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600" yWindow="645" windowWidth="18675" windowHeight="7935"/>
  </bookViews>
  <sheets>
    <sheet name="DaxCac" sheetId="1" r:id="rId1"/>
    <sheet name="Sheet1" sheetId="2" r:id="rId2"/>
  </sheets>
  <definedNames>
    <definedName name="_xlnm._FilterDatabase" localSheetId="1" hidden="1">Sheet1!$A$1:$D$3723</definedName>
  </definedNames>
  <calcPr calcId="125725"/>
</workbook>
</file>

<file path=xl/calcChain.xml><?xml version="1.0" encoding="utf-8"?>
<calcChain xmlns="http://schemas.openxmlformats.org/spreadsheetml/2006/main">
  <c r="BZ3666" i="1"/>
  <c r="BZ3667"/>
  <c r="BZ3730"/>
  <c r="BZ3729"/>
  <c r="BZ3728"/>
  <c r="BZ3727"/>
  <c r="BZ3726"/>
  <c r="BZ3725"/>
  <c r="BZ3724"/>
  <c r="BZ3723"/>
  <c r="BZ3722"/>
  <c r="BZ3721"/>
  <c r="BZ3720"/>
  <c r="BZ3719"/>
  <c r="BZ3718"/>
  <c r="BZ3717"/>
  <c r="BZ3716"/>
  <c r="BZ3715"/>
  <c r="BZ3714"/>
  <c r="BZ3713"/>
  <c r="BZ3712"/>
  <c r="BZ3711"/>
  <c r="BZ3710"/>
  <c r="BZ3709"/>
  <c r="BZ3708"/>
  <c r="BZ3707"/>
  <c r="BZ3706"/>
  <c r="BZ3705"/>
  <c r="BZ3704"/>
  <c r="BZ3703"/>
  <c r="BZ3702"/>
  <c r="BZ3701"/>
  <c r="BZ3700"/>
  <c r="BZ3699"/>
  <c r="BZ3698"/>
  <c r="BZ3697"/>
  <c r="BZ3696"/>
  <c r="BZ3695"/>
  <c r="BZ3694"/>
  <c r="BZ3693"/>
  <c r="BZ3692"/>
  <c r="BZ3691"/>
  <c r="BZ3690"/>
  <c r="BZ3689"/>
  <c r="BZ3688"/>
  <c r="BZ3687"/>
  <c r="BZ3686"/>
  <c r="BZ3685"/>
  <c r="BZ3684"/>
  <c r="BZ3683"/>
  <c r="BZ3682"/>
  <c r="BZ3681"/>
  <c r="BZ3680"/>
  <c r="BZ3679"/>
  <c r="BZ3678"/>
  <c r="BZ3677"/>
  <c r="BZ3676"/>
  <c r="BZ3675"/>
  <c r="BZ3674"/>
  <c r="BZ3673"/>
  <c r="BZ3672"/>
  <c r="BZ3671"/>
  <c r="BZ3670"/>
  <c r="BZ3669"/>
  <c r="BZ3668"/>
  <c r="BZ3665"/>
  <c r="BY3730"/>
  <c r="BY3729"/>
  <c r="BY3728"/>
  <c r="BY3727"/>
  <c r="BY3726"/>
  <c r="BY3725"/>
  <c r="BY3724"/>
  <c r="BY3723"/>
  <c r="BY3722"/>
  <c r="BY3721"/>
  <c r="BY3720"/>
  <c r="BY3719"/>
  <c r="BY3718"/>
  <c r="BY3717"/>
  <c r="BY3716"/>
  <c r="BY3715"/>
  <c r="BY3714"/>
  <c r="BY3713"/>
  <c r="BY3712"/>
  <c r="BY3711"/>
  <c r="BY3710"/>
  <c r="BY3709"/>
  <c r="BY3708"/>
  <c r="BY3707"/>
  <c r="BY3706"/>
  <c r="BY3705"/>
  <c r="BY3704"/>
  <c r="BY3703"/>
  <c r="BY3702"/>
  <c r="BY3701"/>
  <c r="BY3700"/>
  <c r="BY3699"/>
  <c r="BY3698"/>
  <c r="BY3697"/>
  <c r="BY3696"/>
  <c r="BY3695"/>
  <c r="BY3694"/>
  <c r="BY3693"/>
  <c r="BY3692"/>
  <c r="BY3691"/>
  <c r="BY3690"/>
  <c r="BY3689"/>
  <c r="BY3688"/>
  <c r="BY3687"/>
  <c r="BY3686"/>
  <c r="BY3685"/>
  <c r="BY3684"/>
  <c r="BY3683"/>
  <c r="BY3682"/>
  <c r="BY3681"/>
  <c r="BY3680"/>
  <c r="BY3679"/>
  <c r="BY3678"/>
  <c r="BY3677"/>
  <c r="BY3676"/>
  <c r="BY3675"/>
  <c r="BY3674"/>
  <c r="BY3673"/>
  <c r="BY3672"/>
  <c r="BY3671"/>
  <c r="BY3670"/>
  <c r="BY3669"/>
  <c r="BY3668"/>
  <c r="BY3667"/>
  <c r="BY3666"/>
  <c r="BY3665"/>
  <c r="BX3719"/>
  <c r="BW3719"/>
  <c r="BV3719"/>
  <c r="BX3718"/>
  <c r="BW3718"/>
  <c r="BV3718"/>
  <c r="BX3717"/>
  <c r="BW3717"/>
  <c r="BV3717"/>
  <c r="BX3716"/>
  <c r="BW3716"/>
  <c r="BV3716"/>
  <c r="BX3715"/>
  <c r="BW3715"/>
  <c r="BV3715"/>
  <c r="BX3714"/>
  <c r="BW3714"/>
  <c r="BV3714"/>
  <c r="BX3713"/>
  <c r="BW3713"/>
  <c r="BV3713"/>
  <c r="BX3712"/>
  <c r="BW3712"/>
  <c r="BV3712"/>
  <c r="BX3711"/>
  <c r="BW3711"/>
  <c r="BV3711"/>
  <c r="BX3710"/>
  <c r="BW3710"/>
  <c r="BV3710"/>
  <c r="BX3709"/>
  <c r="BW3709"/>
  <c r="BV3709"/>
  <c r="BX3708"/>
  <c r="BW3708"/>
  <c r="BV3708"/>
  <c r="BX3707"/>
  <c r="BW3707"/>
  <c r="BV3707"/>
  <c r="BX3706"/>
  <c r="BW3706"/>
  <c r="BV3706"/>
  <c r="BX3705"/>
  <c r="BW3705"/>
  <c r="BV3705"/>
  <c r="BX3704"/>
  <c r="BW3704"/>
  <c r="BV3704"/>
  <c r="BX3703"/>
  <c r="BW3703"/>
  <c r="BV3703"/>
  <c r="BX3702"/>
  <c r="BW3702"/>
  <c r="BV3702"/>
  <c r="BX3701"/>
  <c r="BW3701"/>
  <c r="BV3701"/>
  <c r="BX3700"/>
  <c r="BW3700"/>
  <c r="BV3700"/>
  <c r="BX3699"/>
  <c r="BW3699"/>
  <c r="BV3699"/>
  <c r="BX3698"/>
  <c r="BW3698"/>
  <c r="BV3698"/>
  <c r="BX3697"/>
  <c r="BW3697"/>
  <c r="BV3697"/>
  <c r="BX3696"/>
  <c r="BW3696"/>
  <c r="BV3696"/>
  <c r="BX3695"/>
  <c r="BW3695"/>
  <c r="BV3695"/>
  <c r="BX3694"/>
  <c r="BW3694"/>
  <c r="BV3694"/>
  <c r="BX3693"/>
  <c r="BW3693"/>
  <c r="BV3693"/>
  <c r="BX3692"/>
  <c r="BW3692"/>
  <c r="BV3692"/>
  <c r="BX3691"/>
  <c r="BW3691"/>
  <c r="BV3691"/>
  <c r="BX3690"/>
  <c r="BW3690"/>
  <c r="BV3690"/>
  <c r="BX3689"/>
  <c r="BW3689"/>
  <c r="BV3689"/>
  <c r="BX3688"/>
  <c r="BW3688"/>
  <c r="BV3688"/>
  <c r="BX3687"/>
  <c r="BW3687"/>
  <c r="BV3687"/>
  <c r="BX3686"/>
  <c r="BW3686"/>
  <c r="BV3686"/>
  <c r="BX3685"/>
  <c r="BW3685"/>
  <c r="BV3685"/>
  <c r="BX3684"/>
  <c r="BW3684"/>
  <c r="BV3684"/>
  <c r="BX3683"/>
  <c r="BW3683"/>
  <c r="BV3683"/>
  <c r="BX3682"/>
  <c r="BW3682"/>
  <c r="BV3682"/>
  <c r="BX3681"/>
  <c r="BW3681"/>
  <c r="BV3681"/>
  <c r="BX3680"/>
  <c r="BW3680"/>
  <c r="BV3680"/>
  <c r="BX3679"/>
  <c r="BW3679"/>
  <c r="BV3679"/>
  <c r="BX3678"/>
  <c r="BW3678"/>
  <c r="BV3678"/>
  <c r="BX3677"/>
  <c r="BW3677"/>
  <c r="BV3677"/>
  <c r="BX3676"/>
  <c r="BW3676"/>
  <c r="BV3676"/>
  <c r="BX3675"/>
  <c r="BW3675"/>
  <c r="BV3675"/>
  <c r="BX3674"/>
  <c r="BW3674"/>
  <c r="BV3674"/>
  <c r="BX3673"/>
  <c r="BW3673"/>
  <c r="BV3673"/>
  <c r="BX3672"/>
  <c r="BW3672"/>
  <c r="BV3672"/>
  <c r="BX3671"/>
  <c r="BW3671"/>
  <c r="BV3671"/>
  <c r="BX3670"/>
  <c r="BW3670"/>
  <c r="BV3670"/>
  <c r="BX3669"/>
  <c r="BW3669"/>
  <c r="BV3669"/>
  <c r="BX3668"/>
  <c r="BW3668"/>
  <c r="BV3668"/>
  <c r="BX3667"/>
  <c r="BW3667"/>
  <c r="BV3667"/>
  <c r="BX3666"/>
  <c r="BW3666"/>
  <c r="BV3666"/>
  <c r="BX3665"/>
  <c r="BW3665"/>
  <c r="BV3665"/>
  <c r="BX3729"/>
  <c r="BX3728"/>
  <c r="BX3727"/>
  <c r="BX3726"/>
  <c r="BX3725"/>
  <c r="BX3724"/>
  <c r="BX3723"/>
  <c r="BX3722"/>
  <c r="BX3721"/>
  <c r="BX3720"/>
  <c r="BX3730"/>
  <c r="BW3730"/>
  <c r="BV3730"/>
  <c r="BW3729"/>
  <c r="BV3729"/>
  <c r="BW3728"/>
  <c r="BV3728"/>
  <c r="BW3727"/>
  <c r="BV3727"/>
  <c r="BW3726"/>
  <c r="BV3726"/>
  <c r="BW3725"/>
  <c r="BV3725"/>
  <c r="BW3724"/>
  <c r="BV3724"/>
  <c r="BW3723"/>
  <c r="BV3723"/>
  <c r="BW3722"/>
  <c r="BV3722"/>
  <c r="BW3721"/>
  <c r="BV3721"/>
  <c r="BW3720"/>
  <c r="BV3720"/>
  <c r="F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AH1" s="1"/>
  <c r="AI1" s="1"/>
  <c r="AJ1" s="1"/>
  <c r="AK1" s="1"/>
  <c r="AL1" s="1"/>
  <c r="AM1" s="1"/>
  <c r="AN1" s="1"/>
  <c r="AO1" s="1"/>
  <c r="AP1" s="1"/>
  <c r="AQ1" s="1"/>
  <c r="AR1" s="1"/>
  <c r="AS1" s="1"/>
  <c r="AT1" s="1"/>
  <c r="AU1" s="1"/>
  <c r="AV1" s="1"/>
  <c r="AW1" s="1"/>
  <c r="AX1" s="1"/>
  <c r="AY1" s="1"/>
  <c r="AZ1" s="1"/>
  <c r="BA1" s="1"/>
  <c r="BB1" s="1"/>
  <c r="BC1" s="1"/>
  <c r="BD1" s="1"/>
  <c r="BE1" s="1"/>
  <c r="BF1" s="1"/>
  <c r="BG1" s="1"/>
  <c r="BH1" s="1"/>
  <c r="BI1" s="1"/>
  <c r="BJ1" s="1"/>
  <c r="BK1" s="1"/>
  <c r="BL1" s="1"/>
  <c r="BM1" s="1"/>
  <c r="BN1" s="1"/>
  <c r="BO1" s="1"/>
  <c r="BP1" s="1"/>
  <c r="BQ1" s="1"/>
  <c r="BR1" s="1"/>
  <c r="BS1" s="1"/>
  <c r="E1"/>
  <c r="D1"/>
  <c r="C1"/>
  <c r="B1"/>
  <c r="O3730"/>
  <c r="T3730" s="1"/>
  <c r="L3730"/>
  <c r="M3730" s="1"/>
  <c r="J3730"/>
  <c r="K3730" s="1"/>
  <c r="U3729"/>
  <c r="T3729"/>
  <c r="Q3729"/>
  <c r="P3729"/>
  <c r="O3729"/>
  <c r="V3729" s="1"/>
  <c r="U3728"/>
  <c r="T3728"/>
  <c r="Q3728"/>
  <c r="P3728"/>
  <c r="O3728"/>
  <c r="V3728" s="1"/>
  <c r="O3727"/>
  <c r="T3727" s="1"/>
  <c r="M3729"/>
  <c r="L3729"/>
  <c r="J3729"/>
  <c r="K3729" s="1"/>
  <c r="L3728"/>
  <c r="M3728" s="1"/>
  <c r="K3728"/>
  <c r="J3728"/>
  <c r="L3727"/>
  <c r="M3727" s="1"/>
  <c r="J3727"/>
  <c r="K3727" s="1"/>
  <c r="S3730" l="1"/>
  <c r="R3730"/>
  <c r="Q3730"/>
  <c r="U3730"/>
  <c r="V3730" s="1"/>
  <c r="P3730"/>
  <c r="S3729"/>
  <c r="R3729"/>
  <c r="S3728"/>
  <c r="R3728"/>
  <c r="S3727"/>
  <c r="R3727"/>
  <c r="Q3727"/>
  <c r="U3727"/>
  <c r="V3727" s="1"/>
  <c r="P3727"/>
  <c r="AV3726"/>
  <c r="AV3725"/>
  <c r="AV3724"/>
  <c r="AV3723"/>
  <c r="AV3722"/>
  <c r="AV3721"/>
  <c r="AV3720"/>
  <c r="AV3719"/>
  <c r="AV3718"/>
  <c r="AV3717"/>
  <c r="AV3716"/>
  <c r="AV3715"/>
  <c r="AV3714"/>
  <c r="AV3713"/>
  <c r="AV3712"/>
  <c r="AV3711"/>
  <c r="AV3710"/>
  <c r="AV3709"/>
  <c r="AV3708"/>
  <c r="AV3707"/>
  <c r="AV3706"/>
  <c r="AV3705"/>
  <c r="AV3704"/>
  <c r="AV3703"/>
  <c r="AV3702"/>
  <c r="AV3701"/>
  <c r="AV3700"/>
  <c r="AV3699"/>
  <c r="AV3698"/>
  <c r="AV3697"/>
  <c r="AV3696"/>
  <c r="AV3695"/>
  <c r="AV3694"/>
  <c r="AV3693"/>
  <c r="AV3692"/>
  <c r="AV3691"/>
  <c r="AV3690"/>
  <c r="AV3689"/>
  <c r="AV3688"/>
  <c r="AV3687"/>
  <c r="AV3686"/>
  <c r="AV3685"/>
  <c r="AV3684"/>
  <c r="AV3683"/>
  <c r="AV3682"/>
  <c r="AV3681"/>
  <c r="AV3680"/>
  <c r="AV3679"/>
  <c r="AV3678"/>
  <c r="AV3677"/>
  <c r="AV3676"/>
  <c r="AV3675"/>
  <c r="AV3674"/>
  <c r="AV3673"/>
  <c r="AV3672"/>
  <c r="AV3671"/>
  <c r="AV3670"/>
  <c r="AV3669"/>
  <c r="AV3668"/>
  <c r="AV3667"/>
  <c r="AV3666"/>
  <c r="AV3665"/>
  <c r="AV3664"/>
  <c r="AV3663"/>
  <c r="AV3662"/>
  <c r="AV3661"/>
  <c r="AV3660"/>
  <c r="AV3659"/>
  <c r="AV3658"/>
  <c r="AV3657"/>
  <c r="AV3656"/>
  <c r="AV3655"/>
  <c r="AV3654"/>
  <c r="AV3653"/>
  <c r="AV3652"/>
  <c r="AV3651"/>
  <c r="AV3650"/>
  <c r="AV3649"/>
  <c r="AV3648"/>
  <c r="AV3647"/>
  <c r="AV3646"/>
  <c r="AV3645"/>
  <c r="AV3644"/>
  <c r="AV3643"/>
  <c r="AV3642"/>
  <c r="AV3641"/>
  <c r="AV3640"/>
  <c r="AV3639"/>
  <c r="AV3638"/>
  <c r="AV3637"/>
  <c r="AV3636"/>
  <c r="AV3635"/>
  <c r="AV3634"/>
  <c r="AV3633"/>
  <c r="AV3632"/>
  <c r="AV3631"/>
  <c r="AV3630"/>
  <c r="AV3629"/>
  <c r="AV3628"/>
  <c r="AV3627"/>
  <c r="AV3626"/>
  <c r="AV3625"/>
  <c r="AV3624"/>
  <c r="AV3623"/>
  <c r="AV3622"/>
  <c r="AV3621"/>
  <c r="AV3620"/>
  <c r="AV3619"/>
  <c r="AV3618"/>
  <c r="AV3617"/>
  <c r="AV3616"/>
  <c r="AV3615"/>
  <c r="AV3614"/>
  <c r="AV3613"/>
  <c r="AV3612"/>
  <c r="AV3611"/>
  <c r="AV3610"/>
  <c r="AV3609"/>
  <c r="AV3608"/>
  <c r="AV3607"/>
  <c r="AV3606"/>
  <c r="AV3605"/>
  <c r="AV3604"/>
  <c r="AV3603"/>
  <c r="AV3602"/>
  <c r="AV3601"/>
  <c r="AV3600"/>
  <c r="AV3599"/>
  <c r="AV3598"/>
  <c r="AV3597"/>
  <c r="AV3596"/>
  <c r="AV3595"/>
  <c r="AV3594"/>
  <c r="AV3593"/>
  <c r="AV3592"/>
  <c r="AV3591"/>
  <c r="AV3590"/>
  <c r="AV3589"/>
  <c r="AV3588"/>
  <c r="AV3587"/>
  <c r="AV3586"/>
  <c r="AV3585"/>
  <c r="AV3584"/>
  <c r="AV3583"/>
  <c r="AV3582"/>
  <c r="AV3581"/>
  <c r="AV3580"/>
  <c r="AV3579"/>
  <c r="AV3578"/>
  <c r="AV3577"/>
  <c r="AV3576"/>
  <c r="AV3575"/>
  <c r="AV3574"/>
  <c r="AV3573"/>
  <c r="AV3572"/>
  <c r="AV3571"/>
  <c r="AV3570"/>
  <c r="AV3569"/>
  <c r="AV3568"/>
  <c r="AV3567"/>
  <c r="AV3566"/>
  <c r="AV3565"/>
  <c r="AV3564"/>
  <c r="AV3563"/>
  <c r="AV3562"/>
  <c r="AV3561"/>
  <c r="AV3560"/>
  <c r="AV3559"/>
  <c r="AV3558"/>
  <c r="AV3557"/>
  <c r="AV3556"/>
  <c r="AV3555"/>
  <c r="AV3554"/>
  <c r="AV3553"/>
  <c r="AV3552"/>
  <c r="AV3551"/>
  <c r="AV3550"/>
  <c r="AV3549"/>
  <c r="AV3548"/>
  <c r="AV3547"/>
  <c r="AV3546"/>
  <c r="AV3545"/>
  <c r="AV3544"/>
  <c r="AV3543"/>
  <c r="AV3542"/>
  <c r="AV3541"/>
  <c r="AV3540"/>
  <c r="AV3539"/>
  <c r="AV3538"/>
  <c r="AV3537"/>
  <c r="AV3536"/>
  <c r="AV3535"/>
  <c r="AV3534"/>
  <c r="AV3533"/>
  <c r="AV3532"/>
  <c r="AV3531"/>
  <c r="AV3530"/>
  <c r="AV3529"/>
  <c r="AV3528"/>
  <c r="AV3527"/>
  <c r="AV3526"/>
  <c r="AV3525"/>
  <c r="AV3524"/>
  <c r="AV3523"/>
  <c r="AV3522"/>
  <c r="AV3521"/>
  <c r="AV3520"/>
  <c r="AV3519"/>
  <c r="AV3518"/>
  <c r="AV3517"/>
  <c r="AV3516"/>
  <c r="AV3515"/>
  <c r="AV3514"/>
  <c r="AV3513"/>
  <c r="AV3512"/>
  <c r="AV3511"/>
  <c r="AV3510"/>
  <c r="AV3509"/>
  <c r="AV3508"/>
  <c r="AV3507"/>
  <c r="AV3506"/>
  <c r="AV3505"/>
  <c r="AV3504"/>
  <c r="AV3503"/>
  <c r="AV3502"/>
  <c r="AV3501"/>
  <c r="AV3500"/>
  <c r="AV3499"/>
  <c r="AV3498"/>
  <c r="AV3497"/>
  <c r="AV3496"/>
  <c r="AV3495"/>
  <c r="AV3494"/>
  <c r="AV3493"/>
  <c r="AV3492"/>
  <c r="AV3491"/>
  <c r="AV3490"/>
  <c r="AV3489"/>
  <c r="AV3488"/>
  <c r="AV3487"/>
  <c r="AV3486"/>
  <c r="AV3485"/>
  <c r="AV3484"/>
  <c r="AV3483"/>
  <c r="AV3482"/>
  <c r="AV3481"/>
  <c r="AV3480"/>
  <c r="AV3479"/>
  <c r="AV3478"/>
  <c r="AV3477"/>
  <c r="AV3476"/>
  <c r="AV3475"/>
  <c r="AV3474"/>
  <c r="AV3473"/>
  <c r="AV3472"/>
  <c r="AV3471"/>
  <c r="AV3470"/>
  <c r="AV3469"/>
  <c r="AV3468"/>
  <c r="AV3467"/>
  <c r="AV3466"/>
  <c r="AV3465"/>
  <c r="AV3464"/>
  <c r="AV3463"/>
  <c r="AV3462"/>
  <c r="AV3461"/>
  <c r="AV3460"/>
  <c r="AV3459"/>
  <c r="AV3458"/>
  <c r="AV3457"/>
  <c r="AV3456"/>
  <c r="AV3455"/>
  <c r="AV3454"/>
  <c r="AV3453"/>
  <c r="AV3452"/>
  <c r="AV3451"/>
  <c r="AV3450"/>
  <c r="AV3449"/>
  <c r="AV3448"/>
  <c r="AV3447"/>
  <c r="AV3446"/>
  <c r="AV3445"/>
  <c r="AV3444"/>
  <c r="AV3443"/>
  <c r="AV3442"/>
  <c r="AV3441"/>
  <c r="AV3440"/>
  <c r="AV3439"/>
  <c r="AV3438"/>
  <c r="AV3437"/>
  <c r="AV3436"/>
  <c r="AV3435"/>
  <c r="AV3434"/>
  <c r="AV3433"/>
  <c r="AV3432"/>
  <c r="AV3431"/>
  <c r="AV3430"/>
  <c r="AV3429"/>
  <c r="AV3428"/>
  <c r="AV3427"/>
  <c r="AV3426"/>
  <c r="AV3425"/>
  <c r="AV3424"/>
  <c r="AV3423"/>
  <c r="AV3422"/>
  <c r="AV3421"/>
  <c r="AV3420"/>
  <c r="AV3419"/>
  <c r="AV3418"/>
  <c r="AV3417"/>
  <c r="AV3416"/>
  <c r="AV3415"/>
  <c r="AV3414"/>
  <c r="AV3413"/>
  <c r="AV3412"/>
  <c r="AV3411"/>
  <c r="AV3410"/>
  <c r="AV3409"/>
  <c r="AV3408"/>
  <c r="AV3407"/>
  <c r="AV3406"/>
  <c r="AV3405"/>
  <c r="AV3404"/>
  <c r="AV3403"/>
  <c r="AV3402"/>
  <c r="AV3401"/>
  <c r="AV3400"/>
  <c r="AV3399"/>
  <c r="AV3398"/>
  <c r="AV3397"/>
  <c r="AV3396"/>
  <c r="AV3395"/>
  <c r="AV3394"/>
  <c r="AV3393"/>
  <c r="AV3392"/>
  <c r="AV3391"/>
  <c r="AV3390"/>
  <c r="AV3389"/>
  <c r="AV3388"/>
  <c r="AV3387"/>
  <c r="AV3386"/>
  <c r="AV3385"/>
  <c r="AV3384"/>
  <c r="AV3383"/>
  <c r="AV3382"/>
  <c r="AV3381"/>
  <c r="AV3380"/>
  <c r="AV3379"/>
  <c r="AV3378"/>
  <c r="AV3377"/>
  <c r="AV3376"/>
  <c r="AV3375"/>
  <c r="AV3374"/>
  <c r="AV3373"/>
  <c r="AV3372"/>
  <c r="AV3371"/>
  <c r="AV3370"/>
  <c r="AV3369"/>
  <c r="AV3368"/>
  <c r="AV3367"/>
  <c r="AV3366"/>
  <c r="AV3365"/>
  <c r="AV3364"/>
  <c r="AV3363"/>
  <c r="AV3362"/>
  <c r="AV3361"/>
  <c r="AV3360"/>
  <c r="AV3359"/>
  <c r="AV3358"/>
  <c r="AV3357"/>
  <c r="AV3356"/>
  <c r="AV3355"/>
  <c r="AV3354"/>
  <c r="AV3353"/>
  <c r="AV3352"/>
  <c r="AV3351"/>
  <c r="AV3350"/>
  <c r="AV3349"/>
  <c r="AV3348"/>
  <c r="AV3347"/>
  <c r="AV3346"/>
  <c r="AV3345"/>
  <c r="AV3344"/>
  <c r="AV3343"/>
  <c r="AV3342"/>
  <c r="AV3341"/>
  <c r="AV3340"/>
  <c r="AV3339"/>
  <c r="AV3338"/>
  <c r="AV3337"/>
  <c r="AV3336"/>
  <c r="AV3335"/>
  <c r="AV3334"/>
  <c r="AV3333"/>
  <c r="AV3332"/>
  <c r="AV3331"/>
  <c r="AV3330"/>
  <c r="AV3329"/>
  <c r="AV3328"/>
  <c r="AV3327"/>
  <c r="AV3326"/>
  <c r="AV3325"/>
  <c r="AV3324"/>
  <c r="AV3323"/>
  <c r="AV3322"/>
  <c r="AV3321"/>
  <c r="AV3320"/>
  <c r="AV3319"/>
  <c r="AV3318"/>
  <c r="AV3317"/>
  <c r="AV3316"/>
  <c r="AV3315"/>
  <c r="AV3314"/>
  <c r="AV3313"/>
  <c r="AV3312"/>
  <c r="AV3311"/>
  <c r="AV3310"/>
  <c r="AV3309"/>
  <c r="AV3308"/>
  <c r="AV3307"/>
  <c r="AV3306"/>
  <c r="AV3305"/>
  <c r="AV3304"/>
  <c r="AV3303"/>
  <c r="AV3302"/>
  <c r="AV3301"/>
  <c r="AV3300"/>
  <c r="AV3299"/>
  <c r="AV3298"/>
  <c r="AV3297"/>
  <c r="AV3296"/>
  <c r="AV3295"/>
  <c r="AV3294"/>
  <c r="AV3293"/>
  <c r="AV3292"/>
  <c r="AV3291"/>
  <c r="AV3290"/>
  <c r="AV3289"/>
  <c r="AV3288"/>
  <c r="AV3287"/>
  <c r="AV3286"/>
  <c r="AV3285"/>
  <c r="AV3284"/>
  <c r="AV3283"/>
  <c r="AV3282"/>
  <c r="AV3281"/>
  <c r="AV3280"/>
  <c r="AV3279"/>
  <c r="AV3278"/>
  <c r="AV3277"/>
  <c r="AV3276"/>
  <c r="AV3275"/>
  <c r="AV3274"/>
  <c r="AV3273"/>
  <c r="AV3272"/>
  <c r="AV3271"/>
  <c r="AV3270"/>
  <c r="AV3269"/>
  <c r="AV3268"/>
  <c r="AV3267"/>
  <c r="AV3266"/>
  <c r="AV3265"/>
  <c r="AV3264"/>
  <c r="AV3263"/>
  <c r="AV3262"/>
  <c r="AV3261"/>
  <c r="AV3260"/>
  <c r="AV3259"/>
  <c r="AV3258"/>
  <c r="AV3257"/>
  <c r="AV3256"/>
  <c r="AV3255"/>
  <c r="AV3254"/>
  <c r="AV3253"/>
  <c r="AV3252"/>
  <c r="AV3251"/>
  <c r="AV3250"/>
  <c r="AV3249"/>
  <c r="AV3248"/>
  <c r="AV3247"/>
  <c r="AV3246"/>
  <c r="AV3245"/>
  <c r="AV3244"/>
  <c r="AV3243"/>
  <c r="AV3242"/>
  <c r="AV3241"/>
  <c r="AV3240"/>
  <c r="AV3239"/>
  <c r="AV3238"/>
  <c r="AV3237"/>
  <c r="AV3236"/>
  <c r="AV3235"/>
  <c r="AV3234"/>
  <c r="AV3233"/>
  <c r="AV3232"/>
  <c r="AV3231"/>
  <c r="AV3230"/>
  <c r="AV3229"/>
  <c r="AV3228"/>
  <c r="AV3227"/>
  <c r="AV3226"/>
  <c r="AV3225"/>
  <c r="AV3224"/>
  <c r="AV3223"/>
  <c r="AV3222"/>
  <c r="AV3221"/>
  <c r="AV3220"/>
  <c r="AV3219"/>
  <c r="AV3218"/>
  <c r="AV3217"/>
  <c r="AV3216"/>
  <c r="AV3215"/>
  <c r="AV3214"/>
  <c r="AV3213"/>
  <c r="AV3212"/>
  <c r="AV3211"/>
  <c r="AV3210"/>
  <c r="AV3209"/>
  <c r="AV3208"/>
  <c r="AV3207"/>
  <c r="AV3206"/>
  <c r="AV3205"/>
  <c r="AV3204"/>
  <c r="AV3203"/>
  <c r="AV3202"/>
  <c r="AV3201"/>
  <c r="AV3200"/>
  <c r="AV3199"/>
  <c r="AV3198"/>
  <c r="AV3197"/>
  <c r="AV3196"/>
  <c r="AV3195"/>
  <c r="AV3194"/>
  <c r="AV3193"/>
  <c r="AV3192"/>
  <c r="AV3191"/>
  <c r="AV3190"/>
  <c r="AV3189"/>
  <c r="AV3188"/>
  <c r="AV3187"/>
  <c r="AV3186"/>
  <c r="AV3185"/>
  <c r="AV3184"/>
  <c r="AV3183"/>
  <c r="AV3182"/>
  <c r="AV3181"/>
  <c r="AV3180"/>
  <c r="AV3179"/>
  <c r="AV3178"/>
  <c r="AV3177"/>
  <c r="AV3176"/>
  <c r="AV3175"/>
  <c r="AV3174"/>
  <c r="AV3173"/>
  <c r="AV3172"/>
  <c r="AV3171"/>
  <c r="AV3170"/>
  <c r="AV3169"/>
  <c r="AV3168"/>
  <c r="AV3167"/>
  <c r="AV3166"/>
  <c r="AV3165"/>
  <c r="AV3164"/>
  <c r="AV3163"/>
  <c r="AV3162"/>
  <c r="AV3161"/>
  <c r="AV3160"/>
  <c r="AV3159"/>
  <c r="AV3158"/>
  <c r="AV3157"/>
  <c r="AV3156"/>
  <c r="AV3155"/>
  <c r="AV3154"/>
  <c r="AV3153"/>
  <c r="AV3152"/>
  <c r="AV3151"/>
  <c r="AV3150"/>
  <c r="AV3149"/>
  <c r="AV3148"/>
  <c r="AV3147"/>
  <c r="AV3146"/>
  <c r="AV3145"/>
  <c r="AV3144"/>
  <c r="AV3143"/>
  <c r="AV3142"/>
  <c r="AV3141"/>
  <c r="AV3140"/>
  <c r="AV3139"/>
  <c r="AV3138"/>
  <c r="AV3137"/>
  <c r="AV3136"/>
  <c r="AV3135"/>
  <c r="AV3134"/>
  <c r="AV3133"/>
  <c r="AV3132"/>
  <c r="AV3131"/>
  <c r="AV3130"/>
  <c r="AV3129"/>
  <c r="AV3128"/>
  <c r="AV3127"/>
  <c r="AV3126"/>
  <c r="AV3125"/>
  <c r="AV3124"/>
  <c r="AV3123"/>
  <c r="AV3122"/>
  <c r="AV3121"/>
  <c r="AV3120"/>
  <c r="AV3119"/>
  <c r="AV3118"/>
  <c r="AV3117"/>
  <c r="AV3116"/>
  <c r="AV3115"/>
  <c r="AV3114"/>
  <c r="AV3113"/>
  <c r="AV3112"/>
  <c r="AV3111"/>
  <c r="AV3110"/>
  <c r="AV3109"/>
  <c r="AV3108"/>
  <c r="AV3107"/>
  <c r="AV3106"/>
  <c r="AV3105"/>
  <c r="AV3104"/>
  <c r="AV3103"/>
  <c r="AV3102"/>
  <c r="AV3101"/>
  <c r="AV3100"/>
  <c r="AV3099"/>
  <c r="AV3098"/>
  <c r="AV3097"/>
  <c r="AV3096"/>
  <c r="AV3095"/>
  <c r="AV3094"/>
  <c r="AV3093"/>
  <c r="AV3092"/>
  <c r="AV3091"/>
  <c r="AV3090"/>
  <c r="AV3089"/>
  <c r="AV3088"/>
  <c r="AV3087"/>
  <c r="AV3086"/>
  <c r="AV3085"/>
  <c r="AV3084"/>
  <c r="AV3083"/>
  <c r="AV3082"/>
  <c r="AV3081"/>
  <c r="AV3080"/>
  <c r="AV3079"/>
  <c r="AV3078"/>
  <c r="AV3077"/>
  <c r="AV3076"/>
  <c r="AV3075"/>
  <c r="AV3074"/>
  <c r="AV3073"/>
  <c r="AV3072"/>
  <c r="AV3071"/>
  <c r="AV3070"/>
  <c r="AV3069"/>
  <c r="AV3068"/>
  <c r="AV3067"/>
  <c r="AV3066"/>
  <c r="AV3065"/>
  <c r="AV3064"/>
  <c r="AV3063"/>
  <c r="AV3062"/>
  <c r="AV3061"/>
  <c r="AV3060"/>
  <c r="AV3059"/>
  <c r="AV3058"/>
  <c r="AV3057"/>
  <c r="AV3056"/>
  <c r="AV3055"/>
  <c r="AV3054"/>
  <c r="AV3053"/>
  <c r="AV3052"/>
  <c r="AV3051"/>
  <c r="AV3050"/>
  <c r="AV3049"/>
  <c r="AV3048"/>
  <c r="AV3047"/>
  <c r="AV3046"/>
  <c r="AV3045"/>
  <c r="AV3044"/>
  <c r="AV3043"/>
  <c r="AV3042"/>
  <c r="AV3041"/>
  <c r="AV3040"/>
  <c r="AV3039"/>
  <c r="AV3038"/>
  <c r="AV3037"/>
  <c r="AV3036"/>
  <c r="AV3035"/>
  <c r="AV3034"/>
  <c r="AV3033"/>
  <c r="AV3032"/>
  <c r="AV3031"/>
  <c r="AV3030"/>
  <c r="AV3029"/>
  <c r="AV3028"/>
  <c r="AV3027"/>
  <c r="AV3026"/>
  <c r="AV3025"/>
  <c r="AV3024"/>
  <c r="AV3023"/>
  <c r="AV3022"/>
  <c r="AV3021"/>
  <c r="AV3020"/>
  <c r="AV3019"/>
  <c r="AV3018"/>
  <c r="AV3017"/>
  <c r="AV3016"/>
  <c r="AV3015"/>
  <c r="AV3014"/>
  <c r="AV3013"/>
  <c r="AV3012"/>
  <c r="AV3011"/>
  <c r="AV3010"/>
  <c r="AV3009"/>
  <c r="AV3008"/>
  <c r="AV3007"/>
  <c r="AV3006"/>
  <c r="AV3005"/>
  <c r="AV3004"/>
  <c r="AV3003"/>
  <c r="AV3002"/>
  <c r="AV3001"/>
  <c r="AV3000"/>
  <c r="AV2999"/>
  <c r="AV2998"/>
  <c r="AV2997"/>
  <c r="AV2996"/>
  <c r="AV2995"/>
  <c r="AV2994"/>
  <c r="AV2993"/>
  <c r="AV2992"/>
  <c r="AV2991"/>
  <c r="AV2990"/>
  <c r="AV2989"/>
  <c r="AV2988"/>
  <c r="AV2987"/>
  <c r="AV2986"/>
  <c r="AV2985"/>
  <c r="AV2984"/>
  <c r="AV2983"/>
  <c r="AV2982"/>
  <c r="AV2981"/>
  <c r="AV2980"/>
  <c r="AV2979"/>
  <c r="AV2978"/>
  <c r="AV2977"/>
  <c r="AV2976"/>
  <c r="AV2975"/>
  <c r="AV2974"/>
  <c r="AV2973"/>
  <c r="AV2972"/>
  <c r="AV2971"/>
  <c r="AV2970"/>
  <c r="AV2969"/>
  <c r="AV2968"/>
  <c r="AV2967"/>
  <c r="AV2966"/>
  <c r="AV2965"/>
  <c r="AV2964"/>
  <c r="AV2963"/>
  <c r="AV2962"/>
  <c r="AV2961"/>
  <c r="AV2960"/>
  <c r="AV2959"/>
  <c r="AV2958"/>
  <c r="AV2957"/>
  <c r="AV2956"/>
  <c r="AV2955"/>
  <c r="AV2954"/>
  <c r="AV2953"/>
  <c r="AV2952"/>
  <c r="AV2951"/>
  <c r="AV2950"/>
  <c r="AV2949"/>
  <c r="AV2948"/>
  <c r="AV2947"/>
  <c r="AV2946"/>
  <c r="AV2945"/>
  <c r="AV2944"/>
  <c r="AV2943"/>
  <c r="AV2942"/>
  <c r="AV2941"/>
  <c r="AV2940"/>
  <c r="AV2939"/>
  <c r="AV2938"/>
  <c r="AV2937"/>
  <c r="AV2936"/>
  <c r="AV2935"/>
  <c r="AV2934"/>
  <c r="AV2933"/>
  <c r="AV2932"/>
  <c r="AV2931"/>
  <c r="AV2930"/>
  <c r="AV2929"/>
  <c r="AV2928"/>
  <c r="AV2927"/>
  <c r="AV2926"/>
  <c r="AV2925"/>
  <c r="AV2924"/>
  <c r="AV2923"/>
  <c r="AV2922"/>
  <c r="AV2921"/>
  <c r="AV2920"/>
  <c r="AV2919"/>
  <c r="AV2918"/>
  <c r="AV2917"/>
  <c r="AV2916"/>
  <c r="AV2915"/>
  <c r="AV2914"/>
  <c r="AV2913"/>
  <c r="AV2912"/>
  <c r="AV2911"/>
  <c r="AV2910"/>
  <c r="AV2909"/>
  <c r="AV2908"/>
  <c r="AV2907"/>
  <c r="AV2906"/>
  <c r="AV2905"/>
  <c r="AV2904"/>
  <c r="AV2903"/>
  <c r="AV2902"/>
  <c r="AV2901"/>
  <c r="AV2900"/>
  <c r="AV2899"/>
  <c r="AV2898"/>
  <c r="AV2897"/>
  <c r="AV2896"/>
  <c r="AV2895"/>
  <c r="AV2894"/>
  <c r="AV2893"/>
  <c r="AV2892"/>
  <c r="AV2891"/>
  <c r="AV2890"/>
  <c r="AV2889"/>
  <c r="AV2888"/>
  <c r="AV2887"/>
  <c r="AV2886"/>
  <c r="AV2885"/>
  <c r="AV2884"/>
  <c r="AV2883"/>
  <c r="AV2882"/>
  <c r="AV2881"/>
  <c r="AV2880"/>
  <c r="AV2879"/>
  <c r="AV2878"/>
  <c r="AV2877"/>
  <c r="AV2876"/>
  <c r="AV2875"/>
  <c r="AV2874"/>
  <c r="AV2873"/>
  <c r="AV2872"/>
  <c r="AV2871"/>
  <c r="AV2870"/>
  <c r="AV2869"/>
  <c r="AV2868"/>
  <c r="AV2867"/>
  <c r="AV2866"/>
  <c r="AV2865"/>
  <c r="AV2864"/>
  <c r="AV2863"/>
  <c r="AV2862"/>
  <c r="AV2861"/>
  <c r="AV2860"/>
  <c r="AV2859"/>
  <c r="AV2858"/>
  <c r="AV2857"/>
  <c r="AV2856"/>
  <c r="AV2855"/>
  <c r="AV2854"/>
  <c r="AV2853"/>
  <c r="AV2852"/>
  <c r="AV2851"/>
  <c r="AV2850"/>
  <c r="AV2849"/>
  <c r="AV2848"/>
  <c r="AV2847"/>
  <c r="AV2846"/>
  <c r="AV2845"/>
  <c r="AV2844"/>
  <c r="AV2843"/>
  <c r="AV2842"/>
  <c r="AV2841"/>
  <c r="AV2840"/>
  <c r="AV2839"/>
  <c r="AV2838"/>
  <c r="AV2837"/>
  <c r="AV2836"/>
  <c r="AV2835"/>
  <c r="AV2834"/>
  <c r="AV2833"/>
  <c r="AV2832"/>
  <c r="AV2831"/>
  <c r="AV2830"/>
  <c r="AV2829"/>
  <c r="AV2828"/>
  <c r="AV2827"/>
  <c r="AV2826"/>
  <c r="AV2825"/>
  <c r="AV2824"/>
  <c r="AV2823"/>
  <c r="AV2822"/>
  <c r="AV2821"/>
  <c r="AV2820"/>
  <c r="AV2819"/>
  <c r="AV2818"/>
  <c r="AV2817"/>
  <c r="AV2816"/>
  <c r="AV2815"/>
  <c r="AV2814"/>
  <c r="AV2813"/>
  <c r="AV2812"/>
  <c r="AV2811"/>
  <c r="AV2810"/>
  <c r="AV2809"/>
  <c r="AV2808"/>
  <c r="AV2807"/>
  <c r="AV2806"/>
  <c r="AV2805"/>
  <c r="AV2804"/>
  <c r="AV2803"/>
  <c r="AV2802"/>
  <c r="AV2801"/>
  <c r="AV2800"/>
  <c r="AV2799"/>
  <c r="AV2798"/>
  <c r="AV2797"/>
  <c r="AV2796"/>
  <c r="AV2795"/>
  <c r="AV2794"/>
  <c r="AV2793"/>
  <c r="AV2792"/>
  <c r="AV2791"/>
  <c r="AV2790"/>
  <c r="AV2789"/>
  <c r="AV2788"/>
  <c r="AV2787"/>
  <c r="AV2786"/>
  <c r="AV2785"/>
  <c r="AV2784"/>
  <c r="AV2783"/>
  <c r="AV2782"/>
  <c r="AV2781"/>
  <c r="AV2780"/>
  <c r="AV2779"/>
  <c r="AV2778"/>
  <c r="AV2777"/>
  <c r="AV2776"/>
  <c r="AV2775"/>
  <c r="AV2774"/>
  <c r="AV2773"/>
  <c r="AV2772"/>
  <c r="AV2771"/>
  <c r="AV2770"/>
  <c r="AV2769"/>
  <c r="AV2768"/>
  <c r="AV2767"/>
  <c r="AV2766"/>
  <c r="AV2765"/>
  <c r="AV2764"/>
  <c r="AV2763"/>
  <c r="AV2762"/>
  <c r="AV2761"/>
  <c r="AV2760"/>
  <c r="AV2759"/>
  <c r="AV2758"/>
  <c r="AV2757"/>
  <c r="AV2756"/>
  <c r="AV2755"/>
  <c r="AV2754"/>
  <c r="AV2753"/>
  <c r="AV2752"/>
  <c r="AV2751"/>
  <c r="AV2750"/>
  <c r="AV2749"/>
  <c r="AV2748"/>
  <c r="AV2747"/>
  <c r="AV2746"/>
  <c r="AV2745"/>
  <c r="AV2744"/>
  <c r="AV2743"/>
  <c r="AV2742"/>
  <c r="AV2741"/>
  <c r="AV2740"/>
  <c r="AV2739"/>
  <c r="AV2738"/>
  <c r="AV2737"/>
  <c r="AV2736"/>
  <c r="AV2735"/>
  <c r="AV2734"/>
  <c r="AV2733"/>
  <c r="AV2732"/>
  <c r="AV2731"/>
  <c r="AV2730"/>
  <c r="AV2729"/>
  <c r="AV2728"/>
  <c r="AV2727"/>
  <c r="AV2726"/>
  <c r="AV2725"/>
  <c r="AV2724"/>
  <c r="AV2723"/>
  <c r="AV2722"/>
  <c r="AV2721"/>
  <c r="AV2720"/>
  <c r="AV2719"/>
  <c r="AV2718"/>
  <c r="AV2717"/>
  <c r="AV2716"/>
  <c r="AV2715"/>
  <c r="AV2714"/>
  <c r="AV2713"/>
  <c r="AV2712"/>
  <c r="AV2711"/>
  <c r="AV2710"/>
  <c r="AV2709"/>
  <c r="AV2708"/>
  <c r="AV2707"/>
  <c r="AV2706"/>
  <c r="AV2705"/>
  <c r="AV2704"/>
  <c r="AV2703"/>
  <c r="AV2702"/>
  <c r="AV2701"/>
  <c r="AV2700"/>
  <c r="AV2699"/>
  <c r="AV2698"/>
  <c r="AV2697"/>
  <c r="AV2696"/>
  <c r="AV2695"/>
  <c r="AV2694"/>
  <c r="AV2693"/>
  <c r="AV2692"/>
  <c r="AV2691"/>
  <c r="AV2690"/>
  <c r="AV2689"/>
  <c r="AV2688"/>
  <c r="AV2687"/>
  <c r="AV2686"/>
  <c r="AV2685"/>
  <c r="AV2684"/>
  <c r="AV2683"/>
  <c r="AV2682"/>
  <c r="AV2681"/>
  <c r="AV2680"/>
  <c r="AV2679"/>
  <c r="AV2678"/>
  <c r="AV2677"/>
  <c r="AV2676"/>
  <c r="AV2675"/>
  <c r="AV2674"/>
  <c r="AV2673"/>
  <c r="AV2672"/>
  <c r="AV2671"/>
  <c r="AV2670"/>
  <c r="AV2669"/>
  <c r="AV2668"/>
  <c r="AV2667"/>
  <c r="AV2666"/>
  <c r="AV2665"/>
  <c r="AV2664"/>
  <c r="AV2663"/>
  <c r="AV2662"/>
  <c r="AV2661"/>
  <c r="AV2660"/>
  <c r="AV2659"/>
  <c r="AV2658"/>
  <c r="AV2657"/>
  <c r="AV2656"/>
  <c r="AV2655"/>
  <c r="AV2654"/>
  <c r="AV2653"/>
  <c r="AV2652"/>
  <c r="AV2651"/>
  <c r="AV2650"/>
  <c r="AV2649"/>
  <c r="AV2648"/>
  <c r="AV2647"/>
  <c r="AV2646"/>
  <c r="AV2645"/>
  <c r="AV2644"/>
  <c r="AV2643"/>
  <c r="AV2642"/>
  <c r="AV2641"/>
  <c r="AV2640"/>
  <c r="AV2639"/>
  <c r="AV2638"/>
  <c r="AV2637"/>
  <c r="AV2636"/>
  <c r="AV2635"/>
  <c r="AV2634"/>
  <c r="AV2633"/>
  <c r="AV2632"/>
  <c r="AV2631"/>
  <c r="AV2630"/>
  <c r="AV2629"/>
  <c r="AV2628"/>
  <c r="AV2627"/>
  <c r="AV2626"/>
  <c r="AV2625"/>
  <c r="AV2624"/>
  <c r="AV2623"/>
  <c r="AV2622"/>
  <c r="AV2621"/>
  <c r="AV2620"/>
  <c r="AV2619"/>
  <c r="AV2618"/>
  <c r="AV2617"/>
  <c r="AV2616"/>
  <c r="AV2615"/>
  <c r="AV2614"/>
  <c r="AV2613"/>
  <c r="AV2612"/>
  <c r="AV2611"/>
  <c r="AV2610"/>
  <c r="AV2609"/>
  <c r="AV2608"/>
  <c r="AV2607"/>
  <c r="AV2606"/>
  <c r="AV2605"/>
  <c r="AV2604"/>
  <c r="AV2603"/>
  <c r="AV2602"/>
  <c r="AV2601"/>
  <c r="AV2600"/>
  <c r="AV2599"/>
  <c r="AV2598"/>
  <c r="AV2597"/>
  <c r="AV2596"/>
  <c r="AV2595"/>
  <c r="AV2594"/>
  <c r="AV2593"/>
  <c r="AV2592"/>
  <c r="AV2591"/>
  <c r="AV2590"/>
  <c r="AV2589"/>
  <c r="AV2588"/>
  <c r="AV2587"/>
  <c r="AV2586"/>
  <c r="AV2585"/>
  <c r="AV2584"/>
  <c r="AV2583"/>
  <c r="AV2582"/>
  <c r="AV2581"/>
  <c r="AV2580"/>
  <c r="AV2579"/>
  <c r="AV2578"/>
  <c r="AV2577"/>
  <c r="AV2576"/>
  <c r="AV2575"/>
  <c r="AV2574"/>
  <c r="AV2573"/>
  <c r="AV2572"/>
  <c r="AV2571"/>
  <c r="AV2570"/>
  <c r="AV2569"/>
  <c r="AV2568"/>
  <c r="AV2567"/>
  <c r="AV2566"/>
  <c r="AV2565"/>
  <c r="AV2564"/>
  <c r="AV2563"/>
  <c r="AV2562"/>
  <c r="AV2561"/>
  <c r="AV2560"/>
  <c r="AV2559"/>
  <c r="AV2558"/>
  <c r="AV2557"/>
  <c r="AV2556"/>
  <c r="AV2555"/>
  <c r="AV2554"/>
  <c r="AV2553"/>
  <c r="AV2552"/>
  <c r="AV2551"/>
  <c r="AV2550"/>
  <c r="AV2549"/>
  <c r="AV2548"/>
  <c r="AV2547"/>
  <c r="AV2546"/>
  <c r="AV2545"/>
  <c r="AV2544"/>
  <c r="AV2543"/>
  <c r="AV2542"/>
  <c r="AV2541"/>
  <c r="AV2540"/>
  <c r="AV2539"/>
  <c r="AV2538"/>
  <c r="AV2537"/>
  <c r="AV2536"/>
  <c r="AV2535"/>
  <c r="AV2534"/>
  <c r="AV2533"/>
  <c r="AV2532"/>
  <c r="AV2531"/>
  <c r="AV2530"/>
  <c r="AV2529"/>
  <c r="AV2528"/>
  <c r="AV2527"/>
  <c r="AV2526"/>
  <c r="AV2525"/>
  <c r="AV2524"/>
  <c r="AV2523"/>
  <c r="AV2522"/>
  <c r="AV2521"/>
  <c r="AV2520"/>
  <c r="AV2519"/>
  <c r="AV2518"/>
  <c r="AV2517"/>
  <c r="AV2516"/>
  <c r="AV2515"/>
  <c r="AV2514"/>
  <c r="AV2513"/>
  <c r="AV2512"/>
  <c r="AV2511"/>
  <c r="AV2510"/>
  <c r="AV2509"/>
  <c r="AV2508"/>
  <c r="AV2507"/>
  <c r="AV2506"/>
  <c r="AV2505"/>
  <c r="AV2504"/>
  <c r="AV2503"/>
  <c r="AV2502"/>
  <c r="AV2501"/>
  <c r="AV2500"/>
  <c r="AV2499"/>
  <c r="AV2498"/>
  <c r="AV2497"/>
  <c r="AV2496"/>
  <c r="AV2495"/>
  <c r="AV2494"/>
  <c r="AV2493"/>
  <c r="AV2492"/>
  <c r="AV2491"/>
  <c r="AV2490"/>
  <c r="AV2489"/>
  <c r="AV2488"/>
  <c r="AV2487"/>
  <c r="AV2486"/>
  <c r="AV2485"/>
  <c r="AV2484"/>
  <c r="AV2483"/>
  <c r="AV2482"/>
  <c r="AV2481"/>
  <c r="AV2480"/>
  <c r="AV2479"/>
  <c r="AV2478"/>
  <c r="AV2477"/>
  <c r="AV2476"/>
  <c r="AV2475"/>
  <c r="AV2474"/>
  <c r="AV2473"/>
  <c r="AV2472"/>
  <c r="AV2471"/>
  <c r="AV2470"/>
  <c r="AV2469"/>
  <c r="AV2468"/>
  <c r="AV2467"/>
  <c r="AV2466"/>
  <c r="AV2465"/>
  <c r="AV2464"/>
  <c r="AV2463"/>
  <c r="AV2462"/>
  <c r="AV2461"/>
  <c r="AV2460"/>
  <c r="AV2459"/>
  <c r="AV2458"/>
  <c r="AV2457"/>
  <c r="AV2456"/>
  <c r="AV2455"/>
  <c r="AV2454"/>
  <c r="AV2453"/>
  <c r="AV2452"/>
  <c r="AV2451"/>
  <c r="AV2450"/>
  <c r="AV2449"/>
  <c r="AV2448"/>
  <c r="AV2447"/>
  <c r="AV2446"/>
  <c r="AV2445"/>
  <c r="AV2444"/>
  <c r="AV2443"/>
  <c r="AV2442"/>
  <c r="AV2441"/>
  <c r="AV2440"/>
  <c r="AV2439"/>
  <c r="AV2438"/>
  <c r="AV2437"/>
  <c r="AV2436"/>
  <c r="AV2435"/>
  <c r="AV2434"/>
  <c r="AV2433"/>
  <c r="AV2432"/>
  <c r="AV2431"/>
  <c r="AV2430"/>
  <c r="AV2429"/>
  <c r="AV2428"/>
  <c r="AV2427"/>
  <c r="AV2426"/>
  <c r="AV2425"/>
  <c r="AV2424"/>
  <c r="AV2423"/>
  <c r="AV2422"/>
  <c r="AV2421"/>
  <c r="AV2420"/>
  <c r="AV2419"/>
  <c r="AV2418"/>
  <c r="AV2417"/>
  <c r="AV2416"/>
  <c r="AV2415"/>
  <c r="AV2414"/>
  <c r="AV2413"/>
  <c r="AV2412"/>
  <c r="AV2411"/>
  <c r="AV2410"/>
  <c r="AV2409"/>
  <c r="AV2408"/>
  <c r="AV2407"/>
  <c r="AV2406"/>
  <c r="AV2405"/>
  <c r="AV2404"/>
  <c r="AV2403"/>
  <c r="AV2402"/>
  <c r="AV2401"/>
  <c r="AV2400"/>
  <c r="AV2399"/>
  <c r="AV2398"/>
  <c r="AV2397"/>
  <c r="AV2396"/>
  <c r="AV2395"/>
  <c r="AV2394"/>
  <c r="AV2393"/>
  <c r="AV2392"/>
  <c r="AV2391"/>
  <c r="AV2390"/>
  <c r="AV2389"/>
  <c r="AV2388"/>
  <c r="AV2387"/>
  <c r="AV2386"/>
  <c r="AV2385"/>
  <c r="AV2384"/>
  <c r="AV2383"/>
  <c r="AV2382"/>
  <c r="AV2381"/>
  <c r="AV2380"/>
  <c r="AV2379"/>
  <c r="AV2378"/>
  <c r="AV2377"/>
  <c r="AV2376"/>
  <c r="AV2375"/>
  <c r="AV2374"/>
  <c r="AV2373"/>
  <c r="AV2372"/>
  <c r="AV2371"/>
  <c r="AV2370"/>
  <c r="AV2369"/>
  <c r="AV2368"/>
  <c r="AV2367"/>
  <c r="AV2366"/>
  <c r="AV2365"/>
  <c r="AV2364"/>
  <c r="AV2363"/>
  <c r="AV2362"/>
  <c r="AV2361"/>
  <c r="AV2360"/>
  <c r="AV2359"/>
  <c r="AV2358"/>
  <c r="AV2357"/>
  <c r="AV2356"/>
  <c r="AV2355"/>
  <c r="AV2354"/>
  <c r="AV2353"/>
  <c r="AV2352"/>
  <c r="AV2351"/>
  <c r="AV2350"/>
  <c r="AV2349"/>
  <c r="AV2348"/>
  <c r="AV2347"/>
  <c r="AV2346"/>
  <c r="AV2345"/>
  <c r="AV2344"/>
  <c r="AV2343"/>
  <c r="AV2342"/>
  <c r="AV2341"/>
  <c r="AV2340"/>
  <c r="AV2339"/>
  <c r="AV2338"/>
  <c r="AV2337"/>
  <c r="AV2336"/>
  <c r="AV2335"/>
  <c r="AV2334"/>
  <c r="AV2333"/>
  <c r="AV2332"/>
  <c r="AV2331"/>
  <c r="AV2330"/>
  <c r="AV2329"/>
  <c r="AV2328"/>
  <c r="AV2327"/>
  <c r="AV2326"/>
  <c r="AV2325"/>
  <c r="AV2324"/>
  <c r="AV2323"/>
  <c r="AV2322"/>
  <c r="AV2321"/>
  <c r="AV2320"/>
  <c r="AV2319"/>
  <c r="AV2318"/>
  <c r="AV2317"/>
  <c r="AV2316"/>
  <c r="AV2315"/>
  <c r="AV2314"/>
  <c r="AV2313"/>
  <c r="AV2312"/>
  <c r="AV2311"/>
  <c r="AV2310"/>
  <c r="AV2309"/>
  <c r="AV2308"/>
  <c r="AV2307"/>
  <c r="AV2306"/>
  <c r="AV2305"/>
  <c r="AV2304"/>
  <c r="AV2303"/>
  <c r="AV2302"/>
  <c r="AV2301"/>
  <c r="AV2300"/>
  <c r="AV2299"/>
  <c r="AV2298"/>
  <c r="AV2297"/>
  <c r="AV2296"/>
  <c r="AV2295"/>
  <c r="AV2294"/>
  <c r="AV2293"/>
  <c r="AV2292"/>
  <c r="AV2291"/>
  <c r="AV2290"/>
  <c r="AV2289"/>
  <c r="AV2288"/>
  <c r="AV2287"/>
  <c r="AV2286"/>
  <c r="AV2285"/>
  <c r="AV2284"/>
  <c r="AV2283"/>
  <c r="AV2282"/>
  <c r="AV2281"/>
  <c r="AV2280"/>
  <c r="AV2279"/>
  <c r="AV2278"/>
  <c r="AV2277"/>
  <c r="AV2276"/>
  <c r="AV2275"/>
  <c r="AV2274"/>
  <c r="AV2273"/>
  <c r="AV2272"/>
  <c r="AV2271"/>
  <c r="AV2270"/>
  <c r="AV2269"/>
  <c r="AV2268"/>
  <c r="AV2267"/>
  <c r="AV2266"/>
  <c r="AV2265"/>
  <c r="AV2264"/>
  <c r="AV2263"/>
  <c r="AV2262"/>
  <c r="AV2261"/>
  <c r="AV2260"/>
  <c r="AV2259"/>
  <c r="AV2258"/>
  <c r="AV2257"/>
  <c r="AV2256"/>
  <c r="AV2255"/>
  <c r="AV2254"/>
  <c r="AV2253"/>
  <c r="AV2252"/>
  <c r="AV2251"/>
  <c r="AV2250"/>
  <c r="AV2249"/>
  <c r="AV2248"/>
  <c r="AV2247"/>
  <c r="AV2246"/>
  <c r="AV2245"/>
  <c r="AV2244"/>
  <c r="AV2243"/>
  <c r="AV2242"/>
  <c r="AV2241"/>
  <c r="AV2240"/>
  <c r="AV2239"/>
  <c r="AV2238"/>
  <c r="AV2237"/>
  <c r="AV2236"/>
  <c r="AV2235"/>
  <c r="AV2234"/>
  <c r="AV2233"/>
  <c r="AV2232"/>
  <c r="AV2231"/>
  <c r="AV2230"/>
  <c r="AV2229"/>
  <c r="AV2228"/>
  <c r="AV2227"/>
  <c r="AV2226"/>
  <c r="AV2225"/>
  <c r="AV2224"/>
  <c r="AV2223"/>
  <c r="AV2222"/>
  <c r="AV2221"/>
  <c r="AV2220"/>
  <c r="AV2219"/>
  <c r="AV2218"/>
  <c r="AV2217"/>
  <c r="AV2216"/>
  <c r="AV2215"/>
  <c r="AV2214"/>
  <c r="AV2213"/>
  <c r="AV2212"/>
  <c r="AV2211"/>
  <c r="AV2210"/>
  <c r="AV2209"/>
  <c r="AV2208"/>
  <c r="AV2207"/>
  <c r="AV2206"/>
  <c r="AV2205"/>
  <c r="AV2204"/>
  <c r="AV2203"/>
  <c r="AV2202"/>
  <c r="AV2201"/>
  <c r="AV2200"/>
  <c r="AV2199"/>
  <c r="AV2198"/>
  <c r="AV2197"/>
  <c r="AV2196"/>
  <c r="AV2195"/>
  <c r="AV2194"/>
  <c r="AV2193"/>
  <c r="AV2192"/>
  <c r="AV2191"/>
  <c r="AV2190"/>
  <c r="AV2189"/>
  <c r="AV2188"/>
  <c r="AV2187"/>
  <c r="AV2186"/>
  <c r="AV2185"/>
  <c r="AV2184"/>
  <c r="AV2183"/>
  <c r="AV2182"/>
  <c r="AV2181"/>
  <c r="AV2180"/>
  <c r="AV2179"/>
  <c r="AV2178"/>
  <c r="AV2177"/>
  <c r="AV2176"/>
  <c r="AV2175"/>
  <c r="AV2174"/>
  <c r="AV2173"/>
  <c r="AV2172"/>
  <c r="AV2171"/>
  <c r="AV2170"/>
  <c r="AV2169"/>
  <c r="AV2168"/>
  <c r="AV2167"/>
  <c r="AV2166"/>
  <c r="AV2165"/>
  <c r="AV2164"/>
  <c r="AV2163"/>
  <c r="AV2162"/>
  <c r="AV2161"/>
  <c r="AV2160"/>
  <c r="AV2159"/>
  <c r="AV2158"/>
  <c r="AV2157"/>
  <c r="AV2156"/>
  <c r="AV2155"/>
  <c r="AV2154"/>
  <c r="AV2153"/>
  <c r="AV2152"/>
  <c r="AV2151"/>
  <c r="AV2150"/>
  <c r="AV2149"/>
  <c r="AV2148"/>
  <c r="AV2147"/>
  <c r="AV2146"/>
  <c r="AV2145"/>
  <c r="AV2144"/>
  <c r="AV2143"/>
  <c r="AV2142"/>
  <c r="AV2141"/>
  <c r="AV2140"/>
  <c r="AV2139"/>
  <c r="AV2138"/>
  <c r="AV2137"/>
  <c r="AV2136"/>
  <c r="AV2135"/>
  <c r="AV2134"/>
  <c r="AV2133"/>
  <c r="AV2132"/>
  <c r="AV2131"/>
  <c r="AV2130"/>
  <c r="AV2129"/>
  <c r="AV2128"/>
  <c r="AV2127"/>
  <c r="AV2126"/>
  <c r="AV2125"/>
  <c r="AV2124"/>
  <c r="AV2123"/>
  <c r="AV2122"/>
  <c r="AV2121"/>
  <c r="AV2120"/>
  <c r="AV2119"/>
  <c r="AV2118"/>
  <c r="AV2117"/>
  <c r="AV2116"/>
  <c r="AV2115"/>
  <c r="AV2114"/>
  <c r="AV2113"/>
  <c r="AV2112"/>
  <c r="AV2111"/>
  <c r="AV2110"/>
  <c r="AV2109"/>
  <c r="AV2108"/>
  <c r="AV2107"/>
  <c r="AV2106"/>
  <c r="AV2105"/>
  <c r="AV2104"/>
  <c r="AV2103"/>
  <c r="AV2102"/>
  <c r="AV2101"/>
  <c r="AV2100"/>
  <c r="AV2099"/>
  <c r="AV2098"/>
  <c r="AV2097"/>
  <c r="AV2096"/>
  <c r="AV2095"/>
  <c r="AV2094"/>
  <c r="AV2093"/>
  <c r="AV2092"/>
  <c r="AV2091"/>
  <c r="AV2090"/>
  <c r="AV2089"/>
  <c r="AV2088"/>
  <c r="AV2087"/>
  <c r="AV2086"/>
  <c r="AV2085"/>
  <c r="AV2084"/>
  <c r="AV2083"/>
  <c r="AV2082"/>
  <c r="AV2081"/>
  <c r="AV2080"/>
  <c r="AV2079"/>
  <c r="AV2078"/>
  <c r="AV2077"/>
  <c r="AV2076"/>
  <c r="AV2075"/>
  <c r="AV2074"/>
  <c r="AV2073"/>
  <c r="AV2072"/>
  <c r="AV2071"/>
  <c r="AV2070"/>
  <c r="AV2069"/>
  <c r="AV2068"/>
  <c r="AV2067"/>
  <c r="AV2066"/>
  <c r="AV2065"/>
  <c r="AV2064"/>
  <c r="AV2063"/>
  <c r="AV2062"/>
  <c r="AV2061"/>
  <c r="AV2060"/>
  <c r="AV2059"/>
  <c r="AV2058"/>
  <c r="AV2057"/>
  <c r="AV2056"/>
  <c r="AV2055"/>
  <c r="AV2054"/>
  <c r="AV2053"/>
  <c r="AV2052"/>
  <c r="AV2051"/>
  <c r="AV2050"/>
  <c r="AV2049"/>
  <c r="AV2048"/>
  <c r="AV2047"/>
  <c r="AV2046"/>
  <c r="AV2045"/>
  <c r="AV2044"/>
  <c r="AV2043"/>
  <c r="AV2042"/>
  <c r="AV2041"/>
  <c r="AV2040"/>
  <c r="AV2039"/>
  <c r="AV2038"/>
  <c r="AV2037"/>
  <c r="AV2036"/>
  <c r="AV2035"/>
  <c r="AV2034"/>
  <c r="AV2033"/>
  <c r="AV2032"/>
  <c r="AV2031"/>
  <c r="AV2030"/>
  <c r="AV2029"/>
  <c r="AV2028"/>
  <c r="AV2027"/>
  <c r="AV2026"/>
  <c r="AV2025"/>
  <c r="AV2024"/>
  <c r="AV2023"/>
  <c r="AV2022"/>
  <c r="AV2021"/>
  <c r="AV2020"/>
  <c r="AV2019"/>
  <c r="AV2018"/>
  <c r="AV2017"/>
  <c r="AV2016"/>
  <c r="AV2015"/>
  <c r="AV2014"/>
  <c r="AV2013"/>
  <c r="AV2012"/>
  <c r="AV2011"/>
  <c r="AV2010"/>
  <c r="AV2009"/>
  <c r="AV2008"/>
  <c r="AV2007"/>
  <c r="AV2006"/>
  <c r="AV2005"/>
  <c r="AV2004"/>
  <c r="AV2003"/>
  <c r="AV2002"/>
  <c r="AV2001"/>
  <c r="AV2000"/>
  <c r="AV1999"/>
  <c r="AV1998"/>
  <c r="AV1997"/>
  <c r="AV1996"/>
  <c r="AV1995"/>
  <c r="AV1994"/>
  <c r="AV1993"/>
  <c r="AV1992"/>
  <c r="AV1991"/>
  <c r="AV1990"/>
  <c r="AV1989"/>
  <c r="AV1988"/>
  <c r="AV1987"/>
  <c r="AV1986"/>
  <c r="AV1985"/>
  <c r="AV1984"/>
  <c r="AV1983"/>
  <c r="AV1982"/>
  <c r="AV1981"/>
  <c r="AV1980"/>
  <c r="AV1979"/>
  <c r="AV1978"/>
  <c r="AV1977"/>
  <c r="AV1976"/>
  <c r="AV1975"/>
  <c r="AV1974"/>
  <c r="AV1973"/>
  <c r="AV1972"/>
  <c r="AV1971"/>
  <c r="AV1970"/>
  <c r="AV1969"/>
  <c r="AV1968"/>
  <c r="AV1967"/>
  <c r="AV1966"/>
  <c r="AV1965"/>
  <c r="AV1964"/>
  <c r="AV1963"/>
  <c r="AV1962"/>
  <c r="AV1961"/>
  <c r="AV1960"/>
  <c r="AV1959"/>
  <c r="AV1958"/>
  <c r="AV1957"/>
  <c r="AV1956"/>
  <c r="AV1955"/>
  <c r="AV1954"/>
  <c r="AV1953"/>
  <c r="AV1952"/>
  <c r="AV1951"/>
  <c r="AV1950"/>
  <c r="AV1949"/>
  <c r="AV1948"/>
  <c r="AV1947"/>
  <c r="AV1946"/>
  <c r="AV1945"/>
  <c r="AV1944"/>
  <c r="AV1943"/>
  <c r="AV1942"/>
  <c r="AV1941"/>
  <c r="AV1940"/>
  <c r="AV1939"/>
  <c r="AV1938"/>
  <c r="AV1937"/>
  <c r="AV1936"/>
  <c r="AV1935"/>
  <c r="AV1934"/>
  <c r="AV1933"/>
  <c r="AV1932"/>
  <c r="AV1931"/>
  <c r="AV1930"/>
  <c r="AV1929"/>
  <c r="AV1928"/>
  <c r="AV1927"/>
  <c r="AV1926"/>
  <c r="AV1925"/>
  <c r="AV1924"/>
  <c r="AV1923"/>
  <c r="AV1922"/>
  <c r="AV1921"/>
  <c r="AV1920"/>
  <c r="AV1919"/>
  <c r="AV1918"/>
  <c r="AV1917"/>
  <c r="AV1916"/>
  <c r="AV1915"/>
  <c r="AV1914"/>
  <c r="AV1913"/>
  <c r="AV1912"/>
  <c r="AV1911"/>
  <c r="AV1910"/>
  <c r="AV1909"/>
  <c r="AV1908"/>
  <c r="AV1907"/>
  <c r="AV1906"/>
  <c r="AV1905"/>
  <c r="AV1904"/>
  <c r="AV1903"/>
  <c r="AV1902"/>
  <c r="AV1901"/>
  <c r="AV1900"/>
  <c r="AV1899"/>
  <c r="AV1898"/>
  <c r="AV1897"/>
  <c r="AV1896"/>
  <c r="AV1895"/>
  <c r="AV1894"/>
  <c r="AV1893"/>
  <c r="AV1892"/>
  <c r="AV1891"/>
  <c r="AV1890"/>
  <c r="AV1889"/>
  <c r="AV1888"/>
  <c r="AV1887"/>
  <c r="AV1886"/>
  <c r="AV1885"/>
  <c r="AV1884"/>
  <c r="AV1883"/>
  <c r="AV1882"/>
  <c r="AV1881"/>
  <c r="AV1880"/>
  <c r="AV1879"/>
  <c r="AV1878"/>
  <c r="AV1877"/>
  <c r="AV1876"/>
  <c r="AV1875"/>
  <c r="AV1874"/>
  <c r="AV1873"/>
  <c r="AV1872"/>
  <c r="AV1871"/>
  <c r="AV1870"/>
  <c r="AV1869"/>
  <c r="AV1868"/>
  <c r="AV1867"/>
  <c r="AV1866"/>
  <c r="AV1865"/>
  <c r="AV1864"/>
  <c r="AV1863"/>
  <c r="AV1862"/>
  <c r="AV1861"/>
  <c r="AV1860"/>
  <c r="AV1859"/>
  <c r="AV1858"/>
  <c r="AV1857"/>
  <c r="AV1856"/>
  <c r="AV1855"/>
  <c r="AV1854"/>
  <c r="AV1853"/>
  <c r="AV1852"/>
  <c r="AV1851"/>
  <c r="AV1850"/>
  <c r="AV1849"/>
  <c r="AV1848"/>
  <c r="AV1847"/>
  <c r="AV1846"/>
  <c r="AV1845"/>
  <c r="AV1844"/>
  <c r="AV1843"/>
  <c r="AV1842"/>
  <c r="AV1841"/>
  <c r="AV1840"/>
  <c r="AV1839"/>
  <c r="AV1838"/>
  <c r="AV1837"/>
  <c r="AV1836"/>
  <c r="AV1835"/>
  <c r="AV1834"/>
  <c r="AV1833"/>
  <c r="AV1832"/>
  <c r="AV1831"/>
  <c r="AV1830"/>
  <c r="AV1829"/>
  <c r="AV1828"/>
  <c r="AV1827"/>
  <c r="AV1826"/>
  <c r="AV1825"/>
  <c r="AV1824"/>
  <c r="AV1823"/>
  <c r="AV1822"/>
  <c r="AV1821"/>
  <c r="AV1820"/>
  <c r="AV1819"/>
  <c r="AV1818"/>
  <c r="AV1817"/>
  <c r="AV1816"/>
  <c r="AV1815"/>
  <c r="AV1814"/>
  <c r="AV1813"/>
  <c r="AV1812"/>
  <c r="AV1811"/>
  <c r="AV1810"/>
  <c r="AV1809"/>
  <c r="AV1808"/>
  <c r="AV1807"/>
  <c r="AV1806"/>
  <c r="AV1805"/>
  <c r="AV1804"/>
  <c r="AV1803"/>
  <c r="AV1802"/>
  <c r="AV1801"/>
  <c r="AV1800"/>
  <c r="AV1799"/>
  <c r="AV1798"/>
  <c r="AV1797"/>
  <c r="AV1796"/>
  <c r="AV1795"/>
  <c r="AV1794"/>
  <c r="AV1793"/>
  <c r="AV1792"/>
  <c r="AV1791"/>
  <c r="AV1790"/>
  <c r="AV1789"/>
  <c r="AV1788"/>
  <c r="AV1787"/>
  <c r="AV1786"/>
  <c r="AV1785"/>
  <c r="AV1784"/>
  <c r="AV1783"/>
  <c r="AV1782"/>
  <c r="AV1781"/>
  <c r="AV1780"/>
  <c r="AV1779"/>
  <c r="AV1778"/>
  <c r="AV1777"/>
  <c r="AV1776"/>
  <c r="AV1775"/>
  <c r="AV1774"/>
  <c r="AV1773"/>
  <c r="AV1772"/>
  <c r="AV1771"/>
  <c r="AV1770"/>
  <c r="AV1769"/>
  <c r="AV1768"/>
  <c r="AV1767"/>
  <c r="AV1766"/>
  <c r="AV1765"/>
  <c r="AV1764"/>
  <c r="AV1763"/>
  <c r="AV1762"/>
  <c r="AV1761"/>
  <c r="AV1760"/>
  <c r="AV1759"/>
  <c r="AV1758"/>
  <c r="AV1757"/>
  <c r="AV1756"/>
  <c r="AV1755"/>
  <c r="AV1754"/>
  <c r="AV1753"/>
  <c r="AV1752"/>
  <c r="AV1751"/>
  <c r="AV1750"/>
  <c r="AV1749"/>
  <c r="AV1748"/>
  <c r="AV1747"/>
  <c r="AV1746"/>
  <c r="AV1745"/>
  <c r="AV1744"/>
  <c r="AV1743"/>
  <c r="AV1742"/>
  <c r="AV1741"/>
  <c r="AV1740"/>
  <c r="AV1739"/>
  <c r="AV1738"/>
  <c r="AV1737"/>
  <c r="AV1736"/>
  <c r="AV1735"/>
  <c r="AV1734"/>
  <c r="AV1733"/>
  <c r="AV1732"/>
  <c r="AV1731"/>
  <c r="AV1730"/>
  <c r="AV1729"/>
  <c r="AV1728"/>
  <c r="AV1727"/>
  <c r="AV1726"/>
  <c r="AV1725"/>
  <c r="AV1724"/>
  <c r="AV1723"/>
  <c r="AV1722"/>
  <c r="AV1721"/>
  <c r="AV1720"/>
  <c r="AV1719"/>
  <c r="AV1718"/>
  <c r="AV1717"/>
  <c r="AV1716"/>
  <c r="AV1715"/>
  <c r="AV1714"/>
  <c r="AV1713"/>
  <c r="AV1712"/>
  <c r="AV1711"/>
  <c r="AV1710"/>
  <c r="AV1709"/>
  <c r="AV1708"/>
  <c r="AV1707"/>
  <c r="AV1706"/>
  <c r="AV1705"/>
  <c r="AV1704"/>
  <c r="AV1703"/>
  <c r="AV1702"/>
  <c r="AV1701"/>
  <c r="AV1700"/>
  <c r="AV1699"/>
  <c r="AV1698"/>
  <c r="AV1697"/>
  <c r="AV1696"/>
  <c r="AV1695"/>
  <c r="AV1694"/>
  <c r="AV1693"/>
  <c r="AV1692"/>
  <c r="AV1691"/>
  <c r="AV1690"/>
  <c r="AV1689"/>
  <c r="AV1688"/>
  <c r="AV1687"/>
  <c r="AV1686"/>
  <c r="AV1685"/>
  <c r="AV1684"/>
  <c r="AV1683"/>
  <c r="AV1682"/>
  <c r="AV1681"/>
  <c r="AV1680"/>
  <c r="AV1679"/>
  <c r="AV1678"/>
  <c r="AV1677"/>
  <c r="AV1676"/>
  <c r="AV1675"/>
  <c r="AV1674"/>
  <c r="AV1673"/>
  <c r="AV1672"/>
  <c r="AV1671"/>
  <c r="AV1670"/>
  <c r="AV1669"/>
  <c r="AV1668"/>
  <c r="AV1667"/>
  <c r="AV1666"/>
  <c r="AV1665"/>
  <c r="AV1664"/>
  <c r="AV1663"/>
  <c r="AV1662"/>
  <c r="AV1661"/>
  <c r="AV1660"/>
  <c r="AV1659"/>
  <c r="AV1658"/>
  <c r="AV1657"/>
  <c r="AV1656"/>
  <c r="AV1655"/>
  <c r="AV1654"/>
  <c r="AV1653"/>
  <c r="AV1652"/>
  <c r="AV1651"/>
  <c r="AV1650"/>
  <c r="AV1649"/>
  <c r="AV1648"/>
  <c r="AV1647"/>
  <c r="AV1646"/>
  <c r="AV1645"/>
  <c r="AV1644"/>
  <c r="AV1643"/>
  <c r="AV1642"/>
  <c r="AV1641"/>
  <c r="AV1640"/>
  <c r="AV1639"/>
  <c r="AV1638"/>
  <c r="AV1637"/>
  <c r="AV1636"/>
  <c r="AV1635"/>
  <c r="AV1634"/>
  <c r="AV1633"/>
  <c r="AV1632"/>
  <c r="AV1631"/>
  <c r="AV1630"/>
  <c r="AV1629"/>
  <c r="AV1628"/>
  <c r="AV1627"/>
  <c r="AV1626"/>
  <c r="AV1625"/>
  <c r="AV1624"/>
  <c r="AV1623"/>
  <c r="AV1622"/>
  <c r="AV1621"/>
  <c r="AV1620"/>
  <c r="AV1619"/>
  <c r="AV1618"/>
  <c r="AV1617"/>
  <c r="AV1616"/>
  <c r="AV1615"/>
  <c r="AV1614"/>
  <c r="AV1613"/>
  <c r="AV1612"/>
  <c r="AV1611"/>
  <c r="AV1610"/>
  <c r="AV1609"/>
  <c r="AV1608"/>
  <c r="AV1607"/>
  <c r="AV1606"/>
  <c r="AV1605"/>
  <c r="AV1604"/>
  <c r="AV1603"/>
  <c r="AV1602"/>
  <c r="AV1601"/>
  <c r="AV1600"/>
  <c r="AV1599"/>
  <c r="AV1598"/>
  <c r="AV1597"/>
  <c r="AV1596"/>
  <c r="AV1595"/>
  <c r="AV1594"/>
  <c r="AV1593"/>
  <c r="AV1592"/>
  <c r="AV1591"/>
  <c r="AV1590"/>
  <c r="AV1589"/>
  <c r="AV1588"/>
  <c r="AV1587"/>
  <c r="AV1586"/>
  <c r="AV1585"/>
  <c r="AV1584"/>
  <c r="AV1583"/>
  <c r="AV1582"/>
  <c r="AV1581"/>
  <c r="AV1580"/>
  <c r="AV1579"/>
  <c r="AV1578"/>
  <c r="AV1577"/>
  <c r="AV1576"/>
  <c r="AV1575"/>
  <c r="AV1574"/>
  <c r="AV1573"/>
  <c r="AV1572"/>
  <c r="AV1571"/>
  <c r="AV1570"/>
  <c r="AV1569"/>
  <c r="AV1568"/>
  <c r="AV1567"/>
  <c r="AV1566"/>
  <c r="AV1565"/>
  <c r="AV1564"/>
  <c r="AV1563"/>
  <c r="AV1562"/>
  <c r="AV1561"/>
  <c r="AV1560"/>
  <c r="AV1559"/>
  <c r="AV1558"/>
  <c r="AV1557"/>
  <c r="AV1556"/>
  <c r="AV1555"/>
  <c r="AV1554"/>
  <c r="AV1553"/>
  <c r="AV1552"/>
  <c r="AV1551"/>
  <c r="AV1550"/>
  <c r="AV1549"/>
  <c r="AV1548"/>
  <c r="AV1547"/>
  <c r="AV1546"/>
  <c r="AV1545"/>
  <c r="AV1544"/>
  <c r="AV1543"/>
  <c r="AV1542"/>
  <c r="AV1541"/>
  <c r="AV1540"/>
  <c r="AV1539"/>
  <c r="AV1538"/>
  <c r="AV1537"/>
  <c r="AV1536"/>
  <c r="AV1535"/>
  <c r="AV1534"/>
  <c r="AV1533"/>
  <c r="AV1532"/>
  <c r="AV1531"/>
  <c r="AV1530"/>
  <c r="AV1529"/>
  <c r="AV1528"/>
  <c r="AV1527"/>
  <c r="AV1526"/>
  <c r="AV1525"/>
  <c r="AV1524"/>
  <c r="AV1523"/>
  <c r="AV1522"/>
  <c r="AV1521"/>
  <c r="AV1520"/>
  <c r="AV1519"/>
  <c r="AV1518"/>
  <c r="AV1517"/>
  <c r="AV1516"/>
  <c r="AV1515"/>
  <c r="AV1514"/>
  <c r="AV1513"/>
  <c r="AV1512"/>
  <c r="AV1511"/>
  <c r="AV1510"/>
  <c r="AV1509"/>
  <c r="AV1508"/>
  <c r="AV1507"/>
  <c r="AV1506"/>
  <c r="AV1505"/>
  <c r="AV1504"/>
  <c r="AV1503"/>
  <c r="AV1502"/>
  <c r="AV1501"/>
  <c r="AV1500"/>
  <c r="AV1499"/>
  <c r="AV1498"/>
  <c r="AV1497"/>
  <c r="AV1496"/>
  <c r="AV1495"/>
  <c r="AV1494"/>
  <c r="AV1493"/>
  <c r="AV1492"/>
  <c r="AV1491"/>
  <c r="AV1490"/>
  <c r="AV1489"/>
  <c r="AV1488"/>
  <c r="AV1487"/>
  <c r="AV1486"/>
  <c r="AV1485"/>
  <c r="AV1484"/>
  <c r="AV1483"/>
  <c r="AV1482"/>
  <c r="AV1481"/>
  <c r="AV1480"/>
  <c r="AV1479"/>
  <c r="AV1478"/>
  <c r="AV1477"/>
  <c r="AV1476"/>
  <c r="AV1475"/>
  <c r="AV1474"/>
  <c r="AV1473"/>
  <c r="AV1472"/>
  <c r="AV1471"/>
  <c r="AV1470"/>
  <c r="AV1469"/>
  <c r="AV1468"/>
  <c r="AV1467"/>
  <c r="AV1466"/>
  <c r="AV1465"/>
  <c r="AV1464"/>
  <c r="AV1463"/>
  <c r="AV1462"/>
  <c r="AV1461"/>
  <c r="AV1460"/>
  <c r="AV1459"/>
  <c r="AV1458"/>
  <c r="AV1457"/>
  <c r="AV1456"/>
  <c r="AV1455"/>
  <c r="AV1454"/>
  <c r="AV1453"/>
  <c r="AV1452"/>
  <c r="AV1451"/>
  <c r="AV1450"/>
  <c r="AV1449"/>
  <c r="AV1448"/>
  <c r="AV1447"/>
  <c r="AV1446"/>
  <c r="AV1445"/>
  <c r="AV1444"/>
  <c r="AV1443"/>
  <c r="AV1442"/>
  <c r="AV1441"/>
  <c r="AV1440"/>
  <c r="AV1439"/>
  <c r="AV1438"/>
  <c r="AV1437"/>
  <c r="AV1436"/>
  <c r="AV1435"/>
  <c r="AV1434"/>
  <c r="AV1433"/>
  <c r="AV1432"/>
  <c r="AV1431"/>
  <c r="AV1430"/>
  <c r="AV1429"/>
  <c r="AV1428"/>
  <c r="AV1427"/>
  <c r="AV1426"/>
  <c r="AV1425"/>
  <c r="AV1424"/>
  <c r="AV1423"/>
  <c r="AV1422"/>
  <c r="AV1421"/>
  <c r="AV1420"/>
  <c r="AV1419"/>
  <c r="AV1418"/>
  <c r="AV1417"/>
  <c r="AV1416"/>
  <c r="AV1415"/>
  <c r="AV1414"/>
  <c r="AV1413"/>
  <c r="AV1412"/>
  <c r="AV1411"/>
  <c r="AV1410"/>
  <c r="AV1409"/>
  <c r="AV1408"/>
  <c r="AV1407"/>
  <c r="AV1406"/>
  <c r="AV1405"/>
  <c r="AV1404"/>
  <c r="AV1403"/>
  <c r="AV1402"/>
  <c r="AV1401"/>
  <c r="AV1400"/>
  <c r="AV1399"/>
  <c r="AV1398"/>
  <c r="AV1397"/>
  <c r="AV1396"/>
  <c r="AV1395"/>
  <c r="AV1394"/>
  <c r="AV1393"/>
  <c r="AV1392"/>
  <c r="AV1391"/>
  <c r="AV1390"/>
  <c r="AV1389"/>
  <c r="AV1388"/>
  <c r="AV1387"/>
  <c r="AV1386"/>
  <c r="AV1385"/>
  <c r="AV1384"/>
  <c r="AV1383"/>
  <c r="AV1382"/>
  <c r="AV1381"/>
  <c r="AV1380"/>
  <c r="AV1379"/>
  <c r="AV1378"/>
  <c r="AV1377"/>
  <c r="AV1376"/>
  <c r="AV1375"/>
  <c r="AV1374"/>
  <c r="AV1373"/>
  <c r="AV1372"/>
  <c r="AV1371"/>
  <c r="AV1370"/>
  <c r="AV1369"/>
  <c r="AV1368"/>
  <c r="AV1367"/>
  <c r="AV1366"/>
  <c r="AV1365"/>
  <c r="AV1364"/>
  <c r="AV1363"/>
  <c r="AV1362"/>
  <c r="AV1361"/>
  <c r="AV1360"/>
  <c r="AV1359"/>
  <c r="AV1358"/>
  <c r="AV1357"/>
  <c r="AV1356"/>
  <c r="AV1355"/>
  <c r="AV1354"/>
  <c r="AV1353"/>
  <c r="AV1352"/>
  <c r="AV1351"/>
  <c r="AV1350"/>
  <c r="AV1349"/>
  <c r="AV1348"/>
  <c r="AV1347"/>
  <c r="AV1346"/>
  <c r="AV1345"/>
  <c r="AV1344"/>
  <c r="AV1343"/>
  <c r="AV1342"/>
  <c r="AV1341"/>
  <c r="AV1340"/>
  <c r="AV1339"/>
  <c r="AV1338"/>
  <c r="AV1337"/>
  <c r="AV1336"/>
  <c r="AV1335"/>
  <c r="AV1334"/>
  <c r="AV1333"/>
  <c r="AV1332"/>
  <c r="AV1331"/>
  <c r="AV1330"/>
  <c r="AV1329"/>
  <c r="AV1328"/>
  <c r="AV1327"/>
  <c r="AV1326"/>
  <c r="AV1325"/>
  <c r="AV1324"/>
  <c r="AV1323"/>
  <c r="AV1322"/>
  <c r="AV1321"/>
  <c r="AV1320"/>
  <c r="AV1319"/>
  <c r="AV1318"/>
  <c r="AV1317"/>
  <c r="AV1316"/>
  <c r="AV1315"/>
  <c r="AV1314"/>
  <c r="AV1313"/>
  <c r="AV1312"/>
  <c r="AV1311"/>
  <c r="AV1310"/>
  <c r="AV1309"/>
  <c r="AV1308"/>
  <c r="AV1307"/>
  <c r="AV1306"/>
  <c r="AV1305"/>
  <c r="AV1304"/>
  <c r="AV1303"/>
  <c r="AV1302"/>
  <c r="AV1301"/>
  <c r="AV1300"/>
  <c r="AV1299"/>
  <c r="AV1298"/>
  <c r="AV1297"/>
  <c r="AV1296"/>
  <c r="AV1295"/>
  <c r="AV1294"/>
  <c r="AV1293"/>
  <c r="AV1292"/>
  <c r="AV1291"/>
  <c r="AV1290"/>
  <c r="AV1289"/>
  <c r="AV1288"/>
  <c r="AV1287"/>
  <c r="AV1286"/>
  <c r="AV1285"/>
  <c r="AV1284"/>
  <c r="AV1283"/>
  <c r="AV1282"/>
  <c r="AV1281"/>
  <c r="AV1280"/>
  <c r="AV1279"/>
  <c r="AV1278"/>
  <c r="AV1277"/>
  <c r="AV1276"/>
  <c r="AV1275"/>
  <c r="AV1274"/>
  <c r="AV1273"/>
  <c r="AV1272"/>
  <c r="AV1271"/>
  <c r="AV1270"/>
  <c r="AV1269"/>
  <c r="AV1268"/>
  <c r="AV1267"/>
  <c r="AV1266"/>
  <c r="AV1265"/>
  <c r="AV1264"/>
  <c r="AV1263"/>
  <c r="AV1262"/>
  <c r="AV1261"/>
  <c r="AV1260"/>
  <c r="AV1259"/>
  <c r="AV1258"/>
  <c r="AV1257"/>
  <c r="AV1256"/>
  <c r="AV1255"/>
  <c r="AV1254"/>
  <c r="AV1253"/>
  <c r="AV1252"/>
  <c r="AV1251"/>
  <c r="AV1250"/>
  <c r="AV1249"/>
  <c r="AV1248"/>
  <c r="AV1247"/>
  <c r="AV1246"/>
  <c r="AV1245"/>
  <c r="AV1244"/>
  <c r="AV1243"/>
  <c r="AV1242"/>
  <c r="AV1241"/>
  <c r="AV1240"/>
  <c r="AV1239"/>
  <c r="AV1238"/>
  <c r="AV1237"/>
  <c r="AV1236"/>
  <c r="AV1235"/>
  <c r="AV1234"/>
  <c r="AV1233"/>
  <c r="AV1232"/>
  <c r="AV1231"/>
  <c r="AV1230"/>
  <c r="AV1229"/>
  <c r="AV1228"/>
  <c r="AV1227"/>
  <c r="AV1226"/>
  <c r="AV1225"/>
  <c r="AV1224"/>
  <c r="AV1223"/>
  <c r="AV1222"/>
  <c r="AV1221"/>
  <c r="AV1220"/>
  <c r="AV1219"/>
  <c r="AV1218"/>
  <c r="AV1217"/>
  <c r="AV1216"/>
  <c r="AV1215"/>
  <c r="AV1214"/>
  <c r="AV1213"/>
  <c r="AV1212"/>
  <c r="AV1211"/>
  <c r="AV1210"/>
  <c r="AV1209"/>
  <c r="AV1208"/>
  <c r="AV1207"/>
  <c r="AV1206"/>
  <c r="AV1205"/>
  <c r="AV1204"/>
  <c r="AV1203"/>
  <c r="AV1202"/>
  <c r="AV1201"/>
  <c r="AV1200"/>
  <c r="AV1199"/>
  <c r="AV1198"/>
  <c r="AV1197"/>
  <c r="AV1196"/>
  <c r="AV1195"/>
  <c r="AV1194"/>
  <c r="AV1193"/>
  <c r="AV1192"/>
  <c r="AV1191"/>
  <c r="AV1190"/>
  <c r="AV1189"/>
  <c r="AV1188"/>
  <c r="AV1187"/>
  <c r="AV1186"/>
  <c r="AV1185"/>
  <c r="AV1184"/>
  <c r="AV1183"/>
  <c r="AV1182"/>
  <c r="AV1181"/>
  <c r="AV1180"/>
  <c r="AV1179"/>
  <c r="AV1178"/>
  <c r="AV1177"/>
  <c r="AV1176"/>
  <c r="AV1175"/>
  <c r="AV1174"/>
  <c r="AV1173"/>
  <c r="AV1172"/>
  <c r="AV1171"/>
  <c r="AV1170"/>
  <c r="AV1169"/>
  <c r="AV1168"/>
  <c r="AV1167"/>
  <c r="AV1166"/>
  <c r="AV1165"/>
  <c r="AV1164"/>
  <c r="AV1163"/>
  <c r="AV1162"/>
  <c r="AV1161"/>
  <c r="AV1160"/>
  <c r="AV1159"/>
  <c r="AV1158"/>
  <c r="AV1157"/>
  <c r="AV1156"/>
  <c r="AV1155"/>
  <c r="AV1154"/>
  <c r="AV1153"/>
  <c r="AV1152"/>
  <c r="AV1151"/>
  <c r="AV1150"/>
  <c r="AV1149"/>
  <c r="AV1148"/>
  <c r="AV1147"/>
  <c r="AV1146"/>
  <c r="AV1145"/>
  <c r="AV1144"/>
  <c r="AV1143"/>
  <c r="AV1142"/>
  <c r="AV1141"/>
  <c r="AV1140"/>
  <c r="AV1139"/>
  <c r="AV1138"/>
  <c r="AV1137"/>
  <c r="AV1136"/>
  <c r="AV1135"/>
  <c r="AV1134"/>
  <c r="AV1133"/>
  <c r="AV1132"/>
  <c r="AV1131"/>
  <c r="AV1130"/>
  <c r="AV1129"/>
  <c r="AV1128"/>
  <c r="AV1127"/>
  <c r="AV1126"/>
  <c r="AV1125"/>
  <c r="AV1124"/>
  <c r="AV1123"/>
  <c r="AV1122"/>
  <c r="AV1121"/>
  <c r="AV1120"/>
  <c r="AV1119"/>
  <c r="AV1118"/>
  <c r="AV1117"/>
  <c r="AV1116"/>
  <c r="AV1115"/>
  <c r="AV1114"/>
  <c r="AV1113"/>
  <c r="AV1112"/>
  <c r="AV1111"/>
  <c r="AV1110"/>
  <c r="AV1109"/>
  <c r="AV1108"/>
  <c r="AV1107"/>
  <c r="AV1106"/>
  <c r="AV1105"/>
  <c r="AV1104"/>
  <c r="AV1103"/>
  <c r="AV1102"/>
  <c r="AV1101"/>
  <c r="AV1100"/>
  <c r="AV1099"/>
  <c r="AV1098"/>
  <c r="AV1097"/>
  <c r="AV1096"/>
  <c r="AV1095"/>
  <c r="AV1094"/>
  <c r="AV1093"/>
  <c r="AV1092"/>
  <c r="AV1091"/>
  <c r="AV1090"/>
  <c r="AV1089"/>
  <c r="AV1088"/>
  <c r="AV1087"/>
  <c r="AV1086"/>
  <c r="AV1085"/>
  <c r="AV1084"/>
  <c r="AV1083"/>
  <c r="AV1082"/>
  <c r="AV1081"/>
  <c r="AV1080"/>
  <c r="AV1079"/>
  <c r="AV1078"/>
  <c r="AV1077"/>
  <c r="AV1076"/>
  <c r="AV1075"/>
  <c r="AV1074"/>
  <c r="AV1073"/>
  <c r="AV1072"/>
  <c r="AV1071"/>
  <c r="AV1070"/>
  <c r="AV1069"/>
  <c r="AV1068"/>
  <c r="AV1067"/>
  <c r="AV1066"/>
  <c r="AV1065"/>
  <c r="AV1064"/>
  <c r="AV1063"/>
  <c r="AV1062"/>
  <c r="AV1061"/>
  <c r="AV1060"/>
  <c r="AV1059"/>
  <c r="AV1058"/>
  <c r="AV1057"/>
  <c r="AV1056"/>
  <c r="AV1055"/>
  <c r="AV1054"/>
  <c r="AV1053"/>
  <c r="AV1052"/>
  <c r="AV1051"/>
  <c r="AV1050"/>
  <c r="AV1049"/>
  <c r="AV1048"/>
  <c r="AV1047"/>
  <c r="AV1046"/>
  <c r="AV1045"/>
  <c r="AV1044"/>
  <c r="AV1043"/>
  <c r="AV1042"/>
  <c r="AV1041"/>
  <c r="AV1040"/>
  <c r="AV1039"/>
  <c r="AV1038"/>
  <c r="AV1037"/>
  <c r="AV1036"/>
  <c r="AV1035"/>
  <c r="AV1034"/>
  <c r="AV1033"/>
  <c r="AV1032"/>
  <c r="AV1031"/>
  <c r="AV1030"/>
  <c r="AV1029"/>
  <c r="AV1028"/>
  <c r="AV1027"/>
  <c r="AV1026"/>
  <c r="AV1025"/>
  <c r="AV1024"/>
  <c r="AV1023"/>
  <c r="AV1022"/>
  <c r="AV1021"/>
  <c r="AV1020"/>
  <c r="AV1019"/>
  <c r="AV1018"/>
  <c r="AV1017"/>
  <c r="AV1016"/>
  <c r="AV1015"/>
  <c r="AV1014"/>
  <c r="AV1013"/>
  <c r="AV1012"/>
  <c r="AV1011"/>
  <c r="AV1010"/>
  <c r="AV1009"/>
  <c r="AV1008"/>
  <c r="AV1007"/>
  <c r="AV1006"/>
  <c r="AV1005"/>
  <c r="AV1004"/>
  <c r="AV1003"/>
  <c r="AV1002"/>
  <c r="AV1001"/>
  <c r="AV1000"/>
  <c r="AV999"/>
  <c r="AV998"/>
  <c r="AV997"/>
  <c r="AV996"/>
  <c r="AV995"/>
  <c r="AV994"/>
  <c r="AV993"/>
  <c r="AV992"/>
  <c r="AV991"/>
  <c r="AV990"/>
  <c r="AV989"/>
  <c r="AV988"/>
  <c r="AV987"/>
  <c r="AV986"/>
  <c r="AV985"/>
  <c r="AV984"/>
  <c r="AV983"/>
  <c r="AV982"/>
  <c r="AV981"/>
  <c r="AV980"/>
  <c r="AV979"/>
  <c r="AV978"/>
  <c r="AV977"/>
  <c r="AV976"/>
  <c r="AV975"/>
  <c r="AV974"/>
  <c r="AV973"/>
  <c r="AV972"/>
  <c r="AV971"/>
  <c r="AV970"/>
  <c r="AV969"/>
  <c r="AV968"/>
  <c r="AV967"/>
  <c r="AV966"/>
  <c r="AV965"/>
  <c r="AV964"/>
  <c r="AV963"/>
  <c r="AV962"/>
  <c r="AV961"/>
  <c r="AV960"/>
  <c r="AV959"/>
  <c r="AV958"/>
  <c r="AV957"/>
  <c r="AV956"/>
  <c r="AV955"/>
  <c r="AV954"/>
  <c r="AV953"/>
  <c r="AV952"/>
  <c r="AV951"/>
  <c r="AV950"/>
  <c r="AV949"/>
  <c r="AV948"/>
  <c r="AV947"/>
  <c r="AV946"/>
  <c r="AV945"/>
  <c r="AV944"/>
  <c r="AV943"/>
  <c r="AV942"/>
  <c r="AV941"/>
  <c r="AV940"/>
  <c r="AV939"/>
  <c r="AV938"/>
  <c r="AV937"/>
  <c r="AV936"/>
  <c r="AV935"/>
  <c r="AV934"/>
  <c r="AV933"/>
  <c r="AV932"/>
  <c r="AV931"/>
  <c r="AV930"/>
  <c r="AV929"/>
  <c r="AV928"/>
  <c r="AV927"/>
  <c r="AV926"/>
  <c r="AV925"/>
  <c r="AV924"/>
  <c r="AV923"/>
  <c r="AV922"/>
  <c r="AV921"/>
  <c r="AV920"/>
  <c r="AV919"/>
  <c r="AV918"/>
  <c r="AV917"/>
  <c r="AV916"/>
  <c r="AV915"/>
  <c r="AV914"/>
  <c r="AV913"/>
  <c r="AV912"/>
  <c r="AV911"/>
  <c r="AV910"/>
  <c r="AV909"/>
  <c r="AV908"/>
  <c r="AV907"/>
  <c r="AV906"/>
  <c r="AV905"/>
  <c r="AV904"/>
  <c r="AV903"/>
  <c r="AV902"/>
  <c r="AV901"/>
  <c r="AV900"/>
  <c r="AV899"/>
  <c r="AV898"/>
  <c r="AV897"/>
  <c r="AV896"/>
  <c r="AV895"/>
  <c r="AV894"/>
  <c r="AV893"/>
  <c r="AV892"/>
  <c r="AV891"/>
  <c r="AV890"/>
  <c r="AV889"/>
  <c r="AV888"/>
  <c r="AV887"/>
  <c r="AV886"/>
  <c r="AV885"/>
  <c r="AV884"/>
  <c r="AV883"/>
  <c r="AV882"/>
  <c r="AV881"/>
  <c r="AV880"/>
  <c r="AV879"/>
  <c r="AV878"/>
  <c r="AV877"/>
  <c r="AV876"/>
  <c r="AV875"/>
  <c r="AV874"/>
  <c r="AV873"/>
  <c r="AV872"/>
  <c r="AV871"/>
  <c r="AV870"/>
  <c r="AV869"/>
  <c r="AV868"/>
  <c r="AV867"/>
  <c r="AV866"/>
  <c r="AV865"/>
  <c r="AV864"/>
  <c r="AV863"/>
  <c r="AV862"/>
  <c r="AV861"/>
  <c r="AV860"/>
  <c r="AV859"/>
  <c r="AV858"/>
  <c r="AV857"/>
  <c r="AV856"/>
  <c r="AV855"/>
  <c r="AV854"/>
  <c r="AV853"/>
  <c r="AV852"/>
  <c r="AV851"/>
  <c r="AV850"/>
  <c r="AV849"/>
  <c r="AV848"/>
  <c r="AV847"/>
  <c r="AV846"/>
  <c r="AV845"/>
  <c r="AV844"/>
  <c r="AV843"/>
  <c r="AV842"/>
  <c r="AV841"/>
  <c r="AV840"/>
  <c r="AV839"/>
  <c r="AV838"/>
  <c r="AV837"/>
  <c r="AV836"/>
  <c r="AV835"/>
  <c r="AV834"/>
  <c r="AV833"/>
  <c r="AV832"/>
  <c r="AV831"/>
  <c r="AV830"/>
  <c r="AV829"/>
  <c r="AV828"/>
  <c r="AV827"/>
  <c r="AV826"/>
  <c r="AV825"/>
  <c r="AV824"/>
  <c r="AV823"/>
  <c r="AV822"/>
  <c r="AV821"/>
  <c r="AV820"/>
  <c r="AV819"/>
  <c r="AV818"/>
  <c r="AV817"/>
  <c r="AV816"/>
  <c r="AV815"/>
  <c r="AV814"/>
  <c r="AV813"/>
  <c r="AV812"/>
  <c r="AV811"/>
  <c r="AV810"/>
  <c r="AV809"/>
  <c r="AV808"/>
  <c r="AV807"/>
  <c r="AV806"/>
  <c r="AV805"/>
  <c r="AV804"/>
  <c r="AV803"/>
  <c r="AV802"/>
  <c r="AV801"/>
  <c r="AV800"/>
  <c r="AV799"/>
  <c r="AV798"/>
  <c r="AV797"/>
  <c r="AV796"/>
  <c r="AV795"/>
  <c r="AV794"/>
  <c r="AV793"/>
  <c r="AV792"/>
  <c r="AV791"/>
  <c r="AV790"/>
  <c r="AV789"/>
  <c r="AV788"/>
  <c r="AV787"/>
  <c r="AV786"/>
  <c r="AV785"/>
  <c r="AV784"/>
  <c r="AV783"/>
  <c r="AV782"/>
  <c r="AV781"/>
  <c r="AV780"/>
  <c r="AV779"/>
  <c r="AV778"/>
  <c r="AV777"/>
  <c r="AV776"/>
  <c r="AV775"/>
  <c r="AV774"/>
  <c r="AV773"/>
  <c r="AV772"/>
  <c r="AV771"/>
  <c r="AV770"/>
  <c r="AV769"/>
  <c r="AV768"/>
  <c r="AV767"/>
  <c r="AV766"/>
  <c r="AV765"/>
  <c r="AV764"/>
  <c r="AV763"/>
  <c r="AV762"/>
  <c r="AV761"/>
  <c r="AV760"/>
  <c r="AV759"/>
  <c r="AV758"/>
  <c r="AV757"/>
  <c r="AV756"/>
  <c r="AV755"/>
  <c r="AV754"/>
  <c r="AV753"/>
  <c r="AV752"/>
  <c r="AV751"/>
  <c r="AV750"/>
  <c r="AV749"/>
  <c r="AV748"/>
  <c r="AV747"/>
  <c r="AV746"/>
  <c r="AV745"/>
  <c r="AV744"/>
  <c r="AV743"/>
  <c r="AV742"/>
  <c r="AV741"/>
  <c r="AV740"/>
  <c r="AV739"/>
  <c r="AV738"/>
  <c r="AV737"/>
  <c r="AV736"/>
  <c r="AV735"/>
  <c r="AV734"/>
  <c r="AV733"/>
  <c r="AV732"/>
  <c r="AV731"/>
  <c r="AV730"/>
  <c r="AV729"/>
  <c r="AV728"/>
  <c r="AV727"/>
  <c r="AV726"/>
  <c r="AV725"/>
  <c r="AV724"/>
  <c r="AV723"/>
  <c r="AV722"/>
  <c r="AV721"/>
  <c r="AV720"/>
  <c r="AV719"/>
  <c r="AV718"/>
  <c r="AV717"/>
  <c r="AV716"/>
  <c r="AV715"/>
  <c r="AV714"/>
  <c r="AV713"/>
  <c r="AV712"/>
  <c r="AV711"/>
  <c r="AV710"/>
  <c r="AV709"/>
  <c r="AV708"/>
  <c r="AV707"/>
  <c r="AV706"/>
  <c r="AV705"/>
  <c r="AV704"/>
  <c r="AV703"/>
  <c r="AV702"/>
  <c r="AV701"/>
  <c r="AV700"/>
  <c r="AV699"/>
  <c r="AV698"/>
  <c r="AV697"/>
  <c r="AV696"/>
  <c r="AV695"/>
  <c r="AV694"/>
  <c r="AV693"/>
  <c r="AV692"/>
  <c r="AV691"/>
  <c r="AV690"/>
  <c r="AV689"/>
  <c r="AV688"/>
  <c r="AV687"/>
  <c r="AV686"/>
  <c r="AV685"/>
  <c r="AV684"/>
  <c r="AV683"/>
  <c r="AV682"/>
  <c r="AV681"/>
  <c r="AV680"/>
  <c r="AV679"/>
  <c r="AV678"/>
  <c r="AV677"/>
  <c r="AV676"/>
  <c r="AV675"/>
  <c r="AV674"/>
  <c r="AV673"/>
  <c r="AV672"/>
  <c r="AV671"/>
  <c r="AV670"/>
  <c r="AV669"/>
  <c r="AV668"/>
  <c r="AV667"/>
  <c r="AV666"/>
  <c r="AV665"/>
  <c r="AV664"/>
  <c r="AV663"/>
  <c r="AV662"/>
  <c r="AV661"/>
  <c r="AV660"/>
  <c r="AV659"/>
  <c r="AV658"/>
  <c r="AV657"/>
  <c r="AV656"/>
  <c r="AV655"/>
  <c r="AV654"/>
  <c r="AV653"/>
  <c r="AV652"/>
  <c r="AV651"/>
  <c r="AV650"/>
  <c r="AV649"/>
  <c r="AV648"/>
  <c r="AV647"/>
  <c r="AV646"/>
  <c r="AV645"/>
  <c r="AV644"/>
  <c r="AV643"/>
  <c r="AV642"/>
  <c r="AV641"/>
  <c r="AV640"/>
  <c r="AV639"/>
  <c r="AV638"/>
  <c r="AV637"/>
  <c r="AV636"/>
  <c r="AV635"/>
  <c r="AV634"/>
  <c r="AV633"/>
  <c r="AV632"/>
  <c r="AV631"/>
  <c r="AV630"/>
  <c r="AV629"/>
  <c r="AV628"/>
  <c r="AV627"/>
  <c r="AV626"/>
  <c r="AV625"/>
  <c r="AV624"/>
  <c r="AV623"/>
  <c r="AV622"/>
  <c r="AV621"/>
  <c r="AV620"/>
  <c r="AV619"/>
  <c r="AV618"/>
  <c r="AV617"/>
  <c r="AV616"/>
  <c r="AV615"/>
  <c r="AV614"/>
  <c r="AV613"/>
  <c r="AV612"/>
  <c r="AV611"/>
  <c r="AV610"/>
  <c r="AV609"/>
  <c r="AV608"/>
  <c r="AV607"/>
  <c r="AV606"/>
  <c r="AV605"/>
  <c r="AV604"/>
  <c r="AV603"/>
  <c r="AV602"/>
  <c r="AV601"/>
  <c r="AV600"/>
  <c r="AV599"/>
  <c r="AV598"/>
  <c r="AV597"/>
  <c r="AV596"/>
  <c r="AV595"/>
  <c r="AV594"/>
  <c r="AV593"/>
  <c r="AV592"/>
  <c r="AV591"/>
  <c r="AV590"/>
  <c r="AV589"/>
  <c r="AV588"/>
  <c r="AV587"/>
  <c r="AV586"/>
  <c r="AV585"/>
  <c r="AV584"/>
  <c r="AV583"/>
  <c r="AV582"/>
  <c r="AV581"/>
  <c r="AV580"/>
  <c r="AV579"/>
  <c r="AV578"/>
  <c r="AV577"/>
  <c r="AV576"/>
  <c r="AV575"/>
  <c r="AV574"/>
  <c r="AV573"/>
  <c r="AV572"/>
  <c r="AV571"/>
  <c r="AV570"/>
  <c r="AV569"/>
  <c r="AV568"/>
  <c r="AV567"/>
  <c r="AV566"/>
  <c r="AV565"/>
  <c r="AV564"/>
  <c r="AV563"/>
  <c r="AV562"/>
  <c r="AV561"/>
  <c r="AV560"/>
  <c r="AV559"/>
  <c r="AV558"/>
  <c r="AV557"/>
  <c r="AV556"/>
  <c r="AV555"/>
  <c r="AV554"/>
  <c r="AV553"/>
  <c r="AV552"/>
  <c r="AV551"/>
  <c r="AV550"/>
  <c r="AV549"/>
  <c r="AV548"/>
  <c r="AV547"/>
  <c r="AV546"/>
  <c r="AV545"/>
  <c r="AV544"/>
  <c r="AV543"/>
  <c r="AV542"/>
  <c r="AV541"/>
  <c r="AV540"/>
  <c r="AV539"/>
  <c r="AV538"/>
  <c r="AV537"/>
  <c r="AV536"/>
  <c r="AV535"/>
  <c r="AV534"/>
  <c r="AV533"/>
  <c r="AV532"/>
  <c r="AV531"/>
  <c r="AV530"/>
  <c r="AV529"/>
  <c r="AV528"/>
  <c r="AV527"/>
  <c r="AV526"/>
  <c r="AV525"/>
  <c r="AV524"/>
  <c r="AV523"/>
  <c r="AV522"/>
  <c r="AV521"/>
  <c r="AV520"/>
  <c r="AV519"/>
  <c r="AV518"/>
  <c r="AV517"/>
  <c r="AV516"/>
  <c r="AV515"/>
  <c r="AV514"/>
  <c r="AV513"/>
  <c r="AV512"/>
  <c r="AV511"/>
  <c r="AV510"/>
  <c r="AV509"/>
  <c r="AV508"/>
  <c r="AV507"/>
  <c r="AV506"/>
  <c r="AV505"/>
  <c r="AV504"/>
  <c r="AV503"/>
  <c r="AV502"/>
  <c r="AV501"/>
  <c r="AV500"/>
  <c r="AV499"/>
  <c r="AV498"/>
  <c r="AV497"/>
  <c r="AV496"/>
  <c r="AV495"/>
  <c r="AV494"/>
  <c r="AV493"/>
  <c r="AV492"/>
  <c r="AV491"/>
  <c r="AV490"/>
  <c r="AV489"/>
  <c r="AV488"/>
  <c r="AV487"/>
  <c r="AV486"/>
  <c r="AV485"/>
  <c r="AV484"/>
  <c r="AV483"/>
  <c r="AV482"/>
  <c r="AV481"/>
  <c r="AV480"/>
  <c r="AV479"/>
  <c r="AV478"/>
  <c r="AV477"/>
  <c r="AV476"/>
  <c r="AV475"/>
  <c r="AV474"/>
  <c r="AV473"/>
  <c r="AV472"/>
  <c r="AV471"/>
  <c r="AV470"/>
  <c r="AV469"/>
  <c r="AV468"/>
  <c r="AV467"/>
  <c r="AV466"/>
  <c r="AV465"/>
  <c r="AV464"/>
  <c r="AV463"/>
  <c r="AV462"/>
  <c r="AV461"/>
  <c r="AV460"/>
  <c r="AV459"/>
  <c r="AV458"/>
  <c r="AV457"/>
  <c r="AV456"/>
  <c r="AV455"/>
  <c r="AV454"/>
  <c r="AV453"/>
  <c r="AV452"/>
  <c r="AV451"/>
  <c r="AV450"/>
  <c r="AV449"/>
  <c r="AV448"/>
  <c r="AV447"/>
  <c r="AV446"/>
  <c r="AV445"/>
  <c r="AV444"/>
  <c r="AV443"/>
  <c r="AV442"/>
  <c r="AV441"/>
  <c r="AV440"/>
  <c r="AV439"/>
  <c r="AV438"/>
  <c r="AV437"/>
  <c r="AV436"/>
  <c r="AV435"/>
  <c r="AV434"/>
  <c r="AV433"/>
  <c r="AV432"/>
  <c r="AV431"/>
  <c r="AV430"/>
  <c r="AV429"/>
  <c r="AV428"/>
  <c r="AV427"/>
  <c r="AV426"/>
  <c r="AV425"/>
  <c r="AV424"/>
  <c r="AV423"/>
  <c r="AV422"/>
  <c r="AV421"/>
  <c r="AV420"/>
  <c r="AV419"/>
  <c r="AV418"/>
  <c r="AV417"/>
  <c r="AV416"/>
  <c r="AV415"/>
  <c r="AV414"/>
  <c r="AV413"/>
  <c r="AV412"/>
  <c r="AV411"/>
  <c r="AV410"/>
  <c r="AV409"/>
  <c r="AV408"/>
  <c r="AV407"/>
  <c r="AV406"/>
  <c r="AV405"/>
  <c r="AV404"/>
  <c r="AV403"/>
  <c r="AV402"/>
  <c r="AV401"/>
  <c r="AV400"/>
  <c r="AV399"/>
  <c r="AV398"/>
  <c r="AV397"/>
  <c r="AV396"/>
  <c r="AV395"/>
  <c r="AV394"/>
  <c r="AV393"/>
  <c r="AV392"/>
  <c r="AV391"/>
  <c r="AV390"/>
  <c r="AV389"/>
  <c r="AV388"/>
  <c r="AV387"/>
  <c r="AV386"/>
  <c r="AV385"/>
  <c r="AV384"/>
  <c r="AV383"/>
  <c r="AV382"/>
  <c r="AV381"/>
  <c r="AV380"/>
  <c r="AV379"/>
  <c r="AV378"/>
  <c r="AV377"/>
  <c r="AV376"/>
  <c r="AV375"/>
  <c r="AV374"/>
  <c r="AV373"/>
  <c r="AV372"/>
  <c r="AV371"/>
  <c r="AV370"/>
  <c r="AV369"/>
  <c r="AV368"/>
  <c r="AV367"/>
  <c r="AV366"/>
  <c r="AV365"/>
  <c r="AV364"/>
  <c r="AV363"/>
  <c r="AV362"/>
  <c r="AV361"/>
  <c r="AV360"/>
  <c r="AV359"/>
  <c r="AV358"/>
  <c r="AV357"/>
  <c r="AV356"/>
  <c r="AV355"/>
  <c r="AV354"/>
  <c r="AV353"/>
  <c r="AV352"/>
  <c r="AV351"/>
  <c r="AV350"/>
  <c r="AV349"/>
  <c r="AV348"/>
  <c r="AV347"/>
  <c r="AV346"/>
  <c r="AV345"/>
  <c r="AV344"/>
  <c r="AV343"/>
  <c r="AV342"/>
  <c r="AV341"/>
  <c r="AV340"/>
  <c r="AV339"/>
  <c r="AV338"/>
  <c r="AV337"/>
  <c r="AV336"/>
  <c r="AV335"/>
  <c r="AV334"/>
  <c r="AV333"/>
  <c r="AV332"/>
  <c r="AV331"/>
  <c r="AV330"/>
  <c r="AV329"/>
  <c r="AV328"/>
  <c r="AV327"/>
  <c r="AV326"/>
  <c r="AV325"/>
  <c r="AV324"/>
  <c r="AV323"/>
  <c r="AV322"/>
  <c r="AV321"/>
  <c r="AV320"/>
  <c r="AV319"/>
  <c r="AV318"/>
  <c r="AV317"/>
  <c r="AV316"/>
  <c r="AV315"/>
  <c r="AV314"/>
  <c r="AV313"/>
  <c r="AV312"/>
  <c r="AV311"/>
  <c r="AV310"/>
  <c r="AV309"/>
  <c r="AV308"/>
  <c r="AV307"/>
  <c r="AV306"/>
  <c r="AV305"/>
  <c r="AV304"/>
  <c r="AV303"/>
  <c r="AV302"/>
  <c r="AV301"/>
  <c r="AV300"/>
  <c r="AV299"/>
  <c r="AV298"/>
  <c r="AV297"/>
  <c r="AV296"/>
  <c r="AV295"/>
  <c r="AV294"/>
  <c r="AV293"/>
  <c r="AV292"/>
  <c r="AV291"/>
  <c r="AV290"/>
  <c r="AV289"/>
  <c r="AV288"/>
  <c r="AV287"/>
  <c r="AV286"/>
  <c r="AV285"/>
  <c r="AV284"/>
  <c r="AV283"/>
  <c r="AV282"/>
  <c r="AV281"/>
  <c r="AV280"/>
  <c r="AV279"/>
  <c r="AV278"/>
  <c r="AV277"/>
  <c r="AV276"/>
  <c r="AV275"/>
  <c r="AV274"/>
  <c r="AV273"/>
  <c r="AV272"/>
  <c r="AV271"/>
  <c r="AV270"/>
  <c r="AV269"/>
  <c r="AV268"/>
  <c r="AV267"/>
  <c r="AV266"/>
  <c r="AV265"/>
  <c r="AV264"/>
  <c r="AV263"/>
  <c r="AV262"/>
  <c r="AV261"/>
  <c r="AV260"/>
  <c r="AV259"/>
  <c r="AV258"/>
  <c r="AV257"/>
  <c r="AV256"/>
  <c r="AV255"/>
  <c r="AV254"/>
  <c r="AV253"/>
  <c r="AV252"/>
  <c r="AV251"/>
  <c r="AV250"/>
  <c r="AV249"/>
  <c r="AV248"/>
  <c r="AV247"/>
  <c r="AV246"/>
  <c r="AV245"/>
  <c r="AV244"/>
  <c r="AV243"/>
  <c r="AV242"/>
  <c r="AV241"/>
  <c r="AV240"/>
  <c r="AV239"/>
  <c r="AV238"/>
  <c r="AV237"/>
  <c r="AV236"/>
  <c r="AV235"/>
  <c r="AV234"/>
  <c r="AV233"/>
  <c r="AV232"/>
  <c r="AV231"/>
  <c r="AV230"/>
  <c r="AV229"/>
  <c r="AV228"/>
  <c r="AV227"/>
  <c r="AV226"/>
  <c r="AV225"/>
  <c r="AV224"/>
  <c r="AV223"/>
  <c r="AV222"/>
  <c r="AV221"/>
  <c r="AV220"/>
  <c r="AV219"/>
  <c r="AV218"/>
  <c r="AV217"/>
  <c r="AV216"/>
  <c r="AV215"/>
  <c r="AV214"/>
  <c r="AV213"/>
  <c r="AV212"/>
  <c r="AV211"/>
  <c r="AV210"/>
  <c r="AV209"/>
  <c r="AV208"/>
  <c r="AV207"/>
  <c r="AV206"/>
  <c r="AV205"/>
  <c r="AV204"/>
  <c r="AV203"/>
  <c r="AV202"/>
  <c r="AV201"/>
  <c r="AV200"/>
  <c r="AV199"/>
  <c r="AV198"/>
  <c r="AV197"/>
  <c r="AV196"/>
  <c r="AV195"/>
  <c r="AV194"/>
  <c r="AV193"/>
  <c r="AV192"/>
  <c r="AV191"/>
  <c r="AV190"/>
  <c r="AV189"/>
  <c r="AV188"/>
  <c r="AV187"/>
  <c r="AV186"/>
  <c r="AV185"/>
  <c r="AV184"/>
  <c r="AV183"/>
  <c r="AV182"/>
  <c r="AV181"/>
  <c r="AV180"/>
  <c r="AV179"/>
  <c r="AV178"/>
  <c r="AV177"/>
  <c r="AV176"/>
  <c r="AV175"/>
  <c r="AV174"/>
  <c r="AV173"/>
  <c r="AV172"/>
  <c r="AV171"/>
  <c r="AV170"/>
  <c r="AV169"/>
  <c r="AV168"/>
  <c r="AV167"/>
  <c r="AV166"/>
  <c r="AV165"/>
  <c r="AV164"/>
  <c r="AV163"/>
  <c r="AV162"/>
  <c r="AV161"/>
  <c r="AV160"/>
  <c r="AV159"/>
  <c r="AV158"/>
  <c r="AV157"/>
  <c r="AV156"/>
  <c r="AV155"/>
  <c r="AV154"/>
  <c r="AV153"/>
  <c r="AV152"/>
  <c r="AV151"/>
  <c r="AV150"/>
  <c r="AV149"/>
  <c r="AV148"/>
  <c r="AV147"/>
  <c r="AV146"/>
  <c r="AV145"/>
  <c r="AV144"/>
  <c r="AV143"/>
  <c r="AV142"/>
  <c r="AV141"/>
  <c r="AV140"/>
  <c r="AV139"/>
  <c r="AV138"/>
  <c r="AV137"/>
  <c r="AV136"/>
  <c r="AV135"/>
  <c r="AV134"/>
  <c r="AV133"/>
  <c r="AV132"/>
  <c r="AV131"/>
  <c r="AV130"/>
  <c r="AV129"/>
  <c r="AV128"/>
  <c r="AV127"/>
  <c r="AV126"/>
  <c r="AV125"/>
  <c r="AV124"/>
  <c r="AV123"/>
  <c r="AV122"/>
  <c r="AV121"/>
  <c r="AV120"/>
  <c r="AV119"/>
  <c r="AV118"/>
  <c r="AV117"/>
  <c r="AV116"/>
  <c r="AV115"/>
  <c r="AV114"/>
  <c r="AV113"/>
  <c r="AV112"/>
  <c r="AV111"/>
  <c r="AV110"/>
  <c r="AV109"/>
  <c r="AV108"/>
  <c r="AV107"/>
  <c r="AV106"/>
  <c r="AV105"/>
  <c r="AV104"/>
  <c r="AV103"/>
  <c r="AV102"/>
  <c r="AV101"/>
  <c r="AV100"/>
  <c r="AV99"/>
  <c r="AV98"/>
  <c r="AV97"/>
  <c r="AV96"/>
  <c r="AV95"/>
  <c r="AV94"/>
  <c r="AV93"/>
  <c r="AV92"/>
  <c r="AV91"/>
  <c r="AV90"/>
  <c r="AV89"/>
  <c r="AV88"/>
  <c r="AV87"/>
  <c r="AV86"/>
  <c r="AV85"/>
  <c r="AV84"/>
  <c r="AV83"/>
  <c r="AV82"/>
  <c r="AV81"/>
  <c r="AV80"/>
  <c r="AV79"/>
  <c r="AV78"/>
  <c r="AV77"/>
  <c r="AV76"/>
  <c r="AV75"/>
  <c r="AV74"/>
  <c r="AV73"/>
  <c r="AV72"/>
  <c r="AV71"/>
  <c r="AV70"/>
  <c r="AV69"/>
  <c r="AV68"/>
  <c r="AV67"/>
  <c r="AV66"/>
  <c r="AV65"/>
  <c r="AV64"/>
  <c r="AV63"/>
  <c r="AV62"/>
  <c r="AV61"/>
  <c r="AV60"/>
  <c r="AV59"/>
  <c r="AV58"/>
  <c r="AV57"/>
  <c r="AV56"/>
  <c r="AV55"/>
  <c r="AV54"/>
  <c r="AV53"/>
  <c r="AV52"/>
  <c r="AV51"/>
  <c r="AV50"/>
  <c r="AV49"/>
  <c r="AV48"/>
  <c r="AV47"/>
  <c r="AV46"/>
  <c r="AV45"/>
  <c r="AV44"/>
  <c r="AV43"/>
  <c r="AV42"/>
  <c r="AV41"/>
  <c r="AV40"/>
  <c r="AV39"/>
  <c r="AV38"/>
  <c r="AV37"/>
  <c r="AV36"/>
  <c r="AV35"/>
  <c r="AV34"/>
  <c r="AV33"/>
  <c r="AV32"/>
  <c r="AV31"/>
  <c r="AV30"/>
  <c r="AV29"/>
  <c r="AV28"/>
  <c r="AV27"/>
  <c r="AV26"/>
  <c r="AV25"/>
  <c r="AV24"/>
  <c r="AV23"/>
  <c r="AV22"/>
  <c r="AV21"/>
  <c r="AV20"/>
  <c r="AV19"/>
  <c r="AV18"/>
  <c r="AV17"/>
  <c r="AV16"/>
  <c r="AV15"/>
  <c r="AV14"/>
  <c r="AV13"/>
  <c r="AV12"/>
  <c r="AV11"/>
  <c r="AV10"/>
  <c r="AV9"/>
  <c r="AV8"/>
  <c r="AV7"/>
  <c r="AV6"/>
  <c r="AV5"/>
  <c r="AI3726"/>
  <c r="AH3726"/>
  <c r="AM3726" s="1"/>
  <c r="AG3726"/>
  <c r="AF3726"/>
  <c r="AI3725"/>
  <c r="AH3725"/>
  <c r="AG3725"/>
  <c r="AF3725"/>
  <c r="AI3724"/>
  <c r="AH3724"/>
  <c r="AG3724"/>
  <c r="AF3724"/>
  <c r="AI3723"/>
  <c r="AH3723"/>
  <c r="AM3723" s="1"/>
  <c r="AG3723"/>
  <c r="AF3723"/>
  <c r="AI3722"/>
  <c r="AH3722"/>
  <c r="AG3722"/>
  <c r="AF3722"/>
  <c r="AI3721"/>
  <c r="AH3721"/>
  <c r="AG3721"/>
  <c r="AF3721"/>
  <c r="AI3720"/>
  <c r="AH3720"/>
  <c r="AG3720"/>
  <c r="AF3720"/>
  <c r="AI3719"/>
  <c r="AH3719"/>
  <c r="AG3719"/>
  <c r="AF3719"/>
  <c r="AI3718"/>
  <c r="AH3718"/>
  <c r="AG3718"/>
  <c r="AF3718"/>
  <c r="AI3717"/>
  <c r="AH3717"/>
  <c r="AG3717"/>
  <c r="AF3717"/>
  <c r="AI3716"/>
  <c r="AH3716"/>
  <c r="AG3716"/>
  <c r="AF3716"/>
  <c r="AI3715"/>
  <c r="AH3715"/>
  <c r="AG3715"/>
  <c r="AF3715"/>
  <c r="AI3714"/>
  <c r="AH3714"/>
  <c r="AG3714"/>
  <c r="AF3714"/>
  <c r="AI3713"/>
  <c r="AH3713"/>
  <c r="AG3713"/>
  <c r="AF3713"/>
  <c r="AI3712"/>
  <c r="AH3712"/>
  <c r="AG3712"/>
  <c r="AF3712"/>
  <c r="AI3711"/>
  <c r="AH3711"/>
  <c r="AG3711"/>
  <c r="AF3711"/>
  <c r="AI3710"/>
  <c r="AH3710"/>
  <c r="AG3710"/>
  <c r="AF3710"/>
  <c r="AI3709"/>
  <c r="AH3709"/>
  <c r="AG3709"/>
  <c r="AF3709"/>
  <c r="AI3708"/>
  <c r="AH3708"/>
  <c r="AG3708"/>
  <c r="AF3708"/>
  <c r="AI3707"/>
  <c r="AH3707"/>
  <c r="AG3707"/>
  <c r="AF3707"/>
  <c r="AI3706"/>
  <c r="AH3706"/>
  <c r="AG3706"/>
  <c r="AF3706"/>
  <c r="AI3705"/>
  <c r="AH3705"/>
  <c r="AG3705"/>
  <c r="AF3705"/>
  <c r="AI3704"/>
  <c r="AH3704"/>
  <c r="AG3704"/>
  <c r="AF3704"/>
  <c r="AI3703"/>
  <c r="AH3703"/>
  <c r="AG3703"/>
  <c r="AF3703"/>
  <c r="AI3702"/>
  <c r="AH3702"/>
  <c r="AG3702"/>
  <c r="AF3702"/>
  <c r="AI3701"/>
  <c r="AH3701"/>
  <c r="AG3701"/>
  <c r="AF3701"/>
  <c r="AI3700"/>
  <c r="AH3700"/>
  <c r="AG3700"/>
  <c r="AF3700"/>
  <c r="AI3699"/>
  <c r="AH3699"/>
  <c r="AG3699"/>
  <c r="AF3699"/>
  <c r="AI3698"/>
  <c r="AH3698"/>
  <c r="AG3698"/>
  <c r="AF3698"/>
  <c r="AI3697"/>
  <c r="AH3697"/>
  <c r="AG3697"/>
  <c r="AF3697"/>
  <c r="AI3696"/>
  <c r="AH3696"/>
  <c r="AG3696"/>
  <c r="AF3696"/>
  <c r="AI3695"/>
  <c r="AH3695"/>
  <c r="AG3695"/>
  <c r="AF3695"/>
  <c r="AI3694"/>
  <c r="AH3694"/>
  <c r="AG3694"/>
  <c r="AF3694"/>
  <c r="AI3693"/>
  <c r="AH3693"/>
  <c r="AG3693"/>
  <c r="AF3693"/>
  <c r="AI3692"/>
  <c r="AH3692"/>
  <c r="AG3692"/>
  <c r="AF3692"/>
  <c r="AI3691"/>
  <c r="AH3691"/>
  <c r="AG3691"/>
  <c r="AF3691"/>
  <c r="AI3690"/>
  <c r="AH3690"/>
  <c r="AG3690"/>
  <c r="AF3690"/>
  <c r="AI3689"/>
  <c r="AH3689"/>
  <c r="AG3689"/>
  <c r="AF3689"/>
  <c r="AI3688"/>
  <c r="AH3688"/>
  <c r="AG3688"/>
  <c r="AF3688"/>
  <c r="AI3687"/>
  <c r="AH3687"/>
  <c r="AG3687"/>
  <c r="AF3687"/>
  <c r="AI3686"/>
  <c r="AH3686"/>
  <c r="AG3686"/>
  <c r="AF3686"/>
  <c r="AI3685"/>
  <c r="AH3685"/>
  <c r="AG3685"/>
  <c r="AF3685"/>
  <c r="AI3684"/>
  <c r="AH3684"/>
  <c r="AG3684"/>
  <c r="AF3684"/>
  <c r="AI3683"/>
  <c r="AH3683"/>
  <c r="AG3683"/>
  <c r="AF3683"/>
  <c r="AI3682"/>
  <c r="AH3682"/>
  <c r="AG3682"/>
  <c r="AF3682"/>
  <c r="AI3681"/>
  <c r="AH3681"/>
  <c r="AG3681"/>
  <c r="AF3681"/>
  <c r="AI3680"/>
  <c r="AH3680"/>
  <c r="AG3680"/>
  <c r="AF3680"/>
  <c r="AI3679"/>
  <c r="AH3679"/>
  <c r="AG3679"/>
  <c r="AF3679"/>
  <c r="AI3678"/>
  <c r="AH3678"/>
  <c r="AG3678"/>
  <c r="AF3678"/>
  <c r="AI3677"/>
  <c r="AH3677"/>
  <c r="AG3677"/>
  <c r="AF3677"/>
  <c r="AI3676"/>
  <c r="AH3676"/>
  <c r="AG3676"/>
  <c r="AF3676"/>
  <c r="AI3675"/>
  <c r="AH3675"/>
  <c r="AG3675"/>
  <c r="AF3675"/>
  <c r="AI3674"/>
  <c r="AH3674"/>
  <c r="AG3674"/>
  <c r="AF3674"/>
  <c r="AI3673"/>
  <c r="AH3673"/>
  <c r="AG3673"/>
  <c r="AF3673"/>
  <c r="AI3672"/>
  <c r="AH3672"/>
  <c r="AG3672"/>
  <c r="AF3672"/>
  <c r="AI3671"/>
  <c r="AH3671"/>
  <c r="AG3671"/>
  <c r="AF3671"/>
  <c r="AI3670"/>
  <c r="AH3670"/>
  <c r="AG3670"/>
  <c r="AF3670"/>
  <c r="AI3669"/>
  <c r="AH3669"/>
  <c r="AG3669"/>
  <c r="AF3669"/>
  <c r="AI3668"/>
  <c r="AH3668"/>
  <c r="AG3668"/>
  <c r="AF3668"/>
  <c r="AI3667"/>
  <c r="AH3667"/>
  <c r="AG3667"/>
  <c r="AF3667"/>
  <c r="AI3666"/>
  <c r="AH3666"/>
  <c r="AG3666"/>
  <c r="AF3666"/>
  <c r="AI3665"/>
  <c r="AH3665"/>
  <c r="AG3665"/>
  <c r="AF3665"/>
  <c r="AI3664"/>
  <c r="AH3664"/>
  <c r="AG3664"/>
  <c r="AF3664"/>
  <c r="AI3663"/>
  <c r="AH3663"/>
  <c r="AG3663"/>
  <c r="AF3663"/>
  <c r="AI3662"/>
  <c r="AH3662"/>
  <c r="AG3662"/>
  <c r="AF3662"/>
  <c r="AI3661"/>
  <c r="AH3661"/>
  <c r="AG3661"/>
  <c r="AF3661"/>
  <c r="AI3660"/>
  <c r="AH3660"/>
  <c r="AG3660"/>
  <c r="AF3660"/>
  <c r="AI3659"/>
  <c r="AH3659"/>
  <c r="AG3659"/>
  <c r="AF3659"/>
  <c r="AI3658"/>
  <c r="AH3658"/>
  <c r="AG3658"/>
  <c r="AF3658"/>
  <c r="AI3657"/>
  <c r="AH3657"/>
  <c r="AG3657"/>
  <c r="AF3657"/>
  <c r="AI3656"/>
  <c r="AH3656"/>
  <c r="AG3656"/>
  <c r="AF3656"/>
  <c r="AI3655"/>
  <c r="AH3655"/>
  <c r="AG3655"/>
  <c r="AF3655"/>
  <c r="AI3654"/>
  <c r="AH3654"/>
  <c r="AG3654"/>
  <c r="AF3654"/>
  <c r="AI3653"/>
  <c r="AH3653"/>
  <c r="AG3653"/>
  <c r="AF3653"/>
  <c r="AI3652"/>
  <c r="AH3652"/>
  <c r="AG3652"/>
  <c r="AF3652"/>
  <c r="AI3651"/>
  <c r="AH3651"/>
  <c r="AG3651"/>
  <c r="AF3651"/>
  <c r="AI3650"/>
  <c r="AH3650"/>
  <c r="AG3650"/>
  <c r="AF3650"/>
  <c r="AI3649"/>
  <c r="AH3649"/>
  <c r="AG3649"/>
  <c r="AF3649"/>
  <c r="AI3648"/>
  <c r="AH3648"/>
  <c r="AG3648"/>
  <c r="AF3648"/>
  <c r="AI3647"/>
  <c r="AH3647"/>
  <c r="AG3647"/>
  <c r="AF3647"/>
  <c r="AI3646"/>
  <c r="AH3646"/>
  <c r="AG3646"/>
  <c r="AF3646"/>
  <c r="AI3645"/>
  <c r="AH3645"/>
  <c r="AG3645"/>
  <c r="AF3645"/>
  <c r="AI3644"/>
  <c r="AH3644"/>
  <c r="AG3644"/>
  <c r="AF3644"/>
  <c r="AI3643"/>
  <c r="AH3643"/>
  <c r="AG3643"/>
  <c r="AF3643"/>
  <c r="AI3642"/>
  <c r="AH3642"/>
  <c r="AG3642"/>
  <c r="AF3642"/>
  <c r="AI3641"/>
  <c r="AH3641"/>
  <c r="AG3641"/>
  <c r="AF3641"/>
  <c r="AI3640"/>
  <c r="AH3640"/>
  <c r="AG3640"/>
  <c r="AF3640"/>
  <c r="AI3639"/>
  <c r="AH3639"/>
  <c r="AG3639"/>
  <c r="AF3639"/>
  <c r="AI3638"/>
  <c r="AH3638"/>
  <c r="AG3638"/>
  <c r="AF3638"/>
  <c r="AI3637"/>
  <c r="AH3637"/>
  <c r="AG3637"/>
  <c r="AF3637"/>
  <c r="AI3636"/>
  <c r="AH3636"/>
  <c r="AG3636"/>
  <c r="AF3636"/>
  <c r="AI3635"/>
  <c r="AH3635"/>
  <c r="AG3635"/>
  <c r="AF3635"/>
  <c r="AI3634"/>
  <c r="AH3634"/>
  <c r="AG3634"/>
  <c r="AF3634"/>
  <c r="AI3633"/>
  <c r="AH3633"/>
  <c r="AG3633"/>
  <c r="AF3633"/>
  <c r="AI3632"/>
  <c r="AH3632"/>
  <c r="AG3632"/>
  <c r="AF3632"/>
  <c r="AI3631"/>
  <c r="AH3631"/>
  <c r="AG3631"/>
  <c r="AF3631"/>
  <c r="AI3630"/>
  <c r="AH3630"/>
  <c r="AG3630"/>
  <c r="AF3630"/>
  <c r="AI3629"/>
  <c r="AH3629"/>
  <c r="AG3629"/>
  <c r="AF3629"/>
  <c r="AI3628"/>
  <c r="AH3628"/>
  <c r="AG3628"/>
  <c r="AF3628"/>
  <c r="AI3627"/>
  <c r="AH3627"/>
  <c r="AG3627"/>
  <c r="AF3627"/>
  <c r="AI3626"/>
  <c r="AH3626"/>
  <c r="AG3626"/>
  <c r="AF3626"/>
  <c r="AI3625"/>
  <c r="AH3625"/>
  <c r="AG3625"/>
  <c r="AF3625"/>
  <c r="AI3624"/>
  <c r="AH3624"/>
  <c r="AG3624"/>
  <c r="AF3624"/>
  <c r="AI3623"/>
  <c r="AH3623"/>
  <c r="AG3623"/>
  <c r="AF3623"/>
  <c r="AI3622"/>
  <c r="AH3622"/>
  <c r="AG3622"/>
  <c r="AF3622"/>
  <c r="AI3621"/>
  <c r="AH3621"/>
  <c r="AG3621"/>
  <c r="AF3621"/>
  <c r="AI3620"/>
  <c r="AH3620"/>
  <c r="AG3620"/>
  <c r="AF3620"/>
  <c r="AI3619"/>
  <c r="AH3619"/>
  <c r="AG3619"/>
  <c r="AF3619"/>
  <c r="AI3618"/>
  <c r="AH3618"/>
  <c r="AG3618"/>
  <c r="AF3618"/>
  <c r="AI3617"/>
  <c r="AH3617"/>
  <c r="AG3617"/>
  <c r="AF3617"/>
  <c r="AI3616"/>
  <c r="AH3616"/>
  <c r="AG3616"/>
  <c r="AF3616"/>
  <c r="AI3615"/>
  <c r="AH3615"/>
  <c r="AG3615"/>
  <c r="AF3615"/>
  <c r="AI3614"/>
  <c r="AH3614"/>
  <c r="AG3614"/>
  <c r="AF3614"/>
  <c r="AI3613"/>
  <c r="AH3613"/>
  <c r="AG3613"/>
  <c r="AF3613"/>
  <c r="AI3612"/>
  <c r="AH3612"/>
  <c r="AG3612"/>
  <c r="AF3612"/>
  <c r="AI3611"/>
  <c r="AH3611"/>
  <c r="AG3611"/>
  <c r="AF3611"/>
  <c r="AI3610"/>
  <c r="AH3610"/>
  <c r="AG3610"/>
  <c r="AF3610"/>
  <c r="AI3609"/>
  <c r="AH3609"/>
  <c r="AG3609"/>
  <c r="AF3609"/>
  <c r="AI3608"/>
  <c r="AH3608"/>
  <c r="AG3608"/>
  <c r="AF3608"/>
  <c r="AI3607"/>
  <c r="AH3607"/>
  <c r="AG3607"/>
  <c r="AF3607"/>
  <c r="AI3606"/>
  <c r="AH3606"/>
  <c r="AG3606"/>
  <c r="AF3606"/>
  <c r="AI3605"/>
  <c r="AH3605"/>
  <c r="AG3605"/>
  <c r="AF3605"/>
  <c r="AI3604"/>
  <c r="AH3604"/>
  <c r="AG3604"/>
  <c r="AF3604"/>
  <c r="AI3603"/>
  <c r="AH3603"/>
  <c r="AG3603"/>
  <c r="AF3603"/>
  <c r="AI3602"/>
  <c r="AH3602"/>
  <c r="AG3602"/>
  <c r="AF3602"/>
  <c r="AI3601"/>
  <c r="AH3601"/>
  <c r="AG3601"/>
  <c r="AF3601"/>
  <c r="AI3600"/>
  <c r="AH3600"/>
  <c r="AG3600"/>
  <c r="AF3600"/>
  <c r="AI3599"/>
  <c r="AH3599"/>
  <c r="AG3599"/>
  <c r="AF3599"/>
  <c r="AI3598"/>
  <c r="AH3598"/>
  <c r="AG3598"/>
  <c r="AF3598"/>
  <c r="AI3597"/>
  <c r="AH3597"/>
  <c r="AG3597"/>
  <c r="AF3597"/>
  <c r="AI3596"/>
  <c r="AH3596"/>
  <c r="AG3596"/>
  <c r="AF3596"/>
  <c r="AI3595"/>
  <c r="AH3595"/>
  <c r="AG3595"/>
  <c r="AF3595"/>
  <c r="AI3594"/>
  <c r="AH3594"/>
  <c r="AG3594"/>
  <c r="AF3594"/>
  <c r="AI3593"/>
  <c r="AH3593"/>
  <c r="AG3593"/>
  <c r="AF3593"/>
  <c r="AI3592"/>
  <c r="AH3592"/>
  <c r="AG3592"/>
  <c r="AF3592"/>
  <c r="AI3591"/>
  <c r="AH3591"/>
  <c r="AG3591"/>
  <c r="AF3591"/>
  <c r="AI3590"/>
  <c r="AH3590"/>
  <c r="AG3590"/>
  <c r="AF3590"/>
  <c r="AI3589"/>
  <c r="AH3589"/>
  <c r="AG3589"/>
  <c r="AF3589"/>
  <c r="AI3588"/>
  <c r="AH3588"/>
  <c r="AG3588"/>
  <c r="AF3588"/>
  <c r="AI3587"/>
  <c r="AH3587"/>
  <c r="AG3587"/>
  <c r="AF3587"/>
  <c r="AI3586"/>
  <c r="AH3586"/>
  <c r="AG3586"/>
  <c r="AF3586"/>
  <c r="AI3585"/>
  <c r="AH3585"/>
  <c r="AG3585"/>
  <c r="AF3585"/>
  <c r="AI3584"/>
  <c r="AH3584"/>
  <c r="AG3584"/>
  <c r="AF3584"/>
  <c r="AI3583"/>
  <c r="AH3583"/>
  <c r="AG3583"/>
  <c r="AF3583"/>
  <c r="AI3582"/>
  <c r="AH3582"/>
  <c r="AG3582"/>
  <c r="AF3582"/>
  <c r="AI3581"/>
  <c r="AH3581"/>
  <c r="AG3581"/>
  <c r="AF3581"/>
  <c r="AI3580"/>
  <c r="AH3580"/>
  <c r="AG3580"/>
  <c r="AF3580"/>
  <c r="AI3579"/>
  <c r="AH3579"/>
  <c r="AG3579"/>
  <c r="AF3579"/>
  <c r="AI3578"/>
  <c r="AH3578"/>
  <c r="AG3578"/>
  <c r="AF3578"/>
  <c r="AI3577"/>
  <c r="AH3577"/>
  <c r="AG3577"/>
  <c r="AF3577"/>
  <c r="AI3576"/>
  <c r="AH3576"/>
  <c r="AG3576"/>
  <c r="AF3576"/>
  <c r="AI3575"/>
  <c r="AH3575"/>
  <c r="AG3575"/>
  <c r="AF3575"/>
  <c r="AI3574"/>
  <c r="AH3574"/>
  <c r="AG3574"/>
  <c r="AF3574"/>
  <c r="AI3573"/>
  <c r="AH3573"/>
  <c r="AG3573"/>
  <c r="AF3573"/>
  <c r="AI3572"/>
  <c r="AH3572"/>
  <c r="AG3572"/>
  <c r="AF3572"/>
  <c r="AI3571"/>
  <c r="AH3571"/>
  <c r="AG3571"/>
  <c r="AF3571"/>
  <c r="AI3570"/>
  <c r="AH3570"/>
  <c r="AG3570"/>
  <c r="AF3570"/>
  <c r="AI3569"/>
  <c r="AH3569"/>
  <c r="AG3569"/>
  <c r="AF3569"/>
  <c r="AI3568"/>
  <c r="AH3568"/>
  <c r="AG3568"/>
  <c r="AF3568"/>
  <c r="AI3567"/>
  <c r="AH3567"/>
  <c r="AG3567"/>
  <c r="AF3567"/>
  <c r="AI3566"/>
  <c r="AH3566"/>
  <c r="AG3566"/>
  <c r="AF3566"/>
  <c r="AI3565"/>
  <c r="AH3565"/>
  <c r="AG3565"/>
  <c r="AF3565"/>
  <c r="AI3564"/>
  <c r="AH3564"/>
  <c r="AG3564"/>
  <c r="AF3564"/>
  <c r="AI3563"/>
  <c r="AH3563"/>
  <c r="AG3563"/>
  <c r="AF3563"/>
  <c r="AI3562"/>
  <c r="AH3562"/>
  <c r="AG3562"/>
  <c r="AF3562"/>
  <c r="AI3561"/>
  <c r="AH3561"/>
  <c r="AG3561"/>
  <c r="AF3561"/>
  <c r="AI3560"/>
  <c r="AH3560"/>
  <c r="AG3560"/>
  <c r="AF3560"/>
  <c r="AI3559"/>
  <c r="AH3559"/>
  <c r="AG3559"/>
  <c r="AF3559"/>
  <c r="AI3558"/>
  <c r="AH3558"/>
  <c r="AG3558"/>
  <c r="AF3558"/>
  <c r="AI3557"/>
  <c r="AH3557"/>
  <c r="AG3557"/>
  <c r="AF3557"/>
  <c r="AI3556"/>
  <c r="AH3556"/>
  <c r="AG3556"/>
  <c r="AF3556"/>
  <c r="AI3555"/>
  <c r="AH3555"/>
  <c r="AG3555"/>
  <c r="AF3555"/>
  <c r="AI3554"/>
  <c r="AH3554"/>
  <c r="AG3554"/>
  <c r="AF3554"/>
  <c r="AI3553"/>
  <c r="AH3553"/>
  <c r="AG3553"/>
  <c r="AF3553"/>
  <c r="AI3552"/>
  <c r="AH3552"/>
  <c r="AG3552"/>
  <c r="AF3552"/>
  <c r="AI3551"/>
  <c r="AH3551"/>
  <c r="AG3551"/>
  <c r="AF3551"/>
  <c r="AI3550"/>
  <c r="AH3550"/>
  <c r="AG3550"/>
  <c r="AF3550"/>
  <c r="AI3549"/>
  <c r="AH3549"/>
  <c r="AG3549"/>
  <c r="AF3549"/>
  <c r="AI3548"/>
  <c r="AH3548"/>
  <c r="AG3548"/>
  <c r="AF3548"/>
  <c r="AI3547"/>
  <c r="AH3547"/>
  <c r="AG3547"/>
  <c r="AF3547"/>
  <c r="AI3546"/>
  <c r="AH3546"/>
  <c r="AG3546"/>
  <c r="AF3546"/>
  <c r="AI3545"/>
  <c r="AH3545"/>
  <c r="AG3545"/>
  <c r="AF3545"/>
  <c r="AI3544"/>
  <c r="AH3544"/>
  <c r="AG3544"/>
  <c r="AF3544"/>
  <c r="AI3543"/>
  <c r="AH3543"/>
  <c r="AG3543"/>
  <c r="AF3543"/>
  <c r="AI3542"/>
  <c r="AH3542"/>
  <c r="AG3542"/>
  <c r="AF3542"/>
  <c r="AI3541"/>
  <c r="AH3541"/>
  <c r="AG3541"/>
  <c r="AF3541"/>
  <c r="AI3540"/>
  <c r="AH3540"/>
  <c r="AG3540"/>
  <c r="AF3540"/>
  <c r="AI3539"/>
  <c r="AH3539"/>
  <c r="AG3539"/>
  <c r="AF3539"/>
  <c r="AI3538"/>
  <c r="AH3538"/>
  <c r="AG3538"/>
  <c r="AF3538"/>
  <c r="AI3537"/>
  <c r="AH3537"/>
  <c r="AG3537"/>
  <c r="AF3537"/>
  <c r="AI3536"/>
  <c r="AH3536"/>
  <c r="AG3536"/>
  <c r="AF3536"/>
  <c r="AI3535"/>
  <c r="AH3535"/>
  <c r="AG3535"/>
  <c r="AF3535"/>
  <c r="AI3534"/>
  <c r="AH3534"/>
  <c r="AG3534"/>
  <c r="AF3534"/>
  <c r="AI3533"/>
  <c r="AH3533"/>
  <c r="AG3533"/>
  <c r="AF3533"/>
  <c r="AI3532"/>
  <c r="AH3532"/>
  <c r="AG3532"/>
  <c r="AF3532"/>
  <c r="AI3531"/>
  <c r="AH3531"/>
  <c r="AG3531"/>
  <c r="AF3531"/>
  <c r="AI3530"/>
  <c r="AH3530"/>
  <c r="AG3530"/>
  <c r="AF3530"/>
  <c r="AI3529"/>
  <c r="AH3529"/>
  <c r="AG3529"/>
  <c r="AF3529"/>
  <c r="AI3528"/>
  <c r="AH3528"/>
  <c r="AG3528"/>
  <c r="AF3528"/>
  <c r="AI3527"/>
  <c r="AH3527"/>
  <c r="AG3527"/>
  <c r="AF3527"/>
  <c r="AI3526"/>
  <c r="AH3526"/>
  <c r="AG3526"/>
  <c r="AF3526"/>
  <c r="AI3525"/>
  <c r="AH3525"/>
  <c r="AG3525"/>
  <c r="AF3525"/>
  <c r="AI3524"/>
  <c r="AH3524"/>
  <c r="AG3524"/>
  <c r="AF3524"/>
  <c r="AI3523"/>
  <c r="AH3523"/>
  <c r="AG3523"/>
  <c r="AF3523"/>
  <c r="AI3522"/>
  <c r="AH3522"/>
  <c r="AG3522"/>
  <c r="AF3522"/>
  <c r="AI3521"/>
  <c r="AH3521"/>
  <c r="AG3521"/>
  <c r="AF3521"/>
  <c r="AI3520"/>
  <c r="AH3520"/>
  <c r="AG3520"/>
  <c r="AF3520"/>
  <c r="AI3519"/>
  <c r="AH3519"/>
  <c r="AG3519"/>
  <c r="AF3519"/>
  <c r="AI3518"/>
  <c r="AH3518"/>
  <c r="AG3518"/>
  <c r="AF3518"/>
  <c r="AI3517"/>
  <c r="AH3517"/>
  <c r="AG3517"/>
  <c r="AF3517"/>
  <c r="AI3516"/>
  <c r="AH3516"/>
  <c r="AG3516"/>
  <c r="AF3516"/>
  <c r="AI3515"/>
  <c r="AH3515"/>
  <c r="AG3515"/>
  <c r="AF3515"/>
  <c r="AI3514"/>
  <c r="AH3514"/>
  <c r="AG3514"/>
  <c r="AF3514"/>
  <c r="AI3513"/>
  <c r="AH3513"/>
  <c r="AG3513"/>
  <c r="AF3513"/>
  <c r="AI3512"/>
  <c r="AH3512"/>
  <c r="AG3512"/>
  <c r="AF3512"/>
  <c r="AI3511"/>
  <c r="AH3511"/>
  <c r="AG3511"/>
  <c r="AF3511"/>
  <c r="AI3510"/>
  <c r="AH3510"/>
  <c r="AG3510"/>
  <c r="AF3510"/>
  <c r="AI3509"/>
  <c r="AH3509"/>
  <c r="AG3509"/>
  <c r="AF3509"/>
  <c r="AI3508"/>
  <c r="AH3508"/>
  <c r="AG3508"/>
  <c r="AF3508"/>
  <c r="AI3507"/>
  <c r="AH3507"/>
  <c r="AG3507"/>
  <c r="AF3507"/>
  <c r="AI3506"/>
  <c r="AH3506"/>
  <c r="AG3506"/>
  <c r="AF3506"/>
  <c r="AI3505"/>
  <c r="AH3505"/>
  <c r="AG3505"/>
  <c r="AF3505"/>
  <c r="AI3504"/>
  <c r="AH3504"/>
  <c r="AG3504"/>
  <c r="AF3504"/>
  <c r="AI3503"/>
  <c r="AH3503"/>
  <c r="AG3503"/>
  <c r="AF3503"/>
  <c r="AI3502"/>
  <c r="AH3502"/>
  <c r="AG3502"/>
  <c r="AF3502"/>
  <c r="AI3501"/>
  <c r="AH3501"/>
  <c r="AG3501"/>
  <c r="AF3501"/>
  <c r="AI3500"/>
  <c r="AH3500"/>
  <c r="AG3500"/>
  <c r="AF3500"/>
  <c r="AI3499"/>
  <c r="AH3499"/>
  <c r="AG3499"/>
  <c r="AF3499"/>
  <c r="AI3498"/>
  <c r="AH3498"/>
  <c r="AG3498"/>
  <c r="AF3498"/>
  <c r="AI3497"/>
  <c r="AH3497"/>
  <c r="AG3497"/>
  <c r="AF3497"/>
  <c r="AI3496"/>
  <c r="AH3496"/>
  <c r="AG3496"/>
  <c r="AF3496"/>
  <c r="AI3495"/>
  <c r="AH3495"/>
  <c r="AG3495"/>
  <c r="AF3495"/>
  <c r="AI3494"/>
  <c r="AH3494"/>
  <c r="AG3494"/>
  <c r="AF3494"/>
  <c r="AI3493"/>
  <c r="AH3493"/>
  <c r="AG3493"/>
  <c r="AF3493"/>
  <c r="AI3492"/>
  <c r="AH3492"/>
  <c r="AG3492"/>
  <c r="AF3492"/>
  <c r="AI3491"/>
  <c r="AH3491"/>
  <c r="AG3491"/>
  <c r="AF3491"/>
  <c r="AI3490"/>
  <c r="AH3490"/>
  <c r="AG3490"/>
  <c r="AF3490"/>
  <c r="AI3489"/>
  <c r="AH3489"/>
  <c r="AG3489"/>
  <c r="AF3489"/>
  <c r="AI3488"/>
  <c r="AH3488"/>
  <c r="AG3488"/>
  <c r="AF3488"/>
  <c r="AI3487"/>
  <c r="AH3487"/>
  <c r="AG3487"/>
  <c r="AF3487"/>
  <c r="AI3486"/>
  <c r="AH3486"/>
  <c r="AG3486"/>
  <c r="AF3486"/>
  <c r="AI3485"/>
  <c r="AH3485"/>
  <c r="AG3485"/>
  <c r="AF3485"/>
  <c r="AI3484"/>
  <c r="AH3484"/>
  <c r="AG3484"/>
  <c r="AF3484"/>
  <c r="AI3483"/>
  <c r="AH3483"/>
  <c r="AG3483"/>
  <c r="AF3483"/>
  <c r="AI3482"/>
  <c r="AH3482"/>
  <c r="AG3482"/>
  <c r="AF3482"/>
  <c r="AI3481"/>
  <c r="AH3481"/>
  <c r="AG3481"/>
  <c r="AF3481"/>
  <c r="AI3480"/>
  <c r="AH3480"/>
  <c r="AG3480"/>
  <c r="AF3480"/>
  <c r="AI3479"/>
  <c r="AH3479"/>
  <c r="AG3479"/>
  <c r="AF3479"/>
  <c r="AI3478"/>
  <c r="AH3478"/>
  <c r="AG3478"/>
  <c r="AF3478"/>
  <c r="AI3477"/>
  <c r="AH3477"/>
  <c r="AG3477"/>
  <c r="AF3477"/>
  <c r="AI3476"/>
  <c r="AH3476"/>
  <c r="AG3476"/>
  <c r="AF3476"/>
  <c r="AI3475"/>
  <c r="AH3475"/>
  <c r="AG3475"/>
  <c r="AF3475"/>
  <c r="AI3474"/>
  <c r="AH3474"/>
  <c r="AG3474"/>
  <c r="AF3474"/>
  <c r="AI3473"/>
  <c r="AH3473"/>
  <c r="AG3473"/>
  <c r="AF3473"/>
  <c r="AI3472"/>
  <c r="AH3472"/>
  <c r="AG3472"/>
  <c r="AF3472"/>
  <c r="AI3471"/>
  <c r="AH3471"/>
  <c r="AG3471"/>
  <c r="AF3471"/>
  <c r="AI3470"/>
  <c r="AH3470"/>
  <c r="AG3470"/>
  <c r="AF3470"/>
  <c r="AI3469"/>
  <c r="AH3469"/>
  <c r="AG3469"/>
  <c r="AF3469"/>
  <c r="AI3468"/>
  <c r="AH3468"/>
  <c r="AG3468"/>
  <c r="AF3468"/>
  <c r="AI3467"/>
  <c r="AH3467"/>
  <c r="AG3467"/>
  <c r="AF3467"/>
  <c r="AI3466"/>
  <c r="AH3466"/>
  <c r="AG3466"/>
  <c r="AF3466"/>
  <c r="AI3465"/>
  <c r="AH3465"/>
  <c r="AG3465"/>
  <c r="AF3465"/>
  <c r="AI3464"/>
  <c r="AH3464"/>
  <c r="AG3464"/>
  <c r="AF3464"/>
  <c r="AI3463"/>
  <c r="AH3463"/>
  <c r="AG3463"/>
  <c r="AF3463"/>
  <c r="AI3462"/>
  <c r="AH3462"/>
  <c r="AG3462"/>
  <c r="AF3462"/>
  <c r="AI3461"/>
  <c r="AH3461"/>
  <c r="AG3461"/>
  <c r="AF3461"/>
  <c r="AI3460"/>
  <c r="AH3460"/>
  <c r="AG3460"/>
  <c r="AF3460"/>
  <c r="AI3459"/>
  <c r="AH3459"/>
  <c r="AG3459"/>
  <c r="AF3459"/>
  <c r="AI3458"/>
  <c r="AH3458"/>
  <c r="AG3458"/>
  <c r="AF3458"/>
  <c r="AI3457"/>
  <c r="AH3457"/>
  <c r="AG3457"/>
  <c r="AF3457"/>
  <c r="AI3456"/>
  <c r="AH3456"/>
  <c r="AG3456"/>
  <c r="AF3456"/>
  <c r="AI3455"/>
  <c r="AH3455"/>
  <c r="AG3455"/>
  <c r="AF3455"/>
  <c r="AI3454"/>
  <c r="AH3454"/>
  <c r="AG3454"/>
  <c r="AF3454"/>
  <c r="AI3453"/>
  <c r="AH3453"/>
  <c r="AG3453"/>
  <c r="AF3453"/>
  <c r="AI3452"/>
  <c r="AH3452"/>
  <c r="AG3452"/>
  <c r="AF3452"/>
  <c r="AI3451"/>
  <c r="AH3451"/>
  <c r="AG3451"/>
  <c r="AF3451"/>
  <c r="AI3450"/>
  <c r="AH3450"/>
  <c r="AG3450"/>
  <c r="AF3450"/>
  <c r="AI3449"/>
  <c r="AH3449"/>
  <c r="AG3449"/>
  <c r="AF3449"/>
  <c r="AI3448"/>
  <c r="AH3448"/>
  <c r="AG3448"/>
  <c r="AF3448"/>
  <c r="AI3447"/>
  <c r="AH3447"/>
  <c r="AG3447"/>
  <c r="AF3447"/>
  <c r="AI3446"/>
  <c r="AH3446"/>
  <c r="AG3446"/>
  <c r="AF3446"/>
  <c r="AI3445"/>
  <c r="AH3445"/>
  <c r="AG3445"/>
  <c r="AF3445"/>
  <c r="AI3444"/>
  <c r="AH3444"/>
  <c r="AG3444"/>
  <c r="AF3444"/>
  <c r="AI3443"/>
  <c r="AH3443"/>
  <c r="AG3443"/>
  <c r="AF3443"/>
  <c r="AI3442"/>
  <c r="AH3442"/>
  <c r="AG3442"/>
  <c r="AF3442"/>
  <c r="AI3441"/>
  <c r="AH3441"/>
  <c r="AG3441"/>
  <c r="AF3441"/>
  <c r="AI3440"/>
  <c r="AH3440"/>
  <c r="AG3440"/>
  <c r="AF3440"/>
  <c r="AI3439"/>
  <c r="AH3439"/>
  <c r="AG3439"/>
  <c r="AF3439"/>
  <c r="AI3438"/>
  <c r="AH3438"/>
  <c r="AG3438"/>
  <c r="AF3438"/>
  <c r="AI3437"/>
  <c r="AH3437"/>
  <c r="AG3437"/>
  <c r="AF3437"/>
  <c r="AI3436"/>
  <c r="AH3436"/>
  <c r="AG3436"/>
  <c r="AF3436"/>
  <c r="AI3435"/>
  <c r="AH3435"/>
  <c r="AG3435"/>
  <c r="AF3435"/>
  <c r="AI3434"/>
  <c r="AH3434"/>
  <c r="AG3434"/>
  <c r="AF3434"/>
  <c r="AI3433"/>
  <c r="AH3433"/>
  <c r="AG3433"/>
  <c r="AF3433"/>
  <c r="AI3432"/>
  <c r="AH3432"/>
  <c r="AG3432"/>
  <c r="AF3432"/>
  <c r="AI3431"/>
  <c r="AH3431"/>
  <c r="AG3431"/>
  <c r="AF3431"/>
  <c r="AI3430"/>
  <c r="AH3430"/>
  <c r="AG3430"/>
  <c r="AF3430"/>
  <c r="AI3429"/>
  <c r="AH3429"/>
  <c r="AG3429"/>
  <c r="AF3429"/>
  <c r="AI3428"/>
  <c r="AH3428"/>
  <c r="AG3428"/>
  <c r="AF3428"/>
  <c r="AI3427"/>
  <c r="AH3427"/>
  <c r="AG3427"/>
  <c r="AF3427"/>
  <c r="AI3426"/>
  <c r="AH3426"/>
  <c r="AG3426"/>
  <c r="AF3426"/>
  <c r="AI3425"/>
  <c r="AH3425"/>
  <c r="AG3425"/>
  <c r="AF3425"/>
  <c r="AI3424"/>
  <c r="AH3424"/>
  <c r="AG3424"/>
  <c r="AF3424"/>
  <c r="AI3423"/>
  <c r="AH3423"/>
  <c r="AG3423"/>
  <c r="AF3423"/>
  <c r="AI3422"/>
  <c r="AH3422"/>
  <c r="AG3422"/>
  <c r="AF3422"/>
  <c r="AI3421"/>
  <c r="AH3421"/>
  <c r="AG3421"/>
  <c r="AF3421"/>
  <c r="AI3420"/>
  <c r="AH3420"/>
  <c r="AG3420"/>
  <c r="AF3420"/>
  <c r="AI3419"/>
  <c r="AH3419"/>
  <c r="AG3419"/>
  <c r="AF3419"/>
  <c r="AI3418"/>
  <c r="AH3418"/>
  <c r="AG3418"/>
  <c r="AF3418"/>
  <c r="AI3417"/>
  <c r="AH3417"/>
  <c r="AG3417"/>
  <c r="AF3417"/>
  <c r="AI3416"/>
  <c r="AH3416"/>
  <c r="AG3416"/>
  <c r="AF3416"/>
  <c r="AI3415"/>
  <c r="AH3415"/>
  <c r="AG3415"/>
  <c r="AF3415"/>
  <c r="AI3414"/>
  <c r="AH3414"/>
  <c r="AG3414"/>
  <c r="AF3414"/>
  <c r="AI3413"/>
  <c r="AH3413"/>
  <c r="AG3413"/>
  <c r="AF3413"/>
  <c r="AI3412"/>
  <c r="AH3412"/>
  <c r="AG3412"/>
  <c r="AF3412"/>
  <c r="AI3411"/>
  <c r="AH3411"/>
  <c r="AG3411"/>
  <c r="AF3411"/>
  <c r="AI3410"/>
  <c r="AH3410"/>
  <c r="AG3410"/>
  <c r="AF3410"/>
  <c r="AI3409"/>
  <c r="AH3409"/>
  <c r="AG3409"/>
  <c r="AF3409"/>
  <c r="AI3408"/>
  <c r="AH3408"/>
  <c r="AG3408"/>
  <c r="AF3408"/>
  <c r="AI3407"/>
  <c r="AH3407"/>
  <c r="AG3407"/>
  <c r="AF3407"/>
  <c r="AI3406"/>
  <c r="AH3406"/>
  <c r="AG3406"/>
  <c r="AF3406"/>
  <c r="AI3405"/>
  <c r="AH3405"/>
  <c r="AG3405"/>
  <c r="AF3405"/>
  <c r="AI3404"/>
  <c r="AH3404"/>
  <c r="AG3404"/>
  <c r="AF3404"/>
  <c r="AI3403"/>
  <c r="AH3403"/>
  <c r="AG3403"/>
  <c r="AF3403"/>
  <c r="AI3402"/>
  <c r="AH3402"/>
  <c r="AG3402"/>
  <c r="AF3402"/>
  <c r="AI3401"/>
  <c r="AH3401"/>
  <c r="AG3401"/>
  <c r="AF3401"/>
  <c r="AI3400"/>
  <c r="AH3400"/>
  <c r="AG3400"/>
  <c r="AF3400"/>
  <c r="AI3399"/>
  <c r="AH3399"/>
  <c r="AG3399"/>
  <c r="AF3399"/>
  <c r="AI3398"/>
  <c r="AH3398"/>
  <c r="AG3398"/>
  <c r="AF3398"/>
  <c r="AI3397"/>
  <c r="AH3397"/>
  <c r="AG3397"/>
  <c r="AF3397"/>
  <c r="AI3396"/>
  <c r="AH3396"/>
  <c r="AG3396"/>
  <c r="AF3396"/>
  <c r="AI3395"/>
  <c r="AH3395"/>
  <c r="AG3395"/>
  <c r="AF3395"/>
  <c r="AI3394"/>
  <c r="AH3394"/>
  <c r="AG3394"/>
  <c r="AF3394"/>
  <c r="AI3393"/>
  <c r="AH3393"/>
  <c r="AG3393"/>
  <c r="AF3393"/>
  <c r="AI3392"/>
  <c r="AH3392"/>
  <c r="AG3392"/>
  <c r="AF3392"/>
  <c r="AI3391"/>
  <c r="AH3391"/>
  <c r="AG3391"/>
  <c r="AF3391"/>
  <c r="AI3390"/>
  <c r="AH3390"/>
  <c r="AG3390"/>
  <c r="AF3390"/>
  <c r="AI3389"/>
  <c r="AH3389"/>
  <c r="AG3389"/>
  <c r="AF3389"/>
  <c r="AI3388"/>
  <c r="AH3388"/>
  <c r="AG3388"/>
  <c r="AF3388"/>
  <c r="AI3387"/>
  <c r="AH3387"/>
  <c r="AG3387"/>
  <c r="AF3387"/>
  <c r="AI3386"/>
  <c r="AH3386"/>
  <c r="AG3386"/>
  <c r="AF3386"/>
  <c r="AI3385"/>
  <c r="AH3385"/>
  <c r="AG3385"/>
  <c r="AF3385"/>
  <c r="AI3384"/>
  <c r="AH3384"/>
  <c r="AG3384"/>
  <c r="AF3384"/>
  <c r="AI3383"/>
  <c r="AH3383"/>
  <c r="AG3383"/>
  <c r="AF3383"/>
  <c r="AI3382"/>
  <c r="AH3382"/>
  <c r="AG3382"/>
  <c r="AF3382"/>
  <c r="AI3381"/>
  <c r="AH3381"/>
  <c r="AG3381"/>
  <c r="AF3381"/>
  <c r="AI3380"/>
  <c r="AH3380"/>
  <c r="AG3380"/>
  <c r="AF3380"/>
  <c r="AI3379"/>
  <c r="AH3379"/>
  <c r="AG3379"/>
  <c r="AF3379"/>
  <c r="AI3378"/>
  <c r="AH3378"/>
  <c r="AG3378"/>
  <c r="AF3378"/>
  <c r="AI3377"/>
  <c r="AH3377"/>
  <c r="AG3377"/>
  <c r="AF3377"/>
  <c r="AI3376"/>
  <c r="AH3376"/>
  <c r="AG3376"/>
  <c r="AF3376"/>
  <c r="AI3375"/>
  <c r="AH3375"/>
  <c r="AG3375"/>
  <c r="AF3375"/>
  <c r="AI3374"/>
  <c r="AH3374"/>
  <c r="AG3374"/>
  <c r="AF3374"/>
  <c r="AI3373"/>
  <c r="AH3373"/>
  <c r="AG3373"/>
  <c r="AF3373"/>
  <c r="AI3372"/>
  <c r="AH3372"/>
  <c r="AG3372"/>
  <c r="AF3372"/>
  <c r="AI3371"/>
  <c r="AH3371"/>
  <c r="AG3371"/>
  <c r="AF3371"/>
  <c r="AI3370"/>
  <c r="AH3370"/>
  <c r="AG3370"/>
  <c r="AF3370"/>
  <c r="AI3369"/>
  <c r="AH3369"/>
  <c r="AG3369"/>
  <c r="AF3369"/>
  <c r="AI3368"/>
  <c r="AH3368"/>
  <c r="AG3368"/>
  <c r="AF3368"/>
  <c r="AI3367"/>
  <c r="AH3367"/>
  <c r="AG3367"/>
  <c r="AF3367"/>
  <c r="AI3366"/>
  <c r="AH3366"/>
  <c r="AG3366"/>
  <c r="AF3366"/>
  <c r="AI3365"/>
  <c r="AH3365"/>
  <c r="AG3365"/>
  <c r="AF3365"/>
  <c r="AI3364"/>
  <c r="AH3364"/>
  <c r="AG3364"/>
  <c r="AF3364"/>
  <c r="AI3363"/>
  <c r="AH3363"/>
  <c r="AG3363"/>
  <c r="AF3363"/>
  <c r="AI3362"/>
  <c r="AH3362"/>
  <c r="AG3362"/>
  <c r="AF3362"/>
  <c r="AI3361"/>
  <c r="AH3361"/>
  <c r="AG3361"/>
  <c r="AF3361"/>
  <c r="AI3360"/>
  <c r="AH3360"/>
  <c r="AG3360"/>
  <c r="AF3360"/>
  <c r="AI3359"/>
  <c r="AH3359"/>
  <c r="AG3359"/>
  <c r="AF3359"/>
  <c r="AI3358"/>
  <c r="AH3358"/>
  <c r="AG3358"/>
  <c r="AF3358"/>
  <c r="AI3357"/>
  <c r="AH3357"/>
  <c r="AG3357"/>
  <c r="AF3357"/>
  <c r="AI3356"/>
  <c r="AH3356"/>
  <c r="AG3356"/>
  <c r="AF3356"/>
  <c r="AI3355"/>
  <c r="AH3355"/>
  <c r="AG3355"/>
  <c r="AF3355"/>
  <c r="AI3354"/>
  <c r="AH3354"/>
  <c r="AG3354"/>
  <c r="AF3354"/>
  <c r="AI3353"/>
  <c r="AH3353"/>
  <c r="AG3353"/>
  <c r="AF3353"/>
  <c r="AI3352"/>
  <c r="AH3352"/>
  <c r="AG3352"/>
  <c r="AF3352"/>
  <c r="AI3351"/>
  <c r="AH3351"/>
  <c r="AG3351"/>
  <c r="AF3351"/>
  <c r="AI3350"/>
  <c r="AH3350"/>
  <c r="AG3350"/>
  <c r="AF3350"/>
  <c r="AI3349"/>
  <c r="AH3349"/>
  <c r="AG3349"/>
  <c r="AF3349"/>
  <c r="AI3348"/>
  <c r="AH3348"/>
  <c r="AG3348"/>
  <c r="AF3348"/>
  <c r="AI3347"/>
  <c r="AH3347"/>
  <c r="AG3347"/>
  <c r="AF3347"/>
  <c r="AI3346"/>
  <c r="AH3346"/>
  <c r="AG3346"/>
  <c r="AF3346"/>
  <c r="AI3345"/>
  <c r="AH3345"/>
  <c r="AG3345"/>
  <c r="AF3345"/>
  <c r="AI3344"/>
  <c r="AH3344"/>
  <c r="AG3344"/>
  <c r="AF3344"/>
  <c r="AI3343"/>
  <c r="AH3343"/>
  <c r="AG3343"/>
  <c r="AF3343"/>
  <c r="AI3342"/>
  <c r="AH3342"/>
  <c r="AG3342"/>
  <c r="AF3342"/>
  <c r="AI3341"/>
  <c r="AH3341"/>
  <c r="AG3341"/>
  <c r="AF3341"/>
  <c r="AI3340"/>
  <c r="AH3340"/>
  <c r="AG3340"/>
  <c r="AF3340"/>
  <c r="AI3339"/>
  <c r="AH3339"/>
  <c r="AG3339"/>
  <c r="AF3339"/>
  <c r="AI3338"/>
  <c r="AH3338"/>
  <c r="AG3338"/>
  <c r="AF3338"/>
  <c r="AI3337"/>
  <c r="AH3337"/>
  <c r="AG3337"/>
  <c r="AF3337"/>
  <c r="AI3336"/>
  <c r="AH3336"/>
  <c r="AG3336"/>
  <c r="AF3336"/>
  <c r="AI3335"/>
  <c r="AH3335"/>
  <c r="AG3335"/>
  <c r="AF3335"/>
  <c r="AI3334"/>
  <c r="AH3334"/>
  <c r="AG3334"/>
  <c r="AF3334"/>
  <c r="AI3333"/>
  <c r="AH3333"/>
  <c r="AG3333"/>
  <c r="AF3333"/>
  <c r="AI3332"/>
  <c r="AH3332"/>
  <c r="AG3332"/>
  <c r="AF3332"/>
  <c r="AI3331"/>
  <c r="AH3331"/>
  <c r="AG3331"/>
  <c r="AF3331"/>
  <c r="AI3330"/>
  <c r="AH3330"/>
  <c r="AG3330"/>
  <c r="AF3330"/>
  <c r="AI3329"/>
  <c r="AH3329"/>
  <c r="AG3329"/>
  <c r="AF3329"/>
  <c r="AI3328"/>
  <c r="AH3328"/>
  <c r="AG3328"/>
  <c r="AF3328"/>
  <c r="AI3327"/>
  <c r="AH3327"/>
  <c r="AG3327"/>
  <c r="AF3327"/>
  <c r="AI3326"/>
  <c r="AH3326"/>
  <c r="AG3326"/>
  <c r="AF3326"/>
  <c r="AI3325"/>
  <c r="AH3325"/>
  <c r="AG3325"/>
  <c r="AF3325"/>
  <c r="AI3324"/>
  <c r="AH3324"/>
  <c r="AG3324"/>
  <c r="AF3324"/>
  <c r="AI3323"/>
  <c r="AH3323"/>
  <c r="AG3323"/>
  <c r="AF3323"/>
  <c r="AI3322"/>
  <c r="AH3322"/>
  <c r="AG3322"/>
  <c r="AF3322"/>
  <c r="AI3321"/>
  <c r="AH3321"/>
  <c r="AG3321"/>
  <c r="AF3321"/>
  <c r="AI3320"/>
  <c r="AH3320"/>
  <c r="AG3320"/>
  <c r="AF3320"/>
  <c r="AI3319"/>
  <c r="AH3319"/>
  <c r="AG3319"/>
  <c r="AF3319"/>
  <c r="AI3318"/>
  <c r="AH3318"/>
  <c r="AG3318"/>
  <c r="AF3318"/>
  <c r="AI3317"/>
  <c r="AH3317"/>
  <c r="AG3317"/>
  <c r="AF3317"/>
  <c r="AI3316"/>
  <c r="AH3316"/>
  <c r="AG3316"/>
  <c r="AF3316"/>
  <c r="AI3315"/>
  <c r="AH3315"/>
  <c r="AG3315"/>
  <c r="AF3315"/>
  <c r="AI3314"/>
  <c r="AH3314"/>
  <c r="AG3314"/>
  <c r="AF3314"/>
  <c r="AI3313"/>
  <c r="AH3313"/>
  <c r="AG3313"/>
  <c r="AF3313"/>
  <c r="AI3312"/>
  <c r="AH3312"/>
  <c r="AG3312"/>
  <c r="AF3312"/>
  <c r="AI3311"/>
  <c r="AH3311"/>
  <c r="AG3311"/>
  <c r="AF3311"/>
  <c r="AI3310"/>
  <c r="AH3310"/>
  <c r="AG3310"/>
  <c r="AF3310"/>
  <c r="AI3309"/>
  <c r="AH3309"/>
  <c r="AG3309"/>
  <c r="AF3309"/>
  <c r="AI3308"/>
  <c r="AH3308"/>
  <c r="AG3308"/>
  <c r="AF3308"/>
  <c r="AI3307"/>
  <c r="AH3307"/>
  <c r="AG3307"/>
  <c r="AF3307"/>
  <c r="AI3306"/>
  <c r="AH3306"/>
  <c r="AG3306"/>
  <c r="AF3306"/>
  <c r="AI3305"/>
  <c r="AH3305"/>
  <c r="AG3305"/>
  <c r="AF3305"/>
  <c r="AI3304"/>
  <c r="AH3304"/>
  <c r="AG3304"/>
  <c r="AF3304"/>
  <c r="AI3303"/>
  <c r="AH3303"/>
  <c r="AG3303"/>
  <c r="AF3303"/>
  <c r="AI3302"/>
  <c r="AH3302"/>
  <c r="AG3302"/>
  <c r="AF3302"/>
  <c r="AI3301"/>
  <c r="AH3301"/>
  <c r="AG3301"/>
  <c r="AF3301"/>
  <c r="AI3300"/>
  <c r="AH3300"/>
  <c r="AG3300"/>
  <c r="AF3300"/>
  <c r="AI3299"/>
  <c r="AH3299"/>
  <c r="AG3299"/>
  <c r="AF3299"/>
  <c r="AI3298"/>
  <c r="AH3298"/>
  <c r="AG3298"/>
  <c r="AF3298"/>
  <c r="AI3297"/>
  <c r="AH3297"/>
  <c r="AG3297"/>
  <c r="AF3297"/>
  <c r="AI3296"/>
  <c r="AH3296"/>
  <c r="AG3296"/>
  <c r="AF3296"/>
  <c r="AI3295"/>
  <c r="AH3295"/>
  <c r="AG3295"/>
  <c r="AF3295"/>
  <c r="AI3294"/>
  <c r="AH3294"/>
  <c r="AG3294"/>
  <c r="AF3294"/>
  <c r="AI3293"/>
  <c r="AH3293"/>
  <c r="AG3293"/>
  <c r="AF3293"/>
  <c r="AI3292"/>
  <c r="AH3292"/>
  <c r="AG3292"/>
  <c r="AF3292"/>
  <c r="AI3291"/>
  <c r="AH3291"/>
  <c r="AG3291"/>
  <c r="AF3291"/>
  <c r="AI3290"/>
  <c r="AH3290"/>
  <c r="AG3290"/>
  <c r="AF3290"/>
  <c r="AI3289"/>
  <c r="AH3289"/>
  <c r="AG3289"/>
  <c r="AF3289"/>
  <c r="AI3288"/>
  <c r="AH3288"/>
  <c r="AG3288"/>
  <c r="AF3288"/>
  <c r="AI3287"/>
  <c r="AH3287"/>
  <c r="AG3287"/>
  <c r="AF3287"/>
  <c r="AI3286"/>
  <c r="AH3286"/>
  <c r="AG3286"/>
  <c r="AF3286"/>
  <c r="AI3285"/>
  <c r="AH3285"/>
  <c r="AG3285"/>
  <c r="AF3285"/>
  <c r="AI3284"/>
  <c r="AH3284"/>
  <c r="AG3284"/>
  <c r="AF3284"/>
  <c r="AI3283"/>
  <c r="AH3283"/>
  <c r="AG3283"/>
  <c r="AF3283"/>
  <c r="AI3282"/>
  <c r="AH3282"/>
  <c r="AG3282"/>
  <c r="AF3282"/>
  <c r="AI3281"/>
  <c r="AH3281"/>
  <c r="AG3281"/>
  <c r="AF3281"/>
  <c r="AI3280"/>
  <c r="AH3280"/>
  <c r="AG3280"/>
  <c r="AF3280"/>
  <c r="AI3279"/>
  <c r="AH3279"/>
  <c r="AG3279"/>
  <c r="AF3279"/>
  <c r="AI3278"/>
  <c r="AH3278"/>
  <c r="AG3278"/>
  <c r="AF3278"/>
  <c r="AI3277"/>
  <c r="AH3277"/>
  <c r="AG3277"/>
  <c r="AF3277"/>
  <c r="AI3276"/>
  <c r="AH3276"/>
  <c r="AG3276"/>
  <c r="AF3276"/>
  <c r="AI3275"/>
  <c r="AH3275"/>
  <c r="AG3275"/>
  <c r="AF3275"/>
  <c r="AI3274"/>
  <c r="AH3274"/>
  <c r="AG3274"/>
  <c r="AF3274"/>
  <c r="AI3273"/>
  <c r="AH3273"/>
  <c r="AG3273"/>
  <c r="AF3273"/>
  <c r="AI3272"/>
  <c r="AH3272"/>
  <c r="AG3272"/>
  <c r="AF3272"/>
  <c r="AI3271"/>
  <c r="AH3271"/>
  <c r="AG3271"/>
  <c r="AF3271"/>
  <c r="AI3270"/>
  <c r="AH3270"/>
  <c r="AG3270"/>
  <c r="AF3270"/>
  <c r="AI3269"/>
  <c r="AH3269"/>
  <c r="AG3269"/>
  <c r="AF3269"/>
  <c r="AI3268"/>
  <c r="AH3268"/>
  <c r="AG3268"/>
  <c r="AF3268"/>
  <c r="AI3267"/>
  <c r="AH3267"/>
  <c r="AG3267"/>
  <c r="AF3267"/>
  <c r="AI3266"/>
  <c r="AH3266"/>
  <c r="AG3266"/>
  <c r="AF3266"/>
  <c r="AI3265"/>
  <c r="AH3265"/>
  <c r="AG3265"/>
  <c r="AF3265"/>
  <c r="AI3264"/>
  <c r="AH3264"/>
  <c r="AG3264"/>
  <c r="AF3264"/>
  <c r="AI3263"/>
  <c r="AH3263"/>
  <c r="AG3263"/>
  <c r="AF3263"/>
  <c r="AI3262"/>
  <c r="AH3262"/>
  <c r="AG3262"/>
  <c r="AF3262"/>
  <c r="AI3261"/>
  <c r="AH3261"/>
  <c r="AG3261"/>
  <c r="AF3261"/>
  <c r="AI3260"/>
  <c r="AH3260"/>
  <c r="AG3260"/>
  <c r="AF3260"/>
  <c r="AI3259"/>
  <c r="AH3259"/>
  <c r="AG3259"/>
  <c r="AF3259"/>
  <c r="AI3258"/>
  <c r="AH3258"/>
  <c r="AG3258"/>
  <c r="AF3258"/>
  <c r="AI3257"/>
  <c r="AH3257"/>
  <c r="AG3257"/>
  <c r="AF3257"/>
  <c r="AI3256"/>
  <c r="AH3256"/>
  <c r="AG3256"/>
  <c r="AF3256"/>
  <c r="AI3255"/>
  <c r="AH3255"/>
  <c r="AG3255"/>
  <c r="AF3255"/>
  <c r="AI3254"/>
  <c r="AH3254"/>
  <c r="AG3254"/>
  <c r="AF3254"/>
  <c r="AI3253"/>
  <c r="AH3253"/>
  <c r="AG3253"/>
  <c r="AF3253"/>
  <c r="AI3252"/>
  <c r="AH3252"/>
  <c r="AG3252"/>
  <c r="AF3252"/>
  <c r="AI3251"/>
  <c r="AH3251"/>
  <c r="AG3251"/>
  <c r="AF3251"/>
  <c r="AI3250"/>
  <c r="AH3250"/>
  <c r="AG3250"/>
  <c r="AF3250"/>
  <c r="AI3249"/>
  <c r="AH3249"/>
  <c r="AG3249"/>
  <c r="AF3249"/>
  <c r="AI3248"/>
  <c r="AH3248"/>
  <c r="AG3248"/>
  <c r="AF3248"/>
  <c r="AI3247"/>
  <c r="AH3247"/>
  <c r="AG3247"/>
  <c r="AF3247"/>
  <c r="AI3246"/>
  <c r="AH3246"/>
  <c r="AG3246"/>
  <c r="AF3246"/>
  <c r="AI3245"/>
  <c r="AH3245"/>
  <c r="AG3245"/>
  <c r="AF3245"/>
  <c r="AI3244"/>
  <c r="AH3244"/>
  <c r="AG3244"/>
  <c r="AF3244"/>
  <c r="AI3243"/>
  <c r="AH3243"/>
  <c r="AG3243"/>
  <c r="AF3243"/>
  <c r="AI3242"/>
  <c r="AH3242"/>
  <c r="AG3242"/>
  <c r="AF3242"/>
  <c r="AI3241"/>
  <c r="AH3241"/>
  <c r="AG3241"/>
  <c r="AF3241"/>
  <c r="AI3240"/>
  <c r="AH3240"/>
  <c r="AG3240"/>
  <c r="AF3240"/>
  <c r="AI3239"/>
  <c r="AH3239"/>
  <c r="AG3239"/>
  <c r="AF3239"/>
  <c r="AI3238"/>
  <c r="AH3238"/>
  <c r="AG3238"/>
  <c r="AF3238"/>
  <c r="AI3237"/>
  <c r="AH3237"/>
  <c r="AG3237"/>
  <c r="AF3237"/>
  <c r="AI3236"/>
  <c r="AH3236"/>
  <c r="AG3236"/>
  <c r="AF3236"/>
  <c r="AI3235"/>
  <c r="AH3235"/>
  <c r="AG3235"/>
  <c r="AF3235"/>
  <c r="AI3234"/>
  <c r="AH3234"/>
  <c r="AG3234"/>
  <c r="AF3234"/>
  <c r="AI3233"/>
  <c r="AH3233"/>
  <c r="AG3233"/>
  <c r="AF3233"/>
  <c r="AI3232"/>
  <c r="AH3232"/>
  <c r="AG3232"/>
  <c r="AF3232"/>
  <c r="AI3231"/>
  <c r="AH3231"/>
  <c r="AG3231"/>
  <c r="AF3231"/>
  <c r="AI3230"/>
  <c r="AH3230"/>
  <c r="AG3230"/>
  <c r="AF3230"/>
  <c r="AI3229"/>
  <c r="AH3229"/>
  <c r="AG3229"/>
  <c r="AF3229"/>
  <c r="AI3228"/>
  <c r="AH3228"/>
  <c r="AG3228"/>
  <c r="AF3228"/>
  <c r="AI3227"/>
  <c r="AH3227"/>
  <c r="AG3227"/>
  <c r="AF3227"/>
  <c r="AI3226"/>
  <c r="AH3226"/>
  <c r="AG3226"/>
  <c r="AF3226"/>
  <c r="AI3225"/>
  <c r="AH3225"/>
  <c r="AG3225"/>
  <c r="AF3225"/>
  <c r="AI3224"/>
  <c r="AH3224"/>
  <c r="AG3224"/>
  <c r="AF3224"/>
  <c r="AI3223"/>
  <c r="AH3223"/>
  <c r="AG3223"/>
  <c r="AF3223"/>
  <c r="AI3222"/>
  <c r="AH3222"/>
  <c r="AG3222"/>
  <c r="AF3222"/>
  <c r="AI3221"/>
  <c r="AH3221"/>
  <c r="AG3221"/>
  <c r="AF3221"/>
  <c r="AI3220"/>
  <c r="AH3220"/>
  <c r="AG3220"/>
  <c r="AF3220"/>
  <c r="AI3219"/>
  <c r="AH3219"/>
  <c r="AG3219"/>
  <c r="AF3219"/>
  <c r="AI3218"/>
  <c r="AH3218"/>
  <c r="AG3218"/>
  <c r="AF3218"/>
  <c r="AI3217"/>
  <c r="AH3217"/>
  <c r="AG3217"/>
  <c r="AF3217"/>
  <c r="AI3216"/>
  <c r="AH3216"/>
  <c r="AG3216"/>
  <c r="AF3216"/>
  <c r="AI3215"/>
  <c r="AH3215"/>
  <c r="AG3215"/>
  <c r="AF3215"/>
  <c r="AI3214"/>
  <c r="AH3214"/>
  <c r="AG3214"/>
  <c r="AF3214"/>
  <c r="AI3213"/>
  <c r="AH3213"/>
  <c r="AG3213"/>
  <c r="AF3213"/>
  <c r="AI3212"/>
  <c r="AH3212"/>
  <c r="AG3212"/>
  <c r="AF3212"/>
  <c r="AI3211"/>
  <c r="AH3211"/>
  <c r="AG3211"/>
  <c r="AF3211"/>
  <c r="AI3210"/>
  <c r="AH3210"/>
  <c r="AG3210"/>
  <c r="AF3210"/>
  <c r="AI3209"/>
  <c r="AH3209"/>
  <c r="AG3209"/>
  <c r="AF3209"/>
  <c r="AI3208"/>
  <c r="AH3208"/>
  <c r="AG3208"/>
  <c r="AF3208"/>
  <c r="AI3207"/>
  <c r="AH3207"/>
  <c r="AG3207"/>
  <c r="AF3207"/>
  <c r="AI3206"/>
  <c r="AH3206"/>
  <c r="AG3206"/>
  <c r="AF3206"/>
  <c r="AI3205"/>
  <c r="AH3205"/>
  <c r="AG3205"/>
  <c r="AF3205"/>
  <c r="AI3204"/>
  <c r="AH3204"/>
  <c r="AG3204"/>
  <c r="AF3204"/>
  <c r="AI3203"/>
  <c r="AH3203"/>
  <c r="AG3203"/>
  <c r="AF3203"/>
  <c r="AI3202"/>
  <c r="AH3202"/>
  <c r="AG3202"/>
  <c r="AF3202"/>
  <c r="AI3201"/>
  <c r="AH3201"/>
  <c r="AG3201"/>
  <c r="AF3201"/>
  <c r="AI3200"/>
  <c r="AH3200"/>
  <c r="AG3200"/>
  <c r="AF3200"/>
  <c r="AI3199"/>
  <c r="AH3199"/>
  <c r="AG3199"/>
  <c r="AF3199"/>
  <c r="AI3198"/>
  <c r="AH3198"/>
  <c r="AG3198"/>
  <c r="AF3198"/>
  <c r="AI3197"/>
  <c r="AH3197"/>
  <c r="AG3197"/>
  <c r="AF3197"/>
  <c r="AI3196"/>
  <c r="AH3196"/>
  <c r="AG3196"/>
  <c r="AF3196"/>
  <c r="AI3195"/>
  <c r="AH3195"/>
  <c r="AG3195"/>
  <c r="AF3195"/>
  <c r="AI3194"/>
  <c r="AH3194"/>
  <c r="AG3194"/>
  <c r="AF3194"/>
  <c r="AI3193"/>
  <c r="AH3193"/>
  <c r="AG3193"/>
  <c r="AF3193"/>
  <c r="AI3192"/>
  <c r="AH3192"/>
  <c r="AG3192"/>
  <c r="AF3192"/>
  <c r="AI3191"/>
  <c r="AH3191"/>
  <c r="AG3191"/>
  <c r="AF3191"/>
  <c r="AI3190"/>
  <c r="AH3190"/>
  <c r="AG3190"/>
  <c r="AF3190"/>
  <c r="AI3189"/>
  <c r="AH3189"/>
  <c r="AG3189"/>
  <c r="AF3189"/>
  <c r="AI3188"/>
  <c r="AH3188"/>
  <c r="AG3188"/>
  <c r="AF3188"/>
  <c r="AI3187"/>
  <c r="AH3187"/>
  <c r="AG3187"/>
  <c r="AF3187"/>
  <c r="AI3186"/>
  <c r="AH3186"/>
  <c r="AG3186"/>
  <c r="AF3186"/>
  <c r="AI3185"/>
  <c r="AH3185"/>
  <c r="AG3185"/>
  <c r="AF3185"/>
  <c r="AI3184"/>
  <c r="AH3184"/>
  <c r="AG3184"/>
  <c r="AF3184"/>
  <c r="AI3183"/>
  <c r="AH3183"/>
  <c r="AG3183"/>
  <c r="AF3183"/>
  <c r="AI3182"/>
  <c r="AH3182"/>
  <c r="AG3182"/>
  <c r="AF3182"/>
  <c r="AI3181"/>
  <c r="AH3181"/>
  <c r="AG3181"/>
  <c r="AF3181"/>
  <c r="AI3180"/>
  <c r="AH3180"/>
  <c r="AG3180"/>
  <c r="AF3180"/>
  <c r="AI3179"/>
  <c r="AH3179"/>
  <c r="AG3179"/>
  <c r="AF3179"/>
  <c r="AI3178"/>
  <c r="AH3178"/>
  <c r="AG3178"/>
  <c r="AF3178"/>
  <c r="AI3177"/>
  <c r="AH3177"/>
  <c r="AG3177"/>
  <c r="AF3177"/>
  <c r="AI3176"/>
  <c r="AH3176"/>
  <c r="AG3176"/>
  <c r="AF3176"/>
  <c r="AI3175"/>
  <c r="AH3175"/>
  <c r="AG3175"/>
  <c r="AF3175"/>
  <c r="AI3174"/>
  <c r="AH3174"/>
  <c r="AG3174"/>
  <c r="AF3174"/>
  <c r="AI3173"/>
  <c r="AH3173"/>
  <c r="AG3173"/>
  <c r="AF3173"/>
  <c r="AI3172"/>
  <c r="AH3172"/>
  <c r="AG3172"/>
  <c r="AF3172"/>
  <c r="AI3171"/>
  <c r="AH3171"/>
  <c r="AG3171"/>
  <c r="AF3171"/>
  <c r="AI3170"/>
  <c r="AH3170"/>
  <c r="AG3170"/>
  <c r="AF3170"/>
  <c r="AI3169"/>
  <c r="AH3169"/>
  <c r="AG3169"/>
  <c r="AF3169"/>
  <c r="AI3168"/>
  <c r="AH3168"/>
  <c r="AG3168"/>
  <c r="AF3168"/>
  <c r="AI3167"/>
  <c r="AH3167"/>
  <c r="AG3167"/>
  <c r="AF3167"/>
  <c r="AI3166"/>
  <c r="AH3166"/>
  <c r="AG3166"/>
  <c r="AF3166"/>
  <c r="AI3165"/>
  <c r="AH3165"/>
  <c r="AG3165"/>
  <c r="AF3165"/>
  <c r="AI3164"/>
  <c r="AH3164"/>
  <c r="AG3164"/>
  <c r="AF3164"/>
  <c r="AI3163"/>
  <c r="AH3163"/>
  <c r="AG3163"/>
  <c r="AF3163"/>
  <c r="AI3162"/>
  <c r="AH3162"/>
  <c r="AG3162"/>
  <c r="AF3162"/>
  <c r="AI3161"/>
  <c r="AH3161"/>
  <c r="AG3161"/>
  <c r="AF3161"/>
  <c r="AI3160"/>
  <c r="AH3160"/>
  <c r="AG3160"/>
  <c r="AF3160"/>
  <c r="AI3159"/>
  <c r="AH3159"/>
  <c r="AG3159"/>
  <c r="AF3159"/>
  <c r="AI3158"/>
  <c r="AH3158"/>
  <c r="AG3158"/>
  <c r="AF3158"/>
  <c r="AI3157"/>
  <c r="AH3157"/>
  <c r="AG3157"/>
  <c r="AF3157"/>
  <c r="AI3156"/>
  <c r="AH3156"/>
  <c r="AG3156"/>
  <c r="AF3156"/>
  <c r="AI3155"/>
  <c r="AH3155"/>
  <c r="AG3155"/>
  <c r="AF3155"/>
  <c r="AI3154"/>
  <c r="AH3154"/>
  <c r="AG3154"/>
  <c r="AF3154"/>
  <c r="AI3153"/>
  <c r="AH3153"/>
  <c r="AG3153"/>
  <c r="AF3153"/>
  <c r="AI3152"/>
  <c r="AH3152"/>
  <c r="AG3152"/>
  <c r="AF3152"/>
  <c r="AI3151"/>
  <c r="AH3151"/>
  <c r="AG3151"/>
  <c r="AF3151"/>
  <c r="AI3150"/>
  <c r="AH3150"/>
  <c r="AG3150"/>
  <c r="AF3150"/>
  <c r="AI3149"/>
  <c r="AH3149"/>
  <c r="AG3149"/>
  <c r="AF3149"/>
  <c r="AI3148"/>
  <c r="AH3148"/>
  <c r="AG3148"/>
  <c r="AF3148"/>
  <c r="AI3147"/>
  <c r="AH3147"/>
  <c r="AG3147"/>
  <c r="AF3147"/>
  <c r="AI3146"/>
  <c r="AH3146"/>
  <c r="AG3146"/>
  <c r="AF3146"/>
  <c r="AI3145"/>
  <c r="AH3145"/>
  <c r="AG3145"/>
  <c r="AF3145"/>
  <c r="AI3144"/>
  <c r="AH3144"/>
  <c r="AG3144"/>
  <c r="AF3144"/>
  <c r="AI3143"/>
  <c r="AH3143"/>
  <c r="AG3143"/>
  <c r="AF3143"/>
  <c r="AI3142"/>
  <c r="AH3142"/>
  <c r="AG3142"/>
  <c r="AF3142"/>
  <c r="AI3141"/>
  <c r="AH3141"/>
  <c r="AG3141"/>
  <c r="AF3141"/>
  <c r="AI3140"/>
  <c r="AH3140"/>
  <c r="AG3140"/>
  <c r="AF3140"/>
  <c r="AI3139"/>
  <c r="AH3139"/>
  <c r="AG3139"/>
  <c r="AF3139"/>
  <c r="AI3138"/>
  <c r="AH3138"/>
  <c r="AG3138"/>
  <c r="AF3138"/>
  <c r="AI3137"/>
  <c r="AH3137"/>
  <c r="AG3137"/>
  <c r="AF3137"/>
  <c r="AI3136"/>
  <c r="AH3136"/>
  <c r="AG3136"/>
  <c r="AF3136"/>
  <c r="AI3135"/>
  <c r="AH3135"/>
  <c r="AG3135"/>
  <c r="AF3135"/>
  <c r="AI3134"/>
  <c r="AH3134"/>
  <c r="AG3134"/>
  <c r="AF3134"/>
  <c r="AI3133"/>
  <c r="AH3133"/>
  <c r="AG3133"/>
  <c r="AF3133"/>
  <c r="AI3132"/>
  <c r="AH3132"/>
  <c r="AG3132"/>
  <c r="AF3132"/>
  <c r="AI3131"/>
  <c r="AH3131"/>
  <c r="AG3131"/>
  <c r="AF3131"/>
  <c r="AI3130"/>
  <c r="AH3130"/>
  <c r="AG3130"/>
  <c r="AF3130"/>
  <c r="AI3129"/>
  <c r="AH3129"/>
  <c r="AG3129"/>
  <c r="AF3129"/>
  <c r="AI3128"/>
  <c r="AH3128"/>
  <c r="AG3128"/>
  <c r="AF3128"/>
  <c r="AI3127"/>
  <c r="AH3127"/>
  <c r="AG3127"/>
  <c r="AF3127"/>
  <c r="AI3126"/>
  <c r="AH3126"/>
  <c r="AG3126"/>
  <c r="AF3126"/>
  <c r="AI3125"/>
  <c r="AH3125"/>
  <c r="AG3125"/>
  <c r="AF3125"/>
  <c r="AI3124"/>
  <c r="AH3124"/>
  <c r="AG3124"/>
  <c r="AF3124"/>
  <c r="AI3123"/>
  <c r="AH3123"/>
  <c r="AG3123"/>
  <c r="AF3123"/>
  <c r="AI3122"/>
  <c r="AH3122"/>
  <c r="AG3122"/>
  <c r="AF3122"/>
  <c r="AI3121"/>
  <c r="AH3121"/>
  <c r="AG3121"/>
  <c r="AF3121"/>
  <c r="AI3120"/>
  <c r="AH3120"/>
  <c r="AG3120"/>
  <c r="AF3120"/>
  <c r="AI3119"/>
  <c r="AH3119"/>
  <c r="AG3119"/>
  <c r="AF3119"/>
  <c r="AI3118"/>
  <c r="AH3118"/>
  <c r="AG3118"/>
  <c r="AF3118"/>
  <c r="AI3117"/>
  <c r="AH3117"/>
  <c r="AG3117"/>
  <c r="AF3117"/>
  <c r="AI3116"/>
  <c r="AH3116"/>
  <c r="AG3116"/>
  <c r="AF3116"/>
  <c r="AI3115"/>
  <c r="AH3115"/>
  <c r="AG3115"/>
  <c r="AF3115"/>
  <c r="AI3114"/>
  <c r="AH3114"/>
  <c r="AG3114"/>
  <c r="AF3114"/>
  <c r="AI3113"/>
  <c r="AH3113"/>
  <c r="AG3113"/>
  <c r="AF3113"/>
  <c r="AI3112"/>
  <c r="AH3112"/>
  <c r="AG3112"/>
  <c r="AF3112"/>
  <c r="AI3111"/>
  <c r="AH3111"/>
  <c r="AG3111"/>
  <c r="AF3111"/>
  <c r="AI3110"/>
  <c r="AH3110"/>
  <c r="AG3110"/>
  <c r="AF3110"/>
  <c r="AI3109"/>
  <c r="AH3109"/>
  <c r="AG3109"/>
  <c r="AF3109"/>
  <c r="AI3108"/>
  <c r="AH3108"/>
  <c r="AG3108"/>
  <c r="AF3108"/>
  <c r="AI3107"/>
  <c r="AH3107"/>
  <c r="AG3107"/>
  <c r="AF3107"/>
  <c r="AI3106"/>
  <c r="AH3106"/>
  <c r="AG3106"/>
  <c r="AF3106"/>
  <c r="AI3105"/>
  <c r="AH3105"/>
  <c r="AG3105"/>
  <c r="AF3105"/>
  <c r="AI3104"/>
  <c r="AH3104"/>
  <c r="AG3104"/>
  <c r="AF3104"/>
  <c r="AI3103"/>
  <c r="AH3103"/>
  <c r="AG3103"/>
  <c r="AF3103"/>
  <c r="AI3102"/>
  <c r="AH3102"/>
  <c r="AG3102"/>
  <c r="AF3102"/>
  <c r="AI3101"/>
  <c r="AH3101"/>
  <c r="AG3101"/>
  <c r="AF3101"/>
  <c r="AI3100"/>
  <c r="AH3100"/>
  <c r="AG3100"/>
  <c r="AF3100"/>
  <c r="AI3099"/>
  <c r="AH3099"/>
  <c r="AG3099"/>
  <c r="AF3099"/>
  <c r="AI3098"/>
  <c r="AH3098"/>
  <c r="AG3098"/>
  <c r="AF3098"/>
  <c r="AI3097"/>
  <c r="AH3097"/>
  <c r="AG3097"/>
  <c r="AF3097"/>
  <c r="AI3096"/>
  <c r="AH3096"/>
  <c r="AG3096"/>
  <c r="AF3096"/>
  <c r="AI3095"/>
  <c r="AH3095"/>
  <c r="AG3095"/>
  <c r="AF3095"/>
  <c r="AI3094"/>
  <c r="AH3094"/>
  <c r="AG3094"/>
  <c r="AF3094"/>
  <c r="AI3093"/>
  <c r="AH3093"/>
  <c r="AG3093"/>
  <c r="AF3093"/>
  <c r="AI3092"/>
  <c r="AH3092"/>
  <c r="AG3092"/>
  <c r="AF3092"/>
  <c r="AI3091"/>
  <c r="AH3091"/>
  <c r="AG3091"/>
  <c r="AF3091"/>
  <c r="AI3090"/>
  <c r="AH3090"/>
  <c r="AG3090"/>
  <c r="AF3090"/>
  <c r="AI3089"/>
  <c r="AH3089"/>
  <c r="AG3089"/>
  <c r="AF3089"/>
  <c r="AI3088"/>
  <c r="AH3088"/>
  <c r="AG3088"/>
  <c r="AF3088"/>
  <c r="AI3087"/>
  <c r="AH3087"/>
  <c r="AG3087"/>
  <c r="AF3087"/>
  <c r="AI3086"/>
  <c r="AH3086"/>
  <c r="AG3086"/>
  <c r="AF3086"/>
  <c r="AI3085"/>
  <c r="AH3085"/>
  <c r="AG3085"/>
  <c r="AF3085"/>
  <c r="AI3084"/>
  <c r="AH3084"/>
  <c r="AG3084"/>
  <c r="AF3084"/>
  <c r="AI3083"/>
  <c r="AH3083"/>
  <c r="AG3083"/>
  <c r="AF3083"/>
  <c r="AI3082"/>
  <c r="AH3082"/>
  <c r="AG3082"/>
  <c r="AF3082"/>
  <c r="AI3081"/>
  <c r="AH3081"/>
  <c r="AG3081"/>
  <c r="AF3081"/>
  <c r="AI3080"/>
  <c r="AH3080"/>
  <c r="AG3080"/>
  <c r="AF3080"/>
  <c r="AI3079"/>
  <c r="AH3079"/>
  <c r="AG3079"/>
  <c r="AF3079"/>
  <c r="AI3078"/>
  <c r="AH3078"/>
  <c r="AG3078"/>
  <c r="AF3078"/>
  <c r="AI3077"/>
  <c r="AH3077"/>
  <c r="AG3077"/>
  <c r="AF3077"/>
  <c r="AI3076"/>
  <c r="AH3076"/>
  <c r="AG3076"/>
  <c r="AF3076"/>
  <c r="AI3075"/>
  <c r="AH3075"/>
  <c r="AG3075"/>
  <c r="AF3075"/>
  <c r="AI3074"/>
  <c r="AH3074"/>
  <c r="AG3074"/>
  <c r="AF3074"/>
  <c r="AI3073"/>
  <c r="AH3073"/>
  <c r="AG3073"/>
  <c r="AF3073"/>
  <c r="AI3072"/>
  <c r="AH3072"/>
  <c r="AG3072"/>
  <c r="AF3072"/>
  <c r="AI3071"/>
  <c r="AH3071"/>
  <c r="AG3071"/>
  <c r="AF3071"/>
  <c r="AI3070"/>
  <c r="AH3070"/>
  <c r="AG3070"/>
  <c r="AF3070"/>
  <c r="AI3069"/>
  <c r="AH3069"/>
  <c r="AG3069"/>
  <c r="AF3069"/>
  <c r="AI3068"/>
  <c r="AH3068"/>
  <c r="AG3068"/>
  <c r="AF3068"/>
  <c r="AI3067"/>
  <c r="AH3067"/>
  <c r="AG3067"/>
  <c r="AF3067"/>
  <c r="AI3066"/>
  <c r="AH3066"/>
  <c r="AG3066"/>
  <c r="AF3066"/>
  <c r="AI3065"/>
  <c r="AH3065"/>
  <c r="AG3065"/>
  <c r="AF3065"/>
  <c r="AI3064"/>
  <c r="AH3064"/>
  <c r="AG3064"/>
  <c r="AF3064"/>
  <c r="AI3063"/>
  <c r="AH3063"/>
  <c r="AG3063"/>
  <c r="AF3063"/>
  <c r="AI3062"/>
  <c r="AH3062"/>
  <c r="AG3062"/>
  <c r="AF3062"/>
  <c r="AI3061"/>
  <c r="AH3061"/>
  <c r="AG3061"/>
  <c r="AF3061"/>
  <c r="AI3060"/>
  <c r="AH3060"/>
  <c r="AG3060"/>
  <c r="AF3060"/>
  <c r="AI3059"/>
  <c r="AH3059"/>
  <c r="AG3059"/>
  <c r="AF3059"/>
  <c r="AI3058"/>
  <c r="AH3058"/>
  <c r="AG3058"/>
  <c r="AF3058"/>
  <c r="AI3057"/>
  <c r="AH3057"/>
  <c r="AG3057"/>
  <c r="AF3057"/>
  <c r="AI3056"/>
  <c r="AH3056"/>
  <c r="AG3056"/>
  <c r="AF3056"/>
  <c r="AI3055"/>
  <c r="AH3055"/>
  <c r="AG3055"/>
  <c r="AF3055"/>
  <c r="AI3054"/>
  <c r="AH3054"/>
  <c r="AG3054"/>
  <c r="AF3054"/>
  <c r="AI3053"/>
  <c r="AH3053"/>
  <c r="AG3053"/>
  <c r="AF3053"/>
  <c r="AI3052"/>
  <c r="AH3052"/>
  <c r="AG3052"/>
  <c r="AF3052"/>
  <c r="AI3051"/>
  <c r="AH3051"/>
  <c r="AG3051"/>
  <c r="AF3051"/>
  <c r="AI3050"/>
  <c r="AH3050"/>
  <c r="AG3050"/>
  <c r="AF3050"/>
  <c r="AI3049"/>
  <c r="AH3049"/>
  <c r="AG3049"/>
  <c r="AF3049"/>
  <c r="AI3048"/>
  <c r="AH3048"/>
  <c r="AG3048"/>
  <c r="AF3048"/>
  <c r="AI3047"/>
  <c r="AH3047"/>
  <c r="AG3047"/>
  <c r="AF3047"/>
  <c r="AI3046"/>
  <c r="AH3046"/>
  <c r="AG3046"/>
  <c r="AF3046"/>
  <c r="AI3045"/>
  <c r="AH3045"/>
  <c r="AG3045"/>
  <c r="AF3045"/>
  <c r="AI3044"/>
  <c r="AH3044"/>
  <c r="AG3044"/>
  <c r="AF3044"/>
  <c r="AI3043"/>
  <c r="AH3043"/>
  <c r="AG3043"/>
  <c r="AF3043"/>
  <c r="AI3042"/>
  <c r="AH3042"/>
  <c r="AG3042"/>
  <c r="AF3042"/>
  <c r="AI3041"/>
  <c r="AH3041"/>
  <c r="AG3041"/>
  <c r="AF3041"/>
  <c r="AI3040"/>
  <c r="AH3040"/>
  <c r="AG3040"/>
  <c r="AF3040"/>
  <c r="AI3039"/>
  <c r="AH3039"/>
  <c r="AG3039"/>
  <c r="AF3039"/>
  <c r="AI3038"/>
  <c r="AH3038"/>
  <c r="AG3038"/>
  <c r="AF3038"/>
  <c r="AI3037"/>
  <c r="AH3037"/>
  <c r="AG3037"/>
  <c r="AF3037"/>
  <c r="AI3036"/>
  <c r="AH3036"/>
  <c r="AG3036"/>
  <c r="AF3036"/>
  <c r="AI3035"/>
  <c r="AH3035"/>
  <c r="AG3035"/>
  <c r="AF3035"/>
  <c r="AI3034"/>
  <c r="AH3034"/>
  <c r="AG3034"/>
  <c r="AF3034"/>
  <c r="AI3033"/>
  <c r="AH3033"/>
  <c r="AG3033"/>
  <c r="AF3033"/>
  <c r="AI3032"/>
  <c r="AH3032"/>
  <c r="AG3032"/>
  <c r="AF3032"/>
  <c r="AI3031"/>
  <c r="AH3031"/>
  <c r="AG3031"/>
  <c r="AF3031"/>
  <c r="AI3030"/>
  <c r="AH3030"/>
  <c r="AG3030"/>
  <c r="AF3030"/>
  <c r="AI3029"/>
  <c r="AH3029"/>
  <c r="AG3029"/>
  <c r="AF3029"/>
  <c r="AI3028"/>
  <c r="AH3028"/>
  <c r="AG3028"/>
  <c r="AF3028"/>
  <c r="AI3027"/>
  <c r="AH3027"/>
  <c r="AG3027"/>
  <c r="AF3027"/>
  <c r="AI3026"/>
  <c r="AH3026"/>
  <c r="AG3026"/>
  <c r="AF3026"/>
  <c r="AI3025"/>
  <c r="AH3025"/>
  <c r="AG3025"/>
  <c r="AF3025"/>
  <c r="AI3024"/>
  <c r="AH3024"/>
  <c r="AG3024"/>
  <c r="AF3024"/>
  <c r="AI3023"/>
  <c r="AH3023"/>
  <c r="AG3023"/>
  <c r="AF3023"/>
  <c r="AI3022"/>
  <c r="AH3022"/>
  <c r="AG3022"/>
  <c r="AF3022"/>
  <c r="AI3021"/>
  <c r="AH3021"/>
  <c r="AG3021"/>
  <c r="AF3021"/>
  <c r="AI3020"/>
  <c r="AH3020"/>
  <c r="AG3020"/>
  <c r="AF3020"/>
  <c r="AI3019"/>
  <c r="AH3019"/>
  <c r="AG3019"/>
  <c r="AF3019"/>
  <c r="AI3018"/>
  <c r="AH3018"/>
  <c r="AG3018"/>
  <c r="AF3018"/>
  <c r="AI3017"/>
  <c r="AH3017"/>
  <c r="AG3017"/>
  <c r="AF3017"/>
  <c r="AI3016"/>
  <c r="AH3016"/>
  <c r="AG3016"/>
  <c r="AF3016"/>
  <c r="AI3015"/>
  <c r="AH3015"/>
  <c r="AG3015"/>
  <c r="AF3015"/>
  <c r="AI3014"/>
  <c r="AH3014"/>
  <c r="AG3014"/>
  <c r="AF3014"/>
  <c r="AI3013"/>
  <c r="AH3013"/>
  <c r="AG3013"/>
  <c r="AF3013"/>
  <c r="AI3012"/>
  <c r="AH3012"/>
  <c r="AG3012"/>
  <c r="AF3012"/>
  <c r="AI3011"/>
  <c r="AH3011"/>
  <c r="AG3011"/>
  <c r="AF3011"/>
  <c r="AI3010"/>
  <c r="AH3010"/>
  <c r="AG3010"/>
  <c r="AF3010"/>
  <c r="AI3009"/>
  <c r="AH3009"/>
  <c r="AG3009"/>
  <c r="AF3009"/>
  <c r="AI3008"/>
  <c r="AH3008"/>
  <c r="AG3008"/>
  <c r="AF3008"/>
  <c r="AI3007"/>
  <c r="AH3007"/>
  <c r="AG3007"/>
  <c r="AF3007"/>
  <c r="AI3006"/>
  <c r="AH3006"/>
  <c r="AG3006"/>
  <c r="AF3006"/>
  <c r="AI3005"/>
  <c r="AH3005"/>
  <c r="AG3005"/>
  <c r="AF3005"/>
  <c r="AI3004"/>
  <c r="AH3004"/>
  <c r="AG3004"/>
  <c r="AF3004"/>
  <c r="AI3003"/>
  <c r="AH3003"/>
  <c r="AG3003"/>
  <c r="AF3003"/>
  <c r="AI3002"/>
  <c r="AH3002"/>
  <c r="AG3002"/>
  <c r="AF3002"/>
  <c r="AI3001"/>
  <c r="AH3001"/>
  <c r="AG3001"/>
  <c r="AF3001"/>
  <c r="AI3000"/>
  <c r="AH3000"/>
  <c r="AG3000"/>
  <c r="AF3000"/>
  <c r="AI2999"/>
  <c r="AH2999"/>
  <c r="AG2999"/>
  <c r="AF2999"/>
  <c r="AI2998"/>
  <c r="AH2998"/>
  <c r="AG2998"/>
  <c r="AF2998"/>
  <c r="AI2997"/>
  <c r="AH2997"/>
  <c r="AG2997"/>
  <c r="AF2997"/>
  <c r="AI2996"/>
  <c r="AH2996"/>
  <c r="AG2996"/>
  <c r="AF2996"/>
  <c r="AI2995"/>
  <c r="AH2995"/>
  <c r="AG2995"/>
  <c r="AF2995"/>
  <c r="AI2994"/>
  <c r="AH2994"/>
  <c r="AG2994"/>
  <c r="AF2994"/>
  <c r="AI2993"/>
  <c r="AH2993"/>
  <c r="AG2993"/>
  <c r="AF2993"/>
  <c r="AI2992"/>
  <c r="AH2992"/>
  <c r="AG2992"/>
  <c r="AF2992"/>
  <c r="AI2991"/>
  <c r="AH2991"/>
  <c r="AG2991"/>
  <c r="AF2991"/>
  <c r="AI2990"/>
  <c r="AH2990"/>
  <c r="AG2990"/>
  <c r="AF2990"/>
  <c r="AI2989"/>
  <c r="AH2989"/>
  <c r="AG2989"/>
  <c r="AF2989"/>
  <c r="AI2988"/>
  <c r="AH2988"/>
  <c r="AG2988"/>
  <c r="AF2988"/>
  <c r="AI2987"/>
  <c r="AH2987"/>
  <c r="AG2987"/>
  <c r="AF2987"/>
  <c r="AI2986"/>
  <c r="AH2986"/>
  <c r="AG2986"/>
  <c r="AF2986"/>
  <c r="AI2985"/>
  <c r="AH2985"/>
  <c r="AG2985"/>
  <c r="AF2985"/>
  <c r="AI2984"/>
  <c r="AH2984"/>
  <c r="AG2984"/>
  <c r="AF2984"/>
  <c r="AI2983"/>
  <c r="AH2983"/>
  <c r="AG2983"/>
  <c r="AF2983"/>
  <c r="AI2982"/>
  <c r="AH2982"/>
  <c r="AG2982"/>
  <c r="AF2982"/>
  <c r="AI2981"/>
  <c r="AH2981"/>
  <c r="AG2981"/>
  <c r="AF2981"/>
  <c r="AI2980"/>
  <c r="AH2980"/>
  <c r="AG2980"/>
  <c r="AF2980"/>
  <c r="AI2979"/>
  <c r="AH2979"/>
  <c r="AG2979"/>
  <c r="AF2979"/>
  <c r="AI2978"/>
  <c r="AH2978"/>
  <c r="AG2978"/>
  <c r="AF2978"/>
  <c r="AI2977"/>
  <c r="AH2977"/>
  <c r="AG2977"/>
  <c r="AF2977"/>
  <c r="AI2976"/>
  <c r="AH2976"/>
  <c r="AG2976"/>
  <c r="AF2976"/>
  <c r="AI2975"/>
  <c r="AH2975"/>
  <c r="AG2975"/>
  <c r="AF2975"/>
  <c r="AI2974"/>
  <c r="AH2974"/>
  <c r="AG2974"/>
  <c r="AF2974"/>
  <c r="AI2973"/>
  <c r="AH2973"/>
  <c r="AG2973"/>
  <c r="AF2973"/>
  <c r="AI2972"/>
  <c r="AH2972"/>
  <c r="AG2972"/>
  <c r="AF2972"/>
  <c r="AI2971"/>
  <c r="AH2971"/>
  <c r="AG2971"/>
  <c r="AF2971"/>
  <c r="AI2970"/>
  <c r="AH2970"/>
  <c r="AG2970"/>
  <c r="AF2970"/>
  <c r="AI2969"/>
  <c r="AH2969"/>
  <c r="AG2969"/>
  <c r="AF2969"/>
  <c r="AI2968"/>
  <c r="AH2968"/>
  <c r="AG2968"/>
  <c r="AF2968"/>
  <c r="AI2967"/>
  <c r="AH2967"/>
  <c r="AG2967"/>
  <c r="AF2967"/>
  <c r="AI2966"/>
  <c r="AH2966"/>
  <c r="AG2966"/>
  <c r="AF2966"/>
  <c r="AI2965"/>
  <c r="AH2965"/>
  <c r="AG2965"/>
  <c r="AF2965"/>
  <c r="AI2964"/>
  <c r="AH2964"/>
  <c r="AG2964"/>
  <c r="AF2964"/>
  <c r="AI2963"/>
  <c r="AH2963"/>
  <c r="AG2963"/>
  <c r="AF2963"/>
  <c r="AI2962"/>
  <c r="AH2962"/>
  <c r="AG2962"/>
  <c r="AF2962"/>
  <c r="AI2961"/>
  <c r="AH2961"/>
  <c r="AG2961"/>
  <c r="AF2961"/>
  <c r="AI2960"/>
  <c r="AH2960"/>
  <c r="AG2960"/>
  <c r="AF2960"/>
  <c r="AI2959"/>
  <c r="AH2959"/>
  <c r="AG2959"/>
  <c r="AF2959"/>
  <c r="AI2958"/>
  <c r="AH2958"/>
  <c r="AG2958"/>
  <c r="AF2958"/>
  <c r="AI2957"/>
  <c r="AH2957"/>
  <c r="AG2957"/>
  <c r="AF2957"/>
  <c r="AI2956"/>
  <c r="AH2956"/>
  <c r="AG2956"/>
  <c r="AF2956"/>
  <c r="AI2955"/>
  <c r="AH2955"/>
  <c r="AG2955"/>
  <c r="AF2955"/>
  <c r="AI2954"/>
  <c r="AH2954"/>
  <c r="AG2954"/>
  <c r="AF2954"/>
  <c r="AI2953"/>
  <c r="AH2953"/>
  <c r="AG2953"/>
  <c r="AF2953"/>
  <c r="AI2952"/>
  <c r="AH2952"/>
  <c r="AG2952"/>
  <c r="AF2952"/>
  <c r="AI2951"/>
  <c r="AH2951"/>
  <c r="AG2951"/>
  <c r="AF2951"/>
  <c r="AI2950"/>
  <c r="AH2950"/>
  <c r="AG2950"/>
  <c r="AF2950"/>
  <c r="AI2949"/>
  <c r="AH2949"/>
  <c r="AG2949"/>
  <c r="AF2949"/>
  <c r="AI2948"/>
  <c r="AH2948"/>
  <c r="AG2948"/>
  <c r="AF2948"/>
  <c r="AI2947"/>
  <c r="AH2947"/>
  <c r="AG2947"/>
  <c r="AF2947"/>
  <c r="AI2946"/>
  <c r="AH2946"/>
  <c r="AG2946"/>
  <c r="AF2946"/>
  <c r="AI2945"/>
  <c r="AH2945"/>
  <c r="AG2945"/>
  <c r="AF2945"/>
  <c r="AI2944"/>
  <c r="AH2944"/>
  <c r="AG2944"/>
  <c r="AF2944"/>
  <c r="AI2943"/>
  <c r="AH2943"/>
  <c r="AG2943"/>
  <c r="AF2943"/>
  <c r="AI2942"/>
  <c r="AH2942"/>
  <c r="AG2942"/>
  <c r="AF2942"/>
  <c r="AI2941"/>
  <c r="AH2941"/>
  <c r="AG2941"/>
  <c r="AF2941"/>
  <c r="AI2940"/>
  <c r="AH2940"/>
  <c r="AG2940"/>
  <c r="AF2940"/>
  <c r="AI2939"/>
  <c r="AH2939"/>
  <c r="AG2939"/>
  <c r="AF2939"/>
  <c r="AI2938"/>
  <c r="AH2938"/>
  <c r="AG2938"/>
  <c r="AF2938"/>
  <c r="AI2937"/>
  <c r="AH2937"/>
  <c r="AG2937"/>
  <c r="AF2937"/>
  <c r="AI2936"/>
  <c r="AH2936"/>
  <c r="AG2936"/>
  <c r="AF2936"/>
  <c r="AI2935"/>
  <c r="AH2935"/>
  <c r="AG2935"/>
  <c r="AF2935"/>
  <c r="AI2934"/>
  <c r="AH2934"/>
  <c r="AG2934"/>
  <c r="AF2934"/>
  <c r="AI2933"/>
  <c r="AH2933"/>
  <c r="AG2933"/>
  <c r="AF2933"/>
  <c r="AI2932"/>
  <c r="AH2932"/>
  <c r="AG2932"/>
  <c r="AF2932"/>
  <c r="AI2931"/>
  <c r="AH2931"/>
  <c r="AG2931"/>
  <c r="AF2931"/>
  <c r="AI2930"/>
  <c r="AH2930"/>
  <c r="AG2930"/>
  <c r="AF2930"/>
  <c r="AI2929"/>
  <c r="AH2929"/>
  <c r="AG2929"/>
  <c r="AF2929"/>
  <c r="AI2928"/>
  <c r="AH2928"/>
  <c r="AG2928"/>
  <c r="AF2928"/>
  <c r="AI2927"/>
  <c r="AH2927"/>
  <c r="AG2927"/>
  <c r="AF2927"/>
  <c r="AI2926"/>
  <c r="AH2926"/>
  <c r="AG2926"/>
  <c r="AF2926"/>
  <c r="AI2925"/>
  <c r="AH2925"/>
  <c r="AG2925"/>
  <c r="AF2925"/>
  <c r="AI2924"/>
  <c r="AH2924"/>
  <c r="AG2924"/>
  <c r="AF2924"/>
  <c r="AI2923"/>
  <c r="AH2923"/>
  <c r="AG2923"/>
  <c r="AF2923"/>
  <c r="AI2922"/>
  <c r="AH2922"/>
  <c r="AG2922"/>
  <c r="AF2922"/>
  <c r="AI2921"/>
  <c r="AH2921"/>
  <c r="AG2921"/>
  <c r="AF2921"/>
  <c r="AI2920"/>
  <c r="AH2920"/>
  <c r="AG2920"/>
  <c r="AF2920"/>
  <c r="AI2919"/>
  <c r="AH2919"/>
  <c r="AG2919"/>
  <c r="AF2919"/>
  <c r="AI2918"/>
  <c r="AH2918"/>
  <c r="AG2918"/>
  <c r="AF2918"/>
  <c r="AI2917"/>
  <c r="AH2917"/>
  <c r="AG2917"/>
  <c r="AF2917"/>
  <c r="AI2916"/>
  <c r="AH2916"/>
  <c r="AG2916"/>
  <c r="AF2916"/>
  <c r="AI2915"/>
  <c r="AH2915"/>
  <c r="AG2915"/>
  <c r="AF2915"/>
  <c r="AI2914"/>
  <c r="AH2914"/>
  <c r="AG2914"/>
  <c r="AF2914"/>
  <c r="AI2913"/>
  <c r="AH2913"/>
  <c r="AG2913"/>
  <c r="AF2913"/>
  <c r="AI2912"/>
  <c r="AH2912"/>
  <c r="AG2912"/>
  <c r="AF2912"/>
  <c r="AI2911"/>
  <c r="AH2911"/>
  <c r="AG2911"/>
  <c r="AF2911"/>
  <c r="AI2910"/>
  <c r="AH2910"/>
  <c r="AG2910"/>
  <c r="AF2910"/>
  <c r="AI2909"/>
  <c r="AH2909"/>
  <c r="AG2909"/>
  <c r="AF2909"/>
  <c r="AI2908"/>
  <c r="AH2908"/>
  <c r="AG2908"/>
  <c r="AF2908"/>
  <c r="AI2907"/>
  <c r="AH2907"/>
  <c r="AG2907"/>
  <c r="AF2907"/>
  <c r="AI2906"/>
  <c r="AH2906"/>
  <c r="AG2906"/>
  <c r="AF2906"/>
  <c r="AI2905"/>
  <c r="AH2905"/>
  <c r="AG2905"/>
  <c r="AF2905"/>
  <c r="AI2904"/>
  <c r="AH2904"/>
  <c r="AG2904"/>
  <c r="AF2904"/>
  <c r="AI2903"/>
  <c r="AH2903"/>
  <c r="AG2903"/>
  <c r="AF2903"/>
  <c r="AI2902"/>
  <c r="AH2902"/>
  <c r="AG2902"/>
  <c r="AF2902"/>
  <c r="AI2901"/>
  <c r="AH2901"/>
  <c r="AG2901"/>
  <c r="AF2901"/>
  <c r="AI2900"/>
  <c r="AH2900"/>
  <c r="AG2900"/>
  <c r="AF2900"/>
  <c r="AI2899"/>
  <c r="AH2899"/>
  <c r="AG2899"/>
  <c r="AF2899"/>
  <c r="AI2898"/>
  <c r="AH2898"/>
  <c r="AG2898"/>
  <c r="AF2898"/>
  <c r="AI2897"/>
  <c r="AH2897"/>
  <c r="AG2897"/>
  <c r="AF2897"/>
  <c r="AI2896"/>
  <c r="AH2896"/>
  <c r="AG2896"/>
  <c r="AF2896"/>
  <c r="AI2895"/>
  <c r="AH2895"/>
  <c r="AG2895"/>
  <c r="AF2895"/>
  <c r="AI2894"/>
  <c r="AH2894"/>
  <c r="AG2894"/>
  <c r="AF2894"/>
  <c r="AI2893"/>
  <c r="AH2893"/>
  <c r="AG2893"/>
  <c r="AF2893"/>
  <c r="AI2892"/>
  <c r="AH2892"/>
  <c r="AG2892"/>
  <c r="AF2892"/>
  <c r="AI2891"/>
  <c r="AH2891"/>
  <c r="AG2891"/>
  <c r="AF2891"/>
  <c r="AI2890"/>
  <c r="AH2890"/>
  <c r="AG2890"/>
  <c r="AF2890"/>
  <c r="AI2889"/>
  <c r="AH2889"/>
  <c r="AG2889"/>
  <c r="AF2889"/>
  <c r="AI2888"/>
  <c r="AH2888"/>
  <c r="AG2888"/>
  <c r="AF2888"/>
  <c r="AI2887"/>
  <c r="AH2887"/>
  <c r="AG2887"/>
  <c r="AF2887"/>
  <c r="AI2886"/>
  <c r="AH2886"/>
  <c r="AG2886"/>
  <c r="AF2886"/>
  <c r="AI2885"/>
  <c r="AH2885"/>
  <c r="AG2885"/>
  <c r="AF2885"/>
  <c r="AI2884"/>
  <c r="AH2884"/>
  <c r="AG2884"/>
  <c r="AF2884"/>
  <c r="AI2883"/>
  <c r="AH2883"/>
  <c r="AG2883"/>
  <c r="AF2883"/>
  <c r="AI2882"/>
  <c r="AH2882"/>
  <c r="AG2882"/>
  <c r="AF2882"/>
  <c r="AI2881"/>
  <c r="AH2881"/>
  <c r="AG2881"/>
  <c r="AF2881"/>
  <c r="AI2880"/>
  <c r="AH2880"/>
  <c r="AG2880"/>
  <c r="AF2880"/>
  <c r="AI2879"/>
  <c r="AH2879"/>
  <c r="AG2879"/>
  <c r="AF2879"/>
  <c r="AI2878"/>
  <c r="AH2878"/>
  <c r="AG2878"/>
  <c r="AF2878"/>
  <c r="AI2877"/>
  <c r="AH2877"/>
  <c r="AG2877"/>
  <c r="AF2877"/>
  <c r="AI2876"/>
  <c r="AH2876"/>
  <c r="AG2876"/>
  <c r="AF2876"/>
  <c r="AI2875"/>
  <c r="AH2875"/>
  <c r="AG2875"/>
  <c r="AF2875"/>
  <c r="AI2874"/>
  <c r="AH2874"/>
  <c r="AG2874"/>
  <c r="AF2874"/>
  <c r="AI2873"/>
  <c r="AH2873"/>
  <c r="AG2873"/>
  <c r="AF2873"/>
  <c r="AI2872"/>
  <c r="AH2872"/>
  <c r="AG2872"/>
  <c r="AF2872"/>
  <c r="AI2871"/>
  <c r="AH2871"/>
  <c r="AG2871"/>
  <c r="AF2871"/>
  <c r="AI2870"/>
  <c r="AH2870"/>
  <c r="AG2870"/>
  <c r="AF2870"/>
  <c r="AI2869"/>
  <c r="AH2869"/>
  <c r="AG2869"/>
  <c r="AF2869"/>
  <c r="AI2868"/>
  <c r="AH2868"/>
  <c r="AG2868"/>
  <c r="AF2868"/>
  <c r="AI2867"/>
  <c r="AH2867"/>
  <c r="AG2867"/>
  <c r="AF2867"/>
  <c r="AI2866"/>
  <c r="AH2866"/>
  <c r="AG2866"/>
  <c r="AF2866"/>
  <c r="AI2865"/>
  <c r="AH2865"/>
  <c r="AG2865"/>
  <c r="AF2865"/>
  <c r="AI2864"/>
  <c r="AH2864"/>
  <c r="AG2864"/>
  <c r="AF2864"/>
  <c r="AI2863"/>
  <c r="AH2863"/>
  <c r="AG2863"/>
  <c r="AF2863"/>
  <c r="AI2862"/>
  <c r="AH2862"/>
  <c r="AG2862"/>
  <c r="AF2862"/>
  <c r="AI2861"/>
  <c r="AH2861"/>
  <c r="AG2861"/>
  <c r="AF2861"/>
  <c r="AI2860"/>
  <c r="AH2860"/>
  <c r="AG2860"/>
  <c r="AF2860"/>
  <c r="AI2859"/>
  <c r="AH2859"/>
  <c r="AG2859"/>
  <c r="AF2859"/>
  <c r="AI2858"/>
  <c r="AH2858"/>
  <c r="AG2858"/>
  <c r="AF2858"/>
  <c r="AI2857"/>
  <c r="AH2857"/>
  <c r="AG2857"/>
  <c r="AF2857"/>
  <c r="AI2856"/>
  <c r="AH2856"/>
  <c r="AG2856"/>
  <c r="AF2856"/>
  <c r="AI2855"/>
  <c r="AH2855"/>
  <c r="AG2855"/>
  <c r="AF2855"/>
  <c r="AI2854"/>
  <c r="AH2854"/>
  <c r="AG2854"/>
  <c r="AF2854"/>
  <c r="AI2853"/>
  <c r="AH2853"/>
  <c r="AG2853"/>
  <c r="AF2853"/>
  <c r="AI2852"/>
  <c r="AH2852"/>
  <c r="AG2852"/>
  <c r="AF2852"/>
  <c r="AI2851"/>
  <c r="AH2851"/>
  <c r="AG2851"/>
  <c r="AF2851"/>
  <c r="AI2850"/>
  <c r="AH2850"/>
  <c r="AG2850"/>
  <c r="AF2850"/>
  <c r="AI2849"/>
  <c r="AH2849"/>
  <c r="AG2849"/>
  <c r="AF2849"/>
  <c r="AI2848"/>
  <c r="AH2848"/>
  <c r="AG2848"/>
  <c r="AF2848"/>
  <c r="AI2847"/>
  <c r="AH2847"/>
  <c r="AG2847"/>
  <c r="AF2847"/>
  <c r="AI2846"/>
  <c r="AH2846"/>
  <c r="AG2846"/>
  <c r="AF2846"/>
  <c r="AI2845"/>
  <c r="AH2845"/>
  <c r="AG2845"/>
  <c r="AF2845"/>
  <c r="AI2844"/>
  <c r="AH2844"/>
  <c r="AG2844"/>
  <c r="AF2844"/>
  <c r="AI2843"/>
  <c r="AH2843"/>
  <c r="AG2843"/>
  <c r="AF2843"/>
  <c r="AI2842"/>
  <c r="AH2842"/>
  <c r="AG2842"/>
  <c r="AF2842"/>
  <c r="AI2841"/>
  <c r="AH2841"/>
  <c r="AG2841"/>
  <c r="AF2841"/>
  <c r="AI2840"/>
  <c r="AH2840"/>
  <c r="AG2840"/>
  <c r="AF2840"/>
  <c r="AI2839"/>
  <c r="AH2839"/>
  <c r="AG2839"/>
  <c r="AF2839"/>
  <c r="AI2838"/>
  <c r="AH2838"/>
  <c r="AG2838"/>
  <c r="AF2838"/>
  <c r="AI2837"/>
  <c r="AH2837"/>
  <c r="AG2837"/>
  <c r="AF2837"/>
  <c r="AI2836"/>
  <c r="AH2836"/>
  <c r="AG2836"/>
  <c r="AF2836"/>
  <c r="AI2835"/>
  <c r="AH2835"/>
  <c r="AG2835"/>
  <c r="AF2835"/>
  <c r="AI2834"/>
  <c r="AH2834"/>
  <c r="AG2834"/>
  <c r="AF2834"/>
  <c r="AI2833"/>
  <c r="AH2833"/>
  <c r="AG2833"/>
  <c r="AF2833"/>
  <c r="AI2832"/>
  <c r="AH2832"/>
  <c r="AG2832"/>
  <c r="AF2832"/>
  <c r="AI2831"/>
  <c r="AH2831"/>
  <c r="AG2831"/>
  <c r="AF2831"/>
  <c r="AI2830"/>
  <c r="AH2830"/>
  <c r="AG2830"/>
  <c r="AF2830"/>
  <c r="AI2829"/>
  <c r="AH2829"/>
  <c r="AG2829"/>
  <c r="AF2829"/>
  <c r="AI2828"/>
  <c r="AH2828"/>
  <c r="AG2828"/>
  <c r="AF2828"/>
  <c r="AI2827"/>
  <c r="AH2827"/>
  <c r="AG2827"/>
  <c r="AF2827"/>
  <c r="AI2826"/>
  <c r="AH2826"/>
  <c r="AG2826"/>
  <c r="AF2826"/>
  <c r="AI2825"/>
  <c r="AH2825"/>
  <c r="AG2825"/>
  <c r="AF2825"/>
  <c r="AI2824"/>
  <c r="AH2824"/>
  <c r="AG2824"/>
  <c r="AF2824"/>
  <c r="AI2823"/>
  <c r="AH2823"/>
  <c r="AG2823"/>
  <c r="AF2823"/>
  <c r="AI2822"/>
  <c r="AH2822"/>
  <c r="AG2822"/>
  <c r="AF2822"/>
  <c r="AI2821"/>
  <c r="AH2821"/>
  <c r="AG2821"/>
  <c r="AF2821"/>
  <c r="AI2820"/>
  <c r="AH2820"/>
  <c r="AG2820"/>
  <c r="AF2820"/>
  <c r="AI2819"/>
  <c r="AH2819"/>
  <c r="AG2819"/>
  <c r="AF2819"/>
  <c r="AI2818"/>
  <c r="AH2818"/>
  <c r="AG2818"/>
  <c r="AF2818"/>
  <c r="AI2817"/>
  <c r="AH2817"/>
  <c r="AG2817"/>
  <c r="AF2817"/>
  <c r="AI2816"/>
  <c r="AH2816"/>
  <c r="AG2816"/>
  <c r="AF2816"/>
  <c r="AI2815"/>
  <c r="AH2815"/>
  <c r="AG2815"/>
  <c r="AF2815"/>
  <c r="AI2814"/>
  <c r="AH2814"/>
  <c r="AG2814"/>
  <c r="AF2814"/>
  <c r="AI2813"/>
  <c r="AH2813"/>
  <c r="AG2813"/>
  <c r="AF2813"/>
  <c r="AI2812"/>
  <c r="AH2812"/>
  <c r="AG2812"/>
  <c r="AF2812"/>
  <c r="AI2811"/>
  <c r="AH2811"/>
  <c r="AG2811"/>
  <c r="AF2811"/>
  <c r="AI2810"/>
  <c r="AH2810"/>
  <c r="AG2810"/>
  <c r="AF2810"/>
  <c r="AI2809"/>
  <c r="AH2809"/>
  <c r="AG2809"/>
  <c r="AF2809"/>
  <c r="AI2808"/>
  <c r="AH2808"/>
  <c r="AG2808"/>
  <c r="AF2808"/>
  <c r="AI2807"/>
  <c r="AH2807"/>
  <c r="AG2807"/>
  <c r="AF2807"/>
  <c r="AI2806"/>
  <c r="AH2806"/>
  <c r="AG2806"/>
  <c r="AF2806"/>
  <c r="AI2805"/>
  <c r="AH2805"/>
  <c r="AG2805"/>
  <c r="AF2805"/>
  <c r="AI2804"/>
  <c r="AH2804"/>
  <c r="AG2804"/>
  <c r="AF2804"/>
  <c r="AI2803"/>
  <c r="AH2803"/>
  <c r="AG2803"/>
  <c r="AF2803"/>
  <c r="AI2802"/>
  <c r="AH2802"/>
  <c r="AG2802"/>
  <c r="AF2802"/>
  <c r="AI2801"/>
  <c r="AH2801"/>
  <c r="AG2801"/>
  <c r="AF2801"/>
  <c r="AI2800"/>
  <c r="AH2800"/>
  <c r="AG2800"/>
  <c r="AF2800"/>
  <c r="AI2799"/>
  <c r="AH2799"/>
  <c r="AG2799"/>
  <c r="AF2799"/>
  <c r="AI2798"/>
  <c r="AH2798"/>
  <c r="AG2798"/>
  <c r="AF2798"/>
  <c r="AI2797"/>
  <c r="AH2797"/>
  <c r="AG2797"/>
  <c r="AF2797"/>
  <c r="AI2796"/>
  <c r="AH2796"/>
  <c r="AG2796"/>
  <c r="AF2796"/>
  <c r="AI2795"/>
  <c r="AH2795"/>
  <c r="AG2795"/>
  <c r="AF2795"/>
  <c r="AI2794"/>
  <c r="AH2794"/>
  <c r="AG2794"/>
  <c r="AF2794"/>
  <c r="AI2793"/>
  <c r="AH2793"/>
  <c r="AG2793"/>
  <c r="AF2793"/>
  <c r="AI2792"/>
  <c r="AH2792"/>
  <c r="AG2792"/>
  <c r="AF2792"/>
  <c r="AI2791"/>
  <c r="AH2791"/>
  <c r="AG2791"/>
  <c r="AF2791"/>
  <c r="AI2790"/>
  <c r="AH2790"/>
  <c r="AG2790"/>
  <c r="AF2790"/>
  <c r="AI2789"/>
  <c r="AH2789"/>
  <c r="AG2789"/>
  <c r="AF2789"/>
  <c r="AI2788"/>
  <c r="AH2788"/>
  <c r="AG2788"/>
  <c r="AF2788"/>
  <c r="AI2787"/>
  <c r="AH2787"/>
  <c r="AG2787"/>
  <c r="AF2787"/>
  <c r="AI2786"/>
  <c r="AH2786"/>
  <c r="AG2786"/>
  <c r="AF2786"/>
  <c r="AI2785"/>
  <c r="AH2785"/>
  <c r="AG2785"/>
  <c r="AF2785"/>
  <c r="AI2784"/>
  <c r="AH2784"/>
  <c r="AG2784"/>
  <c r="AF2784"/>
  <c r="AI2783"/>
  <c r="AH2783"/>
  <c r="AG2783"/>
  <c r="AF2783"/>
  <c r="AI2782"/>
  <c r="AH2782"/>
  <c r="AG2782"/>
  <c r="AF2782"/>
  <c r="AI2781"/>
  <c r="AH2781"/>
  <c r="AG2781"/>
  <c r="AF2781"/>
  <c r="AI2780"/>
  <c r="AH2780"/>
  <c r="AG2780"/>
  <c r="AF2780"/>
  <c r="AI2779"/>
  <c r="AH2779"/>
  <c r="AG2779"/>
  <c r="AF2779"/>
  <c r="AI2778"/>
  <c r="AH2778"/>
  <c r="AG2778"/>
  <c r="AF2778"/>
  <c r="AI2777"/>
  <c r="AH2777"/>
  <c r="AG2777"/>
  <c r="AF2777"/>
  <c r="AI2776"/>
  <c r="AH2776"/>
  <c r="AG2776"/>
  <c r="AF2776"/>
  <c r="AI2775"/>
  <c r="AH2775"/>
  <c r="AG2775"/>
  <c r="AF2775"/>
  <c r="AI2774"/>
  <c r="AH2774"/>
  <c r="AG2774"/>
  <c r="AF2774"/>
  <c r="AI2773"/>
  <c r="AH2773"/>
  <c r="AG2773"/>
  <c r="AF2773"/>
  <c r="AI2772"/>
  <c r="AH2772"/>
  <c r="AG2772"/>
  <c r="AF2772"/>
  <c r="AI2771"/>
  <c r="AH2771"/>
  <c r="AG2771"/>
  <c r="AF2771"/>
  <c r="AI2770"/>
  <c r="AH2770"/>
  <c r="AG2770"/>
  <c r="AF2770"/>
  <c r="AI2769"/>
  <c r="AH2769"/>
  <c r="AG2769"/>
  <c r="AF2769"/>
  <c r="AI2768"/>
  <c r="AH2768"/>
  <c r="AG2768"/>
  <c r="AF2768"/>
  <c r="AI2767"/>
  <c r="AH2767"/>
  <c r="AG2767"/>
  <c r="AF2767"/>
  <c r="AI2766"/>
  <c r="AH2766"/>
  <c r="AG2766"/>
  <c r="AF2766"/>
  <c r="AI2765"/>
  <c r="AH2765"/>
  <c r="AG2765"/>
  <c r="AF2765"/>
  <c r="AI2764"/>
  <c r="AH2764"/>
  <c r="AG2764"/>
  <c r="AF2764"/>
  <c r="AI2763"/>
  <c r="AH2763"/>
  <c r="AG2763"/>
  <c r="AF2763"/>
  <c r="AI2762"/>
  <c r="AH2762"/>
  <c r="AG2762"/>
  <c r="AF2762"/>
  <c r="AI2761"/>
  <c r="AH2761"/>
  <c r="AG2761"/>
  <c r="AF2761"/>
  <c r="AI2760"/>
  <c r="AH2760"/>
  <c r="AG2760"/>
  <c r="AF2760"/>
  <c r="AI2759"/>
  <c r="AH2759"/>
  <c r="AG2759"/>
  <c r="AF2759"/>
  <c r="AI2758"/>
  <c r="AH2758"/>
  <c r="AG2758"/>
  <c r="AF2758"/>
  <c r="AI2757"/>
  <c r="AH2757"/>
  <c r="AG2757"/>
  <c r="AF2757"/>
  <c r="AI2756"/>
  <c r="AH2756"/>
  <c r="AG2756"/>
  <c r="AF2756"/>
  <c r="AI2755"/>
  <c r="AH2755"/>
  <c r="AG2755"/>
  <c r="AF2755"/>
  <c r="AI2754"/>
  <c r="AH2754"/>
  <c r="AG2754"/>
  <c r="AF2754"/>
  <c r="AI2753"/>
  <c r="AH2753"/>
  <c r="AG2753"/>
  <c r="AF2753"/>
  <c r="AI2752"/>
  <c r="AH2752"/>
  <c r="AG2752"/>
  <c r="AF2752"/>
  <c r="AI2751"/>
  <c r="AH2751"/>
  <c r="AG2751"/>
  <c r="AF2751"/>
  <c r="AI2750"/>
  <c r="AH2750"/>
  <c r="AG2750"/>
  <c r="AF2750"/>
  <c r="AI2749"/>
  <c r="AH2749"/>
  <c r="AG2749"/>
  <c r="AF2749"/>
  <c r="AI2748"/>
  <c r="AH2748"/>
  <c r="AG2748"/>
  <c r="AF2748"/>
  <c r="AI2747"/>
  <c r="AH2747"/>
  <c r="AG2747"/>
  <c r="AF2747"/>
  <c r="AI2746"/>
  <c r="AH2746"/>
  <c r="AG2746"/>
  <c r="AF2746"/>
  <c r="AI2745"/>
  <c r="AH2745"/>
  <c r="AG2745"/>
  <c r="AF2745"/>
  <c r="AI2744"/>
  <c r="AH2744"/>
  <c r="AG2744"/>
  <c r="AF2744"/>
  <c r="AI2743"/>
  <c r="AH2743"/>
  <c r="AG2743"/>
  <c r="AF2743"/>
  <c r="AI2742"/>
  <c r="AH2742"/>
  <c r="AG2742"/>
  <c r="AF2742"/>
  <c r="AI2741"/>
  <c r="AH2741"/>
  <c r="AG2741"/>
  <c r="AF2741"/>
  <c r="AI2740"/>
  <c r="AH2740"/>
  <c r="AG2740"/>
  <c r="AF2740"/>
  <c r="AI2739"/>
  <c r="AH2739"/>
  <c r="AG2739"/>
  <c r="AF2739"/>
  <c r="AI2738"/>
  <c r="AH2738"/>
  <c r="AG2738"/>
  <c r="AF2738"/>
  <c r="AI2737"/>
  <c r="AH2737"/>
  <c r="AG2737"/>
  <c r="AF2737"/>
  <c r="AI2736"/>
  <c r="AH2736"/>
  <c r="AG2736"/>
  <c r="AF2736"/>
  <c r="AI2735"/>
  <c r="AH2735"/>
  <c r="AG2735"/>
  <c r="AF2735"/>
  <c r="AI2734"/>
  <c r="AH2734"/>
  <c r="AG2734"/>
  <c r="AF2734"/>
  <c r="AI2733"/>
  <c r="AH2733"/>
  <c r="AG2733"/>
  <c r="AF2733"/>
  <c r="AI2732"/>
  <c r="AH2732"/>
  <c r="AG2732"/>
  <c r="AF2732"/>
  <c r="AI2731"/>
  <c r="AH2731"/>
  <c r="AG2731"/>
  <c r="AF2731"/>
  <c r="AI2730"/>
  <c r="AH2730"/>
  <c r="AG2730"/>
  <c r="AF2730"/>
  <c r="AI2729"/>
  <c r="AH2729"/>
  <c r="AG2729"/>
  <c r="AF2729"/>
  <c r="AI2728"/>
  <c r="AH2728"/>
  <c r="AG2728"/>
  <c r="AF2728"/>
  <c r="AI2727"/>
  <c r="AH2727"/>
  <c r="AG2727"/>
  <c r="AF2727"/>
  <c r="AI2726"/>
  <c r="AH2726"/>
  <c r="AG2726"/>
  <c r="AF2726"/>
  <c r="AI2725"/>
  <c r="AH2725"/>
  <c r="AG2725"/>
  <c r="AF2725"/>
  <c r="AI2724"/>
  <c r="AH2724"/>
  <c r="AG2724"/>
  <c r="AF2724"/>
  <c r="AI2723"/>
  <c r="AH2723"/>
  <c r="AG2723"/>
  <c r="AF2723"/>
  <c r="AI2722"/>
  <c r="AH2722"/>
  <c r="AG2722"/>
  <c r="AF2722"/>
  <c r="AI2721"/>
  <c r="AH2721"/>
  <c r="AG2721"/>
  <c r="AF2721"/>
  <c r="AI2720"/>
  <c r="AH2720"/>
  <c r="AG2720"/>
  <c r="AF2720"/>
  <c r="AI2719"/>
  <c r="AH2719"/>
  <c r="AG2719"/>
  <c r="AF2719"/>
  <c r="AI2718"/>
  <c r="AH2718"/>
  <c r="AG2718"/>
  <c r="AF2718"/>
  <c r="AI2717"/>
  <c r="AH2717"/>
  <c r="AG2717"/>
  <c r="AF2717"/>
  <c r="AI2716"/>
  <c r="AH2716"/>
  <c r="AG2716"/>
  <c r="AF2716"/>
  <c r="AI2715"/>
  <c r="AH2715"/>
  <c r="AG2715"/>
  <c r="AF2715"/>
  <c r="AI2714"/>
  <c r="AH2714"/>
  <c r="AG2714"/>
  <c r="AF2714"/>
  <c r="AI2713"/>
  <c r="AH2713"/>
  <c r="AG2713"/>
  <c r="AF2713"/>
  <c r="AI2712"/>
  <c r="AH2712"/>
  <c r="AG2712"/>
  <c r="AF2712"/>
  <c r="AI2711"/>
  <c r="AH2711"/>
  <c r="AG2711"/>
  <c r="AF2711"/>
  <c r="AI2710"/>
  <c r="AH2710"/>
  <c r="AG2710"/>
  <c r="AF2710"/>
  <c r="AI2709"/>
  <c r="AH2709"/>
  <c r="AG2709"/>
  <c r="AF2709"/>
  <c r="AI2708"/>
  <c r="AH2708"/>
  <c r="AG2708"/>
  <c r="AF2708"/>
  <c r="AI2707"/>
  <c r="AH2707"/>
  <c r="AG2707"/>
  <c r="AF2707"/>
  <c r="AI2706"/>
  <c r="AH2706"/>
  <c r="AG2706"/>
  <c r="AF2706"/>
  <c r="AI2705"/>
  <c r="AH2705"/>
  <c r="AG2705"/>
  <c r="AF2705"/>
  <c r="AI2704"/>
  <c r="AH2704"/>
  <c r="AG2704"/>
  <c r="AF2704"/>
  <c r="AI2703"/>
  <c r="AH2703"/>
  <c r="AG2703"/>
  <c r="AF2703"/>
  <c r="AI2702"/>
  <c r="AH2702"/>
  <c r="AG2702"/>
  <c r="AF2702"/>
  <c r="AI2701"/>
  <c r="AH2701"/>
  <c r="AG2701"/>
  <c r="AF2701"/>
  <c r="AI2700"/>
  <c r="AH2700"/>
  <c r="AG2700"/>
  <c r="AF2700"/>
  <c r="AI2699"/>
  <c r="AH2699"/>
  <c r="AG2699"/>
  <c r="AF2699"/>
  <c r="AI2698"/>
  <c r="AH2698"/>
  <c r="AG2698"/>
  <c r="AF2698"/>
  <c r="AI2697"/>
  <c r="AH2697"/>
  <c r="AG2697"/>
  <c r="AF2697"/>
  <c r="AI2696"/>
  <c r="AH2696"/>
  <c r="AG2696"/>
  <c r="AF2696"/>
  <c r="AI2695"/>
  <c r="AH2695"/>
  <c r="AG2695"/>
  <c r="AF2695"/>
  <c r="AI2694"/>
  <c r="AH2694"/>
  <c r="AG2694"/>
  <c r="AF2694"/>
  <c r="AI2693"/>
  <c r="AH2693"/>
  <c r="AG2693"/>
  <c r="AF2693"/>
  <c r="AI2692"/>
  <c r="AH2692"/>
  <c r="AG2692"/>
  <c r="AF2692"/>
  <c r="AI2691"/>
  <c r="AH2691"/>
  <c r="AG2691"/>
  <c r="AF2691"/>
  <c r="AI2690"/>
  <c r="AH2690"/>
  <c r="AG2690"/>
  <c r="AF2690"/>
  <c r="AI2689"/>
  <c r="AH2689"/>
  <c r="AG2689"/>
  <c r="AF2689"/>
  <c r="AI2688"/>
  <c r="AH2688"/>
  <c r="AG2688"/>
  <c r="AF2688"/>
  <c r="AI2687"/>
  <c r="AH2687"/>
  <c r="AG2687"/>
  <c r="AF2687"/>
  <c r="AI2686"/>
  <c r="AH2686"/>
  <c r="AG2686"/>
  <c r="AF2686"/>
  <c r="AI2685"/>
  <c r="AH2685"/>
  <c r="AG2685"/>
  <c r="AF2685"/>
  <c r="AI2684"/>
  <c r="AH2684"/>
  <c r="AG2684"/>
  <c r="AF2684"/>
  <c r="AI2683"/>
  <c r="AH2683"/>
  <c r="AG2683"/>
  <c r="AF2683"/>
  <c r="AI2682"/>
  <c r="AH2682"/>
  <c r="AG2682"/>
  <c r="AF2682"/>
  <c r="AI2681"/>
  <c r="AH2681"/>
  <c r="AG2681"/>
  <c r="AF2681"/>
  <c r="AI2680"/>
  <c r="AH2680"/>
  <c r="AG2680"/>
  <c r="AF2680"/>
  <c r="AI2679"/>
  <c r="AH2679"/>
  <c r="AG2679"/>
  <c r="AF2679"/>
  <c r="AI2678"/>
  <c r="AH2678"/>
  <c r="AG2678"/>
  <c r="AF2678"/>
  <c r="AI2677"/>
  <c r="AH2677"/>
  <c r="AG2677"/>
  <c r="AF2677"/>
  <c r="AI2676"/>
  <c r="AH2676"/>
  <c r="AG2676"/>
  <c r="AF2676"/>
  <c r="AI2675"/>
  <c r="AH2675"/>
  <c r="AG2675"/>
  <c r="AF2675"/>
  <c r="AI2674"/>
  <c r="AH2674"/>
  <c r="AG2674"/>
  <c r="AF2674"/>
  <c r="AI2673"/>
  <c r="AH2673"/>
  <c r="AG2673"/>
  <c r="AF2673"/>
  <c r="AI2672"/>
  <c r="AH2672"/>
  <c r="AG2672"/>
  <c r="AF2672"/>
  <c r="AI2671"/>
  <c r="AH2671"/>
  <c r="AG2671"/>
  <c r="AF2671"/>
  <c r="AI2670"/>
  <c r="AH2670"/>
  <c r="AG2670"/>
  <c r="AF2670"/>
  <c r="AI2669"/>
  <c r="AH2669"/>
  <c r="AG2669"/>
  <c r="AF2669"/>
  <c r="AI2668"/>
  <c r="AH2668"/>
  <c r="AG2668"/>
  <c r="AF2668"/>
  <c r="AI2667"/>
  <c r="AH2667"/>
  <c r="AG2667"/>
  <c r="AF2667"/>
  <c r="AI2666"/>
  <c r="AH2666"/>
  <c r="AG2666"/>
  <c r="AF2666"/>
  <c r="AI2665"/>
  <c r="AH2665"/>
  <c r="AG2665"/>
  <c r="AF2665"/>
  <c r="AI2664"/>
  <c r="AH2664"/>
  <c r="AG2664"/>
  <c r="AF2664"/>
  <c r="AI2663"/>
  <c r="AH2663"/>
  <c r="AG2663"/>
  <c r="AF2663"/>
  <c r="AI2662"/>
  <c r="AH2662"/>
  <c r="AG2662"/>
  <c r="AF2662"/>
  <c r="AI2661"/>
  <c r="AH2661"/>
  <c r="AG2661"/>
  <c r="AF2661"/>
  <c r="AI2660"/>
  <c r="AH2660"/>
  <c r="AG2660"/>
  <c r="AF2660"/>
  <c r="AI2659"/>
  <c r="AH2659"/>
  <c r="AG2659"/>
  <c r="AF2659"/>
  <c r="AI2658"/>
  <c r="AH2658"/>
  <c r="AG2658"/>
  <c r="AF2658"/>
  <c r="AI2657"/>
  <c r="AH2657"/>
  <c r="AG2657"/>
  <c r="AF2657"/>
  <c r="AI2656"/>
  <c r="AH2656"/>
  <c r="AG2656"/>
  <c r="AF2656"/>
  <c r="AI2655"/>
  <c r="AH2655"/>
  <c r="AG2655"/>
  <c r="AF2655"/>
  <c r="AI2654"/>
  <c r="AH2654"/>
  <c r="AG2654"/>
  <c r="AF2654"/>
  <c r="AI2653"/>
  <c r="AH2653"/>
  <c r="AG2653"/>
  <c r="AF2653"/>
  <c r="AI2652"/>
  <c r="AH2652"/>
  <c r="AG2652"/>
  <c r="AF2652"/>
  <c r="AI2651"/>
  <c r="AH2651"/>
  <c r="AG2651"/>
  <c r="AF2651"/>
  <c r="AI2650"/>
  <c r="AH2650"/>
  <c r="AG2650"/>
  <c r="AF2650"/>
  <c r="AI2649"/>
  <c r="AH2649"/>
  <c r="AG2649"/>
  <c r="AF2649"/>
  <c r="AI2648"/>
  <c r="AH2648"/>
  <c r="AG2648"/>
  <c r="AF2648"/>
  <c r="AI2647"/>
  <c r="AH2647"/>
  <c r="AG2647"/>
  <c r="AF2647"/>
  <c r="AI2646"/>
  <c r="AH2646"/>
  <c r="AG2646"/>
  <c r="AF2646"/>
  <c r="AI2645"/>
  <c r="AH2645"/>
  <c r="AG2645"/>
  <c r="AF2645"/>
  <c r="AI2644"/>
  <c r="AH2644"/>
  <c r="AG2644"/>
  <c r="AF2644"/>
  <c r="AI2643"/>
  <c r="AH2643"/>
  <c r="AG2643"/>
  <c r="AF2643"/>
  <c r="AI2642"/>
  <c r="AH2642"/>
  <c r="AG2642"/>
  <c r="AF2642"/>
  <c r="AI2641"/>
  <c r="AH2641"/>
  <c r="AG2641"/>
  <c r="AF2641"/>
  <c r="AI2640"/>
  <c r="AH2640"/>
  <c r="AG2640"/>
  <c r="AF2640"/>
  <c r="AI2639"/>
  <c r="AH2639"/>
  <c r="AG2639"/>
  <c r="AF2639"/>
  <c r="AI2638"/>
  <c r="AH2638"/>
  <c r="AG2638"/>
  <c r="AF2638"/>
  <c r="AI2637"/>
  <c r="AH2637"/>
  <c r="AG2637"/>
  <c r="AF2637"/>
  <c r="AI2636"/>
  <c r="AH2636"/>
  <c r="AG2636"/>
  <c r="AF2636"/>
  <c r="AI2635"/>
  <c r="AH2635"/>
  <c r="AG2635"/>
  <c r="AF2635"/>
  <c r="AI2634"/>
  <c r="AH2634"/>
  <c r="AG2634"/>
  <c r="AF2634"/>
  <c r="AI2633"/>
  <c r="AH2633"/>
  <c r="AG2633"/>
  <c r="AF2633"/>
  <c r="AI2632"/>
  <c r="AH2632"/>
  <c r="AG2632"/>
  <c r="AF2632"/>
  <c r="AI2631"/>
  <c r="AH2631"/>
  <c r="AG2631"/>
  <c r="AF2631"/>
  <c r="AI2630"/>
  <c r="AH2630"/>
  <c r="AG2630"/>
  <c r="AF2630"/>
  <c r="AI2629"/>
  <c r="AH2629"/>
  <c r="AG2629"/>
  <c r="AF2629"/>
  <c r="AI2628"/>
  <c r="AH2628"/>
  <c r="AG2628"/>
  <c r="AF2628"/>
  <c r="AI2627"/>
  <c r="AH2627"/>
  <c r="AG2627"/>
  <c r="AF2627"/>
  <c r="AI2626"/>
  <c r="AH2626"/>
  <c r="AG2626"/>
  <c r="AF2626"/>
  <c r="AI2625"/>
  <c r="AH2625"/>
  <c r="AG2625"/>
  <c r="AF2625"/>
  <c r="AI2624"/>
  <c r="AH2624"/>
  <c r="AG2624"/>
  <c r="AF2624"/>
  <c r="AI2623"/>
  <c r="AH2623"/>
  <c r="AG2623"/>
  <c r="AF2623"/>
  <c r="AI2622"/>
  <c r="AH2622"/>
  <c r="AG2622"/>
  <c r="AF2622"/>
  <c r="AI2621"/>
  <c r="AH2621"/>
  <c r="AG2621"/>
  <c r="AF2621"/>
  <c r="AI2620"/>
  <c r="AH2620"/>
  <c r="AG2620"/>
  <c r="AF2620"/>
  <c r="AI2619"/>
  <c r="AH2619"/>
  <c r="AG2619"/>
  <c r="AF2619"/>
  <c r="AI2618"/>
  <c r="AH2618"/>
  <c r="AG2618"/>
  <c r="AF2618"/>
  <c r="AI2617"/>
  <c r="AH2617"/>
  <c r="AG2617"/>
  <c r="AF2617"/>
  <c r="AI2616"/>
  <c r="AH2616"/>
  <c r="AG2616"/>
  <c r="AF2616"/>
  <c r="AI2615"/>
  <c r="AH2615"/>
  <c r="AG2615"/>
  <c r="AF2615"/>
  <c r="AI2614"/>
  <c r="AH2614"/>
  <c r="AG2614"/>
  <c r="AF2614"/>
  <c r="AI2613"/>
  <c r="AH2613"/>
  <c r="AG2613"/>
  <c r="AF2613"/>
  <c r="AI2612"/>
  <c r="AH2612"/>
  <c r="AG2612"/>
  <c r="AF2612"/>
  <c r="AI2611"/>
  <c r="AH2611"/>
  <c r="AG2611"/>
  <c r="AF2611"/>
  <c r="AI2610"/>
  <c r="AH2610"/>
  <c r="AG2610"/>
  <c r="AF2610"/>
  <c r="AI2609"/>
  <c r="AH2609"/>
  <c r="AG2609"/>
  <c r="AF2609"/>
  <c r="AI2608"/>
  <c r="AH2608"/>
  <c r="AG2608"/>
  <c r="AF2608"/>
  <c r="AI2607"/>
  <c r="AH2607"/>
  <c r="AG2607"/>
  <c r="AF2607"/>
  <c r="AI2606"/>
  <c r="AH2606"/>
  <c r="AG2606"/>
  <c r="AF2606"/>
  <c r="AI2605"/>
  <c r="AH2605"/>
  <c r="AG2605"/>
  <c r="AF2605"/>
  <c r="AI2604"/>
  <c r="AH2604"/>
  <c r="AG2604"/>
  <c r="AF2604"/>
  <c r="AI2603"/>
  <c r="AH2603"/>
  <c r="AG2603"/>
  <c r="AF2603"/>
  <c r="AI2602"/>
  <c r="AH2602"/>
  <c r="AG2602"/>
  <c r="AF2602"/>
  <c r="AI2601"/>
  <c r="AH2601"/>
  <c r="AG2601"/>
  <c r="AF2601"/>
  <c r="AI2600"/>
  <c r="AH2600"/>
  <c r="AG2600"/>
  <c r="AF2600"/>
  <c r="AI2599"/>
  <c r="AH2599"/>
  <c r="AG2599"/>
  <c r="AF2599"/>
  <c r="AI2598"/>
  <c r="AH2598"/>
  <c r="AG2598"/>
  <c r="AF2598"/>
  <c r="AI2597"/>
  <c r="AH2597"/>
  <c r="AG2597"/>
  <c r="AF2597"/>
  <c r="AI2596"/>
  <c r="AH2596"/>
  <c r="AG2596"/>
  <c r="AF2596"/>
  <c r="AI2595"/>
  <c r="AH2595"/>
  <c r="AG2595"/>
  <c r="AF2595"/>
  <c r="AI2594"/>
  <c r="AH2594"/>
  <c r="AG2594"/>
  <c r="AF2594"/>
  <c r="AI2593"/>
  <c r="AH2593"/>
  <c r="AG2593"/>
  <c r="AF2593"/>
  <c r="AI2592"/>
  <c r="AH2592"/>
  <c r="AG2592"/>
  <c r="AF2592"/>
  <c r="AI2591"/>
  <c r="AH2591"/>
  <c r="AG2591"/>
  <c r="AF2591"/>
  <c r="AI2590"/>
  <c r="AH2590"/>
  <c r="AG2590"/>
  <c r="AF2590"/>
  <c r="AI2589"/>
  <c r="AH2589"/>
  <c r="AG2589"/>
  <c r="AF2589"/>
  <c r="AI2588"/>
  <c r="AH2588"/>
  <c r="AG2588"/>
  <c r="AF2588"/>
  <c r="AI2587"/>
  <c r="AH2587"/>
  <c r="AG2587"/>
  <c r="AF2587"/>
  <c r="AI2586"/>
  <c r="AH2586"/>
  <c r="AG2586"/>
  <c r="AF2586"/>
  <c r="AI2585"/>
  <c r="AH2585"/>
  <c r="AG2585"/>
  <c r="AF2585"/>
  <c r="AI2584"/>
  <c r="AH2584"/>
  <c r="AG2584"/>
  <c r="AF2584"/>
  <c r="AI2583"/>
  <c r="AH2583"/>
  <c r="AG2583"/>
  <c r="AF2583"/>
  <c r="AI2582"/>
  <c r="AH2582"/>
  <c r="AG2582"/>
  <c r="AF2582"/>
  <c r="AI2581"/>
  <c r="AH2581"/>
  <c r="AG2581"/>
  <c r="AF2581"/>
  <c r="AI2580"/>
  <c r="AH2580"/>
  <c r="AG2580"/>
  <c r="AF2580"/>
  <c r="AI2579"/>
  <c r="AH2579"/>
  <c r="AG2579"/>
  <c r="AF2579"/>
  <c r="AI2578"/>
  <c r="AH2578"/>
  <c r="AG2578"/>
  <c r="AF2578"/>
  <c r="AI2577"/>
  <c r="AH2577"/>
  <c r="AG2577"/>
  <c r="AF2577"/>
  <c r="AI2576"/>
  <c r="AH2576"/>
  <c r="AG2576"/>
  <c r="AF2576"/>
  <c r="AI2575"/>
  <c r="AH2575"/>
  <c r="AG2575"/>
  <c r="AF2575"/>
  <c r="AI2574"/>
  <c r="AH2574"/>
  <c r="AG2574"/>
  <c r="AF2574"/>
  <c r="AI2573"/>
  <c r="AH2573"/>
  <c r="AG2573"/>
  <c r="AF2573"/>
  <c r="AI2572"/>
  <c r="AH2572"/>
  <c r="AG2572"/>
  <c r="AF2572"/>
  <c r="AI2571"/>
  <c r="AH2571"/>
  <c r="AG2571"/>
  <c r="AF2571"/>
  <c r="AI2570"/>
  <c r="AH2570"/>
  <c r="AG2570"/>
  <c r="AF2570"/>
  <c r="AI2569"/>
  <c r="AH2569"/>
  <c r="AG2569"/>
  <c r="AF2569"/>
  <c r="AI2568"/>
  <c r="AH2568"/>
  <c r="AG2568"/>
  <c r="AF2568"/>
  <c r="AI2567"/>
  <c r="AH2567"/>
  <c r="AG2567"/>
  <c r="AF2567"/>
  <c r="AI2566"/>
  <c r="AH2566"/>
  <c r="AG2566"/>
  <c r="AF2566"/>
  <c r="AI2565"/>
  <c r="AH2565"/>
  <c r="AG2565"/>
  <c r="AF2565"/>
  <c r="AI2564"/>
  <c r="AH2564"/>
  <c r="AG2564"/>
  <c r="AF2564"/>
  <c r="AI2563"/>
  <c r="AH2563"/>
  <c r="AG2563"/>
  <c r="AF2563"/>
  <c r="AI2562"/>
  <c r="AH2562"/>
  <c r="AG2562"/>
  <c r="AF2562"/>
  <c r="AI2561"/>
  <c r="AH2561"/>
  <c r="AG2561"/>
  <c r="AF2561"/>
  <c r="AI2560"/>
  <c r="AH2560"/>
  <c r="AG2560"/>
  <c r="AF2560"/>
  <c r="AI2559"/>
  <c r="AH2559"/>
  <c r="AG2559"/>
  <c r="AF2559"/>
  <c r="AI2558"/>
  <c r="AH2558"/>
  <c r="AG2558"/>
  <c r="AF2558"/>
  <c r="AI2557"/>
  <c r="AH2557"/>
  <c r="AG2557"/>
  <c r="AF2557"/>
  <c r="AI2556"/>
  <c r="AH2556"/>
  <c r="AG2556"/>
  <c r="AF2556"/>
  <c r="AI2555"/>
  <c r="AH2555"/>
  <c r="AG2555"/>
  <c r="AF2555"/>
  <c r="AI2554"/>
  <c r="AH2554"/>
  <c r="AG2554"/>
  <c r="AF2554"/>
  <c r="AI2553"/>
  <c r="AH2553"/>
  <c r="AG2553"/>
  <c r="AF2553"/>
  <c r="AI2552"/>
  <c r="AH2552"/>
  <c r="AG2552"/>
  <c r="AF2552"/>
  <c r="AI2551"/>
  <c r="AH2551"/>
  <c r="AG2551"/>
  <c r="AF2551"/>
  <c r="AI2550"/>
  <c r="AH2550"/>
  <c r="AG2550"/>
  <c r="AF2550"/>
  <c r="AI2549"/>
  <c r="AH2549"/>
  <c r="AG2549"/>
  <c r="AF2549"/>
  <c r="AI2548"/>
  <c r="AH2548"/>
  <c r="AG2548"/>
  <c r="AF2548"/>
  <c r="AI2547"/>
  <c r="AH2547"/>
  <c r="AG2547"/>
  <c r="AF2547"/>
  <c r="AI2546"/>
  <c r="AH2546"/>
  <c r="AG2546"/>
  <c r="AF2546"/>
  <c r="AI2545"/>
  <c r="AH2545"/>
  <c r="AG2545"/>
  <c r="AF2545"/>
  <c r="AI2544"/>
  <c r="AH2544"/>
  <c r="AG2544"/>
  <c r="AF2544"/>
  <c r="AI2543"/>
  <c r="AH2543"/>
  <c r="AG2543"/>
  <c r="AF2543"/>
  <c r="AI2542"/>
  <c r="AH2542"/>
  <c r="AG2542"/>
  <c r="AF2542"/>
  <c r="AI2541"/>
  <c r="AH2541"/>
  <c r="AG2541"/>
  <c r="AF2541"/>
  <c r="AI2540"/>
  <c r="AH2540"/>
  <c r="AG2540"/>
  <c r="AF2540"/>
  <c r="AI2539"/>
  <c r="AH2539"/>
  <c r="AG2539"/>
  <c r="AF2539"/>
  <c r="AI2538"/>
  <c r="AH2538"/>
  <c r="AG2538"/>
  <c r="AF2538"/>
  <c r="AI2537"/>
  <c r="AH2537"/>
  <c r="AG2537"/>
  <c r="AF2537"/>
  <c r="AI2536"/>
  <c r="AH2536"/>
  <c r="AG2536"/>
  <c r="AF2536"/>
  <c r="AI2535"/>
  <c r="AH2535"/>
  <c r="AG2535"/>
  <c r="AF2535"/>
  <c r="AI2534"/>
  <c r="AH2534"/>
  <c r="AG2534"/>
  <c r="AF2534"/>
  <c r="AI2533"/>
  <c r="AH2533"/>
  <c r="AG2533"/>
  <c r="AF2533"/>
  <c r="AI2532"/>
  <c r="AH2532"/>
  <c r="AG2532"/>
  <c r="AF2532"/>
  <c r="AI2531"/>
  <c r="AH2531"/>
  <c r="AG2531"/>
  <c r="AF2531"/>
  <c r="AI2530"/>
  <c r="AH2530"/>
  <c r="AG2530"/>
  <c r="AF2530"/>
  <c r="AI2529"/>
  <c r="AH2529"/>
  <c r="AG2529"/>
  <c r="AF2529"/>
  <c r="AI2528"/>
  <c r="AH2528"/>
  <c r="AG2528"/>
  <c r="AF2528"/>
  <c r="AI2527"/>
  <c r="AH2527"/>
  <c r="AG2527"/>
  <c r="AF2527"/>
  <c r="AI2526"/>
  <c r="AH2526"/>
  <c r="AG2526"/>
  <c r="AF2526"/>
  <c r="AI2525"/>
  <c r="AH2525"/>
  <c r="AG2525"/>
  <c r="AF2525"/>
  <c r="AI2524"/>
  <c r="AH2524"/>
  <c r="AG2524"/>
  <c r="AF2524"/>
  <c r="AI2523"/>
  <c r="AH2523"/>
  <c r="AG2523"/>
  <c r="AF2523"/>
  <c r="AI2522"/>
  <c r="AH2522"/>
  <c r="AG2522"/>
  <c r="AF2522"/>
  <c r="AI2521"/>
  <c r="AH2521"/>
  <c r="AG2521"/>
  <c r="AF2521"/>
  <c r="AI2520"/>
  <c r="AH2520"/>
  <c r="AG2520"/>
  <c r="AF2520"/>
  <c r="AI2519"/>
  <c r="AH2519"/>
  <c r="AG2519"/>
  <c r="AF2519"/>
  <c r="AI2518"/>
  <c r="AH2518"/>
  <c r="AG2518"/>
  <c r="AF2518"/>
  <c r="AI2517"/>
  <c r="AH2517"/>
  <c r="AG2517"/>
  <c r="AF2517"/>
  <c r="AI2516"/>
  <c r="AH2516"/>
  <c r="AG2516"/>
  <c r="AF2516"/>
  <c r="AI2515"/>
  <c r="AH2515"/>
  <c r="AG2515"/>
  <c r="AF2515"/>
  <c r="AI2514"/>
  <c r="AH2514"/>
  <c r="AG2514"/>
  <c r="AF2514"/>
  <c r="AI2513"/>
  <c r="AH2513"/>
  <c r="AG2513"/>
  <c r="AF2513"/>
  <c r="AI2512"/>
  <c r="AH2512"/>
  <c r="AG2512"/>
  <c r="AF2512"/>
  <c r="AI2511"/>
  <c r="AH2511"/>
  <c r="AG2511"/>
  <c r="AF2511"/>
  <c r="AI2510"/>
  <c r="AH2510"/>
  <c r="AG2510"/>
  <c r="AF2510"/>
  <c r="AI2509"/>
  <c r="AH2509"/>
  <c r="AG2509"/>
  <c r="AF2509"/>
  <c r="AI2508"/>
  <c r="AH2508"/>
  <c r="AG2508"/>
  <c r="AF2508"/>
  <c r="AI2507"/>
  <c r="AH2507"/>
  <c r="AG2507"/>
  <c r="AF2507"/>
  <c r="AI2506"/>
  <c r="AH2506"/>
  <c r="AG2506"/>
  <c r="AF2506"/>
  <c r="AI2505"/>
  <c r="AH2505"/>
  <c r="AG2505"/>
  <c r="AF2505"/>
  <c r="AI2504"/>
  <c r="AH2504"/>
  <c r="AG2504"/>
  <c r="AF2504"/>
  <c r="AI2503"/>
  <c r="AH2503"/>
  <c r="AG2503"/>
  <c r="AF2503"/>
  <c r="AI2502"/>
  <c r="AH2502"/>
  <c r="AG2502"/>
  <c r="AF2502"/>
  <c r="AI2501"/>
  <c r="AH2501"/>
  <c r="AG2501"/>
  <c r="AF2501"/>
  <c r="AI2500"/>
  <c r="AH2500"/>
  <c r="AG2500"/>
  <c r="AF2500"/>
  <c r="AI2499"/>
  <c r="AH2499"/>
  <c r="AG2499"/>
  <c r="AF2499"/>
  <c r="AI2498"/>
  <c r="AH2498"/>
  <c r="AG2498"/>
  <c r="AF2498"/>
  <c r="AI2497"/>
  <c r="AH2497"/>
  <c r="AG2497"/>
  <c r="AF2497"/>
  <c r="AI2496"/>
  <c r="AH2496"/>
  <c r="AG2496"/>
  <c r="AF2496"/>
  <c r="AI2495"/>
  <c r="AH2495"/>
  <c r="AG2495"/>
  <c r="AF2495"/>
  <c r="AI2494"/>
  <c r="AH2494"/>
  <c r="AG2494"/>
  <c r="AF2494"/>
  <c r="AI2493"/>
  <c r="AH2493"/>
  <c r="AG2493"/>
  <c r="AF2493"/>
  <c r="AI2492"/>
  <c r="AH2492"/>
  <c r="AG2492"/>
  <c r="AF2492"/>
  <c r="AI2491"/>
  <c r="AH2491"/>
  <c r="AG2491"/>
  <c r="AF2491"/>
  <c r="AI2490"/>
  <c r="AH2490"/>
  <c r="AG2490"/>
  <c r="AF2490"/>
  <c r="AI2489"/>
  <c r="AH2489"/>
  <c r="AG2489"/>
  <c r="AF2489"/>
  <c r="AI2488"/>
  <c r="AH2488"/>
  <c r="AG2488"/>
  <c r="AF2488"/>
  <c r="AI2487"/>
  <c r="AH2487"/>
  <c r="AG2487"/>
  <c r="AF2487"/>
  <c r="AI2486"/>
  <c r="AH2486"/>
  <c r="AG2486"/>
  <c r="AF2486"/>
  <c r="AI2485"/>
  <c r="AH2485"/>
  <c r="AG2485"/>
  <c r="AF2485"/>
  <c r="AI2484"/>
  <c r="AH2484"/>
  <c r="AG2484"/>
  <c r="AF2484"/>
  <c r="AI2483"/>
  <c r="AH2483"/>
  <c r="AG2483"/>
  <c r="AF2483"/>
  <c r="AI2482"/>
  <c r="AH2482"/>
  <c r="AG2482"/>
  <c r="AF2482"/>
  <c r="AI2481"/>
  <c r="AH2481"/>
  <c r="AG2481"/>
  <c r="AF2481"/>
  <c r="AI2480"/>
  <c r="AH2480"/>
  <c r="AG2480"/>
  <c r="AF2480"/>
  <c r="AI2479"/>
  <c r="AH2479"/>
  <c r="AG2479"/>
  <c r="AF2479"/>
  <c r="AI2478"/>
  <c r="AH2478"/>
  <c r="AG2478"/>
  <c r="AF2478"/>
  <c r="AI2477"/>
  <c r="AH2477"/>
  <c r="AG2477"/>
  <c r="AF2477"/>
  <c r="AI2476"/>
  <c r="AH2476"/>
  <c r="AG2476"/>
  <c r="AF2476"/>
  <c r="AI2475"/>
  <c r="AH2475"/>
  <c r="AG2475"/>
  <c r="AF2475"/>
  <c r="AI2474"/>
  <c r="AH2474"/>
  <c r="AG2474"/>
  <c r="AF2474"/>
  <c r="AI2473"/>
  <c r="AH2473"/>
  <c r="AG2473"/>
  <c r="AF2473"/>
  <c r="AI2472"/>
  <c r="AH2472"/>
  <c r="AG2472"/>
  <c r="AF2472"/>
  <c r="AI2471"/>
  <c r="AH2471"/>
  <c r="AG2471"/>
  <c r="AF2471"/>
  <c r="AI2470"/>
  <c r="AH2470"/>
  <c r="AG2470"/>
  <c r="AF2470"/>
  <c r="AI2469"/>
  <c r="AH2469"/>
  <c r="AG2469"/>
  <c r="AF2469"/>
  <c r="AI2468"/>
  <c r="AH2468"/>
  <c r="AG2468"/>
  <c r="AF2468"/>
  <c r="AI2467"/>
  <c r="AH2467"/>
  <c r="AG2467"/>
  <c r="AF2467"/>
  <c r="AI2466"/>
  <c r="AH2466"/>
  <c r="AG2466"/>
  <c r="AF2466"/>
  <c r="AI2465"/>
  <c r="AH2465"/>
  <c r="AG2465"/>
  <c r="AF2465"/>
  <c r="AI2464"/>
  <c r="AH2464"/>
  <c r="AG2464"/>
  <c r="AF2464"/>
  <c r="AI2463"/>
  <c r="AH2463"/>
  <c r="AG2463"/>
  <c r="AF2463"/>
  <c r="AI2462"/>
  <c r="AH2462"/>
  <c r="AG2462"/>
  <c r="AF2462"/>
  <c r="AI2461"/>
  <c r="AH2461"/>
  <c r="AG2461"/>
  <c r="AF2461"/>
  <c r="AI2460"/>
  <c r="AH2460"/>
  <c r="AG2460"/>
  <c r="AF2460"/>
  <c r="AI2459"/>
  <c r="AH2459"/>
  <c r="AG2459"/>
  <c r="AF2459"/>
  <c r="AI2458"/>
  <c r="AH2458"/>
  <c r="AG2458"/>
  <c r="AF2458"/>
  <c r="AI2457"/>
  <c r="AH2457"/>
  <c r="AG2457"/>
  <c r="AF2457"/>
  <c r="AI2456"/>
  <c r="AH2456"/>
  <c r="AG2456"/>
  <c r="AF2456"/>
  <c r="AI2455"/>
  <c r="AH2455"/>
  <c r="AG2455"/>
  <c r="AF2455"/>
  <c r="AI2454"/>
  <c r="AH2454"/>
  <c r="AG2454"/>
  <c r="AF2454"/>
  <c r="AI2453"/>
  <c r="AH2453"/>
  <c r="AG2453"/>
  <c r="AF2453"/>
  <c r="AI2452"/>
  <c r="AH2452"/>
  <c r="AG2452"/>
  <c r="AF2452"/>
  <c r="AI2451"/>
  <c r="AH2451"/>
  <c r="AG2451"/>
  <c r="AF2451"/>
  <c r="AI2450"/>
  <c r="AH2450"/>
  <c r="AG2450"/>
  <c r="AF2450"/>
  <c r="AI2449"/>
  <c r="AH2449"/>
  <c r="AG2449"/>
  <c r="AF2449"/>
  <c r="AI2448"/>
  <c r="AH2448"/>
  <c r="AG2448"/>
  <c r="AF2448"/>
  <c r="AI2447"/>
  <c r="AH2447"/>
  <c r="AG2447"/>
  <c r="AF2447"/>
  <c r="AI2446"/>
  <c r="AH2446"/>
  <c r="AG2446"/>
  <c r="AF2446"/>
  <c r="AI2445"/>
  <c r="AH2445"/>
  <c r="AG2445"/>
  <c r="AF2445"/>
  <c r="AI2444"/>
  <c r="AH2444"/>
  <c r="AG2444"/>
  <c r="AF2444"/>
  <c r="AI2443"/>
  <c r="AH2443"/>
  <c r="AG2443"/>
  <c r="AF2443"/>
  <c r="AI2442"/>
  <c r="AH2442"/>
  <c r="AG2442"/>
  <c r="AF2442"/>
  <c r="AI2441"/>
  <c r="AH2441"/>
  <c r="AG2441"/>
  <c r="AF2441"/>
  <c r="AI2440"/>
  <c r="AH2440"/>
  <c r="AG2440"/>
  <c r="AF2440"/>
  <c r="AI2439"/>
  <c r="AH2439"/>
  <c r="AG2439"/>
  <c r="AF2439"/>
  <c r="AI2438"/>
  <c r="AH2438"/>
  <c r="AG2438"/>
  <c r="AF2438"/>
  <c r="AI2437"/>
  <c r="AH2437"/>
  <c r="AG2437"/>
  <c r="AF2437"/>
  <c r="AI2436"/>
  <c r="AH2436"/>
  <c r="AG2436"/>
  <c r="AF2436"/>
  <c r="AI2435"/>
  <c r="AH2435"/>
  <c r="AG2435"/>
  <c r="AF2435"/>
  <c r="AI2434"/>
  <c r="AH2434"/>
  <c r="AG2434"/>
  <c r="AF2434"/>
  <c r="AI2433"/>
  <c r="AH2433"/>
  <c r="AG2433"/>
  <c r="AF2433"/>
  <c r="AI2432"/>
  <c r="AH2432"/>
  <c r="AG2432"/>
  <c r="AF2432"/>
  <c r="AI2431"/>
  <c r="AH2431"/>
  <c r="AG2431"/>
  <c r="AF2431"/>
  <c r="AI2430"/>
  <c r="AH2430"/>
  <c r="AG2430"/>
  <c r="AF2430"/>
  <c r="AI2429"/>
  <c r="AH2429"/>
  <c r="AG2429"/>
  <c r="AF2429"/>
  <c r="AI2428"/>
  <c r="AH2428"/>
  <c r="AG2428"/>
  <c r="AF2428"/>
  <c r="AI2427"/>
  <c r="AH2427"/>
  <c r="AG2427"/>
  <c r="AF2427"/>
  <c r="AI2426"/>
  <c r="AH2426"/>
  <c r="AG2426"/>
  <c r="AF2426"/>
  <c r="AI2425"/>
  <c r="AH2425"/>
  <c r="AG2425"/>
  <c r="AF2425"/>
  <c r="AI2424"/>
  <c r="AH2424"/>
  <c r="AG2424"/>
  <c r="AF2424"/>
  <c r="AI2423"/>
  <c r="AH2423"/>
  <c r="AG2423"/>
  <c r="AF2423"/>
  <c r="AI2422"/>
  <c r="AH2422"/>
  <c r="AG2422"/>
  <c r="AF2422"/>
  <c r="AI2421"/>
  <c r="AH2421"/>
  <c r="AG2421"/>
  <c r="AF2421"/>
  <c r="AI2420"/>
  <c r="AH2420"/>
  <c r="AG2420"/>
  <c r="AF2420"/>
  <c r="AI2419"/>
  <c r="AH2419"/>
  <c r="AG2419"/>
  <c r="AF2419"/>
  <c r="AI2418"/>
  <c r="AH2418"/>
  <c r="AG2418"/>
  <c r="AF2418"/>
  <c r="AI2417"/>
  <c r="AH2417"/>
  <c r="AG2417"/>
  <c r="AF2417"/>
  <c r="AI2416"/>
  <c r="AH2416"/>
  <c r="AG2416"/>
  <c r="AF2416"/>
  <c r="AI2415"/>
  <c r="AH2415"/>
  <c r="AG2415"/>
  <c r="AF2415"/>
  <c r="AI2414"/>
  <c r="AH2414"/>
  <c r="AG2414"/>
  <c r="AF2414"/>
  <c r="AI2413"/>
  <c r="AH2413"/>
  <c r="AG2413"/>
  <c r="AF2413"/>
  <c r="AI2412"/>
  <c r="AH2412"/>
  <c r="AG2412"/>
  <c r="AF2412"/>
  <c r="AI2411"/>
  <c r="AH2411"/>
  <c r="AG2411"/>
  <c r="AF2411"/>
  <c r="AI2410"/>
  <c r="AH2410"/>
  <c r="AG2410"/>
  <c r="AF2410"/>
  <c r="AI2409"/>
  <c r="AH2409"/>
  <c r="AG2409"/>
  <c r="AF2409"/>
  <c r="AI2408"/>
  <c r="AH2408"/>
  <c r="AG2408"/>
  <c r="AF2408"/>
  <c r="AI2407"/>
  <c r="AH2407"/>
  <c r="AG2407"/>
  <c r="AF2407"/>
  <c r="AI2406"/>
  <c r="AH2406"/>
  <c r="AG2406"/>
  <c r="AF2406"/>
  <c r="AI2405"/>
  <c r="AH2405"/>
  <c r="AG2405"/>
  <c r="AU2405" s="1"/>
  <c r="AF2405"/>
  <c r="AI2404"/>
  <c r="AH2404"/>
  <c r="AG2404"/>
  <c r="AF2404"/>
  <c r="AI2403"/>
  <c r="AH2403"/>
  <c r="AG2403"/>
  <c r="AF2403"/>
  <c r="AI2402"/>
  <c r="AH2402"/>
  <c r="AG2402"/>
  <c r="AU2402" s="1"/>
  <c r="AF2402"/>
  <c r="AI2401"/>
  <c r="AH2401"/>
  <c r="AG2401"/>
  <c r="AU2401" s="1"/>
  <c r="AF2401"/>
  <c r="AI2400"/>
  <c r="AH2400"/>
  <c r="AG2400"/>
  <c r="AU2400" s="1"/>
  <c r="AF2400"/>
  <c r="AI2399"/>
  <c r="AH2399"/>
  <c r="AG2399"/>
  <c r="AF2399"/>
  <c r="AI2398"/>
  <c r="AH2398"/>
  <c r="AG2398"/>
  <c r="AU2398" s="1"/>
  <c r="AF2398"/>
  <c r="AI2397"/>
  <c r="AH2397"/>
  <c r="AG2397"/>
  <c r="AU2397" s="1"/>
  <c r="AF2397"/>
  <c r="AI2396"/>
  <c r="AH2396"/>
  <c r="AG2396"/>
  <c r="AF2396"/>
  <c r="AI2395"/>
  <c r="AH2395"/>
  <c r="AG2395"/>
  <c r="AF2395"/>
  <c r="AI2394"/>
  <c r="AH2394"/>
  <c r="AG2394"/>
  <c r="AU2394" s="1"/>
  <c r="AF2394"/>
  <c r="AI2393"/>
  <c r="AH2393"/>
  <c r="AG2393"/>
  <c r="AU2393" s="1"/>
  <c r="AF2393"/>
  <c r="AI2392"/>
  <c r="AH2392"/>
  <c r="AG2392"/>
  <c r="AU2392" s="1"/>
  <c r="AF2392"/>
  <c r="AI2391"/>
  <c r="AH2391"/>
  <c r="AG2391"/>
  <c r="AF2391"/>
  <c r="AI2390"/>
  <c r="AH2390"/>
  <c r="AG2390"/>
  <c r="AU2390" s="1"/>
  <c r="AF2390"/>
  <c r="AI2389"/>
  <c r="AH2389"/>
  <c r="AG2389"/>
  <c r="AU2389" s="1"/>
  <c r="AF2389"/>
  <c r="AI2388"/>
  <c r="AH2388"/>
  <c r="AG2388"/>
  <c r="AF2388"/>
  <c r="AI2387"/>
  <c r="AH2387"/>
  <c r="AG2387"/>
  <c r="AF2387"/>
  <c r="AI2386"/>
  <c r="AH2386"/>
  <c r="AG2386"/>
  <c r="AU2386" s="1"/>
  <c r="AF2386"/>
  <c r="AI2385"/>
  <c r="AH2385"/>
  <c r="AG2385"/>
  <c r="AU2385" s="1"/>
  <c r="AF2385"/>
  <c r="AI2384"/>
  <c r="AH2384"/>
  <c r="AG2384"/>
  <c r="AU2384" s="1"/>
  <c r="AF2384"/>
  <c r="AI2383"/>
  <c r="AH2383"/>
  <c r="AG2383"/>
  <c r="AF2383"/>
  <c r="AI2382"/>
  <c r="AH2382"/>
  <c r="AG2382"/>
  <c r="AU2382" s="1"/>
  <c r="AF2382"/>
  <c r="AI2381"/>
  <c r="AH2381"/>
  <c r="AG2381"/>
  <c r="AU2381" s="1"/>
  <c r="AF2381"/>
  <c r="AI2380"/>
  <c r="AH2380"/>
  <c r="AG2380"/>
  <c r="AF2380"/>
  <c r="AI2379"/>
  <c r="AH2379"/>
  <c r="AG2379"/>
  <c r="AF2379"/>
  <c r="AI2378"/>
  <c r="AH2378"/>
  <c r="AG2378"/>
  <c r="AU2378" s="1"/>
  <c r="AF2378"/>
  <c r="AI2377"/>
  <c r="AH2377"/>
  <c r="AG2377"/>
  <c r="AU2377" s="1"/>
  <c r="AF2377"/>
  <c r="AI2376"/>
  <c r="AH2376"/>
  <c r="AG2376"/>
  <c r="AU2376" s="1"/>
  <c r="AF2376"/>
  <c r="AI2375"/>
  <c r="AH2375"/>
  <c r="AG2375"/>
  <c r="AF2375"/>
  <c r="AI2374"/>
  <c r="AH2374"/>
  <c r="AG2374"/>
  <c r="AU2374" s="1"/>
  <c r="AF2374"/>
  <c r="AI2373"/>
  <c r="AH2373"/>
  <c r="AG2373"/>
  <c r="AU2373" s="1"/>
  <c r="AF2373"/>
  <c r="AI2372"/>
  <c r="AH2372"/>
  <c r="AG2372"/>
  <c r="AF2372"/>
  <c r="AI2371"/>
  <c r="AH2371"/>
  <c r="AG2371"/>
  <c r="AF2371"/>
  <c r="AI2370"/>
  <c r="AH2370"/>
  <c r="AG2370"/>
  <c r="AU2370" s="1"/>
  <c r="AF2370"/>
  <c r="AI2369"/>
  <c r="AH2369"/>
  <c r="AG2369"/>
  <c r="AU2369" s="1"/>
  <c r="AF2369"/>
  <c r="AI2368"/>
  <c r="AH2368"/>
  <c r="AG2368"/>
  <c r="AU2368" s="1"/>
  <c r="AF2368"/>
  <c r="AI2367"/>
  <c r="AH2367"/>
  <c r="AG2367"/>
  <c r="AF2367"/>
  <c r="AI2366"/>
  <c r="AH2366"/>
  <c r="AG2366"/>
  <c r="AU2366" s="1"/>
  <c r="AF2366"/>
  <c r="AI2365"/>
  <c r="AH2365"/>
  <c r="AG2365"/>
  <c r="AU2365" s="1"/>
  <c r="AF2365"/>
  <c r="AI2364"/>
  <c r="AH2364"/>
  <c r="AG2364"/>
  <c r="AF2364"/>
  <c r="AI2363"/>
  <c r="AH2363"/>
  <c r="AG2363"/>
  <c r="AF2363"/>
  <c r="AI2362"/>
  <c r="AH2362"/>
  <c r="AG2362"/>
  <c r="AU2362" s="1"/>
  <c r="AF2362"/>
  <c r="AI2361"/>
  <c r="AH2361"/>
  <c r="AG2361"/>
  <c r="AU2361" s="1"/>
  <c r="AF2361"/>
  <c r="AI2360"/>
  <c r="AH2360"/>
  <c r="AG2360"/>
  <c r="AU2360" s="1"/>
  <c r="AF2360"/>
  <c r="AI2359"/>
  <c r="AH2359"/>
  <c r="AG2359"/>
  <c r="AF2359"/>
  <c r="AI2358"/>
  <c r="AH2358"/>
  <c r="AG2358"/>
  <c r="AU2358" s="1"/>
  <c r="AF2358"/>
  <c r="AI2357"/>
  <c r="AH2357"/>
  <c r="AG2357"/>
  <c r="AU2357" s="1"/>
  <c r="AF2357"/>
  <c r="AI2356"/>
  <c r="AH2356"/>
  <c r="AG2356"/>
  <c r="AF2356"/>
  <c r="AI2355"/>
  <c r="AH2355"/>
  <c r="AG2355"/>
  <c r="AF2355"/>
  <c r="AI2354"/>
  <c r="AH2354"/>
  <c r="AG2354"/>
  <c r="AU2354" s="1"/>
  <c r="AF2354"/>
  <c r="AI2353"/>
  <c r="AH2353"/>
  <c r="AG2353"/>
  <c r="AU2353" s="1"/>
  <c r="AF2353"/>
  <c r="AI2352"/>
  <c r="AH2352"/>
  <c r="AG2352"/>
  <c r="AU2352" s="1"/>
  <c r="AF2352"/>
  <c r="AI2351"/>
  <c r="AH2351"/>
  <c r="AG2351"/>
  <c r="AF2351"/>
  <c r="AI2350"/>
  <c r="AH2350"/>
  <c r="AG2350"/>
  <c r="AU2350" s="1"/>
  <c r="AF2350"/>
  <c r="AI2349"/>
  <c r="AH2349"/>
  <c r="AG2349"/>
  <c r="AU2349" s="1"/>
  <c r="AF2349"/>
  <c r="AI2348"/>
  <c r="AH2348"/>
  <c r="AG2348"/>
  <c r="AF2348"/>
  <c r="AI2347"/>
  <c r="AH2347"/>
  <c r="AG2347"/>
  <c r="AF2347"/>
  <c r="AI2346"/>
  <c r="AH2346"/>
  <c r="AG2346"/>
  <c r="AU2346" s="1"/>
  <c r="AF2346"/>
  <c r="AI2345"/>
  <c r="AH2345"/>
  <c r="AG2345"/>
  <c r="AU2345" s="1"/>
  <c r="AF2345"/>
  <c r="AI2344"/>
  <c r="AH2344"/>
  <c r="AG2344"/>
  <c r="AU2344" s="1"/>
  <c r="AF2344"/>
  <c r="AI2343"/>
  <c r="AH2343"/>
  <c r="AG2343"/>
  <c r="AF2343"/>
  <c r="AI2342"/>
  <c r="AH2342"/>
  <c r="AG2342"/>
  <c r="AU2342" s="1"/>
  <c r="AF2342"/>
  <c r="AI2341"/>
  <c r="AH2341"/>
  <c r="AG2341"/>
  <c r="AU2341" s="1"/>
  <c r="AF2341"/>
  <c r="AI2340"/>
  <c r="AH2340"/>
  <c r="AG2340"/>
  <c r="AF2340"/>
  <c r="AI2339"/>
  <c r="AH2339"/>
  <c r="AG2339"/>
  <c r="AF2339"/>
  <c r="AI2338"/>
  <c r="AH2338"/>
  <c r="AG2338"/>
  <c r="AU2338" s="1"/>
  <c r="AF2338"/>
  <c r="AI2337"/>
  <c r="AH2337"/>
  <c r="AG2337"/>
  <c r="AU2337" s="1"/>
  <c r="AF2337"/>
  <c r="AI2336"/>
  <c r="AH2336"/>
  <c r="AG2336"/>
  <c r="AU2336" s="1"/>
  <c r="AF2336"/>
  <c r="AI2335"/>
  <c r="AH2335"/>
  <c r="AG2335"/>
  <c r="AF2335"/>
  <c r="AI2334"/>
  <c r="AH2334"/>
  <c r="AG2334"/>
  <c r="AU2334" s="1"/>
  <c r="AF2334"/>
  <c r="AI2333"/>
  <c r="AH2333"/>
  <c r="AG2333"/>
  <c r="AU2333" s="1"/>
  <c r="AF2333"/>
  <c r="AI2332"/>
  <c r="AH2332"/>
  <c r="AG2332"/>
  <c r="AF2332"/>
  <c r="AI2331"/>
  <c r="AH2331"/>
  <c r="AG2331"/>
  <c r="AF2331"/>
  <c r="AI2330"/>
  <c r="AH2330"/>
  <c r="AG2330"/>
  <c r="AU2330" s="1"/>
  <c r="AF2330"/>
  <c r="AI2329"/>
  <c r="AH2329"/>
  <c r="AG2329"/>
  <c r="AU2329" s="1"/>
  <c r="AF2329"/>
  <c r="AI2328"/>
  <c r="AH2328"/>
  <c r="AG2328"/>
  <c r="AU2328" s="1"/>
  <c r="AF2328"/>
  <c r="AI2327"/>
  <c r="AH2327"/>
  <c r="AG2327"/>
  <c r="AF2327"/>
  <c r="AI2326"/>
  <c r="AH2326"/>
  <c r="AG2326"/>
  <c r="AU2326" s="1"/>
  <c r="AF2326"/>
  <c r="AI2325"/>
  <c r="AH2325"/>
  <c r="AG2325"/>
  <c r="AU2325" s="1"/>
  <c r="AF2325"/>
  <c r="AI2324"/>
  <c r="AH2324"/>
  <c r="AG2324"/>
  <c r="AF2324"/>
  <c r="AI2323"/>
  <c r="AH2323"/>
  <c r="AG2323"/>
  <c r="AF2323"/>
  <c r="AI2322"/>
  <c r="AH2322"/>
  <c r="AG2322"/>
  <c r="AU2322" s="1"/>
  <c r="AF2322"/>
  <c r="AI2321"/>
  <c r="AH2321"/>
  <c r="AG2321"/>
  <c r="AU2321" s="1"/>
  <c r="AF2321"/>
  <c r="AI2320"/>
  <c r="AH2320"/>
  <c r="AG2320"/>
  <c r="AU2320" s="1"/>
  <c r="AF2320"/>
  <c r="AI2319"/>
  <c r="AH2319"/>
  <c r="AG2319"/>
  <c r="AF2319"/>
  <c r="AI2318"/>
  <c r="AH2318"/>
  <c r="AG2318"/>
  <c r="AU2318" s="1"/>
  <c r="AF2318"/>
  <c r="AI2317"/>
  <c r="AH2317"/>
  <c r="AG2317"/>
  <c r="AU2317" s="1"/>
  <c r="AF2317"/>
  <c r="AI2316"/>
  <c r="AH2316"/>
  <c r="AG2316"/>
  <c r="AF2316"/>
  <c r="AI2315"/>
  <c r="AH2315"/>
  <c r="AG2315"/>
  <c r="AF2315"/>
  <c r="AI2314"/>
  <c r="AH2314"/>
  <c r="AG2314"/>
  <c r="AU2314" s="1"/>
  <c r="AF2314"/>
  <c r="AI2313"/>
  <c r="AH2313"/>
  <c r="AG2313"/>
  <c r="AU2313" s="1"/>
  <c r="AF2313"/>
  <c r="AI2312"/>
  <c r="AH2312"/>
  <c r="AG2312"/>
  <c r="AU2312" s="1"/>
  <c r="AF2312"/>
  <c r="AI2311"/>
  <c r="AH2311"/>
  <c r="AG2311"/>
  <c r="AF2311"/>
  <c r="AI2310"/>
  <c r="AH2310"/>
  <c r="AG2310"/>
  <c r="AU2310" s="1"/>
  <c r="AF2310"/>
  <c r="AI2309"/>
  <c r="AH2309"/>
  <c r="AG2309"/>
  <c r="AU2309" s="1"/>
  <c r="AF2309"/>
  <c r="AI2308"/>
  <c r="AH2308"/>
  <c r="AG2308"/>
  <c r="AF2308"/>
  <c r="AI2307"/>
  <c r="AH2307"/>
  <c r="AG2307"/>
  <c r="AF2307"/>
  <c r="AI2306"/>
  <c r="AH2306"/>
  <c r="AG2306"/>
  <c r="AU2306" s="1"/>
  <c r="AF2306"/>
  <c r="AI2305"/>
  <c r="AH2305"/>
  <c r="AG2305"/>
  <c r="AU2305" s="1"/>
  <c r="AF2305"/>
  <c r="AI2304"/>
  <c r="AH2304"/>
  <c r="AG2304"/>
  <c r="AU2304" s="1"/>
  <c r="AF2304"/>
  <c r="AI2303"/>
  <c r="AH2303"/>
  <c r="AG2303"/>
  <c r="AF2303"/>
  <c r="AI2302"/>
  <c r="AH2302"/>
  <c r="AG2302"/>
  <c r="AU2302" s="1"/>
  <c r="AF2302"/>
  <c r="AI2301"/>
  <c r="AH2301"/>
  <c r="AG2301"/>
  <c r="AU2301" s="1"/>
  <c r="AF2301"/>
  <c r="AI2300"/>
  <c r="AH2300"/>
  <c r="AG2300"/>
  <c r="AF2300"/>
  <c r="AI2299"/>
  <c r="AH2299"/>
  <c r="AG2299"/>
  <c r="AF2299"/>
  <c r="AI2298"/>
  <c r="AH2298"/>
  <c r="AG2298"/>
  <c r="AU2298" s="1"/>
  <c r="AF2298"/>
  <c r="AI2297"/>
  <c r="AH2297"/>
  <c r="AG2297"/>
  <c r="AU2297" s="1"/>
  <c r="AF2297"/>
  <c r="AI2296"/>
  <c r="AH2296"/>
  <c r="AG2296"/>
  <c r="AU2296" s="1"/>
  <c r="AF2296"/>
  <c r="AI2295"/>
  <c r="AH2295"/>
  <c r="AG2295"/>
  <c r="AF2295"/>
  <c r="AI2294"/>
  <c r="AH2294"/>
  <c r="AG2294"/>
  <c r="AU2294" s="1"/>
  <c r="AF2294"/>
  <c r="AI2293"/>
  <c r="AH2293"/>
  <c r="AG2293"/>
  <c r="AU2293" s="1"/>
  <c r="AF2293"/>
  <c r="AI2292"/>
  <c r="AH2292"/>
  <c r="AG2292"/>
  <c r="AF2292"/>
  <c r="AI2291"/>
  <c r="AH2291"/>
  <c r="AG2291"/>
  <c r="AF2291"/>
  <c r="AI2290"/>
  <c r="AH2290"/>
  <c r="AG2290"/>
  <c r="AU2290" s="1"/>
  <c r="AF2290"/>
  <c r="AI2289"/>
  <c r="AH2289"/>
  <c r="AG2289"/>
  <c r="AU2289" s="1"/>
  <c r="AF2289"/>
  <c r="AI2288"/>
  <c r="AH2288"/>
  <c r="AG2288"/>
  <c r="AU2288" s="1"/>
  <c r="AF2288"/>
  <c r="AI2287"/>
  <c r="AH2287"/>
  <c r="AG2287"/>
  <c r="AF2287"/>
  <c r="AI2286"/>
  <c r="AH2286"/>
  <c r="AG2286"/>
  <c r="AU2286" s="1"/>
  <c r="AF2286"/>
  <c r="AI2285"/>
  <c r="AH2285"/>
  <c r="AG2285"/>
  <c r="AU2285" s="1"/>
  <c r="AF2285"/>
  <c r="AI2284"/>
  <c r="AH2284"/>
  <c r="AG2284"/>
  <c r="AF2284"/>
  <c r="AI2283"/>
  <c r="AH2283"/>
  <c r="AG2283"/>
  <c r="AF2283"/>
  <c r="AI2282"/>
  <c r="AH2282"/>
  <c r="AG2282"/>
  <c r="AU2282" s="1"/>
  <c r="AF2282"/>
  <c r="AI2281"/>
  <c r="AH2281"/>
  <c r="AG2281"/>
  <c r="AU2281" s="1"/>
  <c r="AF2281"/>
  <c r="AI2280"/>
  <c r="AH2280"/>
  <c r="AG2280"/>
  <c r="AU2280" s="1"/>
  <c r="AF2280"/>
  <c r="AI2279"/>
  <c r="AH2279"/>
  <c r="AG2279"/>
  <c r="AF2279"/>
  <c r="AI2278"/>
  <c r="AH2278"/>
  <c r="AG2278"/>
  <c r="AU2278" s="1"/>
  <c r="AF2278"/>
  <c r="AI2277"/>
  <c r="AH2277"/>
  <c r="AG2277"/>
  <c r="AU2277" s="1"/>
  <c r="AF2277"/>
  <c r="AI2276"/>
  <c r="AH2276"/>
  <c r="AG2276"/>
  <c r="AF2276"/>
  <c r="AI2275"/>
  <c r="AH2275"/>
  <c r="AG2275"/>
  <c r="AF2275"/>
  <c r="AI2274"/>
  <c r="AH2274"/>
  <c r="AG2274"/>
  <c r="AU2274" s="1"/>
  <c r="AF2274"/>
  <c r="AI2273"/>
  <c r="AH2273"/>
  <c r="AG2273"/>
  <c r="AU2273" s="1"/>
  <c r="AF2273"/>
  <c r="AI2272"/>
  <c r="AH2272"/>
  <c r="AG2272"/>
  <c r="AU2272" s="1"/>
  <c r="AF2272"/>
  <c r="AI2271"/>
  <c r="AH2271"/>
  <c r="AG2271"/>
  <c r="AF2271"/>
  <c r="AI2270"/>
  <c r="AH2270"/>
  <c r="AG2270"/>
  <c r="AU2270" s="1"/>
  <c r="AF2270"/>
  <c r="AI2269"/>
  <c r="AH2269"/>
  <c r="AG2269"/>
  <c r="AU2269" s="1"/>
  <c r="AF2269"/>
  <c r="AI2268"/>
  <c r="AH2268"/>
  <c r="AG2268"/>
  <c r="AF2268"/>
  <c r="AI2267"/>
  <c r="AH2267"/>
  <c r="AG2267"/>
  <c r="AF2267"/>
  <c r="AI2266"/>
  <c r="AH2266"/>
  <c r="AG2266"/>
  <c r="AU2266" s="1"/>
  <c r="AF2266"/>
  <c r="AI2265"/>
  <c r="AH2265"/>
  <c r="AG2265"/>
  <c r="AU2265" s="1"/>
  <c r="AF2265"/>
  <c r="AI2264"/>
  <c r="AH2264"/>
  <c r="AG2264"/>
  <c r="AU2264" s="1"/>
  <c r="AF2264"/>
  <c r="AI2263"/>
  <c r="AH2263"/>
  <c r="AG2263"/>
  <c r="AF2263"/>
  <c r="AI2262"/>
  <c r="AH2262"/>
  <c r="AG2262"/>
  <c r="AU2262" s="1"/>
  <c r="AF2262"/>
  <c r="AI2261"/>
  <c r="AH2261"/>
  <c r="AG2261"/>
  <c r="AU2261" s="1"/>
  <c r="AF2261"/>
  <c r="AI2260"/>
  <c r="AH2260"/>
  <c r="AG2260"/>
  <c r="AF2260"/>
  <c r="AI2259"/>
  <c r="AH2259"/>
  <c r="AG2259"/>
  <c r="AF2259"/>
  <c r="AI2258"/>
  <c r="AH2258"/>
  <c r="AG2258"/>
  <c r="AU2258" s="1"/>
  <c r="AF2258"/>
  <c r="AI2257"/>
  <c r="AH2257"/>
  <c r="AG2257"/>
  <c r="AU2257" s="1"/>
  <c r="AF2257"/>
  <c r="AI2256"/>
  <c r="AH2256"/>
  <c r="AG2256"/>
  <c r="AU2256" s="1"/>
  <c r="AF2256"/>
  <c r="AI2255"/>
  <c r="AH2255"/>
  <c r="AG2255"/>
  <c r="AF2255"/>
  <c r="AI2254"/>
  <c r="AH2254"/>
  <c r="AG2254"/>
  <c r="AU2254" s="1"/>
  <c r="AF2254"/>
  <c r="AI2253"/>
  <c r="AH2253"/>
  <c r="AG2253"/>
  <c r="AU2253" s="1"/>
  <c r="AF2253"/>
  <c r="AI2252"/>
  <c r="AH2252"/>
  <c r="AG2252"/>
  <c r="AF2252"/>
  <c r="AI2251"/>
  <c r="AH2251"/>
  <c r="AG2251"/>
  <c r="AF2251"/>
  <c r="AI2250"/>
  <c r="AH2250"/>
  <c r="AG2250"/>
  <c r="AU2250" s="1"/>
  <c r="AF2250"/>
  <c r="AI2249"/>
  <c r="AH2249"/>
  <c r="AG2249"/>
  <c r="AU2249" s="1"/>
  <c r="AF2249"/>
  <c r="AI2248"/>
  <c r="AH2248"/>
  <c r="AG2248"/>
  <c r="AU2248" s="1"/>
  <c r="AF2248"/>
  <c r="AI2247"/>
  <c r="AH2247"/>
  <c r="AG2247"/>
  <c r="AF2247"/>
  <c r="AI2246"/>
  <c r="AH2246"/>
  <c r="AG2246"/>
  <c r="AU2246" s="1"/>
  <c r="AF2246"/>
  <c r="AI2245"/>
  <c r="AH2245"/>
  <c r="AG2245"/>
  <c r="AU2245" s="1"/>
  <c r="AF2245"/>
  <c r="AI2244"/>
  <c r="AH2244"/>
  <c r="AG2244"/>
  <c r="AF2244"/>
  <c r="AI2243"/>
  <c r="AH2243"/>
  <c r="AG2243"/>
  <c r="AF2243"/>
  <c r="AI2242"/>
  <c r="AH2242"/>
  <c r="AG2242"/>
  <c r="AU2242" s="1"/>
  <c r="AF2242"/>
  <c r="AI2241"/>
  <c r="AH2241"/>
  <c r="AG2241"/>
  <c r="AU2241" s="1"/>
  <c r="AF2241"/>
  <c r="AI2240"/>
  <c r="AH2240"/>
  <c r="AG2240"/>
  <c r="AU2240" s="1"/>
  <c r="AF2240"/>
  <c r="AI2239"/>
  <c r="AH2239"/>
  <c r="AG2239"/>
  <c r="AF2239"/>
  <c r="AI2238"/>
  <c r="AH2238"/>
  <c r="AG2238"/>
  <c r="AU2238" s="1"/>
  <c r="AF2238"/>
  <c r="AI2237"/>
  <c r="AH2237"/>
  <c r="AG2237"/>
  <c r="AU2237" s="1"/>
  <c r="AF2237"/>
  <c r="AI2236"/>
  <c r="AH2236"/>
  <c r="AG2236"/>
  <c r="AF2236"/>
  <c r="AI2235"/>
  <c r="AH2235"/>
  <c r="AG2235"/>
  <c r="AF2235"/>
  <c r="AI2234"/>
  <c r="AH2234"/>
  <c r="AG2234"/>
  <c r="AU2234" s="1"/>
  <c r="AF2234"/>
  <c r="AI2233"/>
  <c r="AH2233"/>
  <c r="AG2233"/>
  <c r="AU2233" s="1"/>
  <c r="AF2233"/>
  <c r="AI2232"/>
  <c r="AH2232"/>
  <c r="AG2232"/>
  <c r="AU2232" s="1"/>
  <c r="AF2232"/>
  <c r="AI2231"/>
  <c r="AH2231"/>
  <c r="AG2231"/>
  <c r="AF2231"/>
  <c r="AI2230"/>
  <c r="AH2230"/>
  <c r="AG2230"/>
  <c r="AU2230" s="1"/>
  <c r="AF2230"/>
  <c r="AI2229"/>
  <c r="AH2229"/>
  <c r="AG2229"/>
  <c r="AU2229" s="1"/>
  <c r="AF2229"/>
  <c r="AI2228"/>
  <c r="AH2228"/>
  <c r="AG2228"/>
  <c r="AF2228"/>
  <c r="AI2227"/>
  <c r="AH2227"/>
  <c r="AG2227"/>
  <c r="AF2227"/>
  <c r="AI2226"/>
  <c r="AH2226"/>
  <c r="AG2226"/>
  <c r="AU2226" s="1"/>
  <c r="AF2226"/>
  <c r="AI2225"/>
  <c r="AH2225"/>
  <c r="AG2225"/>
  <c r="AU2225" s="1"/>
  <c r="AF2225"/>
  <c r="AI2224"/>
  <c r="AH2224"/>
  <c r="AG2224"/>
  <c r="AU2224" s="1"/>
  <c r="AF2224"/>
  <c r="AI2223"/>
  <c r="AH2223"/>
  <c r="AG2223"/>
  <c r="AF2223"/>
  <c r="AI2222"/>
  <c r="AH2222"/>
  <c r="AG2222"/>
  <c r="AU2222" s="1"/>
  <c r="AF2222"/>
  <c r="AI2221"/>
  <c r="AH2221"/>
  <c r="AG2221"/>
  <c r="AU2221" s="1"/>
  <c r="AF2221"/>
  <c r="AI2220"/>
  <c r="AH2220"/>
  <c r="AG2220"/>
  <c r="AF2220"/>
  <c r="AI2219"/>
  <c r="AH2219"/>
  <c r="AG2219"/>
  <c r="AF2219"/>
  <c r="AI2218"/>
  <c r="AH2218"/>
  <c r="AG2218"/>
  <c r="AU2218" s="1"/>
  <c r="AF2218"/>
  <c r="AI2217"/>
  <c r="AH2217"/>
  <c r="AG2217"/>
  <c r="AU2217" s="1"/>
  <c r="AF2217"/>
  <c r="AI2216"/>
  <c r="AH2216"/>
  <c r="AG2216"/>
  <c r="AU2216" s="1"/>
  <c r="AF2216"/>
  <c r="AI2215"/>
  <c r="AH2215"/>
  <c r="AG2215"/>
  <c r="AF2215"/>
  <c r="AI2214"/>
  <c r="AH2214"/>
  <c r="AG2214"/>
  <c r="AU2214" s="1"/>
  <c r="AF2214"/>
  <c r="AI2213"/>
  <c r="AH2213"/>
  <c r="AG2213"/>
  <c r="AU2213" s="1"/>
  <c r="AF2213"/>
  <c r="AI2212"/>
  <c r="AH2212"/>
  <c r="AG2212"/>
  <c r="AF2212"/>
  <c r="AI2211"/>
  <c r="AH2211"/>
  <c r="AG2211"/>
  <c r="AF2211"/>
  <c r="AI2210"/>
  <c r="AH2210"/>
  <c r="AG2210"/>
  <c r="AU2210" s="1"/>
  <c r="AF2210"/>
  <c r="AI2209"/>
  <c r="AH2209"/>
  <c r="AG2209"/>
  <c r="AU2209" s="1"/>
  <c r="AF2209"/>
  <c r="AI2208"/>
  <c r="AH2208"/>
  <c r="AG2208"/>
  <c r="AU2208" s="1"/>
  <c r="AF2208"/>
  <c r="AI2207"/>
  <c r="AH2207"/>
  <c r="AG2207"/>
  <c r="AF2207"/>
  <c r="AI2206"/>
  <c r="AH2206"/>
  <c r="AG2206"/>
  <c r="AU2206" s="1"/>
  <c r="AF2206"/>
  <c r="AI2205"/>
  <c r="AH2205"/>
  <c r="AG2205"/>
  <c r="AU2205" s="1"/>
  <c r="AF2205"/>
  <c r="AI2204"/>
  <c r="AH2204"/>
  <c r="AG2204"/>
  <c r="AF2204"/>
  <c r="AI2203"/>
  <c r="AH2203"/>
  <c r="AG2203"/>
  <c r="AF2203"/>
  <c r="AI2202"/>
  <c r="AH2202"/>
  <c r="AG2202"/>
  <c r="AU2202" s="1"/>
  <c r="AF2202"/>
  <c r="AI2201"/>
  <c r="AH2201"/>
  <c r="AG2201"/>
  <c r="AU2201" s="1"/>
  <c r="AF2201"/>
  <c r="AI2200"/>
  <c r="AH2200"/>
  <c r="AG2200"/>
  <c r="AU2200" s="1"/>
  <c r="AF2200"/>
  <c r="AI2199"/>
  <c r="AH2199"/>
  <c r="AG2199"/>
  <c r="AF2199"/>
  <c r="AI2198"/>
  <c r="AH2198"/>
  <c r="AG2198"/>
  <c r="AU2198" s="1"/>
  <c r="AF2198"/>
  <c r="AI2197"/>
  <c r="AH2197"/>
  <c r="AG2197"/>
  <c r="AU2197" s="1"/>
  <c r="AF2197"/>
  <c r="AI2196"/>
  <c r="AH2196"/>
  <c r="AG2196"/>
  <c r="AF2196"/>
  <c r="AI2195"/>
  <c r="AH2195"/>
  <c r="AG2195"/>
  <c r="AF2195"/>
  <c r="AI2194"/>
  <c r="AH2194"/>
  <c r="AG2194"/>
  <c r="AU2194" s="1"/>
  <c r="AF2194"/>
  <c r="AI2193"/>
  <c r="AH2193"/>
  <c r="AG2193"/>
  <c r="AU2193" s="1"/>
  <c r="AF2193"/>
  <c r="AI2192"/>
  <c r="AH2192"/>
  <c r="AG2192"/>
  <c r="AU2192" s="1"/>
  <c r="AF2192"/>
  <c r="AI2191"/>
  <c r="AH2191"/>
  <c r="AG2191"/>
  <c r="AF2191"/>
  <c r="AI2190"/>
  <c r="AH2190"/>
  <c r="AG2190"/>
  <c r="AU2190" s="1"/>
  <c r="AF2190"/>
  <c r="AI2189"/>
  <c r="AH2189"/>
  <c r="AG2189"/>
  <c r="AU2189" s="1"/>
  <c r="AF2189"/>
  <c r="AI2188"/>
  <c r="AH2188"/>
  <c r="AG2188"/>
  <c r="AF2188"/>
  <c r="AI2187"/>
  <c r="AH2187"/>
  <c r="AG2187"/>
  <c r="AF2187"/>
  <c r="AI2186"/>
  <c r="AH2186"/>
  <c r="AG2186"/>
  <c r="AU2186" s="1"/>
  <c r="AF2186"/>
  <c r="AI2185"/>
  <c r="AH2185"/>
  <c r="AG2185"/>
  <c r="AU2185" s="1"/>
  <c r="AF2185"/>
  <c r="AI2184"/>
  <c r="AH2184"/>
  <c r="AG2184"/>
  <c r="AU2184" s="1"/>
  <c r="AF2184"/>
  <c r="AI2183"/>
  <c r="AH2183"/>
  <c r="AG2183"/>
  <c r="AF2183"/>
  <c r="AI2182"/>
  <c r="AH2182"/>
  <c r="AG2182"/>
  <c r="AU2182" s="1"/>
  <c r="AF2182"/>
  <c r="AI2181"/>
  <c r="AH2181"/>
  <c r="AG2181"/>
  <c r="AU2181" s="1"/>
  <c r="AF2181"/>
  <c r="AI2180"/>
  <c r="AH2180"/>
  <c r="AG2180"/>
  <c r="AF2180"/>
  <c r="AI2179"/>
  <c r="AH2179"/>
  <c r="AG2179"/>
  <c r="AF2179"/>
  <c r="AI2178"/>
  <c r="AH2178"/>
  <c r="AG2178"/>
  <c r="AU2178" s="1"/>
  <c r="AF2178"/>
  <c r="AI2177"/>
  <c r="AH2177"/>
  <c r="AG2177"/>
  <c r="AU2177" s="1"/>
  <c r="AF2177"/>
  <c r="AI2176"/>
  <c r="AH2176"/>
  <c r="AG2176"/>
  <c r="AU2176" s="1"/>
  <c r="AF2176"/>
  <c r="AI2175"/>
  <c r="AH2175"/>
  <c r="AG2175"/>
  <c r="AF2175"/>
  <c r="AI2174"/>
  <c r="AH2174"/>
  <c r="AG2174"/>
  <c r="AU2174" s="1"/>
  <c r="AF2174"/>
  <c r="AI2173"/>
  <c r="AH2173"/>
  <c r="AG2173"/>
  <c r="AU2173" s="1"/>
  <c r="AF2173"/>
  <c r="AI2172"/>
  <c r="AH2172"/>
  <c r="AG2172"/>
  <c r="AF2172"/>
  <c r="AI2171"/>
  <c r="AH2171"/>
  <c r="AG2171"/>
  <c r="AF2171"/>
  <c r="AI2170"/>
  <c r="AH2170"/>
  <c r="AG2170"/>
  <c r="AU2170" s="1"/>
  <c r="AF2170"/>
  <c r="AI2169"/>
  <c r="AH2169"/>
  <c r="AG2169"/>
  <c r="AU2169" s="1"/>
  <c r="AF2169"/>
  <c r="AI2168"/>
  <c r="AH2168"/>
  <c r="AG2168"/>
  <c r="AU2168" s="1"/>
  <c r="AF2168"/>
  <c r="AI2167"/>
  <c r="AH2167"/>
  <c r="AG2167"/>
  <c r="AF2167"/>
  <c r="AI2166"/>
  <c r="AH2166"/>
  <c r="AG2166"/>
  <c r="AU2166" s="1"/>
  <c r="AF2166"/>
  <c r="AI2165"/>
  <c r="AH2165"/>
  <c r="AG2165"/>
  <c r="AU2165" s="1"/>
  <c r="AF2165"/>
  <c r="AI2164"/>
  <c r="AH2164"/>
  <c r="AG2164"/>
  <c r="AF2164"/>
  <c r="AI2163"/>
  <c r="AH2163"/>
  <c r="AG2163"/>
  <c r="AF2163"/>
  <c r="AI2162"/>
  <c r="AH2162"/>
  <c r="AG2162"/>
  <c r="AU2162" s="1"/>
  <c r="AF2162"/>
  <c r="AI2161"/>
  <c r="AH2161"/>
  <c r="AG2161"/>
  <c r="AU2161" s="1"/>
  <c r="AF2161"/>
  <c r="AI2160"/>
  <c r="AH2160"/>
  <c r="AG2160"/>
  <c r="AU2160" s="1"/>
  <c r="AF2160"/>
  <c r="AI2159"/>
  <c r="AH2159"/>
  <c r="AG2159"/>
  <c r="AF2159"/>
  <c r="AI2158"/>
  <c r="AH2158"/>
  <c r="AG2158"/>
  <c r="AU2158" s="1"/>
  <c r="AF2158"/>
  <c r="AI2157"/>
  <c r="AH2157"/>
  <c r="AG2157"/>
  <c r="AU2157" s="1"/>
  <c r="AF2157"/>
  <c r="AI2156"/>
  <c r="AH2156"/>
  <c r="AG2156"/>
  <c r="AF2156"/>
  <c r="AI2155"/>
  <c r="AH2155"/>
  <c r="AG2155"/>
  <c r="AF2155"/>
  <c r="AI2154"/>
  <c r="AH2154"/>
  <c r="AG2154"/>
  <c r="AU2154" s="1"/>
  <c r="AF2154"/>
  <c r="AI2153"/>
  <c r="AH2153"/>
  <c r="AG2153"/>
  <c r="AU2153" s="1"/>
  <c r="AF2153"/>
  <c r="AI2152"/>
  <c r="AH2152"/>
  <c r="AG2152"/>
  <c r="AU2152" s="1"/>
  <c r="AF2152"/>
  <c r="AI2151"/>
  <c r="AH2151"/>
  <c r="AG2151"/>
  <c r="AF2151"/>
  <c r="AI2150"/>
  <c r="AH2150"/>
  <c r="AG2150"/>
  <c r="AU2150" s="1"/>
  <c r="AF2150"/>
  <c r="AI2149"/>
  <c r="AH2149"/>
  <c r="AG2149"/>
  <c r="AU2149" s="1"/>
  <c r="AF2149"/>
  <c r="AI2148"/>
  <c r="AH2148"/>
  <c r="AG2148"/>
  <c r="AU2148" s="1"/>
  <c r="AF2148"/>
  <c r="AI2147"/>
  <c r="AH2147"/>
  <c r="AG2147"/>
  <c r="AF2147"/>
  <c r="AI2146"/>
  <c r="AH2146"/>
  <c r="AG2146"/>
  <c r="AU2146" s="1"/>
  <c r="AF2146"/>
  <c r="AI2145"/>
  <c r="AH2145"/>
  <c r="AG2145"/>
  <c r="AU2145" s="1"/>
  <c r="AF2145"/>
  <c r="AI2144"/>
  <c r="AH2144"/>
  <c r="AG2144"/>
  <c r="AU2144" s="1"/>
  <c r="AF2144"/>
  <c r="AI2143"/>
  <c r="AH2143"/>
  <c r="AG2143"/>
  <c r="AF2143"/>
  <c r="AI2142"/>
  <c r="AH2142"/>
  <c r="AG2142"/>
  <c r="AU2142" s="1"/>
  <c r="AF2142"/>
  <c r="AI2141"/>
  <c r="AH2141"/>
  <c r="AG2141"/>
  <c r="AU2141" s="1"/>
  <c r="AF2141"/>
  <c r="AI2140"/>
  <c r="AH2140"/>
  <c r="AG2140"/>
  <c r="AU2140" s="1"/>
  <c r="AF2140"/>
  <c r="AI2139"/>
  <c r="AH2139"/>
  <c r="AG2139"/>
  <c r="AU2139" s="1"/>
  <c r="AF2139"/>
  <c r="AI2138"/>
  <c r="AH2138"/>
  <c r="AG2138"/>
  <c r="AU2138" s="1"/>
  <c r="AF2138"/>
  <c r="AI2137"/>
  <c r="AH2137"/>
  <c r="AG2137"/>
  <c r="AU2137" s="1"/>
  <c r="AF2137"/>
  <c r="AI2136"/>
  <c r="AH2136"/>
  <c r="AG2136"/>
  <c r="AU2136" s="1"/>
  <c r="AF2136"/>
  <c r="AI2135"/>
  <c r="AH2135"/>
  <c r="AG2135"/>
  <c r="AF2135"/>
  <c r="AI2134"/>
  <c r="AH2134"/>
  <c r="AG2134"/>
  <c r="AU2134" s="1"/>
  <c r="AF2134"/>
  <c r="AI2133"/>
  <c r="AH2133"/>
  <c r="AG2133"/>
  <c r="AU2133" s="1"/>
  <c r="AF2133"/>
  <c r="AI2132"/>
  <c r="AH2132"/>
  <c r="AG2132"/>
  <c r="AF2132"/>
  <c r="AI2131"/>
  <c r="AH2131"/>
  <c r="AG2131"/>
  <c r="AU2131" s="1"/>
  <c r="AF2131"/>
  <c r="AI2130"/>
  <c r="AH2130"/>
  <c r="AG2130"/>
  <c r="AU2130" s="1"/>
  <c r="AF2130"/>
  <c r="AI2129"/>
  <c r="AH2129"/>
  <c r="AG2129"/>
  <c r="AU2129" s="1"/>
  <c r="AF2129"/>
  <c r="AI2128"/>
  <c r="AH2128"/>
  <c r="AG2128"/>
  <c r="AU2128" s="1"/>
  <c r="AF2128"/>
  <c r="AI2127"/>
  <c r="AH2127"/>
  <c r="AG2127"/>
  <c r="AU2127" s="1"/>
  <c r="AF2127"/>
  <c r="AI2126"/>
  <c r="AH2126"/>
  <c r="AG2126"/>
  <c r="AU2126" s="1"/>
  <c r="AF2126"/>
  <c r="AI2125"/>
  <c r="AH2125"/>
  <c r="AG2125"/>
  <c r="AU2125" s="1"/>
  <c r="AF2125"/>
  <c r="AI2124"/>
  <c r="AH2124"/>
  <c r="AG2124"/>
  <c r="AF2124"/>
  <c r="AI2123"/>
  <c r="AH2123"/>
  <c r="AG2123"/>
  <c r="AF2123"/>
  <c r="AI2122"/>
  <c r="AH2122"/>
  <c r="AG2122"/>
  <c r="AU2122" s="1"/>
  <c r="AF2122"/>
  <c r="AI2121"/>
  <c r="AH2121"/>
  <c r="AG2121"/>
  <c r="AU2121" s="1"/>
  <c r="AF2121"/>
  <c r="AI2120"/>
  <c r="AH2120"/>
  <c r="AG2120"/>
  <c r="AU2120" s="1"/>
  <c r="AF2120"/>
  <c r="AI2119"/>
  <c r="AH2119"/>
  <c r="AG2119"/>
  <c r="AU2119" s="1"/>
  <c r="AF2119"/>
  <c r="AI2118"/>
  <c r="AH2118"/>
  <c r="AG2118"/>
  <c r="AU2118" s="1"/>
  <c r="AF2118"/>
  <c r="AI2117"/>
  <c r="AH2117"/>
  <c r="AG2117"/>
  <c r="AU2117" s="1"/>
  <c r="AF2117"/>
  <c r="AI2116"/>
  <c r="AH2116"/>
  <c r="AG2116"/>
  <c r="AU2116" s="1"/>
  <c r="AF2116"/>
  <c r="AI2115"/>
  <c r="AH2115"/>
  <c r="AG2115"/>
  <c r="AF2115"/>
  <c r="AI2114"/>
  <c r="AH2114"/>
  <c r="AG2114"/>
  <c r="AU2114" s="1"/>
  <c r="AF2114"/>
  <c r="AI2113"/>
  <c r="AH2113"/>
  <c r="AG2113"/>
  <c r="AU2113" s="1"/>
  <c r="AF2113"/>
  <c r="AI2112"/>
  <c r="AH2112"/>
  <c r="AG2112"/>
  <c r="AU2112" s="1"/>
  <c r="AF2112"/>
  <c r="AI2111"/>
  <c r="AH2111"/>
  <c r="AG2111"/>
  <c r="AF2111"/>
  <c r="AI2110"/>
  <c r="AH2110"/>
  <c r="AG2110"/>
  <c r="AU2110" s="1"/>
  <c r="AF2110"/>
  <c r="AI2109"/>
  <c r="AH2109"/>
  <c r="AG2109"/>
  <c r="AU2109" s="1"/>
  <c r="AF2109"/>
  <c r="AI2108"/>
  <c r="AH2108"/>
  <c r="AG2108"/>
  <c r="AU2108" s="1"/>
  <c r="AF2108"/>
  <c r="AI2107"/>
  <c r="AH2107"/>
  <c r="AG2107"/>
  <c r="AU2107" s="1"/>
  <c r="AF2107"/>
  <c r="AI2106"/>
  <c r="AH2106"/>
  <c r="AG2106"/>
  <c r="AU2106" s="1"/>
  <c r="AF2106"/>
  <c r="AI2105"/>
  <c r="AH2105"/>
  <c r="AG2105"/>
  <c r="AU2105" s="1"/>
  <c r="AF2105"/>
  <c r="AI2104"/>
  <c r="AH2104"/>
  <c r="AG2104"/>
  <c r="AU2104" s="1"/>
  <c r="AF2104"/>
  <c r="AI2103"/>
  <c r="AH2103"/>
  <c r="AG2103"/>
  <c r="AF2103"/>
  <c r="AI2102"/>
  <c r="AH2102"/>
  <c r="AG2102"/>
  <c r="AU2102" s="1"/>
  <c r="AF2102"/>
  <c r="AI2101"/>
  <c r="AH2101"/>
  <c r="AG2101"/>
  <c r="AU2101" s="1"/>
  <c r="AF2101"/>
  <c r="AI2100"/>
  <c r="AH2100"/>
  <c r="AG2100"/>
  <c r="AF2100"/>
  <c r="AI2099"/>
  <c r="AH2099"/>
  <c r="AG2099"/>
  <c r="AU2099" s="1"/>
  <c r="AF2099"/>
  <c r="AI2098"/>
  <c r="AH2098"/>
  <c r="AG2098"/>
  <c r="AU2098" s="1"/>
  <c r="AF2098"/>
  <c r="AI2097"/>
  <c r="AH2097"/>
  <c r="AG2097"/>
  <c r="AU2097" s="1"/>
  <c r="AF2097"/>
  <c r="AI2096"/>
  <c r="AH2096"/>
  <c r="AG2096"/>
  <c r="AU2096" s="1"/>
  <c r="AF2096"/>
  <c r="AI2095"/>
  <c r="AH2095"/>
  <c r="AG2095"/>
  <c r="AU2095" s="1"/>
  <c r="AF2095"/>
  <c r="AI2094"/>
  <c r="AH2094"/>
  <c r="AG2094"/>
  <c r="AU2094" s="1"/>
  <c r="AF2094"/>
  <c r="AI2093"/>
  <c r="AH2093"/>
  <c r="AG2093"/>
  <c r="AU2093" s="1"/>
  <c r="AF2093"/>
  <c r="AI2092"/>
  <c r="AH2092"/>
  <c r="AG2092"/>
  <c r="AF2092"/>
  <c r="AI2091"/>
  <c r="AH2091"/>
  <c r="AG2091"/>
  <c r="AF2091"/>
  <c r="AI2090"/>
  <c r="AH2090"/>
  <c r="AG2090"/>
  <c r="AU2090" s="1"/>
  <c r="AF2090"/>
  <c r="AI2089"/>
  <c r="AH2089"/>
  <c r="AG2089"/>
  <c r="AU2089" s="1"/>
  <c r="AF2089"/>
  <c r="AI2088"/>
  <c r="AH2088"/>
  <c r="AG2088"/>
  <c r="AU2088" s="1"/>
  <c r="AF2088"/>
  <c r="AI2087"/>
  <c r="AH2087"/>
  <c r="AG2087"/>
  <c r="AU2087" s="1"/>
  <c r="AF2087"/>
  <c r="AI2086"/>
  <c r="AH2086"/>
  <c r="AG2086"/>
  <c r="AU2086" s="1"/>
  <c r="AF2086"/>
  <c r="AI2085"/>
  <c r="AH2085"/>
  <c r="AG2085"/>
  <c r="AU2085" s="1"/>
  <c r="AF2085"/>
  <c r="AI2084"/>
  <c r="AH2084"/>
  <c r="AG2084"/>
  <c r="AU2084" s="1"/>
  <c r="AF2084"/>
  <c r="AI2083"/>
  <c r="AH2083"/>
  <c r="AG2083"/>
  <c r="AF2083"/>
  <c r="AI2082"/>
  <c r="AH2082"/>
  <c r="AG2082"/>
  <c r="AU2082" s="1"/>
  <c r="AF2082"/>
  <c r="AI2081"/>
  <c r="AH2081"/>
  <c r="AG2081"/>
  <c r="AU2081" s="1"/>
  <c r="AF2081"/>
  <c r="AI2080"/>
  <c r="AH2080"/>
  <c r="AG2080"/>
  <c r="AU2080" s="1"/>
  <c r="AF2080"/>
  <c r="AI2079"/>
  <c r="AH2079"/>
  <c r="AG2079"/>
  <c r="AF2079"/>
  <c r="AI2078"/>
  <c r="AH2078"/>
  <c r="AG2078"/>
  <c r="AU2078" s="1"/>
  <c r="AF2078"/>
  <c r="AI2077"/>
  <c r="AH2077"/>
  <c r="AG2077"/>
  <c r="AU2077" s="1"/>
  <c r="AF2077"/>
  <c r="AI2076"/>
  <c r="AH2076"/>
  <c r="AG2076"/>
  <c r="AU2076" s="1"/>
  <c r="AF2076"/>
  <c r="AI2075"/>
  <c r="AH2075"/>
  <c r="AG2075"/>
  <c r="AU2075" s="1"/>
  <c r="AF2075"/>
  <c r="AI2074"/>
  <c r="AH2074"/>
  <c r="AG2074"/>
  <c r="AU2074" s="1"/>
  <c r="AF2074"/>
  <c r="AI2073"/>
  <c r="AH2073"/>
  <c r="AG2073"/>
  <c r="AU2073" s="1"/>
  <c r="AF2073"/>
  <c r="AI2072"/>
  <c r="AH2072"/>
  <c r="AG2072"/>
  <c r="AU2072" s="1"/>
  <c r="AF2072"/>
  <c r="AI2071"/>
  <c r="AH2071"/>
  <c r="AG2071"/>
  <c r="AF2071"/>
  <c r="AI2070"/>
  <c r="AH2070"/>
  <c r="AG2070"/>
  <c r="AU2070" s="1"/>
  <c r="AF2070"/>
  <c r="AI2069"/>
  <c r="AH2069"/>
  <c r="AG2069"/>
  <c r="AU2069" s="1"/>
  <c r="AF2069"/>
  <c r="AI2068"/>
  <c r="AH2068"/>
  <c r="AG2068"/>
  <c r="AF2068"/>
  <c r="AI2067"/>
  <c r="AH2067"/>
  <c r="AG2067"/>
  <c r="AU2067" s="1"/>
  <c r="AF2067"/>
  <c r="AI2066"/>
  <c r="AH2066"/>
  <c r="AG2066"/>
  <c r="AU2066" s="1"/>
  <c r="AF2066"/>
  <c r="AI2065"/>
  <c r="AH2065"/>
  <c r="AG2065"/>
  <c r="AU2065" s="1"/>
  <c r="AF2065"/>
  <c r="AI2064"/>
  <c r="AH2064"/>
  <c r="AG2064"/>
  <c r="AU2064" s="1"/>
  <c r="AF2064"/>
  <c r="AI2063"/>
  <c r="AH2063"/>
  <c r="AG2063"/>
  <c r="AU2063" s="1"/>
  <c r="AF2063"/>
  <c r="AI2062"/>
  <c r="AH2062"/>
  <c r="AG2062"/>
  <c r="AU2062" s="1"/>
  <c r="AF2062"/>
  <c r="AI2061"/>
  <c r="AH2061"/>
  <c r="AG2061"/>
  <c r="AU2061" s="1"/>
  <c r="AF2061"/>
  <c r="AI2060"/>
  <c r="AH2060"/>
  <c r="AG2060"/>
  <c r="AF2060"/>
  <c r="AI2059"/>
  <c r="AH2059"/>
  <c r="AG2059"/>
  <c r="AF2059"/>
  <c r="AI2058"/>
  <c r="AH2058"/>
  <c r="AG2058"/>
  <c r="AU2058" s="1"/>
  <c r="AF2058"/>
  <c r="AI2057"/>
  <c r="AH2057"/>
  <c r="AG2057"/>
  <c r="AU2057" s="1"/>
  <c r="AF2057"/>
  <c r="AI2056"/>
  <c r="AH2056"/>
  <c r="AG2056"/>
  <c r="AU2056" s="1"/>
  <c r="AF2056"/>
  <c r="AI2055"/>
  <c r="AH2055"/>
  <c r="AG2055"/>
  <c r="AU2055" s="1"/>
  <c r="AF2055"/>
  <c r="AI2054"/>
  <c r="AH2054"/>
  <c r="AG2054"/>
  <c r="AU2054" s="1"/>
  <c r="AF2054"/>
  <c r="AI2053"/>
  <c r="AH2053"/>
  <c r="AG2053"/>
  <c r="AU2053" s="1"/>
  <c r="AF2053"/>
  <c r="AI2052"/>
  <c r="AH2052"/>
  <c r="AG2052"/>
  <c r="AU2052" s="1"/>
  <c r="AF2052"/>
  <c r="AI2051"/>
  <c r="AH2051"/>
  <c r="AG2051"/>
  <c r="AF2051"/>
  <c r="AI2050"/>
  <c r="AH2050"/>
  <c r="AG2050"/>
  <c r="AU2050" s="1"/>
  <c r="AF2050"/>
  <c r="AI2049"/>
  <c r="AH2049"/>
  <c r="AG2049"/>
  <c r="AU2049" s="1"/>
  <c r="AF2049"/>
  <c r="AI2048"/>
  <c r="AH2048"/>
  <c r="AG2048"/>
  <c r="AU2048" s="1"/>
  <c r="AF2048"/>
  <c r="AI2047"/>
  <c r="AH2047"/>
  <c r="AG2047"/>
  <c r="AF2047"/>
  <c r="AI2046"/>
  <c r="AH2046"/>
  <c r="AG2046"/>
  <c r="AU2046" s="1"/>
  <c r="AF2046"/>
  <c r="AI2045"/>
  <c r="AH2045"/>
  <c r="AG2045"/>
  <c r="AU2045" s="1"/>
  <c r="AF2045"/>
  <c r="AI2044"/>
  <c r="AH2044"/>
  <c r="AG2044"/>
  <c r="AU2044" s="1"/>
  <c r="AF2044"/>
  <c r="AI2043"/>
  <c r="AH2043"/>
  <c r="AG2043"/>
  <c r="AU2043" s="1"/>
  <c r="AF2043"/>
  <c r="AI2042"/>
  <c r="AH2042"/>
  <c r="AG2042"/>
  <c r="AU2042" s="1"/>
  <c r="AF2042"/>
  <c r="AI2041"/>
  <c r="AH2041"/>
  <c r="AG2041"/>
  <c r="AU2041" s="1"/>
  <c r="AF2041"/>
  <c r="AI2040"/>
  <c r="AH2040"/>
  <c r="AG2040"/>
  <c r="AU2040" s="1"/>
  <c r="AF2040"/>
  <c r="AI2039"/>
  <c r="AH2039"/>
  <c r="AG2039"/>
  <c r="AF2039"/>
  <c r="AI2038"/>
  <c r="AH2038"/>
  <c r="AG2038"/>
  <c r="AU2038" s="1"/>
  <c r="AF2038"/>
  <c r="AI2037"/>
  <c r="AH2037"/>
  <c r="AG2037"/>
  <c r="AU2037" s="1"/>
  <c r="AF2037"/>
  <c r="AI2036"/>
  <c r="AH2036"/>
  <c r="AG2036"/>
  <c r="AF2036"/>
  <c r="AI2035"/>
  <c r="AH2035"/>
  <c r="AG2035"/>
  <c r="AU2035" s="1"/>
  <c r="AF2035"/>
  <c r="AI2034"/>
  <c r="AH2034"/>
  <c r="AG2034"/>
  <c r="AU2034" s="1"/>
  <c r="AF2034"/>
  <c r="AI2033"/>
  <c r="AH2033"/>
  <c r="AG2033"/>
  <c r="AU2033" s="1"/>
  <c r="AF2033"/>
  <c r="AI2032"/>
  <c r="AH2032"/>
  <c r="AG2032"/>
  <c r="AU2032" s="1"/>
  <c r="AF2032"/>
  <c r="AI2031"/>
  <c r="AH2031"/>
  <c r="AG2031"/>
  <c r="AU2031" s="1"/>
  <c r="AF2031"/>
  <c r="AI2030"/>
  <c r="AH2030"/>
  <c r="AG2030"/>
  <c r="AU2030" s="1"/>
  <c r="AF2030"/>
  <c r="AI2029"/>
  <c r="AH2029"/>
  <c r="AG2029"/>
  <c r="AU2029" s="1"/>
  <c r="AF2029"/>
  <c r="AI2028"/>
  <c r="AH2028"/>
  <c r="AG2028"/>
  <c r="AF2028"/>
  <c r="AI2027"/>
  <c r="AH2027"/>
  <c r="AG2027"/>
  <c r="AF2027"/>
  <c r="AI2026"/>
  <c r="AH2026"/>
  <c r="AG2026"/>
  <c r="AU2026" s="1"/>
  <c r="AF2026"/>
  <c r="AI2025"/>
  <c r="AH2025"/>
  <c r="AG2025"/>
  <c r="AU2025" s="1"/>
  <c r="AF2025"/>
  <c r="AI2024"/>
  <c r="AH2024"/>
  <c r="AG2024"/>
  <c r="AU2024" s="1"/>
  <c r="AF2024"/>
  <c r="AI2023"/>
  <c r="AH2023"/>
  <c r="AG2023"/>
  <c r="AU2023" s="1"/>
  <c r="AF2023"/>
  <c r="AI2022"/>
  <c r="AH2022"/>
  <c r="AG2022"/>
  <c r="AU2022" s="1"/>
  <c r="AF2022"/>
  <c r="AI2021"/>
  <c r="AH2021"/>
  <c r="AG2021"/>
  <c r="AU2021" s="1"/>
  <c r="AF2021"/>
  <c r="AI2020"/>
  <c r="AH2020"/>
  <c r="AG2020"/>
  <c r="AU2020" s="1"/>
  <c r="AF2020"/>
  <c r="AI2019"/>
  <c r="AH2019"/>
  <c r="AG2019"/>
  <c r="AF2019"/>
  <c r="AI2018"/>
  <c r="AH2018"/>
  <c r="AG2018"/>
  <c r="AU2018" s="1"/>
  <c r="AF2018"/>
  <c r="AI2017"/>
  <c r="AH2017"/>
  <c r="AG2017"/>
  <c r="AU2017" s="1"/>
  <c r="AF2017"/>
  <c r="AI2016"/>
  <c r="AH2016"/>
  <c r="AG2016"/>
  <c r="AU2016" s="1"/>
  <c r="AF2016"/>
  <c r="AI2015"/>
  <c r="AH2015"/>
  <c r="AG2015"/>
  <c r="AF2015"/>
  <c r="AI2014"/>
  <c r="AH2014"/>
  <c r="AG2014"/>
  <c r="AU2014" s="1"/>
  <c r="AF2014"/>
  <c r="AI2013"/>
  <c r="AH2013"/>
  <c r="AG2013"/>
  <c r="AU2013" s="1"/>
  <c r="AF2013"/>
  <c r="AI2012"/>
  <c r="AH2012"/>
  <c r="AG2012"/>
  <c r="AU2012" s="1"/>
  <c r="AF2012"/>
  <c r="AI2011"/>
  <c r="AH2011"/>
  <c r="AG2011"/>
  <c r="AU2011" s="1"/>
  <c r="AF2011"/>
  <c r="AI2010"/>
  <c r="AH2010"/>
  <c r="AG2010"/>
  <c r="AU2010" s="1"/>
  <c r="AF2010"/>
  <c r="AI2009"/>
  <c r="AH2009"/>
  <c r="AG2009"/>
  <c r="AU2009" s="1"/>
  <c r="AF2009"/>
  <c r="AI2008"/>
  <c r="AH2008"/>
  <c r="AG2008"/>
  <c r="AU2008" s="1"/>
  <c r="AF2008"/>
  <c r="AI2007"/>
  <c r="AH2007"/>
  <c r="AG2007"/>
  <c r="AF2007"/>
  <c r="AI2006"/>
  <c r="AH2006"/>
  <c r="AG2006"/>
  <c r="AU2006" s="1"/>
  <c r="AF2006"/>
  <c r="AI2005"/>
  <c r="AH2005"/>
  <c r="AG2005"/>
  <c r="AU2005" s="1"/>
  <c r="AF2005"/>
  <c r="AI2004"/>
  <c r="AH2004"/>
  <c r="AG2004"/>
  <c r="AF2004"/>
  <c r="AI2003"/>
  <c r="AH2003"/>
  <c r="AG2003"/>
  <c r="AU2003" s="1"/>
  <c r="AF2003"/>
  <c r="AI2002"/>
  <c r="AH2002"/>
  <c r="AG2002"/>
  <c r="AU2002" s="1"/>
  <c r="AF2002"/>
  <c r="AI2001"/>
  <c r="AH2001"/>
  <c r="AG2001"/>
  <c r="AU2001" s="1"/>
  <c r="AF2001"/>
  <c r="AI2000"/>
  <c r="AH2000"/>
  <c r="AG2000"/>
  <c r="AU2000" s="1"/>
  <c r="AF2000"/>
  <c r="AI1999"/>
  <c r="AH1999"/>
  <c r="AG1999"/>
  <c r="AU1999" s="1"/>
  <c r="AF1999"/>
  <c r="AI1998"/>
  <c r="AH1998"/>
  <c r="AG1998"/>
  <c r="AU1998" s="1"/>
  <c r="AF1998"/>
  <c r="AI1997"/>
  <c r="AH1997"/>
  <c r="AG1997"/>
  <c r="AU1997" s="1"/>
  <c r="AF1997"/>
  <c r="AI1996"/>
  <c r="AH1996"/>
  <c r="AG1996"/>
  <c r="AF1996"/>
  <c r="AI1995"/>
  <c r="AH1995"/>
  <c r="AG1995"/>
  <c r="AF1995"/>
  <c r="AI1994"/>
  <c r="AH1994"/>
  <c r="AG1994"/>
  <c r="AU1994" s="1"/>
  <c r="AF1994"/>
  <c r="AI1993"/>
  <c r="AH1993"/>
  <c r="AG1993"/>
  <c r="AU1993" s="1"/>
  <c r="AF1993"/>
  <c r="AI1992"/>
  <c r="AH1992"/>
  <c r="AG1992"/>
  <c r="AU1992" s="1"/>
  <c r="AF1992"/>
  <c r="AI1991"/>
  <c r="AH1991"/>
  <c r="AG1991"/>
  <c r="AU1991" s="1"/>
  <c r="AF1991"/>
  <c r="AI1990"/>
  <c r="AH1990"/>
  <c r="AG1990"/>
  <c r="AU1990" s="1"/>
  <c r="AF1990"/>
  <c r="AI1989"/>
  <c r="AH1989"/>
  <c r="AG1989"/>
  <c r="AU1989" s="1"/>
  <c r="AF1989"/>
  <c r="AI1988"/>
  <c r="AH1988"/>
  <c r="AG1988"/>
  <c r="AU1988" s="1"/>
  <c r="AF1988"/>
  <c r="AI1987"/>
  <c r="AH1987"/>
  <c r="AG1987"/>
  <c r="AF1987"/>
  <c r="AI1986"/>
  <c r="AH1986"/>
  <c r="AG1986"/>
  <c r="AU1986" s="1"/>
  <c r="AF1986"/>
  <c r="AI1985"/>
  <c r="AH1985"/>
  <c r="AG1985"/>
  <c r="AU1985" s="1"/>
  <c r="AF1985"/>
  <c r="AI1984"/>
  <c r="AH1984"/>
  <c r="AG1984"/>
  <c r="AU1984" s="1"/>
  <c r="AF1984"/>
  <c r="AI1983"/>
  <c r="AH1983"/>
  <c r="AG1983"/>
  <c r="AF1983"/>
  <c r="AI1982"/>
  <c r="AH1982"/>
  <c r="AG1982"/>
  <c r="AU1982" s="1"/>
  <c r="AF1982"/>
  <c r="AI1981"/>
  <c r="AH1981"/>
  <c r="AG1981"/>
  <c r="AU1981" s="1"/>
  <c r="AF1981"/>
  <c r="AI1980"/>
  <c r="AH1980"/>
  <c r="AG1980"/>
  <c r="AU1980" s="1"/>
  <c r="AF1980"/>
  <c r="AI1979"/>
  <c r="AH1979"/>
  <c r="AG1979"/>
  <c r="AU1979" s="1"/>
  <c r="AF1979"/>
  <c r="AI1978"/>
  <c r="AH1978"/>
  <c r="AG1978"/>
  <c r="AU1978" s="1"/>
  <c r="AF1978"/>
  <c r="AI1977"/>
  <c r="AH1977"/>
  <c r="AG1977"/>
  <c r="AU1977" s="1"/>
  <c r="AF1977"/>
  <c r="AI1976"/>
  <c r="AH1976"/>
  <c r="AG1976"/>
  <c r="AU1976" s="1"/>
  <c r="AF1976"/>
  <c r="AI1975"/>
  <c r="AH1975"/>
  <c r="AG1975"/>
  <c r="AF1975"/>
  <c r="AI1974"/>
  <c r="AH1974"/>
  <c r="AG1974"/>
  <c r="AU1974" s="1"/>
  <c r="AF1974"/>
  <c r="AI1973"/>
  <c r="AH1973"/>
  <c r="AG1973"/>
  <c r="AU1973" s="1"/>
  <c r="AF1973"/>
  <c r="AI1972"/>
  <c r="AH1972"/>
  <c r="AG1972"/>
  <c r="AF1972"/>
  <c r="AI1971"/>
  <c r="AH1971"/>
  <c r="AG1971"/>
  <c r="AU1971" s="1"/>
  <c r="AF1971"/>
  <c r="AI1970"/>
  <c r="AH1970"/>
  <c r="AG1970"/>
  <c r="AU1970" s="1"/>
  <c r="AF1970"/>
  <c r="AI1969"/>
  <c r="AH1969"/>
  <c r="AG1969"/>
  <c r="AU1969" s="1"/>
  <c r="AF1969"/>
  <c r="AI1968"/>
  <c r="AH1968"/>
  <c r="AG1968"/>
  <c r="AU1968" s="1"/>
  <c r="AF1968"/>
  <c r="AI1967"/>
  <c r="AH1967"/>
  <c r="AG1967"/>
  <c r="AU1967" s="1"/>
  <c r="AF1967"/>
  <c r="AI1966"/>
  <c r="AH1966"/>
  <c r="AG1966"/>
  <c r="AU1966" s="1"/>
  <c r="AF1966"/>
  <c r="AI1965"/>
  <c r="AH1965"/>
  <c r="AG1965"/>
  <c r="AU1965" s="1"/>
  <c r="AF1965"/>
  <c r="AI1964"/>
  <c r="AH1964"/>
  <c r="AG1964"/>
  <c r="AF1964"/>
  <c r="AI1963"/>
  <c r="AH1963"/>
  <c r="AG1963"/>
  <c r="AF1963"/>
  <c r="AI1962"/>
  <c r="AH1962"/>
  <c r="AG1962"/>
  <c r="AU1962" s="1"/>
  <c r="AF1962"/>
  <c r="AI1961"/>
  <c r="AH1961"/>
  <c r="AG1961"/>
  <c r="AU1961" s="1"/>
  <c r="AF1961"/>
  <c r="AI1960"/>
  <c r="AH1960"/>
  <c r="AG1960"/>
  <c r="AU1960" s="1"/>
  <c r="AF1960"/>
  <c r="AI1959"/>
  <c r="AH1959"/>
  <c r="AG1959"/>
  <c r="AU1959" s="1"/>
  <c r="AF1959"/>
  <c r="AI1958"/>
  <c r="AH1958"/>
  <c r="AG1958"/>
  <c r="AU1958" s="1"/>
  <c r="AF1958"/>
  <c r="AI1957"/>
  <c r="AH1957"/>
  <c r="AG1957"/>
  <c r="AU1957" s="1"/>
  <c r="AF1957"/>
  <c r="AI1956"/>
  <c r="AH1956"/>
  <c r="AG1956"/>
  <c r="AU1956" s="1"/>
  <c r="AF1956"/>
  <c r="AI1955"/>
  <c r="AH1955"/>
  <c r="AG1955"/>
  <c r="AF1955"/>
  <c r="AI1954"/>
  <c r="AH1954"/>
  <c r="AG1954"/>
  <c r="AU1954" s="1"/>
  <c r="AF1954"/>
  <c r="AI1953"/>
  <c r="AH1953"/>
  <c r="AG1953"/>
  <c r="AU1953" s="1"/>
  <c r="AF1953"/>
  <c r="AI1952"/>
  <c r="AH1952"/>
  <c r="AG1952"/>
  <c r="AU1952" s="1"/>
  <c r="AF1952"/>
  <c r="AI1951"/>
  <c r="AH1951"/>
  <c r="AG1951"/>
  <c r="AF1951"/>
  <c r="AI1950"/>
  <c r="AH1950"/>
  <c r="AG1950"/>
  <c r="AU1950" s="1"/>
  <c r="AF1950"/>
  <c r="AI1949"/>
  <c r="AH1949"/>
  <c r="AG1949"/>
  <c r="AU1949" s="1"/>
  <c r="AF1949"/>
  <c r="AI1948"/>
  <c r="AH1948"/>
  <c r="AG1948"/>
  <c r="AU1948" s="1"/>
  <c r="AF1948"/>
  <c r="AI1947"/>
  <c r="AH1947"/>
  <c r="AG1947"/>
  <c r="AU1947" s="1"/>
  <c r="AF1947"/>
  <c r="AI1946"/>
  <c r="AH1946"/>
  <c r="AG1946"/>
  <c r="AU1946" s="1"/>
  <c r="AF1946"/>
  <c r="AI1945"/>
  <c r="AH1945"/>
  <c r="AG1945"/>
  <c r="AU1945" s="1"/>
  <c r="AF1945"/>
  <c r="AI1944"/>
  <c r="AH1944"/>
  <c r="AG1944"/>
  <c r="AU1944" s="1"/>
  <c r="AF1944"/>
  <c r="AI1943"/>
  <c r="AH1943"/>
  <c r="AG1943"/>
  <c r="AF1943"/>
  <c r="AI1942"/>
  <c r="AH1942"/>
  <c r="AG1942"/>
  <c r="AU1942" s="1"/>
  <c r="AF1942"/>
  <c r="AI1941"/>
  <c r="AH1941"/>
  <c r="AG1941"/>
  <c r="AU1941" s="1"/>
  <c r="AF1941"/>
  <c r="AI1940"/>
  <c r="AH1940"/>
  <c r="AG1940"/>
  <c r="AF1940"/>
  <c r="AI1939"/>
  <c r="AH1939"/>
  <c r="AG1939"/>
  <c r="AU1939" s="1"/>
  <c r="AF1939"/>
  <c r="AI1938"/>
  <c r="AH1938"/>
  <c r="AG1938"/>
  <c r="AU1938" s="1"/>
  <c r="AF1938"/>
  <c r="AI1937"/>
  <c r="AH1937"/>
  <c r="AG1937"/>
  <c r="AU1937" s="1"/>
  <c r="AF1937"/>
  <c r="AI1936"/>
  <c r="AH1936"/>
  <c r="AG1936"/>
  <c r="AU1936" s="1"/>
  <c r="AF1936"/>
  <c r="AI1935"/>
  <c r="AH1935"/>
  <c r="AG1935"/>
  <c r="AU1935" s="1"/>
  <c r="AF1935"/>
  <c r="AI1934"/>
  <c r="AH1934"/>
  <c r="AG1934"/>
  <c r="AU1934" s="1"/>
  <c r="AF1934"/>
  <c r="AI1933"/>
  <c r="AH1933"/>
  <c r="AG1933"/>
  <c r="AU1933" s="1"/>
  <c r="AF1933"/>
  <c r="AI1932"/>
  <c r="AH1932"/>
  <c r="AG1932"/>
  <c r="AF1932"/>
  <c r="AI1931"/>
  <c r="AH1931"/>
  <c r="AG1931"/>
  <c r="AF1931"/>
  <c r="AI1930"/>
  <c r="AH1930"/>
  <c r="AG1930"/>
  <c r="AU1930" s="1"/>
  <c r="AF1930"/>
  <c r="AI1929"/>
  <c r="AH1929"/>
  <c r="AG1929"/>
  <c r="AU1929" s="1"/>
  <c r="AF1929"/>
  <c r="AI1928"/>
  <c r="AH1928"/>
  <c r="AG1928"/>
  <c r="AU1928" s="1"/>
  <c r="AF1928"/>
  <c r="AI1927"/>
  <c r="AH1927"/>
  <c r="AG1927"/>
  <c r="AU1927" s="1"/>
  <c r="AF1927"/>
  <c r="AI1926"/>
  <c r="AH1926"/>
  <c r="AG1926"/>
  <c r="AU1926" s="1"/>
  <c r="AF1926"/>
  <c r="AI1925"/>
  <c r="AH1925"/>
  <c r="AG1925"/>
  <c r="AU1925" s="1"/>
  <c r="AF1925"/>
  <c r="AI1924"/>
  <c r="AH1924"/>
  <c r="AG1924"/>
  <c r="AU1924" s="1"/>
  <c r="AF1924"/>
  <c r="AI1923"/>
  <c r="AH1923"/>
  <c r="AG1923"/>
  <c r="AF1923"/>
  <c r="AI1922"/>
  <c r="AH1922"/>
  <c r="AG1922"/>
  <c r="AU1922" s="1"/>
  <c r="AF1922"/>
  <c r="AI1921"/>
  <c r="AH1921"/>
  <c r="AG1921"/>
  <c r="AU1921" s="1"/>
  <c r="AF1921"/>
  <c r="AI1920"/>
  <c r="AH1920"/>
  <c r="AG1920"/>
  <c r="AU1920" s="1"/>
  <c r="AF1920"/>
  <c r="AI1919"/>
  <c r="AH1919"/>
  <c r="AG1919"/>
  <c r="AF1919"/>
  <c r="AI1918"/>
  <c r="AH1918"/>
  <c r="AG1918"/>
  <c r="AU1918" s="1"/>
  <c r="AF1918"/>
  <c r="AI1917"/>
  <c r="AH1917"/>
  <c r="AG1917"/>
  <c r="AU1917" s="1"/>
  <c r="AF1917"/>
  <c r="AI1916"/>
  <c r="AH1916"/>
  <c r="AG1916"/>
  <c r="AU1916" s="1"/>
  <c r="AF1916"/>
  <c r="AI1915"/>
  <c r="AH1915"/>
  <c r="AG1915"/>
  <c r="AU1915" s="1"/>
  <c r="AF1915"/>
  <c r="AI1914"/>
  <c r="AH1914"/>
  <c r="AG1914"/>
  <c r="AU1914" s="1"/>
  <c r="AF1914"/>
  <c r="AI1913"/>
  <c r="AH1913"/>
  <c r="AG1913"/>
  <c r="AU1913" s="1"/>
  <c r="AF1913"/>
  <c r="AI1912"/>
  <c r="AH1912"/>
  <c r="AG1912"/>
  <c r="AU1912" s="1"/>
  <c r="AF1912"/>
  <c r="AI1911"/>
  <c r="AH1911"/>
  <c r="AG1911"/>
  <c r="AF1911"/>
  <c r="AI1910"/>
  <c r="AH1910"/>
  <c r="AG1910"/>
  <c r="AU1910" s="1"/>
  <c r="AF1910"/>
  <c r="AI1909"/>
  <c r="AH1909"/>
  <c r="AG1909"/>
  <c r="AU1909" s="1"/>
  <c r="AF1909"/>
  <c r="AI1908"/>
  <c r="AH1908"/>
  <c r="AG1908"/>
  <c r="AF1908"/>
  <c r="AI1907"/>
  <c r="AH1907"/>
  <c r="AG1907"/>
  <c r="AU1907" s="1"/>
  <c r="AF1907"/>
  <c r="AI1906"/>
  <c r="AH1906"/>
  <c r="AG1906"/>
  <c r="AU1906" s="1"/>
  <c r="AF1906"/>
  <c r="AI1905"/>
  <c r="AH1905"/>
  <c r="AG1905"/>
  <c r="AU1905" s="1"/>
  <c r="AF1905"/>
  <c r="AI1904"/>
  <c r="AH1904"/>
  <c r="AG1904"/>
  <c r="AU1904" s="1"/>
  <c r="AF1904"/>
  <c r="AI1903"/>
  <c r="AH1903"/>
  <c r="AG1903"/>
  <c r="AU1903" s="1"/>
  <c r="AF1903"/>
  <c r="AI1902"/>
  <c r="AH1902"/>
  <c r="AG1902"/>
  <c r="AU1902" s="1"/>
  <c r="AF1902"/>
  <c r="AI1901"/>
  <c r="AH1901"/>
  <c r="AG1901"/>
  <c r="AU1901" s="1"/>
  <c r="AF1901"/>
  <c r="AI1900"/>
  <c r="AH1900"/>
  <c r="AG1900"/>
  <c r="AF1900"/>
  <c r="AI1899"/>
  <c r="AH1899"/>
  <c r="AG1899"/>
  <c r="AF1899"/>
  <c r="AI1898"/>
  <c r="AH1898"/>
  <c r="AG1898"/>
  <c r="AU1898" s="1"/>
  <c r="AF1898"/>
  <c r="AI1897"/>
  <c r="AH1897"/>
  <c r="AG1897"/>
  <c r="AU1897" s="1"/>
  <c r="AF1897"/>
  <c r="AI1896"/>
  <c r="AH1896"/>
  <c r="AG1896"/>
  <c r="AU1896" s="1"/>
  <c r="AF1896"/>
  <c r="AI1895"/>
  <c r="AH1895"/>
  <c r="AG1895"/>
  <c r="AU1895" s="1"/>
  <c r="AF1895"/>
  <c r="AI1894"/>
  <c r="AH1894"/>
  <c r="AG1894"/>
  <c r="AU1894" s="1"/>
  <c r="AF1894"/>
  <c r="AI1893"/>
  <c r="AH1893"/>
  <c r="AG1893"/>
  <c r="AU1893" s="1"/>
  <c r="AF1893"/>
  <c r="AI1892"/>
  <c r="AH1892"/>
  <c r="AG1892"/>
  <c r="AU1892" s="1"/>
  <c r="AF1892"/>
  <c r="AI1891"/>
  <c r="AH1891"/>
  <c r="AG1891"/>
  <c r="AF1891"/>
  <c r="AI1890"/>
  <c r="AH1890"/>
  <c r="AG1890"/>
  <c r="AU1890" s="1"/>
  <c r="AF1890"/>
  <c r="AI1889"/>
  <c r="AH1889"/>
  <c r="AG1889"/>
  <c r="AU1889" s="1"/>
  <c r="AF1889"/>
  <c r="AI1888"/>
  <c r="AH1888"/>
  <c r="AG1888"/>
  <c r="AU1888" s="1"/>
  <c r="AF1888"/>
  <c r="AI1887"/>
  <c r="AH1887"/>
  <c r="AG1887"/>
  <c r="AF1887"/>
  <c r="AI1886"/>
  <c r="AH1886"/>
  <c r="AG1886"/>
  <c r="AU1886" s="1"/>
  <c r="AF1886"/>
  <c r="AI1885"/>
  <c r="AH1885"/>
  <c r="AG1885"/>
  <c r="AU1885" s="1"/>
  <c r="AF1885"/>
  <c r="AI1884"/>
  <c r="AH1884"/>
  <c r="AG1884"/>
  <c r="AU1884" s="1"/>
  <c r="AF1884"/>
  <c r="AI1883"/>
  <c r="AH1883"/>
  <c r="AG1883"/>
  <c r="AU1883" s="1"/>
  <c r="AF1883"/>
  <c r="AI1882"/>
  <c r="AH1882"/>
  <c r="AG1882"/>
  <c r="AU1882" s="1"/>
  <c r="AF1882"/>
  <c r="AI1881"/>
  <c r="AH1881"/>
  <c r="AG1881"/>
  <c r="AU1881" s="1"/>
  <c r="AF1881"/>
  <c r="AI1880"/>
  <c r="AH1880"/>
  <c r="AG1880"/>
  <c r="AU1880" s="1"/>
  <c r="AF1880"/>
  <c r="AI1879"/>
  <c r="AH1879"/>
  <c r="AG1879"/>
  <c r="AF1879"/>
  <c r="AI1878"/>
  <c r="AH1878"/>
  <c r="AG1878"/>
  <c r="AU1878" s="1"/>
  <c r="AF1878"/>
  <c r="AI1877"/>
  <c r="AH1877"/>
  <c r="AG1877"/>
  <c r="AU1877" s="1"/>
  <c r="AF1877"/>
  <c r="AI1876"/>
  <c r="AH1876"/>
  <c r="AG1876"/>
  <c r="AF1876"/>
  <c r="AI1875"/>
  <c r="AH1875"/>
  <c r="AG1875"/>
  <c r="AU1875" s="1"/>
  <c r="AF1875"/>
  <c r="AI1874"/>
  <c r="AH1874"/>
  <c r="AG1874"/>
  <c r="AU1874" s="1"/>
  <c r="AF1874"/>
  <c r="AI1873"/>
  <c r="AH1873"/>
  <c r="AG1873"/>
  <c r="AU1873" s="1"/>
  <c r="AF1873"/>
  <c r="AI1872"/>
  <c r="AH1872"/>
  <c r="AG1872"/>
  <c r="AU1872" s="1"/>
  <c r="AF1872"/>
  <c r="AI1871"/>
  <c r="AH1871"/>
  <c r="AG1871"/>
  <c r="AU1871" s="1"/>
  <c r="AF1871"/>
  <c r="AI1870"/>
  <c r="AH1870"/>
  <c r="AG1870"/>
  <c r="AU1870" s="1"/>
  <c r="AF1870"/>
  <c r="AI1869"/>
  <c r="AH1869"/>
  <c r="AG1869"/>
  <c r="AU1869" s="1"/>
  <c r="AF1869"/>
  <c r="AI1868"/>
  <c r="AH1868"/>
  <c r="AG1868"/>
  <c r="AF1868"/>
  <c r="AI1867"/>
  <c r="AH1867"/>
  <c r="AG1867"/>
  <c r="AF1867"/>
  <c r="AI1866"/>
  <c r="AH1866"/>
  <c r="AG1866"/>
  <c r="AU1866" s="1"/>
  <c r="AF1866"/>
  <c r="AI1865"/>
  <c r="AH1865"/>
  <c r="AG1865"/>
  <c r="AU1865" s="1"/>
  <c r="AF1865"/>
  <c r="AI1864"/>
  <c r="AH1864"/>
  <c r="AG1864"/>
  <c r="AU1864" s="1"/>
  <c r="AF1864"/>
  <c r="AI1863"/>
  <c r="AH1863"/>
  <c r="AG1863"/>
  <c r="AU1863" s="1"/>
  <c r="AF1863"/>
  <c r="AI1862"/>
  <c r="AH1862"/>
  <c r="AG1862"/>
  <c r="AU1862" s="1"/>
  <c r="AF1862"/>
  <c r="AI1861"/>
  <c r="AH1861"/>
  <c r="AG1861"/>
  <c r="AU1861" s="1"/>
  <c r="AF1861"/>
  <c r="AI1860"/>
  <c r="AH1860"/>
  <c r="AG1860"/>
  <c r="AU1860" s="1"/>
  <c r="AF1860"/>
  <c r="AI1859"/>
  <c r="AH1859"/>
  <c r="AG1859"/>
  <c r="AF1859"/>
  <c r="AI1858"/>
  <c r="AH1858"/>
  <c r="AG1858"/>
  <c r="AU1858" s="1"/>
  <c r="AF1858"/>
  <c r="AI1857"/>
  <c r="AH1857"/>
  <c r="AG1857"/>
  <c r="AU1857" s="1"/>
  <c r="AF1857"/>
  <c r="AI1856"/>
  <c r="AH1856"/>
  <c r="AG1856"/>
  <c r="AU1856" s="1"/>
  <c r="AF1856"/>
  <c r="AI1855"/>
  <c r="AH1855"/>
  <c r="AG1855"/>
  <c r="AF1855"/>
  <c r="AI1854"/>
  <c r="AH1854"/>
  <c r="AG1854"/>
  <c r="AU1854" s="1"/>
  <c r="AF1854"/>
  <c r="AI1853"/>
  <c r="AH1853"/>
  <c r="AG1853"/>
  <c r="AU1853" s="1"/>
  <c r="AF1853"/>
  <c r="AI1852"/>
  <c r="AH1852"/>
  <c r="AG1852"/>
  <c r="AU1852" s="1"/>
  <c r="AF1852"/>
  <c r="AI1851"/>
  <c r="AH1851"/>
  <c r="AG1851"/>
  <c r="AU1851" s="1"/>
  <c r="AF1851"/>
  <c r="AI1850"/>
  <c r="AH1850"/>
  <c r="AG1850"/>
  <c r="AU1850" s="1"/>
  <c r="AF1850"/>
  <c r="AI1849"/>
  <c r="AH1849"/>
  <c r="AG1849"/>
  <c r="AU1849" s="1"/>
  <c r="AF1849"/>
  <c r="AI1848"/>
  <c r="AH1848"/>
  <c r="AG1848"/>
  <c r="AU1848" s="1"/>
  <c r="AF1848"/>
  <c r="AI1847"/>
  <c r="AH1847"/>
  <c r="AG1847"/>
  <c r="AF1847"/>
  <c r="AI1846"/>
  <c r="AH1846"/>
  <c r="AG1846"/>
  <c r="AU1846" s="1"/>
  <c r="AF1846"/>
  <c r="AI1845"/>
  <c r="AH1845"/>
  <c r="AG1845"/>
  <c r="AU1845" s="1"/>
  <c r="AF1845"/>
  <c r="AI1844"/>
  <c r="AH1844"/>
  <c r="AG1844"/>
  <c r="AF1844"/>
  <c r="AI1843"/>
  <c r="AH1843"/>
  <c r="AG1843"/>
  <c r="AU1843" s="1"/>
  <c r="AF1843"/>
  <c r="AI1842"/>
  <c r="AH1842"/>
  <c r="AG1842"/>
  <c r="AU1842" s="1"/>
  <c r="AF1842"/>
  <c r="AI1841"/>
  <c r="AH1841"/>
  <c r="AG1841"/>
  <c r="AU1841" s="1"/>
  <c r="AF1841"/>
  <c r="AI1840"/>
  <c r="AH1840"/>
  <c r="AG1840"/>
  <c r="AU1840" s="1"/>
  <c r="AF1840"/>
  <c r="AI1839"/>
  <c r="AH1839"/>
  <c r="AG1839"/>
  <c r="AU1839" s="1"/>
  <c r="AF1839"/>
  <c r="AI1838"/>
  <c r="AH1838"/>
  <c r="AG1838"/>
  <c r="AU1838" s="1"/>
  <c r="AF1838"/>
  <c r="AI1837"/>
  <c r="AH1837"/>
  <c r="AG1837"/>
  <c r="AU1837" s="1"/>
  <c r="AF1837"/>
  <c r="AI1836"/>
  <c r="AH1836"/>
  <c r="AG1836"/>
  <c r="AF1836"/>
  <c r="AI1835"/>
  <c r="AH1835"/>
  <c r="AG1835"/>
  <c r="AF1835"/>
  <c r="AI1834"/>
  <c r="AH1834"/>
  <c r="AG1834"/>
  <c r="AU1834" s="1"/>
  <c r="AF1834"/>
  <c r="AI1833"/>
  <c r="AH1833"/>
  <c r="AG1833"/>
  <c r="AU1833" s="1"/>
  <c r="AF1833"/>
  <c r="AI1832"/>
  <c r="AH1832"/>
  <c r="AG1832"/>
  <c r="AU1832" s="1"/>
  <c r="AF1832"/>
  <c r="AI1831"/>
  <c r="AH1831"/>
  <c r="AG1831"/>
  <c r="AU1831" s="1"/>
  <c r="AF1831"/>
  <c r="AI1830"/>
  <c r="AH1830"/>
  <c r="AG1830"/>
  <c r="AU1830" s="1"/>
  <c r="AF1830"/>
  <c r="AI1829"/>
  <c r="AH1829"/>
  <c r="AG1829"/>
  <c r="AU1829" s="1"/>
  <c r="AF1829"/>
  <c r="AI1828"/>
  <c r="AH1828"/>
  <c r="AG1828"/>
  <c r="AU1828" s="1"/>
  <c r="AF1828"/>
  <c r="AI1827"/>
  <c r="AH1827"/>
  <c r="AG1827"/>
  <c r="AF1827"/>
  <c r="AI1826"/>
  <c r="AH1826"/>
  <c r="AG1826"/>
  <c r="AU1826" s="1"/>
  <c r="AF1826"/>
  <c r="AI1825"/>
  <c r="AH1825"/>
  <c r="AG1825"/>
  <c r="AU1825" s="1"/>
  <c r="AF1825"/>
  <c r="AI1824"/>
  <c r="AH1824"/>
  <c r="AG1824"/>
  <c r="AU1824" s="1"/>
  <c r="AF1824"/>
  <c r="AI1823"/>
  <c r="AH1823"/>
  <c r="AG1823"/>
  <c r="AF1823"/>
  <c r="AI1822"/>
  <c r="AH1822"/>
  <c r="AG1822"/>
  <c r="AU1822" s="1"/>
  <c r="AF1822"/>
  <c r="AI1821"/>
  <c r="AH1821"/>
  <c r="AG1821"/>
  <c r="AU1821" s="1"/>
  <c r="AF1821"/>
  <c r="AI1820"/>
  <c r="AH1820"/>
  <c r="AG1820"/>
  <c r="AU1820" s="1"/>
  <c r="AF1820"/>
  <c r="AI1819"/>
  <c r="AH1819"/>
  <c r="AG1819"/>
  <c r="AU1819" s="1"/>
  <c r="AF1819"/>
  <c r="AI1818"/>
  <c r="AH1818"/>
  <c r="AG1818"/>
  <c r="AU1818" s="1"/>
  <c r="AF1818"/>
  <c r="AI1817"/>
  <c r="AH1817"/>
  <c r="AG1817"/>
  <c r="AU1817" s="1"/>
  <c r="AF1817"/>
  <c r="AI1816"/>
  <c r="AH1816"/>
  <c r="AG1816"/>
  <c r="AU1816" s="1"/>
  <c r="AF1816"/>
  <c r="AI1815"/>
  <c r="AH1815"/>
  <c r="AG1815"/>
  <c r="AF1815"/>
  <c r="AI1814"/>
  <c r="AH1814"/>
  <c r="AG1814"/>
  <c r="AU1814" s="1"/>
  <c r="AF1814"/>
  <c r="AI1813"/>
  <c r="AH1813"/>
  <c r="AG1813"/>
  <c r="AU1813" s="1"/>
  <c r="AF1813"/>
  <c r="AI1812"/>
  <c r="AH1812"/>
  <c r="AG1812"/>
  <c r="AF1812"/>
  <c r="AI1811"/>
  <c r="AH1811"/>
  <c r="AG1811"/>
  <c r="AU1811" s="1"/>
  <c r="AF1811"/>
  <c r="AI1810"/>
  <c r="AH1810"/>
  <c r="AG1810"/>
  <c r="AU1810" s="1"/>
  <c r="AF1810"/>
  <c r="AI1809"/>
  <c r="AH1809"/>
  <c r="AG1809"/>
  <c r="AU1809" s="1"/>
  <c r="AF1809"/>
  <c r="AI1808"/>
  <c r="AH1808"/>
  <c r="AG1808"/>
  <c r="AU1808" s="1"/>
  <c r="AF1808"/>
  <c r="AI1807"/>
  <c r="AH1807"/>
  <c r="AG1807"/>
  <c r="AU1807" s="1"/>
  <c r="AF1807"/>
  <c r="AI1806"/>
  <c r="AH1806"/>
  <c r="AG1806"/>
  <c r="AU1806" s="1"/>
  <c r="AF1806"/>
  <c r="AI1805"/>
  <c r="AH1805"/>
  <c r="AG1805"/>
  <c r="AU1805" s="1"/>
  <c r="AF1805"/>
  <c r="AI1804"/>
  <c r="AH1804"/>
  <c r="AG1804"/>
  <c r="AF1804"/>
  <c r="AI1803"/>
  <c r="AH1803"/>
  <c r="AG1803"/>
  <c r="AF1803"/>
  <c r="AI1802"/>
  <c r="AH1802"/>
  <c r="AG1802"/>
  <c r="AU1802" s="1"/>
  <c r="AF1802"/>
  <c r="AI1801"/>
  <c r="AH1801"/>
  <c r="AG1801"/>
  <c r="AU1801" s="1"/>
  <c r="AF1801"/>
  <c r="AI1800"/>
  <c r="AH1800"/>
  <c r="AG1800"/>
  <c r="AU1800" s="1"/>
  <c r="AF1800"/>
  <c r="AI1799"/>
  <c r="AH1799"/>
  <c r="AG1799"/>
  <c r="AU1799" s="1"/>
  <c r="AF1799"/>
  <c r="AI1798"/>
  <c r="AH1798"/>
  <c r="AG1798"/>
  <c r="AU1798" s="1"/>
  <c r="AF1798"/>
  <c r="AI1797"/>
  <c r="AH1797"/>
  <c r="AG1797"/>
  <c r="AU1797" s="1"/>
  <c r="AF1797"/>
  <c r="AI1796"/>
  <c r="AH1796"/>
  <c r="AG1796"/>
  <c r="AU1796" s="1"/>
  <c r="AF1796"/>
  <c r="AI1795"/>
  <c r="AH1795"/>
  <c r="AG1795"/>
  <c r="AF1795"/>
  <c r="AI1794"/>
  <c r="AH1794"/>
  <c r="AG1794"/>
  <c r="AU1794" s="1"/>
  <c r="AF1794"/>
  <c r="AI1793"/>
  <c r="AH1793"/>
  <c r="AG1793"/>
  <c r="AU1793" s="1"/>
  <c r="AF1793"/>
  <c r="AI1792"/>
  <c r="AH1792"/>
  <c r="AG1792"/>
  <c r="AU1792" s="1"/>
  <c r="AF1792"/>
  <c r="AI1791"/>
  <c r="AH1791"/>
  <c r="AG1791"/>
  <c r="AF1791"/>
  <c r="AI1790"/>
  <c r="AH1790"/>
  <c r="AG1790"/>
  <c r="AU1790" s="1"/>
  <c r="AF1790"/>
  <c r="AI1789"/>
  <c r="AH1789"/>
  <c r="AG1789"/>
  <c r="AU1789" s="1"/>
  <c r="AF1789"/>
  <c r="AI1788"/>
  <c r="AH1788"/>
  <c r="AG1788"/>
  <c r="AU1788" s="1"/>
  <c r="AF1788"/>
  <c r="AI1787"/>
  <c r="AH1787"/>
  <c r="AG1787"/>
  <c r="AU1787" s="1"/>
  <c r="AF1787"/>
  <c r="AI1786"/>
  <c r="AH1786"/>
  <c r="AG1786"/>
  <c r="AU1786" s="1"/>
  <c r="AF1786"/>
  <c r="AI1785"/>
  <c r="AH1785"/>
  <c r="AG1785"/>
  <c r="AU1785" s="1"/>
  <c r="AF1785"/>
  <c r="AI1784"/>
  <c r="AH1784"/>
  <c r="AG1784"/>
  <c r="AU1784" s="1"/>
  <c r="AF1784"/>
  <c r="AI1783"/>
  <c r="AH1783"/>
  <c r="AG1783"/>
  <c r="AF1783"/>
  <c r="AI1782"/>
  <c r="AH1782"/>
  <c r="AG1782"/>
  <c r="AU1782" s="1"/>
  <c r="AF1782"/>
  <c r="AI1781"/>
  <c r="AH1781"/>
  <c r="AG1781"/>
  <c r="AU1781" s="1"/>
  <c r="AF1781"/>
  <c r="AI1780"/>
  <c r="AH1780"/>
  <c r="AG1780"/>
  <c r="AF1780"/>
  <c r="AI1779"/>
  <c r="AH1779"/>
  <c r="AG1779"/>
  <c r="AU1779" s="1"/>
  <c r="AF1779"/>
  <c r="AI1778"/>
  <c r="AH1778"/>
  <c r="AG1778"/>
  <c r="AU1778" s="1"/>
  <c r="AF1778"/>
  <c r="AI1777"/>
  <c r="AH1777"/>
  <c r="AG1777"/>
  <c r="AU1777" s="1"/>
  <c r="AF1777"/>
  <c r="AI1776"/>
  <c r="AH1776"/>
  <c r="AG1776"/>
  <c r="AU1776" s="1"/>
  <c r="AF1776"/>
  <c r="AI1775"/>
  <c r="AH1775"/>
  <c r="AG1775"/>
  <c r="AU1775" s="1"/>
  <c r="AF1775"/>
  <c r="AI1774"/>
  <c r="AH1774"/>
  <c r="AG1774"/>
  <c r="AU1774" s="1"/>
  <c r="AF1774"/>
  <c r="AI1773"/>
  <c r="AH1773"/>
  <c r="AG1773"/>
  <c r="AU1773" s="1"/>
  <c r="AF1773"/>
  <c r="AI1772"/>
  <c r="AH1772"/>
  <c r="AG1772"/>
  <c r="AF1772"/>
  <c r="AI1771"/>
  <c r="AH1771"/>
  <c r="AG1771"/>
  <c r="AF1771"/>
  <c r="AI1770"/>
  <c r="AH1770"/>
  <c r="AG1770"/>
  <c r="AU1770" s="1"/>
  <c r="AF1770"/>
  <c r="AI1769"/>
  <c r="AH1769"/>
  <c r="AG1769"/>
  <c r="AU1769" s="1"/>
  <c r="AF1769"/>
  <c r="AI1768"/>
  <c r="AH1768"/>
  <c r="AG1768"/>
  <c r="AU1768" s="1"/>
  <c r="AF1768"/>
  <c r="AI1767"/>
  <c r="AH1767"/>
  <c r="AG1767"/>
  <c r="AU1767" s="1"/>
  <c r="AF1767"/>
  <c r="AI1766"/>
  <c r="AH1766"/>
  <c r="AG1766"/>
  <c r="AU1766" s="1"/>
  <c r="AF1766"/>
  <c r="AI1765"/>
  <c r="AH1765"/>
  <c r="AG1765"/>
  <c r="AU1765" s="1"/>
  <c r="AF1765"/>
  <c r="AI1764"/>
  <c r="AH1764"/>
  <c r="AG1764"/>
  <c r="AU1764" s="1"/>
  <c r="AF1764"/>
  <c r="AI1763"/>
  <c r="AH1763"/>
  <c r="AG1763"/>
  <c r="AF1763"/>
  <c r="AI1762"/>
  <c r="AH1762"/>
  <c r="AG1762"/>
  <c r="AU1762" s="1"/>
  <c r="AF1762"/>
  <c r="AI1761"/>
  <c r="AH1761"/>
  <c r="AG1761"/>
  <c r="AU1761" s="1"/>
  <c r="AF1761"/>
  <c r="AI1760"/>
  <c r="AH1760"/>
  <c r="AG1760"/>
  <c r="AU1760" s="1"/>
  <c r="AF1760"/>
  <c r="AI1759"/>
  <c r="AH1759"/>
  <c r="AG1759"/>
  <c r="AF1759"/>
  <c r="AI1758"/>
  <c r="AH1758"/>
  <c r="AG1758"/>
  <c r="AU1758" s="1"/>
  <c r="AF1758"/>
  <c r="AI1757"/>
  <c r="AH1757"/>
  <c r="AG1757"/>
  <c r="AU1757" s="1"/>
  <c r="AF1757"/>
  <c r="AI1756"/>
  <c r="AH1756"/>
  <c r="AG1756"/>
  <c r="AU1756" s="1"/>
  <c r="AF1756"/>
  <c r="AI1755"/>
  <c r="AH1755"/>
  <c r="AG1755"/>
  <c r="AU1755" s="1"/>
  <c r="AF1755"/>
  <c r="AI1754"/>
  <c r="AH1754"/>
  <c r="AG1754"/>
  <c r="AU1754" s="1"/>
  <c r="AF1754"/>
  <c r="AI1753"/>
  <c r="AH1753"/>
  <c r="AG1753"/>
  <c r="AU1753" s="1"/>
  <c r="AF1753"/>
  <c r="AI1752"/>
  <c r="AH1752"/>
  <c r="AG1752"/>
  <c r="AU1752" s="1"/>
  <c r="AF1752"/>
  <c r="AI1751"/>
  <c r="AH1751"/>
  <c r="AG1751"/>
  <c r="AF1751"/>
  <c r="AI1750"/>
  <c r="AH1750"/>
  <c r="AG1750"/>
  <c r="AU1750" s="1"/>
  <c r="AF1750"/>
  <c r="AI1749"/>
  <c r="AH1749"/>
  <c r="AG1749"/>
  <c r="AU1749" s="1"/>
  <c r="AF1749"/>
  <c r="AI1748"/>
  <c r="AH1748"/>
  <c r="AG1748"/>
  <c r="AF1748"/>
  <c r="AI1747"/>
  <c r="AH1747"/>
  <c r="AG1747"/>
  <c r="AU1747" s="1"/>
  <c r="AF1747"/>
  <c r="AI1746"/>
  <c r="AH1746"/>
  <c r="AG1746"/>
  <c r="AU1746" s="1"/>
  <c r="AF1746"/>
  <c r="AI1745"/>
  <c r="AH1745"/>
  <c r="AG1745"/>
  <c r="AU1745" s="1"/>
  <c r="AF1745"/>
  <c r="AI1744"/>
  <c r="AH1744"/>
  <c r="AG1744"/>
  <c r="AU1744" s="1"/>
  <c r="AF1744"/>
  <c r="AI1743"/>
  <c r="AH1743"/>
  <c r="AG1743"/>
  <c r="AU1743" s="1"/>
  <c r="AF1743"/>
  <c r="AI1742"/>
  <c r="AH1742"/>
  <c r="AG1742"/>
  <c r="AU1742" s="1"/>
  <c r="AF1742"/>
  <c r="AI1741"/>
  <c r="AH1741"/>
  <c r="AG1741"/>
  <c r="AU1741" s="1"/>
  <c r="AF1741"/>
  <c r="AI1740"/>
  <c r="AH1740"/>
  <c r="AG1740"/>
  <c r="AF1740"/>
  <c r="AI1739"/>
  <c r="AH1739"/>
  <c r="AG1739"/>
  <c r="AF1739"/>
  <c r="AI1738"/>
  <c r="AH1738"/>
  <c r="AG1738"/>
  <c r="AU1738" s="1"/>
  <c r="AF1738"/>
  <c r="AI1737"/>
  <c r="AH1737"/>
  <c r="AG1737"/>
  <c r="AU1737" s="1"/>
  <c r="AF1737"/>
  <c r="AI1736"/>
  <c r="AH1736"/>
  <c r="AG1736"/>
  <c r="AU1736" s="1"/>
  <c r="AF1736"/>
  <c r="AI1735"/>
  <c r="AH1735"/>
  <c r="AG1735"/>
  <c r="AU1735" s="1"/>
  <c r="AF1735"/>
  <c r="AI1734"/>
  <c r="AH1734"/>
  <c r="AG1734"/>
  <c r="AU1734" s="1"/>
  <c r="AF1734"/>
  <c r="AI1733"/>
  <c r="AH1733"/>
  <c r="AG1733"/>
  <c r="AU1733" s="1"/>
  <c r="AF1733"/>
  <c r="AI1732"/>
  <c r="AH1732"/>
  <c r="AG1732"/>
  <c r="AU1732" s="1"/>
  <c r="AF1732"/>
  <c r="AI1731"/>
  <c r="AH1731"/>
  <c r="AG1731"/>
  <c r="AF1731"/>
  <c r="AI1730"/>
  <c r="AH1730"/>
  <c r="AG1730"/>
  <c r="AU1730" s="1"/>
  <c r="AF1730"/>
  <c r="AI1729"/>
  <c r="AH1729"/>
  <c r="AG1729"/>
  <c r="AU1729" s="1"/>
  <c r="AF1729"/>
  <c r="AI1728"/>
  <c r="AH1728"/>
  <c r="AG1728"/>
  <c r="AU1728" s="1"/>
  <c r="AF1728"/>
  <c r="AI1727"/>
  <c r="AH1727"/>
  <c r="AG1727"/>
  <c r="AF1727"/>
  <c r="AI1726"/>
  <c r="AH1726"/>
  <c r="AG1726"/>
  <c r="AU1726" s="1"/>
  <c r="AF1726"/>
  <c r="AI1725"/>
  <c r="AH1725"/>
  <c r="AG1725"/>
  <c r="AU1725" s="1"/>
  <c r="AF1725"/>
  <c r="AI1724"/>
  <c r="AH1724"/>
  <c r="AG1724"/>
  <c r="AU1724" s="1"/>
  <c r="AF1724"/>
  <c r="AI1723"/>
  <c r="AH1723"/>
  <c r="AG1723"/>
  <c r="AU1723" s="1"/>
  <c r="AF1723"/>
  <c r="AI1722"/>
  <c r="AH1722"/>
  <c r="AG1722"/>
  <c r="AU1722" s="1"/>
  <c r="AF1722"/>
  <c r="AI1721"/>
  <c r="AH1721"/>
  <c r="AG1721"/>
  <c r="AU1721" s="1"/>
  <c r="AF1721"/>
  <c r="AI1720"/>
  <c r="AH1720"/>
  <c r="AG1720"/>
  <c r="AU1720" s="1"/>
  <c r="AF1720"/>
  <c r="AI1719"/>
  <c r="AH1719"/>
  <c r="AG1719"/>
  <c r="AF1719"/>
  <c r="AI1718"/>
  <c r="AH1718"/>
  <c r="AG1718"/>
  <c r="AU1718" s="1"/>
  <c r="AF1718"/>
  <c r="AI1717"/>
  <c r="AH1717"/>
  <c r="AG1717"/>
  <c r="AU1717" s="1"/>
  <c r="AF1717"/>
  <c r="AI1716"/>
  <c r="AH1716"/>
  <c r="AG1716"/>
  <c r="AF1716"/>
  <c r="AI1715"/>
  <c r="AH1715"/>
  <c r="AG1715"/>
  <c r="AU1715" s="1"/>
  <c r="AF1715"/>
  <c r="AI1714"/>
  <c r="AH1714"/>
  <c r="AG1714"/>
  <c r="AU1714" s="1"/>
  <c r="AF1714"/>
  <c r="AI1713"/>
  <c r="AH1713"/>
  <c r="AG1713"/>
  <c r="AU1713" s="1"/>
  <c r="AF1713"/>
  <c r="AI1712"/>
  <c r="AH1712"/>
  <c r="AG1712"/>
  <c r="AU1712" s="1"/>
  <c r="AF1712"/>
  <c r="AI1711"/>
  <c r="AH1711"/>
  <c r="AG1711"/>
  <c r="AU1711" s="1"/>
  <c r="AF1711"/>
  <c r="AI1710"/>
  <c r="AH1710"/>
  <c r="AG1710"/>
  <c r="AU1710" s="1"/>
  <c r="AF1710"/>
  <c r="AI1709"/>
  <c r="AH1709"/>
  <c r="AG1709"/>
  <c r="AU1709" s="1"/>
  <c r="AF1709"/>
  <c r="AI1708"/>
  <c r="AH1708"/>
  <c r="AG1708"/>
  <c r="AF1708"/>
  <c r="AI1707"/>
  <c r="AH1707"/>
  <c r="AG1707"/>
  <c r="AF1707"/>
  <c r="AI1706"/>
  <c r="AH1706"/>
  <c r="AG1706"/>
  <c r="AU1706" s="1"/>
  <c r="AF1706"/>
  <c r="AI1705"/>
  <c r="AH1705"/>
  <c r="AG1705"/>
  <c r="AU1705" s="1"/>
  <c r="AF1705"/>
  <c r="AI1704"/>
  <c r="AH1704"/>
  <c r="AG1704"/>
  <c r="AU1704" s="1"/>
  <c r="AF1704"/>
  <c r="AI1703"/>
  <c r="AH1703"/>
  <c r="AG1703"/>
  <c r="AU1703" s="1"/>
  <c r="AF1703"/>
  <c r="AI1702"/>
  <c r="AH1702"/>
  <c r="AG1702"/>
  <c r="AF1702"/>
  <c r="AI1701"/>
  <c r="AH1701"/>
  <c r="AG1701"/>
  <c r="AU1701" s="1"/>
  <c r="AF1701"/>
  <c r="AI1700"/>
  <c r="AH1700"/>
  <c r="AG1700"/>
  <c r="AU1700" s="1"/>
  <c r="AF1700"/>
  <c r="AI1699"/>
  <c r="AH1699"/>
  <c r="AG1699"/>
  <c r="AF1699"/>
  <c r="AI1698"/>
  <c r="AH1698"/>
  <c r="AG1698"/>
  <c r="AU1698" s="1"/>
  <c r="AF1698"/>
  <c r="AI1697"/>
  <c r="AH1697"/>
  <c r="AG1697"/>
  <c r="AU1697" s="1"/>
  <c r="AF1697"/>
  <c r="AI1696"/>
  <c r="AH1696"/>
  <c r="AG1696"/>
  <c r="AU1696" s="1"/>
  <c r="AF1696"/>
  <c r="AI1695"/>
  <c r="AH1695"/>
  <c r="AG1695"/>
  <c r="AU1695" s="1"/>
  <c r="AF1695"/>
  <c r="AI1694"/>
  <c r="AH1694"/>
  <c r="AG1694"/>
  <c r="AF1694"/>
  <c r="AI1693"/>
  <c r="AH1693"/>
  <c r="AG1693"/>
  <c r="AU1693" s="1"/>
  <c r="AF1693"/>
  <c r="AI1692"/>
  <c r="AH1692"/>
  <c r="AG1692"/>
  <c r="AF1692"/>
  <c r="AI1691"/>
  <c r="AH1691"/>
  <c r="AG1691"/>
  <c r="AU1691" s="1"/>
  <c r="AF1691"/>
  <c r="AI1690"/>
  <c r="AH1690"/>
  <c r="AG1690"/>
  <c r="AU1690" s="1"/>
  <c r="AF1690"/>
  <c r="AI1689"/>
  <c r="AH1689"/>
  <c r="AG1689"/>
  <c r="AU1689" s="1"/>
  <c r="AF1689"/>
  <c r="AI1688"/>
  <c r="AH1688"/>
  <c r="AG1688"/>
  <c r="AU1688" s="1"/>
  <c r="AF1688"/>
  <c r="AI1687"/>
  <c r="AH1687"/>
  <c r="AG1687"/>
  <c r="AF1687"/>
  <c r="AI1686"/>
  <c r="AH1686"/>
  <c r="AG1686"/>
  <c r="AF1686"/>
  <c r="AI1685"/>
  <c r="AH1685"/>
  <c r="AG1685"/>
  <c r="AU1685" s="1"/>
  <c r="AF1685"/>
  <c r="AI1684"/>
  <c r="AH1684"/>
  <c r="AG1684"/>
  <c r="AU1684" s="1"/>
  <c r="AF1684"/>
  <c r="AI1683"/>
  <c r="AH1683"/>
  <c r="AG1683"/>
  <c r="AU1683" s="1"/>
  <c r="AF1683"/>
  <c r="AI1682"/>
  <c r="AH1682"/>
  <c r="AG1682"/>
  <c r="AU1682" s="1"/>
  <c r="AF1682"/>
  <c r="AI1681"/>
  <c r="AH1681"/>
  <c r="AG1681"/>
  <c r="AU1681" s="1"/>
  <c r="AF1681"/>
  <c r="AI1680"/>
  <c r="AH1680"/>
  <c r="AG1680"/>
  <c r="AF1680"/>
  <c r="AI1679"/>
  <c r="AH1679"/>
  <c r="AG1679"/>
  <c r="AU1679" s="1"/>
  <c r="AF1679"/>
  <c r="AI1678"/>
  <c r="AH1678"/>
  <c r="AG1678"/>
  <c r="AF1678"/>
  <c r="AI1677"/>
  <c r="AH1677"/>
  <c r="AG1677"/>
  <c r="AU1677" s="1"/>
  <c r="AF1677"/>
  <c r="AI1676"/>
  <c r="AH1676"/>
  <c r="AG1676"/>
  <c r="AU1676" s="1"/>
  <c r="AF1676"/>
  <c r="AI1675"/>
  <c r="AH1675"/>
  <c r="AG1675"/>
  <c r="AU1675" s="1"/>
  <c r="AF1675"/>
  <c r="AI1674"/>
  <c r="AH1674"/>
  <c r="AG1674"/>
  <c r="AU1674" s="1"/>
  <c r="AF1674"/>
  <c r="AI1673"/>
  <c r="AH1673"/>
  <c r="AG1673"/>
  <c r="AU1673" s="1"/>
  <c r="AF1673"/>
  <c r="AI1672"/>
  <c r="AH1672"/>
  <c r="AG1672"/>
  <c r="AF1672"/>
  <c r="AI1671"/>
  <c r="AH1671"/>
  <c r="AG1671"/>
  <c r="AF1671"/>
  <c r="AI1670"/>
  <c r="AH1670"/>
  <c r="AG1670"/>
  <c r="AU1670" s="1"/>
  <c r="AF1670"/>
  <c r="AI1669"/>
  <c r="AH1669"/>
  <c r="AG1669"/>
  <c r="AU1669" s="1"/>
  <c r="AF1669"/>
  <c r="AI1668"/>
  <c r="AH1668"/>
  <c r="AG1668"/>
  <c r="AU1668" s="1"/>
  <c r="AF1668"/>
  <c r="AI1667"/>
  <c r="AH1667"/>
  <c r="AG1667"/>
  <c r="AU1667" s="1"/>
  <c r="AF1667"/>
  <c r="AI1666"/>
  <c r="AH1666"/>
  <c r="AG1666"/>
  <c r="AF1666"/>
  <c r="AI1665"/>
  <c r="AH1665"/>
  <c r="AG1665"/>
  <c r="AU1665" s="1"/>
  <c r="AF1665"/>
  <c r="AI1664"/>
  <c r="AH1664"/>
  <c r="AG1664"/>
  <c r="AF1664"/>
  <c r="AI1663"/>
  <c r="AH1663"/>
  <c r="AG1663"/>
  <c r="AU1663" s="1"/>
  <c r="AF1663"/>
  <c r="AI1662"/>
  <c r="AH1662"/>
  <c r="AG1662"/>
  <c r="AU1662" s="1"/>
  <c r="AF1662"/>
  <c r="AI1661"/>
  <c r="AH1661"/>
  <c r="AG1661"/>
  <c r="AU1661" s="1"/>
  <c r="AF1661"/>
  <c r="AI1660"/>
  <c r="AH1660"/>
  <c r="AG1660"/>
  <c r="AU1660" s="1"/>
  <c r="AF1660"/>
  <c r="AI1659"/>
  <c r="AH1659"/>
  <c r="AG1659"/>
  <c r="AF1659"/>
  <c r="AI1658"/>
  <c r="AH1658"/>
  <c r="AG1658"/>
  <c r="AU1658" s="1"/>
  <c r="AF1658"/>
  <c r="AI1657"/>
  <c r="AH1657"/>
  <c r="AG1657"/>
  <c r="AU1657" s="1"/>
  <c r="AF1657"/>
  <c r="AI1656"/>
  <c r="AH1656"/>
  <c r="AG1656"/>
  <c r="AF1656"/>
  <c r="AI1655"/>
  <c r="AH1655"/>
  <c r="AG1655"/>
  <c r="AU1655" s="1"/>
  <c r="AF1655"/>
  <c r="AI1654"/>
  <c r="AH1654"/>
  <c r="AG1654"/>
  <c r="AU1654" s="1"/>
  <c r="AF1654"/>
  <c r="AI1653"/>
  <c r="AH1653"/>
  <c r="AG1653"/>
  <c r="AU1653" s="1"/>
  <c r="AF1653"/>
  <c r="AI1652"/>
  <c r="AH1652"/>
  <c r="AG1652"/>
  <c r="AU1652" s="1"/>
  <c r="AF1652"/>
  <c r="AI1651"/>
  <c r="AH1651"/>
  <c r="AG1651"/>
  <c r="AF1651"/>
  <c r="AI1650"/>
  <c r="AH1650"/>
  <c r="AG1650"/>
  <c r="AF1650"/>
  <c r="AI1649"/>
  <c r="AH1649"/>
  <c r="AG1649"/>
  <c r="AU1649" s="1"/>
  <c r="AF1649"/>
  <c r="AI1648"/>
  <c r="AH1648"/>
  <c r="AG1648"/>
  <c r="AU1648" s="1"/>
  <c r="AF1648"/>
  <c r="AI1647"/>
  <c r="AH1647"/>
  <c r="AG1647"/>
  <c r="AU1647" s="1"/>
  <c r="AF1647"/>
  <c r="AI1646"/>
  <c r="AH1646"/>
  <c r="AG1646"/>
  <c r="AU1646" s="1"/>
  <c r="AF1646"/>
  <c r="AI1645"/>
  <c r="AH1645"/>
  <c r="AG1645"/>
  <c r="AU1645" s="1"/>
  <c r="AF1645"/>
  <c r="AI1644"/>
  <c r="AH1644"/>
  <c r="AG1644"/>
  <c r="AF1644"/>
  <c r="AI1643"/>
  <c r="AH1643"/>
  <c r="AG1643"/>
  <c r="AF1643"/>
  <c r="AI1642"/>
  <c r="AH1642"/>
  <c r="AG1642"/>
  <c r="AU1642" s="1"/>
  <c r="AF1642"/>
  <c r="AI1641"/>
  <c r="AH1641"/>
  <c r="AG1641"/>
  <c r="AU1641" s="1"/>
  <c r="AF1641"/>
  <c r="AI1640"/>
  <c r="AH1640"/>
  <c r="AG1640"/>
  <c r="AU1640" s="1"/>
  <c r="AF1640"/>
  <c r="AI1639"/>
  <c r="AH1639"/>
  <c r="AG1639"/>
  <c r="AU1639" s="1"/>
  <c r="AF1639"/>
  <c r="AI1638"/>
  <c r="AH1638"/>
  <c r="AG1638"/>
  <c r="AF1638"/>
  <c r="AI1637"/>
  <c r="AH1637"/>
  <c r="AG1637"/>
  <c r="AU1637" s="1"/>
  <c r="AF1637"/>
  <c r="AI1636"/>
  <c r="AH1636"/>
  <c r="AG1636"/>
  <c r="AU1636" s="1"/>
  <c r="AF1636"/>
  <c r="AI1635"/>
  <c r="AH1635"/>
  <c r="AG1635"/>
  <c r="AF1635"/>
  <c r="AI1634"/>
  <c r="AH1634"/>
  <c r="AG1634"/>
  <c r="AU1634" s="1"/>
  <c r="AF1634"/>
  <c r="AI1633"/>
  <c r="AH1633"/>
  <c r="AG1633"/>
  <c r="AU1633" s="1"/>
  <c r="AF1633"/>
  <c r="AI1632"/>
  <c r="AH1632"/>
  <c r="AG1632"/>
  <c r="AU1632" s="1"/>
  <c r="AF1632"/>
  <c r="AI1631"/>
  <c r="AH1631"/>
  <c r="AG1631"/>
  <c r="AU1631" s="1"/>
  <c r="AF1631"/>
  <c r="AI1630"/>
  <c r="AH1630"/>
  <c r="AG1630"/>
  <c r="AF1630"/>
  <c r="AI1629"/>
  <c r="AH1629"/>
  <c r="AG1629"/>
  <c r="AU1629" s="1"/>
  <c r="AF1629"/>
  <c r="AI1628"/>
  <c r="AH1628"/>
  <c r="AG1628"/>
  <c r="AF1628"/>
  <c r="AI1627"/>
  <c r="AH1627"/>
  <c r="AG1627"/>
  <c r="AU1627" s="1"/>
  <c r="AF1627"/>
  <c r="AI1626"/>
  <c r="AH1626"/>
  <c r="AG1626"/>
  <c r="AU1626" s="1"/>
  <c r="AF1626"/>
  <c r="AI1625"/>
  <c r="AH1625"/>
  <c r="AG1625"/>
  <c r="AU1625" s="1"/>
  <c r="AF1625"/>
  <c r="AI1624"/>
  <c r="AH1624"/>
  <c r="AG1624"/>
  <c r="AU1624" s="1"/>
  <c r="AF1624"/>
  <c r="AI1623"/>
  <c r="AH1623"/>
  <c r="AG1623"/>
  <c r="AF1623"/>
  <c r="AI1622"/>
  <c r="AH1622"/>
  <c r="AG1622"/>
  <c r="AF1622"/>
  <c r="AI1621"/>
  <c r="AH1621"/>
  <c r="AG1621"/>
  <c r="AU1621" s="1"/>
  <c r="AF1621"/>
  <c r="AI1620"/>
  <c r="AH1620"/>
  <c r="AG1620"/>
  <c r="AU1620" s="1"/>
  <c r="AF1620"/>
  <c r="AI1619"/>
  <c r="AH1619"/>
  <c r="AG1619"/>
  <c r="AU1619" s="1"/>
  <c r="AF1619"/>
  <c r="AI1618"/>
  <c r="AH1618"/>
  <c r="AG1618"/>
  <c r="AU1618" s="1"/>
  <c r="AF1618"/>
  <c r="AI1617"/>
  <c r="AH1617"/>
  <c r="AG1617"/>
  <c r="AU1617" s="1"/>
  <c r="AF1617"/>
  <c r="AI1616"/>
  <c r="AH1616"/>
  <c r="AG1616"/>
  <c r="AF1616"/>
  <c r="AI1615"/>
  <c r="AH1615"/>
  <c r="AG1615"/>
  <c r="AU1615" s="1"/>
  <c r="AF1615"/>
  <c r="AI1614"/>
  <c r="AH1614"/>
  <c r="AG1614"/>
  <c r="AF1614"/>
  <c r="AI1613"/>
  <c r="AH1613"/>
  <c r="AG1613"/>
  <c r="AU1613" s="1"/>
  <c r="AF1613"/>
  <c r="AI1612"/>
  <c r="AH1612"/>
  <c r="AG1612"/>
  <c r="AU1612" s="1"/>
  <c r="AF1612"/>
  <c r="AI1611"/>
  <c r="AH1611"/>
  <c r="AG1611"/>
  <c r="AU1611" s="1"/>
  <c r="AF1611"/>
  <c r="AI1610"/>
  <c r="AH1610"/>
  <c r="AG1610"/>
  <c r="AU1610" s="1"/>
  <c r="AF1610"/>
  <c r="AI1609"/>
  <c r="AH1609"/>
  <c r="AG1609"/>
  <c r="AU1609" s="1"/>
  <c r="AF1609"/>
  <c r="AI1608"/>
  <c r="AH1608"/>
  <c r="AG1608"/>
  <c r="AF1608"/>
  <c r="AI1607"/>
  <c r="AH1607"/>
  <c r="AG1607"/>
  <c r="AF1607"/>
  <c r="AI1606"/>
  <c r="AH1606"/>
  <c r="AG1606"/>
  <c r="AU1606" s="1"/>
  <c r="AF1606"/>
  <c r="AI1605"/>
  <c r="AH1605"/>
  <c r="AG1605"/>
  <c r="AU1605" s="1"/>
  <c r="AF1605"/>
  <c r="AI1604"/>
  <c r="AH1604"/>
  <c r="AG1604"/>
  <c r="AU1604" s="1"/>
  <c r="AF1604"/>
  <c r="AI1603"/>
  <c r="AH1603"/>
  <c r="AG1603"/>
  <c r="AU1603" s="1"/>
  <c r="AF1603"/>
  <c r="AI1602"/>
  <c r="AH1602"/>
  <c r="AG1602"/>
  <c r="AF1602"/>
  <c r="AI1601"/>
  <c r="AH1601"/>
  <c r="AG1601"/>
  <c r="AU1601" s="1"/>
  <c r="AF1601"/>
  <c r="AI1600"/>
  <c r="AH1600"/>
  <c r="AG1600"/>
  <c r="AF1600"/>
  <c r="AI1599"/>
  <c r="AH1599"/>
  <c r="AG1599"/>
  <c r="AU1599" s="1"/>
  <c r="AF1599"/>
  <c r="AI1598"/>
  <c r="AH1598"/>
  <c r="AG1598"/>
  <c r="AU1598" s="1"/>
  <c r="AF1598"/>
  <c r="AI1597"/>
  <c r="AH1597"/>
  <c r="AG1597"/>
  <c r="AU1597" s="1"/>
  <c r="AF1597"/>
  <c r="AI1596"/>
  <c r="AH1596"/>
  <c r="AG1596"/>
  <c r="AU1596" s="1"/>
  <c r="AF1596"/>
  <c r="AI1595"/>
  <c r="AH1595"/>
  <c r="AG1595"/>
  <c r="AF1595"/>
  <c r="AI1594"/>
  <c r="AH1594"/>
  <c r="AG1594"/>
  <c r="AU1594" s="1"/>
  <c r="AF1594"/>
  <c r="AI1593"/>
  <c r="AH1593"/>
  <c r="AG1593"/>
  <c r="AU1593" s="1"/>
  <c r="AF1593"/>
  <c r="AI1592"/>
  <c r="AH1592"/>
  <c r="AG1592"/>
  <c r="AF1592"/>
  <c r="AI1591"/>
  <c r="AH1591"/>
  <c r="AG1591"/>
  <c r="AU1591" s="1"/>
  <c r="AF1591"/>
  <c r="AI1590"/>
  <c r="AH1590"/>
  <c r="AG1590"/>
  <c r="AU1590" s="1"/>
  <c r="AF1590"/>
  <c r="AI1589"/>
  <c r="AH1589"/>
  <c r="AG1589"/>
  <c r="AU1589" s="1"/>
  <c r="AF1589"/>
  <c r="AI1588"/>
  <c r="AH1588"/>
  <c r="AG1588"/>
  <c r="AU1588" s="1"/>
  <c r="AF1588"/>
  <c r="AI1587"/>
  <c r="AH1587"/>
  <c r="AG1587"/>
  <c r="AF1587"/>
  <c r="AI1586"/>
  <c r="AH1586"/>
  <c r="AG1586"/>
  <c r="AF1586"/>
  <c r="AI1585"/>
  <c r="AH1585"/>
  <c r="AG1585"/>
  <c r="AU1585" s="1"/>
  <c r="AF1585"/>
  <c r="AI1584"/>
  <c r="AH1584"/>
  <c r="AG1584"/>
  <c r="AU1584" s="1"/>
  <c r="AF1584"/>
  <c r="AI1583"/>
  <c r="AH1583"/>
  <c r="AG1583"/>
  <c r="AU1583" s="1"/>
  <c r="AF1583"/>
  <c r="AI1582"/>
  <c r="AH1582"/>
  <c r="AG1582"/>
  <c r="AU1582" s="1"/>
  <c r="AF1582"/>
  <c r="AI1581"/>
  <c r="AH1581"/>
  <c r="AG1581"/>
  <c r="AU1581" s="1"/>
  <c r="AF1581"/>
  <c r="AI1580"/>
  <c r="AH1580"/>
  <c r="AG1580"/>
  <c r="AF1580"/>
  <c r="AI1579"/>
  <c r="AH1579"/>
  <c r="AG1579"/>
  <c r="AF1579"/>
  <c r="AI1578"/>
  <c r="AH1578"/>
  <c r="AG1578"/>
  <c r="AU1578" s="1"/>
  <c r="AF1578"/>
  <c r="AI1577"/>
  <c r="AH1577"/>
  <c r="AG1577"/>
  <c r="AU1577" s="1"/>
  <c r="AF1577"/>
  <c r="AI1576"/>
  <c r="AH1576"/>
  <c r="AG1576"/>
  <c r="AU1576" s="1"/>
  <c r="AF1576"/>
  <c r="AI1575"/>
  <c r="AH1575"/>
  <c r="AG1575"/>
  <c r="AU1575" s="1"/>
  <c r="AF1575"/>
  <c r="AI1574"/>
  <c r="AH1574"/>
  <c r="AG1574"/>
  <c r="AF1574"/>
  <c r="AI1573"/>
  <c r="AH1573"/>
  <c r="AG1573"/>
  <c r="AU1573" s="1"/>
  <c r="AF1573"/>
  <c r="AI1572"/>
  <c r="AH1572"/>
  <c r="AG1572"/>
  <c r="AU1572" s="1"/>
  <c r="AF1572"/>
  <c r="AI1571"/>
  <c r="AH1571"/>
  <c r="AG1571"/>
  <c r="AF1571"/>
  <c r="AI1570"/>
  <c r="AH1570"/>
  <c r="AG1570"/>
  <c r="AU1570" s="1"/>
  <c r="AF1570"/>
  <c r="AI1569"/>
  <c r="AH1569"/>
  <c r="AG1569"/>
  <c r="AU1569" s="1"/>
  <c r="AF1569"/>
  <c r="AI1568"/>
  <c r="AH1568"/>
  <c r="AG1568"/>
  <c r="AU1568" s="1"/>
  <c r="AF1568"/>
  <c r="AI1567"/>
  <c r="AH1567"/>
  <c r="AG1567"/>
  <c r="AU1567" s="1"/>
  <c r="AF1567"/>
  <c r="AI1566"/>
  <c r="AH1566"/>
  <c r="AG1566"/>
  <c r="AF1566"/>
  <c r="AI1565"/>
  <c r="AH1565"/>
  <c r="AG1565"/>
  <c r="AU1565" s="1"/>
  <c r="AF1565"/>
  <c r="AI1564"/>
  <c r="AH1564"/>
  <c r="AG1564"/>
  <c r="AF1564"/>
  <c r="AI1563"/>
  <c r="AH1563"/>
  <c r="AG1563"/>
  <c r="AU1563" s="1"/>
  <c r="AF1563"/>
  <c r="AI1562"/>
  <c r="AH1562"/>
  <c r="AG1562"/>
  <c r="AU1562" s="1"/>
  <c r="AF1562"/>
  <c r="AI1561"/>
  <c r="AH1561"/>
  <c r="AG1561"/>
  <c r="AU1561" s="1"/>
  <c r="AF1561"/>
  <c r="AI1560"/>
  <c r="AH1560"/>
  <c r="AG1560"/>
  <c r="AU1560" s="1"/>
  <c r="AF1560"/>
  <c r="AI1559"/>
  <c r="AH1559"/>
  <c r="AG1559"/>
  <c r="AF1559"/>
  <c r="AI1558"/>
  <c r="AH1558"/>
  <c r="AG1558"/>
  <c r="AF1558"/>
  <c r="AI1557"/>
  <c r="AH1557"/>
  <c r="AG1557"/>
  <c r="AU1557" s="1"/>
  <c r="AF1557"/>
  <c r="AI1556"/>
  <c r="AH1556"/>
  <c r="AG1556"/>
  <c r="AU1556" s="1"/>
  <c r="AF1556"/>
  <c r="AI1555"/>
  <c r="AH1555"/>
  <c r="AG1555"/>
  <c r="AU1555" s="1"/>
  <c r="AF1555"/>
  <c r="AI1554"/>
  <c r="AH1554"/>
  <c r="AG1554"/>
  <c r="AU1554" s="1"/>
  <c r="AF1554"/>
  <c r="AI1553"/>
  <c r="AH1553"/>
  <c r="AG1553"/>
  <c r="AU1553" s="1"/>
  <c r="AF1553"/>
  <c r="AI1552"/>
  <c r="AH1552"/>
  <c r="AG1552"/>
  <c r="AF1552"/>
  <c r="AI1551"/>
  <c r="AH1551"/>
  <c r="AG1551"/>
  <c r="AU1551" s="1"/>
  <c r="AF1551"/>
  <c r="AI1550"/>
  <c r="AH1550"/>
  <c r="AG1550"/>
  <c r="AF1550"/>
  <c r="AI1549"/>
  <c r="AH1549"/>
  <c r="AG1549"/>
  <c r="AU1549" s="1"/>
  <c r="AF1549"/>
  <c r="AI1548"/>
  <c r="AH1548"/>
  <c r="AG1548"/>
  <c r="AU1548" s="1"/>
  <c r="AF1548"/>
  <c r="AI1547"/>
  <c r="AH1547"/>
  <c r="AG1547"/>
  <c r="AU1547" s="1"/>
  <c r="AF1547"/>
  <c r="AI1546"/>
  <c r="AH1546"/>
  <c r="AG1546"/>
  <c r="AU1546" s="1"/>
  <c r="AF1546"/>
  <c r="AI1545"/>
  <c r="AH1545"/>
  <c r="AG1545"/>
  <c r="AU1545" s="1"/>
  <c r="AF1545"/>
  <c r="AI1544"/>
  <c r="AH1544"/>
  <c r="AG1544"/>
  <c r="AF1544"/>
  <c r="AI1543"/>
  <c r="AH1543"/>
  <c r="AG1543"/>
  <c r="AF1543"/>
  <c r="AI1542"/>
  <c r="AH1542"/>
  <c r="AG1542"/>
  <c r="AU1542" s="1"/>
  <c r="AF1542"/>
  <c r="AI1541"/>
  <c r="AH1541"/>
  <c r="AG1541"/>
  <c r="AU1541" s="1"/>
  <c r="AF1541"/>
  <c r="AI1540"/>
  <c r="AH1540"/>
  <c r="AG1540"/>
  <c r="AU1540" s="1"/>
  <c r="AF1540"/>
  <c r="AI1539"/>
  <c r="AH1539"/>
  <c r="AG1539"/>
  <c r="AU1539" s="1"/>
  <c r="AF1539"/>
  <c r="AI1538"/>
  <c r="AH1538"/>
  <c r="AG1538"/>
  <c r="AF1538"/>
  <c r="AI1537"/>
  <c r="AH1537"/>
  <c r="AG1537"/>
  <c r="AU1537" s="1"/>
  <c r="AF1537"/>
  <c r="AI1536"/>
  <c r="AH1536"/>
  <c r="AG1536"/>
  <c r="AF1536"/>
  <c r="AI1535"/>
  <c r="AH1535"/>
  <c r="AG1535"/>
  <c r="AU1535" s="1"/>
  <c r="AF1535"/>
  <c r="AI1534"/>
  <c r="AH1534"/>
  <c r="AG1534"/>
  <c r="AU1534" s="1"/>
  <c r="AF1534"/>
  <c r="AI1533"/>
  <c r="AH1533"/>
  <c r="AG1533"/>
  <c r="AU1533" s="1"/>
  <c r="AF1533"/>
  <c r="AI1532"/>
  <c r="AH1532"/>
  <c r="AG1532"/>
  <c r="AU1532" s="1"/>
  <c r="AF1532"/>
  <c r="AI1531"/>
  <c r="AH1531"/>
  <c r="AG1531"/>
  <c r="AF1531"/>
  <c r="AI1530"/>
  <c r="AH1530"/>
  <c r="AG1530"/>
  <c r="AU1530" s="1"/>
  <c r="AF1530"/>
  <c r="AI1529"/>
  <c r="AH1529"/>
  <c r="AG1529"/>
  <c r="AU1529" s="1"/>
  <c r="AF1529"/>
  <c r="AI1528"/>
  <c r="AH1528"/>
  <c r="AG1528"/>
  <c r="AF1528"/>
  <c r="AI1527"/>
  <c r="AH1527"/>
  <c r="AG1527"/>
  <c r="AU1527" s="1"/>
  <c r="AF1527"/>
  <c r="AI1526"/>
  <c r="AH1526"/>
  <c r="AG1526"/>
  <c r="AU1526" s="1"/>
  <c r="AF1526"/>
  <c r="AI1525"/>
  <c r="AH1525"/>
  <c r="AG1525"/>
  <c r="AU1525" s="1"/>
  <c r="AF1525"/>
  <c r="AI1524"/>
  <c r="AH1524"/>
  <c r="AG1524"/>
  <c r="AU1524" s="1"/>
  <c r="AF1524"/>
  <c r="AI1523"/>
  <c r="AH1523"/>
  <c r="AG1523"/>
  <c r="AF1523"/>
  <c r="AI1522"/>
  <c r="AH1522"/>
  <c r="AG1522"/>
  <c r="AF1522"/>
  <c r="AI1521"/>
  <c r="AH1521"/>
  <c r="AG1521"/>
  <c r="AU1521" s="1"/>
  <c r="AF1521"/>
  <c r="AI1520"/>
  <c r="AH1520"/>
  <c r="AG1520"/>
  <c r="AU1520" s="1"/>
  <c r="AF1520"/>
  <c r="AI1519"/>
  <c r="AH1519"/>
  <c r="AG1519"/>
  <c r="AU1519" s="1"/>
  <c r="AF1519"/>
  <c r="AI1518"/>
  <c r="AH1518"/>
  <c r="AG1518"/>
  <c r="AU1518" s="1"/>
  <c r="AF1518"/>
  <c r="AI1517"/>
  <c r="AH1517"/>
  <c r="AG1517"/>
  <c r="AU1517" s="1"/>
  <c r="AF1517"/>
  <c r="AI1516"/>
  <c r="AH1516"/>
  <c r="AG1516"/>
  <c r="AF1516"/>
  <c r="AI1515"/>
  <c r="AH1515"/>
  <c r="AG1515"/>
  <c r="AF1515"/>
  <c r="AI1514"/>
  <c r="AH1514"/>
  <c r="AG1514"/>
  <c r="AU1514" s="1"/>
  <c r="AF1514"/>
  <c r="AI1513"/>
  <c r="AH1513"/>
  <c r="AG1513"/>
  <c r="AU1513" s="1"/>
  <c r="AF1513"/>
  <c r="AI1512"/>
  <c r="AH1512"/>
  <c r="AG1512"/>
  <c r="AU1512" s="1"/>
  <c r="AF1512"/>
  <c r="AI1511"/>
  <c r="AH1511"/>
  <c r="AG1511"/>
  <c r="AU1511" s="1"/>
  <c r="AF1511"/>
  <c r="AI1510"/>
  <c r="AH1510"/>
  <c r="AG1510"/>
  <c r="AF1510"/>
  <c r="AI1509"/>
  <c r="AH1509"/>
  <c r="AG1509"/>
  <c r="AU1509" s="1"/>
  <c r="AF1509"/>
  <c r="AI1508"/>
  <c r="AH1508"/>
  <c r="AG1508"/>
  <c r="AU1508" s="1"/>
  <c r="AF1508"/>
  <c r="AI1507"/>
  <c r="AH1507"/>
  <c r="AG1507"/>
  <c r="AF1507"/>
  <c r="AI1506"/>
  <c r="AH1506"/>
  <c r="AG1506"/>
  <c r="AU1506" s="1"/>
  <c r="AF1506"/>
  <c r="AI1505"/>
  <c r="AH1505"/>
  <c r="AG1505"/>
  <c r="AU1505" s="1"/>
  <c r="AF1505"/>
  <c r="AI1504"/>
  <c r="AH1504"/>
  <c r="AG1504"/>
  <c r="AU1504" s="1"/>
  <c r="AF1504"/>
  <c r="AI1503"/>
  <c r="AH1503"/>
  <c r="AG1503"/>
  <c r="AU1503" s="1"/>
  <c r="AF1503"/>
  <c r="AI1502"/>
  <c r="AH1502"/>
  <c r="AG1502"/>
  <c r="AF1502"/>
  <c r="AI1501"/>
  <c r="AH1501"/>
  <c r="AG1501"/>
  <c r="AU1501" s="1"/>
  <c r="AF1501"/>
  <c r="AI1500"/>
  <c r="AH1500"/>
  <c r="AG1500"/>
  <c r="AF1500"/>
  <c r="AI1499"/>
  <c r="AH1499"/>
  <c r="AG1499"/>
  <c r="AU1499" s="1"/>
  <c r="AF1499"/>
  <c r="AI1498"/>
  <c r="AH1498"/>
  <c r="AG1498"/>
  <c r="AU1498" s="1"/>
  <c r="AF1498"/>
  <c r="AI1497"/>
  <c r="AH1497"/>
  <c r="AG1497"/>
  <c r="AU1497" s="1"/>
  <c r="AF1497"/>
  <c r="AI1496"/>
  <c r="AH1496"/>
  <c r="AG1496"/>
  <c r="AU1496" s="1"/>
  <c r="AF1496"/>
  <c r="AI1495"/>
  <c r="AH1495"/>
  <c r="AG1495"/>
  <c r="AF1495"/>
  <c r="AI1494"/>
  <c r="AH1494"/>
  <c r="AG1494"/>
  <c r="AF1494"/>
  <c r="AI1493"/>
  <c r="AH1493"/>
  <c r="AG1493"/>
  <c r="AU1493" s="1"/>
  <c r="AF1493"/>
  <c r="AI1492"/>
  <c r="AH1492"/>
  <c r="AG1492"/>
  <c r="AU1492" s="1"/>
  <c r="AF1492"/>
  <c r="AI1491"/>
  <c r="AH1491"/>
  <c r="AG1491"/>
  <c r="AU1491" s="1"/>
  <c r="AF1491"/>
  <c r="AI1490"/>
  <c r="AH1490"/>
  <c r="AG1490"/>
  <c r="AU1490" s="1"/>
  <c r="AF1490"/>
  <c r="AI1489"/>
  <c r="AH1489"/>
  <c r="AG1489"/>
  <c r="AU1489" s="1"/>
  <c r="AF1489"/>
  <c r="AI1488"/>
  <c r="AH1488"/>
  <c r="AG1488"/>
  <c r="AF1488"/>
  <c r="AI1487"/>
  <c r="AH1487"/>
  <c r="AG1487"/>
  <c r="AU1487" s="1"/>
  <c r="AF1487"/>
  <c r="AI1486"/>
  <c r="AH1486"/>
  <c r="AG1486"/>
  <c r="AF1486"/>
  <c r="AI1485"/>
  <c r="AH1485"/>
  <c r="AG1485"/>
  <c r="AU1485" s="1"/>
  <c r="AF1485"/>
  <c r="AI1484"/>
  <c r="AH1484"/>
  <c r="AG1484"/>
  <c r="AU1484" s="1"/>
  <c r="AF1484"/>
  <c r="AI1483"/>
  <c r="AH1483"/>
  <c r="AG1483"/>
  <c r="AU1483" s="1"/>
  <c r="AF1483"/>
  <c r="AI1482"/>
  <c r="AH1482"/>
  <c r="AG1482"/>
  <c r="AU1482" s="1"/>
  <c r="AF1482"/>
  <c r="AI1481"/>
  <c r="AH1481"/>
  <c r="AG1481"/>
  <c r="AU1481" s="1"/>
  <c r="AF1481"/>
  <c r="AI1480"/>
  <c r="AH1480"/>
  <c r="AG1480"/>
  <c r="AF1480"/>
  <c r="AI1479"/>
  <c r="AH1479"/>
  <c r="AG1479"/>
  <c r="AF1479"/>
  <c r="AI1478"/>
  <c r="AH1478"/>
  <c r="AG1478"/>
  <c r="AU1478" s="1"/>
  <c r="AF1478"/>
  <c r="AI1477"/>
  <c r="AH1477"/>
  <c r="AG1477"/>
  <c r="AU1477" s="1"/>
  <c r="AF1477"/>
  <c r="AI1476"/>
  <c r="AH1476"/>
  <c r="AG1476"/>
  <c r="AU1476" s="1"/>
  <c r="AF1476"/>
  <c r="AI1475"/>
  <c r="AH1475"/>
  <c r="AG1475"/>
  <c r="AU1475" s="1"/>
  <c r="AF1475"/>
  <c r="AI1474"/>
  <c r="AH1474"/>
  <c r="AG1474"/>
  <c r="AF1474"/>
  <c r="AI1473"/>
  <c r="AH1473"/>
  <c r="AG1473"/>
  <c r="AU1473" s="1"/>
  <c r="AF1473"/>
  <c r="AI1472"/>
  <c r="AH1472"/>
  <c r="AG1472"/>
  <c r="AF1472"/>
  <c r="AI1471"/>
  <c r="AH1471"/>
  <c r="AG1471"/>
  <c r="AU1471" s="1"/>
  <c r="AF1471"/>
  <c r="AI1470"/>
  <c r="AH1470"/>
  <c r="AG1470"/>
  <c r="AU1470" s="1"/>
  <c r="AF1470"/>
  <c r="AI1469"/>
  <c r="AH1469"/>
  <c r="AG1469"/>
  <c r="AU1469" s="1"/>
  <c r="AF1469"/>
  <c r="AI1468"/>
  <c r="AH1468"/>
  <c r="AG1468"/>
  <c r="AU1468" s="1"/>
  <c r="AF1468"/>
  <c r="AI1467"/>
  <c r="AH1467"/>
  <c r="AG1467"/>
  <c r="AF1467"/>
  <c r="AI1466"/>
  <c r="AH1466"/>
  <c r="AG1466"/>
  <c r="AU1466" s="1"/>
  <c r="AF1466"/>
  <c r="AI1465"/>
  <c r="AH1465"/>
  <c r="AG1465"/>
  <c r="AU1465" s="1"/>
  <c r="AF1465"/>
  <c r="AI1464"/>
  <c r="AH1464"/>
  <c r="AG1464"/>
  <c r="AF1464"/>
  <c r="AI1463"/>
  <c r="AH1463"/>
  <c r="AG1463"/>
  <c r="AU1463" s="1"/>
  <c r="AF1463"/>
  <c r="AI1462"/>
  <c r="AH1462"/>
  <c r="AG1462"/>
  <c r="AU1462" s="1"/>
  <c r="AF1462"/>
  <c r="AI1461"/>
  <c r="AH1461"/>
  <c r="AG1461"/>
  <c r="AU1461" s="1"/>
  <c r="AF1461"/>
  <c r="AI1460"/>
  <c r="AH1460"/>
  <c r="AG1460"/>
  <c r="AU1460" s="1"/>
  <c r="AF1460"/>
  <c r="AI1459"/>
  <c r="AH1459"/>
  <c r="AG1459"/>
  <c r="AF1459"/>
  <c r="AI1458"/>
  <c r="AH1458"/>
  <c r="AG1458"/>
  <c r="AF1458"/>
  <c r="AI1457"/>
  <c r="AH1457"/>
  <c r="AG1457"/>
  <c r="AU1457" s="1"/>
  <c r="AF1457"/>
  <c r="AI1456"/>
  <c r="AH1456"/>
  <c r="AG1456"/>
  <c r="AU1456" s="1"/>
  <c r="AF1456"/>
  <c r="AI1455"/>
  <c r="AH1455"/>
  <c r="AG1455"/>
  <c r="AU1455" s="1"/>
  <c r="AF1455"/>
  <c r="AI1454"/>
  <c r="AH1454"/>
  <c r="AG1454"/>
  <c r="AU1454" s="1"/>
  <c r="AF1454"/>
  <c r="AI1453"/>
  <c r="AH1453"/>
  <c r="AG1453"/>
  <c r="AU1453" s="1"/>
  <c r="AF1453"/>
  <c r="AI1452"/>
  <c r="AH1452"/>
  <c r="AG1452"/>
  <c r="AF1452"/>
  <c r="AI1451"/>
  <c r="AH1451"/>
  <c r="AG1451"/>
  <c r="AF1451"/>
  <c r="AI1450"/>
  <c r="AH1450"/>
  <c r="AG1450"/>
  <c r="AU1450" s="1"/>
  <c r="AF1450"/>
  <c r="AI1449"/>
  <c r="AH1449"/>
  <c r="AG1449"/>
  <c r="AU1449" s="1"/>
  <c r="AF1449"/>
  <c r="AI1448"/>
  <c r="AH1448"/>
  <c r="AG1448"/>
  <c r="AU1448" s="1"/>
  <c r="AF1448"/>
  <c r="AI1447"/>
  <c r="AH1447"/>
  <c r="AG1447"/>
  <c r="AU1447" s="1"/>
  <c r="AF1447"/>
  <c r="AI1446"/>
  <c r="AH1446"/>
  <c r="AG1446"/>
  <c r="AF1446"/>
  <c r="AI1445"/>
  <c r="AH1445"/>
  <c r="AG1445"/>
  <c r="AU1445" s="1"/>
  <c r="AF1445"/>
  <c r="AI1444"/>
  <c r="AH1444"/>
  <c r="AG1444"/>
  <c r="AU1444" s="1"/>
  <c r="AF1444"/>
  <c r="AI1443"/>
  <c r="AH1443"/>
  <c r="AG1443"/>
  <c r="AF1443"/>
  <c r="AI1442"/>
  <c r="AH1442"/>
  <c r="AG1442"/>
  <c r="AU1442" s="1"/>
  <c r="AF1442"/>
  <c r="AI1441"/>
  <c r="AH1441"/>
  <c r="AG1441"/>
  <c r="AU1441" s="1"/>
  <c r="AF1441"/>
  <c r="AI1440"/>
  <c r="AH1440"/>
  <c r="AG1440"/>
  <c r="AU1440" s="1"/>
  <c r="AF1440"/>
  <c r="AI1439"/>
  <c r="AH1439"/>
  <c r="AG1439"/>
  <c r="AU1439" s="1"/>
  <c r="AF1439"/>
  <c r="AI1438"/>
  <c r="AH1438"/>
  <c r="AG1438"/>
  <c r="AF1438"/>
  <c r="AI1437"/>
  <c r="AH1437"/>
  <c r="AG1437"/>
  <c r="AU1437" s="1"/>
  <c r="AF1437"/>
  <c r="AI1436"/>
  <c r="AH1436"/>
  <c r="AG1436"/>
  <c r="AF1436"/>
  <c r="AI1435"/>
  <c r="AH1435"/>
  <c r="AG1435"/>
  <c r="AU1435" s="1"/>
  <c r="AF1435"/>
  <c r="AI1434"/>
  <c r="AH1434"/>
  <c r="AG1434"/>
  <c r="AU1434" s="1"/>
  <c r="AF1434"/>
  <c r="AI1433"/>
  <c r="AH1433"/>
  <c r="AG1433"/>
  <c r="AU1433" s="1"/>
  <c r="AF1433"/>
  <c r="AI1432"/>
  <c r="AH1432"/>
  <c r="AG1432"/>
  <c r="AU1432" s="1"/>
  <c r="AF1432"/>
  <c r="AI1431"/>
  <c r="AH1431"/>
  <c r="AG1431"/>
  <c r="AF1431"/>
  <c r="AI1430"/>
  <c r="AH1430"/>
  <c r="AG1430"/>
  <c r="AF1430"/>
  <c r="AI1429"/>
  <c r="AH1429"/>
  <c r="AG1429"/>
  <c r="AU1429" s="1"/>
  <c r="AF1429"/>
  <c r="AI1428"/>
  <c r="AH1428"/>
  <c r="AG1428"/>
  <c r="AU1428" s="1"/>
  <c r="AF1428"/>
  <c r="AI1427"/>
  <c r="AH1427"/>
  <c r="AG1427"/>
  <c r="AU1427" s="1"/>
  <c r="AF1427"/>
  <c r="AI1426"/>
  <c r="AH1426"/>
  <c r="AG1426"/>
  <c r="AU1426" s="1"/>
  <c r="AF1426"/>
  <c r="AI1425"/>
  <c r="AH1425"/>
  <c r="AG1425"/>
  <c r="AU1425" s="1"/>
  <c r="AF1425"/>
  <c r="AI1424"/>
  <c r="AH1424"/>
  <c r="AG1424"/>
  <c r="AF1424"/>
  <c r="AI1423"/>
  <c r="AH1423"/>
  <c r="AG1423"/>
  <c r="AU1423" s="1"/>
  <c r="AF1423"/>
  <c r="AI1422"/>
  <c r="AH1422"/>
  <c r="AG1422"/>
  <c r="AF1422"/>
  <c r="AI1421"/>
  <c r="AH1421"/>
  <c r="AG1421"/>
  <c r="AU1421" s="1"/>
  <c r="AF1421"/>
  <c r="AI1420"/>
  <c r="AH1420"/>
  <c r="AG1420"/>
  <c r="AU1420" s="1"/>
  <c r="AF1420"/>
  <c r="AI1419"/>
  <c r="AH1419"/>
  <c r="AG1419"/>
  <c r="AU1419" s="1"/>
  <c r="AF1419"/>
  <c r="AI1418"/>
  <c r="AH1418"/>
  <c r="AG1418"/>
  <c r="AU1418" s="1"/>
  <c r="AF1418"/>
  <c r="AI1417"/>
  <c r="AH1417"/>
  <c r="AG1417"/>
  <c r="AU1417" s="1"/>
  <c r="AF1417"/>
  <c r="AI1416"/>
  <c r="AH1416"/>
  <c r="AG1416"/>
  <c r="AF1416"/>
  <c r="AI1415"/>
  <c r="AH1415"/>
  <c r="AG1415"/>
  <c r="AF1415"/>
  <c r="AI1414"/>
  <c r="AH1414"/>
  <c r="AG1414"/>
  <c r="AU1414" s="1"/>
  <c r="AF1414"/>
  <c r="AI1413"/>
  <c r="AH1413"/>
  <c r="AG1413"/>
  <c r="AU1413" s="1"/>
  <c r="AF1413"/>
  <c r="AI1412"/>
  <c r="AH1412"/>
  <c r="AG1412"/>
  <c r="AU1412" s="1"/>
  <c r="AF1412"/>
  <c r="AI1411"/>
  <c r="AH1411"/>
  <c r="AG1411"/>
  <c r="AU1411" s="1"/>
  <c r="AF1411"/>
  <c r="AI1410"/>
  <c r="AH1410"/>
  <c r="AG1410"/>
  <c r="AF1410"/>
  <c r="AI1409"/>
  <c r="AH1409"/>
  <c r="AG1409"/>
  <c r="AF1409"/>
  <c r="AI1408"/>
  <c r="AH1408"/>
  <c r="AG1408"/>
  <c r="AU1408" s="1"/>
  <c r="AF1408"/>
  <c r="AI1407"/>
  <c r="AH1407"/>
  <c r="AG1407"/>
  <c r="AU1407" s="1"/>
  <c r="AF1407"/>
  <c r="AI1406"/>
  <c r="AH1406"/>
  <c r="AG1406"/>
  <c r="AU1406" s="1"/>
  <c r="AF1406"/>
  <c r="AI1405"/>
  <c r="AH1405"/>
  <c r="AG1405"/>
  <c r="AF1405"/>
  <c r="AI1404"/>
  <c r="AH1404"/>
  <c r="AG1404"/>
  <c r="AU1404" s="1"/>
  <c r="AF1404"/>
  <c r="AI1403"/>
  <c r="AH1403"/>
  <c r="AG1403"/>
  <c r="AF1403"/>
  <c r="AI1402"/>
  <c r="AH1402"/>
  <c r="AG1402"/>
  <c r="AU1402" s="1"/>
  <c r="AF1402"/>
  <c r="AI1401"/>
  <c r="AH1401"/>
  <c r="AG1401"/>
  <c r="AU1401" s="1"/>
  <c r="AF1401"/>
  <c r="AI1400"/>
  <c r="AH1400"/>
  <c r="AG1400"/>
  <c r="AU1400" s="1"/>
  <c r="AF1400"/>
  <c r="AI1399"/>
  <c r="AH1399"/>
  <c r="AG1399"/>
  <c r="AF1399"/>
  <c r="AI1398"/>
  <c r="AH1398"/>
  <c r="AG1398"/>
  <c r="AF1398"/>
  <c r="AI1397"/>
  <c r="AH1397"/>
  <c r="AG1397"/>
  <c r="AU1397" s="1"/>
  <c r="AF1397"/>
  <c r="AI1396"/>
  <c r="AH1396"/>
  <c r="AG1396"/>
  <c r="AU1396" s="1"/>
  <c r="AF1396"/>
  <c r="AI1395"/>
  <c r="AH1395"/>
  <c r="AG1395"/>
  <c r="AU1395" s="1"/>
  <c r="AF1395"/>
  <c r="AI1394"/>
  <c r="AH1394"/>
  <c r="AG1394"/>
  <c r="AF1394"/>
  <c r="AI1393"/>
  <c r="AH1393"/>
  <c r="AG1393"/>
  <c r="AF1393"/>
  <c r="AI1392"/>
  <c r="AH1392"/>
  <c r="AG1392"/>
  <c r="AU1392" s="1"/>
  <c r="AF1392"/>
  <c r="AI1391"/>
  <c r="AH1391"/>
  <c r="AG1391"/>
  <c r="AU1391" s="1"/>
  <c r="AF1391"/>
  <c r="AI1390"/>
  <c r="AH1390"/>
  <c r="AG1390"/>
  <c r="AU1390" s="1"/>
  <c r="AF1390"/>
  <c r="AI1389"/>
  <c r="AH1389"/>
  <c r="AG1389"/>
  <c r="AF1389"/>
  <c r="AI1388"/>
  <c r="AH1388"/>
  <c r="AG1388"/>
  <c r="AU1388" s="1"/>
  <c r="AF1388"/>
  <c r="AI1387"/>
  <c r="AH1387"/>
  <c r="AG1387"/>
  <c r="AF1387"/>
  <c r="AI1386"/>
  <c r="AH1386"/>
  <c r="AG1386"/>
  <c r="AU1386" s="1"/>
  <c r="AF1386"/>
  <c r="AI1385"/>
  <c r="AH1385"/>
  <c r="AG1385"/>
  <c r="AU1385" s="1"/>
  <c r="AF1385"/>
  <c r="AI1384"/>
  <c r="AH1384"/>
  <c r="AG1384"/>
  <c r="AU1384" s="1"/>
  <c r="AF1384"/>
  <c r="AI1383"/>
  <c r="AH1383"/>
  <c r="AG1383"/>
  <c r="AF1383"/>
  <c r="AI1382"/>
  <c r="AH1382"/>
  <c r="AG1382"/>
  <c r="AF1382"/>
  <c r="AI1381"/>
  <c r="AH1381"/>
  <c r="AG1381"/>
  <c r="AU1381" s="1"/>
  <c r="AF1381"/>
  <c r="AI1380"/>
  <c r="AH1380"/>
  <c r="AG1380"/>
  <c r="AU1380" s="1"/>
  <c r="AF1380"/>
  <c r="AI1379"/>
  <c r="AH1379"/>
  <c r="AG1379"/>
  <c r="AU1379" s="1"/>
  <c r="AF1379"/>
  <c r="AI1378"/>
  <c r="AH1378"/>
  <c r="AG1378"/>
  <c r="AF1378"/>
  <c r="AI1377"/>
  <c r="AH1377"/>
  <c r="AG1377"/>
  <c r="AF1377"/>
  <c r="AI1376"/>
  <c r="AH1376"/>
  <c r="AG1376"/>
  <c r="AU1376" s="1"/>
  <c r="AF1376"/>
  <c r="AI1375"/>
  <c r="AH1375"/>
  <c r="AG1375"/>
  <c r="AU1375" s="1"/>
  <c r="AF1375"/>
  <c r="AI1374"/>
  <c r="AH1374"/>
  <c r="AG1374"/>
  <c r="AU1374" s="1"/>
  <c r="AF1374"/>
  <c r="AI1373"/>
  <c r="AH1373"/>
  <c r="AG1373"/>
  <c r="AF1373"/>
  <c r="AI1372"/>
  <c r="AH1372"/>
  <c r="AG1372"/>
  <c r="AU1372" s="1"/>
  <c r="AF1372"/>
  <c r="AI1371"/>
  <c r="AH1371"/>
  <c r="AG1371"/>
  <c r="AF1371"/>
  <c r="AI1370"/>
  <c r="AH1370"/>
  <c r="AG1370"/>
  <c r="AU1370" s="1"/>
  <c r="AF1370"/>
  <c r="AI1369"/>
  <c r="AH1369"/>
  <c r="AG1369"/>
  <c r="AU1369" s="1"/>
  <c r="AF1369"/>
  <c r="AI1368"/>
  <c r="AH1368"/>
  <c r="AG1368"/>
  <c r="AU1368" s="1"/>
  <c r="AF1368"/>
  <c r="AI1367"/>
  <c r="AH1367"/>
  <c r="AG1367"/>
  <c r="AF1367"/>
  <c r="AI1366"/>
  <c r="AH1366"/>
  <c r="AG1366"/>
  <c r="AF1366"/>
  <c r="AI1365"/>
  <c r="AH1365"/>
  <c r="AG1365"/>
  <c r="AU1365" s="1"/>
  <c r="AF1365"/>
  <c r="AI1364"/>
  <c r="AH1364"/>
  <c r="AG1364"/>
  <c r="AU1364" s="1"/>
  <c r="AF1364"/>
  <c r="AI1363"/>
  <c r="AH1363"/>
  <c r="AG1363"/>
  <c r="AU1363" s="1"/>
  <c r="AF1363"/>
  <c r="AI1362"/>
  <c r="AH1362"/>
  <c r="AG1362"/>
  <c r="AF1362"/>
  <c r="AI1361"/>
  <c r="AH1361"/>
  <c r="AG1361"/>
  <c r="AF1361"/>
  <c r="AI1360"/>
  <c r="AH1360"/>
  <c r="AG1360"/>
  <c r="AU1360" s="1"/>
  <c r="AF1360"/>
  <c r="AI1359"/>
  <c r="AH1359"/>
  <c r="AG1359"/>
  <c r="AU1359" s="1"/>
  <c r="AF1359"/>
  <c r="AI1358"/>
  <c r="AH1358"/>
  <c r="AG1358"/>
  <c r="AU1358" s="1"/>
  <c r="AF1358"/>
  <c r="AI1357"/>
  <c r="AH1357"/>
  <c r="AG1357"/>
  <c r="AF1357"/>
  <c r="AI1356"/>
  <c r="AH1356"/>
  <c r="AG1356"/>
  <c r="AU1356" s="1"/>
  <c r="AF1356"/>
  <c r="AI1355"/>
  <c r="AH1355"/>
  <c r="AG1355"/>
  <c r="AF1355"/>
  <c r="AI1354"/>
  <c r="AH1354"/>
  <c r="AG1354"/>
  <c r="AU1354" s="1"/>
  <c r="AF1354"/>
  <c r="AI1353"/>
  <c r="AH1353"/>
  <c r="AG1353"/>
  <c r="AU1353" s="1"/>
  <c r="AF1353"/>
  <c r="AI1352"/>
  <c r="AH1352"/>
  <c r="AG1352"/>
  <c r="AU1352" s="1"/>
  <c r="AF1352"/>
  <c r="AI1351"/>
  <c r="AH1351"/>
  <c r="AG1351"/>
  <c r="AF1351"/>
  <c r="AI1350"/>
  <c r="AH1350"/>
  <c r="AG1350"/>
  <c r="AF1350"/>
  <c r="AI1349"/>
  <c r="AH1349"/>
  <c r="AG1349"/>
  <c r="AU1349" s="1"/>
  <c r="AF1349"/>
  <c r="AI1348"/>
  <c r="AH1348"/>
  <c r="AG1348"/>
  <c r="AU1348" s="1"/>
  <c r="AF1348"/>
  <c r="AI1347"/>
  <c r="AH1347"/>
  <c r="AG1347"/>
  <c r="AU1347" s="1"/>
  <c r="AF1347"/>
  <c r="AI1346"/>
  <c r="AH1346"/>
  <c r="AG1346"/>
  <c r="AF1346"/>
  <c r="AI1345"/>
  <c r="AH1345"/>
  <c r="AG1345"/>
  <c r="AF1345"/>
  <c r="AI1344"/>
  <c r="AH1344"/>
  <c r="AG1344"/>
  <c r="AU1344" s="1"/>
  <c r="AF1344"/>
  <c r="AI1343"/>
  <c r="AH1343"/>
  <c r="AG1343"/>
  <c r="AU1343" s="1"/>
  <c r="AF1343"/>
  <c r="AI1342"/>
  <c r="AH1342"/>
  <c r="AG1342"/>
  <c r="AU1342" s="1"/>
  <c r="AF1342"/>
  <c r="AI1341"/>
  <c r="AH1341"/>
  <c r="AG1341"/>
  <c r="AF1341"/>
  <c r="AI1340"/>
  <c r="AH1340"/>
  <c r="AG1340"/>
  <c r="AU1340" s="1"/>
  <c r="AF1340"/>
  <c r="AI1339"/>
  <c r="AH1339"/>
  <c r="AG1339"/>
  <c r="AF1339"/>
  <c r="AI1338"/>
  <c r="AH1338"/>
  <c r="AG1338"/>
  <c r="AU1338" s="1"/>
  <c r="AF1338"/>
  <c r="AI1337"/>
  <c r="AH1337"/>
  <c r="AG1337"/>
  <c r="AU1337" s="1"/>
  <c r="AF1337"/>
  <c r="AI1336"/>
  <c r="AH1336"/>
  <c r="AG1336"/>
  <c r="AU1336" s="1"/>
  <c r="AF1336"/>
  <c r="AI1335"/>
  <c r="AH1335"/>
  <c r="AG1335"/>
  <c r="AF1335"/>
  <c r="AI1334"/>
  <c r="AH1334"/>
  <c r="AG1334"/>
  <c r="AF1334"/>
  <c r="AI1333"/>
  <c r="AH1333"/>
  <c r="AG1333"/>
  <c r="AU1333" s="1"/>
  <c r="AF1333"/>
  <c r="AI1332"/>
  <c r="AH1332"/>
  <c r="AG1332"/>
  <c r="AU1332" s="1"/>
  <c r="AF1332"/>
  <c r="AI1331"/>
  <c r="AH1331"/>
  <c r="AG1331"/>
  <c r="AU1331" s="1"/>
  <c r="AF1331"/>
  <c r="AI1330"/>
  <c r="AH1330"/>
  <c r="AG1330"/>
  <c r="AF1330"/>
  <c r="AI1329"/>
  <c r="AH1329"/>
  <c r="AG1329"/>
  <c r="AF1329"/>
  <c r="AI1328"/>
  <c r="AH1328"/>
  <c r="AG1328"/>
  <c r="AU1328" s="1"/>
  <c r="AF1328"/>
  <c r="AI1327"/>
  <c r="AH1327"/>
  <c r="AG1327"/>
  <c r="AU1327" s="1"/>
  <c r="AF1327"/>
  <c r="AI1326"/>
  <c r="AH1326"/>
  <c r="AG1326"/>
  <c r="AU1326" s="1"/>
  <c r="AF1326"/>
  <c r="AI1325"/>
  <c r="AH1325"/>
  <c r="AG1325"/>
  <c r="AF1325"/>
  <c r="AI1324"/>
  <c r="AH1324"/>
  <c r="AG1324"/>
  <c r="AU1324" s="1"/>
  <c r="AF1324"/>
  <c r="AI1323"/>
  <c r="AH1323"/>
  <c r="AG1323"/>
  <c r="AF1323"/>
  <c r="AI1322"/>
  <c r="AH1322"/>
  <c r="AG1322"/>
  <c r="AU1322" s="1"/>
  <c r="AF1322"/>
  <c r="AI1321"/>
  <c r="AH1321"/>
  <c r="AG1321"/>
  <c r="AU1321" s="1"/>
  <c r="AF1321"/>
  <c r="AI1320"/>
  <c r="AH1320"/>
  <c r="AG1320"/>
  <c r="AU1320" s="1"/>
  <c r="AF1320"/>
  <c r="AI1319"/>
  <c r="AH1319"/>
  <c r="AG1319"/>
  <c r="AF1319"/>
  <c r="AI1318"/>
  <c r="AH1318"/>
  <c r="AG1318"/>
  <c r="AF1318"/>
  <c r="AI1317"/>
  <c r="AH1317"/>
  <c r="AG1317"/>
  <c r="AU1317" s="1"/>
  <c r="AF1317"/>
  <c r="AI1316"/>
  <c r="AH1316"/>
  <c r="AG1316"/>
  <c r="AU1316" s="1"/>
  <c r="AF1316"/>
  <c r="AI1315"/>
  <c r="AH1315"/>
  <c r="AG1315"/>
  <c r="AU1315" s="1"/>
  <c r="AF1315"/>
  <c r="AI1314"/>
  <c r="AH1314"/>
  <c r="AG1314"/>
  <c r="AF1314"/>
  <c r="AI1313"/>
  <c r="AH1313"/>
  <c r="AG1313"/>
  <c r="AF1313"/>
  <c r="AI1312"/>
  <c r="AH1312"/>
  <c r="AG1312"/>
  <c r="AU1312" s="1"/>
  <c r="AF1312"/>
  <c r="AI1311"/>
  <c r="AH1311"/>
  <c r="AG1311"/>
  <c r="AU1311" s="1"/>
  <c r="AF1311"/>
  <c r="AI1310"/>
  <c r="AH1310"/>
  <c r="AG1310"/>
  <c r="AU1310" s="1"/>
  <c r="AF1310"/>
  <c r="AI1309"/>
  <c r="AH1309"/>
  <c r="AG1309"/>
  <c r="AF1309"/>
  <c r="AI1308"/>
  <c r="AH1308"/>
  <c r="AG1308"/>
  <c r="AU1308" s="1"/>
  <c r="AF1308"/>
  <c r="AI1307"/>
  <c r="AH1307"/>
  <c r="AG1307"/>
  <c r="AF1307"/>
  <c r="AI1306"/>
  <c r="AH1306"/>
  <c r="AG1306"/>
  <c r="AU1306" s="1"/>
  <c r="AF1306"/>
  <c r="AI1305"/>
  <c r="AH1305"/>
  <c r="AG1305"/>
  <c r="AU1305" s="1"/>
  <c r="AF1305"/>
  <c r="AI1304"/>
  <c r="AH1304"/>
  <c r="AG1304"/>
  <c r="AU1304" s="1"/>
  <c r="AF1304"/>
  <c r="AI1303"/>
  <c r="AH1303"/>
  <c r="AG1303"/>
  <c r="AF1303"/>
  <c r="AI1302"/>
  <c r="AH1302"/>
  <c r="AG1302"/>
  <c r="AF1302"/>
  <c r="AI1301"/>
  <c r="AH1301"/>
  <c r="AG1301"/>
  <c r="AU1301" s="1"/>
  <c r="AF1301"/>
  <c r="AI1300"/>
  <c r="AH1300"/>
  <c r="AG1300"/>
  <c r="AU1300" s="1"/>
  <c r="AF1300"/>
  <c r="AI1299"/>
  <c r="AH1299"/>
  <c r="AG1299"/>
  <c r="AU1299" s="1"/>
  <c r="AF1299"/>
  <c r="AI1298"/>
  <c r="AH1298"/>
  <c r="AG1298"/>
  <c r="AF1298"/>
  <c r="AI1297"/>
  <c r="AH1297"/>
  <c r="AG1297"/>
  <c r="AF1297"/>
  <c r="AI1296"/>
  <c r="AH1296"/>
  <c r="AG1296"/>
  <c r="AU1296" s="1"/>
  <c r="AF1296"/>
  <c r="AI1295"/>
  <c r="AH1295"/>
  <c r="AG1295"/>
  <c r="AU1295" s="1"/>
  <c r="AF1295"/>
  <c r="AI1294"/>
  <c r="AH1294"/>
  <c r="AG1294"/>
  <c r="AU1294" s="1"/>
  <c r="AF1294"/>
  <c r="AI1293"/>
  <c r="AH1293"/>
  <c r="AG1293"/>
  <c r="AF1293"/>
  <c r="AI1292"/>
  <c r="AH1292"/>
  <c r="AG1292"/>
  <c r="AU1292" s="1"/>
  <c r="AF1292"/>
  <c r="AI1291"/>
  <c r="AH1291"/>
  <c r="AG1291"/>
  <c r="AF1291"/>
  <c r="AI1290"/>
  <c r="AH1290"/>
  <c r="AG1290"/>
  <c r="AU1290" s="1"/>
  <c r="AF1290"/>
  <c r="AI1289"/>
  <c r="AH1289"/>
  <c r="AG1289"/>
  <c r="AU1289" s="1"/>
  <c r="AF1289"/>
  <c r="AI1288"/>
  <c r="AH1288"/>
  <c r="AG1288"/>
  <c r="AU1288" s="1"/>
  <c r="AF1288"/>
  <c r="AI1287"/>
  <c r="AH1287"/>
  <c r="AG1287"/>
  <c r="AF1287"/>
  <c r="AI1286"/>
  <c r="AH1286"/>
  <c r="AG1286"/>
  <c r="AF1286"/>
  <c r="AI1285"/>
  <c r="AH1285"/>
  <c r="AG1285"/>
  <c r="AU1285" s="1"/>
  <c r="AF1285"/>
  <c r="AI1284"/>
  <c r="AH1284"/>
  <c r="AG1284"/>
  <c r="AU1284" s="1"/>
  <c r="AF1284"/>
  <c r="AI1283"/>
  <c r="AH1283"/>
  <c r="AG1283"/>
  <c r="AU1283" s="1"/>
  <c r="AF1283"/>
  <c r="AI1282"/>
  <c r="AH1282"/>
  <c r="AG1282"/>
  <c r="AF1282"/>
  <c r="AI1281"/>
  <c r="AH1281"/>
  <c r="AG1281"/>
  <c r="AF1281"/>
  <c r="AI1280"/>
  <c r="AH1280"/>
  <c r="AG1280"/>
  <c r="AU1280" s="1"/>
  <c r="AF1280"/>
  <c r="AI1279"/>
  <c r="AH1279"/>
  <c r="AG1279"/>
  <c r="AU1279" s="1"/>
  <c r="AF1279"/>
  <c r="AI1278"/>
  <c r="AH1278"/>
  <c r="AG1278"/>
  <c r="AU1278" s="1"/>
  <c r="AF1278"/>
  <c r="AI1277"/>
  <c r="AH1277"/>
  <c r="AG1277"/>
  <c r="AF1277"/>
  <c r="AI1276"/>
  <c r="AH1276"/>
  <c r="AG1276"/>
  <c r="AU1276" s="1"/>
  <c r="AF1276"/>
  <c r="AI1275"/>
  <c r="AH1275"/>
  <c r="AG1275"/>
  <c r="AF1275"/>
  <c r="AI1274"/>
  <c r="AH1274"/>
  <c r="AG1274"/>
  <c r="AU1274" s="1"/>
  <c r="AF1274"/>
  <c r="AI1273"/>
  <c r="AH1273"/>
  <c r="AG1273"/>
  <c r="AU1273" s="1"/>
  <c r="AF1273"/>
  <c r="AI1272"/>
  <c r="AH1272"/>
  <c r="AG1272"/>
  <c r="AU1272" s="1"/>
  <c r="AF1272"/>
  <c r="AI1271"/>
  <c r="AH1271"/>
  <c r="AG1271"/>
  <c r="AF1271"/>
  <c r="AI1270"/>
  <c r="AH1270"/>
  <c r="AG1270"/>
  <c r="AF1270"/>
  <c r="AI1269"/>
  <c r="AH1269"/>
  <c r="AG1269"/>
  <c r="AU1269" s="1"/>
  <c r="AF1269"/>
  <c r="AI1268"/>
  <c r="AH1268"/>
  <c r="AG1268"/>
  <c r="AU1268" s="1"/>
  <c r="AF1268"/>
  <c r="AI1267"/>
  <c r="AH1267"/>
  <c r="AG1267"/>
  <c r="AU1267" s="1"/>
  <c r="AF1267"/>
  <c r="AI1266"/>
  <c r="AH1266"/>
  <c r="AG1266"/>
  <c r="AF1266"/>
  <c r="AI1265"/>
  <c r="AH1265"/>
  <c r="AG1265"/>
  <c r="AF1265"/>
  <c r="AI1264"/>
  <c r="AH1264"/>
  <c r="AG1264"/>
  <c r="AU1264" s="1"/>
  <c r="AF1264"/>
  <c r="AI1263"/>
  <c r="AH1263"/>
  <c r="AG1263"/>
  <c r="AU1263" s="1"/>
  <c r="AF1263"/>
  <c r="AI1262"/>
  <c r="AH1262"/>
  <c r="AG1262"/>
  <c r="AU1262" s="1"/>
  <c r="AF1262"/>
  <c r="AI1261"/>
  <c r="AH1261"/>
  <c r="AG1261"/>
  <c r="AF1261"/>
  <c r="AI1260"/>
  <c r="AH1260"/>
  <c r="AG1260"/>
  <c r="AU1260" s="1"/>
  <c r="AF1260"/>
  <c r="AI1259"/>
  <c r="AH1259"/>
  <c r="AG1259"/>
  <c r="AF1259"/>
  <c r="AI1258"/>
  <c r="AH1258"/>
  <c r="AG1258"/>
  <c r="AU1258" s="1"/>
  <c r="AF1258"/>
  <c r="AI1257"/>
  <c r="AH1257"/>
  <c r="AG1257"/>
  <c r="AU1257" s="1"/>
  <c r="AF1257"/>
  <c r="AI1256"/>
  <c r="AH1256"/>
  <c r="AG1256"/>
  <c r="AU1256" s="1"/>
  <c r="AF1256"/>
  <c r="AI1255"/>
  <c r="AH1255"/>
  <c r="AG1255"/>
  <c r="AF1255"/>
  <c r="AI1254"/>
  <c r="AH1254"/>
  <c r="AG1254"/>
  <c r="AF1254"/>
  <c r="AI1253"/>
  <c r="AH1253"/>
  <c r="AG1253"/>
  <c r="AU1253" s="1"/>
  <c r="AF1253"/>
  <c r="AI1252"/>
  <c r="AH1252"/>
  <c r="AG1252"/>
  <c r="AU1252" s="1"/>
  <c r="AF1252"/>
  <c r="AI1251"/>
  <c r="AH1251"/>
  <c r="AG1251"/>
  <c r="AU1251" s="1"/>
  <c r="AF1251"/>
  <c r="AI1250"/>
  <c r="AH1250"/>
  <c r="AG1250"/>
  <c r="AF1250"/>
  <c r="AI1249"/>
  <c r="AH1249"/>
  <c r="AG1249"/>
  <c r="AF1249"/>
  <c r="AI1248"/>
  <c r="AH1248"/>
  <c r="AG1248"/>
  <c r="AU1248" s="1"/>
  <c r="AF1248"/>
  <c r="AI1247"/>
  <c r="AH1247"/>
  <c r="AG1247"/>
  <c r="AU1247" s="1"/>
  <c r="AF1247"/>
  <c r="AI1246"/>
  <c r="AH1246"/>
  <c r="AG1246"/>
  <c r="AU1246" s="1"/>
  <c r="AF1246"/>
  <c r="AI1245"/>
  <c r="AH1245"/>
  <c r="AG1245"/>
  <c r="AF1245"/>
  <c r="AI1244"/>
  <c r="AH1244"/>
  <c r="AG1244"/>
  <c r="AU1244" s="1"/>
  <c r="AF1244"/>
  <c r="AI1243"/>
  <c r="AH1243"/>
  <c r="AG1243"/>
  <c r="AF1243"/>
  <c r="AI1242"/>
  <c r="AH1242"/>
  <c r="AG1242"/>
  <c r="AU1242" s="1"/>
  <c r="AF1242"/>
  <c r="AI1241"/>
  <c r="AH1241"/>
  <c r="AG1241"/>
  <c r="AU1241" s="1"/>
  <c r="AF1241"/>
  <c r="AI1240"/>
  <c r="AH1240"/>
  <c r="AG1240"/>
  <c r="AU1240" s="1"/>
  <c r="AF1240"/>
  <c r="AI1239"/>
  <c r="AH1239"/>
  <c r="AG1239"/>
  <c r="AF1239"/>
  <c r="AI1238"/>
  <c r="AH1238"/>
  <c r="AG1238"/>
  <c r="AF1238"/>
  <c r="AI1237"/>
  <c r="AH1237"/>
  <c r="AG1237"/>
  <c r="AU1237" s="1"/>
  <c r="AF1237"/>
  <c r="AI1236"/>
  <c r="AH1236"/>
  <c r="AG1236"/>
  <c r="AU1236" s="1"/>
  <c r="AF1236"/>
  <c r="AI1235"/>
  <c r="AH1235"/>
  <c r="AG1235"/>
  <c r="AU1235" s="1"/>
  <c r="AF1235"/>
  <c r="AI1234"/>
  <c r="AH1234"/>
  <c r="AG1234"/>
  <c r="AF1234"/>
  <c r="AI1233"/>
  <c r="AH1233"/>
  <c r="AG1233"/>
  <c r="AF1233"/>
  <c r="AI1232"/>
  <c r="AH1232"/>
  <c r="AG1232"/>
  <c r="AU1232" s="1"/>
  <c r="AF1232"/>
  <c r="AI1231"/>
  <c r="AH1231"/>
  <c r="AG1231"/>
  <c r="AU1231" s="1"/>
  <c r="AF1231"/>
  <c r="AI1230"/>
  <c r="AH1230"/>
  <c r="AG1230"/>
  <c r="AU1230" s="1"/>
  <c r="AF1230"/>
  <c r="AI1229"/>
  <c r="AH1229"/>
  <c r="AG1229"/>
  <c r="AF1229"/>
  <c r="AI1228"/>
  <c r="AH1228"/>
  <c r="AG1228"/>
  <c r="AU1228" s="1"/>
  <c r="AF1228"/>
  <c r="AI1227"/>
  <c r="AH1227"/>
  <c r="AG1227"/>
  <c r="AF1227"/>
  <c r="AI1226"/>
  <c r="AH1226"/>
  <c r="AG1226"/>
  <c r="AU1226" s="1"/>
  <c r="AF1226"/>
  <c r="AI1225"/>
  <c r="AH1225"/>
  <c r="AG1225"/>
  <c r="AU1225" s="1"/>
  <c r="AF1225"/>
  <c r="AI1224"/>
  <c r="AH1224"/>
  <c r="AG1224"/>
  <c r="AU1224" s="1"/>
  <c r="AF1224"/>
  <c r="AI1223"/>
  <c r="AH1223"/>
  <c r="AG1223"/>
  <c r="AF1223"/>
  <c r="AI1222"/>
  <c r="AH1222"/>
  <c r="AG1222"/>
  <c r="AF1222"/>
  <c r="AI1221"/>
  <c r="AH1221"/>
  <c r="AG1221"/>
  <c r="AU1221" s="1"/>
  <c r="AF1221"/>
  <c r="AI1220"/>
  <c r="AH1220"/>
  <c r="AG1220"/>
  <c r="AU1220" s="1"/>
  <c r="AF1220"/>
  <c r="AI1219"/>
  <c r="AH1219"/>
  <c r="AG1219"/>
  <c r="AU1219" s="1"/>
  <c r="AF1219"/>
  <c r="AI1218"/>
  <c r="AH1218"/>
  <c r="AG1218"/>
  <c r="AF1218"/>
  <c r="AI1217"/>
  <c r="AH1217"/>
  <c r="AG1217"/>
  <c r="AF1217"/>
  <c r="AI1216"/>
  <c r="AH1216"/>
  <c r="AG1216"/>
  <c r="AU1216" s="1"/>
  <c r="AF1216"/>
  <c r="AI1215"/>
  <c r="AH1215"/>
  <c r="AG1215"/>
  <c r="AU1215" s="1"/>
  <c r="AF1215"/>
  <c r="AI1214"/>
  <c r="AH1214"/>
  <c r="AG1214"/>
  <c r="AU1214" s="1"/>
  <c r="AF1214"/>
  <c r="AI1213"/>
  <c r="AH1213"/>
  <c r="AG1213"/>
  <c r="AF1213"/>
  <c r="AI1212"/>
  <c r="AH1212"/>
  <c r="AG1212"/>
  <c r="AU1212" s="1"/>
  <c r="AF1212"/>
  <c r="AI1211"/>
  <c r="AH1211"/>
  <c r="AG1211"/>
  <c r="AF1211"/>
  <c r="AI1210"/>
  <c r="AH1210"/>
  <c r="AG1210"/>
  <c r="AU1210" s="1"/>
  <c r="AF1210"/>
  <c r="AI1209"/>
  <c r="AH1209"/>
  <c r="AG1209"/>
  <c r="AU1209" s="1"/>
  <c r="AF1209"/>
  <c r="AI1208"/>
  <c r="AH1208"/>
  <c r="AG1208"/>
  <c r="AU1208" s="1"/>
  <c r="AF1208"/>
  <c r="AI1207"/>
  <c r="AH1207"/>
  <c r="AG1207"/>
  <c r="AF1207"/>
  <c r="AI1206"/>
  <c r="AH1206"/>
  <c r="AG1206"/>
  <c r="AF1206"/>
  <c r="AI1205"/>
  <c r="AH1205"/>
  <c r="AG1205"/>
  <c r="AU1205" s="1"/>
  <c r="AF1205"/>
  <c r="AI1204"/>
  <c r="AH1204"/>
  <c r="AG1204"/>
  <c r="AU1204" s="1"/>
  <c r="AF1204"/>
  <c r="AI1203"/>
  <c r="AH1203"/>
  <c r="AG1203"/>
  <c r="AU1203" s="1"/>
  <c r="AF1203"/>
  <c r="AI1202"/>
  <c r="AH1202"/>
  <c r="AG1202"/>
  <c r="AF1202"/>
  <c r="AI1201"/>
  <c r="AH1201"/>
  <c r="AG1201"/>
  <c r="AF1201"/>
  <c r="AI1200"/>
  <c r="AH1200"/>
  <c r="AG1200"/>
  <c r="AU1200" s="1"/>
  <c r="AF1200"/>
  <c r="AI1199"/>
  <c r="AH1199"/>
  <c r="AG1199"/>
  <c r="AU1199" s="1"/>
  <c r="AF1199"/>
  <c r="AI1198"/>
  <c r="AH1198"/>
  <c r="AG1198"/>
  <c r="AU1198" s="1"/>
  <c r="AF1198"/>
  <c r="AI1197"/>
  <c r="AH1197"/>
  <c r="AG1197"/>
  <c r="AF1197"/>
  <c r="AI1196"/>
  <c r="AH1196"/>
  <c r="AG1196"/>
  <c r="AU1196" s="1"/>
  <c r="AF1196"/>
  <c r="AI1195"/>
  <c r="AH1195"/>
  <c r="AG1195"/>
  <c r="AF1195"/>
  <c r="AI1194"/>
  <c r="AH1194"/>
  <c r="AG1194"/>
  <c r="AU1194" s="1"/>
  <c r="AF1194"/>
  <c r="AI1193"/>
  <c r="AH1193"/>
  <c r="AG1193"/>
  <c r="AU1193" s="1"/>
  <c r="AF1193"/>
  <c r="AI1192"/>
  <c r="AH1192"/>
  <c r="AG1192"/>
  <c r="AU1192" s="1"/>
  <c r="AF1192"/>
  <c r="AI1191"/>
  <c r="AH1191"/>
  <c r="AG1191"/>
  <c r="AF1191"/>
  <c r="AI1190"/>
  <c r="AH1190"/>
  <c r="AG1190"/>
  <c r="AF1190"/>
  <c r="AI1189"/>
  <c r="AH1189"/>
  <c r="AG1189"/>
  <c r="AU1189" s="1"/>
  <c r="AF1189"/>
  <c r="AI1188"/>
  <c r="AH1188"/>
  <c r="AG1188"/>
  <c r="AU1188" s="1"/>
  <c r="AF1188"/>
  <c r="AI1187"/>
  <c r="AH1187"/>
  <c r="AG1187"/>
  <c r="AU1187" s="1"/>
  <c r="AF1187"/>
  <c r="AI1186"/>
  <c r="AH1186"/>
  <c r="AG1186"/>
  <c r="AF1186"/>
  <c r="AI1185"/>
  <c r="AH1185"/>
  <c r="AG1185"/>
  <c r="AF1185"/>
  <c r="AI1184"/>
  <c r="AH1184"/>
  <c r="AG1184"/>
  <c r="AU1184" s="1"/>
  <c r="AF1184"/>
  <c r="AI1183"/>
  <c r="AH1183"/>
  <c r="AG1183"/>
  <c r="AU1183" s="1"/>
  <c r="AF1183"/>
  <c r="AI1182"/>
  <c r="AH1182"/>
  <c r="AG1182"/>
  <c r="AU1182" s="1"/>
  <c r="AF1182"/>
  <c r="AI1181"/>
  <c r="AH1181"/>
  <c r="AG1181"/>
  <c r="AF1181"/>
  <c r="AI1180"/>
  <c r="AH1180"/>
  <c r="AG1180"/>
  <c r="AU1180" s="1"/>
  <c r="AF1180"/>
  <c r="AI1179"/>
  <c r="AH1179"/>
  <c r="AG1179"/>
  <c r="AF1179"/>
  <c r="AI1178"/>
  <c r="AH1178"/>
  <c r="AG1178"/>
  <c r="AU1178" s="1"/>
  <c r="AF1178"/>
  <c r="AI1177"/>
  <c r="AH1177"/>
  <c r="AG1177"/>
  <c r="AU1177" s="1"/>
  <c r="AF1177"/>
  <c r="AI1176"/>
  <c r="AH1176"/>
  <c r="AG1176"/>
  <c r="AU1176" s="1"/>
  <c r="AF1176"/>
  <c r="AI1175"/>
  <c r="AH1175"/>
  <c r="AG1175"/>
  <c r="AF1175"/>
  <c r="AI1174"/>
  <c r="AH1174"/>
  <c r="AG1174"/>
  <c r="AF1174"/>
  <c r="AI1173"/>
  <c r="AH1173"/>
  <c r="AG1173"/>
  <c r="AU1173" s="1"/>
  <c r="AF1173"/>
  <c r="AI1172"/>
  <c r="AH1172"/>
  <c r="AG1172"/>
  <c r="AU1172" s="1"/>
  <c r="AF1172"/>
  <c r="AI1171"/>
  <c r="AH1171"/>
  <c r="AG1171"/>
  <c r="AU1171" s="1"/>
  <c r="AF1171"/>
  <c r="AI1170"/>
  <c r="AH1170"/>
  <c r="AG1170"/>
  <c r="AF1170"/>
  <c r="AI1169"/>
  <c r="AH1169"/>
  <c r="AG1169"/>
  <c r="AF1169"/>
  <c r="AI1168"/>
  <c r="AH1168"/>
  <c r="AG1168"/>
  <c r="AU1168" s="1"/>
  <c r="AF1168"/>
  <c r="AI1167"/>
  <c r="AH1167"/>
  <c r="AG1167"/>
  <c r="AU1167" s="1"/>
  <c r="AF1167"/>
  <c r="AI1166"/>
  <c r="AH1166"/>
  <c r="AG1166"/>
  <c r="AU1166" s="1"/>
  <c r="AF1166"/>
  <c r="AI1165"/>
  <c r="AH1165"/>
  <c r="AG1165"/>
  <c r="AF1165"/>
  <c r="AI1164"/>
  <c r="AH1164"/>
  <c r="AG1164"/>
  <c r="AU1164" s="1"/>
  <c r="AF1164"/>
  <c r="AI1163"/>
  <c r="AH1163"/>
  <c r="AG1163"/>
  <c r="AF1163"/>
  <c r="AI1162"/>
  <c r="AH1162"/>
  <c r="AG1162"/>
  <c r="AU1162" s="1"/>
  <c r="AF1162"/>
  <c r="AI1161"/>
  <c r="AH1161"/>
  <c r="AG1161"/>
  <c r="AU1161" s="1"/>
  <c r="AF1161"/>
  <c r="AI1160"/>
  <c r="AH1160"/>
  <c r="AG1160"/>
  <c r="AU1160" s="1"/>
  <c r="AF1160"/>
  <c r="AI1159"/>
  <c r="AH1159"/>
  <c r="AG1159"/>
  <c r="AF1159"/>
  <c r="AI1158"/>
  <c r="AH1158"/>
  <c r="AG1158"/>
  <c r="AF1158"/>
  <c r="AI1157"/>
  <c r="AH1157"/>
  <c r="AG1157"/>
  <c r="AU1157" s="1"/>
  <c r="AF1157"/>
  <c r="AI1156"/>
  <c r="AH1156"/>
  <c r="AG1156"/>
  <c r="AU1156" s="1"/>
  <c r="AF1156"/>
  <c r="AI1155"/>
  <c r="AH1155"/>
  <c r="AG1155"/>
  <c r="AU1155" s="1"/>
  <c r="AF1155"/>
  <c r="AI1154"/>
  <c r="AH1154"/>
  <c r="AG1154"/>
  <c r="AF1154"/>
  <c r="AI1153"/>
  <c r="AH1153"/>
  <c r="AG1153"/>
  <c r="AF1153"/>
  <c r="AI1152"/>
  <c r="AH1152"/>
  <c r="AG1152"/>
  <c r="AU1152" s="1"/>
  <c r="AF1152"/>
  <c r="AI1151"/>
  <c r="AH1151"/>
  <c r="AG1151"/>
  <c r="AU1151" s="1"/>
  <c r="AF1151"/>
  <c r="AI1150"/>
  <c r="AH1150"/>
  <c r="AG1150"/>
  <c r="AU1150" s="1"/>
  <c r="AF1150"/>
  <c r="AI1149"/>
  <c r="AH1149"/>
  <c r="AG1149"/>
  <c r="AF1149"/>
  <c r="AI1148"/>
  <c r="AH1148"/>
  <c r="AG1148"/>
  <c r="AU1148" s="1"/>
  <c r="AF1148"/>
  <c r="AI1147"/>
  <c r="AH1147"/>
  <c r="AG1147"/>
  <c r="AF1147"/>
  <c r="AI1146"/>
  <c r="AH1146"/>
  <c r="AG1146"/>
  <c r="AU1146" s="1"/>
  <c r="AF1146"/>
  <c r="AI1145"/>
  <c r="AH1145"/>
  <c r="AG1145"/>
  <c r="AU1145" s="1"/>
  <c r="AF1145"/>
  <c r="AI1144"/>
  <c r="AH1144"/>
  <c r="AG1144"/>
  <c r="AU1144" s="1"/>
  <c r="AF1144"/>
  <c r="AI1143"/>
  <c r="AH1143"/>
  <c r="AG1143"/>
  <c r="AF1143"/>
  <c r="AI1142"/>
  <c r="AH1142"/>
  <c r="AG1142"/>
  <c r="AF1142"/>
  <c r="AI1141"/>
  <c r="AH1141"/>
  <c r="AG1141"/>
  <c r="AU1141" s="1"/>
  <c r="AF1141"/>
  <c r="AI1140"/>
  <c r="AH1140"/>
  <c r="AG1140"/>
  <c r="AU1140" s="1"/>
  <c r="AF1140"/>
  <c r="AI1139"/>
  <c r="AH1139"/>
  <c r="AG1139"/>
  <c r="AU1139" s="1"/>
  <c r="AF1139"/>
  <c r="AI1138"/>
  <c r="AH1138"/>
  <c r="AG1138"/>
  <c r="AF1138"/>
  <c r="AI1137"/>
  <c r="AH1137"/>
  <c r="AG1137"/>
  <c r="AF1137"/>
  <c r="AI1136"/>
  <c r="AH1136"/>
  <c r="AG1136"/>
  <c r="AU1136" s="1"/>
  <c r="AF1136"/>
  <c r="AI1135"/>
  <c r="AH1135"/>
  <c r="AG1135"/>
  <c r="AU1135" s="1"/>
  <c r="AF1135"/>
  <c r="AI1134"/>
  <c r="AH1134"/>
  <c r="AG1134"/>
  <c r="AU1134" s="1"/>
  <c r="AF1134"/>
  <c r="AI1133"/>
  <c r="AH1133"/>
  <c r="AG1133"/>
  <c r="AF1133"/>
  <c r="AI1132"/>
  <c r="AH1132"/>
  <c r="AG1132"/>
  <c r="AU1132" s="1"/>
  <c r="AF1132"/>
  <c r="AI1131"/>
  <c r="AH1131"/>
  <c r="AG1131"/>
  <c r="AF1131"/>
  <c r="AI1130"/>
  <c r="AH1130"/>
  <c r="AG1130"/>
  <c r="AU1130" s="1"/>
  <c r="AF1130"/>
  <c r="AI1129"/>
  <c r="AH1129"/>
  <c r="AG1129"/>
  <c r="AU1129" s="1"/>
  <c r="AF1129"/>
  <c r="AI1128"/>
  <c r="AH1128"/>
  <c r="AG1128"/>
  <c r="AU1128" s="1"/>
  <c r="AF1128"/>
  <c r="AI1127"/>
  <c r="AH1127"/>
  <c r="AG1127"/>
  <c r="AF1127"/>
  <c r="AI1126"/>
  <c r="AH1126"/>
  <c r="AG1126"/>
  <c r="AF1126"/>
  <c r="AI1125"/>
  <c r="AH1125"/>
  <c r="AG1125"/>
  <c r="AU1125" s="1"/>
  <c r="AF1125"/>
  <c r="AI1124"/>
  <c r="AH1124"/>
  <c r="AG1124"/>
  <c r="AU1124" s="1"/>
  <c r="AF1124"/>
  <c r="AI1123"/>
  <c r="AH1123"/>
  <c r="AG1123"/>
  <c r="AU1123" s="1"/>
  <c r="AF1123"/>
  <c r="AI1122"/>
  <c r="AH1122"/>
  <c r="AG1122"/>
  <c r="AF1122"/>
  <c r="AI1121"/>
  <c r="AH1121"/>
  <c r="AG1121"/>
  <c r="AF1121"/>
  <c r="AI1120"/>
  <c r="AH1120"/>
  <c r="AG1120"/>
  <c r="AU1120" s="1"/>
  <c r="AF1120"/>
  <c r="AI1119"/>
  <c r="AH1119"/>
  <c r="AG1119"/>
  <c r="AU1119" s="1"/>
  <c r="AF1119"/>
  <c r="AI1118"/>
  <c r="AH1118"/>
  <c r="AG1118"/>
  <c r="AU1118" s="1"/>
  <c r="AF1118"/>
  <c r="AI1117"/>
  <c r="AH1117"/>
  <c r="AG1117"/>
  <c r="AF1117"/>
  <c r="AI1116"/>
  <c r="AH1116"/>
  <c r="AG1116"/>
  <c r="AU1116" s="1"/>
  <c r="AF1116"/>
  <c r="AI1115"/>
  <c r="AH1115"/>
  <c r="AG1115"/>
  <c r="AF1115"/>
  <c r="AI1114"/>
  <c r="AH1114"/>
  <c r="AG1114"/>
  <c r="AU1114" s="1"/>
  <c r="AF1114"/>
  <c r="AI1113"/>
  <c r="AH1113"/>
  <c r="AG1113"/>
  <c r="AU1113" s="1"/>
  <c r="AF1113"/>
  <c r="AI1112"/>
  <c r="AH1112"/>
  <c r="AG1112"/>
  <c r="AU1112" s="1"/>
  <c r="AF1112"/>
  <c r="AI1111"/>
  <c r="AH1111"/>
  <c r="AG1111"/>
  <c r="AF1111"/>
  <c r="AI1110"/>
  <c r="AH1110"/>
  <c r="AG1110"/>
  <c r="AF1110"/>
  <c r="AI1109"/>
  <c r="AH1109"/>
  <c r="AG1109"/>
  <c r="AU1109" s="1"/>
  <c r="AF1109"/>
  <c r="AI1108"/>
  <c r="AH1108"/>
  <c r="AG1108"/>
  <c r="AU1108" s="1"/>
  <c r="AF1108"/>
  <c r="AI1107"/>
  <c r="AH1107"/>
  <c r="AG1107"/>
  <c r="AU1107" s="1"/>
  <c r="AF1107"/>
  <c r="AI1106"/>
  <c r="AH1106"/>
  <c r="AG1106"/>
  <c r="AF1106"/>
  <c r="AI1105"/>
  <c r="AH1105"/>
  <c r="AG1105"/>
  <c r="AF1105"/>
  <c r="AI1104"/>
  <c r="AH1104"/>
  <c r="AG1104"/>
  <c r="AU1104" s="1"/>
  <c r="AF1104"/>
  <c r="AI1103"/>
  <c r="AH1103"/>
  <c r="AG1103"/>
  <c r="AU1103" s="1"/>
  <c r="AF1103"/>
  <c r="AI1102"/>
  <c r="AH1102"/>
  <c r="AG1102"/>
  <c r="AU1102" s="1"/>
  <c r="AF1102"/>
  <c r="AI1101"/>
  <c r="AH1101"/>
  <c r="AG1101"/>
  <c r="AF1101"/>
  <c r="AI1100"/>
  <c r="AH1100"/>
  <c r="AG1100"/>
  <c r="AU1100" s="1"/>
  <c r="AF1100"/>
  <c r="AI1099"/>
  <c r="AH1099"/>
  <c r="AG1099"/>
  <c r="AF1099"/>
  <c r="AI1098"/>
  <c r="AH1098"/>
  <c r="AG1098"/>
  <c r="AU1098" s="1"/>
  <c r="AF1098"/>
  <c r="AI1097"/>
  <c r="AH1097"/>
  <c r="AG1097"/>
  <c r="AU1097" s="1"/>
  <c r="AF1097"/>
  <c r="AI1096"/>
  <c r="AH1096"/>
  <c r="AG1096"/>
  <c r="AU1096" s="1"/>
  <c r="AF1096"/>
  <c r="AI1095"/>
  <c r="AH1095"/>
  <c r="AG1095"/>
  <c r="AF1095"/>
  <c r="AI1094"/>
  <c r="AH1094"/>
  <c r="AG1094"/>
  <c r="AF1094"/>
  <c r="AI1093"/>
  <c r="AH1093"/>
  <c r="AG1093"/>
  <c r="AU1093" s="1"/>
  <c r="AF1093"/>
  <c r="AI1092"/>
  <c r="AH1092"/>
  <c r="AG1092"/>
  <c r="AU1092" s="1"/>
  <c r="AF1092"/>
  <c r="AI1091"/>
  <c r="AH1091"/>
  <c r="AG1091"/>
  <c r="AU1091" s="1"/>
  <c r="AF1091"/>
  <c r="AI1090"/>
  <c r="AH1090"/>
  <c r="AG1090"/>
  <c r="AF1090"/>
  <c r="AI1089"/>
  <c r="AH1089"/>
  <c r="AG1089"/>
  <c r="AF1089"/>
  <c r="AI1088"/>
  <c r="AH1088"/>
  <c r="AG1088"/>
  <c r="AU1088" s="1"/>
  <c r="AF1088"/>
  <c r="AI1087"/>
  <c r="AH1087"/>
  <c r="AG1087"/>
  <c r="AU1087" s="1"/>
  <c r="AF1087"/>
  <c r="AI1086"/>
  <c r="AH1086"/>
  <c r="AG1086"/>
  <c r="AU1086" s="1"/>
  <c r="AF1086"/>
  <c r="AI1085"/>
  <c r="AH1085"/>
  <c r="AG1085"/>
  <c r="AF1085"/>
  <c r="AI1084"/>
  <c r="AH1084"/>
  <c r="AG1084"/>
  <c r="AU1084" s="1"/>
  <c r="AF1084"/>
  <c r="AI1083"/>
  <c r="AH1083"/>
  <c r="AG1083"/>
  <c r="AF1083"/>
  <c r="AI1082"/>
  <c r="AH1082"/>
  <c r="AG1082"/>
  <c r="AU1082" s="1"/>
  <c r="AF1082"/>
  <c r="AI1081"/>
  <c r="AH1081"/>
  <c r="AG1081"/>
  <c r="AU1081" s="1"/>
  <c r="AF1081"/>
  <c r="AI1080"/>
  <c r="AH1080"/>
  <c r="AG1080"/>
  <c r="AU1080" s="1"/>
  <c r="AF1080"/>
  <c r="AI1079"/>
  <c r="AH1079"/>
  <c r="AG1079"/>
  <c r="AF1079"/>
  <c r="AI1078"/>
  <c r="AH1078"/>
  <c r="AG1078"/>
  <c r="AF1078"/>
  <c r="AI1077"/>
  <c r="AH1077"/>
  <c r="AG1077"/>
  <c r="AU1077" s="1"/>
  <c r="AF1077"/>
  <c r="AI1076"/>
  <c r="AH1076"/>
  <c r="AG1076"/>
  <c r="AU1076" s="1"/>
  <c r="AF1076"/>
  <c r="AI1075"/>
  <c r="AH1075"/>
  <c r="AG1075"/>
  <c r="AU1075" s="1"/>
  <c r="AF1075"/>
  <c r="AI1074"/>
  <c r="AH1074"/>
  <c r="AG1074"/>
  <c r="AF1074"/>
  <c r="AI1073"/>
  <c r="AH1073"/>
  <c r="AG1073"/>
  <c r="AF1073"/>
  <c r="AI1072"/>
  <c r="AH1072"/>
  <c r="AG1072"/>
  <c r="AU1072" s="1"/>
  <c r="AF1072"/>
  <c r="AI1071"/>
  <c r="AH1071"/>
  <c r="AG1071"/>
  <c r="AU1071" s="1"/>
  <c r="AF1071"/>
  <c r="AI1070"/>
  <c r="AH1070"/>
  <c r="AG1070"/>
  <c r="AU1070" s="1"/>
  <c r="AF1070"/>
  <c r="AI1069"/>
  <c r="AH1069"/>
  <c r="AG1069"/>
  <c r="AF1069"/>
  <c r="AI1068"/>
  <c r="AH1068"/>
  <c r="AG1068"/>
  <c r="AU1068" s="1"/>
  <c r="AF1068"/>
  <c r="AI1067"/>
  <c r="AH1067"/>
  <c r="AG1067"/>
  <c r="AF1067"/>
  <c r="AI1066"/>
  <c r="AH1066"/>
  <c r="AG1066"/>
  <c r="AU1066" s="1"/>
  <c r="AF1066"/>
  <c r="AI1065"/>
  <c r="AH1065"/>
  <c r="AG1065"/>
  <c r="AU1065" s="1"/>
  <c r="AF1065"/>
  <c r="AI1064"/>
  <c r="AH1064"/>
  <c r="AG1064"/>
  <c r="AU1064" s="1"/>
  <c r="AF1064"/>
  <c r="AI1063"/>
  <c r="AH1063"/>
  <c r="AG1063"/>
  <c r="AF1063"/>
  <c r="AI1062"/>
  <c r="AH1062"/>
  <c r="AG1062"/>
  <c r="AF1062"/>
  <c r="AI1061"/>
  <c r="AH1061"/>
  <c r="AG1061"/>
  <c r="AU1061" s="1"/>
  <c r="AF1061"/>
  <c r="AI1060"/>
  <c r="AH1060"/>
  <c r="AG1060"/>
  <c r="AU1060" s="1"/>
  <c r="AF1060"/>
  <c r="AI1059"/>
  <c r="AH1059"/>
  <c r="AG1059"/>
  <c r="AU1059" s="1"/>
  <c r="AF1059"/>
  <c r="AI1058"/>
  <c r="AH1058"/>
  <c r="AG1058"/>
  <c r="AF1058"/>
  <c r="AI1057"/>
  <c r="AH1057"/>
  <c r="AG1057"/>
  <c r="AF1057"/>
  <c r="AI1056"/>
  <c r="AH1056"/>
  <c r="AG1056"/>
  <c r="AU1056" s="1"/>
  <c r="AF1056"/>
  <c r="AI1055"/>
  <c r="AH1055"/>
  <c r="AG1055"/>
  <c r="AU1055" s="1"/>
  <c r="AF1055"/>
  <c r="AI1054"/>
  <c r="AH1054"/>
  <c r="AG1054"/>
  <c r="AU1054" s="1"/>
  <c r="AF1054"/>
  <c r="AI1053"/>
  <c r="AH1053"/>
  <c r="AG1053"/>
  <c r="AF1053"/>
  <c r="AI1052"/>
  <c r="AH1052"/>
  <c r="AG1052"/>
  <c r="AU1052" s="1"/>
  <c r="AF1052"/>
  <c r="AI1051"/>
  <c r="AH1051"/>
  <c r="AG1051"/>
  <c r="AF1051"/>
  <c r="AI1050"/>
  <c r="AH1050"/>
  <c r="AG1050"/>
  <c r="AU1050" s="1"/>
  <c r="AF1050"/>
  <c r="AI1049"/>
  <c r="AH1049"/>
  <c r="AG1049"/>
  <c r="AU1049" s="1"/>
  <c r="AF1049"/>
  <c r="AI1048"/>
  <c r="AH1048"/>
  <c r="AG1048"/>
  <c r="AU1048" s="1"/>
  <c r="AF1048"/>
  <c r="AI1047"/>
  <c r="AH1047"/>
  <c r="AG1047"/>
  <c r="AF1047"/>
  <c r="AI1046"/>
  <c r="AH1046"/>
  <c r="AG1046"/>
  <c r="AF1046"/>
  <c r="AI1045"/>
  <c r="AH1045"/>
  <c r="AG1045"/>
  <c r="AU1045" s="1"/>
  <c r="AF1045"/>
  <c r="AI1044"/>
  <c r="AH1044"/>
  <c r="AG1044"/>
  <c r="AU1044" s="1"/>
  <c r="AF1044"/>
  <c r="AI1043"/>
  <c r="AH1043"/>
  <c r="AG1043"/>
  <c r="AU1043" s="1"/>
  <c r="AF1043"/>
  <c r="AI1042"/>
  <c r="AH1042"/>
  <c r="AG1042"/>
  <c r="AF1042"/>
  <c r="AI1041"/>
  <c r="AH1041"/>
  <c r="AG1041"/>
  <c r="AF1041"/>
  <c r="AI1040"/>
  <c r="AH1040"/>
  <c r="AG1040"/>
  <c r="AU1040" s="1"/>
  <c r="AF1040"/>
  <c r="AI1039"/>
  <c r="AH1039"/>
  <c r="AG1039"/>
  <c r="AU1039" s="1"/>
  <c r="AF1039"/>
  <c r="AI1038"/>
  <c r="AH1038"/>
  <c r="AG1038"/>
  <c r="AU1038" s="1"/>
  <c r="AF1038"/>
  <c r="AI1037"/>
  <c r="AH1037"/>
  <c r="AG1037"/>
  <c r="AF1037"/>
  <c r="AI1036"/>
  <c r="AH1036"/>
  <c r="AG1036"/>
  <c r="AU1036" s="1"/>
  <c r="AF1036"/>
  <c r="AI1035"/>
  <c r="AH1035"/>
  <c r="AG1035"/>
  <c r="AF1035"/>
  <c r="AI1034"/>
  <c r="AH1034"/>
  <c r="AG1034"/>
  <c r="AU1034" s="1"/>
  <c r="AF1034"/>
  <c r="AI1033"/>
  <c r="AH1033"/>
  <c r="AG1033"/>
  <c r="AU1033" s="1"/>
  <c r="AF1033"/>
  <c r="AI1032"/>
  <c r="AH1032"/>
  <c r="AG1032"/>
  <c r="AU1032" s="1"/>
  <c r="AF1032"/>
  <c r="AI1031"/>
  <c r="AH1031"/>
  <c r="AG1031"/>
  <c r="AF1031"/>
  <c r="AI1030"/>
  <c r="AH1030"/>
  <c r="AG1030"/>
  <c r="AF1030"/>
  <c r="AI1029"/>
  <c r="AH1029"/>
  <c r="AG1029"/>
  <c r="AU1029" s="1"/>
  <c r="AF1029"/>
  <c r="AI1028"/>
  <c r="AH1028"/>
  <c r="AG1028"/>
  <c r="AU1028" s="1"/>
  <c r="AF1028"/>
  <c r="AI1027"/>
  <c r="AH1027"/>
  <c r="AG1027"/>
  <c r="AU1027" s="1"/>
  <c r="AF1027"/>
  <c r="AI1026"/>
  <c r="AH1026"/>
  <c r="AG1026"/>
  <c r="AF1026"/>
  <c r="AI1025"/>
  <c r="AH1025"/>
  <c r="AG1025"/>
  <c r="AF1025"/>
  <c r="AI1024"/>
  <c r="AH1024"/>
  <c r="AG1024"/>
  <c r="AU1024" s="1"/>
  <c r="AF1024"/>
  <c r="AI1023"/>
  <c r="AH1023"/>
  <c r="AG1023"/>
  <c r="AU1023" s="1"/>
  <c r="AF1023"/>
  <c r="AI1022"/>
  <c r="AH1022"/>
  <c r="AG1022"/>
  <c r="AU1022" s="1"/>
  <c r="AF1022"/>
  <c r="AI1021"/>
  <c r="AH1021"/>
  <c r="AG1021"/>
  <c r="AF1021"/>
  <c r="AI1020"/>
  <c r="AH1020"/>
  <c r="AG1020"/>
  <c r="AU1020" s="1"/>
  <c r="AF1020"/>
  <c r="AI1019"/>
  <c r="AH1019"/>
  <c r="AG1019"/>
  <c r="AF1019"/>
  <c r="AI1018"/>
  <c r="AH1018"/>
  <c r="AG1018"/>
  <c r="AU1018" s="1"/>
  <c r="AF1018"/>
  <c r="AI1017"/>
  <c r="AH1017"/>
  <c r="AG1017"/>
  <c r="AU1017" s="1"/>
  <c r="AF1017"/>
  <c r="AI1016"/>
  <c r="AH1016"/>
  <c r="AG1016"/>
  <c r="AU1016" s="1"/>
  <c r="AF1016"/>
  <c r="AI1015"/>
  <c r="AH1015"/>
  <c r="AG1015"/>
  <c r="AF1015"/>
  <c r="AI1014"/>
  <c r="AH1014"/>
  <c r="AG1014"/>
  <c r="AF1014"/>
  <c r="AI1013"/>
  <c r="AH1013"/>
  <c r="AG1013"/>
  <c r="AU1013" s="1"/>
  <c r="AF1013"/>
  <c r="AI1012"/>
  <c r="AH1012"/>
  <c r="AG1012"/>
  <c r="AU1012" s="1"/>
  <c r="AF1012"/>
  <c r="AI1011"/>
  <c r="AH1011"/>
  <c r="AG1011"/>
  <c r="AU1011" s="1"/>
  <c r="AF1011"/>
  <c r="AI1010"/>
  <c r="AH1010"/>
  <c r="AG1010"/>
  <c r="AF1010"/>
  <c r="AI1009"/>
  <c r="AH1009"/>
  <c r="AG1009"/>
  <c r="AF1009"/>
  <c r="AI1008"/>
  <c r="AH1008"/>
  <c r="AG1008"/>
  <c r="AU1008" s="1"/>
  <c r="AF1008"/>
  <c r="AI1007"/>
  <c r="AH1007"/>
  <c r="AG1007"/>
  <c r="AU1007" s="1"/>
  <c r="AF1007"/>
  <c r="AI1006"/>
  <c r="AH1006"/>
  <c r="AG1006"/>
  <c r="AU1006" s="1"/>
  <c r="AF1006"/>
  <c r="AI1005"/>
  <c r="AH1005"/>
  <c r="AG1005"/>
  <c r="AF1005"/>
  <c r="AI1004"/>
  <c r="AH1004"/>
  <c r="AG1004"/>
  <c r="AU1004" s="1"/>
  <c r="AF1004"/>
  <c r="AI1003"/>
  <c r="AH1003"/>
  <c r="AG1003"/>
  <c r="AF1003"/>
  <c r="AI1002"/>
  <c r="AH1002"/>
  <c r="AG1002"/>
  <c r="AU1002" s="1"/>
  <c r="AF1002"/>
  <c r="AI1001"/>
  <c r="AH1001"/>
  <c r="AG1001"/>
  <c r="AU1001" s="1"/>
  <c r="AF1001"/>
  <c r="AI1000"/>
  <c r="AH1000"/>
  <c r="AG1000"/>
  <c r="AU1000" s="1"/>
  <c r="AF1000"/>
  <c r="AI999"/>
  <c r="AH999"/>
  <c r="AG999"/>
  <c r="AF999"/>
  <c r="AI998"/>
  <c r="AH998"/>
  <c r="AG998"/>
  <c r="AF998"/>
  <c r="AI997"/>
  <c r="AH997"/>
  <c r="AG997"/>
  <c r="AU997" s="1"/>
  <c r="AF997"/>
  <c r="AI996"/>
  <c r="AH996"/>
  <c r="AG996"/>
  <c r="AU996" s="1"/>
  <c r="AF996"/>
  <c r="AI995"/>
  <c r="AH995"/>
  <c r="AG995"/>
  <c r="AU995" s="1"/>
  <c r="AF995"/>
  <c r="AI994"/>
  <c r="AH994"/>
  <c r="AG994"/>
  <c r="AF994"/>
  <c r="AI993"/>
  <c r="AH993"/>
  <c r="AG993"/>
  <c r="AF993"/>
  <c r="AI992"/>
  <c r="AH992"/>
  <c r="AG992"/>
  <c r="AU992" s="1"/>
  <c r="AF992"/>
  <c r="AI991"/>
  <c r="AH991"/>
  <c r="AG991"/>
  <c r="AU991" s="1"/>
  <c r="AF991"/>
  <c r="AI990"/>
  <c r="AH990"/>
  <c r="AG990"/>
  <c r="AU990" s="1"/>
  <c r="AF990"/>
  <c r="AI989"/>
  <c r="AH989"/>
  <c r="AG989"/>
  <c r="AF989"/>
  <c r="AI988"/>
  <c r="AH988"/>
  <c r="AG988"/>
  <c r="AU988" s="1"/>
  <c r="AF988"/>
  <c r="AI987"/>
  <c r="AH987"/>
  <c r="AG987"/>
  <c r="AF987"/>
  <c r="AI986"/>
  <c r="AH986"/>
  <c r="AG986"/>
  <c r="AU986" s="1"/>
  <c r="AF986"/>
  <c r="AI985"/>
  <c r="AH985"/>
  <c r="AG985"/>
  <c r="AU985" s="1"/>
  <c r="AF985"/>
  <c r="AI984"/>
  <c r="AH984"/>
  <c r="AG984"/>
  <c r="AU984" s="1"/>
  <c r="AF984"/>
  <c r="AI983"/>
  <c r="AH983"/>
  <c r="AG983"/>
  <c r="AF983"/>
  <c r="AI982"/>
  <c r="AH982"/>
  <c r="AG982"/>
  <c r="AF982"/>
  <c r="AI981"/>
  <c r="AH981"/>
  <c r="AG981"/>
  <c r="AU981" s="1"/>
  <c r="AF981"/>
  <c r="AI980"/>
  <c r="AH980"/>
  <c r="AG980"/>
  <c r="AU980" s="1"/>
  <c r="AF980"/>
  <c r="AI979"/>
  <c r="AH979"/>
  <c r="AG979"/>
  <c r="AU979" s="1"/>
  <c r="AF979"/>
  <c r="AI978"/>
  <c r="AH978"/>
  <c r="AG978"/>
  <c r="AF978"/>
  <c r="AI977"/>
  <c r="AH977"/>
  <c r="AG977"/>
  <c r="AF977"/>
  <c r="AI976"/>
  <c r="AH976"/>
  <c r="AG976"/>
  <c r="AU976" s="1"/>
  <c r="AF976"/>
  <c r="AI975"/>
  <c r="AH975"/>
  <c r="AG975"/>
  <c r="AU975" s="1"/>
  <c r="AF975"/>
  <c r="AI974"/>
  <c r="AH974"/>
  <c r="AG974"/>
  <c r="AU974" s="1"/>
  <c r="AF974"/>
  <c r="AI973"/>
  <c r="AH973"/>
  <c r="AG973"/>
  <c r="AF973"/>
  <c r="AI972"/>
  <c r="AH972"/>
  <c r="AG972"/>
  <c r="AU972" s="1"/>
  <c r="AF972"/>
  <c r="AI971"/>
  <c r="AH971"/>
  <c r="AG971"/>
  <c r="AF971"/>
  <c r="AI970"/>
  <c r="AH970"/>
  <c r="AG970"/>
  <c r="AU970" s="1"/>
  <c r="AF970"/>
  <c r="AI969"/>
  <c r="AH969"/>
  <c r="AG969"/>
  <c r="AU969" s="1"/>
  <c r="AF969"/>
  <c r="AI968"/>
  <c r="AH968"/>
  <c r="AG968"/>
  <c r="AU968" s="1"/>
  <c r="AF968"/>
  <c r="AI967"/>
  <c r="AH967"/>
  <c r="AG967"/>
  <c r="AF967"/>
  <c r="AI966"/>
  <c r="AH966"/>
  <c r="AG966"/>
  <c r="AF966"/>
  <c r="AI965"/>
  <c r="AH965"/>
  <c r="AG965"/>
  <c r="AU965" s="1"/>
  <c r="AF965"/>
  <c r="AI964"/>
  <c r="AH964"/>
  <c r="AG964"/>
  <c r="AU964" s="1"/>
  <c r="AF964"/>
  <c r="AI963"/>
  <c r="AH963"/>
  <c r="AG963"/>
  <c r="AU963" s="1"/>
  <c r="AF963"/>
  <c r="AI962"/>
  <c r="AH962"/>
  <c r="AG962"/>
  <c r="AF962"/>
  <c r="AI961"/>
  <c r="AH961"/>
  <c r="AG961"/>
  <c r="AF961"/>
  <c r="AI960"/>
  <c r="AH960"/>
  <c r="AG960"/>
  <c r="AU960" s="1"/>
  <c r="AF960"/>
  <c r="AI959"/>
  <c r="AH959"/>
  <c r="AG959"/>
  <c r="AU959" s="1"/>
  <c r="AF959"/>
  <c r="AI958"/>
  <c r="AH958"/>
  <c r="AG958"/>
  <c r="AU958" s="1"/>
  <c r="AF958"/>
  <c r="AI957"/>
  <c r="AH957"/>
  <c r="AG957"/>
  <c r="AF957"/>
  <c r="AI956"/>
  <c r="AH956"/>
  <c r="AG956"/>
  <c r="AU956" s="1"/>
  <c r="AF956"/>
  <c r="AI955"/>
  <c r="AH955"/>
  <c r="AG955"/>
  <c r="AF955"/>
  <c r="AI954"/>
  <c r="AH954"/>
  <c r="AG954"/>
  <c r="AU954" s="1"/>
  <c r="AF954"/>
  <c r="AI953"/>
  <c r="AH953"/>
  <c r="AG953"/>
  <c r="AU953" s="1"/>
  <c r="AF953"/>
  <c r="AI952"/>
  <c r="AH952"/>
  <c r="AG952"/>
  <c r="AU952" s="1"/>
  <c r="AF952"/>
  <c r="AI951"/>
  <c r="AH951"/>
  <c r="AG951"/>
  <c r="AF951"/>
  <c r="AI950"/>
  <c r="AH950"/>
  <c r="AG950"/>
  <c r="AF950"/>
  <c r="AI949"/>
  <c r="AH949"/>
  <c r="AG949"/>
  <c r="AU949" s="1"/>
  <c r="AF949"/>
  <c r="AI948"/>
  <c r="AH948"/>
  <c r="AG948"/>
  <c r="AU948" s="1"/>
  <c r="AF948"/>
  <c r="AI947"/>
  <c r="AH947"/>
  <c r="AG947"/>
  <c r="AU947" s="1"/>
  <c r="AF947"/>
  <c r="AI946"/>
  <c r="AH946"/>
  <c r="AG946"/>
  <c r="AF946"/>
  <c r="AI945"/>
  <c r="AH945"/>
  <c r="AG945"/>
  <c r="AF945"/>
  <c r="AI944"/>
  <c r="AH944"/>
  <c r="AG944"/>
  <c r="AU944" s="1"/>
  <c r="AF944"/>
  <c r="AI943"/>
  <c r="AH943"/>
  <c r="AG943"/>
  <c r="AU943" s="1"/>
  <c r="AF943"/>
  <c r="AI942"/>
  <c r="AH942"/>
  <c r="AG942"/>
  <c r="AU942" s="1"/>
  <c r="AF942"/>
  <c r="AI941"/>
  <c r="AH941"/>
  <c r="AG941"/>
  <c r="AF941"/>
  <c r="AI940"/>
  <c r="AH940"/>
  <c r="AG940"/>
  <c r="AU940" s="1"/>
  <c r="AF940"/>
  <c r="AI939"/>
  <c r="AH939"/>
  <c r="AG939"/>
  <c r="AF939"/>
  <c r="AI938"/>
  <c r="AH938"/>
  <c r="AG938"/>
  <c r="AU938" s="1"/>
  <c r="AF938"/>
  <c r="AI937"/>
  <c r="AH937"/>
  <c r="AG937"/>
  <c r="AU937" s="1"/>
  <c r="AF937"/>
  <c r="AI936"/>
  <c r="AH936"/>
  <c r="AG936"/>
  <c r="AU936" s="1"/>
  <c r="AF936"/>
  <c r="AI935"/>
  <c r="AH935"/>
  <c r="AG935"/>
  <c r="AF935"/>
  <c r="AI934"/>
  <c r="AH934"/>
  <c r="AG934"/>
  <c r="AF934"/>
  <c r="AI933"/>
  <c r="AH933"/>
  <c r="AG933"/>
  <c r="AU933" s="1"/>
  <c r="AF933"/>
  <c r="AI932"/>
  <c r="AH932"/>
  <c r="AG932"/>
  <c r="AU932" s="1"/>
  <c r="AF932"/>
  <c r="AI931"/>
  <c r="AH931"/>
  <c r="AG931"/>
  <c r="AU931" s="1"/>
  <c r="AF931"/>
  <c r="AI930"/>
  <c r="AH930"/>
  <c r="AG930"/>
  <c r="AF930"/>
  <c r="AI929"/>
  <c r="AH929"/>
  <c r="AG929"/>
  <c r="AF929"/>
  <c r="AI928"/>
  <c r="AH928"/>
  <c r="AG928"/>
  <c r="AU928" s="1"/>
  <c r="AF928"/>
  <c r="AI927"/>
  <c r="AH927"/>
  <c r="AG927"/>
  <c r="AU927" s="1"/>
  <c r="AF927"/>
  <c r="AI926"/>
  <c r="AH926"/>
  <c r="AG926"/>
  <c r="AU926" s="1"/>
  <c r="AF926"/>
  <c r="AI925"/>
  <c r="AH925"/>
  <c r="AG925"/>
  <c r="AF925"/>
  <c r="AI924"/>
  <c r="AH924"/>
  <c r="AG924"/>
  <c r="AU924" s="1"/>
  <c r="AF924"/>
  <c r="AI923"/>
  <c r="AH923"/>
  <c r="AG923"/>
  <c r="AF923"/>
  <c r="AI922"/>
  <c r="AH922"/>
  <c r="AG922"/>
  <c r="AU922" s="1"/>
  <c r="AF922"/>
  <c r="AI921"/>
  <c r="AH921"/>
  <c r="AG921"/>
  <c r="AU921" s="1"/>
  <c r="AF921"/>
  <c r="AI920"/>
  <c r="AH920"/>
  <c r="AG920"/>
  <c r="AU920" s="1"/>
  <c r="AF920"/>
  <c r="AI919"/>
  <c r="AH919"/>
  <c r="AG919"/>
  <c r="AF919"/>
  <c r="AI918"/>
  <c r="AH918"/>
  <c r="AG918"/>
  <c r="AF918"/>
  <c r="AI917"/>
  <c r="AH917"/>
  <c r="AG917"/>
  <c r="AU917" s="1"/>
  <c r="AF917"/>
  <c r="AI916"/>
  <c r="AH916"/>
  <c r="AG916"/>
  <c r="AU916" s="1"/>
  <c r="AF916"/>
  <c r="AI915"/>
  <c r="AH915"/>
  <c r="AG915"/>
  <c r="AU915" s="1"/>
  <c r="AF915"/>
  <c r="AI914"/>
  <c r="AH914"/>
  <c r="AG914"/>
  <c r="AF914"/>
  <c r="AI913"/>
  <c r="AH913"/>
  <c r="AG913"/>
  <c r="AF913"/>
  <c r="AI912"/>
  <c r="AH912"/>
  <c r="AG912"/>
  <c r="AU912" s="1"/>
  <c r="AF912"/>
  <c r="AI911"/>
  <c r="AH911"/>
  <c r="AG911"/>
  <c r="AU911" s="1"/>
  <c r="AF911"/>
  <c r="AI910"/>
  <c r="AH910"/>
  <c r="AG910"/>
  <c r="AU910" s="1"/>
  <c r="AF910"/>
  <c r="AI909"/>
  <c r="AH909"/>
  <c r="AG909"/>
  <c r="AF909"/>
  <c r="AI908"/>
  <c r="AH908"/>
  <c r="AG908"/>
  <c r="AU908" s="1"/>
  <c r="AF908"/>
  <c r="AI907"/>
  <c r="AH907"/>
  <c r="AG907"/>
  <c r="AF907"/>
  <c r="AI906"/>
  <c r="AH906"/>
  <c r="AG906"/>
  <c r="AU906" s="1"/>
  <c r="AF906"/>
  <c r="AI905"/>
  <c r="AH905"/>
  <c r="AG905"/>
  <c r="AU905" s="1"/>
  <c r="AF905"/>
  <c r="AI904"/>
  <c r="AH904"/>
  <c r="AG904"/>
  <c r="AU904" s="1"/>
  <c r="AF904"/>
  <c r="AI903"/>
  <c r="AH903"/>
  <c r="AG903"/>
  <c r="AF903"/>
  <c r="AI902"/>
  <c r="AH902"/>
  <c r="AG902"/>
  <c r="AF902"/>
  <c r="AI901"/>
  <c r="AH901"/>
  <c r="AG901"/>
  <c r="AU901" s="1"/>
  <c r="AF901"/>
  <c r="AI900"/>
  <c r="AH900"/>
  <c r="AG900"/>
  <c r="AU900" s="1"/>
  <c r="AF900"/>
  <c r="AI899"/>
  <c r="AH899"/>
  <c r="AG899"/>
  <c r="AU899" s="1"/>
  <c r="AF899"/>
  <c r="AI898"/>
  <c r="AH898"/>
  <c r="AG898"/>
  <c r="AF898"/>
  <c r="AI897"/>
  <c r="AH897"/>
  <c r="AG897"/>
  <c r="AF897"/>
  <c r="AI896"/>
  <c r="AH896"/>
  <c r="AG896"/>
  <c r="AU896" s="1"/>
  <c r="AF896"/>
  <c r="AI895"/>
  <c r="AH895"/>
  <c r="AG895"/>
  <c r="AU895" s="1"/>
  <c r="AF895"/>
  <c r="AI894"/>
  <c r="AH894"/>
  <c r="AG894"/>
  <c r="AU894" s="1"/>
  <c r="AF894"/>
  <c r="AI893"/>
  <c r="AH893"/>
  <c r="AG893"/>
  <c r="AF893"/>
  <c r="AI892"/>
  <c r="AH892"/>
  <c r="AG892"/>
  <c r="AU892" s="1"/>
  <c r="AF892"/>
  <c r="AI891"/>
  <c r="AH891"/>
  <c r="AG891"/>
  <c r="AF891"/>
  <c r="AI890"/>
  <c r="AH890"/>
  <c r="AG890"/>
  <c r="AU890" s="1"/>
  <c r="AF890"/>
  <c r="AI889"/>
  <c r="AH889"/>
  <c r="AG889"/>
  <c r="AU889" s="1"/>
  <c r="AF889"/>
  <c r="AI888"/>
  <c r="AH888"/>
  <c r="AG888"/>
  <c r="AU888" s="1"/>
  <c r="AF888"/>
  <c r="AI887"/>
  <c r="AH887"/>
  <c r="AG887"/>
  <c r="AF887"/>
  <c r="AI886"/>
  <c r="AH886"/>
  <c r="AG886"/>
  <c r="AF886"/>
  <c r="AI885"/>
  <c r="AH885"/>
  <c r="AG885"/>
  <c r="AU885" s="1"/>
  <c r="AF885"/>
  <c r="AI884"/>
  <c r="AH884"/>
  <c r="AG884"/>
  <c r="AU884" s="1"/>
  <c r="AF884"/>
  <c r="AI883"/>
  <c r="AH883"/>
  <c r="AG883"/>
  <c r="AU883" s="1"/>
  <c r="AF883"/>
  <c r="AI882"/>
  <c r="AH882"/>
  <c r="AG882"/>
  <c r="AF882"/>
  <c r="AI881"/>
  <c r="AH881"/>
  <c r="AG881"/>
  <c r="AF881"/>
  <c r="AI880"/>
  <c r="AH880"/>
  <c r="AG880"/>
  <c r="AU880" s="1"/>
  <c r="AF880"/>
  <c r="AI879"/>
  <c r="AH879"/>
  <c r="AG879"/>
  <c r="AU879" s="1"/>
  <c r="AF879"/>
  <c r="AI878"/>
  <c r="AH878"/>
  <c r="AG878"/>
  <c r="AU878" s="1"/>
  <c r="AF878"/>
  <c r="AI877"/>
  <c r="AH877"/>
  <c r="AG877"/>
  <c r="AF877"/>
  <c r="AI876"/>
  <c r="AH876"/>
  <c r="AG876"/>
  <c r="AU876" s="1"/>
  <c r="AF876"/>
  <c r="AI875"/>
  <c r="AH875"/>
  <c r="AG875"/>
  <c r="AF875"/>
  <c r="AI874"/>
  <c r="AH874"/>
  <c r="AG874"/>
  <c r="AU874" s="1"/>
  <c r="AF874"/>
  <c r="AI873"/>
  <c r="AH873"/>
  <c r="AG873"/>
  <c r="AU873" s="1"/>
  <c r="AF873"/>
  <c r="AI872"/>
  <c r="AH872"/>
  <c r="AG872"/>
  <c r="AU872" s="1"/>
  <c r="AF872"/>
  <c r="AI871"/>
  <c r="AH871"/>
  <c r="AG871"/>
  <c r="AF871"/>
  <c r="AI870"/>
  <c r="AH870"/>
  <c r="AG870"/>
  <c r="AF870"/>
  <c r="AI869"/>
  <c r="AH869"/>
  <c r="AG869"/>
  <c r="AU869" s="1"/>
  <c r="AF869"/>
  <c r="AI868"/>
  <c r="AH868"/>
  <c r="AG868"/>
  <c r="AU868" s="1"/>
  <c r="AF868"/>
  <c r="AI867"/>
  <c r="AH867"/>
  <c r="AG867"/>
  <c r="AU867" s="1"/>
  <c r="AF867"/>
  <c r="AI866"/>
  <c r="AH866"/>
  <c r="AG866"/>
  <c r="AF866"/>
  <c r="AI865"/>
  <c r="AH865"/>
  <c r="AG865"/>
  <c r="AF865"/>
  <c r="AI864"/>
  <c r="AH864"/>
  <c r="AG864"/>
  <c r="AU864" s="1"/>
  <c r="AF864"/>
  <c r="AI863"/>
  <c r="AH863"/>
  <c r="AG863"/>
  <c r="AU863" s="1"/>
  <c r="AF863"/>
  <c r="AI862"/>
  <c r="AH862"/>
  <c r="AG862"/>
  <c r="AU862" s="1"/>
  <c r="AF862"/>
  <c r="AI861"/>
  <c r="AH861"/>
  <c r="AG861"/>
  <c r="AF861"/>
  <c r="AI860"/>
  <c r="AH860"/>
  <c r="AG860"/>
  <c r="AU860" s="1"/>
  <c r="AF860"/>
  <c r="AI859"/>
  <c r="AH859"/>
  <c r="AG859"/>
  <c r="AF859"/>
  <c r="AI858"/>
  <c r="AH858"/>
  <c r="AG858"/>
  <c r="AU858" s="1"/>
  <c r="AF858"/>
  <c r="AI857"/>
  <c r="AH857"/>
  <c r="AG857"/>
  <c r="AU857" s="1"/>
  <c r="AF857"/>
  <c r="AI856"/>
  <c r="AH856"/>
  <c r="AG856"/>
  <c r="AU856" s="1"/>
  <c r="AF856"/>
  <c r="AI855"/>
  <c r="AH855"/>
  <c r="AG855"/>
  <c r="AF855"/>
  <c r="AI854"/>
  <c r="AH854"/>
  <c r="AG854"/>
  <c r="AF854"/>
  <c r="AI853"/>
  <c r="AH853"/>
  <c r="AG853"/>
  <c r="AU853" s="1"/>
  <c r="AF853"/>
  <c r="AI852"/>
  <c r="AH852"/>
  <c r="AG852"/>
  <c r="AU852" s="1"/>
  <c r="AF852"/>
  <c r="AI851"/>
  <c r="AH851"/>
  <c r="AG851"/>
  <c r="AU851" s="1"/>
  <c r="AF851"/>
  <c r="AI850"/>
  <c r="AH850"/>
  <c r="AG850"/>
  <c r="AF850"/>
  <c r="AI849"/>
  <c r="AH849"/>
  <c r="AG849"/>
  <c r="AF849"/>
  <c r="AI848"/>
  <c r="AH848"/>
  <c r="AG848"/>
  <c r="AU848" s="1"/>
  <c r="AF848"/>
  <c r="AI847"/>
  <c r="AH847"/>
  <c r="AG847"/>
  <c r="AU847" s="1"/>
  <c r="AF847"/>
  <c r="AI846"/>
  <c r="AH846"/>
  <c r="AG846"/>
  <c r="AU846" s="1"/>
  <c r="AF846"/>
  <c r="AI845"/>
  <c r="AH845"/>
  <c r="AG845"/>
  <c r="AF845"/>
  <c r="AI844"/>
  <c r="AH844"/>
  <c r="AG844"/>
  <c r="AU844" s="1"/>
  <c r="AF844"/>
  <c r="AI843"/>
  <c r="AH843"/>
  <c r="AG843"/>
  <c r="AF843"/>
  <c r="AI842"/>
  <c r="AH842"/>
  <c r="AG842"/>
  <c r="AU842" s="1"/>
  <c r="AF842"/>
  <c r="AI841"/>
  <c r="AH841"/>
  <c r="AG841"/>
  <c r="AU841" s="1"/>
  <c r="AF841"/>
  <c r="AI840"/>
  <c r="AH840"/>
  <c r="AG840"/>
  <c r="AU840" s="1"/>
  <c r="AF840"/>
  <c r="AI839"/>
  <c r="AH839"/>
  <c r="AG839"/>
  <c r="AF839"/>
  <c r="AI838"/>
  <c r="AH838"/>
  <c r="AG838"/>
  <c r="AF838"/>
  <c r="AI837"/>
  <c r="AH837"/>
  <c r="AG837"/>
  <c r="AU837" s="1"/>
  <c r="AF837"/>
  <c r="AI836"/>
  <c r="AH836"/>
  <c r="AG836"/>
  <c r="AU836" s="1"/>
  <c r="AF836"/>
  <c r="AI835"/>
  <c r="AH835"/>
  <c r="AG835"/>
  <c r="AU835" s="1"/>
  <c r="AF835"/>
  <c r="AI834"/>
  <c r="AH834"/>
  <c r="AG834"/>
  <c r="AF834"/>
  <c r="AI833"/>
  <c r="AH833"/>
  <c r="AG833"/>
  <c r="AF833"/>
  <c r="AI832"/>
  <c r="AH832"/>
  <c r="AG832"/>
  <c r="AU832" s="1"/>
  <c r="AF832"/>
  <c r="AI831"/>
  <c r="AH831"/>
  <c r="AG831"/>
  <c r="AU831" s="1"/>
  <c r="AF831"/>
  <c r="AI830"/>
  <c r="AH830"/>
  <c r="AG830"/>
  <c r="AU830" s="1"/>
  <c r="AF830"/>
  <c r="AI829"/>
  <c r="AH829"/>
  <c r="AG829"/>
  <c r="AF829"/>
  <c r="AI828"/>
  <c r="AH828"/>
  <c r="AG828"/>
  <c r="AU828" s="1"/>
  <c r="AF828"/>
  <c r="AI827"/>
  <c r="AH827"/>
  <c r="AG827"/>
  <c r="AF827"/>
  <c r="AI826"/>
  <c r="AH826"/>
  <c r="AG826"/>
  <c r="AU826" s="1"/>
  <c r="AF826"/>
  <c r="AI825"/>
  <c r="AH825"/>
  <c r="AG825"/>
  <c r="AU825" s="1"/>
  <c r="AF825"/>
  <c r="AI824"/>
  <c r="AH824"/>
  <c r="AG824"/>
  <c r="AU824" s="1"/>
  <c r="AF824"/>
  <c r="AI823"/>
  <c r="AH823"/>
  <c r="AG823"/>
  <c r="AF823"/>
  <c r="AI822"/>
  <c r="AH822"/>
  <c r="AG822"/>
  <c r="AF822"/>
  <c r="AI821"/>
  <c r="AH821"/>
  <c r="AG821"/>
  <c r="AU821" s="1"/>
  <c r="AF821"/>
  <c r="AI820"/>
  <c r="AH820"/>
  <c r="AG820"/>
  <c r="AU820" s="1"/>
  <c r="AF820"/>
  <c r="AI819"/>
  <c r="AH819"/>
  <c r="AG819"/>
  <c r="AU819" s="1"/>
  <c r="AF819"/>
  <c r="AI818"/>
  <c r="AH818"/>
  <c r="AG818"/>
  <c r="AF818"/>
  <c r="AI817"/>
  <c r="AH817"/>
  <c r="AG817"/>
  <c r="AF817"/>
  <c r="AI816"/>
  <c r="AH816"/>
  <c r="AG816"/>
  <c r="AU816" s="1"/>
  <c r="AF816"/>
  <c r="AI815"/>
  <c r="AH815"/>
  <c r="AG815"/>
  <c r="AU815" s="1"/>
  <c r="AF815"/>
  <c r="AI814"/>
  <c r="AH814"/>
  <c r="AG814"/>
  <c r="AU814" s="1"/>
  <c r="AF814"/>
  <c r="AI813"/>
  <c r="AH813"/>
  <c r="AG813"/>
  <c r="AF813"/>
  <c r="AI812"/>
  <c r="AH812"/>
  <c r="AG812"/>
  <c r="AU812" s="1"/>
  <c r="AF812"/>
  <c r="AI811"/>
  <c r="AH811"/>
  <c r="AG811"/>
  <c r="AF811"/>
  <c r="AI810"/>
  <c r="AH810"/>
  <c r="AG810"/>
  <c r="AU810" s="1"/>
  <c r="AF810"/>
  <c r="AI809"/>
  <c r="AH809"/>
  <c r="AG809"/>
  <c r="AU809" s="1"/>
  <c r="AF809"/>
  <c r="AI808"/>
  <c r="AH808"/>
  <c r="AG808"/>
  <c r="AU808" s="1"/>
  <c r="AF808"/>
  <c r="AI807"/>
  <c r="AH807"/>
  <c r="AG807"/>
  <c r="AF807"/>
  <c r="AI806"/>
  <c r="AH806"/>
  <c r="AG806"/>
  <c r="AF806"/>
  <c r="AI805"/>
  <c r="AH805"/>
  <c r="AG805"/>
  <c r="AU805" s="1"/>
  <c r="AF805"/>
  <c r="AI804"/>
  <c r="AH804"/>
  <c r="AG804"/>
  <c r="AU804" s="1"/>
  <c r="AF804"/>
  <c r="AI803"/>
  <c r="AH803"/>
  <c r="AG803"/>
  <c r="AU803" s="1"/>
  <c r="AF803"/>
  <c r="AI802"/>
  <c r="AH802"/>
  <c r="AG802"/>
  <c r="AF802"/>
  <c r="AI801"/>
  <c r="AH801"/>
  <c r="AG801"/>
  <c r="AF801"/>
  <c r="AI800"/>
  <c r="AH800"/>
  <c r="AG800"/>
  <c r="AU800" s="1"/>
  <c r="AF800"/>
  <c r="AI799"/>
  <c r="AH799"/>
  <c r="AG799"/>
  <c r="AU799" s="1"/>
  <c r="AF799"/>
  <c r="AI798"/>
  <c r="AH798"/>
  <c r="AG798"/>
  <c r="AU798" s="1"/>
  <c r="AF798"/>
  <c r="AI797"/>
  <c r="AH797"/>
  <c r="AG797"/>
  <c r="AF797"/>
  <c r="AI796"/>
  <c r="AH796"/>
  <c r="AG796"/>
  <c r="AU796" s="1"/>
  <c r="AF796"/>
  <c r="AI795"/>
  <c r="AH795"/>
  <c r="AG795"/>
  <c r="AF795"/>
  <c r="AI794"/>
  <c r="AH794"/>
  <c r="AG794"/>
  <c r="AU794" s="1"/>
  <c r="AF794"/>
  <c r="AI793"/>
  <c r="AH793"/>
  <c r="AG793"/>
  <c r="AU793" s="1"/>
  <c r="AF793"/>
  <c r="AI792"/>
  <c r="AH792"/>
  <c r="AG792"/>
  <c r="AU792" s="1"/>
  <c r="AF792"/>
  <c r="AI791"/>
  <c r="AH791"/>
  <c r="AG791"/>
  <c r="AF791"/>
  <c r="AI790"/>
  <c r="AH790"/>
  <c r="AG790"/>
  <c r="AF790"/>
  <c r="AI789"/>
  <c r="AH789"/>
  <c r="AG789"/>
  <c r="AU789" s="1"/>
  <c r="AF789"/>
  <c r="AI788"/>
  <c r="AH788"/>
  <c r="AG788"/>
  <c r="AU788" s="1"/>
  <c r="AF788"/>
  <c r="AI787"/>
  <c r="AH787"/>
  <c r="AG787"/>
  <c r="AU787" s="1"/>
  <c r="AF787"/>
  <c r="AI786"/>
  <c r="AH786"/>
  <c r="AG786"/>
  <c r="AF786"/>
  <c r="AI785"/>
  <c r="AH785"/>
  <c r="AG785"/>
  <c r="AF785"/>
  <c r="AI784"/>
  <c r="AH784"/>
  <c r="AG784"/>
  <c r="AU784" s="1"/>
  <c r="AF784"/>
  <c r="AI783"/>
  <c r="AH783"/>
  <c r="AG783"/>
  <c r="AU783" s="1"/>
  <c r="AF783"/>
  <c r="AI782"/>
  <c r="AH782"/>
  <c r="AG782"/>
  <c r="AU782" s="1"/>
  <c r="AF782"/>
  <c r="AI781"/>
  <c r="AH781"/>
  <c r="AG781"/>
  <c r="AF781"/>
  <c r="AI780"/>
  <c r="AH780"/>
  <c r="AG780"/>
  <c r="AU780" s="1"/>
  <c r="AF780"/>
  <c r="AI779"/>
  <c r="AH779"/>
  <c r="AG779"/>
  <c r="AF779"/>
  <c r="AI778"/>
  <c r="AH778"/>
  <c r="AG778"/>
  <c r="AU778" s="1"/>
  <c r="AF778"/>
  <c r="AI777"/>
  <c r="AH777"/>
  <c r="AG777"/>
  <c r="AU777" s="1"/>
  <c r="AF777"/>
  <c r="AI776"/>
  <c r="AH776"/>
  <c r="AG776"/>
  <c r="AU776" s="1"/>
  <c r="AF776"/>
  <c r="AI775"/>
  <c r="AH775"/>
  <c r="AG775"/>
  <c r="AF775"/>
  <c r="AI774"/>
  <c r="AH774"/>
  <c r="AG774"/>
  <c r="AF774"/>
  <c r="AI773"/>
  <c r="AH773"/>
  <c r="AG773"/>
  <c r="AU773" s="1"/>
  <c r="AF773"/>
  <c r="AI772"/>
  <c r="AH772"/>
  <c r="AG772"/>
  <c r="AU772" s="1"/>
  <c r="AF772"/>
  <c r="AI771"/>
  <c r="AH771"/>
  <c r="AG771"/>
  <c r="AU771" s="1"/>
  <c r="AF771"/>
  <c r="AI770"/>
  <c r="AH770"/>
  <c r="AG770"/>
  <c r="AF770"/>
  <c r="AI769"/>
  <c r="AH769"/>
  <c r="AG769"/>
  <c r="AF769"/>
  <c r="AI768"/>
  <c r="AH768"/>
  <c r="AG768"/>
  <c r="AU768" s="1"/>
  <c r="AF768"/>
  <c r="AI767"/>
  <c r="AH767"/>
  <c r="AG767"/>
  <c r="AU767" s="1"/>
  <c r="AF767"/>
  <c r="AI766"/>
  <c r="AH766"/>
  <c r="AG766"/>
  <c r="AU766" s="1"/>
  <c r="AF766"/>
  <c r="AI765"/>
  <c r="AH765"/>
  <c r="AG765"/>
  <c r="AF765"/>
  <c r="AI764"/>
  <c r="AH764"/>
  <c r="AG764"/>
  <c r="AU764" s="1"/>
  <c r="AF764"/>
  <c r="AI763"/>
  <c r="AH763"/>
  <c r="AG763"/>
  <c r="AF763"/>
  <c r="AI762"/>
  <c r="AH762"/>
  <c r="AG762"/>
  <c r="AU762" s="1"/>
  <c r="AF762"/>
  <c r="AI761"/>
  <c r="AH761"/>
  <c r="AG761"/>
  <c r="AU761" s="1"/>
  <c r="AF761"/>
  <c r="AI760"/>
  <c r="AH760"/>
  <c r="AG760"/>
  <c r="AU760" s="1"/>
  <c r="AF760"/>
  <c r="AI759"/>
  <c r="AH759"/>
  <c r="AG759"/>
  <c r="AF759"/>
  <c r="AI758"/>
  <c r="AH758"/>
  <c r="AG758"/>
  <c r="AF758"/>
  <c r="AI757"/>
  <c r="AH757"/>
  <c r="AG757"/>
  <c r="AU757" s="1"/>
  <c r="AF757"/>
  <c r="AI756"/>
  <c r="AH756"/>
  <c r="AG756"/>
  <c r="AU756" s="1"/>
  <c r="AF756"/>
  <c r="AI755"/>
  <c r="AH755"/>
  <c r="AG755"/>
  <c r="AU755" s="1"/>
  <c r="AF755"/>
  <c r="AI754"/>
  <c r="AH754"/>
  <c r="AG754"/>
  <c r="AF754"/>
  <c r="AI753"/>
  <c r="AH753"/>
  <c r="AG753"/>
  <c r="AF753"/>
  <c r="AI752"/>
  <c r="AH752"/>
  <c r="AG752"/>
  <c r="AU752" s="1"/>
  <c r="AF752"/>
  <c r="AI751"/>
  <c r="AH751"/>
  <c r="AG751"/>
  <c r="AU751" s="1"/>
  <c r="AF751"/>
  <c r="AI750"/>
  <c r="AH750"/>
  <c r="AG750"/>
  <c r="AU750" s="1"/>
  <c r="AF750"/>
  <c r="AI749"/>
  <c r="AH749"/>
  <c r="AG749"/>
  <c r="AF749"/>
  <c r="AI748"/>
  <c r="AH748"/>
  <c r="AG748"/>
  <c r="AU748" s="1"/>
  <c r="AF748"/>
  <c r="AI747"/>
  <c r="AH747"/>
  <c r="AG747"/>
  <c r="AF747"/>
  <c r="AI746"/>
  <c r="AH746"/>
  <c r="AG746"/>
  <c r="AU746" s="1"/>
  <c r="AF746"/>
  <c r="AI745"/>
  <c r="AH745"/>
  <c r="AG745"/>
  <c r="AU745" s="1"/>
  <c r="AF745"/>
  <c r="AI744"/>
  <c r="AH744"/>
  <c r="AG744"/>
  <c r="AU744" s="1"/>
  <c r="AF744"/>
  <c r="AI743"/>
  <c r="AH743"/>
  <c r="AG743"/>
  <c r="AF743"/>
  <c r="AI742"/>
  <c r="AH742"/>
  <c r="AG742"/>
  <c r="AF742"/>
  <c r="AI741"/>
  <c r="AH741"/>
  <c r="AG741"/>
  <c r="AU741" s="1"/>
  <c r="AF741"/>
  <c r="AI740"/>
  <c r="AH740"/>
  <c r="AG740"/>
  <c r="AU740" s="1"/>
  <c r="AF740"/>
  <c r="AI739"/>
  <c r="AH739"/>
  <c r="AG739"/>
  <c r="AU739" s="1"/>
  <c r="AF739"/>
  <c r="AI738"/>
  <c r="AH738"/>
  <c r="AG738"/>
  <c r="AF738"/>
  <c r="AI737"/>
  <c r="AH737"/>
  <c r="AG737"/>
  <c r="AF737"/>
  <c r="AI736"/>
  <c r="AH736"/>
  <c r="AG736"/>
  <c r="AU736" s="1"/>
  <c r="AF736"/>
  <c r="AI735"/>
  <c r="AH735"/>
  <c r="AG735"/>
  <c r="AU735" s="1"/>
  <c r="AF735"/>
  <c r="AI734"/>
  <c r="AH734"/>
  <c r="AG734"/>
  <c r="AU734" s="1"/>
  <c r="AF734"/>
  <c r="AI733"/>
  <c r="AH733"/>
  <c r="AG733"/>
  <c r="AF733"/>
  <c r="AI732"/>
  <c r="AH732"/>
  <c r="AG732"/>
  <c r="AU732" s="1"/>
  <c r="AF732"/>
  <c r="AI731"/>
  <c r="AH731"/>
  <c r="AG731"/>
  <c r="AF731"/>
  <c r="AI730"/>
  <c r="AH730"/>
  <c r="AG730"/>
  <c r="AU730" s="1"/>
  <c r="AF730"/>
  <c r="AI729"/>
  <c r="AH729"/>
  <c r="AG729"/>
  <c r="AU729" s="1"/>
  <c r="AF729"/>
  <c r="AI728"/>
  <c r="AH728"/>
  <c r="AG728"/>
  <c r="AU728" s="1"/>
  <c r="AF728"/>
  <c r="AI727"/>
  <c r="AH727"/>
  <c r="AG727"/>
  <c r="AF727"/>
  <c r="AI726"/>
  <c r="AH726"/>
  <c r="AG726"/>
  <c r="AF726"/>
  <c r="AI725"/>
  <c r="AH725"/>
  <c r="AG725"/>
  <c r="AU725" s="1"/>
  <c r="AF725"/>
  <c r="AI724"/>
  <c r="AH724"/>
  <c r="AG724"/>
  <c r="AU724" s="1"/>
  <c r="AF724"/>
  <c r="AI723"/>
  <c r="AH723"/>
  <c r="AG723"/>
  <c r="AU723" s="1"/>
  <c r="AF723"/>
  <c r="AI722"/>
  <c r="AH722"/>
  <c r="AG722"/>
  <c r="AF722"/>
  <c r="AI721"/>
  <c r="AH721"/>
  <c r="AG721"/>
  <c r="AF721"/>
  <c r="AI720"/>
  <c r="AH720"/>
  <c r="AG720"/>
  <c r="AU720" s="1"/>
  <c r="AF720"/>
  <c r="AI719"/>
  <c r="AH719"/>
  <c r="AG719"/>
  <c r="AU719" s="1"/>
  <c r="AF719"/>
  <c r="AI718"/>
  <c r="AH718"/>
  <c r="AG718"/>
  <c r="AU718" s="1"/>
  <c r="AF718"/>
  <c r="AI717"/>
  <c r="AH717"/>
  <c r="AG717"/>
  <c r="AF717"/>
  <c r="AI716"/>
  <c r="AH716"/>
  <c r="AG716"/>
  <c r="AU716" s="1"/>
  <c r="AF716"/>
  <c r="AI715"/>
  <c r="AH715"/>
  <c r="AG715"/>
  <c r="AF715"/>
  <c r="AI714"/>
  <c r="AH714"/>
  <c r="AG714"/>
  <c r="AU714" s="1"/>
  <c r="AF714"/>
  <c r="AI713"/>
  <c r="AH713"/>
  <c r="AG713"/>
  <c r="AU713" s="1"/>
  <c r="AF713"/>
  <c r="AI712"/>
  <c r="AH712"/>
  <c r="AG712"/>
  <c r="AU712" s="1"/>
  <c r="AF712"/>
  <c r="AI711"/>
  <c r="AH711"/>
  <c r="AG711"/>
  <c r="AF711"/>
  <c r="AI710"/>
  <c r="AH710"/>
  <c r="AG710"/>
  <c r="AF710"/>
  <c r="AI709"/>
  <c r="AH709"/>
  <c r="AG709"/>
  <c r="AU709" s="1"/>
  <c r="AF709"/>
  <c r="AI708"/>
  <c r="AH708"/>
  <c r="AG708"/>
  <c r="AU708" s="1"/>
  <c r="AF708"/>
  <c r="AI707"/>
  <c r="AH707"/>
  <c r="AG707"/>
  <c r="AU707" s="1"/>
  <c r="AF707"/>
  <c r="AI706"/>
  <c r="AH706"/>
  <c r="AG706"/>
  <c r="AF706"/>
  <c r="AI705"/>
  <c r="AH705"/>
  <c r="AG705"/>
  <c r="AF705"/>
  <c r="AI704"/>
  <c r="AH704"/>
  <c r="AG704"/>
  <c r="AU704" s="1"/>
  <c r="AF704"/>
  <c r="AI703"/>
  <c r="AH703"/>
  <c r="AG703"/>
  <c r="AU703" s="1"/>
  <c r="AF703"/>
  <c r="AI702"/>
  <c r="AH702"/>
  <c r="AG702"/>
  <c r="AU702" s="1"/>
  <c r="AF702"/>
  <c r="AI701"/>
  <c r="AH701"/>
  <c r="AG701"/>
  <c r="AF701"/>
  <c r="AI700"/>
  <c r="AH700"/>
  <c r="AG700"/>
  <c r="AU700" s="1"/>
  <c r="AF700"/>
  <c r="AI699"/>
  <c r="AH699"/>
  <c r="AG699"/>
  <c r="AF699"/>
  <c r="AI698"/>
  <c r="AH698"/>
  <c r="AG698"/>
  <c r="AU698" s="1"/>
  <c r="AF698"/>
  <c r="AI697"/>
  <c r="AH697"/>
  <c r="AG697"/>
  <c r="AU697" s="1"/>
  <c r="AF697"/>
  <c r="AI696"/>
  <c r="AH696"/>
  <c r="AG696"/>
  <c r="AU696" s="1"/>
  <c r="AF696"/>
  <c r="AI695"/>
  <c r="AH695"/>
  <c r="AG695"/>
  <c r="AF695"/>
  <c r="AI694"/>
  <c r="AH694"/>
  <c r="AG694"/>
  <c r="AF694"/>
  <c r="AI693"/>
  <c r="AH693"/>
  <c r="AG693"/>
  <c r="AU693" s="1"/>
  <c r="AF693"/>
  <c r="AI692"/>
  <c r="AH692"/>
  <c r="AG692"/>
  <c r="AU692" s="1"/>
  <c r="AF692"/>
  <c r="AI691"/>
  <c r="AH691"/>
  <c r="AG691"/>
  <c r="AU691" s="1"/>
  <c r="AF691"/>
  <c r="AI690"/>
  <c r="AH690"/>
  <c r="AG690"/>
  <c r="AF690"/>
  <c r="AI689"/>
  <c r="AH689"/>
  <c r="AG689"/>
  <c r="AF689"/>
  <c r="AI688"/>
  <c r="AH688"/>
  <c r="AG688"/>
  <c r="AU688" s="1"/>
  <c r="AF688"/>
  <c r="AI687"/>
  <c r="AH687"/>
  <c r="AG687"/>
  <c r="AU687" s="1"/>
  <c r="AF687"/>
  <c r="AI686"/>
  <c r="AH686"/>
  <c r="AG686"/>
  <c r="AU686" s="1"/>
  <c r="AF686"/>
  <c r="AI685"/>
  <c r="AH685"/>
  <c r="AG685"/>
  <c r="AF685"/>
  <c r="AI684"/>
  <c r="AH684"/>
  <c r="AG684"/>
  <c r="AU684" s="1"/>
  <c r="AF684"/>
  <c r="AI683"/>
  <c r="AH683"/>
  <c r="AG683"/>
  <c r="AF683"/>
  <c r="AI682"/>
  <c r="AH682"/>
  <c r="AG682"/>
  <c r="AU682" s="1"/>
  <c r="AF682"/>
  <c r="AI681"/>
  <c r="AH681"/>
  <c r="AG681"/>
  <c r="AU681" s="1"/>
  <c r="AF681"/>
  <c r="AI680"/>
  <c r="AH680"/>
  <c r="AG680"/>
  <c r="AU680" s="1"/>
  <c r="AF680"/>
  <c r="AI679"/>
  <c r="AH679"/>
  <c r="AG679"/>
  <c r="AF679"/>
  <c r="AI678"/>
  <c r="AH678"/>
  <c r="AG678"/>
  <c r="AF678"/>
  <c r="AI677"/>
  <c r="AH677"/>
  <c r="AG677"/>
  <c r="AU677" s="1"/>
  <c r="AF677"/>
  <c r="AI676"/>
  <c r="AH676"/>
  <c r="AG676"/>
  <c r="AU676" s="1"/>
  <c r="AF676"/>
  <c r="AI675"/>
  <c r="AH675"/>
  <c r="AG675"/>
  <c r="AU675" s="1"/>
  <c r="AF675"/>
  <c r="AI674"/>
  <c r="AH674"/>
  <c r="AG674"/>
  <c r="AF674"/>
  <c r="AI673"/>
  <c r="AH673"/>
  <c r="AG673"/>
  <c r="AF673"/>
  <c r="AI672"/>
  <c r="AH672"/>
  <c r="AG672"/>
  <c r="AU672" s="1"/>
  <c r="AF672"/>
  <c r="AI671"/>
  <c r="AH671"/>
  <c r="AG671"/>
  <c r="AU671" s="1"/>
  <c r="AF671"/>
  <c r="AI670"/>
  <c r="AH670"/>
  <c r="AG670"/>
  <c r="AU670" s="1"/>
  <c r="AF670"/>
  <c r="AI669"/>
  <c r="AH669"/>
  <c r="AG669"/>
  <c r="AF669"/>
  <c r="AI668"/>
  <c r="AH668"/>
  <c r="AG668"/>
  <c r="AU668" s="1"/>
  <c r="AF668"/>
  <c r="AI667"/>
  <c r="AH667"/>
  <c r="AG667"/>
  <c r="AF667"/>
  <c r="AI666"/>
  <c r="AH666"/>
  <c r="AG666"/>
  <c r="AU666" s="1"/>
  <c r="AF666"/>
  <c r="AI665"/>
  <c r="AH665"/>
  <c r="AG665"/>
  <c r="AU665" s="1"/>
  <c r="AF665"/>
  <c r="AI664"/>
  <c r="AH664"/>
  <c r="AG664"/>
  <c r="AU664" s="1"/>
  <c r="AF664"/>
  <c r="AI663"/>
  <c r="AH663"/>
  <c r="AG663"/>
  <c r="AF663"/>
  <c r="AI662"/>
  <c r="AH662"/>
  <c r="AG662"/>
  <c r="AF662"/>
  <c r="AI661"/>
  <c r="AH661"/>
  <c r="AG661"/>
  <c r="AU661" s="1"/>
  <c r="AF661"/>
  <c r="AI660"/>
  <c r="AH660"/>
  <c r="AG660"/>
  <c r="AU660" s="1"/>
  <c r="AF660"/>
  <c r="AI659"/>
  <c r="AH659"/>
  <c r="AG659"/>
  <c r="AU659" s="1"/>
  <c r="AF659"/>
  <c r="AI658"/>
  <c r="AH658"/>
  <c r="AG658"/>
  <c r="AF658"/>
  <c r="AI657"/>
  <c r="AH657"/>
  <c r="AG657"/>
  <c r="AF657"/>
  <c r="AI656"/>
  <c r="AH656"/>
  <c r="AG656"/>
  <c r="AU656" s="1"/>
  <c r="AF656"/>
  <c r="AI655"/>
  <c r="AH655"/>
  <c r="AG655"/>
  <c r="AU655" s="1"/>
  <c r="AF655"/>
  <c r="AI654"/>
  <c r="AH654"/>
  <c r="AG654"/>
  <c r="AU654" s="1"/>
  <c r="AF654"/>
  <c r="AI653"/>
  <c r="AH653"/>
  <c r="AG653"/>
  <c r="AF653"/>
  <c r="AI652"/>
  <c r="AH652"/>
  <c r="AG652"/>
  <c r="AU652" s="1"/>
  <c r="AF652"/>
  <c r="AI651"/>
  <c r="AH651"/>
  <c r="AG651"/>
  <c r="AF651"/>
  <c r="AI650"/>
  <c r="AH650"/>
  <c r="AG650"/>
  <c r="AU650" s="1"/>
  <c r="AF650"/>
  <c r="AI649"/>
  <c r="AH649"/>
  <c r="AG649"/>
  <c r="AU649" s="1"/>
  <c r="AF649"/>
  <c r="AI648"/>
  <c r="AH648"/>
  <c r="AG648"/>
  <c r="AU648" s="1"/>
  <c r="AF648"/>
  <c r="AI647"/>
  <c r="AH647"/>
  <c r="AG647"/>
  <c r="AF647"/>
  <c r="AI646"/>
  <c r="AH646"/>
  <c r="AG646"/>
  <c r="AF646"/>
  <c r="AI645"/>
  <c r="AH645"/>
  <c r="AG645"/>
  <c r="AU645" s="1"/>
  <c r="AF645"/>
  <c r="AI644"/>
  <c r="AH644"/>
  <c r="AG644"/>
  <c r="AU644" s="1"/>
  <c r="AF644"/>
  <c r="AI643"/>
  <c r="AH643"/>
  <c r="AG643"/>
  <c r="AU643" s="1"/>
  <c r="AF643"/>
  <c r="AI642"/>
  <c r="AH642"/>
  <c r="AG642"/>
  <c r="AF642"/>
  <c r="AI641"/>
  <c r="AH641"/>
  <c r="AG641"/>
  <c r="AF641"/>
  <c r="AI640"/>
  <c r="AH640"/>
  <c r="AG640"/>
  <c r="AU640" s="1"/>
  <c r="AF640"/>
  <c r="AI639"/>
  <c r="AH639"/>
  <c r="AG639"/>
  <c r="AU639" s="1"/>
  <c r="AF639"/>
  <c r="AI638"/>
  <c r="AH638"/>
  <c r="AG638"/>
  <c r="AU638" s="1"/>
  <c r="AF638"/>
  <c r="AI637"/>
  <c r="AH637"/>
  <c r="AG637"/>
  <c r="AF637"/>
  <c r="AI636"/>
  <c r="AH636"/>
  <c r="AG636"/>
  <c r="AU636" s="1"/>
  <c r="AF636"/>
  <c r="AI635"/>
  <c r="AH635"/>
  <c r="AG635"/>
  <c r="AF635"/>
  <c r="AI634"/>
  <c r="AH634"/>
  <c r="AG634"/>
  <c r="AU634" s="1"/>
  <c r="AF634"/>
  <c r="AI633"/>
  <c r="AH633"/>
  <c r="AG633"/>
  <c r="AU633" s="1"/>
  <c r="AF633"/>
  <c r="AI632"/>
  <c r="AH632"/>
  <c r="AG632"/>
  <c r="AU632" s="1"/>
  <c r="AF632"/>
  <c r="AI631"/>
  <c r="AH631"/>
  <c r="AG631"/>
  <c r="AF631"/>
  <c r="AI630"/>
  <c r="AH630"/>
  <c r="AG630"/>
  <c r="AF630"/>
  <c r="AI629"/>
  <c r="AH629"/>
  <c r="AG629"/>
  <c r="AU629" s="1"/>
  <c r="AF629"/>
  <c r="AI628"/>
  <c r="AH628"/>
  <c r="AG628"/>
  <c r="AU628" s="1"/>
  <c r="AF628"/>
  <c r="AI627"/>
  <c r="AH627"/>
  <c r="AG627"/>
  <c r="AU627" s="1"/>
  <c r="AF627"/>
  <c r="AI626"/>
  <c r="AH626"/>
  <c r="AG626"/>
  <c r="AF626"/>
  <c r="AI625"/>
  <c r="AH625"/>
  <c r="AG625"/>
  <c r="AF625"/>
  <c r="AI624"/>
  <c r="AH624"/>
  <c r="AG624"/>
  <c r="AU624" s="1"/>
  <c r="AF624"/>
  <c r="AI623"/>
  <c r="AH623"/>
  <c r="AG623"/>
  <c r="AU623" s="1"/>
  <c r="AF623"/>
  <c r="AI622"/>
  <c r="AH622"/>
  <c r="AG622"/>
  <c r="AU622" s="1"/>
  <c r="AF622"/>
  <c r="AI621"/>
  <c r="AH621"/>
  <c r="AG621"/>
  <c r="AF621"/>
  <c r="AI620"/>
  <c r="AH620"/>
  <c r="AG620"/>
  <c r="AU620" s="1"/>
  <c r="AF620"/>
  <c r="AI619"/>
  <c r="AH619"/>
  <c r="AG619"/>
  <c r="AF619"/>
  <c r="AI618"/>
  <c r="AH618"/>
  <c r="AG618"/>
  <c r="AU618" s="1"/>
  <c r="AF618"/>
  <c r="AI617"/>
  <c r="AH617"/>
  <c r="AG617"/>
  <c r="AU617" s="1"/>
  <c r="AF617"/>
  <c r="AI616"/>
  <c r="AH616"/>
  <c r="AG616"/>
  <c r="AU616" s="1"/>
  <c r="AF616"/>
  <c r="AI615"/>
  <c r="AH615"/>
  <c r="AG615"/>
  <c r="AF615"/>
  <c r="AI614"/>
  <c r="AH614"/>
  <c r="AG614"/>
  <c r="AF614"/>
  <c r="AI613"/>
  <c r="AH613"/>
  <c r="AG613"/>
  <c r="AU613" s="1"/>
  <c r="AF613"/>
  <c r="AI612"/>
  <c r="AH612"/>
  <c r="AG612"/>
  <c r="AU612" s="1"/>
  <c r="AF612"/>
  <c r="AI611"/>
  <c r="AH611"/>
  <c r="AG611"/>
  <c r="AU611" s="1"/>
  <c r="AF611"/>
  <c r="AI610"/>
  <c r="AH610"/>
  <c r="AG610"/>
  <c r="AF610"/>
  <c r="AI609"/>
  <c r="AH609"/>
  <c r="AG609"/>
  <c r="AF609"/>
  <c r="AI608"/>
  <c r="AH608"/>
  <c r="AG608"/>
  <c r="AU608" s="1"/>
  <c r="AF608"/>
  <c r="AI607"/>
  <c r="AH607"/>
  <c r="AG607"/>
  <c r="AU607" s="1"/>
  <c r="AF607"/>
  <c r="AI606"/>
  <c r="AH606"/>
  <c r="AG606"/>
  <c r="AU606" s="1"/>
  <c r="AF606"/>
  <c r="AI605"/>
  <c r="AH605"/>
  <c r="AG605"/>
  <c r="AF605"/>
  <c r="AI604"/>
  <c r="AH604"/>
  <c r="AG604"/>
  <c r="AU604" s="1"/>
  <c r="AF604"/>
  <c r="AI603"/>
  <c r="AH603"/>
  <c r="AG603"/>
  <c r="AF603"/>
  <c r="AI602"/>
  <c r="AH602"/>
  <c r="AG602"/>
  <c r="AU602" s="1"/>
  <c r="AF602"/>
  <c r="AI601"/>
  <c r="AH601"/>
  <c r="AG601"/>
  <c r="AU601" s="1"/>
  <c r="AF601"/>
  <c r="AI600"/>
  <c r="AH600"/>
  <c r="AG600"/>
  <c r="AU600" s="1"/>
  <c r="AF600"/>
  <c r="AI599"/>
  <c r="AH599"/>
  <c r="AG599"/>
  <c r="AF599"/>
  <c r="AI598"/>
  <c r="AH598"/>
  <c r="AG598"/>
  <c r="AF598"/>
  <c r="AI597"/>
  <c r="AH597"/>
  <c r="AG597"/>
  <c r="AU597" s="1"/>
  <c r="AF597"/>
  <c r="AI596"/>
  <c r="AH596"/>
  <c r="AG596"/>
  <c r="AU596" s="1"/>
  <c r="AF596"/>
  <c r="AI595"/>
  <c r="AH595"/>
  <c r="AG595"/>
  <c r="AU595" s="1"/>
  <c r="AF595"/>
  <c r="AI594"/>
  <c r="AH594"/>
  <c r="AG594"/>
  <c r="AF594"/>
  <c r="AI593"/>
  <c r="AH593"/>
  <c r="AG593"/>
  <c r="AF593"/>
  <c r="AI592"/>
  <c r="AH592"/>
  <c r="AG592"/>
  <c r="AU592" s="1"/>
  <c r="AF592"/>
  <c r="AI591"/>
  <c r="AH591"/>
  <c r="AG591"/>
  <c r="AU591" s="1"/>
  <c r="AF591"/>
  <c r="AI590"/>
  <c r="AH590"/>
  <c r="AG590"/>
  <c r="AU590" s="1"/>
  <c r="AF590"/>
  <c r="AI589"/>
  <c r="AH589"/>
  <c r="AG589"/>
  <c r="AF589"/>
  <c r="AI588"/>
  <c r="AH588"/>
  <c r="AG588"/>
  <c r="AU588" s="1"/>
  <c r="AF588"/>
  <c r="AI587"/>
  <c r="AH587"/>
  <c r="AG587"/>
  <c r="AF587"/>
  <c r="AI586"/>
  <c r="AH586"/>
  <c r="AG586"/>
  <c r="AU586" s="1"/>
  <c r="AF586"/>
  <c r="AI585"/>
  <c r="AH585"/>
  <c r="AG585"/>
  <c r="AU585" s="1"/>
  <c r="AF585"/>
  <c r="AI584"/>
  <c r="AH584"/>
  <c r="AG584"/>
  <c r="AU584" s="1"/>
  <c r="AF584"/>
  <c r="AI583"/>
  <c r="AH583"/>
  <c r="AG583"/>
  <c r="AF583"/>
  <c r="AI582"/>
  <c r="AH582"/>
  <c r="AG582"/>
  <c r="AF582"/>
  <c r="AI581"/>
  <c r="AH581"/>
  <c r="AG581"/>
  <c r="AU581" s="1"/>
  <c r="AF581"/>
  <c r="AI580"/>
  <c r="AH580"/>
  <c r="AG580"/>
  <c r="AU580" s="1"/>
  <c r="AF580"/>
  <c r="AI579"/>
  <c r="AH579"/>
  <c r="AG579"/>
  <c r="AU579" s="1"/>
  <c r="AF579"/>
  <c r="AI578"/>
  <c r="AH578"/>
  <c r="AG578"/>
  <c r="AF578"/>
  <c r="AI577"/>
  <c r="AH577"/>
  <c r="AG577"/>
  <c r="AF577"/>
  <c r="AI576"/>
  <c r="AH576"/>
  <c r="AG576"/>
  <c r="AU576" s="1"/>
  <c r="AF576"/>
  <c r="AI575"/>
  <c r="AH575"/>
  <c r="AG575"/>
  <c r="AU575" s="1"/>
  <c r="AF575"/>
  <c r="AI574"/>
  <c r="AH574"/>
  <c r="AG574"/>
  <c r="AU574" s="1"/>
  <c r="AF574"/>
  <c r="AI573"/>
  <c r="AH573"/>
  <c r="AG573"/>
  <c r="AF573"/>
  <c r="AI572"/>
  <c r="AH572"/>
  <c r="AG572"/>
  <c r="AU572" s="1"/>
  <c r="AF572"/>
  <c r="AI571"/>
  <c r="AH571"/>
  <c r="AG571"/>
  <c r="AF571"/>
  <c r="AI570"/>
  <c r="AH570"/>
  <c r="AG570"/>
  <c r="AU570" s="1"/>
  <c r="AF570"/>
  <c r="AI569"/>
  <c r="AH569"/>
  <c r="AG569"/>
  <c r="AU569" s="1"/>
  <c r="AF569"/>
  <c r="AI568"/>
  <c r="AH568"/>
  <c r="AG568"/>
  <c r="AU568" s="1"/>
  <c r="AF568"/>
  <c r="AI567"/>
  <c r="AH567"/>
  <c r="AG567"/>
  <c r="AF567"/>
  <c r="AI566"/>
  <c r="AH566"/>
  <c r="AG566"/>
  <c r="AF566"/>
  <c r="AI565"/>
  <c r="AH565"/>
  <c r="AG565"/>
  <c r="AU565" s="1"/>
  <c r="AF565"/>
  <c r="AI564"/>
  <c r="AH564"/>
  <c r="AG564"/>
  <c r="AU564" s="1"/>
  <c r="AF564"/>
  <c r="AI563"/>
  <c r="AH563"/>
  <c r="AG563"/>
  <c r="AU563" s="1"/>
  <c r="AF563"/>
  <c r="AI562"/>
  <c r="AH562"/>
  <c r="AG562"/>
  <c r="AF562"/>
  <c r="AI561"/>
  <c r="AH561"/>
  <c r="AG561"/>
  <c r="AF561"/>
  <c r="AI560"/>
  <c r="AH560"/>
  <c r="AG560"/>
  <c r="AU560" s="1"/>
  <c r="AF560"/>
  <c r="AI559"/>
  <c r="AH559"/>
  <c r="AG559"/>
  <c r="AU559" s="1"/>
  <c r="AF559"/>
  <c r="AI558"/>
  <c r="AH558"/>
  <c r="AG558"/>
  <c r="AU558" s="1"/>
  <c r="AF558"/>
  <c r="AI557"/>
  <c r="AH557"/>
  <c r="AG557"/>
  <c r="AF557"/>
  <c r="AI556"/>
  <c r="AH556"/>
  <c r="AG556"/>
  <c r="AU556" s="1"/>
  <c r="AF556"/>
  <c r="AI555"/>
  <c r="AH555"/>
  <c r="AG555"/>
  <c r="AF555"/>
  <c r="AI554"/>
  <c r="AH554"/>
  <c r="AG554"/>
  <c r="AU554" s="1"/>
  <c r="AF554"/>
  <c r="AI553"/>
  <c r="AH553"/>
  <c r="AG553"/>
  <c r="AU553" s="1"/>
  <c r="AF553"/>
  <c r="AI552"/>
  <c r="AH552"/>
  <c r="AG552"/>
  <c r="AU552" s="1"/>
  <c r="AF552"/>
  <c r="AI551"/>
  <c r="AH551"/>
  <c r="AG551"/>
  <c r="AF551"/>
  <c r="AI550"/>
  <c r="AH550"/>
  <c r="AG550"/>
  <c r="AF550"/>
  <c r="AI549"/>
  <c r="AH549"/>
  <c r="AG549"/>
  <c r="AU549" s="1"/>
  <c r="AF549"/>
  <c r="AI548"/>
  <c r="AH548"/>
  <c r="AG548"/>
  <c r="AU548" s="1"/>
  <c r="AF548"/>
  <c r="AI547"/>
  <c r="AH547"/>
  <c r="AG547"/>
  <c r="AU547" s="1"/>
  <c r="AF547"/>
  <c r="AI546"/>
  <c r="AH546"/>
  <c r="AG546"/>
  <c r="AF546"/>
  <c r="AI545"/>
  <c r="AH545"/>
  <c r="AG545"/>
  <c r="AF545"/>
  <c r="AI544"/>
  <c r="AH544"/>
  <c r="AG544"/>
  <c r="AU544" s="1"/>
  <c r="AF544"/>
  <c r="AI543"/>
  <c r="AH543"/>
  <c r="AG543"/>
  <c r="AU543" s="1"/>
  <c r="AF543"/>
  <c r="AI542"/>
  <c r="AH542"/>
  <c r="AG542"/>
  <c r="AU542" s="1"/>
  <c r="AF542"/>
  <c r="AI541"/>
  <c r="AH541"/>
  <c r="AG541"/>
  <c r="AF541"/>
  <c r="AI540"/>
  <c r="AH540"/>
  <c r="AG540"/>
  <c r="AU540" s="1"/>
  <c r="AF540"/>
  <c r="AI539"/>
  <c r="AH539"/>
  <c r="AG539"/>
  <c r="AF539"/>
  <c r="AI538"/>
  <c r="AH538"/>
  <c r="AG538"/>
  <c r="AU538" s="1"/>
  <c r="AF538"/>
  <c r="AI537"/>
  <c r="AH537"/>
  <c r="AG537"/>
  <c r="AU537" s="1"/>
  <c r="AF537"/>
  <c r="AI536"/>
  <c r="AH536"/>
  <c r="AG536"/>
  <c r="AU536" s="1"/>
  <c r="AF536"/>
  <c r="AI535"/>
  <c r="AH535"/>
  <c r="AG535"/>
  <c r="AF535"/>
  <c r="AI534"/>
  <c r="AH534"/>
  <c r="AG534"/>
  <c r="AF534"/>
  <c r="AI533"/>
  <c r="AH533"/>
  <c r="AG533"/>
  <c r="AU533" s="1"/>
  <c r="AF533"/>
  <c r="AI532"/>
  <c r="AH532"/>
  <c r="AG532"/>
  <c r="AU532" s="1"/>
  <c r="AF532"/>
  <c r="AI531"/>
  <c r="AH531"/>
  <c r="AG531"/>
  <c r="AU531" s="1"/>
  <c r="AF531"/>
  <c r="AI530"/>
  <c r="AH530"/>
  <c r="AG530"/>
  <c r="AF530"/>
  <c r="AI529"/>
  <c r="AH529"/>
  <c r="AG529"/>
  <c r="AF529"/>
  <c r="AI528"/>
  <c r="AH528"/>
  <c r="AG528"/>
  <c r="AU528" s="1"/>
  <c r="AF528"/>
  <c r="AI527"/>
  <c r="AH527"/>
  <c r="AG527"/>
  <c r="AU527" s="1"/>
  <c r="AF527"/>
  <c r="AI526"/>
  <c r="AH526"/>
  <c r="AG526"/>
  <c r="AU526" s="1"/>
  <c r="AF526"/>
  <c r="AI525"/>
  <c r="AH525"/>
  <c r="AG525"/>
  <c r="AF525"/>
  <c r="AI524"/>
  <c r="AH524"/>
  <c r="AG524"/>
  <c r="AU524" s="1"/>
  <c r="AF524"/>
  <c r="AI523"/>
  <c r="AH523"/>
  <c r="AG523"/>
  <c r="AF523"/>
  <c r="AI522"/>
  <c r="AH522"/>
  <c r="AG522"/>
  <c r="AU522" s="1"/>
  <c r="AF522"/>
  <c r="AI521"/>
  <c r="AH521"/>
  <c r="AG521"/>
  <c r="AU521" s="1"/>
  <c r="AF521"/>
  <c r="AI520"/>
  <c r="AH520"/>
  <c r="AG520"/>
  <c r="AU520" s="1"/>
  <c r="AF520"/>
  <c r="AI519"/>
  <c r="AH519"/>
  <c r="AG519"/>
  <c r="AF519"/>
  <c r="AI518"/>
  <c r="AH518"/>
  <c r="AG518"/>
  <c r="AF518"/>
  <c r="AI517"/>
  <c r="AH517"/>
  <c r="AG517"/>
  <c r="AU517" s="1"/>
  <c r="AF517"/>
  <c r="AI516"/>
  <c r="AH516"/>
  <c r="AG516"/>
  <c r="AU516" s="1"/>
  <c r="AF516"/>
  <c r="AI515"/>
  <c r="AH515"/>
  <c r="AG515"/>
  <c r="AU515" s="1"/>
  <c r="AF515"/>
  <c r="AI514"/>
  <c r="AH514"/>
  <c r="AG514"/>
  <c r="AF514"/>
  <c r="AI513"/>
  <c r="AH513"/>
  <c r="AG513"/>
  <c r="AF513"/>
  <c r="AI512"/>
  <c r="AH512"/>
  <c r="AG512"/>
  <c r="AU512" s="1"/>
  <c r="AF512"/>
  <c r="AI511"/>
  <c r="AH511"/>
  <c r="AG511"/>
  <c r="AU511" s="1"/>
  <c r="AF511"/>
  <c r="AI510"/>
  <c r="AH510"/>
  <c r="AG510"/>
  <c r="AU510" s="1"/>
  <c r="AF510"/>
  <c r="AI509"/>
  <c r="AH509"/>
  <c r="AG509"/>
  <c r="AF509"/>
  <c r="AI508"/>
  <c r="AH508"/>
  <c r="AG508"/>
  <c r="AU508" s="1"/>
  <c r="AF508"/>
  <c r="AI507"/>
  <c r="AH507"/>
  <c r="AG507"/>
  <c r="AF507"/>
  <c r="AI506"/>
  <c r="AH506"/>
  <c r="AG506"/>
  <c r="AU506" s="1"/>
  <c r="AF506"/>
  <c r="AI505"/>
  <c r="AH505"/>
  <c r="AG505"/>
  <c r="AU505" s="1"/>
  <c r="AF505"/>
  <c r="AI504"/>
  <c r="AH504"/>
  <c r="AG504"/>
  <c r="AU504" s="1"/>
  <c r="AF504"/>
  <c r="AI503"/>
  <c r="AH503"/>
  <c r="AG503"/>
  <c r="AF503"/>
  <c r="AI502"/>
  <c r="AH502"/>
  <c r="AG502"/>
  <c r="AF502"/>
  <c r="AI501"/>
  <c r="AH501"/>
  <c r="AG501"/>
  <c r="AU501" s="1"/>
  <c r="AF501"/>
  <c r="AI500"/>
  <c r="AH500"/>
  <c r="AG500"/>
  <c r="AU500" s="1"/>
  <c r="AF500"/>
  <c r="AI499"/>
  <c r="AH499"/>
  <c r="AG499"/>
  <c r="AU499" s="1"/>
  <c r="AF499"/>
  <c r="AI498"/>
  <c r="AH498"/>
  <c r="AG498"/>
  <c r="AF498"/>
  <c r="AI497"/>
  <c r="AH497"/>
  <c r="AG497"/>
  <c r="AF497"/>
  <c r="AI496"/>
  <c r="AH496"/>
  <c r="AG496"/>
  <c r="AU496" s="1"/>
  <c r="AF496"/>
  <c r="AI495"/>
  <c r="AH495"/>
  <c r="AG495"/>
  <c r="AU495" s="1"/>
  <c r="AF495"/>
  <c r="AI494"/>
  <c r="AH494"/>
  <c r="AG494"/>
  <c r="AU494" s="1"/>
  <c r="AF494"/>
  <c r="AI493"/>
  <c r="AH493"/>
  <c r="AG493"/>
  <c r="AF493"/>
  <c r="AI492"/>
  <c r="AH492"/>
  <c r="AG492"/>
  <c r="AU492" s="1"/>
  <c r="AF492"/>
  <c r="AI491"/>
  <c r="AH491"/>
  <c r="AG491"/>
  <c r="AF491"/>
  <c r="AI490"/>
  <c r="AH490"/>
  <c r="AG490"/>
  <c r="AU490" s="1"/>
  <c r="AF490"/>
  <c r="AI489"/>
  <c r="AH489"/>
  <c r="AG489"/>
  <c r="AU489" s="1"/>
  <c r="AF489"/>
  <c r="AI488"/>
  <c r="AH488"/>
  <c r="AG488"/>
  <c r="AU488" s="1"/>
  <c r="AF488"/>
  <c r="AI487"/>
  <c r="AH487"/>
  <c r="AG487"/>
  <c r="AF487"/>
  <c r="AI486"/>
  <c r="AH486"/>
  <c r="AG486"/>
  <c r="AF486"/>
  <c r="AI485"/>
  <c r="AH485"/>
  <c r="AG485"/>
  <c r="AU485" s="1"/>
  <c r="AF485"/>
  <c r="AI484"/>
  <c r="AH484"/>
  <c r="AG484"/>
  <c r="AU484" s="1"/>
  <c r="AF484"/>
  <c r="AI483"/>
  <c r="AH483"/>
  <c r="AG483"/>
  <c r="AU483" s="1"/>
  <c r="AF483"/>
  <c r="AI482"/>
  <c r="AH482"/>
  <c r="AG482"/>
  <c r="AF482"/>
  <c r="AI481"/>
  <c r="AH481"/>
  <c r="AG481"/>
  <c r="AF481"/>
  <c r="AI480"/>
  <c r="AH480"/>
  <c r="AG480"/>
  <c r="AU480" s="1"/>
  <c r="AF480"/>
  <c r="AI479"/>
  <c r="AH479"/>
  <c r="AG479"/>
  <c r="AU479" s="1"/>
  <c r="AF479"/>
  <c r="AI478"/>
  <c r="AH478"/>
  <c r="AG478"/>
  <c r="AU478" s="1"/>
  <c r="AF478"/>
  <c r="AI477"/>
  <c r="AH477"/>
  <c r="AG477"/>
  <c r="AF477"/>
  <c r="AI476"/>
  <c r="AH476"/>
  <c r="AG476"/>
  <c r="AU476" s="1"/>
  <c r="AF476"/>
  <c r="AI475"/>
  <c r="AH475"/>
  <c r="AG475"/>
  <c r="AF475"/>
  <c r="AI474"/>
  <c r="AH474"/>
  <c r="AG474"/>
  <c r="AU474" s="1"/>
  <c r="AF474"/>
  <c r="AI473"/>
  <c r="AH473"/>
  <c r="AG473"/>
  <c r="AU473" s="1"/>
  <c r="AF473"/>
  <c r="AI472"/>
  <c r="AH472"/>
  <c r="AG472"/>
  <c r="AU472" s="1"/>
  <c r="AF472"/>
  <c r="AI471"/>
  <c r="AH471"/>
  <c r="AG471"/>
  <c r="AF471"/>
  <c r="AI470"/>
  <c r="AH470"/>
  <c r="AG470"/>
  <c r="AF470"/>
  <c r="AI469"/>
  <c r="AH469"/>
  <c r="AG469"/>
  <c r="AU469" s="1"/>
  <c r="AF469"/>
  <c r="AI468"/>
  <c r="AH468"/>
  <c r="AG468"/>
  <c r="AU468" s="1"/>
  <c r="AF468"/>
  <c r="AI467"/>
  <c r="AH467"/>
  <c r="AG467"/>
  <c r="AU467" s="1"/>
  <c r="AF467"/>
  <c r="AI466"/>
  <c r="AH466"/>
  <c r="AG466"/>
  <c r="AF466"/>
  <c r="AI465"/>
  <c r="AH465"/>
  <c r="AG465"/>
  <c r="AF465"/>
  <c r="AI464"/>
  <c r="AH464"/>
  <c r="AG464"/>
  <c r="AU464" s="1"/>
  <c r="AF464"/>
  <c r="AI463"/>
  <c r="AH463"/>
  <c r="AG463"/>
  <c r="AU463" s="1"/>
  <c r="AF463"/>
  <c r="AI462"/>
  <c r="AH462"/>
  <c r="AG462"/>
  <c r="AU462" s="1"/>
  <c r="AF462"/>
  <c r="AI461"/>
  <c r="AH461"/>
  <c r="AG461"/>
  <c r="AF461"/>
  <c r="AI460"/>
  <c r="AH460"/>
  <c r="AG460"/>
  <c r="AU460" s="1"/>
  <c r="AF460"/>
  <c r="AI459"/>
  <c r="AH459"/>
  <c r="AG459"/>
  <c r="AF459"/>
  <c r="AI458"/>
  <c r="AH458"/>
  <c r="AG458"/>
  <c r="AU458" s="1"/>
  <c r="AF458"/>
  <c r="AI457"/>
  <c r="AH457"/>
  <c r="AG457"/>
  <c r="AU457" s="1"/>
  <c r="AF457"/>
  <c r="AI456"/>
  <c r="AH456"/>
  <c r="AG456"/>
  <c r="AU456" s="1"/>
  <c r="AF456"/>
  <c r="AI455"/>
  <c r="AH455"/>
  <c r="AG455"/>
  <c r="AF455"/>
  <c r="AI454"/>
  <c r="AH454"/>
  <c r="AG454"/>
  <c r="AF454"/>
  <c r="AI453"/>
  <c r="AH453"/>
  <c r="AG453"/>
  <c r="AU453" s="1"/>
  <c r="AF453"/>
  <c r="AI452"/>
  <c r="AH452"/>
  <c r="AG452"/>
  <c r="AU452" s="1"/>
  <c r="AF452"/>
  <c r="AI451"/>
  <c r="AH451"/>
  <c r="AG451"/>
  <c r="AU451" s="1"/>
  <c r="AF451"/>
  <c r="AI450"/>
  <c r="AH450"/>
  <c r="AG450"/>
  <c r="AF450"/>
  <c r="AI449"/>
  <c r="AH449"/>
  <c r="AG449"/>
  <c r="AF449"/>
  <c r="AI448"/>
  <c r="AH448"/>
  <c r="AG448"/>
  <c r="AU448" s="1"/>
  <c r="AF448"/>
  <c r="AI447"/>
  <c r="AH447"/>
  <c r="AG447"/>
  <c r="AU447" s="1"/>
  <c r="AF447"/>
  <c r="AI446"/>
  <c r="AH446"/>
  <c r="AG446"/>
  <c r="AU446" s="1"/>
  <c r="AF446"/>
  <c r="AI445"/>
  <c r="AH445"/>
  <c r="AG445"/>
  <c r="AF445"/>
  <c r="AI444"/>
  <c r="AH444"/>
  <c r="AG444"/>
  <c r="AU444" s="1"/>
  <c r="AF444"/>
  <c r="AI443"/>
  <c r="AH443"/>
  <c r="AG443"/>
  <c r="AF443"/>
  <c r="AI442"/>
  <c r="AH442"/>
  <c r="AG442"/>
  <c r="AU442" s="1"/>
  <c r="AF442"/>
  <c r="AI441"/>
  <c r="AH441"/>
  <c r="AG441"/>
  <c r="AU441" s="1"/>
  <c r="AF441"/>
  <c r="AI440"/>
  <c r="AH440"/>
  <c r="AG440"/>
  <c r="AU440" s="1"/>
  <c r="AF440"/>
  <c r="AI439"/>
  <c r="AH439"/>
  <c r="AG439"/>
  <c r="AF439"/>
  <c r="AI438"/>
  <c r="AH438"/>
  <c r="AG438"/>
  <c r="AF438"/>
  <c r="AI437"/>
  <c r="AH437"/>
  <c r="AG437"/>
  <c r="AU437" s="1"/>
  <c r="AF437"/>
  <c r="AI436"/>
  <c r="AH436"/>
  <c r="AG436"/>
  <c r="AU436" s="1"/>
  <c r="AF436"/>
  <c r="AI435"/>
  <c r="AH435"/>
  <c r="AG435"/>
  <c r="AU435" s="1"/>
  <c r="AF435"/>
  <c r="AI434"/>
  <c r="AH434"/>
  <c r="AG434"/>
  <c r="AF434"/>
  <c r="AI433"/>
  <c r="AH433"/>
  <c r="AG433"/>
  <c r="AF433"/>
  <c r="AI432"/>
  <c r="AH432"/>
  <c r="AG432"/>
  <c r="AU432" s="1"/>
  <c r="AF432"/>
  <c r="AI431"/>
  <c r="AH431"/>
  <c r="AG431"/>
  <c r="AU431" s="1"/>
  <c r="AF431"/>
  <c r="AI430"/>
  <c r="AH430"/>
  <c r="AG430"/>
  <c r="AU430" s="1"/>
  <c r="AF430"/>
  <c r="AI429"/>
  <c r="AH429"/>
  <c r="AG429"/>
  <c r="AF429"/>
  <c r="AI428"/>
  <c r="AH428"/>
  <c r="AG428"/>
  <c r="AU428" s="1"/>
  <c r="AF428"/>
  <c r="AI427"/>
  <c r="AH427"/>
  <c r="AG427"/>
  <c r="AF427"/>
  <c r="AI426"/>
  <c r="AH426"/>
  <c r="AG426"/>
  <c r="AU426" s="1"/>
  <c r="AF426"/>
  <c r="AI425"/>
  <c r="AH425"/>
  <c r="AG425"/>
  <c r="AU425" s="1"/>
  <c r="AF425"/>
  <c r="AI424"/>
  <c r="AH424"/>
  <c r="AG424"/>
  <c r="AU424" s="1"/>
  <c r="AF424"/>
  <c r="AI423"/>
  <c r="AH423"/>
  <c r="AG423"/>
  <c r="AF423"/>
  <c r="AI422"/>
  <c r="AH422"/>
  <c r="AG422"/>
  <c r="AF422"/>
  <c r="AI421"/>
  <c r="AH421"/>
  <c r="AG421"/>
  <c r="AU421" s="1"/>
  <c r="AF421"/>
  <c r="AI420"/>
  <c r="AH420"/>
  <c r="AG420"/>
  <c r="AU420" s="1"/>
  <c r="AF420"/>
  <c r="AI419"/>
  <c r="AH419"/>
  <c r="AG419"/>
  <c r="AU419" s="1"/>
  <c r="AF419"/>
  <c r="AI418"/>
  <c r="AH418"/>
  <c r="AG418"/>
  <c r="AF418"/>
  <c r="AI417"/>
  <c r="AH417"/>
  <c r="AG417"/>
  <c r="AF417"/>
  <c r="AI416"/>
  <c r="AH416"/>
  <c r="AG416"/>
  <c r="AU416" s="1"/>
  <c r="AF416"/>
  <c r="AI415"/>
  <c r="AH415"/>
  <c r="AG415"/>
  <c r="AU415" s="1"/>
  <c r="AF415"/>
  <c r="AI414"/>
  <c r="AH414"/>
  <c r="AG414"/>
  <c r="AU414" s="1"/>
  <c r="AF414"/>
  <c r="AI413"/>
  <c r="AH413"/>
  <c r="AG413"/>
  <c r="AF413"/>
  <c r="AI412"/>
  <c r="AH412"/>
  <c r="AG412"/>
  <c r="AU412" s="1"/>
  <c r="AF412"/>
  <c r="AI411"/>
  <c r="AH411"/>
  <c r="AG411"/>
  <c r="AF411"/>
  <c r="AI410"/>
  <c r="AH410"/>
  <c r="AG410"/>
  <c r="AU410" s="1"/>
  <c r="AF410"/>
  <c r="AI409"/>
  <c r="AH409"/>
  <c r="AG409"/>
  <c r="AU409" s="1"/>
  <c r="AF409"/>
  <c r="AI408"/>
  <c r="AH408"/>
  <c r="AG408"/>
  <c r="AU408" s="1"/>
  <c r="AF408"/>
  <c r="AI407"/>
  <c r="AH407"/>
  <c r="AG407"/>
  <c r="AF407"/>
  <c r="AI406"/>
  <c r="AH406"/>
  <c r="AG406"/>
  <c r="AF406"/>
  <c r="AI405"/>
  <c r="AH405"/>
  <c r="AG405"/>
  <c r="AU405" s="1"/>
  <c r="AF405"/>
  <c r="AI404"/>
  <c r="AH404"/>
  <c r="AG404"/>
  <c r="AU404" s="1"/>
  <c r="AF404"/>
  <c r="AI403"/>
  <c r="AH403"/>
  <c r="AG403"/>
  <c r="AU403" s="1"/>
  <c r="AF403"/>
  <c r="AI402"/>
  <c r="AH402"/>
  <c r="AG402"/>
  <c r="AF402"/>
  <c r="AI401"/>
  <c r="AH401"/>
  <c r="AG401"/>
  <c r="AF401"/>
  <c r="AI400"/>
  <c r="AH400"/>
  <c r="AG400"/>
  <c r="AU400" s="1"/>
  <c r="AF400"/>
  <c r="AI399"/>
  <c r="AH399"/>
  <c r="AG399"/>
  <c r="AU399" s="1"/>
  <c r="AF399"/>
  <c r="AI398"/>
  <c r="AH398"/>
  <c r="AG398"/>
  <c r="AU398" s="1"/>
  <c r="AF398"/>
  <c r="AI397"/>
  <c r="AH397"/>
  <c r="AG397"/>
  <c r="AF397"/>
  <c r="AI396"/>
  <c r="AH396"/>
  <c r="AG396"/>
  <c r="AU396" s="1"/>
  <c r="AF396"/>
  <c r="AI395"/>
  <c r="AH395"/>
  <c r="AG395"/>
  <c r="AF395"/>
  <c r="AI394"/>
  <c r="AH394"/>
  <c r="AG394"/>
  <c r="AU394" s="1"/>
  <c r="AF394"/>
  <c r="AI393"/>
  <c r="AH393"/>
  <c r="AG393"/>
  <c r="AU393" s="1"/>
  <c r="AF393"/>
  <c r="AI392"/>
  <c r="AH392"/>
  <c r="AG392"/>
  <c r="AU392" s="1"/>
  <c r="AF392"/>
  <c r="AI391"/>
  <c r="AH391"/>
  <c r="AG391"/>
  <c r="AF391"/>
  <c r="AI390"/>
  <c r="AH390"/>
  <c r="AG390"/>
  <c r="AF390"/>
  <c r="AI389"/>
  <c r="AH389"/>
  <c r="AG389"/>
  <c r="AU389" s="1"/>
  <c r="AF389"/>
  <c r="AI388"/>
  <c r="AH388"/>
  <c r="AG388"/>
  <c r="AU388" s="1"/>
  <c r="AF388"/>
  <c r="AI387"/>
  <c r="AH387"/>
  <c r="AG387"/>
  <c r="AU387" s="1"/>
  <c r="AF387"/>
  <c r="AI386"/>
  <c r="AH386"/>
  <c r="AG386"/>
  <c r="AF386"/>
  <c r="AI385"/>
  <c r="AH385"/>
  <c r="AG385"/>
  <c r="AF385"/>
  <c r="AI384"/>
  <c r="AH384"/>
  <c r="AG384"/>
  <c r="AU384" s="1"/>
  <c r="AF384"/>
  <c r="AI383"/>
  <c r="AH383"/>
  <c r="AG383"/>
  <c r="AU383" s="1"/>
  <c r="AF383"/>
  <c r="AI382"/>
  <c r="AH382"/>
  <c r="AG382"/>
  <c r="AU382" s="1"/>
  <c r="AF382"/>
  <c r="AI381"/>
  <c r="AH381"/>
  <c r="AG381"/>
  <c r="AF381"/>
  <c r="AI380"/>
  <c r="AH380"/>
  <c r="AG380"/>
  <c r="AU380" s="1"/>
  <c r="AF380"/>
  <c r="AI379"/>
  <c r="AH379"/>
  <c r="AG379"/>
  <c r="AF379"/>
  <c r="AI378"/>
  <c r="AH378"/>
  <c r="AG378"/>
  <c r="AU378" s="1"/>
  <c r="AF378"/>
  <c r="AI377"/>
  <c r="AH377"/>
  <c r="AG377"/>
  <c r="AU377" s="1"/>
  <c r="AF377"/>
  <c r="AI376"/>
  <c r="AH376"/>
  <c r="AG376"/>
  <c r="AU376" s="1"/>
  <c r="AF376"/>
  <c r="AI375"/>
  <c r="AH375"/>
  <c r="AG375"/>
  <c r="AF375"/>
  <c r="AI374"/>
  <c r="AH374"/>
  <c r="AG374"/>
  <c r="AF374"/>
  <c r="AI373"/>
  <c r="AH373"/>
  <c r="AG373"/>
  <c r="AU373" s="1"/>
  <c r="AF373"/>
  <c r="AI372"/>
  <c r="AH372"/>
  <c r="AG372"/>
  <c r="AU372" s="1"/>
  <c r="AF372"/>
  <c r="AI371"/>
  <c r="AH371"/>
  <c r="AG371"/>
  <c r="AU371" s="1"/>
  <c r="AF371"/>
  <c r="AI370"/>
  <c r="AH370"/>
  <c r="AG370"/>
  <c r="AF370"/>
  <c r="AI369"/>
  <c r="AH369"/>
  <c r="AG369"/>
  <c r="AF369"/>
  <c r="AI368"/>
  <c r="AH368"/>
  <c r="AG368"/>
  <c r="AU368" s="1"/>
  <c r="AF368"/>
  <c r="AI367"/>
  <c r="AH367"/>
  <c r="AG367"/>
  <c r="AU367" s="1"/>
  <c r="AF367"/>
  <c r="AI366"/>
  <c r="AH366"/>
  <c r="AG366"/>
  <c r="AU366" s="1"/>
  <c r="AF366"/>
  <c r="AI365"/>
  <c r="AH365"/>
  <c r="AG365"/>
  <c r="AF365"/>
  <c r="AI364"/>
  <c r="AH364"/>
  <c r="AG364"/>
  <c r="AU364" s="1"/>
  <c r="AF364"/>
  <c r="AI363"/>
  <c r="AH363"/>
  <c r="AG363"/>
  <c r="AF363"/>
  <c r="AI362"/>
  <c r="AH362"/>
  <c r="AG362"/>
  <c r="AU362" s="1"/>
  <c r="AF362"/>
  <c r="AI361"/>
  <c r="AH361"/>
  <c r="AG361"/>
  <c r="AU361" s="1"/>
  <c r="AF361"/>
  <c r="AI360"/>
  <c r="AH360"/>
  <c r="AG360"/>
  <c r="AU360" s="1"/>
  <c r="AF360"/>
  <c r="AI359"/>
  <c r="AH359"/>
  <c r="AG359"/>
  <c r="AF359"/>
  <c r="AI358"/>
  <c r="AH358"/>
  <c r="AG358"/>
  <c r="AF358"/>
  <c r="AI357"/>
  <c r="AH357"/>
  <c r="AG357"/>
  <c r="AU357" s="1"/>
  <c r="AF357"/>
  <c r="AI356"/>
  <c r="AH356"/>
  <c r="AG356"/>
  <c r="AU356" s="1"/>
  <c r="AF356"/>
  <c r="AI355"/>
  <c r="AH355"/>
  <c r="AG355"/>
  <c r="AU355" s="1"/>
  <c r="AF355"/>
  <c r="AI354"/>
  <c r="AH354"/>
  <c r="AG354"/>
  <c r="AF354"/>
  <c r="AI353"/>
  <c r="AH353"/>
  <c r="AG353"/>
  <c r="AF353"/>
  <c r="AI352"/>
  <c r="AH352"/>
  <c r="AG352"/>
  <c r="AU352" s="1"/>
  <c r="AF352"/>
  <c r="AI351"/>
  <c r="AH351"/>
  <c r="AG351"/>
  <c r="AU351" s="1"/>
  <c r="AF351"/>
  <c r="AI350"/>
  <c r="AH350"/>
  <c r="AG350"/>
  <c r="AU350" s="1"/>
  <c r="AF350"/>
  <c r="AI349"/>
  <c r="AH349"/>
  <c r="AG349"/>
  <c r="AF349"/>
  <c r="AI348"/>
  <c r="AH348"/>
  <c r="AG348"/>
  <c r="AU348" s="1"/>
  <c r="AF348"/>
  <c r="AI347"/>
  <c r="AH347"/>
  <c r="AG347"/>
  <c r="AF347"/>
  <c r="AI346"/>
  <c r="AH346"/>
  <c r="AG346"/>
  <c r="AU346" s="1"/>
  <c r="AF346"/>
  <c r="AI345"/>
  <c r="AH345"/>
  <c r="AG345"/>
  <c r="AU345" s="1"/>
  <c r="AF345"/>
  <c r="AI344"/>
  <c r="AH344"/>
  <c r="AG344"/>
  <c r="AU344" s="1"/>
  <c r="AF344"/>
  <c r="AI343"/>
  <c r="AH343"/>
  <c r="AG343"/>
  <c r="AF343"/>
  <c r="AI342"/>
  <c r="AH342"/>
  <c r="AG342"/>
  <c r="AF342"/>
  <c r="AI341"/>
  <c r="AH341"/>
  <c r="AG341"/>
  <c r="AU341" s="1"/>
  <c r="AF341"/>
  <c r="AI340"/>
  <c r="AH340"/>
  <c r="AG340"/>
  <c r="AU340" s="1"/>
  <c r="AF340"/>
  <c r="AI339"/>
  <c r="AH339"/>
  <c r="AG339"/>
  <c r="AU339" s="1"/>
  <c r="AF339"/>
  <c r="AI338"/>
  <c r="AH338"/>
  <c r="AG338"/>
  <c r="AF338"/>
  <c r="AI337"/>
  <c r="AH337"/>
  <c r="AG337"/>
  <c r="AF337"/>
  <c r="AI336"/>
  <c r="AH336"/>
  <c r="AG336"/>
  <c r="AU336" s="1"/>
  <c r="AF336"/>
  <c r="AI335"/>
  <c r="AH335"/>
  <c r="AG335"/>
  <c r="AU335" s="1"/>
  <c r="AF335"/>
  <c r="AI334"/>
  <c r="AH334"/>
  <c r="AG334"/>
  <c r="AU334" s="1"/>
  <c r="AF334"/>
  <c r="AI333"/>
  <c r="AH333"/>
  <c r="AG333"/>
  <c r="AF333"/>
  <c r="AI332"/>
  <c r="AH332"/>
  <c r="AG332"/>
  <c r="AU332" s="1"/>
  <c r="AF332"/>
  <c r="AI331"/>
  <c r="AH331"/>
  <c r="AG331"/>
  <c r="AF331"/>
  <c r="AI330"/>
  <c r="AH330"/>
  <c r="AG330"/>
  <c r="AU330" s="1"/>
  <c r="AF330"/>
  <c r="AI329"/>
  <c r="AH329"/>
  <c r="AG329"/>
  <c r="AU329" s="1"/>
  <c r="AF329"/>
  <c r="AI328"/>
  <c r="AH328"/>
  <c r="AG328"/>
  <c r="AU328" s="1"/>
  <c r="AF328"/>
  <c r="AI327"/>
  <c r="AH327"/>
  <c r="AG327"/>
  <c r="AF327"/>
  <c r="AI326"/>
  <c r="AH326"/>
  <c r="AG326"/>
  <c r="AF326"/>
  <c r="AI325"/>
  <c r="AH325"/>
  <c r="AG325"/>
  <c r="AU325" s="1"/>
  <c r="AF325"/>
  <c r="AI324"/>
  <c r="AH324"/>
  <c r="AG324"/>
  <c r="AU324" s="1"/>
  <c r="AF324"/>
  <c r="AI323"/>
  <c r="AH323"/>
  <c r="AG323"/>
  <c r="AU323" s="1"/>
  <c r="AF323"/>
  <c r="AI322"/>
  <c r="AH322"/>
  <c r="AG322"/>
  <c r="AF322"/>
  <c r="AI321"/>
  <c r="AH321"/>
  <c r="AG321"/>
  <c r="AF321"/>
  <c r="AI320"/>
  <c r="AH320"/>
  <c r="AG320"/>
  <c r="AU320" s="1"/>
  <c r="AF320"/>
  <c r="AI319"/>
  <c r="AH319"/>
  <c r="AG319"/>
  <c r="AU319" s="1"/>
  <c r="AF319"/>
  <c r="AI318"/>
  <c r="AH318"/>
  <c r="AG318"/>
  <c r="AU318" s="1"/>
  <c r="AF318"/>
  <c r="AI317"/>
  <c r="AH317"/>
  <c r="AG317"/>
  <c r="AF317"/>
  <c r="AI316"/>
  <c r="AH316"/>
  <c r="AG316"/>
  <c r="AU316" s="1"/>
  <c r="AF316"/>
  <c r="AI315"/>
  <c r="AH315"/>
  <c r="AG315"/>
  <c r="AF315"/>
  <c r="AI314"/>
  <c r="AH314"/>
  <c r="AG314"/>
  <c r="AU314" s="1"/>
  <c r="AF314"/>
  <c r="AI313"/>
  <c r="AH313"/>
  <c r="AG313"/>
  <c r="AU313" s="1"/>
  <c r="AF313"/>
  <c r="AI312"/>
  <c r="AH312"/>
  <c r="AG312"/>
  <c r="AU312" s="1"/>
  <c r="AF312"/>
  <c r="AI311"/>
  <c r="AH311"/>
  <c r="AG311"/>
  <c r="AF311"/>
  <c r="AI310"/>
  <c r="AH310"/>
  <c r="AG310"/>
  <c r="AF310"/>
  <c r="AI309"/>
  <c r="AH309"/>
  <c r="AG309"/>
  <c r="AU309" s="1"/>
  <c r="AF309"/>
  <c r="AI308"/>
  <c r="AH308"/>
  <c r="AG308"/>
  <c r="AU308" s="1"/>
  <c r="AF308"/>
  <c r="AI307"/>
  <c r="AH307"/>
  <c r="AG307"/>
  <c r="AU307" s="1"/>
  <c r="AF307"/>
  <c r="AI306"/>
  <c r="AH306"/>
  <c r="AG306"/>
  <c r="AF306"/>
  <c r="AI305"/>
  <c r="AH305"/>
  <c r="AG305"/>
  <c r="AF305"/>
  <c r="AI304"/>
  <c r="AH304"/>
  <c r="AG304"/>
  <c r="AU304" s="1"/>
  <c r="AF304"/>
  <c r="AI303"/>
  <c r="AH303"/>
  <c r="AG303"/>
  <c r="AU303" s="1"/>
  <c r="AF303"/>
  <c r="AI302"/>
  <c r="AH302"/>
  <c r="AG302"/>
  <c r="AU302" s="1"/>
  <c r="AF302"/>
  <c r="AI301"/>
  <c r="AH301"/>
  <c r="AG301"/>
  <c r="AF301"/>
  <c r="AI300"/>
  <c r="AH300"/>
  <c r="AG300"/>
  <c r="AU300" s="1"/>
  <c r="AF300"/>
  <c r="AI299"/>
  <c r="AH299"/>
  <c r="AG299"/>
  <c r="AF299"/>
  <c r="AI298"/>
  <c r="AH298"/>
  <c r="AG298"/>
  <c r="AU298" s="1"/>
  <c r="AF298"/>
  <c r="AI297"/>
  <c r="AH297"/>
  <c r="AG297"/>
  <c r="AU297" s="1"/>
  <c r="AF297"/>
  <c r="AI296"/>
  <c r="AH296"/>
  <c r="AG296"/>
  <c r="AU296" s="1"/>
  <c r="AF296"/>
  <c r="AI295"/>
  <c r="AH295"/>
  <c r="AG295"/>
  <c r="AF295"/>
  <c r="AI294"/>
  <c r="AH294"/>
  <c r="AG294"/>
  <c r="AF294"/>
  <c r="AI293"/>
  <c r="AH293"/>
  <c r="AG293"/>
  <c r="AU293" s="1"/>
  <c r="AF293"/>
  <c r="AI292"/>
  <c r="AH292"/>
  <c r="AG292"/>
  <c r="AU292" s="1"/>
  <c r="AF292"/>
  <c r="AI291"/>
  <c r="AH291"/>
  <c r="AG291"/>
  <c r="AU291" s="1"/>
  <c r="AF291"/>
  <c r="AI290"/>
  <c r="AH290"/>
  <c r="AG290"/>
  <c r="AF290"/>
  <c r="AI289"/>
  <c r="AH289"/>
  <c r="AG289"/>
  <c r="AF289"/>
  <c r="AI288"/>
  <c r="AH288"/>
  <c r="AG288"/>
  <c r="AU288" s="1"/>
  <c r="AF288"/>
  <c r="AI287"/>
  <c r="AH287"/>
  <c r="AG287"/>
  <c r="AU287" s="1"/>
  <c r="AF287"/>
  <c r="AI286"/>
  <c r="AH286"/>
  <c r="AG286"/>
  <c r="AU286" s="1"/>
  <c r="AF286"/>
  <c r="AI285"/>
  <c r="AH285"/>
  <c r="AG285"/>
  <c r="AF285"/>
  <c r="AI284"/>
  <c r="AH284"/>
  <c r="AG284"/>
  <c r="AU284" s="1"/>
  <c r="AF284"/>
  <c r="AI283"/>
  <c r="AH283"/>
  <c r="AG283"/>
  <c r="AF283"/>
  <c r="AI282"/>
  <c r="AH282"/>
  <c r="AG282"/>
  <c r="AU282" s="1"/>
  <c r="AF282"/>
  <c r="AI281"/>
  <c r="AH281"/>
  <c r="AG281"/>
  <c r="AU281" s="1"/>
  <c r="AF281"/>
  <c r="AI280"/>
  <c r="AH280"/>
  <c r="AG280"/>
  <c r="AU280" s="1"/>
  <c r="AF280"/>
  <c r="AI279"/>
  <c r="AH279"/>
  <c r="AG279"/>
  <c r="AF279"/>
  <c r="AI278"/>
  <c r="AH278"/>
  <c r="AG278"/>
  <c r="AF278"/>
  <c r="AI277"/>
  <c r="AH277"/>
  <c r="AG277"/>
  <c r="AU277" s="1"/>
  <c r="AF277"/>
  <c r="AI276"/>
  <c r="AH276"/>
  <c r="AG276"/>
  <c r="AU276" s="1"/>
  <c r="AF276"/>
  <c r="AI275"/>
  <c r="AH275"/>
  <c r="AG275"/>
  <c r="AU275" s="1"/>
  <c r="AF275"/>
  <c r="AI274"/>
  <c r="AH274"/>
  <c r="AG274"/>
  <c r="AF274"/>
  <c r="AI273"/>
  <c r="AH273"/>
  <c r="AG273"/>
  <c r="AF273"/>
  <c r="AI272"/>
  <c r="AH272"/>
  <c r="AG272"/>
  <c r="AU272" s="1"/>
  <c r="AF272"/>
  <c r="AI271"/>
  <c r="AH271"/>
  <c r="AG271"/>
  <c r="AU271" s="1"/>
  <c r="AF271"/>
  <c r="AI270"/>
  <c r="AH270"/>
  <c r="AG270"/>
  <c r="AU270" s="1"/>
  <c r="AF270"/>
  <c r="AI269"/>
  <c r="AH269"/>
  <c r="AG269"/>
  <c r="AF269"/>
  <c r="AI268"/>
  <c r="AH268"/>
  <c r="AG268"/>
  <c r="AU268" s="1"/>
  <c r="AF268"/>
  <c r="AI267"/>
  <c r="AH267"/>
  <c r="AG267"/>
  <c r="AF267"/>
  <c r="AI266"/>
  <c r="AH266"/>
  <c r="AG266"/>
  <c r="AU266" s="1"/>
  <c r="AF266"/>
  <c r="AI265"/>
  <c r="AH265"/>
  <c r="AG265"/>
  <c r="AU265" s="1"/>
  <c r="AF265"/>
  <c r="AI264"/>
  <c r="AH264"/>
  <c r="AG264"/>
  <c r="AU264" s="1"/>
  <c r="AF264"/>
  <c r="AI263"/>
  <c r="AH263"/>
  <c r="AG263"/>
  <c r="AF263"/>
  <c r="AI262"/>
  <c r="AH262"/>
  <c r="AG262"/>
  <c r="AF262"/>
  <c r="AI261"/>
  <c r="AH261"/>
  <c r="AG261"/>
  <c r="AU261" s="1"/>
  <c r="AF261"/>
  <c r="AI260"/>
  <c r="AH260"/>
  <c r="AG260"/>
  <c r="AU260" s="1"/>
  <c r="AF260"/>
  <c r="AI259"/>
  <c r="AH259"/>
  <c r="AG259"/>
  <c r="AU259" s="1"/>
  <c r="AF259"/>
  <c r="AI258"/>
  <c r="AH258"/>
  <c r="AG258"/>
  <c r="AF258"/>
  <c r="AI257"/>
  <c r="AH257"/>
  <c r="AG257"/>
  <c r="AF257"/>
  <c r="AI256"/>
  <c r="AH256"/>
  <c r="AG256"/>
  <c r="AU256" s="1"/>
  <c r="AF256"/>
  <c r="AI255"/>
  <c r="AH255"/>
  <c r="AG255"/>
  <c r="AU255" s="1"/>
  <c r="AF255"/>
  <c r="AI254"/>
  <c r="AH254"/>
  <c r="AG254"/>
  <c r="AU254" s="1"/>
  <c r="AF254"/>
  <c r="AI253"/>
  <c r="AH253"/>
  <c r="AG253"/>
  <c r="AF253"/>
  <c r="AI252"/>
  <c r="AH252"/>
  <c r="AG252"/>
  <c r="AU252" s="1"/>
  <c r="AF252"/>
  <c r="AI251"/>
  <c r="AH251"/>
  <c r="AG251"/>
  <c r="AF251"/>
  <c r="AI250"/>
  <c r="AH250"/>
  <c r="AG250"/>
  <c r="AU250" s="1"/>
  <c r="AF250"/>
  <c r="AI249"/>
  <c r="AH249"/>
  <c r="AG249"/>
  <c r="AU249" s="1"/>
  <c r="AF249"/>
  <c r="AI248"/>
  <c r="AH248"/>
  <c r="AG248"/>
  <c r="AU248" s="1"/>
  <c r="AF248"/>
  <c r="AI247"/>
  <c r="AH247"/>
  <c r="AG247"/>
  <c r="AF247"/>
  <c r="AI246"/>
  <c r="AH246"/>
  <c r="AG246"/>
  <c r="AF246"/>
  <c r="AI245"/>
  <c r="AH245"/>
  <c r="AG245"/>
  <c r="AU245" s="1"/>
  <c r="AF245"/>
  <c r="AI244"/>
  <c r="AH244"/>
  <c r="AG244"/>
  <c r="AU244" s="1"/>
  <c r="AF244"/>
  <c r="AI243"/>
  <c r="AH243"/>
  <c r="AG243"/>
  <c r="AU243" s="1"/>
  <c r="AF243"/>
  <c r="AI242"/>
  <c r="AH242"/>
  <c r="AG242"/>
  <c r="AF242"/>
  <c r="AI241"/>
  <c r="AH241"/>
  <c r="AG241"/>
  <c r="AF241"/>
  <c r="AI240"/>
  <c r="AH240"/>
  <c r="AG240"/>
  <c r="AU240" s="1"/>
  <c r="AF240"/>
  <c r="AI239"/>
  <c r="AH239"/>
  <c r="AG239"/>
  <c r="AU239" s="1"/>
  <c r="AF239"/>
  <c r="AI238"/>
  <c r="AH238"/>
  <c r="AG238"/>
  <c r="AU238" s="1"/>
  <c r="AF238"/>
  <c r="AI237"/>
  <c r="AH237"/>
  <c r="AG237"/>
  <c r="AF237"/>
  <c r="AI236"/>
  <c r="AH236"/>
  <c r="AG236"/>
  <c r="AU236" s="1"/>
  <c r="AF236"/>
  <c r="AI235"/>
  <c r="AH235"/>
  <c r="AG235"/>
  <c r="AF235"/>
  <c r="AI234"/>
  <c r="AH234"/>
  <c r="AG234"/>
  <c r="AU234" s="1"/>
  <c r="AF234"/>
  <c r="AI233"/>
  <c r="AH233"/>
  <c r="AG233"/>
  <c r="AU233" s="1"/>
  <c r="AF233"/>
  <c r="AI232"/>
  <c r="AH232"/>
  <c r="AG232"/>
  <c r="AU232" s="1"/>
  <c r="AF232"/>
  <c r="AI231"/>
  <c r="AH231"/>
  <c r="AG231"/>
  <c r="AF231"/>
  <c r="AI230"/>
  <c r="AH230"/>
  <c r="AG230"/>
  <c r="AF230"/>
  <c r="AI229"/>
  <c r="AH229"/>
  <c r="AG229"/>
  <c r="AU229" s="1"/>
  <c r="AF229"/>
  <c r="AI228"/>
  <c r="AH228"/>
  <c r="AG228"/>
  <c r="AU228" s="1"/>
  <c r="AF228"/>
  <c r="AI227"/>
  <c r="AH227"/>
  <c r="AG227"/>
  <c r="AU227" s="1"/>
  <c r="AF227"/>
  <c r="AI226"/>
  <c r="AH226"/>
  <c r="AG226"/>
  <c r="AF226"/>
  <c r="AI225"/>
  <c r="AH225"/>
  <c r="AG225"/>
  <c r="AF225"/>
  <c r="AI224"/>
  <c r="AH224"/>
  <c r="AG224"/>
  <c r="AU224" s="1"/>
  <c r="AF224"/>
  <c r="AI223"/>
  <c r="AH223"/>
  <c r="AG223"/>
  <c r="AU223" s="1"/>
  <c r="AF223"/>
  <c r="AI222"/>
  <c r="AH222"/>
  <c r="AG222"/>
  <c r="AU222" s="1"/>
  <c r="AF222"/>
  <c r="AI221"/>
  <c r="AH221"/>
  <c r="AG221"/>
  <c r="AF221"/>
  <c r="AI220"/>
  <c r="AH220"/>
  <c r="AG220"/>
  <c r="AU220" s="1"/>
  <c r="AF220"/>
  <c r="AI219"/>
  <c r="AH219"/>
  <c r="AG219"/>
  <c r="AF219"/>
  <c r="AI218"/>
  <c r="AH218"/>
  <c r="AG218"/>
  <c r="AU218" s="1"/>
  <c r="AF218"/>
  <c r="AI217"/>
  <c r="AH217"/>
  <c r="AG217"/>
  <c r="AU217" s="1"/>
  <c r="AF217"/>
  <c r="AI216"/>
  <c r="AH216"/>
  <c r="AG216"/>
  <c r="AU216" s="1"/>
  <c r="AF216"/>
  <c r="AI215"/>
  <c r="AH215"/>
  <c r="AG215"/>
  <c r="AF215"/>
  <c r="AI214"/>
  <c r="AH214"/>
  <c r="AG214"/>
  <c r="AF214"/>
  <c r="AI213"/>
  <c r="AH213"/>
  <c r="AG213"/>
  <c r="AU213" s="1"/>
  <c r="AF213"/>
  <c r="AI212"/>
  <c r="AH212"/>
  <c r="AG212"/>
  <c r="AU212" s="1"/>
  <c r="AF212"/>
  <c r="AI211"/>
  <c r="AH211"/>
  <c r="AG211"/>
  <c r="AU211" s="1"/>
  <c r="AF211"/>
  <c r="AI210"/>
  <c r="AH210"/>
  <c r="AG210"/>
  <c r="AF210"/>
  <c r="AI209"/>
  <c r="AH209"/>
  <c r="AG209"/>
  <c r="AF209"/>
  <c r="AI208"/>
  <c r="AH208"/>
  <c r="AG208"/>
  <c r="AU208" s="1"/>
  <c r="AF208"/>
  <c r="AI207"/>
  <c r="AH207"/>
  <c r="AG207"/>
  <c r="AU207" s="1"/>
  <c r="AF207"/>
  <c r="AI206"/>
  <c r="AH206"/>
  <c r="AG206"/>
  <c r="AU206" s="1"/>
  <c r="AF206"/>
  <c r="AI205"/>
  <c r="AH205"/>
  <c r="AG205"/>
  <c r="AF205"/>
  <c r="AI204"/>
  <c r="AH204"/>
  <c r="AG204"/>
  <c r="AU204" s="1"/>
  <c r="AF204"/>
  <c r="AI203"/>
  <c r="AH203"/>
  <c r="AG203"/>
  <c r="AF203"/>
  <c r="AI202"/>
  <c r="AH202"/>
  <c r="AG202"/>
  <c r="AU202" s="1"/>
  <c r="AF202"/>
  <c r="AI201"/>
  <c r="AH201"/>
  <c r="AG201"/>
  <c r="AU201" s="1"/>
  <c r="AF201"/>
  <c r="AI200"/>
  <c r="AH200"/>
  <c r="AG200"/>
  <c r="AU200" s="1"/>
  <c r="AF200"/>
  <c r="AI199"/>
  <c r="AH199"/>
  <c r="AG199"/>
  <c r="AF199"/>
  <c r="AI198"/>
  <c r="AH198"/>
  <c r="AG198"/>
  <c r="AF198"/>
  <c r="AI197"/>
  <c r="AH197"/>
  <c r="AG197"/>
  <c r="AU197" s="1"/>
  <c r="AF197"/>
  <c r="AI196"/>
  <c r="AH196"/>
  <c r="AG196"/>
  <c r="AU196" s="1"/>
  <c r="AF196"/>
  <c r="AI195"/>
  <c r="AH195"/>
  <c r="AG195"/>
  <c r="AU195" s="1"/>
  <c r="AF195"/>
  <c r="AI194"/>
  <c r="AH194"/>
  <c r="AG194"/>
  <c r="AF194"/>
  <c r="AI193"/>
  <c r="AH193"/>
  <c r="AG193"/>
  <c r="AF193"/>
  <c r="AI192"/>
  <c r="AH192"/>
  <c r="AG192"/>
  <c r="AU192" s="1"/>
  <c r="AF192"/>
  <c r="AI191"/>
  <c r="AH191"/>
  <c r="AG191"/>
  <c r="AU191" s="1"/>
  <c r="AF191"/>
  <c r="AI190"/>
  <c r="AH190"/>
  <c r="AG190"/>
  <c r="AU190" s="1"/>
  <c r="AF190"/>
  <c r="AI189"/>
  <c r="AH189"/>
  <c r="AG189"/>
  <c r="AF189"/>
  <c r="AI188"/>
  <c r="AH188"/>
  <c r="AG188"/>
  <c r="AU188" s="1"/>
  <c r="AF188"/>
  <c r="AI187"/>
  <c r="AH187"/>
  <c r="AG187"/>
  <c r="AF187"/>
  <c r="AI186"/>
  <c r="AH186"/>
  <c r="AG186"/>
  <c r="AU186" s="1"/>
  <c r="AF186"/>
  <c r="AI185"/>
  <c r="AH185"/>
  <c r="AG185"/>
  <c r="AU185" s="1"/>
  <c r="AF185"/>
  <c r="AI184"/>
  <c r="AH184"/>
  <c r="AG184"/>
  <c r="AU184" s="1"/>
  <c r="AF184"/>
  <c r="AI183"/>
  <c r="AH183"/>
  <c r="AG183"/>
  <c r="AF183"/>
  <c r="AI182"/>
  <c r="AH182"/>
  <c r="AG182"/>
  <c r="AF182"/>
  <c r="AI181"/>
  <c r="AH181"/>
  <c r="AG181"/>
  <c r="AU181" s="1"/>
  <c r="AF181"/>
  <c r="AI180"/>
  <c r="AH180"/>
  <c r="AG180"/>
  <c r="AU180" s="1"/>
  <c r="AF180"/>
  <c r="AI179"/>
  <c r="AH179"/>
  <c r="AG179"/>
  <c r="AU179" s="1"/>
  <c r="AF179"/>
  <c r="AI178"/>
  <c r="AH178"/>
  <c r="AG178"/>
  <c r="AF178"/>
  <c r="AI177"/>
  <c r="AH177"/>
  <c r="AG177"/>
  <c r="AF177"/>
  <c r="AI176"/>
  <c r="AH176"/>
  <c r="AG176"/>
  <c r="AU176" s="1"/>
  <c r="AF176"/>
  <c r="AI175"/>
  <c r="AH175"/>
  <c r="AG175"/>
  <c r="AU175" s="1"/>
  <c r="AF175"/>
  <c r="AI174"/>
  <c r="AH174"/>
  <c r="AG174"/>
  <c r="AU174" s="1"/>
  <c r="AF174"/>
  <c r="AI173"/>
  <c r="AH173"/>
  <c r="AG173"/>
  <c r="AF173"/>
  <c r="AI172"/>
  <c r="AH172"/>
  <c r="AG172"/>
  <c r="AU172" s="1"/>
  <c r="AF172"/>
  <c r="AI171"/>
  <c r="AH171"/>
  <c r="AG171"/>
  <c r="AF171"/>
  <c r="AI170"/>
  <c r="AH170"/>
  <c r="AG170"/>
  <c r="AU170" s="1"/>
  <c r="AF170"/>
  <c r="AI169"/>
  <c r="AH169"/>
  <c r="AG169"/>
  <c r="AU169" s="1"/>
  <c r="AF169"/>
  <c r="AI168"/>
  <c r="AH168"/>
  <c r="AG168"/>
  <c r="AU168" s="1"/>
  <c r="AF168"/>
  <c r="AI167"/>
  <c r="AH167"/>
  <c r="AG167"/>
  <c r="AF167"/>
  <c r="AI166"/>
  <c r="AH166"/>
  <c r="AG166"/>
  <c r="AF166"/>
  <c r="AI165"/>
  <c r="AH165"/>
  <c r="AG165"/>
  <c r="AU165" s="1"/>
  <c r="AF165"/>
  <c r="AI164"/>
  <c r="AH164"/>
  <c r="AG164"/>
  <c r="AU164" s="1"/>
  <c r="AF164"/>
  <c r="AI163"/>
  <c r="AH163"/>
  <c r="AG163"/>
  <c r="AU163" s="1"/>
  <c r="AF163"/>
  <c r="AI162"/>
  <c r="AH162"/>
  <c r="AG162"/>
  <c r="AF162"/>
  <c r="AI161"/>
  <c r="AH161"/>
  <c r="AG161"/>
  <c r="AF161"/>
  <c r="AI160"/>
  <c r="AH160"/>
  <c r="AG160"/>
  <c r="AU160" s="1"/>
  <c r="AF160"/>
  <c r="AI159"/>
  <c r="AH159"/>
  <c r="AG159"/>
  <c r="AU159" s="1"/>
  <c r="AF159"/>
  <c r="AI158"/>
  <c r="AH158"/>
  <c r="AG158"/>
  <c r="AU158" s="1"/>
  <c r="AF158"/>
  <c r="AI157"/>
  <c r="AH157"/>
  <c r="AG157"/>
  <c r="AF157"/>
  <c r="AI156"/>
  <c r="AH156"/>
  <c r="AG156"/>
  <c r="AU156" s="1"/>
  <c r="AF156"/>
  <c r="AI155"/>
  <c r="AH155"/>
  <c r="AG155"/>
  <c r="AF155"/>
  <c r="AI154"/>
  <c r="AH154"/>
  <c r="AG154"/>
  <c r="AU154" s="1"/>
  <c r="AF154"/>
  <c r="AI153"/>
  <c r="AH153"/>
  <c r="AG153"/>
  <c r="AU153" s="1"/>
  <c r="AF153"/>
  <c r="AI152"/>
  <c r="AH152"/>
  <c r="AG152"/>
  <c r="AU152" s="1"/>
  <c r="AF152"/>
  <c r="AI151"/>
  <c r="AH151"/>
  <c r="AG151"/>
  <c r="AF151"/>
  <c r="AI150"/>
  <c r="AH150"/>
  <c r="AG150"/>
  <c r="AF150"/>
  <c r="AI149"/>
  <c r="AH149"/>
  <c r="AG149"/>
  <c r="AU149" s="1"/>
  <c r="AF149"/>
  <c r="AI148"/>
  <c r="AH148"/>
  <c r="AG148"/>
  <c r="AU148" s="1"/>
  <c r="AF148"/>
  <c r="AI147"/>
  <c r="AH147"/>
  <c r="AG147"/>
  <c r="AU147" s="1"/>
  <c r="AF147"/>
  <c r="AI146"/>
  <c r="AH146"/>
  <c r="AG146"/>
  <c r="AF146"/>
  <c r="AI145"/>
  <c r="AH145"/>
  <c r="AG145"/>
  <c r="AF145"/>
  <c r="AI144"/>
  <c r="AH144"/>
  <c r="AG144"/>
  <c r="AU144" s="1"/>
  <c r="AF144"/>
  <c r="AI143"/>
  <c r="AH143"/>
  <c r="AG143"/>
  <c r="AU143" s="1"/>
  <c r="AF143"/>
  <c r="AI142"/>
  <c r="AH142"/>
  <c r="AG142"/>
  <c r="AU142" s="1"/>
  <c r="AF142"/>
  <c r="AI141"/>
  <c r="AH141"/>
  <c r="AG141"/>
  <c r="AF141"/>
  <c r="AI140"/>
  <c r="AH140"/>
  <c r="AG140"/>
  <c r="AU140" s="1"/>
  <c r="AF140"/>
  <c r="AI139"/>
  <c r="AH139"/>
  <c r="AG139"/>
  <c r="AF139"/>
  <c r="AI138"/>
  <c r="AH138"/>
  <c r="AG138"/>
  <c r="AU138" s="1"/>
  <c r="AF138"/>
  <c r="AI137"/>
  <c r="AH137"/>
  <c r="AG137"/>
  <c r="AU137" s="1"/>
  <c r="AF137"/>
  <c r="AI136"/>
  <c r="AH136"/>
  <c r="AG136"/>
  <c r="AU136" s="1"/>
  <c r="AF136"/>
  <c r="AI135"/>
  <c r="AH135"/>
  <c r="AG135"/>
  <c r="AF135"/>
  <c r="AI134"/>
  <c r="AH134"/>
  <c r="AG134"/>
  <c r="AF134"/>
  <c r="AI133"/>
  <c r="AH133"/>
  <c r="AG133"/>
  <c r="AU133" s="1"/>
  <c r="AF133"/>
  <c r="AI132"/>
  <c r="AH132"/>
  <c r="AG132"/>
  <c r="AU132" s="1"/>
  <c r="AF132"/>
  <c r="AI131"/>
  <c r="AH131"/>
  <c r="AG131"/>
  <c r="AU131" s="1"/>
  <c r="AF131"/>
  <c r="AI130"/>
  <c r="AH130"/>
  <c r="AG130"/>
  <c r="AF130"/>
  <c r="AI129"/>
  <c r="AH129"/>
  <c r="AG129"/>
  <c r="AF129"/>
  <c r="AI128"/>
  <c r="AH128"/>
  <c r="AG128"/>
  <c r="AU128" s="1"/>
  <c r="AF128"/>
  <c r="AI127"/>
  <c r="AH127"/>
  <c r="AG127"/>
  <c r="AU127" s="1"/>
  <c r="AF127"/>
  <c r="AI126"/>
  <c r="AH126"/>
  <c r="AG126"/>
  <c r="AU126" s="1"/>
  <c r="AF126"/>
  <c r="AI125"/>
  <c r="AH125"/>
  <c r="AG125"/>
  <c r="AF125"/>
  <c r="AI124"/>
  <c r="AH124"/>
  <c r="AG124"/>
  <c r="AU124" s="1"/>
  <c r="AF124"/>
  <c r="AI123"/>
  <c r="AH123"/>
  <c r="AG123"/>
  <c r="AF123"/>
  <c r="AI122"/>
  <c r="AH122"/>
  <c r="AG122"/>
  <c r="AU122" s="1"/>
  <c r="AF122"/>
  <c r="AI121"/>
  <c r="AH121"/>
  <c r="AG121"/>
  <c r="AU121" s="1"/>
  <c r="AF121"/>
  <c r="AI120"/>
  <c r="AH120"/>
  <c r="AG120"/>
  <c r="AU120" s="1"/>
  <c r="AF120"/>
  <c r="AI119"/>
  <c r="AH119"/>
  <c r="AG119"/>
  <c r="AF119"/>
  <c r="AI118"/>
  <c r="AH118"/>
  <c r="AG118"/>
  <c r="AF118"/>
  <c r="AI117"/>
  <c r="AH117"/>
  <c r="AG117"/>
  <c r="AU117" s="1"/>
  <c r="AF117"/>
  <c r="AI116"/>
  <c r="AH116"/>
  <c r="AG116"/>
  <c r="AU116" s="1"/>
  <c r="AF116"/>
  <c r="AI115"/>
  <c r="AH115"/>
  <c r="AG115"/>
  <c r="AU115" s="1"/>
  <c r="AF115"/>
  <c r="AI114"/>
  <c r="AH114"/>
  <c r="AG114"/>
  <c r="AF114"/>
  <c r="AI113"/>
  <c r="AH113"/>
  <c r="AG113"/>
  <c r="AF113"/>
  <c r="AI112"/>
  <c r="AH112"/>
  <c r="AG112"/>
  <c r="AU112" s="1"/>
  <c r="AF112"/>
  <c r="AI111"/>
  <c r="AH111"/>
  <c r="AG111"/>
  <c r="AU111" s="1"/>
  <c r="AF111"/>
  <c r="AI110"/>
  <c r="AH110"/>
  <c r="AG110"/>
  <c r="AU110" s="1"/>
  <c r="AF110"/>
  <c r="AI109"/>
  <c r="AH109"/>
  <c r="AG109"/>
  <c r="AF109"/>
  <c r="AI108"/>
  <c r="AH108"/>
  <c r="AG108"/>
  <c r="AU108" s="1"/>
  <c r="AF108"/>
  <c r="AI107"/>
  <c r="AH107"/>
  <c r="AG107"/>
  <c r="AF107"/>
  <c r="AI106"/>
  <c r="AH106"/>
  <c r="AG106"/>
  <c r="AU106" s="1"/>
  <c r="AF106"/>
  <c r="AI105"/>
  <c r="AH105"/>
  <c r="AG105"/>
  <c r="AU105" s="1"/>
  <c r="AF105"/>
  <c r="AI104"/>
  <c r="AH104"/>
  <c r="AG104"/>
  <c r="AU104" s="1"/>
  <c r="AF104"/>
  <c r="AI103"/>
  <c r="AH103"/>
  <c r="AG103"/>
  <c r="AF103"/>
  <c r="AI102"/>
  <c r="AH102"/>
  <c r="AG102"/>
  <c r="AF102"/>
  <c r="AI101"/>
  <c r="AH101"/>
  <c r="AG101"/>
  <c r="AU101" s="1"/>
  <c r="AF101"/>
  <c r="AI100"/>
  <c r="AH100"/>
  <c r="AG100"/>
  <c r="AU100" s="1"/>
  <c r="AF100"/>
  <c r="AI99"/>
  <c r="AH99"/>
  <c r="AG99"/>
  <c r="AU99" s="1"/>
  <c r="AF99"/>
  <c r="AI98"/>
  <c r="AH98"/>
  <c r="AG98"/>
  <c r="AF98"/>
  <c r="AI97"/>
  <c r="AH97"/>
  <c r="AG97"/>
  <c r="AF97"/>
  <c r="AI96"/>
  <c r="AH96"/>
  <c r="AG96"/>
  <c r="AU96" s="1"/>
  <c r="AF96"/>
  <c r="AI95"/>
  <c r="AH95"/>
  <c r="AG95"/>
  <c r="AU95" s="1"/>
  <c r="AF95"/>
  <c r="AI94"/>
  <c r="AH94"/>
  <c r="AG94"/>
  <c r="AU94" s="1"/>
  <c r="AF94"/>
  <c r="AI93"/>
  <c r="AH93"/>
  <c r="AG93"/>
  <c r="AF93"/>
  <c r="AI92"/>
  <c r="AH92"/>
  <c r="AG92"/>
  <c r="AU92" s="1"/>
  <c r="AF92"/>
  <c r="AI91"/>
  <c r="AH91"/>
  <c r="AG91"/>
  <c r="AF91"/>
  <c r="AI90"/>
  <c r="AH90"/>
  <c r="AG90"/>
  <c r="AU90" s="1"/>
  <c r="AF90"/>
  <c r="AI89"/>
  <c r="AH89"/>
  <c r="AG89"/>
  <c r="AU89" s="1"/>
  <c r="AF89"/>
  <c r="AI88"/>
  <c r="AH88"/>
  <c r="AG88"/>
  <c r="AU88" s="1"/>
  <c r="AF88"/>
  <c r="AI87"/>
  <c r="AH87"/>
  <c r="AG87"/>
  <c r="AF87"/>
  <c r="AI86"/>
  <c r="AH86"/>
  <c r="AG86"/>
  <c r="AF86"/>
  <c r="AI85"/>
  <c r="AH85"/>
  <c r="AG85"/>
  <c r="AU85" s="1"/>
  <c r="AF85"/>
  <c r="AI84"/>
  <c r="AH84"/>
  <c r="AG84"/>
  <c r="AU84" s="1"/>
  <c r="AF84"/>
  <c r="AI83"/>
  <c r="AH83"/>
  <c r="AG83"/>
  <c r="AU83" s="1"/>
  <c r="AF83"/>
  <c r="AI82"/>
  <c r="AH82"/>
  <c r="AG82"/>
  <c r="AF82"/>
  <c r="AI81"/>
  <c r="AH81"/>
  <c r="AG81"/>
  <c r="AF81"/>
  <c r="AI80"/>
  <c r="AH80"/>
  <c r="AG80"/>
  <c r="AU80" s="1"/>
  <c r="AF80"/>
  <c r="AI79"/>
  <c r="AH79"/>
  <c r="AG79"/>
  <c r="AU79" s="1"/>
  <c r="AF79"/>
  <c r="AI78"/>
  <c r="AH78"/>
  <c r="AG78"/>
  <c r="AU78" s="1"/>
  <c r="AF78"/>
  <c r="AI77"/>
  <c r="AH77"/>
  <c r="AG77"/>
  <c r="AF77"/>
  <c r="AI76"/>
  <c r="AH76"/>
  <c r="AG76"/>
  <c r="AU76" s="1"/>
  <c r="AF76"/>
  <c r="AI75"/>
  <c r="AH75"/>
  <c r="AG75"/>
  <c r="AF75"/>
  <c r="AI74"/>
  <c r="AH74"/>
  <c r="AG74"/>
  <c r="AU74" s="1"/>
  <c r="AF74"/>
  <c r="AI73"/>
  <c r="AH73"/>
  <c r="AG73"/>
  <c r="AU73" s="1"/>
  <c r="AF73"/>
  <c r="AI72"/>
  <c r="AH72"/>
  <c r="AG72"/>
  <c r="AU72" s="1"/>
  <c r="AF72"/>
  <c r="AI71"/>
  <c r="AH71"/>
  <c r="AG71"/>
  <c r="AF71"/>
  <c r="AI70"/>
  <c r="AH70"/>
  <c r="AG70"/>
  <c r="AF70"/>
  <c r="AI69"/>
  <c r="AH69"/>
  <c r="AG69"/>
  <c r="AU69" s="1"/>
  <c r="AF69"/>
  <c r="AI68"/>
  <c r="AH68"/>
  <c r="AG68"/>
  <c r="AU68" s="1"/>
  <c r="AF68"/>
  <c r="AI67"/>
  <c r="AH67"/>
  <c r="AG67"/>
  <c r="AU67" s="1"/>
  <c r="AF67"/>
  <c r="AI66"/>
  <c r="AH66"/>
  <c r="AG66"/>
  <c r="AF66"/>
  <c r="AI65"/>
  <c r="AH65"/>
  <c r="AG65"/>
  <c r="AF65"/>
  <c r="AI64"/>
  <c r="AH64"/>
  <c r="AG64"/>
  <c r="AU64" s="1"/>
  <c r="AF64"/>
  <c r="AI63"/>
  <c r="AH63"/>
  <c r="AG63"/>
  <c r="AU63" s="1"/>
  <c r="AF63"/>
  <c r="AI62"/>
  <c r="AH62"/>
  <c r="AG62"/>
  <c r="AU62" s="1"/>
  <c r="AF62"/>
  <c r="AI61"/>
  <c r="AH61"/>
  <c r="AG61"/>
  <c r="AF61"/>
  <c r="AI60"/>
  <c r="AH60"/>
  <c r="AG60"/>
  <c r="AU60" s="1"/>
  <c r="AF60"/>
  <c r="AI59"/>
  <c r="AH59"/>
  <c r="AG59"/>
  <c r="AF59"/>
  <c r="AI58"/>
  <c r="AH58"/>
  <c r="AG58"/>
  <c r="AU58" s="1"/>
  <c r="AF58"/>
  <c r="AI57"/>
  <c r="AH57"/>
  <c r="AG57"/>
  <c r="AU57" s="1"/>
  <c r="AF57"/>
  <c r="AI56"/>
  <c r="AH56"/>
  <c r="AG56"/>
  <c r="AU56" s="1"/>
  <c r="AF56"/>
  <c r="AI55"/>
  <c r="AH55"/>
  <c r="AG55"/>
  <c r="AF55"/>
  <c r="AI54"/>
  <c r="AH54"/>
  <c r="AG54"/>
  <c r="AF54"/>
  <c r="AI53"/>
  <c r="AH53"/>
  <c r="AG53"/>
  <c r="AU53" s="1"/>
  <c r="AF53"/>
  <c r="AI52"/>
  <c r="AH52"/>
  <c r="AG52"/>
  <c r="AU52" s="1"/>
  <c r="AF52"/>
  <c r="AI51"/>
  <c r="AH51"/>
  <c r="AG51"/>
  <c r="AU51" s="1"/>
  <c r="AF51"/>
  <c r="AI50"/>
  <c r="AH50"/>
  <c r="AG50"/>
  <c r="AF50"/>
  <c r="AI49"/>
  <c r="AH49"/>
  <c r="AG49"/>
  <c r="AF49"/>
  <c r="AI48"/>
  <c r="AH48"/>
  <c r="AG48"/>
  <c r="AU48" s="1"/>
  <c r="AF48"/>
  <c r="AI47"/>
  <c r="AH47"/>
  <c r="AG47"/>
  <c r="AU47" s="1"/>
  <c r="AF47"/>
  <c r="AI46"/>
  <c r="AH46"/>
  <c r="AG46"/>
  <c r="AU46" s="1"/>
  <c r="AF46"/>
  <c r="AI45"/>
  <c r="AH45"/>
  <c r="AG45"/>
  <c r="AF45"/>
  <c r="AI44"/>
  <c r="AH44"/>
  <c r="AG44"/>
  <c r="AU44" s="1"/>
  <c r="AF44"/>
  <c r="AI43"/>
  <c r="AH43"/>
  <c r="AG43"/>
  <c r="AF43"/>
  <c r="AI42"/>
  <c r="AH42"/>
  <c r="AG42"/>
  <c r="AU42" s="1"/>
  <c r="AF42"/>
  <c r="AI41"/>
  <c r="AH41"/>
  <c r="AG41"/>
  <c r="AU41" s="1"/>
  <c r="AF41"/>
  <c r="AI40"/>
  <c r="AH40"/>
  <c r="AG40"/>
  <c r="AU40" s="1"/>
  <c r="AF40"/>
  <c r="AI39"/>
  <c r="AH39"/>
  <c r="AG39"/>
  <c r="AF39"/>
  <c r="AI38"/>
  <c r="AH38"/>
  <c r="AG38"/>
  <c r="AF38"/>
  <c r="AI37"/>
  <c r="AH37"/>
  <c r="AG37"/>
  <c r="AU37" s="1"/>
  <c r="AF37"/>
  <c r="AI36"/>
  <c r="AH36"/>
  <c r="AG36"/>
  <c r="AU36" s="1"/>
  <c r="AF36"/>
  <c r="AI35"/>
  <c r="AH35"/>
  <c r="AG35"/>
  <c r="AU35" s="1"/>
  <c r="AF35"/>
  <c r="AI34"/>
  <c r="AH34"/>
  <c r="AG34"/>
  <c r="AF34"/>
  <c r="AI33"/>
  <c r="AH33"/>
  <c r="AG33"/>
  <c r="AF33"/>
  <c r="AI32"/>
  <c r="AH32"/>
  <c r="AG32"/>
  <c r="AU32" s="1"/>
  <c r="AF32"/>
  <c r="AI31"/>
  <c r="AH31"/>
  <c r="AG31"/>
  <c r="AU31" s="1"/>
  <c r="AF31"/>
  <c r="AI30"/>
  <c r="AH30"/>
  <c r="AG30"/>
  <c r="AU30" s="1"/>
  <c r="AF30"/>
  <c r="AI29"/>
  <c r="AH29"/>
  <c r="AG29"/>
  <c r="AF29"/>
  <c r="AI28"/>
  <c r="AH28"/>
  <c r="AG28"/>
  <c r="AU28" s="1"/>
  <c r="AF28"/>
  <c r="AI27"/>
  <c r="AH27"/>
  <c r="AG27"/>
  <c r="AF27"/>
  <c r="AI26"/>
  <c r="AH26"/>
  <c r="AG26"/>
  <c r="AU26" s="1"/>
  <c r="AF26"/>
  <c r="AI25"/>
  <c r="AH25"/>
  <c r="AG25"/>
  <c r="AU25" s="1"/>
  <c r="AF25"/>
  <c r="AI24"/>
  <c r="AH24"/>
  <c r="AG24"/>
  <c r="AU24" s="1"/>
  <c r="AF24"/>
  <c r="AI23"/>
  <c r="AH23"/>
  <c r="AG23"/>
  <c r="AF23"/>
  <c r="AI22"/>
  <c r="AH22"/>
  <c r="AG22"/>
  <c r="AF22"/>
  <c r="AI21"/>
  <c r="AH21"/>
  <c r="AG21"/>
  <c r="AU21" s="1"/>
  <c r="AF21"/>
  <c r="AI20"/>
  <c r="AH20"/>
  <c r="AG20"/>
  <c r="AU20" s="1"/>
  <c r="AF20"/>
  <c r="AI19"/>
  <c r="AH19"/>
  <c r="AG19"/>
  <c r="AU19" s="1"/>
  <c r="AF19"/>
  <c r="AI18"/>
  <c r="AH18"/>
  <c r="AG18"/>
  <c r="AF18"/>
  <c r="AI17"/>
  <c r="AH17"/>
  <c r="AG17"/>
  <c r="AF17"/>
  <c r="AI16"/>
  <c r="AH16"/>
  <c r="AG16"/>
  <c r="AU16" s="1"/>
  <c r="AF16"/>
  <c r="AI15"/>
  <c r="AH15"/>
  <c r="AG15"/>
  <c r="AU15" s="1"/>
  <c r="AF15"/>
  <c r="AI14"/>
  <c r="AH14"/>
  <c r="AG14"/>
  <c r="AU14" s="1"/>
  <c r="AF14"/>
  <c r="AI13"/>
  <c r="AH13"/>
  <c r="AG13"/>
  <c r="AF13"/>
  <c r="AI12"/>
  <c r="AH12"/>
  <c r="AG12"/>
  <c r="AU12" s="1"/>
  <c r="AF12"/>
  <c r="AI11"/>
  <c r="AH11"/>
  <c r="AG11"/>
  <c r="AF11"/>
  <c r="AI10"/>
  <c r="AH10"/>
  <c r="AG10"/>
  <c r="AU10" s="1"/>
  <c r="AF10"/>
  <c r="AI9"/>
  <c r="AH9"/>
  <c r="AG9"/>
  <c r="AU9" s="1"/>
  <c r="AF9"/>
  <c r="AI8"/>
  <c r="AH8"/>
  <c r="AG8"/>
  <c r="AU8" s="1"/>
  <c r="AF8"/>
  <c r="AI7"/>
  <c r="AH7"/>
  <c r="AG7"/>
  <c r="AF7"/>
  <c r="AI6"/>
  <c r="AH6"/>
  <c r="AG6"/>
  <c r="AF6"/>
  <c r="AI5"/>
  <c r="AH5"/>
  <c r="AG5"/>
  <c r="AU5" s="1"/>
  <c r="AF5"/>
  <c r="AI4"/>
  <c r="AH4"/>
  <c r="AG4"/>
  <c r="AF4"/>
  <c r="AW3722"/>
  <c r="AW3721"/>
  <c r="AW3720"/>
  <c r="AW3719"/>
  <c r="AW3718"/>
  <c r="AW3717"/>
  <c r="AW3716"/>
  <c r="AW3715"/>
  <c r="AW3714"/>
  <c r="AW3713"/>
  <c r="AW3712"/>
  <c r="AW3711"/>
  <c r="AW3710"/>
  <c r="AW3709"/>
  <c r="AW3708"/>
  <c r="AW3707"/>
  <c r="AW3706"/>
  <c r="AW3705"/>
  <c r="AW3704"/>
  <c r="AW3703"/>
  <c r="AW3702"/>
  <c r="AW3701"/>
  <c r="AW3700"/>
  <c r="AW3699"/>
  <c r="AW3698"/>
  <c r="AW3697"/>
  <c r="AW3696"/>
  <c r="AW3695"/>
  <c r="AW3694"/>
  <c r="AW3693"/>
  <c r="AW3692"/>
  <c r="AW3691"/>
  <c r="AW3690"/>
  <c r="AW3689"/>
  <c r="AW3688"/>
  <c r="AW3687"/>
  <c r="AW3686"/>
  <c r="AW3685"/>
  <c r="AW3684"/>
  <c r="AW3683"/>
  <c r="AW3682"/>
  <c r="AW3681"/>
  <c r="AW3680"/>
  <c r="AW3679"/>
  <c r="AW3678"/>
  <c r="AW3677"/>
  <c r="AW3676"/>
  <c r="AW3675"/>
  <c r="AW3674"/>
  <c r="AW3673"/>
  <c r="AW3672"/>
  <c r="AW3671"/>
  <c r="AW3670"/>
  <c r="AW3669"/>
  <c r="AW3668"/>
  <c r="AW3667"/>
  <c r="AW3666"/>
  <c r="AW3665"/>
  <c r="AW3664"/>
  <c r="AW3663"/>
  <c r="AW3662"/>
  <c r="AW3661"/>
  <c r="AW3660"/>
  <c r="AW3659"/>
  <c r="AW3658"/>
  <c r="AW3657"/>
  <c r="AW3656"/>
  <c r="AW3655"/>
  <c r="AW3654"/>
  <c r="AW3653"/>
  <c r="AW3652"/>
  <c r="AW3651"/>
  <c r="AW3650"/>
  <c r="AW3649"/>
  <c r="AW3648"/>
  <c r="AW3647"/>
  <c r="AW3646"/>
  <c r="AW3645"/>
  <c r="AW3644"/>
  <c r="AW3643"/>
  <c r="AW3642"/>
  <c r="AW3641"/>
  <c r="AW3640"/>
  <c r="AW3639"/>
  <c r="AW3638"/>
  <c r="AW3637"/>
  <c r="AW3636"/>
  <c r="AW3635"/>
  <c r="AW3634"/>
  <c r="AW3633"/>
  <c r="AW3632"/>
  <c r="AW3631"/>
  <c r="AW3630"/>
  <c r="AW3629"/>
  <c r="AW3628"/>
  <c r="AW3627"/>
  <c r="AW3626"/>
  <c r="AW3625"/>
  <c r="AW3624"/>
  <c r="AW3623"/>
  <c r="AW3622"/>
  <c r="AW3621"/>
  <c r="AW3620"/>
  <c r="AW3619"/>
  <c r="AW3618"/>
  <c r="AW3617"/>
  <c r="AW3616"/>
  <c r="AW3615"/>
  <c r="AW3614"/>
  <c r="AW3613"/>
  <c r="AW3612"/>
  <c r="AW3611"/>
  <c r="AW3610"/>
  <c r="AW3609"/>
  <c r="AW3608"/>
  <c r="AW3607"/>
  <c r="AW3606"/>
  <c r="AW3605"/>
  <c r="AW3604"/>
  <c r="AW3603"/>
  <c r="AW3602"/>
  <c r="AW3601"/>
  <c r="AW3600"/>
  <c r="AW3599"/>
  <c r="AW3598"/>
  <c r="AW3597"/>
  <c r="AW3596"/>
  <c r="AW3595"/>
  <c r="AW3594"/>
  <c r="AW3593"/>
  <c r="AW3592"/>
  <c r="AW3591"/>
  <c r="AW3590"/>
  <c r="AW3589"/>
  <c r="AW3588"/>
  <c r="AW3587"/>
  <c r="AW3586"/>
  <c r="AW3585"/>
  <c r="AW3584"/>
  <c r="AW3583"/>
  <c r="AW3582"/>
  <c r="AW3581"/>
  <c r="AW3580"/>
  <c r="AW3579"/>
  <c r="AW3578"/>
  <c r="AW3577"/>
  <c r="AW3576"/>
  <c r="AW3575"/>
  <c r="AW3574"/>
  <c r="AW3573"/>
  <c r="AW3572"/>
  <c r="AW3571"/>
  <c r="AW3570"/>
  <c r="AW3569"/>
  <c r="AW3568"/>
  <c r="AW3567"/>
  <c r="AW3566"/>
  <c r="AW3565"/>
  <c r="AW3564"/>
  <c r="AW3563"/>
  <c r="AW3562"/>
  <c r="AW3561"/>
  <c r="AW3560"/>
  <c r="AW3559"/>
  <c r="AW3558"/>
  <c r="AW3557"/>
  <c r="AW3556"/>
  <c r="AW3555"/>
  <c r="AW3554"/>
  <c r="AW3553"/>
  <c r="AW3552"/>
  <c r="AW3551"/>
  <c r="AW3550"/>
  <c r="AW3549"/>
  <c r="AW3548"/>
  <c r="AW3547"/>
  <c r="AW3546"/>
  <c r="AW3545"/>
  <c r="AW3544"/>
  <c r="AW3543"/>
  <c r="AW3542"/>
  <c r="AW3541"/>
  <c r="AW3540"/>
  <c r="AW3539"/>
  <c r="AW3538"/>
  <c r="AW3537"/>
  <c r="AW3536"/>
  <c r="AW3535"/>
  <c r="AW3534"/>
  <c r="AW3533"/>
  <c r="AW3532"/>
  <c r="AW3531"/>
  <c r="AW3530"/>
  <c r="AW3529"/>
  <c r="AW3528"/>
  <c r="AW3527"/>
  <c r="AW3526"/>
  <c r="AW3525"/>
  <c r="AW3524"/>
  <c r="AW3523"/>
  <c r="AW3522"/>
  <c r="AW3521"/>
  <c r="AW3520"/>
  <c r="AW3519"/>
  <c r="AW3518"/>
  <c r="AW3517"/>
  <c r="AW3516"/>
  <c r="AW3515"/>
  <c r="AW3514"/>
  <c r="AW3513"/>
  <c r="AW3512"/>
  <c r="AW3511"/>
  <c r="AW3510"/>
  <c r="AW3509"/>
  <c r="AW3508"/>
  <c r="AW3507"/>
  <c r="AW3506"/>
  <c r="AW3505"/>
  <c r="AW3504"/>
  <c r="AW3503"/>
  <c r="AW3502"/>
  <c r="AW3501"/>
  <c r="AW3500"/>
  <c r="AW3499"/>
  <c r="AW3498"/>
  <c r="AW3497"/>
  <c r="AW3496"/>
  <c r="AW3495"/>
  <c r="AW3494"/>
  <c r="AW3493"/>
  <c r="AW3492"/>
  <c r="AW3491"/>
  <c r="AW3490"/>
  <c r="AW3489"/>
  <c r="AW3488"/>
  <c r="AW3487"/>
  <c r="AW3486"/>
  <c r="AW3485"/>
  <c r="AW3484"/>
  <c r="AW3483"/>
  <c r="AW3482"/>
  <c r="AW3481"/>
  <c r="AW3480"/>
  <c r="AW3479"/>
  <c r="AW3478"/>
  <c r="AW3477"/>
  <c r="AW3476"/>
  <c r="AW3475"/>
  <c r="AW3474"/>
  <c r="AW3473"/>
  <c r="AW3472"/>
  <c r="AW3471"/>
  <c r="AW3470"/>
  <c r="AW3469"/>
  <c r="AW3468"/>
  <c r="AW3467"/>
  <c r="AW3466"/>
  <c r="AW3465"/>
  <c r="AW3464"/>
  <c r="AW3463"/>
  <c r="AW3462"/>
  <c r="AW3461"/>
  <c r="AW3460"/>
  <c r="AW3459"/>
  <c r="AW3458"/>
  <c r="AW3457"/>
  <c r="AW3456"/>
  <c r="AW3455"/>
  <c r="AW3454"/>
  <c r="AW3453"/>
  <c r="AW3452"/>
  <c r="AW3451"/>
  <c r="AW3450"/>
  <c r="AW3449"/>
  <c r="AW3448"/>
  <c r="AW3447"/>
  <c r="AW3446"/>
  <c r="AW3445"/>
  <c r="AW3444"/>
  <c r="AW3443"/>
  <c r="AW3442"/>
  <c r="AW3441"/>
  <c r="AW3440"/>
  <c r="AW3439"/>
  <c r="AW3438"/>
  <c r="AW3437"/>
  <c r="AW3436"/>
  <c r="AW3435"/>
  <c r="AW3434"/>
  <c r="AW3433"/>
  <c r="AW3432"/>
  <c r="AW3431"/>
  <c r="AW3430"/>
  <c r="AW3429"/>
  <c r="AW3428"/>
  <c r="AW3427"/>
  <c r="AW3426"/>
  <c r="AW3425"/>
  <c r="AW3424"/>
  <c r="AW3423"/>
  <c r="AW3422"/>
  <c r="AW3421"/>
  <c r="AW3420"/>
  <c r="AW3419"/>
  <c r="AW3418"/>
  <c r="AW3417"/>
  <c r="AW3416"/>
  <c r="AW3415"/>
  <c r="AW3414"/>
  <c r="AW3413"/>
  <c r="AW3412"/>
  <c r="AW3411"/>
  <c r="AW3410"/>
  <c r="AW3409"/>
  <c r="AW3408"/>
  <c r="AW3407"/>
  <c r="AW3406"/>
  <c r="AW3405"/>
  <c r="AW3404"/>
  <c r="AW3403"/>
  <c r="AW3402"/>
  <c r="AW3401"/>
  <c r="AW3400"/>
  <c r="AW3399"/>
  <c r="AW3398"/>
  <c r="AW3397"/>
  <c r="AW3396"/>
  <c r="AW3395"/>
  <c r="AW3394"/>
  <c r="AW3393"/>
  <c r="AW3392"/>
  <c r="AW3391"/>
  <c r="AW3390"/>
  <c r="AW3389"/>
  <c r="AW3388"/>
  <c r="AW3387"/>
  <c r="AW3386"/>
  <c r="AW3385"/>
  <c r="AW3384"/>
  <c r="AW3383"/>
  <c r="AW3382"/>
  <c r="AW3381"/>
  <c r="AW3380"/>
  <c r="AW3379"/>
  <c r="AW3378"/>
  <c r="AW3377"/>
  <c r="AW3376"/>
  <c r="AW3375"/>
  <c r="AW3374"/>
  <c r="AW3373"/>
  <c r="AW3372"/>
  <c r="AW3371"/>
  <c r="AW3370"/>
  <c r="AW3369"/>
  <c r="AW3368"/>
  <c r="AW3367"/>
  <c r="AW3366"/>
  <c r="AW3365"/>
  <c r="AW3364"/>
  <c r="AW3363"/>
  <c r="AW3362"/>
  <c r="AW3361"/>
  <c r="AW3360"/>
  <c r="AW3359"/>
  <c r="AW3358"/>
  <c r="AW3357"/>
  <c r="AW3356"/>
  <c r="AW3355"/>
  <c r="AW3354"/>
  <c r="AW3353"/>
  <c r="AW3352"/>
  <c r="AW3351"/>
  <c r="AW3350"/>
  <c r="AW3349"/>
  <c r="AW3348"/>
  <c r="AW3347"/>
  <c r="AW3346"/>
  <c r="AW3345"/>
  <c r="AW3344"/>
  <c r="AW3343"/>
  <c r="AW3342"/>
  <c r="AW3341"/>
  <c r="AW3340"/>
  <c r="AW3339"/>
  <c r="AW3338"/>
  <c r="AW3337"/>
  <c r="AW3336"/>
  <c r="AW3335"/>
  <c r="AW3334"/>
  <c r="AW3333"/>
  <c r="AW3332"/>
  <c r="AW3331"/>
  <c r="AW3330"/>
  <c r="AW3329"/>
  <c r="AW3328"/>
  <c r="AW3327"/>
  <c r="AW3326"/>
  <c r="AW3325"/>
  <c r="AW3324"/>
  <c r="AW3323"/>
  <c r="AW3322"/>
  <c r="AW3321"/>
  <c r="AW3320"/>
  <c r="AW3319"/>
  <c r="AW3318"/>
  <c r="AW3317"/>
  <c r="AW3316"/>
  <c r="AW3315"/>
  <c r="AW3314"/>
  <c r="AW3313"/>
  <c r="AW3312"/>
  <c r="AW3311"/>
  <c r="AW3310"/>
  <c r="AW3309"/>
  <c r="AW3308"/>
  <c r="AW3307"/>
  <c r="AW3306"/>
  <c r="AW3305"/>
  <c r="AW3304"/>
  <c r="AW3303"/>
  <c r="AW3302"/>
  <c r="AW3301"/>
  <c r="AW3300"/>
  <c r="AW3299"/>
  <c r="AW3298"/>
  <c r="AW3297"/>
  <c r="AW3296"/>
  <c r="AW3295"/>
  <c r="AW3294"/>
  <c r="AW3293"/>
  <c r="AW3292"/>
  <c r="AW3291"/>
  <c r="AW3290"/>
  <c r="AW3289"/>
  <c r="AW3288"/>
  <c r="AW3287"/>
  <c r="AW3286"/>
  <c r="AW3285"/>
  <c r="AW3284"/>
  <c r="AW3283"/>
  <c r="AW3282"/>
  <c r="AW3281"/>
  <c r="AW3280"/>
  <c r="AW3279"/>
  <c r="AW3278"/>
  <c r="AW3277"/>
  <c r="AW3276"/>
  <c r="AW3275"/>
  <c r="AW3274"/>
  <c r="AW3273"/>
  <c r="AW3272"/>
  <c r="AW3271"/>
  <c r="AW3270"/>
  <c r="AW3269"/>
  <c r="AW3268"/>
  <c r="AW3267"/>
  <c r="AW3266"/>
  <c r="AW3265"/>
  <c r="AW3264"/>
  <c r="AW3263"/>
  <c r="AW3262"/>
  <c r="AW3261"/>
  <c r="AW3260"/>
  <c r="AW3259"/>
  <c r="AW3258"/>
  <c r="AW3257"/>
  <c r="AW3256"/>
  <c r="AW3255"/>
  <c r="AW3254"/>
  <c r="AW3253"/>
  <c r="AW3252"/>
  <c r="AW3251"/>
  <c r="AW3250"/>
  <c r="AW3249"/>
  <c r="AW3248"/>
  <c r="AW3247"/>
  <c r="AW3246"/>
  <c r="AW3245"/>
  <c r="AW3244"/>
  <c r="AW3243"/>
  <c r="AW3242"/>
  <c r="AW3241"/>
  <c r="AW3240"/>
  <c r="AW3239"/>
  <c r="AW3238"/>
  <c r="AW3237"/>
  <c r="AW3236"/>
  <c r="AW3235"/>
  <c r="AW3234"/>
  <c r="AW3233"/>
  <c r="AW3232"/>
  <c r="AW3231"/>
  <c r="AW3230"/>
  <c r="AW3229"/>
  <c r="AW3228"/>
  <c r="AW3227"/>
  <c r="AW3226"/>
  <c r="AW3225"/>
  <c r="AW3224"/>
  <c r="AW3223"/>
  <c r="AW3222"/>
  <c r="AW3221"/>
  <c r="AW3220"/>
  <c r="AW3219"/>
  <c r="AW3218"/>
  <c r="AW3217"/>
  <c r="AW3216"/>
  <c r="AW3215"/>
  <c r="AW3214"/>
  <c r="AW3213"/>
  <c r="AW3212"/>
  <c r="AW3211"/>
  <c r="AW3210"/>
  <c r="AW3209"/>
  <c r="AW3208"/>
  <c r="AW3207"/>
  <c r="AW3206"/>
  <c r="AW3205"/>
  <c r="AW3204"/>
  <c r="AW3203"/>
  <c r="AW3202"/>
  <c r="AW3201"/>
  <c r="AW3200"/>
  <c r="AW3199"/>
  <c r="AW3198"/>
  <c r="AW3197"/>
  <c r="AW3196"/>
  <c r="AW3195"/>
  <c r="AW3194"/>
  <c r="AW3193"/>
  <c r="AW3192"/>
  <c r="AW3191"/>
  <c r="AW3190"/>
  <c r="AW3189"/>
  <c r="AW3188"/>
  <c r="AW3187"/>
  <c r="AW3186"/>
  <c r="AW3185"/>
  <c r="AW3184"/>
  <c r="AW3183"/>
  <c r="AW3182"/>
  <c r="AW3181"/>
  <c r="AW3180"/>
  <c r="AW3179"/>
  <c r="AW3178"/>
  <c r="AW3177"/>
  <c r="AW3176"/>
  <c r="AW3175"/>
  <c r="AW3174"/>
  <c r="AW3173"/>
  <c r="AW3172"/>
  <c r="AW3171"/>
  <c r="AW3170"/>
  <c r="AW3169"/>
  <c r="AW3168"/>
  <c r="AW3167"/>
  <c r="AW3166"/>
  <c r="AW3165"/>
  <c r="AW3164"/>
  <c r="AW3163"/>
  <c r="AW3162"/>
  <c r="AW3161"/>
  <c r="AW3160"/>
  <c r="AW3159"/>
  <c r="AW3158"/>
  <c r="AW3157"/>
  <c r="AW3156"/>
  <c r="AW3155"/>
  <c r="AW3154"/>
  <c r="AW3153"/>
  <c r="AW3152"/>
  <c r="AW3151"/>
  <c r="AW3150"/>
  <c r="AW3149"/>
  <c r="AW3148"/>
  <c r="AW3147"/>
  <c r="AW3146"/>
  <c r="AW3145"/>
  <c r="AW3144"/>
  <c r="AW3143"/>
  <c r="AW3142"/>
  <c r="AW3141"/>
  <c r="AW3140"/>
  <c r="AW3139"/>
  <c r="AW3138"/>
  <c r="AW3137"/>
  <c r="AW3136"/>
  <c r="AW3135"/>
  <c r="AW3134"/>
  <c r="AW3133"/>
  <c r="AW3132"/>
  <c r="AW3131"/>
  <c r="AW3130"/>
  <c r="AW3129"/>
  <c r="AW3128"/>
  <c r="AW3127"/>
  <c r="AW3126"/>
  <c r="AW3125"/>
  <c r="AW3124"/>
  <c r="AW3123"/>
  <c r="AW3122"/>
  <c r="AW3121"/>
  <c r="AW3120"/>
  <c r="AW3119"/>
  <c r="AW3118"/>
  <c r="AW3117"/>
  <c r="AW3116"/>
  <c r="AW3115"/>
  <c r="AW3114"/>
  <c r="AW3113"/>
  <c r="AW3112"/>
  <c r="AW3111"/>
  <c r="AW3110"/>
  <c r="AW3109"/>
  <c r="AW3108"/>
  <c r="AW3107"/>
  <c r="AW3106"/>
  <c r="AW3105"/>
  <c r="AW3104"/>
  <c r="AW3103"/>
  <c r="AW3102"/>
  <c r="AW3101"/>
  <c r="AW3100"/>
  <c r="AW3099"/>
  <c r="AW3098"/>
  <c r="AW3097"/>
  <c r="AW3096"/>
  <c r="AW3095"/>
  <c r="AW3094"/>
  <c r="AW3093"/>
  <c r="AW3092"/>
  <c r="AW3091"/>
  <c r="AW3090"/>
  <c r="AW3089"/>
  <c r="AW3088"/>
  <c r="AW3087"/>
  <c r="AW3086"/>
  <c r="AW3085"/>
  <c r="AW3084"/>
  <c r="AW3083"/>
  <c r="AW3082"/>
  <c r="AW3081"/>
  <c r="AW3080"/>
  <c r="AW3079"/>
  <c r="AW3078"/>
  <c r="AW3077"/>
  <c r="AW3076"/>
  <c r="AW3075"/>
  <c r="AW3074"/>
  <c r="AW3073"/>
  <c r="AW3072"/>
  <c r="AW3071"/>
  <c r="AW3070"/>
  <c r="AW3069"/>
  <c r="AW3068"/>
  <c r="AW3067"/>
  <c r="AW3066"/>
  <c r="AW3065"/>
  <c r="AW3064"/>
  <c r="AW3063"/>
  <c r="AW3062"/>
  <c r="AW3061"/>
  <c r="AW3060"/>
  <c r="AW3059"/>
  <c r="AW3058"/>
  <c r="AW3057"/>
  <c r="AW3056"/>
  <c r="AW3055"/>
  <c r="AW3054"/>
  <c r="AW3053"/>
  <c r="AW3052"/>
  <c r="AW3051"/>
  <c r="AW3050"/>
  <c r="AW3049"/>
  <c r="AW3048"/>
  <c r="AW3047"/>
  <c r="AW3046"/>
  <c r="AW3045"/>
  <c r="AW3044"/>
  <c r="AW3043"/>
  <c r="AW3042"/>
  <c r="AW3041"/>
  <c r="AW3040"/>
  <c r="AW3039"/>
  <c r="AW3038"/>
  <c r="AW3037"/>
  <c r="AW3036"/>
  <c r="AW3035"/>
  <c r="AW3034"/>
  <c r="AW3033"/>
  <c r="AW3032"/>
  <c r="AW3031"/>
  <c r="AW3030"/>
  <c r="AW3029"/>
  <c r="AW3028"/>
  <c r="AW3027"/>
  <c r="AW3026"/>
  <c r="AW3025"/>
  <c r="AW3024"/>
  <c r="AW3023"/>
  <c r="AW3022"/>
  <c r="AW3021"/>
  <c r="AW3020"/>
  <c r="AW3019"/>
  <c r="AW3018"/>
  <c r="AW3017"/>
  <c r="AW3016"/>
  <c r="AW3015"/>
  <c r="AW3014"/>
  <c r="AW3013"/>
  <c r="AW3012"/>
  <c r="AW3011"/>
  <c r="AW3010"/>
  <c r="AW3009"/>
  <c r="AW3008"/>
  <c r="AW3007"/>
  <c r="AW3006"/>
  <c r="AW3005"/>
  <c r="AW3004"/>
  <c r="AW3003"/>
  <c r="AW3002"/>
  <c r="AW3001"/>
  <c r="AW3000"/>
  <c r="AW2999"/>
  <c r="AW2998"/>
  <c r="AW2997"/>
  <c r="AW2996"/>
  <c r="AW2995"/>
  <c r="AW2994"/>
  <c r="AW2993"/>
  <c r="AW2992"/>
  <c r="AW2991"/>
  <c r="AW2990"/>
  <c r="AW2989"/>
  <c r="AW2988"/>
  <c r="AW2987"/>
  <c r="AW2986"/>
  <c r="AW2985"/>
  <c r="AW2984"/>
  <c r="AW2983"/>
  <c r="AW2982"/>
  <c r="AW2981"/>
  <c r="AW2980"/>
  <c r="AW2979"/>
  <c r="AW2978"/>
  <c r="AW2977"/>
  <c r="AW2976"/>
  <c r="AW2975"/>
  <c r="AW2974"/>
  <c r="AW2973"/>
  <c r="AW2972"/>
  <c r="AW2971"/>
  <c r="AW2970"/>
  <c r="AW2969"/>
  <c r="AW2968"/>
  <c r="AW2967"/>
  <c r="AW2966"/>
  <c r="AW2965"/>
  <c r="AW2964"/>
  <c r="AW2963"/>
  <c r="AW2962"/>
  <c r="AW2961"/>
  <c r="AW2960"/>
  <c r="AW2959"/>
  <c r="AW2958"/>
  <c r="AW2957"/>
  <c r="AW2956"/>
  <c r="AW2955"/>
  <c r="AW2954"/>
  <c r="AW2953"/>
  <c r="AW2952"/>
  <c r="AW2951"/>
  <c r="AW2950"/>
  <c r="AW2949"/>
  <c r="AW2948"/>
  <c r="AW2947"/>
  <c r="AW2946"/>
  <c r="AW2945"/>
  <c r="AW2944"/>
  <c r="AW2943"/>
  <c r="AW2942"/>
  <c r="AW2941"/>
  <c r="AW2940"/>
  <c r="AW2939"/>
  <c r="AW2938"/>
  <c r="AW2937"/>
  <c r="AW2936"/>
  <c r="AW2935"/>
  <c r="AW2934"/>
  <c r="AW2933"/>
  <c r="AW2932"/>
  <c r="AW2931"/>
  <c r="AW2930"/>
  <c r="AW2929"/>
  <c r="AW2928"/>
  <c r="AW2927"/>
  <c r="AW2926"/>
  <c r="AW2925"/>
  <c r="AW2924"/>
  <c r="AW2923"/>
  <c r="AW2922"/>
  <c r="AW2921"/>
  <c r="AW2920"/>
  <c r="AW2919"/>
  <c r="AW2918"/>
  <c r="AW2917"/>
  <c r="AW2916"/>
  <c r="AW2915"/>
  <c r="AW2914"/>
  <c r="AW2913"/>
  <c r="AW2912"/>
  <c r="AW2911"/>
  <c r="AW2910"/>
  <c r="AW2909"/>
  <c r="AW2908"/>
  <c r="AW2907"/>
  <c r="AW2906"/>
  <c r="AW2905"/>
  <c r="AW2904"/>
  <c r="AW2903"/>
  <c r="AW2902"/>
  <c r="AW2901"/>
  <c r="AW2900"/>
  <c r="AW2899"/>
  <c r="AW2898"/>
  <c r="AW2897"/>
  <c r="AW2896"/>
  <c r="AW2895"/>
  <c r="AW2894"/>
  <c r="AW2893"/>
  <c r="AW2892"/>
  <c r="AW2891"/>
  <c r="AW2890"/>
  <c r="AW2889"/>
  <c r="AW2888"/>
  <c r="AW2887"/>
  <c r="AW2886"/>
  <c r="AW2885"/>
  <c r="AW2884"/>
  <c r="AW2883"/>
  <c r="AW2882"/>
  <c r="AW2881"/>
  <c r="AW2880"/>
  <c r="AW2879"/>
  <c r="AW2878"/>
  <c r="AW2877"/>
  <c r="AW2876"/>
  <c r="AW2875"/>
  <c r="AW2874"/>
  <c r="AW2873"/>
  <c r="AW2872"/>
  <c r="AW2871"/>
  <c r="AW2870"/>
  <c r="AW2869"/>
  <c r="AW2868"/>
  <c r="AW2867"/>
  <c r="AW2866"/>
  <c r="AW2865"/>
  <c r="AW2864"/>
  <c r="AW2863"/>
  <c r="AW2862"/>
  <c r="AW2861"/>
  <c r="AW2860"/>
  <c r="AW2859"/>
  <c r="AW2858"/>
  <c r="AW2857"/>
  <c r="AW2856"/>
  <c r="AW2855"/>
  <c r="AW2854"/>
  <c r="AW2853"/>
  <c r="AW2852"/>
  <c r="AW2851"/>
  <c r="AW2850"/>
  <c r="AW2849"/>
  <c r="AW2848"/>
  <c r="AW2847"/>
  <c r="AW2846"/>
  <c r="AW2845"/>
  <c r="AW2844"/>
  <c r="AW2843"/>
  <c r="AW2842"/>
  <c r="AW2841"/>
  <c r="AW2840"/>
  <c r="AW2839"/>
  <c r="AW2838"/>
  <c r="AW2837"/>
  <c r="AW2836"/>
  <c r="AW2835"/>
  <c r="AW2834"/>
  <c r="AW2833"/>
  <c r="AW2832"/>
  <c r="AW2831"/>
  <c r="AW2830"/>
  <c r="AW2829"/>
  <c r="AW2828"/>
  <c r="AW2827"/>
  <c r="AW2826"/>
  <c r="AW2825"/>
  <c r="AW2824"/>
  <c r="AW2823"/>
  <c r="AW2822"/>
  <c r="AW2821"/>
  <c r="AW2820"/>
  <c r="AW2819"/>
  <c r="AW2818"/>
  <c r="AW2817"/>
  <c r="AW2816"/>
  <c r="AW2815"/>
  <c r="AW2814"/>
  <c r="AW2813"/>
  <c r="AW2812"/>
  <c r="AW2811"/>
  <c r="AW2810"/>
  <c r="AW2809"/>
  <c r="AW2808"/>
  <c r="AW2807"/>
  <c r="AW2806"/>
  <c r="AW2805"/>
  <c r="AW2804"/>
  <c r="AW2803"/>
  <c r="AW2802"/>
  <c r="AW2801"/>
  <c r="AW2800"/>
  <c r="AW2799"/>
  <c r="AW2798"/>
  <c r="AW2797"/>
  <c r="AW2796"/>
  <c r="AW2795"/>
  <c r="AW2794"/>
  <c r="AW2793"/>
  <c r="AW2792"/>
  <c r="AW2791"/>
  <c r="AW2790"/>
  <c r="AW2789"/>
  <c r="AW2788"/>
  <c r="AW2787"/>
  <c r="AW2786"/>
  <c r="AW2785"/>
  <c r="AW2784"/>
  <c r="AW2783"/>
  <c r="AW2782"/>
  <c r="AW2781"/>
  <c r="AW2780"/>
  <c r="AW2779"/>
  <c r="AW2778"/>
  <c r="AW2777"/>
  <c r="AW2776"/>
  <c r="AW2775"/>
  <c r="AW2774"/>
  <c r="AW2773"/>
  <c r="AW2772"/>
  <c r="AW2771"/>
  <c r="AW2770"/>
  <c r="AW2769"/>
  <c r="AW2768"/>
  <c r="AW2767"/>
  <c r="AW2766"/>
  <c r="AW2765"/>
  <c r="AW2764"/>
  <c r="AW2763"/>
  <c r="AW2762"/>
  <c r="AW2761"/>
  <c r="AW2760"/>
  <c r="AW2759"/>
  <c r="AW2758"/>
  <c r="AW2757"/>
  <c r="AW2756"/>
  <c r="AW2755"/>
  <c r="AW2754"/>
  <c r="AW2753"/>
  <c r="AW2752"/>
  <c r="AW2751"/>
  <c r="AW2750"/>
  <c r="AW2749"/>
  <c r="AW2748"/>
  <c r="AW2747"/>
  <c r="AW2746"/>
  <c r="AW2745"/>
  <c r="AW2744"/>
  <c r="AW2743"/>
  <c r="AW2742"/>
  <c r="AW2741"/>
  <c r="AW2740"/>
  <c r="AW2739"/>
  <c r="AW2738"/>
  <c r="AW2737"/>
  <c r="AW2736"/>
  <c r="AW2735"/>
  <c r="AW2734"/>
  <c r="AW2733"/>
  <c r="AW2732"/>
  <c r="AW2731"/>
  <c r="AW2730"/>
  <c r="AW2729"/>
  <c r="AW2728"/>
  <c r="AW2727"/>
  <c r="AW2726"/>
  <c r="AW2725"/>
  <c r="AW2724"/>
  <c r="AW2723"/>
  <c r="AW2722"/>
  <c r="AW2721"/>
  <c r="AW2720"/>
  <c r="AW2719"/>
  <c r="AW2718"/>
  <c r="AW2717"/>
  <c r="AW2716"/>
  <c r="AW2715"/>
  <c r="AW2714"/>
  <c r="AW2713"/>
  <c r="AW2712"/>
  <c r="AW2711"/>
  <c r="AW2710"/>
  <c r="AW2709"/>
  <c r="AW2708"/>
  <c r="AW2707"/>
  <c r="AW2706"/>
  <c r="AW2705"/>
  <c r="AW2704"/>
  <c r="AW2703"/>
  <c r="AW2702"/>
  <c r="AW2701"/>
  <c r="AW2700"/>
  <c r="AW2699"/>
  <c r="AW2698"/>
  <c r="AW2697"/>
  <c r="AW2696"/>
  <c r="AW2695"/>
  <c r="AW2694"/>
  <c r="AW2693"/>
  <c r="AW2692"/>
  <c r="AW2691"/>
  <c r="AW2690"/>
  <c r="AW2689"/>
  <c r="AW2688"/>
  <c r="AW2687"/>
  <c r="AW2686"/>
  <c r="AW2685"/>
  <c r="AW2684"/>
  <c r="AW2683"/>
  <c r="AW2682"/>
  <c r="AW2681"/>
  <c r="AW2680"/>
  <c r="AW2679"/>
  <c r="AW2678"/>
  <c r="AW2677"/>
  <c r="AW2676"/>
  <c r="AW2675"/>
  <c r="AW2674"/>
  <c r="AW2673"/>
  <c r="AW2672"/>
  <c r="AW2671"/>
  <c r="AW2670"/>
  <c r="AW2669"/>
  <c r="AW2668"/>
  <c r="AW2667"/>
  <c r="AW2666"/>
  <c r="AW2665"/>
  <c r="AW2664"/>
  <c r="AW2663"/>
  <c r="AW2662"/>
  <c r="AW2661"/>
  <c r="AW2660"/>
  <c r="AW2659"/>
  <c r="AW2658"/>
  <c r="AW2657"/>
  <c r="AW2656"/>
  <c r="AW2655"/>
  <c r="AW2654"/>
  <c r="AW2653"/>
  <c r="AW2652"/>
  <c r="AW2651"/>
  <c r="AW2650"/>
  <c r="AW2649"/>
  <c r="AW2648"/>
  <c r="AW2647"/>
  <c r="AW2646"/>
  <c r="AW2645"/>
  <c r="AW2644"/>
  <c r="AW2643"/>
  <c r="AW2642"/>
  <c r="AW2641"/>
  <c r="AW2640"/>
  <c r="AW2639"/>
  <c r="AW2638"/>
  <c r="AW2637"/>
  <c r="AW2636"/>
  <c r="AW2635"/>
  <c r="AW2634"/>
  <c r="AW2633"/>
  <c r="AW2632"/>
  <c r="AW2631"/>
  <c r="AW2630"/>
  <c r="AW2629"/>
  <c r="AW2628"/>
  <c r="AW2627"/>
  <c r="AW2626"/>
  <c r="AW2625"/>
  <c r="AW2624"/>
  <c r="AW2623"/>
  <c r="AW2622"/>
  <c r="AW2621"/>
  <c r="AW2620"/>
  <c r="AW2619"/>
  <c r="AW2618"/>
  <c r="AW2617"/>
  <c r="AW2616"/>
  <c r="AW2615"/>
  <c r="AW2614"/>
  <c r="AW2613"/>
  <c r="AW2612"/>
  <c r="AW2611"/>
  <c r="AW2610"/>
  <c r="AW2609"/>
  <c r="AW2608"/>
  <c r="AW2607"/>
  <c r="AW2606"/>
  <c r="AW2605"/>
  <c r="AW2604"/>
  <c r="AW2603"/>
  <c r="AW2602"/>
  <c r="AW2601"/>
  <c r="AW2600"/>
  <c r="AW2599"/>
  <c r="AW2598"/>
  <c r="AW2597"/>
  <c r="AW2596"/>
  <c r="AW2595"/>
  <c r="AW2594"/>
  <c r="AW2593"/>
  <c r="AW2592"/>
  <c r="AW2591"/>
  <c r="AW2590"/>
  <c r="AW2589"/>
  <c r="AW2588"/>
  <c r="AW2587"/>
  <c r="AW2586"/>
  <c r="AW2585"/>
  <c r="AW2584"/>
  <c r="AW2583"/>
  <c r="AW2582"/>
  <c r="AW2581"/>
  <c r="AW2580"/>
  <c r="AW2579"/>
  <c r="AW2578"/>
  <c r="AW2577"/>
  <c r="AW2576"/>
  <c r="AW2575"/>
  <c r="AW2574"/>
  <c r="AW2573"/>
  <c r="AW2572"/>
  <c r="AW2571"/>
  <c r="AW2570"/>
  <c r="AW2569"/>
  <c r="AW2568"/>
  <c r="AW2567"/>
  <c r="AW2566"/>
  <c r="AW2565"/>
  <c r="AW2564"/>
  <c r="AW2563"/>
  <c r="AW2562"/>
  <c r="AW2561"/>
  <c r="AW2560"/>
  <c r="AW2559"/>
  <c r="AW2558"/>
  <c r="AW2557"/>
  <c r="AW2556"/>
  <c r="AW2555"/>
  <c r="AW2554"/>
  <c r="AW2553"/>
  <c r="AW2552"/>
  <c r="AW2551"/>
  <c r="AW2550"/>
  <c r="AW2549"/>
  <c r="AW2548"/>
  <c r="AW2547"/>
  <c r="AW2546"/>
  <c r="AW2545"/>
  <c r="AW2544"/>
  <c r="AW2543"/>
  <c r="AW2542"/>
  <c r="AW2541"/>
  <c r="AW2540"/>
  <c r="AW2539"/>
  <c r="AW2538"/>
  <c r="AW2537"/>
  <c r="AW2536"/>
  <c r="AW2535"/>
  <c r="AW2534"/>
  <c r="AW2533"/>
  <c r="AW2532"/>
  <c r="AW2531"/>
  <c r="AW2530"/>
  <c r="AW2529"/>
  <c r="AW2528"/>
  <c r="AW2527"/>
  <c r="AW2526"/>
  <c r="AW2525"/>
  <c r="AW2524"/>
  <c r="AW2523"/>
  <c r="AW2522"/>
  <c r="AW2521"/>
  <c r="AW2520"/>
  <c r="AW2519"/>
  <c r="AW2518"/>
  <c r="AW2517"/>
  <c r="AW2516"/>
  <c r="AW2515"/>
  <c r="AW2514"/>
  <c r="AW2513"/>
  <c r="AW2512"/>
  <c r="AW2511"/>
  <c r="AW2510"/>
  <c r="AW2509"/>
  <c r="AW2508"/>
  <c r="AW2507"/>
  <c r="AW2506"/>
  <c r="AW2505"/>
  <c r="AW2504"/>
  <c r="AW2503"/>
  <c r="AW2502"/>
  <c r="AW2501"/>
  <c r="AW2500"/>
  <c r="AW2499"/>
  <c r="AW2498"/>
  <c r="AW2497"/>
  <c r="AW2496"/>
  <c r="AW2495"/>
  <c r="AW2494"/>
  <c r="AW2493"/>
  <c r="AW2492"/>
  <c r="AW2491"/>
  <c r="AW2490"/>
  <c r="AW2489"/>
  <c r="AW2488"/>
  <c r="AW2487"/>
  <c r="AW2486"/>
  <c r="AW2485"/>
  <c r="AW2484"/>
  <c r="AW2483"/>
  <c r="AW2482"/>
  <c r="AW2481"/>
  <c r="AW2480"/>
  <c r="AW2479"/>
  <c r="AW2478"/>
  <c r="AW2477"/>
  <c r="AW2476"/>
  <c r="AW2475"/>
  <c r="AW2474"/>
  <c r="AW2473"/>
  <c r="AW2472"/>
  <c r="AW2471"/>
  <c r="AW2470"/>
  <c r="AW2469"/>
  <c r="AW2468"/>
  <c r="AW2467"/>
  <c r="AW2466"/>
  <c r="AW2465"/>
  <c r="AW2464"/>
  <c r="AW2463"/>
  <c r="AW2462"/>
  <c r="AW2461"/>
  <c r="AW2460"/>
  <c r="AW2459"/>
  <c r="AW2458"/>
  <c r="AW2457"/>
  <c r="AW2456"/>
  <c r="AW2455"/>
  <c r="AW2454"/>
  <c r="AW2453"/>
  <c r="AW2452"/>
  <c r="AW2451"/>
  <c r="AW2450"/>
  <c r="AW2449"/>
  <c r="AW2448"/>
  <c r="AW2447"/>
  <c r="AW2446"/>
  <c r="AW2445"/>
  <c r="AW2444"/>
  <c r="AW2443"/>
  <c r="AW2442"/>
  <c r="AW2441"/>
  <c r="AW2440"/>
  <c r="AW2439"/>
  <c r="AW2438"/>
  <c r="AW2437"/>
  <c r="AW2436"/>
  <c r="AW2435"/>
  <c r="AW2434"/>
  <c r="AW2433"/>
  <c r="AW2432"/>
  <c r="AW2431"/>
  <c r="AW2430"/>
  <c r="AW2429"/>
  <c r="AW2428"/>
  <c r="AW2427"/>
  <c r="AW2426"/>
  <c r="AW2425"/>
  <c r="AW2424"/>
  <c r="AW2423"/>
  <c r="AW2422"/>
  <c r="AW2421"/>
  <c r="AW2420"/>
  <c r="AW2419"/>
  <c r="AW2418"/>
  <c r="AW2417"/>
  <c r="AW2416"/>
  <c r="AW2415"/>
  <c r="AW2414"/>
  <c r="AW2413"/>
  <c r="AW2412"/>
  <c r="AW2411"/>
  <c r="AW2410"/>
  <c r="AW2409"/>
  <c r="AW2408"/>
  <c r="AW2407"/>
  <c r="AW2406"/>
  <c r="AW2405"/>
  <c r="AW2404"/>
  <c r="AW2403"/>
  <c r="AW2402"/>
  <c r="AW2401"/>
  <c r="AW2400"/>
  <c r="AW2399"/>
  <c r="AW2398"/>
  <c r="AW2397"/>
  <c r="AW2396"/>
  <c r="AW2395"/>
  <c r="AW2394"/>
  <c r="AW2393"/>
  <c r="AW2392"/>
  <c r="AW2391"/>
  <c r="AW2390"/>
  <c r="AW2389"/>
  <c r="AW2388"/>
  <c r="AW2387"/>
  <c r="AW2386"/>
  <c r="AW2385"/>
  <c r="AW2384"/>
  <c r="AW2383"/>
  <c r="AW2382"/>
  <c r="AW2381"/>
  <c r="AW2380"/>
  <c r="AW2379"/>
  <c r="AW2378"/>
  <c r="AW2377"/>
  <c r="AW2376"/>
  <c r="AW2375"/>
  <c r="AW2374"/>
  <c r="AW2373"/>
  <c r="AW2372"/>
  <c r="AW2371"/>
  <c r="AW2370"/>
  <c r="AW2369"/>
  <c r="AW2368"/>
  <c r="AW2367"/>
  <c r="AW2366"/>
  <c r="AW2365"/>
  <c r="AW2364"/>
  <c r="AW2363"/>
  <c r="AW2362"/>
  <c r="AW2361"/>
  <c r="AW2360"/>
  <c r="AW2359"/>
  <c r="AW2358"/>
  <c r="AW2357"/>
  <c r="AW2356"/>
  <c r="AW2355"/>
  <c r="AW2354"/>
  <c r="AW2353"/>
  <c r="AW2352"/>
  <c r="AW2351"/>
  <c r="AW2350"/>
  <c r="AW2349"/>
  <c r="AW2348"/>
  <c r="AW2347"/>
  <c r="AW2346"/>
  <c r="AW2345"/>
  <c r="AW2344"/>
  <c r="AW2343"/>
  <c r="AW2342"/>
  <c r="AW2341"/>
  <c r="AW2340"/>
  <c r="AW2339"/>
  <c r="AW2338"/>
  <c r="AW2337"/>
  <c r="AW2336"/>
  <c r="AW2335"/>
  <c r="AW2334"/>
  <c r="AW2333"/>
  <c r="AW2332"/>
  <c r="AW2331"/>
  <c r="AW2330"/>
  <c r="AW2329"/>
  <c r="AW2328"/>
  <c r="AW2327"/>
  <c r="AW2326"/>
  <c r="AW2325"/>
  <c r="AW2324"/>
  <c r="AW2323"/>
  <c r="AW2322"/>
  <c r="AW2321"/>
  <c r="AW2320"/>
  <c r="AW2319"/>
  <c r="AW2318"/>
  <c r="AW2317"/>
  <c r="AW2316"/>
  <c r="AW2315"/>
  <c r="AW2314"/>
  <c r="AW2313"/>
  <c r="AW2312"/>
  <c r="AW2311"/>
  <c r="AW2310"/>
  <c r="AW2309"/>
  <c r="AW2308"/>
  <c r="AW2307"/>
  <c r="AW2306"/>
  <c r="AW2305"/>
  <c r="AW2304"/>
  <c r="AW2303"/>
  <c r="AW2302"/>
  <c r="AW2301"/>
  <c r="AW2300"/>
  <c r="AW2299"/>
  <c r="AW2298"/>
  <c r="AW2297"/>
  <c r="AW2296"/>
  <c r="AW2295"/>
  <c r="AW2294"/>
  <c r="AW2293"/>
  <c r="AW2292"/>
  <c r="AW2291"/>
  <c r="AW2290"/>
  <c r="AW2289"/>
  <c r="AW2288"/>
  <c r="AW2287"/>
  <c r="AW2286"/>
  <c r="AW2285"/>
  <c r="AW2284"/>
  <c r="AW2283"/>
  <c r="AW2282"/>
  <c r="AW2281"/>
  <c r="AW2280"/>
  <c r="AW2279"/>
  <c r="AW2278"/>
  <c r="AW2277"/>
  <c r="AW2276"/>
  <c r="AW2275"/>
  <c r="AW2274"/>
  <c r="AW2273"/>
  <c r="AW2272"/>
  <c r="AW2271"/>
  <c r="AW2270"/>
  <c r="AW2269"/>
  <c r="AW2268"/>
  <c r="AW2267"/>
  <c r="AW2266"/>
  <c r="AW2265"/>
  <c r="AW2264"/>
  <c r="AW2263"/>
  <c r="AW2262"/>
  <c r="AW2261"/>
  <c r="AW2260"/>
  <c r="AW2259"/>
  <c r="AW2258"/>
  <c r="AW2257"/>
  <c r="AW2256"/>
  <c r="AW2255"/>
  <c r="AW2254"/>
  <c r="AW2253"/>
  <c r="AW2252"/>
  <c r="AW2251"/>
  <c r="AW2250"/>
  <c r="AW2249"/>
  <c r="AW2248"/>
  <c r="AW2247"/>
  <c r="AW2246"/>
  <c r="AW2245"/>
  <c r="AW2244"/>
  <c r="AW2243"/>
  <c r="AW2242"/>
  <c r="AW2241"/>
  <c r="AW2240"/>
  <c r="AW2239"/>
  <c r="AW2238"/>
  <c r="AW2237"/>
  <c r="AW2236"/>
  <c r="AW2235"/>
  <c r="AW2234"/>
  <c r="AW2233"/>
  <c r="AW2232"/>
  <c r="AW2231"/>
  <c r="AW2230"/>
  <c r="AW2229"/>
  <c r="AW2228"/>
  <c r="AW2227"/>
  <c r="AW2226"/>
  <c r="AW2225"/>
  <c r="AW2224"/>
  <c r="AW2223"/>
  <c r="AW2222"/>
  <c r="AW2221"/>
  <c r="AW2220"/>
  <c r="AW2219"/>
  <c r="AW2218"/>
  <c r="AW2217"/>
  <c r="AW2216"/>
  <c r="AW2215"/>
  <c r="AW2214"/>
  <c r="AW2213"/>
  <c r="AW2212"/>
  <c r="AW2211"/>
  <c r="AW2210"/>
  <c r="AW2209"/>
  <c r="AW2208"/>
  <c r="AW2207"/>
  <c r="AW2206"/>
  <c r="AW2205"/>
  <c r="AW2204"/>
  <c r="AW2203"/>
  <c r="AW2202"/>
  <c r="AW2201"/>
  <c r="AW2200"/>
  <c r="AW2199"/>
  <c r="AW2198"/>
  <c r="AW2197"/>
  <c r="AW2196"/>
  <c r="AW2195"/>
  <c r="AW2194"/>
  <c r="AW2193"/>
  <c r="AW2192"/>
  <c r="AW2191"/>
  <c r="AW2190"/>
  <c r="AW2189"/>
  <c r="AW2188"/>
  <c r="AW2187"/>
  <c r="AW2186"/>
  <c r="AW2185"/>
  <c r="AW2184"/>
  <c r="AW2183"/>
  <c r="AW2182"/>
  <c r="AW2181"/>
  <c r="AW2180"/>
  <c r="AW2179"/>
  <c r="AW2178"/>
  <c r="AW2177"/>
  <c r="AW2176"/>
  <c r="AW2175"/>
  <c r="AW2174"/>
  <c r="AW2173"/>
  <c r="AW2172"/>
  <c r="AW2171"/>
  <c r="AW2170"/>
  <c r="AW2169"/>
  <c r="AW2168"/>
  <c r="AW2167"/>
  <c r="AW2166"/>
  <c r="AW2165"/>
  <c r="AW2164"/>
  <c r="AW2163"/>
  <c r="AW2162"/>
  <c r="AW2161"/>
  <c r="AW2160"/>
  <c r="AW2159"/>
  <c r="AW2158"/>
  <c r="AW2157"/>
  <c r="AW2156"/>
  <c r="AW2155"/>
  <c r="AW2154"/>
  <c r="AW2153"/>
  <c r="AW2152"/>
  <c r="AW2151"/>
  <c r="AW2150"/>
  <c r="AW2149"/>
  <c r="AW2148"/>
  <c r="AW2147"/>
  <c r="AW2146"/>
  <c r="AW2145"/>
  <c r="AW2144"/>
  <c r="AW2143"/>
  <c r="AW2142"/>
  <c r="AW2141"/>
  <c r="AW2140"/>
  <c r="AW2139"/>
  <c r="AW2138"/>
  <c r="AW2137"/>
  <c r="AW2136"/>
  <c r="AW2135"/>
  <c r="AW2134"/>
  <c r="AW2133"/>
  <c r="AW2132"/>
  <c r="AW2131"/>
  <c r="AW2130"/>
  <c r="AW2129"/>
  <c r="AW2128"/>
  <c r="AW2127"/>
  <c r="AW2126"/>
  <c r="AW2125"/>
  <c r="AW2124"/>
  <c r="AW2123"/>
  <c r="AW2122"/>
  <c r="AW2121"/>
  <c r="AW2120"/>
  <c r="AW2119"/>
  <c r="AW2118"/>
  <c r="AW2117"/>
  <c r="AW2116"/>
  <c r="AW2115"/>
  <c r="AW2114"/>
  <c r="AW2113"/>
  <c r="AW2112"/>
  <c r="AW2111"/>
  <c r="AW2110"/>
  <c r="AW2109"/>
  <c r="AW2108"/>
  <c r="AW2107"/>
  <c r="AW2106"/>
  <c r="AW2105"/>
  <c r="AW2104"/>
  <c r="AW2103"/>
  <c r="AW2102"/>
  <c r="AW2101"/>
  <c r="AW2100"/>
  <c r="AW2099"/>
  <c r="AW2098"/>
  <c r="AW2097"/>
  <c r="AW2096"/>
  <c r="AW2095"/>
  <c r="AW2094"/>
  <c r="AW2093"/>
  <c r="AW2092"/>
  <c r="AW2091"/>
  <c r="AW2090"/>
  <c r="AW2089"/>
  <c r="AW2088"/>
  <c r="AW2087"/>
  <c r="AW2086"/>
  <c r="AW2085"/>
  <c r="AW2084"/>
  <c r="AW2083"/>
  <c r="AW2082"/>
  <c r="AW2081"/>
  <c r="AW2080"/>
  <c r="AW2079"/>
  <c r="AW2078"/>
  <c r="AW2077"/>
  <c r="AW2076"/>
  <c r="AW2075"/>
  <c r="AW2074"/>
  <c r="AW2073"/>
  <c r="AW2072"/>
  <c r="AW2071"/>
  <c r="AW2070"/>
  <c r="AW2069"/>
  <c r="AW2068"/>
  <c r="AW2067"/>
  <c r="AW2066"/>
  <c r="AW2065"/>
  <c r="AW2064"/>
  <c r="AW2063"/>
  <c r="AW2062"/>
  <c r="AW2061"/>
  <c r="AW2060"/>
  <c r="AW2059"/>
  <c r="AW2058"/>
  <c r="AW2057"/>
  <c r="AW2056"/>
  <c r="AW2055"/>
  <c r="AW2054"/>
  <c r="AW2053"/>
  <c r="AW2052"/>
  <c r="AW2051"/>
  <c r="AW2050"/>
  <c r="AW2049"/>
  <c r="AW2048"/>
  <c r="AW2047"/>
  <c r="AW2046"/>
  <c r="AW2045"/>
  <c r="AW2044"/>
  <c r="AW2043"/>
  <c r="AW2042"/>
  <c r="AW2041"/>
  <c r="AW2040"/>
  <c r="AW2039"/>
  <c r="AW2038"/>
  <c r="AW2037"/>
  <c r="AW2036"/>
  <c r="AW2035"/>
  <c r="AW2034"/>
  <c r="AW2033"/>
  <c r="AW2032"/>
  <c r="AW2031"/>
  <c r="AW2030"/>
  <c r="AW2029"/>
  <c r="AW2028"/>
  <c r="AW2027"/>
  <c r="AW2026"/>
  <c r="AW2025"/>
  <c r="AW2024"/>
  <c r="AW2023"/>
  <c r="AW2022"/>
  <c r="AW2021"/>
  <c r="AW2020"/>
  <c r="AW2019"/>
  <c r="AW2018"/>
  <c r="AW2017"/>
  <c r="AW2016"/>
  <c r="AW2015"/>
  <c r="AW2014"/>
  <c r="AW2013"/>
  <c r="AW2012"/>
  <c r="AW2011"/>
  <c r="AW2010"/>
  <c r="AW2009"/>
  <c r="AW2008"/>
  <c r="AW2007"/>
  <c r="AW2006"/>
  <c r="AW2005"/>
  <c r="AW2004"/>
  <c r="AW2003"/>
  <c r="AW2002"/>
  <c r="AW2001"/>
  <c r="AW2000"/>
  <c r="AW1999"/>
  <c r="AW1998"/>
  <c r="AW1997"/>
  <c r="AW1996"/>
  <c r="AW1995"/>
  <c r="AW1994"/>
  <c r="AW1993"/>
  <c r="AW1992"/>
  <c r="AW1991"/>
  <c r="AW1990"/>
  <c r="AW1989"/>
  <c r="AW1988"/>
  <c r="AW1987"/>
  <c r="AW1986"/>
  <c r="AW1985"/>
  <c r="AW1984"/>
  <c r="AW1983"/>
  <c r="AW1982"/>
  <c r="AW1981"/>
  <c r="AW1980"/>
  <c r="AW1979"/>
  <c r="AW1978"/>
  <c r="AW1977"/>
  <c r="AW1976"/>
  <c r="AW1975"/>
  <c r="AW1974"/>
  <c r="AW1973"/>
  <c r="AW1972"/>
  <c r="AW1971"/>
  <c r="AW1970"/>
  <c r="AW1969"/>
  <c r="AW1968"/>
  <c r="AW1967"/>
  <c r="AW1966"/>
  <c r="AW1965"/>
  <c r="AW1964"/>
  <c r="AW1963"/>
  <c r="AW1962"/>
  <c r="AW1961"/>
  <c r="AW1960"/>
  <c r="AW1959"/>
  <c r="AW1958"/>
  <c r="AW1957"/>
  <c r="AW1956"/>
  <c r="AW1955"/>
  <c r="AW1954"/>
  <c r="AW1953"/>
  <c r="AW1952"/>
  <c r="AW1951"/>
  <c r="AW1950"/>
  <c r="AW1949"/>
  <c r="AW1948"/>
  <c r="AW1947"/>
  <c r="AW1946"/>
  <c r="AW1945"/>
  <c r="AW1944"/>
  <c r="AW1943"/>
  <c r="AW1942"/>
  <c r="AW1941"/>
  <c r="AW1940"/>
  <c r="AW1939"/>
  <c r="AW1938"/>
  <c r="AW1937"/>
  <c r="AW1936"/>
  <c r="AW1935"/>
  <c r="AW1934"/>
  <c r="AW1933"/>
  <c r="AW1932"/>
  <c r="AW1931"/>
  <c r="AW1930"/>
  <c r="AW1929"/>
  <c r="AW1928"/>
  <c r="AW1927"/>
  <c r="AW1926"/>
  <c r="AW1925"/>
  <c r="AW1924"/>
  <c r="AW1923"/>
  <c r="AW1922"/>
  <c r="AW1921"/>
  <c r="AW1920"/>
  <c r="AW1919"/>
  <c r="AW1918"/>
  <c r="AW1917"/>
  <c r="AW1916"/>
  <c r="AW1915"/>
  <c r="AW1914"/>
  <c r="AW1913"/>
  <c r="AW1912"/>
  <c r="AW1911"/>
  <c r="AW1910"/>
  <c r="AW1909"/>
  <c r="AW1908"/>
  <c r="AW1907"/>
  <c r="AW1906"/>
  <c r="AW1905"/>
  <c r="AW1904"/>
  <c r="AW1903"/>
  <c r="AW1902"/>
  <c r="AW1901"/>
  <c r="AW1900"/>
  <c r="AW1899"/>
  <c r="AW1898"/>
  <c r="AW1897"/>
  <c r="AW1896"/>
  <c r="AW1895"/>
  <c r="AW1894"/>
  <c r="AW1893"/>
  <c r="AW1892"/>
  <c r="AW1891"/>
  <c r="AW1890"/>
  <c r="AW1889"/>
  <c r="AW1888"/>
  <c r="AW1887"/>
  <c r="AW1886"/>
  <c r="AW1885"/>
  <c r="AW1884"/>
  <c r="AW1883"/>
  <c r="AW1882"/>
  <c r="AW1881"/>
  <c r="AW1880"/>
  <c r="AW1879"/>
  <c r="AW1878"/>
  <c r="AW1877"/>
  <c r="AW1876"/>
  <c r="AW1875"/>
  <c r="AW1874"/>
  <c r="AW1873"/>
  <c r="AW1872"/>
  <c r="AW1871"/>
  <c r="AW1870"/>
  <c r="AW1869"/>
  <c r="AW1868"/>
  <c r="AW1867"/>
  <c r="AW1866"/>
  <c r="AW1865"/>
  <c r="AW1864"/>
  <c r="AW1863"/>
  <c r="AW1862"/>
  <c r="AW1861"/>
  <c r="AW1860"/>
  <c r="AW1859"/>
  <c r="AW1858"/>
  <c r="AW1857"/>
  <c r="AW1856"/>
  <c r="AW1855"/>
  <c r="AW1854"/>
  <c r="AW1853"/>
  <c r="AW1852"/>
  <c r="AW1851"/>
  <c r="AW1850"/>
  <c r="AW1849"/>
  <c r="AW1848"/>
  <c r="AW1847"/>
  <c r="AW1846"/>
  <c r="AW1845"/>
  <c r="AW1844"/>
  <c r="AW1843"/>
  <c r="AW1842"/>
  <c r="AW1841"/>
  <c r="AW1840"/>
  <c r="AW1839"/>
  <c r="AW1838"/>
  <c r="AW1837"/>
  <c r="AW1836"/>
  <c r="AW1835"/>
  <c r="AW1834"/>
  <c r="AW1833"/>
  <c r="AW1832"/>
  <c r="AW1831"/>
  <c r="AW1830"/>
  <c r="AW1829"/>
  <c r="AW1828"/>
  <c r="AW1827"/>
  <c r="AW1826"/>
  <c r="AW1825"/>
  <c r="AW1824"/>
  <c r="AW1823"/>
  <c r="AW1822"/>
  <c r="AW1821"/>
  <c r="AW1820"/>
  <c r="AW1819"/>
  <c r="AW1818"/>
  <c r="AW1817"/>
  <c r="AW1816"/>
  <c r="AW1815"/>
  <c r="AW1814"/>
  <c r="AW1813"/>
  <c r="AW1812"/>
  <c r="AW1811"/>
  <c r="AW1810"/>
  <c r="AW1809"/>
  <c r="AW1808"/>
  <c r="AW1807"/>
  <c r="AW1806"/>
  <c r="AW1805"/>
  <c r="AW1804"/>
  <c r="AW1803"/>
  <c r="AW1802"/>
  <c r="AW1801"/>
  <c r="AW1800"/>
  <c r="AW1799"/>
  <c r="AW1798"/>
  <c r="AW1797"/>
  <c r="AW1796"/>
  <c r="AW1795"/>
  <c r="AW1794"/>
  <c r="AW1793"/>
  <c r="AW1792"/>
  <c r="AW1791"/>
  <c r="AW1790"/>
  <c r="AW1789"/>
  <c r="AW1788"/>
  <c r="AW1787"/>
  <c r="AW1786"/>
  <c r="AW1785"/>
  <c r="AW1784"/>
  <c r="AW1783"/>
  <c r="AW1782"/>
  <c r="AW1781"/>
  <c r="AW1780"/>
  <c r="AW1779"/>
  <c r="AW1778"/>
  <c r="AW1777"/>
  <c r="AW1776"/>
  <c r="AW1775"/>
  <c r="AW1774"/>
  <c r="AW1773"/>
  <c r="AW1772"/>
  <c r="AW1771"/>
  <c r="AW1770"/>
  <c r="AW1769"/>
  <c r="AW1768"/>
  <c r="AW1767"/>
  <c r="AW1766"/>
  <c r="AW1765"/>
  <c r="AW1764"/>
  <c r="AW1763"/>
  <c r="AW1762"/>
  <c r="AW1761"/>
  <c r="AW1760"/>
  <c r="AW1759"/>
  <c r="AW1758"/>
  <c r="AW1757"/>
  <c r="AW1756"/>
  <c r="AW1755"/>
  <c r="AW1754"/>
  <c r="AW1753"/>
  <c r="AW1752"/>
  <c r="AW1751"/>
  <c r="AW1750"/>
  <c r="AW1749"/>
  <c r="AW1748"/>
  <c r="AW1747"/>
  <c r="AW1746"/>
  <c r="AW1745"/>
  <c r="AW1744"/>
  <c r="AW1743"/>
  <c r="AW1742"/>
  <c r="AW1741"/>
  <c r="AW1740"/>
  <c r="AW1739"/>
  <c r="AW1738"/>
  <c r="AW1737"/>
  <c r="AW1736"/>
  <c r="AW1735"/>
  <c r="AW1734"/>
  <c r="AW1733"/>
  <c r="AW1732"/>
  <c r="AW1731"/>
  <c r="AW1730"/>
  <c r="AW1729"/>
  <c r="AW1728"/>
  <c r="AW1727"/>
  <c r="AW1726"/>
  <c r="AW1725"/>
  <c r="AW1724"/>
  <c r="AW1723"/>
  <c r="AW1722"/>
  <c r="AW1721"/>
  <c r="AW1720"/>
  <c r="AW1719"/>
  <c r="AW1718"/>
  <c r="AW1717"/>
  <c r="AW1716"/>
  <c r="AW1715"/>
  <c r="AW1714"/>
  <c r="AW1713"/>
  <c r="AW1712"/>
  <c r="AW1711"/>
  <c r="AW1710"/>
  <c r="AW1709"/>
  <c r="AW1708"/>
  <c r="AW1707"/>
  <c r="AW1706"/>
  <c r="AW1705"/>
  <c r="AW1704"/>
  <c r="AW1703"/>
  <c r="AW1702"/>
  <c r="AW1701"/>
  <c r="AW1700"/>
  <c r="AW1699"/>
  <c r="AW1698"/>
  <c r="AW1697"/>
  <c r="AW1696"/>
  <c r="AW1695"/>
  <c r="AW1694"/>
  <c r="AW1693"/>
  <c r="AW1692"/>
  <c r="AW1691"/>
  <c r="AW1690"/>
  <c r="AW1689"/>
  <c r="AW1688"/>
  <c r="AW1687"/>
  <c r="AW1686"/>
  <c r="AW1685"/>
  <c r="AW1684"/>
  <c r="AW1683"/>
  <c r="AW1682"/>
  <c r="AW1681"/>
  <c r="AW1680"/>
  <c r="AW1679"/>
  <c r="AW1678"/>
  <c r="AW1677"/>
  <c r="AW1676"/>
  <c r="AW1675"/>
  <c r="AW1674"/>
  <c r="AW1673"/>
  <c r="AW1672"/>
  <c r="AW1671"/>
  <c r="AW1670"/>
  <c r="AW1669"/>
  <c r="AW1668"/>
  <c r="AW1667"/>
  <c r="AW1666"/>
  <c r="AW1665"/>
  <c r="AW1664"/>
  <c r="AW1663"/>
  <c r="AW1662"/>
  <c r="AW1661"/>
  <c r="AW1660"/>
  <c r="AW1659"/>
  <c r="AW1658"/>
  <c r="AW1657"/>
  <c r="AW1656"/>
  <c r="AW1655"/>
  <c r="AW1654"/>
  <c r="AW1653"/>
  <c r="AW1652"/>
  <c r="AW1651"/>
  <c r="AW1650"/>
  <c r="AW1649"/>
  <c r="AW1648"/>
  <c r="AW1647"/>
  <c r="AW1646"/>
  <c r="AW1645"/>
  <c r="AW1644"/>
  <c r="AW1643"/>
  <c r="AW1642"/>
  <c r="AW1641"/>
  <c r="AW1640"/>
  <c r="AW1639"/>
  <c r="AW1638"/>
  <c r="AW1637"/>
  <c r="AW1636"/>
  <c r="AW1635"/>
  <c r="AW1634"/>
  <c r="AW1633"/>
  <c r="AW1632"/>
  <c r="AW1631"/>
  <c r="AW1630"/>
  <c r="AW1629"/>
  <c r="AW1628"/>
  <c r="AW1627"/>
  <c r="AW1626"/>
  <c r="AW1625"/>
  <c r="AW1624"/>
  <c r="AW1623"/>
  <c r="AW1622"/>
  <c r="AW1621"/>
  <c r="AW1620"/>
  <c r="AW1619"/>
  <c r="AW1618"/>
  <c r="AW1617"/>
  <c r="AW1616"/>
  <c r="AW1615"/>
  <c r="AW1614"/>
  <c r="AW1613"/>
  <c r="AW1612"/>
  <c r="AW1611"/>
  <c r="AW1610"/>
  <c r="AW1609"/>
  <c r="AW1608"/>
  <c r="AW1607"/>
  <c r="AW1606"/>
  <c r="AW1605"/>
  <c r="AW1604"/>
  <c r="AW1603"/>
  <c r="AW1602"/>
  <c r="AW1601"/>
  <c r="AW1600"/>
  <c r="AW1599"/>
  <c r="AW1598"/>
  <c r="AW1597"/>
  <c r="AW1596"/>
  <c r="AW1595"/>
  <c r="AW1594"/>
  <c r="AW1593"/>
  <c r="AW1592"/>
  <c r="AW1591"/>
  <c r="AW1590"/>
  <c r="AW1589"/>
  <c r="AW1588"/>
  <c r="AW1587"/>
  <c r="AW1586"/>
  <c r="AW1585"/>
  <c r="AW1584"/>
  <c r="AW1583"/>
  <c r="AW1582"/>
  <c r="AW1581"/>
  <c r="AW1580"/>
  <c r="AW1579"/>
  <c r="AW1578"/>
  <c r="AW1577"/>
  <c r="AW1576"/>
  <c r="AW1575"/>
  <c r="AW1574"/>
  <c r="AW1573"/>
  <c r="AW1572"/>
  <c r="AW1571"/>
  <c r="AW1570"/>
  <c r="AW1569"/>
  <c r="AW1568"/>
  <c r="AW1567"/>
  <c r="AW1566"/>
  <c r="AW1565"/>
  <c r="AW1564"/>
  <c r="AW1563"/>
  <c r="AW1562"/>
  <c r="AW1561"/>
  <c r="AW1560"/>
  <c r="AW1559"/>
  <c r="AW1558"/>
  <c r="AW1557"/>
  <c r="AW1556"/>
  <c r="AW1555"/>
  <c r="AW1554"/>
  <c r="AW1553"/>
  <c r="AW1552"/>
  <c r="AW1551"/>
  <c r="AW1550"/>
  <c r="AW1549"/>
  <c r="AW1548"/>
  <c r="AW1547"/>
  <c r="AW1546"/>
  <c r="AW1545"/>
  <c r="AW1544"/>
  <c r="AW1543"/>
  <c r="AW1542"/>
  <c r="AW1541"/>
  <c r="AW1540"/>
  <c r="AW1539"/>
  <c r="AW1538"/>
  <c r="AW1537"/>
  <c r="AW1536"/>
  <c r="AW1535"/>
  <c r="AW1534"/>
  <c r="AW1533"/>
  <c r="AW1532"/>
  <c r="AW1531"/>
  <c r="AW1530"/>
  <c r="AW1529"/>
  <c r="AW1528"/>
  <c r="AW1527"/>
  <c r="AW1526"/>
  <c r="AW1525"/>
  <c r="AW1524"/>
  <c r="AW1523"/>
  <c r="AW1522"/>
  <c r="AW1521"/>
  <c r="AW1520"/>
  <c r="AW1519"/>
  <c r="AW1518"/>
  <c r="AW1517"/>
  <c r="AW1516"/>
  <c r="AW1515"/>
  <c r="AW1514"/>
  <c r="AW1513"/>
  <c r="AW1512"/>
  <c r="AW1511"/>
  <c r="AW1510"/>
  <c r="AW1509"/>
  <c r="AW1508"/>
  <c r="AW1507"/>
  <c r="AW1506"/>
  <c r="AW1505"/>
  <c r="AW1504"/>
  <c r="AW1503"/>
  <c r="AW1502"/>
  <c r="AW1501"/>
  <c r="AW1500"/>
  <c r="AW1499"/>
  <c r="AW1498"/>
  <c r="AW1497"/>
  <c r="AW1496"/>
  <c r="AW1495"/>
  <c r="AW1494"/>
  <c r="AW1493"/>
  <c r="AW1492"/>
  <c r="AW1491"/>
  <c r="AW1490"/>
  <c r="AW1489"/>
  <c r="AW1488"/>
  <c r="AW1487"/>
  <c r="AW1486"/>
  <c r="AW1485"/>
  <c r="AW1484"/>
  <c r="AW1483"/>
  <c r="AW1482"/>
  <c r="AW1481"/>
  <c r="AW1480"/>
  <c r="AW1479"/>
  <c r="AW1478"/>
  <c r="AW1477"/>
  <c r="AW1476"/>
  <c r="AW1475"/>
  <c r="AW1474"/>
  <c r="AW1473"/>
  <c r="AW1472"/>
  <c r="AW1471"/>
  <c r="AW1470"/>
  <c r="AW1469"/>
  <c r="AW1468"/>
  <c r="AW1467"/>
  <c r="AW1466"/>
  <c r="AW1465"/>
  <c r="AW1464"/>
  <c r="AW1463"/>
  <c r="AW1462"/>
  <c r="AW1461"/>
  <c r="AW1460"/>
  <c r="AW1459"/>
  <c r="AW1458"/>
  <c r="AW1457"/>
  <c r="AW1456"/>
  <c r="AW1455"/>
  <c r="AW1454"/>
  <c r="AW1453"/>
  <c r="AW1452"/>
  <c r="AW1451"/>
  <c r="AW1450"/>
  <c r="AW1449"/>
  <c r="AW1448"/>
  <c r="AW1447"/>
  <c r="AW1446"/>
  <c r="AW1445"/>
  <c r="AW1444"/>
  <c r="AW1443"/>
  <c r="AW1442"/>
  <c r="AW1441"/>
  <c r="AW1440"/>
  <c r="AW1439"/>
  <c r="AW1438"/>
  <c r="AW1437"/>
  <c r="AW1436"/>
  <c r="AW1435"/>
  <c r="AW1434"/>
  <c r="AW1433"/>
  <c r="AW1432"/>
  <c r="AW1431"/>
  <c r="AW1430"/>
  <c r="AW1429"/>
  <c r="AW1428"/>
  <c r="AW1427"/>
  <c r="AW1426"/>
  <c r="AW1425"/>
  <c r="AW1424"/>
  <c r="AW1423"/>
  <c r="AW1422"/>
  <c r="AW1421"/>
  <c r="AW1420"/>
  <c r="AW1419"/>
  <c r="AW1418"/>
  <c r="AW1417"/>
  <c r="AW1416"/>
  <c r="AW1415"/>
  <c r="AW1414"/>
  <c r="AW1413"/>
  <c r="AW1412"/>
  <c r="AW1411"/>
  <c r="AW1410"/>
  <c r="AW1409"/>
  <c r="AW1408"/>
  <c r="AW1407"/>
  <c r="AW1406"/>
  <c r="AW1405"/>
  <c r="AW1404"/>
  <c r="AW1403"/>
  <c r="AW1402"/>
  <c r="AW1401"/>
  <c r="AW1400"/>
  <c r="AW1399"/>
  <c r="AW1398"/>
  <c r="AW1397"/>
  <c r="AW1396"/>
  <c r="AW1395"/>
  <c r="AW1394"/>
  <c r="AW1393"/>
  <c r="AW1392"/>
  <c r="AW1391"/>
  <c r="AW1390"/>
  <c r="AW1389"/>
  <c r="AW1388"/>
  <c r="AW1387"/>
  <c r="AW1386"/>
  <c r="AW1385"/>
  <c r="AW1384"/>
  <c r="AW1383"/>
  <c r="AW1382"/>
  <c r="AW1381"/>
  <c r="AW1380"/>
  <c r="AW1379"/>
  <c r="AW1378"/>
  <c r="AW1377"/>
  <c r="AW1376"/>
  <c r="AW1375"/>
  <c r="AW1374"/>
  <c r="AW1373"/>
  <c r="AW1372"/>
  <c r="AW1371"/>
  <c r="AW1370"/>
  <c r="AW1369"/>
  <c r="AW1368"/>
  <c r="AW1367"/>
  <c r="AW1366"/>
  <c r="AW1365"/>
  <c r="AW1364"/>
  <c r="AW1363"/>
  <c r="AW1362"/>
  <c r="AW1361"/>
  <c r="AW1360"/>
  <c r="AW1359"/>
  <c r="AW1358"/>
  <c r="AW1357"/>
  <c r="AW1356"/>
  <c r="AW1355"/>
  <c r="AW1354"/>
  <c r="AW1353"/>
  <c r="AW1352"/>
  <c r="AW1351"/>
  <c r="AW1350"/>
  <c r="AW1349"/>
  <c r="AW1348"/>
  <c r="AW1347"/>
  <c r="AW1346"/>
  <c r="AW1345"/>
  <c r="AW1344"/>
  <c r="AW1343"/>
  <c r="AW1342"/>
  <c r="AW1341"/>
  <c r="AW1340"/>
  <c r="AW1339"/>
  <c r="AW1338"/>
  <c r="AW1337"/>
  <c r="AW1336"/>
  <c r="AW1335"/>
  <c r="AW1334"/>
  <c r="AW1333"/>
  <c r="AW1332"/>
  <c r="AW1331"/>
  <c r="AW1330"/>
  <c r="AW1329"/>
  <c r="AW1328"/>
  <c r="AW1327"/>
  <c r="AW1326"/>
  <c r="AW1325"/>
  <c r="AW1324"/>
  <c r="AW1323"/>
  <c r="AW1322"/>
  <c r="AW1321"/>
  <c r="AW1320"/>
  <c r="AW1319"/>
  <c r="AW1318"/>
  <c r="AW1317"/>
  <c r="AW1316"/>
  <c r="AW1315"/>
  <c r="AW1314"/>
  <c r="AW1313"/>
  <c r="AW1312"/>
  <c r="AW1311"/>
  <c r="AW1310"/>
  <c r="AW1309"/>
  <c r="AW1308"/>
  <c r="AW1307"/>
  <c r="AW1306"/>
  <c r="AW1305"/>
  <c r="AW1304"/>
  <c r="AW1303"/>
  <c r="AW1302"/>
  <c r="AW1301"/>
  <c r="AW1300"/>
  <c r="AW1299"/>
  <c r="AW1298"/>
  <c r="AW1297"/>
  <c r="AW1296"/>
  <c r="AW1295"/>
  <c r="AW1294"/>
  <c r="AW1293"/>
  <c r="AW1292"/>
  <c r="AW1291"/>
  <c r="AW1290"/>
  <c r="AW1289"/>
  <c r="AW1288"/>
  <c r="AW1287"/>
  <c r="AW1286"/>
  <c r="AW1285"/>
  <c r="AW1284"/>
  <c r="AW1283"/>
  <c r="AW1282"/>
  <c r="AW1281"/>
  <c r="AW1280"/>
  <c r="AW1279"/>
  <c r="AW1278"/>
  <c r="AW1277"/>
  <c r="AW1276"/>
  <c r="AW1275"/>
  <c r="AW1274"/>
  <c r="AW1273"/>
  <c r="AW1272"/>
  <c r="AW1271"/>
  <c r="AW1270"/>
  <c r="AW1269"/>
  <c r="AW1268"/>
  <c r="AW1267"/>
  <c r="AW1266"/>
  <c r="AW1265"/>
  <c r="AW1264"/>
  <c r="AW1263"/>
  <c r="AW1262"/>
  <c r="AW1261"/>
  <c r="AW1260"/>
  <c r="AW1259"/>
  <c r="AW1258"/>
  <c r="AW1257"/>
  <c r="AW1256"/>
  <c r="AW1255"/>
  <c r="AW1254"/>
  <c r="AW1253"/>
  <c r="AW1252"/>
  <c r="AW1251"/>
  <c r="AW1250"/>
  <c r="AW1249"/>
  <c r="AW1248"/>
  <c r="AW1247"/>
  <c r="AW1246"/>
  <c r="AW1245"/>
  <c r="AW1244"/>
  <c r="AW1243"/>
  <c r="AW1242"/>
  <c r="AW1241"/>
  <c r="AW1240"/>
  <c r="AW1239"/>
  <c r="AW1238"/>
  <c r="AW1237"/>
  <c r="AW1236"/>
  <c r="AW1235"/>
  <c r="AW1234"/>
  <c r="AW1233"/>
  <c r="AW1232"/>
  <c r="AW1231"/>
  <c r="AW1230"/>
  <c r="AW1229"/>
  <c r="AW1228"/>
  <c r="AW1227"/>
  <c r="AW1226"/>
  <c r="AW1225"/>
  <c r="AW1224"/>
  <c r="AW1223"/>
  <c r="AW1222"/>
  <c r="AW1221"/>
  <c r="AW1220"/>
  <c r="AW1219"/>
  <c r="AW1218"/>
  <c r="AW1217"/>
  <c r="AW1216"/>
  <c r="AW1215"/>
  <c r="AW1214"/>
  <c r="AW1213"/>
  <c r="AW1212"/>
  <c r="AW1211"/>
  <c r="AW1210"/>
  <c r="AW1209"/>
  <c r="AW1208"/>
  <c r="AW1207"/>
  <c r="AW1206"/>
  <c r="AW1205"/>
  <c r="AW1204"/>
  <c r="AW1203"/>
  <c r="AW1202"/>
  <c r="AW1201"/>
  <c r="AW1200"/>
  <c r="AW1199"/>
  <c r="AW1198"/>
  <c r="AW1197"/>
  <c r="AW1196"/>
  <c r="AW1195"/>
  <c r="AW1194"/>
  <c r="AW1193"/>
  <c r="AW1192"/>
  <c r="AW1191"/>
  <c r="AW1190"/>
  <c r="AW1189"/>
  <c r="AW1188"/>
  <c r="AW1187"/>
  <c r="AW1186"/>
  <c r="AW1185"/>
  <c r="AW1184"/>
  <c r="AW1183"/>
  <c r="AW1182"/>
  <c r="AW1181"/>
  <c r="AW1180"/>
  <c r="AW1179"/>
  <c r="AW1178"/>
  <c r="AW1177"/>
  <c r="AW1176"/>
  <c r="AW1175"/>
  <c r="AW1174"/>
  <c r="AW1173"/>
  <c r="AW1172"/>
  <c r="AW1171"/>
  <c r="AW1170"/>
  <c r="AW1169"/>
  <c r="AW1168"/>
  <c r="AW1167"/>
  <c r="AW1166"/>
  <c r="AW1165"/>
  <c r="AW1164"/>
  <c r="AW1163"/>
  <c r="AW1162"/>
  <c r="AW1161"/>
  <c r="AW1160"/>
  <c r="AW1159"/>
  <c r="AW1158"/>
  <c r="AW1157"/>
  <c r="AW1156"/>
  <c r="AW1155"/>
  <c r="AW1154"/>
  <c r="AW1153"/>
  <c r="AW1152"/>
  <c r="AW1151"/>
  <c r="AW1150"/>
  <c r="AW1149"/>
  <c r="AW1148"/>
  <c r="AW1147"/>
  <c r="AW1146"/>
  <c r="AW1145"/>
  <c r="AW1144"/>
  <c r="AW1143"/>
  <c r="AW1142"/>
  <c r="AW1141"/>
  <c r="AW1140"/>
  <c r="AW1139"/>
  <c r="AW1138"/>
  <c r="AW1137"/>
  <c r="AW1136"/>
  <c r="AW1135"/>
  <c r="AW1134"/>
  <c r="AW1133"/>
  <c r="AW1132"/>
  <c r="AW1131"/>
  <c r="AW1130"/>
  <c r="AW1129"/>
  <c r="AW1128"/>
  <c r="AW1127"/>
  <c r="AW1126"/>
  <c r="AW1125"/>
  <c r="AW1124"/>
  <c r="AW1123"/>
  <c r="AW1122"/>
  <c r="AW1121"/>
  <c r="AW1120"/>
  <c r="AW1119"/>
  <c r="AW1118"/>
  <c r="AW1117"/>
  <c r="AW1116"/>
  <c r="AW1115"/>
  <c r="AW1114"/>
  <c r="AW1113"/>
  <c r="AW1112"/>
  <c r="AW1111"/>
  <c r="AW1110"/>
  <c r="AW1109"/>
  <c r="AW1108"/>
  <c r="AW1107"/>
  <c r="AW1106"/>
  <c r="AW1105"/>
  <c r="AW1104"/>
  <c r="AW1103"/>
  <c r="AW1102"/>
  <c r="AW1101"/>
  <c r="AW1100"/>
  <c r="AW1099"/>
  <c r="AW1098"/>
  <c r="AW1097"/>
  <c r="AW1096"/>
  <c r="AW1095"/>
  <c r="AW1094"/>
  <c r="AW1093"/>
  <c r="AW1092"/>
  <c r="AW1091"/>
  <c r="AW1090"/>
  <c r="AW1089"/>
  <c r="AW1088"/>
  <c r="AW1087"/>
  <c r="AW1086"/>
  <c r="AW1085"/>
  <c r="AW1084"/>
  <c r="AW1083"/>
  <c r="AW1082"/>
  <c r="AW1081"/>
  <c r="AW1080"/>
  <c r="AW1079"/>
  <c r="AW1078"/>
  <c r="AW1077"/>
  <c r="AW1076"/>
  <c r="AW1075"/>
  <c r="AW1074"/>
  <c r="AW1073"/>
  <c r="AW1072"/>
  <c r="AW1071"/>
  <c r="AW1070"/>
  <c r="AW1069"/>
  <c r="AW1068"/>
  <c r="AW1067"/>
  <c r="AW1066"/>
  <c r="AW1065"/>
  <c r="AW1064"/>
  <c r="AW1063"/>
  <c r="AW1062"/>
  <c r="AW1061"/>
  <c r="AW1060"/>
  <c r="AW1059"/>
  <c r="AW1058"/>
  <c r="AW1057"/>
  <c r="AW1056"/>
  <c r="AW1055"/>
  <c r="AW1054"/>
  <c r="AW1053"/>
  <c r="AW1052"/>
  <c r="AW1051"/>
  <c r="AW1050"/>
  <c r="AW1049"/>
  <c r="AW1048"/>
  <c r="AW1047"/>
  <c r="AW1046"/>
  <c r="AW1045"/>
  <c r="AW1044"/>
  <c r="AW1043"/>
  <c r="AW1042"/>
  <c r="AW1041"/>
  <c r="AW1040"/>
  <c r="AW1039"/>
  <c r="AW1038"/>
  <c r="AW1037"/>
  <c r="AW1036"/>
  <c r="AW1035"/>
  <c r="AW1034"/>
  <c r="AW1033"/>
  <c r="AW1032"/>
  <c r="AW1031"/>
  <c r="AW1030"/>
  <c r="AW1029"/>
  <c r="AW1028"/>
  <c r="AW1027"/>
  <c r="AW1026"/>
  <c r="AW1025"/>
  <c r="AW1024"/>
  <c r="AW1023"/>
  <c r="AW1022"/>
  <c r="AW1021"/>
  <c r="AW1020"/>
  <c r="AW1019"/>
  <c r="AW1018"/>
  <c r="AW1017"/>
  <c r="AW1016"/>
  <c r="AW1015"/>
  <c r="AW1014"/>
  <c r="AW1013"/>
  <c r="AW1012"/>
  <c r="AW1011"/>
  <c r="AW1010"/>
  <c r="AW1009"/>
  <c r="AW1008"/>
  <c r="AW1007"/>
  <c r="AW1006"/>
  <c r="AW1005"/>
  <c r="AW1004"/>
  <c r="AW1003"/>
  <c r="AW1002"/>
  <c r="AW1001"/>
  <c r="AW1000"/>
  <c r="AW999"/>
  <c r="AW998"/>
  <c r="AW997"/>
  <c r="AW996"/>
  <c r="AW995"/>
  <c r="AW994"/>
  <c r="AW993"/>
  <c r="AW992"/>
  <c r="AW991"/>
  <c r="AW990"/>
  <c r="AW989"/>
  <c r="AW988"/>
  <c r="AW987"/>
  <c r="AW986"/>
  <c r="AW985"/>
  <c r="AW984"/>
  <c r="AW983"/>
  <c r="AW982"/>
  <c r="AW981"/>
  <c r="AW980"/>
  <c r="AW979"/>
  <c r="AW978"/>
  <c r="AW977"/>
  <c r="AW976"/>
  <c r="AW975"/>
  <c r="AW974"/>
  <c r="AW973"/>
  <c r="AW972"/>
  <c r="AW971"/>
  <c r="AW970"/>
  <c r="AW969"/>
  <c r="AW968"/>
  <c r="AW967"/>
  <c r="AW966"/>
  <c r="AW965"/>
  <c r="AW964"/>
  <c r="AW963"/>
  <c r="AW962"/>
  <c r="AW961"/>
  <c r="AW960"/>
  <c r="AW959"/>
  <c r="AW958"/>
  <c r="AW957"/>
  <c r="AW956"/>
  <c r="AW955"/>
  <c r="AW954"/>
  <c r="AW953"/>
  <c r="AW952"/>
  <c r="AW951"/>
  <c r="AW950"/>
  <c r="AW949"/>
  <c r="AW948"/>
  <c r="AW947"/>
  <c r="AW946"/>
  <c r="AW945"/>
  <c r="AW944"/>
  <c r="AW943"/>
  <c r="AW942"/>
  <c r="AW941"/>
  <c r="AW940"/>
  <c r="AW939"/>
  <c r="AW938"/>
  <c r="AW937"/>
  <c r="AW936"/>
  <c r="AW935"/>
  <c r="AW934"/>
  <c r="AW933"/>
  <c r="AW932"/>
  <c r="AW931"/>
  <c r="AW930"/>
  <c r="AW929"/>
  <c r="AW928"/>
  <c r="AW927"/>
  <c r="AW926"/>
  <c r="AW925"/>
  <c r="AW924"/>
  <c r="AW923"/>
  <c r="AW922"/>
  <c r="AW921"/>
  <c r="AW920"/>
  <c r="AW919"/>
  <c r="AW918"/>
  <c r="AW917"/>
  <c r="AW916"/>
  <c r="AW915"/>
  <c r="AW914"/>
  <c r="AW913"/>
  <c r="AW912"/>
  <c r="AW911"/>
  <c r="AW910"/>
  <c r="AW909"/>
  <c r="AW908"/>
  <c r="AW907"/>
  <c r="AW906"/>
  <c r="AW905"/>
  <c r="AW904"/>
  <c r="AW903"/>
  <c r="AW902"/>
  <c r="AW901"/>
  <c r="AW900"/>
  <c r="AW899"/>
  <c r="AW898"/>
  <c r="AW897"/>
  <c r="AW896"/>
  <c r="AW895"/>
  <c r="AW894"/>
  <c r="AW893"/>
  <c r="AW892"/>
  <c r="AW891"/>
  <c r="AW890"/>
  <c r="AW889"/>
  <c r="AW888"/>
  <c r="AW887"/>
  <c r="AW886"/>
  <c r="AW885"/>
  <c r="AW884"/>
  <c r="AW883"/>
  <c r="AW882"/>
  <c r="AW881"/>
  <c r="AW880"/>
  <c r="AW879"/>
  <c r="AW878"/>
  <c r="AW877"/>
  <c r="AW876"/>
  <c r="AW875"/>
  <c r="AW874"/>
  <c r="AW873"/>
  <c r="AW872"/>
  <c r="AW871"/>
  <c r="AW870"/>
  <c r="AW869"/>
  <c r="AW868"/>
  <c r="AW867"/>
  <c r="AW866"/>
  <c r="AW865"/>
  <c r="AW864"/>
  <c r="AW863"/>
  <c r="AW862"/>
  <c r="AW861"/>
  <c r="AW860"/>
  <c r="AW859"/>
  <c r="AW858"/>
  <c r="AW857"/>
  <c r="AW856"/>
  <c r="AW855"/>
  <c r="AW854"/>
  <c r="AW853"/>
  <c r="AW852"/>
  <c r="AW851"/>
  <c r="AW850"/>
  <c r="AW849"/>
  <c r="AW848"/>
  <c r="AW847"/>
  <c r="AW846"/>
  <c r="AW845"/>
  <c r="AW844"/>
  <c r="AW843"/>
  <c r="AW842"/>
  <c r="AW841"/>
  <c r="AW840"/>
  <c r="AW839"/>
  <c r="AW838"/>
  <c r="AW837"/>
  <c r="AW836"/>
  <c r="AW835"/>
  <c r="AW834"/>
  <c r="AW833"/>
  <c r="AW832"/>
  <c r="AW831"/>
  <c r="AW830"/>
  <c r="AW829"/>
  <c r="AW828"/>
  <c r="AW827"/>
  <c r="AW826"/>
  <c r="AW825"/>
  <c r="AW824"/>
  <c r="AW823"/>
  <c r="AW822"/>
  <c r="AW821"/>
  <c r="AW820"/>
  <c r="AW819"/>
  <c r="AW818"/>
  <c r="AW817"/>
  <c r="AW816"/>
  <c r="AW815"/>
  <c r="AW814"/>
  <c r="AW813"/>
  <c r="AW812"/>
  <c r="AW811"/>
  <c r="AW810"/>
  <c r="AW809"/>
  <c r="AW808"/>
  <c r="AW807"/>
  <c r="AW806"/>
  <c r="AW805"/>
  <c r="AW804"/>
  <c r="AW803"/>
  <c r="AW802"/>
  <c r="AW801"/>
  <c r="AW800"/>
  <c r="AW799"/>
  <c r="AW798"/>
  <c r="AW797"/>
  <c r="AW796"/>
  <c r="AW795"/>
  <c r="AW794"/>
  <c r="AW793"/>
  <c r="AW792"/>
  <c r="AW791"/>
  <c r="AW790"/>
  <c r="AW789"/>
  <c r="AW788"/>
  <c r="AW787"/>
  <c r="AW786"/>
  <c r="AW785"/>
  <c r="AW784"/>
  <c r="AW783"/>
  <c r="AW782"/>
  <c r="AW781"/>
  <c r="AW780"/>
  <c r="AW779"/>
  <c r="AW778"/>
  <c r="AW777"/>
  <c r="AW776"/>
  <c r="AW775"/>
  <c r="AW774"/>
  <c r="AW773"/>
  <c r="AW772"/>
  <c r="AW771"/>
  <c r="AW770"/>
  <c r="AW769"/>
  <c r="AW768"/>
  <c r="AW767"/>
  <c r="AW766"/>
  <c r="AW765"/>
  <c r="AW764"/>
  <c r="AW763"/>
  <c r="AW762"/>
  <c r="AW761"/>
  <c r="AW760"/>
  <c r="AW759"/>
  <c r="AW758"/>
  <c r="AW757"/>
  <c r="AW756"/>
  <c r="AW755"/>
  <c r="AW754"/>
  <c r="AW753"/>
  <c r="AW752"/>
  <c r="AW751"/>
  <c r="AW750"/>
  <c r="AW749"/>
  <c r="AW748"/>
  <c r="AW747"/>
  <c r="AW746"/>
  <c r="AW745"/>
  <c r="AW744"/>
  <c r="AW743"/>
  <c r="AW742"/>
  <c r="AW741"/>
  <c r="AW740"/>
  <c r="AW739"/>
  <c r="AW738"/>
  <c r="AW737"/>
  <c r="AW736"/>
  <c r="AW735"/>
  <c r="AW734"/>
  <c r="AW733"/>
  <c r="AW732"/>
  <c r="AW731"/>
  <c r="AW730"/>
  <c r="AW729"/>
  <c r="AW728"/>
  <c r="AW727"/>
  <c r="AW726"/>
  <c r="AW725"/>
  <c r="AW724"/>
  <c r="AW723"/>
  <c r="AW722"/>
  <c r="AW721"/>
  <c r="AW720"/>
  <c r="AW719"/>
  <c r="AW718"/>
  <c r="AW717"/>
  <c r="AW716"/>
  <c r="AW715"/>
  <c r="AW714"/>
  <c r="AW713"/>
  <c r="AW712"/>
  <c r="AW711"/>
  <c r="AW710"/>
  <c r="AW709"/>
  <c r="AW708"/>
  <c r="AW707"/>
  <c r="AW706"/>
  <c r="AW705"/>
  <c r="AW704"/>
  <c r="AW703"/>
  <c r="AW702"/>
  <c r="AW701"/>
  <c r="AW700"/>
  <c r="AW699"/>
  <c r="AW698"/>
  <c r="AW697"/>
  <c r="AW696"/>
  <c r="AW695"/>
  <c r="AW694"/>
  <c r="AW693"/>
  <c r="AW692"/>
  <c r="AW691"/>
  <c r="AW690"/>
  <c r="AW689"/>
  <c r="AW688"/>
  <c r="AW687"/>
  <c r="AW686"/>
  <c r="AW685"/>
  <c r="AW684"/>
  <c r="AW683"/>
  <c r="AW682"/>
  <c r="AW681"/>
  <c r="AW680"/>
  <c r="AW679"/>
  <c r="AW678"/>
  <c r="AW677"/>
  <c r="AW676"/>
  <c r="AW675"/>
  <c r="AW674"/>
  <c r="AW673"/>
  <c r="AW672"/>
  <c r="AW671"/>
  <c r="AW670"/>
  <c r="AW669"/>
  <c r="AW668"/>
  <c r="AW667"/>
  <c r="AW666"/>
  <c r="AW665"/>
  <c r="AW664"/>
  <c r="AW663"/>
  <c r="AW662"/>
  <c r="AW661"/>
  <c r="AW660"/>
  <c r="AW659"/>
  <c r="AW658"/>
  <c r="AW657"/>
  <c r="AW656"/>
  <c r="AW655"/>
  <c r="AW654"/>
  <c r="AW653"/>
  <c r="AW652"/>
  <c r="AW651"/>
  <c r="AW650"/>
  <c r="AW649"/>
  <c r="AW648"/>
  <c r="AW647"/>
  <c r="AW646"/>
  <c r="AW645"/>
  <c r="AW644"/>
  <c r="AW643"/>
  <c r="AW642"/>
  <c r="AW641"/>
  <c r="AW640"/>
  <c r="AW639"/>
  <c r="AW638"/>
  <c r="AW637"/>
  <c r="AW636"/>
  <c r="AW635"/>
  <c r="AW634"/>
  <c r="AW633"/>
  <c r="AW632"/>
  <c r="AW631"/>
  <c r="AW630"/>
  <c r="AW629"/>
  <c r="AW628"/>
  <c r="AW627"/>
  <c r="AW626"/>
  <c r="AW625"/>
  <c r="AW624"/>
  <c r="AW623"/>
  <c r="AW622"/>
  <c r="AW621"/>
  <c r="AW620"/>
  <c r="AW619"/>
  <c r="AW618"/>
  <c r="AW617"/>
  <c r="AW616"/>
  <c r="AW615"/>
  <c r="AW614"/>
  <c r="AW613"/>
  <c r="AW612"/>
  <c r="AW611"/>
  <c r="AW610"/>
  <c r="AW609"/>
  <c r="AW608"/>
  <c r="AW607"/>
  <c r="AW606"/>
  <c r="AW605"/>
  <c r="AW604"/>
  <c r="AW603"/>
  <c r="AW602"/>
  <c r="AW601"/>
  <c r="AW600"/>
  <c r="AW599"/>
  <c r="AW598"/>
  <c r="AW597"/>
  <c r="AW596"/>
  <c r="AW595"/>
  <c r="AW594"/>
  <c r="AW593"/>
  <c r="AW592"/>
  <c r="AW591"/>
  <c r="AW590"/>
  <c r="AW589"/>
  <c r="AW588"/>
  <c r="AW587"/>
  <c r="AW586"/>
  <c r="AW585"/>
  <c r="AW584"/>
  <c r="AW583"/>
  <c r="AW582"/>
  <c r="AW581"/>
  <c r="AW580"/>
  <c r="AW579"/>
  <c r="AW578"/>
  <c r="AW577"/>
  <c r="AW576"/>
  <c r="AW575"/>
  <c r="AW574"/>
  <c r="AW573"/>
  <c r="AW572"/>
  <c r="AW571"/>
  <c r="AW570"/>
  <c r="AW569"/>
  <c r="AW568"/>
  <c r="AW567"/>
  <c r="AW566"/>
  <c r="AW565"/>
  <c r="AW564"/>
  <c r="AW563"/>
  <c r="AW562"/>
  <c r="AW561"/>
  <c r="AW560"/>
  <c r="AW559"/>
  <c r="AW558"/>
  <c r="AW557"/>
  <c r="AW556"/>
  <c r="AW555"/>
  <c r="AW554"/>
  <c r="AW553"/>
  <c r="AW552"/>
  <c r="AW551"/>
  <c r="AW550"/>
  <c r="AW549"/>
  <c r="AW548"/>
  <c r="AW547"/>
  <c r="AW546"/>
  <c r="AW545"/>
  <c r="AW544"/>
  <c r="AW543"/>
  <c r="AW542"/>
  <c r="AW541"/>
  <c r="AW540"/>
  <c r="AW539"/>
  <c r="AW538"/>
  <c r="AW537"/>
  <c r="AW536"/>
  <c r="AW535"/>
  <c r="AW534"/>
  <c r="AW533"/>
  <c r="AW532"/>
  <c r="AW531"/>
  <c r="AW530"/>
  <c r="AW529"/>
  <c r="AW528"/>
  <c r="AW527"/>
  <c r="AW526"/>
  <c r="AW525"/>
  <c r="AW524"/>
  <c r="AW523"/>
  <c r="AW522"/>
  <c r="AW521"/>
  <c r="AW520"/>
  <c r="AW519"/>
  <c r="AW518"/>
  <c r="AW517"/>
  <c r="AW516"/>
  <c r="AW515"/>
  <c r="AW514"/>
  <c r="AW513"/>
  <c r="AW512"/>
  <c r="AW511"/>
  <c r="AW510"/>
  <c r="AW509"/>
  <c r="AW508"/>
  <c r="AW507"/>
  <c r="AW506"/>
  <c r="AW505"/>
  <c r="AW504"/>
  <c r="AW503"/>
  <c r="AW502"/>
  <c r="AW501"/>
  <c r="AW500"/>
  <c r="AW499"/>
  <c r="AW498"/>
  <c r="AW497"/>
  <c r="AW496"/>
  <c r="AW495"/>
  <c r="AW494"/>
  <c r="AW493"/>
  <c r="AW492"/>
  <c r="AW491"/>
  <c r="AW490"/>
  <c r="AW489"/>
  <c r="AW488"/>
  <c r="AW487"/>
  <c r="AW486"/>
  <c r="AW485"/>
  <c r="AW484"/>
  <c r="AW483"/>
  <c r="AW482"/>
  <c r="AW481"/>
  <c r="AW480"/>
  <c r="AW479"/>
  <c r="AW478"/>
  <c r="AW477"/>
  <c r="AW476"/>
  <c r="AW475"/>
  <c r="AW474"/>
  <c r="AW473"/>
  <c r="AW472"/>
  <c r="AW471"/>
  <c r="AW470"/>
  <c r="AW469"/>
  <c r="AW468"/>
  <c r="AW467"/>
  <c r="AW466"/>
  <c r="AW465"/>
  <c r="AW464"/>
  <c r="AW463"/>
  <c r="AW462"/>
  <c r="AW461"/>
  <c r="AW460"/>
  <c r="AW459"/>
  <c r="AW458"/>
  <c r="AW457"/>
  <c r="AW456"/>
  <c r="AW455"/>
  <c r="AW454"/>
  <c r="AW453"/>
  <c r="AW452"/>
  <c r="AW451"/>
  <c r="AW450"/>
  <c r="AW449"/>
  <c r="AW448"/>
  <c r="AW447"/>
  <c r="AW446"/>
  <c r="AW445"/>
  <c r="AW444"/>
  <c r="AW443"/>
  <c r="AW442"/>
  <c r="AW441"/>
  <c r="AW440"/>
  <c r="AW439"/>
  <c r="AW438"/>
  <c r="AW437"/>
  <c r="AW436"/>
  <c r="AW435"/>
  <c r="AW434"/>
  <c r="AW433"/>
  <c r="AW432"/>
  <c r="AW431"/>
  <c r="AW430"/>
  <c r="AW429"/>
  <c r="AW428"/>
  <c r="AW427"/>
  <c r="AW426"/>
  <c r="AW425"/>
  <c r="AW424"/>
  <c r="AW423"/>
  <c r="AW422"/>
  <c r="AW421"/>
  <c r="AW420"/>
  <c r="AW419"/>
  <c r="AW418"/>
  <c r="AW417"/>
  <c r="AW416"/>
  <c r="AW415"/>
  <c r="AW414"/>
  <c r="AW413"/>
  <c r="AW412"/>
  <c r="AW411"/>
  <c r="AW410"/>
  <c r="AW409"/>
  <c r="AW408"/>
  <c r="AW407"/>
  <c r="AW406"/>
  <c r="AW405"/>
  <c r="AW404"/>
  <c r="AW403"/>
  <c r="AW402"/>
  <c r="AW401"/>
  <c r="AW400"/>
  <c r="AW399"/>
  <c r="AW398"/>
  <c r="AW397"/>
  <c r="AW396"/>
  <c r="AW395"/>
  <c r="AW394"/>
  <c r="AW393"/>
  <c r="AW392"/>
  <c r="AW391"/>
  <c r="AW390"/>
  <c r="AW389"/>
  <c r="AW388"/>
  <c r="AW387"/>
  <c r="AW386"/>
  <c r="AW385"/>
  <c r="AW384"/>
  <c r="AW383"/>
  <c r="AW382"/>
  <c r="AW381"/>
  <c r="AW380"/>
  <c r="AW379"/>
  <c r="AW378"/>
  <c r="AW377"/>
  <c r="AW376"/>
  <c r="AW375"/>
  <c r="AW374"/>
  <c r="AW373"/>
  <c r="AW372"/>
  <c r="AW371"/>
  <c r="AW370"/>
  <c r="AW369"/>
  <c r="AW368"/>
  <c r="AW367"/>
  <c r="AW366"/>
  <c r="AW365"/>
  <c r="AW364"/>
  <c r="AW363"/>
  <c r="AW362"/>
  <c r="AW361"/>
  <c r="AW360"/>
  <c r="AW359"/>
  <c r="AW358"/>
  <c r="AW357"/>
  <c r="AW356"/>
  <c r="AW355"/>
  <c r="AW354"/>
  <c r="AW353"/>
  <c r="AW352"/>
  <c r="AW351"/>
  <c r="AW350"/>
  <c r="AW349"/>
  <c r="AW348"/>
  <c r="AW347"/>
  <c r="AW346"/>
  <c r="AW345"/>
  <c r="AW344"/>
  <c r="AW343"/>
  <c r="AW342"/>
  <c r="AW341"/>
  <c r="AW340"/>
  <c r="AW339"/>
  <c r="AW338"/>
  <c r="AW337"/>
  <c r="AW336"/>
  <c r="AW335"/>
  <c r="AW334"/>
  <c r="AW333"/>
  <c r="AW332"/>
  <c r="AW331"/>
  <c r="AW330"/>
  <c r="AW329"/>
  <c r="AW328"/>
  <c r="AW327"/>
  <c r="AW326"/>
  <c r="AW325"/>
  <c r="AW324"/>
  <c r="AW323"/>
  <c r="AW322"/>
  <c r="AW321"/>
  <c r="AW320"/>
  <c r="AW319"/>
  <c r="AW318"/>
  <c r="AW317"/>
  <c r="AW316"/>
  <c r="AW315"/>
  <c r="AW314"/>
  <c r="AW313"/>
  <c r="AW312"/>
  <c r="AW311"/>
  <c r="AW310"/>
  <c r="AW309"/>
  <c r="AW308"/>
  <c r="AW307"/>
  <c r="AW306"/>
  <c r="AW305"/>
  <c r="AW304"/>
  <c r="AW303"/>
  <c r="AW302"/>
  <c r="AW301"/>
  <c r="AW300"/>
  <c r="AW299"/>
  <c r="AW298"/>
  <c r="AW297"/>
  <c r="AW296"/>
  <c r="AW295"/>
  <c r="AW294"/>
  <c r="AW293"/>
  <c r="AW292"/>
  <c r="AW291"/>
  <c r="AW290"/>
  <c r="AW289"/>
  <c r="AW288"/>
  <c r="AW287"/>
  <c r="AW286"/>
  <c r="AW285"/>
  <c r="AW284"/>
  <c r="AW283"/>
  <c r="AW282"/>
  <c r="AW281"/>
  <c r="AW280"/>
  <c r="AW279"/>
  <c r="AW278"/>
  <c r="AW277"/>
  <c r="AW276"/>
  <c r="AW275"/>
  <c r="AW274"/>
  <c r="AW273"/>
  <c r="AW272"/>
  <c r="AW271"/>
  <c r="AW270"/>
  <c r="AW269"/>
  <c r="AW268"/>
  <c r="AW267"/>
  <c r="AW266"/>
  <c r="AW265"/>
  <c r="AW264"/>
  <c r="AW263"/>
  <c r="AW262"/>
  <c r="AW261"/>
  <c r="AW260"/>
  <c r="AW259"/>
  <c r="AW258"/>
  <c r="AW257"/>
  <c r="AW256"/>
  <c r="AW255"/>
  <c r="AW254"/>
  <c r="AW253"/>
  <c r="AW252"/>
  <c r="AW251"/>
  <c r="AW250"/>
  <c r="AW249"/>
  <c r="AW248"/>
  <c r="AW247"/>
  <c r="AW246"/>
  <c r="AW245"/>
  <c r="AW244"/>
  <c r="AW243"/>
  <c r="AW242"/>
  <c r="AW241"/>
  <c r="AW240"/>
  <c r="AW239"/>
  <c r="AW238"/>
  <c r="AW237"/>
  <c r="AW236"/>
  <c r="AW235"/>
  <c r="AW234"/>
  <c r="AW233"/>
  <c r="AW232"/>
  <c r="AW231"/>
  <c r="AW230"/>
  <c r="AW229"/>
  <c r="AW228"/>
  <c r="AW227"/>
  <c r="AW226"/>
  <c r="AW225"/>
  <c r="AW224"/>
  <c r="AW223"/>
  <c r="AW222"/>
  <c r="AW221"/>
  <c r="AW220"/>
  <c r="AW219"/>
  <c r="AW218"/>
  <c r="AW217"/>
  <c r="AW216"/>
  <c r="AW215"/>
  <c r="AW214"/>
  <c r="AW213"/>
  <c r="AW212"/>
  <c r="AW211"/>
  <c r="AW210"/>
  <c r="AW209"/>
  <c r="AW208"/>
  <c r="AW207"/>
  <c r="AW206"/>
  <c r="AW205"/>
  <c r="AW204"/>
  <c r="AW203"/>
  <c r="AW202"/>
  <c r="AW201"/>
  <c r="AW200"/>
  <c r="AW199"/>
  <c r="AW198"/>
  <c r="AW197"/>
  <c r="AW196"/>
  <c r="AW195"/>
  <c r="AW194"/>
  <c r="AW193"/>
  <c r="AW192"/>
  <c r="AW191"/>
  <c r="AW190"/>
  <c r="AW189"/>
  <c r="AW188"/>
  <c r="AW187"/>
  <c r="AW186"/>
  <c r="AW185"/>
  <c r="AW184"/>
  <c r="AW183"/>
  <c r="AW182"/>
  <c r="AW181"/>
  <c r="AW180"/>
  <c r="AW179"/>
  <c r="AW178"/>
  <c r="AW177"/>
  <c r="AW176"/>
  <c r="AW175"/>
  <c r="AW174"/>
  <c r="AW173"/>
  <c r="AW172"/>
  <c r="AW171"/>
  <c r="AW170"/>
  <c r="AW169"/>
  <c r="AW168"/>
  <c r="AW167"/>
  <c r="AW166"/>
  <c r="AW165"/>
  <c r="AW164"/>
  <c r="AW163"/>
  <c r="AW162"/>
  <c r="AW161"/>
  <c r="AW160"/>
  <c r="AW159"/>
  <c r="AW158"/>
  <c r="AW157"/>
  <c r="AW156"/>
  <c r="AW155"/>
  <c r="AW154"/>
  <c r="AW153"/>
  <c r="AW152"/>
  <c r="AW151"/>
  <c r="AW150"/>
  <c r="AW149"/>
  <c r="AW148"/>
  <c r="AW147"/>
  <c r="AW146"/>
  <c r="AW145"/>
  <c r="AW144"/>
  <c r="AW143"/>
  <c r="AW142"/>
  <c r="AW141"/>
  <c r="AW140"/>
  <c r="AW139"/>
  <c r="AW138"/>
  <c r="AW137"/>
  <c r="AW136"/>
  <c r="AW135"/>
  <c r="AW134"/>
  <c r="AW133"/>
  <c r="AW132"/>
  <c r="AW131"/>
  <c r="AW130"/>
  <c r="AW129"/>
  <c r="AW128"/>
  <c r="AW127"/>
  <c r="AW126"/>
  <c r="AW125"/>
  <c r="AW124"/>
  <c r="AW123"/>
  <c r="AW122"/>
  <c r="AW121"/>
  <c r="AW120"/>
  <c r="AW119"/>
  <c r="AW118"/>
  <c r="AW117"/>
  <c r="AW116"/>
  <c r="AW115"/>
  <c r="AW114"/>
  <c r="AW113"/>
  <c r="AW112"/>
  <c r="AW111"/>
  <c r="AW110"/>
  <c r="AW109"/>
  <c r="AW108"/>
  <c r="AW107"/>
  <c r="AW106"/>
  <c r="AW105"/>
  <c r="AW104"/>
  <c r="AW103"/>
  <c r="AW102"/>
  <c r="AW101"/>
  <c r="AW100"/>
  <c r="AW99"/>
  <c r="AW98"/>
  <c r="AW97"/>
  <c r="AW96"/>
  <c r="AW95"/>
  <c r="AW94"/>
  <c r="AW93"/>
  <c r="AW92"/>
  <c r="AW91"/>
  <c r="AW90"/>
  <c r="AW89"/>
  <c r="AW88"/>
  <c r="AW87"/>
  <c r="AW86"/>
  <c r="AW85"/>
  <c r="AW84"/>
  <c r="AW83"/>
  <c r="AW82"/>
  <c r="AW81"/>
  <c r="AW80"/>
  <c r="AW79"/>
  <c r="AW78"/>
  <c r="AW77"/>
  <c r="AW76"/>
  <c r="AW75"/>
  <c r="AW74"/>
  <c r="AW73"/>
  <c r="AW72"/>
  <c r="AW71"/>
  <c r="AW70"/>
  <c r="AW69"/>
  <c r="AW68"/>
  <c r="AW67"/>
  <c r="AW66"/>
  <c r="AW65"/>
  <c r="AW64"/>
  <c r="AW63"/>
  <c r="AW62"/>
  <c r="AW61"/>
  <c r="AW60"/>
  <c r="AW59"/>
  <c r="AW58"/>
  <c r="AW57"/>
  <c r="AW56"/>
  <c r="AW55"/>
  <c r="AW54"/>
  <c r="AW53"/>
  <c r="AW52"/>
  <c r="AW51"/>
  <c r="AW50"/>
  <c r="AW49"/>
  <c r="AW48"/>
  <c r="AW47"/>
  <c r="AW46"/>
  <c r="AW45"/>
  <c r="AW44"/>
  <c r="AW43"/>
  <c r="AW42"/>
  <c r="AW41"/>
  <c r="AW40"/>
  <c r="AW39"/>
  <c r="AW38"/>
  <c r="AW37"/>
  <c r="AW36"/>
  <c r="AW35"/>
  <c r="AW34"/>
  <c r="AW33"/>
  <c r="AW32"/>
  <c r="AW31"/>
  <c r="AW30"/>
  <c r="AW29"/>
  <c r="AW28"/>
  <c r="AW27"/>
  <c r="AW26"/>
  <c r="AW25"/>
  <c r="AW24"/>
  <c r="AW23"/>
  <c r="AW22"/>
  <c r="AW21"/>
  <c r="AW20"/>
  <c r="AW19"/>
  <c r="AW18"/>
  <c r="AW17"/>
  <c r="AW16"/>
  <c r="AW15"/>
  <c r="AW14"/>
  <c r="AW13"/>
  <c r="AW12"/>
  <c r="AW11"/>
  <c r="AW10"/>
  <c r="AW9"/>
  <c r="AW8"/>
  <c r="AW7"/>
  <c r="AW6"/>
  <c r="AW5"/>
  <c r="AW3723"/>
  <c r="AW3724"/>
  <c r="AW3726"/>
  <c r="AW3725"/>
  <c r="AU3725"/>
  <c r="AU3724"/>
  <c r="AU3721"/>
  <c r="AU3720"/>
  <c r="AU3717"/>
  <c r="AU3716"/>
  <c r="AU3713"/>
  <c r="AU3712"/>
  <c r="AU3709"/>
  <c r="AU3708"/>
  <c r="AU3705"/>
  <c r="AU3704"/>
  <c r="AU3701"/>
  <c r="AU3700"/>
  <c r="AU3697"/>
  <c r="AU3696"/>
  <c r="AU3693"/>
  <c r="AU3692"/>
  <c r="AU3689"/>
  <c r="AU3688"/>
  <c r="AU3685"/>
  <c r="AU3684"/>
  <c r="AU3681"/>
  <c r="AU3680"/>
  <c r="AU3677"/>
  <c r="AU3676"/>
  <c r="AU3673"/>
  <c r="AU3672"/>
  <c r="AU3669"/>
  <c r="AU3668"/>
  <c r="AU3665"/>
  <c r="AU3664"/>
  <c r="AU3661"/>
  <c r="AU3660"/>
  <c r="AU3657"/>
  <c r="AU3656"/>
  <c r="AU3653"/>
  <c r="AU3652"/>
  <c r="AU3649"/>
  <c r="AU3648"/>
  <c r="AU3645"/>
  <c r="AU3644"/>
  <c r="AU3641"/>
  <c r="AU3640"/>
  <c r="AU3637"/>
  <c r="AU3636"/>
  <c r="AU3633"/>
  <c r="AU3632"/>
  <c r="AU3629"/>
  <c r="AU3628"/>
  <c r="AU3625"/>
  <c r="AU3624"/>
  <c r="AU3621"/>
  <c r="AU3620"/>
  <c r="AU3617"/>
  <c r="AU3616"/>
  <c r="AU3613"/>
  <c r="AU3612"/>
  <c r="AU3609"/>
  <c r="AU3608"/>
  <c r="AU3605"/>
  <c r="AU3604"/>
  <c r="AU3601"/>
  <c r="AU3600"/>
  <c r="AU3597"/>
  <c r="AU3596"/>
  <c r="AU3593"/>
  <c r="AU3592"/>
  <c r="AU3589"/>
  <c r="AU3588"/>
  <c r="AU3585"/>
  <c r="AU3584"/>
  <c r="AU3581"/>
  <c r="AU3580"/>
  <c r="AU3577"/>
  <c r="AU3576"/>
  <c r="AU3573"/>
  <c r="AU3572"/>
  <c r="AU3569"/>
  <c r="AU3568"/>
  <c r="AU3565"/>
  <c r="AU3564"/>
  <c r="AU3561"/>
  <c r="AU3560"/>
  <c r="AU3557"/>
  <c r="AU3556"/>
  <c r="AU3553"/>
  <c r="AU3552"/>
  <c r="AU3549"/>
  <c r="AU3548"/>
  <c r="AU3545"/>
  <c r="AU3544"/>
  <c r="AU3541"/>
  <c r="AU3540"/>
  <c r="AU3537"/>
  <c r="AU3536"/>
  <c r="AU3533"/>
  <c r="AU3532"/>
  <c r="AU3529"/>
  <c r="AU3528"/>
  <c r="AU3525"/>
  <c r="AU3524"/>
  <c r="AU3521"/>
  <c r="AU3520"/>
  <c r="AU3517"/>
  <c r="AU3516"/>
  <c r="AU3513"/>
  <c r="AU3512"/>
  <c r="AU3509"/>
  <c r="AU3508"/>
  <c r="AU3505"/>
  <c r="AU3504"/>
  <c r="AU3501"/>
  <c r="AU3500"/>
  <c r="AU3497"/>
  <c r="AU3496"/>
  <c r="AU3493"/>
  <c r="AU3492"/>
  <c r="AU3489"/>
  <c r="AU3488"/>
  <c r="AU3485"/>
  <c r="AU3484"/>
  <c r="AU3481"/>
  <c r="AU3480"/>
  <c r="AU3477"/>
  <c r="AU3476"/>
  <c r="AU3473"/>
  <c r="AU3472"/>
  <c r="AU3469"/>
  <c r="AU3468"/>
  <c r="AU3465"/>
  <c r="AU3464"/>
  <c r="AU3461"/>
  <c r="AU3460"/>
  <c r="AU3457"/>
  <c r="AU3456"/>
  <c r="AU3453"/>
  <c r="AU3452"/>
  <c r="AU3449"/>
  <c r="AU3448"/>
  <c r="AU3445"/>
  <c r="AU3444"/>
  <c r="AU3441"/>
  <c r="AU3440"/>
  <c r="AU3437"/>
  <c r="AU3436"/>
  <c r="AU3433"/>
  <c r="AU3432"/>
  <c r="AU3429"/>
  <c r="AU3428"/>
  <c r="AU3425"/>
  <c r="AU3424"/>
  <c r="AU3421"/>
  <c r="AU3420"/>
  <c r="AU3417"/>
  <c r="AU3416"/>
  <c r="AU3413"/>
  <c r="AU3412"/>
  <c r="AU3409"/>
  <c r="AU3408"/>
  <c r="AU3405"/>
  <c r="AU3404"/>
  <c r="AU3401"/>
  <c r="AU3400"/>
  <c r="AU3397"/>
  <c r="AU3396"/>
  <c r="AU3393"/>
  <c r="AU3392"/>
  <c r="AU3389"/>
  <c r="AU3388"/>
  <c r="AU3385"/>
  <c r="AU3384"/>
  <c r="AU3381"/>
  <c r="AU3380"/>
  <c r="AU3377"/>
  <c r="AU3376"/>
  <c r="AU3373"/>
  <c r="AU3372"/>
  <c r="AU3369"/>
  <c r="AU3368"/>
  <c r="AU3365"/>
  <c r="AU3364"/>
  <c r="AU3361"/>
  <c r="AU3360"/>
  <c r="AU3357"/>
  <c r="AU3356"/>
  <c r="AU3353"/>
  <c r="AU3352"/>
  <c r="AU3349"/>
  <c r="AU3348"/>
  <c r="AU3345"/>
  <c r="AU3344"/>
  <c r="AU3341"/>
  <c r="AU3340"/>
  <c r="AU3337"/>
  <c r="AU3336"/>
  <c r="AU3333"/>
  <c r="AU3332"/>
  <c r="AU3329"/>
  <c r="AU3328"/>
  <c r="AU3325"/>
  <c r="AU3324"/>
  <c r="AU3321"/>
  <c r="AU3320"/>
  <c r="AU3317"/>
  <c r="AU3316"/>
  <c r="AU3313"/>
  <c r="AU3312"/>
  <c r="AU3309"/>
  <c r="AU3308"/>
  <c r="AU3305"/>
  <c r="AU3304"/>
  <c r="AU3301"/>
  <c r="AU3300"/>
  <c r="AU3297"/>
  <c r="AU3296"/>
  <c r="AU3293"/>
  <c r="AU3292"/>
  <c r="AU3289"/>
  <c r="AU3288"/>
  <c r="AU3285"/>
  <c r="AU3284"/>
  <c r="AU3281"/>
  <c r="AU3280"/>
  <c r="AU3277"/>
  <c r="AU3276"/>
  <c r="AU3273"/>
  <c r="AU3272"/>
  <c r="AU3269"/>
  <c r="AU3268"/>
  <c r="AU3265"/>
  <c r="AU3264"/>
  <c r="AU3261"/>
  <c r="AU3260"/>
  <c r="AU3257"/>
  <c r="AU3256"/>
  <c r="AU3253"/>
  <c r="AU3252"/>
  <c r="AU3249"/>
  <c r="AU3248"/>
  <c r="AU3245"/>
  <c r="AU3244"/>
  <c r="AU3241"/>
  <c r="AU3240"/>
  <c r="AU3237"/>
  <c r="AU3236"/>
  <c r="AU3233"/>
  <c r="AU3232"/>
  <c r="AU3229"/>
  <c r="AU3228"/>
  <c r="AU3225"/>
  <c r="AU3224"/>
  <c r="AU3221"/>
  <c r="AU3220"/>
  <c r="AU3217"/>
  <c r="AU3216"/>
  <c r="AU3213"/>
  <c r="AU3212"/>
  <c r="AU3209"/>
  <c r="AU3208"/>
  <c r="AU3205"/>
  <c r="AU3204"/>
  <c r="AU3201"/>
  <c r="AU3200"/>
  <c r="AU3197"/>
  <c r="AU3196"/>
  <c r="AU3193"/>
  <c r="AU3192"/>
  <c r="AU3189"/>
  <c r="AU3188"/>
  <c r="AU3185"/>
  <c r="AU3184"/>
  <c r="AU3181"/>
  <c r="AU3180"/>
  <c r="AU3177"/>
  <c r="AU3176"/>
  <c r="AU3173"/>
  <c r="AU3172"/>
  <c r="AU3168"/>
  <c r="AU3165"/>
  <c r="AU3164"/>
  <c r="AU3160"/>
  <c r="AU3157"/>
  <c r="AU3156"/>
  <c r="AU3152"/>
  <c r="AU3149"/>
  <c r="AU3148"/>
  <c r="AU3144"/>
  <c r="AU3141"/>
  <c r="AU3140"/>
  <c r="AU3136"/>
  <c r="AU3135"/>
  <c r="AU3133"/>
  <c r="AU3131"/>
  <c r="AU3129"/>
  <c r="AU3128"/>
  <c r="AU3125"/>
  <c r="AU3124"/>
  <c r="AU3123"/>
  <c r="AU3120"/>
  <c r="AU3119"/>
  <c r="AU3117"/>
  <c r="AU3115"/>
  <c r="AU3113"/>
  <c r="AU3112"/>
  <c r="AU3109"/>
  <c r="AU3108"/>
  <c r="AU3107"/>
  <c r="AU3103"/>
  <c r="AU3101"/>
  <c r="AU3096"/>
  <c r="AU3093"/>
  <c r="AU3088"/>
  <c r="AU3087"/>
  <c r="AU3081"/>
  <c r="AU3080"/>
  <c r="AU3075"/>
  <c r="AU3072"/>
  <c r="AU3067"/>
  <c r="AU3065"/>
  <c r="AU3060"/>
  <c r="AU3059"/>
  <c r="AU3053"/>
  <c r="AU3051"/>
  <c r="AU3045"/>
  <c r="AU3044"/>
  <c r="AU3039"/>
  <c r="AU3037"/>
  <c r="AU3032"/>
  <c r="AU3029"/>
  <c r="AU3024"/>
  <c r="AU3023"/>
  <c r="AU3017"/>
  <c r="AU3016"/>
  <c r="AU3011"/>
  <c r="AU3008"/>
  <c r="AU3003"/>
  <c r="AU3001"/>
  <c r="AU2996"/>
  <c r="AU2995"/>
  <c r="AU2989"/>
  <c r="AU2987"/>
  <c r="AU2981"/>
  <c r="AU2980"/>
  <c r="AU2975"/>
  <c r="AU2973"/>
  <c r="AU2968"/>
  <c r="AU2965"/>
  <c r="AU2961"/>
  <c r="AU2960"/>
  <c r="AU2956"/>
  <c r="AU2955"/>
  <c r="AU2951"/>
  <c r="AU2949"/>
  <c r="AU2945"/>
  <c r="AU2944"/>
  <c r="AU2940"/>
  <c r="AU2939"/>
  <c r="AU2935"/>
  <c r="AU2933"/>
  <c r="AU2929"/>
  <c r="AU2928"/>
  <c r="AU2924"/>
  <c r="AU2923"/>
  <c r="AU2919"/>
  <c r="AU2917"/>
  <c r="AU2913"/>
  <c r="AU2912"/>
  <c r="AU2908"/>
  <c r="AU2907"/>
  <c r="AU2903"/>
  <c r="AU2901"/>
  <c r="AU2897"/>
  <c r="AU2896"/>
  <c r="AU2892"/>
  <c r="AU2891"/>
  <c r="AU2887"/>
  <c r="AU2885"/>
  <c r="AU2881"/>
  <c r="AU2880"/>
  <c r="AU2876"/>
  <c r="AU2875"/>
  <c r="AU2871"/>
  <c r="AU2869"/>
  <c r="AU2865"/>
  <c r="AU2864"/>
  <c r="AU2860"/>
  <c r="AU2859"/>
  <c r="AU2855"/>
  <c r="AU2853"/>
  <c r="AU2849"/>
  <c r="AU2848"/>
  <c r="AU2844"/>
  <c r="AU2843"/>
  <c r="AU2839"/>
  <c r="AU2837"/>
  <c r="AU2833"/>
  <c r="AU2832"/>
  <c r="AU2828"/>
  <c r="AU2827"/>
  <c r="AU2823"/>
  <c r="AU2821"/>
  <c r="AU2817"/>
  <c r="AU2816"/>
  <c r="AU2812"/>
  <c r="AU2811"/>
  <c r="AU2807"/>
  <c r="AU2805"/>
  <c r="AU2801"/>
  <c r="AU2800"/>
  <c r="AU2796"/>
  <c r="AU2795"/>
  <c r="AU2791"/>
  <c r="AU2789"/>
  <c r="AU2785"/>
  <c r="AU2784"/>
  <c r="AU2780"/>
  <c r="AU2779"/>
  <c r="AU2775"/>
  <c r="AU2773"/>
  <c r="AU2769"/>
  <c r="AU2768"/>
  <c r="AU2764"/>
  <c r="AU2763"/>
  <c r="AU2759"/>
  <c r="AU2757"/>
  <c r="AU2753"/>
  <c r="AU2752"/>
  <c r="AU2748"/>
  <c r="AU2747"/>
  <c r="AU2743"/>
  <c r="AU2741"/>
  <c r="AU2736"/>
  <c r="AU2732"/>
  <c r="AU2731"/>
  <c r="AU2725"/>
  <c r="AU2721"/>
  <c r="AU2720"/>
  <c r="AU2715"/>
  <c r="AU2711"/>
  <c r="AU2709"/>
  <c r="AU2704"/>
  <c r="AU2700"/>
  <c r="AU2699"/>
  <c r="AU2695"/>
  <c r="AU2692"/>
  <c r="AU2691"/>
  <c r="AU2687"/>
  <c r="AU2684"/>
  <c r="AU2683"/>
  <c r="AU2679"/>
  <c r="AU2676"/>
  <c r="AU2675"/>
  <c r="AU2671"/>
  <c r="AU2668"/>
  <c r="AU2667"/>
  <c r="AU2663"/>
  <c r="AU2660"/>
  <c r="AU2659"/>
  <c r="AU2655"/>
  <c r="AU2652"/>
  <c r="AU2651"/>
  <c r="AU2647"/>
  <c r="AU2644"/>
  <c r="AU2643"/>
  <c r="AU2639"/>
  <c r="AU2636"/>
  <c r="AU2635"/>
  <c r="AU2631"/>
  <c r="AU2628"/>
  <c r="AU2627"/>
  <c r="AU2623"/>
  <c r="AU2620"/>
  <c r="AU2619"/>
  <c r="AU2615"/>
  <c r="AU2612"/>
  <c r="AU2611"/>
  <c r="AU2607"/>
  <c r="AU2604"/>
  <c r="AU2603"/>
  <c r="AU2599"/>
  <c r="AU2596"/>
  <c r="AU2595"/>
  <c r="AU2591"/>
  <c r="AU2588"/>
  <c r="AU2587"/>
  <c r="AU2583"/>
  <c r="AU2580"/>
  <c r="AU2579"/>
  <c r="AU2575"/>
  <c r="AU2572"/>
  <c r="AU2571"/>
  <c r="AU2567"/>
  <c r="AU2564"/>
  <c r="AU2563"/>
  <c r="AU2559"/>
  <c r="AU2556"/>
  <c r="AU2555"/>
  <c r="AU2551"/>
  <c r="AU2548"/>
  <c r="AU2547"/>
  <c r="AU2543"/>
  <c r="AU2540"/>
  <c r="AU2539"/>
  <c r="AU2535"/>
  <c r="AU2532"/>
  <c r="AU2531"/>
  <c r="AU2527"/>
  <c r="AU2524"/>
  <c r="AU2523"/>
  <c r="AU2519"/>
  <c r="AU2516"/>
  <c r="AU2515"/>
  <c r="AU2511"/>
  <c r="AU2508"/>
  <c r="AU2507"/>
  <c r="AU2503"/>
  <c r="AU2500"/>
  <c r="AU2499"/>
  <c r="AU2495"/>
  <c r="AU2492"/>
  <c r="AU2491"/>
  <c r="AU2487"/>
  <c r="AU2484"/>
  <c r="AU2483"/>
  <c r="AU2479"/>
  <c r="AU2476"/>
  <c r="AU2475"/>
  <c r="AU2471"/>
  <c r="AU2468"/>
  <c r="AU2467"/>
  <c r="AU2463"/>
  <c r="AU2460"/>
  <c r="AU2459"/>
  <c r="AU2455"/>
  <c r="AU2452"/>
  <c r="AU2451"/>
  <c r="AU2447"/>
  <c r="AU2444"/>
  <c r="AU2443"/>
  <c r="AU2439"/>
  <c r="AU2436"/>
  <c r="AU2435"/>
  <c r="AU2431"/>
  <c r="AU2428"/>
  <c r="AU2427"/>
  <c r="AU2423"/>
  <c r="AU2420"/>
  <c r="AU2419"/>
  <c r="AU2415"/>
  <c r="AU2412"/>
  <c r="AU2411"/>
  <c r="AU2407"/>
  <c r="AU2404"/>
  <c r="AU2403"/>
  <c r="AU2399"/>
  <c r="AU2396"/>
  <c r="AU2395"/>
  <c r="AU2391"/>
  <c r="AU2388"/>
  <c r="AU2387"/>
  <c r="AU2383"/>
  <c r="AU2380"/>
  <c r="AU2379"/>
  <c r="AU2375"/>
  <c r="AU2372"/>
  <c r="AU2371"/>
  <c r="AU2367"/>
  <c r="AU2364"/>
  <c r="AU2363"/>
  <c r="AU2359"/>
  <c r="AU2356"/>
  <c r="AU2355"/>
  <c r="AU2351"/>
  <c r="AU2348"/>
  <c r="AU2347"/>
  <c r="AU2343"/>
  <c r="AU2340"/>
  <c r="AU2339"/>
  <c r="AU2335"/>
  <c r="AX2354" s="1"/>
  <c r="AU2332"/>
  <c r="AU2331"/>
  <c r="AU2327"/>
  <c r="AU2324"/>
  <c r="AU2323"/>
  <c r="AU2319"/>
  <c r="AU2316"/>
  <c r="AU2315"/>
  <c r="AX2329" s="1"/>
  <c r="AU2311"/>
  <c r="AU2308"/>
  <c r="AU2307"/>
  <c r="AU2303"/>
  <c r="AU2300"/>
  <c r="AU2299"/>
  <c r="AU2295"/>
  <c r="AU2292"/>
  <c r="AU2291"/>
  <c r="AU2287"/>
  <c r="AU2284"/>
  <c r="AU2283"/>
  <c r="AU2279"/>
  <c r="AU2276"/>
  <c r="AU2275"/>
  <c r="AU2271"/>
  <c r="AU2268"/>
  <c r="AU2267"/>
  <c r="AU2263"/>
  <c r="AU2260"/>
  <c r="AU2259"/>
  <c r="AU2255"/>
  <c r="AU2252"/>
  <c r="AU2251"/>
  <c r="AU2247"/>
  <c r="AU2244"/>
  <c r="AU2243"/>
  <c r="AU2239"/>
  <c r="AU2236"/>
  <c r="AU2235"/>
  <c r="AU2231"/>
  <c r="AU2228"/>
  <c r="AU2227"/>
  <c r="AU2223"/>
  <c r="AU2220"/>
  <c r="AU2219"/>
  <c r="AU2215"/>
  <c r="AU2212"/>
  <c r="AU2211"/>
  <c r="AU2207"/>
  <c r="AX2225" s="1"/>
  <c r="AU2204"/>
  <c r="AU2203"/>
  <c r="AU2199"/>
  <c r="AU2196"/>
  <c r="AU2195"/>
  <c r="AU2191"/>
  <c r="AU2188"/>
  <c r="AU2187"/>
  <c r="AU2183"/>
  <c r="AU2180"/>
  <c r="AU2179"/>
  <c r="AU2175"/>
  <c r="AU2172"/>
  <c r="AU2171"/>
  <c r="AU2167"/>
  <c r="AU2164"/>
  <c r="AU2163"/>
  <c r="AU2159"/>
  <c r="AU2156"/>
  <c r="AU2155"/>
  <c r="AU2151"/>
  <c r="AU2147"/>
  <c r="AU2143"/>
  <c r="AU2135"/>
  <c r="AX2154" s="1"/>
  <c r="AU2132"/>
  <c r="AU2124"/>
  <c r="AU2123"/>
  <c r="AU2115"/>
  <c r="AX2133" s="1"/>
  <c r="AU2111"/>
  <c r="AU2103"/>
  <c r="AU2100"/>
  <c r="AU2092"/>
  <c r="AU2091"/>
  <c r="AU2083"/>
  <c r="AU2079"/>
  <c r="AU2071"/>
  <c r="AX2090" s="1"/>
  <c r="AU2068"/>
  <c r="AU2060"/>
  <c r="AU2059"/>
  <c r="AU2051"/>
  <c r="AX2069" s="1"/>
  <c r="AU2047"/>
  <c r="AU2039"/>
  <c r="AU2036"/>
  <c r="AU2028"/>
  <c r="AU2027"/>
  <c r="AU2019"/>
  <c r="AU2015"/>
  <c r="AU2007"/>
  <c r="AX2026" s="1"/>
  <c r="AU2004"/>
  <c r="AU1996"/>
  <c r="AU1995"/>
  <c r="AU1987"/>
  <c r="AU1983"/>
  <c r="AU1975"/>
  <c r="AU1972"/>
  <c r="AU1964"/>
  <c r="AU1963"/>
  <c r="AU1955"/>
  <c r="AU1951"/>
  <c r="AU1943"/>
  <c r="AX1961" s="1"/>
  <c r="AU1940"/>
  <c r="AU1932"/>
  <c r="AU1931"/>
  <c r="AU1923"/>
  <c r="AU1919"/>
  <c r="AU1911"/>
  <c r="AU1908"/>
  <c r="AU1900"/>
  <c r="AU1899"/>
  <c r="AU1891"/>
  <c r="AU1887"/>
  <c r="AU1879"/>
  <c r="AX1898" s="1"/>
  <c r="AU1876"/>
  <c r="AU1868"/>
  <c r="AU1867"/>
  <c r="AU1859"/>
  <c r="AU1855"/>
  <c r="AU1847"/>
  <c r="AU1844"/>
  <c r="AU1836"/>
  <c r="AU1835"/>
  <c r="AU1827"/>
  <c r="AU1823"/>
  <c r="AU1815"/>
  <c r="AX1834" s="1"/>
  <c r="AU1812"/>
  <c r="AU1804"/>
  <c r="AU1803"/>
  <c r="AU1795"/>
  <c r="AU1791"/>
  <c r="AU1783"/>
  <c r="AU1780"/>
  <c r="AU1772"/>
  <c r="AU1771"/>
  <c r="AU1763"/>
  <c r="AU1759"/>
  <c r="AU1751"/>
  <c r="AX1770" s="1"/>
  <c r="AU1748"/>
  <c r="AU1740"/>
  <c r="AU1739"/>
  <c r="AU1731"/>
  <c r="AU1727"/>
  <c r="AU1719"/>
  <c r="AU1716"/>
  <c r="AU1708"/>
  <c r="AU1707"/>
  <c r="AU1702"/>
  <c r="AU1699"/>
  <c r="AU1694"/>
  <c r="AU1692"/>
  <c r="AU1687"/>
  <c r="AU1686"/>
  <c r="AU1680"/>
  <c r="AU1678"/>
  <c r="AU1672"/>
  <c r="AU1671"/>
  <c r="AU1666"/>
  <c r="AX1682" s="1"/>
  <c r="AU1664"/>
  <c r="AU1659"/>
  <c r="AU1656"/>
  <c r="AU1651"/>
  <c r="AU1650"/>
  <c r="AU1644"/>
  <c r="AU1643"/>
  <c r="AU1638"/>
  <c r="AU1635"/>
  <c r="AU1630"/>
  <c r="AU1628"/>
  <c r="AU1623"/>
  <c r="AX1642" s="1"/>
  <c r="AU1622"/>
  <c r="AU1616"/>
  <c r="AU1614"/>
  <c r="AU1608"/>
  <c r="AU1607"/>
  <c r="AU1602"/>
  <c r="AU1600"/>
  <c r="AU1595"/>
  <c r="AU1592"/>
  <c r="AU1587"/>
  <c r="AU1586"/>
  <c r="AU1580"/>
  <c r="AX1597" s="1"/>
  <c r="AU1579"/>
  <c r="AU1574"/>
  <c r="AU1571"/>
  <c r="AU1566"/>
  <c r="AU1564"/>
  <c r="AU1559"/>
  <c r="AU1558"/>
  <c r="AU1552"/>
  <c r="AU1550"/>
  <c r="AU1544"/>
  <c r="AU1543"/>
  <c r="AU1538"/>
  <c r="AX1557" s="1"/>
  <c r="AU1536"/>
  <c r="AU1531"/>
  <c r="AU1528"/>
  <c r="AU1523"/>
  <c r="AU1522"/>
  <c r="AU1516"/>
  <c r="AU1515"/>
  <c r="AU1510"/>
  <c r="AU1507"/>
  <c r="AU1502"/>
  <c r="AU1500"/>
  <c r="AU1495"/>
  <c r="AX1513" s="1"/>
  <c r="AU1494"/>
  <c r="AU1488"/>
  <c r="AU1486"/>
  <c r="AU1480"/>
  <c r="AU1479"/>
  <c r="AU1474"/>
  <c r="AU1472"/>
  <c r="AU1467"/>
  <c r="AU1464"/>
  <c r="AU1459"/>
  <c r="AU1458"/>
  <c r="AU1452"/>
  <c r="AU1451"/>
  <c r="AU1446"/>
  <c r="AU1443"/>
  <c r="AU1438"/>
  <c r="AU1436"/>
  <c r="AU1431"/>
  <c r="AU1430"/>
  <c r="AU1424"/>
  <c r="AU1422"/>
  <c r="AU1416"/>
  <c r="AU1415"/>
  <c r="AU1410"/>
  <c r="AU1409"/>
  <c r="AU1405"/>
  <c r="AU1403"/>
  <c r="AU1399"/>
  <c r="AU1398"/>
  <c r="AU1394"/>
  <c r="AU1393"/>
  <c r="AU1389"/>
  <c r="AU1387"/>
  <c r="AU1383"/>
  <c r="AU1382"/>
  <c r="AU1378"/>
  <c r="AU1377"/>
  <c r="AU1373"/>
  <c r="AU1371"/>
  <c r="AU1367"/>
  <c r="AU1366"/>
  <c r="AU1362"/>
  <c r="AU1361"/>
  <c r="AU1357"/>
  <c r="AU1355"/>
  <c r="AU1351"/>
  <c r="AU1350"/>
  <c r="AU1346"/>
  <c r="AU1345"/>
  <c r="AU1341"/>
  <c r="AU1339"/>
  <c r="AU1335"/>
  <c r="AU1334"/>
  <c r="AU1330"/>
  <c r="AU1329"/>
  <c r="AU1325"/>
  <c r="AU1323"/>
  <c r="AU1319"/>
  <c r="AU1318"/>
  <c r="AU1314"/>
  <c r="AU1313"/>
  <c r="AU1309"/>
  <c r="AU1307"/>
  <c r="AU1303"/>
  <c r="AU1302"/>
  <c r="AU1298"/>
  <c r="AU1297"/>
  <c r="AU1293"/>
  <c r="AU1291"/>
  <c r="AU1287"/>
  <c r="AU1286"/>
  <c r="AU1282"/>
  <c r="AU1281"/>
  <c r="AU1277"/>
  <c r="AU1275"/>
  <c r="AU1271"/>
  <c r="AU1270"/>
  <c r="AU1266"/>
  <c r="AU1265"/>
  <c r="AU1261"/>
  <c r="AU1259"/>
  <c r="AU1255"/>
  <c r="AU1254"/>
  <c r="AU1250"/>
  <c r="AU1249"/>
  <c r="AU1245"/>
  <c r="AU1243"/>
  <c r="AU1239"/>
  <c r="AU1238"/>
  <c r="AU1234"/>
  <c r="AU1233"/>
  <c r="AU1229"/>
  <c r="AU1227"/>
  <c r="AU1223"/>
  <c r="AU1222"/>
  <c r="AU1218"/>
  <c r="AU1217"/>
  <c r="AU1213"/>
  <c r="AU1211"/>
  <c r="AU1207"/>
  <c r="AU1206"/>
  <c r="AU1202"/>
  <c r="AU1201"/>
  <c r="AU1197"/>
  <c r="AU1195"/>
  <c r="AU1191"/>
  <c r="AU1190"/>
  <c r="AU1186"/>
  <c r="AU1185"/>
  <c r="AU1181"/>
  <c r="AU1179"/>
  <c r="AU1175"/>
  <c r="AU1174"/>
  <c r="AU1170"/>
  <c r="AU1169"/>
  <c r="AU1165"/>
  <c r="AU1163"/>
  <c r="AU1159"/>
  <c r="AU1158"/>
  <c r="AU1154"/>
  <c r="AU1153"/>
  <c r="AU1149"/>
  <c r="AU1147"/>
  <c r="AU1143"/>
  <c r="AU1142"/>
  <c r="AU1138"/>
  <c r="AU1137"/>
  <c r="AU1133"/>
  <c r="AU1131"/>
  <c r="AU1127"/>
  <c r="AU1126"/>
  <c r="AU1122"/>
  <c r="AU1121"/>
  <c r="AU1117"/>
  <c r="AU1115"/>
  <c r="AU1111"/>
  <c r="AU1110"/>
  <c r="AU1106"/>
  <c r="AU1105"/>
  <c r="AU1101"/>
  <c r="AU1099"/>
  <c r="AU1095"/>
  <c r="AU1094"/>
  <c r="AU1090"/>
  <c r="AU1089"/>
  <c r="AU1085"/>
  <c r="AU1083"/>
  <c r="AU1079"/>
  <c r="AU1078"/>
  <c r="AU1074"/>
  <c r="AU1073"/>
  <c r="AU1069"/>
  <c r="AU1067"/>
  <c r="AU1063"/>
  <c r="AU1062"/>
  <c r="AU1058"/>
  <c r="AU1057"/>
  <c r="AU1053"/>
  <c r="AU1051"/>
  <c r="AU1047"/>
  <c r="AU1046"/>
  <c r="AU1042"/>
  <c r="AU1041"/>
  <c r="AU1037"/>
  <c r="AU1035"/>
  <c r="AU1031"/>
  <c r="AU1030"/>
  <c r="AU1026"/>
  <c r="AU1025"/>
  <c r="AU1021"/>
  <c r="AU1019"/>
  <c r="AU1015"/>
  <c r="AU1014"/>
  <c r="AU1010"/>
  <c r="AU1009"/>
  <c r="AU1005"/>
  <c r="AU1003"/>
  <c r="AU999"/>
  <c r="AU998"/>
  <c r="AU994"/>
  <c r="AU993"/>
  <c r="AU989"/>
  <c r="AU987"/>
  <c r="AU983"/>
  <c r="AU982"/>
  <c r="AU978"/>
  <c r="AU977"/>
  <c r="AU973"/>
  <c r="AU971"/>
  <c r="AU967"/>
  <c r="AU966"/>
  <c r="AU962"/>
  <c r="AU961"/>
  <c r="AU957"/>
  <c r="AU955"/>
  <c r="AU951"/>
  <c r="AU950"/>
  <c r="AU946"/>
  <c r="AU945"/>
  <c r="AU941"/>
  <c r="AU939"/>
  <c r="AU935"/>
  <c r="AU934"/>
  <c r="AU930"/>
  <c r="AU929"/>
  <c r="AU925"/>
  <c r="AU923"/>
  <c r="AU919"/>
  <c r="AU918"/>
  <c r="AU914"/>
  <c r="AU913"/>
  <c r="AU909"/>
  <c r="AU907"/>
  <c r="AU903"/>
  <c r="AU902"/>
  <c r="AU898"/>
  <c r="AU897"/>
  <c r="AU893"/>
  <c r="AU891"/>
  <c r="AU887"/>
  <c r="AU886"/>
  <c r="AU882"/>
  <c r="AU881"/>
  <c r="AU877"/>
  <c r="AU875"/>
  <c r="AU871"/>
  <c r="AU870"/>
  <c r="AU866"/>
  <c r="AU865"/>
  <c r="AU861"/>
  <c r="AU859"/>
  <c r="AU855"/>
  <c r="AU854"/>
  <c r="AU850"/>
  <c r="AU849"/>
  <c r="AU845"/>
  <c r="AU843"/>
  <c r="AU839"/>
  <c r="AU838"/>
  <c r="AU834"/>
  <c r="AU833"/>
  <c r="AU829"/>
  <c r="AU827"/>
  <c r="AU823"/>
  <c r="AU822"/>
  <c r="AU818"/>
  <c r="AU817"/>
  <c r="AU813"/>
  <c r="AU811"/>
  <c r="AU807"/>
  <c r="AU806"/>
  <c r="AU802"/>
  <c r="AU801"/>
  <c r="AU797"/>
  <c r="AU795"/>
  <c r="AU791"/>
  <c r="AU790"/>
  <c r="AU786"/>
  <c r="AU785"/>
  <c r="AU781"/>
  <c r="AU779"/>
  <c r="AU775"/>
  <c r="AU774"/>
  <c r="AU770"/>
  <c r="AU769"/>
  <c r="AU765"/>
  <c r="AU763"/>
  <c r="AU759"/>
  <c r="AU758"/>
  <c r="AU754"/>
  <c r="AU753"/>
  <c r="AU749"/>
  <c r="AU747"/>
  <c r="AU743"/>
  <c r="AU742"/>
  <c r="AU738"/>
  <c r="AU737"/>
  <c r="AU733"/>
  <c r="AU731"/>
  <c r="AU727"/>
  <c r="AU726"/>
  <c r="AU722"/>
  <c r="AU721"/>
  <c r="AU717"/>
  <c r="AU715"/>
  <c r="AU711"/>
  <c r="AU710"/>
  <c r="AU706"/>
  <c r="AU705"/>
  <c r="AU701"/>
  <c r="AU699"/>
  <c r="AU695"/>
  <c r="AU694"/>
  <c r="AU690"/>
  <c r="AU689"/>
  <c r="AU685"/>
  <c r="AU683"/>
  <c r="AU679"/>
  <c r="AU678"/>
  <c r="AU674"/>
  <c r="AU673"/>
  <c r="AU669"/>
  <c r="AU667"/>
  <c r="AU663"/>
  <c r="AU662"/>
  <c r="AU658"/>
  <c r="AU657"/>
  <c r="AU653"/>
  <c r="AU651"/>
  <c r="AU647"/>
  <c r="AU646"/>
  <c r="AU642"/>
  <c r="AU641"/>
  <c r="AU637"/>
  <c r="AU635"/>
  <c r="AU631"/>
  <c r="AU630"/>
  <c r="AU626"/>
  <c r="AU625"/>
  <c r="AU621"/>
  <c r="AU619"/>
  <c r="AU615"/>
  <c r="AU614"/>
  <c r="AU610"/>
  <c r="AU609"/>
  <c r="AU605"/>
  <c r="AU603"/>
  <c r="AU599"/>
  <c r="AU598"/>
  <c r="AU594"/>
  <c r="AU593"/>
  <c r="AU589"/>
  <c r="AU587"/>
  <c r="AU583"/>
  <c r="AU582"/>
  <c r="AU578"/>
  <c r="AU577"/>
  <c r="AU573"/>
  <c r="AU571"/>
  <c r="AU567"/>
  <c r="AU566"/>
  <c r="AU562"/>
  <c r="AU561"/>
  <c r="AU557"/>
  <c r="AU555"/>
  <c r="AU551"/>
  <c r="AU550"/>
  <c r="AU546"/>
  <c r="AU545"/>
  <c r="AU541"/>
  <c r="AU539"/>
  <c r="AU535"/>
  <c r="AU534"/>
  <c r="AU530"/>
  <c r="AU529"/>
  <c r="AU525"/>
  <c r="AU523"/>
  <c r="AU519"/>
  <c r="AU518"/>
  <c r="AU514"/>
  <c r="AU513"/>
  <c r="AU509"/>
  <c r="AU507"/>
  <c r="AU503"/>
  <c r="AU502"/>
  <c r="AU498"/>
  <c r="AU497"/>
  <c r="AU493"/>
  <c r="AU491"/>
  <c r="AU487"/>
  <c r="AU486"/>
  <c r="AU482"/>
  <c r="AU481"/>
  <c r="AU477"/>
  <c r="AU475"/>
  <c r="AU471"/>
  <c r="AU470"/>
  <c r="AU466"/>
  <c r="AU465"/>
  <c r="AU461"/>
  <c r="AU459"/>
  <c r="AU455"/>
  <c r="AU454"/>
  <c r="AU450"/>
  <c r="AU449"/>
  <c r="AU445"/>
  <c r="AU443"/>
  <c r="AU439"/>
  <c r="AU438"/>
  <c r="AU434"/>
  <c r="AU433"/>
  <c r="AU429"/>
  <c r="AU427"/>
  <c r="AU423"/>
  <c r="AU422"/>
  <c r="AU418"/>
  <c r="AU417"/>
  <c r="AU413"/>
  <c r="AU411"/>
  <c r="AU407"/>
  <c r="AU406"/>
  <c r="AU402"/>
  <c r="AU401"/>
  <c r="AU397"/>
  <c r="AU395"/>
  <c r="AU391"/>
  <c r="AU390"/>
  <c r="AU386"/>
  <c r="AU385"/>
  <c r="AU381"/>
  <c r="AU379"/>
  <c r="AU375"/>
  <c r="AU374"/>
  <c r="AU370"/>
  <c r="AU369"/>
  <c r="AU365"/>
  <c r="AU363"/>
  <c r="AU359"/>
  <c r="AU358"/>
  <c r="AU354"/>
  <c r="AU353"/>
  <c r="AU349"/>
  <c r="AU347"/>
  <c r="AU343"/>
  <c r="AU342"/>
  <c r="AU338"/>
  <c r="AU337"/>
  <c r="AU333"/>
  <c r="AU331"/>
  <c r="AU327"/>
  <c r="AU326"/>
  <c r="AU322"/>
  <c r="AU321"/>
  <c r="AU317"/>
  <c r="AU315"/>
  <c r="AU311"/>
  <c r="AU310"/>
  <c r="AU306"/>
  <c r="AU305"/>
  <c r="AU301"/>
  <c r="AU299"/>
  <c r="AU295"/>
  <c r="AU294"/>
  <c r="AU290"/>
  <c r="AU289"/>
  <c r="AU285"/>
  <c r="AU283"/>
  <c r="AU279"/>
  <c r="AU278"/>
  <c r="AU274"/>
  <c r="AU273"/>
  <c r="AU269"/>
  <c r="AU267"/>
  <c r="AU263"/>
  <c r="AU262"/>
  <c r="AU258"/>
  <c r="AU257"/>
  <c r="AU253"/>
  <c r="AU251"/>
  <c r="AU247"/>
  <c r="AU246"/>
  <c r="AU242"/>
  <c r="AU241"/>
  <c r="AU237"/>
  <c r="AU235"/>
  <c r="AU231"/>
  <c r="AU230"/>
  <c r="AU226"/>
  <c r="AU225"/>
  <c r="AU221"/>
  <c r="AU219"/>
  <c r="AU215"/>
  <c r="AU214"/>
  <c r="AU210"/>
  <c r="AU209"/>
  <c r="AU205"/>
  <c r="AU203"/>
  <c r="AU199"/>
  <c r="AU198"/>
  <c r="AU194"/>
  <c r="AU193"/>
  <c r="AU189"/>
  <c r="AU187"/>
  <c r="AU183"/>
  <c r="AU182"/>
  <c r="AU178"/>
  <c r="AU177"/>
  <c r="AU173"/>
  <c r="AU171"/>
  <c r="AU167"/>
  <c r="AU166"/>
  <c r="AU162"/>
  <c r="AU161"/>
  <c r="AU157"/>
  <c r="AU155"/>
  <c r="AU151"/>
  <c r="AU150"/>
  <c r="AU146"/>
  <c r="AU145"/>
  <c r="AU141"/>
  <c r="AU139"/>
  <c r="AU135"/>
  <c r="AU134"/>
  <c r="AU130"/>
  <c r="AU129"/>
  <c r="AU125"/>
  <c r="AU123"/>
  <c r="AU119"/>
  <c r="AU118"/>
  <c r="AU114"/>
  <c r="AU113"/>
  <c r="AU109"/>
  <c r="AU107"/>
  <c r="AU103"/>
  <c r="AU102"/>
  <c r="AU98"/>
  <c r="AU97"/>
  <c r="AU93"/>
  <c r="AU91"/>
  <c r="AU87"/>
  <c r="AU86"/>
  <c r="AU82"/>
  <c r="AU81"/>
  <c r="AU77"/>
  <c r="AU75"/>
  <c r="AU71"/>
  <c r="AU70"/>
  <c r="AU66"/>
  <c r="AU65"/>
  <c r="AU61"/>
  <c r="AU59"/>
  <c r="AU55"/>
  <c r="AU54"/>
  <c r="AU50"/>
  <c r="AU49"/>
  <c r="AU45"/>
  <c r="AU43"/>
  <c r="AU39"/>
  <c r="AU38"/>
  <c r="AU34"/>
  <c r="AU33"/>
  <c r="AU29"/>
  <c r="AU27"/>
  <c r="AU23"/>
  <c r="AU22"/>
  <c r="AU18"/>
  <c r="AU17"/>
  <c r="AU13"/>
  <c r="AU11"/>
  <c r="AU7"/>
  <c r="AU6"/>
  <c r="AS3658"/>
  <c r="AX6"/>
  <c r="AS3726"/>
  <c r="AS3725"/>
  <c r="AM3725"/>
  <c r="Y3726"/>
  <c r="X3726"/>
  <c r="Y3725"/>
  <c r="X3725"/>
  <c r="AA3725" s="1"/>
  <c r="O3726"/>
  <c r="O3725"/>
  <c r="L3726"/>
  <c r="J3726"/>
  <c r="L3725"/>
  <c r="J3725"/>
  <c r="AS3724"/>
  <c r="AS3723"/>
  <c r="Y3724"/>
  <c r="X3724"/>
  <c r="Y3723"/>
  <c r="X3723"/>
  <c r="AA3723" s="1"/>
  <c r="O3724"/>
  <c r="O3723"/>
  <c r="L3724"/>
  <c r="J3724"/>
  <c r="L3723"/>
  <c r="J3723"/>
  <c r="Y3722"/>
  <c r="X3722"/>
  <c r="AA3722" s="1"/>
  <c r="Y3721"/>
  <c r="X3721"/>
  <c r="AA3721" s="1"/>
  <c r="Y3720"/>
  <c r="AA3720" s="1"/>
  <c r="X3720"/>
  <c r="AB3719"/>
  <c r="Y3719"/>
  <c r="X3719"/>
  <c r="Y3718"/>
  <c r="X3718"/>
  <c r="AA3718" s="1"/>
  <c r="Y3717"/>
  <c r="X3717"/>
  <c r="AA3717" s="1"/>
  <c r="Y3716"/>
  <c r="X3716"/>
  <c r="Y3715"/>
  <c r="X3715"/>
  <c r="AB3715" s="1"/>
  <c r="Y3714"/>
  <c r="X3714"/>
  <c r="Y3713"/>
  <c r="X3713"/>
  <c r="AA3713" s="1"/>
  <c r="AA3712"/>
  <c r="Y3712"/>
  <c r="X3712"/>
  <c r="AB3711"/>
  <c r="Y3711"/>
  <c r="AA3711" s="1"/>
  <c r="X3711"/>
  <c r="Y3710"/>
  <c r="X3710"/>
  <c r="AA3710" s="1"/>
  <c r="Y3709"/>
  <c r="AB3709" s="1"/>
  <c r="X3709"/>
  <c r="Y3708"/>
  <c r="X3708"/>
  <c r="AB3707"/>
  <c r="Y3707"/>
  <c r="X3707"/>
  <c r="Y3706"/>
  <c r="X3706"/>
  <c r="Y3705"/>
  <c r="X3705"/>
  <c r="AA3705" s="1"/>
  <c r="AA3704"/>
  <c r="Y3704"/>
  <c r="X3704"/>
  <c r="Y3703"/>
  <c r="AA3703" s="1"/>
  <c r="X3703"/>
  <c r="AB3703" s="1"/>
  <c r="Y3702"/>
  <c r="X3702"/>
  <c r="AA3702" s="1"/>
  <c r="Y3701"/>
  <c r="AB3701" s="1"/>
  <c r="X3701"/>
  <c r="Y3700"/>
  <c r="X3700"/>
  <c r="AB3699"/>
  <c r="Y3699"/>
  <c r="X3699"/>
  <c r="Y3698"/>
  <c r="X3698"/>
  <c r="AA3698" s="1"/>
  <c r="Y3697"/>
  <c r="X3697"/>
  <c r="AA3697" s="1"/>
  <c r="Y3696"/>
  <c r="AA3696" s="1"/>
  <c r="X3696"/>
  <c r="Y3695"/>
  <c r="X3695"/>
  <c r="AB3695" s="1"/>
  <c r="Y3694"/>
  <c r="X3694"/>
  <c r="AA3694" s="1"/>
  <c r="Y3693"/>
  <c r="X3693"/>
  <c r="Y3692"/>
  <c r="X3692"/>
  <c r="Y3691"/>
  <c r="X3691"/>
  <c r="AB3691" s="1"/>
  <c r="Y3690"/>
  <c r="X3690"/>
  <c r="Y3689"/>
  <c r="X3689"/>
  <c r="AA3689" s="1"/>
  <c r="Y3688"/>
  <c r="AA3688" s="1"/>
  <c r="X3688"/>
  <c r="AB3687"/>
  <c r="Y3687"/>
  <c r="X3687"/>
  <c r="Y3686"/>
  <c r="X3686"/>
  <c r="Y3685"/>
  <c r="X3685"/>
  <c r="AA3685" s="1"/>
  <c r="Y3684"/>
  <c r="X3684"/>
  <c r="Y3683"/>
  <c r="X3683"/>
  <c r="AB3683" s="1"/>
  <c r="Y3682"/>
  <c r="X3682"/>
  <c r="Y3681"/>
  <c r="X3681"/>
  <c r="AA3680"/>
  <c r="Y3680"/>
  <c r="X3680"/>
  <c r="AB3679"/>
  <c r="Y3679"/>
  <c r="AA3679" s="1"/>
  <c r="X3679"/>
  <c r="Y3678"/>
  <c r="X3678"/>
  <c r="Y3677"/>
  <c r="AB3677" s="1"/>
  <c r="X3677"/>
  <c r="Y3676"/>
  <c r="X3676"/>
  <c r="AB3675"/>
  <c r="Y3675"/>
  <c r="X3675"/>
  <c r="Y3674"/>
  <c r="X3674"/>
  <c r="Y3673"/>
  <c r="X3673"/>
  <c r="AA3673" s="1"/>
  <c r="AA3672"/>
  <c r="Y3672"/>
  <c r="X3672"/>
  <c r="Y3671"/>
  <c r="AA3671" s="1"/>
  <c r="X3671"/>
  <c r="AB3671" s="1"/>
  <c r="Y3670"/>
  <c r="X3670"/>
  <c r="Y3669"/>
  <c r="AB3669" s="1"/>
  <c r="X3669"/>
  <c r="Y3668"/>
  <c r="X3668"/>
  <c r="AB3667"/>
  <c r="Y3667"/>
  <c r="X3667"/>
  <c r="Y3666"/>
  <c r="X3666"/>
  <c r="Y3665"/>
  <c r="X3665"/>
  <c r="Y3664"/>
  <c r="AA3664" s="1"/>
  <c r="X3664"/>
  <c r="Y3663"/>
  <c r="X3663"/>
  <c r="AB3663" s="1"/>
  <c r="Y3662"/>
  <c r="X3662"/>
  <c r="Y3661"/>
  <c r="X3661"/>
  <c r="Y3660"/>
  <c r="X3660"/>
  <c r="Y3659"/>
  <c r="X3659"/>
  <c r="AB3659" s="1"/>
  <c r="Y3658"/>
  <c r="X3658"/>
  <c r="Y3657"/>
  <c r="X3657"/>
  <c r="AA3657" s="1"/>
  <c r="Y3656"/>
  <c r="AA3656" s="1"/>
  <c r="X3656"/>
  <c r="AB3655"/>
  <c r="Y3655"/>
  <c r="X3655"/>
  <c r="Y3654"/>
  <c r="X3654"/>
  <c r="Y3653"/>
  <c r="AB3653" s="1"/>
  <c r="X3653"/>
  <c r="Y3652"/>
  <c r="X3652"/>
  <c r="Y3651"/>
  <c r="AA3651" s="1"/>
  <c r="X3651"/>
  <c r="Y3650"/>
  <c r="X3650"/>
  <c r="Y3649"/>
  <c r="X3649"/>
  <c r="AA3649" s="1"/>
  <c r="Y3648"/>
  <c r="X3648"/>
  <c r="AB3648" s="1"/>
  <c r="AB3647"/>
  <c r="Y3647"/>
  <c r="AA3647" s="1"/>
  <c r="X3647"/>
  <c r="AA3646"/>
  <c r="Y3646"/>
  <c r="X3646"/>
  <c r="Y3645"/>
  <c r="X3645"/>
  <c r="Y3644"/>
  <c r="X3644"/>
  <c r="Y3643"/>
  <c r="X3643"/>
  <c r="Y3642"/>
  <c r="X3642"/>
  <c r="Y3641"/>
  <c r="X3641"/>
  <c r="Y3640"/>
  <c r="X3640"/>
  <c r="AB3639"/>
  <c r="Y3639"/>
  <c r="X3639"/>
  <c r="Y3638"/>
  <c r="AA3638" s="1"/>
  <c r="X3638"/>
  <c r="Y3637"/>
  <c r="X3637"/>
  <c r="Y3636"/>
  <c r="X3636"/>
  <c r="Y3635"/>
  <c r="X3635"/>
  <c r="Y3634"/>
  <c r="X3634"/>
  <c r="Y3633"/>
  <c r="X3633"/>
  <c r="AA3633" s="1"/>
  <c r="AA3632"/>
  <c r="AC3632" s="1"/>
  <c r="Y3632"/>
  <c r="X3632"/>
  <c r="AB3632" s="1"/>
  <c r="Y3631"/>
  <c r="AA3631" s="1"/>
  <c r="X3631"/>
  <c r="Y3630"/>
  <c r="X3630"/>
  <c r="AB3630" s="1"/>
  <c r="Y3629"/>
  <c r="AB3629" s="1"/>
  <c r="X3629"/>
  <c r="Y3628"/>
  <c r="X3628"/>
  <c r="AB3628" s="1"/>
  <c r="Y3627"/>
  <c r="AA3627" s="1"/>
  <c r="X3627"/>
  <c r="Y3626"/>
  <c r="X3626"/>
  <c r="AB3626" s="1"/>
  <c r="AB3625"/>
  <c r="Y3625"/>
  <c r="X3625"/>
  <c r="AA3624"/>
  <c r="Y3624"/>
  <c r="X3624"/>
  <c r="AB3623"/>
  <c r="Y3623"/>
  <c r="AA3623" s="1"/>
  <c r="X3623"/>
  <c r="Y3622"/>
  <c r="X3622"/>
  <c r="Y3621"/>
  <c r="AB3621" s="1"/>
  <c r="X3621"/>
  <c r="Y3620"/>
  <c r="X3620"/>
  <c r="AB3620" s="1"/>
  <c r="Y3619"/>
  <c r="AA3619" s="1"/>
  <c r="X3619"/>
  <c r="Y3618"/>
  <c r="X3618"/>
  <c r="AB3618" s="1"/>
  <c r="AB3617"/>
  <c r="Y3617"/>
  <c r="X3617"/>
  <c r="AA3617" s="1"/>
  <c r="AC3616"/>
  <c r="AA3616"/>
  <c r="Y3616"/>
  <c r="X3616"/>
  <c r="AB3616" s="1"/>
  <c r="AB3615"/>
  <c r="Y3615"/>
  <c r="AA3615" s="1"/>
  <c r="X3615"/>
  <c r="Y3614"/>
  <c r="X3614"/>
  <c r="Y3613"/>
  <c r="X3613"/>
  <c r="Y3612"/>
  <c r="X3612"/>
  <c r="Y3611"/>
  <c r="X3611"/>
  <c r="Y3610"/>
  <c r="X3610"/>
  <c r="Y3609"/>
  <c r="X3609"/>
  <c r="Y3608"/>
  <c r="X3608"/>
  <c r="Y3607"/>
  <c r="X3607"/>
  <c r="AB3607" s="1"/>
  <c r="Y3606"/>
  <c r="AA3606" s="1"/>
  <c r="X3606"/>
  <c r="Y3605"/>
  <c r="AB3605" s="1"/>
  <c r="X3605"/>
  <c r="Y3604"/>
  <c r="X3604"/>
  <c r="Y3603"/>
  <c r="AA3603" s="1"/>
  <c r="X3603"/>
  <c r="Y3602"/>
  <c r="X3602"/>
  <c r="AB3601"/>
  <c r="Y3601"/>
  <c r="X3601"/>
  <c r="AA3601" s="1"/>
  <c r="AA3600"/>
  <c r="Y3600"/>
  <c r="X3600"/>
  <c r="Y3599"/>
  <c r="X3599"/>
  <c r="AB3599" s="1"/>
  <c r="AA3598"/>
  <c r="AC3598" s="1"/>
  <c r="Y3598"/>
  <c r="X3598"/>
  <c r="AB3598" s="1"/>
  <c r="Y3597"/>
  <c r="AB3597" s="1"/>
  <c r="X3597"/>
  <c r="Y3596"/>
  <c r="X3596"/>
  <c r="AB3596" s="1"/>
  <c r="Y3595"/>
  <c r="AA3595" s="1"/>
  <c r="X3595"/>
  <c r="Y3594"/>
  <c r="X3594"/>
  <c r="AB3594" s="1"/>
  <c r="AB3593"/>
  <c r="Y3593"/>
  <c r="X3593"/>
  <c r="AA3592"/>
  <c r="Y3592"/>
  <c r="X3592"/>
  <c r="Y3591"/>
  <c r="AA3591" s="1"/>
  <c r="X3591"/>
  <c r="AB3591" s="1"/>
  <c r="Y3590"/>
  <c r="X3590"/>
  <c r="Y3589"/>
  <c r="AB3589" s="1"/>
  <c r="X3589"/>
  <c r="Y3588"/>
  <c r="X3588"/>
  <c r="AB3588" s="1"/>
  <c r="Y3587"/>
  <c r="AA3587" s="1"/>
  <c r="X3587"/>
  <c r="Y3586"/>
  <c r="X3586"/>
  <c r="AB3586" s="1"/>
  <c r="AB3585"/>
  <c r="Y3585"/>
  <c r="X3585"/>
  <c r="AA3585" s="1"/>
  <c r="AA3584"/>
  <c r="AC3584" s="1"/>
  <c r="Y3584"/>
  <c r="X3584"/>
  <c r="AB3584" s="1"/>
  <c r="Y3583"/>
  <c r="AA3583" s="1"/>
  <c r="X3583"/>
  <c r="Y3582"/>
  <c r="X3582"/>
  <c r="AB3582" s="1"/>
  <c r="Y3581"/>
  <c r="X3581"/>
  <c r="Y3580"/>
  <c r="X3580"/>
  <c r="AB3580" s="1"/>
  <c r="Y3579"/>
  <c r="X3579"/>
  <c r="Y3578"/>
  <c r="X3578"/>
  <c r="AB3578" s="1"/>
  <c r="Y3577"/>
  <c r="X3577"/>
  <c r="Y3576"/>
  <c r="X3576"/>
  <c r="Y3575"/>
  <c r="X3575"/>
  <c r="AB3575" s="1"/>
  <c r="AA3574"/>
  <c r="Y3574"/>
  <c r="X3574"/>
  <c r="Y3573"/>
  <c r="AB3573" s="1"/>
  <c r="X3573"/>
  <c r="Y3572"/>
  <c r="X3572"/>
  <c r="Y3571"/>
  <c r="AA3571" s="1"/>
  <c r="X3571"/>
  <c r="Y3570"/>
  <c r="X3570"/>
  <c r="AB3569"/>
  <c r="Y3569"/>
  <c r="X3569"/>
  <c r="Y3568"/>
  <c r="X3568"/>
  <c r="Y3567"/>
  <c r="X3567"/>
  <c r="AB3567" s="1"/>
  <c r="AA3566"/>
  <c r="AC3566" s="1"/>
  <c r="Y3566"/>
  <c r="X3566"/>
  <c r="AB3566" s="1"/>
  <c r="Y3565"/>
  <c r="X3565"/>
  <c r="Y3564"/>
  <c r="X3564"/>
  <c r="AB3564" s="1"/>
  <c r="Y3563"/>
  <c r="X3563"/>
  <c r="Y3562"/>
  <c r="X3562"/>
  <c r="AB3562" s="1"/>
  <c r="Y3561"/>
  <c r="AB3561" s="1"/>
  <c r="X3561"/>
  <c r="Y3560"/>
  <c r="AA3560" s="1"/>
  <c r="X3560"/>
  <c r="Y3559"/>
  <c r="X3559"/>
  <c r="AB3559" s="1"/>
  <c r="Y3558"/>
  <c r="X3558"/>
  <c r="Y3557"/>
  <c r="AB3557" s="1"/>
  <c r="X3557"/>
  <c r="Y3556"/>
  <c r="X3556"/>
  <c r="Y3555"/>
  <c r="AA3555" s="1"/>
  <c r="X3555"/>
  <c r="Y3554"/>
  <c r="X3554"/>
  <c r="Y3553"/>
  <c r="X3553"/>
  <c r="AA3553" s="1"/>
  <c r="Y3552"/>
  <c r="X3552"/>
  <c r="AB3552" s="1"/>
  <c r="Y3551"/>
  <c r="AA3551" s="1"/>
  <c r="X3551"/>
  <c r="AA3550"/>
  <c r="AC3550" s="1"/>
  <c r="Y3550"/>
  <c r="X3550"/>
  <c r="AB3550" s="1"/>
  <c r="Y3549"/>
  <c r="X3549"/>
  <c r="Y3548"/>
  <c r="X3548"/>
  <c r="AB3548" s="1"/>
  <c r="Y3547"/>
  <c r="X3547"/>
  <c r="Y3546"/>
  <c r="X3546"/>
  <c r="AB3546" s="1"/>
  <c r="Y3545"/>
  <c r="X3545"/>
  <c r="Y3544"/>
  <c r="X3544"/>
  <c r="AB3543"/>
  <c r="Y3543"/>
  <c r="X3543"/>
  <c r="AA3542"/>
  <c r="Y3542"/>
  <c r="X3542"/>
  <c r="Y3541"/>
  <c r="X3541"/>
  <c r="Y3540"/>
  <c r="X3540"/>
  <c r="Y3539"/>
  <c r="X3539"/>
  <c r="Y3538"/>
  <c r="X3538"/>
  <c r="Y3537"/>
  <c r="X3537"/>
  <c r="Y3536"/>
  <c r="X3536"/>
  <c r="AB3536" s="1"/>
  <c r="Y3535"/>
  <c r="AA3535" s="1"/>
  <c r="X3535"/>
  <c r="Y3534"/>
  <c r="X3534"/>
  <c r="AB3534" s="1"/>
  <c r="Y3533"/>
  <c r="X3533"/>
  <c r="Y3532"/>
  <c r="X3532"/>
  <c r="AB3532" s="1"/>
  <c r="Y3531"/>
  <c r="X3531"/>
  <c r="Y3530"/>
  <c r="X3530"/>
  <c r="AB3530" s="1"/>
  <c r="Y3529"/>
  <c r="AB3529" s="1"/>
  <c r="X3529"/>
  <c r="Y3528"/>
  <c r="AA3528" s="1"/>
  <c r="X3528"/>
  <c r="AB3527"/>
  <c r="Y3527"/>
  <c r="X3527"/>
  <c r="Y3526"/>
  <c r="X3526"/>
  <c r="Y3525"/>
  <c r="AB3525" s="1"/>
  <c r="X3525"/>
  <c r="Y3524"/>
  <c r="X3524"/>
  <c r="Y3523"/>
  <c r="AB3523" s="1"/>
  <c r="X3523"/>
  <c r="Y3522"/>
  <c r="X3522"/>
  <c r="Y3521"/>
  <c r="X3521"/>
  <c r="AA3521" s="1"/>
  <c r="Y3520"/>
  <c r="X3520"/>
  <c r="AB3520" s="1"/>
  <c r="AB3519"/>
  <c r="Y3519"/>
  <c r="X3519"/>
  <c r="AA3518"/>
  <c r="Y3518"/>
  <c r="X3518"/>
  <c r="Y3517"/>
  <c r="X3517"/>
  <c r="Y3516"/>
  <c r="X3516"/>
  <c r="Y3515"/>
  <c r="X3515"/>
  <c r="AA3515" s="1"/>
  <c r="Y3514"/>
  <c r="X3514"/>
  <c r="Y3513"/>
  <c r="X3513"/>
  <c r="Y3512"/>
  <c r="X3512"/>
  <c r="AB3511"/>
  <c r="Y3511"/>
  <c r="X3511"/>
  <c r="Y3510"/>
  <c r="AA3510" s="1"/>
  <c r="X3510"/>
  <c r="Y3509"/>
  <c r="X3509"/>
  <c r="Y3508"/>
  <c r="X3508"/>
  <c r="Y3507"/>
  <c r="X3507"/>
  <c r="AA3507" s="1"/>
  <c r="Y3506"/>
  <c r="X3506"/>
  <c r="Y3505"/>
  <c r="X3505"/>
  <c r="AA3505" s="1"/>
  <c r="AA3504"/>
  <c r="AC3504" s="1"/>
  <c r="Y3504"/>
  <c r="X3504"/>
  <c r="AB3504" s="1"/>
  <c r="Y3503"/>
  <c r="AA3503" s="1"/>
  <c r="X3503"/>
  <c r="Y3502"/>
  <c r="X3502"/>
  <c r="AB3502" s="1"/>
  <c r="Y3501"/>
  <c r="AB3501" s="1"/>
  <c r="X3501"/>
  <c r="Y3500"/>
  <c r="X3500"/>
  <c r="AB3500" s="1"/>
  <c r="Y3499"/>
  <c r="AA3499" s="1"/>
  <c r="X3499"/>
  <c r="Y3498"/>
  <c r="X3498"/>
  <c r="AB3498" s="1"/>
  <c r="AB3497"/>
  <c r="Y3497"/>
  <c r="X3497"/>
  <c r="AA3496"/>
  <c r="Y3496"/>
  <c r="X3496"/>
  <c r="AB3495"/>
  <c r="Y3495"/>
  <c r="AA3495" s="1"/>
  <c r="X3495"/>
  <c r="Y3494"/>
  <c r="X3494"/>
  <c r="Y3493"/>
  <c r="AB3493" s="1"/>
  <c r="X3493"/>
  <c r="Y3492"/>
  <c r="X3492"/>
  <c r="AB3492" s="1"/>
  <c r="Y3491"/>
  <c r="AA3491" s="1"/>
  <c r="X3491"/>
  <c r="Y3490"/>
  <c r="X3490"/>
  <c r="AB3490" s="1"/>
  <c r="AB3489"/>
  <c r="Y3489"/>
  <c r="X3489"/>
  <c r="AA3489" s="1"/>
  <c r="AC3488"/>
  <c r="AA3488"/>
  <c r="Y3488"/>
  <c r="X3488"/>
  <c r="AB3488" s="1"/>
  <c r="AB3487"/>
  <c r="Y3487"/>
  <c r="AA3487" s="1"/>
  <c r="X3487"/>
  <c r="Y3486"/>
  <c r="X3486"/>
  <c r="Y3485"/>
  <c r="X3485"/>
  <c r="Y3484"/>
  <c r="X3484"/>
  <c r="Y3483"/>
  <c r="X3483"/>
  <c r="Y3482"/>
  <c r="X3482"/>
  <c r="Y3481"/>
  <c r="X3481"/>
  <c r="Y3480"/>
  <c r="X3480"/>
  <c r="Y3479"/>
  <c r="X3479"/>
  <c r="AB3479" s="1"/>
  <c r="Y3478"/>
  <c r="AA3478" s="1"/>
  <c r="X3478"/>
  <c r="Y3477"/>
  <c r="AB3477" s="1"/>
  <c r="X3477"/>
  <c r="Y3476"/>
  <c r="X3476"/>
  <c r="Y3475"/>
  <c r="AA3475" s="1"/>
  <c r="X3475"/>
  <c r="Y3474"/>
  <c r="X3474"/>
  <c r="AB3473"/>
  <c r="Y3473"/>
  <c r="X3473"/>
  <c r="AA3473" s="1"/>
  <c r="AA3472"/>
  <c r="Y3472"/>
  <c r="X3472"/>
  <c r="Y3471"/>
  <c r="X3471"/>
  <c r="AB3471" s="1"/>
  <c r="AA3470"/>
  <c r="AC3470" s="1"/>
  <c r="Y3470"/>
  <c r="X3470"/>
  <c r="AB3470" s="1"/>
  <c r="Y3469"/>
  <c r="AA3469" s="1"/>
  <c r="X3469"/>
  <c r="Y3468"/>
  <c r="X3468"/>
  <c r="AB3468" s="1"/>
  <c r="Y3467"/>
  <c r="AB3467" s="1"/>
  <c r="X3467"/>
  <c r="Y3466"/>
  <c r="X3466"/>
  <c r="AB3466" s="1"/>
  <c r="AB3465"/>
  <c r="Y3465"/>
  <c r="AA3465" s="1"/>
  <c r="X3465"/>
  <c r="AA3464"/>
  <c r="Y3464"/>
  <c r="X3464"/>
  <c r="Y3463"/>
  <c r="X3463"/>
  <c r="AB3463" s="1"/>
  <c r="Y3462"/>
  <c r="X3462"/>
  <c r="Y3461"/>
  <c r="AA3461" s="1"/>
  <c r="X3461"/>
  <c r="Y3460"/>
  <c r="X3460"/>
  <c r="AB3460" s="1"/>
  <c r="Y3459"/>
  <c r="AB3459" s="1"/>
  <c r="X3459"/>
  <c r="Y3458"/>
  <c r="X3458"/>
  <c r="AB3458" s="1"/>
  <c r="AB3457"/>
  <c r="Y3457"/>
  <c r="X3457"/>
  <c r="AA3456"/>
  <c r="AC3456" s="1"/>
  <c r="Y3456"/>
  <c r="X3456"/>
  <c r="AB3456" s="1"/>
  <c r="Y3455"/>
  <c r="AB3455" s="1"/>
  <c r="X3455"/>
  <c r="Y3454"/>
  <c r="X3454"/>
  <c r="AB3454" s="1"/>
  <c r="Y3453"/>
  <c r="X3453"/>
  <c r="Y3452"/>
  <c r="X3452"/>
  <c r="AB3452" s="1"/>
  <c r="Y3451"/>
  <c r="X3451"/>
  <c r="AA3451" s="1"/>
  <c r="Y3450"/>
  <c r="X3450"/>
  <c r="AB3450" s="1"/>
  <c r="Y3449"/>
  <c r="AA3449" s="1"/>
  <c r="X3449"/>
  <c r="Y3442"/>
  <c r="X3442"/>
  <c r="X3441"/>
  <c r="L3721"/>
  <c r="L3720"/>
  <c r="L3719"/>
  <c r="L3718"/>
  <c r="L3717"/>
  <c r="L3716"/>
  <c r="L3715"/>
  <c r="L3714"/>
  <c r="L3713"/>
  <c r="L3712"/>
  <c r="L3711"/>
  <c r="L3710"/>
  <c r="L3709"/>
  <c r="L3708"/>
  <c r="L3707"/>
  <c r="L3706"/>
  <c r="L3705"/>
  <c r="L3704"/>
  <c r="L3703"/>
  <c r="L3702"/>
  <c r="L3701"/>
  <c r="L3700"/>
  <c r="L3699"/>
  <c r="L3698"/>
  <c r="L3697"/>
  <c r="L3696"/>
  <c r="L3695"/>
  <c r="L3694"/>
  <c r="L3693"/>
  <c r="L3692"/>
  <c r="L3691"/>
  <c r="L3690"/>
  <c r="L3689"/>
  <c r="L3688"/>
  <c r="L3687"/>
  <c r="L3686"/>
  <c r="L3685"/>
  <c r="L3684"/>
  <c r="L3683"/>
  <c r="L3682"/>
  <c r="L3681"/>
  <c r="L3680"/>
  <c r="L3679"/>
  <c r="L3678"/>
  <c r="L3677"/>
  <c r="L3676"/>
  <c r="L3675"/>
  <c r="L3674"/>
  <c r="L3673"/>
  <c r="L3672"/>
  <c r="L3671"/>
  <c r="L3670"/>
  <c r="L3669"/>
  <c r="L3668"/>
  <c r="L3667"/>
  <c r="L3666"/>
  <c r="L3665"/>
  <c r="L3664"/>
  <c r="L3663"/>
  <c r="L3662"/>
  <c r="L3661"/>
  <c r="L3660"/>
  <c r="L3659"/>
  <c r="L3658"/>
  <c r="L3657"/>
  <c r="L3656"/>
  <c r="L3655"/>
  <c r="L3654"/>
  <c r="L3653"/>
  <c r="L3652"/>
  <c r="L3651"/>
  <c r="L3650"/>
  <c r="L3649"/>
  <c r="L3648"/>
  <c r="L3647"/>
  <c r="L3646"/>
  <c r="L3645"/>
  <c r="L3644"/>
  <c r="L3643"/>
  <c r="L3642"/>
  <c r="L3641"/>
  <c r="L3640"/>
  <c r="L3639"/>
  <c r="L3638"/>
  <c r="L3637"/>
  <c r="L3636"/>
  <c r="L3635"/>
  <c r="L3634"/>
  <c r="L3633"/>
  <c r="L3632"/>
  <c r="L3631"/>
  <c r="L3630"/>
  <c r="L3629"/>
  <c r="L3628"/>
  <c r="L3627"/>
  <c r="L3626"/>
  <c r="L3625"/>
  <c r="L3624"/>
  <c r="L3623"/>
  <c r="L3622"/>
  <c r="L3621"/>
  <c r="L3620"/>
  <c r="L3619"/>
  <c r="L3618"/>
  <c r="L3617"/>
  <c r="L3616"/>
  <c r="L3615"/>
  <c r="L3614"/>
  <c r="L3613"/>
  <c r="L3612"/>
  <c r="L3611"/>
  <c r="L3610"/>
  <c r="L3609"/>
  <c r="L3608"/>
  <c r="L3607"/>
  <c r="L3606"/>
  <c r="L3605"/>
  <c r="L3604"/>
  <c r="L3603"/>
  <c r="L3602"/>
  <c r="L3601"/>
  <c r="L3600"/>
  <c r="L3599"/>
  <c r="L3598"/>
  <c r="L3597"/>
  <c r="L3596"/>
  <c r="L3595"/>
  <c r="L3594"/>
  <c r="L3593"/>
  <c r="L3592"/>
  <c r="L3591"/>
  <c r="L3590"/>
  <c r="L3589"/>
  <c r="L3588"/>
  <c r="L3587"/>
  <c r="L3586"/>
  <c r="L3585"/>
  <c r="L3584"/>
  <c r="L3583"/>
  <c r="L3582"/>
  <c r="L3581"/>
  <c r="L3580"/>
  <c r="L3579"/>
  <c r="L3578"/>
  <c r="L3577"/>
  <c r="L3576"/>
  <c r="L3575"/>
  <c r="L3574"/>
  <c r="L3573"/>
  <c r="L3572"/>
  <c r="L3571"/>
  <c r="L3570"/>
  <c r="L3569"/>
  <c r="L3568"/>
  <c r="L3567"/>
  <c r="L3566"/>
  <c r="L3565"/>
  <c r="L3564"/>
  <c r="L3563"/>
  <c r="L3562"/>
  <c r="L3561"/>
  <c r="L3560"/>
  <c r="L3559"/>
  <c r="L3558"/>
  <c r="L3557"/>
  <c r="L3556"/>
  <c r="L3555"/>
  <c r="L3554"/>
  <c r="L3553"/>
  <c r="L3552"/>
  <c r="L3551"/>
  <c r="L3550"/>
  <c r="L3549"/>
  <c r="L3548"/>
  <c r="L3547"/>
  <c r="L3546"/>
  <c r="L3545"/>
  <c r="L3544"/>
  <c r="L3543"/>
  <c r="L3542"/>
  <c r="L3541"/>
  <c r="L3540"/>
  <c r="L3539"/>
  <c r="L3538"/>
  <c r="L3537"/>
  <c r="L3536"/>
  <c r="L3535"/>
  <c r="L3534"/>
  <c r="L3533"/>
  <c r="L3532"/>
  <c r="L3531"/>
  <c r="L3530"/>
  <c r="L3529"/>
  <c r="L3528"/>
  <c r="L3527"/>
  <c r="L3526"/>
  <c r="L3525"/>
  <c r="L3524"/>
  <c r="L3523"/>
  <c r="L3522"/>
  <c r="L3521"/>
  <c r="L3520"/>
  <c r="L3519"/>
  <c r="L3518"/>
  <c r="L3517"/>
  <c r="L3516"/>
  <c r="L3515"/>
  <c r="L3514"/>
  <c r="L3513"/>
  <c r="L3512"/>
  <c r="L3511"/>
  <c r="L3510"/>
  <c r="L3509"/>
  <c r="L3508"/>
  <c r="L3507"/>
  <c r="L3506"/>
  <c r="L3505"/>
  <c r="L3504"/>
  <c r="L3503"/>
  <c r="L3502"/>
  <c r="L3501"/>
  <c r="L3500"/>
  <c r="L3499"/>
  <c r="L3498"/>
  <c r="L3497"/>
  <c r="L3496"/>
  <c r="L3495"/>
  <c r="L3494"/>
  <c r="L3493"/>
  <c r="L3492"/>
  <c r="L3491"/>
  <c r="L3490"/>
  <c r="L3489"/>
  <c r="L3488"/>
  <c r="L3487"/>
  <c r="L3486"/>
  <c r="L3485"/>
  <c r="L3484"/>
  <c r="L3483"/>
  <c r="L3482"/>
  <c r="L3481"/>
  <c r="L3480"/>
  <c r="L3479"/>
  <c r="L3478"/>
  <c r="L3477"/>
  <c r="L3476"/>
  <c r="L3475"/>
  <c r="L3474"/>
  <c r="L3473"/>
  <c r="L3472"/>
  <c r="L3471"/>
  <c r="L3470"/>
  <c r="L3469"/>
  <c r="L3468"/>
  <c r="L3467"/>
  <c r="L3466"/>
  <c r="L3465"/>
  <c r="L3464"/>
  <c r="L3463"/>
  <c r="L3462"/>
  <c r="L3461"/>
  <c r="L3460"/>
  <c r="L3459"/>
  <c r="L3458"/>
  <c r="L3457"/>
  <c r="L3456"/>
  <c r="L3455"/>
  <c r="L3454"/>
  <c r="L3453"/>
  <c r="L3452"/>
  <c r="L3451"/>
  <c r="L3450"/>
  <c r="L3449"/>
  <c r="L3448"/>
  <c r="L3447"/>
  <c r="L3446"/>
  <c r="L3445"/>
  <c r="L3444"/>
  <c r="L3443"/>
  <c r="L3442"/>
  <c r="L3441"/>
  <c r="L3440"/>
  <c r="L3439"/>
  <c r="L3438"/>
  <c r="L3437"/>
  <c r="L3436"/>
  <c r="L3435"/>
  <c r="L3434"/>
  <c r="L3433"/>
  <c r="L3432"/>
  <c r="L3431"/>
  <c r="L3430"/>
  <c r="L3429"/>
  <c r="L3428"/>
  <c r="L3427"/>
  <c r="L3426"/>
  <c r="L3425"/>
  <c r="L3424"/>
  <c r="L3423"/>
  <c r="L3422"/>
  <c r="L3421"/>
  <c r="L3420"/>
  <c r="L3419"/>
  <c r="L3418"/>
  <c r="L3417"/>
  <c r="L3416"/>
  <c r="L3415"/>
  <c r="L3414"/>
  <c r="L3413"/>
  <c r="L3412"/>
  <c r="L3411"/>
  <c r="L3410"/>
  <c r="L3409"/>
  <c r="L3408"/>
  <c r="L3407"/>
  <c r="L3406"/>
  <c r="L3405"/>
  <c r="L3404"/>
  <c r="L3403"/>
  <c r="L3402"/>
  <c r="L3401"/>
  <c r="L3400"/>
  <c r="L3399"/>
  <c r="L3398"/>
  <c r="L3397"/>
  <c r="L3396"/>
  <c r="L3395"/>
  <c r="L3394"/>
  <c r="L3393"/>
  <c r="L3392"/>
  <c r="L3391"/>
  <c r="L3390"/>
  <c r="L3389"/>
  <c r="L3388"/>
  <c r="L3387"/>
  <c r="L3386"/>
  <c r="L3385"/>
  <c r="L3384"/>
  <c r="L3383"/>
  <c r="L3382"/>
  <c r="L3381"/>
  <c r="L3380"/>
  <c r="L3379"/>
  <c r="L3378"/>
  <c r="L3377"/>
  <c r="L3376"/>
  <c r="L3375"/>
  <c r="L3374"/>
  <c r="L3373"/>
  <c r="L3372"/>
  <c r="L3371"/>
  <c r="L3370"/>
  <c r="L3369"/>
  <c r="L3368"/>
  <c r="L3367"/>
  <c r="L3366"/>
  <c r="L3365"/>
  <c r="L3364"/>
  <c r="L3363"/>
  <c r="L3362"/>
  <c r="L3361"/>
  <c r="L3360"/>
  <c r="L3359"/>
  <c r="L3358"/>
  <c r="L3357"/>
  <c r="L3356"/>
  <c r="L3355"/>
  <c r="L3354"/>
  <c r="L3353"/>
  <c r="L3352"/>
  <c r="L3351"/>
  <c r="L3350"/>
  <c r="L3349"/>
  <c r="L3348"/>
  <c r="L3347"/>
  <c r="L3346"/>
  <c r="L3345"/>
  <c r="L3344"/>
  <c r="L3343"/>
  <c r="L3342"/>
  <c r="L3341"/>
  <c r="L3340"/>
  <c r="L3339"/>
  <c r="L3338"/>
  <c r="L3337"/>
  <c r="L3336"/>
  <c r="L3335"/>
  <c r="L3334"/>
  <c r="L3333"/>
  <c r="L3332"/>
  <c r="L3331"/>
  <c r="L3330"/>
  <c r="L3329"/>
  <c r="L3328"/>
  <c r="L3327"/>
  <c r="L3326"/>
  <c r="L3325"/>
  <c r="L3324"/>
  <c r="L3323"/>
  <c r="L3322"/>
  <c r="L3321"/>
  <c r="L3320"/>
  <c r="L3319"/>
  <c r="L3318"/>
  <c r="L3317"/>
  <c r="L3316"/>
  <c r="L3315"/>
  <c r="L3314"/>
  <c r="L3313"/>
  <c r="L3312"/>
  <c r="L3311"/>
  <c r="L3310"/>
  <c r="L3309"/>
  <c r="L3308"/>
  <c r="L3307"/>
  <c r="L3306"/>
  <c r="L3305"/>
  <c r="L3304"/>
  <c r="L3303"/>
  <c r="L3302"/>
  <c r="L3301"/>
  <c r="L3300"/>
  <c r="L3299"/>
  <c r="L3298"/>
  <c r="L3297"/>
  <c r="L3296"/>
  <c r="L3295"/>
  <c r="L3294"/>
  <c r="L3293"/>
  <c r="L3292"/>
  <c r="L3291"/>
  <c r="L3290"/>
  <c r="L3289"/>
  <c r="L3288"/>
  <c r="L3287"/>
  <c r="L3286"/>
  <c r="L3285"/>
  <c r="L3284"/>
  <c r="L3283"/>
  <c r="L3282"/>
  <c r="L3281"/>
  <c r="L3280"/>
  <c r="L3279"/>
  <c r="L3278"/>
  <c r="L3277"/>
  <c r="L3276"/>
  <c r="L3275"/>
  <c r="L3274"/>
  <c r="L3273"/>
  <c r="L3272"/>
  <c r="L3271"/>
  <c r="L3270"/>
  <c r="L3269"/>
  <c r="L3268"/>
  <c r="L3267"/>
  <c r="L3266"/>
  <c r="L3265"/>
  <c r="L3264"/>
  <c r="L3263"/>
  <c r="L3262"/>
  <c r="L3261"/>
  <c r="L3260"/>
  <c r="L3259"/>
  <c r="L3258"/>
  <c r="L3257"/>
  <c r="L3256"/>
  <c r="L3255"/>
  <c r="L3254"/>
  <c r="L3253"/>
  <c r="L3252"/>
  <c r="L3251"/>
  <c r="L3250"/>
  <c r="L3249"/>
  <c r="L3248"/>
  <c r="L3247"/>
  <c r="L3246"/>
  <c r="L3245"/>
  <c r="L3244"/>
  <c r="L3243"/>
  <c r="L3242"/>
  <c r="L3241"/>
  <c r="L3240"/>
  <c r="L3239"/>
  <c r="L3238"/>
  <c r="L3237"/>
  <c r="L3236"/>
  <c r="L3235"/>
  <c r="L3234"/>
  <c r="L3233"/>
  <c r="L3232"/>
  <c r="L3231"/>
  <c r="L3230"/>
  <c r="L3229"/>
  <c r="L3228"/>
  <c r="L3227"/>
  <c r="L3226"/>
  <c r="L3225"/>
  <c r="L3224"/>
  <c r="L3223"/>
  <c r="L3222"/>
  <c r="L3221"/>
  <c r="L3220"/>
  <c r="L3219"/>
  <c r="L3218"/>
  <c r="L3217"/>
  <c r="L3216"/>
  <c r="L3215"/>
  <c r="L3214"/>
  <c r="L3213"/>
  <c r="L3212"/>
  <c r="L3211"/>
  <c r="L3210"/>
  <c r="L3209"/>
  <c r="L3208"/>
  <c r="L3207"/>
  <c r="L3206"/>
  <c r="L3205"/>
  <c r="L3204"/>
  <c r="L3203"/>
  <c r="L3202"/>
  <c r="L3201"/>
  <c r="L3200"/>
  <c r="L3199"/>
  <c r="L3198"/>
  <c r="L3197"/>
  <c r="L3196"/>
  <c r="L3195"/>
  <c r="L3194"/>
  <c r="L3193"/>
  <c r="L3192"/>
  <c r="L3191"/>
  <c r="L3190"/>
  <c r="L3189"/>
  <c r="L3188"/>
  <c r="L3187"/>
  <c r="L3186"/>
  <c r="L3185"/>
  <c r="L3184"/>
  <c r="L3183"/>
  <c r="L3182"/>
  <c r="L3181"/>
  <c r="L3180"/>
  <c r="L3179"/>
  <c r="L3178"/>
  <c r="L3177"/>
  <c r="L3176"/>
  <c r="L3175"/>
  <c r="L3174"/>
  <c r="L3173"/>
  <c r="L3172"/>
  <c r="L3171"/>
  <c r="L3170"/>
  <c r="L3169"/>
  <c r="L3168"/>
  <c r="L3167"/>
  <c r="L3166"/>
  <c r="L3165"/>
  <c r="L3164"/>
  <c r="L3163"/>
  <c r="L3162"/>
  <c r="L3161"/>
  <c r="L3160"/>
  <c r="L3159"/>
  <c r="L3158"/>
  <c r="L3157"/>
  <c r="L3156"/>
  <c r="L3155"/>
  <c r="L3154"/>
  <c r="L3153"/>
  <c r="L3152"/>
  <c r="L3151"/>
  <c r="L3150"/>
  <c r="L3149"/>
  <c r="L3148"/>
  <c r="L3147"/>
  <c r="L3146"/>
  <c r="L3145"/>
  <c r="L3144"/>
  <c r="L3143"/>
  <c r="L3142"/>
  <c r="L3141"/>
  <c r="L3140"/>
  <c r="L3139"/>
  <c r="L3138"/>
  <c r="L3137"/>
  <c r="L3136"/>
  <c r="L3135"/>
  <c r="L3134"/>
  <c r="L3133"/>
  <c r="L3132"/>
  <c r="L3131"/>
  <c r="L3130"/>
  <c r="L3129"/>
  <c r="L3128"/>
  <c r="L3127"/>
  <c r="L3126"/>
  <c r="L3125"/>
  <c r="L3124"/>
  <c r="L3123"/>
  <c r="L3122"/>
  <c r="L3121"/>
  <c r="L3120"/>
  <c r="L3119"/>
  <c r="L3118"/>
  <c r="L3117"/>
  <c r="L3116"/>
  <c r="L3115"/>
  <c r="L3114"/>
  <c r="L3113"/>
  <c r="L3112"/>
  <c r="L3111"/>
  <c r="L3110"/>
  <c r="L3109"/>
  <c r="L3108"/>
  <c r="L3107"/>
  <c r="L3106"/>
  <c r="L3105"/>
  <c r="L3104"/>
  <c r="L3103"/>
  <c r="L3102"/>
  <c r="L3101"/>
  <c r="L3100"/>
  <c r="L3099"/>
  <c r="L3098"/>
  <c r="L3097"/>
  <c r="L3096"/>
  <c r="L3095"/>
  <c r="L3094"/>
  <c r="L3093"/>
  <c r="L3092"/>
  <c r="L3091"/>
  <c r="L3090"/>
  <c r="L3089"/>
  <c r="L3088"/>
  <c r="L3087"/>
  <c r="L3086"/>
  <c r="L3085"/>
  <c r="L3084"/>
  <c r="L3083"/>
  <c r="L3082"/>
  <c r="L3081"/>
  <c r="L3080"/>
  <c r="L3079"/>
  <c r="L3078"/>
  <c r="L3077"/>
  <c r="L3076"/>
  <c r="L3075"/>
  <c r="L3074"/>
  <c r="L3073"/>
  <c r="L3072"/>
  <c r="L3071"/>
  <c r="L3070"/>
  <c r="L3069"/>
  <c r="L3068"/>
  <c r="L3067"/>
  <c r="L3066"/>
  <c r="L3065"/>
  <c r="L3064"/>
  <c r="L3063"/>
  <c r="L3062"/>
  <c r="L3061"/>
  <c r="L3060"/>
  <c r="L3059"/>
  <c r="L3058"/>
  <c r="L3057"/>
  <c r="L3056"/>
  <c r="L3055"/>
  <c r="L3054"/>
  <c r="L3053"/>
  <c r="L3052"/>
  <c r="L3051"/>
  <c r="L3050"/>
  <c r="L3049"/>
  <c r="L3048"/>
  <c r="L3047"/>
  <c r="L3046"/>
  <c r="L3045"/>
  <c r="L3044"/>
  <c r="L3043"/>
  <c r="L3042"/>
  <c r="L3041"/>
  <c r="L3040"/>
  <c r="L3039"/>
  <c r="L3038"/>
  <c r="L3037"/>
  <c r="L3036"/>
  <c r="L3035"/>
  <c r="L3034"/>
  <c r="L3033"/>
  <c r="L3032"/>
  <c r="L3031"/>
  <c r="L3030"/>
  <c r="L3029"/>
  <c r="L3028"/>
  <c r="L3027"/>
  <c r="L3026"/>
  <c r="L3025"/>
  <c r="L3024"/>
  <c r="L3023"/>
  <c r="L3022"/>
  <c r="L3021"/>
  <c r="L3020"/>
  <c r="L3019"/>
  <c r="L3018"/>
  <c r="L3017"/>
  <c r="L3016"/>
  <c r="L3015"/>
  <c r="L3014"/>
  <c r="L3013"/>
  <c r="L3012"/>
  <c r="L3011"/>
  <c r="L3010"/>
  <c r="L3009"/>
  <c r="L3008"/>
  <c r="L3007"/>
  <c r="L3006"/>
  <c r="L3005"/>
  <c r="L3004"/>
  <c r="L3003"/>
  <c r="L3002"/>
  <c r="L3001"/>
  <c r="L3000"/>
  <c r="L2999"/>
  <c r="L2998"/>
  <c r="L2997"/>
  <c r="L2996"/>
  <c r="L2995"/>
  <c r="L2994"/>
  <c r="L2993"/>
  <c r="L2992"/>
  <c r="L2991"/>
  <c r="L2990"/>
  <c r="L2989"/>
  <c r="L2988"/>
  <c r="L2987"/>
  <c r="L2986"/>
  <c r="L2985"/>
  <c r="L2984"/>
  <c r="L2983"/>
  <c r="L2982"/>
  <c r="L2981"/>
  <c r="L2980"/>
  <c r="L2979"/>
  <c r="L2978"/>
  <c r="L2977"/>
  <c r="L2976"/>
  <c r="L2975"/>
  <c r="L2974"/>
  <c r="L2973"/>
  <c r="L2972"/>
  <c r="L2971"/>
  <c r="L2970"/>
  <c r="L2969"/>
  <c r="L2968"/>
  <c r="L2967"/>
  <c r="L2966"/>
  <c r="L2965"/>
  <c r="L2964"/>
  <c r="L2963"/>
  <c r="L2962"/>
  <c r="L2961"/>
  <c r="L2960"/>
  <c r="L2959"/>
  <c r="L2958"/>
  <c r="L2957"/>
  <c r="L2956"/>
  <c r="L2955"/>
  <c r="L2954"/>
  <c r="L2953"/>
  <c r="L2952"/>
  <c r="L2951"/>
  <c r="L2950"/>
  <c r="L2949"/>
  <c r="L2948"/>
  <c r="L2947"/>
  <c r="L2946"/>
  <c r="L2945"/>
  <c r="L2944"/>
  <c r="L2943"/>
  <c r="L2942"/>
  <c r="L2941"/>
  <c r="L2940"/>
  <c r="L2939"/>
  <c r="L2938"/>
  <c r="L2937"/>
  <c r="L2936"/>
  <c r="L2935"/>
  <c r="L2934"/>
  <c r="L2933"/>
  <c r="L2932"/>
  <c r="L2931"/>
  <c r="L2930"/>
  <c r="L2929"/>
  <c r="L2928"/>
  <c r="L2927"/>
  <c r="L2926"/>
  <c r="L2925"/>
  <c r="L2924"/>
  <c r="L2923"/>
  <c r="L2922"/>
  <c r="L2921"/>
  <c r="L2920"/>
  <c r="L2919"/>
  <c r="L2918"/>
  <c r="L2917"/>
  <c r="L2916"/>
  <c r="L2915"/>
  <c r="L2914"/>
  <c r="L2913"/>
  <c r="L2912"/>
  <c r="L2911"/>
  <c r="L2910"/>
  <c r="L2909"/>
  <c r="L2908"/>
  <c r="L2907"/>
  <c r="L2906"/>
  <c r="L2905"/>
  <c r="L2904"/>
  <c r="L2903"/>
  <c r="L2902"/>
  <c r="L2901"/>
  <c r="L2900"/>
  <c r="L2899"/>
  <c r="L2898"/>
  <c r="L2897"/>
  <c r="L2896"/>
  <c r="L2895"/>
  <c r="L2894"/>
  <c r="L2893"/>
  <c r="L2892"/>
  <c r="L2891"/>
  <c r="L2890"/>
  <c r="L2889"/>
  <c r="L2888"/>
  <c r="L2887"/>
  <c r="L2886"/>
  <c r="L2885"/>
  <c r="L2884"/>
  <c r="L2883"/>
  <c r="L2882"/>
  <c r="L2881"/>
  <c r="L2880"/>
  <c r="L2879"/>
  <c r="L2878"/>
  <c r="L2877"/>
  <c r="L2876"/>
  <c r="L2875"/>
  <c r="L2874"/>
  <c r="L2873"/>
  <c r="L2872"/>
  <c r="L2871"/>
  <c r="L2870"/>
  <c r="L2869"/>
  <c r="L2868"/>
  <c r="L2867"/>
  <c r="L2866"/>
  <c r="L2865"/>
  <c r="L2864"/>
  <c r="L2863"/>
  <c r="L2862"/>
  <c r="L2861"/>
  <c r="L2860"/>
  <c r="L2859"/>
  <c r="L2858"/>
  <c r="L2857"/>
  <c r="L2856"/>
  <c r="L2855"/>
  <c r="L2854"/>
  <c r="L2853"/>
  <c r="L2852"/>
  <c r="L2851"/>
  <c r="L2850"/>
  <c r="L2849"/>
  <c r="L2848"/>
  <c r="L2847"/>
  <c r="L2846"/>
  <c r="L2845"/>
  <c r="L2844"/>
  <c r="L2843"/>
  <c r="L2842"/>
  <c r="L2841"/>
  <c r="L2840"/>
  <c r="L2839"/>
  <c r="L2838"/>
  <c r="L2837"/>
  <c r="L2836"/>
  <c r="L2835"/>
  <c r="L2834"/>
  <c r="L2833"/>
  <c r="L2832"/>
  <c r="L2831"/>
  <c r="L2830"/>
  <c r="L2829"/>
  <c r="L2828"/>
  <c r="L2827"/>
  <c r="L2826"/>
  <c r="L2825"/>
  <c r="L2824"/>
  <c r="L2823"/>
  <c r="L2822"/>
  <c r="L2821"/>
  <c r="L2820"/>
  <c r="L2819"/>
  <c r="L2818"/>
  <c r="L2817"/>
  <c r="L2816"/>
  <c r="L2815"/>
  <c r="L2814"/>
  <c r="L2813"/>
  <c r="L2812"/>
  <c r="L2811"/>
  <c r="L2810"/>
  <c r="L2809"/>
  <c r="L2808"/>
  <c r="L2807"/>
  <c r="L2806"/>
  <c r="L2805"/>
  <c r="L2804"/>
  <c r="L2803"/>
  <c r="L2802"/>
  <c r="L2801"/>
  <c r="L2800"/>
  <c r="L2799"/>
  <c r="L2798"/>
  <c r="L2797"/>
  <c r="L2796"/>
  <c r="L2795"/>
  <c r="L2794"/>
  <c r="L2793"/>
  <c r="L2792"/>
  <c r="L2791"/>
  <c r="L2790"/>
  <c r="L2789"/>
  <c r="L2788"/>
  <c r="L2787"/>
  <c r="L2786"/>
  <c r="L2785"/>
  <c r="L2784"/>
  <c r="L2783"/>
  <c r="L2782"/>
  <c r="L2781"/>
  <c r="L2780"/>
  <c r="L2779"/>
  <c r="L2778"/>
  <c r="L2777"/>
  <c r="L2776"/>
  <c r="L2775"/>
  <c r="L2774"/>
  <c r="L2773"/>
  <c r="L2772"/>
  <c r="L2771"/>
  <c r="L2770"/>
  <c r="L2769"/>
  <c r="L2768"/>
  <c r="L2767"/>
  <c r="L2766"/>
  <c r="L2765"/>
  <c r="L2764"/>
  <c r="L2763"/>
  <c r="L2762"/>
  <c r="L2761"/>
  <c r="L2760"/>
  <c r="L2759"/>
  <c r="L2758"/>
  <c r="L2757"/>
  <c r="L2756"/>
  <c r="L2755"/>
  <c r="L2754"/>
  <c r="L2753"/>
  <c r="L2752"/>
  <c r="L2751"/>
  <c r="L2750"/>
  <c r="L2749"/>
  <c r="L2748"/>
  <c r="L2747"/>
  <c r="L2746"/>
  <c r="L2745"/>
  <c r="L2744"/>
  <c r="L2743"/>
  <c r="L2742"/>
  <c r="L2741"/>
  <c r="L2740"/>
  <c r="L2739"/>
  <c r="L2738"/>
  <c r="L2737"/>
  <c r="L2736"/>
  <c r="L2735"/>
  <c r="L2734"/>
  <c r="L2733"/>
  <c r="L2732"/>
  <c r="L2731"/>
  <c r="L2730"/>
  <c r="L2729"/>
  <c r="L2728"/>
  <c r="L2727"/>
  <c r="L2726"/>
  <c r="L2725"/>
  <c r="L2724"/>
  <c r="L2723"/>
  <c r="L2722"/>
  <c r="L2721"/>
  <c r="L2720"/>
  <c r="L2719"/>
  <c r="L2718"/>
  <c r="L2717"/>
  <c r="L2716"/>
  <c r="L2715"/>
  <c r="L2714"/>
  <c r="L2713"/>
  <c r="L2712"/>
  <c r="L2711"/>
  <c r="L2710"/>
  <c r="L2709"/>
  <c r="L2708"/>
  <c r="L2707"/>
  <c r="L2706"/>
  <c r="L2705"/>
  <c r="L2704"/>
  <c r="L2703"/>
  <c r="L2702"/>
  <c r="L2701"/>
  <c r="L2700"/>
  <c r="L2699"/>
  <c r="L2698"/>
  <c r="L2697"/>
  <c r="L2696"/>
  <c r="L2695"/>
  <c r="L2694"/>
  <c r="L2693"/>
  <c r="L2692"/>
  <c r="L2691"/>
  <c r="L2690"/>
  <c r="L2689"/>
  <c r="L2688"/>
  <c r="L2687"/>
  <c r="L2686"/>
  <c r="L2685"/>
  <c r="L2684"/>
  <c r="L2683"/>
  <c r="L2682"/>
  <c r="L2681"/>
  <c r="L2680"/>
  <c r="L2679"/>
  <c r="L2678"/>
  <c r="L2677"/>
  <c r="L2676"/>
  <c r="L2675"/>
  <c r="L2674"/>
  <c r="L2673"/>
  <c r="L2672"/>
  <c r="L2671"/>
  <c r="L2670"/>
  <c r="L2669"/>
  <c r="L2668"/>
  <c r="L2667"/>
  <c r="L2666"/>
  <c r="L2665"/>
  <c r="L2664"/>
  <c r="L2663"/>
  <c r="L2662"/>
  <c r="L2661"/>
  <c r="L2660"/>
  <c r="L2659"/>
  <c r="L2658"/>
  <c r="L2657"/>
  <c r="L2656"/>
  <c r="L2655"/>
  <c r="L2654"/>
  <c r="L2653"/>
  <c r="L2652"/>
  <c r="L2651"/>
  <c r="L2650"/>
  <c r="L2649"/>
  <c r="L2648"/>
  <c r="L2647"/>
  <c r="L2646"/>
  <c r="L2645"/>
  <c r="L2644"/>
  <c r="L2643"/>
  <c r="L2642"/>
  <c r="L2641"/>
  <c r="L2640"/>
  <c r="L2639"/>
  <c r="L2638"/>
  <c r="L2637"/>
  <c r="L2636"/>
  <c r="L2635"/>
  <c r="L2634"/>
  <c r="L2633"/>
  <c r="L2632"/>
  <c r="L2631"/>
  <c r="L2630"/>
  <c r="L2629"/>
  <c r="L2628"/>
  <c r="L2627"/>
  <c r="L2626"/>
  <c r="L2625"/>
  <c r="L2624"/>
  <c r="L2623"/>
  <c r="L2622"/>
  <c r="L2621"/>
  <c r="L2620"/>
  <c r="L2619"/>
  <c r="L2618"/>
  <c r="L2617"/>
  <c r="L2616"/>
  <c r="L2615"/>
  <c r="L2614"/>
  <c r="L2613"/>
  <c r="L2612"/>
  <c r="L2611"/>
  <c r="L2610"/>
  <c r="L2609"/>
  <c r="L2608"/>
  <c r="L2607"/>
  <c r="L2606"/>
  <c r="L2605"/>
  <c r="L2604"/>
  <c r="L2603"/>
  <c r="L2602"/>
  <c r="L2601"/>
  <c r="L2600"/>
  <c r="L2599"/>
  <c r="L2598"/>
  <c r="L2597"/>
  <c r="L2596"/>
  <c r="L2595"/>
  <c r="L2594"/>
  <c r="L2593"/>
  <c r="L2592"/>
  <c r="L2591"/>
  <c r="L2590"/>
  <c r="L2589"/>
  <c r="L2588"/>
  <c r="L2587"/>
  <c r="L2586"/>
  <c r="L2585"/>
  <c r="L2584"/>
  <c r="L2583"/>
  <c r="L2582"/>
  <c r="L2581"/>
  <c r="L2580"/>
  <c r="L2579"/>
  <c r="L2578"/>
  <c r="L2577"/>
  <c r="L2576"/>
  <c r="L2575"/>
  <c r="L2574"/>
  <c r="L2573"/>
  <c r="L2572"/>
  <c r="L2571"/>
  <c r="L2570"/>
  <c r="L2569"/>
  <c r="L2568"/>
  <c r="L2567"/>
  <c r="L2566"/>
  <c r="L2565"/>
  <c r="L2564"/>
  <c r="L2563"/>
  <c r="L2562"/>
  <c r="L2561"/>
  <c r="L2560"/>
  <c r="L2559"/>
  <c r="L2558"/>
  <c r="L2557"/>
  <c r="L2556"/>
  <c r="L2555"/>
  <c r="L2554"/>
  <c r="L2553"/>
  <c r="L2552"/>
  <c r="L2551"/>
  <c r="L2550"/>
  <c r="L2549"/>
  <c r="L2548"/>
  <c r="L2547"/>
  <c r="L2546"/>
  <c r="L2545"/>
  <c r="L2544"/>
  <c r="L2543"/>
  <c r="L2542"/>
  <c r="L2541"/>
  <c r="L2540"/>
  <c r="L2539"/>
  <c r="L2538"/>
  <c r="L2537"/>
  <c r="L2536"/>
  <c r="L2535"/>
  <c r="L2534"/>
  <c r="L2533"/>
  <c r="L2532"/>
  <c r="L2531"/>
  <c r="L2530"/>
  <c r="L2529"/>
  <c r="L2528"/>
  <c r="L2527"/>
  <c r="L2526"/>
  <c r="L2525"/>
  <c r="L2524"/>
  <c r="L2523"/>
  <c r="L2522"/>
  <c r="L2521"/>
  <c r="L2520"/>
  <c r="L2519"/>
  <c r="L2518"/>
  <c r="L2517"/>
  <c r="L2516"/>
  <c r="L2515"/>
  <c r="L2514"/>
  <c r="L2513"/>
  <c r="L2512"/>
  <c r="L2511"/>
  <c r="L2510"/>
  <c r="L2509"/>
  <c r="L2508"/>
  <c r="L2507"/>
  <c r="L2506"/>
  <c r="L2505"/>
  <c r="L2504"/>
  <c r="L2503"/>
  <c r="L2502"/>
  <c r="L2501"/>
  <c r="L2500"/>
  <c r="L2499"/>
  <c r="L2498"/>
  <c r="L2497"/>
  <c r="L2496"/>
  <c r="L2495"/>
  <c r="L2494"/>
  <c r="L2493"/>
  <c r="L2492"/>
  <c r="L2491"/>
  <c r="L2490"/>
  <c r="L2489"/>
  <c r="L2488"/>
  <c r="L2487"/>
  <c r="L2486"/>
  <c r="L2485"/>
  <c r="L2484"/>
  <c r="L2483"/>
  <c r="L2482"/>
  <c r="L2481"/>
  <c r="L2480"/>
  <c r="L2479"/>
  <c r="L2478"/>
  <c r="L2477"/>
  <c r="L2476"/>
  <c r="L2475"/>
  <c r="L2474"/>
  <c r="L2473"/>
  <c r="L2472"/>
  <c r="L2471"/>
  <c r="L2470"/>
  <c r="L2469"/>
  <c r="L2468"/>
  <c r="L2467"/>
  <c r="L2466"/>
  <c r="L2465"/>
  <c r="L2464"/>
  <c r="L2463"/>
  <c r="L2462"/>
  <c r="L2461"/>
  <c r="L2460"/>
  <c r="L2459"/>
  <c r="L2458"/>
  <c r="L2457"/>
  <c r="L2456"/>
  <c r="L2455"/>
  <c r="L2454"/>
  <c r="L2453"/>
  <c r="L2452"/>
  <c r="L2451"/>
  <c r="L2450"/>
  <c r="L2449"/>
  <c r="L2448"/>
  <c r="L2447"/>
  <c r="L2446"/>
  <c r="L2445"/>
  <c r="L2444"/>
  <c r="L2443"/>
  <c r="L2442"/>
  <c r="L2441"/>
  <c r="L2440"/>
  <c r="L2439"/>
  <c r="L2438"/>
  <c r="L2437"/>
  <c r="L2436"/>
  <c r="L2435"/>
  <c r="L2434"/>
  <c r="L2433"/>
  <c r="L2432"/>
  <c r="L2431"/>
  <c r="L2430"/>
  <c r="L2429"/>
  <c r="L2428"/>
  <c r="L2427"/>
  <c r="L2426"/>
  <c r="L2425"/>
  <c r="L2424"/>
  <c r="L2423"/>
  <c r="L2422"/>
  <c r="L2421"/>
  <c r="L2420"/>
  <c r="L2419"/>
  <c r="L2418"/>
  <c r="L2417"/>
  <c r="L2416"/>
  <c r="L2415"/>
  <c r="L2414"/>
  <c r="L2413"/>
  <c r="L2412"/>
  <c r="L2411"/>
  <c r="L2410"/>
  <c r="L2409"/>
  <c r="L2408"/>
  <c r="L2407"/>
  <c r="L2406"/>
  <c r="L2405"/>
  <c r="L2404"/>
  <c r="L2403"/>
  <c r="L2402"/>
  <c r="L2401"/>
  <c r="L2400"/>
  <c r="L2399"/>
  <c r="L2398"/>
  <c r="L2397"/>
  <c r="L2396"/>
  <c r="L2395"/>
  <c r="L2394"/>
  <c r="L2393"/>
  <c r="L2392"/>
  <c r="L2391"/>
  <c r="L2390"/>
  <c r="L2389"/>
  <c r="L2388"/>
  <c r="L2387"/>
  <c r="L2386"/>
  <c r="L2385"/>
  <c r="L2384"/>
  <c r="L2383"/>
  <c r="L2382"/>
  <c r="L2381"/>
  <c r="L2380"/>
  <c r="L2379"/>
  <c r="L2378"/>
  <c r="L2377"/>
  <c r="L2376"/>
  <c r="L2375"/>
  <c r="L2374"/>
  <c r="L2373"/>
  <c r="L2372"/>
  <c r="L2371"/>
  <c r="L2370"/>
  <c r="L2369"/>
  <c r="L2368"/>
  <c r="L2367"/>
  <c r="L2366"/>
  <c r="L2365"/>
  <c r="L2364"/>
  <c r="L2363"/>
  <c r="L2362"/>
  <c r="L2361"/>
  <c r="L2360"/>
  <c r="L2359"/>
  <c r="L2358"/>
  <c r="L2357"/>
  <c r="L2356"/>
  <c r="L2355"/>
  <c r="L2354"/>
  <c r="L2353"/>
  <c r="L2352"/>
  <c r="L2351"/>
  <c r="L2350"/>
  <c r="L2349"/>
  <c r="L2348"/>
  <c r="L2347"/>
  <c r="L2346"/>
  <c r="L2345"/>
  <c r="L2344"/>
  <c r="L2343"/>
  <c r="L2342"/>
  <c r="L2341"/>
  <c r="L2340"/>
  <c r="L2339"/>
  <c r="L2338"/>
  <c r="L2337"/>
  <c r="L2336"/>
  <c r="L2335"/>
  <c r="L2334"/>
  <c r="L2333"/>
  <c r="L2332"/>
  <c r="L2331"/>
  <c r="L2330"/>
  <c r="L2329"/>
  <c r="L2328"/>
  <c r="L2327"/>
  <c r="L2326"/>
  <c r="L2325"/>
  <c r="L2324"/>
  <c r="L2323"/>
  <c r="L2322"/>
  <c r="L2321"/>
  <c r="L2320"/>
  <c r="L2319"/>
  <c r="L2318"/>
  <c r="L2317"/>
  <c r="L2316"/>
  <c r="L2315"/>
  <c r="L2314"/>
  <c r="L2313"/>
  <c r="L2312"/>
  <c r="L2311"/>
  <c r="L2310"/>
  <c r="L2309"/>
  <c r="L2308"/>
  <c r="L2307"/>
  <c r="L2306"/>
  <c r="L2305"/>
  <c r="L2304"/>
  <c r="L2303"/>
  <c r="L2302"/>
  <c r="L2301"/>
  <c r="L2300"/>
  <c r="L2299"/>
  <c r="L2298"/>
  <c r="L2297"/>
  <c r="L2296"/>
  <c r="L2295"/>
  <c r="L2294"/>
  <c r="L2293"/>
  <c r="L2292"/>
  <c r="L2291"/>
  <c r="L2290"/>
  <c r="L2289"/>
  <c r="L2288"/>
  <c r="L2287"/>
  <c r="L2286"/>
  <c r="L2285"/>
  <c r="L2284"/>
  <c r="L2283"/>
  <c r="L2282"/>
  <c r="L2281"/>
  <c r="L2280"/>
  <c r="L2279"/>
  <c r="L2278"/>
  <c r="L2277"/>
  <c r="L2276"/>
  <c r="L2275"/>
  <c r="L2274"/>
  <c r="L2273"/>
  <c r="L2272"/>
  <c r="L2271"/>
  <c r="L2270"/>
  <c r="L2269"/>
  <c r="L2268"/>
  <c r="L2267"/>
  <c r="L2266"/>
  <c r="L2265"/>
  <c r="L2264"/>
  <c r="L2263"/>
  <c r="L2262"/>
  <c r="L2261"/>
  <c r="L2260"/>
  <c r="L2259"/>
  <c r="L2258"/>
  <c r="L2257"/>
  <c r="L2256"/>
  <c r="L2255"/>
  <c r="L2254"/>
  <c r="L2253"/>
  <c r="L2252"/>
  <c r="L2251"/>
  <c r="L2250"/>
  <c r="L2249"/>
  <c r="L2248"/>
  <c r="L2247"/>
  <c r="L2246"/>
  <c r="L2245"/>
  <c r="L2244"/>
  <c r="L2243"/>
  <c r="L2242"/>
  <c r="L2241"/>
  <c r="L2240"/>
  <c r="L2239"/>
  <c r="L2238"/>
  <c r="L2237"/>
  <c r="L2236"/>
  <c r="L2235"/>
  <c r="L2234"/>
  <c r="L2233"/>
  <c r="L2232"/>
  <c r="L2231"/>
  <c r="L2230"/>
  <c r="L2229"/>
  <c r="L2228"/>
  <c r="L2227"/>
  <c r="L2226"/>
  <c r="L2225"/>
  <c r="L2224"/>
  <c r="L2223"/>
  <c r="L2222"/>
  <c r="L2221"/>
  <c r="L2220"/>
  <c r="L2219"/>
  <c r="L2218"/>
  <c r="L2217"/>
  <c r="L2216"/>
  <c r="L2215"/>
  <c r="L2214"/>
  <c r="L2213"/>
  <c r="L2212"/>
  <c r="L2211"/>
  <c r="L2210"/>
  <c r="L2209"/>
  <c r="L2208"/>
  <c r="L2207"/>
  <c r="L2206"/>
  <c r="L2205"/>
  <c r="L2204"/>
  <c r="L2203"/>
  <c r="L2202"/>
  <c r="L2201"/>
  <c r="L2200"/>
  <c r="L2199"/>
  <c r="L2198"/>
  <c r="L2197"/>
  <c r="L2196"/>
  <c r="L2195"/>
  <c r="L2194"/>
  <c r="L2193"/>
  <c r="L2192"/>
  <c r="L2191"/>
  <c r="L2190"/>
  <c r="L2189"/>
  <c r="L2188"/>
  <c r="L2187"/>
  <c r="L2186"/>
  <c r="L2185"/>
  <c r="L2184"/>
  <c r="L2183"/>
  <c r="L2182"/>
  <c r="L2181"/>
  <c r="L2180"/>
  <c r="L2179"/>
  <c r="L2178"/>
  <c r="L2177"/>
  <c r="L2176"/>
  <c r="L2175"/>
  <c r="L2174"/>
  <c r="L2173"/>
  <c r="L2172"/>
  <c r="L2171"/>
  <c r="L2170"/>
  <c r="L2169"/>
  <c r="L2168"/>
  <c r="L2167"/>
  <c r="L2166"/>
  <c r="L2165"/>
  <c r="L2164"/>
  <c r="L2163"/>
  <c r="L2162"/>
  <c r="L2161"/>
  <c r="L2160"/>
  <c r="L2159"/>
  <c r="L2158"/>
  <c r="L2157"/>
  <c r="L2156"/>
  <c r="L2155"/>
  <c r="L2154"/>
  <c r="L2153"/>
  <c r="L2152"/>
  <c r="L2151"/>
  <c r="L2150"/>
  <c r="L2149"/>
  <c r="L2148"/>
  <c r="L2147"/>
  <c r="L2146"/>
  <c r="L2145"/>
  <c r="L2144"/>
  <c r="L2143"/>
  <c r="L2142"/>
  <c r="L2141"/>
  <c r="L2140"/>
  <c r="L2139"/>
  <c r="L2138"/>
  <c r="L2137"/>
  <c r="L2136"/>
  <c r="L2135"/>
  <c r="L2134"/>
  <c r="L2133"/>
  <c r="L2132"/>
  <c r="L2131"/>
  <c r="L2130"/>
  <c r="L2129"/>
  <c r="L2128"/>
  <c r="L2127"/>
  <c r="L2126"/>
  <c r="L2125"/>
  <c r="L2124"/>
  <c r="L2123"/>
  <c r="L2122"/>
  <c r="L2121"/>
  <c r="L2120"/>
  <c r="L2119"/>
  <c r="L2118"/>
  <c r="L2117"/>
  <c r="L2116"/>
  <c r="L2115"/>
  <c r="L2114"/>
  <c r="L2113"/>
  <c r="L2112"/>
  <c r="L2111"/>
  <c r="L2110"/>
  <c r="L2109"/>
  <c r="L2108"/>
  <c r="L2107"/>
  <c r="L2106"/>
  <c r="L2105"/>
  <c r="L2104"/>
  <c r="L2103"/>
  <c r="L2102"/>
  <c r="L2101"/>
  <c r="L2100"/>
  <c r="L2099"/>
  <c r="L2098"/>
  <c r="L2097"/>
  <c r="L2096"/>
  <c r="L2095"/>
  <c r="L2094"/>
  <c r="L2093"/>
  <c r="L2092"/>
  <c r="L2091"/>
  <c r="L2090"/>
  <c r="L2089"/>
  <c r="L2088"/>
  <c r="L2087"/>
  <c r="L2086"/>
  <c r="L2085"/>
  <c r="L2084"/>
  <c r="L2083"/>
  <c r="L2082"/>
  <c r="L2081"/>
  <c r="L2080"/>
  <c r="L2079"/>
  <c r="L2078"/>
  <c r="L2077"/>
  <c r="L2076"/>
  <c r="L2075"/>
  <c r="L2074"/>
  <c r="L2073"/>
  <c r="L2072"/>
  <c r="L2071"/>
  <c r="L2070"/>
  <c r="L2069"/>
  <c r="L2068"/>
  <c r="L2067"/>
  <c r="L2066"/>
  <c r="L2065"/>
  <c r="L2064"/>
  <c r="L2063"/>
  <c r="L2062"/>
  <c r="L2061"/>
  <c r="L2060"/>
  <c r="L2059"/>
  <c r="L2058"/>
  <c r="L2057"/>
  <c r="L2056"/>
  <c r="L2055"/>
  <c r="L2054"/>
  <c r="L2053"/>
  <c r="L2052"/>
  <c r="L2051"/>
  <c r="L2050"/>
  <c r="L2049"/>
  <c r="L2048"/>
  <c r="L2047"/>
  <c r="L2046"/>
  <c r="L2045"/>
  <c r="L2044"/>
  <c r="L2043"/>
  <c r="L2042"/>
  <c r="L2041"/>
  <c r="L2040"/>
  <c r="L2039"/>
  <c r="L2038"/>
  <c r="L2037"/>
  <c r="L2036"/>
  <c r="L2035"/>
  <c r="L2034"/>
  <c r="L2033"/>
  <c r="L2032"/>
  <c r="L2031"/>
  <c r="L2030"/>
  <c r="L2029"/>
  <c r="L2028"/>
  <c r="L2027"/>
  <c r="L2026"/>
  <c r="L2025"/>
  <c r="L2024"/>
  <c r="L2023"/>
  <c r="L2022"/>
  <c r="L2021"/>
  <c r="L2020"/>
  <c r="L2019"/>
  <c r="L2018"/>
  <c r="L2017"/>
  <c r="L2016"/>
  <c r="L2015"/>
  <c r="L2014"/>
  <c r="L2013"/>
  <c r="L2012"/>
  <c r="L2011"/>
  <c r="L2010"/>
  <c r="L2009"/>
  <c r="L2008"/>
  <c r="L2007"/>
  <c r="L2006"/>
  <c r="L2005"/>
  <c r="L2004"/>
  <c r="L2003"/>
  <c r="L2002"/>
  <c r="L2001"/>
  <c r="L2000"/>
  <c r="L1999"/>
  <c r="L1998"/>
  <c r="L1997"/>
  <c r="L1996"/>
  <c r="L1995"/>
  <c r="L1994"/>
  <c r="L1993"/>
  <c r="L1992"/>
  <c r="L1991"/>
  <c r="L1990"/>
  <c r="L1989"/>
  <c r="L1988"/>
  <c r="L1987"/>
  <c r="L1986"/>
  <c r="L1985"/>
  <c r="L1984"/>
  <c r="L1983"/>
  <c r="L1982"/>
  <c r="L1981"/>
  <c r="L1980"/>
  <c r="L1979"/>
  <c r="L1978"/>
  <c r="L1977"/>
  <c r="L1976"/>
  <c r="L1975"/>
  <c r="L1974"/>
  <c r="L1973"/>
  <c r="L1972"/>
  <c r="L1971"/>
  <c r="L1970"/>
  <c r="L1969"/>
  <c r="L1968"/>
  <c r="L1967"/>
  <c r="L1966"/>
  <c r="L1965"/>
  <c r="L1964"/>
  <c r="L1963"/>
  <c r="L1962"/>
  <c r="L1961"/>
  <c r="L1960"/>
  <c r="L1959"/>
  <c r="L1958"/>
  <c r="L1957"/>
  <c r="L1956"/>
  <c r="L1955"/>
  <c r="L1954"/>
  <c r="L1953"/>
  <c r="L1952"/>
  <c r="L1951"/>
  <c r="L1950"/>
  <c r="L1949"/>
  <c r="L1948"/>
  <c r="L1947"/>
  <c r="L1946"/>
  <c r="L1945"/>
  <c r="L1944"/>
  <c r="L1943"/>
  <c r="L1942"/>
  <c r="L1941"/>
  <c r="L1940"/>
  <c r="L1939"/>
  <c r="L1938"/>
  <c r="L1937"/>
  <c r="L1936"/>
  <c r="L1935"/>
  <c r="L1934"/>
  <c r="L1933"/>
  <c r="L1932"/>
  <c r="L1931"/>
  <c r="L1930"/>
  <c r="L1929"/>
  <c r="L1928"/>
  <c r="L1927"/>
  <c r="L1926"/>
  <c r="L1925"/>
  <c r="L1924"/>
  <c r="L1923"/>
  <c r="L1922"/>
  <c r="L1921"/>
  <c r="L1920"/>
  <c r="L1919"/>
  <c r="L1918"/>
  <c r="L1917"/>
  <c r="L1916"/>
  <c r="L1915"/>
  <c r="L1914"/>
  <c r="L1913"/>
  <c r="L1912"/>
  <c r="L1911"/>
  <c r="L1910"/>
  <c r="L1909"/>
  <c r="L1908"/>
  <c r="L1907"/>
  <c r="L1906"/>
  <c r="L1905"/>
  <c r="L1904"/>
  <c r="L1903"/>
  <c r="L1902"/>
  <c r="L1901"/>
  <c r="L1900"/>
  <c r="L1899"/>
  <c r="L1898"/>
  <c r="L1897"/>
  <c r="L1896"/>
  <c r="L1895"/>
  <c r="L1894"/>
  <c r="L1893"/>
  <c r="L1892"/>
  <c r="L1891"/>
  <c r="L1890"/>
  <c r="L1889"/>
  <c r="L1888"/>
  <c r="L1887"/>
  <c r="L1886"/>
  <c r="L1885"/>
  <c r="L1884"/>
  <c r="L1883"/>
  <c r="L1882"/>
  <c r="L1881"/>
  <c r="L1880"/>
  <c r="L1879"/>
  <c r="L1878"/>
  <c r="L1877"/>
  <c r="L1876"/>
  <c r="L1875"/>
  <c r="L1874"/>
  <c r="L1873"/>
  <c r="L1872"/>
  <c r="L1871"/>
  <c r="L1870"/>
  <c r="L1869"/>
  <c r="L1868"/>
  <c r="L1867"/>
  <c r="L1866"/>
  <c r="L1865"/>
  <c r="L1864"/>
  <c r="L1863"/>
  <c r="L1862"/>
  <c r="L1861"/>
  <c r="L1860"/>
  <c r="L1859"/>
  <c r="L1858"/>
  <c r="L1857"/>
  <c r="L1856"/>
  <c r="L1855"/>
  <c r="L1854"/>
  <c r="L1853"/>
  <c r="L1852"/>
  <c r="L1851"/>
  <c r="L1850"/>
  <c r="L1849"/>
  <c r="L1848"/>
  <c r="L1847"/>
  <c r="L1846"/>
  <c r="L1845"/>
  <c r="L1844"/>
  <c r="L1843"/>
  <c r="L1842"/>
  <c r="L1841"/>
  <c r="L1840"/>
  <c r="L1839"/>
  <c r="L1838"/>
  <c r="L1837"/>
  <c r="L1836"/>
  <c r="L1835"/>
  <c r="L1834"/>
  <c r="L1833"/>
  <c r="L1832"/>
  <c r="L1831"/>
  <c r="L1830"/>
  <c r="L1829"/>
  <c r="L1828"/>
  <c r="L1827"/>
  <c r="L1826"/>
  <c r="L1825"/>
  <c r="L1824"/>
  <c r="L1823"/>
  <c r="L1822"/>
  <c r="L1821"/>
  <c r="L1820"/>
  <c r="L1819"/>
  <c r="L1818"/>
  <c r="L1817"/>
  <c r="L1816"/>
  <c r="L1815"/>
  <c r="L1814"/>
  <c r="L1813"/>
  <c r="L1812"/>
  <c r="L1811"/>
  <c r="L1810"/>
  <c r="L1809"/>
  <c r="L1808"/>
  <c r="L1807"/>
  <c r="L1806"/>
  <c r="L1805"/>
  <c r="L1804"/>
  <c r="L1803"/>
  <c r="L1802"/>
  <c r="L1801"/>
  <c r="L1800"/>
  <c r="L1799"/>
  <c r="L1798"/>
  <c r="L1797"/>
  <c r="L1796"/>
  <c r="L1795"/>
  <c r="L1794"/>
  <c r="L1793"/>
  <c r="L1792"/>
  <c r="L1791"/>
  <c r="L1790"/>
  <c r="L1789"/>
  <c r="L1788"/>
  <c r="L1787"/>
  <c r="L1786"/>
  <c r="L1785"/>
  <c r="L1784"/>
  <c r="L1783"/>
  <c r="L1782"/>
  <c r="L1781"/>
  <c r="L1780"/>
  <c r="L1779"/>
  <c r="L1778"/>
  <c r="L1777"/>
  <c r="L1776"/>
  <c r="L1775"/>
  <c r="L1774"/>
  <c r="L1773"/>
  <c r="L1772"/>
  <c r="L1771"/>
  <c r="L1770"/>
  <c r="L1769"/>
  <c r="L1768"/>
  <c r="L1767"/>
  <c r="L1766"/>
  <c r="L1765"/>
  <c r="L1764"/>
  <c r="L1763"/>
  <c r="L1762"/>
  <c r="L1761"/>
  <c r="L1760"/>
  <c r="L1759"/>
  <c r="L1758"/>
  <c r="L1757"/>
  <c r="L1756"/>
  <c r="L1755"/>
  <c r="L1754"/>
  <c r="L1753"/>
  <c r="L1752"/>
  <c r="L1751"/>
  <c r="L1750"/>
  <c r="L1749"/>
  <c r="L1748"/>
  <c r="L1747"/>
  <c r="L1746"/>
  <c r="L1745"/>
  <c r="L1744"/>
  <c r="L1743"/>
  <c r="L1742"/>
  <c r="L1741"/>
  <c r="L1740"/>
  <c r="L1739"/>
  <c r="L1738"/>
  <c r="L1737"/>
  <c r="L1736"/>
  <c r="L1735"/>
  <c r="L1734"/>
  <c r="L1733"/>
  <c r="L1732"/>
  <c r="L1731"/>
  <c r="L1730"/>
  <c r="L1729"/>
  <c r="L1728"/>
  <c r="L1727"/>
  <c r="L1726"/>
  <c r="L1725"/>
  <c r="L1724"/>
  <c r="L1723"/>
  <c r="L1722"/>
  <c r="L1721"/>
  <c r="L1720"/>
  <c r="L1719"/>
  <c r="L1718"/>
  <c r="L1717"/>
  <c r="L1716"/>
  <c r="L1715"/>
  <c r="L1714"/>
  <c r="L1713"/>
  <c r="L1712"/>
  <c r="L1711"/>
  <c r="L1710"/>
  <c r="L1709"/>
  <c r="L1708"/>
  <c r="L1707"/>
  <c r="L1706"/>
  <c r="L1705"/>
  <c r="L1704"/>
  <c r="L1703"/>
  <c r="L1702"/>
  <c r="L1701"/>
  <c r="L1700"/>
  <c r="L1699"/>
  <c r="L1698"/>
  <c r="L1697"/>
  <c r="L1696"/>
  <c r="L1695"/>
  <c r="L1694"/>
  <c r="L1693"/>
  <c r="L1692"/>
  <c r="L1691"/>
  <c r="L1690"/>
  <c r="L1689"/>
  <c r="L1688"/>
  <c r="L1687"/>
  <c r="L1686"/>
  <c r="L1685"/>
  <c r="L1684"/>
  <c r="L1683"/>
  <c r="L1682"/>
  <c r="L1681"/>
  <c r="L1680"/>
  <c r="L1679"/>
  <c r="L1678"/>
  <c r="L1677"/>
  <c r="L1676"/>
  <c r="L1675"/>
  <c r="L1674"/>
  <c r="L1673"/>
  <c r="L1672"/>
  <c r="L1671"/>
  <c r="L1670"/>
  <c r="L1669"/>
  <c r="L1668"/>
  <c r="L1667"/>
  <c r="L1666"/>
  <c r="L1665"/>
  <c r="L1664"/>
  <c r="L1663"/>
  <c r="L1662"/>
  <c r="L1661"/>
  <c r="L1660"/>
  <c r="L1659"/>
  <c r="L1658"/>
  <c r="L1657"/>
  <c r="L1656"/>
  <c r="L1655"/>
  <c r="L1654"/>
  <c r="L1653"/>
  <c r="L1652"/>
  <c r="L1651"/>
  <c r="L1650"/>
  <c r="L1649"/>
  <c r="L1648"/>
  <c r="L1647"/>
  <c r="L1646"/>
  <c r="L1645"/>
  <c r="L1644"/>
  <c r="L1643"/>
  <c r="L1642"/>
  <c r="L1641"/>
  <c r="L1640"/>
  <c r="L1639"/>
  <c r="L1638"/>
  <c r="L1637"/>
  <c r="L1636"/>
  <c r="L1635"/>
  <c r="L1634"/>
  <c r="L1633"/>
  <c r="L1632"/>
  <c r="L1631"/>
  <c r="L1630"/>
  <c r="L1629"/>
  <c r="L1628"/>
  <c r="L1627"/>
  <c r="L1626"/>
  <c r="L1625"/>
  <c r="L1624"/>
  <c r="L1623"/>
  <c r="L1622"/>
  <c r="L1621"/>
  <c r="L1620"/>
  <c r="L1619"/>
  <c r="L1618"/>
  <c r="L1617"/>
  <c r="L1616"/>
  <c r="L1615"/>
  <c r="L1614"/>
  <c r="L1613"/>
  <c r="L1612"/>
  <c r="L1611"/>
  <c r="L1610"/>
  <c r="L1609"/>
  <c r="L1608"/>
  <c r="L1607"/>
  <c r="L1606"/>
  <c r="L1605"/>
  <c r="L1604"/>
  <c r="L1603"/>
  <c r="L1602"/>
  <c r="L1601"/>
  <c r="L1600"/>
  <c r="L1599"/>
  <c r="L1598"/>
  <c r="L1597"/>
  <c r="L1596"/>
  <c r="L1595"/>
  <c r="L1594"/>
  <c r="L1593"/>
  <c r="L1592"/>
  <c r="L1591"/>
  <c r="L1590"/>
  <c r="L1589"/>
  <c r="L1588"/>
  <c r="L1587"/>
  <c r="L1586"/>
  <c r="L1585"/>
  <c r="L1584"/>
  <c r="L1583"/>
  <c r="L1582"/>
  <c r="L1581"/>
  <c r="L1580"/>
  <c r="L1579"/>
  <c r="L1578"/>
  <c r="L1577"/>
  <c r="L1576"/>
  <c r="L1575"/>
  <c r="L1574"/>
  <c r="L1573"/>
  <c r="L1572"/>
  <c r="L1571"/>
  <c r="L1570"/>
  <c r="L1569"/>
  <c r="L1568"/>
  <c r="L1567"/>
  <c r="L1566"/>
  <c r="L1565"/>
  <c r="L1564"/>
  <c r="L1563"/>
  <c r="L1562"/>
  <c r="L1561"/>
  <c r="L1560"/>
  <c r="L1559"/>
  <c r="L1558"/>
  <c r="L1557"/>
  <c r="L1556"/>
  <c r="L1555"/>
  <c r="L1554"/>
  <c r="L1553"/>
  <c r="L1552"/>
  <c r="L1551"/>
  <c r="L1550"/>
  <c r="L1549"/>
  <c r="L1548"/>
  <c r="L1547"/>
  <c r="L1546"/>
  <c r="L1545"/>
  <c r="L1544"/>
  <c r="L1543"/>
  <c r="L1542"/>
  <c r="L1541"/>
  <c r="L1540"/>
  <c r="L1539"/>
  <c r="L1538"/>
  <c r="L1537"/>
  <c r="L1536"/>
  <c r="L1535"/>
  <c r="L1534"/>
  <c r="L1533"/>
  <c r="L1532"/>
  <c r="L1531"/>
  <c r="L1530"/>
  <c r="L1529"/>
  <c r="L1528"/>
  <c r="L1527"/>
  <c r="L1526"/>
  <c r="L1525"/>
  <c r="L1524"/>
  <c r="L1523"/>
  <c r="L1522"/>
  <c r="L1521"/>
  <c r="L1520"/>
  <c r="L1519"/>
  <c r="L1518"/>
  <c r="L1517"/>
  <c r="L1516"/>
  <c r="L1515"/>
  <c r="L1514"/>
  <c r="L1513"/>
  <c r="L1512"/>
  <c r="L1511"/>
  <c r="L1510"/>
  <c r="L1509"/>
  <c r="L1508"/>
  <c r="L1507"/>
  <c r="L1506"/>
  <c r="L1505"/>
  <c r="L1504"/>
  <c r="L1503"/>
  <c r="L1502"/>
  <c r="L1501"/>
  <c r="L1500"/>
  <c r="L1499"/>
  <c r="L1498"/>
  <c r="L1497"/>
  <c r="L1496"/>
  <c r="L1495"/>
  <c r="L1494"/>
  <c r="L1493"/>
  <c r="L1492"/>
  <c r="L1491"/>
  <c r="L1490"/>
  <c r="L1489"/>
  <c r="L1488"/>
  <c r="L1487"/>
  <c r="L1486"/>
  <c r="L1485"/>
  <c r="L1484"/>
  <c r="L1483"/>
  <c r="L1482"/>
  <c r="L1481"/>
  <c r="L1480"/>
  <c r="L1479"/>
  <c r="L1478"/>
  <c r="L1477"/>
  <c r="L1476"/>
  <c r="L1475"/>
  <c r="L1474"/>
  <c r="L1473"/>
  <c r="L1472"/>
  <c r="L1471"/>
  <c r="L1470"/>
  <c r="L1469"/>
  <c r="L1468"/>
  <c r="L1467"/>
  <c r="L1466"/>
  <c r="L1465"/>
  <c r="L1464"/>
  <c r="L1463"/>
  <c r="L1462"/>
  <c r="L1461"/>
  <c r="L1460"/>
  <c r="L1459"/>
  <c r="L1458"/>
  <c r="L1457"/>
  <c r="L1456"/>
  <c r="L1455"/>
  <c r="L1454"/>
  <c r="L1453"/>
  <c r="L1452"/>
  <c r="L1451"/>
  <c r="L1450"/>
  <c r="L1449"/>
  <c r="L1448"/>
  <c r="L1447"/>
  <c r="L1446"/>
  <c r="L1445"/>
  <c r="L1444"/>
  <c r="L1443"/>
  <c r="L1442"/>
  <c r="L1441"/>
  <c r="L1440"/>
  <c r="L1439"/>
  <c r="L1438"/>
  <c r="L1437"/>
  <c r="L1436"/>
  <c r="L1435"/>
  <c r="L1434"/>
  <c r="L1433"/>
  <c r="L1432"/>
  <c r="L1431"/>
  <c r="L1430"/>
  <c r="L1429"/>
  <c r="L1428"/>
  <c r="L1427"/>
  <c r="L1426"/>
  <c r="L1425"/>
  <c r="L1424"/>
  <c r="L1423"/>
  <c r="L1422"/>
  <c r="L1421"/>
  <c r="L1420"/>
  <c r="L1419"/>
  <c r="L1418"/>
  <c r="L1417"/>
  <c r="L1416"/>
  <c r="L1415"/>
  <c r="L1414"/>
  <c r="L1413"/>
  <c r="L1412"/>
  <c r="L1411"/>
  <c r="L1410"/>
  <c r="L1409"/>
  <c r="L1408"/>
  <c r="L1407"/>
  <c r="L1406"/>
  <c r="L1405"/>
  <c r="L1404"/>
  <c r="L1403"/>
  <c r="L1402"/>
  <c r="L1401"/>
  <c r="L1400"/>
  <c r="L1399"/>
  <c r="L1398"/>
  <c r="L1397"/>
  <c r="L1396"/>
  <c r="L1395"/>
  <c r="L1394"/>
  <c r="L1393"/>
  <c r="L1392"/>
  <c r="L1391"/>
  <c r="L1390"/>
  <c r="L1389"/>
  <c r="L1388"/>
  <c r="L1387"/>
  <c r="L1386"/>
  <c r="L1385"/>
  <c r="L1384"/>
  <c r="L1383"/>
  <c r="L1382"/>
  <c r="L1381"/>
  <c r="L1380"/>
  <c r="L1379"/>
  <c r="L1378"/>
  <c r="L1377"/>
  <c r="L1376"/>
  <c r="L1375"/>
  <c r="L1374"/>
  <c r="L1373"/>
  <c r="L1372"/>
  <c r="L1371"/>
  <c r="L1370"/>
  <c r="L1369"/>
  <c r="L1368"/>
  <c r="L1367"/>
  <c r="L1366"/>
  <c r="L1365"/>
  <c r="L1364"/>
  <c r="L1363"/>
  <c r="L1362"/>
  <c r="L1361"/>
  <c r="L1360"/>
  <c r="L1359"/>
  <c r="L1358"/>
  <c r="L1357"/>
  <c r="L1356"/>
  <c r="L1355"/>
  <c r="L1354"/>
  <c r="L1353"/>
  <c r="L1352"/>
  <c r="L1351"/>
  <c r="L1350"/>
  <c r="L1349"/>
  <c r="L1348"/>
  <c r="L1347"/>
  <c r="L1346"/>
  <c r="L1345"/>
  <c r="L1344"/>
  <c r="L1343"/>
  <c r="L1342"/>
  <c r="L1341"/>
  <c r="L1340"/>
  <c r="L1339"/>
  <c r="L1338"/>
  <c r="L1337"/>
  <c r="L1336"/>
  <c r="L1335"/>
  <c r="L1334"/>
  <c r="L1333"/>
  <c r="L1332"/>
  <c r="L1331"/>
  <c r="L1330"/>
  <c r="L1329"/>
  <c r="L1328"/>
  <c r="L1327"/>
  <c r="L1326"/>
  <c r="L1325"/>
  <c r="L1324"/>
  <c r="L1323"/>
  <c r="L1322"/>
  <c r="L1321"/>
  <c r="L1320"/>
  <c r="L1319"/>
  <c r="L1318"/>
  <c r="L1317"/>
  <c r="L1316"/>
  <c r="L1315"/>
  <c r="L1314"/>
  <c r="L1313"/>
  <c r="L1312"/>
  <c r="L1311"/>
  <c r="L1310"/>
  <c r="L1309"/>
  <c r="L1308"/>
  <c r="L1307"/>
  <c r="L1306"/>
  <c r="L1305"/>
  <c r="L1304"/>
  <c r="L1303"/>
  <c r="L1302"/>
  <c r="L1301"/>
  <c r="L1300"/>
  <c r="L1299"/>
  <c r="L1298"/>
  <c r="L1297"/>
  <c r="L1296"/>
  <c r="L1295"/>
  <c r="L1294"/>
  <c r="L1293"/>
  <c r="L1292"/>
  <c r="L1291"/>
  <c r="L1290"/>
  <c r="L1289"/>
  <c r="L1288"/>
  <c r="L1287"/>
  <c r="L1286"/>
  <c r="L1285"/>
  <c r="L1284"/>
  <c r="L1283"/>
  <c r="L1282"/>
  <c r="L1281"/>
  <c r="L1280"/>
  <c r="L1279"/>
  <c r="L1278"/>
  <c r="L1277"/>
  <c r="L1276"/>
  <c r="L1275"/>
  <c r="L1274"/>
  <c r="L1273"/>
  <c r="L1272"/>
  <c r="L1271"/>
  <c r="L1270"/>
  <c r="L1269"/>
  <c r="L1268"/>
  <c r="L1267"/>
  <c r="L1266"/>
  <c r="L1265"/>
  <c r="L1264"/>
  <c r="L1263"/>
  <c r="L1262"/>
  <c r="L1261"/>
  <c r="L1260"/>
  <c r="L1259"/>
  <c r="L1258"/>
  <c r="L1257"/>
  <c r="L1256"/>
  <c r="L1255"/>
  <c r="L1254"/>
  <c r="L1253"/>
  <c r="L1252"/>
  <c r="L1251"/>
  <c r="L1250"/>
  <c r="L1249"/>
  <c r="L1248"/>
  <c r="L1247"/>
  <c r="L1246"/>
  <c r="L1245"/>
  <c r="L1244"/>
  <c r="L1243"/>
  <c r="L1242"/>
  <c r="L1241"/>
  <c r="L1240"/>
  <c r="L1239"/>
  <c r="L1238"/>
  <c r="L1237"/>
  <c r="L1236"/>
  <c r="L1235"/>
  <c r="L1234"/>
  <c r="L1233"/>
  <c r="L1232"/>
  <c r="L1231"/>
  <c r="L1230"/>
  <c r="L1229"/>
  <c r="L1228"/>
  <c r="L1227"/>
  <c r="L1226"/>
  <c r="L1225"/>
  <c r="L1224"/>
  <c r="L1223"/>
  <c r="L1222"/>
  <c r="L1221"/>
  <c r="L1220"/>
  <c r="L1219"/>
  <c r="L1218"/>
  <c r="L1217"/>
  <c r="L1216"/>
  <c r="L1215"/>
  <c r="L1214"/>
  <c r="L1213"/>
  <c r="L1212"/>
  <c r="L1211"/>
  <c r="L1210"/>
  <c r="L1209"/>
  <c r="L1208"/>
  <c r="L1207"/>
  <c r="L1206"/>
  <c r="L1205"/>
  <c r="L1204"/>
  <c r="L1203"/>
  <c r="L1202"/>
  <c r="L1201"/>
  <c r="L1200"/>
  <c r="L1199"/>
  <c r="L1198"/>
  <c r="L1197"/>
  <c r="L1196"/>
  <c r="L1195"/>
  <c r="L1194"/>
  <c r="L1193"/>
  <c r="L1192"/>
  <c r="L1191"/>
  <c r="L1190"/>
  <c r="L1189"/>
  <c r="L1188"/>
  <c r="L1187"/>
  <c r="L1186"/>
  <c r="L1185"/>
  <c r="L1184"/>
  <c r="L1183"/>
  <c r="L1182"/>
  <c r="L1181"/>
  <c r="L1180"/>
  <c r="L1179"/>
  <c r="L1178"/>
  <c r="L1177"/>
  <c r="L1176"/>
  <c r="L1175"/>
  <c r="L1174"/>
  <c r="L1173"/>
  <c r="L1172"/>
  <c r="L1171"/>
  <c r="L1170"/>
  <c r="L1169"/>
  <c r="L1168"/>
  <c r="L1167"/>
  <c r="L1166"/>
  <c r="L1165"/>
  <c r="L1164"/>
  <c r="L1163"/>
  <c r="L1162"/>
  <c r="L1161"/>
  <c r="L1160"/>
  <c r="L1159"/>
  <c r="L1158"/>
  <c r="L1157"/>
  <c r="L1156"/>
  <c r="L1155"/>
  <c r="L1154"/>
  <c r="L1153"/>
  <c r="L1152"/>
  <c r="L1151"/>
  <c r="L1150"/>
  <c r="L1149"/>
  <c r="L1148"/>
  <c r="L1147"/>
  <c r="L1146"/>
  <c r="L1145"/>
  <c r="L1144"/>
  <c r="L1143"/>
  <c r="L1142"/>
  <c r="L1141"/>
  <c r="L1140"/>
  <c r="L1139"/>
  <c r="L1138"/>
  <c r="L1137"/>
  <c r="L1136"/>
  <c r="L1135"/>
  <c r="L1134"/>
  <c r="L1133"/>
  <c r="L1132"/>
  <c r="L1131"/>
  <c r="L1130"/>
  <c r="L1129"/>
  <c r="L1128"/>
  <c r="L1127"/>
  <c r="L1126"/>
  <c r="L1125"/>
  <c r="L1124"/>
  <c r="L1123"/>
  <c r="L1122"/>
  <c r="L1121"/>
  <c r="L1120"/>
  <c r="L1119"/>
  <c r="L1118"/>
  <c r="L1117"/>
  <c r="L1116"/>
  <c r="L1115"/>
  <c r="L1114"/>
  <c r="L1113"/>
  <c r="L1112"/>
  <c r="L1111"/>
  <c r="L1110"/>
  <c r="L1109"/>
  <c r="L1108"/>
  <c r="L1107"/>
  <c r="L1106"/>
  <c r="L1105"/>
  <c r="L1104"/>
  <c r="L1103"/>
  <c r="L1102"/>
  <c r="L1101"/>
  <c r="L1100"/>
  <c r="L1099"/>
  <c r="L1098"/>
  <c r="L1097"/>
  <c r="L1096"/>
  <c r="L1095"/>
  <c r="L1094"/>
  <c r="L1093"/>
  <c r="L1092"/>
  <c r="L1091"/>
  <c r="L1090"/>
  <c r="L1089"/>
  <c r="L1088"/>
  <c r="L1087"/>
  <c r="L1086"/>
  <c r="L1085"/>
  <c r="L1084"/>
  <c r="L1083"/>
  <c r="L1082"/>
  <c r="L1081"/>
  <c r="L1080"/>
  <c r="L1079"/>
  <c r="L1078"/>
  <c r="L1077"/>
  <c r="L1076"/>
  <c r="L1075"/>
  <c r="L1074"/>
  <c r="L1073"/>
  <c r="L1072"/>
  <c r="L1071"/>
  <c r="L1070"/>
  <c r="L1069"/>
  <c r="L1068"/>
  <c r="L1067"/>
  <c r="L1066"/>
  <c r="L1065"/>
  <c r="L1064"/>
  <c r="L1063"/>
  <c r="L1062"/>
  <c r="L1061"/>
  <c r="L1060"/>
  <c r="L1059"/>
  <c r="L1058"/>
  <c r="L1057"/>
  <c r="L1056"/>
  <c r="L1055"/>
  <c r="L1054"/>
  <c r="L1053"/>
  <c r="L1052"/>
  <c r="L1051"/>
  <c r="L1050"/>
  <c r="L1049"/>
  <c r="L1048"/>
  <c r="L1047"/>
  <c r="L1046"/>
  <c r="L1045"/>
  <c r="L1044"/>
  <c r="L1043"/>
  <c r="L1042"/>
  <c r="L1041"/>
  <c r="L1040"/>
  <c r="L1039"/>
  <c r="L1038"/>
  <c r="L1037"/>
  <c r="L1036"/>
  <c r="L1035"/>
  <c r="L1034"/>
  <c r="L1033"/>
  <c r="L1032"/>
  <c r="L1031"/>
  <c r="L1030"/>
  <c r="L1029"/>
  <c r="L1028"/>
  <c r="L1027"/>
  <c r="L1026"/>
  <c r="L1025"/>
  <c r="L1024"/>
  <c r="L1023"/>
  <c r="L1022"/>
  <c r="L1021"/>
  <c r="L1020"/>
  <c r="L1019"/>
  <c r="L1018"/>
  <c r="L1017"/>
  <c r="L1016"/>
  <c r="L1015"/>
  <c r="L1014"/>
  <c r="L1013"/>
  <c r="L1012"/>
  <c r="L1011"/>
  <c r="L1010"/>
  <c r="L1009"/>
  <c r="L1008"/>
  <c r="L1007"/>
  <c r="L1006"/>
  <c r="L1005"/>
  <c r="L1004"/>
  <c r="L1003"/>
  <c r="L1002"/>
  <c r="L1001"/>
  <c r="L1000"/>
  <c r="L999"/>
  <c r="L998"/>
  <c r="L997"/>
  <c r="L996"/>
  <c r="L995"/>
  <c r="L994"/>
  <c r="L993"/>
  <c r="L992"/>
  <c r="L991"/>
  <c r="L990"/>
  <c r="L989"/>
  <c r="L988"/>
  <c r="L987"/>
  <c r="L986"/>
  <c r="L985"/>
  <c r="L984"/>
  <c r="L983"/>
  <c r="L982"/>
  <c r="L981"/>
  <c r="L980"/>
  <c r="L979"/>
  <c r="L978"/>
  <c r="L977"/>
  <c r="L976"/>
  <c r="L975"/>
  <c r="L974"/>
  <c r="L973"/>
  <c r="L972"/>
  <c r="L971"/>
  <c r="L970"/>
  <c r="L969"/>
  <c r="L968"/>
  <c r="L967"/>
  <c r="L966"/>
  <c r="L965"/>
  <c r="L964"/>
  <c r="L963"/>
  <c r="L962"/>
  <c r="L961"/>
  <c r="L960"/>
  <c r="L959"/>
  <c r="L958"/>
  <c r="L957"/>
  <c r="L956"/>
  <c r="L955"/>
  <c r="L954"/>
  <c r="L953"/>
  <c r="L952"/>
  <c r="L951"/>
  <c r="L950"/>
  <c r="L949"/>
  <c r="L948"/>
  <c r="L947"/>
  <c r="L946"/>
  <c r="L945"/>
  <c r="L944"/>
  <c r="L943"/>
  <c r="L942"/>
  <c r="L941"/>
  <c r="L940"/>
  <c r="L939"/>
  <c r="L938"/>
  <c r="L937"/>
  <c r="L936"/>
  <c r="L935"/>
  <c r="L934"/>
  <c r="L933"/>
  <c r="L932"/>
  <c r="L931"/>
  <c r="L930"/>
  <c r="L929"/>
  <c r="L928"/>
  <c r="L927"/>
  <c r="L926"/>
  <c r="L925"/>
  <c r="L924"/>
  <c r="L923"/>
  <c r="L922"/>
  <c r="L921"/>
  <c r="L920"/>
  <c r="L919"/>
  <c r="L918"/>
  <c r="L917"/>
  <c r="L916"/>
  <c r="L915"/>
  <c r="L914"/>
  <c r="L913"/>
  <c r="L912"/>
  <c r="L911"/>
  <c r="L910"/>
  <c r="L909"/>
  <c r="L908"/>
  <c r="L907"/>
  <c r="L906"/>
  <c r="L905"/>
  <c r="L904"/>
  <c r="L903"/>
  <c r="L902"/>
  <c r="L901"/>
  <c r="L900"/>
  <c r="L899"/>
  <c r="L898"/>
  <c r="L897"/>
  <c r="L896"/>
  <c r="L895"/>
  <c r="L894"/>
  <c r="L893"/>
  <c r="L892"/>
  <c r="L891"/>
  <c r="L890"/>
  <c r="L889"/>
  <c r="L888"/>
  <c r="L887"/>
  <c r="L886"/>
  <c r="L885"/>
  <c r="L884"/>
  <c r="L883"/>
  <c r="L882"/>
  <c r="L881"/>
  <c r="L880"/>
  <c r="L879"/>
  <c r="L878"/>
  <c r="L877"/>
  <c r="L876"/>
  <c r="L875"/>
  <c r="L874"/>
  <c r="L873"/>
  <c r="L872"/>
  <c r="L871"/>
  <c r="L870"/>
  <c r="L869"/>
  <c r="L868"/>
  <c r="L867"/>
  <c r="L866"/>
  <c r="L865"/>
  <c r="L864"/>
  <c r="L863"/>
  <c r="L862"/>
  <c r="L861"/>
  <c r="L860"/>
  <c r="L859"/>
  <c r="L858"/>
  <c r="L857"/>
  <c r="L856"/>
  <c r="L855"/>
  <c r="L854"/>
  <c r="L853"/>
  <c r="L852"/>
  <c r="L851"/>
  <c r="L850"/>
  <c r="L849"/>
  <c r="L848"/>
  <c r="L847"/>
  <c r="L846"/>
  <c r="L845"/>
  <c r="L844"/>
  <c r="L843"/>
  <c r="L842"/>
  <c r="L841"/>
  <c r="L840"/>
  <c r="L839"/>
  <c r="L838"/>
  <c r="L837"/>
  <c r="L836"/>
  <c r="L835"/>
  <c r="L834"/>
  <c r="L833"/>
  <c r="L832"/>
  <c r="L831"/>
  <c r="L830"/>
  <c r="L829"/>
  <c r="L828"/>
  <c r="L827"/>
  <c r="L826"/>
  <c r="L825"/>
  <c r="L824"/>
  <c r="L823"/>
  <c r="L822"/>
  <c r="L821"/>
  <c r="L820"/>
  <c r="L819"/>
  <c r="L818"/>
  <c r="L817"/>
  <c r="L816"/>
  <c r="L815"/>
  <c r="L814"/>
  <c r="L813"/>
  <c r="L812"/>
  <c r="L811"/>
  <c r="L810"/>
  <c r="L809"/>
  <c r="L808"/>
  <c r="L807"/>
  <c r="L806"/>
  <c r="L805"/>
  <c r="L804"/>
  <c r="L803"/>
  <c r="L802"/>
  <c r="L801"/>
  <c r="L800"/>
  <c r="L799"/>
  <c r="L798"/>
  <c r="L797"/>
  <c r="L796"/>
  <c r="L795"/>
  <c r="L794"/>
  <c r="L793"/>
  <c r="L792"/>
  <c r="L791"/>
  <c r="L790"/>
  <c r="L789"/>
  <c r="L788"/>
  <c r="L787"/>
  <c r="L786"/>
  <c r="L785"/>
  <c r="L784"/>
  <c r="L783"/>
  <c r="L782"/>
  <c r="L781"/>
  <c r="L780"/>
  <c r="L779"/>
  <c r="L778"/>
  <c r="L777"/>
  <c r="L776"/>
  <c r="L775"/>
  <c r="L774"/>
  <c r="L773"/>
  <c r="L772"/>
  <c r="L771"/>
  <c r="L770"/>
  <c r="L769"/>
  <c r="L768"/>
  <c r="L767"/>
  <c r="L766"/>
  <c r="L765"/>
  <c r="L764"/>
  <c r="L763"/>
  <c r="L762"/>
  <c r="L761"/>
  <c r="L760"/>
  <c r="L759"/>
  <c r="L758"/>
  <c r="L757"/>
  <c r="L756"/>
  <c r="L755"/>
  <c r="L754"/>
  <c r="L753"/>
  <c r="L752"/>
  <c r="L751"/>
  <c r="L750"/>
  <c r="L749"/>
  <c r="L748"/>
  <c r="L747"/>
  <c r="L746"/>
  <c r="L745"/>
  <c r="L744"/>
  <c r="L743"/>
  <c r="L742"/>
  <c r="L741"/>
  <c r="L740"/>
  <c r="L739"/>
  <c r="L738"/>
  <c r="L737"/>
  <c r="L736"/>
  <c r="L735"/>
  <c r="L734"/>
  <c r="L733"/>
  <c r="L732"/>
  <c r="L731"/>
  <c r="L730"/>
  <c r="L729"/>
  <c r="L728"/>
  <c r="L727"/>
  <c r="L726"/>
  <c r="L725"/>
  <c r="L724"/>
  <c r="L723"/>
  <c r="L722"/>
  <c r="L721"/>
  <c r="L720"/>
  <c r="L719"/>
  <c r="L718"/>
  <c r="L717"/>
  <c r="L716"/>
  <c r="L715"/>
  <c r="L714"/>
  <c r="L713"/>
  <c r="L712"/>
  <c r="L711"/>
  <c r="L710"/>
  <c r="L709"/>
  <c r="L708"/>
  <c r="L707"/>
  <c r="L706"/>
  <c r="L705"/>
  <c r="L704"/>
  <c r="L703"/>
  <c r="L702"/>
  <c r="L701"/>
  <c r="L700"/>
  <c r="L699"/>
  <c r="L698"/>
  <c r="L697"/>
  <c r="L696"/>
  <c r="L695"/>
  <c r="L694"/>
  <c r="L693"/>
  <c r="L692"/>
  <c r="L691"/>
  <c r="L690"/>
  <c r="L689"/>
  <c r="L688"/>
  <c r="L687"/>
  <c r="L686"/>
  <c r="L685"/>
  <c r="L684"/>
  <c r="L683"/>
  <c r="L682"/>
  <c r="L681"/>
  <c r="L680"/>
  <c r="L679"/>
  <c r="L678"/>
  <c r="L677"/>
  <c r="L676"/>
  <c r="L675"/>
  <c r="L674"/>
  <c r="L673"/>
  <c r="L672"/>
  <c r="L671"/>
  <c r="L670"/>
  <c r="L669"/>
  <c r="L668"/>
  <c r="L667"/>
  <c r="L666"/>
  <c r="L665"/>
  <c r="L664"/>
  <c r="L663"/>
  <c r="L662"/>
  <c r="L661"/>
  <c r="L660"/>
  <c r="L659"/>
  <c r="L658"/>
  <c r="L657"/>
  <c r="L656"/>
  <c r="L655"/>
  <c r="L654"/>
  <c r="L653"/>
  <c r="L652"/>
  <c r="L651"/>
  <c r="L650"/>
  <c r="L649"/>
  <c r="L648"/>
  <c r="L647"/>
  <c r="L646"/>
  <c r="L645"/>
  <c r="L644"/>
  <c r="L643"/>
  <c r="L642"/>
  <c r="L641"/>
  <c r="L640"/>
  <c r="L639"/>
  <c r="L638"/>
  <c r="L637"/>
  <c r="L636"/>
  <c r="L635"/>
  <c r="L634"/>
  <c r="L633"/>
  <c r="L632"/>
  <c r="L631"/>
  <c r="L630"/>
  <c r="L629"/>
  <c r="L628"/>
  <c r="L627"/>
  <c r="L626"/>
  <c r="L625"/>
  <c r="L624"/>
  <c r="L623"/>
  <c r="L622"/>
  <c r="L621"/>
  <c r="L620"/>
  <c r="L619"/>
  <c r="L618"/>
  <c r="L617"/>
  <c r="L616"/>
  <c r="L615"/>
  <c r="L614"/>
  <c r="L613"/>
  <c r="L612"/>
  <c r="L611"/>
  <c r="L610"/>
  <c r="L609"/>
  <c r="L608"/>
  <c r="L607"/>
  <c r="L606"/>
  <c r="L605"/>
  <c r="L604"/>
  <c r="L603"/>
  <c r="L602"/>
  <c r="L601"/>
  <c r="L600"/>
  <c r="L599"/>
  <c r="L598"/>
  <c r="L597"/>
  <c r="L596"/>
  <c r="L595"/>
  <c r="L594"/>
  <c r="L593"/>
  <c r="L592"/>
  <c r="L591"/>
  <c r="L590"/>
  <c r="L589"/>
  <c r="L588"/>
  <c r="L587"/>
  <c r="L586"/>
  <c r="L585"/>
  <c r="L584"/>
  <c r="L583"/>
  <c r="L582"/>
  <c r="L581"/>
  <c r="L580"/>
  <c r="L579"/>
  <c r="L578"/>
  <c r="L577"/>
  <c r="L576"/>
  <c r="L575"/>
  <c r="L574"/>
  <c r="L573"/>
  <c r="L572"/>
  <c r="L571"/>
  <c r="L570"/>
  <c r="L569"/>
  <c r="L568"/>
  <c r="L567"/>
  <c r="L566"/>
  <c r="L565"/>
  <c r="L564"/>
  <c r="L563"/>
  <c r="L562"/>
  <c r="L561"/>
  <c r="L560"/>
  <c r="L559"/>
  <c r="L558"/>
  <c r="L557"/>
  <c r="L556"/>
  <c r="L555"/>
  <c r="L554"/>
  <c r="L553"/>
  <c r="L552"/>
  <c r="L551"/>
  <c r="L550"/>
  <c r="L549"/>
  <c r="L548"/>
  <c r="L547"/>
  <c r="L546"/>
  <c r="L545"/>
  <c r="L544"/>
  <c r="L543"/>
  <c r="L542"/>
  <c r="L541"/>
  <c r="L540"/>
  <c r="L539"/>
  <c r="L538"/>
  <c r="L537"/>
  <c r="L536"/>
  <c r="L535"/>
  <c r="L534"/>
  <c r="L533"/>
  <c r="L532"/>
  <c r="L531"/>
  <c r="L530"/>
  <c r="L529"/>
  <c r="L528"/>
  <c r="L527"/>
  <c r="L526"/>
  <c r="L525"/>
  <c r="L524"/>
  <c r="L523"/>
  <c r="L522"/>
  <c r="L521"/>
  <c r="L520"/>
  <c r="L519"/>
  <c r="L518"/>
  <c r="L517"/>
  <c r="L516"/>
  <c r="L515"/>
  <c r="L514"/>
  <c r="L513"/>
  <c r="L512"/>
  <c r="L511"/>
  <c r="L510"/>
  <c r="L509"/>
  <c r="L508"/>
  <c r="L507"/>
  <c r="L506"/>
  <c r="L505"/>
  <c r="L504"/>
  <c r="L503"/>
  <c r="L502"/>
  <c r="L501"/>
  <c r="L500"/>
  <c r="L499"/>
  <c r="L498"/>
  <c r="L497"/>
  <c r="L496"/>
  <c r="L495"/>
  <c r="L494"/>
  <c r="L493"/>
  <c r="L492"/>
  <c r="L491"/>
  <c r="L490"/>
  <c r="L489"/>
  <c r="L488"/>
  <c r="L487"/>
  <c r="L486"/>
  <c r="L485"/>
  <c r="L484"/>
  <c r="L483"/>
  <c r="L482"/>
  <c r="L481"/>
  <c r="L480"/>
  <c r="L479"/>
  <c r="L478"/>
  <c r="L477"/>
  <c r="L476"/>
  <c r="L475"/>
  <c r="L474"/>
  <c r="L473"/>
  <c r="L472"/>
  <c r="L471"/>
  <c r="L470"/>
  <c r="L469"/>
  <c r="L468"/>
  <c r="L467"/>
  <c r="L466"/>
  <c r="L465"/>
  <c r="L464"/>
  <c r="L463"/>
  <c r="L462"/>
  <c r="L461"/>
  <c r="L460"/>
  <c r="L459"/>
  <c r="L458"/>
  <c r="L457"/>
  <c r="L456"/>
  <c r="L455"/>
  <c r="L454"/>
  <c r="L453"/>
  <c r="L452"/>
  <c r="L451"/>
  <c r="L450"/>
  <c r="L449"/>
  <c r="L448"/>
  <c r="L447"/>
  <c r="L446"/>
  <c r="L445"/>
  <c r="L444"/>
  <c r="L443"/>
  <c r="L442"/>
  <c r="L441"/>
  <c r="L440"/>
  <c r="L439"/>
  <c r="L438"/>
  <c r="L437"/>
  <c r="L436"/>
  <c r="L435"/>
  <c r="L434"/>
  <c r="L433"/>
  <c r="L432"/>
  <c r="L431"/>
  <c r="L430"/>
  <c r="L429"/>
  <c r="L428"/>
  <c r="L427"/>
  <c r="L426"/>
  <c r="L425"/>
  <c r="L424"/>
  <c r="L423"/>
  <c r="L422"/>
  <c r="L421"/>
  <c r="L420"/>
  <c r="L419"/>
  <c r="L418"/>
  <c r="L417"/>
  <c r="L416"/>
  <c r="L415"/>
  <c r="L414"/>
  <c r="L413"/>
  <c r="L412"/>
  <c r="L411"/>
  <c r="L410"/>
  <c r="L409"/>
  <c r="L408"/>
  <c r="L407"/>
  <c r="L406"/>
  <c r="L405"/>
  <c r="L404"/>
  <c r="L403"/>
  <c r="L402"/>
  <c r="L401"/>
  <c r="L400"/>
  <c r="L399"/>
  <c r="L398"/>
  <c r="L397"/>
  <c r="L396"/>
  <c r="L395"/>
  <c r="L394"/>
  <c r="L393"/>
  <c r="L392"/>
  <c r="L391"/>
  <c r="L390"/>
  <c r="L389"/>
  <c r="L388"/>
  <c r="L387"/>
  <c r="L386"/>
  <c r="L385"/>
  <c r="L384"/>
  <c r="L383"/>
  <c r="L382"/>
  <c r="L381"/>
  <c r="L380"/>
  <c r="L379"/>
  <c r="L378"/>
  <c r="L377"/>
  <c r="L376"/>
  <c r="L375"/>
  <c r="L374"/>
  <c r="L373"/>
  <c r="L372"/>
  <c r="L371"/>
  <c r="L370"/>
  <c r="L369"/>
  <c r="L368"/>
  <c r="L367"/>
  <c r="L366"/>
  <c r="L365"/>
  <c r="L364"/>
  <c r="L363"/>
  <c r="L362"/>
  <c r="L361"/>
  <c r="L360"/>
  <c r="L359"/>
  <c r="L358"/>
  <c r="L357"/>
  <c r="L356"/>
  <c r="L355"/>
  <c r="L354"/>
  <c r="L353"/>
  <c r="L352"/>
  <c r="L351"/>
  <c r="L350"/>
  <c r="L349"/>
  <c r="L348"/>
  <c r="L347"/>
  <c r="L346"/>
  <c r="L345"/>
  <c r="L344"/>
  <c r="L343"/>
  <c r="L342"/>
  <c r="L341"/>
  <c r="L340"/>
  <c r="L339"/>
  <c r="L338"/>
  <c r="L337"/>
  <c r="L336"/>
  <c r="L335"/>
  <c r="L334"/>
  <c r="L333"/>
  <c r="L332"/>
  <c r="L331"/>
  <c r="L330"/>
  <c r="L329"/>
  <c r="L328"/>
  <c r="L327"/>
  <c r="L326"/>
  <c r="L325"/>
  <c r="L324"/>
  <c r="L323"/>
  <c r="L322"/>
  <c r="L321"/>
  <c r="L320"/>
  <c r="L319"/>
  <c r="L318"/>
  <c r="L317"/>
  <c r="L316"/>
  <c r="L315"/>
  <c r="L314"/>
  <c r="L313"/>
  <c r="L312"/>
  <c r="L311"/>
  <c r="L310"/>
  <c r="L309"/>
  <c r="L308"/>
  <c r="L307"/>
  <c r="L306"/>
  <c r="L305"/>
  <c r="L304"/>
  <c r="L303"/>
  <c r="L302"/>
  <c r="L301"/>
  <c r="L300"/>
  <c r="L299"/>
  <c r="L298"/>
  <c r="L297"/>
  <c r="L296"/>
  <c r="L295"/>
  <c r="L294"/>
  <c r="L293"/>
  <c r="L292"/>
  <c r="L291"/>
  <c r="L290"/>
  <c r="L289"/>
  <c r="L288"/>
  <c r="L287"/>
  <c r="L286"/>
  <c r="L285"/>
  <c r="L284"/>
  <c r="L283"/>
  <c r="L282"/>
  <c r="L281"/>
  <c r="L280"/>
  <c r="L279"/>
  <c r="L278"/>
  <c r="L277"/>
  <c r="L276"/>
  <c r="L275"/>
  <c r="L274"/>
  <c r="L273"/>
  <c r="L272"/>
  <c r="L271"/>
  <c r="L270"/>
  <c r="L269"/>
  <c r="L268"/>
  <c r="L267"/>
  <c r="L266"/>
  <c r="L265"/>
  <c r="L264"/>
  <c r="L263"/>
  <c r="L262"/>
  <c r="L261"/>
  <c r="L260"/>
  <c r="L259"/>
  <c r="L258"/>
  <c r="L257"/>
  <c r="L256"/>
  <c r="L255"/>
  <c r="L254"/>
  <c r="L253"/>
  <c r="L252"/>
  <c r="L251"/>
  <c r="L250"/>
  <c r="L249"/>
  <c r="L248"/>
  <c r="L247"/>
  <c r="L246"/>
  <c r="L245"/>
  <c r="L244"/>
  <c r="L243"/>
  <c r="L242"/>
  <c r="L241"/>
  <c r="L240"/>
  <c r="L239"/>
  <c r="L238"/>
  <c r="L237"/>
  <c r="L236"/>
  <c r="L235"/>
  <c r="L234"/>
  <c r="L233"/>
  <c r="L232"/>
  <c r="L231"/>
  <c r="L230"/>
  <c r="L229"/>
  <c r="L228"/>
  <c r="L227"/>
  <c r="L226"/>
  <c r="L225"/>
  <c r="L224"/>
  <c r="L223"/>
  <c r="L222"/>
  <c r="L221"/>
  <c r="L220"/>
  <c r="L219"/>
  <c r="L218"/>
  <c r="L217"/>
  <c r="L216"/>
  <c r="L215"/>
  <c r="L214"/>
  <c r="L213"/>
  <c r="L212"/>
  <c r="L211"/>
  <c r="L210"/>
  <c r="L209"/>
  <c r="L208"/>
  <c r="L207"/>
  <c r="L206"/>
  <c r="L205"/>
  <c r="L204"/>
  <c r="L203"/>
  <c r="L202"/>
  <c r="L201"/>
  <c r="L200"/>
  <c r="L199"/>
  <c r="L198"/>
  <c r="L197"/>
  <c r="L196"/>
  <c r="L195"/>
  <c r="L194"/>
  <c r="L193"/>
  <c r="L192"/>
  <c r="L191"/>
  <c r="L190"/>
  <c r="L189"/>
  <c r="L188"/>
  <c r="L187"/>
  <c r="L186"/>
  <c r="L185"/>
  <c r="L184"/>
  <c r="L183"/>
  <c r="L182"/>
  <c r="L181"/>
  <c r="L180"/>
  <c r="L179"/>
  <c r="L178"/>
  <c r="L177"/>
  <c r="L176"/>
  <c r="L175"/>
  <c r="L174"/>
  <c r="L173"/>
  <c r="L172"/>
  <c r="L171"/>
  <c r="L170"/>
  <c r="L169"/>
  <c r="L168"/>
  <c r="L167"/>
  <c r="L166"/>
  <c r="L165"/>
  <c r="L164"/>
  <c r="L163"/>
  <c r="L162"/>
  <c r="L161"/>
  <c r="L160"/>
  <c r="L159"/>
  <c r="L158"/>
  <c r="L157"/>
  <c r="L156"/>
  <c r="L155"/>
  <c r="L154"/>
  <c r="L153"/>
  <c r="L152"/>
  <c r="L151"/>
  <c r="L150"/>
  <c r="L149"/>
  <c r="L148"/>
  <c r="L147"/>
  <c r="L146"/>
  <c r="L145"/>
  <c r="L144"/>
  <c r="L143"/>
  <c r="L142"/>
  <c r="L141"/>
  <c r="L140"/>
  <c r="L139"/>
  <c r="L138"/>
  <c r="L137"/>
  <c r="L136"/>
  <c r="L135"/>
  <c r="L134"/>
  <c r="L133"/>
  <c r="L132"/>
  <c r="L131"/>
  <c r="L130"/>
  <c r="L129"/>
  <c r="L128"/>
  <c r="L127"/>
  <c r="L126"/>
  <c r="L125"/>
  <c r="L124"/>
  <c r="L123"/>
  <c r="L122"/>
  <c r="L121"/>
  <c r="L120"/>
  <c r="L119"/>
  <c r="L118"/>
  <c r="L117"/>
  <c r="L116"/>
  <c r="L115"/>
  <c r="L114"/>
  <c r="L113"/>
  <c r="L112"/>
  <c r="L111"/>
  <c r="L110"/>
  <c r="L109"/>
  <c r="L108"/>
  <c r="L107"/>
  <c r="L106"/>
  <c r="L105"/>
  <c r="L104"/>
  <c r="L103"/>
  <c r="L102"/>
  <c r="L101"/>
  <c r="L100"/>
  <c r="L99"/>
  <c r="L98"/>
  <c r="L97"/>
  <c r="L96"/>
  <c r="L95"/>
  <c r="L94"/>
  <c r="L93"/>
  <c r="L92"/>
  <c r="L91"/>
  <c r="L90"/>
  <c r="L89"/>
  <c r="L88"/>
  <c r="L87"/>
  <c r="L86"/>
  <c r="L85"/>
  <c r="L84"/>
  <c r="L83"/>
  <c r="L82"/>
  <c r="L81"/>
  <c r="L80"/>
  <c r="L79"/>
  <c r="L78"/>
  <c r="L77"/>
  <c r="L76"/>
  <c r="L75"/>
  <c r="L74"/>
  <c r="L73"/>
  <c r="L72"/>
  <c r="L71"/>
  <c r="L70"/>
  <c r="L69"/>
  <c r="L68"/>
  <c r="L67"/>
  <c r="L66"/>
  <c r="L65"/>
  <c r="L64"/>
  <c r="L63"/>
  <c r="L62"/>
  <c r="L61"/>
  <c r="L60"/>
  <c r="L59"/>
  <c r="L58"/>
  <c r="L57"/>
  <c r="L56"/>
  <c r="L55"/>
  <c r="L54"/>
  <c r="L53"/>
  <c r="L52"/>
  <c r="L51"/>
  <c r="L50"/>
  <c r="L49"/>
  <c r="L48"/>
  <c r="L47"/>
  <c r="L46"/>
  <c r="L45"/>
  <c r="L44"/>
  <c r="L43"/>
  <c r="L42"/>
  <c r="L41"/>
  <c r="L40"/>
  <c r="L39"/>
  <c r="L38"/>
  <c r="L37"/>
  <c r="L36"/>
  <c r="L35"/>
  <c r="L34"/>
  <c r="L33"/>
  <c r="L32"/>
  <c r="L31"/>
  <c r="L30"/>
  <c r="L29"/>
  <c r="L28"/>
  <c r="L27"/>
  <c r="L26"/>
  <c r="L25"/>
  <c r="L24"/>
  <c r="L23"/>
  <c r="L22"/>
  <c r="L21"/>
  <c r="L20"/>
  <c r="L19"/>
  <c r="L18"/>
  <c r="L17"/>
  <c r="L16"/>
  <c r="L15"/>
  <c r="L14"/>
  <c r="L13"/>
  <c r="L12"/>
  <c r="L11"/>
  <c r="L10"/>
  <c r="L9"/>
  <c r="L8"/>
  <c r="L7"/>
  <c r="L6"/>
  <c r="L5"/>
  <c r="L4"/>
  <c r="L3722"/>
  <c r="J3700"/>
  <c r="J3699"/>
  <c r="J3698"/>
  <c r="J3697"/>
  <c r="J3696"/>
  <c r="J3695"/>
  <c r="J3694"/>
  <c r="J3693"/>
  <c r="J3692"/>
  <c r="J3691"/>
  <c r="J3690"/>
  <c r="J3689"/>
  <c r="J3688"/>
  <c r="J3687"/>
  <c r="J3686"/>
  <c r="J3685"/>
  <c r="J3684"/>
  <c r="J3683"/>
  <c r="J3682"/>
  <c r="J3681"/>
  <c r="J3680"/>
  <c r="J3679"/>
  <c r="J3678"/>
  <c r="J3677"/>
  <c r="J3676"/>
  <c r="J3675"/>
  <c r="J3674"/>
  <c r="J3673"/>
  <c r="J3672"/>
  <c r="J3671"/>
  <c r="J3670"/>
  <c r="J3669"/>
  <c r="J3668"/>
  <c r="J3667"/>
  <c r="J3666"/>
  <c r="J3665"/>
  <c r="J3664"/>
  <c r="J3663"/>
  <c r="J3662"/>
  <c r="J3661"/>
  <c r="J3660"/>
  <c r="J3659"/>
  <c r="J3658"/>
  <c r="J3657"/>
  <c r="J3656"/>
  <c r="J3655"/>
  <c r="J3654"/>
  <c r="J3653"/>
  <c r="J3652"/>
  <c r="J3651"/>
  <c r="J3650"/>
  <c r="J3649"/>
  <c r="J3648"/>
  <c r="J3647"/>
  <c r="J3646"/>
  <c r="J3645"/>
  <c r="J3644"/>
  <c r="J3643"/>
  <c r="J3642"/>
  <c r="J3641"/>
  <c r="J3640"/>
  <c r="J3639"/>
  <c r="J3638"/>
  <c r="J3637"/>
  <c r="J3636"/>
  <c r="J3635"/>
  <c r="J3634"/>
  <c r="J3633"/>
  <c r="J3632"/>
  <c r="J3631"/>
  <c r="J3630"/>
  <c r="J3629"/>
  <c r="J3628"/>
  <c r="J3627"/>
  <c r="J3626"/>
  <c r="J3625"/>
  <c r="J3624"/>
  <c r="J3623"/>
  <c r="J3622"/>
  <c r="J3621"/>
  <c r="J3620"/>
  <c r="J3619"/>
  <c r="J3618"/>
  <c r="J3617"/>
  <c r="J3616"/>
  <c r="J3615"/>
  <c r="J3614"/>
  <c r="J3613"/>
  <c r="J3612"/>
  <c r="J3611"/>
  <c r="J3610"/>
  <c r="J3609"/>
  <c r="J3608"/>
  <c r="J3607"/>
  <c r="J3606"/>
  <c r="J3605"/>
  <c r="J3604"/>
  <c r="J3603"/>
  <c r="J3602"/>
  <c r="J3601"/>
  <c r="J3600"/>
  <c r="J3599"/>
  <c r="J3598"/>
  <c r="J3597"/>
  <c r="J3596"/>
  <c r="J3595"/>
  <c r="J3594"/>
  <c r="J3593"/>
  <c r="J3592"/>
  <c r="J3591"/>
  <c r="J3590"/>
  <c r="J3589"/>
  <c r="J3588"/>
  <c r="J3587"/>
  <c r="J3586"/>
  <c r="J3585"/>
  <c r="J3584"/>
  <c r="J3583"/>
  <c r="J3582"/>
  <c r="J3581"/>
  <c r="J3580"/>
  <c r="J3579"/>
  <c r="J3578"/>
  <c r="J3577"/>
  <c r="J3576"/>
  <c r="J3575"/>
  <c r="J3574"/>
  <c r="J3573"/>
  <c r="J3572"/>
  <c r="J3571"/>
  <c r="J3570"/>
  <c r="J3569"/>
  <c r="J3568"/>
  <c r="J3567"/>
  <c r="J3566"/>
  <c r="J3565"/>
  <c r="J3564"/>
  <c r="J3563"/>
  <c r="J3562"/>
  <c r="J3561"/>
  <c r="J3560"/>
  <c r="J3559"/>
  <c r="J3558"/>
  <c r="J3557"/>
  <c r="J3556"/>
  <c r="J3555"/>
  <c r="J3554"/>
  <c r="J3553"/>
  <c r="J3552"/>
  <c r="J3551"/>
  <c r="J3550"/>
  <c r="J3549"/>
  <c r="J3548"/>
  <c r="J3547"/>
  <c r="J3546"/>
  <c r="J3545"/>
  <c r="J3544"/>
  <c r="J3543"/>
  <c r="J3542"/>
  <c r="J3541"/>
  <c r="J3540"/>
  <c r="J3539"/>
  <c r="J3538"/>
  <c r="J3537"/>
  <c r="J3536"/>
  <c r="J3535"/>
  <c r="J3534"/>
  <c r="J3533"/>
  <c r="J3532"/>
  <c r="J3531"/>
  <c r="J3530"/>
  <c r="J3529"/>
  <c r="J3528"/>
  <c r="J3527"/>
  <c r="J3526"/>
  <c r="J3525"/>
  <c r="J3524"/>
  <c r="J3523"/>
  <c r="J3522"/>
  <c r="J3521"/>
  <c r="J3520"/>
  <c r="J3519"/>
  <c r="J3518"/>
  <c r="J3517"/>
  <c r="J3516"/>
  <c r="J3515"/>
  <c r="J3514"/>
  <c r="J3513"/>
  <c r="J3512"/>
  <c r="J3511"/>
  <c r="J3510"/>
  <c r="J3509"/>
  <c r="J3508"/>
  <c r="J3507"/>
  <c r="J3506"/>
  <c r="J3505"/>
  <c r="J3504"/>
  <c r="J3503"/>
  <c r="J3502"/>
  <c r="J3501"/>
  <c r="J3500"/>
  <c r="J3499"/>
  <c r="J3498"/>
  <c r="J3497"/>
  <c r="J3496"/>
  <c r="J3495"/>
  <c r="J3494"/>
  <c r="J3493"/>
  <c r="J3492"/>
  <c r="J3491"/>
  <c r="J3490"/>
  <c r="J3489"/>
  <c r="J3488"/>
  <c r="J3487"/>
  <c r="J3486"/>
  <c r="J3485"/>
  <c r="J3484"/>
  <c r="J3483"/>
  <c r="J3482"/>
  <c r="J3481"/>
  <c r="J3480"/>
  <c r="J3479"/>
  <c r="J3478"/>
  <c r="J3477"/>
  <c r="J3476"/>
  <c r="J3475"/>
  <c r="J3474"/>
  <c r="J3473"/>
  <c r="J3472"/>
  <c r="J3471"/>
  <c r="J3470"/>
  <c r="J3469"/>
  <c r="J3468"/>
  <c r="J3467"/>
  <c r="J3466"/>
  <c r="J3465"/>
  <c r="J3464"/>
  <c r="J3463"/>
  <c r="J3462"/>
  <c r="J3461"/>
  <c r="J3460"/>
  <c r="J3459"/>
  <c r="J3458"/>
  <c r="J3457"/>
  <c r="J3456"/>
  <c r="J3455"/>
  <c r="J3454"/>
  <c r="J3453"/>
  <c r="J3452"/>
  <c r="J3451"/>
  <c r="J3450"/>
  <c r="J3449"/>
  <c r="J3448"/>
  <c r="J3447"/>
  <c r="J3446"/>
  <c r="J3445"/>
  <c r="J3444"/>
  <c r="J3443"/>
  <c r="J3442"/>
  <c r="J3441"/>
  <c r="J3440"/>
  <c r="J3439"/>
  <c r="J3438"/>
  <c r="J3437"/>
  <c r="J3436"/>
  <c r="J3435"/>
  <c r="J3434"/>
  <c r="J3433"/>
  <c r="J3432"/>
  <c r="J3431"/>
  <c r="J3430"/>
  <c r="J3429"/>
  <c r="J3428"/>
  <c r="J3427"/>
  <c r="J3426"/>
  <c r="J3425"/>
  <c r="J3424"/>
  <c r="J3423"/>
  <c r="J3422"/>
  <c r="J3421"/>
  <c r="J3420"/>
  <c r="J3419"/>
  <c r="J3418"/>
  <c r="J3417"/>
  <c r="J3416"/>
  <c r="J3415"/>
  <c r="J3414"/>
  <c r="J3413"/>
  <c r="J3412"/>
  <c r="J3411"/>
  <c r="J3410"/>
  <c r="J3409"/>
  <c r="J3408"/>
  <c r="J3407"/>
  <c r="J3406"/>
  <c r="J3405"/>
  <c r="J3404"/>
  <c r="J3403"/>
  <c r="J3402"/>
  <c r="J3401"/>
  <c r="J3400"/>
  <c r="J3399"/>
  <c r="J3398"/>
  <c r="J3397"/>
  <c r="J3396"/>
  <c r="J3395"/>
  <c r="J3394"/>
  <c r="J3393"/>
  <c r="J3392"/>
  <c r="J3391"/>
  <c r="J3390"/>
  <c r="J3389"/>
  <c r="J3388"/>
  <c r="J3387"/>
  <c r="J3386"/>
  <c r="J3385"/>
  <c r="J3384"/>
  <c r="J3383"/>
  <c r="J3382"/>
  <c r="J3381"/>
  <c r="J3380"/>
  <c r="J3379"/>
  <c r="J3378"/>
  <c r="J3377"/>
  <c r="J3376"/>
  <c r="J3375"/>
  <c r="J3374"/>
  <c r="J3373"/>
  <c r="J3372"/>
  <c r="J3371"/>
  <c r="J3370"/>
  <c r="J3369"/>
  <c r="J3368"/>
  <c r="J3367"/>
  <c r="J3366"/>
  <c r="J3365"/>
  <c r="J3364"/>
  <c r="J3363"/>
  <c r="J3362"/>
  <c r="J3361"/>
  <c r="J3360"/>
  <c r="J3359"/>
  <c r="J3358"/>
  <c r="J3357"/>
  <c r="J3356"/>
  <c r="J3355"/>
  <c r="J3354"/>
  <c r="J3353"/>
  <c r="J3352"/>
  <c r="J3351"/>
  <c r="J3350"/>
  <c r="J3349"/>
  <c r="J3348"/>
  <c r="J3347"/>
  <c r="J3346"/>
  <c r="J3345"/>
  <c r="J3344"/>
  <c r="J3343"/>
  <c r="J3342"/>
  <c r="J3341"/>
  <c r="J3340"/>
  <c r="J3339"/>
  <c r="J3338"/>
  <c r="J3337"/>
  <c r="J3336"/>
  <c r="J3335"/>
  <c r="J3334"/>
  <c r="J3333"/>
  <c r="J3332"/>
  <c r="J3331"/>
  <c r="J3330"/>
  <c r="J3329"/>
  <c r="J3328"/>
  <c r="J3327"/>
  <c r="J3326"/>
  <c r="J3325"/>
  <c r="J3324"/>
  <c r="J3323"/>
  <c r="J3322"/>
  <c r="J3321"/>
  <c r="J3320"/>
  <c r="J3319"/>
  <c r="J3318"/>
  <c r="J3317"/>
  <c r="J3316"/>
  <c r="J3315"/>
  <c r="J3314"/>
  <c r="J3313"/>
  <c r="J3312"/>
  <c r="J3311"/>
  <c r="J3310"/>
  <c r="J3309"/>
  <c r="J3308"/>
  <c r="J3307"/>
  <c r="J3306"/>
  <c r="J3305"/>
  <c r="J3304"/>
  <c r="J3303"/>
  <c r="J3302"/>
  <c r="J3301"/>
  <c r="J3300"/>
  <c r="J3299"/>
  <c r="J3298"/>
  <c r="J3297"/>
  <c r="J3296"/>
  <c r="J3295"/>
  <c r="J3294"/>
  <c r="J3293"/>
  <c r="J3292"/>
  <c r="J3291"/>
  <c r="J3290"/>
  <c r="J3289"/>
  <c r="J3288"/>
  <c r="J3287"/>
  <c r="J3286"/>
  <c r="J3285"/>
  <c r="J3284"/>
  <c r="J3283"/>
  <c r="J3282"/>
  <c r="J3281"/>
  <c r="J3280"/>
  <c r="J3279"/>
  <c r="J3278"/>
  <c r="J3277"/>
  <c r="J3276"/>
  <c r="J3275"/>
  <c r="J3274"/>
  <c r="J3273"/>
  <c r="J3272"/>
  <c r="J3271"/>
  <c r="J3270"/>
  <c r="J3269"/>
  <c r="J3268"/>
  <c r="J3267"/>
  <c r="J3266"/>
  <c r="J3265"/>
  <c r="J3264"/>
  <c r="J3263"/>
  <c r="J3262"/>
  <c r="J3261"/>
  <c r="J3260"/>
  <c r="J3259"/>
  <c r="J3258"/>
  <c r="J3257"/>
  <c r="J3256"/>
  <c r="J3255"/>
  <c r="J3254"/>
  <c r="J3253"/>
  <c r="J3252"/>
  <c r="J3251"/>
  <c r="J3250"/>
  <c r="J3249"/>
  <c r="J3248"/>
  <c r="J3247"/>
  <c r="J3246"/>
  <c r="J3245"/>
  <c r="J3244"/>
  <c r="J3243"/>
  <c r="J3242"/>
  <c r="J3241"/>
  <c r="J3240"/>
  <c r="J3239"/>
  <c r="J3238"/>
  <c r="J3237"/>
  <c r="J3236"/>
  <c r="J3235"/>
  <c r="J3234"/>
  <c r="J3233"/>
  <c r="J3232"/>
  <c r="J3231"/>
  <c r="J3230"/>
  <c r="J3229"/>
  <c r="J3228"/>
  <c r="J3227"/>
  <c r="J3226"/>
  <c r="J3225"/>
  <c r="J3224"/>
  <c r="J3223"/>
  <c r="J3222"/>
  <c r="J3221"/>
  <c r="J3220"/>
  <c r="J3219"/>
  <c r="J3218"/>
  <c r="J3217"/>
  <c r="J3216"/>
  <c r="J3215"/>
  <c r="J3214"/>
  <c r="J3213"/>
  <c r="J3212"/>
  <c r="J3211"/>
  <c r="J3210"/>
  <c r="J3209"/>
  <c r="J3208"/>
  <c r="J3207"/>
  <c r="J3206"/>
  <c r="J3205"/>
  <c r="J3204"/>
  <c r="J3203"/>
  <c r="J3202"/>
  <c r="J3201"/>
  <c r="J3200"/>
  <c r="J3199"/>
  <c r="J3198"/>
  <c r="J3197"/>
  <c r="J3196"/>
  <c r="J3195"/>
  <c r="J3194"/>
  <c r="J3193"/>
  <c r="J3192"/>
  <c r="J3191"/>
  <c r="J3190"/>
  <c r="J3189"/>
  <c r="J3188"/>
  <c r="J3187"/>
  <c r="J3186"/>
  <c r="J3185"/>
  <c r="J3184"/>
  <c r="J3183"/>
  <c r="J3182"/>
  <c r="J3181"/>
  <c r="J3180"/>
  <c r="J3179"/>
  <c r="J3178"/>
  <c r="J3177"/>
  <c r="J3176"/>
  <c r="J3175"/>
  <c r="J3174"/>
  <c r="J3173"/>
  <c r="J3172"/>
  <c r="J3171"/>
  <c r="J3170"/>
  <c r="J3169"/>
  <c r="J3168"/>
  <c r="J3167"/>
  <c r="J3166"/>
  <c r="J3165"/>
  <c r="J3164"/>
  <c r="J3163"/>
  <c r="J3162"/>
  <c r="J3161"/>
  <c r="J3160"/>
  <c r="J3159"/>
  <c r="J3158"/>
  <c r="J3157"/>
  <c r="J3156"/>
  <c r="J3155"/>
  <c r="J3154"/>
  <c r="J3153"/>
  <c r="J3152"/>
  <c r="J3151"/>
  <c r="J3150"/>
  <c r="J3149"/>
  <c r="J3148"/>
  <c r="J3147"/>
  <c r="J3146"/>
  <c r="J3145"/>
  <c r="J3144"/>
  <c r="J3143"/>
  <c r="J3142"/>
  <c r="J3141"/>
  <c r="J3140"/>
  <c r="J3139"/>
  <c r="J3138"/>
  <c r="J3137"/>
  <c r="J3136"/>
  <c r="J3135"/>
  <c r="J3134"/>
  <c r="J3133"/>
  <c r="J3132"/>
  <c r="J3131"/>
  <c r="J3130"/>
  <c r="J3129"/>
  <c r="J3128"/>
  <c r="J3127"/>
  <c r="J3126"/>
  <c r="J3125"/>
  <c r="J3124"/>
  <c r="J3123"/>
  <c r="J3122"/>
  <c r="J3121"/>
  <c r="J3120"/>
  <c r="J3119"/>
  <c r="J3118"/>
  <c r="J3117"/>
  <c r="J3116"/>
  <c r="J3115"/>
  <c r="J3114"/>
  <c r="J3113"/>
  <c r="J3112"/>
  <c r="J3111"/>
  <c r="J3110"/>
  <c r="J3109"/>
  <c r="J3108"/>
  <c r="J3107"/>
  <c r="J3106"/>
  <c r="J3105"/>
  <c r="J3104"/>
  <c r="J3103"/>
  <c r="J3102"/>
  <c r="J3101"/>
  <c r="J3100"/>
  <c r="J3099"/>
  <c r="J3098"/>
  <c r="J3097"/>
  <c r="J3096"/>
  <c r="J3095"/>
  <c r="J3094"/>
  <c r="J3093"/>
  <c r="J3092"/>
  <c r="J3091"/>
  <c r="J3090"/>
  <c r="J3089"/>
  <c r="J3088"/>
  <c r="J3087"/>
  <c r="J3086"/>
  <c r="J3085"/>
  <c r="J3084"/>
  <c r="J3083"/>
  <c r="J3082"/>
  <c r="J3081"/>
  <c r="J3080"/>
  <c r="J3079"/>
  <c r="J3078"/>
  <c r="J3077"/>
  <c r="J3076"/>
  <c r="J3075"/>
  <c r="J3074"/>
  <c r="J3073"/>
  <c r="J3072"/>
  <c r="J3071"/>
  <c r="J3070"/>
  <c r="J3069"/>
  <c r="J3068"/>
  <c r="J3067"/>
  <c r="J3066"/>
  <c r="J3065"/>
  <c r="J3064"/>
  <c r="J3063"/>
  <c r="J3062"/>
  <c r="J3061"/>
  <c r="J3060"/>
  <c r="J3059"/>
  <c r="J3058"/>
  <c r="J3057"/>
  <c r="J3056"/>
  <c r="J3055"/>
  <c r="J3054"/>
  <c r="J3053"/>
  <c r="J3052"/>
  <c r="J3051"/>
  <c r="J3050"/>
  <c r="J3049"/>
  <c r="J3048"/>
  <c r="J3047"/>
  <c r="J3046"/>
  <c r="J3045"/>
  <c r="J3044"/>
  <c r="J3043"/>
  <c r="J3042"/>
  <c r="J3041"/>
  <c r="J3040"/>
  <c r="J3039"/>
  <c r="J3038"/>
  <c r="J3037"/>
  <c r="J3036"/>
  <c r="J3035"/>
  <c r="J3034"/>
  <c r="J3033"/>
  <c r="J3032"/>
  <c r="J3031"/>
  <c r="J3030"/>
  <c r="J3029"/>
  <c r="J3028"/>
  <c r="J3027"/>
  <c r="J3026"/>
  <c r="J3025"/>
  <c r="J3024"/>
  <c r="J3023"/>
  <c r="J3022"/>
  <c r="J3021"/>
  <c r="J3020"/>
  <c r="J3019"/>
  <c r="J3018"/>
  <c r="J3017"/>
  <c r="J3016"/>
  <c r="J3015"/>
  <c r="J3014"/>
  <c r="J3013"/>
  <c r="J3012"/>
  <c r="J3011"/>
  <c r="J3010"/>
  <c r="J3009"/>
  <c r="J3008"/>
  <c r="J3007"/>
  <c r="J3006"/>
  <c r="J3005"/>
  <c r="J3004"/>
  <c r="J3003"/>
  <c r="J3002"/>
  <c r="J3001"/>
  <c r="J3000"/>
  <c r="J2999"/>
  <c r="J2998"/>
  <c r="J2997"/>
  <c r="J2996"/>
  <c r="J2995"/>
  <c r="J2994"/>
  <c r="J2993"/>
  <c r="J2992"/>
  <c r="J2991"/>
  <c r="J2990"/>
  <c r="J2989"/>
  <c r="J2988"/>
  <c r="J2987"/>
  <c r="J2986"/>
  <c r="J2985"/>
  <c r="J2984"/>
  <c r="J2983"/>
  <c r="J2982"/>
  <c r="J2981"/>
  <c r="J2980"/>
  <c r="J2979"/>
  <c r="J2978"/>
  <c r="J2977"/>
  <c r="J2976"/>
  <c r="J2975"/>
  <c r="J2974"/>
  <c r="J2973"/>
  <c r="J2972"/>
  <c r="J2971"/>
  <c r="J2970"/>
  <c r="J2969"/>
  <c r="J2968"/>
  <c r="J2967"/>
  <c r="J2966"/>
  <c r="J2965"/>
  <c r="J2964"/>
  <c r="J2963"/>
  <c r="J2962"/>
  <c r="J2961"/>
  <c r="J2960"/>
  <c r="J2959"/>
  <c r="J2958"/>
  <c r="J2957"/>
  <c r="J2956"/>
  <c r="J2955"/>
  <c r="J2954"/>
  <c r="J2953"/>
  <c r="J2952"/>
  <c r="J2951"/>
  <c r="J2950"/>
  <c r="J2949"/>
  <c r="J2948"/>
  <c r="J2947"/>
  <c r="J2946"/>
  <c r="J2945"/>
  <c r="J2944"/>
  <c r="J2943"/>
  <c r="J2942"/>
  <c r="J2941"/>
  <c r="J2940"/>
  <c r="J2939"/>
  <c r="J2938"/>
  <c r="J2937"/>
  <c r="J2936"/>
  <c r="J2935"/>
  <c r="J2934"/>
  <c r="J2933"/>
  <c r="J2932"/>
  <c r="J2931"/>
  <c r="J2930"/>
  <c r="J2929"/>
  <c r="J2928"/>
  <c r="J2927"/>
  <c r="J2926"/>
  <c r="J2925"/>
  <c r="J2924"/>
  <c r="J2923"/>
  <c r="J2922"/>
  <c r="J2921"/>
  <c r="J2920"/>
  <c r="J2919"/>
  <c r="J2918"/>
  <c r="J2917"/>
  <c r="J2916"/>
  <c r="J2915"/>
  <c r="J2914"/>
  <c r="J2913"/>
  <c r="J2912"/>
  <c r="J2911"/>
  <c r="J2910"/>
  <c r="J2909"/>
  <c r="J2908"/>
  <c r="J2907"/>
  <c r="J2906"/>
  <c r="J2905"/>
  <c r="J2904"/>
  <c r="J2903"/>
  <c r="J2902"/>
  <c r="J2901"/>
  <c r="J2900"/>
  <c r="J2899"/>
  <c r="J2898"/>
  <c r="J2897"/>
  <c r="J2896"/>
  <c r="J2895"/>
  <c r="J2894"/>
  <c r="J2893"/>
  <c r="J2892"/>
  <c r="J2891"/>
  <c r="J2890"/>
  <c r="J2889"/>
  <c r="J2888"/>
  <c r="J2887"/>
  <c r="J2886"/>
  <c r="J2885"/>
  <c r="J2884"/>
  <c r="J2883"/>
  <c r="J2882"/>
  <c r="J2881"/>
  <c r="J2880"/>
  <c r="J2879"/>
  <c r="J2878"/>
  <c r="J2877"/>
  <c r="J2876"/>
  <c r="J2875"/>
  <c r="J2874"/>
  <c r="J2873"/>
  <c r="J2872"/>
  <c r="J2871"/>
  <c r="J2870"/>
  <c r="J2869"/>
  <c r="J2868"/>
  <c r="J2867"/>
  <c r="J2866"/>
  <c r="J2865"/>
  <c r="J2864"/>
  <c r="J2863"/>
  <c r="J2862"/>
  <c r="J2861"/>
  <c r="J2860"/>
  <c r="J2859"/>
  <c r="J2858"/>
  <c r="J2857"/>
  <c r="J2856"/>
  <c r="J2855"/>
  <c r="J2854"/>
  <c r="J2853"/>
  <c r="J2852"/>
  <c r="J2851"/>
  <c r="J2850"/>
  <c r="J2849"/>
  <c r="J2848"/>
  <c r="J2847"/>
  <c r="J2846"/>
  <c r="J2845"/>
  <c r="J2844"/>
  <c r="J2843"/>
  <c r="J2842"/>
  <c r="J2841"/>
  <c r="J2840"/>
  <c r="J2839"/>
  <c r="J2838"/>
  <c r="J2837"/>
  <c r="J2836"/>
  <c r="J2835"/>
  <c r="J2834"/>
  <c r="J2833"/>
  <c r="J2832"/>
  <c r="J2831"/>
  <c r="J2830"/>
  <c r="J2829"/>
  <c r="J2828"/>
  <c r="J2827"/>
  <c r="J2826"/>
  <c r="J2825"/>
  <c r="J2824"/>
  <c r="J2823"/>
  <c r="J2822"/>
  <c r="J2821"/>
  <c r="J2820"/>
  <c r="J2819"/>
  <c r="J2818"/>
  <c r="J2817"/>
  <c r="J2816"/>
  <c r="J2815"/>
  <c r="J2814"/>
  <c r="J2813"/>
  <c r="J2812"/>
  <c r="J2811"/>
  <c r="J2810"/>
  <c r="J2809"/>
  <c r="J2808"/>
  <c r="J2807"/>
  <c r="J2806"/>
  <c r="J2805"/>
  <c r="J2804"/>
  <c r="J2803"/>
  <c r="J2802"/>
  <c r="J2801"/>
  <c r="J2800"/>
  <c r="J2799"/>
  <c r="J2798"/>
  <c r="J2797"/>
  <c r="J2796"/>
  <c r="J2795"/>
  <c r="J2794"/>
  <c r="J2793"/>
  <c r="J2792"/>
  <c r="J2791"/>
  <c r="J2790"/>
  <c r="J2789"/>
  <c r="J2788"/>
  <c r="J2787"/>
  <c r="J2786"/>
  <c r="J2785"/>
  <c r="J2784"/>
  <c r="J2783"/>
  <c r="J2782"/>
  <c r="J2781"/>
  <c r="J2780"/>
  <c r="J2779"/>
  <c r="J2778"/>
  <c r="J2777"/>
  <c r="J2776"/>
  <c r="J2775"/>
  <c r="J2774"/>
  <c r="J2773"/>
  <c r="J2772"/>
  <c r="J2771"/>
  <c r="J2770"/>
  <c r="J2769"/>
  <c r="J2768"/>
  <c r="J2767"/>
  <c r="J2766"/>
  <c r="J2765"/>
  <c r="J2764"/>
  <c r="J2763"/>
  <c r="J2762"/>
  <c r="J2761"/>
  <c r="J2760"/>
  <c r="J2759"/>
  <c r="J2758"/>
  <c r="J2757"/>
  <c r="J2756"/>
  <c r="J2755"/>
  <c r="J2754"/>
  <c r="J2753"/>
  <c r="J2752"/>
  <c r="J2751"/>
  <c r="J2750"/>
  <c r="J2749"/>
  <c r="J2748"/>
  <c r="J2747"/>
  <c r="J2746"/>
  <c r="J2745"/>
  <c r="J2744"/>
  <c r="J2743"/>
  <c r="J2742"/>
  <c r="J2741"/>
  <c r="J2740"/>
  <c r="J2739"/>
  <c r="J2738"/>
  <c r="J2737"/>
  <c r="J2736"/>
  <c r="J2735"/>
  <c r="J2734"/>
  <c r="J2733"/>
  <c r="J2732"/>
  <c r="J2731"/>
  <c r="J2730"/>
  <c r="J2729"/>
  <c r="J2728"/>
  <c r="J2727"/>
  <c r="J2726"/>
  <c r="J2725"/>
  <c r="J2724"/>
  <c r="J2723"/>
  <c r="J2722"/>
  <c r="J2721"/>
  <c r="J2720"/>
  <c r="J2719"/>
  <c r="J2718"/>
  <c r="J2717"/>
  <c r="J2716"/>
  <c r="J2715"/>
  <c r="J2714"/>
  <c r="J2713"/>
  <c r="J2712"/>
  <c r="J2711"/>
  <c r="J2710"/>
  <c r="J2709"/>
  <c r="J2708"/>
  <c r="J2707"/>
  <c r="J2706"/>
  <c r="J2705"/>
  <c r="J2704"/>
  <c r="J2703"/>
  <c r="J2702"/>
  <c r="J2701"/>
  <c r="J2700"/>
  <c r="J2699"/>
  <c r="J2698"/>
  <c r="J2697"/>
  <c r="J2696"/>
  <c r="J2695"/>
  <c r="J2694"/>
  <c r="J2693"/>
  <c r="J2692"/>
  <c r="J2691"/>
  <c r="J2690"/>
  <c r="J2689"/>
  <c r="J2688"/>
  <c r="J2687"/>
  <c r="J2686"/>
  <c r="J2685"/>
  <c r="J2684"/>
  <c r="J2683"/>
  <c r="J2682"/>
  <c r="J2681"/>
  <c r="J2680"/>
  <c r="J2679"/>
  <c r="J2678"/>
  <c r="J2677"/>
  <c r="J2676"/>
  <c r="J2675"/>
  <c r="J2674"/>
  <c r="J2673"/>
  <c r="J2672"/>
  <c r="J2671"/>
  <c r="J2670"/>
  <c r="J2669"/>
  <c r="J2668"/>
  <c r="J2667"/>
  <c r="J2666"/>
  <c r="J2665"/>
  <c r="J2664"/>
  <c r="J2663"/>
  <c r="J2662"/>
  <c r="J2661"/>
  <c r="J2660"/>
  <c r="J2659"/>
  <c r="J2658"/>
  <c r="J2657"/>
  <c r="J2656"/>
  <c r="J2655"/>
  <c r="J2654"/>
  <c r="J2653"/>
  <c r="J2652"/>
  <c r="J2651"/>
  <c r="J2650"/>
  <c r="J2649"/>
  <c r="J2648"/>
  <c r="J2647"/>
  <c r="J2646"/>
  <c r="J2645"/>
  <c r="J2644"/>
  <c r="J2643"/>
  <c r="J2642"/>
  <c r="J2641"/>
  <c r="J2640"/>
  <c r="J2639"/>
  <c r="J2638"/>
  <c r="J2637"/>
  <c r="J2636"/>
  <c r="J2635"/>
  <c r="J2634"/>
  <c r="J2633"/>
  <c r="J2632"/>
  <c r="J2631"/>
  <c r="J2630"/>
  <c r="J2629"/>
  <c r="J2628"/>
  <c r="J2627"/>
  <c r="J2626"/>
  <c r="J2625"/>
  <c r="J2624"/>
  <c r="J2623"/>
  <c r="J2622"/>
  <c r="J2621"/>
  <c r="J2620"/>
  <c r="J2619"/>
  <c r="J2618"/>
  <c r="J2617"/>
  <c r="J2616"/>
  <c r="J2615"/>
  <c r="J2614"/>
  <c r="J2613"/>
  <c r="J2612"/>
  <c r="J2611"/>
  <c r="J2610"/>
  <c r="J2609"/>
  <c r="J2608"/>
  <c r="J2607"/>
  <c r="J2606"/>
  <c r="J2605"/>
  <c r="J2604"/>
  <c r="J2603"/>
  <c r="J2602"/>
  <c r="J2601"/>
  <c r="J2600"/>
  <c r="J2599"/>
  <c r="J2598"/>
  <c r="J2597"/>
  <c r="J2596"/>
  <c r="J2595"/>
  <c r="J2594"/>
  <c r="J2593"/>
  <c r="J2592"/>
  <c r="J2591"/>
  <c r="J2590"/>
  <c r="J2589"/>
  <c r="J2588"/>
  <c r="J2587"/>
  <c r="J2586"/>
  <c r="J2585"/>
  <c r="J2584"/>
  <c r="J2583"/>
  <c r="J2582"/>
  <c r="J2581"/>
  <c r="J2580"/>
  <c r="J2579"/>
  <c r="J2578"/>
  <c r="J2577"/>
  <c r="J2576"/>
  <c r="J2575"/>
  <c r="J2574"/>
  <c r="J2573"/>
  <c r="J2572"/>
  <c r="J2571"/>
  <c r="J2570"/>
  <c r="J2569"/>
  <c r="J2568"/>
  <c r="J2567"/>
  <c r="J2566"/>
  <c r="J2565"/>
  <c r="J2564"/>
  <c r="J2563"/>
  <c r="J2562"/>
  <c r="J2561"/>
  <c r="J2560"/>
  <c r="J2559"/>
  <c r="J2558"/>
  <c r="J2557"/>
  <c r="J2556"/>
  <c r="J2555"/>
  <c r="J2554"/>
  <c r="J2553"/>
  <c r="J2552"/>
  <c r="J2551"/>
  <c r="J2550"/>
  <c r="J2549"/>
  <c r="J2548"/>
  <c r="J2547"/>
  <c r="J2546"/>
  <c r="J2545"/>
  <c r="J2544"/>
  <c r="J2543"/>
  <c r="J2542"/>
  <c r="J2541"/>
  <c r="J2540"/>
  <c r="J2539"/>
  <c r="J2538"/>
  <c r="J2537"/>
  <c r="J2536"/>
  <c r="J2535"/>
  <c r="J2534"/>
  <c r="J2533"/>
  <c r="J2532"/>
  <c r="J2531"/>
  <c r="J2530"/>
  <c r="J2529"/>
  <c r="J2528"/>
  <c r="J2527"/>
  <c r="J2526"/>
  <c r="J2525"/>
  <c r="J2524"/>
  <c r="J2523"/>
  <c r="J2522"/>
  <c r="J2521"/>
  <c r="J2520"/>
  <c r="J2519"/>
  <c r="J2518"/>
  <c r="J2517"/>
  <c r="J2516"/>
  <c r="J2515"/>
  <c r="J2514"/>
  <c r="J2513"/>
  <c r="J2512"/>
  <c r="J2511"/>
  <c r="J2510"/>
  <c r="J2509"/>
  <c r="J2508"/>
  <c r="J2507"/>
  <c r="J2506"/>
  <c r="J2505"/>
  <c r="J2504"/>
  <c r="J2503"/>
  <c r="J2502"/>
  <c r="J2501"/>
  <c r="J2500"/>
  <c r="J2499"/>
  <c r="J2498"/>
  <c r="J2497"/>
  <c r="J2496"/>
  <c r="J2495"/>
  <c r="J2494"/>
  <c r="J2493"/>
  <c r="J2492"/>
  <c r="J2491"/>
  <c r="J2490"/>
  <c r="J2489"/>
  <c r="J2488"/>
  <c r="J2487"/>
  <c r="J2486"/>
  <c r="J2485"/>
  <c r="J2484"/>
  <c r="J2483"/>
  <c r="J2482"/>
  <c r="J2481"/>
  <c r="J2480"/>
  <c r="J2479"/>
  <c r="J2478"/>
  <c r="J2477"/>
  <c r="J2476"/>
  <c r="J2475"/>
  <c r="J2474"/>
  <c r="J2473"/>
  <c r="J2472"/>
  <c r="J2471"/>
  <c r="J2470"/>
  <c r="J2469"/>
  <c r="J2468"/>
  <c r="J2467"/>
  <c r="J2466"/>
  <c r="J2465"/>
  <c r="J2464"/>
  <c r="J2463"/>
  <c r="J2462"/>
  <c r="J2461"/>
  <c r="J2460"/>
  <c r="J2459"/>
  <c r="J2458"/>
  <c r="J2457"/>
  <c r="J2456"/>
  <c r="J2455"/>
  <c r="J2454"/>
  <c r="J2453"/>
  <c r="J2452"/>
  <c r="J2451"/>
  <c r="J2450"/>
  <c r="J2449"/>
  <c r="J2448"/>
  <c r="J2447"/>
  <c r="J2446"/>
  <c r="J2445"/>
  <c r="J2444"/>
  <c r="J2443"/>
  <c r="J2442"/>
  <c r="J2441"/>
  <c r="J2440"/>
  <c r="J2439"/>
  <c r="J2438"/>
  <c r="J2437"/>
  <c r="J2436"/>
  <c r="J2435"/>
  <c r="J2434"/>
  <c r="J2433"/>
  <c r="J2432"/>
  <c r="J2431"/>
  <c r="J2430"/>
  <c r="J2429"/>
  <c r="J2428"/>
  <c r="J2427"/>
  <c r="J2426"/>
  <c r="J2425"/>
  <c r="J2424"/>
  <c r="J2423"/>
  <c r="J2422"/>
  <c r="J2421"/>
  <c r="J2420"/>
  <c r="J2419"/>
  <c r="J2418"/>
  <c r="J2417"/>
  <c r="J2416"/>
  <c r="J2415"/>
  <c r="J2414"/>
  <c r="J2413"/>
  <c r="J2412"/>
  <c r="J2411"/>
  <c r="J2410"/>
  <c r="J2409"/>
  <c r="J2408"/>
  <c r="J2407"/>
  <c r="J2406"/>
  <c r="J2405"/>
  <c r="J2404"/>
  <c r="J2403"/>
  <c r="J2402"/>
  <c r="J2401"/>
  <c r="J2400"/>
  <c r="J2399"/>
  <c r="J2398"/>
  <c r="J2397"/>
  <c r="J2396"/>
  <c r="J2395"/>
  <c r="J2394"/>
  <c r="J2393"/>
  <c r="J2392"/>
  <c r="J2391"/>
  <c r="J2390"/>
  <c r="J2389"/>
  <c r="J2388"/>
  <c r="J2387"/>
  <c r="J2386"/>
  <c r="J2385"/>
  <c r="J2384"/>
  <c r="J2383"/>
  <c r="J2382"/>
  <c r="J2381"/>
  <c r="J2380"/>
  <c r="J2379"/>
  <c r="J2378"/>
  <c r="J2377"/>
  <c r="J2376"/>
  <c r="J2375"/>
  <c r="J2374"/>
  <c r="J2373"/>
  <c r="J2372"/>
  <c r="J2371"/>
  <c r="J2370"/>
  <c r="J2369"/>
  <c r="J2368"/>
  <c r="J2367"/>
  <c r="J2366"/>
  <c r="J2365"/>
  <c r="J2364"/>
  <c r="J2363"/>
  <c r="J2362"/>
  <c r="J2361"/>
  <c r="J2360"/>
  <c r="J2359"/>
  <c r="J2358"/>
  <c r="J2357"/>
  <c r="J2356"/>
  <c r="J2355"/>
  <c r="J2354"/>
  <c r="J2353"/>
  <c r="J2352"/>
  <c r="J2351"/>
  <c r="J2350"/>
  <c r="J2349"/>
  <c r="J2348"/>
  <c r="J2347"/>
  <c r="J2346"/>
  <c r="J2345"/>
  <c r="J2344"/>
  <c r="J2343"/>
  <c r="J2342"/>
  <c r="J2341"/>
  <c r="J2340"/>
  <c r="J2339"/>
  <c r="J2338"/>
  <c r="J2337"/>
  <c r="J2336"/>
  <c r="J2335"/>
  <c r="J2334"/>
  <c r="J2333"/>
  <c r="J2332"/>
  <c r="J2331"/>
  <c r="J2330"/>
  <c r="J2329"/>
  <c r="J2328"/>
  <c r="J2327"/>
  <c r="J2326"/>
  <c r="J2325"/>
  <c r="J2324"/>
  <c r="J2323"/>
  <c r="J2322"/>
  <c r="J2321"/>
  <c r="J2320"/>
  <c r="J2319"/>
  <c r="J2318"/>
  <c r="J2317"/>
  <c r="J2316"/>
  <c r="J2315"/>
  <c r="J2314"/>
  <c r="J2313"/>
  <c r="J2312"/>
  <c r="J2311"/>
  <c r="J2310"/>
  <c r="J2309"/>
  <c r="J2308"/>
  <c r="J2307"/>
  <c r="J2306"/>
  <c r="J2305"/>
  <c r="J2304"/>
  <c r="J2303"/>
  <c r="J2302"/>
  <c r="J2301"/>
  <c r="J2300"/>
  <c r="J2299"/>
  <c r="J2298"/>
  <c r="J2297"/>
  <c r="J2296"/>
  <c r="J2295"/>
  <c r="J2294"/>
  <c r="J2293"/>
  <c r="J2292"/>
  <c r="J2291"/>
  <c r="J2290"/>
  <c r="J2289"/>
  <c r="J2288"/>
  <c r="J2287"/>
  <c r="J2286"/>
  <c r="J2285"/>
  <c r="J2284"/>
  <c r="J2283"/>
  <c r="J2282"/>
  <c r="J2281"/>
  <c r="J2280"/>
  <c r="J2279"/>
  <c r="J2278"/>
  <c r="J2277"/>
  <c r="J2276"/>
  <c r="J2275"/>
  <c r="J2274"/>
  <c r="J2273"/>
  <c r="J2272"/>
  <c r="J2271"/>
  <c r="J2270"/>
  <c r="J2269"/>
  <c r="J2268"/>
  <c r="J2267"/>
  <c r="J2266"/>
  <c r="J2265"/>
  <c r="J2264"/>
  <c r="J2263"/>
  <c r="J2262"/>
  <c r="J2261"/>
  <c r="J2260"/>
  <c r="J2259"/>
  <c r="J2258"/>
  <c r="J2257"/>
  <c r="J2256"/>
  <c r="J2255"/>
  <c r="J2254"/>
  <c r="J2253"/>
  <c r="J2252"/>
  <c r="J2251"/>
  <c r="J2250"/>
  <c r="J2249"/>
  <c r="J2248"/>
  <c r="J2247"/>
  <c r="J2246"/>
  <c r="J2245"/>
  <c r="J2244"/>
  <c r="J2243"/>
  <c r="J2242"/>
  <c r="J2241"/>
  <c r="J2240"/>
  <c r="J2239"/>
  <c r="J2238"/>
  <c r="J2237"/>
  <c r="J2236"/>
  <c r="J2235"/>
  <c r="J2234"/>
  <c r="J2233"/>
  <c r="J2232"/>
  <c r="J2231"/>
  <c r="J2230"/>
  <c r="J2229"/>
  <c r="J2228"/>
  <c r="J2227"/>
  <c r="J2226"/>
  <c r="J2225"/>
  <c r="J2224"/>
  <c r="J2223"/>
  <c r="J2222"/>
  <c r="J2221"/>
  <c r="J2220"/>
  <c r="J2219"/>
  <c r="J2218"/>
  <c r="J2217"/>
  <c r="J2216"/>
  <c r="J2215"/>
  <c r="J2214"/>
  <c r="J2213"/>
  <c r="J2212"/>
  <c r="J2211"/>
  <c r="J2210"/>
  <c r="J2209"/>
  <c r="J2208"/>
  <c r="J2207"/>
  <c r="J2206"/>
  <c r="J2205"/>
  <c r="J2204"/>
  <c r="J2203"/>
  <c r="J2202"/>
  <c r="J2201"/>
  <c r="J2200"/>
  <c r="J2199"/>
  <c r="J2198"/>
  <c r="J2197"/>
  <c r="J2196"/>
  <c r="J2195"/>
  <c r="J2194"/>
  <c r="J2193"/>
  <c r="J2192"/>
  <c r="J2191"/>
  <c r="J2190"/>
  <c r="J2189"/>
  <c r="J2188"/>
  <c r="J2187"/>
  <c r="J2186"/>
  <c r="J2185"/>
  <c r="J2184"/>
  <c r="J2183"/>
  <c r="J2182"/>
  <c r="J2181"/>
  <c r="J2180"/>
  <c r="J2179"/>
  <c r="J2178"/>
  <c r="J2177"/>
  <c r="J2176"/>
  <c r="J2175"/>
  <c r="J2174"/>
  <c r="J2173"/>
  <c r="J2172"/>
  <c r="J2171"/>
  <c r="J2170"/>
  <c r="J2169"/>
  <c r="J2168"/>
  <c r="J2167"/>
  <c r="J2166"/>
  <c r="J2165"/>
  <c r="J2164"/>
  <c r="J2163"/>
  <c r="J2162"/>
  <c r="J2161"/>
  <c r="J2160"/>
  <c r="J2159"/>
  <c r="J2158"/>
  <c r="J2157"/>
  <c r="J2156"/>
  <c r="J2155"/>
  <c r="J2154"/>
  <c r="J2153"/>
  <c r="J2152"/>
  <c r="J2151"/>
  <c r="J2150"/>
  <c r="J2149"/>
  <c r="J2148"/>
  <c r="J2147"/>
  <c r="J2146"/>
  <c r="J2145"/>
  <c r="J2144"/>
  <c r="J2143"/>
  <c r="J2142"/>
  <c r="J2141"/>
  <c r="J2140"/>
  <c r="J2139"/>
  <c r="J2138"/>
  <c r="J2137"/>
  <c r="J2136"/>
  <c r="J2135"/>
  <c r="J2134"/>
  <c r="J2133"/>
  <c r="J2132"/>
  <c r="J2131"/>
  <c r="J2130"/>
  <c r="J2129"/>
  <c r="J2128"/>
  <c r="J2127"/>
  <c r="J2126"/>
  <c r="J2125"/>
  <c r="J2124"/>
  <c r="J2123"/>
  <c r="J2122"/>
  <c r="J2121"/>
  <c r="J2120"/>
  <c r="J2119"/>
  <c r="J2118"/>
  <c r="J2117"/>
  <c r="J2116"/>
  <c r="J2115"/>
  <c r="J2114"/>
  <c r="J2113"/>
  <c r="J2112"/>
  <c r="J2111"/>
  <c r="J2110"/>
  <c r="J2109"/>
  <c r="J2108"/>
  <c r="J2107"/>
  <c r="J2106"/>
  <c r="J2105"/>
  <c r="J2104"/>
  <c r="J2103"/>
  <c r="J2102"/>
  <c r="J2101"/>
  <c r="J2100"/>
  <c r="J2099"/>
  <c r="J2098"/>
  <c r="J2097"/>
  <c r="J2096"/>
  <c r="J2095"/>
  <c r="J2094"/>
  <c r="J2093"/>
  <c r="J2092"/>
  <c r="J2091"/>
  <c r="J2090"/>
  <c r="J2089"/>
  <c r="J2088"/>
  <c r="J2087"/>
  <c r="J2086"/>
  <c r="J2085"/>
  <c r="J2084"/>
  <c r="J2083"/>
  <c r="J2082"/>
  <c r="J2081"/>
  <c r="J2080"/>
  <c r="J2079"/>
  <c r="J2078"/>
  <c r="J2077"/>
  <c r="J2076"/>
  <c r="J2075"/>
  <c r="J2074"/>
  <c r="J2073"/>
  <c r="J2072"/>
  <c r="J2071"/>
  <c r="J2070"/>
  <c r="J2069"/>
  <c r="J2068"/>
  <c r="J2067"/>
  <c r="J2066"/>
  <c r="J2065"/>
  <c r="J2064"/>
  <c r="J2063"/>
  <c r="J2062"/>
  <c r="J2061"/>
  <c r="J2060"/>
  <c r="J2059"/>
  <c r="J2058"/>
  <c r="J2057"/>
  <c r="J2056"/>
  <c r="J2055"/>
  <c r="J2054"/>
  <c r="J2053"/>
  <c r="J2052"/>
  <c r="J2051"/>
  <c r="J2050"/>
  <c r="J2049"/>
  <c r="J2048"/>
  <c r="J2047"/>
  <c r="J2046"/>
  <c r="J2045"/>
  <c r="J2044"/>
  <c r="J2043"/>
  <c r="J2042"/>
  <c r="J2041"/>
  <c r="J2040"/>
  <c r="J2039"/>
  <c r="J2038"/>
  <c r="J2037"/>
  <c r="J2036"/>
  <c r="J2035"/>
  <c r="J2034"/>
  <c r="J2033"/>
  <c r="J2032"/>
  <c r="J2031"/>
  <c r="J2030"/>
  <c r="J2029"/>
  <c r="J2028"/>
  <c r="J2027"/>
  <c r="J2026"/>
  <c r="J2025"/>
  <c r="J2024"/>
  <c r="J2023"/>
  <c r="J2022"/>
  <c r="J2021"/>
  <c r="J2020"/>
  <c r="J2019"/>
  <c r="J2018"/>
  <c r="J2017"/>
  <c r="J2016"/>
  <c r="J2015"/>
  <c r="J2014"/>
  <c r="J2013"/>
  <c r="J2012"/>
  <c r="J2011"/>
  <c r="J2010"/>
  <c r="J2009"/>
  <c r="J2008"/>
  <c r="J2007"/>
  <c r="J2006"/>
  <c r="J2005"/>
  <c r="J2004"/>
  <c r="J2003"/>
  <c r="J2002"/>
  <c r="J2001"/>
  <c r="J2000"/>
  <c r="J1999"/>
  <c r="J1998"/>
  <c r="J1997"/>
  <c r="J1996"/>
  <c r="J1995"/>
  <c r="J1994"/>
  <c r="J1993"/>
  <c r="J1992"/>
  <c r="J1991"/>
  <c r="J1990"/>
  <c r="J1989"/>
  <c r="J1988"/>
  <c r="J1987"/>
  <c r="J1986"/>
  <c r="J1985"/>
  <c r="J1984"/>
  <c r="J1983"/>
  <c r="J1982"/>
  <c r="J1981"/>
  <c r="J1980"/>
  <c r="J1979"/>
  <c r="J1978"/>
  <c r="J1977"/>
  <c r="J1976"/>
  <c r="J1975"/>
  <c r="J1974"/>
  <c r="J1973"/>
  <c r="J1972"/>
  <c r="J1971"/>
  <c r="J1970"/>
  <c r="J1969"/>
  <c r="J1968"/>
  <c r="J1967"/>
  <c r="J1966"/>
  <c r="J1965"/>
  <c r="J1964"/>
  <c r="J1963"/>
  <c r="J1962"/>
  <c r="J1961"/>
  <c r="J1960"/>
  <c r="J1959"/>
  <c r="J1958"/>
  <c r="J1957"/>
  <c r="J1956"/>
  <c r="J1955"/>
  <c r="J1954"/>
  <c r="J1953"/>
  <c r="J1952"/>
  <c r="J1951"/>
  <c r="J1950"/>
  <c r="J1949"/>
  <c r="J1948"/>
  <c r="J1947"/>
  <c r="J1946"/>
  <c r="J1945"/>
  <c r="J1944"/>
  <c r="J1943"/>
  <c r="J1942"/>
  <c r="J1941"/>
  <c r="J1940"/>
  <c r="J1939"/>
  <c r="J1938"/>
  <c r="J1937"/>
  <c r="J1936"/>
  <c r="J1935"/>
  <c r="J1934"/>
  <c r="J1933"/>
  <c r="J1932"/>
  <c r="J1931"/>
  <c r="J1930"/>
  <c r="J1929"/>
  <c r="J1928"/>
  <c r="J1927"/>
  <c r="J1926"/>
  <c r="J1925"/>
  <c r="J1924"/>
  <c r="J1923"/>
  <c r="J1922"/>
  <c r="J1921"/>
  <c r="J1920"/>
  <c r="J1919"/>
  <c r="J1918"/>
  <c r="J1917"/>
  <c r="J1916"/>
  <c r="J1915"/>
  <c r="J1914"/>
  <c r="J1913"/>
  <c r="J1912"/>
  <c r="J1911"/>
  <c r="J1910"/>
  <c r="J1909"/>
  <c r="J1908"/>
  <c r="J1907"/>
  <c r="J1906"/>
  <c r="J1905"/>
  <c r="J1904"/>
  <c r="J1903"/>
  <c r="J1902"/>
  <c r="J1901"/>
  <c r="J1900"/>
  <c r="J1899"/>
  <c r="J1898"/>
  <c r="J1897"/>
  <c r="J1896"/>
  <c r="J1895"/>
  <c r="J1894"/>
  <c r="J1893"/>
  <c r="J1892"/>
  <c r="J1891"/>
  <c r="J1890"/>
  <c r="J1889"/>
  <c r="J1888"/>
  <c r="J1887"/>
  <c r="J1886"/>
  <c r="J1885"/>
  <c r="J1884"/>
  <c r="J1883"/>
  <c r="J1882"/>
  <c r="J1881"/>
  <c r="J1880"/>
  <c r="J1879"/>
  <c r="J1878"/>
  <c r="J1877"/>
  <c r="J1876"/>
  <c r="J1875"/>
  <c r="J1874"/>
  <c r="J1873"/>
  <c r="J1872"/>
  <c r="J1871"/>
  <c r="J1870"/>
  <c r="J1869"/>
  <c r="J1868"/>
  <c r="J1867"/>
  <c r="J1866"/>
  <c r="J1865"/>
  <c r="J1864"/>
  <c r="J1863"/>
  <c r="J1862"/>
  <c r="J1861"/>
  <c r="J1860"/>
  <c r="J1859"/>
  <c r="J1858"/>
  <c r="J1857"/>
  <c r="J1856"/>
  <c r="J1855"/>
  <c r="J1854"/>
  <c r="J1853"/>
  <c r="J1852"/>
  <c r="J1851"/>
  <c r="J1850"/>
  <c r="J1849"/>
  <c r="J1848"/>
  <c r="J1847"/>
  <c r="J1846"/>
  <c r="J1845"/>
  <c r="J1844"/>
  <c r="J1843"/>
  <c r="J1842"/>
  <c r="J1841"/>
  <c r="J1840"/>
  <c r="J1839"/>
  <c r="J1838"/>
  <c r="J1837"/>
  <c r="J1836"/>
  <c r="J1835"/>
  <c r="J1834"/>
  <c r="J1833"/>
  <c r="J1832"/>
  <c r="J1831"/>
  <c r="J1830"/>
  <c r="J1829"/>
  <c r="J1828"/>
  <c r="J1827"/>
  <c r="J1826"/>
  <c r="J1825"/>
  <c r="J1824"/>
  <c r="J1823"/>
  <c r="J1822"/>
  <c r="J1821"/>
  <c r="J1820"/>
  <c r="J1819"/>
  <c r="J1818"/>
  <c r="J1817"/>
  <c r="J1816"/>
  <c r="J1815"/>
  <c r="J1814"/>
  <c r="J1813"/>
  <c r="J1812"/>
  <c r="J1811"/>
  <c r="J1810"/>
  <c r="J1809"/>
  <c r="J1808"/>
  <c r="J1807"/>
  <c r="J1806"/>
  <c r="J1805"/>
  <c r="J1804"/>
  <c r="J1803"/>
  <c r="J1802"/>
  <c r="J1801"/>
  <c r="J1800"/>
  <c r="J1799"/>
  <c r="J1798"/>
  <c r="J1797"/>
  <c r="J1796"/>
  <c r="J1795"/>
  <c r="J1794"/>
  <c r="J1793"/>
  <c r="J1792"/>
  <c r="J1791"/>
  <c r="J1790"/>
  <c r="J1789"/>
  <c r="J1788"/>
  <c r="J1787"/>
  <c r="J1786"/>
  <c r="J1785"/>
  <c r="J1784"/>
  <c r="J1783"/>
  <c r="J1782"/>
  <c r="J1781"/>
  <c r="J1780"/>
  <c r="J1779"/>
  <c r="J1778"/>
  <c r="J1777"/>
  <c r="J1776"/>
  <c r="J1775"/>
  <c r="J1774"/>
  <c r="J1773"/>
  <c r="J1772"/>
  <c r="J1771"/>
  <c r="J1770"/>
  <c r="J1769"/>
  <c r="J1768"/>
  <c r="J1767"/>
  <c r="J1766"/>
  <c r="J1765"/>
  <c r="J1764"/>
  <c r="J1763"/>
  <c r="J1762"/>
  <c r="J1761"/>
  <c r="J1760"/>
  <c r="J1759"/>
  <c r="J1758"/>
  <c r="J1757"/>
  <c r="J1756"/>
  <c r="J1755"/>
  <c r="J1754"/>
  <c r="J1753"/>
  <c r="J1752"/>
  <c r="J1751"/>
  <c r="J1750"/>
  <c r="J1749"/>
  <c r="J1748"/>
  <c r="J1747"/>
  <c r="J1746"/>
  <c r="J1745"/>
  <c r="J1744"/>
  <c r="J1743"/>
  <c r="J1742"/>
  <c r="J1741"/>
  <c r="J1740"/>
  <c r="J1739"/>
  <c r="J1738"/>
  <c r="J1737"/>
  <c r="J1736"/>
  <c r="J1735"/>
  <c r="J1734"/>
  <c r="J1733"/>
  <c r="J1732"/>
  <c r="J1731"/>
  <c r="J1730"/>
  <c r="J1729"/>
  <c r="J1728"/>
  <c r="J1727"/>
  <c r="J1726"/>
  <c r="J1725"/>
  <c r="J1724"/>
  <c r="J1723"/>
  <c r="J1722"/>
  <c r="J1721"/>
  <c r="J1720"/>
  <c r="J1719"/>
  <c r="J1718"/>
  <c r="J1717"/>
  <c r="J1716"/>
  <c r="J1715"/>
  <c r="J1714"/>
  <c r="J1713"/>
  <c r="J1712"/>
  <c r="J1711"/>
  <c r="J1710"/>
  <c r="J1709"/>
  <c r="J1708"/>
  <c r="J1707"/>
  <c r="J1706"/>
  <c r="J1705"/>
  <c r="J1704"/>
  <c r="J1703"/>
  <c r="J1702"/>
  <c r="J1701"/>
  <c r="J1700"/>
  <c r="J1699"/>
  <c r="J1698"/>
  <c r="J1697"/>
  <c r="J1696"/>
  <c r="J1695"/>
  <c r="J1694"/>
  <c r="J1693"/>
  <c r="J1692"/>
  <c r="J1691"/>
  <c r="J1690"/>
  <c r="J1689"/>
  <c r="J1688"/>
  <c r="J1687"/>
  <c r="J1686"/>
  <c r="J1685"/>
  <c r="J1684"/>
  <c r="J1683"/>
  <c r="J1682"/>
  <c r="J1681"/>
  <c r="J1680"/>
  <c r="J1679"/>
  <c r="J1678"/>
  <c r="J1677"/>
  <c r="J1676"/>
  <c r="J1675"/>
  <c r="J1674"/>
  <c r="J1673"/>
  <c r="J1672"/>
  <c r="J1671"/>
  <c r="J1670"/>
  <c r="J1669"/>
  <c r="J1668"/>
  <c r="J1667"/>
  <c r="J1666"/>
  <c r="J1665"/>
  <c r="J1664"/>
  <c r="J1663"/>
  <c r="J1662"/>
  <c r="J1661"/>
  <c r="J1660"/>
  <c r="J1659"/>
  <c r="J1658"/>
  <c r="J1657"/>
  <c r="J1656"/>
  <c r="J1655"/>
  <c r="J1654"/>
  <c r="J1653"/>
  <c r="J1652"/>
  <c r="J1651"/>
  <c r="J1650"/>
  <c r="J1649"/>
  <c r="J1648"/>
  <c r="J1647"/>
  <c r="J1646"/>
  <c r="J1645"/>
  <c r="J1644"/>
  <c r="J1643"/>
  <c r="J1642"/>
  <c r="J1641"/>
  <c r="J1640"/>
  <c r="J1639"/>
  <c r="J1638"/>
  <c r="J1637"/>
  <c r="J1636"/>
  <c r="J1635"/>
  <c r="J1634"/>
  <c r="J1633"/>
  <c r="J1632"/>
  <c r="J1631"/>
  <c r="J1630"/>
  <c r="J1629"/>
  <c r="J1628"/>
  <c r="J1627"/>
  <c r="J1626"/>
  <c r="J1625"/>
  <c r="J1624"/>
  <c r="J1623"/>
  <c r="J1622"/>
  <c r="J1621"/>
  <c r="J1620"/>
  <c r="J1619"/>
  <c r="J1618"/>
  <c r="J1617"/>
  <c r="J1616"/>
  <c r="J1615"/>
  <c r="J1614"/>
  <c r="J1613"/>
  <c r="J1612"/>
  <c r="J1611"/>
  <c r="J1610"/>
  <c r="J1609"/>
  <c r="J1608"/>
  <c r="J1607"/>
  <c r="J1606"/>
  <c r="J1605"/>
  <c r="J1604"/>
  <c r="J1603"/>
  <c r="J1602"/>
  <c r="J1601"/>
  <c r="J1600"/>
  <c r="J1599"/>
  <c r="J1598"/>
  <c r="J1597"/>
  <c r="J1596"/>
  <c r="J1595"/>
  <c r="J1594"/>
  <c r="J1593"/>
  <c r="J1592"/>
  <c r="J1591"/>
  <c r="J1590"/>
  <c r="J1589"/>
  <c r="J1588"/>
  <c r="J1587"/>
  <c r="J1586"/>
  <c r="J1585"/>
  <c r="J1584"/>
  <c r="J1583"/>
  <c r="J1582"/>
  <c r="J1581"/>
  <c r="J1580"/>
  <c r="J1579"/>
  <c r="J1578"/>
  <c r="J1577"/>
  <c r="J1576"/>
  <c r="J1575"/>
  <c r="J1574"/>
  <c r="J1573"/>
  <c r="J1572"/>
  <c r="J1571"/>
  <c r="J1570"/>
  <c r="J1569"/>
  <c r="J1568"/>
  <c r="J1567"/>
  <c r="J1566"/>
  <c r="J1565"/>
  <c r="J1564"/>
  <c r="J1563"/>
  <c r="J1562"/>
  <c r="J1561"/>
  <c r="J1560"/>
  <c r="J1559"/>
  <c r="J1558"/>
  <c r="J1557"/>
  <c r="J1556"/>
  <c r="J1555"/>
  <c r="J1554"/>
  <c r="J1553"/>
  <c r="J1552"/>
  <c r="J1551"/>
  <c r="J1550"/>
  <c r="J1549"/>
  <c r="J1548"/>
  <c r="J1547"/>
  <c r="J1546"/>
  <c r="J1545"/>
  <c r="J1544"/>
  <c r="J1543"/>
  <c r="J1542"/>
  <c r="J1541"/>
  <c r="J1540"/>
  <c r="J1539"/>
  <c r="J1538"/>
  <c r="J1537"/>
  <c r="J1536"/>
  <c r="J1535"/>
  <c r="J1534"/>
  <c r="J1533"/>
  <c r="J1532"/>
  <c r="J1531"/>
  <c r="J1530"/>
  <c r="J1529"/>
  <c r="J1528"/>
  <c r="J1527"/>
  <c r="J1526"/>
  <c r="J1525"/>
  <c r="J1524"/>
  <c r="J1523"/>
  <c r="J1522"/>
  <c r="J1521"/>
  <c r="J1520"/>
  <c r="J1519"/>
  <c r="J1518"/>
  <c r="J1517"/>
  <c r="J1516"/>
  <c r="J1515"/>
  <c r="J1514"/>
  <c r="J1513"/>
  <c r="J1512"/>
  <c r="J1511"/>
  <c r="J1510"/>
  <c r="J1509"/>
  <c r="J1508"/>
  <c r="J1507"/>
  <c r="J1506"/>
  <c r="J1505"/>
  <c r="J1504"/>
  <c r="J1503"/>
  <c r="J1502"/>
  <c r="J1501"/>
  <c r="J1500"/>
  <c r="J1499"/>
  <c r="J1498"/>
  <c r="J1497"/>
  <c r="J1496"/>
  <c r="J1495"/>
  <c r="J1494"/>
  <c r="J1493"/>
  <c r="J1492"/>
  <c r="J1491"/>
  <c r="J1490"/>
  <c r="J1489"/>
  <c r="J1488"/>
  <c r="J1487"/>
  <c r="J1486"/>
  <c r="J1485"/>
  <c r="J1484"/>
  <c r="J1483"/>
  <c r="J1482"/>
  <c r="J1481"/>
  <c r="J1480"/>
  <c r="J1479"/>
  <c r="J1478"/>
  <c r="J1477"/>
  <c r="J1476"/>
  <c r="J1475"/>
  <c r="J1474"/>
  <c r="J1473"/>
  <c r="J1472"/>
  <c r="J1471"/>
  <c r="J1470"/>
  <c r="J1469"/>
  <c r="J1468"/>
  <c r="J1467"/>
  <c r="J1466"/>
  <c r="J1465"/>
  <c r="J1464"/>
  <c r="J1463"/>
  <c r="J1462"/>
  <c r="J1461"/>
  <c r="J1460"/>
  <c r="J1459"/>
  <c r="J1458"/>
  <c r="J1457"/>
  <c r="J1456"/>
  <c r="J1455"/>
  <c r="J1454"/>
  <c r="J1453"/>
  <c r="J1452"/>
  <c r="J1451"/>
  <c r="J1450"/>
  <c r="J1449"/>
  <c r="J1448"/>
  <c r="J1447"/>
  <c r="J1446"/>
  <c r="J1445"/>
  <c r="J1444"/>
  <c r="J1443"/>
  <c r="J1442"/>
  <c r="J1441"/>
  <c r="J1440"/>
  <c r="J1439"/>
  <c r="J1438"/>
  <c r="J1437"/>
  <c r="J1436"/>
  <c r="J1435"/>
  <c r="J1434"/>
  <c r="J1433"/>
  <c r="J1432"/>
  <c r="J1431"/>
  <c r="J1430"/>
  <c r="J1429"/>
  <c r="J1428"/>
  <c r="J1427"/>
  <c r="J1426"/>
  <c r="J1425"/>
  <c r="J1424"/>
  <c r="J1423"/>
  <c r="J1422"/>
  <c r="J1421"/>
  <c r="J1420"/>
  <c r="J1419"/>
  <c r="J1418"/>
  <c r="J1417"/>
  <c r="J1416"/>
  <c r="J1415"/>
  <c r="J1414"/>
  <c r="J1413"/>
  <c r="J1412"/>
  <c r="J1411"/>
  <c r="J1410"/>
  <c r="J1409"/>
  <c r="J1408"/>
  <c r="J1407"/>
  <c r="J1406"/>
  <c r="J1405"/>
  <c r="J1404"/>
  <c r="J1403"/>
  <c r="J1402"/>
  <c r="J1401"/>
  <c r="J1400"/>
  <c r="J1399"/>
  <c r="J1398"/>
  <c r="J1397"/>
  <c r="J1396"/>
  <c r="J1395"/>
  <c r="J1394"/>
  <c r="J1393"/>
  <c r="J1392"/>
  <c r="J1391"/>
  <c r="J1390"/>
  <c r="J1389"/>
  <c r="J1388"/>
  <c r="J1387"/>
  <c r="J1386"/>
  <c r="J1385"/>
  <c r="J1384"/>
  <c r="J1383"/>
  <c r="J1382"/>
  <c r="J1381"/>
  <c r="J1380"/>
  <c r="J1379"/>
  <c r="J1378"/>
  <c r="J1377"/>
  <c r="J1376"/>
  <c r="J1375"/>
  <c r="J1374"/>
  <c r="J1373"/>
  <c r="J1372"/>
  <c r="J1371"/>
  <c r="J1370"/>
  <c r="J1369"/>
  <c r="J1368"/>
  <c r="J1367"/>
  <c r="J1366"/>
  <c r="J1365"/>
  <c r="J1364"/>
  <c r="J1363"/>
  <c r="J1362"/>
  <c r="J1361"/>
  <c r="J1360"/>
  <c r="J1359"/>
  <c r="J1358"/>
  <c r="J1357"/>
  <c r="J1356"/>
  <c r="J1355"/>
  <c r="J1354"/>
  <c r="J1353"/>
  <c r="J1352"/>
  <c r="J1351"/>
  <c r="J1350"/>
  <c r="J1349"/>
  <c r="J1348"/>
  <c r="J1347"/>
  <c r="J1346"/>
  <c r="J1345"/>
  <c r="J1344"/>
  <c r="J1343"/>
  <c r="J1342"/>
  <c r="J1341"/>
  <c r="J1340"/>
  <c r="J1339"/>
  <c r="J1338"/>
  <c r="J1337"/>
  <c r="J1336"/>
  <c r="J1335"/>
  <c r="J1334"/>
  <c r="J1333"/>
  <c r="J1332"/>
  <c r="J1331"/>
  <c r="J1330"/>
  <c r="J1329"/>
  <c r="J1328"/>
  <c r="J1327"/>
  <c r="J1326"/>
  <c r="J1325"/>
  <c r="J1324"/>
  <c r="J1323"/>
  <c r="J1322"/>
  <c r="J1321"/>
  <c r="J1320"/>
  <c r="J1319"/>
  <c r="J1318"/>
  <c r="J1317"/>
  <c r="J1316"/>
  <c r="J1315"/>
  <c r="J1314"/>
  <c r="J1313"/>
  <c r="J1312"/>
  <c r="J1311"/>
  <c r="J1310"/>
  <c r="J1309"/>
  <c r="J1308"/>
  <c r="J1307"/>
  <c r="J1306"/>
  <c r="J1305"/>
  <c r="J1304"/>
  <c r="J1303"/>
  <c r="J1302"/>
  <c r="J1301"/>
  <c r="J1300"/>
  <c r="J1299"/>
  <c r="J1298"/>
  <c r="J1297"/>
  <c r="J1296"/>
  <c r="J1295"/>
  <c r="J1294"/>
  <c r="J1293"/>
  <c r="J1292"/>
  <c r="J1291"/>
  <c r="J1290"/>
  <c r="J1289"/>
  <c r="J1288"/>
  <c r="J1287"/>
  <c r="J1286"/>
  <c r="J1285"/>
  <c r="J1284"/>
  <c r="J1283"/>
  <c r="J1282"/>
  <c r="J1281"/>
  <c r="J1280"/>
  <c r="J1279"/>
  <c r="J1278"/>
  <c r="J1277"/>
  <c r="J1276"/>
  <c r="J1275"/>
  <c r="J1274"/>
  <c r="J1273"/>
  <c r="J1272"/>
  <c r="J1271"/>
  <c r="J1270"/>
  <c r="J1269"/>
  <c r="J1268"/>
  <c r="J1267"/>
  <c r="J1266"/>
  <c r="J1265"/>
  <c r="J1264"/>
  <c r="J1263"/>
  <c r="J1262"/>
  <c r="J1261"/>
  <c r="J1260"/>
  <c r="J1259"/>
  <c r="J1258"/>
  <c r="J1257"/>
  <c r="J1256"/>
  <c r="J1255"/>
  <c r="J1254"/>
  <c r="J1253"/>
  <c r="J1252"/>
  <c r="J1251"/>
  <c r="J1250"/>
  <c r="J1249"/>
  <c r="J1248"/>
  <c r="J1247"/>
  <c r="J1246"/>
  <c r="J1245"/>
  <c r="J1244"/>
  <c r="J1243"/>
  <c r="J1242"/>
  <c r="J1241"/>
  <c r="J1240"/>
  <c r="J1239"/>
  <c r="J1238"/>
  <c r="J1237"/>
  <c r="J1236"/>
  <c r="J1235"/>
  <c r="J1234"/>
  <c r="J1233"/>
  <c r="J1232"/>
  <c r="J1231"/>
  <c r="J1230"/>
  <c r="J1229"/>
  <c r="J1228"/>
  <c r="J1227"/>
  <c r="J1226"/>
  <c r="J1225"/>
  <c r="J1224"/>
  <c r="J1223"/>
  <c r="J1222"/>
  <c r="J1221"/>
  <c r="J1220"/>
  <c r="J1219"/>
  <c r="J1218"/>
  <c r="J1217"/>
  <c r="J1216"/>
  <c r="J1215"/>
  <c r="J1214"/>
  <c r="J1213"/>
  <c r="J1212"/>
  <c r="J1211"/>
  <c r="J1210"/>
  <c r="J1209"/>
  <c r="J1208"/>
  <c r="J1207"/>
  <c r="J1206"/>
  <c r="J1205"/>
  <c r="J1204"/>
  <c r="J1203"/>
  <c r="J1202"/>
  <c r="J1201"/>
  <c r="J1200"/>
  <c r="J1199"/>
  <c r="J1198"/>
  <c r="J1197"/>
  <c r="J1196"/>
  <c r="J1195"/>
  <c r="J1194"/>
  <c r="J1193"/>
  <c r="J1192"/>
  <c r="J1191"/>
  <c r="J1190"/>
  <c r="J1189"/>
  <c r="J1188"/>
  <c r="J1187"/>
  <c r="J1186"/>
  <c r="J1185"/>
  <c r="J1184"/>
  <c r="J1183"/>
  <c r="J1182"/>
  <c r="J1181"/>
  <c r="J1180"/>
  <c r="J1179"/>
  <c r="J1178"/>
  <c r="J1177"/>
  <c r="J1176"/>
  <c r="J1175"/>
  <c r="J1174"/>
  <c r="J1173"/>
  <c r="J1172"/>
  <c r="J1171"/>
  <c r="J1170"/>
  <c r="J1169"/>
  <c r="J1168"/>
  <c r="J1167"/>
  <c r="J1166"/>
  <c r="J1165"/>
  <c r="J1164"/>
  <c r="J1163"/>
  <c r="J1162"/>
  <c r="J1161"/>
  <c r="J1160"/>
  <c r="J1159"/>
  <c r="J1158"/>
  <c r="J1157"/>
  <c r="J1156"/>
  <c r="J1155"/>
  <c r="J1154"/>
  <c r="J1153"/>
  <c r="J1152"/>
  <c r="J1151"/>
  <c r="J1150"/>
  <c r="J1149"/>
  <c r="J1148"/>
  <c r="J1147"/>
  <c r="J1146"/>
  <c r="J1145"/>
  <c r="J1144"/>
  <c r="J1143"/>
  <c r="J1142"/>
  <c r="J1141"/>
  <c r="J1140"/>
  <c r="J1139"/>
  <c r="J1138"/>
  <c r="J1137"/>
  <c r="J1136"/>
  <c r="J1135"/>
  <c r="J1134"/>
  <c r="J1133"/>
  <c r="J1132"/>
  <c r="J1131"/>
  <c r="J1130"/>
  <c r="J1129"/>
  <c r="J1128"/>
  <c r="J1127"/>
  <c r="J1126"/>
  <c r="J1125"/>
  <c r="J1124"/>
  <c r="J1123"/>
  <c r="J1122"/>
  <c r="J1121"/>
  <c r="J1120"/>
  <c r="J1119"/>
  <c r="J1118"/>
  <c r="J1117"/>
  <c r="J1116"/>
  <c r="J1115"/>
  <c r="J1114"/>
  <c r="J1113"/>
  <c r="J1112"/>
  <c r="J1111"/>
  <c r="J1110"/>
  <c r="J1109"/>
  <c r="J1108"/>
  <c r="J1107"/>
  <c r="J1106"/>
  <c r="J1105"/>
  <c r="J1104"/>
  <c r="J1103"/>
  <c r="J1102"/>
  <c r="J1101"/>
  <c r="J1100"/>
  <c r="J1099"/>
  <c r="J1098"/>
  <c r="J1097"/>
  <c r="J1096"/>
  <c r="J1095"/>
  <c r="J1094"/>
  <c r="J1093"/>
  <c r="J1092"/>
  <c r="J1091"/>
  <c r="J1090"/>
  <c r="J1089"/>
  <c r="J1088"/>
  <c r="J1087"/>
  <c r="J1086"/>
  <c r="J1085"/>
  <c r="J1084"/>
  <c r="J1083"/>
  <c r="J1082"/>
  <c r="J1081"/>
  <c r="J1080"/>
  <c r="J1079"/>
  <c r="J1078"/>
  <c r="J1077"/>
  <c r="J1076"/>
  <c r="J1075"/>
  <c r="J1074"/>
  <c r="J1073"/>
  <c r="J1072"/>
  <c r="J1071"/>
  <c r="J1070"/>
  <c r="J1069"/>
  <c r="J1068"/>
  <c r="J1067"/>
  <c r="J1066"/>
  <c r="J1065"/>
  <c r="J1064"/>
  <c r="J1063"/>
  <c r="J1062"/>
  <c r="J1061"/>
  <c r="J1060"/>
  <c r="J1059"/>
  <c r="J1058"/>
  <c r="J1057"/>
  <c r="J1056"/>
  <c r="J1055"/>
  <c r="J1054"/>
  <c r="J1053"/>
  <c r="J1052"/>
  <c r="J1051"/>
  <c r="J1050"/>
  <c r="J1049"/>
  <c r="J1048"/>
  <c r="J1047"/>
  <c r="J1046"/>
  <c r="J1045"/>
  <c r="J1044"/>
  <c r="J1043"/>
  <c r="J1042"/>
  <c r="J1041"/>
  <c r="J1040"/>
  <c r="J1039"/>
  <c r="J1038"/>
  <c r="J1037"/>
  <c r="J1036"/>
  <c r="J1035"/>
  <c r="J1034"/>
  <c r="J1033"/>
  <c r="J1032"/>
  <c r="J1031"/>
  <c r="J1030"/>
  <c r="J1029"/>
  <c r="J1028"/>
  <c r="J1027"/>
  <c r="J1026"/>
  <c r="J1025"/>
  <c r="J1024"/>
  <c r="J1023"/>
  <c r="J1022"/>
  <c r="J1021"/>
  <c r="J1020"/>
  <c r="J1019"/>
  <c r="J1018"/>
  <c r="J1017"/>
  <c r="J1016"/>
  <c r="J1015"/>
  <c r="J1014"/>
  <c r="J1013"/>
  <c r="J1012"/>
  <c r="J1011"/>
  <c r="J1010"/>
  <c r="J1009"/>
  <c r="J1008"/>
  <c r="J1007"/>
  <c r="J1006"/>
  <c r="J1005"/>
  <c r="J1004"/>
  <c r="J1003"/>
  <c r="J1002"/>
  <c r="J1001"/>
  <c r="J1000"/>
  <c r="J999"/>
  <c r="J998"/>
  <c r="J997"/>
  <c r="J996"/>
  <c r="J995"/>
  <c r="J994"/>
  <c r="J993"/>
  <c r="J992"/>
  <c r="J991"/>
  <c r="J990"/>
  <c r="J989"/>
  <c r="J988"/>
  <c r="J987"/>
  <c r="J986"/>
  <c r="J985"/>
  <c r="J984"/>
  <c r="J983"/>
  <c r="J982"/>
  <c r="J981"/>
  <c r="J980"/>
  <c r="J979"/>
  <c r="J978"/>
  <c r="J977"/>
  <c r="J976"/>
  <c r="J975"/>
  <c r="J974"/>
  <c r="J973"/>
  <c r="J972"/>
  <c r="J971"/>
  <c r="J970"/>
  <c r="J969"/>
  <c r="J968"/>
  <c r="J967"/>
  <c r="J966"/>
  <c r="J965"/>
  <c r="J964"/>
  <c r="J963"/>
  <c r="J962"/>
  <c r="J961"/>
  <c r="J960"/>
  <c r="J959"/>
  <c r="J958"/>
  <c r="J957"/>
  <c r="J956"/>
  <c r="J955"/>
  <c r="J954"/>
  <c r="J953"/>
  <c r="J952"/>
  <c r="J951"/>
  <c r="J950"/>
  <c r="J949"/>
  <c r="J948"/>
  <c r="J947"/>
  <c r="J946"/>
  <c r="J945"/>
  <c r="J944"/>
  <c r="J943"/>
  <c r="J942"/>
  <c r="J941"/>
  <c r="J940"/>
  <c r="J939"/>
  <c r="J938"/>
  <c r="J937"/>
  <c r="J936"/>
  <c r="J935"/>
  <c r="J934"/>
  <c r="J933"/>
  <c r="J932"/>
  <c r="J931"/>
  <c r="J930"/>
  <c r="J929"/>
  <c r="J928"/>
  <c r="J927"/>
  <c r="J926"/>
  <c r="J925"/>
  <c r="J924"/>
  <c r="J923"/>
  <c r="J922"/>
  <c r="J921"/>
  <c r="J920"/>
  <c r="J919"/>
  <c r="J918"/>
  <c r="J917"/>
  <c r="J916"/>
  <c r="J915"/>
  <c r="J914"/>
  <c r="J913"/>
  <c r="J912"/>
  <c r="J911"/>
  <c r="J910"/>
  <c r="J909"/>
  <c r="J908"/>
  <c r="J907"/>
  <c r="J906"/>
  <c r="J905"/>
  <c r="J904"/>
  <c r="J903"/>
  <c r="J902"/>
  <c r="J901"/>
  <c r="J900"/>
  <c r="J899"/>
  <c r="J898"/>
  <c r="J897"/>
  <c r="J896"/>
  <c r="J895"/>
  <c r="J894"/>
  <c r="J893"/>
  <c r="J892"/>
  <c r="J891"/>
  <c r="J890"/>
  <c r="J889"/>
  <c r="J888"/>
  <c r="J887"/>
  <c r="J886"/>
  <c r="J885"/>
  <c r="J884"/>
  <c r="J883"/>
  <c r="J882"/>
  <c r="J881"/>
  <c r="J880"/>
  <c r="J879"/>
  <c r="J878"/>
  <c r="J877"/>
  <c r="J876"/>
  <c r="J875"/>
  <c r="J874"/>
  <c r="J873"/>
  <c r="J872"/>
  <c r="J871"/>
  <c r="J870"/>
  <c r="J869"/>
  <c r="J868"/>
  <c r="J867"/>
  <c r="J866"/>
  <c r="J865"/>
  <c r="J864"/>
  <c r="J863"/>
  <c r="J862"/>
  <c r="J861"/>
  <c r="J860"/>
  <c r="J859"/>
  <c r="J858"/>
  <c r="J857"/>
  <c r="J856"/>
  <c r="J855"/>
  <c r="J854"/>
  <c r="J853"/>
  <c r="J852"/>
  <c r="J851"/>
  <c r="J850"/>
  <c r="J849"/>
  <c r="J848"/>
  <c r="J847"/>
  <c r="J846"/>
  <c r="J845"/>
  <c r="J844"/>
  <c r="J843"/>
  <c r="J842"/>
  <c r="J841"/>
  <c r="J840"/>
  <c r="J839"/>
  <c r="J838"/>
  <c r="J837"/>
  <c r="J836"/>
  <c r="J835"/>
  <c r="J834"/>
  <c r="J833"/>
  <c r="J832"/>
  <c r="J831"/>
  <c r="J830"/>
  <c r="J829"/>
  <c r="J828"/>
  <c r="J827"/>
  <c r="J826"/>
  <c r="J825"/>
  <c r="J824"/>
  <c r="J823"/>
  <c r="J822"/>
  <c r="J821"/>
  <c r="J820"/>
  <c r="J819"/>
  <c r="J818"/>
  <c r="J817"/>
  <c r="J816"/>
  <c r="J815"/>
  <c r="J814"/>
  <c r="J813"/>
  <c r="J812"/>
  <c r="J811"/>
  <c r="J810"/>
  <c r="J809"/>
  <c r="J808"/>
  <c r="J807"/>
  <c r="J806"/>
  <c r="J805"/>
  <c r="J804"/>
  <c r="J803"/>
  <c r="J802"/>
  <c r="J801"/>
  <c r="J800"/>
  <c r="J799"/>
  <c r="J798"/>
  <c r="J797"/>
  <c r="J796"/>
  <c r="J795"/>
  <c r="J794"/>
  <c r="J793"/>
  <c r="J792"/>
  <c r="J791"/>
  <c r="J790"/>
  <c r="J789"/>
  <c r="J788"/>
  <c r="J787"/>
  <c r="J786"/>
  <c r="J785"/>
  <c r="J784"/>
  <c r="J783"/>
  <c r="J782"/>
  <c r="J781"/>
  <c r="J780"/>
  <c r="J779"/>
  <c r="J778"/>
  <c r="J777"/>
  <c r="J776"/>
  <c r="J775"/>
  <c r="J774"/>
  <c r="J773"/>
  <c r="J772"/>
  <c r="J771"/>
  <c r="J770"/>
  <c r="J769"/>
  <c r="J768"/>
  <c r="J767"/>
  <c r="J766"/>
  <c r="J765"/>
  <c r="J764"/>
  <c r="J763"/>
  <c r="J762"/>
  <c r="J761"/>
  <c r="J760"/>
  <c r="J759"/>
  <c r="J758"/>
  <c r="J757"/>
  <c r="J756"/>
  <c r="J755"/>
  <c r="J754"/>
  <c r="J753"/>
  <c r="J752"/>
  <c r="J751"/>
  <c r="J750"/>
  <c r="J749"/>
  <c r="J748"/>
  <c r="J747"/>
  <c r="J746"/>
  <c r="J745"/>
  <c r="J744"/>
  <c r="J743"/>
  <c r="J742"/>
  <c r="J741"/>
  <c r="J740"/>
  <c r="J739"/>
  <c r="J738"/>
  <c r="J737"/>
  <c r="J736"/>
  <c r="J735"/>
  <c r="J734"/>
  <c r="J733"/>
  <c r="J732"/>
  <c r="J731"/>
  <c r="J730"/>
  <c r="J729"/>
  <c r="J728"/>
  <c r="J727"/>
  <c r="J726"/>
  <c r="J725"/>
  <c r="J724"/>
  <c r="J723"/>
  <c r="J722"/>
  <c r="J721"/>
  <c r="J720"/>
  <c r="J719"/>
  <c r="J718"/>
  <c r="J717"/>
  <c r="J716"/>
  <c r="J715"/>
  <c r="J714"/>
  <c r="J713"/>
  <c r="J712"/>
  <c r="J711"/>
  <c r="J710"/>
  <c r="J709"/>
  <c r="J708"/>
  <c r="J707"/>
  <c r="J706"/>
  <c r="J705"/>
  <c r="J704"/>
  <c r="J703"/>
  <c r="J702"/>
  <c r="J701"/>
  <c r="J700"/>
  <c r="J699"/>
  <c r="J698"/>
  <c r="J697"/>
  <c r="J696"/>
  <c r="J695"/>
  <c r="J694"/>
  <c r="J693"/>
  <c r="J692"/>
  <c r="J691"/>
  <c r="J690"/>
  <c r="J689"/>
  <c r="J688"/>
  <c r="J687"/>
  <c r="J686"/>
  <c r="J685"/>
  <c r="J684"/>
  <c r="J683"/>
  <c r="J682"/>
  <c r="J681"/>
  <c r="J680"/>
  <c r="J679"/>
  <c r="J678"/>
  <c r="J677"/>
  <c r="J676"/>
  <c r="J675"/>
  <c r="J674"/>
  <c r="J673"/>
  <c r="J672"/>
  <c r="J671"/>
  <c r="J670"/>
  <c r="J669"/>
  <c r="J668"/>
  <c r="J667"/>
  <c r="J666"/>
  <c r="J665"/>
  <c r="J664"/>
  <c r="J663"/>
  <c r="J662"/>
  <c r="J661"/>
  <c r="J660"/>
  <c r="J659"/>
  <c r="J658"/>
  <c r="J657"/>
  <c r="J656"/>
  <c r="J655"/>
  <c r="J654"/>
  <c r="J653"/>
  <c r="J652"/>
  <c r="J651"/>
  <c r="J650"/>
  <c r="J649"/>
  <c r="J648"/>
  <c r="J647"/>
  <c r="J646"/>
  <c r="J645"/>
  <c r="J644"/>
  <c r="J643"/>
  <c r="J642"/>
  <c r="J641"/>
  <c r="J640"/>
  <c r="J639"/>
  <c r="J638"/>
  <c r="J637"/>
  <c r="J636"/>
  <c r="J635"/>
  <c r="J634"/>
  <c r="J633"/>
  <c r="J632"/>
  <c r="J631"/>
  <c r="J630"/>
  <c r="J629"/>
  <c r="J628"/>
  <c r="J627"/>
  <c r="J626"/>
  <c r="J625"/>
  <c r="J624"/>
  <c r="J623"/>
  <c r="J622"/>
  <c r="J621"/>
  <c r="J620"/>
  <c r="J619"/>
  <c r="J618"/>
  <c r="J617"/>
  <c r="J616"/>
  <c r="J615"/>
  <c r="J614"/>
  <c r="J613"/>
  <c r="J612"/>
  <c r="J611"/>
  <c r="J610"/>
  <c r="J609"/>
  <c r="J608"/>
  <c r="J607"/>
  <c r="J606"/>
  <c r="J605"/>
  <c r="J604"/>
  <c r="J603"/>
  <c r="J602"/>
  <c r="J601"/>
  <c r="J600"/>
  <c r="J599"/>
  <c r="J598"/>
  <c r="J597"/>
  <c r="J596"/>
  <c r="J595"/>
  <c r="J594"/>
  <c r="J593"/>
  <c r="J592"/>
  <c r="J591"/>
  <c r="J590"/>
  <c r="J589"/>
  <c r="J588"/>
  <c r="J587"/>
  <c r="J586"/>
  <c r="J585"/>
  <c r="J584"/>
  <c r="J583"/>
  <c r="J582"/>
  <c r="J581"/>
  <c r="J580"/>
  <c r="J579"/>
  <c r="J578"/>
  <c r="J577"/>
  <c r="J576"/>
  <c r="J575"/>
  <c r="J574"/>
  <c r="J573"/>
  <c r="J572"/>
  <c r="J571"/>
  <c r="J570"/>
  <c r="J569"/>
  <c r="J568"/>
  <c r="J567"/>
  <c r="J566"/>
  <c r="J565"/>
  <c r="J564"/>
  <c r="J563"/>
  <c r="J562"/>
  <c r="J561"/>
  <c r="J560"/>
  <c r="J559"/>
  <c r="J558"/>
  <c r="J557"/>
  <c r="J556"/>
  <c r="J555"/>
  <c r="J554"/>
  <c r="J553"/>
  <c r="J552"/>
  <c r="J551"/>
  <c r="J550"/>
  <c r="J549"/>
  <c r="J548"/>
  <c r="J547"/>
  <c r="J546"/>
  <c r="J545"/>
  <c r="J544"/>
  <c r="J543"/>
  <c r="J542"/>
  <c r="J541"/>
  <c r="J540"/>
  <c r="J539"/>
  <c r="J538"/>
  <c r="J537"/>
  <c r="J536"/>
  <c r="J535"/>
  <c r="J534"/>
  <c r="J533"/>
  <c r="J532"/>
  <c r="J531"/>
  <c r="J530"/>
  <c r="J529"/>
  <c r="J528"/>
  <c r="J527"/>
  <c r="J526"/>
  <c r="J525"/>
  <c r="J524"/>
  <c r="J523"/>
  <c r="J522"/>
  <c r="J521"/>
  <c r="J520"/>
  <c r="J519"/>
  <c r="J518"/>
  <c r="J517"/>
  <c r="J516"/>
  <c r="J515"/>
  <c r="J514"/>
  <c r="J513"/>
  <c r="J512"/>
  <c r="J511"/>
  <c r="J510"/>
  <c r="J509"/>
  <c r="J508"/>
  <c r="J507"/>
  <c r="J506"/>
  <c r="J505"/>
  <c r="J504"/>
  <c r="J503"/>
  <c r="J502"/>
  <c r="J501"/>
  <c r="J500"/>
  <c r="J499"/>
  <c r="J498"/>
  <c r="J497"/>
  <c r="J496"/>
  <c r="J495"/>
  <c r="J494"/>
  <c r="J493"/>
  <c r="J492"/>
  <c r="J491"/>
  <c r="J490"/>
  <c r="J489"/>
  <c r="J488"/>
  <c r="J487"/>
  <c r="J486"/>
  <c r="J485"/>
  <c r="J484"/>
  <c r="J483"/>
  <c r="J482"/>
  <c r="J481"/>
  <c r="J480"/>
  <c r="J479"/>
  <c r="J478"/>
  <c r="J477"/>
  <c r="J476"/>
  <c r="J475"/>
  <c r="J474"/>
  <c r="J473"/>
  <c r="J472"/>
  <c r="J471"/>
  <c r="J470"/>
  <c r="J469"/>
  <c r="J468"/>
  <c r="J467"/>
  <c r="J466"/>
  <c r="J465"/>
  <c r="J464"/>
  <c r="J463"/>
  <c r="J462"/>
  <c r="J461"/>
  <c r="J460"/>
  <c r="J459"/>
  <c r="J458"/>
  <c r="J457"/>
  <c r="J456"/>
  <c r="J455"/>
  <c r="J454"/>
  <c r="J453"/>
  <c r="J452"/>
  <c r="J451"/>
  <c r="J450"/>
  <c r="J449"/>
  <c r="J448"/>
  <c r="J447"/>
  <c r="J446"/>
  <c r="J445"/>
  <c r="J444"/>
  <c r="J443"/>
  <c r="J442"/>
  <c r="J441"/>
  <c r="J440"/>
  <c r="J439"/>
  <c r="J438"/>
  <c r="J437"/>
  <c r="J436"/>
  <c r="J435"/>
  <c r="J434"/>
  <c r="J433"/>
  <c r="J432"/>
  <c r="J431"/>
  <c r="J430"/>
  <c r="J429"/>
  <c r="J428"/>
  <c r="J427"/>
  <c r="J426"/>
  <c r="J425"/>
  <c r="J424"/>
  <c r="J423"/>
  <c r="J422"/>
  <c r="J421"/>
  <c r="J420"/>
  <c r="J419"/>
  <c r="J418"/>
  <c r="J417"/>
  <c r="J416"/>
  <c r="J415"/>
  <c r="J414"/>
  <c r="J413"/>
  <c r="J412"/>
  <c r="J411"/>
  <c r="J410"/>
  <c r="J409"/>
  <c r="J408"/>
  <c r="J407"/>
  <c r="J406"/>
  <c r="J405"/>
  <c r="J404"/>
  <c r="J403"/>
  <c r="J402"/>
  <c r="J401"/>
  <c r="J400"/>
  <c r="J399"/>
  <c r="J398"/>
  <c r="J397"/>
  <c r="J396"/>
  <c r="J395"/>
  <c r="J394"/>
  <c r="J393"/>
  <c r="J392"/>
  <c r="J391"/>
  <c r="J390"/>
  <c r="J389"/>
  <c r="J388"/>
  <c r="J387"/>
  <c r="J386"/>
  <c r="J385"/>
  <c r="J384"/>
  <c r="J383"/>
  <c r="J382"/>
  <c r="J381"/>
  <c r="J380"/>
  <c r="J379"/>
  <c r="J378"/>
  <c r="J377"/>
  <c r="J376"/>
  <c r="J375"/>
  <c r="J374"/>
  <c r="J373"/>
  <c r="J372"/>
  <c r="J371"/>
  <c r="J370"/>
  <c r="J369"/>
  <c r="J368"/>
  <c r="J367"/>
  <c r="J366"/>
  <c r="J365"/>
  <c r="J364"/>
  <c r="J363"/>
  <c r="J362"/>
  <c r="J361"/>
  <c r="J360"/>
  <c r="J359"/>
  <c r="J358"/>
  <c r="J357"/>
  <c r="J356"/>
  <c r="J355"/>
  <c r="J354"/>
  <c r="J353"/>
  <c r="J352"/>
  <c r="J351"/>
  <c r="J350"/>
  <c r="J349"/>
  <c r="J348"/>
  <c r="J347"/>
  <c r="J346"/>
  <c r="J345"/>
  <c r="J344"/>
  <c r="J343"/>
  <c r="J342"/>
  <c r="J341"/>
  <c r="J340"/>
  <c r="J339"/>
  <c r="J338"/>
  <c r="J337"/>
  <c r="J336"/>
  <c r="J335"/>
  <c r="J334"/>
  <c r="J333"/>
  <c r="J332"/>
  <c r="J331"/>
  <c r="J330"/>
  <c r="J329"/>
  <c r="J328"/>
  <c r="J327"/>
  <c r="J326"/>
  <c r="J325"/>
  <c r="J324"/>
  <c r="J323"/>
  <c r="J322"/>
  <c r="J321"/>
  <c r="J320"/>
  <c r="J319"/>
  <c r="J318"/>
  <c r="J317"/>
  <c r="J316"/>
  <c r="J315"/>
  <c r="J314"/>
  <c r="J313"/>
  <c r="J312"/>
  <c r="J311"/>
  <c r="J310"/>
  <c r="J309"/>
  <c r="J308"/>
  <c r="J307"/>
  <c r="J306"/>
  <c r="J305"/>
  <c r="J304"/>
  <c r="J303"/>
  <c r="J302"/>
  <c r="J301"/>
  <c r="J300"/>
  <c r="J299"/>
  <c r="J298"/>
  <c r="J297"/>
  <c r="J296"/>
  <c r="J295"/>
  <c r="J294"/>
  <c r="J293"/>
  <c r="J292"/>
  <c r="J291"/>
  <c r="J290"/>
  <c r="J289"/>
  <c r="J288"/>
  <c r="J287"/>
  <c r="J286"/>
  <c r="J285"/>
  <c r="J284"/>
  <c r="J283"/>
  <c r="J282"/>
  <c r="J281"/>
  <c r="J280"/>
  <c r="J279"/>
  <c r="J278"/>
  <c r="J277"/>
  <c r="J276"/>
  <c r="J275"/>
  <c r="J274"/>
  <c r="J273"/>
  <c r="J272"/>
  <c r="J271"/>
  <c r="J270"/>
  <c r="J269"/>
  <c r="J268"/>
  <c r="J267"/>
  <c r="J266"/>
  <c r="J265"/>
  <c r="J264"/>
  <c r="J263"/>
  <c r="J262"/>
  <c r="J261"/>
  <c r="J260"/>
  <c r="J259"/>
  <c r="J258"/>
  <c r="J257"/>
  <c r="J256"/>
  <c r="J255"/>
  <c r="J254"/>
  <c r="J253"/>
  <c r="J252"/>
  <c r="J251"/>
  <c r="J250"/>
  <c r="J249"/>
  <c r="J248"/>
  <c r="J247"/>
  <c r="J246"/>
  <c r="J245"/>
  <c r="J244"/>
  <c r="J243"/>
  <c r="J242"/>
  <c r="J241"/>
  <c r="J240"/>
  <c r="J239"/>
  <c r="J238"/>
  <c r="J237"/>
  <c r="J236"/>
  <c r="J235"/>
  <c r="J234"/>
  <c r="J233"/>
  <c r="J232"/>
  <c r="J231"/>
  <c r="J230"/>
  <c r="J229"/>
  <c r="J228"/>
  <c r="J227"/>
  <c r="J226"/>
  <c r="J225"/>
  <c r="J224"/>
  <c r="J223"/>
  <c r="J222"/>
  <c r="J221"/>
  <c r="J220"/>
  <c r="J219"/>
  <c r="J218"/>
  <c r="J217"/>
  <c r="J216"/>
  <c r="J215"/>
  <c r="J214"/>
  <c r="J213"/>
  <c r="J212"/>
  <c r="J211"/>
  <c r="J210"/>
  <c r="J209"/>
  <c r="J208"/>
  <c r="J207"/>
  <c r="J206"/>
  <c r="J205"/>
  <c r="J204"/>
  <c r="J203"/>
  <c r="J202"/>
  <c r="J201"/>
  <c r="J200"/>
  <c r="J199"/>
  <c r="J198"/>
  <c r="J197"/>
  <c r="J196"/>
  <c r="J195"/>
  <c r="J194"/>
  <c r="J193"/>
  <c r="J192"/>
  <c r="J191"/>
  <c r="J190"/>
  <c r="J189"/>
  <c r="J188"/>
  <c r="J187"/>
  <c r="J186"/>
  <c r="J185"/>
  <c r="J184"/>
  <c r="J183"/>
  <c r="J182"/>
  <c r="J181"/>
  <c r="J180"/>
  <c r="J179"/>
  <c r="J178"/>
  <c r="J177"/>
  <c r="J176"/>
  <c r="J175"/>
  <c r="J174"/>
  <c r="J173"/>
  <c r="J172"/>
  <c r="J171"/>
  <c r="J170"/>
  <c r="J169"/>
  <c r="J168"/>
  <c r="J167"/>
  <c r="J166"/>
  <c r="J165"/>
  <c r="J164"/>
  <c r="J163"/>
  <c r="J162"/>
  <c r="J161"/>
  <c r="J160"/>
  <c r="J159"/>
  <c r="J158"/>
  <c r="J157"/>
  <c r="J156"/>
  <c r="J155"/>
  <c r="J154"/>
  <c r="J153"/>
  <c r="J152"/>
  <c r="J151"/>
  <c r="J150"/>
  <c r="J149"/>
  <c r="J148"/>
  <c r="J147"/>
  <c r="J146"/>
  <c r="J145"/>
  <c r="J144"/>
  <c r="J143"/>
  <c r="J142"/>
  <c r="J141"/>
  <c r="J140"/>
  <c r="J139"/>
  <c r="J138"/>
  <c r="J137"/>
  <c r="J136"/>
  <c r="J135"/>
  <c r="J134"/>
  <c r="J133"/>
  <c r="J132"/>
  <c r="J131"/>
  <c r="J130"/>
  <c r="J129"/>
  <c r="J128"/>
  <c r="J127"/>
  <c r="J126"/>
  <c r="J125"/>
  <c r="J124"/>
  <c r="J123"/>
  <c r="J122"/>
  <c r="J121"/>
  <c r="J120"/>
  <c r="J119"/>
  <c r="J118"/>
  <c r="J117"/>
  <c r="J116"/>
  <c r="J115"/>
  <c r="J114"/>
  <c r="J113"/>
  <c r="J112"/>
  <c r="J111"/>
  <c r="J110"/>
  <c r="J109"/>
  <c r="J108"/>
  <c r="J107"/>
  <c r="J106"/>
  <c r="J105"/>
  <c r="J104"/>
  <c r="J103"/>
  <c r="J102"/>
  <c r="J101"/>
  <c r="J100"/>
  <c r="J99"/>
  <c r="J98"/>
  <c r="J97"/>
  <c r="J96"/>
  <c r="J95"/>
  <c r="J94"/>
  <c r="J93"/>
  <c r="J92"/>
  <c r="J91"/>
  <c r="J90"/>
  <c r="J89"/>
  <c r="J88"/>
  <c r="J87"/>
  <c r="J86"/>
  <c r="J85"/>
  <c r="J84"/>
  <c r="J83"/>
  <c r="J82"/>
  <c r="J81"/>
  <c r="J80"/>
  <c r="J79"/>
  <c r="J78"/>
  <c r="J77"/>
  <c r="J76"/>
  <c r="J75"/>
  <c r="J74"/>
  <c r="J73"/>
  <c r="J72"/>
  <c r="J71"/>
  <c r="J70"/>
  <c r="J69"/>
  <c r="J68"/>
  <c r="J67"/>
  <c r="J66"/>
  <c r="J65"/>
  <c r="J64"/>
  <c r="J63"/>
  <c r="J62"/>
  <c r="J61"/>
  <c r="J60"/>
  <c r="J59"/>
  <c r="J58"/>
  <c r="J57"/>
  <c r="J56"/>
  <c r="J55"/>
  <c r="J54"/>
  <c r="J53"/>
  <c r="J52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7"/>
  <c r="J6"/>
  <c r="J5"/>
  <c r="J4"/>
  <c r="J3721"/>
  <c r="J3720"/>
  <c r="J3719"/>
  <c r="J3718"/>
  <c r="J3717"/>
  <c r="J3716"/>
  <c r="J3715"/>
  <c r="K3726" s="1"/>
  <c r="J3714"/>
  <c r="J3713"/>
  <c r="K3724" s="1"/>
  <c r="J3712"/>
  <c r="J3711"/>
  <c r="J3710"/>
  <c r="J3709"/>
  <c r="J3708"/>
  <c r="J3707"/>
  <c r="J3706"/>
  <c r="J3705"/>
  <c r="J3704"/>
  <c r="J3703"/>
  <c r="J3702"/>
  <c r="J3701"/>
  <c r="J3722"/>
  <c r="AC3464" l="1"/>
  <c r="AC3560"/>
  <c r="AC3606"/>
  <c r="AC3656"/>
  <c r="AB3494"/>
  <c r="AA3494"/>
  <c r="AA3513"/>
  <c r="AB3513"/>
  <c r="AB3622"/>
  <c r="AA3622"/>
  <c r="AB3708"/>
  <c r="AA3708"/>
  <c r="AB3526"/>
  <c r="AA3526"/>
  <c r="AB3576"/>
  <c r="AA3576"/>
  <c r="AB3684"/>
  <c r="AA3684"/>
  <c r="AB3480"/>
  <c r="AA3480"/>
  <c r="AB3558"/>
  <c r="AA3558"/>
  <c r="AA3577"/>
  <c r="AC3577" s="1"/>
  <c r="AB3577"/>
  <c r="AB3608"/>
  <c r="AA3608"/>
  <c r="AB3660"/>
  <c r="AA3660"/>
  <c r="AB3692"/>
  <c r="AA3692"/>
  <c r="AC3542"/>
  <c r="AC3704"/>
  <c r="S3726"/>
  <c r="AA3467"/>
  <c r="AB3482"/>
  <c r="AB3486"/>
  <c r="AB3503"/>
  <c r="AB3524"/>
  <c r="AB3568"/>
  <c r="AB3612"/>
  <c r="AB3631"/>
  <c r="AB3652"/>
  <c r="AA3701"/>
  <c r="AA3706"/>
  <c r="K3723"/>
  <c r="AB3724"/>
  <c r="M3726"/>
  <c r="AX2066"/>
  <c r="K3710"/>
  <c r="K3716"/>
  <c r="K3662"/>
  <c r="K3694"/>
  <c r="M1626"/>
  <c r="M2044"/>
  <c r="M2248"/>
  <c r="M3110"/>
  <c r="M3157"/>
  <c r="M3724"/>
  <c r="AB3449"/>
  <c r="AC3449" s="1"/>
  <c r="AA3454"/>
  <c r="AC3454" s="1"/>
  <c r="AB3472"/>
  <c r="AC3472" s="1"/>
  <c r="AA3502"/>
  <c r="AC3502" s="1"/>
  <c r="AB3505"/>
  <c r="AB3507"/>
  <c r="AB3509"/>
  <c r="AB3514"/>
  <c r="AB3516"/>
  <c r="AB3518"/>
  <c r="AC3518" s="1"/>
  <c r="AA3520"/>
  <c r="AC3520" s="1"/>
  <c r="AB3521"/>
  <c r="AA3531"/>
  <c r="AB3533"/>
  <c r="AB3535"/>
  <c r="AC3535" s="1"/>
  <c r="AA3536"/>
  <c r="AC3536" s="1"/>
  <c r="AB3551"/>
  <c r="AB3554"/>
  <c r="AB3556"/>
  <c r="AA3567"/>
  <c r="AA3569"/>
  <c r="AA3582"/>
  <c r="AC3582" s="1"/>
  <c r="AB3600"/>
  <c r="AC3600" s="1"/>
  <c r="AA3630"/>
  <c r="AC3630" s="1"/>
  <c r="AB3633"/>
  <c r="AA3635"/>
  <c r="AB3637"/>
  <c r="AB3642"/>
  <c r="AB3644"/>
  <c r="AB3646"/>
  <c r="AA3648"/>
  <c r="AC3648" s="1"/>
  <c r="AB3649"/>
  <c r="AA3655"/>
  <c r="AC3655" s="1"/>
  <c r="AB3685"/>
  <c r="AA3687"/>
  <c r="AC3687" s="1"/>
  <c r="AA3709"/>
  <c r="AA3714"/>
  <c r="AB3717"/>
  <c r="AA3719"/>
  <c r="AC3719" s="1"/>
  <c r="AB3723"/>
  <c r="AB3544"/>
  <c r="AA3544"/>
  <c r="AA3641"/>
  <c r="AC3641" s="1"/>
  <c r="AB3641"/>
  <c r="AB3676"/>
  <c r="AC3676" s="1"/>
  <c r="AA3676"/>
  <c r="AA3545"/>
  <c r="AC3545" s="1"/>
  <c r="AB3545"/>
  <c r="AB3654"/>
  <c r="AA3654"/>
  <c r="AB3716"/>
  <c r="AC3716" s="1"/>
  <c r="AA3716"/>
  <c r="AK3724"/>
  <c r="AM3724"/>
  <c r="AB3462"/>
  <c r="AA3462"/>
  <c r="AA3481"/>
  <c r="AB3481"/>
  <c r="AB3512"/>
  <c r="AA3512"/>
  <c r="AB3590"/>
  <c r="AA3590"/>
  <c r="AA3609"/>
  <c r="AC3609" s="1"/>
  <c r="AB3609"/>
  <c r="AB3640"/>
  <c r="AA3640"/>
  <c r="AB3668"/>
  <c r="AA3668"/>
  <c r="AB3700"/>
  <c r="AC3700" s="1"/>
  <c r="AA3700"/>
  <c r="AC3646"/>
  <c r="AC3703"/>
  <c r="AC3723"/>
  <c r="AB3484"/>
  <c r="AB3522"/>
  <c r="AA3537"/>
  <c r="AC3574"/>
  <c r="AB3610"/>
  <c r="AB3614"/>
  <c r="AB3650"/>
  <c r="AA3669"/>
  <c r="AC3669" s="1"/>
  <c r="AC3679"/>
  <c r="AC3711"/>
  <c r="K3725"/>
  <c r="AX2002"/>
  <c r="AX2130"/>
  <c r="AA3486"/>
  <c r="AC3486" s="1"/>
  <c r="AA3534"/>
  <c r="AC3534" s="1"/>
  <c r="AB3537"/>
  <c r="AA3539"/>
  <c r="AB3541"/>
  <c r="AA3552"/>
  <c r="AC3552" s="1"/>
  <c r="AB3553"/>
  <c r="AC3553" s="1"/>
  <c r="AA3559"/>
  <c r="AA3563"/>
  <c r="AB3565"/>
  <c r="AA3568"/>
  <c r="AC3568" s="1"/>
  <c r="AB3583"/>
  <c r="AA3599"/>
  <c r="AC3599" s="1"/>
  <c r="AA3614"/>
  <c r="AB3661"/>
  <c r="AA3663"/>
  <c r="AC3663" s="1"/>
  <c r="AC3685"/>
  <c r="AB3693"/>
  <c r="AA3695"/>
  <c r="AC3695" s="1"/>
  <c r="AX1450"/>
  <c r="AX1493"/>
  <c r="AX1578"/>
  <c r="AX1621"/>
  <c r="AX1706"/>
  <c r="AX2242"/>
  <c r="AX2306"/>
  <c r="AX2370"/>
  <c r="AB3451"/>
  <c r="AA3453"/>
  <c r="AA3457"/>
  <c r="AA3459"/>
  <c r="AC3459" s="1"/>
  <c r="AB3464"/>
  <c r="AB3474"/>
  <c r="AB3476"/>
  <c r="AB3478"/>
  <c r="AC3478" s="1"/>
  <c r="AA3479"/>
  <c r="AA3483"/>
  <c r="AB3485"/>
  <c r="AB3496"/>
  <c r="AC3496" s="1"/>
  <c r="AA3497"/>
  <c r="AB3506"/>
  <c r="AB3508"/>
  <c r="AB3510"/>
  <c r="AC3510" s="1"/>
  <c r="AA3511"/>
  <c r="AB3515"/>
  <c r="AC3515" s="1"/>
  <c r="AB3517"/>
  <c r="AA3523"/>
  <c r="AB3528"/>
  <c r="AC3528" s="1"/>
  <c r="AA3529"/>
  <c r="AB3538"/>
  <c r="AB3540"/>
  <c r="AB3542"/>
  <c r="AA3543"/>
  <c r="AC3543" s="1"/>
  <c r="AA3547"/>
  <c r="AB3549"/>
  <c r="AB3560"/>
  <c r="AA3561"/>
  <c r="AC3561" s="1"/>
  <c r="AB3570"/>
  <c r="AB3572"/>
  <c r="AB3574"/>
  <c r="AA3575"/>
  <c r="AC3575" s="1"/>
  <c r="AA3579"/>
  <c r="AB3581"/>
  <c r="AB3592"/>
  <c r="AC3592" s="1"/>
  <c r="AA3593"/>
  <c r="AC3593" s="1"/>
  <c r="AB3602"/>
  <c r="AB3604"/>
  <c r="AB3606"/>
  <c r="AA3607"/>
  <c r="AC3607" s="1"/>
  <c r="AA3611"/>
  <c r="AB3613"/>
  <c r="AB3624"/>
  <c r="AC3624" s="1"/>
  <c r="AA3625"/>
  <c r="AC3625" s="1"/>
  <c r="AB3634"/>
  <c r="AB3636"/>
  <c r="AB3638"/>
  <c r="AC3638" s="1"/>
  <c r="AA3639"/>
  <c r="AC3639" s="1"/>
  <c r="AA3643"/>
  <c r="AB3645"/>
  <c r="AB3656"/>
  <c r="AB3657"/>
  <c r="AC3657" s="1"/>
  <c r="AA3659"/>
  <c r="AB3664"/>
  <c r="AC3664" s="1"/>
  <c r="AB3665"/>
  <c r="AA3667"/>
  <c r="AC3667" s="1"/>
  <c r="AB3672"/>
  <c r="AC3672" s="1"/>
  <c r="AB3673"/>
  <c r="AC3673" s="1"/>
  <c r="AA3675"/>
  <c r="AB3680"/>
  <c r="AC3680" s="1"/>
  <c r="AB3681"/>
  <c r="AA3683"/>
  <c r="AC3683" s="1"/>
  <c r="AB3688"/>
  <c r="AC3688" s="1"/>
  <c r="AB3689"/>
  <c r="AC3689" s="1"/>
  <c r="AA3691"/>
  <c r="AB3696"/>
  <c r="AC3696" s="1"/>
  <c r="AB3697"/>
  <c r="AA3699"/>
  <c r="AC3699" s="1"/>
  <c r="AB3704"/>
  <c r="AB3705"/>
  <c r="AC3705" s="1"/>
  <c r="AA3707"/>
  <c r="AC3707" s="1"/>
  <c r="AB3712"/>
  <c r="AC3712" s="1"/>
  <c r="AB3713"/>
  <c r="AC3713" s="1"/>
  <c r="AA3715"/>
  <c r="AC3715" s="1"/>
  <c r="AB3720"/>
  <c r="AC3720" s="1"/>
  <c r="AB3721"/>
  <c r="AC3721" s="1"/>
  <c r="M3723"/>
  <c r="S3724"/>
  <c r="M3725"/>
  <c r="AA3726"/>
  <c r="AC3726" s="1"/>
  <c r="AX1445"/>
  <c r="AX1446"/>
  <c r="AX1451"/>
  <c r="AX1454"/>
  <c r="AX1458"/>
  <c r="AX1459"/>
  <c r="AX1461"/>
  <c r="AX1466"/>
  <c r="AX1467"/>
  <c r="AX1469"/>
  <c r="AX1473"/>
  <c r="AX1475"/>
  <c r="AX1481"/>
  <c r="AX1482"/>
  <c r="AX1487"/>
  <c r="AX1489"/>
  <c r="AX1490"/>
  <c r="AX1494"/>
  <c r="AX1497"/>
  <c r="AX1503"/>
  <c r="AX1509"/>
  <c r="AX1510"/>
  <c r="AX1515"/>
  <c r="AX1518"/>
  <c r="AX1522"/>
  <c r="AX1523"/>
  <c r="AX1525"/>
  <c r="AX1530"/>
  <c r="AX1531"/>
  <c r="AX1537"/>
  <c r="AX1539"/>
  <c r="AX1545"/>
  <c r="AX1546"/>
  <c r="AX1551"/>
  <c r="AX1553"/>
  <c r="AX1554"/>
  <c r="AX1558"/>
  <c r="AX1561"/>
  <c r="AX1567"/>
  <c r="AX1573"/>
  <c r="AX1574"/>
  <c r="AX1579"/>
  <c r="AX1582"/>
  <c r="AX1589"/>
  <c r="AX1594"/>
  <c r="AX1595"/>
  <c r="AX1601"/>
  <c r="AX1603"/>
  <c r="AX1609"/>
  <c r="AX1610"/>
  <c r="AX1615"/>
  <c r="AX1617"/>
  <c r="AX1622"/>
  <c r="AX1625"/>
  <c r="AX1629"/>
  <c r="AX1630"/>
  <c r="AX1631"/>
  <c r="AX1637"/>
  <c r="AX1638"/>
  <c r="AX1643"/>
  <c r="AX1646"/>
  <c r="AX1653"/>
  <c r="AX1658"/>
  <c r="AX1659"/>
  <c r="AX1661"/>
  <c r="AX1665"/>
  <c r="AX1667"/>
  <c r="AX1673"/>
  <c r="AX1674"/>
  <c r="AX1679"/>
  <c r="AX1681"/>
  <c r="AX1686"/>
  <c r="AX1689"/>
  <c r="AX1693"/>
  <c r="AX1694"/>
  <c r="AX1695"/>
  <c r="AX1701"/>
  <c r="AX1702"/>
  <c r="AX1707"/>
  <c r="AX1710"/>
  <c r="AX1714"/>
  <c r="AX1715"/>
  <c r="AX1717"/>
  <c r="AX1722"/>
  <c r="AX1723"/>
  <c r="AX1725"/>
  <c r="AX1734"/>
  <c r="AX1742"/>
  <c r="AX1743"/>
  <c r="AX1749"/>
  <c r="AX1751"/>
  <c r="AX1754"/>
  <c r="AX1762"/>
  <c r="AX1766"/>
  <c r="AX1774"/>
  <c r="AX1775"/>
  <c r="AX1783"/>
  <c r="AX1786"/>
  <c r="AX1798"/>
  <c r="AX1801"/>
  <c r="AX1806"/>
  <c r="AX1807"/>
  <c r="AX1815"/>
  <c r="AX1818"/>
  <c r="AX1826"/>
  <c r="AX1830"/>
  <c r="AX1833"/>
  <c r="AX1838"/>
  <c r="AX1839"/>
  <c r="AX1847"/>
  <c r="AX1850"/>
  <c r="AX1857"/>
  <c r="AX1858"/>
  <c r="AX1862"/>
  <c r="AX1865"/>
  <c r="AX1870"/>
  <c r="AX1871"/>
  <c r="AX1879"/>
  <c r="AX1882"/>
  <c r="AX1885"/>
  <c r="AX1890"/>
  <c r="AX1894"/>
  <c r="AX1897"/>
  <c r="AX1902"/>
  <c r="AX1903"/>
  <c r="AX1911"/>
  <c r="AX1914"/>
  <c r="AX1917"/>
  <c r="AX1921"/>
  <c r="AX1922"/>
  <c r="AX1926"/>
  <c r="AX1934"/>
  <c r="AX1935"/>
  <c r="AX1941"/>
  <c r="AX1943"/>
  <c r="AX1946"/>
  <c r="AX1949"/>
  <c r="AX1954"/>
  <c r="AX1958"/>
  <c r="AX1966"/>
  <c r="AX1967"/>
  <c r="AX1975"/>
  <c r="AX1978"/>
  <c r="AX1981"/>
  <c r="AX1990"/>
  <c r="AX1998"/>
  <c r="AX1999"/>
  <c r="AX2005"/>
  <c r="AX2007"/>
  <c r="AX2010"/>
  <c r="AX2018"/>
  <c r="AX2022"/>
  <c r="AX2030"/>
  <c r="AX2031"/>
  <c r="AX2039"/>
  <c r="AX2042"/>
  <c r="AX2054"/>
  <c r="AX2057"/>
  <c r="AX2062"/>
  <c r="AX2063"/>
  <c r="AX2071"/>
  <c r="AX2074"/>
  <c r="AX2082"/>
  <c r="AX2086"/>
  <c r="AX2089"/>
  <c r="AX2094"/>
  <c r="AX2095"/>
  <c r="AX2103"/>
  <c r="AX2106"/>
  <c r="AX2113"/>
  <c r="AX2114"/>
  <c r="AX2118"/>
  <c r="AX2121"/>
  <c r="AX2126"/>
  <c r="AX2127"/>
  <c r="AX2135"/>
  <c r="AX2138"/>
  <c r="AX2141"/>
  <c r="AX2146"/>
  <c r="AX2150"/>
  <c r="AX2153"/>
  <c r="AX2158"/>
  <c r="AX2159"/>
  <c r="AX2167"/>
  <c r="AX1449"/>
  <c r="AX1577"/>
  <c r="AX1618"/>
  <c r="AX1705"/>
  <c r="AX1778"/>
  <c r="AX1842"/>
  <c r="AX1970"/>
  <c r="AX2034"/>
  <c r="AX2098"/>
  <c r="AX2175"/>
  <c r="AX2186"/>
  <c r="AX2194"/>
  <c r="AX2207"/>
  <c r="AX2218"/>
  <c r="AX2230"/>
  <c r="AX2239"/>
  <c r="AX2250"/>
  <c r="AX2262"/>
  <c r="AX2271"/>
  <c r="AX2282"/>
  <c r="AX2294"/>
  <c r="AX2303"/>
  <c r="AX2314"/>
  <c r="AX2326"/>
  <c r="AX2335"/>
  <c r="AX2346"/>
  <c r="AX2358"/>
  <c r="AX2367"/>
  <c r="AX2378"/>
  <c r="AX2390"/>
  <c r="AX2399"/>
  <c r="AU4"/>
  <c r="AU2406"/>
  <c r="AU2408"/>
  <c r="AX2427" s="1"/>
  <c r="AU2409"/>
  <c r="AU2410"/>
  <c r="AU2413"/>
  <c r="AU2414"/>
  <c r="AX2433" s="1"/>
  <c r="AU2416"/>
  <c r="AU2417"/>
  <c r="AU2418"/>
  <c r="AU2421"/>
  <c r="AX2439" s="1"/>
  <c r="AU2422"/>
  <c r="AU2424"/>
  <c r="AU2425"/>
  <c r="AU2426"/>
  <c r="AU2429"/>
  <c r="AU2430"/>
  <c r="AU2432"/>
  <c r="AU2433"/>
  <c r="AX2450" s="1"/>
  <c r="AU2434"/>
  <c r="AU2437"/>
  <c r="AU2438"/>
  <c r="AU2440"/>
  <c r="AU2441"/>
  <c r="AU2442"/>
  <c r="AU2445"/>
  <c r="AU2446"/>
  <c r="AX2463" s="1"/>
  <c r="AU2448"/>
  <c r="AU2449"/>
  <c r="AU2450"/>
  <c r="AU2453"/>
  <c r="AX2472" s="1"/>
  <c r="AU2454"/>
  <c r="AU2456"/>
  <c r="AU2457"/>
  <c r="AU2458"/>
  <c r="AU2461"/>
  <c r="AU2462"/>
  <c r="AU2464"/>
  <c r="AU2465"/>
  <c r="AX2482" s="1"/>
  <c r="AU2466"/>
  <c r="AU2469"/>
  <c r="AU2470"/>
  <c r="AU2472"/>
  <c r="AX2489" s="1"/>
  <c r="AU2473"/>
  <c r="AU2474"/>
  <c r="AU2477"/>
  <c r="AU2478"/>
  <c r="AU2480"/>
  <c r="AU2481"/>
  <c r="AU2482"/>
  <c r="AU2485"/>
  <c r="AU2486"/>
  <c r="AU2488"/>
  <c r="AX2507" s="1"/>
  <c r="AU2489"/>
  <c r="AU2490"/>
  <c r="AX2508" s="1"/>
  <c r="AU2493"/>
  <c r="AU2494"/>
  <c r="AU2496"/>
  <c r="AU2497"/>
  <c r="AU2498"/>
  <c r="AU2501"/>
  <c r="AU2502"/>
  <c r="AU2504"/>
  <c r="AU2505"/>
  <c r="AU2506"/>
  <c r="AU2509"/>
  <c r="AU2510"/>
  <c r="AU2512"/>
  <c r="AU2513"/>
  <c r="AU2514"/>
  <c r="AU2517"/>
  <c r="AU2518"/>
  <c r="AU2520"/>
  <c r="AU2521"/>
  <c r="AU2522"/>
  <c r="AU2525"/>
  <c r="AU2526"/>
  <c r="AX2542" s="1"/>
  <c r="AU2528"/>
  <c r="AU2529"/>
  <c r="AX2546" s="1"/>
  <c r="AU2530"/>
  <c r="AU2533"/>
  <c r="AU2534"/>
  <c r="AU2536"/>
  <c r="AU2537"/>
  <c r="AU2538"/>
  <c r="AU2541"/>
  <c r="AU2542"/>
  <c r="AX2561" s="1"/>
  <c r="AU2544"/>
  <c r="AU2545"/>
  <c r="AU2546"/>
  <c r="AU2549"/>
  <c r="AX2566" s="1"/>
  <c r="AU2550"/>
  <c r="AU2552"/>
  <c r="AU2553"/>
  <c r="AU2554"/>
  <c r="AU2557"/>
  <c r="AU2558"/>
  <c r="AU2560"/>
  <c r="AU2561"/>
  <c r="AX2580" s="1"/>
  <c r="AU2562"/>
  <c r="AU2565"/>
  <c r="AU2566"/>
  <c r="AU2568"/>
  <c r="AU2569"/>
  <c r="AU2570"/>
  <c r="AU2573"/>
  <c r="AU2574"/>
  <c r="AU2576"/>
  <c r="AU2577"/>
  <c r="AX2595" s="1"/>
  <c r="AU2578"/>
  <c r="AU2581"/>
  <c r="AX2600" s="1"/>
  <c r="AU2582"/>
  <c r="AU2584"/>
  <c r="AU2585"/>
  <c r="AU2586"/>
  <c r="AU2589"/>
  <c r="AU2590"/>
  <c r="AU2592"/>
  <c r="AU2593"/>
  <c r="AU2594"/>
  <c r="AU2597"/>
  <c r="AU2598"/>
  <c r="AU2600"/>
  <c r="AX2617" s="1"/>
  <c r="AU2601"/>
  <c r="AU2602"/>
  <c r="AU2605"/>
  <c r="AU2606"/>
  <c r="AX2622" s="1"/>
  <c r="AU2608"/>
  <c r="AU2609"/>
  <c r="AU2610"/>
  <c r="AU2613"/>
  <c r="AU2614"/>
  <c r="AU2616"/>
  <c r="AU2617"/>
  <c r="AU2618"/>
  <c r="AX2636" s="1"/>
  <c r="AU2621"/>
  <c r="AU2622"/>
  <c r="AU2624"/>
  <c r="AU2625"/>
  <c r="AU2626"/>
  <c r="AU2629"/>
  <c r="AU2630"/>
  <c r="AU2632"/>
  <c r="AX2650" s="1"/>
  <c r="AU2633"/>
  <c r="AU2634"/>
  <c r="AU2637"/>
  <c r="AU2638"/>
  <c r="AX2655" s="1"/>
  <c r="AU2640"/>
  <c r="AU2641"/>
  <c r="AU2642"/>
  <c r="AU2645"/>
  <c r="AU2646"/>
  <c r="AU2648"/>
  <c r="AU2649"/>
  <c r="AU2650"/>
  <c r="AU2653"/>
  <c r="AU2654"/>
  <c r="AX2673" s="1"/>
  <c r="AU2656"/>
  <c r="AU2657"/>
  <c r="AU2658"/>
  <c r="AU2661"/>
  <c r="AU2662"/>
  <c r="AU2664"/>
  <c r="AU2665"/>
  <c r="AU2666"/>
  <c r="AU2669"/>
  <c r="AU2670"/>
  <c r="AX2689" s="1"/>
  <c r="AU2672"/>
  <c r="AU2673"/>
  <c r="AU2674"/>
  <c r="AU2677"/>
  <c r="AU2678"/>
  <c r="AU2680"/>
  <c r="AX2698" s="1"/>
  <c r="AU2681"/>
  <c r="AU2682"/>
  <c r="AU2685"/>
  <c r="AU2686"/>
  <c r="AU2688"/>
  <c r="AU2689"/>
  <c r="AX2708" s="1"/>
  <c r="AU2690"/>
  <c r="AU2693"/>
  <c r="AU2694"/>
  <c r="AU2696"/>
  <c r="AU2697"/>
  <c r="AU2698"/>
  <c r="AX2717" s="1"/>
  <c r="AU2701"/>
  <c r="AU2702"/>
  <c r="AX2719" s="1"/>
  <c r="AU2703"/>
  <c r="AU2705"/>
  <c r="AU2706"/>
  <c r="AU2707"/>
  <c r="AX2725" s="1"/>
  <c r="AU2708"/>
  <c r="AU2710"/>
  <c r="AU2712"/>
  <c r="AU2713"/>
  <c r="AU2714"/>
  <c r="AU2716"/>
  <c r="AU2717"/>
  <c r="AU2718"/>
  <c r="AX2737" s="1"/>
  <c r="AU2719"/>
  <c r="AU2722"/>
  <c r="AU2723"/>
  <c r="AU2724"/>
  <c r="AU2726"/>
  <c r="AU2727"/>
  <c r="AU2728"/>
  <c r="AU2729"/>
  <c r="AU2730"/>
  <c r="AU2733"/>
  <c r="AU2734"/>
  <c r="AU2735"/>
  <c r="AU2737"/>
  <c r="AU2738"/>
  <c r="AU2739"/>
  <c r="AU2740"/>
  <c r="AU2742"/>
  <c r="AU2744"/>
  <c r="AU2745"/>
  <c r="AU2746"/>
  <c r="AX2764" s="1"/>
  <c r="AU2749"/>
  <c r="AU2750"/>
  <c r="AU2751"/>
  <c r="AU2754"/>
  <c r="AU2755"/>
  <c r="AU2756"/>
  <c r="AU2758"/>
  <c r="AU2760"/>
  <c r="AX2777" s="1"/>
  <c r="AU2761"/>
  <c r="AU2762"/>
  <c r="AU2765"/>
  <c r="AU2766"/>
  <c r="AU2767"/>
  <c r="AU2770"/>
  <c r="AU2771"/>
  <c r="AU2772"/>
  <c r="AX2791" s="1"/>
  <c r="AU2774"/>
  <c r="AU2776"/>
  <c r="AU2777"/>
  <c r="AU2778"/>
  <c r="AU2781"/>
  <c r="AU2782"/>
  <c r="AU2783"/>
  <c r="AU2786"/>
  <c r="AX2805" s="1"/>
  <c r="AU2787"/>
  <c r="AU2788"/>
  <c r="AU2790"/>
  <c r="AU2792"/>
  <c r="AX2808" s="1"/>
  <c r="AU2793"/>
  <c r="AU2794"/>
  <c r="AU2797"/>
  <c r="AU2798"/>
  <c r="AX2814" s="1"/>
  <c r="AU2799"/>
  <c r="AU2802"/>
  <c r="AU2803"/>
  <c r="AU2804"/>
  <c r="AU2806"/>
  <c r="AU2808"/>
  <c r="AU2809"/>
  <c r="AU2810"/>
  <c r="AU2813"/>
  <c r="AU2814"/>
  <c r="AU2815"/>
  <c r="AU2818"/>
  <c r="AX2836" s="1"/>
  <c r="AU2819"/>
  <c r="AU2820"/>
  <c r="AU2822"/>
  <c r="AU2824"/>
  <c r="AU2825"/>
  <c r="AU2826"/>
  <c r="AU2829"/>
  <c r="AU2830"/>
  <c r="AU2831"/>
  <c r="AU2834"/>
  <c r="AU2835"/>
  <c r="AU2836"/>
  <c r="AU2838"/>
  <c r="AU2840"/>
  <c r="AU2841"/>
  <c r="AU2842"/>
  <c r="AU2845"/>
  <c r="AU2846"/>
  <c r="AU2847"/>
  <c r="AU2850"/>
  <c r="AU2851"/>
  <c r="AU2852"/>
  <c r="AU2854"/>
  <c r="AU2856"/>
  <c r="AU2857"/>
  <c r="AU2858"/>
  <c r="AU2861"/>
  <c r="AU2862"/>
  <c r="AU2863"/>
  <c r="AU2866"/>
  <c r="AU2867"/>
  <c r="AU2868"/>
  <c r="AX2886" s="1"/>
  <c r="AU2870"/>
  <c r="AU2872"/>
  <c r="AU2873"/>
  <c r="AU2874"/>
  <c r="AU2877"/>
  <c r="AU2878"/>
  <c r="AU2879"/>
  <c r="AU2882"/>
  <c r="AX2898" s="1"/>
  <c r="AU2883"/>
  <c r="AU2884"/>
  <c r="AU2886"/>
  <c r="AU2888"/>
  <c r="AU2889"/>
  <c r="AU2890"/>
  <c r="AX2908" s="1"/>
  <c r="AU2893"/>
  <c r="AU2894"/>
  <c r="AX2913" s="1"/>
  <c r="AU2895"/>
  <c r="AU2898"/>
  <c r="AU2899"/>
  <c r="AU2900"/>
  <c r="AU2902"/>
  <c r="AU2904"/>
  <c r="AU2905"/>
  <c r="AU2906"/>
  <c r="AU2909"/>
  <c r="AU2910"/>
  <c r="AU2911"/>
  <c r="AU2914"/>
  <c r="AU2915"/>
  <c r="AU2916"/>
  <c r="AU2918"/>
  <c r="AU2920"/>
  <c r="AU2921"/>
  <c r="AU2922"/>
  <c r="AU2925"/>
  <c r="AU2926"/>
  <c r="AX2942" s="1"/>
  <c r="AU2927"/>
  <c r="AU2930"/>
  <c r="AU2931"/>
  <c r="AU2932"/>
  <c r="AU2934"/>
  <c r="AU2936"/>
  <c r="AU2937"/>
  <c r="AU2938"/>
  <c r="AU2941"/>
  <c r="AU2942"/>
  <c r="AU2943"/>
  <c r="AU2946"/>
  <c r="AU2947"/>
  <c r="AU2948"/>
  <c r="AU2950"/>
  <c r="AU2952"/>
  <c r="AX2969" s="1"/>
  <c r="AU2953"/>
  <c r="AU2954"/>
  <c r="AU2957"/>
  <c r="AU2958"/>
  <c r="AU2959"/>
  <c r="AU2962"/>
  <c r="AU2963"/>
  <c r="AU2964"/>
  <c r="AX2982" s="1"/>
  <c r="AU2966"/>
  <c r="AU2967"/>
  <c r="AU2969"/>
  <c r="AU2970"/>
  <c r="AX2988" s="1"/>
  <c r="AU2971"/>
  <c r="AU2972"/>
  <c r="AU2974"/>
  <c r="AU2976"/>
  <c r="AX2995" s="1"/>
  <c r="AU2977"/>
  <c r="AU2978"/>
  <c r="AU2979"/>
  <c r="AU2982"/>
  <c r="AX2999" s="1"/>
  <c r="AU2983"/>
  <c r="AU2984"/>
  <c r="AU2985"/>
  <c r="AU2986"/>
  <c r="AU2988"/>
  <c r="AU2990"/>
  <c r="AU2991"/>
  <c r="AU2992"/>
  <c r="AU2993"/>
  <c r="AU2994"/>
  <c r="AU2997"/>
  <c r="AU2998"/>
  <c r="AX3015" s="1"/>
  <c r="AU2999"/>
  <c r="AU3000"/>
  <c r="AU3002"/>
  <c r="AU3004"/>
  <c r="AU3005"/>
  <c r="AU3006"/>
  <c r="AU3007"/>
  <c r="AU3009"/>
  <c r="AU3010"/>
  <c r="AU3012"/>
  <c r="AU3013"/>
  <c r="AU3014"/>
  <c r="AU3015"/>
  <c r="AU3018"/>
  <c r="AU3019"/>
  <c r="AU3020"/>
  <c r="AU3021"/>
  <c r="AU3022"/>
  <c r="AU3025"/>
  <c r="AU3026"/>
  <c r="AU3027"/>
  <c r="AU3028"/>
  <c r="AU3030"/>
  <c r="AU3031"/>
  <c r="AU3033"/>
  <c r="AU3034"/>
  <c r="AU3035"/>
  <c r="AU3036"/>
  <c r="AU3038"/>
  <c r="AU3040"/>
  <c r="AU3041"/>
  <c r="AU3042"/>
  <c r="AU3043"/>
  <c r="AU3046"/>
  <c r="AU3047"/>
  <c r="AU3048"/>
  <c r="AU3049"/>
  <c r="AU3050"/>
  <c r="AU3052"/>
  <c r="AU3054"/>
  <c r="AU3055"/>
  <c r="AU3056"/>
  <c r="AU3057"/>
  <c r="AU3058"/>
  <c r="AU3061"/>
  <c r="AU3062"/>
  <c r="AU3063"/>
  <c r="AU3064"/>
  <c r="AU3066"/>
  <c r="AU3068"/>
  <c r="AU3069"/>
  <c r="AU3070"/>
  <c r="AX3088" s="1"/>
  <c r="AU3071"/>
  <c r="AU3073"/>
  <c r="AU3074"/>
  <c r="AU3076"/>
  <c r="AX3094" s="1"/>
  <c r="AU3077"/>
  <c r="AU3078"/>
  <c r="AU3079"/>
  <c r="AU3082"/>
  <c r="AX3098" s="1"/>
  <c r="AU3083"/>
  <c r="AU3084"/>
  <c r="AU3085"/>
  <c r="AU3086"/>
  <c r="AU3089"/>
  <c r="AU3090"/>
  <c r="AU3091"/>
  <c r="AU3092"/>
  <c r="AX3110" s="1"/>
  <c r="AU3094"/>
  <c r="AU3095"/>
  <c r="AU3097"/>
  <c r="AU3098"/>
  <c r="AX3115" s="1"/>
  <c r="AU3099"/>
  <c r="AU3100"/>
  <c r="AU3102"/>
  <c r="AU3104"/>
  <c r="AX3123" s="1"/>
  <c r="AU3105"/>
  <c r="AU3106"/>
  <c r="AU3110"/>
  <c r="AU3111"/>
  <c r="AU3114"/>
  <c r="AU3116"/>
  <c r="AU3118"/>
  <c r="AU3121"/>
  <c r="AU3122"/>
  <c r="AU3126"/>
  <c r="AU3127"/>
  <c r="AU3130"/>
  <c r="AX3147" s="1"/>
  <c r="AU3132"/>
  <c r="AU3134"/>
  <c r="AU3137"/>
  <c r="AU3138"/>
  <c r="AX3156" s="1"/>
  <c r="AU3139"/>
  <c r="AU3142"/>
  <c r="AU3143"/>
  <c r="AU3145"/>
  <c r="AU3146"/>
  <c r="AU3147"/>
  <c r="AU3150"/>
  <c r="AU3151"/>
  <c r="AU3153"/>
  <c r="AU3154"/>
  <c r="AU3155"/>
  <c r="AU3158"/>
  <c r="AU3159"/>
  <c r="AU3161"/>
  <c r="AU3162"/>
  <c r="AU3163"/>
  <c r="AU3166"/>
  <c r="AU3167"/>
  <c r="AU3169"/>
  <c r="AU3170"/>
  <c r="AU3171"/>
  <c r="AU3174"/>
  <c r="AU3175"/>
  <c r="AU3178"/>
  <c r="AU3179"/>
  <c r="AU3182"/>
  <c r="AU3183"/>
  <c r="AU3186"/>
  <c r="AX3204" s="1"/>
  <c r="AU3187"/>
  <c r="AU3190"/>
  <c r="AU3191"/>
  <c r="AU3194"/>
  <c r="AX3213" s="1"/>
  <c r="AU3195"/>
  <c r="AU3198"/>
  <c r="AU3199"/>
  <c r="AU3202"/>
  <c r="AX3219" s="1"/>
  <c r="AU3203"/>
  <c r="AU3206"/>
  <c r="AU3207"/>
  <c r="AU3210"/>
  <c r="AU3211"/>
  <c r="AU3214"/>
  <c r="AU3215"/>
  <c r="AU3218"/>
  <c r="AX3234" s="1"/>
  <c r="AU3219"/>
  <c r="AU3222"/>
  <c r="AU3223"/>
  <c r="AU3226"/>
  <c r="AU3227"/>
  <c r="AU3230"/>
  <c r="AU3231"/>
  <c r="AU3234"/>
  <c r="AX3253" s="1"/>
  <c r="AU3235"/>
  <c r="AU3238"/>
  <c r="AU3239"/>
  <c r="AU3242"/>
  <c r="AU3243"/>
  <c r="AU3246"/>
  <c r="AU3247"/>
  <c r="AU3250"/>
  <c r="AU3251"/>
  <c r="AU3254"/>
  <c r="AU3255"/>
  <c r="AU3258"/>
  <c r="AU3259"/>
  <c r="AU3262"/>
  <c r="AU3263"/>
  <c r="AU3266"/>
  <c r="AX3283" s="1"/>
  <c r="AU3267"/>
  <c r="AU3270"/>
  <c r="AU3271"/>
  <c r="AU3274"/>
  <c r="AU3275"/>
  <c r="AU3278"/>
  <c r="AU3279"/>
  <c r="AU3282"/>
  <c r="AU3283"/>
  <c r="AU3286"/>
  <c r="AU3287"/>
  <c r="AU3290"/>
  <c r="AX3306" s="1"/>
  <c r="AU3291"/>
  <c r="AU3294"/>
  <c r="AU3295"/>
  <c r="AU3298"/>
  <c r="AU3299"/>
  <c r="AU3302"/>
  <c r="AU3303"/>
  <c r="AU3306"/>
  <c r="AX3325" s="1"/>
  <c r="AU3307"/>
  <c r="AU3310"/>
  <c r="AU3311"/>
  <c r="AU3314"/>
  <c r="AX3332" s="1"/>
  <c r="AU3315"/>
  <c r="AU3318"/>
  <c r="AU3319"/>
  <c r="AU3322"/>
  <c r="AX3341" s="1"/>
  <c r="AU3323"/>
  <c r="AU3326"/>
  <c r="AU3327"/>
  <c r="AU3330"/>
  <c r="AX3347" s="1"/>
  <c r="AU3331"/>
  <c r="AU3334"/>
  <c r="AU3335"/>
  <c r="AU3338"/>
  <c r="AU3339"/>
  <c r="AU3342"/>
  <c r="AU3343"/>
  <c r="AU3346"/>
  <c r="AX3362" s="1"/>
  <c r="AU3347"/>
  <c r="AU3350"/>
  <c r="AU3351"/>
  <c r="AU3354"/>
  <c r="AU3355"/>
  <c r="AU3358"/>
  <c r="AU3359"/>
  <c r="AU3362"/>
  <c r="AX3381" s="1"/>
  <c r="AU3363"/>
  <c r="AU3366"/>
  <c r="AU3367"/>
  <c r="AU3370"/>
  <c r="AU3371"/>
  <c r="AU3374"/>
  <c r="AU3375"/>
  <c r="AU3378"/>
  <c r="AU3379"/>
  <c r="AU3382"/>
  <c r="AU3383"/>
  <c r="AU3386"/>
  <c r="AU3387"/>
  <c r="AU3390"/>
  <c r="AU3391"/>
  <c r="AU3394"/>
  <c r="AX3411" s="1"/>
  <c r="AU3395"/>
  <c r="AU3398"/>
  <c r="AU3399"/>
  <c r="AU3402"/>
  <c r="AU3403"/>
  <c r="AU3406"/>
  <c r="AU3407"/>
  <c r="AU3410"/>
  <c r="AU3411"/>
  <c r="AU3414"/>
  <c r="AU3415"/>
  <c r="AU3418"/>
  <c r="AX3434" s="1"/>
  <c r="AU3419"/>
  <c r="AU3422"/>
  <c r="AU3423"/>
  <c r="AU3426"/>
  <c r="AU3427"/>
  <c r="AU3430"/>
  <c r="AU3431"/>
  <c r="AU3434"/>
  <c r="AU3435"/>
  <c r="AU3438"/>
  <c r="AU3439"/>
  <c r="AU3442"/>
  <c r="AX3460" s="1"/>
  <c r="AU3443"/>
  <c r="AU3446"/>
  <c r="AU3447"/>
  <c r="AU3450"/>
  <c r="AU3451"/>
  <c r="AU3454"/>
  <c r="AU3455"/>
  <c r="AU3458"/>
  <c r="AX3475" s="1"/>
  <c r="AU3459"/>
  <c r="AU3462"/>
  <c r="AU3463"/>
  <c r="AU3466"/>
  <c r="AU3467"/>
  <c r="AU3470"/>
  <c r="AU3471"/>
  <c r="AU3474"/>
  <c r="AX3490" s="1"/>
  <c r="AU3475"/>
  <c r="AU3478"/>
  <c r="AU3479"/>
  <c r="AU3482"/>
  <c r="AU3483"/>
  <c r="AU3486"/>
  <c r="AU3487"/>
  <c r="AU3490"/>
  <c r="AX3509" s="1"/>
  <c r="AU3491"/>
  <c r="AU3494"/>
  <c r="AU3495"/>
  <c r="AU3498"/>
  <c r="AU3499"/>
  <c r="AU3502"/>
  <c r="AU3503"/>
  <c r="AU3506"/>
  <c r="AU3507"/>
  <c r="AU3510"/>
  <c r="AU3511"/>
  <c r="AU3514"/>
  <c r="AU3515"/>
  <c r="AU3518"/>
  <c r="AU3519"/>
  <c r="AU3522"/>
  <c r="AX3539" s="1"/>
  <c r="AU3523"/>
  <c r="AU3526"/>
  <c r="AU3527"/>
  <c r="AU3530"/>
  <c r="AX3548" s="1"/>
  <c r="AU3531"/>
  <c r="AU3534"/>
  <c r="AU3535"/>
  <c r="AU3538"/>
  <c r="AU3539"/>
  <c r="AU3542"/>
  <c r="AU3543"/>
  <c r="AU3546"/>
  <c r="AX3562" s="1"/>
  <c r="AU3547"/>
  <c r="AU3550"/>
  <c r="AU3551"/>
  <c r="AU3554"/>
  <c r="AU3555"/>
  <c r="AU3558"/>
  <c r="AU3559"/>
  <c r="AU3562"/>
  <c r="AU3563"/>
  <c r="AU3566"/>
  <c r="AU3567"/>
  <c r="AU3570"/>
  <c r="AX3588" s="1"/>
  <c r="AU3571"/>
  <c r="AU3574"/>
  <c r="AU3575"/>
  <c r="AU3578"/>
  <c r="AX3597" s="1"/>
  <c r="AU3579"/>
  <c r="AU3582"/>
  <c r="AU3583"/>
  <c r="AU3586"/>
  <c r="AX3603" s="1"/>
  <c r="AU3587"/>
  <c r="AU3590"/>
  <c r="AU3591"/>
  <c r="AU3594"/>
  <c r="AU3595"/>
  <c r="AU3598"/>
  <c r="AU3599"/>
  <c r="AU3602"/>
  <c r="AX3618" s="1"/>
  <c r="AU3603"/>
  <c r="AU3606"/>
  <c r="AU3607"/>
  <c r="AU3610"/>
  <c r="AU3611"/>
  <c r="AU3614"/>
  <c r="AU3615"/>
  <c r="AU3618"/>
  <c r="AX3637" s="1"/>
  <c r="AU3619"/>
  <c r="AU3622"/>
  <c r="AU3623"/>
  <c r="AU3626"/>
  <c r="AU3627"/>
  <c r="AU3630"/>
  <c r="AU3631"/>
  <c r="AU3634"/>
  <c r="AU3635"/>
  <c r="AU3638"/>
  <c r="AU3639"/>
  <c r="AU3642"/>
  <c r="AU3643"/>
  <c r="AU3646"/>
  <c r="AU3647"/>
  <c r="AU3650"/>
  <c r="AX3667" s="1"/>
  <c r="AU3651"/>
  <c r="AU3654"/>
  <c r="AU3655"/>
  <c r="AU3658"/>
  <c r="AU3659"/>
  <c r="AU3662"/>
  <c r="AU3663"/>
  <c r="AU3666"/>
  <c r="AU3667"/>
  <c r="AU3670"/>
  <c r="AU3671"/>
  <c r="AU3674"/>
  <c r="AX3690" s="1"/>
  <c r="AU3675"/>
  <c r="AU3678"/>
  <c r="AU3679"/>
  <c r="AU3682"/>
  <c r="AU3683"/>
  <c r="AU3686"/>
  <c r="AU3687"/>
  <c r="AU3690"/>
  <c r="AU3691"/>
  <c r="AU3694"/>
  <c r="AU3695"/>
  <c r="AU3698"/>
  <c r="AX3716" s="1"/>
  <c r="AU3699"/>
  <c r="AU3702"/>
  <c r="AU3703"/>
  <c r="AU3706"/>
  <c r="AU3707"/>
  <c r="AU3710"/>
  <c r="AU3711"/>
  <c r="AU3714"/>
  <c r="AU3715"/>
  <c r="AU3718"/>
  <c r="AU3719"/>
  <c r="AU3722"/>
  <c r="AU3723"/>
  <c r="AU3726"/>
  <c r="AX1502"/>
  <c r="AX1501"/>
  <c r="AX1566"/>
  <c r="AX1565"/>
  <c r="AX1587"/>
  <c r="AX1586"/>
  <c r="AX1651"/>
  <c r="AX1650"/>
  <c r="AX1730"/>
  <c r="AX1729"/>
  <c r="AX1794"/>
  <c r="AX1793"/>
  <c r="AX1986"/>
  <c r="AX1985"/>
  <c r="AX2050"/>
  <c r="AX2049"/>
  <c r="AX1641"/>
  <c r="AX1746"/>
  <c r="AX1789"/>
  <c r="AX1810"/>
  <c r="AX1874"/>
  <c r="AX3086"/>
  <c r="AX3150"/>
  <c r="AX3231"/>
  <c r="AX3263"/>
  <c r="AX3276"/>
  <c r="AX3324"/>
  <c r="AX3356"/>
  <c r="AX3405"/>
  <c r="AX3436"/>
  <c r="AX3485"/>
  <c r="AX3519"/>
  <c r="AX3533"/>
  <c r="AX3567"/>
  <c r="AX3580"/>
  <c r="AX3613"/>
  <c r="AX3647"/>
  <c r="AX3660"/>
  <c r="AX3693"/>
  <c r="AX3708"/>
  <c r="AX1457"/>
  <c r="AX1471"/>
  <c r="AX1486"/>
  <c r="AX1507"/>
  <c r="AX1529"/>
  <c r="AX1542"/>
  <c r="AX1571"/>
  <c r="AX1593"/>
  <c r="AX1606"/>
  <c r="AX1627"/>
  <c r="AX1649"/>
  <c r="AX1663"/>
  <c r="AX1678"/>
  <c r="AX1699"/>
  <c r="AX1713"/>
  <c r="AX1727"/>
  <c r="AX1759"/>
  <c r="AX1802"/>
  <c r="AX1823"/>
  <c r="AX1855"/>
  <c r="AX1887"/>
  <c r="AX1910"/>
  <c r="AX1919"/>
  <c r="AX1942"/>
  <c r="AX1974"/>
  <c r="AX1983"/>
  <c r="AX2006"/>
  <c r="AX2038"/>
  <c r="AX2058"/>
  <c r="AX2079"/>
  <c r="AX2111"/>
  <c r="AX2143"/>
  <c r="AX2166"/>
  <c r="AX1769"/>
  <c r="AX1853"/>
  <c r="AX1906"/>
  <c r="AX1962"/>
  <c r="AX2025"/>
  <c r="AX2077"/>
  <c r="AX2226"/>
  <c r="AX2401"/>
  <c r="AX2521"/>
  <c r="AK3723"/>
  <c r="AX1462"/>
  <c r="AX1477"/>
  <c r="AX1491"/>
  <c r="AX1505"/>
  <c r="AX1519"/>
  <c r="AX1534"/>
  <c r="AX1547"/>
  <c r="AX1562"/>
  <c r="AX1590"/>
  <c r="AX1605"/>
  <c r="AX1611"/>
  <c r="AX1626"/>
  <c r="AX1654"/>
  <c r="AX1669"/>
  <c r="AX1683"/>
  <c r="AX1697"/>
  <c r="AX1718"/>
  <c r="AX1735"/>
  <c r="AX1758"/>
  <c r="AX1799"/>
  <c r="AX1831"/>
  <c r="AX1854"/>
  <c r="AX1886"/>
  <c r="AX1927"/>
  <c r="AX1950"/>
  <c r="AX1982"/>
  <c r="AX2014"/>
  <c r="AX2046"/>
  <c r="AX2087"/>
  <c r="AX2110"/>
  <c r="AX2151"/>
  <c r="AX2174"/>
  <c r="AX2215"/>
  <c r="AX2247"/>
  <c r="AX2270"/>
  <c r="AX2290"/>
  <c r="AX2311"/>
  <c r="AX2343"/>
  <c r="AX2386"/>
  <c r="AX2407"/>
  <c r="AX2503"/>
  <c r="AX2599"/>
  <c r="AX2695"/>
  <c r="AX2792"/>
  <c r="AX2899"/>
  <c r="AX2984"/>
  <c r="AX3099"/>
  <c r="AX2013"/>
  <c r="AX2185"/>
  <c r="AX1448"/>
  <c r="AX1453"/>
  <c r="AX1460"/>
  <c r="AX1463"/>
  <c r="AX1468"/>
  <c r="AX1472"/>
  <c r="AX1474"/>
  <c r="AX1480"/>
  <c r="AX1484"/>
  <c r="AX1492"/>
  <c r="AX1496"/>
  <c r="AX1500"/>
  <c r="AX1504"/>
  <c r="AX1508"/>
  <c r="AX1512"/>
  <c r="AX1516"/>
  <c r="AX1520"/>
  <c r="AX1524"/>
  <c r="AX1527"/>
  <c r="AX1538"/>
  <c r="AX1544"/>
  <c r="AX1549"/>
  <c r="AX1556"/>
  <c r="AX1560"/>
  <c r="AX1564"/>
  <c r="AX1568"/>
  <c r="AX1572"/>
  <c r="AX1575"/>
  <c r="AX1580"/>
  <c r="AX1584"/>
  <c r="AX1592"/>
  <c r="AX1596"/>
  <c r="AX1600"/>
  <c r="AX1604"/>
  <c r="AX1607"/>
  <c r="AX1612"/>
  <c r="AX1616"/>
  <c r="AX1620"/>
  <c r="AX1624"/>
  <c r="AX1628"/>
  <c r="AX1632"/>
  <c r="AX1636"/>
  <c r="AX1640"/>
  <c r="AX1644"/>
  <c r="AX1648"/>
  <c r="AX1656"/>
  <c r="AX1664"/>
  <c r="AX1668"/>
  <c r="AX1672"/>
  <c r="AX1677"/>
  <c r="AX1684"/>
  <c r="AX1687"/>
  <c r="AX1692"/>
  <c r="AX1696"/>
  <c r="AX1700"/>
  <c r="AX1703"/>
  <c r="AX1709"/>
  <c r="AX1712"/>
  <c r="AX1720"/>
  <c r="AX1732"/>
  <c r="AX1736"/>
  <c r="AX1739"/>
  <c r="AX1741"/>
  <c r="AX1745"/>
  <c r="AX1748"/>
  <c r="AX1752"/>
  <c r="AX1755"/>
  <c r="AX1761"/>
  <c r="AX1764"/>
  <c r="AX1768"/>
  <c r="AX1771"/>
  <c r="AX1773"/>
  <c r="AX1777"/>
  <c r="AX1780"/>
  <c r="AX1785"/>
  <c r="AX1788"/>
  <c r="AX1792"/>
  <c r="AX1795"/>
  <c r="AX1797"/>
  <c r="AX1803"/>
  <c r="AX1805"/>
  <c r="AX1809"/>
  <c r="AX1812"/>
  <c r="AX1817"/>
  <c r="AX1820"/>
  <c r="AX1824"/>
  <c r="AX1827"/>
  <c r="AX1829"/>
  <c r="AX1836"/>
  <c r="AX1840"/>
  <c r="AX1843"/>
  <c r="AX1845"/>
  <c r="AX1849"/>
  <c r="AX1852"/>
  <c r="AX1856"/>
  <c r="AX1860"/>
  <c r="AX1864"/>
  <c r="AX1867"/>
  <c r="AX1869"/>
  <c r="AX1873"/>
  <c r="AX1876"/>
  <c r="AX1881"/>
  <c r="AX1884"/>
  <c r="AX1889"/>
  <c r="AX1892"/>
  <c r="AX1896"/>
  <c r="AX1899"/>
  <c r="AX1901"/>
  <c r="AX1905"/>
  <c r="AX1908"/>
  <c r="AX1912"/>
  <c r="AX1915"/>
  <c r="AX1924"/>
  <c r="AX1928"/>
  <c r="AX1932"/>
  <c r="AX1937"/>
  <c r="AX1940"/>
  <c r="AX1945"/>
  <c r="AX1948"/>
  <c r="AX1953"/>
  <c r="AX1956"/>
  <c r="AX1960"/>
  <c r="AX1965"/>
  <c r="AX1968"/>
  <c r="AX1971"/>
  <c r="AX1973"/>
  <c r="AX1977"/>
  <c r="AX1980"/>
  <c r="AX1987"/>
  <c r="AX1989"/>
  <c r="AX1996"/>
  <c r="AX2001"/>
  <c r="AX2004"/>
  <c r="AX2009"/>
  <c r="AX2012"/>
  <c r="AX2016"/>
  <c r="AX2019"/>
  <c r="AX2021"/>
  <c r="AX2028"/>
  <c r="AX2032"/>
  <c r="AX2035"/>
  <c r="AX2036"/>
  <c r="AX2040"/>
  <c r="AX2044"/>
  <c r="AX2048"/>
  <c r="AX2051"/>
  <c r="AX2053"/>
  <c r="AX2059"/>
  <c r="AX2061"/>
  <c r="AX2064"/>
  <c r="AX2067"/>
  <c r="AX2073"/>
  <c r="AX2076"/>
  <c r="AX2081"/>
  <c r="AX2084"/>
  <c r="AX2088"/>
  <c r="AX2091"/>
  <c r="AX2093"/>
  <c r="AX2097"/>
  <c r="AX2100"/>
  <c r="AX2104"/>
  <c r="AX2107"/>
  <c r="AX2116"/>
  <c r="AX2120"/>
  <c r="AX2123"/>
  <c r="AX2125"/>
  <c r="AX2129"/>
  <c r="AX2131"/>
  <c r="AX2137"/>
  <c r="AX2140"/>
  <c r="AX2144"/>
  <c r="AX2147"/>
  <c r="AX2149"/>
  <c r="AX2156"/>
  <c r="AX2160"/>
  <c r="AX2164"/>
  <c r="AX2168"/>
  <c r="AX2179"/>
  <c r="AX2195"/>
  <c r="AX2211"/>
  <c r="AX2227"/>
  <c r="AX2243"/>
  <c r="AX2249"/>
  <c r="AX2259"/>
  <c r="AX2283"/>
  <c r="AX2299"/>
  <c r="AX2315"/>
  <c r="AX2331"/>
  <c r="AX2339"/>
  <c r="AX2355"/>
  <c r="AX2371"/>
  <c r="AX2377"/>
  <c r="AX2387"/>
  <c r="AX2459"/>
  <c r="AX2505"/>
  <c r="AX2571"/>
  <c r="AX2627"/>
  <c r="AX2691"/>
  <c r="AX2178"/>
  <c r="AX2190"/>
  <c r="AX2199"/>
  <c r="AX2210"/>
  <c r="AX2222"/>
  <c r="AX2231"/>
  <c r="AX2254"/>
  <c r="AX2263"/>
  <c r="AX2274"/>
  <c r="AX2286"/>
  <c r="AX2295"/>
  <c r="AX2318"/>
  <c r="AX2327"/>
  <c r="AX2338"/>
  <c r="AX2350"/>
  <c r="AX2359"/>
  <c r="AX2382"/>
  <c r="AX2391"/>
  <c r="AX2402"/>
  <c r="AX2414"/>
  <c r="AX2466"/>
  <c r="AX2519"/>
  <c r="AX2574"/>
  <c r="AX2615"/>
  <c r="AX2670"/>
  <c r="AX2723"/>
  <c r="AX2787"/>
  <c r="AX2830"/>
  <c r="AX2872"/>
  <c r="AX2915"/>
  <c r="AX2958"/>
  <c r="AX3020"/>
  <c r="AX3078"/>
  <c r="AX3128"/>
  <c r="AX3168"/>
  <c r="AX1514"/>
  <c r="AX1685"/>
  <c r="AX2173"/>
  <c r="AX2198"/>
  <c r="AX2697"/>
  <c r="AX3308"/>
  <c r="AX3187"/>
  <c r="AX1465"/>
  <c r="AX1478"/>
  <c r="AX1499"/>
  <c r="AX1521"/>
  <c r="AX1535"/>
  <c r="AX1550"/>
  <c r="AX1563"/>
  <c r="AX1585"/>
  <c r="AX1599"/>
  <c r="AX1614"/>
  <c r="AX1635"/>
  <c r="AX1657"/>
  <c r="AX1670"/>
  <c r="AX1691"/>
  <c r="AX1721"/>
  <c r="AX1738"/>
  <c r="AX1750"/>
  <c r="AX1782"/>
  <c r="AX1791"/>
  <c r="AX1814"/>
  <c r="AX1846"/>
  <c r="AX1866"/>
  <c r="AX1878"/>
  <c r="AX1930"/>
  <c r="AX1951"/>
  <c r="AX1994"/>
  <c r="AX2015"/>
  <c r="AX2047"/>
  <c r="AX2070"/>
  <c r="AX2102"/>
  <c r="AX2122"/>
  <c r="AX2134"/>
  <c r="AX1737"/>
  <c r="AX1821"/>
  <c r="AX1877"/>
  <c r="AX1938"/>
  <c r="AX1993"/>
  <c r="AX2109"/>
  <c r="AX2162"/>
  <c r="AX2289"/>
  <c r="AX2353"/>
  <c r="AX2626"/>
  <c r="AX3164"/>
  <c r="AX1455"/>
  <c r="AX1470"/>
  <c r="AX1483"/>
  <c r="AX1498"/>
  <c r="AX1526"/>
  <c r="AX1541"/>
  <c r="AX1555"/>
  <c r="AX1569"/>
  <c r="AX1583"/>
  <c r="AX1598"/>
  <c r="AX1619"/>
  <c r="AX1633"/>
  <c r="AX1647"/>
  <c r="AX1662"/>
  <c r="AX1675"/>
  <c r="AX1690"/>
  <c r="AX1711"/>
  <c r="AX1726"/>
  <c r="AX1767"/>
  <c r="AX1790"/>
  <c r="AX1822"/>
  <c r="AX1863"/>
  <c r="AX1895"/>
  <c r="AX1918"/>
  <c r="AX1959"/>
  <c r="AX1991"/>
  <c r="AX2023"/>
  <c r="AX2055"/>
  <c r="AX2078"/>
  <c r="AX2119"/>
  <c r="AX2142"/>
  <c r="AX2183"/>
  <c r="AX2206"/>
  <c r="AX2238"/>
  <c r="AX2258"/>
  <c r="AX2279"/>
  <c r="AX2302"/>
  <c r="AX2322"/>
  <c r="AX2334"/>
  <c r="AX2366"/>
  <c r="AX2375"/>
  <c r="AX2398"/>
  <c r="AX2494"/>
  <c r="AX2567"/>
  <c r="AX2663"/>
  <c r="AX2760"/>
  <c r="AX2867"/>
  <c r="AX2952"/>
  <c r="AX3056"/>
  <c r="AX1533"/>
  <c r="AX1757"/>
  <c r="AX1813"/>
  <c r="AX1929"/>
  <c r="AX2045"/>
  <c r="AX2273"/>
  <c r="AX2393"/>
  <c r="AX2610"/>
  <c r="AX1447"/>
  <c r="AX1452"/>
  <c r="AX1456"/>
  <c r="AX1464"/>
  <c r="AX1476"/>
  <c r="AX1479"/>
  <c r="AX1485"/>
  <c r="AX1488"/>
  <c r="AX1495"/>
  <c r="AX1506"/>
  <c r="AX1511"/>
  <c r="AX1517"/>
  <c r="AX1528"/>
  <c r="AX1532"/>
  <c r="AX1536"/>
  <c r="AX1540"/>
  <c r="AX1543"/>
  <c r="AX1548"/>
  <c r="AX1552"/>
  <c r="AX1559"/>
  <c r="AX1570"/>
  <c r="AX1576"/>
  <c r="AX1581"/>
  <c r="AX1588"/>
  <c r="AX1591"/>
  <c r="AX1602"/>
  <c r="AX1608"/>
  <c r="AX1613"/>
  <c r="AX1623"/>
  <c r="AX1634"/>
  <c r="AX1639"/>
  <c r="AX1645"/>
  <c r="AX1652"/>
  <c r="AX1655"/>
  <c r="AX1660"/>
  <c r="AX1666"/>
  <c r="AX1671"/>
  <c r="AX1676"/>
  <c r="AX1680"/>
  <c r="AX1688"/>
  <c r="AX1698"/>
  <c r="AX1704"/>
  <c r="AX1708"/>
  <c r="AX1716"/>
  <c r="AX1719"/>
  <c r="AX1724"/>
  <c r="AX1728"/>
  <c r="AX1731"/>
  <c r="AX1733"/>
  <c r="AX1740"/>
  <c r="AX1744"/>
  <c r="AX1747"/>
  <c r="AX1753"/>
  <c r="AX1756"/>
  <c r="AX1760"/>
  <c r="AX1763"/>
  <c r="AX1765"/>
  <c r="AX1772"/>
  <c r="AX1776"/>
  <c r="AX1779"/>
  <c r="AX1781"/>
  <c r="AX1784"/>
  <c r="AX1787"/>
  <c r="AX1796"/>
  <c r="AX1800"/>
  <c r="AX1804"/>
  <c r="AX1808"/>
  <c r="AX1811"/>
  <c r="AX1816"/>
  <c r="AX1819"/>
  <c r="AX1825"/>
  <c r="AX1828"/>
  <c r="AX1832"/>
  <c r="AX1835"/>
  <c r="AX1837"/>
  <c r="AX1841"/>
  <c r="AX1844"/>
  <c r="AX1848"/>
  <c r="AX1851"/>
  <c r="AX1859"/>
  <c r="AX1861"/>
  <c r="AX1868"/>
  <c r="AX1872"/>
  <c r="AX1875"/>
  <c r="AX1880"/>
  <c r="AX1883"/>
  <c r="AX1888"/>
  <c r="AX1891"/>
  <c r="AX1893"/>
  <c r="AX1900"/>
  <c r="AX1904"/>
  <c r="AX1907"/>
  <c r="AX1909"/>
  <c r="AX1913"/>
  <c r="AX1916"/>
  <c r="AX1920"/>
  <c r="AX1923"/>
  <c r="AX1925"/>
  <c r="AX1931"/>
  <c r="AX1933"/>
  <c r="AX1936"/>
  <c r="AX1939"/>
  <c r="AX1944"/>
  <c r="AX1947"/>
  <c r="AX1952"/>
  <c r="AX1955"/>
  <c r="AX1957"/>
  <c r="AX1963"/>
  <c r="AX1964"/>
  <c r="AX1969"/>
  <c r="AX1972"/>
  <c r="AX1976"/>
  <c r="AX1979"/>
  <c r="AX1984"/>
  <c r="AX1988"/>
  <c r="AX1992"/>
  <c r="AX1995"/>
  <c r="AX1997"/>
  <c r="AX2000"/>
  <c r="AX2003"/>
  <c r="AX2008"/>
  <c r="AX2011"/>
  <c r="AX2017"/>
  <c r="AX2020"/>
  <c r="AX2024"/>
  <c r="AX2027"/>
  <c r="AX2029"/>
  <c r="AX2033"/>
  <c r="AX2037"/>
  <c r="AX2041"/>
  <c r="AX2043"/>
  <c r="AX2052"/>
  <c r="AX2056"/>
  <c r="AX2060"/>
  <c r="AX2065"/>
  <c r="AX2068"/>
  <c r="AX2072"/>
  <c r="AX2075"/>
  <c r="AX2080"/>
  <c r="AX2083"/>
  <c r="AX2085"/>
  <c r="AX2092"/>
  <c r="AX2096"/>
  <c r="AX2099"/>
  <c r="AX2101"/>
  <c r="AX2105"/>
  <c r="AX2108"/>
  <c r="AX2112"/>
  <c r="AX2115"/>
  <c r="AX2117"/>
  <c r="AX2124"/>
  <c r="AX2128"/>
  <c r="AX2132"/>
  <c r="AX2136"/>
  <c r="AX2139"/>
  <c r="AX2145"/>
  <c r="AX2148"/>
  <c r="AX2152"/>
  <c r="AX2155"/>
  <c r="AX2157"/>
  <c r="AX2161"/>
  <c r="AX2163"/>
  <c r="AX2165"/>
  <c r="AX2171"/>
  <c r="AX2187"/>
  <c r="AX2203"/>
  <c r="AX2219"/>
  <c r="AX2235"/>
  <c r="AX2251"/>
  <c r="AX2267"/>
  <c r="AX2275"/>
  <c r="AX2291"/>
  <c r="AX2307"/>
  <c r="AX2323"/>
  <c r="AX2337"/>
  <c r="AX2347"/>
  <c r="AX2363"/>
  <c r="AX2379"/>
  <c r="AX2395"/>
  <c r="AX2403"/>
  <c r="AX2419"/>
  <c r="AX2475"/>
  <c r="AX2539"/>
  <c r="AX2593"/>
  <c r="AX2643"/>
  <c r="AX2699"/>
  <c r="AX2735"/>
  <c r="AX2924"/>
  <c r="AX2170"/>
  <c r="AX2182"/>
  <c r="AX2191"/>
  <c r="AX2202"/>
  <c r="AX2214"/>
  <c r="AX2223"/>
  <c r="AX2234"/>
  <c r="AX2246"/>
  <c r="AX2255"/>
  <c r="AX2266"/>
  <c r="AX2278"/>
  <c r="AX2287"/>
  <c r="AX2298"/>
  <c r="AX2310"/>
  <c r="AX2319"/>
  <c r="AX2330"/>
  <c r="AX2342"/>
  <c r="AX2351"/>
  <c r="AX2362"/>
  <c r="AX2374"/>
  <c r="AX2383"/>
  <c r="AX2394"/>
  <c r="AX2406"/>
  <c r="AX2415"/>
  <c r="AX2458"/>
  <c r="AX2502"/>
  <c r="AX2543"/>
  <c r="AX2586"/>
  <c r="AX2630"/>
  <c r="AX2671"/>
  <c r="AX2714"/>
  <c r="AX2177"/>
  <c r="AX2209"/>
  <c r="AX2265"/>
  <c r="AX2313"/>
  <c r="AX2545"/>
  <c r="AX2989"/>
  <c r="AX3468"/>
  <c r="AX2169"/>
  <c r="AX2172"/>
  <c r="AX2176"/>
  <c r="AX2180"/>
  <c r="AX2181"/>
  <c r="AX2184"/>
  <c r="AX2188"/>
  <c r="AX2189"/>
  <c r="AX2192"/>
  <c r="AX2193"/>
  <c r="AX2196"/>
  <c r="AX2197"/>
  <c r="AX2200"/>
  <c r="AX2201"/>
  <c r="AX2204"/>
  <c r="AX2205"/>
  <c r="AX2208"/>
  <c r="AX2212"/>
  <c r="AX2213"/>
  <c r="AX2216"/>
  <c r="AX2217"/>
  <c r="AX2220"/>
  <c r="AX2221"/>
  <c r="AX2224"/>
  <c r="AX2228"/>
  <c r="AX2229"/>
  <c r="AX2232"/>
  <c r="AX2233"/>
  <c r="AX2236"/>
  <c r="AX2237"/>
  <c r="AX2240"/>
  <c r="AX2241"/>
  <c r="AX2244"/>
  <c r="AX2245"/>
  <c r="AX2248"/>
  <c r="AX2252"/>
  <c r="AX2253"/>
  <c r="AX2256"/>
  <c r="AX2257"/>
  <c r="AX2260"/>
  <c r="AX2261"/>
  <c r="AX2264"/>
  <c r="AX2268"/>
  <c r="AX2269"/>
  <c r="AX2272"/>
  <c r="AX2276"/>
  <c r="AX2277"/>
  <c r="AX2280"/>
  <c r="AX2281"/>
  <c r="AX2284"/>
  <c r="AX2285"/>
  <c r="AX2288"/>
  <c r="AX2292"/>
  <c r="AX2293"/>
  <c r="AX2296"/>
  <c r="AX2297"/>
  <c r="AX2300"/>
  <c r="AX2301"/>
  <c r="AX2304"/>
  <c r="AX2305"/>
  <c r="AX2308"/>
  <c r="AX2309"/>
  <c r="AX2312"/>
  <c r="AX2316"/>
  <c r="AX2317"/>
  <c r="AX2320"/>
  <c r="AX2321"/>
  <c r="AX2324"/>
  <c r="AX2325"/>
  <c r="AX2328"/>
  <c r="AX2332"/>
  <c r="AX2333"/>
  <c r="AX2336"/>
  <c r="AX2340"/>
  <c r="AX2341"/>
  <c r="AX2344"/>
  <c r="AX2345"/>
  <c r="AX2348"/>
  <c r="AX2349"/>
  <c r="AX2352"/>
  <c r="AX2356"/>
  <c r="AX2357"/>
  <c r="AX2360"/>
  <c r="AX2361"/>
  <c r="AX2364"/>
  <c r="AX2365"/>
  <c r="AX2368"/>
  <c r="AX2369"/>
  <c r="AX2372"/>
  <c r="AX2373"/>
  <c r="AX2376"/>
  <c r="AX2380"/>
  <c r="AX2381"/>
  <c r="AX2384"/>
  <c r="AX2385"/>
  <c r="AX2388"/>
  <c r="AX2389"/>
  <c r="AX2392"/>
  <c r="AX2396"/>
  <c r="AX2397"/>
  <c r="AX2400"/>
  <c r="AX2404"/>
  <c r="AX2405"/>
  <c r="AX2412"/>
  <c r="AX2421"/>
  <c r="AX2429"/>
  <c r="AX2437"/>
  <c r="AX2448"/>
  <c r="AX2456"/>
  <c r="AX2468"/>
  <c r="AX2476"/>
  <c r="AX2485"/>
  <c r="AX2493"/>
  <c r="AX2501"/>
  <c r="AX2512"/>
  <c r="AX2520"/>
  <c r="AX2532"/>
  <c r="AX2540"/>
  <c r="AX2549"/>
  <c r="AX2557"/>
  <c r="AX2565"/>
  <c r="AX2576"/>
  <c r="AX2584"/>
  <c r="AX2596"/>
  <c r="AX2604"/>
  <c r="AX2613"/>
  <c r="AX2621"/>
  <c r="AX2629"/>
  <c r="AX2640"/>
  <c r="AX2648"/>
  <c r="AX2660"/>
  <c r="AX2668"/>
  <c r="AX2677"/>
  <c r="AX2685"/>
  <c r="AX2693"/>
  <c r="AX2704"/>
  <c r="AX2712"/>
  <c r="AX2721"/>
  <c r="AX2727"/>
  <c r="AX2733"/>
  <c r="AX2741"/>
  <c r="AX2747"/>
  <c r="AX2754"/>
  <c r="AX2761"/>
  <c r="AX2768"/>
  <c r="AX2774"/>
  <c r="AX2780"/>
  <c r="AX2789"/>
  <c r="AX2795"/>
  <c r="AX2801"/>
  <c r="AX2807"/>
  <c r="AX2816"/>
  <c r="AX2822"/>
  <c r="AX2828"/>
  <c r="AX2834"/>
  <c r="AX2841"/>
  <c r="AX2848"/>
  <c r="AX2854"/>
  <c r="AX2860"/>
  <c r="AX2869"/>
  <c r="AX2875"/>
  <c r="AX2882"/>
  <c r="AX2889"/>
  <c r="AX2896"/>
  <c r="AX2902"/>
  <c r="AX2909"/>
  <c r="AX2917"/>
  <c r="AX2923"/>
  <c r="AX2930"/>
  <c r="AX2937"/>
  <c r="AX2944"/>
  <c r="AX2950"/>
  <c r="AX2960"/>
  <c r="AX2966"/>
  <c r="AX2972"/>
  <c r="AX2978"/>
  <c r="AX2985"/>
  <c r="AX2991"/>
  <c r="AX2997"/>
  <c r="AX3003"/>
  <c r="AX3010"/>
  <c r="AX3016"/>
  <c r="AX3021"/>
  <c r="AX3026"/>
  <c r="AX3032"/>
  <c r="AX3038"/>
  <c r="AX3044"/>
  <c r="AX3049"/>
  <c r="AX3055"/>
  <c r="AX3061"/>
  <c r="AX3067"/>
  <c r="AX3073"/>
  <c r="AX3077"/>
  <c r="AX3083"/>
  <c r="AX3090"/>
  <c r="AX3096"/>
  <c r="AX3102"/>
  <c r="AX3108"/>
  <c r="AX3113"/>
  <c r="AX3119"/>
  <c r="AX3130"/>
  <c r="AX3146"/>
  <c r="AX3172"/>
  <c r="AX3261"/>
  <c r="AX3389"/>
  <c r="AX2778"/>
  <c r="AX2820"/>
  <c r="AX2863"/>
  <c r="AX2906"/>
  <c r="AX2948"/>
  <c r="AX2994"/>
  <c r="AX3064"/>
  <c r="AX3122"/>
  <c r="AX3152"/>
  <c r="AX3192"/>
  <c r="AX3224"/>
  <c r="AX3256"/>
  <c r="AX3288"/>
  <c r="AX3320"/>
  <c r="AX3352"/>
  <c r="AX3384"/>
  <c r="AX3416"/>
  <c r="AX3448"/>
  <c r="AX3480"/>
  <c r="AX3512"/>
  <c r="AX3544"/>
  <c r="AX3576"/>
  <c r="AX3608"/>
  <c r="AX3640"/>
  <c r="AX3672"/>
  <c r="AX3704"/>
  <c r="AX3126"/>
  <c r="AX3163"/>
  <c r="AX3203"/>
  <c r="AX3235"/>
  <c r="AX3267"/>
  <c r="AX3299"/>
  <c r="AX3331"/>
  <c r="AX3363"/>
  <c r="AX3395"/>
  <c r="AX3427"/>
  <c r="AX3459"/>
  <c r="AX3491"/>
  <c r="AX3523"/>
  <c r="AX3555"/>
  <c r="AX3587"/>
  <c r="AX3619"/>
  <c r="AX3651"/>
  <c r="AX3683"/>
  <c r="AX3715"/>
  <c r="AX3137"/>
  <c r="AX3157"/>
  <c r="AX3166"/>
  <c r="AX3174"/>
  <c r="AX3185"/>
  <c r="AX3193"/>
  <c r="AX3202"/>
  <c r="AX3210"/>
  <c r="AX3221"/>
  <c r="AX3230"/>
  <c r="AX3238"/>
  <c r="AX3249"/>
  <c r="AX3257"/>
  <c r="AX3266"/>
  <c r="AX3274"/>
  <c r="AX3285"/>
  <c r="AX3294"/>
  <c r="AX3302"/>
  <c r="AX3313"/>
  <c r="AX3321"/>
  <c r="AX3330"/>
  <c r="AX3338"/>
  <c r="AX3349"/>
  <c r="AX3358"/>
  <c r="AX3366"/>
  <c r="AX3377"/>
  <c r="AX3385"/>
  <c r="AX3394"/>
  <c r="AX3402"/>
  <c r="AX3413"/>
  <c r="AX3422"/>
  <c r="AX3430"/>
  <c r="AX3441"/>
  <c r="AX3449"/>
  <c r="AX3458"/>
  <c r="AX3466"/>
  <c r="AX3477"/>
  <c r="AX3486"/>
  <c r="AX3494"/>
  <c r="AX3505"/>
  <c r="AX3513"/>
  <c r="AX3522"/>
  <c r="AX3530"/>
  <c r="AX3541"/>
  <c r="AX3550"/>
  <c r="AX3558"/>
  <c r="AX3569"/>
  <c r="AX3577"/>
  <c r="AX3586"/>
  <c r="AX3594"/>
  <c r="AX3605"/>
  <c r="AX3614"/>
  <c r="AX3622"/>
  <c r="AX3633"/>
  <c r="AX3641"/>
  <c r="AX3650"/>
  <c r="AX3658"/>
  <c r="AX3669"/>
  <c r="AX3678"/>
  <c r="AX3686"/>
  <c r="AX3697"/>
  <c r="AX3705"/>
  <c r="AX3714"/>
  <c r="AX3722"/>
  <c r="AX3236"/>
  <c r="AX3300"/>
  <c r="AX3364"/>
  <c r="AX3428"/>
  <c r="AX3492"/>
  <c r="AX3556"/>
  <c r="AX3620"/>
  <c r="AX3684"/>
  <c r="AS4"/>
  <c r="AK3726"/>
  <c r="AK3725"/>
  <c r="AB3726"/>
  <c r="AB3725"/>
  <c r="AC3725" s="1"/>
  <c r="P3726"/>
  <c r="AA3724"/>
  <c r="AC3724" s="1"/>
  <c r="AA3682"/>
  <c r="AB3682"/>
  <c r="AA3658"/>
  <c r="AB3658"/>
  <c r="AA3674"/>
  <c r="AB3674"/>
  <c r="AA3690"/>
  <c r="AB3690"/>
  <c r="AA3477"/>
  <c r="AC3477" s="1"/>
  <c r="AA3485"/>
  <c r="AC3485" s="1"/>
  <c r="AA3493"/>
  <c r="AC3493" s="1"/>
  <c r="AC3503"/>
  <c r="AC3511"/>
  <c r="AA3517"/>
  <c r="AC3517" s="1"/>
  <c r="AA3525"/>
  <c r="AC3525" s="1"/>
  <c r="AA3549"/>
  <c r="AC3559"/>
  <c r="AA3565"/>
  <c r="AC3565" s="1"/>
  <c r="AA3573"/>
  <c r="AC3573" s="1"/>
  <c r="AC3583"/>
  <c r="AA3589"/>
  <c r="AC3589" s="1"/>
  <c r="AA3605"/>
  <c r="AC3605" s="1"/>
  <c r="AC3615"/>
  <c r="AA3621"/>
  <c r="AC3621" s="1"/>
  <c r="AC3631"/>
  <c r="AA3637"/>
  <c r="AC3637" s="1"/>
  <c r="AA3645"/>
  <c r="AA3653"/>
  <c r="AC3653" s="1"/>
  <c r="AA3661"/>
  <c r="AC3671"/>
  <c r="AC3722"/>
  <c r="AA3450"/>
  <c r="AC3450" s="1"/>
  <c r="AA3455"/>
  <c r="AC3455" s="1"/>
  <c r="AC3457"/>
  <c r="AA3458"/>
  <c r="AC3458" s="1"/>
  <c r="AA3463"/>
  <c r="AC3463" s="1"/>
  <c r="AC3465"/>
  <c r="AA3466"/>
  <c r="AC3466" s="1"/>
  <c r="AA3471"/>
  <c r="AC3471" s="1"/>
  <c r="AA3474"/>
  <c r="AC3474" s="1"/>
  <c r="AB3475"/>
  <c r="AA3482"/>
  <c r="AC3482" s="1"/>
  <c r="AB3483"/>
  <c r="AA3490"/>
  <c r="AC3490" s="1"/>
  <c r="AB3491"/>
  <c r="AA3498"/>
  <c r="AC3498" s="1"/>
  <c r="AB3499"/>
  <c r="AA3506"/>
  <c r="AC3506" s="1"/>
  <c r="AA3514"/>
  <c r="AC3514" s="1"/>
  <c r="AA3519"/>
  <c r="AC3519" s="1"/>
  <c r="AA3522"/>
  <c r="AA3527"/>
  <c r="AC3527" s="1"/>
  <c r="AA3530"/>
  <c r="AC3530" s="1"/>
  <c r="AB3531"/>
  <c r="AC3531" s="1"/>
  <c r="AA3538"/>
  <c r="AC3538" s="1"/>
  <c r="AB3539"/>
  <c r="AC3539" s="1"/>
  <c r="AA3546"/>
  <c r="AC3546" s="1"/>
  <c r="AB3547"/>
  <c r="AC3547" s="1"/>
  <c r="AA3554"/>
  <c r="AC3554" s="1"/>
  <c r="AB3555"/>
  <c r="AC3555" s="1"/>
  <c r="AA3562"/>
  <c r="AC3562" s="1"/>
  <c r="AB3563"/>
  <c r="AC3563" s="1"/>
  <c r="AA3570"/>
  <c r="AC3570" s="1"/>
  <c r="AB3571"/>
  <c r="AC3571" s="1"/>
  <c r="AA3578"/>
  <c r="AC3578" s="1"/>
  <c r="AB3579"/>
  <c r="AC3579" s="1"/>
  <c r="AA3586"/>
  <c r="AC3586" s="1"/>
  <c r="AB3587"/>
  <c r="AC3587" s="1"/>
  <c r="AA3594"/>
  <c r="AC3594" s="1"/>
  <c r="AB3595"/>
  <c r="AC3595" s="1"/>
  <c r="AA3602"/>
  <c r="AC3602" s="1"/>
  <c r="AB3603"/>
  <c r="AC3603" s="1"/>
  <c r="AA3610"/>
  <c r="AC3610" s="1"/>
  <c r="AB3611"/>
  <c r="AC3611" s="1"/>
  <c r="AA3618"/>
  <c r="AC3618" s="1"/>
  <c r="AB3619"/>
  <c r="AC3619" s="1"/>
  <c r="AA3626"/>
  <c r="AC3626" s="1"/>
  <c r="AB3627"/>
  <c r="AC3627" s="1"/>
  <c r="AA3634"/>
  <c r="AC3634" s="1"/>
  <c r="AB3635"/>
  <c r="AC3635" s="1"/>
  <c r="AA3642"/>
  <c r="AC3642" s="1"/>
  <c r="AB3643"/>
  <c r="AC3643" s="1"/>
  <c r="AA3650"/>
  <c r="AC3650" s="1"/>
  <c r="AB3651"/>
  <c r="AC3651" s="1"/>
  <c r="AC3659"/>
  <c r="AC3660"/>
  <c r="AA3665"/>
  <c r="AC3665" s="1"/>
  <c r="AC3675"/>
  <c r="AA3681"/>
  <c r="AC3681" s="1"/>
  <c r="AC3691"/>
  <c r="AC3692"/>
  <c r="AC3708"/>
  <c r="AA3666"/>
  <c r="AC3666" s="1"/>
  <c r="AB3666"/>
  <c r="AA3670"/>
  <c r="AC3670" s="1"/>
  <c r="AB3670"/>
  <c r="AA3686"/>
  <c r="AC3686" s="1"/>
  <c r="AB3686"/>
  <c r="AA3662"/>
  <c r="AC3662" s="1"/>
  <c r="AB3662"/>
  <c r="AA3678"/>
  <c r="AC3678" s="1"/>
  <c r="AB3678"/>
  <c r="AC3451"/>
  <c r="AC3467"/>
  <c r="AC3507"/>
  <c r="AC3523"/>
  <c r="AC3479"/>
  <c r="AC3487"/>
  <c r="AC3495"/>
  <c r="AA3501"/>
  <c r="AC3501" s="1"/>
  <c r="AA3509"/>
  <c r="AA3533"/>
  <c r="AC3533" s="1"/>
  <c r="AA3541"/>
  <c r="AC3551"/>
  <c r="AA3557"/>
  <c r="AC3557" s="1"/>
  <c r="AC3567"/>
  <c r="AA3581"/>
  <c r="AC3591"/>
  <c r="AA3597"/>
  <c r="AC3597" s="1"/>
  <c r="AA3613"/>
  <c r="AC3613" s="1"/>
  <c r="AC3623"/>
  <c r="AA3629"/>
  <c r="AC3629" s="1"/>
  <c r="AC3647"/>
  <c r="AA3677"/>
  <c r="AC3677" s="1"/>
  <c r="AA3693"/>
  <c r="AC3701"/>
  <c r="AC3709"/>
  <c r="AC3717"/>
  <c r="AA3452"/>
  <c r="AC3452" s="1"/>
  <c r="AB3453"/>
  <c r="AA3460"/>
  <c r="AC3460" s="1"/>
  <c r="AB3461"/>
  <c r="AC3461" s="1"/>
  <c r="AA3468"/>
  <c r="AC3468" s="1"/>
  <c r="AB3469"/>
  <c r="AC3469" s="1"/>
  <c r="AC3473"/>
  <c r="AC3475"/>
  <c r="AA3476"/>
  <c r="AC3476" s="1"/>
  <c r="AC3481"/>
  <c r="AA3484"/>
  <c r="AC3484" s="1"/>
  <c r="AC3489"/>
  <c r="AC3491"/>
  <c r="AA3492"/>
  <c r="AC3492" s="1"/>
  <c r="AC3497"/>
  <c r="AC3499"/>
  <c r="AA3500"/>
  <c r="AC3500" s="1"/>
  <c r="AC3505"/>
  <c r="AA3508"/>
  <c r="AC3508" s="1"/>
  <c r="AC3513"/>
  <c r="AA3516"/>
  <c r="AC3521"/>
  <c r="AA3524"/>
  <c r="AC3529"/>
  <c r="AA3532"/>
  <c r="AC3532" s="1"/>
  <c r="AC3537"/>
  <c r="AA3540"/>
  <c r="AA3548"/>
  <c r="AC3548" s="1"/>
  <c r="AA3556"/>
  <c r="AA3564"/>
  <c r="AC3564" s="1"/>
  <c r="AC3569"/>
  <c r="AA3572"/>
  <c r="AC3572" s="1"/>
  <c r="AA3580"/>
  <c r="AC3580" s="1"/>
  <c r="AC3585"/>
  <c r="AA3588"/>
  <c r="AC3588" s="1"/>
  <c r="AA3596"/>
  <c r="AC3596" s="1"/>
  <c r="AC3601"/>
  <c r="AA3604"/>
  <c r="AC3604" s="1"/>
  <c r="AA3612"/>
  <c r="AC3612" s="1"/>
  <c r="AC3617"/>
  <c r="AA3620"/>
  <c r="AC3620" s="1"/>
  <c r="AA3628"/>
  <c r="AC3628" s="1"/>
  <c r="AC3633"/>
  <c r="AA3636"/>
  <c r="AC3636" s="1"/>
  <c r="AA3644"/>
  <c r="AC3644" s="1"/>
  <c r="AC3649"/>
  <c r="AA3652"/>
  <c r="AC3694"/>
  <c r="AC3697"/>
  <c r="AC3702"/>
  <c r="AB3694"/>
  <c r="AB3698"/>
  <c r="AC3698" s="1"/>
  <c r="AB3702"/>
  <c r="AB3706"/>
  <c r="AC3706" s="1"/>
  <c r="AB3710"/>
  <c r="AC3710" s="1"/>
  <c r="AB3714"/>
  <c r="AB3718"/>
  <c r="AC3718" s="1"/>
  <c r="AB3722"/>
  <c r="K3715"/>
  <c r="K3719"/>
  <c r="K3722"/>
  <c r="K77"/>
  <c r="K81"/>
  <c r="K85"/>
  <c r="K93"/>
  <c r="K101"/>
  <c r="K109"/>
  <c r="K117"/>
  <c r="K129"/>
  <c r="K161"/>
  <c r="K193"/>
  <c r="K1587"/>
  <c r="K1609"/>
  <c r="K1621"/>
  <c r="K1637"/>
  <c r="K1651"/>
  <c r="K1673"/>
  <c r="K1679"/>
  <c r="K1697"/>
  <c r="K1701"/>
  <c r="K1715"/>
  <c r="K1737"/>
  <c r="K1749"/>
  <c r="K1761"/>
  <c r="K1765"/>
  <c r="M1882"/>
  <c r="M3366"/>
  <c r="K3712"/>
  <c r="K3717"/>
  <c r="K3721"/>
  <c r="K2367"/>
  <c r="K2387"/>
  <c r="K2443"/>
  <c r="K2459"/>
  <c r="K2463"/>
  <c r="K2465"/>
  <c r="K2479"/>
  <c r="K3195"/>
  <c r="M21"/>
  <c r="M69"/>
  <c r="M85"/>
  <c r="M133"/>
  <c r="M149"/>
  <c r="M197"/>
  <c r="M213"/>
  <c r="M261"/>
  <c r="M277"/>
  <c r="M325"/>
  <c r="M341"/>
  <c r="M389"/>
  <c r="M405"/>
  <c r="M460"/>
  <c r="M481"/>
  <c r="M545"/>
  <c r="K1779"/>
  <c r="K1801"/>
  <c r="K1813"/>
  <c r="K1825"/>
  <c r="K1829"/>
  <c r="K1843"/>
  <c r="K1865"/>
  <c r="K1877"/>
  <c r="K1889"/>
  <c r="K1893"/>
  <c r="K1907"/>
  <c r="K1917"/>
  <c r="K1929"/>
  <c r="K1941"/>
  <c r="K1961"/>
  <c r="K1973"/>
  <c r="K1993"/>
  <c r="K2005"/>
  <c r="K2025"/>
  <c r="K2037"/>
  <c r="K2057"/>
  <c r="K2069"/>
  <c r="K2089"/>
  <c r="K2101"/>
  <c r="K2121"/>
  <c r="K2133"/>
  <c r="K2153"/>
  <c r="K2165"/>
  <c r="K2185"/>
  <c r="K2197"/>
  <c r="K2217"/>
  <c r="K2229"/>
  <c r="K2249"/>
  <c r="K2261"/>
  <c r="K2285"/>
  <c r="K2293"/>
  <c r="K2533"/>
  <c r="K2585"/>
  <c r="K2613"/>
  <c r="K2645"/>
  <c r="K2697"/>
  <c r="K2785"/>
  <c r="K2809"/>
  <c r="K2841"/>
  <c r="K2849"/>
  <c r="K2873"/>
  <c r="K2889"/>
  <c r="K2905"/>
  <c r="K3005"/>
  <c r="K3069"/>
  <c r="K3525"/>
  <c r="K3685"/>
  <c r="K3708"/>
  <c r="M15"/>
  <c r="M19"/>
  <c r="M23"/>
  <c r="M27"/>
  <c r="M31"/>
  <c r="M35"/>
  <c r="M39"/>
  <c r="M43"/>
  <c r="M47"/>
  <c r="M51"/>
  <c r="M55"/>
  <c r="M59"/>
  <c r="M63"/>
  <c r="M67"/>
  <c r="M71"/>
  <c r="M75"/>
  <c r="M79"/>
  <c r="M83"/>
  <c r="M87"/>
  <c r="M91"/>
  <c r="M95"/>
  <c r="M99"/>
  <c r="M103"/>
  <c r="M107"/>
  <c r="M111"/>
  <c r="M115"/>
  <c r="M119"/>
  <c r="M123"/>
  <c r="M127"/>
  <c r="M131"/>
  <c r="M135"/>
  <c r="M139"/>
  <c r="M143"/>
  <c r="M147"/>
  <c r="M151"/>
  <c r="M155"/>
  <c r="M159"/>
  <c r="M163"/>
  <c r="M167"/>
  <c r="M171"/>
  <c r="M175"/>
  <c r="M179"/>
  <c r="M183"/>
  <c r="M187"/>
  <c r="M191"/>
  <c r="M195"/>
  <c r="M199"/>
  <c r="M203"/>
  <c r="M207"/>
  <c r="M211"/>
  <c r="M215"/>
  <c r="M219"/>
  <c r="M223"/>
  <c r="M227"/>
  <c r="M231"/>
  <c r="M235"/>
  <c r="M239"/>
  <c r="M243"/>
  <c r="M247"/>
  <c r="M251"/>
  <c r="M255"/>
  <c r="M259"/>
  <c r="M263"/>
  <c r="M267"/>
  <c r="M271"/>
  <c r="M275"/>
  <c r="M279"/>
  <c r="M283"/>
  <c r="M287"/>
  <c r="M291"/>
  <c r="M295"/>
  <c r="M299"/>
  <c r="M303"/>
  <c r="M307"/>
  <c r="M311"/>
  <c r="M315"/>
  <c r="M319"/>
  <c r="M323"/>
  <c r="M327"/>
  <c r="M331"/>
  <c r="M335"/>
  <c r="M339"/>
  <c r="M343"/>
  <c r="M347"/>
  <c r="M351"/>
  <c r="M355"/>
  <c r="M359"/>
  <c r="M363"/>
  <c r="M367"/>
  <c r="M371"/>
  <c r="M375"/>
  <c r="M379"/>
  <c r="M383"/>
  <c r="M387"/>
  <c r="M391"/>
  <c r="M395"/>
  <c r="M399"/>
  <c r="M403"/>
  <c r="M407"/>
  <c r="M411"/>
  <c r="M415"/>
  <c r="M419"/>
  <c r="M423"/>
  <c r="M427"/>
  <c r="M431"/>
  <c r="M435"/>
  <c r="M439"/>
  <c r="M443"/>
  <c r="M447"/>
  <c r="M451"/>
  <c r="M455"/>
  <c r="M459"/>
  <c r="M463"/>
  <c r="M467"/>
  <c r="M471"/>
  <c r="M475"/>
  <c r="M479"/>
  <c r="M483"/>
  <c r="M487"/>
  <c r="M491"/>
  <c r="M495"/>
  <c r="M499"/>
  <c r="M503"/>
  <c r="M507"/>
  <c r="M511"/>
  <c r="M515"/>
  <c r="M519"/>
  <c r="M523"/>
  <c r="M527"/>
  <c r="M531"/>
  <c r="M535"/>
  <c r="M539"/>
  <c r="M543"/>
  <c r="M547"/>
  <c r="M551"/>
  <c r="M555"/>
  <c r="M559"/>
  <c r="M563"/>
  <c r="M567"/>
  <c r="M571"/>
  <c r="M575"/>
  <c r="M579"/>
  <c r="M583"/>
  <c r="M587"/>
  <c r="M591"/>
  <c r="M595"/>
  <c r="M599"/>
  <c r="M603"/>
  <c r="M607"/>
  <c r="M611"/>
  <c r="M615"/>
  <c r="M619"/>
  <c r="M623"/>
  <c r="M627"/>
  <c r="M631"/>
  <c r="M635"/>
  <c r="M639"/>
  <c r="M643"/>
  <c r="M647"/>
  <c r="M651"/>
  <c r="M655"/>
  <c r="M659"/>
  <c r="M663"/>
  <c r="M667"/>
  <c r="M671"/>
  <c r="M675"/>
  <c r="M679"/>
  <c r="M683"/>
  <c r="M687"/>
  <c r="M691"/>
  <c r="M695"/>
  <c r="M699"/>
  <c r="M703"/>
  <c r="M707"/>
  <c r="M711"/>
  <c r="M715"/>
  <c r="M719"/>
  <c r="M723"/>
  <c r="M727"/>
  <c r="M731"/>
  <c r="M735"/>
  <c r="M739"/>
  <c r="M743"/>
  <c r="M747"/>
  <c r="M751"/>
  <c r="M755"/>
  <c r="M759"/>
  <c r="M763"/>
  <c r="M767"/>
  <c r="M771"/>
  <c r="M775"/>
  <c r="M779"/>
  <c r="M783"/>
  <c r="M787"/>
  <c r="M791"/>
  <c r="M795"/>
  <c r="M799"/>
  <c r="M803"/>
  <c r="M807"/>
  <c r="M811"/>
  <c r="M815"/>
  <c r="M819"/>
  <c r="M823"/>
  <c r="M827"/>
  <c r="M831"/>
  <c r="M835"/>
  <c r="M839"/>
  <c r="M843"/>
  <c r="M847"/>
  <c r="M851"/>
  <c r="M855"/>
  <c r="M859"/>
  <c r="M863"/>
  <c r="M867"/>
  <c r="M871"/>
  <c r="M875"/>
  <c r="M879"/>
  <c r="M883"/>
  <c r="M887"/>
  <c r="M891"/>
  <c r="M895"/>
  <c r="M903"/>
  <c r="M907"/>
  <c r="M911"/>
  <c r="M915"/>
  <c r="M919"/>
  <c r="M923"/>
  <c r="M927"/>
  <c r="M931"/>
  <c r="M935"/>
  <c r="M939"/>
  <c r="M943"/>
  <c r="M947"/>
  <c r="M951"/>
  <c r="M955"/>
  <c r="M959"/>
  <c r="M963"/>
  <c r="M967"/>
  <c r="M971"/>
  <c r="M975"/>
  <c r="M979"/>
  <c r="M983"/>
  <c r="M987"/>
  <c r="M991"/>
  <c r="M995"/>
  <c r="M999"/>
  <c r="M1003"/>
  <c r="M1007"/>
  <c r="M1011"/>
  <c r="M1015"/>
  <c r="M1019"/>
  <c r="M1023"/>
  <c r="M1027"/>
  <c r="M1031"/>
  <c r="M1035"/>
  <c r="M1039"/>
  <c r="M1043"/>
  <c r="M1047"/>
  <c r="M1051"/>
  <c r="M1055"/>
  <c r="M1059"/>
  <c r="M1063"/>
  <c r="M1067"/>
  <c r="M1071"/>
  <c r="M1075"/>
  <c r="M1079"/>
  <c r="M1083"/>
  <c r="M1087"/>
  <c r="M1091"/>
  <c r="M1095"/>
  <c r="M1099"/>
  <c r="M1103"/>
  <c r="M1107"/>
  <c r="M1111"/>
  <c r="M1115"/>
  <c r="M1119"/>
  <c r="M1123"/>
  <c r="M1127"/>
  <c r="M1131"/>
  <c r="M1135"/>
  <c r="M1139"/>
  <c r="M1143"/>
  <c r="M1147"/>
  <c r="M1151"/>
  <c r="M1155"/>
  <c r="M1159"/>
  <c r="M1163"/>
  <c r="M1167"/>
  <c r="M1171"/>
  <c r="M1175"/>
  <c r="M1179"/>
  <c r="M1183"/>
  <c r="M1187"/>
  <c r="M1191"/>
  <c r="M1195"/>
  <c r="M1199"/>
  <c r="M1203"/>
  <c r="M1207"/>
  <c r="M1211"/>
  <c r="M1215"/>
  <c r="M1219"/>
  <c r="M1223"/>
  <c r="M1227"/>
  <c r="M1231"/>
  <c r="M1235"/>
  <c r="M1239"/>
  <c r="M1243"/>
  <c r="M1247"/>
  <c r="M1251"/>
  <c r="M1255"/>
  <c r="M1259"/>
  <c r="M1263"/>
  <c r="M1267"/>
  <c r="M1271"/>
  <c r="M1275"/>
  <c r="M1279"/>
  <c r="M1283"/>
  <c r="M1287"/>
  <c r="M1291"/>
  <c r="M1295"/>
  <c r="M1299"/>
  <c r="M1303"/>
  <c r="M1307"/>
  <c r="M1311"/>
  <c r="M1315"/>
  <c r="M1319"/>
  <c r="M1323"/>
  <c r="M1327"/>
  <c r="M1331"/>
  <c r="M1335"/>
  <c r="M1339"/>
  <c r="M1343"/>
  <c r="M1347"/>
  <c r="M1351"/>
  <c r="M1355"/>
  <c r="M1359"/>
  <c r="M1363"/>
  <c r="M1367"/>
  <c r="M1371"/>
  <c r="M1375"/>
  <c r="M1379"/>
  <c r="M1383"/>
  <c r="M1387"/>
  <c r="M1391"/>
  <c r="M1395"/>
  <c r="M1399"/>
  <c r="M1403"/>
  <c r="M1407"/>
  <c r="M1411"/>
  <c r="M1415"/>
  <c r="M1419"/>
  <c r="M1423"/>
  <c r="M1427"/>
  <c r="M1431"/>
  <c r="M1931"/>
  <c r="M2023"/>
  <c r="M2059"/>
  <c r="M2415"/>
  <c r="M2515"/>
  <c r="M3087"/>
  <c r="M3091"/>
  <c r="M3099"/>
  <c r="M3103"/>
  <c r="M3107"/>
  <c r="M3111"/>
  <c r="M3115"/>
  <c r="M3119"/>
  <c r="M3123"/>
  <c r="M3127"/>
  <c r="M3131"/>
  <c r="M3135"/>
  <c r="M3139"/>
  <c r="M3143"/>
  <c r="M3147"/>
  <c r="M3151"/>
  <c r="M3155"/>
  <c r="M3159"/>
  <c r="M3163"/>
  <c r="M3167"/>
  <c r="M3171"/>
  <c r="M3179"/>
  <c r="M3183"/>
  <c r="M3187"/>
  <c r="M3191"/>
  <c r="M3195"/>
  <c r="M3199"/>
  <c r="M3203"/>
  <c r="M3207"/>
  <c r="M3211"/>
  <c r="M3215"/>
  <c r="M3219"/>
  <c r="M3227"/>
  <c r="M3231"/>
  <c r="M3235"/>
  <c r="M3239"/>
  <c r="M3243"/>
  <c r="M3247"/>
  <c r="M3251"/>
  <c r="M3255"/>
  <c r="M3259"/>
  <c r="M3263"/>
  <c r="M3267"/>
  <c r="M3271"/>
  <c r="M3275"/>
  <c r="M3279"/>
  <c r="M3283"/>
  <c r="M3287"/>
  <c r="M3291"/>
  <c r="M3295"/>
  <c r="M3299"/>
  <c r="M3307"/>
  <c r="M3311"/>
  <c r="M3315"/>
  <c r="M3319"/>
  <c r="M3323"/>
  <c r="M3327"/>
  <c r="M3331"/>
  <c r="M3335"/>
  <c r="M3339"/>
  <c r="M3343"/>
  <c r="M3347"/>
  <c r="M3355"/>
  <c r="M3359"/>
  <c r="M3363"/>
  <c r="M3367"/>
  <c r="M3371"/>
  <c r="M3375"/>
  <c r="M3379"/>
  <c r="M3383"/>
  <c r="M3387"/>
  <c r="M3391"/>
  <c r="M3395"/>
  <c r="M3399"/>
  <c r="M3403"/>
  <c r="M3407"/>
  <c r="M3411"/>
  <c r="M3415"/>
  <c r="M3419"/>
  <c r="M3423"/>
  <c r="M3427"/>
  <c r="M3435"/>
  <c r="M3439"/>
  <c r="M3443"/>
  <c r="M3447"/>
  <c r="M3451"/>
  <c r="M3455"/>
  <c r="M3459"/>
  <c r="M3463"/>
  <c r="M3467"/>
  <c r="M3471"/>
  <c r="M3475"/>
  <c r="M3483"/>
  <c r="M3487"/>
  <c r="M3491"/>
  <c r="M3495"/>
  <c r="M3499"/>
  <c r="M3503"/>
  <c r="M3507"/>
  <c r="M3511"/>
  <c r="M3515"/>
  <c r="M3519"/>
  <c r="M3523"/>
  <c r="M3527"/>
  <c r="M3531"/>
  <c r="M3535"/>
  <c r="M3539"/>
  <c r="M3543"/>
  <c r="M3547"/>
  <c r="M3551"/>
  <c r="M3555"/>
  <c r="M3563"/>
  <c r="M3567"/>
  <c r="M3571"/>
  <c r="M3575"/>
  <c r="M3579"/>
  <c r="M3583"/>
  <c r="M3587"/>
  <c r="M3591"/>
  <c r="M3595"/>
  <c r="M3599"/>
  <c r="M3603"/>
  <c r="M3611"/>
  <c r="M3615"/>
  <c r="M3619"/>
  <c r="M3623"/>
  <c r="M3627"/>
  <c r="M3631"/>
  <c r="M3635"/>
  <c r="M3639"/>
  <c r="M3643"/>
  <c r="M3647"/>
  <c r="M3651"/>
  <c r="M3655"/>
  <c r="M3659"/>
  <c r="M3663"/>
  <c r="M3667"/>
  <c r="M3671"/>
  <c r="M3675"/>
  <c r="M3679"/>
  <c r="M3683"/>
  <c r="M3691"/>
  <c r="M3695"/>
  <c r="M3699"/>
  <c r="M3703"/>
  <c r="M3707"/>
  <c r="M3711"/>
  <c r="M3715"/>
  <c r="M3719"/>
  <c r="M3669"/>
  <c r="K2300"/>
  <c r="K2344"/>
  <c r="K2364"/>
  <c r="K2375"/>
  <c r="K2644"/>
  <c r="K3020"/>
  <c r="K3052"/>
  <c r="K3068"/>
  <c r="M37"/>
  <c r="M293"/>
  <c r="M421"/>
  <c r="M502"/>
  <c r="M566"/>
  <c r="M634"/>
  <c r="M666"/>
  <c r="M698"/>
  <c r="M762"/>
  <c r="M794"/>
  <c r="M826"/>
  <c r="M890"/>
  <c r="M922"/>
  <c r="M954"/>
  <c r="M1018"/>
  <c r="M1050"/>
  <c r="M1082"/>
  <c r="M1146"/>
  <c r="M1178"/>
  <c r="M1210"/>
  <c r="M1274"/>
  <c r="M1306"/>
  <c r="M1338"/>
  <c r="M1402"/>
  <c r="M1434"/>
  <c r="M1438"/>
  <c r="M1442"/>
  <c r="M1450"/>
  <c r="M1454"/>
  <c r="M1458"/>
  <c r="M1466"/>
  <c r="M1470"/>
  <c r="M1474"/>
  <c r="M1482"/>
  <c r="M1486"/>
  <c r="M1490"/>
  <c r="M1498"/>
  <c r="M1502"/>
  <c r="M1506"/>
  <c r="M1514"/>
  <c r="M1518"/>
  <c r="M1522"/>
  <c r="M1530"/>
  <c r="M1534"/>
  <c r="M1538"/>
  <c r="M1546"/>
  <c r="M1550"/>
  <c r="M1554"/>
  <c r="M1562"/>
  <c r="M1566"/>
  <c r="M1570"/>
  <c r="M1578"/>
  <c r="M1582"/>
  <c r="M1586"/>
  <c r="M1594"/>
  <c r="M1598"/>
  <c r="M1602"/>
  <c r="M1610"/>
  <c r="M1614"/>
  <c r="M1618"/>
  <c r="M1630"/>
  <c r="M1634"/>
  <c r="M1642"/>
  <c r="M1646"/>
  <c r="M1650"/>
  <c r="M1658"/>
  <c r="M1662"/>
  <c r="M1666"/>
  <c r="M1674"/>
  <c r="M1678"/>
  <c r="M1682"/>
  <c r="M1690"/>
  <c r="M1694"/>
  <c r="M1698"/>
  <c r="M1706"/>
  <c r="M1710"/>
  <c r="M1714"/>
  <c r="M1722"/>
  <c r="M1726"/>
  <c r="M1730"/>
  <c r="M1738"/>
  <c r="M1742"/>
  <c r="M1746"/>
  <c r="M1754"/>
  <c r="M1758"/>
  <c r="M1762"/>
  <c r="M1770"/>
  <c r="M1774"/>
  <c r="M1778"/>
  <c r="M1786"/>
  <c r="M1790"/>
  <c r="M1794"/>
  <c r="M1802"/>
  <c r="M1806"/>
  <c r="M1810"/>
  <c r="M1818"/>
  <c r="M1822"/>
  <c r="M1826"/>
  <c r="M1834"/>
  <c r="M1838"/>
  <c r="M1842"/>
  <c r="M1850"/>
  <c r="M1854"/>
  <c r="M1858"/>
  <c r="M1866"/>
  <c r="M1870"/>
  <c r="M1874"/>
  <c r="M1886"/>
  <c r="M1890"/>
  <c r="M1898"/>
  <c r="M1902"/>
  <c r="M1906"/>
  <c r="M1914"/>
  <c r="M1918"/>
  <c r="M1922"/>
  <c r="M1926"/>
  <c r="M1930"/>
  <c r="M1934"/>
  <c r="M1942"/>
  <c r="M1946"/>
  <c r="M1950"/>
  <c r="M1958"/>
  <c r="M1962"/>
  <c r="M1966"/>
  <c r="M1970"/>
  <c r="M1978"/>
  <c r="M1982"/>
  <c r="M1986"/>
  <c r="M1990"/>
  <c r="M1994"/>
  <c r="M2002"/>
  <c r="M2006"/>
  <c r="M2010"/>
  <c r="M2014"/>
  <c r="M2018"/>
  <c r="M2022"/>
  <c r="M2026"/>
  <c r="M2030"/>
  <c r="M2034"/>
  <c r="M2042"/>
  <c r="M2046"/>
  <c r="M2050"/>
  <c r="M2054"/>
  <c r="M2058"/>
  <c r="M2062"/>
  <c r="M2070"/>
  <c r="M2074"/>
  <c r="M2078"/>
  <c r="M2086"/>
  <c r="M2090"/>
  <c r="M2094"/>
  <c r="M2098"/>
  <c r="M2106"/>
  <c r="M2110"/>
  <c r="M2114"/>
  <c r="M2118"/>
  <c r="M2122"/>
  <c r="M2130"/>
  <c r="M2134"/>
  <c r="M2138"/>
  <c r="M2142"/>
  <c r="M2146"/>
  <c r="M2150"/>
  <c r="M2154"/>
  <c r="M2158"/>
  <c r="M2162"/>
  <c r="M2166"/>
  <c r="M2170"/>
  <c r="M2178"/>
  <c r="M2182"/>
  <c r="M2186"/>
  <c r="M2190"/>
  <c r="M2194"/>
  <c r="M2198"/>
  <c r="M2202"/>
  <c r="M2210"/>
  <c r="M2214"/>
  <c r="M2222"/>
  <c r="M2226"/>
  <c r="M2230"/>
  <c r="M2234"/>
  <c r="M2242"/>
  <c r="M2246"/>
  <c r="M2250"/>
  <c r="M2254"/>
  <c r="M2258"/>
  <c r="M2262"/>
  <c r="M2266"/>
  <c r="M2274"/>
  <c r="M2278"/>
  <c r="M2286"/>
  <c r="M2290"/>
  <c r="M2294"/>
  <c r="M2298"/>
  <c r="M2306"/>
  <c r="M2310"/>
  <c r="M2314"/>
  <c r="M2318"/>
  <c r="M2322"/>
  <c r="M2326"/>
  <c r="M2330"/>
  <c r="M2338"/>
  <c r="M2342"/>
  <c r="M2350"/>
  <c r="M2354"/>
  <c r="M2358"/>
  <c r="M2362"/>
  <c r="M2366"/>
  <c r="M2370"/>
  <c r="M2378"/>
  <c r="M2382"/>
  <c r="M2386"/>
  <c r="M2390"/>
  <c r="M2394"/>
  <c r="M2398"/>
  <c r="M2402"/>
  <c r="M2406"/>
  <c r="M2410"/>
  <c r="M2414"/>
  <c r="M2418"/>
  <c r="M2422"/>
  <c r="M2426"/>
  <c r="M2430"/>
  <c r="M2434"/>
  <c r="M2438"/>
  <c r="M2442"/>
  <c r="M2446"/>
  <c r="M2450"/>
  <c r="M2454"/>
  <c r="M2458"/>
  <c r="M2462"/>
  <c r="M2466"/>
  <c r="M2470"/>
  <c r="M2474"/>
  <c r="M2478"/>
  <c r="M2482"/>
  <c r="M2486"/>
  <c r="M2490"/>
  <c r="M2494"/>
  <c r="M2498"/>
  <c r="M2506"/>
  <c r="M2510"/>
  <c r="M2514"/>
  <c r="M2518"/>
  <c r="M2522"/>
  <c r="M2526"/>
  <c r="M2530"/>
  <c r="M2534"/>
  <c r="M2538"/>
  <c r="M2542"/>
  <c r="M2550"/>
  <c r="M2554"/>
  <c r="M2558"/>
  <c r="M2562"/>
  <c r="M2566"/>
  <c r="M2570"/>
  <c r="M2574"/>
  <c r="M2578"/>
  <c r="M2582"/>
  <c r="M2586"/>
  <c r="M2590"/>
  <c r="M2594"/>
  <c r="M2598"/>
  <c r="M2606"/>
  <c r="M2610"/>
  <c r="M2614"/>
  <c r="M2618"/>
  <c r="M2622"/>
  <c r="M2626"/>
  <c r="M2634"/>
  <c r="M2638"/>
  <c r="M2642"/>
  <c r="M2646"/>
  <c r="M2650"/>
  <c r="M2654"/>
  <c r="M2658"/>
  <c r="M2662"/>
  <c r="M2666"/>
  <c r="M2670"/>
  <c r="M2674"/>
  <c r="M2678"/>
  <c r="M2682"/>
  <c r="M2686"/>
  <c r="M2690"/>
  <c r="M2694"/>
  <c r="M2698"/>
  <c r="M2706"/>
  <c r="M2710"/>
  <c r="M2714"/>
  <c r="M2718"/>
  <c r="M2722"/>
  <c r="M2726"/>
  <c r="M2730"/>
  <c r="M2734"/>
  <c r="M2738"/>
  <c r="M2742"/>
  <c r="M2746"/>
  <c r="M2750"/>
  <c r="M2754"/>
  <c r="M2758"/>
  <c r="M2762"/>
  <c r="M2766"/>
  <c r="M2770"/>
  <c r="M2774"/>
  <c r="M2778"/>
  <c r="M2782"/>
  <c r="M2786"/>
  <c r="M2790"/>
  <c r="M2794"/>
  <c r="M2798"/>
  <c r="M2802"/>
  <c r="M2806"/>
  <c r="M2810"/>
  <c r="M2814"/>
  <c r="M2818"/>
  <c r="M2822"/>
  <c r="M2826"/>
  <c r="M2830"/>
  <c r="M2834"/>
  <c r="M2838"/>
  <c r="M2842"/>
  <c r="M2846"/>
  <c r="M2850"/>
  <c r="M2854"/>
  <c r="M2858"/>
  <c r="M2862"/>
  <c r="M2866"/>
  <c r="M2870"/>
  <c r="M2874"/>
  <c r="M2878"/>
  <c r="M2882"/>
  <c r="M2886"/>
  <c r="M2894"/>
  <c r="M2898"/>
  <c r="M2902"/>
  <c r="M2906"/>
  <c r="M2910"/>
  <c r="M2914"/>
  <c r="M2918"/>
  <c r="M2922"/>
  <c r="M2926"/>
  <c r="M2930"/>
  <c r="M2934"/>
  <c r="M2938"/>
  <c r="M2942"/>
  <c r="M2946"/>
  <c r="M2950"/>
  <c r="M2954"/>
  <c r="M2958"/>
  <c r="M2962"/>
  <c r="M2966"/>
  <c r="M2970"/>
  <c r="M2974"/>
  <c r="M2978"/>
  <c r="M2982"/>
  <c r="M2986"/>
  <c r="M2990"/>
  <c r="M2994"/>
  <c r="M2998"/>
  <c r="M3002"/>
  <c r="M3006"/>
  <c r="M3010"/>
  <c r="M3014"/>
  <c r="M3018"/>
  <c r="M3022"/>
  <c r="M3026"/>
  <c r="M3034"/>
  <c r="M3038"/>
  <c r="M3042"/>
  <c r="M3046"/>
  <c r="M3050"/>
  <c r="M3054"/>
  <c r="M3058"/>
  <c r="M3062"/>
  <c r="M3066"/>
  <c r="M3070"/>
  <c r="M3074"/>
  <c r="M3078"/>
  <c r="M3082"/>
  <c r="M3086"/>
  <c r="M3142"/>
  <c r="M3206"/>
  <c r="M3270"/>
  <c r="M3334"/>
  <c r="M3398"/>
  <c r="M3462"/>
  <c r="M3526"/>
  <c r="M3590"/>
  <c r="M3622"/>
  <c r="M3654"/>
  <c r="M3718"/>
  <c r="M3413"/>
  <c r="M1270"/>
  <c r="M1269"/>
  <c r="M1318"/>
  <c r="M1317"/>
  <c r="M1334"/>
  <c r="M1333"/>
  <c r="M1382"/>
  <c r="M1381"/>
  <c r="M1398"/>
  <c r="M1397"/>
  <c r="M1414"/>
  <c r="M1413"/>
  <c r="M1430"/>
  <c r="M1429"/>
  <c r="M1478"/>
  <c r="M1477"/>
  <c r="M1494"/>
  <c r="M1493"/>
  <c r="M1526"/>
  <c r="M1525"/>
  <c r="M1574"/>
  <c r="M1573"/>
  <c r="M1590"/>
  <c r="M1589"/>
  <c r="M1638"/>
  <c r="M1637"/>
  <c r="M1654"/>
  <c r="M1653"/>
  <c r="M1702"/>
  <c r="M1701"/>
  <c r="M1718"/>
  <c r="M1717"/>
  <c r="M1734"/>
  <c r="M1733"/>
  <c r="M1750"/>
  <c r="M1749"/>
  <c r="M1798"/>
  <c r="M1797"/>
  <c r="M1814"/>
  <c r="M1813"/>
  <c r="M1862"/>
  <c r="M1861"/>
  <c r="M1878"/>
  <c r="M1877"/>
  <c r="M1894"/>
  <c r="M1893"/>
  <c r="M1910"/>
  <c r="M1909"/>
  <c r="M2126"/>
  <c r="M2123"/>
  <c r="M2174"/>
  <c r="M2173"/>
  <c r="M2206"/>
  <c r="M2205"/>
  <c r="M2282"/>
  <c r="M2280"/>
  <c r="M2302"/>
  <c r="M2301"/>
  <c r="M2334"/>
  <c r="M2333"/>
  <c r="M2502"/>
  <c r="M2501"/>
  <c r="M2890"/>
  <c r="M2889"/>
  <c r="K3709"/>
  <c r="K3107"/>
  <c r="M899"/>
  <c r="M53"/>
  <c r="M181"/>
  <c r="M309"/>
  <c r="M438"/>
  <c r="M609"/>
  <c r="M858"/>
  <c r="M1114"/>
  <c r="M1370"/>
  <c r="K3718"/>
  <c r="K2323"/>
  <c r="K2502"/>
  <c r="K2569"/>
  <c r="K3653"/>
  <c r="M22"/>
  <c r="M34"/>
  <c r="M42"/>
  <c r="M50"/>
  <c r="M58"/>
  <c r="M66"/>
  <c r="M74"/>
  <c r="M78"/>
  <c r="M86"/>
  <c r="M94"/>
  <c r="M102"/>
  <c r="M110"/>
  <c r="M118"/>
  <c r="M126"/>
  <c r="M134"/>
  <c r="M142"/>
  <c r="M150"/>
  <c r="M158"/>
  <c r="M166"/>
  <c r="M174"/>
  <c r="M182"/>
  <c r="M194"/>
  <c r="M202"/>
  <c r="M210"/>
  <c r="M218"/>
  <c r="M226"/>
  <c r="M230"/>
  <c r="M238"/>
  <c r="M246"/>
  <c r="M254"/>
  <c r="M262"/>
  <c r="M270"/>
  <c r="M278"/>
  <c r="M290"/>
  <c r="M298"/>
  <c r="M306"/>
  <c r="M314"/>
  <c r="M318"/>
  <c r="M326"/>
  <c r="M334"/>
  <c r="M346"/>
  <c r="M354"/>
  <c r="M362"/>
  <c r="M370"/>
  <c r="M378"/>
  <c r="M386"/>
  <c r="M394"/>
  <c r="M402"/>
  <c r="M410"/>
  <c r="M418"/>
  <c r="M426"/>
  <c r="M434"/>
  <c r="M442"/>
  <c r="M450"/>
  <c r="M458"/>
  <c r="M466"/>
  <c r="M474"/>
  <c r="M482"/>
  <c r="M490"/>
  <c r="M498"/>
  <c r="M506"/>
  <c r="M518"/>
  <c r="M526"/>
  <c r="M534"/>
  <c r="M542"/>
  <c r="M550"/>
  <c r="M558"/>
  <c r="M574"/>
  <c r="M582"/>
  <c r="M590"/>
  <c r="M598"/>
  <c r="M606"/>
  <c r="M614"/>
  <c r="M622"/>
  <c r="M630"/>
  <c r="M642"/>
  <c r="M654"/>
  <c r="M662"/>
  <c r="M670"/>
  <c r="M678"/>
  <c r="M686"/>
  <c r="M694"/>
  <c r="M710"/>
  <c r="M718"/>
  <c r="M726"/>
  <c r="M738"/>
  <c r="M746"/>
  <c r="M754"/>
  <c r="M770"/>
  <c r="M782"/>
  <c r="M866"/>
  <c r="M874"/>
  <c r="M882"/>
  <c r="M894"/>
  <c r="M902"/>
  <c r="M910"/>
  <c r="M918"/>
  <c r="M930"/>
  <c r="M938"/>
  <c r="M946"/>
  <c r="M958"/>
  <c r="M966"/>
  <c r="M974"/>
  <c r="M982"/>
  <c r="M994"/>
  <c r="M1002"/>
  <c r="M1010"/>
  <c r="M1026"/>
  <c r="M1034"/>
  <c r="M1042"/>
  <c r="M1058"/>
  <c r="M1066"/>
  <c r="M1074"/>
  <c r="M1086"/>
  <c r="M1094"/>
  <c r="M1102"/>
  <c r="M1110"/>
  <c r="M1122"/>
  <c r="M1130"/>
  <c r="M1138"/>
  <c r="M1154"/>
  <c r="M1162"/>
  <c r="M1170"/>
  <c r="M1182"/>
  <c r="M1190"/>
  <c r="M1198"/>
  <c r="M1206"/>
  <c r="M1214"/>
  <c r="M1222"/>
  <c r="M1230"/>
  <c r="M1238"/>
  <c r="M1246"/>
  <c r="M1254"/>
  <c r="M1262"/>
  <c r="M1278"/>
  <c r="M1290"/>
  <c r="M1298"/>
  <c r="M1314"/>
  <c r="M1326"/>
  <c r="M1342"/>
  <c r="M1354"/>
  <c r="M1362"/>
  <c r="M1378"/>
  <c r="M1390"/>
  <c r="M1406"/>
  <c r="M1422"/>
  <c r="M165"/>
  <c r="M588"/>
  <c r="K91"/>
  <c r="K99"/>
  <c r="K155"/>
  <c r="K187"/>
  <c r="K282"/>
  <c r="K346"/>
  <c r="K362"/>
  <c r="K394"/>
  <c r="K110"/>
  <c r="K118"/>
  <c r="K134"/>
  <c r="K142"/>
  <c r="K166"/>
  <c r="K174"/>
  <c r="K198"/>
  <c r="K222"/>
  <c r="K238"/>
  <c r="K254"/>
  <c r="K270"/>
  <c r="K286"/>
  <c r="K302"/>
  <c r="K318"/>
  <c r="K334"/>
  <c r="K350"/>
  <c r="K366"/>
  <c r="K382"/>
  <c r="K398"/>
  <c r="K414"/>
  <c r="K430"/>
  <c r="K446"/>
  <c r="K462"/>
  <c r="K478"/>
  <c r="K494"/>
  <c r="K510"/>
  <c r="K526"/>
  <c r="K542"/>
  <c r="K558"/>
  <c r="K574"/>
  <c r="K590"/>
  <c r="K606"/>
  <c r="K622"/>
  <c r="K638"/>
  <c r="K654"/>
  <c r="K670"/>
  <c r="K686"/>
  <c r="K702"/>
  <c r="K718"/>
  <c r="K734"/>
  <c r="K750"/>
  <c r="K766"/>
  <c r="K782"/>
  <c r="K798"/>
  <c r="K814"/>
  <c r="K830"/>
  <c r="K846"/>
  <c r="K862"/>
  <c r="K878"/>
  <c r="K894"/>
  <c r="K910"/>
  <c r="K926"/>
  <c r="K942"/>
  <c r="K958"/>
  <c r="K974"/>
  <c r="K990"/>
  <c r="K1006"/>
  <c r="K1022"/>
  <c r="K1038"/>
  <c r="K1054"/>
  <c r="K1070"/>
  <c r="K1086"/>
  <c r="K1102"/>
  <c r="K1118"/>
  <c r="K1134"/>
  <c r="K1150"/>
  <c r="K1166"/>
  <c r="K1182"/>
  <c r="K1198"/>
  <c r="K1214"/>
  <c r="K1230"/>
  <c r="K1246"/>
  <c r="K1262"/>
  <c r="K1278"/>
  <c r="K1294"/>
  <c r="K1310"/>
  <c r="K1326"/>
  <c r="K1342"/>
  <c r="K1358"/>
  <c r="K1374"/>
  <c r="K1390"/>
  <c r="K1406"/>
  <c r="K1422"/>
  <c r="K1438"/>
  <c r="K1454"/>
  <c r="K1470"/>
  <c r="K1486"/>
  <c r="K1502"/>
  <c r="K1518"/>
  <c r="K1534"/>
  <c r="K1550"/>
  <c r="K1590"/>
  <c r="K1654"/>
  <c r="K1718"/>
  <c r="K1782"/>
  <c r="K1846"/>
  <c r="K1910"/>
  <c r="K1958"/>
  <c r="K1990"/>
  <c r="K2022"/>
  <c r="K2054"/>
  <c r="K2086"/>
  <c r="K2118"/>
  <c r="K2150"/>
  <c r="K2182"/>
  <c r="K2214"/>
  <c r="K2246"/>
  <c r="K2278"/>
  <c r="K2301"/>
  <c r="K2365"/>
  <c r="K2408"/>
  <c r="K2563"/>
  <c r="K2591"/>
  <c r="K2603"/>
  <c r="K2982"/>
  <c r="K3014"/>
  <c r="K3053"/>
  <c r="K3116"/>
  <c r="K3659"/>
  <c r="K3691"/>
  <c r="M488"/>
  <c r="M492"/>
  <c r="M552"/>
  <c r="M556"/>
  <c r="M616"/>
  <c r="M620"/>
  <c r="M1980"/>
  <c r="M2016"/>
  <c r="M2108"/>
  <c r="M2144"/>
  <c r="M2152"/>
  <c r="M1916"/>
  <c r="M2087"/>
  <c r="M2312"/>
  <c r="M2643"/>
  <c r="M1286"/>
  <c r="M1285"/>
  <c r="M1302"/>
  <c r="M1301"/>
  <c r="M1350"/>
  <c r="M1349"/>
  <c r="M1366"/>
  <c r="M1365"/>
  <c r="M1446"/>
  <c r="M1445"/>
  <c r="M1462"/>
  <c r="M1461"/>
  <c r="M1510"/>
  <c r="M1509"/>
  <c r="M1542"/>
  <c r="M1541"/>
  <c r="M1558"/>
  <c r="M1557"/>
  <c r="M1606"/>
  <c r="M1605"/>
  <c r="M1622"/>
  <c r="M1621"/>
  <c r="M1670"/>
  <c r="M1669"/>
  <c r="M1686"/>
  <c r="M1685"/>
  <c r="M1766"/>
  <c r="M1765"/>
  <c r="M1782"/>
  <c r="M1781"/>
  <c r="M1830"/>
  <c r="M1829"/>
  <c r="M1846"/>
  <c r="M1845"/>
  <c r="M1938"/>
  <c r="M1937"/>
  <c r="M1954"/>
  <c r="M1952"/>
  <c r="M1974"/>
  <c r="M1973"/>
  <c r="M1998"/>
  <c r="M1995"/>
  <c r="M2038"/>
  <c r="M2037"/>
  <c r="M2066"/>
  <c r="M2065"/>
  <c r="M2082"/>
  <c r="M2080"/>
  <c r="M2102"/>
  <c r="M2101"/>
  <c r="M2218"/>
  <c r="M2216"/>
  <c r="M2238"/>
  <c r="M2237"/>
  <c r="M2270"/>
  <c r="M2269"/>
  <c r="M2346"/>
  <c r="M2345"/>
  <c r="M2374"/>
  <c r="M2373"/>
  <c r="M2546"/>
  <c r="M2543"/>
  <c r="M2602"/>
  <c r="M2601"/>
  <c r="M2630"/>
  <c r="M2629"/>
  <c r="M2702"/>
  <c r="M2701"/>
  <c r="M3030"/>
  <c r="M3029"/>
  <c r="M457"/>
  <c r="M456"/>
  <c r="M521"/>
  <c r="M520"/>
  <c r="M585"/>
  <c r="M584"/>
  <c r="K3714"/>
  <c r="K3720"/>
  <c r="M117"/>
  <c r="M245"/>
  <c r="M373"/>
  <c r="M524"/>
  <c r="M730"/>
  <c r="M986"/>
  <c r="M1242"/>
  <c r="K3713"/>
  <c r="K2303"/>
  <c r="K2417"/>
  <c r="K2482"/>
  <c r="K3704"/>
  <c r="M18"/>
  <c r="M26"/>
  <c r="M30"/>
  <c r="M38"/>
  <c r="M46"/>
  <c r="M54"/>
  <c r="M62"/>
  <c r="M70"/>
  <c r="M82"/>
  <c r="M90"/>
  <c r="M98"/>
  <c r="M106"/>
  <c r="M114"/>
  <c r="M122"/>
  <c r="M130"/>
  <c r="M138"/>
  <c r="M146"/>
  <c r="M154"/>
  <c r="M162"/>
  <c r="M170"/>
  <c r="M178"/>
  <c r="M186"/>
  <c r="M190"/>
  <c r="M198"/>
  <c r="M206"/>
  <c r="M214"/>
  <c r="M222"/>
  <c r="M234"/>
  <c r="M242"/>
  <c r="M250"/>
  <c r="M258"/>
  <c r="M266"/>
  <c r="M274"/>
  <c r="M282"/>
  <c r="M286"/>
  <c r="M294"/>
  <c r="M302"/>
  <c r="M310"/>
  <c r="M322"/>
  <c r="M330"/>
  <c r="M338"/>
  <c r="M342"/>
  <c r="M350"/>
  <c r="M358"/>
  <c r="M366"/>
  <c r="M374"/>
  <c r="M382"/>
  <c r="M390"/>
  <c r="M398"/>
  <c r="M406"/>
  <c r="M414"/>
  <c r="M422"/>
  <c r="M430"/>
  <c r="M446"/>
  <c r="M454"/>
  <c r="M462"/>
  <c r="M470"/>
  <c r="M478"/>
  <c r="M486"/>
  <c r="M494"/>
  <c r="M510"/>
  <c r="M514"/>
  <c r="M522"/>
  <c r="M530"/>
  <c r="M538"/>
  <c r="M546"/>
  <c r="M554"/>
  <c r="M562"/>
  <c r="M570"/>
  <c r="M578"/>
  <c r="M586"/>
  <c r="M594"/>
  <c r="M602"/>
  <c r="M610"/>
  <c r="M618"/>
  <c r="M626"/>
  <c r="M638"/>
  <c r="M646"/>
  <c r="M650"/>
  <c r="M658"/>
  <c r="M674"/>
  <c r="M682"/>
  <c r="M690"/>
  <c r="M702"/>
  <c r="M706"/>
  <c r="M714"/>
  <c r="M722"/>
  <c r="M734"/>
  <c r="M742"/>
  <c r="M750"/>
  <c r="M758"/>
  <c r="M766"/>
  <c r="M774"/>
  <c r="M778"/>
  <c r="M786"/>
  <c r="M790"/>
  <c r="M798"/>
  <c r="M802"/>
  <c r="M806"/>
  <c r="M810"/>
  <c r="M814"/>
  <c r="M818"/>
  <c r="M822"/>
  <c r="M830"/>
  <c r="M834"/>
  <c r="M838"/>
  <c r="M842"/>
  <c r="M846"/>
  <c r="M850"/>
  <c r="M854"/>
  <c r="M862"/>
  <c r="M870"/>
  <c r="M878"/>
  <c r="M886"/>
  <c r="M898"/>
  <c r="M906"/>
  <c r="M914"/>
  <c r="M926"/>
  <c r="M934"/>
  <c r="M942"/>
  <c r="M950"/>
  <c r="M962"/>
  <c r="M970"/>
  <c r="M978"/>
  <c r="M990"/>
  <c r="M998"/>
  <c r="M1006"/>
  <c r="M1014"/>
  <c r="M1022"/>
  <c r="M1030"/>
  <c r="M1038"/>
  <c r="M1046"/>
  <c r="M1054"/>
  <c r="M1062"/>
  <c r="M1070"/>
  <c r="M1078"/>
  <c r="M1090"/>
  <c r="M1098"/>
  <c r="M1106"/>
  <c r="M1118"/>
  <c r="M1126"/>
  <c r="M1134"/>
  <c r="M1142"/>
  <c r="M1150"/>
  <c r="M1158"/>
  <c r="M1166"/>
  <c r="M1174"/>
  <c r="M1186"/>
  <c r="M1194"/>
  <c r="M1202"/>
  <c r="M1218"/>
  <c r="M1226"/>
  <c r="M1234"/>
  <c r="M1250"/>
  <c r="M1258"/>
  <c r="M1266"/>
  <c r="M1282"/>
  <c r="M1294"/>
  <c r="M1310"/>
  <c r="M1322"/>
  <c r="M1330"/>
  <c r="M1346"/>
  <c r="M1358"/>
  <c r="M1374"/>
  <c r="M1386"/>
  <c r="M1394"/>
  <c r="M1410"/>
  <c r="M1418"/>
  <c r="M1426"/>
  <c r="M101"/>
  <c r="M229"/>
  <c r="M357"/>
  <c r="M2001"/>
  <c r="M2184"/>
  <c r="M2473"/>
  <c r="M2920"/>
  <c r="K83"/>
  <c r="K107"/>
  <c r="K123"/>
  <c r="K143"/>
  <c r="K150"/>
  <c r="K175"/>
  <c r="K207"/>
  <c r="K314"/>
  <c r="K378"/>
  <c r="K410"/>
  <c r="K458"/>
  <c r="K474"/>
  <c r="K506"/>
  <c r="K522"/>
  <c r="K538"/>
  <c r="K554"/>
  <c r="K570"/>
  <c r="K586"/>
  <c r="K602"/>
  <c r="K618"/>
  <c r="K634"/>
  <c r="K650"/>
  <c r="K666"/>
  <c r="K682"/>
  <c r="K698"/>
  <c r="K730"/>
  <c r="K746"/>
  <c r="K762"/>
  <c r="K778"/>
  <c r="K794"/>
  <c r="K810"/>
  <c r="K826"/>
  <c r="K842"/>
  <c r="K858"/>
  <c r="K874"/>
  <c r="K890"/>
  <c r="K906"/>
  <c r="K954"/>
  <c r="K1018"/>
  <c r="K1050"/>
  <c r="K1066"/>
  <c r="K1082"/>
  <c r="K1098"/>
  <c r="K1114"/>
  <c r="K1130"/>
  <c r="K1162"/>
  <c r="K1178"/>
  <c r="K1194"/>
  <c r="K1210"/>
  <c r="K1226"/>
  <c r="K1242"/>
  <c r="K1274"/>
  <c r="K1290"/>
  <c r="K1306"/>
  <c r="K1322"/>
  <c r="K1338"/>
  <c r="K1354"/>
  <c r="K1370"/>
  <c r="K1386"/>
  <c r="K1402"/>
  <c r="K1418"/>
  <c r="K1434"/>
  <c r="K1450"/>
  <c r="K1466"/>
  <c r="K1482"/>
  <c r="K1498"/>
  <c r="K1514"/>
  <c r="K1530"/>
  <c r="K1546"/>
  <c r="K1563"/>
  <c r="K1603"/>
  <c r="K1627"/>
  <c r="K1667"/>
  <c r="K1691"/>
  <c r="K1731"/>
  <c r="K1755"/>
  <c r="K1795"/>
  <c r="K1819"/>
  <c r="K1859"/>
  <c r="K1883"/>
  <c r="K1923"/>
  <c r="K2501"/>
  <c r="K2521"/>
  <c r="K2612"/>
  <c r="K2635"/>
  <c r="K2667"/>
  <c r="K2671"/>
  <c r="K2687"/>
  <c r="K2691"/>
  <c r="K2715"/>
  <c r="K2731"/>
  <c r="K2747"/>
  <c r="K2763"/>
  <c r="K2811"/>
  <c r="K2851"/>
  <c r="K2867"/>
  <c r="K2899"/>
  <c r="K2923"/>
  <c r="K2939"/>
  <c r="K2971"/>
  <c r="K2979"/>
  <c r="K3003"/>
  <c r="K3011"/>
  <c r="K3046"/>
  <c r="K3078"/>
  <c r="K3101"/>
  <c r="K3197"/>
  <c r="K3233"/>
  <c r="K3265"/>
  <c r="K3297"/>
  <c r="K3393"/>
  <c r="K3441"/>
  <c r="K3505"/>
  <c r="K3521"/>
  <c r="K3572"/>
  <c r="K3604"/>
  <c r="K3699"/>
  <c r="K3711"/>
  <c r="M17"/>
  <c r="M25"/>
  <c r="M29"/>
  <c r="M33"/>
  <c r="M41"/>
  <c r="M45"/>
  <c r="M49"/>
  <c r="M57"/>
  <c r="M61"/>
  <c r="M65"/>
  <c r="M73"/>
  <c r="M77"/>
  <c r="M81"/>
  <c r="M89"/>
  <c r="M93"/>
  <c r="M97"/>
  <c r="M105"/>
  <c r="M109"/>
  <c r="M113"/>
  <c r="M121"/>
  <c r="M125"/>
  <c r="M129"/>
  <c r="M137"/>
  <c r="M141"/>
  <c r="M145"/>
  <c r="M153"/>
  <c r="M157"/>
  <c r="M161"/>
  <c r="M169"/>
  <c r="M173"/>
  <c r="M177"/>
  <c r="M185"/>
  <c r="M189"/>
  <c r="M193"/>
  <c r="M201"/>
  <c r="M205"/>
  <c r="M209"/>
  <c r="M217"/>
  <c r="M221"/>
  <c r="M225"/>
  <c r="M233"/>
  <c r="M237"/>
  <c r="M241"/>
  <c r="M249"/>
  <c r="M253"/>
  <c r="M257"/>
  <c r="M265"/>
  <c r="M269"/>
  <c r="M273"/>
  <c r="M281"/>
  <c r="M285"/>
  <c r="M289"/>
  <c r="M297"/>
  <c r="M301"/>
  <c r="M305"/>
  <c r="M313"/>
  <c r="M317"/>
  <c r="M321"/>
  <c r="M329"/>
  <c r="M333"/>
  <c r="M337"/>
  <c r="M345"/>
  <c r="M349"/>
  <c r="M353"/>
  <c r="M361"/>
  <c r="M365"/>
  <c r="M369"/>
  <c r="M377"/>
  <c r="M381"/>
  <c r="M385"/>
  <c r="M393"/>
  <c r="M397"/>
  <c r="M401"/>
  <c r="M409"/>
  <c r="M413"/>
  <c r="M417"/>
  <c r="M425"/>
  <c r="M429"/>
  <c r="M433"/>
  <c r="M437"/>
  <c r="M441"/>
  <c r="M445"/>
  <c r="M449"/>
  <c r="M453"/>
  <c r="M461"/>
  <c r="M465"/>
  <c r="M469"/>
  <c r="M473"/>
  <c r="M477"/>
  <c r="M485"/>
  <c r="M489"/>
  <c r="M493"/>
  <c r="M497"/>
  <c r="M501"/>
  <c r="M505"/>
  <c r="M509"/>
  <c r="M513"/>
  <c r="M517"/>
  <c r="M525"/>
  <c r="M529"/>
  <c r="M533"/>
  <c r="M537"/>
  <c r="M541"/>
  <c r="M549"/>
  <c r="M553"/>
  <c r="M557"/>
  <c r="M561"/>
  <c r="M565"/>
  <c r="M569"/>
  <c r="M573"/>
  <c r="M577"/>
  <c r="M581"/>
  <c r="M589"/>
  <c r="M593"/>
  <c r="M597"/>
  <c r="M601"/>
  <c r="M605"/>
  <c r="M613"/>
  <c r="M617"/>
  <c r="M621"/>
  <c r="M625"/>
  <c r="M629"/>
  <c r="M633"/>
  <c r="M637"/>
  <c r="M641"/>
  <c r="M645"/>
  <c r="M649"/>
  <c r="M653"/>
  <c r="M657"/>
  <c r="M661"/>
  <c r="M665"/>
  <c r="M669"/>
  <c r="M673"/>
  <c r="M677"/>
  <c r="M681"/>
  <c r="M685"/>
  <c r="M693"/>
  <c r="M709"/>
  <c r="M725"/>
  <c r="M741"/>
  <c r="M757"/>
  <c r="M773"/>
  <c r="M789"/>
  <c r="M805"/>
  <c r="M821"/>
  <c r="M837"/>
  <c r="M853"/>
  <c r="M869"/>
  <c r="M885"/>
  <c r="M901"/>
  <c r="M917"/>
  <c r="M933"/>
  <c r="M949"/>
  <c r="M965"/>
  <c r="M981"/>
  <c r="M997"/>
  <c r="M1013"/>
  <c r="M1029"/>
  <c r="M1045"/>
  <c r="M1061"/>
  <c r="M1077"/>
  <c r="M1093"/>
  <c r="M1109"/>
  <c r="M1125"/>
  <c r="M1141"/>
  <c r="M1157"/>
  <c r="M1173"/>
  <c r="M1189"/>
  <c r="M1205"/>
  <c r="M1221"/>
  <c r="M1237"/>
  <c r="M1253"/>
  <c r="M1959"/>
  <c r="M2129"/>
  <c r="M2387"/>
  <c r="M2765"/>
  <c r="M3095"/>
  <c r="M3093"/>
  <c r="M3175"/>
  <c r="M3174"/>
  <c r="M3223"/>
  <c r="M3221"/>
  <c r="M3303"/>
  <c r="M3302"/>
  <c r="M3351"/>
  <c r="M3349"/>
  <c r="M3431"/>
  <c r="M3430"/>
  <c r="M3479"/>
  <c r="M3477"/>
  <c r="M3559"/>
  <c r="M3558"/>
  <c r="M3607"/>
  <c r="M3605"/>
  <c r="M3687"/>
  <c r="M3686"/>
  <c r="M1435"/>
  <c r="M1439"/>
  <c r="M1443"/>
  <c r="M1447"/>
  <c r="M1451"/>
  <c r="M1455"/>
  <c r="M1459"/>
  <c r="M1463"/>
  <c r="M1467"/>
  <c r="M1471"/>
  <c r="M1475"/>
  <c r="M1479"/>
  <c r="M1483"/>
  <c r="M1487"/>
  <c r="M1491"/>
  <c r="M1495"/>
  <c r="M1499"/>
  <c r="M1503"/>
  <c r="M1507"/>
  <c r="M1511"/>
  <c r="M1515"/>
  <c r="M1519"/>
  <c r="M1523"/>
  <c r="M1527"/>
  <c r="M1531"/>
  <c r="M1535"/>
  <c r="M1539"/>
  <c r="M1543"/>
  <c r="M1547"/>
  <c r="M1551"/>
  <c r="M1555"/>
  <c r="M1559"/>
  <c r="M1563"/>
  <c r="M1567"/>
  <c r="M1571"/>
  <c r="M1575"/>
  <c r="M1579"/>
  <c r="M1583"/>
  <c r="M1587"/>
  <c r="M1591"/>
  <c r="M1595"/>
  <c r="M1599"/>
  <c r="M1603"/>
  <c r="M1607"/>
  <c r="M1611"/>
  <c r="M1615"/>
  <c r="M1619"/>
  <c r="M1623"/>
  <c r="M1627"/>
  <c r="M1631"/>
  <c r="M1635"/>
  <c r="M1639"/>
  <c r="M1643"/>
  <c r="M1647"/>
  <c r="M1651"/>
  <c r="M1655"/>
  <c r="M1659"/>
  <c r="M1663"/>
  <c r="M1667"/>
  <c r="M1671"/>
  <c r="M1675"/>
  <c r="M1679"/>
  <c r="M1683"/>
  <c r="M1687"/>
  <c r="M1691"/>
  <c r="M1695"/>
  <c r="M1699"/>
  <c r="M1703"/>
  <c r="M1707"/>
  <c r="M1711"/>
  <c r="M1715"/>
  <c r="M1719"/>
  <c r="M1723"/>
  <c r="M1727"/>
  <c r="M1731"/>
  <c r="M1735"/>
  <c r="M1739"/>
  <c r="M1743"/>
  <c r="M1747"/>
  <c r="M1751"/>
  <c r="M1755"/>
  <c r="M1759"/>
  <c r="M1763"/>
  <c r="M1767"/>
  <c r="M1771"/>
  <c r="M1775"/>
  <c r="M1779"/>
  <c r="M1783"/>
  <c r="M1787"/>
  <c r="M1791"/>
  <c r="M1795"/>
  <c r="M1799"/>
  <c r="M1803"/>
  <c r="M1807"/>
  <c r="M1811"/>
  <c r="M1815"/>
  <c r="M1819"/>
  <c r="M1823"/>
  <c r="M1827"/>
  <c r="M1831"/>
  <c r="M1835"/>
  <c r="M1839"/>
  <c r="M1843"/>
  <c r="M1847"/>
  <c r="M1851"/>
  <c r="M1855"/>
  <c r="M1859"/>
  <c r="M1863"/>
  <c r="M1867"/>
  <c r="M1871"/>
  <c r="M1875"/>
  <c r="M1879"/>
  <c r="M1883"/>
  <c r="M1887"/>
  <c r="M1891"/>
  <c r="M1895"/>
  <c r="M1899"/>
  <c r="M1903"/>
  <c r="M1907"/>
  <c r="M1911"/>
  <c r="M1915"/>
  <c r="M1919"/>
  <c r="M1923"/>
  <c r="M1927"/>
  <c r="M1935"/>
  <c r="M1939"/>
  <c r="M1943"/>
  <c r="M1947"/>
  <c r="M1951"/>
  <c r="M1955"/>
  <c r="M1963"/>
  <c r="M1967"/>
  <c r="M1971"/>
  <c r="M1975"/>
  <c r="M1979"/>
  <c r="M1983"/>
  <c r="M1987"/>
  <c r="M1991"/>
  <c r="M1999"/>
  <c r="M2003"/>
  <c r="M2007"/>
  <c r="M2011"/>
  <c r="M2015"/>
  <c r="M2019"/>
  <c r="M2027"/>
  <c r="M2031"/>
  <c r="M2035"/>
  <c r="M2039"/>
  <c r="M2043"/>
  <c r="M2047"/>
  <c r="M2051"/>
  <c r="M2055"/>
  <c r="M2063"/>
  <c r="M2067"/>
  <c r="M2071"/>
  <c r="M2075"/>
  <c r="M2079"/>
  <c r="M2083"/>
  <c r="M2091"/>
  <c r="M2095"/>
  <c r="M2099"/>
  <c r="M2103"/>
  <c r="M2107"/>
  <c r="M2111"/>
  <c r="M2115"/>
  <c r="M2119"/>
  <c r="M2127"/>
  <c r="M2131"/>
  <c r="M2135"/>
  <c r="M2139"/>
  <c r="M2143"/>
  <c r="M2147"/>
  <c r="M2151"/>
  <c r="M2155"/>
  <c r="M2159"/>
  <c r="M2163"/>
  <c r="M2167"/>
  <c r="M2171"/>
  <c r="M2175"/>
  <c r="M2179"/>
  <c r="M2183"/>
  <c r="M2187"/>
  <c r="M2191"/>
  <c r="M2195"/>
  <c r="M2199"/>
  <c r="M2203"/>
  <c r="M2207"/>
  <c r="M2211"/>
  <c r="M2215"/>
  <c r="M2219"/>
  <c r="M2223"/>
  <c r="M2227"/>
  <c r="M2231"/>
  <c r="M2235"/>
  <c r="M2239"/>
  <c r="M2243"/>
  <c r="M2247"/>
  <c r="M2251"/>
  <c r="M2255"/>
  <c r="M2259"/>
  <c r="M2263"/>
  <c r="M2267"/>
  <c r="M2271"/>
  <c r="M2275"/>
  <c r="M2279"/>
  <c r="M2283"/>
  <c r="M2287"/>
  <c r="M2291"/>
  <c r="M2295"/>
  <c r="M2299"/>
  <c r="M2303"/>
  <c r="M2307"/>
  <c r="M2311"/>
  <c r="M2315"/>
  <c r="M2319"/>
  <c r="M2323"/>
  <c r="M2327"/>
  <c r="M2331"/>
  <c r="M2335"/>
  <c r="M2339"/>
  <c r="M2343"/>
  <c r="M2347"/>
  <c r="M2351"/>
  <c r="M2355"/>
  <c r="M2359"/>
  <c r="M2363"/>
  <c r="M2367"/>
  <c r="M2371"/>
  <c r="M2375"/>
  <c r="M2379"/>
  <c r="M2383"/>
  <c r="M2391"/>
  <c r="M2395"/>
  <c r="M2399"/>
  <c r="M2403"/>
  <c r="M2407"/>
  <c r="M2411"/>
  <c r="M2419"/>
  <c r="M2423"/>
  <c r="M2427"/>
  <c r="M2431"/>
  <c r="M2435"/>
  <c r="M2439"/>
  <c r="M2443"/>
  <c r="M2447"/>
  <c r="M2451"/>
  <c r="M2455"/>
  <c r="M2459"/>
  <c r="M2463"/>
  <c r="M2467"/>
  <c r="M2471"/>
  <c r="M2475"/>
  <c r="M2479"/>
  <c r="M2483"/>
  <c r="M2487"/>
  <c r="M2491"/>
  <c r="M2495"/>
  <c r="M2499"/>
  <c r="M2503"/>
  <c r="M2507"/>
  <c r="M2511"/>
  <c r="M2519"/>
  <c r="M2523"/>
  <c r="M2527"/>
  <c r="M2531"/>
  <c r="M2535"/>
  <c r="M2539"/>
  <c r="M2547"/>
  <c r="M2551"/>
  <c r="M2555"/>
  <c r="M2559"/>
  <c r="M2563"/>
  <c r="M2567"/>
  <c r="M2571"/>
  <c r="M2575"/>
  <c r="M2579"/>
  <c r="M2583"/>
  <c r="M2587"/>
  <c r="M2591"/>
  <c r="M2595"/>
  <c r="M2599"/>
  <c r="M2603"/>
  <c r="M2607"/>
  <c r="M2611"/>
  <c r="M2615"/>
  <c r="M2619"/>
  <c r="M2623"/>
  <c r="M2627"/>
  <c r="M2631"/>
  <c r="M2635"/>
  <c r="M2639"/>
  <c r="M2647"/>
  <c r="M2651"/>
  <c r="M2655"/>
  <c r="M2659"/>
  <c r="M2663"/>
  <c r="M2667"/>
  <c r="M2671"/>
  <c r="M2675"/>
  <c r="M2679"/>
  <c r="M2683"/>
  <c r="M2687"/>
  <c r="M2691"/>
  <c r="M2695"/>
  <c r="M2699"/>
  <c r="M2703"/>
  <c r="M2707"/>
  <c r="M2711"/>
  <c r="M2715"/>
  <c r="M2719"/>
  <c r="M2723"/>
  <c r="M2727"/>
  <c r="M2731"/>
  <c r="M2735"/>
  <c r="M2739"/>
  <c r="M2743"/>
  <c r="M2747"/>
  <c r="M2751"/>
  <c r="M2755"/>
  <c r="M2759"/>
  <c r="M2763"/>
  <c r="M2767"/>
  <c r="M2771"/>
  <c r="M2775"/>
  <c r="M2779"/>
  <c r="M2783"/>
  <c r="M2787"/>
  <c r="M2791"/>
  <c r="M2795"/>
  <c r="M2799"/>
  <c r="M2803"/>
  <c r="M2807"/>
  <c r="M2811"/>
  <c r="M2815"/>
  <c r="M2819"/>
  <c r="M2823"/>
  <c r="M2827"/>
  <c r="M2831"/>
  <c r="M2835"/>
  <c r="M2839"/>
  <c r="M2843"/>
  <c r="M2847"/>
  <c r="M2851"/>
  <c r="M2855"/>
  <c r="M2859"/>
  <c r="M2863"/>
  <c r="M2867"/>
  <c r="M2871"/>
  <c r="M2875"/>
  <c r="M2879"/>
  <c r="M2883"/>
  <c r="M2887"/>
  <c r="M2891"/>
  <c r="M2895"/>
  <c r="M2899"/>
  <c r="M2903"/>
  <c r="M2907"/>
  <c r="M2911"/>
  <c r="M2915"/>
  <c r="M2919"/>
  <c r="M2923"/>
  <c r="M2927"/>
  <c r="M2931"/>
  <c r="M2935"/>
  <c r="M2939"/>
  <c r="M2943"/>
  <c r="M2947"/>
  <c r="M2951"/>
  <c r="M2955"/>
  <c r="M2959"/>
  <c r="M2963"/>
  <c r="M2967"/>
  <c r="M2971"/>
  <c r="M2975"/>
  <c r="M2979"/>
  <c r="M2983"/>
  <c r="M2987"/>
  <c r="M2991"/>
  <c r="M2995"/>
  <c r="M2999"/>
  <c r="M3003"/>
  <c r="M3007"/>
  <c r="M3011"/>
  <c r="M3015"/>
  <c r="M3019"/>
  <c r="M3023"/>
  <c r="M3027"/>
  <c r="M3031"/>
  <c r="M3035"/>
  <c r="M3039"/>
  <c r="M3043"/>
  <c r="M3047"/>
  <c r="M3051"/>
  <c r="M3055"/>
  <c r="M3059"/>
  <c r="M3063"/>
  <c r="M3067"/>
  <c r="M3071"/>
  <c r="M3075"/>
  <c r="M3079"/>
  <c r="M3083"/>
  <c r="M3238"/>
  <c r="M3494"/>
  <c r="M689"/>
  <c r="M697"/>
  <c r="M701"/>
  <c r="M705"/>
  <c r="M713"/>
  <c r="M717"/>
  <c r="M721"/>
  <c r="M729"/>
  <c r="M733"/>
  <c r="M737"/>
  <c r="M745"/>
  <c r="M749"/>
  <c r="M753"/>
  <c r="M761"/>
  <c r="M765"/>
  <c r="M769"/>
  <c r="M777"/>
  <c r="M781"/>
  <c r="M785"/>
  <c r="M793"/>
  <c r="M797"/>
  <c r="M801"/>
  <c r="M809"/>
  <c r="M813"/>
  <c r="M817"/>
  <c r="M825"/>
  <c r="M829"/>
  <c r="M833"/>
  <c r="M841"/>
  <c r="M845"/>
  <c r="M849"/>
  <c r="M857"/>
  <c r="M861"/>
  <c r="M865"/>
  <c r="M873"/>
  <c r="M877"/>
  <c r="M881"/>
  <c r="M889"/>
  <c r="M893"/>
  <c r="M897"/>
  <c r="M905"/>
  <c r="M909"/>
  <c r="M913"/>
  <c r="M921"/>
  <c r="M925"/>
  <c r="M929"/>
  <c r="M937"/>
  <c r="M941"/>
  <c r="M945"/>
  <c r="M953"/>
  <c r="M957"/>
  <c r="M961"/>
  <c r="M969"/>
  <c r="M973"/>
  <c r="M977"/>
  <c r="M985"/>
  <c r="M989"/>
  <c r="M993"/>
  <c r="M1001"/>
  <c r="M1005"/>
  <c r="M1009"/>
  <c r="M1017"/>
  <c r="M1021"/>
  <c r="M1025"/>
  <c r="M1033"/>
  <c r="M1037"/>
  <c r="M1041"/>
  <c r="M1049"/>
  <c r="M1053"/>
  <c r="M1057"/>
  <c r="M1065"/>
  <c r="M1069"/>
  <c r="M1073"/>
  <c r="M1081"/>
  <c r="M1085"/>
  <c r="M1089"/>
  <c r="M1097"/>
  <c r="M1101"/>
  <c r="M1105"/>
  <c r="M1113"/>
  <c r="M1117"/>
  <c r="M1121"/>
  <c r="M1129"/>
  <c r="M1133"/>
  <c r="M1137"/>
  <c r="M1145"/>
  <c r="M1149"/>
  <c r="M1153"/>
  <c r="M1161"/>
  <c r="M1165"/>
  <c r="M1169"/>
  <c r="M1177"/>
  <c r="M1181"/>
  <c r="M1185"/>
  <c r="M1193"/>
  <c r="M1197"/>
  <c r="M1201"/>
  <c r="M1209"/>
  <c r="M1213"/>
  <c r="M1217"/>
  <c r="M1225"/>
  <c r="M1229"/>
  <c r="M1233"/>
  <c r="M1241"/>
  <c r="M1245"/>
  <c r="M1249"/>
  <c r="M1257"/>
  <c r="M1261"/>
  <c r="M1277"/>
  <c r="M1293"/>
  <c r="M1309"/>
  <c r="M1325"/>
  <c r="M1341"/>
  <c r="M1357"/>
  <c r="M1373"/>
  <c r="M1389"/>
  <c r="M1405"/>
  <c r="M1421"/>
  <c r="M1437"/>
  <c r="M1453"/>
  <c r="M1469"/>
  <c r="M1485"/>
  <c r="M1501"/>
  <c r="M1517"/>
  <c r="M1533"/>
  <c r="M1549"/>
  <c r="M1565"/>
  <c r="M1581"/>
  <c r="M1597"/>
  <c r="M1613"/>
  <c r="M1629"/>
  <c r="M1645"/>
  <c r="M1661"/>
  <c r="M1677"/>
  <c r="M1693"/>
  <c r="M1709"/>
  <c r="M1725"/>
  <c r="M1741"/>
  <c r="M1757"/>
  <c r="M1773"/>
  <c r="M1789"/>
  <c r="M1805"/>
  <c r="M1821"/>
  <c r="M1837"/>
  <c r="M1853"/>
  <c r="M1869"/>
  <c r="M1885"/>
  <c r="M1901"/>
  <c r="M1941"/>
  <c r="M1969"/>
  <c r="M2005"/>
  <c r="M2033"/>
  <c r="M2069"/>
  <c r="M2097"/>
  <c r="M2133"/>
  <c r="M2157"/>
  <c r="M2189"/>
  <c r="M2221"/>
  <c r="M2253"/>
  <c r="M2285"/>
  <c r="M2317"/>
  <c r="M2409"/>
  <c r="M2437"/>
  <c r="M2537"/>
  <c r="M2565"/>
  <c r="M2669"/>
  <c r="M2733"/>
  <c r="M2797"/>
  <c r="M2877"/>
  <c r="M2965"/>
  <c r="K88"/>
  <c r="K96"/>
  <c r="K104"/>
  <c r="K112"/>
  <c r="K120"/>
  <c r="K128"/>
  <c r="K136"/>
  <c r="K140"/>
  <c r="K144"/>
  <c r="K146"/>
  <c r="K160"/>
  <c r="K168"/>
  <c r="K172"/>
  <c r="K176"/>
  <c r="K184"/>
  <c r="K192"/>
  <c r="K200"/>
  <c r="K204"/>
  <c r="K210"/>
  <c r="K216"/>
  <c r="K232"/>
  <c r="K248"/>
  <c r="K264"/>
  <c r="K280"/>
  <c r="K296"/>
  <c r="K312"/>
  <c r="K328"/>
  <c r="K344"/>
  <c r="K360"/>
  <c r="K376"/>
  <c r="K392"/>
  <c r="K408"/>
  <c r="K424"/>
  <c r="K440"/>
  <c r="K456"/>
  <c r="K472"/>
  <c r="K488"/>
  <c r="K504"/>
  <c r="K520"/>
  <c r="K536"/>
  <c r="K552"/>
  <c r="K568"/>
  <c r="K584"/>
  <c r="K600"/>
  <c r="K616"/>
  <c r="K632"/>
  <c r="K648"/>
  <c r="K664"/>
  <c r="K680"/>
  <c r="K696"/>
  <c r="K712"/>
  <c r="K728"/>
  <c r="K744"/>
  <c r="K760"/>
  <c r="K776"/>
  <c r="K792"/>
  <c r="K808"/>
  <c r="K824"/>
  <c r="K840"/>
  <c r="K856"/>
  <c r="K872"/>
  <c r="K888"/>
  <c r="K904"/>
  <c r="K920"/>
  <c r="K936"/>
  <c r="K952"/>
  <c r="K968"/>
  <c r="K984"/>
  <c r="K1000"/>
  <c r="K1016"/>
  <c r="K1032"/>
  <c r="K1048"/>
  <c r="K1064"/>
  <c r="K1080"/>
  <c r="K1096"/>
  <c r="K1112"/>
  <c r="K1128"/>
  <c r="K1144"/>
  <c r="K1160"/>
  <c r="K1176"/>
  <c r="K1192"/>
  <c r="K1208"/>
  <c r="K1224"/>
  <c r="K1240"/>
  <c r="K1256"/>
  <c r="K1272"/>
  <c r="K1288"/>
  <c r="K1304"/>
  <c r="K1320"/>
  <c r="K1336"/>
  <c r="K1352"/>
  <c r="K1368"/>
  <c r="K1384"/>
  <c r="K1400"/>
  <c r="K1416"/>
  <c r="K1432"/>
  <c r="K1448"/>
  <c r="K1464"/>
  <c r="K1480"/>
  <c r="K1496"/>
  <c r="K1512"/>
  <c r="K1528"/>
  <c r="K1544"/>
  <c r="K1560"/>
  <c r="K1575"/>
  <c r="K1584"/>
  <c r="K1648"/>
  <c r="K1708"/>
  <c r="K1712"/>
  <c r="K1772"/>
  <c r="K1776"/>
  <c r="K1836"/>
  <c r="K1840"/>
  <c r="K1900"/>
  <c r="K1904"/>
  <c r="K2318"/>
  <c r="K2358"/>
  <c r="K2397"/>
  <c r="K2405"/>
  <c r="K2413"/>
  <c r="K2473"/>
  <c r="K2571"/>
  <c r="K2578"/>
  <c r="K2610"/>
  <c r="K2860"/>
  <c r="K2956"/>
  <c r="K3004"/>
  <c r="K3019"/>
  <c r="K3035"/>
  <c r="K3043"/>
  <c r="K3067"/>
  <c r="K3075"/>
  <c r="M16"/>
  <c r="M20"/>
  <c r="M24"/>
  <c r="M28"/>
  <c r="M32"/>
  <c r="M36"/>
  <c r="M40"/>
  <c r="M44"/>
  <c r="M48"/>
  <c r="M52"/>
  <c r="M56"/>
  <c r="M60"/>
  <c r="M64"/>
  <c r="M68"/>
  <c r="M72"/>
  <c r="M76"/>
  <c r="M80"/>
  <c r="M84"/>
  <c r="M88"/>
  <c r="M92"/>
  <c r="M96"/>
  <c r="M100"/>
  <c r="M104"/>
  <c r="M108"/>
  <c r="M112"/>
  <c r="M116"/>
  <c r="M120"/>
  <c r="M124"/>
  <c r="M128"/>
  <c r="M132"/>
  <c r="M136"/>
  <c r="M140"/>
  <c r="M144"/>
  <c r="M148"/>
  <c r="M152"/>
  <c r="M156"/>
  <c r="M160"/>
  <c r="M164"/>
  <c r="M168"/>
  <c r="M172"/>
  <c r="M176"/>
  <c r="M180"/>
  <c r="M184"/>
  <c r="M188"/>
  <c r="M192"/>
  <c r="M196"/>
  <c r="M200"/>
  <c r="M204"/>
  <c r="M208"/>
  <c r="M212"/>
  <c r="M216"/>
  <c r="M220"/>
  <c r="M224"/>
  <c r="M228"/>
  <c r="M232"/>
  <c r="M236"/>
  <c r="M240"/>
  <c r="M244"/>
  <c r="M248"/>
  <c r="M252"/>
  <c r="M256"/>
  <c r="M260"/>
  <c r="M264"/>
  <c r="M268"/>
  <c r="M272"/>
  <c r="M276"/>
  <c r="M280"/>
  <c r="M284"/>
  <c r="M288"/>
  <c r="M292"/>
  <c r="M296"/>
  <c r="M300"/>
  <c r="M304"/>
  <c r="M308"/>
  <c r="M312"/>
  <c r="M316"/>
  <c r="M320"/>
  <c r="M324"/>
  <c r="M328"/>
  <c r="M332"/>
  <c r="M336"/>
  <c r="M340"/>
  <c r="M344"/>
  <c r="M348"/>
  <c r="M352"/>
  <c r="M356"/>
  <c r="M360"/>
  <c r="M364"/>
  <c r="M368"/>
  <c r="M372"/>
  <c r="M376"/>
  <c r="M380"/>
  <c r="M384"/>
  <c r="M388"/>
  <c r="M392"/>
  <c r="M396"/>
  <c r="M400"/>
  <c r="M404"/>
  <c r="M408"/>
  <c r="M412"/>
  <c r="M416"/>
  <c r="M420"/>
  <c r="M424"/>
  <c r="M428"/>
  <c r="M432"/>
  <c r="M436"/>
  <c r="M440"/>
  <c r="M444"/>
  <c r="M448"/>
  <c r="M452"/>
  <c r="M464"/>
  <c r="M468"/>
  <c r="M472"/>
  <c r="M476"/>
  <c r="M480"/>
  <c r="M484"/>
  <c r="M496"/>
  <c r="M500"/>
  <c r="M504"/>
  <c r="M508"/>
  <c r="M512"/>
  <c r="M516"/>
  <c r="M528"/>
  <c r="M532"/>
  <c r="M536"/>
  <c r="M540"/>
  <c r="M544"/>
  <c r="M548"/>
  <c r="M560"/>
  <c r="M564"/>
  <c r="M568"/>
  <c r="M572"/>
  <c r="M576"/>
  <c r="M580"/>
  <c r="M592"/>
  <c r="M596"/>
  <c r="M600"/>
  <c r="M604"/>
  <c r="M608"/>
  <c r="M612"/>
  <c r="M624"/>
  <c r="M628"/>
  <c r="M632"/>
  <c r="M636"/>
  <c r="M640"/>
  <c r="M644"/>
  <c r="M648"/>
  <c r="M652"/>
  <c r="M656"/>
  <c r="M660"/>
  <c r="M664"/>
  <c r="M668"/>
  <c r="M672"/>
  <c r="M676"/>
  <c r="M680"/>
  <c r="M684"/>
  <c r="M688"/>
  <c r="M692"/>
  <c r="M696"/>
  <c r="M700"/>
  <c r="M704"/>
  <c r="M708"/>
  <c r="M712"/>
  <c r="M716"/>
  <c r="M720"/>
  <c r="M724"/>
  <c r="M728"/>
  <c r="M732"/>
  <c r="M736"/>
  <c r="M740"/>
  <c r="M744"/>
  <c r="M748"/>
  <c r="M752"/>
  <c r="M756"/>
  <c r="M760"/>
  <c r="M764"/>
  <c r="M768"/>
  <c r="M772"/>
  <c r="M776"/>
  <c r="M780"/>
  <c r="M784"/>
  <c r="M788"/>
  <c r="M792"/>
  <c r="M796"/>
  <c r="M800"/>
  <c r="M804"/>
  <c r="M808"/>
  <c r="M812"/>
  <c r="M816"/>
  <c r="M820"/>
  <c r="M824"/>
  <c r="M828"/>
  <c r="M832"/>
  <c r="M836"/>
  <c r="M840"/>
  <c r="M844"/>
  <c r="M848"/>
  <c r="M852"/>
  <c r="M856"/>
  <c r="M860"/>
  <c r="M864"/>
  <c r="M868"/>
  <c r="M872"/>
  <c r="M876"/>
  <c r="M880"/>
  <c r="M884"/>
  <c r="M888"/>
  <c r="M892"/>
  <c r="M896"/>
  <c r="M900"/>
  <c r="M904"/>
  <c r="M908"/>
  <c r="M912"/>
  <c r="M916"/>
  <c r="M920"/>
  <c r="M924"/>
  <c r="M928"/>
  <c r="M932"/>
  <c r="M936"/>
  <c r="M940"/>
  <c r="M944"/>
  <c r="M948"/>
  <c r="M952"/>
  <c r="M956"/>
  <c r="M960"/>
  <c r="M964"/>
  <c r="M968"/>
  <c r="M972"/>
  <c r="M976"/>
  <c r="M980"/>
  <c r="M984"/>
  <c r="M988"/>
  <c r="M992"/>
  <c r="M996"/>
  <c r="M1000"/>
  <c r="M1004"/>
  <c r="M1008"/>
  <c r="M1012"/>
  <c r="M1016"/>
  <c r="M1020"/>
  <c r="M1024"/>
  <c r="M1028"/>
  <c r="M1032"/>
  <c r="M1036"/>
  <c r="M1040"/>
  <c r="M1044"/>
  <c r="M1048"/>
  <c r="M1052"/>
  <c r="M1056"/>
  <c r="M1060"/>
  <c r="M1064"/>
  <c r="M1068"/>
  <c r="M1072"/>
  <c r="M1076"/>
  <c r="M1080"/>
  <c r="M1084"/>
  <c r="M1088"/>
  <c r="M1092"/>
  <c r="M1096"/>
  <c r="M1100"/>
  <c r="M1104"/>
  <c r="M1108"/>
  <c r="M1112"/>
  <c r="M1116"/>
  <c r="M1120"/>
  <c r="M1124"/>
  <c r="M1128"/>
  <c r="M1132"/>
  <c r="M1136"/>
  <c r="M1140"/>
  <c r="M1144"/>
  <c r="M1148"/>
  <c r="M1152"/>
  <c r="M1156"/>
  <c r="M1160"/>
  <c r="M1164"/>
  <c r="M1168"/>
  <c r="M1172"/>
  <c r="M1176"/>
  <c r="M1180"/>
  <c r="M1184"/>
  <c r="M1188"/>
  <c r="M1192"/>
  <c r="M1196"/>
  <c r="M1200"/>
  <c r="M1204"/>
  <c r="M1208"/>
  <c r="M1212"/>
  <c r="M1216"/>
  <c r="M1220"/>
  <c r="M1224"/>
  <c r="M1228"/>
  <c r="M1232"/>
  <c r="M1236"/>
  <c r="M1240"/>
  <c r="M1244"/>
  <c r="M1248"/>
  <c r="M1252"/>
  <c r="M1256"/>
  <c r="M1260"/>
  <c r="M1264"/>
  <c r="M1268"/>
  <c r="M1272"/>
  <c r="M1276"/>
  <c r="M1280"/>
  <c r="M1284"/>
  <c r="M1288"/>
  <c r="M1292"/>
  <c r="M1296"/>
  <c r="M1300"/>
  <c r="M1304"/>
  <c r="M1308"/>
  <c r="M1312"/>
  <c r="M1316"/>
  <c r="M1320"/>
  <c r="M1324"/>
  <c r="M1328"/>
  <c r="M1332"/>
  <c r="M1336"/>
  <c r="M1340"/>
  <c r="M1344"/>
  <c r="M1348"/>
  <c r="M1352"/>
  <c r="M1356"/>
  <c r="M1360"/>
  <c r="M1364"/>
  <c r="M1368"/>
  <c r="M1372"/>
  <c r="M1376"/>
  <c r="M1380"/>
  <c r="M1384"/>
  <c r="M1388"/>
  <c r="M1392"/>
  <c r="M1396"/>
  <c r="M1400"/>
  <c r="M1404"/>
  <c r="M1408"/>
  <c r="M1412"/>
  <c r="M1416"/>
  <c r="M1420"/>
  <c r="M1424"/>
  <c r="M1428"/>
  <c r="M1432"/>
  <c r="M1436"/>
  <c r="M1440"/>
  <c r="M1444"/>
  <c r="M1448"/>
  <c r="M1452"/>
  <c r="M1456"/>
  <c r="M1460"/>
  <c r="M1464"/>
  <c r="M1468"/>
  <c r="M1472"/>
  <c r="M1476"/>
  <c r="M1480"/>
  <c r="M1484"/>
  <c r="M1488"/>
  <c r="M1492"/>
  <c r="M1496"/>
  <c r="M1500"/>
  <c r="M1504"/>
  <c r="M1508"/>
  <c r="M1512"/>
  <c r="M1516"/>
  <c r="M1520"/>
  <c r="M1524"/>
  <c r="M1528"/>
  <c r="M1532"/>
  <c r="M1536"/>
  <c r="M1540"/>
  <c r="M1544"/>
  <c r="M1548"/>
  <c r="M1552"/>
  <c r="M1556"/>
  <c r="M1560"/>
  <c r="M1564"/>
  <c r="M1568"/>
  <c r="M1572"/>
  <c r="M1576"/>
  <c r="M1580"/>
  <c r="M1584"/>
  <c r="M1588"/>
  <c r="M1592"/>
  <c r="M1596"/>
  <c r="M1600"/>
  <c r="M1604"/>
  <c r="M1608"/>
  <c r="M1612"/>
  <c r="M1616"/>
  <c r="M1620"/>
  <c r="M1624"/>
  <c r="M1628"/>
  <c r="M1632"/>
  <c r="M1636"/>
  <c r="M1640"/>
  <c r="M1644"/>
  <c r="M1648"/>
  <c r="M1652"/>
  <c r="M1656"/>
  <c r="M1660"/>
  <c r="M1664"/>
  <c r="M1668"/>
  <c r="M1672"/>
  <c r="M1676"/>
  <c r="M1680"/>
  <c r="M1684"/>
  <c r="M1688"/>
  <c r="M1692"/>
  <c r="M1696"/>
  <c r="M1700"/>
  <c r="M1704"/>
  <c r="M1708"/>
  <c r="M1712"/>
  <c r="M1716"/>
  <c r="M1720"/>
  <c r="M1724"/>
  <c r="M1728"/>
  <c r="M1732"/>
  <c r="M1736"/>
  <c r="M1740"/>
  <c r="M1744"/>
  <c r="M1748"/>
  <c r="M1752"/>
  <c r="M1756"/>
  <c r="M1760"/>
  <c r="M1764"/>
  <c r="M1768"/>
  <c r="M1772"/>
  <c r="M1776"/>
  <c r="M1780"/>
  <c r="M1784"/>
  <c r="M1788"/>
  <c r="M1792"/>
  <c r="M1796"/>
  <c r="M1800"/>
  <c r="M1804"/>
  <c r="M1808"/>
  <c r="M1812"/>
  <c r="M1816"/>
  <c r="M1820"/>
  <c r="M1824"/>
  <c r="M1828"/>
  <c r="M1832"/>
  <c r="M1836"/>
  <c r="M1840"/>
  <c r="M1844"/>
  <c r="M1848"/>
  <c r="M1852"/>
  <c r="M1856"/>
  <c r="M1860"/>
  <c r="M1864"/>
  <c r="M1868"/>
  <c r="M1872"/>
  <c r="M1876"/>
  <c r="M1880"/>
  <c r="M1884"/>
  <c r="M1888"/>
  <c r="M1892"/>
  <c r="M1896"/>
  <c r="M1900"/>
  <c r="M1904"/>
  <c r="M1908"/>
  <c r="M1912"/>
  <c r="M1920"/>
  <c r="M1924"/>
  <c r="M1928"/>
  <c r="M1932"/>
  <c r="M1936"/>
  <c r="M1940"/>
  <c r="M1944"/>
  <c r="M1948"/>
  <c r="M1956"/>
  <c r="M1960"/>
  <c r="M1964"/>
  <c r="M1968"/>
  <c r="M1972"/>
  <c r="M1976"/>
  <c r="M1984"/>
  <c r="M1988"/>
  <c r="M1992"/>
  <c r="M1996"/>
  <c r="M2000"/>
  <c r="M2004"/>
  <c r="M2008"/>
  <c r="M2012"/>
  <c r="M2020"/>
  <c r="M2024"/>
  <c r="M2028"/>
  <c r="M2032"/>
  <c r="M2036"/>
  <c r="M2040"/>
  <c r="M2048"/>
  <c r="M2052"/>
  <c r="M2056"/>
  <c r="M2060"/>
  <c r="M2064"/>
  <c r="M2068"/>
  <c r="M2072"/>
  <c r="M2076"/>
  <c r="M2084"/>
  <c r="M2088"/>
  <c r="M2092"/>
  <c r="M2096"/>
  <c r="M2100"/>
  <c r="M2104"/>
  <c r="M2112"/>
  <c r="M2116"/>
  <c r="M2120"/>
  <c r="M2124"/>
  <c r="M2128"/>
  <c r="M2132"/>
  <c r="M2136"/>
  <c r="M2140"/>
  <c r="M2148"/>
  <c r="M2156"/>
  <c r="M2160"/>
  <c r="M2164"/>
  <c r="M2168"/>
  <c r="M2172"/>
  <c r="M2176"/>
  <c r="M2180"/>
  <c r="M2188"/>
  <c r="M2192"/>
  <c r="M2196"/>
  <c r="M2200"/>
  <c r="M2232"/>
  <c r="M2264"/>
  <c r="M2296"/>
  <c r="M2328"/>
  <c r="M2932"/>
  <c r="M3285"/>
  <c r="M3541"/>
  <c r="M1265"/>
  <c r="M1273"/>
  <c r="M1281"/>
  <c r="M1289"/>
  <c r="M1297"/>
  <c r="M1305"/>
  <c r="M1313"/>
  <c r="M1321"/>
  <c r="M1329"/>
  <c r="M1337"/>
  <c r="M1345"/>
  <c r="M1353"/>
  <c r="M1361"/>
  <c r="M1369"/>
  <c r="M1377"/>
  <c r="M1385"/>
  <c r="M1393"/>
  <c r="M1401"/>
  <c r="M1409"/>
  <c r="M1417"/>
  <c r="M1425"/>
  <c r="M1433"/>
  <c r="M1441"/>
  <c r="M1449"/>
  <c r="M1457"/>
  <c r="M1465"/>
  <c r="M1473"/>
  <c r="M1481"/>
  <c r="M1489"/>
  <c r="M1497"/>
  <c r="M1505"/>
  <c r="M1513"/>
  <c r="M1521"/>
  <c r="M1529"/>
  <c r="M1537"/>
  <c r="M1545"/>
  <c r="M1553"/>
  <c r="M1561"/>
  <c r="M1569"/>
  <c r="M1577"/>
  <c r="M1585"/>
  <c r="M1593"/>
  <c r="M1601"/>
  <c r="M1609"/>
  <c r="M1617"/>
  <c r="M1625"/>
  <c r="M1633"/>
  <c r="M1641"/>
  <c r="M1649"/>
  <c r="M1657"/>
  <c r="M1665"/>
  <c r="M1673"/>
  <c r="M1681"/>
  <c r="M1689"/>
  <c r="M1697"/>
  <c r="M1705"/>
  <c r="M1713"/>
  <c r="M1721"/>
  <c r="M1729"/>
  <c r="M1737"/>
  <c r="M1745"/>
  <c r="M1753"/>
  <c r="M1761"/>
  <c r="M1769"/>
  <c r="M1777"/>
  <c r="M1785"/>
  <c r="M1793"/>
  <c r="M1801"/>
  <c r="M1809"/>
  <c r="M1817"/>
  <c r="M1825"/>
  <c r="M1833"/>
  <c r="M1841"/>
  <c r="M1849"/>
  <c r="M1857"/>
  <c r="M1865"/>
  <c r="M1873"/>
  <c r="M1881"/>
  <c r="M1889"/>
  <c r="M1897"/>
  <c r="M1905"/>
  <c r="M1913"/>
  <c r="M1917"/>
  <c r="M1921"/>
  <c r="M1925"/>
  <c r="M1929"/>
  <c r="M1933"/>
  <c r="M1945"/>
  <c r="M1949"/>
  <c r="M1953"/>
  <c r="M1957"/>
  <c r="M1961"/>
  <c r="M1965"/>
  <c r="M1977"/>
  <c r="M1981"/>
  <c r="M1985"/>
  <c r="M1989"/>
  <c r="M1993"/>
  <c r="M1997"/>
  <c r="M2009"/>
  <c r="M2013"/>
  <c r="M2017"/>
  <c r="M2021"/>
  <c r="M2025"/>
  <c r="M2029"/>
  <c r="M2041"/>
  <c r="M2045"/>
  <c r="M2049"/>
  <c r="M2053"/>
  <c r="M2057"/>
  <c r="M2061"/>
  <c r="M2073"/>
  <c r="M2077"/>
  <c r="M2081"/>
  <c r="M2085"/>
  <c r="M2089"/>
  <c r="M2093"/>
  <c r="M2105"/>
  <c r="M2109"/>
  <c r="M2113"/>
  <c r="M2117"/>
  <c r="M2121"/>
  <c r="M2125"/>
  <c r="M2137"/>
  <c r="M2141"/>
  <c r="M2145"/>
  <c r="M2149"/>
  <c r="M2153"/>
  <c r="M2161"/>
  <c r="M2165"/>
  <c r="M2169"/>
  <c r="M2177"/>
  <c r="M2181"/>
  <c r="M2185"/>
  <c r="M2193"/>
  <c r="M2197"/>
  <c r="M2201"/>
  <c r="M2209"/>
  <c r="M2213"/>
  <c r="M2217"/>
  <c r="M2225"/>
  <c r="M2229"/>
  <c r="M2233"/>
  <c r="M2241"/>
  <c r="M2245"/>
  <c r="M2249"/>
  <c r="M2257"/>
  <c r="M2261"/>
  <c r="M2265"/>
  <c r="M2273"/>
  <c r="M2277"/>
  <c r="M2281"/>
  <c r="M2289"/>
  <c r="M2293"/>
  <c r="M2297"/>
  <c r="M2305"/>
  <c r="M2309"/>
  <c r="M2313"/>
  <c r="M2321"/>
  <c r="M2325"/>
  <c r="M2329"/>
  <c r="M2337"/>
  <c r="M2341"/>
  <c r="M2349"/>
  <c r="M2353"/>
  <c r="M2357"/>
  <c r="M2361"/>
  <c r="M2365"/>
  <c r="M2369"/>
  <c r="M2377"/>
  <c r="M2381"/>
  <c r="M2385"/>
  <c r="M2389"/>
  <c r="M2393"/>
  <c r="M2397"/>
  <c r="M2401"/>
  <c r="M2405"/>
  <c r="M2413"/>
  <c r="M2417"/>
  <c r="M2421"/>
  <c r="M2425"/>
  <c r="M2429"/>
  <c r="M2433"/>
  <c r="M2441"/>
  <c r="M2445"/>
  <c r="M2449"/>
  <c r="M2453"/>
  <c r="M2457"/>
  <c r="M2461"/>
  <c r="M2465"/>
  <c r="M2469"/>
  <c r="M2477"/>
  <c r="M2481"/>
  <c r="M2485"/>
  <c r="M2489"/>
  <c r="M2493"/>
  <c r="M2497"/>
  <c r="M2505"/>
  <c r="M2509"/>
  <c r="M2513"/>
  <c r="M2517"/>
  <c r="M2521"/>
  <c r="M2525"/>
  <c r="M2529"/>
  <c r="M2533"/>
  <c r="M2541"/>
  <c r="M2545"/>
  <c r="M2549"/>
  <c r="M2553"/>
  <c r="M2557"/>
  <c r="M2561"/>
  <c r="M2569"/>
  <c r="M2573"/>
  <c r="M2577"/>
  <c r="M2581"/>
  <c r="M2585"/>
  <c r="M2589"/>
  <c r="M2593"/>
  <c r="M2597"/>
  <c r="M2605"/>
  <c r="M2609"/>
  <c r="M2613"/>
  <c r="M2617"/>
  <c r="M2621"/>
  <c r="M2625"/>
  <c r="M2633"/>
  <c r="M2637"/>
  <c r="M2641"/>
  <c r="M2645"/>
  <c r="M2649"/>
  <c r="M2653"/>
  <c r="M2657"/>
  <c r="M2661"/>
  <c r="M2665"/>
  <c r="M2673"/>
  <c r="M2677"/>
  <c r="M2681"/>
  <c r="M2685"/>
  <c r="M2689"/>
  <c r="M2693"/>
  <c r="M2697"/>
  <c r="M2705"/>
  <c r="M2709"/>
  <c r="M2713"/>
  <c r="M2717"/>
  <c r="M2721"/>
  <c r="M2725"/>
  <c r="M2729"/>
  <c r="M2737"/>
  <c r="M2741"/>
  <c r="M2745"/>
  <c r="M2749"/>
  <c r="M2753"/>
  <c r="M2757"/>
  <c r="M2761"/>
  <c r="M2769"/>
  <c r="M2773"/>
  <c r="M2777"/>
  <c r="M2781"/>
  <c r="M2785"/>
  <c r="M2789"/>
  <c r="M2793"/>
  <c r="M2801"/>
  <c r="M2805"/>
  <c r="M2809"/>
  <c r="M2813"/>
  <c r="M2817"/>
  <c r="M2821"/>
  <c r="M2825"/>
  <c r="M2829"/>
  <c r="M2833"/>
  <c r="M2837"/>
  <c r="M2841"/>
  <c r="M2845"/>
  <c r="M2849"/>
  <c r="M2853"/>
  <c r="M2857"/>
  <c r="M2861"/>
  <c r="M2865"/>
  <c r="M2869"/>
  <c r="M2873"/>
  <c r="M2881"/>
  <c r="M2885"/>
  <c r="M2893"/>
  <c r="M2897"/>
  <c r="M2901"/>
  <c r="M2905"/>
  <c r="M2909"/>
  <c r="M2913"/>
  <c r="M2917"/>
  <c r="M2921"/>
  <c r="M2925"/>
  <c r="M2929"/>
  <c r="M2933"/>
  <c r="M2937"/>
  <c r="M2941"/>
  <c r="M2945"/>
  <c r="M2949"/>
  <c r="M2953"/>
  <c r="M2957"/>
  <c r="M2961"/>
  <c r="M2969"/>
  <c r="M2973"/>
  <c r="M2977"/>
  <c r="M2981"/>
  <c r="M2985"/>
  <c r="M2989"/>
  <c r="M2993"/>
  <c r="M2997"/>
  <c r="M3001"/>
  <c r="M3005"/>
  <c r="M3009"/>
  <c r="M3013"/>
  <c r="M3017"/>
  <c r="M3021"/>
  <c r="M3061"/>
  <c r="M3125"/>
  <c r="M3189"/>
  <c r="M3253"/>
  <c r="M3317"/>
  <c r="M3381"/>
  <c r="M3445"/>
  <c r="M3509"/>
  <c r="M3573"/>
  <c r="M3637"/>
  <c r="M3701"/>
  <c r="M2204"/>
  <c r="M2208"/>
  <c r="M2212"/>
  <c r="M2220"/>
  <c r="M2224"/>
  <c r="M2228"/>
  <c r="M2236"/>
  <c r="M2240"/>
  <c r="M2244"/>
  <c r="M2252"/>
  <c r="M2256"/>
  <c r="M2260"/>
  <c r="M2268"/>
  <c r="M2272"/>
  <c r="M2276"/>
  <c r="M2284"/>
  <c r="M2288"/>
  <c r="M2292"/>
  <c r="M2300"/>
  <c r="M2304"/>
  <c r="M2308"/>
  <c r="M2316"/>
  <c r="M2320"/>
  <c r="M2324"/>
  <c r="M2332"/>
  <c r="M2336"/>
  <c r="M2340"/>
  <c r="M2344"/>
  <c r="M2348"/>
  <c r="M2352"/>
  <c r="M2356"/>
  <c r="M2360"/>
  <c r="M2364"/>
  <c r="M2368"/>
  <c r="M2372"/>
  <c r="M2376"/>
  <c r="M2380"/>
  <c r="M2384"/>
  <c r="M2388"/>
  <c r="M2392"/>
  <c r="M2396"/>
  <c r="M2400"/>
  <c r="M2404"/>
  <c r="M2408"/>
  <c r="M2412"/>
  <c r="M2416"/>
  <c r="M2420"/>
  <c r="M2424"/>
  <c r="M2428"/>
  <c r="M2432"/>
  <c r="M2436"/>
  <c r="M2440"/>
  <c r="M2444"/>
  <c r="M2448"/>
  <c r="M2452"/>
  <c r="M2456"/>
  <c r="M2460"/>
  <c r="M2464"/>
  <c r="M2468"/>
  <c r="M2472"/>
  <c r="M2476"/>
  <c r="M2480"/>
  <c r="M2484"/>
  <c r="M2488"/>
  <c r="M2492"/>
  <c r="M2496"/>
  <c r="M2500"/>
  <c r="M2504"/>
  <c r="M2508"/>
  <c r="M2512"/>
  <c r="M2516"/>
  <c r="M2520"/>
  <c r="M2524"/>
  <c r="M2528"/>
  <c r="M2532"/>
  <c r="M2536"/>
  <c r="M2540"/>
  <c r="M2544"/>
  <c r="M2548"/>
  <c r="M2552"/>
  <c r="M2556"/>
  <c r="M2560"/>
  <c r="M2564"/>
  <c r="M2568"/>
  <c r="M2572"/>
  <c r="M2576"/>
  <c r="M2580"/>
  <c r="M2584"/>
  <c r="M2588"/>
  <c r="M2592"/>
  <c r="M2596"/>
  <c r="M2600"/>
  <c r="M2604"/>
  <c r="M2608"/>
  <c r="M2612"/>
  <c r="M2616"/>
  <c r="M2620"/>
  <c r="M2624"/>
  <c r="M2628"/>
  <c r="M2632"/>
  <c r="M2636"/>
  <c r="M2640"/>
  <c r="M2644"/>
  <c r="M2648"/>
  <c r="M2652"/>
  <c r="M2656"/>
  <c r="M2660"/>
  <c r="M2664"/>
  <c r="M2668"/>
  <c r="M2672"/>
  <c r="M2676"/>
  <c r="M2680"/>
  <c r="M2684"/>
  <c r="M2688"/>
  <c r="M2692"/>
  <c r="M2696"/>
  <c r="M2700"/>
  <c r="M2704"/>
  <c r="M2708"/>
  <c r="M2712"/>
  <c r="M2716"/>
  <c r="M2720"/>
  <c r="M2724"/>
  <c r="M2728"/>
  <c r="M2732"/>
  <c r="M2736"/>
  <c r="M2740"/>
  <c r="M2744"/>
  <c r="M2748"/>
  <c r="M2752"/>
  <c r="M2756"/>
  <c r="M2760"/>
  <c r="M2764"/>
  <c r="M2768"/>
  <c r="M2772"/>
  <c r="M2776"/>
  <c r="M2780"/>
  <c r="M2784"/>
  <c r="M2788"/>
  <c r="M2792"/>
  <c r="M2796"/>
  <c r="M2800"/>
  <c r="M2804"/>
  <c r="M2808"/>
  <c r="M2812"/>
  <c r="M2816"/>
  <c r="M2820"/>
  <c r="M2824"/>
  <c r="M2828"/>
  <c r="M2832"/>
  <c r="M2836"/>
  <c r="M2840"/>
  <c r="M2844"/>
  <c r="M2848"/>
  <c r="M2852"/>
  <c r="M2856"/>
  <c r="M2860"/>
  <c r="M2864"/>
  <c r="M2868"/>
  <c r="M2872"/>
  <c r="M2876"/>
  <c r="M2880"/>
  <c r="M2884"/>
  <c r="M2888"/>
  <c r="M2892"/>
  <c r="M2896"/>
  <c r="M2900"/>
  <c r="M2904"/>
  <c r="M2908"/>
  <c r="M2912"/>
  <c r="M2916"/>
  <c r="M2924"/>
  <c r="M2928"/>
  <c r="M2936"/>
  <c r="M2940"/>
  <c r="M2944"/>
  <c r="M2948"/>
  <c r="M2952"/>
  <c r="M2956"/>
  <c r="M2960"/>
  <c r="M2964"/>
  <c r="M2968"/>
  <c r="M2972"/>
  <c r="M2976"/>
  <c r="M2980"/>
  <c r="M2984"/>
  <c r="M2988"/>
  <c r="M2992"/>
  <c r="M2996"/>
  <c r="M3000"/>
  <c r="M3004"/>
  <c r="M3008"/>
  <c r="M3012"/>
  <c r="M3016"/>
  <c r="M3020"/>
  <c r="M3024"/>
  <c r="M3028"/>
  <c r="M3032"/>
  <c r="M3036"/>
  <c r="M3040"/>
  <c r="M3044"/>
  <c r="M3048"/>
  <c r="M3052"/>
  <c r="M3056"/>
  <c r="M3060"/>
  <c r="M3064"/>
  <c r="M3068"/>
  <c r="M3072"/>
  <c r="M3076"/>
  <c r="M3080"/>
  <c r="M3084"/>
  <c r="M3088"/>
  <c r="M3092"/>
  <c r="M3096"/>
  <c r="M3100"/>
  <c r="M3104"/>
  <c r="M3108"/>
  <c r="M3112"/>
  <c r="M3116"/>
  <c r="M3120"/>
  <c r="M3124"/>
  <c r="M3128"/>
  <c r="M3132"/>
  <c r="M3136"/>
  <c r="M3140"/>
  <c r="M3144"/>
  <c r="M3148"/>
  <c r="M3152"/>
  <c r="M3156"/>
  <c r="M3160"/>
  <c r="M3164"/>
  <c r="M3168"/>
  <c r="M3172"/>
  <c r="M3176"/>
  <c r="M3180"/>
  <c r="M3184"/>
  <c r="M3188"/>
  <c r="M3192"/>
  <c r="M3196"/>
  <c r="M3200"/>
  <c r="M3204"/>
  <c r="M3208"/>
  <c r="M3212"/>
  <c r="M3216"/>
  <c r="M3220"/>
  <c r="M3224"/>
  <c r="M3228"/>
  <c r="M3232"/>
  <c r="M3236"/>
  <c r="M3240"/>
  <c r="M3244"/>
  <c r="M3248"/>
  <c r="M3252"/>
  <c r="M3256"/>
  <c r="M3260"/>
  <c r="M3264"/>
  <c r="M3268"/>
  <c r="M3272"/>
  <c r="M3276"/>
  <c r="M3280"/>
  <c r="M3284"/>
  <c r="M3288"/>
  <c r="M3292"/>
  <c r="M3296"/>
  <c r="M3300"/>
  <c r="M3304"/>
  <c r="M3308"/>
  <c r="M3312"/>
  <c r="M3316"/>
  <c r="M3320"/>
  <c r="M3324"/>
  <c r="M3328"/>
  <c r="M3332"/>
  <c r="M3336"/>
  <c r="M3340"/>
  <c r="M3344"/>
  <c r="M3348"/>
  <c r="M3352"/>
  <c r="M3356"/>
  <c r="M3360"/>
  <c r="M3364"/>
  <c r="M3368"/>
  <c r="M3372"/>
  <c r="M3376"/>
  <c r="M3380"/>
  <c r="M3384"/>
  <c r="M3388"/>
  <c r="M3392"/>
  <c r="M3396"/>
  <c r="M3400"/>
  <c r="M3404"/>
  <c r="M3408"/>
  <c r="M3412"/>
  <c r="M3416"/>
  <c r="M3420"/>
  <c r="M3424"/>
  <c r="M3428"/>
  <c r="M3432"/>
  <c r="M3436"/>
  <c r="M3440"/>
  <c r="M3444"/>
  <c r="M3448"/>
  <c r="M3452"/>
  <c r="M3456"/>
  <c r="M3460"/>
  <c r="M3464"/>
  <c r="M3468"/>
  <c r="M3472"/>
  <c r="M3476"/>
  <c r="M3480"/>
  <c r="M3484"/>
  <c r="M3488"/>
  <c r="M3492"/>
  <c r="M3496"/>
  <c r="M3500"/>
  <c r="M3504"/>
  <c r="M3508"/>
  <c r="M3512"/>
  <c r="M3516"/>
  <c r="M3520"/>
  <c r="M3524"/>
  <c r="M3528"/>
  <c r="M3532"/>
  <c r="M3536"/>
  <c r="M3540"/>
  <c r="M3544"/>
  <c r="M3548"/>
  <c r="M3552"/>
  <c r="M3556"/>
  <c r="M3560"/>
  <c r="M3564"/>
  <c r="M3568"/>
  <c r="M3572"/>
  <c r="M3576"/>
  <c r="M3580"/>
  <c r="M3584"/>
  <c r="M3588"/>
  <c r="M3592"/>
  <c r="M3596"/>
  <c r="M3600"/>
  <c r="M3604"/>
  <c r="M3608"/>
  <c r="M3612"/>
  <c r="M3616"/>
  <c r="M3620"/>
  <c r="M3624"/>
  <c r="M3628"/>
  <c r="M3632"/>
  <c r="M3636"/>
  <c r="M3640"/>
  <c r="M3644"/>
  <c r="M3648"/>
  <c r="M3652"/>
  <c r="M3656"/>
  <c r="M3660"/>
  <c r="M3664"/>
  <c r="M3668"/>
  <c r="M3672"/>
  <c r="M3676"/>
  <c r="M3680"/>
  <c r="M3684"/>
  <c r="M3688"/>
  <c r="M3692"/>
  <c r="M3696"/>
  <c r="M3700"/>
  <c r="M3704"/>
  <c r="M3708"/>
  <c r="M3712"/>
  <c r="M3716"/>
  <c r="M3720"/>
  <c r="M3025"/>
  <c r="M3033"/>
  <c r="M3037"/>
  <c r="M3041"/>
  <c r="M3045"/>
  <c r="M3049"/>
  <c r="M3053"/>
  <c r="M3057"/>
  <c r="M3065"/>
  <c r="M3069"/>
  <c r="M3073"/>
  <c r="M3077"/>
  <c r="M3081"/>
  <c r="M3085"/>
  <c r="M3089"/>
  <c r="M3097"/>
  <c r="M3101"/>
  <c r="M3105"/>
  <c r="M3109"/>
  <c r="M3113"/>
  <c r="M3117"/>
  <c r="M3121"/>
  <c r="M3129"/>
  <c r="M3133"/>
  <c r="M3137"/>
  <c r="M3141"/>
  <c r="M3145"/>
  <c r="M3149"/>
  <c r="M3153"/>
  <c r="M3161"/>
  <c r="M3165"/>
  <c r="M3169"/>
  <c r="M3173"/>
  <c r="M3177"/>
  <c r="M3181"/>
  <c r="M3185"/>
  <c r="M3193"/>
  <c r="M3197"/>
  <c r="M3201"/>
  <c r="M3205"/>
  <c r="M3209"/>
  <c r="M3213"/>
  <c r="M3217"/>
  <c r="M3225"/>
  <c r="M3229"/>
  <c r="M3233"/>
  <c r="M3237"/>
  <c r="M3241"/>
  <c r="M3245"/>
  <c r="M3249"/>
  <c r="M3257"/>
  <c r="M3261"/>
  <c r="M3265"/>
  <c r="M3269"/>
  <c r="M3273"/>
  <c r="M3277"/>
  <c r="M3281"/>
  <c r="M3289"/>
  <c r="M3293"/>
  <c r="M3297"/>
  <c r="M3301"/>
  <c r="M3305"/>
  <c r="M3309"/>
  <c r="M3313"/>
  <c r="M3321"/>
  <c r="M3325"/>
  <c r="M3329"/>
  <c r="M3333"/>
  <c r="M3337"/>
  <c r="M3341"/>
  <c r="M3345"/>
  <c r="M3353"/>
  <c r="M3357"/>
  <c r="M3361"/>
  <c r="M3365"/>
  <c r="M3369"/>
  <c r="M3373"/>
  <c r="M3377"/>
  <c r="M3385"/>
  <c r="M3389"/>
  <c r="M3393"/>
  <c r="M3397"/>
  <c r="M3401"/>
  <c r="M3405"/>
  <c r="M3409"/>
  <c r="M3417"/>
  <c r="M3421"/>
  <c r="M3425"/>
  <c r="M3429"/>
  <c r="M3433"/>
  <c r="M3437"/>
  <c r="M3441"/>
  <c r="M3449"/>
  <c r="M3453"/>
  <c r="M3457"/>
  <c r="M3461"/>
  <c r="M3465"/>
  <c r="M3469"/>
  <c r="M3473"/>
  <c r="M3481"/>
  <c r="M3485"/>
  <c r="M3489"/>
  <c r="M3493"/>
  <c r="M3497"/>
  <c r="M3501"/>
  <c r="M3505"/>
  <c r="M3513"/>
  <c r="M3517"/>
  <c r="M3521"/>
  <c r="M3525"/>
  <c r="M3529"/>
  <c r="M3533"/>
  <c r="M3537"/>
  <c r="M3545"/>
  <c r="M3549"/>
  <c r="M3553"/>
  <c r="M3557"/>
  <c r="M3561"/>
  <c r="M3565"/>
  <c r="M3569"/>
  <c r="M3577"/>
  <c r="M3581"/>
  <c r="M3585"/>
  <c r="M3589"/>
  <c r="M3593"/>
  <c r="M3597"/>
  <c r="M3601"/>
  <c r="M3609"/>
  <c r="M3613"/>
  <c r="M3617"/>
  <c r="M3621"/>
  <c r="M3625"/>
  <c r="M3629"/>
  <c r="M3633"/>
  <c r="M3641"/>
  <c r="M3645"/>
  <c r="M3649"/>
  <c r="M3653"/>
  <c r="M3657"/>
  <c r="M3661"/>
  <c r="M3665"/>
  <c r="M3673"/>
  <c r="M3677"/>
  <c r="M3681"/>
  <c r="M3685"/>
  <c r="M3689"/>
  <c r="M3693"/>
  <c r="M3697"/>
  <c r="M3705"/>
  <c r="M3709"/>
  <c r="M3713"/>
  <c r="M3717"/>
  <c r="M3721"/>
  <c r="M3090"/>
  <c r="M3094"/>
  <c r="M3098"/>
  <c r="M3102"/>
  <c r="M3106"/>
  <c r="M3114"/>
  <c r="M3118"/>
  <c r="M3122"/>
  <c r="M3126"/>
  <c r="M3130"/>
  <c r="M3134"/>
  <c r="M3138"/>
  <c r="M3146"/>
  <c r="M3150"/>
  <c r="M3154"/>
  <c r="M3158"/>
  <c r="M3162"/>
  <c r="M3166"/>
  <c r="M3170"/>
  <c r="M3178"/>
  <c r="M3182"/>
  <c r="M3186"/>
  <c r="M3190"/>
  <c r="M3194"/>
  <c r="M3198"/>
  <c r="M3202"/>
  <c r="M3210"/>
  <c r="M3214"/>
  <c r="M3218"/>
  <c r="M3222"/>
  <c r="M3226"/>
  <c r="M3230"/>
  <c r="M3234"/>
  <c r="M3242"/>
  <c r="M3246"/>
  <c r="M3250"/>
  <c r="M3254"/>
  <c r="M3258"/>
  <c r="M3262"/>
  <c r="M3266"/>
  <c r="M3274"/>
  <c r="M3278"/>
  <c r="M3282"/>
  <c r="M3286"/>
  <c r="M3290"/>
  <c r="M3294"/>
  <c r="M3298"/>
  <c r="M3306"/>
  <c r="M3310"/>
  <c r="M3314"/>
  <c r="M3318"/>
  <c r="M3322"/>
  <c r="M3326"/>
  <c r="M3330"/>
  <c r="M3338"/>
  <c r="M3342"/>
  <c r="M3346"/>
  <c r="M3350"/>
  <c r="M3354"/>
  <c r="M3358"/>
  <c r="M3362"/>
  <c r="M3370"/>
  <c r="M3374"/>
  <c r="M3378"/>
  <c r="M3382"/>
  <c r="M3386"/>
  <c r="M3390"/>
  <c r="M3394"/>
  <c r="M3402"/>
  <c r="M3406"/>
  <c r="M3410"/>
  <c r="M3414"/>
  <c r="M3418"/>
  <c r="M3422"/>
  <c r="M3426"/>
  <c r="M3434"/>
  <c r="M3438"/>
  <c r="M3442"/>
  <c r="M3446"/>
  <c r="M3450"/>
  <c r="M3454"/>
  <c r="M3458"/>
  <c r="M3466"/>
  <c r="M3470"/>
  <c r="M3474"/>
  <c r="M3478"/>
  <c r="M3482"/>
  <c r="M3486"/>
  <c r="M3490"/>
  <c r="M3498"/>
  <c r="M3502"/>
  <c r="M3506"/>
  <c r="M3510"/>
  <c r="M3514"/>
  <c r="M3518"/>
  <c r="M3522"/>
  <c r="M3530"/>
  <c r="M3534"/>
  <c r="M3538"/>
  <c r="M3542"/>
  <c r="M3546"/>
  <c r="M3550"/>
  <c r="M3554"/>
  <c r="M3562"/>
  <c r="M3566"/>
  <c r="M3570"/>
  <c r="M3574"/>
  <c r="M3578"/>
  <c r="M3582"/>
  <c r="M3586"/>
  <c r="M3594"/>
  <c r="M3598"/>
  <c r="M3602"/>
  <c r="M3606"/>
  <c r="M3610"/>
  <c r="M3614"/>
  <c r="M3618"/>
  <c r="M3626"/>
  <c r="M3630"/>
  <c r="M3634"/>
  <c r="M3638"/>
  <c r="M3642"/>
  <c r="M3646"/>
  <c r="M3650"/>
  <c r="M3658"/>
  <c r="M3662"/>
  <c r="M3666"/>
  <c r="M3670"/>
  <c r="M3674"/>
  <c r="M3678"/>
  <c r="M3682"/>
  <c r="M3690"/>
  <c r="M3694"/>
  <c r="M3698"/>
  <c r="M3702"/>
  <c r="M3706"/>
  <c r="M3710"/>
  <c r="M3714"/>
  <c r="M3722"/>
  <c r="K36"/>
  <c r="K32"/>
  <c r="K44"/>
  <c r="K46"/>
  <c r="K52"/>
  <c r="K54"/>
  <c r="K60"/>
  <c r="K64"/>
  <c r="K40"/>
  <c r="K66"/>
  <c r="K17"/>
  <c r="K21"/>
  <c r="K25"/>
  <c r="K29"/>
  <c r="K33"/>
  <c r="K37"/>
  <c r="K41"/>
  <c r="K45"/>
  <c r="K49"/>
  <c r="K53"/>
  <c r="K57"/>
  <c r="K61"/>
  <c r="K65"/>
  <c r="K69"/>
  <c r="K72"/>
  <c r="K20"/>
  <c r="K70"/>
  <c r="K16"/>
  <c r="K24"/>
  <c r="K15"/>
  <c r="K19"/>
  <c r="K23"/>
  <c r="K71"/>
  <c r="K75"/>
  <c r="K28"/>
  <c r="K18"/>
  <c r="K22"/>
  <c r="K26"/>
  <c r="K74"/>
  <c r="K47"/>
  <c r="K55"/>
  <c r="K63"/>
  <c r="K27"/>
  <c r="K35"/>
  <c r="K43"/>
  <c r="K73"/>
  <c r="K50"/>
  <c r="K58"/>
  <c r="K62"/>
  <c r="K30"/>
  <c r="K34"/>
  <c r="K38"/>
  <c r="K42"/>
  <c r="K48"/>
  <c r="K56"/>
  <c r="K68"/>
  <c r="K51"/>
  <c r="K59"/>
  <c r="K67"/>
  <c r="K31"/>
  <c r="K39"/>
  <c r="K2144"/>
  <c r="K2143"/>
  <c r="K2272"/>
  <c r="K2271"/>
  <c r="K2352"/>
  <c r="K2351"/>
  <c r="K2516"/>
  <c r="K2513"/>
  <c r="K2758"/>
  <c r="K2757"/>
  <c r="K2749"/>
  <c r="K3095"/>
  <c r="K3097"/>
  <c r="K3093"/>
  <c r="K3705"/>
  <c r="K3701"/>
  <c r="K1624"/>
  <c r="K1623"/>
  <c r="K1752"/>
  <c r="K1751"/>
  <c r="K1592"/>
  <c r="K1591"/>
  <c r="K1656"/>
  <c r="K1655"/>
  <c r="K1720"/>
  <c r="K1719"/>
  <c r="K1784"/>
  <c r="K1783"/>
  <c r="K1848"/>
  <c r="K1847"/>
  <c r="K1912"/>
  <c r="K1911"/>
  <c r="K2329"/>
  <c r="K2327"/>
  <c r="K2337"/>
  <c r="K2335"/>
  <c r="K2470"/>
  <c r="K2469"/>
  <c r="K2498"/>
  <c r="K2497"/>
  <c r="K2510"/>
  <c r="K2509"/>
  <c r="K2507"/>
  <c r="K2694"/>
  <c r="K2693"/>
  <c r="K2700"/>
  <c r="K2699"/>
  <c r="K3039"/>
  <c r="K3041"/>
  <c r="K3387"/>
  <c r="K3381"/>
  <c r="K3406"/>
  <c r="K3405"/>
  <c r="K3397"/>
  <c r="K3595"/>
  <c r="K3589"/>
  <c r="K3679"/>
  <c r="K3681"/>
  <c r="K3677"/>
  <c r="K87"/>
  <c r="K95"/>
  <c r="K103"/>
  <c r="K126"/>
  <c r="K152"/>
  <c r="K158"/>
  <c r="K178"/>
  <c r="K208"/>
  <c r="K224"/>
  <c r="K240"/>
  <c r="K336"/>
  <c r="K352"/>
  <c r="K400"/>
  <c r="K416"/>
  <c r="K480"/>
  <c r="K528"/>
  <c r="K544"/>
  <c r="K560"/>
  <c r="K576"/>
  <c r="K640"/>
  <c r="K656"/>
  <c r="K672"/>
  <c r="K688"/>
  <c r="K720"/>
  <c r="K736"/>
  <c r="K752"/>
  <c r="K768"/>
  <c r="K800"/>
  <c r="K816"/>
  <c r="K864"/>
  <c r="K880"/>
  <c r="K896"/>
  <c r="K912"/>
  <c r="K960"/>
  <c r="K1040"/>
  <c r="K1056"/>
  <c r="K1072"/>
  <c r="K1088"/>
  <c r="K1104"/>
  <c r="K1120"/>
  <c r="K1136"/>
  <c r="K1152"/>
  <c r="K1168"/>
  <c r="K1184"/>
  <c r="K1200"/>
  <c r="K1216"/>
  <c r="K1232"/>
  <c r="K1248"/>
  <c r="K1264"/>
  <c r="K1280"/>
  <c r="K1296"/>
  <c r="K1312"/>
  <c r="K1328"/>
  <c r="K1360"/>
  <c r="K1536"/>
  <c r="K1552"/>
  <c r="K1555"/>
  <c r="K1573"/>
  <c r="K1597"/>
  <c r="K1595"/>
  <c r="K1619"/>
  <c r="K1661"/>
  <c r="K1659"/>
  <c r="K1677"/>
  <c r="K1725"/>
  <c r="K1723"/>
  <c r="K1741"/>
  <c r="K1747"/>
  <c r="K1811"/>
  <c r="K1875"/>
  <c r="K2157"/>
  <c r="K2379"/>
  <c r="K3703"/>
  <c r="K90"/>
  <c r="K98"/>
  <c r="K111"/>
  <c r="K119"/>
  <c r="K131"/>
  <c r="K122"/>
  <c r="K148"/>
  <c r="K169"/>
  <c r="K183"/>
  <c r="K201"/>
  <c r="K219"/>
  <c r="K235"/>
  <c r="K226"/>
  <c r="K251"/>
  <c r="K242"/>
  <c r="K267"/>
  <c r="K258"/>
  <c r="K276"/>
  <c r="K289"/>
  <c r="K299"/>
  <c r="K290"/>
  <c r="K308"/>
  <c r="K321"/>
  <c r="K331"/>
  <c r="K322"/>
  <c r="K340"/>
  <c r="K353"/>
  <c r="K356"/>
  <c r="K369"/>
  <c r="K372"/>
  <c r="K385"/>
  <c r="K388"/>
  <c r="K401"/>
  <c r="K404"/>
  <c r="K417"/>
  <c r="K427"/>
  <c r="K418"/>
  <c r="K443"/>
  <c r="K434"/>
  <c r="K452"/>
  <c r="K465"/>
  <c r="K468"/>
  <c r="K481"/>
  <c r="K491"/>
  <c r="K482"/>
  <c r="K500"/>
  <c r="K513"/>
  <c r="K516"/>
  <c r="K529"/>
  <c r="K532"/>
  <c r="K545"/>
  <c r="K548"/>
  <c r="K561"/>
  <c r="K564"/>
  <c r="K577"/>
  <c r="K580"/>
  <c r="K593"/>
  <c r="K596"/>
  <c r="K609"/>
  <c r="K612"/>
  <c r="K625"/>
  <c r="K628"/>
  <c r="K641"/>
  <c r="K644"/>
  <c r="K657"/>
  <c r="K660"/>
  <c r="K673"/>
  <c r="K676"/>
  <c r="K689"/>
  <c r="K692"/>
  <c r="K705"/>
  <c r="K715"/>
  <c r="K706"/>
  <c r="K724"/>
  <c r="K737"/>
  <c r="K740"/>
  <c r="K753"/>
  <c r="K756"/>
  <c r="K769"/>
  <c r="K772"/>
  <c r="K785"/>
  <c r="K788"/>
  <c r="K801"/>
  <c r="K804"/>
  <c r="K817"/>
  <c r="K820"/>
  <c r="K833"/>
  <c r="K836"/>
  <c r="K849"/>
  <c r="K852"/>
  <c r="K865"/>
  <c r="K868"/>
  <c r="K881"/>
  <c r="K884"/>
  <c r="K897"/>
  <c r="K900"/>
  <c r="K913"/>
  <c r="K923"/>
  <c r="K914"/>
  <c r="K939"/>
  <c r="K930"/>
  <c r="K948"/>
  <c r="K961"/>
  <c r="K971"/>
  <c r="K962"/>
  <c r="K987"/>
  <c r="K978"/>
  <c r="K1003"/>
  <c r="K994"/>
  <c r="K1012"/>
  <c r="K1025"/>
  <c r="K1035"/>
  <c r="K1026"/>
  <c r="K1044"/>
  <c r="K1057"/>
  <c r="K1060"/>
  <c r="K1073"/>
  <c r="K1076"/>
  <c r="K1089"/>
  <c r="K1092"/>
  <c r="K1105"/>
  <c r="K1108"/>
  <c r="K1121"/>
  <c r="K1124"/>
  <c r="K1122"/>
  <c r="K1147"/>
  <c r="K1153"/>
  <c r="K1156"/>
  <c r="K1169"/>
  <c r="K1172"/>
  <c r="K1185"/>
  <c r="K1188"/>
  <c r="K1201"/>
  <c r="K1204"/>
  <c r="K1217"/>
  <c r="K1220"/>
  <c r="K1233"/>
  <c r="K1236"/>
  <c r="K1234"/>
  <c r="K1259"/>
  <c r="K1265"/>
  <c r="K1268"/>
  <c r="K1281"/>
  <c r="K1284"/>
  <c r="K1297"/>
  <c r="K1300"/>
  <c r="K1313"/>
  <c r="K1316"/>
  <c r="K1329"/>
  <c r="K1332"/>
  <c r="K1345"/>
  <c r="K1348"/>
  <c r="K1361"/>
  <c r="K1364"/>
  <c r="K1377"/>
  <c r="K1380"/>
  <c r="K1393"/>
  <c r="K1396"/>
  <c r="K1409"/>
  <c r="K1412"/>
  <c r="K1425"/>
  <c r="K1428"/>
  <c r="K1441"/>
  <c r="K1444"/>
  <c r="K1457"/>
  <c r="K1460"/>
  <c r="K1473"/>
  <c r="K1476"/>
  <c r="K1489"/>
  <c r="K1492"/>
  <c r="K1505"/>
  <c r="K1508"/>
  <c r="K1521"/>
  <c r="K1524"/>
  <c r="K1537"/>
  <c r="K1540"/>
  <c r="K1553"/>
  <c r="K1559"/>
  <c r="K1566"/>
  <c r="K1557"/>
  <c r="K1615"/>
  <c r="K1636"/>
  <c r="K1694"/>
  <c r="K1685"/>
  <c r="K1707"/>
  <c r="K1703"/>
  <c r="K1764"/>
  <c r="K1771"/>
  <c r="K1807"/>
  <c r="K1828"/>
  <c r="K1835"/>
  <c r="K1871"/>
  <c r="K1892"/>
  <c r="K1895"/>
  <c r="K1947"/>
  <c r="K1943"/>
  <c r="K2011"/>
  <c r="K2007"/>
  <c r="K2043"/>
  <c r="K2039"/>
  <c r="K2107"/>
  <c r="K2103"/>
  <c r="K2171"/>
  <c r="K2167"/>
  <c r="K2235"/>
  <c r="K2231"/>
  <c r="K2299"/>
  <c r="K3706"/>
  <c r="K76"/>
  <c r="K78"/>
  <c r="K80"/>
  <c r="K82"/>
  <c r="K84"/>
  <c r="K86"/>
  <c r="K94"/>
  <c r="K102"/>
  <c r="K115"/>
  <c r="K121"/>
  <c r="K132"/>
  <c r="K135"/>
  <c r="K147"/>
  <c r="K138"/>
  <c r="K153"/>
  <c r="K164"/>
  <c r="K167"/>
  <c r="K179"/>
  <c r="K170"/>
  <c r="K185"/>
  <c r="K182"/>
  <c r="K196"/>
  <c r="K199"/>
  <c r="K211"/>
  <c r="K202"/>
  <c r="K217"/>
  <c r="K220"/>
  <c r="K227"/>
  <c r="K218"/>
  <c r="K233"/>
  <c r="K236"/>
  <c r="K243"/>
  <c r="K234"/>
  <c r="K249"/>
  <c r="K252"/>
  <c r="K259"/>
  <c r="K250"/>
  <c r="K265"/>
  <c r="K268"/>
  <c r="K275"/>
  <c r="K266"/>
  <c r="K281"/>
  <c r="K284"/>
  <c r="K291"/>
  <c r="K297"/>
  <c r="K300"/>
  <c r="K307"/>
  <c r="K298"/>
  <c r="K313"/>
  <c r="K316"/>
  <c r="K323"/>
  <c r="K329"/>
  <c r="K332"/>
  <c r="K339"/>
  <c r="K330"/>
  <c r="K345"/>
  <c r="K348"/>
  <c r="K355"/>
  <c r="K361"/>
  <c r="K364"/>
  <c r="K371"/>
  <c r="K377"/>
  <c r="K380"/>
  <c r="K387"/>
  <c r="K393"/>
  <c r="K396"/>
  <c r="K403"/>
  <c r="K409"/>
  <c r="K412"/>
  <c r="K419"/>
  <c r="K425"/>
  <c r="K428"/>
  <c r="K435"/>
  <c r="K426"/>
  <c r="K441"/>
  <c r="K444"/>
  <c r="K451"/>
  <c r="K442"/>
  <c r="K457"/>
  <c r="K460"/>
  <c r="K467"/>
  <c r="K473"/>
  <c r="K476"/>
  <c r="K483"/>
  <c r="K489"/>
  <c r="K492"/>
  <c r="K499"/>
  <c r="K490"/>
  <c r="K505"/>
  <c r="K508"/>
  <c r="K515"/>
  <c r="K521"/>
  <c r="K524"/>
  <c r="K531"/>
  <c r="K537"/>
  <c r="K540"/>
  <c r="K547"/>
  <c r="K553"/>
  <c r="K556"/>
  <c r="K563"/>
  <c r="K569"/>
  <c r="K572"/>
  <c r="K579"/>
  <c r="K585"/>
  <c r="K588"/>
  <c r="K595"/>
  <c r="K601"/>
  <c r="K604"/>
  <c r="K611"/>
  <c r="K617"/>
  <c r="K620"/>
  <c r="K627"/>
  <c r="K633"/>
  <c r="K636"/>
  <c r="K643"/>
  <c r="K649"/>
  <c r="K652"/>
  <c r="K659"/>
  <c r="K665"/>
  <c r="K668"/>
  <c r="K675"/>
  <c r="K681"/>
  <c r="K684"/>
  <c r="K691"/>
  <c r="K697"/>
  <c r="K700"/>
  <c r="K707"/>
  <c r="K713"/>
  <c r="K716"/>
  <c r="K723"/>
  <c r="K714"/>
  <c r="K729"/>
  <c r="K732"/>
  <c r="K739"/>
  <c r="K745"/>
  <c r="K748"/>
  <c r="K755"/>
  <c r="K761"/>
  <c r="K764"/>
  <c r="K771"/>
  <c r="K777"/>
  <c r="K780"/>
  <c r="K787"/>
  <c r="K793"/>
  <c r="K796"/>
  <c r="K803"/>
  <c r="K809"/>
  <c r="K812"/>
  <c r="K819"/>
  <c r="K825"/>
  <c r="K828"/>
  <c r="K835"/>
  <c r="K841"/>
  <c r="K844"/>
  <c r="K851"/>
  <c r="K857"/>
  <c r="K860"/>
  <c r="K867"/>
  <c r="K873"/>
  <c r="K876"/>
  <c r="K883"/>
  <c r="K889"/>
  <c r="K892"/>
  <c r="K899"/>
  <c r="K905"/>
  <c r="K908"/>
  <c r="K915"/>
  <c r="K921"/>
  <c r="K924"/>
  <c r="K931"/>
  <c r="K922"/>
  <c r="K937"/>
  <c r="K940"/>
  <c r="K947"/>
  <c r="K938"/>
  <c r="K953"/>
  <c r="K956"/>
  <c r="K963"/>
  <c r="K969"/>
  <c r="K972"/>
  <c r="K979"/>
  <c r="K970"/>
  <c r="K985"/>
  <c r="K988"/>
  <c r="K995"/>
  <c r="K986"/>
  <c r="K1001"/>
  <c r="K1004"/>
  <c r="K1011"/>
  <c r="K1002"/>
  <c r="K1017"/>
  <c r="K1020"/>
  <c r="K1027"/>
  <c r="K1033"/>
  <c r="K1036"/>
  <c r="K1043"/>
  <c r="K1034"/>
  <c r="K1049"/>
  <c r="K1052"/>
  <c r="K1059"/>
  <c r="K1065"/>
  <c r="K1068"/>
  <c r="K1075"/>
  <c r="K1081"/>
  <c r="K1084"/>
  <c r="K1091"/>
  <c r="K1097"/>
  <c r="K1100"/>
  <c r="K1107"/>
  <c r="K1113"/>
  <c r="K1116"/>
  <c r="K1123"/>
  <c r="K1129"/>
  <c r="K1132"/>
  <c r="K1139"/>
  <c r="K1145"/>
  <c r="K1148"/>
  <c r="K1155"/>
  <c r="K1146"/>
  <c r="K1161"/>
  <c r="K1164"/>
  <c r="K1171"/>
  <c r="K1177"/>
  <c r="K1180"/>
  <c r="K1187"/>
  <c r="K1193"/>
  <c r="K1196"/>
  <c r="K1203"/>
  <c r="K1209"/>
  <c r="K1212"/>
  <c r="K1219"/>
  <c r="K1225"/>
  <c r="K1228"/>
  <c r="K1235"/>
  <c r="K1241"/>
  <c r="K1244"/>
  <c r="K1251"/>
  <c r="K1257"/>
  <c r="K1260"/>
  <c r="K1267"/>
  <c r="K1258"/>
  <c r="K1273"/>
  <c r="K1276"/>
  <c r="K1283"/>
  <c r="K1289"/>
  <c r="K1292"/>
  <c r="K1299"/>
  <c r="K1305"/>
  <c r="K1308"/>
  <c r="K1315"/>
  <c r="K1321"/>
  <c r="K1324"/>
  <c r="K1331"/>
  <c r="K1337"/>
  <c r="K1340"/>
  <c r="K1347"/>
  <c r="K1353"/>
  <c r="K1356"/>
  <c r="K1363"/>
  <c r="K1369"/>
  <c r="K1372"/>
  <c r="K1379"/>
  <c r="K1385"/>
  <c r="K1388"/>
  <c r="K1395"/>
  <c r="K1401"/>
  <c r="K1404"/>
  <c r="K1411"/>
  <c r="K1417"/>
  <c r="K1420"/>
  <c r="K1427"/>
  <c r="K1433"/>
  <c r="K1436"/>
  <c r="K1443"/>
  <c r="K1449"/>
  <c r="K1452"/>
  <c r="K1459"/>
  <c r="K1465"/>
  <c r="K1468"/>
  <c r="K1475"/>
  <c r="K1481"/>
  <c r="K1484"/>
  <c r="K1491"/>
  <c r="K1497"/>
  <c r="K1500"/>
  <c r="K1507"/>
  <c r="K1513"/>
  <c r="K1516"/>
  <c r="K1523"/>
  <c r="K1529"/>
  <c r="K1532"/>
  <c r="K1539"/>
  <c r="K1545"/>
  <c r="K1548"/>
  <c r="K1561"/>
  <c r="K1577"/>
  <c r="K1583"/>
  <c r="K1598"/>
  <c r="K1589"/>
  <c r="K1604"/>
  <c r="K1607"/>
  <c r="K1622"/>
  <c r="K1641"/>
  <c r="K1647"/>
  <c r="K1662"/>
  <c r="K1653"/>
  <c r="K1668"/>
  <c r="K1675"/>
  <c r="K1671"/>
  <c r="K1686"/>
  <c r="K1705"/>
  <c r="K1711"/>
  <c r="K1726"/>
  <c r="K1717"/>
  <c r="K1732"/>
  <c r="K1739"/>
  <c r="K1735"/>
  <c r="K1750"/>
  <c r="K1769"/>
  <c r="K1775"/>
  <c r="K1790"/>
  <c r="K1781"/>
  <c r="K1796"/>
  <c r="K1803"/>
  <c r="K1799"/>
  <c r="K1814"/>
  <c r="K1833"/>
  <c r="K1839"/>
  <c r="K1854"/>
  <c r="K1845"/>
  <c r="K1860"/>
  <c r="K1867"/>
  <c r="K1863"/>
  <c r="K1878"/>
  <c r="K1897"/>
  <c r="K1903"/>
  <c r="K1918"/>
  <c r="K1909"/>
  <c r="K1924"/>
  <c r="K1927"/>
  <c r="K1942"/>
  <c r="K1945"/>
  <c r="K1963"/>
  <c r="K1959"/>
  <c r="K1974"/>
  <c r="K1977"/>
  <c r="K1995"/>
  <c r="K1991"/>
  <c r="K2006"/>
  <c r="K2009"/>
  <c r="K2027"/>
  <c r="K2023"/>
  <c r="K2038"/>
  <c r="K2041"/>
  <c r="K2059"/>
  <c r="K2055"/>
  <c r="K2070"/>
  <c r="K2073"/>
  <c r="K2091"/>
  <c r="K2087"/>
  <c r="K2102"/>
  <c r="K2105"/>
  <c r="K2123"/>
  <c r="K2119"/>
  <c r="K2134"/>
  <c r="K2137"/>
  <c r="K2155"/>
  <c r="K2151"/>
  <c r="K2166"/>
  <c r="K2169"/>
  <c r="K2187"/>
  <c r="K2183"/>
  <c r="K2198"/>
  <c r="K2201"/>
  <c r="K2219"/>
  <c r="K2215"/>
  <c r="K2230"/>
  <c r="K2233"/>
  <c r="K2251"/>
  <c r="K2247"/>
  <c r="K2262"/>
  <c r="K2265"/>
  <c r="K2283"/>
  <c r="K2287"/>
  <c r="K2279"/>
  <c r="K2294"/>
  <c r="K2311"/>
  <c r="K2333"/>
  <c r="K2341"/>
  <c r="K2347"/>
  <c r="K2363"/>
  <c r="K2355"/>
  <c r="K2381"/>
  <c r="K2373"/>
  <c r="K2462"/>
  <c r="K2466"/>
  <c r="K2461"/>
  <c r="K2476"/>
  <c r="K2467"/>
  <c r="K2548"/>
  <c r="K2690"/>
  <c r="K2685"/>
  <c r="K2803"/>
  <c r="K2795"/>
  <c r="K3037"/>
  <c r="K3091"/>
  <c r="K3083"/>
  <c r="K3379"/>
  <c r="K3587"/>
  <c r="K3700"/>
  <c r="K1569"/>
  <c r="K1567"/>
  <c r="K1580"/>
  <c r="K1579"/>
  <c r="K1633"/>
  <c r="K1631"/>
  <c r="K1644"/>
  <c r="K1643"/>
  <c r="K1952"/>
  <c r="K1951"/>
  <c r="K1984"/>
  <c r="K1983"/>
  <c r="K2016"/>
  <c r="K2015"/>
  <c r="K2048"/>
  <c r="K2047"/>
  <c r="K2080"/>
  <c r="K2079"/>
  <c r="K2112"/>
  <c r="K2111"/>
  <c r="K2176"/>
  <c r="K2175"/>
  <c r="K2208"/>
  <c r="K2207"/>
  <c r="K2240"/>
  <c r="K2239"/>
  <c r="K2340"/>
  <c r="K2339"/>
  <c r="K2559"/>
  <c r="K2555"/>
  <c r="K2557"/>
  <c r="K3103"/>
  <c r="K3105"/>
  <c r="K3214"/>
  <c r="K3213"/>
  <c r="K1688"/>
  <c r="K1687"/>
  <c r="K1816"/>
  <c r="K1815"/>
  <c r="K1880"/>
  <c r="K1879"/>
  <c r="K2393"/>
  <c r="K2391"/>
  <c r="K2401"/>
  <c r="K2399"/>
  <c r="K2429"/>
  <c r="K2427"/>
  <c r="K2436"/>
  <c r="K2435"/>
  <c r="K2595"/>
  <c r="K2593"/>
  <c r="K2660"/>
  <c r="K2657"/>
  <c r="K2870"/>
  <c r="K2869"/>
  <c r="K2876"/>
  <c r="K2875"/>
  <c r="K3123"/>
  <c r="K3117"/>
  <c r="K3220"/>
  <c r="K3219"/>
  <c r="K3323"/>
  <c r="K3317"/>
  <c r="K3342"/>
  <c r="K3341"/>
  <c r="K3547"/>
  <c r="K3541"/>
  <c r="K3566"/>
  <c r="K3565"/>
  <c r="K1601"/>
  <c r="K1599"/>
  <c r="K1612"/>
  <c r="K1611"/>
  <c r="K1936"/>
  <c r="K1935"/>
  <c r="K1968"/>
  <c r="K1967"/>
  <c r="K2000"/>
  <c r="K1999"/>
  <c r="K2032"/>
  <c r="K2031"/>
  <c r="K2064"/>
  <c r="K2063"/>
  <c r="K2096"/>
  <c r="K2095"/>
  <c r="K2128"/>
  <c r="K2127"/>
  <c r="K2160"/>
  <c r="K2159"/>
  <c r="K2192"/>
  <c r="K2191"/>
  <c r="K2224"/>
  <c r="K2223"/>
  <c r="K2256"/>
  <c r="K2255"/>
  <c r="K2455"/>
  <c r="K2453"/>
  <c r="K2628"/>
  <c r="K2627"/>
  <c r="K2705"/>
  <c r="K2701"/>
  <c r="K2934"/>
  <c r="K2933"/>
  <c r="K2931"/>
  <c r="K2991"/>
  <c r="K2993"/>
  <c r="K2989"/>
  <c r="K3127"/>
  <c r="K3129"/>
  <c r="K3125"/>
  <c r="K3143"/>
  <c r="K3145"/>
  <c r="K3141"/>
  <c r="K3151"/>
  <c r="K3153"/>
  <c r="K3149"/>
  <c r="K3147"/>
  <c r="K3159"/>
  <c r="K3161"/>
  <c r="K3157"/>
  <c r="K3259"/>
  <c r="K3253"/>
  <c r="K3278"/>
  <c r="K3277"/>
  <c r="K3269"/>
  <c r="K3348"/>
  <c r="K3347"/>
  <c r="K79"/>
  <c r="K114"/>
  <c r="K190"/>
  <c r="K256"/>
  <c r="K272"/>
  <c r="K288"/>
  <c r="K304"/>
  <c r="K320"/>
  <c r="K368"/>
  <c r="K384"/>
  <c r="K432"/>
  <c r="K448"/>
  <c r="K464"/>
  <c r="K496"/>
  <c r="K512"/>
  <c r="K592"/>
  <c r="K608"/>
  <c r="K624"/>
  <c r="K704"/>
  <c r="K784"/>
  <c r="K832"/>
  <c r="K848"/>
  <c r="K928"/>
  <c r="K944"/>
  <c r="K976"/>
  <c r="K992"/>
  <c r="K1008"/>
  <c r="K1024"/>
  <c r="K1344"/>
  <c r="K1376"/>
  <c r="K1392"/>
  <c r="K1408"/>
  <c r="K1424"/>
  <c r="K1440"/>
  <c r="K1456"/>
  <c r="K1472"/>
  <c r="K1488"/>
  <c r="K1504"/>
  <c r="K1520"/>
  <c r="K1613"/>
  <c r="K1683"/>
  <c r="K1789"/>
  <c r="K1787"/>
  <c r="K1805"/>
  <c r="K1853"/>
  <c r="K1851"/>
  <c r="K1869"/>
  <c r="K1915"/>
  <c r="K1933"/>
  <c r="K1965"/>
  <c r="K1997"/>
  <c r="K2029"/>
  <c r="K2061"/>
  <c r="K2093"/>
  <c r="K2125"/>
  <c r="K2189"/>
  <c r="K2221"/>
  <c r="K2253"/>
  <c r="K2577"/>
  <c r="K2739"/>
  <c r="K2845"/>
  <c r="K2859"/>
  <c r="K3187"/>
  <c r="K89"/>
  <c r="K106"/>
  <c r="K97"/>
  <c r="K105"/>
  <c r="K137"/>
  <c r="K151"/>
  <c r="K163"/>
  <c r="K154"/>
  <c r="K180"/>
  <c r="K195"/>
  <c r="K186"/>
  <c r="K206"/>
  <c r="K212"/>
  <c r="K225"/>
  <c r="K228"/>
  <c r="K241"/>
  <c r="K244"/>
  <c r="K257"/>
  <c r="K260"/>
  <c r="K273"/>
  <c r="K283"/>
  <c r="K274"/>
  <c r="K292"/>
  <c r="K305"/>
  <c r="K315"/>
  <c r="K306"/>
  <c r="K324"/>
  <c r="K337"/>
  <c r="K347"/>
  <c r="K338"/>
  <c r="K363"/>
  <c r="K354"/>
  <c r="K379"/>
  <c r="K370"/>
  <c r="K395"/>
  <c r="K386"/>
  <c r="K411"/>
  <c r="K402"/>
  <c r="K420"/>
  <c r="K433"/>
  <c r="K436"/>
  <c r="K449"/>
  <c r="K459"/>
  <c r="K450"/>
  <c r="K475"/>
  <c r="K466"/>
  <c r="K484"/>
  <c r="K497"/>
  <c r="K507"/>
  <c r="K498"/>
  <c r="K523"/>
  <c r="K514"/>
  <c r="K539"/>
  <c r="K530"/>
  <c r="K555"/>
  <c r="K546"/>
  <c r="K571"/>
  <c r="K562"/>
  <c r="K587"/>
  <c r="K578"/>
  <c r="K603"/>
  <c r="K594"/>
  <c r="K619"/>
  <c r="K610"/>
  <c r="K635"/>
  <c r="K626"/>
  <c r="K651"/>
  <c r="K642"/>
  <c r="K667"/>
  <c r="K658"/>
  <c r="K683"/>
  <c r="K674"/>
  <c r="K699"/>
  <c r="K690"/>
  <c r="K708"/>
  <c r="K721"/>
  <c r="K731"/>
  <c r="K722"/>
  <c r="K747"/>
  <c r="K738"/>
  <c r="K763"/>
  <c r="K754"/>
  <c r="K779"/>
  <c r="K770"/>
  <c r="K795"/>
  <c r="K786"/>
  <c r="K811"/>
  <c r="K802"/>
  <c r="K827"/>
  <c r="K818"/>
  <c r="K843"/>
  <c r="K834"/>
  <c r="K859"/>
  <c r="K850"/>
  <c r="K875"/>
  <c r="K866"/>
  <c r="K891"/>
  <c r="K882"/>
  <c r="K907"/>
  <c r="K898"/>
  <c r="K916"/>
  <c r="K929"/>
  <c r="K932"/>
  <c r="K945"/>
  <c r="K955"/>
  <c r="K946"/>
  <c r="K964"/>
  <c r="K977"/>
  <c r="K980"/>
  <c r="K993"/>
  <c r="K996"/>
  <c r="K1009"/>
  <c r="K1019"/>
  <c r="K1010"/>
  <c r="K1028"/>
  <c r="K1041"/>
  <c r="K1051"/>
  <c r="K1042"/>
  <c r="K1067"/>
  <c r="K1058"/>
  <c r="K1083"/>
  <c r="K1074"/>
  <c r="K1099"/>
  <c r="K1090"/>
  <c r="K1115"/>
  <c r="K1106"/>
  <c r="K1131"/>
  <c r="K1137"/>
  <c r="K1140"/>
  <c r="K1138"/>
  <c r="K1163"/>
  <c r="K1154"/>
  <c r="K1179"/>
  <c r="K1170"/>
  <c r="K1195"/>
  <c r="K1186"/>
  <c r="K1211"/>
  <c r="K1202"/>
  <c r="K1227"/>
  <c r="K1218"/>
  <c r="K1243"/>
  <c r="K1249"/>
  <c r="K1252"/>
  <c r="K1250"/>
  <c r="K1275"/>
  <c r="K1266"/>
  <c r="K1291"/>
  <c r="K1282"/>
  <c r="K1307"/>
  <c r="K1298"/>
  <c r="K1323"/>
  <c r="K1314"/>
  <c r="K1339"/>
  <c r="K1330"/>
  <c r="K1355"/>
  <c r="K1346"/>
  <c r="K1371"/>
  <c r="K1362"/>
  <c r="K1387"/>
  <c r="K1378"/>
  <c r="K1403"/>
  <c r="K1394"/>
  <c r="K1419"/>
  <c r="K1410"/>
  <c r="K1435"/>
  <c r="K1426"/>
  <c r="K1451"/>
  <c r="K1442"/>
  <c r="K1467"/>
  <c r="K1458"/>
  <c r="K1483"/>
  <c r="K1474"/>
  <c r="K1499"/>
  <c r="K1490"/>
  <c r="K1515"/>
  <c r="K1506"/>
  <c r="K1531"/>
  <c r="K1522"/>
  <c r="K1547"/>
  <c r="K1538"/>
  <c r="K1572"/>
  <c r="K1630"/>
  <c r="K1639"/>
  <c r="K1700"/>
  <c r="K1743"/>
  <c r="K1758"/>
  <c r="K1767"/>
  <c r="K1822"/>
  <c r="K1831"/>
  <c r="K1886"/>
  <c r="K1899"/>
  <c r="K1979"/>
  <c r="K1975"/>
  <c r="K2075"/>
  <c r="K2071"/>
  <c r="K2139"/>
  <c r="K2135"/>
  <c r="K2203"/>
  <c r="K2199"/>
  <c r="K2267"/>
  <c r="K2263"/>
  <c r="K2291"/>
  <c r="K2317"/>
  <c r="K2309"/>
  <c r="K2343"/>
  <c r="K2421"/>
  <c r="K2587"/>
  <c r="K2861"/>
  <c r="K2963"/>
  <c r="K3115"/>
  <c r="K3205"/>
  <c r="K3315"/>
  <c r="K3539"/>
  <c r="K3702"/>
  <c r="K3707"/>
  <c r="K92"/>
  <c r="K100"/>
  <c r="K108"/>
  <c r="K113"/>
  <c r="K116"/>
  <c r="K124"/>
  <c r="K127"/>
  <c r="K139"/>
  <c r="K130"/>
  <c r="K145"/>
  <c r="K156"/>
  <c r="K159"/>
  <c r="K171"/>
  <c r="K162"/>
  <c r="K177"/>
  <c r="K188"/>
  <c r="K191"/>
  <c r="K203"/>
  <c r="K194"/>
  <c r="K209"/>
  <c r="K214"/>
  <c r="K230"/>
  <c r="K246"/>
  <c r="K262"/>
  <c r="K278"/>
  <c r="K294"/>
  <c r="K310"/>
  <c r="K326"/>
  <c r="K342"/>
  <c r="K358"/>
  <c r="K374"/>
  <c r="K390"/>
  <c r="K406"/>
  <c r="K422"/>
  <c r="K438"/>
  <c r="K454"/>
  <c r="K470"/>
  <c r="K486"/>
  <c r="K502"/>
  <c r="K518"/>
  <c r="K534"/>
  <c r="K550"/>
  <c r="K566"/>
  <c r="K582"/>
  <c r="K598"/>
  <c r="K614"/>
  <c r="K630"/>
  <c r="K646"/>
  <c r="K662"/>
  <c r="K678"/>
  <c r="K694"/>
  <c r="K710"/>
  <c r="K726"/>
  <c r="K742"/>
  <c r="K758"/>
  <c r="K774"/>
  <c r="K790"/>
  <c r="K806"/>
  <c r="K822"/>
  <c r="K838"/>
  <c r="K854"/>
  <c r="K870"/>
  <c r="K886"/>
  <c r="K902"/>
  <c r="K918"/>
  <c r="K934"/>
  <c r="K950"/>
  <c r="K966"/>
  <c r="K982"/>
  <c r="K998"/>
  <c r="K1014"/>
  <c r="K1030"/>
  <c r="K1046"/>
  <c r="K1062"/>
  <c r="K1078"/>
  <c r="K1094"/>
  <c r="K1110"/>
  <c r="K1126"/>
  <c r="K1142"/>
  <c r="K1158"/>
  <c r="K1174"/>
  <c r="K1190"/>
  <c r="K1206"/>
  <c r="K1222"/>
  <c r="K1238"/>
  <c r="K1254"/>
  <c r="K1270"/>
  <c r="K1286"/>
  <c r="K1302"/>
  <c r="K1318"/>
  <c r="K1334"/>
  <c r="K1350"/>
  <c r="K1366"/>
  <c r="K1382"/>
  <c r="K1398"/>
  <c r="K1414"/>
  <c r="K1430"/>
  <c r="K1446"/>
  <c r="K1462"/>
  <c r="K1478"/>
  <c r="K1494"/>
  <c r="K1510"/>
  <c r="K1526"/>
  <c r="K1542"/>
  <c r="K1558"/>
  <c r="K1565"/>
  <c r="K1571"/>
  <c r="K1581"/>
  <c r="K1605"/>
  <c r="K1616"/>
  <c r="K1629"/>
  <c r="K1635"/>
  <c r="K1645"/>
  <c r="K1665"/>
  <c r="K1669"/>
  <c r="K1676"/>
  <c r="K1680"/>
  <c r="K1693"/>
  <c r="K1699"/>
  <c r="K1709"/>
  <c r="K1729"/>
  <c r="K1733"/>
  <c r="K1740"/>
  <c r="K1744"/>
  <c r="K1757"/>
  <c r="K1763"/>
  <c r="K1773"/>
  <c r="K1793"/>
  <c r="K1797"/>
  <c r="K1804"/>
  <c r="K1808"/>
  <c r="K1821"/>
  <c r="K1827"/>
  <c r="K1837"/>
  <c r="K1857"/>
  <c r="K1861"/>
  <c r="K1868"/>
  <c r="K1872"/>
  <c r="K1885"/>
  <c r="K1891"/>
  <c r="K1901"/>
  <c r="K1921"/>
  <c r="K1925"/>
  <c r="K1932"/>
  <c r="K1957"/>
  <c r="K1949"/>
  <c r="K1989"/>
  <c r="K1981"/>
  <c r="K2021"/>
  <c r="K2013"/>
  <c r="K2053"/>
  <c r="K2045"/>
  <c r="K2085"/>
  <c r="K2077"/>
  <c r="K2117"/>
  <c r="K2109"/>
  <c r="K2149"/>
  <c r="K2141"/>
  <c r="K2181"/>
  <c r="K2173"/>
  <c r="K2213"/>
  <c r="K2205"/>
  <c r="K2245"/>
  <c r="K2237"/>
  <c r="K2277"/>
  <c r="K2269"/>
  <c r="K2288"/>
  <c r="K2315"/>
  <c r="K2357"/>
  <c r="K2349"/>
  <c r="K2382"/>
  <c r="K2404"/>
  <c r="K2683"/>
  <c r="K2915"/>
  <c r="K3027"/>
  <c r="K3251"/>
  <c r="K3333"/>
  <c r="K3557"/>
  <c r="K2320"/>
  <c r="K2319"/>
  <c r="K2384"/>
  <c r="K2383"/>
  <c r="K2562"/>
  <c r="K2561"/>
  <c r="K2566"/>
  <c r="K2565"/>
  <c r="K2597"/>
  <c r="K2601"/>
  <c r="K2670"/>
  <c r="K2669"/>
  <c r="K2726"/>
  <c r="K2725"/>
  <c r="K2723"/>
  <c r="K2790"/>
  <c r="K2789"/>
  <c r="K2787"/>
  <c r="K2883"/>
  <c r="K2877"/>
  <c r="K2951"/>
  <c r="K2953"/>
  <c r="K2959"/>
  <c r="K2961"/>
  <c r="K2957"/>
  <c r="K2955"/>
  <c r="K3371"/>
  <c r="K3365"/>
  <c r="K3412"/>
  <c r="K3411"/>
  <c r="K3499"/>
  <c r="K3493"/>
  <c r="K3599"/>
  <c r="K3601"/>
  <c r="K3597"/>
  <c r="K3615"/>
  <c r="K3617"/>
  <c r="K3613"/>
  <c r="K3631"/>
  <c r="K3633"/>
  <c r="K3629"/>
  <c r="K125"/>
  <c r="K133"/>
  <c r="K141"/>
  <c r="K149"/>
  <c r="K157"/>
  <c r="K165"/>
  <c r="K173"/>
  <c r="K181"/>
  <c r="K189"/>
  <c r="K197"/>
  <c r="K205"/>
  <c r="K213"/>
  <c r="K221"/>
  <c r="K229"/>
  <c r="K237"/>
  <c r="K245"/>
  <c r="K253"/>
  <c r="K261"/>
  <c r="K269"/>
  <c r="K277"/>
  <c r="K285"/>
  <c r="K293"/>
  <c r="K301"/>
  <c r="K309"/>
  <c r="K317"/>
  <c r="K325"/>
  <c r="K333"/>
  <c r="K341"/>
  <c r="K349"/>
  <c r="K357"/>
  <c r="K365"/>
  <c r="K373"/>
  <c r="K381"/>
  <c r="K389"/>
  <c r="K397"/>
  <c r="K405"/>
  <c r="K413"/>
  <c r="K421"/>
  <c r="K429"/>
  <c r="K437"/>
  <c r="K445"/>
  <c r="K453"/>
  <c r="K461"/>
  <c r="K469"/>
  <c r="K477"/>
  <c r="K485"/>
  <c r="K493"/>
  <c r="K501"/>
  <c r="K509"/>
  <c r="K517"/>
  <c r="K525"/>
  <c r="K533"/>
  <c r="K541"/>
  <c r="K549"/>
  <c r="K557"/>
  <c r="K565"/>
  <c r="K573"/>
  <c r="K581"/>
  <c r="K589"/>
  <c r="K597"/>
  <c r="K605"/>
  <c r="K613"/>
  <c r="K621"/>
  <c r="K629"/>
  <c r="K637"/>
  <c r="K645"/>
  <c r="K653"/>
  <c r="K661"/>
  <c r="K669"/>
  <c r="K677"/>
  <c r="K685"/>
  <c r="K693"/>
  <c r="K701"/>
  <c r="K709"/>
  <c r="K717"/>
  <c r="K725"/>
  <c r="K733"/>
  <c r="K741"/>
  <c r="K749"/>
  <c r="K757"/>
  <c r="K765"/>
  <c r="K773"/>
  <c r="K781"/>
  <c r="K789"/>
  <c r="K797"/>
  <c r="K805"/>
  <c r="K813"/>
  <c r="K821"/>
  <c r="K829"/>
  <c r="K837"/>
  <c r="K845"/>
  <c r="K853"/>
  <c r="K861"/>
  <c r="K869"/>
  <c r="K877"/>
  <c r="K885"/>
  <c r="K893"/>
  <c r="K901"/>
  <c r="K909"/>
  <c r="K917"/>
  <c r="K925"/>
  <c r="K933"/>
  <c r="K941"/>
  <c r="K949"/>
  <c r="K957"/>
  <c r="K965"/>
  <c r="K973"/>
  <c r="K981"/>
  <c r="K989"/>
  <c r="K997"/>
  <c r="K1005"/>
  <c r="K1013"/>
  <c r="K1021"/>
  <c r="K1029"/>
  <c r="K1037"/>
  <c r="K1045"/>
  <c r="K1053"/>
  <c r="K1061"/>
  <c r="K1069"/>
  <c r="K1077"/>
  <c r="K1085"/>
  <c r="K1093"/>
  <c r="K1101"/>
  <c r="K1109"/>
  <c r="K1117"/>
  <c r="K1125"/>
  <c r="K1133"/>
  <c r="K1141"/>
  <c r="K1149"/>
  <c r="K1157"/>
  <c r="K1165"/>
  <c r="K1173"/>
  <c r="K1181"/>
  <c r="K1189"/>
  <c r="K1197"/>
  <c r="K1205"/>
  <c r="K1213"/>
  <c r="K1221"/>
  <c r="K1229"/>
  <c r="K1237"/>
  <c r="K1245"/>
  <c r="K1253"/>
  <c r="K1261"/>
  <c r="K1269"/>
  <c r="K1277"/>
  <c r="K1285"/>
  <c r="K1293"/>
  <c r="K1301"/>
  <c r="K1309"/>
  <c r="K1317"/>
  <c r="K1325"/>
  <c r="K1333"/>
  <c r="K1341"/>
  <c r="K1349"/>
  <c r="K1357"/>
  <c r="K1365"/>
  <c r="K1373"/>
  <c r="K1381"/>
  <c r="K1389"/>
  <c r="K1397"/>
  <c r="K1405"/>
  <c r="K1413"/>
  <c r="K1421"/>
  <c r="K1429"/>
  <c r="K1437"/>
  <c r="K1445"/>
  <c r="K1453"/>
  <c r="K1461"/>
  <c r="K1469"/>
  <c r="K1477"/>
  <c r="K1485"/>
  <c r="K1493"/>
  <c r="K1501"/>
  <c r="K1509"/>
  <c r="K1517"/>
  <c r="K1525"/>
  <c r="K1533"/>
  <c r="K1541"/>
  <c r="K1549"/>
  <c r="K1554"/>
  <c r="K1562"/>
  <c r="K1568"/>
  <c r="K1574"/>
  <c r="K1585"/>
  <c r="K1588"/>
  <c r="K1600"/>
  <c r="K1606"/>
  <c r="K1617"/>
  <c r="K1620"/>
  <c r="K1632"/>
  <c r="K1638"/>
  <c r="K1649"/>
  <c r="K1652"/>
  <c r="K1664"/>
  <c r="K1670"/>
  <c r="K1681"/>
  <c r="K1684"/>
  <c r="K1696"/>
  <c r="K1702"/>
  <c r="K1713"/>
  <c r="K1716"/>
  <c r="K1728"/>
  <c r="K1734"/>
  <c r="K1745"/>
  <c r="K1748"/>
  <c r="K1760"/>
  <c r="K1766"/>
  <c r="K1777"/>
  <c r="K1780"/>
  <c r="K1792"/>
  <c r="K1798"/>
  <c r="K1809"/>
  <c r="K1812"/>
  <c r="K1824"/>
  <c r="K1830"/>
  <c r="K1841"/>
  <c r="K1844"/>
  <c r="K1856"/>
  <c r="K1862"/>
  <c r="K1873"/>
  <c r="K1876"/>
  <c r="K1888"/>
  <c r="K1894"/>
  <c r="K1905"/>
  <c r="K1908"/>
  <c r="K1920"/>
  <c r="K1926"/>
  <c r="K1931"/>
  <c r="K1937"/>
  <c r="K1944"/>
  <c r="K1950"/>
  <c r="K1953"/>
  <c r="K1960"/>
  <c r="K1966"/>
  <c r="K1969"/>
  <c r="K1976"/>
  <c r="K1982"/>
  <c r="K1985"/>
  <c r="K1992"/>
  <c r="K1998"/>
  <c r="K2001"/>
  <c r="K2008"/>
  <c r="K2014"/>
  <c r="K2017"/>
  <c r="K2024"/>
  <c r="K2030"/>
  <c r="K2033"/>
  <c r="K2040"/>
  <c r="K2046"/>
  <c r="K2049"/>
  <c r="K2056"/>
  <c r="K2062"/>
  <c r="K2065"/>
  <c r="K2072"/>
  <c r="K2078"/>
  <c r="K2081"/>
  <c r="K2088"/>
  <c r="K2094"/>
  <c r="K2097"/>
  <c r="K2104"/>
  <c r="K2110"/>
  <c r="K2113"/>
  <c r="K2120"/>
  <c r="K2126"/>
  <c r="K2129"/>
  <c r="K2136"/>
  <c r="K2142"/>
  <c r="K2145"/>
  <c r="K2152"/>
  <c r="K2158"/>
  <c r="K2161"/>
  <c r="K2168"/>
  <c r="K2174"/>
  <c r="K2177"/>
  <c r="K2184"/>
  <c r="K2190"/>
  <c r="K2193"/>
  <c r="K2200"/>
  <c r="K2206"/>
  <c r="K2209"/>
  <c r="K2216"/>
  <c r="K2222"/>
  <c r="K2225"/>
  <c r="K2232"/>
  <c r="K2238"/>
  <c r="K2241"/>
  <c r="K2248"/>
  <c r="K2254"/>
  <c r="K2257"/>
  <c r="K2264"/>
  <c r="K2270"/>
  <c r="K2273"/>
  <c r="K2280"/>
  <c r="K2286"/>
  <c r="K2305"/>
  <c r="K2326"/>
  <c r="K2332"/>
  <c r="K2350"/>
  <c r="K2369"/>
  <c r="K2390"/>
  <c r="K2396"/>
  <c r="K2407"/>
  <c r="K2414"/>
  <c r="K2409"/>
  <c r="K2424"/>
  <c r="K2433"/>
  <c r="K2475"/>
  <c r="K2481"/>
  <c r="K2515"/>
  <c r="K2522"/>
  <c r="K2517"/>
  <c r="K2532"/>
  <c r="K2539"/>
  <c r="K2641"/>
  <c r="K2633"/>
  <c r="K2647"/>
  <c r="K2651"/>
  <c r="K2674"/>
  <c r="K2707"/>
  <c r="K2764"/>
  <c r="K2779"/>
  <c r="K2771"/>
  <c r="K2797"/>
  <c r="K2929"/>
  <c r="K2925"/>
  <c r="K2940"/>
  <c r="K2947"/>
  <c r="K3059"/>
  <c r="K3051"/>
  <c r="K3126"/>
  <c r="K3132"/>
  <c r="K3155"/>
  <c r="K3179"/>
  <c r="K3171"/>
  <c r="K3363"/>
  <c r="K3491"/>
  <c r="K2297"/>
  <c r="K2295"/>
  <c r="K2308"/>
  <c r="K2307"/>
  <c r="K2361"/>
  <c r="K2359"/>
  <c r="K2372"/>
  <c r="K2371"/>
  <c r="K2487"/>
  <c r="K2485"/>
  <c r="K2531"/>
  <c r="K2529"/>
  <c r="K2542"/>
  <c r="K2541"/>
  <c r="K2638"/>
  <c r="K2637"/>
  <c r="K2654"/>
  <c r="K2653"/>
  <c r="K2681"/>
  <c r="K2677"/>
  <c r="K2737"/>
  <c r="K2733"/>
  <c r="K2897"/>
  <c r="K2893"/>
  <c r="K2891"/>
  <c r="K2950"/>
  <c r="K2949"/>
  <c r="K3063"/>
  <c r="K3065"/>
  <c r="K3061"/>
  <c r="K3139"/>
  <c r="K3133"/>
  <c r="K3183"/>
  <c r="K3185"/>
  <c r="K3435"/>
  <c r="K3429"/>
  <c r="K3567"/>
  <c r="K3569"/>
  <c r="K3675"/>
  <c r="K3669"/>
  <c r="K215"/>
  <c r="K223"/>
  <c r="K231"/>
  <c r="K239"/>
  <c r="K247"/>
  <c r="K255"/>
  <c r="K263"/>
  <c r="K271"/>
  <c r="K279"/>
  <c r="K287"/>
  <c r="K295"/>
  <c r="K303"/>
  <c r="K311"/>
  <c r="K319"/>
  <c r="K327"/>
  <c r="K335"/>
  <c r="K343"/>
  <c r="K351"/>
  <c r="K359"/>
  <c r="K367"/>
  <c r="K375"/>
  <c r="K383"/>
  <c r="K391"/>
  <c r="K399"/>
  <c r="K407"/>
  <c r="K415"/>
  <c r="K423"/>
  <c r="K431"/>
  <c r="K439"/>
  <c r="K447"/>
  <c r="K455"/>
  <c r="K463"/>
  <c r="K471"/>
  <c r="K479"/>
  <c r="K487"/>
  <c r="K495"/>
  <c r="K503"/>
  <c r="K511"/>
  <c r="K519"/>
  <c r="K527"/>
  <c r="K535"/>
  <c r="K543"/>
  <c r="K551"/>
  <c r="K559"/>
  <c r="K567"/>
  <c r="K575"/>
  <c r="K583"/>
  <c r="K591"/>
  <c r="K599"/>
  <c r="K607"/>
  <c r="K615"/>
  <c r="K623"/>
  <c r="K631"/>
  <c r="K639"/>
  <c r="K647"/>
  <c r="K655"/>
  <c r="K663"/>
  <c r="K671"/>
  <c r="K679"/>
  <c r="K687"/>
  <c r="K695"/>
  <c r="K703"/>
  <c r="K711"/>
  <c r="K719"/>
  <c r="K727"/>
  <c r="K735"/>
  <c r="K743"/>
  <c r="K751"/>
  <c r="K759"/>
  <c r="K767"/>
  <c r="K775"/>
  <c r="K783"/>
  <c r="K791"/>
  <c r="K799"/>
  <c r="K807"/>
  <c r="K815"/>
  <c r="K823"/>
  <c r="K831"/>
  <c r="K839"/>
  <c r="K847"/>
  <c r="K855"/>
  <c r="K863"/>
  <c r="K871"/>
  <c r="K879"/>
  <c r="K887"/>
  <c r="K895"/>
  <c r="K903"/>
  <c r="K911"/>
  <c r="K919"/>
  <c r="K927"/>
  <c r="K935"/>
  <c r="K943"/>
  <c r="K951"/>
  <c r="K959"/>
  <c r="K967"/>
  <c r="K975"/>
  <c r="K983"/>
  <c r="K991"/>
  <c r="K999"/>
  <c r="K1007"/>
  <c r="K1015"/>
  <c r="K1023"/>
  <c r="K1031"/>
  <c r="K1039"/>
  <c r="K1047"/>
  <c r="K1055"/>
  <c r="K1063"/>
  <c r="K1071"/>
  <c r="K1079"/>
  <c r="K1087"/>
  <c r="K1095"/>
  <c r="K1103"/>
  <c r="K1111"/>
  <c r="K1119"/>
  <c r="K1127"/>
  <c r="K1135"/>
  <c r="K1143"/>
  <c r="K1151"/>
  <c r="K1159"/>
  <c r="K1167"/>
  <c r="K1175"/>
  <c r="K1183"/>
  <c r="K1191"/>
  <c r="K1199"/>
  <c r="K1207"/>
  <c r="K1215"/>
  <c r="K1223"/>
  <c r="K1231"/>
  <c r="K1239"/>
  <c r="K1247"/>
  <c r="K1255"/>
  <c r="K1263"/>
  <c r="K1271"/>
  <c r="K1279"/>
  <c r="K1287"/>
  <c r="K1295"/>
  <c r="K1303"/>
  <c r="K1311"/>
  <c r="K1319"/>
  <c r="K1327"/>
  <c r="K1335"/>
  <c r="K1343"/>
  <c r="K1351"/>
  <c r="K1359"/>
  <c r="K1367"/>
  <c r="K1375"/>
  <c r="K1383"/>
  <c r="K1391"/>
  <c r="K1399"/>
  <c r="K1407"/>
  <c r="K1415"/>
  <c r="K1423"/>
  <c r="K1431"/>
  <c r="K1439"/>
  <c r="K1447"/>
  <c r="K1455"/>
  <c r="K1463"/>
  <c r="K1471"/>
  <c r="K1479"/>
  <c r="K1487"/>
  <c r="K1495"/>
  <c r="K1503"/>
  <c r="K1511"/>
  <c r="K1519"/>
  <c r="K1527"/>
  <c r="K1535"/>
  <c r="K1543"/>
  <c r="K1551"/>
  <c r="K1556"/>
  <c r="K1564"/>
  <c r="K1576"/>
  <c r="K1582"/>
  <c r="K1593"/>
  <c r="K1596"/>
  <c r="K1608"/>
  <c r="K1614"/>
  <c r="K1625"/>
  <c r="K1628"/>
  <c r="K1640"/>
  <c r="K1646"/>
  <c r="K1657"/>
  <c r="K1660"/>
  <c r="K1672"/>
  <c r="K1663"/>
  <c r="K1678"/>
  <c r="K1689"/>
  <c r="K1692"/>
  <c r="K1704"/>
  <c r="K1695"/>
  <c r="K1710"/>
  <c r="K1721"/>
  <c r="K1724"/>
  <c r="K1736"/>
  <c r="K1727"/>
  <c r="K1742"/>
  <c r="K1753"/>
  <c r="K1756"/>
  <c r="K1768"/>
  <c r="K1759"/>
  <c r="K1774"/>
  <c r="K1785"/>
  <c r="K1788"/>
  <c r="K1800"/>
  <c r="K1791"/>
  <c r="K1806"/>
  <c r="K1817"/>
  <c r="K1820"/>
  <c r="K1832"/>
  <c r="K1823"/>
  <c r="K1838"/>
  <c r="K1849"/>
  <c r="K1852"/>
  <c r="K1864"/>
  <c r="K1855"/>
  <c r="K1870"/>
  <c r="K1881"/>
  <c r="K1884"/>
  <c r="K1896"/>
  <c r="K1887"/>
  <c r="K1902"/>
  <c r="K1913"/>
  <c r="K1916"/>
  <c r="K1928"/>
  <c r="K1919"/>
  <c r="K1934"/>
  <c r="K1939"/>
  <c r="K1955"/>
  <c r="K1971"/>
  <c r="K1987"/>
  <c r="K2003"/>
  <c r="K2019"/>
  <c r="K2035"/>
  <c r="K2051"/>
  <c r="K2067"/>
  <c r="K2083"/>
  <c r="K2099"/>
  <c r="K2115"/>
  <c r="K2131"/>
  <c r="K2147"/>
  <c r="K2163"/>
  <c r="K2179"/>
  <c r="K2195"/>
  <c r="K2211"/>
  <c r="K2227"/>
  <c r="K2243"/>
  <c r="K2259"/>
  <c r="K2275"/>
  <c r="K2312"/>
  <c r="K2325"/>
  <c r="K2331"/>
  <c r="K2376"/>
  <c r="K2389"/>
  <c r="K2395"/>
  <c r="K2423"/>
  <c r="K2415"/>
  <c r="K2449"/>
  <c r="K2441"/>
  <c r="K2491"/>
  <c r="K2495"/>
  <c r="K2505"/>
  <c r="K2523"/>
  <c r="K2549"/>
  <c r="K2572"/>
  <c r="K2607"/>
  <c r="K2629"/>
  <c r="K2650"/>
  <c r="K2661"/>
  <c r="K2673"/>
  <c r="K2781"/>
  <c r="K2796"/>
  <c r="K2835"/>
  <c r="K2827"/>
  <c r="K2941"/>
  <c r="K2995"/>
  <c r="K3131"/>
  <c r="K3181"/>
  <c r="K3211"/>
  <c r="K3203"/>
  <c r="K3217"/>
  <c r="K3427"/>
  <c r="K3540"/>
  <c r="K3563"/>
  <c r="K3555"/>
  <c r="K3667"/>
  <c r="K2478"/>
  <c r="K2477"/>
  <c r="K2583"/>
  <c r="K2581"/>
  <c r="K2626"/>
  <c r="K2625"/>
  <c r="K2806"/>
  <c r="K2805"/>
  <c r="K2833"/>
  <c r="K2829"/>
  <c r="K2886"/>
  <c r="K2885"/>
  <c r="K2918"/>
  <c r="K2917"/>
  <c r="K2975"/>
  <c r="K2977"/>
  <c r="K2999"/>
  <c r="K3001"/>
  <c r="K2997"/>
  <c r="K3031"/>
  <c r="K3033"/>
  <c r="K3029"/>
  <c r="K3079"/>
  <c r="K3081"/>
  <c r="K3077"/>
  <c r="K3087"/>
  <c r="K3089"/>
  <c r="K3085"/>
  <c r="K3119"/>
  <c r="K3121"/>
  <c r="K3243"/>
  <c r="K3237"/>
  <c r="K3419"/>
  <c r="K3413"/>
  <c r="K3438"/>
  <c r="K3437"/>
  <c r="K3579"/>
  <c r="K3573"/>
  <c r="K3643"/>
  <c r="K3637"/>
  <c r="K1570"/>
  <c r="K1578"/>
  <c r="K1586"/>
  <c r="K1594"/>
  <c r="K1602"/>
  <c r="K1610"/>
  <c r="K1618"/>
  <c r="K1626"/>
  <c r="K1634"/>
  <c r="K1642"/>
  <c r="K1650"/>
  <c r="K1658"/>
  <c r="K1666"/>
  <c r="K1674"/>
  <c r="K1682"/>
  <c r="K1690"/>
  <c r="K1698"/>
  <c r="K1706"/>
  <c r="K1714"/>
  <c r="K1722"/>
  <c r="K1730"/>
  <c r="K1738"/>
  <c r="K1746"/>
  <c r="K1754"/>
  <c r="K1762"/>
  <c r="K1770"/>
  <c r="K1778"/>
  <c r="K1786"/>
  <c r="K1794"/>
  <c r="K1802"/>
  <c r="K1810"/>
  <c r="K1818"/>
  <c r="K1826"/>
  <c r="K1834"/>
  <c r="K1842"/>
  <c r="K1850"/>
  <c r="K1858"/>
  <c r="K1866"/>
  <c r="K1874"/>
  <c r="K1882"/>
  <c r="K1890"/>
  <c r="K1898"/>
  <c r="K1906"/>
  <c r="K1914"/>
  <c r="K1922"/>
  <c r="K1930"/>
  <c r="K1938"/>
  <c r="K1946"/>
  <c r="K1954"/>
  <c r="K1962"/>
  <c r="K1970"/>
  <c r="K1978"/>
  <c r="K1986"/>
  <c r="K1994"/>
  <c r="K2002"/>
  <c r="K2010"/>
  <c r="K2018"/>
  <c r="K2026"/>
  <c r="K2034"/>
  <c r="K2042"/>
  <c r="K2050"/>
  <c r="K2058"/>
  <c r="K2066"/>
  <c r="K2074"/>
  <c r="K2082"/>
  <c r="K2090"/>
  <c r="K2098"/>
  <c r="K2106"/>
  <c r="K2114"/>
  <c r="K2122"/>
  <c r="K2130"/>
  <c r="K2138"/>
  <c r="K2146"/>
  <c r="K2154"/>
  <c r="K2162"/>
  <c r="K2170"/>
  <c r="K2178"/>
  <c r="K2186"/>
  <c r="K2194"/>
  <c r="K2202"/>
  <c r="K2210"/>
  <c r="K2218"/>
  <c r="K2226"/>
  <c r="K2234"/>
  <c r="K2242"/>
  <c r="K2250"/>
  <c r="K2258"/>
  <c r="K2266"/>
  <c r="K2274"/>
  <c r="K2282"/>
  <c r="K2296"/>
  <c r="K2302"/>
  <c r="K2313"/>
  <c r="K2316"/>
  <c r="K2328"/>
  <c r="K2334"/>
  <c r="K2345"/>
  <c r="K2348"/>
  <c r="K2360"/>
  <c r="K2366"/>
  <c r="K2377"/>
  <c r="K2380"/>
  <c r="K2392"/>
  <c r="K2398"/>
  <c r="K2403"/>
  <c r="K2419"/>
  <c r="K2422"/>
  <c r="K2426"/>
  <c r="K2447"/>
  <c r="K2451"/>
  <c r="K2484"/>
  <c r="K2490"/>
  <c r="K2494"/>
  <c r="K2493"/>
  <c r="K2508"/>
  <c r="K2537"/>
  <c r="K2547"/>
  <c r="K2554"/>
  <c r="K2564"/>
  <c r="K2590"/>
  <c r="K2594"/>
  <c r="K2598"/>
  <c r="K2589"/>
  <c r="K2604"/>
  <c r="K2609"/>
  <c r="K2615"/>
  <c r="K2619"/>
  <c r="K2623"/>
  <c r="K2630"/>
  <c r="K2643"/>
  <c r="K2649"/>
  <c r="K2659"/>
  <c r="K2676"/>
  <c r="K2721"/>
  <c r="K2717"/>
  <c r="K2732"/>
  <c r="K2745"/>
  <c r="K2777"/>
  <c r="K2812"/>
  <c r="K2819"/>
  <c r="K2825"/>
  <c r="K2865"/>
  <c r="K2892"/>
  <c r="K2907"/>
  <c r="K2973"/>
  <c r="K2988"/>
  <c r="K2987"/>
  <c r="K3062"/>
  <c r="K3142"/>
  <c r="K3148"/>
  <c r="K3163"/>
  <c r="K3174"/>
  <c r="K3235"/>
  <c r="K3284"/>
  <c r="K3307"/>
  <c r="K3299"/>
  <c r="K3313"/>
  <c r="K3377"/>
  <c r="K3444"/>
  <c r="K3467"/>
  <c r="K3459"/>
  <c r="K3473"/>
  <c r="K3489"/>
  <c r="K3553"/>
  <c r="K3571"/>
  <c r="K3598"/>
  <c r="K3635"/>
  <c r="K2438"/>
  <c r="K2437"/>
  <c r="K2526"/>
  <c r="K2525"/>
  <c r="K2606"/>
  <c r="K2605"/>
  <c r="K2742"/>
  <c r="K2741"/>
  <c r="K2769"/>
  <c r="K2765"/>
  <c r="K2822"/>
  <c r="K2821"/>
  <c r="K2854"/>
  <c r="K2853"/>
  <c r="K2967"/>
  <c r="K2969"/>
  <c r="K2965"/>
  <c r="K3015"/>
  <c r="K3017"/>
  <c r="K3013"/>
  <c r="K3023"/>
  <c r="K3025"/>
  <c r="K3021"/>
  <c r="K3055"/>
  <c r="K3057"/>
  <c r="K3167"/>
  <c r="K3169"/>
  <c r="K3193"/>
  <c r="K3189"/>
  <c r="K3291"/>
  <c r="K3285"/>
  <c r="K3310"/>
  <c r="K3309"/>
  <c r="K3451"/>
  <c r="K3445"/>
  <c r="K3470"/>
  <c r="K3469"/>
  <c r="K3476"/>
  <c r="K3475"/>
  <c r="K3515"/>
  <c r="K3509"/>
  <c r="K3534"/>
  <c r="K3533"/>
  <c r="K3627"/>
  <c r="K3621"/>
  <c r="K3647"/>
  <c r="K3649"/>
  <c r="K3645"/>
  <c r="K3695"/>
  <c r="K3697"/>
  <c r="K3693"/>
  <c r="K1940"/>
  <c r="K1948"/>
  <c r="K1956"/>
  <c r="K1964"/>
  <c r="K1972"/>
  <c r="K1980"/>
  <c r="K1988"/>
  <c r="K1996"/>
  <c r="K2004"/>
  <c r="K2012"/>
  <c r="K2020"/>
  <c r="K2028"/>
  <c r="K2036"/>
  <c r="K2044"/>
  <c r="K2052"/>
  <c r="K2060"/>
  <c r="K2068"/>
  <c r="K2076"/>
  <c r="K2084"/>
  <c r="K2092"/>
  <c r="K2100"/>
  <c r="K2108"/>
  <c r="K2116"/>
  <c r="K2124"/>
  <c r="K2132"/>
  <c r="K2140"/>
  <c r="K2148"/>
  <c r="K2156"/>
  <c r="K2164"/>
  <c r="K2172"/>
  <c r="K2180"/>
  <c r="K2188"/>
  <c r="K2196"/>
  <c r="K2204"/>
  <c r="K2212"/>
  <c r="K2220"/>
  <c r="K2228"/>
  <c r="K2236"/>
  <c r="K2244"/>
  <c r="K2252"/>
  <c r="K2260"/>
  <c r="K2268"/>
  <c r="K2276"/>
  <c r="K2281"/>
  <c r="K2284"/>
  <c r="K2289"/>
  <c r="K2292"/>
  <c r="K2304"/>
  <c r="K2310"/>
  <c r="K2321"/>
  <c r="K2324"/>
  <c r="K2336"/>
  <c r="K2342"/>
  <c r="K2353"/>
  <c r="K2356"/>
  <c r="K2368"/>
  <c r="K2374"/>
  <c r="K2385"/>
  <c r="K2388"/>
  <c r="K2400"/>
  <c r="K2406"/>
  <c r="K2411"/>
  <c r="K2418"/>
  <c r="K2425"/>
  <c r="K2431"/>
  <c r="K2434"/>
  <c r="K2444"/>
  <c r="K2450"/>
  <c r="K2457"/>
  <c r="K2500"/>
  <c r="K2499"/>
  <c r="K2519"/>
  <c r="K2543"/>
  <c r="K2546"/>
  <c r="K2553"/>
  <c r="K2545"/>
  <c r="K2575"/>
  <c r="K2579"/>
  <c r="K2618"/>
  <c r="K2622"/>
  <c r="K2621"/>
  <c r="K2636"/>
  <c r="K2665"/>
  <c r="K2675"/>
  <c r="K2682"/>
  <c r="K2692"/>
  <c r="K2713"/>
  <c r="K2748"/>
  <c r="K2755"/>
  <c r="K2761"/>
  <c r="K2801"/>
  <c r="K2813"/>
  <c r="K2828"/>
  <c r="K2843"/>
  <c r="K2913"/>
  <c r="K2909"/>
  <c r="K2924"/>
  <c r="K2937"/>
  <c r="K2998"/>
  <c r="K3084"/>
  <c r="K3099"/>
  <c r="K3110"/>
  <c r="K3165"/>
  <c r="K3180"/>
  <c r="K3249"/>
  <c r="K3283"/>
  <c r="K3301"/>
  <c r="K3316"/>
  <c r="K3339"/>
  <c r="K3331"/>
  <c r="K3345"/>
  <c r="K3361"/>
  <c r="K3425"/>
  <c r="K3443"/>
  <c r="K3461"/>
  <c r="K3507"/>
  <c r="K3619"/>
  <c r="K3668"/>
  <c r="K3683"/>
  <c r="K2446"/>
  <c r="K2445"/>
  <c r="K2574"/>
  <c r="K2573"/>
  <c r="K2710"/>
  <c r="K2709"/>
  <c r="K2774"/>
  <c r="K2773"/>
  <c r="K2838"/>
  <c r="K2837"/>
  <c r="K2902"/>
  <c r="K2901"/>
  <c r="K2983"/>
  <c r="K2985"/>
  <c r="K2981"/>
  <c r="K3007"/>
  <c r="K3009"/>
  <c r="K3047"/>
  <c r="K3049"/>
  <c r="K3045"/>
  <c r="K3071"/>
  <c r="K3073"/>
  <c r="K3111"/>
  <c r="K3113"/>
  <c r="K3109"/>
  <c r="K3135"/>
  <c r="K3137"/>
  <c r="K3175"/>
  <c r="K3177"/>
  <c r="K3173"/>
  <c r="K3227"/>
  <c r="K3221"/>
  <c r="K3246"/>
  <c r="K3245"/>
  <c r="K3355"/>
  <c r="K3349"/>
  <c r="K3374"/>
  <c r="K3373"/>
  <c r="K3483"/>
  <c r="K3477"/>
  <c r="K3502"/>
  <c r="K3501"/>
  <c r="K3583"/>
  <c r="K3585"/>
  <c r="K3581"/>
  <c r="K3611"/>
  <c r="K3605"/>
  <c r="K3663"/>
  <c r="K3665"/>
  <c r="K3661"/>
  <c r="K2290"/>
  <c r="K2298"/>
  <c r="K2306"/>
  <c r="K2314"/>
  <c r="K2322"/>
  <c r="K2330"/>
  <c r="K2338"/>
  <c r="K2346"/>
  <c r="K2354"/>
  <c r="K2362"/>
  <c r="K2370"/>
  <c r="K2378"/>
  <c r="K2386"/>
  <c r="K2394"/>
  <c r="K2402"/>
  <c r="K2410"/>
  <c r="K2416"/>
  <c r="K2430"/>
  <c r="K2452"/>
  <c r="K2458"/>
  <c r="K2468"/>
  <c r="K2483"/>
  <c r="K2489"/>
  <c r="K2511"/>
  <c r="K2514"/>
  <c r="K2527"/>
  <c r="K2530"/>
  <c r="K2534"/>
  <c r="K2540"/>
  <c r="K2551"/>
  <c r="K2558"/>
  <c r="K2580"/>
  <c r="K2586"/>
  <c r="K2596"/>
  <c r="K2611"/>
  <c r="K2617"/>
  <c r="K2639"/>
  <c r="K2642"/>
  <c r="K2655"/>
  <c r="K2658"/>
  <c r="K2662"/>
  <c r="K2668"/>
  <c r="K2679"/>
  <c r="K2686"/>
  <c r="K2716"/>
  <c r="K2729"/>
  <c r="K2753"/>
  <c r="K2780"/>
  <c r="K2793"/>
  <c r="K2817"/>
  <c r="K2844"/>
  <c r="K2857"/>
  <c r="K2881"/>
  <c r="K2908"/>
  <c r="K2921"/>
  <c r="K2945"/>
  <c r="K2966"/>
  <c r="K2972"/>
  <c r="K3030"/>
  <c r="K3036"/>
  <c r="K3094"/>
  <c r="K3100"/>
  <c r="K3158"/>
  <c r="K3164"/>
  <c r="K3201"/>
  <c r="K3252"/>
  <c r="K3275"/>
  <c r="K3267"/>
  <c r="K3281"/>
  <c r="K3329"/>
  <c r="K3380"/>
  <c r="K3403"/>
  <c r="K3395"/>
  <c r="K3409"/>
  <c r="K3457"/>
  <c r="K3508"/>
  <c r="K3531"/>
  <c r="K3523"/>
  <c r="K3537"/>
  <c r="K3603"/>
  <c r="K3630"/>
  <c r="K3636"/>
  <c r="K3651"/>
  <c r="K3230"/>
  <c r="K3229"/>
  <c r="K3262"/>
  <c r="K3261"/>
  <c r="K3294"/>
  <c r="K3293"/>
  <c r="K3326"/>
  <c r="K3325"/>
  <c r="K3358"/>
  <c r="K3357"/>
  <c r="K3390"/>
  <c r="K3389"/>
  <c r="K3422"/>
  <c r="K3421"/>
  <c r="K3454"/>
  <c r="K3453"/>
  <c r="K3486"/>
  <c r="K3485"/>
  <c r="K3518"/>
  <c r="K3517"/>
  <c r="K3550"/>
  <c r="K3549"/>
  <c r="K2412"/>
  <c r="K2420"/>
  <c r="K2428"/>
  <c r="K2439"/>
  <c r="K2442"/>
  <c r="K2454"/>
  <c r="K2460"/>
  <c r="K2471"/>
  <c r="K2474"/>
  <c r="K2486"/>
  <c r="K2492"/>
  <c r="K2503"/>
  <c r="K2506"/>
  <c r="K2518"/>
  <c r="K2524"/>
  <c r="K2535"/>
  <c r="K2538"/>
  <c r="K2550"/>
  <c r="K2556"/>
  <c r="K2567"/>
  <c r="K2570"/>
  <c r="K2582"/>
  <c r="K2588"/>
  <c r="K2599"/>
  <c r="K2602"/>
  <c r="K2614"/>
  <c r="K2620"/>
  <c r="K2631"/>
  <c r="K2634"/>
  <c r="K2646"/>
  <c r="K2652"/>
  <c r="K2663"/>
  <c r="K2666"/>
  <c r="K2678"/>
  <c r="K2684"/>
  <c r="K2689"/>
  <c r="K2695"/>
  <c r="K2698"/>
  <c r="K2702"/>
  <c r="K2708"/>
  <c r="K2718"/>
  <c r="K2724"/>
  <c r="K2734"/>
  <c r="K2740"/>
  <c r="K2750"/>
  <c r="K2756"/>
  <c r="K2766"/>
  <c r="K2772"/>
  <c r="K2782"/>
  <c r="K2788"/>
  <c r="K2798"/>
  <c r="K2804"/>
  <c r="K2814"/>
  <c r="K2820"/>
  <c r="K2830"/>
  <c r="K2836"/>
  <c r="K2846"/>
  <c r="K2852"/>
  <c r="K2862"/>
  <c r="K2868"/>
  <c r="K2878"/>
  <c r="K2884"/>
  <c r="K2894"/>
  <c r="K2900"/>
  <c r="K2910"/>
  <c r="K2916"/>
  <c r="K2926"/>
  <c r="K2932"/>
  <c r="K2942"/>
  <c r="K2948"/>
  <c r="K2958"/>
  <c r="K2964"/>
  <c r="K2974"/>
  <c r="K2980"/>
  <c r="K2990"/>
  <c r="K2996"/>
  <c r="K3006"/>
  <c r="K3012"/>
  <c r="K3022"/>
  <c r="K3028"/>
  <c r="K3038"/>
  <c r="K3044"/>
  <c r="K3054"/>
  <c r="K3060"/>
  <c r="K3070"/>
  <c r="K3076"/>
  <c r="K3086"/>
  <c r="K3092"/>
  <c r="K3102"/>
  <c r="K3108"/>
  <c r="K3118"/>
  <c r="K3124"/>
  <c r="K3134"/>
  <c r="K3140"/>
  <c r="K3150"/>
  <c r="K3156"/>
  <c r="K3166"/>
  <c r="K3172"/>
  <c r="K3182"/>
  <c r="K3188"/>
  <c r="K3204"/>
  <c r="K3236"/>
  <c r="K3268"/>
  <c r="K3300"/>
  <c r="K3332"/>
  <c r="K3364"/>
  <c r="K3396"/>
  <c r="K3428"/>
  <c r="K3460"/>
  <c r="K3492"/>
  <c r="K3524"/>
  <c r="K3556"/>
  <c r="K3582"/>
  <c r="K3588"/>
  <c r="K3614"/>
  <c r="K3620"/>
  <c r="K3646"/>
  <c r="K3652"/>
  <c r="K3678"/>
  <c r="K3684"/>
  <c r="K2706"/>
  <c r="K2714"/>
  <c r="K2722"/>
  <c r="K2730"/>
  <c r="K2738"/>
  <c r="K2746"/>
  <c r="K2754"/>
  <c r="K2762"/>
  <c r="K2770"/>
  <c r="K2778"/>
  <c r="K2786"/>
  <c r="K2794"/>
  <c r="K2802"/>
  <c r="K2810"/>
  <c r="K2818"/>
  <c r="K2826"/>
  <c r="K2834"/>
  <c r="K2842"/>
  <c r="K2850"/>
  <c r="K2858"/>
  <c r="K2866"/>
  <c r="K2874"/>
  <c r="K2882"/>
  <c r="K2890"/>
  <c r="K2898"/>
  <c r="K2906"/>
  <c r="K2914"/>
  <c r="K2922"/>
  <c r="K2930"/>
  <c r="K2938"/>
  <c r="K2946"/>
  <c r="K2954"/>
  <c r="K2962"/>
  <c r="K2970"/>
  <c r="K2978"/>
  <c r="K2986"/>
  <c r="K2994"/>
  <c r="K3002"/>
  <c r="K3010"/>
  <c r="K3018"/>
  <c r="K3026"/>
  <c r="K3034"/>
  <c r="K3042"/>
  <c r="K3050"/>
  <c r="K3058"/>
  <c r="K3066"/>
  <c r="K3074"/>
  <c r="K3082"/>
  <c r="K3090"/>
  <c r="K3098"/>
  <c r="K3106"/>
  <c r="K3114"/>
  <c r="K3122"/>
  <c r="K3130"/>
  <c r="K3138"/>
  <c r="K3146"/>
  <c r="K3154"/>
  <c r="K3162"/>
  <c r="K3170"/>
  <c r="K3178"/>
  <c r="K3186"/>
  <c r="K3191"/>
  <c r="K3199"/>
  <c r="K3206"/>
  <c r="K3212"/>
  <c r="K3222"/>
  <c r="K3228"/>
  <c r="K3238"/>
  <c r="K3244"/>
  <c r="K3254"/>
  <c r="K3260"/>
  <c r="K3270"/>
  <c r="K3276"/>
  <c r="K3286"/>
  <c r="K3292"/>
  <c r="K3302"/>
  <c r="K3308"/>
  <c r="K3318"/>
  <c r="K3324"/>
  <c r="K3334"/>
  <c r="K3340"/>
  <c r="K3350"/>
  <c r="K3356"/>
  <c r="K3366"/>
  <c r="K3372"/>
  <c r="K3382"/>
  <c r="K3388"/>
  <c r="K3398"/>
  <c r="K3404"/>
  <c r="K3414"/>
  <c r="K3420"/>
  <c r="K3430"/>
  <c r="K3436"/>
  <c r="K3446"/>
  <c r="K3452"/>
  <c r="K3462"/>
  <c r="K3468"/>
  <c r="K3478"/>
  <c r="K3484"/>
  <c r="K3494"/>
  <c r="K3500"/>
  <c r="K3510"/>
  <c r="K3516"/>
  <c r="K3526"/>
  <c r="K3532"/>
  <c r="K3542"/>
  <c r="K3548"/>
  <c r="K3558"/>
  <c r="K3564"/>
  <c r="K3574"/>
  <c r="K3580"/>
  <c r="K3590"/>
  <c r="K3596"/>
  <c r="K3606"/>
  <c r="K3612"/>
  <c r="K3622"/>
  <c r="K3628"/>
  <c r="K3638"/>
  <c r="K3644"/>
  <c r="K3654"/>
  <c r="K3660"/>
  <c r="K3670"/>
  <c r="K3676"/>
  <c r="K3686"/>
  <c r="K3692"/>
  <c r="K3575"/>
  <c r="K3577"/>
  <c r="K3591"/>
  <c r="K3593"/>
  <c r="K3607"/>
  <c r="K3609"/>
  <c r="K3623"/>
  <c r="K3625"/>
  <c r="K3639"/>
  <c r="K3641"/>
  <c r="K3655"/>
  <c r="K3657"/>
  <c r="K3671"/>
  <c r="K3673"/>
  <c r="K3687"/>
  <c r="K3689"/>
  <c r="K2432"/>
  <c r="K2440"/>
  <c r="K2448"/>
  <c r="K2456"/>
  <c r="K2464"/>
  <c r="K2472"/>
  <c r="K2480"/>
  <c r="K2488"/>
  <c r="K2496"/>
  <c r="K2504"/>
  <c r="K2512"/>
  <c r="K2520"/>
  <c r="K2528"/>
  <c r="K2536"/>
  <c r="K2544"/>
  <c r="K2552"/>
  <c r="K2560"/>
  <c r="K2568"/>
  <c r="K2576"/>
  <c r="K2584"/>
  <c r="K2592"/>
  <c r="K2600"/>
  <c r="K2608"/>
  <c r="K2616"/>
  <c r="K2624"/>
  <c r="K2632"/>
  <c r="K2640"/>
  <c r="K2648"/>
  <c r="K2656"/>
  <c r="K2664"/>
  <c r="K2672"/>
  <c r="K2680"/>
  <c r="K2688"/>
  <c r="K2696"/>
  <c r="K2704"/>
  <c r="K2712"/>
  <c r="K2703"/>
  <c r="K2720"/>
  <c r="K2711"/>
  <c r="K2728"/>
  <c r="K2719"/>
  <c r="K2736"/>
  <c r="K2727"/>
  <c r="K2744"/>
  <c r="K2735"/>
  <c r="K2752"/>
  <c r="K2743"/>
  <c r="K2760"/>
  <c r="K2751"/>
  <c r="K2768"/>
  <c r="K2759"/>
  <c r="K2776"/>
  <c r="K2767"/>
  <c r="K2784"/>
  <c r="K2775"/>
  <c r="K2792"/>
  <c r="K2783"/>
  <c r="K2800"/>
  <c r="K2791"/>
  <c r="K2808"/>
  <c r="K2799"/>
  <c r="K2816"/>
  <c r="K2807"/>
  <c r="K2824"/>
  <c r="K2815"/>
  <c r="K2832"/>
  <c r="K2823"/>
  <c r="K2840"/>
  <c r="K2831"/>
  <c r="K2848"/>
  <c r="K2839"/>
  <c r="K2856"/>
  <c r="K2847"/>
  <c r="K2864"/>
  <c r="K2855"/>
  <c r="K2872"/>
  <c r="K2863"/>
  <c r="K2880"/>
  <c r="K2871"/>
  <c r="K2888"/>
  <c r="K2879"/>
  <c r="K2896"/>
  <c r="K2887"/>
  <c r="K2904"/>
  <c r="K2895"/>
  <c r="K2912"/>
  <c r="K2903"/>
  <c r="K2920"/>
  <c r="K2911"/>
  <c r="K2928"/>
  <c r="K2919"/>
  <c r="K2936"/>
  <c r="K2927"/>
  <c r="K2944"/>
  <c r="K2935"/>
  <c r="K2952"/>
  <c r="K2943"/>
  <c r="K2960"/>
  <c r="K2968"/>
  <c r="K2976"/>
  <c r="K2984"/>
  <c r="K2992"/>
  <c r="K3000"/>
  <c r="K3008"/>
  <c r="K3016"/>
  <c r="K3024"/>
  <c r="K3032"/>
  <c r="K3040"/>
  <c r="K3048"/>
  <c r="K3056"/>
  <c r="K3064"/>
  <c r="K3072"/>
  <c r="K3080"/>
  <c r="K3088"/>
  <c r="K3096"/>
  <c r="K3104"/>
  <c r="K3112"/>
  <c r="K3120"/>
  <c r="K3128"/>
  <c r="K3136"/>
  <c r="K3144"/>
  <c r="K3152"/>
  <c r="K3160"/>
  <c r="K3168"/>
  <c r="K3176"/>
  <c r="K3184"/>
  <c r="K3209"/>
  <c r="K3225"/>
  <c r="K3241"/>
  <c r="K3257"/>
  <c r="K3273"/>
  <c r="K3289"/>
  <c r="K3305"/>
  <c r="K3321"/>
  <c r="K3337"/>
  <c r="K3353"/>
  <c r="K3369"/>
  <c r="K3385"/>
  <c r="K3401"/>
  <c r="K3417"/>
  <c r="K3433"/>
  <c r="K3449"/>
  <c r="K3465"/>
  <c r="K3481"/>
  <c r="K3497"/>
  <c r="K3513"/>
  <c r="K3529"/>
  <c r="K3545"/>
  <c r="K3561"/>
  <c r="K3202"/>
  <c r="K3210"/>
  <c r="K3218"/>
  <c r="K3226"/>
  <c r="K3234"/>
  <c r="K3242"/>
  <c r="K3250"/>
  <c r="K3258"/>
  <c r="K3266"/>
  <c r="K3274"/>
  <c r="K3282"/>
  <c r="K3290"/>
  <c r="K3298"/>
  <c r="K3306"/>
  <c r="K3314"/>
  <c r="K3322"/>
  <c r="K3330"/>
  <c r="K3338"/>
  <c r="K3346"/>
  <c r="K3354"/>
  <c r="K3362"/>
  <c r="K3370"/>
  <c r="K3378"/>
  <c r="K3386"/>
  <c r="K3394"/>
  <c r="K3402"/>
  <c r="K3410"/>
  <c r="K3418"/>
  <c r="K3426"/>
  <c r="K3434"/>
  <c r="K3442"/>
  <c r="K3450"/>
  <c r="K3458"/>
  <c r="K3466"/>
  <c r="K3474"/>
  <c r="K3482"/>
  <c r="K3490"/>
  <c r="K3498"/>
  <c r="K3506"/>
  <c r="K3514"/>
  <c r="K3522"/>
  <c r="K3530"/>
  <c r="K3538"/>
  <c r="K3546"/>
  <c r="K3554"/>
  <c r="K3562"/>
  <c r="K3570"/>
  <c r="K3578"/>
  <c r="K3586"/>
  <c r="K3594"/>
  <c r="K3602"/>
  <c r="K3610"/>
  <c r="K3618"/>
  <c r="K3626"/>
  <c r="K3634"/>
  <c r="K3642"/>
  <c r="K3650"/>
  <c r="K3658"/>
  <c r="K3666"/>
  <c r="K3674"/>
  <c r="K3682"/>
  <c r="K3690"/>
  <c r="K3698"/>
  <c r="K3190"/>
  <c r="K3192"/>
  <c r="K3194"/>
  <c r="K3196"/>
  <c r="K3198"/>
  <c r="K3200"/>
  <c r="K3208"/>
  <c r="K3216"/>
  <c r="K3207"/>
  <c r="K3224"/>
  <c r="K3215"/>
  <c r="K3232"/>
  <c r="K3223"/>
  <c r="K3240"/>
  <c r="K3231"/>
  <c r="K3248"/>
  <c r="K3239"/>
  <c r="K3256"/>
  <c r="K3247"/>
  <c r="K3264"/>
  <c r="K3255"/>
  <c r="K3272"/>
  <c r="K3263"/>
  <c r="K3280"/>
  <c r="K3271"/>
  <c r="K3288"/>
  <c r="K3279"/>
  <c r="K3296"/>
  <c r="K3287"/>
  <c r="K3304"/>
  <c r="K3295"/>
  <c r="K3312"/>
  <c r="K3303"/>
  <c r="K3320"/>
  <c r="K3311"/>
  <c r="K3328"/>
  <c r="K3319"/>
  <c r="K3336"/>
  <c r="K3327"/>
  <c r="K3344"/>
  <c r="K3335"/>
  <c r="K3352"/>
  <c r="K3343"/>
  <c r="K3360"/>
  <c r="K3351"/>
  <c r="K3368"/>
  <c r="K3359"/>
  <c r="K3376"/>
  <c r="K3367"/>
  <c r="K3384"/>
  <c r="K3375"/>
  <c r="K3392"/>
  <c r="K3383"/>
  <c r="K3400"/>
  <c r="K3391"/>
  <c r="K3408"/>
  <c r="K3399"/>
  <c r="K3416"/>
  <c r="K3407"/>
  <c r="K3424"/>
  <c r="K3415"/>
  <c r="K3432"/>
  <c r="K3423"/>
  <c r="K3440"/>
  <c r="K3431"/>
  <c r="K3448"/>
  <c r="K3439"/>
  <c r="K3456"/>
  <c r="K3447"/>
  <c r="K3464"/>
  <c r="K3455"/>
  <c r="K3472"/>
  <c r="K3463"/>
  <c r="K3480"/>
  <c r="K3471"/>
  <c r="K3488"/>
  <c r="K3479"/>
  <c r="K3496"/>
  <c r="K3487"/>
  <c r="K3504"/>
  <c r="K3495"/>
  <c r="K3512"/>
  <c r="K3503"/>
  <c r="K3520"/>
  <c r="K3511"/>
  <c r="K3528"/>
  <c r="K3519"/>
  <c r="K3536"/>
  <c r="K3527"/>
  <c r="K3544"/>
  <c r="K3535"/>
  <c r="K3552"/>
  <c r="K3543"/>
  <c r="K3560"/>
  <c r="K3551"/>
  <c r="K3568"/>
  <c r="K3559"/>
  <c r="K3576"/>
  <c r="K3584"/>
  <c r="K3592"/>
  <c r="K3600"/>
  <c r="K3608"/>
  <c r="K3616"/>
  <c r="K3624"/>
  <c r="K3632"/>
  <c r="K3640"/>
  <c r="K3648"/>
  <c r="K3656"/>
  <c r="K3664"/>
  <c r="K3672"/>
  <c r="K3680"/>
  <c r="K3688"/>
  <c r="K3696"/>
  <c r="O3722"/>
  <c r="O3721"/>
  <c r="R3725" s="1"/>
  <c r="O3720"/>
  <c r="O3719"/>
  <c r="O3718"/>
  <c r="T3726" s="1"/>
  <c r="AZ3726" s="1"/>
  <c r="O3717"/>
  <c r="O3716"/>
  <c r="T3724" s="1"/>
  <c r="AZ3724" s="1"/>
  <c r="O3715"/>
  <c r="T3723" s="1"/>
  <c r="AZ3723" s="1"/>
  <c r="O3714"/>
  <c r="O3713"/>
  <c r="O3712"/>
  <c r="O3711"/>
  <c r="O3710"/>
  <c r="O3709"/>
  <c r="O3708"/>
  <c r="O3707"/>
  <c r="O3706"/>
  <c r="O3705"/>
  <c r="O3704"/>
  <c r="O3703"/>
  <c r="Q3707" s="1"/>
  <c r="O3702"/>
  <c r="O3701"/>
  <c r="O3700"/>
  <c r="O3699"/>
  <c r="O3698"/>
  <c r="O3697"/>
  <c r="O3696"/>
  <c r="O3695"/>
  <c r="O3694"/>
  <c r="O3693"/>
  <c r="O3692"/>
  <c r="O3691"/>
  <c r="Q3694" s="1"/>
  <c r="O3690"/>
  <c r="O3689"/>
  <c r="O3688"/>
  <c r="O3687"/>
  <c r="Q3691" s="1"/>
  <c r="O3686"/>
  <c r="O3685"/>
  <c r="O3684"/>
  <c r="O3683"/>
  <c r="Q3686" s="1"/>
  <c r="O3682"/>
  <c r="O3681"/>
  <c r="O3680"/>
  <c r="O3679"/>
  <c r="O3678"/>
  <c r="O3677"/>
  <c r="O3676"/>
  <c r="O3675"/>
  <c r="O3674"/>
  <c r="O3673"/>
  <c r="O3672"/>
  <c r="O3671"/>
  <c r="O3670"/>
  <c r="O3669"/>
  <c r="O3668"/>
  <c r="O3667"/>
  <c r="Q3670" s="1"/>
  <c r="O3666"/>
  <c r="O3665"/>
  <c r="O3664"/>
  <c r="O3663"/>
  <c r="O3662"/>
  <c r="O3661"/>
  <c r="O3660"/>
  <c r="O3659"/>
  <c r="O3658"/>
  <c r="O3657"/>
  <c r="O3656"/>
  <c r="O3655"/>
  <c r="O3654"/>
  <c r="O3653"/>
  <c r="O3652"/>
  <c r="O3651"/>
  <c r="O3650"/>
  <c r="O3649"/>
  <c r="O3648"/>
  <c r="O3647"/>
  <c r="O3646"/>
  <c r="O3645"/>
  <c r="O3644"/>
  <c r="O3643"/>
  <c r="O3642"/>
  <c r="O3641"/>
  <c r="O3640"/>
  <c r="O3639"/>
  <c r="Q3643" s="1"/>
  <c r="O3638"/>
  <c r="O3637"/>
  <c r="O3636"/>
  <c r="O3635"/>
  <c r="O3634"/>
  <c r="O3633"/>
  <c r="O3632"/>
  <c r="O3631"/>
  <c r="O3630"/>
  <c r="O3629"/>
  <c r="O3628"/>
  <c r="O3627"/>
  <c r="O3626"/>
  <c r="O3625"/>
  <c r="O3624"/>
  <c r="O3623"/>
  <c r="O3622"/>
  <c r="O3621"/>
  <c r="O3620"/>
  <c r="O3619"/>
  <c r="O3618"/>
  <c r="O3617"/>
  <c r="O3616"/>
  <c r="O3615"/>
  <c r="O3614"/>
  <c r="O3613"/>
  <c r="O3612"/>
  <c r="O3611"/>
  <c r="O3610"/>
  <c r="O3609"/>
  <c r="O3608"/>
  <c r="O3607"/>
  <c r="U3611" s="1"/>
  <c r="V3611" s="1"/>
  <c r="O3606"/>
  <c r="O3605"/>
  <c r="O3604"/>
  <c r="O3603"/>
  <c r="O3602"/>
  <c r="O3601"/>
  <c r="O3600"/>
  <c r="O3599"/>
  <c r="O3598"/>
  <c r="O3597"/>
  <c r="O3596"/>
  <c r="O3595"/>
  <c r="O3594"/>
  <c r="O3593"/>
  <c r="O3592"/>
  <c r="O3591"/>
  <c r="O3590"/>
  <c r="O3589"/>
  <c r="O3588"/>
  <c r="O3587"/>
  <c r="O3586"/>
  <c r="O3585"/>
  <c r="O3584"/>
  <c r="O3583"/>
  <c r="O3582"/>
  <c r="O3581"/>
  <c r="O3580"/>
  <c r="O3579"/>
  <c r="O3578"/>
  <c r="O3577"/>
  <c r="O3576"/>
  <c r="O3575"/>
  <c r="U3579" s="1"/>
  <c r="V3579" s="1"/>
  <c r="O3574"/>
  <c r="O3573"/>
  <c r="O3572"/>
  <c r="O3571"/>
  <c r="O3570"/>
  <c r="O3569"/>
  <c r="O3568"/>
  <c r="O3567"/>
  <c r="O3566"/>
  <c r="O3565"/>
  <c r="O3564"/>
  <c r="O3563"/>
  <c r="O3562"/>
  <c r="O3561"/>
  <c r="O3560"/>
  <c r="O3559"/>
  <c r="R3563" s="1"/>
  <c r="O3558"/>
  <c r="O3557"/>
  <c r="O3556"/>
  <c r="O3555"/>
  <c r="U3559" s="1"/>
  <c r="V3559" s="1"/>
  <c r="O3554"/>
  <c r="O3553"/>
  <c r="O3552"/>
  <c r="O3551"/>
  <c r="O3550"/>
  <c r="O3549"/>
  <c r="O3548"/>
  <c r="O3547"/>
  <c r="O3546"/>
  <c r="U3549" s="1"/>
  <c r="O3545"/>
  <c r="O3544"/>
  <c r="R3548" s="1"/>
  <c r="O3543"/>
  <c r="O3542"/>
  <c r="O3541"/>
  <c r="O3540"/>
  <c r="O3539"/>
  <c r="O3538"/>
  <c r="O3537"/>
  <c r="O3536"/>
  <c r="U3540" s="1"/>
  <c r="O3535"/>
  <c r="O3534"/>
  <c r="O3533"/>
  <c r="O3532"/>
  <c r="O3531"/>
  <c r="O3530"/>
  <c r="O3529"/>
  <c r="O3528"/>
  <c r="U3532" s="1"/>
  <c r="O3527"/>
  <c r="O3526"/>
  <c r="O3525"/>
  <c r="O3524"/>
  <c r="R3528" s="1"/>
  <c r="O3523"/>
  <c r="O3522"/>
  <c r="O3521"/>
  <c r="O3520"/>
  <c r="O3519"/>
  <c r="O3518"/>
  <c r="O3517"/>
  <c r="O3516"/>
  <c r="U3517" s="1"/>
  <c r="O3515"/>
  <c r="O3514"/>
  <c r="O3513"/>
  <c r="O3512"/>
  <c r="T3517" s="1"/>
  <c r="AZ3517" s="1"/>
  <c r="O3511"/>
  <c r="O3510"/>
  <c r="O3509"/>
  <c r="O3508"/>
  <c r="O3507"/>
  <c r="O3506"/>
  <c r="O3505"/>
  <c r="O3504"/>
  <c r="O3503"/>
  <c r="O3502"/>
  <c r="O3501"/>
  <c r="P3504" s="1"/>
  <c r="O3500"/>
  <c r="O3499"/>
  <c r="O3498"/>
  <c r="O3497"/>
  <c r="U3501" s="1"/>
  <c r="O3496"/>
  <c r="O3495"/>
  <c r="O3494"/>
  <c r="O3493"/>
  <c r="O3492"/>
  <c r="O3491"/>
  <c r="O3490"/>
  <c r="O3489"/>
  <c r="U3492" s="1"/>
  <c r="O3488"/>
  <c r="O3487"/>
  <c r="O3486"/>
  <c r="O3485"/>
  <c r="O3484"/>
  <c r="O3483"/>
  <c r="O3482"/>
  <c r="O3481"/>
  <c r="U3485" s="1"/>
  <c r="O3480"/>
  <c r="O3479"/>
  <c r="O3478"/>
  <c r="O3477"/>
  <c r="O3476"/>
  <c r="O3475"/>
  <c r="O3474"/>
  <c r="O3473"/>
  <c r="O3472"/>
  <c r="O3471"/>
  <c r="O3470"/>
  <c r="O3469"/>
  <c r="O3468"/>
  <c r="O3467"/>
  <c r="O3466"/>
  <c r="O3465"/>
  <c r="O3464"/>
  <c r="O3463"/>
  <c r="O3462"/>
  <c r="O3461"/>
  <c r="O3460"/>
  <c r="O3459"/>
  <c r="O3458"/>
  <c r="O3457"/>
  <c r="O3456"/>
  <c r="O3455"/>
  <c r="O3454"/>
  <c r="O3453"/>
  <c r="O3452"/>
  <c r="O3451"/>
  <c r="O3450"/>
  <c r="O3449"/>
  <c r="AS3672"/>
  <c r="AS3671"/>
  <c r="AK3669"/>
  <c r="AS3668"/>
  <c r="AK3668"/>
  <c r="AS3667"/>
  <c r="AS3664"/>
  <c r="AK3662"/>
  <c r="AK3661"/>
  <c r="AS3660"/>
  <c r="AK3660"/>
  <c r="AS3659"/>
  <c r="AK3658"/>
  <c r="AS3657"/>
  <c r="AK3657"/>
  <c r="AK3656"/>
  <c r="AS3655"/>
  <c r="AS3654"/>
  <c r="AS3653"/>
  <c r="AS3650"/>
  <c r="AK3650"/>
  <c r="AK3649"/>
  <c r="AS3648"/>
  <c r="AS3647"/>
  <c r="AS3646"/>
  <c r="AK3646"/>
  <c r="AS3645"/>
  <c r="AK3645"/>
  <c r="AK3644"/>
  <c r="AS3642"/>
  <c r="AS3641"/>
  <c r="AS3638"/>
  <c r="AS3636"/>
  <c r="AS3634"/>
  <c r="AK3634"/>
  <c r="AK3633"/>
  <c r="AS3632"/>
  <c r="AS3631"/>
  <c r="AS3630"/>
  <c r="AK3630"/>
  <c r="AK3629"/>
  <c r="AS3628"/>
  <c r="AS3627"/>
  <c r="AS3626"/>
  <c r="AS3625"/>
  <c r="AS3622"/>
  <c r="AS3620"/>
  <c r="AK3620"/>
  <c r="AS3618"/>
  <c r="AK3618"/>
  <c r="AK3617"/>
  <c r="AS3612"/>
  <c r="AK3612"/>
  <c r="AS3610"/>
  <c r="AK3610"/>
  <c r="AS3609"/>
  <c r="AK3609"/>
  <c r="AK3608"/>
  <c r="AS3607"/>
  <c r="AS3606"/>
  <c r="AS3605"/>
  <c r="AS3602"/>
  <c r="AK3602"/>
  <c r="AK3601"/>
  <c r="AS3600"/>
  <c r="AS3599"/>
  <c r="AS3598"/>
  <c r="AK3598"/>
  <c r="AS3597"/>
  <c r="AK3597"/>
  <c r="AK3596"/>
  <c r="AS3594"/>
  <c r="AS3593"/>
  <c r="AS3591"/>
  <c r="AS3590"/>
  <c r="AS3589"/>
  <c r="AS3588"/>
  <c r="AS3586"/>
  <c r="AK3586"/>
  <c r="AK3585"/>
  <c r="AS3584"/>
  <c r="AS3583"/>
  <c r="AS3582"/>
  <c r="AK3582"/>
  <c r="AS3581"/>
  <c r="AK3581"/>
  <c r="AK3580"/>
  <c r="AS3579"/>
  <c r="AS3578"/>
  <c r="AS3577"/>
  <c r="AS3574"/>
  <c r="AS3572"/>
  <c r="AK3572"/>
  <c r="AS3570"/>
  <c r="AK3570"/>
  <c r="AK3569"/>
  <c r="AS3564"/>
  <c r="AK3564"/>
  <c r="AK3562"/>
  <c r="AK3561"/>
  <c r="AS3560"/>
  <c r="AK3560"/>
  <c r="AS3559"/>
  <c r="AS3558"/>
  <c r="AK3557"/>
  <c r="AS3556"/>
  <c r="AS3555"/>
  <c r="AS3552"/>
  <c r="AS3551"/>
  <c r="AK3550"/>
  <c r="AK3549"/>
  <c r="AS3548"/>
  <c r="AK3548"/>
  <c r="AS3547"/>
  <c r="AS3546"/>
  <c r="AS3545"/>
  <c r="AS3543"/>
  <c r="AS3542"/>
  <c r="AS3541"/>
  <c r="AS3540"/>
  <c r="AS3538"/>
  <c r="AK3538"/>
  <c r="AK3537"/>
  <c r="AS3536"/>
  <c r="AS3535"/>
  <c r="AS3534"/>
  <c r="AK3534"/>
  <c r="AS3533"/>
  <c r="AK3533"/>
  <c r="AK3532"/>
  <c r="AS3530"/>
  <c r="AS3529"/>
  <c r="AS3527"/>
  <c r="AS3524"/>
  <c r="AK3524"/>
  <c r="AS3522"/>
  <c r="AK3522"/>
  <c r="AK3521"/>
  <c r="AS3516"/>
  <c r="AS3515"/>
  <c r="AK3514"/>
  <c r="AK3513"/>
  <c r="AS3512"/>
  <c r="AK3512"/>
  <c r="AS3511"/>
  <c r="AS3510"/>
  <c r="AK3509"/>
  <c r="AS3508"/>
  <c r="AS3504"/>
  <c r="AS3503"/>
  <c r="AK3502"/>
  <c r="AK3501"/>
  <c r="AS3500"/>
  <c r="AK3500"/>
  <c r="AS3499"/>
  <c r="AS3498"/>
  <c r="AK3498"/>
  <c r="AS3497"/>
  <c r="AK3497"/>
  <c r="AK3496"/>
  <c r="AS3494"/>
  <c r="AS3492"/>
  <c r="AS3491"/>
  <c r="AS3490"/>
  <c r="AS3488"/>
  <c r="AS3487"/>
  <c r="AK3486"/>
  <c r="AK3485"/>
  <c r="AS3484"/>
  <c r="AK3484"/>
  <c r="AS3483"/>
  <c r="AS3482"/>
  <c r="AS3481"/>
  <c r="AS3478"/>
  <c r="AS3476"/>
  <c r="AK3476"/>
  <c r="AS3474"/>
  <c r="AK3474"/>
  <c r="AK3473"/>
  <c r="AS3468"/>
  <c r="AS3467"/>
  <c r="AS3466"/>
  <c r="AK3466"/>
  <c r="AK3465"/>
  <c r="AS3464"/>
  <c r="AK3464"/>
  <c r="AS3463"/>
  <c r="AS3462"/>
  <c r="AS3461"/>
  <c r="AK3461"/>
  <c r="AS3460"/>
  <c r="AS3456"/>
  <c r="AK3454"/>
  <c r="AK3453"/>
  <c r="AS3452"/>
  <c r="AK3452"/>
  <c r="AS3451"/>
  <c r="AS3450"/>
  <c r="AK3450"/>
  <c r="AS3449"/>
  <c r="AK3449"/>
  <c r="AK3448"/>
  <c r="Y3448"/>
  <c r="X3448"/>
  <c r="O3448"/>
  <c r="AK3447"/>
  <c r="Y3447"/>
  <c r="X3447"/>
  <c r="O3447"/>
  <c r="Y3446"/>
  <c r="X3446"/>
  <c r="O3446"/>
  <c r="Y3445"/>
  <c r="X3445"/>
  <c r="O3445"/>
  <c r="AS3444"/>
  <c r="AK3444"/>
  <c r="Y3444"/>
  <c r="X3444"/>
  <c r="O3444"/>
  <c r="AK3443"/>
  <c r="Y3443"/>
  <c r="X3443"/>
  <c r="O3443"/>
  <c r="O3442"/>
  <c r="AK3441"/>
  <c r="Y3441"/>
  <c r="AA3441" s="1"/>
  <c r="O3441"/>
  <c r="AS3440"/>
  <c r="Y3440"/>
  <c r="X3440"/>
  <c r="O3440"/>
  <c r="Y3439"/>
  <c r="X3439"/>
  <c r="O3439"/>
  <c r="Y3438"/>
  <c r="X3438"/>
  <c r="O3438"/>
  <c r="Y3437"/>
  <c r="X3437"/>
  <c r="O3437"/>
  <c r="AK3436"/>
  <c r="Y3436"/>
  <c r="X3436"/>
  <c r="O3436"/>
  <c r="Y3435"/>
  <c r="X3435"/>
  <c r="O3435"/>
  <c r="AS3434"/>
  <c r="AK3434"/>
  <c r="Y3434"/>
  <c r="X3434"/>
  <c r="O3434"/>
  <c r="Y3433"/>
  <c r="X3433"/>
  <c r="O3433"/>
  <c r="AS3432"/>
  <c r="Y3432"/>
  <c r="X3432"/>
  <c r="O3432"/>
  <c r="Q3435" s="1"/>
  <c r="Y3431"/>
  <c r="X3431"/>
  <c r="O3431"/>
  <c r="Y3430"/>
  <c r="X3430"/>
  <c r="O3430"/>
  <c r="Y3429"/>
  <c r="X3429"/>
  <c r="O3429"/>
  <c r="AS3428"/>
  <c r="AK3428"/>
  <c r="Y3428"/>
  <c r="X3428"/>
  <c r="O3428"/>
  <c r="Y3427"/>
  <c r="X3427"/>
  <c r="O3427"/>
  <c r="AS3426"/>
  <c r="Y3426"/>
  <c r="X3426"/>
  <c r="O3426"/>
  <c r="Y3425"/>
  <c r="X3425"/>
  <c r="O3425"/>
  <c r="Y3424"/>
  <c r="X3424"/>
  <c r="O3424"/>
  <c r="Y3423"/>
  <c r="X3423"/>
  <c r="O3423"/>
  <c r="AS3422"/>
  <c r="Y3422"/>
  <c r="X3422"/>
  <c r="O3422"/>
  <c r="Y3421"/>
  <c r="X3421"/>
  <c r="O3421"/>
  <c r="AS3420"/>
  <c r="AK3420"/>
  <c r="Y3420"/>
  <c r="X3420"/>
  <c r="O3420"/>
  <c r="Y3419"/>
  <c r="X3419"/>
  <c r="O3419"/>
  <c r="AS3418"/>
  <c r="Y3418"/>
  <c r="X3418"/>
  <c r="O3418"/>
  <c r="Y3417"/>
  <c r="X3417"/>
  <c r="O3417"/>
  <c r="AS3416"/>
  <c r="Y3416"/>
  <c r="X3416"/>
  <c r="O3416"/>
  <c r="Y3415"/>
  <c r="X3415"/>
  <c r="O3415"/>
  <c r="AS3414"/>
  <c r="Y3414"/>
  <c r="X3414"/>
  <c r="O3414"/>
  <c r="Y3413"/>
  <c r="X3413"/>
  <c r="O3413"/>
  <c r="AS3412"/>
  <c r="Y3412"/>
  <c r="X3412"/>
  <c r="O3412"/>
  <c r="Y3411"/>
  <c r="X3411"/>
  <c r="O3411"/>
  <c r="AS3410"/>
  <c r="Y3410"/>
  <c r="X3410"/>
  <c r="O3410"/>
  <c r="Y3409"/>
  <c r="X3409"/>
  <c r="O3409"/>
  <c r="AS3408"/>
  <c r="Y3408"/>
  <c r="X3408"/>
  <c r="O3408"/>
  <c r="Y3407"/>
  <c r="X3407"/>
  <c r="O3407"/>
  <c r="Y3406"/>
  <c r="X3406"/>
  <c r="O3406"/>
  <c r="Y3405"/>
  <c r="X3405"/>
  <c r="O3405"/>
  <c r="Y3404"/>
  <c r="X3404"/>
  <c r="O3404"/>
  <c r="Y3403"/>
  <c r="X3403"/>
  <c r="O3403"/>
  <c r="AS3402"/>
  <c r="AK3402"/>
  <c r="Y3402"/>
  <c r="X3402"/>
  <c r="O3402"/>
  <c r="Y3401"/>
  <c r="X3401"/>
  <c r="O3401"/>
  <c r="Q3405" s="1"/>
  <c r="AS3400"/>
  <c r="Y3400"/>
  <c r="X3400"/>
  <c r="O3400"/>
  <c r="P3402" s="1"/>
  <c r="Y3399"/>
  <c r="X3399"/>
  <c r="O3399"/>
  <c r="Y3398"/>
  <c r="X3398"/>
  <c r="O3398"/>
  <c r="Y3397"/>
  <c r="X3397"/>
  <c r="O3397"/>
  <c r="AS3396"/>
  <c r="AK3396"/>
  <c r="Y3396"/>
  <c r="X3396"/>
  <c r="O3396"/>
  <c r="Y3395"/>
  <c r="X3395"/>
  <c r="O3395"/>
  <c r="Y3394"/>
  <c r="AB3394" s="1"/>
  <c r="X3394"/>
  <c r="O3394"/>
  <c r="Y3393"/>
  <c r="X3393"/>
  <c r="O3393"/>
  <c r="Y3392"/>
  <c r="X3392"/>
  <c r="O3392"/>
  <c r="Y3391"/>
  <c r="X3391"/>
  <c r="O3391"/>
  <c r="AS3390"/>
  <c r="Y3390"/>
  <c r="X3390"/>
  <c r="O3390"/>
  <c r="Y3389"/>
  <c r="X3389"/>
  <c r="AA3389" s="1"/>
  <c r="O3389"/>
  <c r="AK3388"/>
  <c r="Y3388"/>
  <c r="X3388"/>
  <c r="O3388"/>
  <c r="Y3387"/>
  <c r="X3387"/>
  <c r="O3387"/>
  <c r="U3391" s="1"/>
  <c r="AS3386"/>
  <c r="Y3386"/>
  <c r="X3386"/>
  <c r="O3386"/>
  <c r="T3394" s="1"/>
  <c r="AZ3394" s="1"/>
  <c r="Y3385"/>
  <c r="AA3385" s="1"/>
  <c r="X3385"/>
  <c r="O3385"/>
  <c r="Q3389" s="1"/>
  <c r="AS3384"/>
  <c r="AK3384"/>
  <c r="Y3384"/>
  <c r="X3384"/>
  <c r="AB3384" s="1"/>
  <c r="O3384"/>
  <c r="Y3383"/>
  <c r="X3383"/>
  <c r="O3383"/>
  <c r="AS3382"/>
  <c r="Y3382"/>
  <c r="X3382"/>
  <c r="O3382"/>
  <c r="AK3381"/>
  <c r="Y3381"/>
  <c r="X3381"/>
  <c r="AA3381" s="1"/>
  <c r="O3381"/>
  <c r="AS3380"/>
  <c r="AK3380"/>
  <c r="Y3380"/>
  <c r="X3380"/>
  <c r="O3380"/>
  <c r="Q3381" s="1"/>
  <c r="Y3379"/>
  <c r="X3379"/>
  <c r="O3379"/>
  <c r="AS3378"/>
  <c r="Y3378"/>
  <c r="X3378"/>
  <c r="O3378"/>
  <c r="Y3377"/>
  <c r="X3377"/>
  <c r="AA3377" s="1"/>
  <c r="O3377"/>
  <c r="Y3376"/>
  <c r="X3376"/>
  <c r="O3376"/>
  <c r="Y3375"/>
  <c r="X3375"/>
  <c r="AA3375" s="1"/>
  <c r="O3375"/>
  <c r="Y3374"/>
  <c r="X3374"/>
  <c r="O3374"/>
  <c r="AK3373"/>
  <c r="Y3373"/>
  <c r="X3373"/>
  <c r="O3373"/>
  <c r="Y3372"/>
  <c r="X3372"/>
  <c r="O3372"/>
  <c r="AS3371"/>
  <c r="Y3371"/>
  <c r="X3371"/>
  <c r="O3371"/>
  <c r="AK3370"/>
  <c r="Y3370"/>
  <c r="X3370"/>
  <c r="O3370"/>
  <c r="AK3369"/>
  <c r="Y3369"/>
  <c r="X3369"/>
  <c r="O3369"/>
  <c r="AS3368"/>
  <c r="Y3368"/>
  <c r="AA3368" s="1"/>
  <c r="X3368"/>
  <c r="AB3368" s="1"/>
  <c r="O3368"/>
  <c r="Y3367"/>
  <c r="X3367"/>
  <c r="O3367"/>
  <c r="Y3366"/>
  <c r="X3366"/>
  <c r="O3366"/>
  <c r="Y3365"/>
  <c r="X3365"/>
  <c r="O3365"/>
  <c r="Y3364"/>
  <c r="X3364"/>
  <c r="O3364"/>
  <c r="AK3363"/>
  <c r="Y3363"/>
  <c r="X3363"/>
  <c r="O3363"/>
  <c r="AK3362"/>
  <c r="Y3362"/>
  <c r="X3362"/>
  <c r="O3362"/>
  <c r="Y3361"/>
  <c r="X3361"/>
  <c r="O3361"/>
  <c r="Y3360"/>
  <c r="X3360"/>
  <c r="O3360"/>
  <c r="AK3359"/>
  <c r="Y3359"/>
  <c r="X3359"/>
  <c r="O3359"/>
  <c r="AS3358"/>
  <c r="AK3358"/>
  <c r="Y3358"/>
  <c r="X3358"/>
  <c r="O3358"/>
  <c r="Y3357"/>
  <c r="AA3357" s="1"/>
  <c r="X3357"/>
  <c r="O3357"/>
  <c r="Y3356"/>
  <c r="X3356"/>
  <c r="AB3356" s="1"/>
  <c r="O3356"/>
  <c r="Y3355"/>
  <c r="X3355"/>
  <c r="O3355"/>
  <c r="Y3354"/>
  <c r="X3354"/>
  <c r="O3354"/>
  <c r="Y3353"/>
  <c r="X3353"/>
  <c r="O3353"/>
  <c r="Y3352"/>
  <c r="X3352"/>
  <c r="O3352"/>
  <c r="Y3351"/>
  <c r="X3351"/>
  <c r="O3351"/>
  <c r="AS3350"/>
  <c r="Y3350"/>
  <c r="X3350"/>
  <c r="O3350"/>
  <c r="R3354" s="1"/>
  <c r="AS3349"/>
  <c r="AK3349"/>
  <c r="Y3349"/>
  <c r="X3349"/>
  <c r="O3349"/>
  <c r="AK3348"/>
  <c r="Y3348"/>
  <c r="X3348"/>
  <c r="O3348"/>
  <c r="Y3347"/>
  <c r="X3347"/>
  <c r="O3347"/>
  <c r="Y3346"/>
  <c r="X3346"/>
  <c r="O3346"/>
  <c r="Y3345"/>
  <c r="X3345"/>
  <c r="O3345"/>
  <c r="AS3344"/>
  <c r="AK3344"/>
  <c r="Y3344"/>
  <c r="X3344"/>
  <c r="O3344"/>
  <c r="Y3343"/>
  <c r="X3343"/>
  <c r="O3343"/>
  <c r="Y3342"/>
  <c r="X3342"/>
  <c r="O3342"/>
  <c r="Y3341"/>
  <c r="X3341"/>
  <c r="AB3341" s="1"/>
  <c r="O3341"/>
  <c r="AK3340"/>
  <c r="Y3340"/>
  <c r="X3340"/>
  <c r="O3340"/>
  <c r="AK3339"/>
  <c r="Y3339"/>
  <c r="X3339"/>
  <c r="O3339"/>
  <c r="Y3338"/>
  <c r="X3338"/>
  <c r="O3338"/>
  <c r="Y3337"/>
  <c r="X3337"/>
  <c r="O3337"/>
  <c r="AS3336"/>
  <c r="Y3336"/>
  <c r="X3336"/>
  <c r="AB3336" s="1"/>
  <c r="O3336"/>
  <c r="AK3335"/>
  <c r="Y3335"/>
  <c r="X3335"/>
  <c r="O3335"/>
  <c r="AS3334"/>
  <c r="Y3334"/>
  <c r="X3334"/>
  <c r="O3334"/>
  <c r="AS3333"/>
  <c r="Y3333"/>
  <c r="X3333"/>
  <c r="O3333"/>
  <c r="Y3332"/>
  <c r="X3332"/>
  <c r="O3332"/>
  <c r="AS3331"/>
  <c r="Y3331"/>
  <c r="X3331"/>
  <c r="O3331"/>
  <c r="Y3330"/>
  <c r="AB3330" s="1"/>
  <c r="X3330"/>
  <c r="O3330"/>
  <c r="Y3329"/>
  <c r="X3329"/>
  <c r="O3329"/>
  <c r="AS3328"/>
  <c r="AK3328"/>
  <c r="Y3328"/>
  <c r="X3328"/>
  <c r="O3328"/>
  <c r="Y3327"/>
  <c r="X3327"/>
  <c r="O3327"/>
  <c r="AS3326"/>
  <c r="Y3326"/>
  <c r="X3326"/>
  <c r="O3326"/>
  <c r="AK3325"/>
  <c r="Y3325"/>
  <c r="X3325"/>
  <c r="O3325"/>
  <c r="AK3324"/>
  <c r="Y3324"/>
  <c r="X3324"/>
  <c r="O3324"/>
  <c r="Y3323"/>
  <c r="X3323"/>
  <c r="O3323"/>
  <c r="Y3322"/>
  <c r="X3322"/>
  <c r="O3322"/>
  <c r="Y3321"/>
  <c r="X3321"/>
  <c r="O3321"/>
  <c r="AS3320"/>
  <c r="AK3320"/>
  <c r="Y3320"/>
  <c r="X3320"/>
  <c r="AB3320" s="1"/>
  <c r="O3320"/>
  <c r="AK3319"/>
  <c r="Y3319"/>
  <c r="X3319"/>
  <c r="O3319"/>
  <c r="Y3318"/>
  <c r="X3318"/>
  <c r="O3318"/>
  <c r="Y3317"/>
  <c r="X3317"/>
  <c r="O3317"/>
  <c r="Y3316"/>
  <c r="X3316"/>
  <c r="O3316"/>
  <c r="AK3315"/>
  <c r="Y3315"/>
  <c r="X3315"/>
  <c r="O3315"/>
  <c r="AK3314"/>
  <c r="Y3314"/>
  <c r="X3314"/>
  <c r="O3314"/>
  <c r="Y3313"/>
  <c r="X3313"/>
  <c r="O3313"/>
  <c r="AS3312"/>
  <c r="Y3312"/>
  <c r="X3312"/>
  <c r="O3312"/>
  <c r="Y3311"/>
  <c r="X3311"/>
  <c r="O3311"/>
  <c r="AS3310"/>
  <c r="AB3310"/>
  <c r="Y3310"/>
  <c r="X3310"/>
  <c r="AA3310" s="1"/>
  <c r="O3310"/>
  <c r="AK3309"/>
  <c r="AA3309"/>
  <c r="Y3309"/>
  <c r="X3309"/>
  <c r="AB3309" s="1"/>
  <c r="O3309"/>
  <c r="Y3308"/>
  <c r="X3308"/>
  <c r="O3308"/>
  <c r="Y3307"/>
  <c r="X3307"/>
  <c r="O3307"/>
  <c r="Y3306"/>
  <c r="X3306"/>
  <c r="O3306"/>
  <c r="AS3305"/>
  <c r="Y3305"/>
  <c r="X3305"/>
  <c r="O3305"/>
  <c r="Y3304"/>
  <c r="X3304"/>
  <c r="O3304"/>
  <c r="Y3303"/>
  <c r="X3303"/>
  <c r="O3303"/>
  <c r="U3306" s="1"/>
  <c r="V3306" s="1"/>
  <c r="Y3302"/>
  <c r="X3302"/>
  <c r="AB3302" s="1"/>
  <c r="O3302"/>
  <c r="AS3301"/>
  <c r="Y3301"/>
  <c r="X3301"/>
  <c r="O3301"/>
  <c r="Y3300"/>
  <c r="X3300"/>
  <c r="O3300"/>
  <c r="AK3299"/>
  <c r="Y3299"/>
  <c r="X3299"/>
  <c r="O3299"/>
  <c r="Y3298"/>
  <c r="X3298"/>
  <c r="O3298"/>
  <c r="Y3297"/>
  <c r="X3297"/>
  <c r="O3297"/>
  <c r="Y3296"/>
  <c r="X3296"/>
  <c r="O3296"/>
  <c r="Y3295"/>
  <c r="X3295"/>
  <c r="O3295"/>
  <c r="AK3294"/>
  <c r="AB3294"/>
  <c r="Y3294"/>
  <c r="X3294"/>
  <c r="O3294"/>
  <c r="AK3293"/>
  <c r="Y3293"/>
  <c r="X3293"/>
  <c r="AA3293" s="1"/>
  <c r="O3293"/>
  <c r="AS3292"/>
  <c r="Y3292"/>
  <c r="X3292"/>
  <c r="O3292"/>
  <c r="Y3291"/>
  <c r="X3291"/>
  <c r="O3291"/>
  <c r="AS3290"/>
  <c r="AK3290"/>
  <c r="Y3290"/>
  <c r="X3290"/>
  <c r="O3290"/>
  <c r="Y3289"/>
  <c r="X3289"/>
  <c r="O3289"/>
  <c r="Y3288"/>
  <c r="X3288"/>
  <c r="O3288"/>
  <c r="AK3287"/>
  <c r="Y3287"/>
  <c r="X3287"/>
  <c r="O3287"/>
  <c r="Y3286"/>
  <c r="AA3286" s="1"/>
  <c r="X3286"/>
  <c r="O3286"/>
  <c r="AS3285"/>
  <c r="AK3285"/>
  <c r="Y3285"/>
  <c r="X3285"/>
  <c r="O3285"/>
  <c r="AS3284"/>
  <c r="Y3284"/>
  <c r="X3284"/>
  <c r="O3284"/>
  <c r="Y3283"/>
  <c r="X3283"/>
  <c r="O3283"/>
  <c r="AS3282"/>
  <c r="Y3282"/>
  <c r="X3282"/>
  <c r="O3282"/>
  <c r="Q3286" s="1"/>
  <c r="AS3281"/>
  <c r="AK3281"/>
  <c r="Y3281"/>
  <c r="X3281"/>
  <c r="O3281"/>
  <c r="AK3280"/>
  <c r="Y3280"/>
  <c r="X3280"/>
  <c r="O3280"/>
  <c r="Y3279"/>
  <c r="X3279"/>
  <c r="O3279"/>
  <c r="AS3278"/>
  <c r="Y3278"/>
  <c r="X3278"/>
  <c r="O3278"/>
  <c r="AS3277"/>
  <c r="AK3277"/>
  <c r="Y3277"/>
  <c r="X3277"/>
  <c r="O3277"/>
  <c r="AS3276"/>
  <c r="AK3276"/>
  <c r="Y3276"/>
  <c r="X3276"/>
  <c r="O3276"/>
  <c r="Y3275"/>
  <c r="X3275"/>
  <c r="O3275"/>
  <c r="AS3274"/>
  <c r="Y3274"/>
  <c r="X3274"/>
  <c r="AA3274" s="1"/>
  <c r="O3274"/>
  <c r="Y3273"/>
  <c r="X3273"/>
  <c r="O3273"/>
  <c r="Y3272"/>
  <c r="X3272"/>
  <c r="O3272"/>
  <c r="Y3271"/>
  <c r="X3271"/>
  <c r="O3271"/>
  <c r="AS3270"/>
  <c r="Y3270"/>
  <c r="X3270"/>
  <c r="O3270"/>
  <c r="U3271" s="1"/>
  <c r="AS3269"/>
  <c r="Y3269"/>
  <c r="X3269"/>
  <c r="O3269"/>
  <c r="AK3268"/>
  <c r="Y3268"/>
  <c r="X3268"/>
  <c r="O3268"/>
  <c r="Y3267"/>
  <c r="X3267"/>
  <c r="AA3267" s="1"/>
  <c r="O3267"/>
  <c r="Y3266"/>
  <c r="X3266"/>
  <c r="O3266"/>
  <c r="Y3265"/>
  <c r="X3265"/>
  <c r="O3265"/>
  <c r="Y3264"/>
  <c r="X3264"/>
  <c r="O3264"/>
  <c r="Y3263"/>
  <c r="X3263"/>
  <c r="O3263"/>
  <c r="AK3262"/>
  <c r="Y3262"/>
  <c r="AA3262" s="1"/>
  <c r="X3262"/>
  <c r="O3262"/>
  <c r="Y3261"/>
  <c r="X3261"/>
  <c r="O3261"/>
  <c r="AS3260"/>
  <c r="Y3260"/>
  <c r="X3260"/>
  <c r="O3260"/>
  <c r="AK3259"/>
  <c r="Y3259"/>
  <c r="X3259"/>
  <c r="O3259"/>
  <c r="Y3258"/>
  <c r="X3258"/>
  <c r="O3258"/>
  <c r="Y3257"/>
  <c r="X3257"/>
  <c r="O3257"/>
  <c r="Y3256"/>
  <c r="X3256"/>
  <c r="O3256"/>
  <c r="Y3255"/>
  <c r="AB3255" s="1"/>
  <c r="X3255"/>
  <c r="O3255"/>
  <c r="Y3254"/>
  <c r="AB3254" s="1"/>
  <c r="X3254"/>
  <c r="O3254"/>
  <c r="Y3253"/>
  <c r="X3253"/>
  <c r="O3253"/>
  <c r="Y3252"/>
  <c r="X3252"/>
  <c r="O3252"/>
  <c r="AS3251"/>
  <c r="AK3251"/>
  <c r="Y3251"/>
  <c r="X3251"/>
  <c r="O3251"/>
  <c r="AK3250"/>
  <c r="Y3250"/>
  <c r="X3250"/>
  <c r="O3250"/>
  <c r="AS3249"/>
  <c r="Y3249"/>
  <c r="AB3249" s="1"/>
  <c r="X3249"/>
  <c r="O3249"/>
  <c r="Y3248"/>
  <c r="X3248"/>
  <c r="O3248"/>
  <c r="Y3247"/>
  <c r="X3247"/>
  <c r="O3247"/>
  <c r="Y3246"/>
  <c r="X3246"/>
  <c r="O3246"/>
  <c r="AS3245"/>
  <c r="Y3245"/>
  <c r="X3245"/>
  <c r="O3245"/>
  <c r="Y3244"/>
  <c r="X3244"/>
  <c r="O3244"/>
  <c r="Y3243"/>
  <c r="X3243"/>
  <c r="O3243"/>
  <c r="AB3242"/>
  <c r="Y3242"/>
  <c r="AA3242" s="1"/>
  <c r="X3242"/>
  <c r="O3242"/>
  <c r="AS3241"/>
  <c r="Y3241"/>
  <c r="X3241"/>
  <c r="AB3241" s="1"/>
  <c r="O3241"/>
  <c r="AS3240"/>
  <c r="Y3240"/>
  <c r="X3240"/>
  <c r="O3240"/>
  <c r="AS3239"/>
  <c r="Y3239"/>
  <c r="X3239"/>
  <c r="AA3239" s="1"/>
  <c r="O3239"/>
  <c r="AS3238"/>
  <c r="Y3238"/>
  <c r="X3238"/>
  <c r="O3238"/>
  <c r="AK3237"/>
  <c r="Y3237"/>
  <c r="X3237"/>
  <c r="O3237"/>
  <c r="AK3236"/>
  <c r="Y3236"/>
  <c r="X3236"/>
  <c r="O3236"/>
  <c r="AS3235"/>
  <c r="AK3235"/>
  <c r="AA3235"/>
  <c r="Y3235"/>
  <c r="X3235"/>
  <c r="AB3235" s="1"/>
  <c r="O3235"/>
  <c r="AK3234"/>
  <c r="Y3234"/>
  <c r="X3234"/>
  <c r="O3234"/>
  <c r="AS3233"/>
  <c r="Y3233"/>
  <c r="X3233"/>
  <c r="O3233"/>
  <c r="Y3232"/>
  <c r="X3232"/>
  <c r="O3232"/>
  <c r="Y3231"/>
  <c r="X3231"/>
  <c r="AA3231" s="1"/>
  <c r="O3231"/>
  <c r="Y3230"/>
  <c r="X3230"/>
  <c r="O3230"/>
  <c r="AS3229"/>
  <c r="Y3229"/>
  <c r="X3229"/>
  <c r="O3229"/>
  <c r="Y3228"/>
  <c r="X3228"/>
  <c r="O3228"/>
  <c r="AK3227"/>
  <c r="Y3227"/>
  <c r="X3227"/>
  <c r="AB3227" s="1"/>
  <c r="O3227"/>
  <c r="Y3226"/>
  <c r="X3226"/>
  <c r="O3226"/>
  <c r="Y3225"/>
  <c r="X3225"/>
  <c r="O3225"/>
  <c r="AK3224"/>
  <c r="Y3224"/>
  <c r="X3224"/>
  <c r="O3224"/>
  <c r="AS3223"/>
  <c r="Y3223"/>
  <c r="X3223"/>
  <c r="O3223"/>
  <c r="AS3222"/>
  <c r="Y3222"/>
  <c r="X3222"/>
  <c r="O3222"/>
  <c r="AK3221"/>
  <c r="Y3221"/>
  <c r="X3221"/>
  <c r="O3221"/>
  <c r="AK3220"/>
  <c r="Y3220"/>
  <c r="X3220"/>
  <c r="O3220"/>
  <c r="AS3219"/>
  <c r="AK3219"/>
  <c r="AA3219"/>
  <c r="Y3219"/>
  <c r="X3219"/>
  <c r="O3219"/>
  <c r="AK3218"/>
  <c r="Y3218"/>
  <c r="X3218"/>
  <c r="O3218"/>
  <c r="AS3217"/>
  <c r="AK3217"/>
  <c r="Y3217"/>
  <c r="X3217"/>
  <c r="AB3217" s="1"/>
  <c r="O3217"/>
  <c r="AK3216"/>
  <c r="Y3216"/>
  <c r="X3216"/>
  <c r="O3216"/>
  <c r="AS3215"/>
  <c r="Y3215"/>
  <c r="X3215"/>
  <c r="O3215"/>
  <c r="Y3214"/>
  <c r="AB3214" s="1"/>
  <c r="X3214"/>
  <c r="O3214"/>
  <c r="AS3213"/>
  <c r="Y3213"/>
  <c r="X3213"/>
  <c r="O3213"/>
  <c r="Y3212"/>
  <c r="X3212"/>
  <c r="O3212"/>
  <c r="AS3211"/>
  <c r="Y3211"/>
  <c r="X3211"/>
  <c r="O3211"/>
  <c r="AK3210"/>
  <c r="Y3210"/>
  <c r="X3210"/>
  <c r="AA3210" s="1"/>
  <c r="O3210"/>
  <c r="AS3209"/>
  <c r="AK3209"/>
  <c r="AB3209"/>
  <c r="Y3209"/>
  <c r="X3209"/>
  <c r="O3209"/>
  <c r="AS3208"/>
  <c r="Y3208"/>
  <c r="X3208"/>
  <c r="O3208"/>
  <c r="AS3207"/>
  <c r="Y3207"/>
  <c r="X3207"/>
  <c r="AA3207" s="1"/>
  <c r="O3207"/>
  <c r="AS3206"/>
  <c r="Y3206"/>
  <c r="X3206"/>
  <c r="O3206"/>
  <c r="AK3205"/>
  <c r="Y3205"/>
  <c r="X3205"/>
  <c r="O3205"/>
  <c r="AK3204"/>
  <c r="Y3204"/>
  <c r="X3204"/>
  <c r="O3204"/>
  <c r="AS3203"/>
  <c r="Y3203"/>
  <c r="X3203"/>
  <c r="O3203"/>
  <c r="Y3202"/>
  <c r="X3202"/>
  <c r="O3202"/>
  <c r="Y3201"/>
  <c r="X3201"/>
  <c r="O3201"/>
  <c r="AK3200"/>
  <c r="Y3200"/>
  <c r="X3200"/>
  <c r="O3200"/>
  <c r="AK3199"/>
  <c r="Y3199"/>
  <c r="X3199"/>
  <c r="O3199"/>
  <c r="Y3198"/>
  <c r="X3198"/>
  <c r="O3198"/>
  <c r="Y3197"/>
  <c r="X3197"/>
  <c r="O3197"/>
  <c r="Y3196"/>
  <c r="X3196"/>
  <c r="O3196"/>
  <c r="Y3195"/>
  <c r="AA3195" s="1"/>
  <c r="X3195"/>
  <c r="O3195"/>
  <c r="AS3194"/>
  <c r="Y3194"/>
  <c r="X3194"/>
  <c r="AB3194" s="1"/>
  <c r="O3194"/>
  <c r="Y3193"/>
  <c r="X3193"/>
  <c r="O3193"/>
  <c r="Y3192"/>
  <c r="X3192"/>
  <c r="O3192"/>
  <c r="Y3191"/>
  <c r="X3191"/>
  <c r="O3191"/>
  <c r="AK3190"/>
  <c r="Y3190"/>
  <c r="X3190"/>
  <c r="O3190"/>
  <c r="AK3189"/>
  <c r="Y3189"/>
  <c r="AA3189" s="1"/>
  <c r="X3189"/>
  <c r="O3189"/>
  <c r="AS3188"/>
  <c r="Y3188"/>
  <c r="X3188"/>
  <c r="O3188"/>
  <c r="AS3187"/>
  <c r="Y3187"/>
  <c r="X3187"/>
  <c r="O3187"/>
  <c r="AK3186"/>
  <c r="Y3186"/>
  <c r="X3186"/>
  <c r="O3186"/>
  <c r="AK3185"/>
  <c r="Y3185"/>
  <c r="X3185"/>
  <c r="O3185"/>
  <c r="Y3184"/>
  <c r="X3184"/>
  <c r="O3184"/>
  <c r="AS3183"/>
  <c r="Y3183"/>
  <c r="X3183"/>
  <c r="O3183"/>
  <c r="AK3182"/>
  <c r="Y3182"/>
  <c r="X3182"/>
  <c r="O3182"/>
  <c r="AK3181"/>
  <c r="Y3181"/>
  <c r="X3181"/>
  <c r="O3181"/>
  <c r="Y3180"/>
  <c r="X3180"/>
  <c r="O3180"/>
  <c r="AS3179"/>
  <c r="Y3179"/>
  <c r="X3179"/>
  <c r="O3179"/>
  <c r="Y3178"/>
  <c r="X3178"/>
  <c r="AB3178" s="1"/>
  <c r="O3178"/>
  <c r="AK3177"/>
  <c r="Y3177"/>
  <c r="X3177"/>
  <c r="O3177"/>
  <c r="AK3176"/>
  <c r="Y3176"/>
  <c r="X3176"/>
  <c r="O3176"/>
  <c r="Y3175"/>
  <c r="X3175"/>
  <c r="O3175"/>
  <c r="Y3174"/>
  <c r="X3174"/>
  <c r="O3174"/>
  <c r="AS3173"/>
  <c r="AK3173"/>
  <c r="Y3173"/>
  <c r="X3173"/>
  <c r="O3173"/>
  <c r="AK3172"/>
  <c r="Y3172"/>
  <c r="AA3172" s="1"/>
  <c r="X3172"/>
  <c r="O3172"/>
  <c r="Y3171"/>
  <c r="X3171"/>
  <c r="O3171"/>
  <c r="Y3170"/>
  <c r="X3170"/>
  <c r="O3170"/>
  <c r="AK3169"/>
  <c r="Y3169"/>
  <c r="X3169"/>
  <c r="O3169"/>
  <c r="AK3168"/>
  <c r="Y3168"/>
  <c r="X3168"/>
  <c r="O3168"/>
  <c r="Y3167"/>
  <c r="X3167"/>
  <c r="O3167"/>
  <c r="AS3166"/>
  <c r="Y3166"/>
  <c r="X3166"/>
  <c r="O3166"/>
  <c r="Y3165"/>
  <c r="X3165"/>
  <c r="O3165"/>
  <c r="AK3164"/>
  <c r="Y3164"/>
  <c r="X3164"/>
  <c r="O3164"/>
  <c r="Y3163"/>
  <c r="X3163"/>
  <c r="O3163"/>
  <c r="Y3162"/>
  <c r="X3162"/>
  <c r="O3162"/>
  <c r="Y3161"/>
  <c r="X3161"/>
  <c r="O3161"/>
  <c r="AS3160"/>
  <c r="AK3160"/>
  <c r="Y3160"/>
  <c r="X3160"/>
  <c r="O3160"/>
  <c r="AK3159"/>
  <c r="Y3159"/>
  <c r="X3159"/>
  <c r="O3159"/>
  <c r="Y3158"/>
  <c r="X3158"/>
  <c r="O3158"/>
  <c r="AS3157"/>
  <c r="Y3157"/>
  <c r="X3157"/>
  <c r="AA3157" s="1"/>
  <c r="O3157"/>
  <c r="AS3156"/>
  <c r="AK3156"/>
  <c r="Y3156"/>
  <c r="X3156"/>
  <c r="O3156"/>
  <c r="AK3155"/>
  <c r="Y3155"/>
  <c r="X3155"/>
  <c r="O3155"/>
  <c r="Y3154"/>
  <c r="X3154"/>
  <c r="O3154"/>
  <c r="Y3153"/>
  <c r="X3153"/>
  <c r="O3153"/>
  <c r="Y3152"/>
  <c r="X3152"/>
  <c r="O3152"/>
  <c r="AK3151"/>
  <c r="Y3151"/>
  <c r="X3151"/>
  <c r="O3151"/>
  <c r="AK3150"/>
  <c r="Y3150"/>
  <c r="X3150"/>
  <c r="O3150"/>
  <c r="Y3149"/>
  <c r="X3149"/>
  <c r="O3149"/>
  <c r="AS3148"/>
  <c r="Y3148"/>
  <c r="X3148"/>
  <c r="O3148"/>
  <c r="AS3147"/>
  <c r="Y3147"/>
  <c r="X3147"/>
  <c r="O3147"/>
  <c r="Y3146"/>
  <c r="X3146"/>
  <c r="O3146"/>
  <c r="Y3145"/>
  <c r="X3145"/>
  <c r="O3145"/>
  <c r="Y3144"/>
  <c r="X3144"/>
  <c r="O3144"/>
  <c r="Y3143"/>
  <c r="X3143"/>
  <c r="O3143"/>
  <c r="AK3142"/>
  <c r="Y3142"/>
  <c r="X3142"/>
  <c r="O3142"/>
  <c r="AK3141"/>
  <c r="Y3141"/>
  <c r="X3141"/>
  <c r="O3141"/>
  <c r="Y3140"/>
  <c r="X3140"/>
  <c r="O3140"/>
  <c r="Y3139"/>
  <c r="X3139"/>
  <c r="O3139"/>
  <c r="Y3138"/>
  <c r="X3138"/>
  <c r="O3138"/>
  <c r="Y3137"/>
  <c r="X3137"/>
  <c r="O3137"/>
  <c r="Y3136"/>
  <c r="X3136"/>
  <c r="O3136"/>
  <c r="AK3135"/>
  <c r="Y3135"/>
  <c r="AB3135" s="1"/>
  <c r="X3135"/>
  <c r="O3135"/>
  <c r="AS3134"/>
  <c r="Y3134"/>
  <c r="X3134"/>
  <c r="O3134"/>
  <c r="Y3133"/>
  <c r="X3133"/>
  <c r="O3133"/>
  <c r="AK3132"/>
  <c r="Y3132"/>
  <c r="X3132"/>
  <c r="O3132"/>
  <c r="AK3131"/>
  <c r="Y3131"/>
  <c r="AA3131" s="1"/>
  <c r="X3131"/>
  <c r="O3131"/>
  <c r="AS3130"/>
  <c r="AK3130"/>
  <c r="Y3130"/>
  <c r="X3130"/>
  <c r="O3130"/>
  <c r="AK3129"/>
  <c r="Y3129"/>
  <c r="X3129"/>
  <c r="O3129"/>
  <c r="Y3128"/>
  <c r="X3128"/>
  <c r="O3128"/>
  <c r="Y3127"/>
  <c r="X3127"/>
  <c r="O3127"/>
  <c r="Y3126"/>
  <c r="X3126"/>
  <c r="O3126"/>
  <c r="Y3125"/>
  <c r="X3125"/>
  <c r="AA3125" s="1"/>
  <c r="O3125"/>
  <c r="AS3124"/>
  <c r="Y3124"/>
  <c r="X3124"/>
  <c r="O3124"/>
  <c r="AK3123"/>
  <c r="Y3123"/>
  <c r="X3123"/>
  <c r="O3123"/>
  <c r="AS3122"/>
  <c r="Y3122"/>
  <c r="X3122"/>
  <c r="O3122"/>
  <c r="Y3121"/>
  <c r="X3121"/>
  <c r="O3121"/>
  <c r="AS3120"/>
  <c r="Y3120"/>
  <c r="X3120"/>
  <c r="O3120"/>
  <c r="AK3119"/>
  <c r="Y3119"/>
  <c r="AB3119" s="1"/>
  <c r="X3119"/>
  <c r="O3119"/>
  <c r="Y3118"/>
  <c r="X3118"/>
  <c r="O3118"/>
  <c r="Y3117"/>
  <c r="X3117"/>
  <c r="O3117"/>
  <c r="AS3116"/>
  <c r="Y3116"/>
  <c r="X3116"/>
  <c r="O3116"/>
  <c r="Y3115"/>
  <c r="X3115"/>
  <c r="AA3115" s="1"/>
  <c r="O3115"/>
  <c r="Y3114"/>
  <c r="X3114"/>
  <c r="O3114"/>
  <c r="Y3113"/>
  <c r="X3113"/>
  <c r="O3113"/>
  <c r="AK3112"/>
  <c r="Y3112"/>
  <c r="X3112"/>
  <c r="O3112"/>
  <c r="AK3111"/>
  <c r="Y3111"/>
  <c r="X3111"/>
  <c r="O3111"/>
  <c r="AS3110"/>
  <c r="Y3110"/>
  <c r="X3110"/>
  <c r="O3110"/>
  <c r="AS3109"/>
  <c r="Y3109"/>
  <c r="X3109"/>
  <c r="O3109"/>
  <c r="Q3113" s="1"/>
  <c r="AK3108"/>
  <c r="Y3108"/>
  <c r="X3108"/>
  <c r="O3108"/>
  <c r="Y3107"/>
  <c r="X3107"/>
  <c r="O3107"/>
  <c r="Y3106"/>
  <c r="X3106"/>
  <c r="O3106"/>
  <c r="Y3105"/>
  <c r="X3105"/>
  <c r="O3105"/>
  <c r="Y3104"/>
  <c r="X3104"/>
  <c r="O3104"/>
  <c r="AK3103"/>
  <c r="Y3103"/>
  <c r="X3103"/>
  <c r="O3103"/>
  <c r="Y3102"/>
  <c r="X3102"/>
  <c r="O3102"/>
  <c r="Y3101"/>
  <c r="X3101"/>
  <c r="O3101"/>
  <c r="Y3100"/>
  <c r="X3100"/>
  <c r="O3100"/>
  <c r="AS3099"/>
  <c r="Y3099"/>
  <c r="X3099"/>
  <c r="O3099"/>
  <c r="R3103" s="1"/>
  <c r="AK3098"/>
  <c r="Y3098"/>
  <c r="AB3098" s="1"/>
  <c r="X3098"/>
  <c r="O3098"/>
  <c r="AK3097"/>
  <c r="Y3097"/>
  <c r="X3097"/>
  <c r="O3097"/>
  <c r="Y3096"/>
  <c r="X3096"/>
  <c r="O3096"/>
  <c r="Y3095"/>
  <c r="X3095"/>
  <c r="O3095"/>
  <c r="AS3094"/>
  <c r="Y3094"/>
  <c r="X3094"/>
  <c r="O3094"/>
  <c r="AS3093"/>
  <c r="Y3093"/>
  <c r="X3093"/>
  <c r="O3093"/>
  <c r="AS3092"/>
  <c r="AK3092"/>
  <c r="Y3092"/>
  <c r="X3092"/>
  <c r="O3092"/>
  <c r="AA3091"/>
  <c r="Y3091"/>
  <c r="X3091"/>
  <c r="O3091"/>
  <c r="AK3090"/>
  <c r="Y3090"/>
  <c r="X3090"/>
  <c r="O3090"/>
  <c r="Y3089"/>
  <c r="X3089"/>
  <c r="O3089"/>
  <c r="Y3088"/>
  <c r="X3088"/>
  <c r="O3088"/>
  <c r="AS3087"/>
  <c r="AK3087"/>
  <c r="Y3087"/>
  <c r="X3087"/>
  <c r="O3087"/>
  <c r="Y3086"/>
  <c r="X3086"/>
  <c r="O3086"/>
  <c r="Y3085"/>
  <c r="X3085"/>
  <c r="O3085"/>
  <c r="Y3084"/>
  <c r="X3084"/>
  <c r="O3084"/>
  <c r="Y3083"/>
  <c r="X3083"/>
  <c r="O3083"/>
  <c r="AS3082"/>
  <c r="AK3082"/>
  <c r="Y3082"/>
  <c r="X3082"/>
  <c r="O3082"/>
  <c r="AK3081"/>
  <c r="Y3081"/>
  <c r="X3081"/>
  <c r="O3081"/>
  <c r="AS3080"/>
  <c r="AK3080"/>
  <c r="Y3080"/>
  <c r="X3080"/>
  <c r="O3080"/>
  <c r="AK3079"/>
  <c r="Y3079"/>
  <c r="X3079"/>
  <c r="AA3079" s="1"/>
  <c r="O3079"/>
  <c r="AK3078"/>
  <c r="Y3078"/>
  <c r="X3078"/>
  <c r="O3078"/>
  <c r="AK3077"/>
  <c r="Y3077"/>
  <c r="X3077"/>
  <c r="O3077"/>
  <c r="AS3076"/>
  <c r="AK3076"/>
  <c r="Y3076"/>
  <c r="X3076"/>
  <c r="O3076"/>
  <c r="Y3075"/>
  <c r="X3075"/>
  <c r="O3075"/>
  <c r="Y3074"/>
  <c r="X3074"/>
  <c r="O3074"/>
  <c r="AK3073"/>
  <c r="Y3073"/>
  <c r="X3073"/>
  <c r="O3073"/>
  <c r="AK3072"/>
  <c r="Y3072"/>
  <c r="X3072"/>
  <c r="O3072"/>
  <c r="Y3071"/>
  <c r="X3071"/>
  <c r="O3071"/>
  <c r="AS3070"/>
  <c r="Y3070"/>
  <c r="X3070"/>
  <c r="O3070"/>
  <c r="Y3069"/>
  <c r="X3069"/>
  <c r="O3069"/>
  <c r="AS3068"/>
  <c r="Y3068"/>
  <c r="X3068"/>
  <c r="O3068"/>
  <c r="AK3067"/>
  <c r="Y3067"/>
  <c r="X3067"/>
  <c r="O3067"/>
  <c r="AS3066"/>
  <c r="Y3066"/>
  <c r="X3066"/>
  <c r="O3066"/>
  <c r="Y3065"/>
  <c r="X3065"/>
  <c r="O3065"/>
  <c r="Y3064"/>
  <c r="X3064"/>
  <c r="O3064"/>
  <c r="AK3063"/>
  <c r="Y3063"/>
  <c r="X3063"/>
  <c r="O3063"/>
  <c r="AS3062"/>
  <c r="AK3062"/>
  <c r="Y3062"/>
  <c r="X3062"/>
  <c r="O3062"/>
  <c r="Y3061"/>
  <c r="X3061"/>
  <c r="O3061"/>
  <c r="Y3060"/>
  <c r="X3060"/>
  <c r="O3060"/>
  <c r="Y3059"/>
  <c r="X3059"/>
  <c r="O3059"/>
  <c r="Y3058"/>
  <c r="X3058"/>
  <c r="O3058"/>
  <c r="AK3057"/>
  <c r="Y3057"/>
  <c r="X3057"/>
  <c r="O3057"/>
  <c r="AK3056"/>
  <c r="Y3056"/>
  <c r="X3056"/>
  <c r="O3056"/>
  <c r="Y3055"/>
  <c r="X3055"/>
  <c r="O3055"/>
  <c r="AS3054"/>
  <c r="Y3054"/>
  <c r="X3054"/>
  <c r="O3054"/>
  <c r="Y3053"/>
  <c r="X3053"/>
  <c r="AA3053" s="1"/>
  <c r="O3053"/>
  <c r="AS3052"/>
  <c r="AK3052"/>
  <c r="Y3052"/>
  <c r="X3052"/>
  <c r="O3052"/>
  <c r="AK3051"/>
  <c r="Y3051"/>
  <c r="X3051"/>
  <c r="O3051"/>
  <c r="AS3050"/>
  <c r="Y3050"/>
  <c r="X3050"/>
  <c r="O3050"/>
  <c r="Y3049"/>
  <c r="X3049"/>
  <c r="O3049"/>
  <c r="AK3048"/>
  <c r="Y3048"/>
  <c r="X3048"/>
  <c r="O3048"/>
  <c r="AK3047"/>
  <c r="Y3047"/>
  <c r="X3047"/>
  <c r="O3047"/>
  <c r="AS3046"/>
  <c r="Y3046"/>
  <c r="X3046"/>
  <c r="O3046"/>
  <c r="Y3045"/>
  <c r="X3045"/>
  <c r="O3045"/>
  <c r="AK3044"/>
  <c r="Y3044"/>
  <c r="X3044"/>
  <c r="O3044"/>
  <c r="AS3043"/>
  <c r="Y3043"/>
  <c r="X3043"/>
  <c r="O3043"/>
  <c r="AK3042"/>
  <c r="Y3042"/>
  <c r="X3042"/>
  <c r="O3042"/>
  <c r="Y3041"/>
  <c r="X3041"/>
  <c r="O3041"/>
  <c r="Y3040"/>
  <c r="X3040"/>
  <c r="O3040"/>
  <c r="Y3039"/>
  <c r="X3039"/>
  <c r="O3039"/>
  <c r="AK3038"/>
  <c r="Y3038"/>
  <c r="X3038"/>
  <c r="O3038"/>
  <c r="AK3037"/>
  <c r="Y3037"/>
  <c r="X3037"/>
  <c r="O3037"/>
  <c r="Y3036"/>
  <c r="X3036"/>
  <c r="O3036"/>
  <c r="Y3035"/>
  <c r="X3035"/>
  <c r="O3035"/>
  <c r="AS3034"/>
  <c r="Y3034"/>
  <c r="X3034"/>
  <c r="O3034"/>
  <c r="Y3033"/>
  <c r="X3033"/>
  <c r="O3033"/>
  <c r="AK3032"/>
  <c r="Y3032"/>
  <c r="X3032"/>
  <c r="O3032"/>
  <c r="AK3031"/>
  <c r="Y3031"/>
  <c r="X3031"/>
  <c r="O3031"/>
  <c r="AS3030"/>
  <c r="Y3030"/>
  <c r="X3030"/>
  <c r="O3030"/>
  <c r="Y3029"/>
  <c r="X3029"/>
  <c r="O3029"/>
  <c r="AK3028"/>
  <c r="Y3028"/>
  <c r="X3028"/>
  <c r="AA3028" s="1"/>
  <c r="O3028"/>
  <c r="AS3027"/>
  <c r="AK3027"/>
  <c r="Y3027"/>
  <c r="X3027"/>
  <c r="O3027"/>
  <c r="AS3026"/>
  <c r="AK3026"/>
  <c r="Y3026"/>
  <c r="X3026"/>
  <c r="O3026"/>
  <c r="Y3025"/>
  <c r="X3025"/>
  <c r="O3025"/>
  <c r="Y3024"/>
  <c r="X3024"/>
  <c r="O3024"/>
  <c r="AK3023"/>
  <c r="Y3023"/>
  <c r="X3023"/>
  <c r="O3023"/>
  <c r="AS3022"/>
  <c r="AK3022"/>
  <c r="Y3022"/>
  <c r="AB3022" s="1"/>
  <c r="X3022"/>
  <c r="O3022"/>
  <c r="Y3021"/>
  <c r="X3021"/>
  <c r="O3021"/>
  <c r="AS3020"/>
  <c r="Y3020"/>
  <c r="X3020"/>
  <c r="AA3020" s="1"/>
  <c r="O3020"/>
  <c r="Y3019"/>
  <c r="X3019"/>
  <c r="O3019"/>
  <c r="AS3018"/>
  <c r="Y3018"/>
  <c r="X3018"/>
  <c r="O3018"/>
  <c r="AS3017"/>
  <c r="Y3017"/>
  <c r="X3017"/>
  <c r="O3017"/>
  <c r="AS3016"/>
  <c r="AK3016"/>
  <c r="Y3016"/>
  <c r="X3016"/>
  <c r="O3016"/>
  <c r="Y3015"/>
  <c r="X3015"/>
  <c r="O3015"/>
  <c r="Y3014"/>
  <c r="X3014"/>
  <c r="O3014"/>
  <c r="Y3013"/>
  <c r="X3013"/>
  <c r="O3013"/>
  <c r="Q3017" s="1"/>
  <c r="Y3012"/>
  <c r="X3012"/>
  <c r="O3012"/>
  <c r="AK3011"/>
  <c r="Y3011"/>
  <c r="X3011"/>
  <c r="O3011"/>
  <c r="Y3010"/>
  <c r="X3010"/>
  <c r="O3010"/>
  <c r="Y3009"/>
  <c r="X3009"/>
  <c r="O3009"/>
  <c r="AK3008"/>
  <c r="Y3008"/>
  <c r="X3008"/>
  <c r="O3008"/>
  <c r="AK3007"/>
  <c r="Y3007"/>
  <c r="X3007"/>
  <c r="O3007"/>
  <c r="AK3006"/>
  <c r="Y3006"/>
  <c r="X3006"/>
  <c r="O3006"/>
  <c r="Y3005"/>
  <c r="X3005"/>
  <c r="O3005"/>
  <c r="AK3004"/>
  <c r="Y3004"/>
  <c r="X3004"/>
  <c r="O3004"/>
  <c r="Y3003"/>
  <c r="AB3003" s="1"/>
  <c r="X3003"/>
  <c r="O3003"/>
  <c r="AK3002"/>
  <c r="Y3002"/>
  <c r="X3002"/>
  <c r="O3002"/>
  <c r="Y3001"/>
  <c r="X3001"/>
  <c r="O3001"/>
  <c r="AS3000"/>
  <c r="Y3000"/>
  <c r="X3000"/>
  <c r="O3000"/>
  <c r="AK2999"/>
  <c r="Y2999"/>
  <c r="X2999"/>
  <c r="AB2999" s="1"/>
  <c r="O2999"/>
  <c r="AK2998"/>
  <c r="Y2998"/>
  <c r="X2998"/>
  <c r="O2998"/>
  <c r="Y2997"/>
  <c r="X2997"/>
  <c r="O2997"/>
  <c r="Y2996"/>
  <c r="X2996"/>
  <c r="AB2996" s="1"/>
  <c r="O2996"/>
  <c r="Y2995"/>
  <c r="X2995"/>
  <c r="O2995"/>
  <c r="AK2994"/>
  <c r="Y2994"/>
  <c r="X2994"/>
  <c r="O2994"/>
  <c r="Y2993"/>
  <c r="X2993"/>
  <c r="O2993"/>
  <c r="AK2992"/>
  <c r="Y2992"/>
  <c r="X2992"/>
  <c r="O2992"/>
  <c r="Y2991"/>
  <c r="X2991"/>
  <c r="O2991"/>
  <c r="Y2990"/>
  <c r="X2990"/>
  <c r="O2990"/>
  <c r="Y2989"/>
  <c r="X2989"/>
  <c r="O2989"/>
  <c r="AK2988"/>
  <c r="Y2988"/>
  <c r="AA2988" s="1"/>
  <c r="X2988"/>
  <c r="O2988"/>
  <c r="Y2987"/>
  <c r="X2987"/>
  <c r="O2987"/>
  <c r="Y2986"/>
  <c r="X2986"/>
  <c r="O2986"/>
  <c r="Y2985"/>
  <c r="X2985"/>
  <c r="O2985"/>
  <c r="AS2984"/>
  <c r="AK2984"/>
  <c r="Y2984"/>
  <c r="X2984"/>
  <c r="O2984"/>
  <c r="AK2983"/>
  <c r="AB2983"/>
  <c r="Y2983"/>
  <c r="X2983"/>
  <c r="O2983"/>
  <c r="AK2982"/>
  <c r="Y2982"/>
  <c r="X2982"/>
  <c r="O2982"/>
  <c r="Y2981"/>
  <c r="X2981"/>
  <c r="O2981"/>
  <c r="Y2980"/>
  <c r="X2980"/>
  <c r="O2980"/>
  <c r="AK2979"/>
  <c r="Y2979"/>
  <c r="X2979"/>
  <c r="O2979"/>
  <c r="Y2978"/>
  <c r="X2978"/>
  <c r="O2978"/>
  <c r="Y2977"/>
  <c r="X2977"/>
  <c r="O2977"/>
  <c r="Y2976"/>
  <c r="X2976"/>
  <c r="O2976"/>
  <c r="Y2975"/>
  <c r="X2975"/>
  <c r="AB2975" s="1"/>
  <c r="O2975"/>
  <c r="AS2974"/>
  <c r="Y2974"/>
  <c r="X2974"/>
  <c r="O2974"/>
  <c r="Y2973"/>
  <c r="X2973"/>
  <c r="O2973"/>
  <c r="AS2972"/>
  <c r="Y2972"/>
  <c r="X2972"/>
  <c r="O2972"/>
  <c r="AK2971"/>
  <c r="Y2971"/>
  <c r="X2971"/>
  <c r="O2971"/>
  <c r="AS2970"/>
  <c r="Y2970"/>
  <c r="X2970"/>
  <c r="O2970"/>
  <c r="Y2969"/>
  <c r="X2969"/>
  <c r="O2969"/>
  <c r="Y2968"/>
  <c r="X2968"/>
  <c r="O2968"/>
  <c r="Y2967"/>
  <c r="X2967"/>
  <c r="O2967"/>
  <c r="Y2966"/>
  <c r="X2966"/>
  <c r="O2966"/>
  <c r="Y2965"/>
  <c r="X2965"/>
  <c r="O2965"/>
  <c r="AS2964"/>
  <c r="Y2964"/>
  <c r="X2964"/>
  <c r="O2964"/>
  <c r="Y2963"/>
  <c r="X2963"/>
  <c r="O2963"/>
  <c r="AK2962"/>
  <c r="Y2962"/>
  <c r="X2962"/>
  <c r="O2962"/>
  <c r="Y2961"/>
  <c r="X2961"/>
  <c r="O2961"/>
  <c r="AS2960"/>
  <c r="Y2960"/>
  <c r="X2960"/>
  <c r="O2960"/>
  <c r="AS2959"/>
  <c r="Y2959"/>
  <c r="X2959"/>
  <c r="O2959"/>
  <c r="AK2958"/>
  <c r="Y2958"/>
  <c r="X2958"/>
  <c r="O2958"/>
  <c r="Y2957"/>
  <c r="X2957"/>
  <c r="O2957"/>
  <c r="AK2956"/>
  <c r="Y2956"/>
  <c r="X2956"/>
  <c r="O2956"/>
  <c r="AB2955"/>
  <c r="Y2955"/>
  <c r="X2955"/>
  <c r="O2955"/>
  <c r="AK2954"/>
  <c r="Y2954"/>
  <c r="X2954"/>
  <c r="O2954"/>
  <c r="Y2953"/>
  <c r="X2953"/>
  <c r="O2953"/>
  <c r="AS2952"/>
  <c r="Y2952"/>
  <c r="X2952"/>
  <c r="O2952"/>
  <c r="AK2951"/>
  <c r="Y2951"/>
  <c r="X2951"/>
  <c r="O2951"/>
  <c r="AK2950"/>
  <c r="Y2950"/>
  <c r="X2950"/>
  <c r="O2950"/>
  <c r="Y2949"/>
  <c r="X2949"/>
  <c r="O2949"/>
  <c r="Y2948"/>
  <c r="AA2948" s="1"/>
  <c r="X2948"/>
  <c r="O2948"/>
  <c r="Y2947"/>
  <c r="X2947"/>
  <c r="O2947"/>
  <c r="Y2946"/>
  <c r="X2946"/>
  <c r="O2946"/>
  <c r="AK2945"/>
  <c r="Y2945"/>
  <c r="X2945"/>
  <c r="O2945"/>
  <c r="AK2944"/>
  <c r="Y2944"/>
  <c r="X2944"/>
  <c r="O2944"/>
  <c r="Y2943"/>
  <c r="X2943"/>
  <c r="O2943"/>
  <c r="AS2942"/>
  <c r="Y2942"/>
  <c r="X2942"/>
  <c r="O2942"/>
  <c r="AS2941"/>
  <c r="Y2941"/>
  <c r="X2941"/>
  <c r="O2941"/>
  <c r="AS2940"/>
  <c r="Y2940"/>
  <c r="X2940"/>
  <c r="AB2940" s="1"/>
  <c r="O2940"/>
  <c r="AK2939"/>
  <c r="Y2939"/>
  <c r="X2939"/>
  <c r="AB2939" s="1"/>
  <c r="O2939"/>
  <c r="Y2938"/>
  <c r="X2938"/>
  <c r="O2938"/>
  <c r="AK2937"/>
  <c r="Y2937"/>
  <c r="X2937"/>
  <c r="O2937"/>
  <c r="Y2936"/>
  <c r="X2936"/>
  <c r="O2936"/>
  <c r="Y2935"/>
  <c r="X2935"/>
  <c r="O2935"/>
  <c r="Y2934"/>
  <c r="X2934"/>
  <c r="O2934"/>
  <c r="Y2933"/>
  <c r="X2933"/>
  <c r="O2933"/>
  <c r="AK2932"/>
  <c r="Y2932"/>
  <c r="AA2932" s="1"/>
  <c r="X2932"/>
  <c r="O2932"/>
  <c r="Y2931"/>
  <c r="X2931"/>
  <c r="O2931"/>
  <c r="AS2930"/>
  <c r="Y2930"/>
  <c r="X2930"/>
  <c r="O2930"/>
  <c r="AS2929"/>
  <c r="Y2929"/>
  <c r="X2929"/>
  <c r="O2929"/>
  <c r="AS2928"/>
  <c r="Y2928"/>
  <c r="X2928"/>
  <c r="AB2928" s="1"/>
  <c r="O2928"/>
  <c r="AS2927"/>
  <c r="Y2927"/>
  <c r="X2927"/>
  <c r="O2927"/>
  <c r="AK2926"/>
  <c r="Y2926"/>
  <c r="X2926"/>
  <c r="O2926"/>
  <c r="Y2925"/>
  <c r="X2925"/>
  <c r="O2925"/>
  <c r="Y2924"/>
  <c r="X2924"/>
  <c r="O2924"/>
  <c r="AS2923"/>
  <c r="Y2923"/>
  <c r="X2923"/>
  <c r="O2923"/>
  <c r="AK2922"/>
  <c r="Y2922"/>
  <c r="X2922"/>
  <c r="AB2922" s="1"/>
  <c r="O2922"/>
  <c r="Y2921"/>
  <c r="X2921"/>
  <c r="O2921"/>
  <c r="Y2920"/>
  <c r="X2920"/>
  <c r="O2920"/>
  <c r="Y2919"/>
  <c r="X2919"/>
  <c r="O2919"/>
  <c r="Y2918"/>
  <c r="X2918"/>
  <c r="O2918"/>
  <c r="AK2917"/>
  <c r="Y2917"/>
  <c r="X2917"/>
  <c r="O2917"/>
  <c r="Y2916"/>
  <c r="X2916"/>
  <c r="O2916"/>
  <c r="Y2915"/>
  <c r="X2915"/>
  <c r="O2915"/>
  <c r="Y2914"/>
  <c r="X2914"/>
  <c r="O2914"/>
  <c r="Y2913"/>
  <c r="X2913"/>
  <c r="O2913"/>
  <c r="AS2912"/>
  <c r="Y2912"/>
  <c r="X2912"/>
  <c r="O2912"/>
  <c r="Y2911"/>
  <c r="X2911"/>
  <c r="O2911"/>
  <c r="Y2910"/>
  <c r="X2910"/>
  <c r="O2910"/>
  <c r="Y2909"/>
  <c r="X2909"/>
  <c r="O2909"/>
  <c r="AS2908"/>
  <c r="Y2908"/>
  <c r="X2908"/>
  <c r="O2908"/>
  <c r="AK2907"/>
  <c r="Y2907"/>
  <c r="X2907"/>
  <c r="O2907"/>
  <c r="AS2906"/>
  <c r="Y2906"/>
  <c r="X2906"/>
  <c r="O2906"/>
  <c r="Y2905"/>
  <c r="X2905"/>
  <c r="O2905"/>
  <c r="AK2904"/>
  <c r="Y2904"/>
  <c r="X2904"/>
  <c r="O2904"/>
  <c r="Y2903"/>
  <c r="X2903"/>
  <c r="O2903"/>
  <c r="AK2902"/>
  <c r="Y2902"/>
  <c r="X2902"/>
  <c r="O2902"/>
  <c r="Y2901"/>
  <c r="X2901"/>
  <c r="O2901"/>
  <c r="AS2900"/>
  <c r="AK2900"/>
  <c r="Y2900"/>
  <c r="X2900"/>
  <c r="O2900"/>
  <c r="Q2904" s="1"/>
  <c r="Y2899"/>
  <c r="X2899"/>
  <c r="O2899"/>
  <c r="Y2898"/>
  <c r="X2898"/>
  <c r="O2898"/>
  <c r="Y2897"/>
  <c r="X2897"/>
  <c r="O2897"/>
  <c r="Y2896"/>
  <c r="AA2896" s="1"/>
  <c r="X2896"/>
  <c r="O2896"/>
  <c r="Y2895"/>
  <c r="X2895"/>
  <c r="O2895"/>
  <c r="Y2894"/>
  <c r="X2894"/>
  <c r="O2894"/>
  <c r="Y2893"/>
  <c r="X2893"/>
  <c r="O2893"/>
  <c r="AS2892"/>
  <c r="AK2892"/>
  <c r="Y2892"/>
  <c r="X2892"/>
  <c r="O2892"/>
  <c r="AK2891"/>
  <c r="Y2891"/>
  <c r="X2891"/>
  <c r="O2891"/>
  <c r="AK2890"/>
  <c r="Y2890"/>
  <c r="X2890"/>
  <c r="O2890"/>
  <c r="AK2889"/>
  <c r="Y2889"/>
  <c r="X2889"/>
  <c r="O2889"/>
  <c r="Y2888"/>
  <c r="X2888"/>
  <c r="O2888"/>
  <c r="Y2887"/>
  <c r="X2887"/>
  <c r="O2887"/>
  <c r="Y2886"/>
  <c r="X2886"/>
  <c r="O2886"/>
  <c r="AK2885"/>
  <c r="Y2885"/>
  <c r="X2885"/>
  <c r="O2885"/>
  <c r="AK2884"/>
  <c r="Y2884"/>
  <c r="X2884"/>
  <c r="O2884"/>
  <c r="AA2883"/>
  <c r="Y2883"/>
  <c r="X2883"/>
  <c r="AB2883" s="1"/>
  <c r="O2883"/>
  <c r="AS2882"/>
  <c r="Y2882"/>
  <c r="X2882"/>
  <c r="O2882"/>
  <c r="Y2881"/>
  <c r="X2881"/>
  <c r="O2881"/>
  <c r="Y2880"/>
  <c r="X2880"/>
  <c r="O2880"/>
  <c r="AK2879"/>
  <c r="Y2879"/>
  <c r="X2879"/>
  <c r="O2879"/>
  <c r="AK2878"/>
  <c r="Y2878"/>
  <c r="X2878"/>
  <c r="O2878"/>
  <c r="Y2877"/>
  <c r="X2877"/>
  <c r="O2877"/>
  <c r="AK2876"/>
  <c r="Y2876"/>
  <c r="X2876"/>
  <c r="O2876"/>
  <c r="Y2875"/>
  <c r="X2875"/>
  <c r="O2875"/>
  <c r="Y2874"/>
  <c r="X2874"/>
  <c r="O2874"/>
  <c r="Y2873"/>
  <c r="X2873"/>
  <c r="O2873"/>
  <c r="AK2872"/>
  <c r="Y2872"/>
  <c r="X2872"/>
  <c r="O2872"/>
  <c r="Y2871"/>
  <c r="AB2871" s="1"/>
  <c r="X2871"/>
  <c r="O2871"/>
  <c r="AK2870"/>
  <c r="Y2870"/>
  <c r="X2870"/>
  <c r="O2870"/>
  <c r="Y2869"/>
  <c r="X2869"/>
  <c r="O2869"/>
  <c r="AS2868"/>
  <c r="Y2868"/>
  <c r="X2868"/>
  <c r="AB2868" s="1"/>
  <c r="O2868"/>
  <c r="Y2867"/>
  <c r="X2867"/>
  <c r="O2867"/>
  <c r="AK2866"/>
  <c r="Y2866"/>
  <c r="X2866"/>
  <c r="O2866"/>
  <c r="AK2865"/>
  <c r="Y2865"/>
  <c r="X2865"/>
  <c r="O2865"/>
  <c r="Y2864"/>
  <c r="X2864"/>
  <c r="O2864"/>
  <c r="Y2863"/>
  <c r="X2863"/>
  <c r="O2863"/>
  <c r="AK2862"/>
  <c r="Y2862"/>
  <c r="X2862"/>
  <c r="O2862"/>
  <c r="AK2861"/>
  <c r="Y2861"/>
  <c r="X2861"/>
  <c r="O2861"/>
  <c r="Y2860"/>
  <c r="X2860"/>
  <c r="O2860"/>
  <c r="AS2859"/>
  <c r="Y2859"/>
  <c r="X2859"/>
  <c r="O2859"/>
  <c r="AS2858"/>
  <c r="AK2858"/>
  <c r="Y2858"/>
  <c r="X2858"/>
  <c r="O2858"/>
  <c r="AK2857"/>
  <c r="Y2857"/>
  <c r="X2857"/>
  <c r="O2857"/>
  <c r="Y2856"/>
  <c r="X2856"/>
  <c r="O2856"/>
  <c r="Y2855"/>
  <c r="X2855"/>
  <c r="O2855"/>
  <c r="Y2854"/>
  <c r="X2854"/>
  <c r="O2854"/>
  <c r="Y2853"/>
  <c r="X2853"/>
  <c r="O2853"/>
  <c r="Y2852"/>
  <c r="X2852"/>
  <c r="O2852"/>
  <c r="AK2851"/>
  <c r="Y2851"/>
  <c r="X2851"/>
  <c r="O2851"/>
  <c r="AK2850"/>
  <c r="Y2850"/>
  <c r="X2850"/>
  <c r="O2850"/>
  <c r="AS2849"/>
  <c r="AK2849"/>
  <c r="Y2849"/>
  <c r="X2849"/>
  <c r="O2849"/>
  <c r="Y2848"/>
  <c r="X2848"/>
  <c r="O2848"/>
  <c r="AS2847"/>
  <c r="Y2847"/>
  <c r="X2847"/>
  <c r="O2847"/>
  <c r="Y2846"/>
  <c r="X2846"/>
  <c r="O2846"/>
  <c r="Y2845"/>
  <c r="X2845"/>
  <c r="O2845"/>
  <c r="AK2844"/>
  <c r="Y2844"/>
  <c r="X2844"/>
  <c r="O2844"/>
  <c r="Y2843"/>
  <c r="X2843"/>
  <c r="O2843"/>
  <c r="Y2842"/>
  <c r="X2842"/>
  <c r="O2842"/>
  <c r="Y2841"/>
  <c r="X2841"/>
  <c r="O2841"/>
  <c r="AK2840"/>
  <c r="Y2840"/>
  <c r="X2840"/>
  <c r="O2840"/>
  <c r="AK2839"/>
  <c r="Y2839"/>
  <c r="X2839"/>
  <c r="O2839"/>
  <c r="Y2838"/>
  <c r="X2838"/>
  <c r="O2838"/>
  <c r="AS2837"/>
  <c r="Y2837"/>
  <c r="X2837"/>
  <c r="O2837"/>
  <c r="Y2836"/>
  <c r="X2836"/>
  <c r="O2836"/>
  <c r="Y2835"/>
  <c r="X2835"/>
  <c r="O2835"/>
  <c r="AK2834"/>
  <c r="Y2834"/>
  <c r="X2834"/>
  <c r="O2834"/>
  <c r="Y2833"/>
  <c r="X2833"/>
  <c r="O2833"/>
  <c r="Y2832"/>
  <c r="X2832"/>
  <c r="AA2832" s="1"/>
  <c r="O2832"/>
  <c r="AS2831"/>
  <c r="AK2831"/>
  <c r="Y2831"/>
  <c r="X2831"/>
  <c r="O2831"/>
  <c r="Y2830"/>
  <c r="X2830"/>
  <c r="O2830"/>
  <c r="Y2829"/>
  <c r="X2829"/>
  <c r="O2829"/>
  <c r="Y2828"/>
  <c r="X2828"/>
  <c r="O2828"/>
  <c r="AK2827"/>
  <c r="Y2827"/>
  <c r="X2827"/>
  <c r="O2827"/>
  <c r="AK2826"/>
  <c r="Y2826"/>
  <c r="X2826"/>
  <c r="O2826"/>
  <c r="Y2825"/>
  <c r="X2825"/>
  <c r="O2825"/>
  <c r="AS2824"/>
  <c r="Y2824"/>
  <c r="X2824"/>
  <c r="O2824"/>
  <c r="P2828" s="1"/>
  <c r="AS2823"/>
  <c r="Y2823"/>
  <c r="X2823"/>
  <c r="O2823"/>
  <c r="Y2822"/>
  <c r="X2822"/>
  <c r="O2822"/>
  <c r="AS2821"/>
  <c r="Y2821"/>
  <c r="X2821"/>
  <c r="O2821"/>
  <c r="Y2820"/>
  <c r="X2820"/>
  <c r="O2820"/>
  <c r="AK2819"/>
  <c r="Y2819"/>
  <c r="X2819"/>
  <c r="O2819"/>
  <c r="AK2818"/>
  <c r="Y2818"/>
  <c r="X2818"/>
  <c r="AB2818" s="1"/>
  <c r="O2818"/>
  <c r="AK2817"/>
  <c r="Y2817"/>
  <c r="X2817"/>
  <c r="O2817"/>
  <c r="Y2816"/>
  <c r="X2816"/>
  <c r="O2816"/>
  <c r="Y2815"/>
  <c r="X2815"/>
  <c r="O2815"/>
  <c r="AK2814"/>
  <c r="Y2814"/>
  <c r="X2814"/>
  <c r="AB2814" s="1"/>
  <c r="O2814"/>
  <c r="Y2813"/>
  <c r="X2813"/>
  <c r="O2813"/>
  <c r="AS2812"/>
  <c r="Y2812"/>
  <c r="X2812"/>
  <c r="O2812"/>
  <c r="Y2811"/>
  <c r="X2811"/>
  <c r="O2811"/>
  <c r="Y2810"/>
  <c r="AA2810" s="1"/>
  <c r="X2810"/>
  <c r="O2810"/>
  <c r="AS2809"/>
  <c r="Y2809"/>
  <c r="X2809"/>
  <c r="O2809"/>
  <c r="Y2808"/>
  <c r="X2808"/>
  <c r="O2808"/>
  <c r="AS2807"/>
  <c r="AK2807"/>
  <c r="Y2807"/>
  <c r="X2807"/>
  <c r="O2807"/>
  <c r="AK2806"/>
  <c r="Y2806"/>
  <c r="X2806"/>
  <c r="AB2806" s="1"/>
  <c r="O2806"/>
  <c r="Y2805"/>
  <c r="X2805"/>
  <c r="O2805"/>
  <c r="AS2804"/>
  <c r="Y2804"/>
  <c r="X2804"/>
  <c r="O2804"/>
  <c r="AS2803"/>
  <c r="Y2803"/>
  <c r="X2803"/>
  <c r="O2803"/>
  <c r="Q2807" s="1"/>
  <c r="Y2802"/>
  <c r="X2802"/>
  <c r="O2802"/>
  <c r="AS2801"/>
  <c r="Y2801"/>
  <c r="X2801"/>
  <c r="O2801"/>
  <c r="Y2800"/>
  <c r="X2800"/>
  <c r="O2800"/>
  <c r="AS2799"/>
  <c r="AK2799"/>
  <c r="Y2799"/>
  <c r="X2799"/>
  <c r="O2799"/>
  <c r="Y2798"/>
  <c r="X2798"/>
  <c r="O2798"/>
  <c r="Y2797"/>
  <c r="X2797"/>
  <c r="O2797"/>
  <c r="AS2796"/>
  <c r="Y2796"/>
  <c r="X2796"/>
  <c r="O2796"/>
  <c r="AS2795"/>
  <c r="AK2795"/>
  <c r="Y2795"/>
  <c r="X2795"/>
  <c r="O2795"/>
  <c r="AK2794"/>
  <c r="Y2794"/>
  <c r="X2794"/>
  <c r="O2794"/>
  <c r="AS2793"/>
  <c r="Y2793"/>
  <c r="AB2793" s="1"/>
  <c r="X2793"/>
  <c r="O2793"/>
  <c r="Y2792"/>
  <c r="X2792"/>
  <c r="O2792"/>
  <c r="AS2791"/>
  <c r="AK2791"/>
  <c r="Y2791"/>
  <c r="X2791"/>
  <c r="O2791"/>
  <c r="AK2790"/>
  <c r="Y2790"/>
  <c r="X2790"/>
  <c r="O2790"/>
  <c r="Y2789"/>
  <c r="X2789"/>
  <c r="O2789"/>
  <c r="AK2788"/>
  <c r="Y2788"/>
  <c r="X2788"/>
  <c r="O2788"/>
  <c r="AK2787"/>
  <c r="Y2787"/>
  <c r="X2787"/>
  <c r="O2787"/>
  <c r="Q2791" s="1"/>
  <c r="Y2786"/>
  <c r="X2786"/>
  <c r="O2786"/>
  <c r="Y2785"/>
  <c r="X2785"/>
  <c r="O2785"/>
  <c r="R2789" s="1"/>
  <c r="Y2784"/>
  <c r="X2784"/>
  <c r="O2784"/>
  <c r="AK2783"/>
  <c r="Y2783"/>
  <c r="X2783"/>
  <c r="O2783"/>
  <c r="Y2782"/>
  <c r="X2782"/>
  <c r="O2782"/>
  <c r="Y2781"/>
  <c r="X2781"/>
  <c r="O2781"/>
  <c r="AS2780"/>
  <c r="AK2780"/>
  <c r="Y2780"/>
  <c r="X2780"/>
  <c r="O2780"/>
  <c r="AS2779"/>
  <c r="AK2779"/>
  <c r="Y2779"/>
  <c r="X2779"/>
  <c r="O2779"/>
  <c r="AS2778"/>
  <c r="AK2778"/>
  <c r="Y2778"/>
  <c r="AB2778" s="1"/>
  <c r="X2778"/>
  <c r="O2778"/>
  <c r="AS2777"/>
  <c r="AK2777"/>
  <c r="Y2777"/>
  <c r="X2777"/>
  <c r="O2777"/>
  <c r="Y2776"/>
  <c r="X2776"/>
  <c r="O2776"/>
  <c r="Y2775"/>
  <c r="X2775"/>
  <c r="O2775"/>
  <c r="AS2774"/>
  <c r="Y2774"/>
  <c r="X2774"/>
  <c r="O2774"/>
  <c r="AK2773"/>
  <c r="Y2773"/>
  <c r="AB2773" s="1"/>
  <c r="X2773"/>
  <c r="O2773"/>
  <c r="Y2772"/>
  <c r="X2772"/>
  <c r="O2772"/>
  <c r="Y2771"/>
  <c r="X2771"/>
  <c r="O2771"/>
  <c r="Y2770"/>
  <c r="X2770"/>
  <c r="AB2770" s="1"/>
  <c r="O2770"/>
  <c r="AK2769"/>
  <c r="Y2769"/>
  <c r="X2769"/>
  <c r="O2769"/>
  <c r="Y2768"/>
  <c r="X2768"/>
  <c r="O2768"/>
  <c r="Y2767"/>
  <c r="X2767"/>
  <c r="O2767"/>
  <c r="Y2766"/>
  <c r="X2766"/>
  <c r="O2766"/>
  <c r="Y2765"/>
  <c r="X2765"/>
  <c r="O2765"/>
  <c r="Y2764"/>
  <c r="X2764"/>
  <c r="O2764"/>
  <c r="AK2763"/>
  <c r="Y2763"/>
  <c r="X2763"/>
  <c r="O2763"/>
  <c r="Y2762"/>
  <c r="X2762"/>
  <c r="O2762"/>
  <c r="Y2761"/>
  <c r="X2761"/>
  <c r="O2761"/>
  <c r="AS2760"/>
  <c r="AK2760"/>
  <c r="Y2760"/>
  <c r="X2760"/>
  <c r="O2760"/>
  <c r="Y2759"/>
  <c r="X2759"/>
  <c r="O2759"/>
  <c r="Y2758"/>
  <c r="X2758"/>
  <c r="O2758"/>
  <c r="Y2757"/>
  <c r="X2757"/>
  <c r="O2757"/>
  <c r="AS2756"/>
  <c r="Y2756"/>
  <c r="X2756"/>
  <c r="O2756"/>
  <c r="Y2755"/>
  <c r="X2755"/>
  <c r="O2755"/>
  <c r="AB2754"/>
  <c r="Y2754"/>
  <c r="X2754"/>
  <c r="O2754"/>
  <c r="AK2753"/>
  <c r="Y2753"/>
  <c r="X2753"/>
  <c r="O2753"/>
  <c r="Y2752"/>
  <c r="X2752"/>
  <c r="O2752"/>
  <c r="AS2751"/>
  <c r="Y2751"/>
  <c r="X2751"/>
  <c r="O2751"/>
  <c r="Y2750"/>
  <c r="X2750"/>
  <c r="AB2750" s="1"/>
  <c r="O2750"/>
  <c r="AK2749"/>
  <c r="Y2749"/>
  <c r="X2749"/>
  <c r="O2749"/>
  <c r="AK2748"/>
  <c r="Y2748"/>
  <c r="X2748"/>
  <c r="O2748"/>
  <c r="Y2747"/>
  <c r="X2747"/>
  <c r="O2747"/>
  <c r="Y2746"/>
  <c r="X2746"/>
  <c r="AA2746" s="1"/>
  <c r="O2746"/>
  <c r="Y2745"/>
  <c r="X2745"/>
  <c r="O2745"/>
  <c r="AS2744"/>
  <c r="AK2744"/>
  <c r="Y2744"/>
  <c r="X2744"/>
  <c r="O2744"/>
  <c r="Y2743"/>
  <c r="X2743"/>
  <c r="O2743"/>
  <c r="Y2742"/>
  <c r="X2742"/>
  <c r="O2742"/>
  <c r="Y2741"/>
  <c r="X2741"/>
  <c r="O2741"/>
  <c r="AS2740"/>
  <c r="Y2740"/>
  <c r="X2740"/>
  <c r="O2740"/>
  <c r="Y2739"/>
  <c r="X2739"/>
  <c r="O2739"/>
  <c r="Y2738"/>
  <c r="AB2738" s="1"/>
  <c r="X2738"/>
  <c r="O2738"/>
  <c r="Y2737"/>
  <c r="X2737"/>
  <c r="O2737"/>
  <c r="Y2736"/>
  <c r="X2736"/>
  <c r="O2736"/>
  <c r="AS2735"/>
  <c r="Y2735"/>
  <c r="X2735"/>
  <c r="O2735"/>
  <c r="AS2734"/>
  <c r="Y2734"/>
  <c r="X2734"/>
  <c r="O2734"/>
  <c r="AK2733"/>
  <c r="Y2733"/>
  <c r="X2733"/>
  <c r="O2733"/>
  <c r="Y2732"/>
  <c r="X2732"/>
  <c r="O2732"/>
  <c r="AK2731"/>
  <c r="Y2731"/>
  <c r="X2731"/>
  <c r="O2731"/>
  <c r="AK2730"/>
  <c r="Y2730"/>
  <c r="X2730"/>
  <c r="O2730"/>
  <c r="AS2729"/>
  <c r="Y2729"/>
  <c r="X2729"/>
  <c r="O2729"/>
  <c r="AS2728"/>
  <c r="Y2728"/>
  <c r="X2728"/>
  <c r="O2728"/>
  <c r="Y2727"/>
  <c r="X2727"/>
  <c r="O2727"/>
  <c r="AS2726"/>
  <c r="Y2726"/>
  <c r="X2726"/>
  <c r="O2726"/>
  <c r="AK2725"/>
  <c r="Y2725"/>
  <c r="X2725"/>
  <c r="O2725"/>
  <c r="Y2724"/>
  <c r="X2724"/>
  <c r="O2724"/>
  <c r="AS2723"/>
  <c r="Y2723"/>
  <c r="X2723"/>
  <c r="O2723"/>
  <c r="AS2722"/>
  <c r="AK2722"/>
  <c r="Y2722"/>
  <c r="X2722"/>
  <c r="O2722"/>
  <c r="AK2721"/>
  <c r="Y2721"/>
  <c r="X2721"/>
  <c r="O2721"/>
  <c r="Y2720"/>
  <c r="X2720"/>
  <c r="O2720"/>
  <c r="Y2719"/>
  <c r="X2719"/>
  <c r="O2719"/>
  <c r="AS2718"/>
  <c r="Y2718"/>
  <c r="X2718"/>
  <c r="O2718"/>
  <c r="AK2717"/>
  <c r="Y2717"/>
  <c r="X2717"/>
  <c r="O2717"/>
  <c r="AK2716"/>
  <c r="Y2716"/>
  <c r="X2716"/>
  <c r="O2716"/>
  <c r="AK2715"/>
  <c r="Y2715"/>
  <c r="X2715"/>
  <c r="O2715"/>
  <c r="Y2714"/>
  <c r="X2714"/>
  <c r="O2714"/>
  <c r="Y2713"/>
  <c r="X2713"/>
  <c r="O2713"/>
  <c r="AS2712"/>
  <c r="Y2712"/>
  <c r="X2712"/>
  <c r="O2712"/>
  <c r="Y2711"/>
  <c r="X2711"/>
  <c r="O2711"/>
  <c r="Y2710"/>
  <c r="X2710"/>
  <c r="O2710"/>
  <c r="Y2709"/>
  <c r="X2709"/>
  <c r="O2709"/>
  <c r="Y2708"/>
  <c r="X2708"/>
  <c r="O2708"/>
  <c r="AS2707"/>
  <c r="AK2707"/>
  <c r="Y2707"/>
  <c r="X2707"/>
  <c r="O2707"/>
  <c r="AS2706"/>
  <c r="AK2706"/>
  <c r="Y2706"/>
  <c r="X2706"/>
  <c r="O2706"/>
  <c r="AS2705"/>
  <c r="AK2705"/>
  <c r="Y2705"/>
  <c r="AB2705" s="1"/>
  <c r="X2705"/>
  <c r="O2705"/>
  <c r="Y2704"/>
  <c r="X2704"/>
  <c r="O2704"/>
  <c r="Y2703"/>
  <c r="X2703"/>
  <c r="O2703"/>
  <c r="AS2702"/>
  <c r="Y2702"/>
  <c r="X2702"/>
  <c r="O2702"/>
  <c r="AK2701"/>
  <c r="Y2701"/>
  <c r="AB2701" s="1"/>
  <c r="X2701"/>
  <c r="O2701"/>
  <c r="AK2700"/>
  <c r="Y2700"/>
  <c r="X2700"/>
  <c r="O2700"/>
  <c r="Y2699"/>
  <c r="X2699"/>
  <c r="O2699"/>
  <c r="AS2698"/>
  <c r="Y2698"/>
  <c r="X2698"/>
  <c r="O2698"/>
  <c r="AK2697"/>
  <c r="Y2697"/>
  <c r="X2697"/>
  <c r="O2697"/>
  <c r="AK2696"/>
  <c r="Y2696"/>
  <c r="X2696"/>
  <c r="O2696"/>
  <c r="AK2695"/>
  <c r="Y2695"/>
  <c r="X2695"/>
  <c r="O2695"/>
  <c r="Y2694"/>
  <c r="AA2694" s="1"/>
  <c r="X2694"/>
  <c r="O2694"/>
  <c r="AK2693"/>
  <c r="Y2693"/>
  <c r="X2693"/>
  <c r="O2693"/>
  <c r="Y2692"/>
  <c r="X2692"/>
  <c r="O2692"/>
  <c r="AS2691"/>
  <c r="Y2691"/>
  <c r="X2691"/>
  <c r="O2691"/>
  <c r="AS2690"/>
  <c r="Y2690"/>
  <c r="X2690"/>
  <c r="O2690"/>
  <c r="AS2689"/>
  <c r="AK2689"/>
  <c r="Y2689"/>
  <c r="X2689"/>
  <c r="AB2689" s="1"/>
  <c r="O2689"/>
  <c r="AK2688"/>
  <c r="Y2688"/>
  <c r="X2688"/>
  <c r="O2688"/>
  <c r="Y2687"/>
  <c r="X2687"/>
  <c r="O2687"/>
  <c r="AS2686"/>
  <c r="Y2686"/>
  <c r="X2686"/>
  <c r="O2686"/>
  <c r="AK2685"/>
  <c r="Y2685"/>
  <c r="X2685"/>
  <c r="O2685"/>
  <c r="Y2684"/>
  <c r="X2684"/>
  <c r="O2684"/>
  <c r="Y2683"/>
  <c r="X2683"/>
  <c r="O2683"/>
  <c r="Y2682"/>
  <c r="X2682"/>
  <c r="O2682"/>
  <c r="AS2681"/>
  <c r="Y2681"/>
  <c r="X2681"/>
  <c r="O2681"/>
  <c r="Y2680"/>
  <c r="X2680"/>
  <c r="O2680"/>
  <c r="Y2679"/>
  <c r="X2679"/>
  <c r="O2679"/>
  <c r="AS2678"/>
  <c r="Y2678"/>
  <c r="X2678"/>
  <c r="O2678"/>
  <c r="Y2677"/>
  <c r="X2677"/>
  <c r="O2677"/>
  <c r="AS2676"/>
  <c r="Y2676"/>
  <c r="X2676"/>
  <c r="O2676"/>
  <c r="Y2675"/>
  <c r="X2675"/>
  <c r="O2675"/>
  <c r="AK2674"/>
  <c r="Y2674"/>
  <c r="X2674"/>
  <c r="O2674"/>
  <c r="Y2673"/>
  <c r="X2673"/>
  <c r="O2673"/>
  <c r="AS2672"/>
  <c r="AK2672"/>
  <c r="Y2672"/>
  <c r="X2672"/>
  <c r="O2672"/>
  <c r="Y2671"/>
  <c r="X2671"/>
  <c r="O2671"/>
  <c r="Y2670"/>
  <c r="X2670"/>
  <c r="O2670"/>
  <c r="Y2669"/>
  <c r="X2669"/>
  <c r="O2669"/>
  <c r="AK2668"/>
  <c r="Y2668"/>
  <c r="X2668"/>
  <c r="O2668"/>
  <c r="AK2667"/>
  <c r="Y2667"/>
  <c r="X2667"/>
  <c r="O2667"/>
  <c r="AB2666"/>
  <c r="Y2666"/>
  <c r="X2666"/>
  <c r="AA2666" s="1"/>
  <c r="O2666"/>
  <c r="AS2665"/>
  <c r="AK2665"/>
  <c r="Y2665"/>
  <c r="X2665"/>
  <c r="O2665"/>
  <c r="Y2664"/>
  <c r="X2664"/>
  <c r="O2664"/>
  <c r="Y2663"/>
  <c r="X2663"/>
  <c r="O2663"/>
  <c r="Y2662"/>
  <c r="X2662"/>
  <c r="O2662"/>
  <c r="AK2661"/>
  <c r="Y2661"/>
  <c r="X2661"/>
  <c r="O2661"/>
  <c r="Y2660"/>
  <c r="X2660"/>
  <c r="O2660"/>
  <c r="Y2659"/>
  <c r="X2659"/>
  <c r="O2659"/>
  <c r="Y2658"/>
  <c r="X2658"/>
  <c r="O2658"/>
  <c r="Y2657"/>
  <c r="X2657"/>
  <c r="O2657"/>
  <c r="AS2656"/>
  <c r="Y2656"/>
  <c r="X2656"/>
  <c r="O2656"/>
  <c r="Y2655"/>
  <c r="X2655"/>
  <c r="O2655"/>
  <c r="Y2654"/>
  <c r="X2654"/>
  <c r="O2654"/>
  <c r="AS2653"/>
  <c r="Y2653"/>
  <c r="X2653"/>
  <c r="O2653"/>
  <c r="Y2652"/>
  <c r="X2652"/>
  <c r="O2652"/>
  <c r="AK2651"/>
  <c r="Y2651"/>
  <c r="X2651"/>
  <c r="O2651"/>
  <c r="AK2650"/>
  <c r="AA2650"/>
  <c r="Y2650"/>
  <c r="X2650"/>
  <c r="O2650"/>
  <c r="AS2649"/>
  <c r="AK2649"/>
  <c r="Y2649"/>
  <c r="X2649"/>
  <c r="AB2649" s="1"/>
  <c r="O2649"/>
  <c r="AK2648"/>
  <c r="Y2648"/>
  <c r="X2648"/>
  <c r="O2648"/>
  <c r="Y2647"/>
  <c r="X2647"/>
  <c r="O2647"/>
  <c r="Y2646"/>
  <c r="X2646"/>
  <c r="O2646"/>
  <c r="Y2645"/>
  <c r="X2645"/>
  <c r="O2645"/>
  <c r="AS2644"/>
  <c r="Y2644"/>
  <c r="X2644"/>
  <c r="O2644"/>
  <c r="AS2643"/>
  <c r="Y2643"/>
  <c r="X2643"/>
  <c r="O2643"/>
  <c r="AS2642"/>
  <c r="Y2642"/>
  <c r="X2642"/>
  <c r="O2642"/>
  <c r="AK2641"/>
  <c r="Y2641"/>
  <c r="X2641"/>
  <c r="O2641"/>
  <c r="AK2640"/>
  <c r="Y2640"/>
  <c r="X2640"/>
  <c r="O2640"/>
  <c r="Y2639"/>
  <c r="X2639"/>
  <c r="O2639"/>
  <c r="Y2638"/>
  <c r="X2638"/>
  <c r="O2638"/>
  <c r="Y2637"/>
  <c r="X2637"/>
  <c r="O2637"/>
  <c r="AS2636"/>
  <c r="AK2636"/>
  <c r="Y2636"/>
  <c r="X2636"/>
  <c r="O2636"/>
  <c r="Y2635"/>
  <c r="X2635"/>
  <c r="O2635"/>
  <c r="Y2634"/>
  <c r="X2634"/>
  <c r="O2634"/>
  <c r="Y2633"/>
  <c r="X2633"/>
  <c r="O2633"/>
  <c r="AS2632"/>
  <c r="Y2632"/>
  <c r="X2632"/>
  <c r="O2632"/>
  <c r="Y2631"/>
  <c r="X2631"/>
  <c r="O2631"/>
  <c r="Y2630"/>
  <c r="X2630"/>
  <c r="O2630"/>
  <c r="Y2629"/>
  <c r="X2629"/>
  <c r="O2629"/>
  <c r="Y2628"/>
  <c r="X2628"/>
  <c r="O2628"/>
  <c r="AS2627"/>
  <c r="AK2627"/>
  <c r="Y2627"/>
  <c r="X2627"/>
  <c r="O2627"/>
  <c r="AS2626"/>
  <c r="AK2626"/>
  <c r="Y2626"/>
  <c r="X2626"/>
  <c r="O2626"/>
  <c r="AS2625"/>
  <c r="AK2625"/>
  <c r="Y2625"/>
  <c r="X2625"/>
  <c r="AA2625" s="1"/>
  <c r="O2625"/>
  <c r="Y2624"/>
  <c r="X2624"/>
  <c r="O2624"/>
  <c r="Y2623"/>
  <c r="X2623"/>
  <c r="O2623"/>
  <c r="AS2622"/>
  <c r="Y2622"/>
  <c r="X2622"/>
  <c r="O2622"/>
  <c r="AK2621"/>
  <c r="Y2621"/>
  <c r="X2621"/>
  <c r="O2621"/>
  <c r="AK2620"/>
  <c r="Y2620"/>
  <c r="X2620"/>
  <c r="O2620"/>
  <c r="Y2619"/>
  <c r="X2619"/>
  <c r="O2619"/>
  <c r="AS2618"/>
  <c r="Y2618"/>
  <c r="X2618"/>
  <c r="O2618"/>
  <c r="Y2617"/>
  <c r="X2617"/>
  <c r="AA2617" s="1"/>
  <c r="O2617"/>
  <c r="Y2616"/>
  <c r="X2616"/>
  <c r="O2616"/>
  <c r="AK2615"/>
  <c r="Y2615"/>
  <c r="X2615"/>
  <c r="O2615"/>
  <c r="AK2614"/>
  <c r="Y2614"/>
  <c r="AB2614" s="1"/>
  <c r="X2614"/>
  <c r="O2614"/>
  <c r="Y2613"/>
  <c r="X2613"/>
  <c r="O2613"/>
  <c r="AS2612"/>
  <c r="AK2612"/>
  <c r="Y2612"/>
  <c r="X2612"/>
  <c r="O2612"/>
  <c r="Y2611"/>
  <c r="X2611"/>
  <c r="O2611"/>
  <c r="AA2610"/>
  <c r="Y2610"/>
  <c r="X2610"/>
  <c r="AB2610" s="1"/>
  <c r="O2610"/>
  <c r="AS2609"/>
  <c r="Y2609"/>
  <c r="X2609"/>
  <c r="O2609"/>
  <c r="AS2608"/>
  <c r="Y2608"/>
  <c r="X2608"/>
  <c r="O2608"/>
  <c r="Y2607"/>
  <c r="X2607"/>
  <c r="O2607"/>
  <c r="AK2606"/>
  <c r="Y2606"/>
  <c r="X2606"/>
  <c r="O2606"/>
  <c r="AK2605"/>
  <c r="Y2605"/>
  <c r="X2605"/>
  <c r="O2605"/>
  <c r="Y2604"/>
  <c r="X2604"/>
  <c r="O2604"/>
  <c r="Y2603"/>
  <c r="X2603"/>
  <c r="O2603"/>
  <c r="AS2602"/>
  <c r="Y2602"/>
  <c r="X2602"/>
  <c r="O2602"/>
  <c r="AK2601"/>
  <c r="Y2601"/>
  <c r="X2601"/>
  <c r="O2601"/>
  <c r="AK2600"/>
  <c r="Y2600"/>
  <c r="X2600"/>
  <c r="O2600"/>
  <c r="Y2599"/>
  <c r="X2599"/>
  <c r="O2599"/>
  <c r="AS2598"/>
  <c r="Y2598"/>
  <c r="X2598"/>
  <c r="O2598"/>
  <c r="AK2597"/>
  <c r="Y2597"/>
  <c r="X2597"/>
  <c r="O2597"/>
  <c r="AS2596"/>
  <c r="Y2596"/>
  <c r="X2596"/>
  <c r="O2596"/>
  <c r="Y2595"/>
  <c r="X2595"/>
  <c r="O2595"/>
  <c r="Y2594"/>
  <c r="X2594"/>
  <c r="AB2594" s="1"/>
  <c r="O2594"/>
  <c r="AS2593"/>
  <c r="Y2593"/>
  <c r="X2593"/>
  <c r="AA2593" s="1"/>
  <c r="O2593"/>
  <c r="Y2592"/>
  <c r="X2592"/>
  <c r="O2592"/>
  <c r="AS2591"/>
  <c r="Y2591"/>
  <c r="X2591"/>
  <c r="O2591"/>
  <c r="AS2590"/>
  <c r="Y2590"/>
  <c r="X2590"/>
  <c r="O2590"/>
  <c r="AK2589"/>
  <c r="Y2589"/>
  <c r="X2589"/>
  <c r="O2589"/>
  <c r="Y2588"/>
  <c r="X2588"/>
  <c r="O2588"/>
  <c r="Y2587"/>
  <c r="X2587"/>
  <c r="O2587"/>
  <c r="AK2586"/>
  <c r="Y2586"/>
  <c r="X2586"/>
  <c r="O2586"/>
  <c r="Y2585"/>
  <c r="X2585"/>
  <c r="O2585"/>
  <c r="Y2584"/>
  <c r="X2584"/>
  <c r="O2584"/>
  <c r="AK2583"/>
  <c r="Y2583"/>
  <c r="X2583"/>
  <c r="O2583"/>
  <c r="Y2582"/>
  <c r="X2582"/>
  <c r="O2582"/>
  <c r="AS2581"/>
  <c r="Y2581"/>
  <c r="X2581"/>
  <c r="O2581"/>
  <c r="Y2580"/>
  <c r="X2580"/>
  <c r="O2580"/>
  <c r="Y2579"/>
  <c r="X2579"/>
  <c r="O2579"/>
  <c r="AK2578"/>
  <c r="Y2578"/>
  <c r="X2578"/>
  <c r="AB2578" s="1"/>
  <c r="O2578"/>
  <c r="Y2577"/>
  <c r="X2577"/>
  <c r="O2577"/>
  <c r="AS2576"/>
  <c r="Y2576"/>
  <c r="X2576"/>
  <c r="O2576"/>
  <c r="Y2575"/>
  <c r="X2575"/>
  <c r="O2575"/>
  <c r="Y2574"/>
  <c r="AA2574" s="1"/>
  <c r="X2574"/>
  <c r="O2574"/>
  <c r="AS2573"/>
  <c r="AK2573"/>
  <c r="Y2573"/>
  <c r="X2573"/>
  <c r="O2573"/>
  <c r="Y2572"/>
  <c r="X2572"/>
  <c r="O2572"/>
  <c r="Y2571"/>
  <c r="X2571"/>
  <c r="O2571"/>
  <c r="AK2570"/>
  <c r="Y2570"/>
  <c r="X2570"/>
  <c r="O2570"/>
  <c r="AS2569"/>
  <c r="AB2569"/>
  <c r="AC2569" s="1"/>
  <c r="Y2569"/>
  <c r="X2569"/>
  <c r="AA2569" s="1"/>
  <c r="O2569"/>
  <c r="Y2568"/>
  <c r="X2568"/>
  <c r="O2568"/>
  <c r="Y2567"/>
  <c r="X2567"/>
  <c r="O2567"/>
  <c r="AS2566"/>
  <c r="Y2566"/>
  <c r="X2566"/>
  <c r="O2566"/>
  <c r="AK2565"/>
  <c r="Y2565"/>
  <c r="X2565"/>
  <c r="AB2565" s="1"/>
  <c r="O2565"/>
  <c r="AK2564"/>
  <c r="Y2564"/>
  <c r="X2564"/>
  <c r="O2564"/>
  <c r="AK2563"/>
  <c r="Y2563"/>
  <c r="X2563"/>
  <c r="O2563"/>
  <c r="AK2562"/>
  <c r="Y2562"/>
  <c r="X2562"/>
  <c r="O2562"/>
  <c r="AS2561"/>
  <c r="Y2561"/>
  <c r="X2561"/>
  <c r="O2561"/>
  <c r="AS2560"/>
  <c r="Y2560"/>
  <c r="X2560"/>
  <c r="O2560"/>
  <c r="Y2559"/>
  <c r="X2559"/>
  <c r="O2559"/>
  <c r="AK2558"/>
  <c r="Y2558"/>
  <c r="X2558"/>
  <c r="AA2558" s="1"/>
  <c r="O2558"/>
  <c r="AK2557"/>
  <c r="Y2557"/>
  <c r="X2557"/>
  <c r="O2557"/>
  <c r="AK2556"/>
  <c r="Y2556"/>
  <c r="X2556"/>
  <c r="O2556"/>
  <c r="Y2555"/>
  <c r="X2555"/>
  <c r="O2555"/>
  <c r="Y2554"/>
  <c r="X2554"/>
  <c r="O2554"/>
  <c r="AK2553"/>
  <c r="Y2553"/>
  <c r="X2553"/>
  <c r="O2553"/>
  <c r="AK2552"/>
  <c r="Y2552"/>
  <c r="X2552"/>
  <c r="O2552"/>
  <c r="Y2551"/>
  <c r="X2551"/>
  <c r="O2551"/>
  <c r="Y2550"/>
  <c r="X2550"/>
  <c r="O2550"/>
  <c r="Y2549"/>
  <c r="X2549"/>
  <c r="O2549"/>
  <c r="AS2548"/>
  <c r="AK2548"/>
  <c r="Y2548"/>
  <c r="X2548"/>
  <c r="O2548"/>
  <c r="Y2547"/>
  <c r="X2547"/>
  <c r="O2547"/>
  <c r="Y2546"/>
  <c r="X2546"/>
  <c r="O2546"/>
  <c r="AK2545"/>
  <c r="Y2545"/>
  <c r="X2545"/>
  <c r="O2545"/>
  <c r="Y2544"/>
  <c r="X2544"/>
  <c r="O2544"/>
  <c r="AS2543"/>
  <c r="Y2543"/>
  <c r="X2543"/>
  <c r="O2543"/>
  <c r="Y2542"/>
  <c r="X2542"/>
  <c r="O2542"/>
  <c r="AK2541"/>
  <c r="Y2541"/>
  <c r="X2541"/>
  <c r="O2541"/>
  <c r="AK2540"/>
  <c r="Y2540"/>
  <c r="X2540"/>
  <c r="O2540"/>
  <c r="Y2539"/>
  <c r="X2539"/>
  <c r="O2539"/>
  <c r="AS2538"/>
  <c r="Y2538"/>
  <c r="X2538"/>
  <c r="O2538"/>
  <c r="Y2537"/>
  <c r="X2537"/>
  <c r="AB2537" s="1"/>
  <c r="O2537"/>
  <c r="Y2536"/>
  <c r="X2536"/>
  <c r="O2536"/>
  <c r="AS2535"/>
  <c r="AK2535"/>
  <c r="Y2535"/>
  <c r="X2535"/>
  <c r="O2535"/>
  <c r="AK2534"/>
  <c r="Y2534"/>
  <c r="X2534"/>
  <c r="O2534"/>
  <c r="Y2533"/>
  <c r="X2533"/>
  <c r="O2533"/>
  <c r="Y2532"/>
  <c r="X2532"/>
  <c r="O2532"/>
  <c r="AS2531"/>
  <c r="AK2531"/>
  <c r="Y2531"/>
  <c r="X2531"/>
  <c r="O2531"/>
  <c r="AK2530"/>
  <c r="Y2530"/>
  <c r="X2530"/>
  <c r="O2530"/>
  <c r="AS2529"/>
  <c r="AK2529"/>
  <c r="Y2529"/>
  <c r="AB2529" s="1"/>
  <c r="X2529"/>
  <c r="O2529"/>
  <c r="AK2528"/>
  <c r="Y2528"/>
  <c r="X2528"/>
  <c r="O2528"/>
  <c r="Y2527"/>
  <c r="X2527"/>
  <c r="O2527"/>
  <c r="AS2526"/>
  <c r="Y2526"/>
  <c r="X2526"/>
  <c r="O2526"/>
  <c r="AK2525"/>
  <c r="Y2525"/>
  <c r="X2525"/>
  <c r="O2525"/>
  <c r="AK2524"/>
  <c r="Y2524"/>
  <c r="X2524"/>
  <c r="O2524"/>
  <c r="AK2523"/>
  <c r="Y2523"/>
  <c r="X2523"/>
  <c r="O2523"/>
  <c r="Y2522"/>
  <c r="X2522"/>
  <c r="O2522"/>
  <c r="Y2521"/>
  <c r="X2521"/>
  <c r="O2521"/>
  <c r="Y2520"/>
  <c r="X2520"/>
  <c r="O2520"/>
  <c r="AK2519"/>
  <c r="Y2519"/>
  <c r="X2519"/>
  <c r="O2519"/>
  <c r="AS2518"/>
  <c r="Y2518"/>
  <c r="X2518"/>
  <c r="O2518"/>
  <c r="AS2517"/>
  <c r="AK2517"/>
  <c r="Y2517"/>
  <c r="X2517"/>
  <c r="AB2517" s="1"/>
  <c r="O2517"/>
  <c r="AK2516"/>
  <c r="Y2516"/>
  <c r="X2516"/>
  <c r="O2516"/>
  <c r="Y2515"/>
  <c r="X2515"/>
  <c r="O2515"/>
  <c r="AS2514"/>
  <c r="Y2514"/>
  <c r="X2514"/>
  <c r="AA2514" s="1"/>
  <c r="O2514"/>
  <c r="Y2513"/>
  <c r="X2513"/>
  <c r="O2513"/>
  <c r="Y2512"/>
  <c r="X2512"/>
  <c r="O2512"/>
  <c r="AK2511"/>
  <c r="Y2511"/>
  <c r="X2511"/>
  <c r="O2511"/>
  <c r="AK2510"/>
  <c r="Y2510"/>
  <c r="X2510"/>
  <c r="O2510"/>
  <c r="AS2509"/>
  <c r="Y2509"/>
  <c r="X2509"/>
  <c r="O2509"/>
  <c r="Y2508"/>
  <c r="X2508"/>
  <c r="O2508"/>
  <c r="AS2507"/>
  <c r="AK2507"/>
  <c r="Y2507"/>
  <c r="X2507"/>
  <c r="O2507"/>
  <c r="Y2506"/>
  <c r="X2506"/>
  <c r="O2506"/>
  <c r="Y2505"/>
  <c r="X2505"/>
  <c r="O2505"/>
  <c r="AS2504"/>
  <c r="Y2504"/>
  <c r="X2504"/>
  <c r="O2504"/>
  <c r="AS2503"/>
  <c r="Y2503"/>
  <c r="X2503"/>
  <c r="O2503"/>
  <c r="AK2502"/>
  <c r="Y2502"/>
  <c r="X2502"/>
  <c r="O2502"/>
  <c r="AS2501"/>
  <c r="Y2501"/>
  <c r="X2501"/>
  <c r="O2501"/>
  <c r="Y2500"/>
  <c r="X2500"/>
  <c r="O2500"/>
  <c r="Y2499"/>
  <c r="X2499"/>
  <c r="O2499"/>
  <c r="Y2498"/>
  <c r="X2498"/>
  <c r="O2498"/>
  <c r="AS2497"/>
  <c r="AK2497"/>
  <c r="Y2497"/>
  <c r="X2497"/>
  <c r="O2497"/>
  <c r="AK2496"/>
  <c r="Y2496"/>
  <c r="X2496"/>
  <c r="O2496"/>
  <c r="Y2495"/>
  <c r="X2495"/>
  <c r="O2495"/>
  <c r="AS2494"/>
  <c r="Y2494"/>
  <c r="X2494"/>
  <c r="O2494"/>
  <c r="AK2493"/>
  <c r="Y2493"/>
  <c r="X2493"/>
  <c r="O2493"/>
  <c r="Y2492"/>
  <c r="X2492"/>
  <c r="O2492"/>
  <c r="Y2491"/>
  <c r="X2491"/>
  <c r="O2491"/>
  <c r="Y2490"/>
  <c r="X2490"/>
  <c r="O2490"/>
  <c r="AS2489"/>
  <c r="Y2489"/>
  <c r="AB2489" s="1"/>
  <c r="X2489"/>
  <c r="O2489"/>
  <c r="Y2488"/>
  <c r="X2488"/>
  <c r="O2488"/>
  <c r="Y2487"/>
  <c r="X2487"/>
  <c r="O2487"/>
  <c r="AS2486"/>
  <c r="Y2486"/>
  <c r="X2486"/>
  <c r="O2486"/>
  <c r="AS2485"/>
  <c r="AK2485"/>
  <c r="Y2485"/>
  <c r="X2485"/>
  <c r="O2485"/>
  <c r="Y2484"/>
  <c r="X2484"/>
  <c r="O2484"/>
  <c r="Y2483"/>
  <c r="X2483"/>
  <c r="O2483"/>
  <c r="Y2482"/>
  <c r="X2482"/>
  <c r="O2482"/>
  <c r="AK2481"/>
  <c r="Y2481"/>
  <c r="X2481"/>
  <c r="O2481"/>
  <c r="Y2480"/>
  <c r="X2480"/>
  <c r="O2480"/>
  <c r="Y2479"/>
  <c r="X2479"/>
  <c r="O2479"/>
  <c r="AK2478"/>
  <c r="Y2478"/>
  <c r="X2478"/>
  <c r="O2478"/>
  <c r="Y2477"/>
  <c r="X2477"/>
  <c r="AA2477" s="1"/>
  <c r="O2477"/>
  <c r="Y2476"/>
  <c r="X2476"/>
  <c r="O2476"/>
  <c r="Y2475"/>
  <c r="X2475"/>
  <c r="O2475"/>
  <c r="Y2474"/>
  <c r="X2474"/>
  <c r="AA2474" s="1"/>
  <c r="O2474"/>
  <c r="AK2473"/>
  <c r="Y2473"/>
  <c r="X2473"/>
  <c r="O2473"/>
  <c r="Y2472"/>
  <c r="X2472"/>
  <c r="O2472"/>
  <c r="AS2471"/>
  <c r="Y2471"/>
  <c r="X2471"/>
  <c r="O2471"/>
  <c r="AK2470"/>
  <c r="Y2470"/>
  <c r="AA2470" s="1"/>
  <c r="X2470"/>
  <c r="O2470"/>
  <c r="Y2469"/>
  <c r="X2469"/>
  <c r="O2469"/>
  <c r="AS2468"/>
  <c r="Y2468"/>
  <c r="X2468"/>
  <c r="O2468"/>
  <c r="AS2467"/>
  <c r="Y2467"/>
  <c r="X2467"/>
  <c r="O2467"/>
  <c r="AS2466"/>
  <c r="Y2466"/>
  <c r="X2466"/>
  <c r="O2466"/>
  <c r="AS2465"/>
  <c r="AK2465"/>
  <c r="Y2465"/>
  <c r="AB2465" s="1"/>
  <c r="X2465"/>
  <c r="O2465"/>
  <c r="P2467" s="1"/>
  <c r="Y2464"/>
  <c r="X2464"/>
  <c r="O2464"/>
  <c r="Y2463"/>
  <c r="X2463"/>
  <c r="O2463"/>
  <c r="AS2462"/>
  <c r="Y2462"/>
  <c r="X2462"/>
  <c r="O2462"/>
  <c r="AK2461"/>
  <c r="Y2461"/>
  <c r="X2461"/>
  <c r="O2461"/>
  <c r="AK2460"/>
  <c r="Y2460"/>
  <c r="X2460"/>
  <c r="O2460"/>
  <c r="AK2459"/>
  <c r="Y2459"/>
  <c r="X2459"/>
  <c r="O2459"/>
  <c r="Y2458"/>
  <c r="X2458"/>
  <c r="O2458"/>
  <c r="Y2457"/>
  <c r="X2457"/>
  <c r="O2457"/>
  <c r="AS2456"/>
  <c r="Y2456"/>
  <c r="X2456"/>
  <c r="O2456"/>
  <c r="Y2455"/>
  <c r="X2455"/>
  <c r="O2455"/>
  <c r="Y2454"/>
  <c r="X2454"/>
  <c r="O2454"/>
  <c r="Y2453"/>
  <c r="X2453"/>
  <c r="O2453"/>
  <c r="Y2452"/>
  <c r="X2452"/>
  <c r="O2452"/>
  <c r="AS2451"/>
  <c r="AK2451"/>
  <c r="Y2451"/>
  <c r="X2451"/>
  <c r="O2451"/>
  <c r="AS2450"/>
  <c r="AK2450"/>
  <c r="Y2450"/>
  <c r="X2450"/>
  <c r="O2450"/>
  <c r="AS2449"/>
  <c r="AK2449"/>
  <c r="Y2449"/>
  <c r="X2449"/>
  <c r="O2449"/>
  <c r="Y2448"/>
  <c r="X2448"/>
  <c r="O2448"/>
  <c r="Y2447"/>
  <c r="X2447"/>
  <c r="O2447"/>
  <c r="AS2446"/>
  <c r="Y2446"/>
  <c r="X2446"/>
  <c r="O2446"/>
  <c r="AK2445"/>
  <c r="Y2445"/>
  <c r="X2445"/>
  <c r="O2445"/>
  <c r="AK2444"/>
  <c r="Y2444"/>
  <c r="X2444"/>
  <c r="O2444"/>
  <c r="Y2443"/>
  <c r="X2443"/>
  <c r="O2443"/>
  <c r="AS2442"/>
  <c r="Y2442"/>
  <c r="X2442"/>
  <c r="O2442"/>
  <c r="Y2441"/>
  <c r="X2441"/>
  <c r="O2441"/>
  <c r="Y2440"/>
  <c r="X2440"/>
  <c r="O2440"/>
  <c r="AS2439"/>
  <c r="AK2439"/>
  <c r="Y2439"/>
  <c r="X2439"/>
  <c r="O2439"/>
  <c r="AK2438"/>
  <c r="AB2438"/>
  <c r="Y2438"/>
  <c r="X2438"/>
  <c r="O2438"/>
  <c r="AK2437"/>
  <c r="Y2437"/>
  <c r="X2437"/>
  <c r="O2437"/>
  <c r="AK2436"/>
  <c r="Y2436"/>
  <c r="X2436"/>
  <c r="O2436"/>
  <c r="Y2435"/>
  <c r="X2435"/>
  <c r="O2435"/>
  <c r="AS2434"/>
  <c r="Y2434"/>
  <c r="X2434"/>
  <c r="O2434"/>
  <c r="Q2438" s="1"/>
  <c r="AK2433"/>
  <c r="Y2433"/>
  <c r="X2433"/>
  <c r="O2433"/>
  <c r="AK2432"/>
  <c r="Y2432"/>
  <c r="X2432"/>
  <c r="O2432"/>
  <c r="Y2431"/>
  <c r="X2431"/>
  <c r="O2431"/>
  <c r="AS2430"/>
  <c r="Y2430"/>
  <c r="X2430"/>
  <c r="O2430"/>
  <c r="AK2429"/>
  <c r="Y2429"/>
  <c r="X2429"/>
  <c r="O2429"/>
  <c r="AK2428"/>
  <c r="Y2428"/>
  <c r="X2428"/>
  <c r="O2428"/>
  <c r="Y2427"/>
  <c r="X2427"/>
  <c r="O2427"/>
  <c r="Y2426"/>
  <c r="X2426"/>
  <c r="O2426"/>
  <c r="AK2425"/>
  <c r="Y2425"/>
  <c r="X2425"/>
  <c r="AA2425" s="1"/>
  <c r="O2425"/>
  <c r="AK2424"/>
  <c r="Y2424"/>
  <c r="X2424"/>
  <c r="O2424"/>
  <c r="Y2423"/>
  <c r="X2423"/>
  <c r="O2423"/>
  <c r="Y2422"/>
  <c r="X2422"/>
  <c r="O2422"/>
  <c r="AK2421"/>
  <c r="Y2421"/>
  <c r="AA2421" s="1"/>
  <c r="X2421"/>
  <c r="O2421"/>
  <c r="AS2420"/>
  <c r="AK2420"/>
  <c r="Y2420"/>
  <c r="X2420"/>
  <c r="O2420"/>
  <c r="AS2419"/>
  <c r="AK2419"/>
  <c r="Y2419"/>
  <c r="X2419"/>
  <c r="O2419"/>
  <c r="Y2418"/>
  <c r="X2418"/>
  <c r="O2418"/>
  <c r="AA2417"/>
  <c r="Y2417"/>
  <c r="X2417"/>
  <c r="O2417"/>
  <c r="Y2416"/>
  <c r="X2416"/>
  <c r="O2416"/>
  <c r="AS2415"/>
  <c r="Y2415"/>
  <c r="X2415"/>
  <c r="O2415"/>
  <c r="Y2414"/>
  <c r="X2414"/>
  <c r="O2414"/>
  <c r="Y2413"/>
  <c r="X2413"/>
  <c r="O2413"/>
  <c r="Y2412"/>
  <c r="X2412"/>
  <c r="AB2412" s="1"/>
  <c r="O2412"/>
  <c r="AS2411"/>
  <c r="AK2411"/>
  <c r="Y2411"/>
  <c r="X2411"/>
  <c r="O2411"/>
  <c r="Y2410"/>
  <c r="X2410"/>
  <c r="O2410"/>
  <c r="AS2409"/>
  <c r="Y2409"/>
  <c r="X2409"/>
  <c r="O2409"/>
  <c r="AS2408"/>
  <c r="AK2408"/>
  <c r="Y2408"/>
  <c r="X2408"/>
  <c r="AA2408" s="1"/>
  <c r="O2408"/>
  <c r="AS2407"/>
  <c r="Y2407"/>
  <c r="X2407"/>
  <c r="O2407"/>
  <c r="AK2406"/>
  <c r="Y2406"/>
  <c r="X2406"/>
  <c r="O2406"/>
  <c r="AK2405"/>
  <c r="Y2405"/>
  <c r="X2405"/>
  <c r="O2405"/>
  <c r="Y2404"/>
  <c r="X2404"/>
  <c r="O2404"/>
  <c r="Y2403"/>
  <c r="X2403"/>
  <c r="O2403"/>
  <c r="AK2402"/>
  <c r="Y2402"/>
  <c r="X2402"/>
  <c r="O2402"/>
  <c r="Y2401"/>
  <c r="X2401"/>
  <c r="O2401"/>
  <c r="Y2400"/>
  <c r="X2400"/>
  <c r="AB2400" s="1"/>
  <c r="O2400"/>
  <c r="AK2399"/>
  <c r="Y2399"/>
  <c r="X2399"/>
  <c r="O2399"/>
  <c r="Y2398"/>
  <c r="X2398"/>
  <c r="O2398"/>
  <c r="Y2397"/>
  <c r="X2397"/>
  <c r="O2397"/>
  <c r="AK2396"/>
  <c r="Y2396"/>
  <c r="X2396"/>
  <c r="AA2396" s="1"/>
  <c r="O2396"/>
  <c r="AS2395"/>
  <c r="Y2395"/>
  <c r="X2395"/>
  <c r="O2395"/>
  <c r="AS2394"/>
  <c r="Y2394"/>
  <c r="X2394"/>
  <c r="O2394"/>
  <c r="Y2393"/>
  <c r="AA2393" s="1"/>
  <c r="X2393"/>
  <c r="O2393"/>
  <c r="Y2392"/>
  <c r="X2392"/>
  <c r="AB2392" s="1"/>
  <c r="O2392"/>
  <c r="Y2391"/>
  <c r="X2391"/>
  <c r="O2391"/>
  <c r="AS2390"/>
  <c r="Y2390"/>
  <c r="X2390"/>
  <c r="O2390"/>
  <c r="Y2389"/>
  <c r="X2389"/>
  <c r="O2389"/>
  <c r="AK2388"/>
  <c r="Y2388"/>
  <c r="X2388"/>
  <c r="AB2388" s="1"/>
  <c r="O2388"/>
  <c r="AS2387"/>
  <c r="Y2387"/>
  <c r="X2387"/>
  <c r="O2387"/>
  <c r="Y2386"/>
  <c r="X2386"/>
  <c r="O2386"/>
  <c r="Y2385"/>
  <c r="X2385"/>
  <c r="O2385"/>
  <c r="Y2384"/>
  <c r="X2384"/>
  <c r="O2384"/>
  <c r="AK2383"/>
  <c r="Y2383"/>
  <c r="X2383"/>
  <c r="O2383"/>
  <c r="Y2382"/>
  <c r="X2382"/>
  <c r="O2382"/>
  <c r="AS2381"/>
  <c r="Y2381"/>
  <c r="X2381"/>
  <c r="O2381"/>
  <c r="Y2380"/>
  <c r="X2380"/>
  <c r="O2380"/>
  <c r="AS2379"/>
  <c r="AK2379"/>
  <c r="Y2379"/>
  <c r="X2379"/>
  <c r="O2379"/>
  <c r="Y2378"/>
  <c r="X2378"/>
  <c r="O2378"/>
  <c r="AS2377"/>
  <c r="Y2377"/>
  <c r="X2377"/>
  <c r="O2377"/>
  <c r="AS2376"/>
  <c r="Y2376"/>
  <c r="X2376"/>
  <c r="O2376"/>
  <c r="AS2375"/>
  <c r="Y2375"/>
  <c r="X2375"/>
  <c r="O2375"/>
  <c r="Y2374"/>
  <c r="X2374"/>
  <c r="O2374"/>
  <c r="AS2373"/>
  <c r="AK2373"/>
  <c r="Y2373"/>
  <c r="X2373"/>
  <c r="O2373"/>
  <c r="Y2372"/>
  <c r="X2372"/>
  <c r="O2372"/>
  <c r="AS2371"/>
  <c r="Y2371"/>
  <c r="X2371"/>
  <c r="O2371"/>
  <c r="Y2370"/>
  <c r="X2370"/>
  <c r="O2370"/>
  <c r="P2374" s="1"/>
  <c r="AS2369"/>
  <c r="Y2369"/>
  <c r="X2369"/>
  <c r="O2369"/>
  <c r="AK2368"/>
  <c r="Y2368"/>
  <c r="AB2368" s="1"/>
  <c r="X2368"/>
  <c r="O2368"/>
  <c r="AS2367"/>
  <c r="Y2367"/>
  <c r="X2367"/>
  <c r="O2367"/>
  <c r="Y2366"/>
  <c r="X2366"/>
  <c r="O2366"/>
  <c r="Y2365"/>
  <c r="X2365"/>
  <c r="O2365"/>
  <c r="Y2364"/>
  <c r="AA2364" s="1"/>
  <c r="X2364"/>
  <c r="O2364"/>
  <c r="Y2363"/>
  <c r="X2363"/>
  <c r="O2363"/>
  <c r="Y2362"/>
  <c r="X2362"/>
  <c r="O2362"/>
  <c r="Y2361"/>
  <c r="X2361"/>
  <c r="AA2361" s="1"/>
  <c r="O2361"/>
  <c r="Y2360"/>
  <c r="X2360"/>
  <c r="O2360"/>
  <c r="Y2359"/>
  <c r="X2359"/>
  <c r="O2359"/>
  <c r="Y2358"/>
  <c r="X2358"/>
  <c r="O2358"/>
  <c r="AK2357"/>
  <c r="Y2357"/>
  <c r="X2357"/>
  <c r="O2357"/>
  <c r="AS2356"/>
  <c r="AB2356"/>
  <c r="Y2356"/>
  <c r="X2356"/>
  <c r="AA2356" s="1"/>
  <c r="O2356"/>
  <c r="AK2355"/>
  <c r="Y2355"/>
  <c r="X2355"/>
  <c r="O2355"/>
  <c r="Y2354"/>
  <c r="X2354"/>
  <c r="O2354"/>
  <c r="Y2353"/>
  <c r="X2353"/>
  <c r="O2353"/>
  <c r="Y2352"/>
  <c r="X2352"/>
  <c r="AA2352" s="1"/>
  <c r="O2352"/>
  <c r="AS2351"/>
  <c r="AK2351"/>
  <c r="Y2351"/>
  <c r="X2351"/>
  <c r="O2351"/>
  <c r="Y2350"/>
  <c r="X2350"/>
  <c r="O2350"/>
  <c r="Y2349"/>
  <c r="X2349"/>
  <c r="O2349"/>
  <c r="Y2348"/>
  <c r="X2348"/>
  <c r="O2348"/>
  <c r="AS2347"/>
  <c r="Y2347"/>
  <c r="X2347"/>
  <c r="O2347"/>
  <c r="AS2346"/>
  <c r="Y2346"/>
  <c r="X2346"/>
  <c r="O2346"/>
  <c r="AS2345"/>
  <c r="Y2345"/>
  <c r="X2345"/>
  <c r="AA2345" s="1"/>
  <c r="O2345"/>
  <c r="AK2344"/>
  <c r="Y2344"/>
  <c r="X2344"/>
  <c r="O2344"/>
  <c r="AS2343"/>
  <c r="Y2343"/>
  <c r="X2343"/>
  <c r="O2343"/>
  <c r="AK2342"/>
  <c r="Y2342"/>
  <c r="X2342"/>
  <c r="O2342"/>
  <c r="Y2341"/>
  <c r="X2341"/>
  <c r="O2341"/>
  <c r="AS2340"/>
  <c r="Y2340"/>
  <c r="X2340"/>
  <c r="O2340"/>
  <c r="AK2339"/>
  <c r="Y2339"/>
  <c r="X2339"/>
  <c r="O2339"/>
  <c r="AK2338"/>
  <c r="Y2338"/>
  <c r="X2338"/>
  <c r="O2338"/>
  <c r="Y2337"/>
  <c r="X2337"/>
  <c r="O2337"/>
  <c r="Y2336"/>
  <c r="X2336"/>
  <c r="O2336"/>
  <c r="Y2335"/>
  <c r="X2335"/>
  <c r="O2335"/>
  <c r="AS2334"/>
  <c r="Y2334"/>
  <c r="X2334"/>
  <c r="O2334"/>
  <c r="Y2333"/>
  <c r="X2333"/>
  <c r="O2333"/>
  <c r="AK2332"/>
  <c r="Y2332"/>
  <c r="X2332"/>
  <c r="O2332"/>
  <c r="AS2331"/>
  <c r="Y2331"/>
  <c r="X2331"/>
  <c r="O2331"/>
  <c r="Y2330"/>
  <c r="X2330"/>
  <c r="O2330"/>
  <c r="AK2329"/>
  <c r="Y2329"/>
  <c r="AA2329" s="1"/>
  <c r="X2329"/>
  <c r="O2329"/>
  <c r="AK2328"/>
  <c r="Y2328"/>
  <c r="X2328"/>
  <c r="O2328"/>
  <c r="Y2327"/>
  <c r="X2327"/>
  <c r="O2327"/>
  <c r="Y2326"/>
  <c r="X2326"/>
  <c r="O2326"/>
  <c r="Y2325"/>
  <c r="X2325"/>
  <c r="O2325"/>
  <c r="Y2324"/>
  <c r="AA2324" s="1"/>
  <c r="X2324"/>
  <c r="O2324"/>
  <c r="Y2323"/>
  <c r="X2323"/>
  <c r="O2323"/>
  <c r="AS2322"/>
  <c r="Y2322"/>
  <c r="X2322"/>
  <c r="O2322"/>
  <c r="Y2321"/>
  <c r="X2321"/>
  <c r="O2321"/>
  <c r="Y2320"/>
  <c r="X2320"/>
  <c r="AA2320" s="1"/>
  <c r="O2320"/>
  <c r="AS2319"/>
  <c r="AK2319"/>
  <c r="Y2319"/>
  <c r="X2319"/>
  <c r="O2319"/>
  <c r="Y2318"/>
  <c r="X2318"/>
  <c r="O2318"/>
  <c r="Y2317"/>
  <c r="X2317"/>
  <c r="O2317"/>
  <c r="Y2316"/>
  <c r="X2316"/>
  <c r="AA2316" s="1"/>
  <c r="O2316"/>
  <c r="AK2315"/>
  <c r="Y2315"/>
  <c r="X2315"/>
  <c r="O2315"/>
  <c r="AK2314"/>
  <c r="Y2314"/>
  <c r="X2314"/>
  <c r="O2314"/>
  <c r="Y2313"/>
  <c r="X2313"/>
  <c r="O2313"/>
  <c r="Y2312"/>
  <c r="X2312"/>
  <c r="O2312"/>
  <c r="AS2311"/>
  <c r="Y2311"/>
  <c r="X2311"/>
  <c r="O2311"/>
  <c r="Y2310"/>
  <c r="X2310"/>
  <c r="O2310"/>
  <c r="AS2309"/>
  <c r="Y2309"/>
  <c r="X2309"/>
  <c r="O2309"/>
  <c r="AS2308"/>
  <c r="Y2308"/>
  <c r="X2308"/>
  <c r="O2308"/>
  <c r="AS2307"/>
  <c r="AK2307"/>
  <c r="Y2307"/>
  <c r="X2307"/>
  <c r="O2307"/>
  <c r="Y2306"/>
  <c r="X2306"/>
  <c r="O2306"/>
  <c r="AS2305"/>
  <c r="Y2305"/>
  <c r="X2305"/>
  <c r="O2305"/>
  <c r="AK2304"/>
  <c r="Y2304"/>
  <c r="X2304"/>
  <c r="O2304"/>
  <c r="AS2303"/>
  <c r="AK2303"/>
  <c r="Y2303"/>
  <c r="X2303"/>
  <c r="O2303"/>
  <c r="Y2302"/>
  <c r="X2302"/>
  <c r="O2302"/>
  <c r="Y2301"/>
  <c r="X2301"/>
  <c r="O2301"/>
  <c r="Y2300"/>
  <c r="X2300"/>
  <c r="O2300"/>
  <c r="Y2299"/>
  <c r="X2299"/>
  <c r="O2299"/>
  <c r="Y2298"/>
  <c r="X2298"/>
  <c r="O2298"/>
  <c r="AK2297"/>
  <c r="Y2297"/>
  <c r="X2297"/>
  <c r="O2297"/>
  <c r="AK2296"/>
  <c r="AA2296"/>
  <c r="Y2296"/>
  <c r="X2296"/>
  <c r="AB2296" s="1"/>
  <c r="O2296"/>
  <c r="Y2295"/>
  <c r="X2295"/>
  <c r="O2295"/>
  <c r="Y2294"/>
  <c r="X2294"/>
  <c r="O2294"/>
  <c r="AK2293"/>
  <c r="Y2293"/>
  <c r="X2293"/>
  <c r="O2293"/>
  <c r="AS2292"/>
  <c r="AK2292"/>
  <c r="Y2292"/>
  <c r="X2292"/>
  <c r="O2292"/>
  <c r="AS2291"/>
  <c r="AK2291"/>
  <c r="Y2291"/>
  <c r="X2291"/>
  <c r="O2291"/>
  <c r="Y2290"/>
  <c r="X2290"/>
  <c r="O2290"/>
  <c r="Y2289"/>
  <c r="X2289"/>
  <c r="AA2289" s="1"/>
  <c r="O2289"/>
  <c r="Y2288"/>
  <c r="X2288"/>
  <c r="O2288"/>
  <c r="AS2287"/>
  <c r="Y2287"/>
  <c r="X2287"/>
  <c r="O2287"/>
  <c r="AS2286"/>
  <c r="Y2286"/>
  <c r="X2286"/>
  <c r="O2286"/>
  <c r="Y2285"/>
  <c r="X2285"/>
  <c r="O2285"/>
  <c r="Y2284"/>
  <c r="X2284"/>
  <c r="O2284"/>
  <c r="AS2283"/>
  <c r="AK2283"/>
  <c r="Y2283"/>
  <c r="X2283"/>
  <c r="O2283"/>
  <c r="Y2282"/>
  <c r="X2282"/>
  <c r="O2282"/>
  <c r="AS2281"/>
  <c r="Y2281"/>
  <c r="X2281"/>
  <c r="O2281"/>
  <c r="AS2280"/>
  <c r="AK2280"/>
  <c r="Y2280"/>
  <c r="X2280"/>
  <c r="AA2280" s="1"/>
  <c r="O2280"/>
  <c r="AS2279"/>
  <c r="Y2279"/>
  <c r="X2279"/>
  <c r="O2279"/>
  <c r="AK2278"/>
  <c r="Y2278"/>
  <c r="X2278"/>
  <c r="O2278"/>
  <c r="AK2277"/>
  <c r="Y2277"/>
  <c r="X2277"/>
  <c r="O2277"/>
  <c r="Y2276"/>
  <c r="X2276"/>
  <c r="O2276"/>
  <c r="Y2275"/>
  <c r="X2275"/>
  <c r="O2275"/>
  <c r="AS2274"/>
  <c r="AK2274"/>
  <c r="Y2274"/>
  <c r="X2274"/>
  <c r="O2274"/>
  <c r="Y2273"/>
  <c r="X2273"/>
  <c r="O2273"/>
  <c r="AB2272"/>
  <c r="Y2272"/>
  <c r="X2272"/>
  <c r="AA2272" s="1"/>
  <c r="O2272"/>
  <c r="AK2271"/>
  <c r="Y2271"/>
  <c r="X2271"/>
  <c r="O2271"/>
  <c r="Y2270"/>
  <c r="X2270"/>
  <c r="O2270"/>
  <c r="Y2269"/>
  <c r="X2269"/>
  <c r="O2269"/>
  <c r="AK2268"/>
  <c r="Y2268"/>
  <c r="X2268"/>
  <c r="O2268"/>
  <c r="AS2267"/>
  <c r="Y2267"/>
  <c r="X2267"/>
  <c r="O2267"/>
  <c r="Y2266"/>
  <c r="X2266"/>
  <c r="O2266"/>
  <c r="Y2265"/>
  <c r="X2265"/>
  <c r="O2265"/>
  <c r="Y2264"/>
  <c r="X2264"/>
  <c r="AB2264" s="1"/>
  <c r="O2264"/>
  <c r="Y2263"/>
  <c r="X2263"/>
  <c r="O2263"/>
  <c r="Y2262"/>
  <c r="X2262"/>
  <c r="O2262"/>
  <c r="Y2261"/>
  <c r="X2261"/>
  <c r="O2261"/>
  <c r="AK2260"/>
  <c r="Y2260"/>
  <c r="X2260"/>
  <c r="O2260"/>
  <c r="AS2259"/>
  <c r="Y2259"/>
  <c r="X2259"/>
  <c r="O2259"/>
  <c r="AS2258"/>
  <c r="Y2258"/>
  <c r="X2258"/>
  <c r="O2258"/>
  <c r="Y2257"/>
  <c r="X2257"/>
  <c r="AA2257" s="1"/>
  <c r="O2257"/>
  <c r="Y2256"/>
  <c r="X2256"/>
  <c r="O2256"/>
  <c r="AK2255"/>
  <c r="Y2255"/>
  <c r="X2255"/>
  <c r="O2255"/>
  <c r="Y2254"/>
  <c r="X2254"/>
  <c r="O2254"/>
  <c r="AS2253"/>
  <c r="Y2253"/>
  <c r="X2253"/>
  <c r="O2253"/>
  <c r="Y2252"/>
  <c r="X2252"/>
  <c r="O2252"/>
  <c r="AS2251"/>
  <c r="AK2251"/>
  <c r="Y2251"/>
  <c r="X2251"/>
  <c r="O2251"/>
  <c r="Y2250"/>
  <c r="X2250"/>
  <c r="O2250"/>
  <c r="AS2249"/>
  <c r="Y2249"/>
  <c r="X2249"/>
  <c r="O2249"/>
  <c r="AS2248"/>
  <c r="Y2248"/>
  <c r="X2248"/>
  <c r="O2248"/>
  <c r="AS2247"/>
  <c r="Y2247"/>
  <c r="X2247"/>
  <c r="O2247"/>
  <c r="Y2246"/>
  <c r="X2246"/>
  <c r="O2246"/>
  <c r="AS2245"/>
  <c r="AK2245"/>
  <c r="Y2245"/>
  <c r="X2245"/>
  <c r="O2245"/>
  <c r="Y2244"/>
  <c r="X2244"/>
  <c r="O2244"/>
  <c r="AS2243"/>
  <c r="Y2243"/>
  <c r="X2243"/>
  <c r="O2243"/>
  <c r="AS2242"/>
  <c r="Y2242"/>
  <c r="X2242"/>
  <c r="O2242"/>
  <c r="AS2241"/>
  <c r="Y2241"/>
  <c r="X2241"/>
  <c r="AA2241" s="1"/>
  <c r="O2241"/>
  <c r="AK2240"/>
  <c r="Y2240"/>
  <c r="X2240"/>
  <c r="O2240"/>
  <c r="AS2239"/>
  <c r="Y2239"/>
  <c r="X2239"/>
  <c r="O2239"/>
  <c r="Y2238"/>
  <c r="X2238"/>
  <c r="O2238"/>
  <c r="Y2237"/>
  <c r="X2237"/>
  <c r="O2237"/>
  <c r="AB2236"/>
  <c r="Y2236"/>
  <c r="X2236"/>
  <c r="O2236"/>
  <c r="Y2235"/>
  <c r="X2235"/>
  <c r="O2235"/>
  <c r="AS2234"/>
  <c r="Y2234"/>
  <c r="X2234"/>
  <c r="O2234"/>
  <c r="Y2233"/>
  <c r="X2233"/>
  <c r="AA2233" s="1"/>
  <c r="O2233"/>
  <c r="Y2232"/>
  <c r="X2232"/>
  <c r="O2232"/>
  <c r="Y2231"/>
  <c r="X2231"/>
  <c r="O2231"/>
  <c r="Y2230"/>
  <c r="X2230"/>
  <c r="O2230"/>
  <c r="AK2229"/>
  <c r="Y2229"/>
  <c r="AA2229" s="1"/>
  <c r="X2229"/>
  <c r="O2229"/>
  <c r="AS2228"/>
  <c r="AB2228"/>
  <c r="Y2228"/>
  <c r="AA2228" s="1"/>
  <c r="X2228"/>
  <c r="O2228"/>
  <c r="AK2227"/>
  <c r="Y2227"/>
  <c r="X2227"/>
  <c r="O2227"/>
  <c r="Y2226"/>
  <c r="X2226"/>
  <c r="O2226"/>
  <c r="Y2225"/>
  <c r="X2225"/>
  <c r="O2225"/>
  <c r="Y2224"/>
  <c r="X2224"/>
  <c r="AA2224" s="1"/>
  <c r="O2224"/>
  <c r="AS2223"/>
  <c r="AK2223"/>
  <c r="Y2223"/>
  <c r="X2223"/>
  <c r="O2223"/>
  <c r="Y2222"/>
  <c r="X2222"/>
  <c r="O2222"/>
  <c r="Y2221"/>
  <c r="X2221"/>
  <c r="O2221"/>
  <c r="Y2220"/>
  <c r="X2220"/>
  <c r="O2220"/>
  <c r="AS2219"/>
  <c r="Y2219"/>
  <c r="X2219"/>
  <c r="O2219"/>
  <c r="Y2218"/>
  <c r="X2218"/>
  <c r="O2218"/>
  <c r="AS2217"/>
  <c r="Y2217"/>
  <c r="X2217"/>
  <c r="O2217"/>
  <c r="AK2216"/>
  <c r="Y2216"/>
  <c r="X2216"/>
  <c r="AA2216" s="1"/>
  <c r="O2216"/>
  <c r="AS2215"/>
  <c r="Y2215"/>
  <c r="X2215"/>
  <c r="O2215"/>
  <c r="AS2214"/>
  <c r="AK2214"/>
  <c r="Y2214"/>
  <c r="X2214"/>
  <c r="O2214"/>
  <c r="Y2213"/>
  <c r="X2213"/>
  <c r="O2213"/>
  <c r="AS2212"/>
  <c r="Y2212"/>
  <c r="X2212"/>
  <c r="O2212"/>
  <c r="AK2211"/>
  <c r="Y2211"/>
  <c r="X2211"/>
  <c r="O2211"/>
  <c r="AK2210"/>
  <c r="Y2210"/>
  <c r="X2210"/>
  <c r="O2210"/>
  <c r="Y2209"/>
  <c r="X2209"/>
  <c r="O2209"/>
  <c r="Y2208"/>
  <c r="X2208"/>
  <c r="O2208"/>
  <c r="Y2207"/>
  <c r="X2207"/>
  <c r="O2207"/>
  <c r="Y2206"/>
  <c r="X2206"/>
  <c r="O2206"/>
  <c r="Y2205"/>
  <c r="X2205"/>
  <c r="O2205"/>
  <c r="AK2204"/>
  <c r="Y2204"/>
  <c r="AB2204" s="1"/>
  <c r="X2204"/>
  <c r="O2204"/>
  <c r="AS2203"/>
  <c r="Y2203"/>
  <c r="X2203"/>
  <c r="O2203"/>
  <c r="Y2202"/>
  <c r="X2202"/>
  <c r="O2202"/>
  <c r="AK2201"/>
  <c r="Y2201"/>
  <c r="X2201"/>
  <c r="O2201"/>
  <c r="AK2200"/>
  <c r="Y2200"/>
  <c r="X2200"/>
  <c r="O2200"/>
  <c r="Y2199"/>
  <c r="X2199"/>
  <c r="O2199"/>
  <c r="AS2198"/>
  <c r="Y2198"/>
  <c r="X2198"/>
  <c r="O2198"/>
  <c r="Y2197"/>
  <c r="X2197"/>
  <c r="O2197"/>
  <c r="Y2196"/>
  <c r="X2196"/>
  <c r="O2196"/>
  <c r="AS2195"/>
  <c r="Y2195"/>
  <c r="X2195"/>
  <c r="O2195"/>
  <c r="Y2194"/>
  <c r="X2194"/>
  <c r="O2194"/>
  <c r="Y2193"/>
  <c r="X2193"/>
  <c r="O2193"/>
  <c r="Y2192"/>
  <c r="X2192"/>
  <c r="AA2192" s="1"/>
  <c r="O2192"/>
  <c r="Y2191"/>
  <c r="X2191"/>
  <c r="O2191"/>
  <c r="Y2190"/>
  <c r="X2190"/>
  <c r="O2190"/>
  <c r="AS2189"/>
  <c r="Y2189"/>
  <c r="X2189"/>
  <c r="O2189"/>
  <c r="AK2188"/>
  <c r="Y2188"/>
  <c r="X2188"/>
  <c r="O2188"/>
  <c r="AK2187"/>
  <c r="Y2187"/>
  <c r="X2187"/>
  <c r="O2187"/>
  <c r="Y2186"/>
  <c r="X2186"/>
  <c r="O2186"/>
  <c r="AK2185"/>
  <c r="Y2185"/>
  <c r="X2185"/>
  <c r="O2185"/>
  <c r="Y2184"/>
  <c r="AB2184" s="1"/>
  <c r="X2184"/>
  <c r="O2184"/>
  <c r="AS2183"/>
  <c r="Y2183"/>
  <c r="AB2183" s="1"/>
  <c r="X2183"/>
  <c r="O2183"/>
  <c r="Y2182"/>
  <c r="X2182"/>
  <c r="O2182"/>
  <c r="AK2181"/>
  <c r="Y2181"/>
  <c r="X2181"/>
  <c r="O2181"/>
  <c r="Y2180"/>
  <c r="X2180"/>
  <c r="O2180"/>
  <c r="AS2179"/>
  <c r="Y2179"/>
  <c r="AB2179" s="1"/>
  <c r="X2179"/>
  <c r="O2179"/>
  <c r="AK2178"/>
  <c r="Y2178"/>
  <c r="X2178"/>
  <c r="O2178"/>
  <c r="AK2177"/>
  <c r="Y2177"/>
  <c r="AA2177" s="1"/>
  <c r="X2177"/>
  <c r="O2177"/>
  <c r="Y2176"/>
  <c r="X2176"/>
  <c r="O2176"/>
  <c r="Y2175"/>
  <c r="X2175"/>
  <c r="O2175"/>
  <c r="Y2174"/>
  <c r="X2174"/>
  <c r="O2174"/>
  <c r="AK2173"/>
  <c r="Y2173"/>
  <c r="X2173"/>
  <c r="O2173"/>
  <c r="AK2172"/>
  <c r="Y2172"/>
  <c r="X2172"/>
  <c r="O2172"/>
  <c r="Y2171"/>
  <c r="X2171"/>
  <c r="O2171"/>
  <c r="Y2170"/>
  <c r="X2170"/>
  <c r="O2170"/>
  <c r="Y2169"/>
  <c r="X2169"/>
  <c r="O2169"/>
  <c r="Y2168"/>
  <c r="X2168"/>
  <c r="AA2168" s="1"/>
  <c r="O2168"/>
  <c r="AS2167"/>
  <c r="AK2167"/>
  <c r="Y2167"/>
  <c r="X2167"/>
  <c r="O2167"/>
  <c r="AS2166"/>
  <c r="Y2166"/>
  <c r="X2166"/>
  <c r="O2166"/>
  <c r="Y2165"/>
  <c r="X2165"/>
  <c r="O2165"/>
  <c r="Y2164"/>
  <c r="X2164"/>
  <c r="O2164"/>
  <c r="Y2163"/>
  <c r="X2163"/>
  <c r="O2163"/>
  <c r="Y2162"/>
  <c r="X2162"/>
  <c r="O2162"/>
  <c r="AS2161"/>
  <c r="Y2161"/>
  <c r="X2161"/>
  <c r="O2161"/>
  <c r="Y2160"/>
  <c r="X2160"/>
  <c r="O2160"/>
  <c r="AS2159"/>
  <c r="Y2159"/>
  <c r="X2159"/>
  <c r="O2159"/>
  <c r="Y2158"/>
  <c r="X2158"/>
  <c r="O2158"/>
  <c r="AS2157"/>
  <c r="Y2157"/>
  <c r="X2157"/>
  <c r="O2157"/>
  <c r="AK2156"/>
  <c r="Y2156"/>
  <c r="X2156"/>
  <c r="AB2156" s="1"/>
  <c r="O2156"/>
  <c r="AS2155"/>
  <c r="AK2155"/>
  <c r="Y2155"/>
  <c r="AB2155" s="1"/>
  <c r="X2155"/>
  <c r="O2155"/>
  <c r="Y2154"/>
  <c r="X2154"/>
  <c r="O2154"/>
  <c r="Y2153"/>
  <c r="X2153"/>
  <c r="O2153"/>
  <c r="Y2152"/>
  <c r="X2152"/>
  <c r="AA2152" s="1"/>
  <c r="O2152"/>
  <c r="AK2151"/>
  <c r="Y2151"/>
  <c r="X2151"/>
  <c r="AB2151" s="1"/>
  <c r="O2151"/>
  <c r="Y2150"/>
  <c r="X2150"/>
  <c r="O2150"/>
  <c r="AK2149"/>
  <c r="Y2149"/>
  <c r="X2149"/>
  <c r="O2149"/>
  <c r="Y2148"/>
  <c r="X2148"/>
  <c r="O2148"/>
  <c r="AS2147"/>
  <c r="AK2147"/>
  <c r="Y2147"/>
  <c r="X2147"/>
  <c r="O2147"/>
  <c r="AK2146"/>
  <c r="Y2146"/>
  <c r="X2146"/>
  <c r="O2146"/>
  <c r="Y2145"/>
  <c r="X2145"/>
  <c r="AA2145" s="1"/>
  <c r="O2145"/>
  <c r="Y2144"/>
  <c r="X2144"/>
  <c r="O2144"/>
  <c r="Y2143"/>
  <c r="X2143"/>
  <c r="O2143"/>
  <c r="Y2142"/>
  <c r="X2142"/>
  <c r="O2142"/>
  <c r="Y2141"/>
  <c r="X2141"/>
  <c r="AA2141" s="1"/>
  <c r="O2141"/>
  <c r="AS2140"/>
  <c r="AK2140"/>
  <c r="Y2140"/>
  <c r="X2140"/>
  <c r="O2140"/>
  <c r="AS2139"/>
  <c r="AK2139"/>
  <c r="Y2139"/>
  <c r="X2139"/>
  <c r="O2139"/>
  <c r="AS2138"/>
  <c r="AK2138"/>
  <c r="Y2138"/>
  <c r="X2138"/>
  <c r="O2138"/>
  <c r="Y2137"/>
  <c r="X2137"/>
  <c r="O2137"/>
  <c r="AK2136"/>
  <c r="Y2136"/>
  <c r="X2136"/>
  <c r="AA2136" s="1"/>
  <c r="O2136"/>
  <c r="AK2135"/>
  <c r="Y2135"/>
  <c r="X2135"/>
  <c r="O2135"/>
  <c r="AS2134"/>
  <c r="Y2134"/>
  <c r="X2134"/>
  <c r="O2134"/>
  <c r="Y2133"/>
  <c r="X2133"/>
  <c r="O2133"/>
  <c r="AS2132"/>
  <c r="Y2132"/>
  <c r="X2132"/>
  <c r="AA2132" s="1"/>
  <c r="O2132"/>
  <c r="AS2131"/>
  <c r="Y2131"/>
  <c r="X2131"/>
  <c r="O2131"/>
  <c r="Y2130"/>
  <c r="X2130"/>
  <c r="O2130"/>
  <c r="Y2129"/>
  <c r="X2129"/>
  <c r="O2129"/>
  <c r="Y2128"/>
  <c r="AB2128" s="1"/>
  <c r="X2128"/>
  <c r="O2128"/>
  <c r="AK2127"/>
  <c r="Y2127"/>
  <c r="X2127"/>
  <c r="O2127"/>
  <c r="AS2126"/>
  <c r="Y2126"/>
  <c r="X2126"/>
  <c r="O2126"/>
  <c r="AS2125"/>
  <c r="Y2125"/>
  <c r="X2125"/>
  <c r="O2125"/>
  <c r="AK2124"/>
  <c r="Y2124"/>
  <c r="X2124"/>
  <c r="O2124"/>
  <c r="Y2123"/>
  <c r="X2123"/>
  <c r="AB2123" s="1"/>
  <c r="O2123"/>
  <c r="Y2122"/>
  <c r="X2122"/>
  <c r="O2122"/>
  <c r="AS2121"/>
  <c r="AK2121"/>
  <c r="Y2121"/>
  <c r="X2121"/>
  <c r="O2121"/>
  <c r="AK2120"/>
  <c r="Y2120"/>
  <c r="X2120"/>
  <c r="AA2120" s="1"/>
  <c r="O2120"/>
  <c r="AK2119"/>
  <c r="Y2119"/>
  <c r="X2119"/>
  <c r="O2119"/>
  <c r="Y2118"/>
  <c r="X2118"/>
  <c r="O2118"/>
  <c r="Y2117"/>
  <c r="X2117"/>
  <c r="O2117"/>
  <c r="Y2116"/>
  <c r="X2116"/>
  <c r="O2116"/>
  <c r="AS2115"/>
  <c r="Y2115"/>
  <c r="X2115"/>
  <c r="O2115"/>
  <c r="R2119" s="1"/>
  <c r="Y2114"/>
  <c r="X2114"/>
  <c r="O2114"/>
  <c r="Y2113"/>
  <c r="X2113"/>
  <c r="O2113"/>
  <c r="AS2112"/>
  <c r="AK2112"/>
  <c r="Y2112"/>
  <c r="X2112"/>
  <c r="O2112"/>
  <c r="AS2111"/>
  <c r="AK2111"/>
  <c r="Y2111"/>
  <c r="X2111"/>
  <c r="AA2111" s="1"/>
  <c r="O2111"/>
  <c r="AK2110"/>
  <c r="Y2110"/>
  <c r="X2110"/>
  <c r="O2110"/>
  <c r="AK2109"/>
  <c r="Y2109"/>
  <c r="X2109"/>
  <c r="AA2109" s="1"/>
  <c r="O2109"/>
  <c r="AS2108"/>
  <c r="AK2108"/>
  <c r="Y2108"/>
  <c r="X2108"/>
  <c r="O2108"/>
  <c r="AK2107"/>
  <c r="Y2107"/>
  <c r="X2107"/>
  <c r="O2107"/>
  <c r="AS2106"/>
  <c r="AK2106"/>
  <c r="Y2106"/>
  <c r="X2106"/>
  <c r="O2106"/>
  <c r="Y2105"/>
  <c r="AA2105" s="1"/>
  <c r="X2105"/>
  <c r="O2105"/>
  <c r="AS2104"/>
  <c r="AK2104"/>
  <c r="Y2104"/>
  <c r="X2104"/>
  <c r="O2104"/>
  <c r="Y2103"/>
  <c r="X2103"/>
  <c r="O2103"/>
  <c r="Y2102"/>
  <c r="X2102"/>
  <c r="O2102"/>
  <c r="Y2101"/>
  <c r="X2101"/>
  <c r="O2101"/>
  <c r="U2105" s="1"/>
  <c r="AS2100"/>
  <c r="Y2100"/>
  <c r="X2100"/>
  <c r="O2100"/>
  <c r="AS2099"/>
  <c r="AK2099"/>
  <c r="Y2099"/>
  <c r="X2099"/>
  <c r="O2099"/>
  <c r="AS2098"/>
  <c r="Y2098"/>
  <c r="X2098"/>
  <c r="O2098"/>
  <c r="Y2097"/>
  <c r="X2097"/>
  <c r="O2097"/>
  <c r="AK2096"/>
  <c r="Y2096"/>
  <c r="X2096"/>
  <c r="AA2096" s="1"/>
  <c r="O2096"/>
  <c r="AS2095"/>
  <c r="AK2095"/>
  <c r="Y2095"/>
  <c r="X2095"/>
  <c r="O2095"/>
  <c r="AS2094"/>
  <c r="Y2094"/>
  <c r="X2094"/>
  <c r="O2094"/>
  <c r="S2094" s="1"/>
  <c r="Y2093"/>
  <c r="X2093"/>
  <c r="O2093"/>
  <c r="AK2092"/>
  <c r="Y2092"/>
  <c r="X2092"/>
  <c r="O2092"/>
  <c r="AS2091"/>
  <c r="Y2091"/>
  <c r="X2091"/>
  <c r="AB2091" s="1"/>
  <c r="O2091"/>
  <c r="Y2090"/>
  <c r="X2090"/>
  <c r="O2090"/>
  <c r="AS2089"/>
  <c r="Y2089"/>
  <c r="X2089"/>
  <c r="O2089"/>
  <c r="AK2088"/>
  <c r="Y2088"/>
  <c r="X2088"/>
  <c r="O2088"/>
  <c r="AS2087"/>
  <c r="AK2087"/>
  <c r="Y2087"/>
  <c r="AB2087" s="1"/>
  <c r="X2087"/>
  <c r="O2087"/>
  <c r="Y2086"/>
  <c r="X2086"/>
  <c r="O2086"/>
  <c r="Y2085"/>
  <c r="X2085"/>
  <c r="O2085"/>
  <c r="Y2084"/>
  <c r="X2084"/>
  <c r="O2084"/>
  <c r="AS2083"/>
  <c r="Y2083"/>
  <c r="X2083"/>
  <c r="O2083"/>
  <c r="Y2082"/>
  <c r="X2082"/>
  <c r="O2082"/>
  <c r="AK2081"/>
  <c r="Y2081"/>
  <c r="X2081"/>
  <c r="O2081"/>
  <c r="AS2080"/>
  <c r="AK2080"/>
  <c r="Y2080"/>
  <c r="X2080"/>
  <c r="O2080"/>
  <c r="AS2079"/>
  <c r="AK2079"/>
  <c r="Y2079"/>
  <c r="X2079"/>
  <c r="O2079"/>
  <c r="Y2078"/>
  <c r="X2078"/>
  <c r="O2078"/>
  <c r="AK2077"/>
  <c r="Y2077"/>
  <c r="X2077"/>
  <c r="AA2077" s="1"/>
  <c r="O2077"/>
  <c r="AS2076"/>
  <c r="AK2076"/>
  <c r="Y2076"/>
  <c r="X2076"/>
  <c r="O2076"/>
  <c r="AS2075"/>
  <c r="AK2075"/>
  <c r="Y2075"/>
  <c r="X2075"/>
  <c r="O2075"/>
  <c r="AS2074"/>
  <c r="AK2074"/>
  <c r="Y2074"/>
  <c r="X2074"/>
  <c r="O2074"/>
  <c r="Y2073"/>
  <c r="X2073"/>
  <c r="O2073"/>
  <c r="AK2072"/>
  <c r="AA2072"/>
  <c r="Y2072"/>
  <c r="X2072"/>
  <c r="O2072"/>
  <c r="AK2071"/>
  <c r="Y2071"/>
  <c r="X2071"/>
  <c r="O2071"/>
  <c r="AS2070"/>
  <c r="Y2070"/>
  <c r="X2070"/>
  <c r="O2070"/>
  <c r="Y2069"/>
  <c r="X2069"/>
  <c r="O2069"/>
  <c r="AS2068"/>
  <c r="AK2068"/>
  <c r="Y2068"/>
  <c r="X2068"/>
  <c r="AA2068" s="1"/>
  <c r="O2068"/>
  <c r="AS2067"/>
  <c r="AK2067"/>
  <c r="Y2067"/>
  <c r="X2067"/>
  <c r="O2067"/>
  <c r="AS2066"/>
  <c r="Y2066"/>
  <c r="X2066"/>
  <c r="O2066"/>
  <c r="Y2065"/>
  <c r="X2065"/>
  <c r="O2065"/>
  <c r="Y2064"/>
  <c r="AA2064" s="1"/>
  <c r="X2064"/>
  <c r="O2064"/>
  <c r="Y2063"/>
  <c r="X2063"/>
  <c r="O2063"/>
  <c r="Y2062"/>
  <c r="X2062"/>
  <c r="O2062"/>
  <c r="AS2061"/>
  <c r="Y2061"/>
  <c r="X2061"/>
  <c r="O2061"/>
  <c r="AK2060"/>
  <c r="Y2060"/>
  <c r="AB2060" s="1"/>
  <c r="X2060"/>
  <c r="O2060"/>
  <c r="Y2059"/>
  <c r="X2059"/>
  <c r="AB2059" s="1"/>
  <c r="O2059"/>
  <c r="Y2058"/>
  <c r="X2058"/>
  <c r="O2058"/>
  <c r="AS2057"/>
  <c r="AK2057"/>
  <c r="Y2057"/>
  <c r="X2057"/>
  <c r="O2057"/>
  <c r="AK2056"/>
  <c r="Y2056"/>
  <c r="X2056"/>
  <c r="AB2056" s="1"/>
  <c r="O2056"/>
  <c r="AK2055"/>
  <c r="Y2055"/>
  <c r="X2055"/>
  <c r="O2055"/>
  <c r="Y2054"/>
  <c r="X2054"/>
  <c r="O2054"/>
  <c r="AS2053"/>
  <c r="Y2053"/>
  <c r="X2053"/>
  <c r="O2053"/>
  <c r="AK2052"/>
  <c r="Y2052"/>
  <c r="X2052"/>
  <c r="O2052"/>
  <c r="AS2051"/>
  <c r="AK2051"/>
  <c r="Y2051"/>
  <c r="X2051"/>
  <c r="O2051"/>
  <c r="Y2050"/>
  <c r="X2050"/>
  <c r="O2050"/>
  <c r="Y2049"/>
  <c r="X2049"/>
  <c r="O2049"/>
  <c r="AS2048"/>
  <c r="AK2048"/>
  <c r="Y2048"/>
  <c r="X2048"/>
  <c r="O2048"/>
  <c r="AS2047"/>
  <c r="AK2047"/>
  <c r="Y2047"/>
  <c r="X2047"/>
  <c r="AB2047" s="1"/>
  <c r="O2047"/>
  <c r="AK2046"/>
  <c r="Y2046"/>
  <c r="X2046"/>
  <c r="O2046"/>
  <c r="AK2045"/>
  <c r="Y2045"/>
  <c r="X2045"/>
  <c r="AA2045" s="1"/>
  <c r="O2045"/>
  <c r="AS2044"/>
  <c r="AK2044"/>
  <c r="Y2044"/>
  <c r="X2044"/>
  <c r="O2044"/>
  <c r="R2047" s="1"/>
  <c r="AK2043"/>
  <c r="Y2043"/>
  <c r="X2043"/>
  <c r="O2043"/>
  <c r="AS2042"/>
  <c r="Y2042"/>
  <c r="X2042"/>
  <c r="O2042"/>
  <c r="Y2041"/>
  <c r="X2041"/>
  <c r="O2041"/>
  <c r="Y2040"/>
  <c r="AB2040" s="1"/>
  <c r="X2040"/>
  <c r="O2040"/>
  <c r="AS2039"/>
  <c r="AK2039"/>
  <c r="Y2039"/>
  <c r="X2039"/>
  <c r="O2039"/>
  <c r="AS2038"/>
  <c r="Y2038"/>
  <c r="X2038"/>
  <c r="O2038"/>
  <c r="Y2037"/>
  <c r="X2037"/>
  <c r="O2037"/>
  <c r="AK2036"/>
  <c r="Y2036"/>
  <c r="AB2036" s="1"/>
  <c r="X2036"/>
  <c r="O2036"/>
  <c r="AK2035"/>
  <c r="Y2035"/>
  <c r="X2035"/>
  <c r="O2035"/>
  <c r="AS2034"/>
  <c r="Y2034"/>
  <c r="X2034"/>
  <c r="O2034"/>
  <c r="Y2033"/>
  <c r="X2033"/>
  <c r="O2033"/>
  <c r="AB2032"/>
  <c r="Y2032"/>
  <c r="X2032"/>
  <c r="O2032"/>
  <c r="AK2031"/>
  <c r="Y2031"/>
  <c r="X2031"/>
  <c r="O2031"/>
  <c r="AS2030"/>
  <c r="Y2030"/>
  <c r="X2030"/>
  <c r="O2030"/>
  <c r="Y2029"/>
  <c r="X2029"/>
  <c r="O2029"/>
  <c r="Y2028"/>
  <c r="AA2028" s="1"/>
  <c r="X2028"/>
  <c r="AB2028" s="1"/>
  <c r="O2028"/>
  <c r="AK2027"/>
  <c r="Y2027"/>
  <c r="X2027"/>
  <c r="AB2027" s="1"/>
  <c r="O2027"/>
  <c r="Y2026"/>
  <c r="X2026"/>
  <c r="O2026"/>
  <c r="U2029" s="1"/>
  <c r="AK2025"/>
  <c r="Y2025"/>
  <c r="X2025"/>
  <c r="O2025"/>
  <c r="U2028" s="1"/>
  <c r="V2028" s="1"/>
  <c r="Y2024"/>
  <c r="X2024"/>
  <c r="O2024"/>
  <c r="Y2023"/>
  <c r="X2023"/>
  <c r="O2023"/>
  <c r="Y2022"/>
  <c r="X2022"/>
  <c r="O2022"/>
  <c r="AS2021"/>
  <c r="Y2021"/>
  <c r="X2021"/>
  <c r="O2021"/>
  <c r="AK2020"/>
  <c r="Y2020"/>
  <c r="AB2020" s="1"/>
  <c r="X2020"/>
  <c r="O2020"/>
  <c r="AS2019"/>
  <c r="Y2019"/>
  <c r="AB2019" s="1"/>
  <c r="X2019"/>
  <c r="O2019"/>
  <c r="AS2018"/>
  <c r="Y2018"/>
  <c r="X2018"/>
  <c r="O2018"/>
  <c r="AS2017"/>
  <c r="Y2017"/>
  <c r="X2017"/>
  <c r="O2017"/>
  <c r="Y2016"/>
  <c r="X2016"/>
  <c r="O2016"/>
  <c r="U2020" s="1"/>
  <c r="V2020" s="1"/>
  <c r="AS2015"/>
  <c r="AK2015"/>
  <c r="Y2015"/>
  <c r="X2015"/>
  <c r="O2015"/>
  <c r="AS2014"/>
  <c r="Y2014"/>
  <c r="X2014"/>
  <c r="O2014"/>
  <c r="Y2013"/>
  <c r="X2013"/>
  <c r="O2013"/>
  <c r="U2017" s="1"/>
  <c r="AS2012"/>
  <c r="Y2012"/>
  <c r="X2012"/>
  <c r="O2012"/>
  <c r="AS2011"/>
  <c r="Y2011"/>
  <c r="X2011"/>
  <c r="O2011"/>
  <c r="Y2010"/>
  <c r="X2010"/>
  <c r="O2010"/>
  <c r="Y2009"/>
  <c r="X2009"/>
  <c r="O2009"/>
  <c r="Y2008"/>
  <c r="X2008"/>
  <c r="O2008"/>
  <c r="Y2007"/>
  <c r="X2007"/>
  <c r="O2007"/>
  <c r="Y2006"/>
  <c r="X2006"/>
  <c r="O2006"/>
  <c r="AK2005"/>
  <c r="Y2005"/>
  <c r="X2005"/>
  <c r="O2005"/>
  <c r="AS2004"/>
  <c r="Y2004"/>
  <c r="X2004"/>
  <c r="O2004"/>
  <c r="AK2003"/>
  <c r="Y2003"/>
  <c r="X2003"/>
  <c r="O2003"/>
  <c r="AK2002"/>
  <c r="Y2002"/>
  <c r="X2002"/>
  <c r="O2002"/>
  <c r="Y2001"/>
  <c r="X2001"/>
  <c r="O2001"/>
  <c r="Y2000"/>
  <c r="X2000"/>
  <c r="O2000"/>
  <c r="Y1999"/>
  <c r="X1999"/>
  <c r="O1999"/>
  <c r="Y1998"/>
  <c r="X1998"/>
  <c r="O1998"/>
  <c r="Y1997"/>
  <c r="X1997"/>
  <c r="O1997"/>
  <c r="AK1996"/>
  <c r="Y1996"/>
  <c r="X1996"/>
  <c r="O1996"/>
  <c r="AS1995"/>
  <c r="AK1995"/>
  <c r="Y1995"/>
  <c r="X1995"/>
  <c r="O1995"/>
  <c r="Y1994"/>
  <c r="X1994"/>
  <c r="O1994"/>
  <c r="Y1993"/>
  <c r="X1993"/>
  <c r="O1993"/>
  <c r="AS1992"/>
  <c r="Y1992"/>
  <c r="X1992"/>
  <c r="O1992"/>
  <c r="AS1991"/>
  <c r="AK1991"/>
  <c r="Y1991"/>
  <c r="X1991"/>
  <c r="O1991"/>
  <c r="AS1990"/>
  <c r="Y1990"/>
  <c r="X1990"/>
  <c r="O1990"/>
  <c r="Y1989"/>
  <c r="X1989"/>
  <c r="AA1989" s="1"/>
  <c r="O1989"/>
  <c r="Y1988"/>
  <c r="X1988"/>
  <c r="O1988"/>
  <c r="Y1987"/>
  <c r="X1987"/>
  <c r="O1987"/>
  <c r="AK1986"/>
  <c r="Y1986"/>
  <c r="X1986"/>
  <c r="O1986"/>
  <c r="Y1985"/>
  <c r="X1985"/>
  <c r="O1985"/>
  <c r="AA1984"/>
  <c r="Y1984"/>
  <c r="X1984"/>
  <c r="O1984"/>
  <c r="Y1983"/>
  <c r="X1983"/>
  <c r="O1983"/>
  <c r="Y1982"/>
  <c r="X1982"/>
  <c r="O1982"/>
  <c r="AS1981"/>
  <c r="Y1981"/>
  <c r="X1981"/>
  <c r="O1981"/>
  <c r="AK1980"/>
  <c r="Y1980"/>
  <c r="X1980"/>
  <c r="O1980"/>
  <c r="AS1979"/>
  <c r="Y1979"/>
  <c r="X1979"/>
  <c r="O1979"/>
  <c r="Y1978"/>
  <c r="X1978"/>
  <c r="O1978"/>
  <c r="Y1977"/>
  <c r="X1977"/>
  <c r="O1977"/>
  <c r="Y1976"/>
  <c r="X1976"/>
  <c r="O1976"/>
  <c r="Y1975"/>
  <c r="X1975"/>
  <c r="O1975"/>
  <c r="Y1974"/>
  <c r="X1974"/>
  <c r="O1974"/>
  <c r="AS1973"/>
  <c r="AK1973"/>
  <c r="Y1973"/>
  <c r="X1973"/>
  <c r="O1973"/>
  <c r="AS1972"/>
  <c r="AK1972"/>
  <c r="AB1972"/>
  <c r="Y1972"/>
  <c r="X1972"/>
  <c r="AA1972" s="1"/>
  <c r="O1972"/>
  <c r="AS1971"/>
  <c r="AK1971"/>
  <c r="Y1971"/>
  <c r="X1971"/>
  <c r="O1971"/>
  <c r="AS1970"/>
  <c r="Y1970"/>
  <c r="X1970"/>
  <c r="O1970"/>
  <c r="P1970" s="1"/>
  <c r="Y1969"/>
  <c r="X1969"/>
  <c r="O1969"/>
  <c r="Y1968"/>
  <c r="X1968"/>
  <c r="O1968"/>
  <c r="AS1967"/>
  <c r="Y1967"/>
  <c r="X1967"/>
  <c r="O1967"/>
  <c r="Y1966"/>
  <c r="X1966"/>
  <c r="O1966"/>
  <c r="AK1965"/>
  <c r="Y1965"/>
  <c r="X1965"/>
  <c r="AA1965" s="1"/>
  <c r="O1965"/>
  <c r="AK1964"/>
  <c r="Y1964"/>
  <c r="X1964"/>
  <c r="O1964"/>
  <c r="AS1963"/>
  <c r="Y1963"/>
  <c r="X1963"/>
  <c r="O1963"/>
  <c r="Y1962"/>
  <c r="X1962"/>
  <c r="O1962"/>
  <c r="AK1961"/>
  <c r="Y1961"/>
  <c r="X1961"/>
  <c r="O1961"/>
  <c r="Y1960"/>
  <c r="X1960"/>
  <c r="O1960"/>
  <c r="AS1959"/>
  <c r="Y1959"/>
  <c r="X1959"/>
  <c r="AB1959" s="1"/>
  <c r="O1959"/>
  <c r="AK1958"/>
  <c r="Y1958"/>
  <c r="X1958"/>
  <c r="O1958"/>
  <c r="AK1957"/>
  <c r="Y1957"/>
  <c r="X1957"/>
  <c r="O1957"/>
  <c r="AS1956"/>
  <c r="AK1956"/>
  <c r="Y1956"/>
  <c r="X1956"/>
  <c r="O1956"/>
  <c r="AS1955"/>
  <c r="Y1955"/>
  <c r="X1955"/>
  <c r="O1955"/>
  <c r="Y1954"/>
  <c r="X1954"/>
  <c r="O1954"/>
  <c r="AS1953"/>
  <c r="Y1953"/>
  <c r="X1953"/>
  <c r="O1953"/>
  <c r="AK1952"/>
  <c r="Y1952"/>
  <c r="X1952"/>
  <c r="AA1952" s="1"/>
  <c r="O1952"/>
  <c r="AK1951"/>
  <c r="Y1951"/>
  <c r="X1951"/>
  <c r="AB1951" s="1"/>
  <c r="O1951"/>
  <c r="AK1950"/>
  <c r="Y1950"/>
  <c r="X1950"/>
  <c r="O1950"/>
  <c r="AK1949"/>
  <c r="Y1949"/>
  <c r="X1949"/>
  <c r="AA1949" s="1"/>
  <c r="O1949"/>
  <c r="AS1948"/>
  <c r="AK1948"/>
  <c r="Y1948"/>
  <c r="X1948"/>
  <c r="O1948"/>
  <c r="AS1947"/>
  <c r="Y1947"/>
  <c r="X1947"/>
  <c r="O1947"/>
  <c r="Y1946"/>
  <c r="X1946"/>
  <c r="O1946"/>
  <c r="AK1945"/>
  <c r="Y1945"/>
  <c r="X1945"/>
  <c r="O1945"/>
  <c r="Y1944"/>
  <c r="AA1944" s="1"/>
  <c r="X1944"/>
  <c r="AB1944" s="1"/>
  <c r="O1944"/>
  <c r="Y1943"/>
  <c r="X1943"/>
  <c r="O1943"/>
  <c r="Y1942"/>
  <c r="X1942"/>
  <c r="O1942"/>
  <c r="AK1941"/>
  <c r="Y1941"/>
  <c r="X1941"/>
  <c r="O1941"/>
  <c r="AS1940"/>
  <c r="AK1940"/>
  <c r="Y1940"/>
  <c r="X1940"/>
  <c r="O1940"/>
  <c r="U1944" s="1"/>
  <c r="V1944" s="1"/>
  <c r="AK1939"/>
  <c r="Y1939"/>
  <c r="X1939"/>
  <c r="O1939"/>
  <c r="Y1938"/>
  <c r="X1938"/>
  <c r="O1938"/>
  <c r="Y1937"/>
  <c r="X1937"/>
  <c r="O1937"/>
  <c r="Y1936"/>
  <c r="X1936"/>
  <c r="O1936"/>
  <c r="AS1935"/>
  <c r="Y1935"/>
  <c r="X1935"/>
  <c r="O1935"/>
  <c r="Y1934"/>
  <c r="X1934"/>
  <c r="O1934"/>
  <c r="Y1933"/>
  <c r="X1933"/>
  <c r="O1933"/>
  <c r="AS1932"/>
  <c r="AK1932"/>
  <c r="Y1932"/>
  <c r="X1932"/>
  <c r="O1932"/>
  <c r="Y1931"/>
  <c r="X1931"/>
  <c r="O1931"/>
  <c r="Y1930"/>
  <c r="X1930"/>
  <c r="O1930"/>
  <c r="Y1929"/>
  <c r="X1929"/>
  <c r="O1929"/>
  <c r="AS1928"/>
  <c r="AK1928"/>
  <c r="Y1928"/>
  <c r="X1928"/>
  <c r="O1928"/>
  <c r="P1929" s="1"/>
  <c r="Y1927"/>
  <c r="X1927"/>
  <c r="O1927"/>
  <c r="AS1926"/>
  <c r="Y1926"/>
  <c r="X1926"/>
  <c r="O1926"/>
  <c r="Y1925"/>
  <c r="X1925"/>
  <c r="O1925"/>
  <c r="AS1924"/>
  <c r="Y1924"/>
  <c r="X1924"/>
  <c r="O1924"/>
  <c r="AS1923"/>
  <c r="Y1923"/>
  <c r="X1923"/>
  <c r="O1923"/>
  <c r="AK1922"/>
  <c r="Y1922"/>
  <c r="X1922"/>
  <c r="O1922"/>
  <c r="AK1921"/>
  <c r="AA1921"/>
  <c r="Y1921"/>
  <c r="X1921"/>
  <c r="O1921"/>
  <c r="AK1920"/>
  <c r="Y1920"/>
  <c r="AB1920" s="1"/>
  <c r="X1920"/>
  <c r="O1920"/>
  <c r="Y1919"/>
  <c r="X1919"/>
  <c r="AB1919" s="1"/>
  <c r="O1919"/>
  <c r="AS1918"/>
  <c r="Y1918"/>
  <c r="X1918"/>
  <c r="O1918"/>
  <c r="Y1917"/>
  <c r="X1917"/>
  <c r="O1917"/>
  <c r="AS1916"/>
  <c r="Y1916"/>
  <c r="X1916"/>
  <c r="O1916"/>
  <c r="AK1915"/>
  <c r="Y1915"/>
  <c r="X1915"/>
  <c r="O1915"/>
  <c r="AK1914"/>
  <c r="Y1914"/>
  <c r="X1914"/>
  <c r="O1914"/>
  <c r="Y1913"/>
  <c r="AA1913" s="1"/>
  <c r="X1913"/>
  <c r="O1913"/>
  <c r="Y1912"/>
  <c r="X1912"/>
  <c r="O1912"/>
  <c r="AS1911"/>
  <c r="Y1911"/>
  <c r="AB1911" s="1"/>
  <c r="X1911"/>
  <c r="O1911"/>
  <c r="Y1910"/>
  <c r="X1910"/>
  <c r="O1910"/>
  <c r="Y1909"/>
  <c r="AA1909" s="1"/>
  <c r="X1909"/>
  <c r="O1909"/>
  <c r="Y1908"/>
  <c r="X1908"/>
  <c r="O1908"/>
  <c r="Y1907"/>
  <c r="X1907"/>
  <c r="O1907"/>
  <c r="AK1906"/>
  <c r="Y1906"/>
  <c r="X1906"/>
  <c r="O1906"/>
  <c r="Y1905"/>
  <c r="X1905"/>
  <c r="O1905"/>
  <c r="Y1904"/>
  <c r="AB1904" s="1"/>
  <c r="X1904"/>
  <c r="O1904"/>
  <c r="Y1903"/>
  <c r="X1903"/>
  <c r="O1903"/>
  <c r="Y1902"/>
  <c r="X1902"/>
  <c r="O1902"/>
  <c r="Y1901"/>
  <c r="X1901"/>
  <c r="O1901"/>
  <c r="Y1900"/>
  <c r="X1900"/>
  <c r="O1900"/>
  <c r="AS1899"/>
  <c r="Y1899"/>
  <c r="AB1899" s="1"/>
  <c r="X1899"/>
  <c r="O1899"/>
  <c r="AS1898"/>
  <c r="Y1898"/>
  <c r="X1898"/>
  <c r="O1898"/>
  <c r="Y1897"/>
  <c r="X1897"/>
  <c r="O1897"/>
  <c r="Y1896"/>
  <c r="X1896"/>
  <c r="O1896"/>
  <c r="AK1895"/>
  <c r="Y1895"/>
  <c r="X1895"/>
  <c r="O1895"/>
  <c r="Y1894"/>
  <c r="X1894"/>
  <c r="O1894"/>
  <c r="AS1893"/>
  <c r="Y1893"/>
  <c r="X1893"/>
  <c r="AB1893" s="1"/>
  <c r="O1893"/>
  <c r="Y1892"/>
  <c r="X1892"/>
  <c r="O1892"/>
  <c r="AK1891"/>
  <c r="Y1891"/>
  <c r="X1891"/>
  <c r="O1891"/>
  <c r="Y1890"/>
  <c r="X1890"/>
  <c r="O1890"/>
  <c r="Y1889"/>
  <c r="X1889"/>
  <c r="O1889"/>
  <c r="Y1888"/>
  <c r="X1888"/>
  <c r="O1888"/>
  <c r="AS1887"/>
  <c r="Y1887"/>
  <c r="X1887"/>
  <c r="O1887"/>
  <c r="Y1886"/>
  <c r="X1886"/>
  <c r="O1886"/>
  <c r="Y1885"/>
  <c r="X1885"/>
  <c r="O1885"/>
  <c r="AS1884"/>
  <c r="Y1884"/>
  <c r="X1884"/>
  <c r="O1884"/>
  <c r="AS1883"/>
  <c r="AK1883"/>
  <c r="Y1883"/>
  <c r="X1883"/>
  <c r="AB1883" s="1"/>
  <c r="O1883"/>
  <c r="AS1882"/>
  <c r="Y1882"/>
  <c r="X1882"/>
  <c r="O1882"/>
  <c r="Y1881"/>
  <c r="X1881"/>
  <c r="O1881"/>
  <c r="Y1880"/>
  <c r="X1880"/>
  <c r="AA1880" s="1"/>
  <c r="O1880"/>
  <c r="Y1879"/>
  <c r="X1879"/>
  <c r="O1879"/>
  <c r="AK1878"/>
  <c r="Y1878"/>
  <c r="X1878"/>
  <c r="O1878"/>
  <c r="Y1877"/>
  <c r="X1877"/>
  <c r="O1877"/>
  <c r="Y1876"/>
  <c r="X1876"/>
  <c r="O1876"/>
  <c r="Y1875"/>
  <c r="X1875"/>
  <c r="O1875"/>
  <c r="AK1874"/>
  <c r="Y1874"/>
  <c r="X1874"/>
  <c r="O1874"/>
  <c r="Y1873"/>
  <c r="X1873"/>
  <c r="O1873"/>
  <c r="Y1872"/>
  <c r="X1872"/>
  <c r="AA1872" s="1"/>
  <c r="O1872"/>
  <c r="Y1871"/>
  <c r="X1871"/>
  <c r="O1871"/>
  <c r="AK1870"/>
  <c r="Y1870"/>
  <c r="X1870"/>
  <c r="O1870"/>
  <c r="AK1869"/>
  <c r="Y1869"/>
  <c r="X1869"/>
  <c r="O1869"/>
  <c r="Y1868"/>
  <c r="X1868"/>
  <c r="AA1868" s="1"/>
  <c r="O1868"/>
  <c r="AK1867"/>
  <c r="Y1867"/>
  <c r="X1867"/>
  <c r="O1867"/>
  <c r="Y1866"/>
  <c r="X1866"/>
  <c r="O1866"/>
  <c r="AS1865"/>
  <c r="Y1865"/>
  <c r="X1865"/>
  <c r="O1865"/>
  <c r="AK1864"/>
  <c r="Y1864"/>
  <c r="X1864"/>
  <c r="O1864"/>
  <c r="AS1863"/>
  <c r="Y1863"/>
  <c r="X1863"/>
  <c r="AA1863" s="1"/>
  <c r="O1863"/>
  <c r="AS1862"/>
  <c r="Y1862"/>
  <c r="X1862"/>
  <c r="O1862"/>
  <c r="Y1861"/>
  <c r="X1861"/>
  <c r="O1861"/>
  <c r="AS1860"/>
  <c r="AK1860"/>
  <c r="Y1860"/>
  <c r="X1860"/>
  <c r="AA1860" s="1"/>
  <c r="O1860"/>
  <c r="AK1859"/>
  <c r="Y1859"/>
  <c r="X1859"/>
  <c r="AB1859" s="1"/>
  <c r="O1859"/>
  <c r="AK1858"/>
  <c r="Y1858"/>
  <c r="X1858"/>
  <c r="O1858"/>
  <c r="AK1857"/>
  <c r="Y1857"/>
  <c r="X1857"/>
  <c r="O1857"/>
  <c r="Y1856"/>
  <c r="X1856"/>
  <c r="AB1856" s="1"/>
  <c r="O1856"/>
  <c r="AS1855"/>
  <c r="AK1855"/>
  <c r="Y1855"/>
  <c r="X1855"/>
  <c r="O1855"/>
  <c r="Y1854"/>
  <c r="X1854"/>
  <c r="O1854"/>
  <c r="Y1853"/>
  <c r="X1853"/>
  <c r="O1853"/>
  <c r="AS1852"/>
  <c r="Y1852"/>
  <c r="X1852"/>
  <c r="O1852"/>
  <c r="AS1851"/>
  <c r="AK1851"/>
  <c r="Y1851"/>
  <c r="X1851"/>
  <c r="O1851"/>
  <c r="AS1850"/>
  <c r="Y1850"/>
  <c r="X1850"/>
  <c r="O1850"/>
  <c r="Y1849"/>
  <c r="AA1849" s="1"/>
  <c r="X1849"/>
  <c r="O1849"/>
  <c r="Y1848"/>
  <c r="X1848"/>
  <c r="O1848"/>
  <c r="Y1847"/>
  <c r="X1847"/>
  <c r="O1847"/>
  <c r="AK1846"/>
  <c r="Y1846"/>
  <c r="X1846"/>
  <c r="O1846"/>
  <c r="Y1845"/>
  <c r="X1845"/>
  <c r="O1845"/>
  <c r="Y1844"/>
  <c r="X1844"/>
  <c r="O1844"/>
  <c r="Y1843"/>
  <c r="X1843"/>
  <c r="O1843"/>
  <c r="Y1842"/>
  <c r="X1842"/>
  <c r="O1842"/>
  <c r="Y1841"/>
  <c r="X1841"/>
  <c r="O1841"/>
  <c r="Y1840"/>
  <c r="AA1840" s="1"/>
  <c r="X1840"/>
  <c r="O1840"/>
  <c r="AS1839"/>
  <c r="AK1839"/>
  <c r="Y1839"/>
  <c r="X1839"/>
  <c r="AB1839" s="1"/>
  <c r="O1839"/>
  <c r="AS1838"/>
  <c r="Y1838"/>
  <c r="X1838"/>
  <c r="O1838"/>
  <c r="Y1837"/>
  <c r="X1837"/>
  <c r="AB1837" s="1"/>
  <c r="O1837"/>
  <c r="Y1836"/>
  <c r="X1836"/>
  <c r="O1836"/>
  <c r="Y1835"/>
  <c r="X1835"/>
  <c r="O1835"/>
  <c r="AK1834"/>
  <c r="Y1834"/>
  <c r="X1834"/>
  <c r="O1834"/>
  <c r="AK1833"/>
  <c r="Y1833"/>
  <c r="X1833"/>
  <c r="O1833"/>
  <c r="Y1832"/>
  <c r="AB1832" s="1"/>
  <c r="X1832"/>
  <c r="AA1832" s="1"/>
  <c r="O1832"/>
  <c r="AK1831"/>
  <c r="Y1831"/>
  <c r="X1831"/>
  <c r="O1831"/>
  <c r="Y1830"/>
  <c r="X1830"/>
  <c r="O1830"/>
  <c r="Y1829"/>
  <c r="X1829"/>
  <c r="O1829"/>
  <c r="AK1828"/>
  <c r="Y1828"/>
  <c r="X1828"/>
  <c r="O1828"/>
  <c r="Q1832" s="1"/>
  <c r="AK1827"/>
  <c r="Y1827"/>
  <c r="X1827"/>
  <c r="O1827"/>
  <c r="Y1826"/>
  <c r="X1826"/>
  <c r="O1826"/>
  <c r="AK1825"/>
  <c r="Y1825"/>
  <c r="X1825"/>
  <c r="O1825"/>
  <c r="Y1824"/>
  <c r="X1824"/>
  <c r="O1824"/>
  <c r="Y1823"/>
  <c r="X1823"/>
  <c r="O1823"/>
  <c r="Y1822"/>
  <c r="X1822"/>
  <c r="O1822"/>
  <c r="AK1821"/>
  <c r="Y1821"/>
  <c r="AA1821" s="1"/>
  <c r="X1821"/>
  <c r="O1821"/>
  <c r="Y1820"/>
  <c r="X1820"/>
  <c r="O1820"/>
  <c r="AK1819"/>
  <c r="Y1819"/>
  <c r="X1819"/>
  <c r="O1819"/>
  <c r="AS1818"/>
  <c r="Y1818"/>
  <c r="X1818"/>
  <c r="O1818"/>
  <c r="AS1817"/>
  <c r="Y1817"/>
  <c r="X1817"/>
  <c r="O1817"/>
  <c r="AK1816"/>
  <c r="Y1816"/>
  <c r="X1816"/>
  <c r="AA1816" s="1"/>
  <c r="O1816"/>
  <c r="Y1815"/>
  <c r="X1815"/>
  <c r="O1815"/>
  <c r="Y1814"/>
  <c r="X1814"/>
  <c r="O1814"/>
  <c r="Y1813"/>
  <c r="X1813"/>
  <c r="O1813"/>
  <c r="AK1812"/>
  <c r="Y1812"/>
  <c r="X1812"/>
  <c r="O1812"/>
  <c r="AK1811"/>
  <c r="Y1811"/>
  <c r="X1811"/>
  <c r="O1811"/>
  <c r="Y1810"/>
  <c r="X1810"/>
  <c r="O1810"/>
  <c r="AK1809"/>
  <c r="Y1809"/>
  <c r="X1809"/>
  <c r="O1809"/>
  <c r="Y1808"/>
  <c r="X1808"/>
  <c r="AA1808" s="1"/>
  <c r="O1808"/>
  <c r="AS1807"/>
  <c r="Y1807"/>
  <c r="X1807"/>
  <c r="AB1807" s="1"/>
  <c r="O1807"/>
  <c r="AS1806"/>
  <c r="Y1806"/>
  <c r="X1806"/>
  <c r="O1806"/>
  <c r="Y1805"/>
  <c r="X1805"/>
  <c r="O1805"/>
  <c r="Y1804"/>
  <c r="X1804"/>
  <c r="O1804"/>
  <c r="AK1803"/>
  <c r="Y1803"/>
  <c r="X1803"/>
  <c r="O1803"/>
  <c r="AS1802"/>
  <c r="AK1802"/>
  <c r="Y1802"/>
  <c r="X1802"/>
  <c r="O1802"/>
  <c r="Y1801"/>
  <c r="X1801"/>
  <c r="O1801"/>
  <c r="Y1800"/>
  <c r="AA1800" s="1"/>
  <c r="X1800"/>
  <c r="O1800"/>
  <c r="Y1799"/>
  <c r="X1799"/>
  <c r="O1799"/>
  <c r="Y1798"/>
  <c r="X1798"/>
  <c r="O1798"/>
  <c r="Y1797"/>
  <c r="X1797"/>
  <c r="O1797"/>
  <c r="AK1796"/>
  <c r="Y1796"/>
  <c r="X1796"/>
  <c r="AB1796" s="1"/>
  <c r="O1796"/>
  <c r="Q1800" s="1"/>
  <c r="AK1795"/>
  <c r="Y1795"/>
  <c r="X1795"/>
  <c r="O1795"/>
  <c r="Y1794"/>
  <c r="X1794"/>
  <c r="O1794"/>
  <c r="Y1793"/>
  <c r="AA1793" s="1"/>
  <c r="X1793"/>
  <c r="O1793"/>
  <c r="Y1792"/>
  <c r="X1792"/>
  <c r="O1792"/>
  <c r="Y1791"/>
  <c r="X1791"/>
  <c r="O1791"/>
  <c r="Y1790"/>
  <c r="X1790"/>
  <c r="O1790"/>
  <c r="AS1789"/>
  <c r="Y1789"/>
  <c r="X1789"/>
  <c r="O1789"/>
  <c r="AK1788"/>
  <c r="Y1788"/>
  <c r="AB1788" s="1"/>
  <c r="X1788"/>
  <c r="AA1788" s="1"/>
  <c r="O1788"/>
  <c r="AS1787"/>
  <c r="AK1787"/>
  <c r="Y1787"/>
  <c r="X1787"/>
  <c r="AB1787" s="1"/>
  <c r="O1787"/>
  <c r="Y1786"/>
  <c r="X1786"/>
  <c r="O1786"/>
  <c r="Y1785"/>
  <c r="X1785"/>
  <c r="O1785"/>
  <c r="AS1784"/>
  <c r="Y1784"/>
  <c r="X1784"/>
  <c r="O1784"/>
  <c r="AK1783"/>
  <c r="Y1783"/>
  <c r="X1783"/>
  <c r="O1783"/>
  <c r="AK1782"/>
  <c r="Y1782"/>
  <c r="X1782"/>
  <c r="O1782"/>
  <c r="AK1781"/>
  <c r="Y1781"/>
  <c r="X1781"/>
  <c r="O1781"/>
  <c r="Y1780"/>
  <c r="X1780"/>
  <c r="O1780"/>
  <c r="Y1779"/>
  <c r="X1779"/>
  <c r="O1779"/>
  <c r="AK1778"/>
  <c r="Y1778"/>
  <c r="X1778"/>
  <c r="O1778"/>
  <c r="Y1777"/>
  <c r="X1777"/>
  <c r="O1777"/>
  <c r="Y1776"/>
  <c r="X1776"/>
  <c r="O1776"/>
  <c r="Y1775"/>
  <c r="X1775"/>
  <c r="O1775"/>
  <c r="Y1774"/>
  <c r="X1774"/>
  <c r="O1774"/>
  <c r="Y1773"/>
  <c r="X1773"/>
  <c r="O1773"/>
  <c r="Y1772"/>
  <c r="X1772"/>
  <c r="O1772"/>
  <c r="Y1771"/>
  <c r="X1771"/>
  <c r="O1771"/>
  <c r="Y1770"/>
  <c r="X1770"/>
  <c r="O1770"/>
  <c r="AK1769"/>
  <c r="Y1769"/>
  <c r="AA1769" s="1"/>
  <c r="X1769"/>
  <c r="O1769"/>
  <c r="Y1768"/>
  <c r="X1768"/>
  <c r="O1768"/>
  <c r="Y1767"/>
  <c r="X1767"/>
  <c r="O1767"/>
  <c r="Y1766"/>
  <c r="X1766"/>
  <c r="O1766"/>
  <c r="AS1765"/>
  <c r="Y1765"/>
  <c r="X1765"/>
  <c r="AB1765" s="1"/>
  <c r="O1765"/>
  <c r="Y1764"/>
  <c r="X1764"/>
  <c r="O1764"/>
  <c r="Y1763"/>
  <c r="X1763"/>
  <c r="O1763"/>
  <c r="Y1762"/>
  <c r="X1762"/>
  <c r="O1762"/>
  <c r="Y1761"/>
  <c r="X1761"/>
  <c r="O1761"/>
  <c r="AK1760"/>
  <c r="Y1760"/>
  <c r="X1760"/>
  <c r="AB1760" s="1"/>
  <c r="O1760"/>
  <c r="AK1759"/>
  <c r="Y1759"/>
  <c r="X1759"/>
  <c r="O1759"/>
  <c r="Y1758"/>
  <c r="X1758"/>
  <c r="O1758"/>
  <c r="Y1757"/>
  <c r="AA1757" s="1"/>
  <c r="X1757"/>
  <c r="O1757"/>
  <c r="Y1756"/>
  <c r="X1756"/>
  <c r="O1756"/>
  <c r="AS1755"/>
  <c r="Y1755"/>
  <c r="X1755"/>
  <c r="AB1755" s="1"/>
  <c r="O1755"/>
  <c r="AS1754"/>
  <c r="Y1754"/>
  <c r="X1754"/>
  <c r="O1754"/>
  <c r="Y1753"/>
  <c r="X1753"/>
  <c r="O1753"/>
  <c r="Y1752"/>
  <c r="X1752"/>
  <c r="O1752"/>
  <c r="AK1751"/>
  <c r="Y1751"/>
  <c r="X1751"/>
  <c r="O1751"/>
  <c r="Y1750"/>
  <c r="X1750"/>
  <c r="O1750"/>
  <c r="AS1749"/>
  <c r="Y1749"/>
  <c r="X1749"/>
  <c r="O1749"/>
  <c r="Y1748"/>
  <c r="X1748"/>
  <c r="O1748"/>
  <c r="AK1747"/>
  <c r="Y1747"/>
  <c r="X1747"/>
  <c r="O1747"/>
  <c r="Y1746"/>
  <c r="X1746"/>
  <c r="O1746"/>
  <c r="Y1745"/>
  <c r="AA1745" s="1"/>
  <c r="X1745"/>
  <c r="O1745"/>
  <c r="Y1744"/>
  <c r="X1744"/>
  <c r="O1744"/>
  <c r="AS1743"/>
  <c r="Y1743"/>
  <c r="X1743"/>
  <c r="O1743"/>
  <c r="Y1742"/>
  <c r="X1742"/>
  <c r="O1742"/>
  <c r="Y1741"/>
  <c r="X1741"/>
  <c r="O1741"/>
  <c r="AS1740"/>
  <c r="Y1740"/>
  <c r="X1740"/>
  <c r="O1740"/>
  <c r="AS1739"/>
  <c r="AK1739"/>
  <c r="AB1739"/>
  <c r="Y1739"/>
  <c r="X1739"/>
  <c r="O1739"/>
  <c r="AS1738"/>
  <c r="Y1738"/>
  <c r="X1738"/>
  <c r="O1738"/>
  <c r="Y1737"/>
  <c r="X1737"/>
  <c r="O1737"/>
  <c r="Y1736"/>
  <c r="X1736"/>
  <c r="O1736"/>
  <c r="AK1735"/>
  <c r="Y1735"/>
  <c r="X1735"/>
  <c r="O1735"/>
  <c r="AK1734"/>
  <c r="Y1734"/>
  <c r="X1734"/>
  <c r="O1734"/>
  <c r="Y1733"/>
  <c r="X1733"/>
  <c r="O1733"/>
  <c r="Y1732"/>
  <c r="X1732"/>
  <c r="O1732"/>
  <c r="AK1731"/>
  <c r="Y1731"/>
  <c r="X1731"/>
  <c r="O1731"/>
  <c r="Y1730"/>
  <c r="X1730"/>
  <c r="O1730"/>
  <c r="Y1729"/>
  <c r="X1729"/>
  <c r="AB1729" s="1"/>
  <c r="O1729"/>
  <c r="Y1728"/>
  <c r="X1728"/>
  <c r="O1728"/>
  <c r="Y1727"/>
  <c r="X1727"/>
  <c r="O1727"/>
  <c r="AK1726"/>
  <c r="Y1726"/>
  <c r="X1726"/>
  <c r="O1726"/>
  <c r="AK1725"/>
  <c r="Y1725"/>
  <c r="X1725"/>
  <c r="O1725"/>
  <c r="AB1724"/>
  <c r="Y1724"/>
  <c r="X1724"/>
  <c r="AA1724" s="1"/>
  <c r="O1724"/>
  <c r="AK1723"/>
  <c r="Y1723"/>
  <c r="X1723"/>
  <c r="O1723"/>
  <c r="Y1722"/>
  <c r="X1722"/>
  <c r="O1722"/>
  <c r="AS1721"/>
  <c r="Y1721"/>
  <c r="X1721"/>
  <c r="O1721"/>
  <c r="AK1720"/>
  <c r="Y1720"/>
  <c r="X1720"/>
  <c r="O1720"/>
  <c r="AS1719"/>
  <c r="Y1719"/>
  <c r="X1719"/>
  <c r="AB1719" s="1"/>
  <c r="O1719"/>
  <c r="AS1718"/>
  <c r="Y1718"/>
  <c r="X1718"/>
  <c r="O1718"/>
  <c r="Y1717"/>
  <c r="X1717"/>
  <c r="O1717"/>
  <c r="AS1716"/>
  <c r="AK1716"/>
  <c r="Y1716"/>
  <c r="X1716"/>
  <c r="O1716"/>
  <c r="AK1715"/>
  <c r="Y1715"/>
  <c r="X1715"/>
  <c r="O1715"/>
  <c r="AK1714"/>
  <c r="Y1714"/>
  <c r="X1714"/>
  <c r="O1714"/>
  <c r="AK1713"/>
  <c r="Y1713"/>
  <c r="X1713"/>
  <c r="O1713"/>
  <c r="Y1712"/>
  <c r="X1712"/>
  <c r="O1712"/>
  <c r="Y1711"/>
  <c r="X1711"/>
  <c r="O1711"/>
  <c r="AK1710"/>
  <c r="Y1710"/>
  <c r="X1710"/>
  <c r="O1710"/>
  <c r="Y1709"/>
  <c r="X1709"/>
  <c r="AB1709" s="1"/>
  <c r="O1709"/>
  <c r="Y1708"/>
  <c r="X1708"/>
  <c r="AA1708" s="1"/>
  <c r="O1708"/>
  <c r="AS1707"/>
  <c r="Y1707"/>
  <c r="X1707"/>
  <c r="O1707"/>
  <c r="Y1706"/>
  <c r="X1706"/>
  <c r="O1706"/>
  <c r="Y1705"/>
  <c r="X1705"/>
  <c r="O1705"/>
  <c r="AS1704"/>
  <c r="Y1704"/>
  <c r="X1704"/>
  <c r="O1704"/>
  <c r="AS1703"/>
  <c r="AK1703"/>
  <c r="Y1703"/>
  <c r="X1703"/>
  <c r="O1703"/>
  <c r="AS1702"/>
  <c r="Y1702"/>
  <c r="X1702"/>
  <c r="O1702"/>
  <c r="AS1701"/>
  <c r="Y1701"/>
  <c r="X1701"/>
  <c r="AB1701" s="1"/>
  <c r="O1701"/>
  <c r="AS1700"/>
  <c r="Y1700"/>
  <c r="X1700"/>
  <c r="O1700"/>
  <c r="AK1699"/>
  <c r="Y1699"/>
  <c r="X1699"/>
  <c r="O1699"/>
  <c r="Y1698"/>
  <c r="X1698"/>
  <c r="O1698"/>
  <c r="AS1697"/>
  <c r="Y1697"/>
  <c r="X1697"/>
  <c r="O1697"/>
  <c r="Y1696"/>
  <c r="X1696"/>
  <c r="O1696"/>
  <c r="AK1695"/>
  <c r="Y1695"/>
  <c r="X1695"/>
  <c r="O1695"/>
  <c r="Y1694"/>
  <c r="X1694"/>
  <c r="O1694"/>
  <c r="AS1693"/>
  <c r="Y1693"/>
  <c r="X1693"/>
  <c r="O1693"/>
  <c r="AS1692"/>
  <c r="Y1692"/>
  <c r="X1692"/>
  <c r="O1692"/>
  <c r="Y1691"/>
  <c r="X1691"/>
  <c r="O1691"/>
  <c r="Y1690"/>
  <c r="X1690"/>
  <c r="O1690"/>
  <c r="Y1689"/>
  <c r="X1689"/>
  <c r="O1689"/>
  <c r="Y1688"/>
  <c r="X1688"/>
  <c r="O1688"/>
  <c r="AS1687"/>
  <c r="Y1687"/>
  <c r="AB1687" s="1"/>
  <c r="X1687"/>
  <c r="O1687"/>
  <c r="AS1686"/>
  <c r="Y1686"/>
  <c r="X1686"/>
  <c r="O1686"/>
  <c r="AS1685"/>
  <c r="Y1685"/>
  <c r="X1685"/>
  <c r="O1685"/>
  <c r="AS1684"/>
  <c r="Y1684"/>
  <c r="X1684"/>
  <c r="O1684"/>
  <c r="AK1683"/>
  <c r="Y1683"/>
  <c r="X1683"/>
  <c r="O1683"/>
  <c r="Y1682"/>
  <c r="X1682"/>
  <c r="O1682"/>
  <c r="AS1681"/>
  <c r="Y1681"/>
  <c r="X1681"/>
  <c r="AB1681" s="1"/>
  <c r="O1681"/>
  <c r="Y1680"/>
  <c r="X1680"/>
  <c r="O1680"/>
  <c r="AK1679"/>
  <c r="Y1679"/>
  <c r="X1679"/>
  <c r="O1679"/>
  <c r="Y1678"/>
  <c r="X1678"/>
  <c r="O1678"/>
  <c r="AS1677"/>
  <c r="Y1677"/>
  <c r="X1677"/>
  <c r="AB1677" s="1"/>
  <c r="O1677"/>
  <c r="Y1676"/>
  <c r="X1676"/>
  <c r="O1676"/>
  <c r="Y1675"/>
  <c r="X1675"/>
  <c r="O1675"/>
  <c r="Y1674"/>
  <c r="X1674"/>
  <c r="O1674"/>
  <c r="Y1673"/>
  <c r="X1673"/>
  <c r="O1673"/>
  <c r="AS1672"/>
  <c r="Y1672"/>
  <c r="X1672"/>
  <c r="O1672"/>
  <c r="AS1671"/>
  <c r="AK1671"/>
  <c r="Y1671"/>
  <c r="X1671"/>
  <c r="AB1671" s="1"/>
  <c r="O1671"/>
  <c r="AS1670"/>
  <c r="AK1670"/>
  <c r="Y1670"/>
  <c r="X1670"/>
  <c r="O1670"/>
  <c r="Y1669"/>
  <c r="X1669"/>
  <c r="O1669"/>
  <c r="AS1668"/>
  <c r="Y1668"/>
  <c r="X1668"/>
  <c r="O1668"/>
  <c r="AK1667"/>
  <c r="Y1667"/>
  <c r="X1667"/>
  <c r="O1667"/>
  <c r="AK1666"/>
  <c r="Y1666"/>
  <c r="X1666"/>
  <c r="O1666"/>
  <c r="Y1665"/>
  <c r="X1665"/>
  <c r="AB1665" s="1"/>
  <c r="O1665"/>
  <c r="AS1664"/>
  <c r="Y1664"/>
  <c r="X1664"/>
  <c r="AA1664" s="1"/>
  <c r="O1664"/>
  <c r="Y1663"/>
  <c r="X1663"/>
  <c r="O1663"/>
  <c r="Y1662"/>
  <c r="X1662"/>
  <c r="O1662"/>
  <c r="AK1661"/>
  <c r="Y1661"/>
  <c r="X1661"/>
  <c r="O1661"/>
  <c r="AB1660"/>
  <c r="Y1660"/>
  <c r="X1660"/>
  <c r="AA1660" s="1"/>
  <c r="O1660"/>
  <c r="AK1659"/>
  <c r="Y1659"/>
  <c r="X1659"/>
  <c r="O1659"/>
  <c r="AS1658"/>
  <c r="Y1658"/>
  <c r="X1658"/>
  <c r="O1658"/>
  <c r="AS1657"/>
  <c r="Y1657"/>
  <c r="X1657"/>
  <c r="O1657"/>
  <c r="Q1661" s="1"/>
  <c r="AK1656"/>
  <c r="Y1656"/>
  <c r="X1656"/>
  <c r="AA1656" s="1"/>
  <c r="O1656"/>
  <c r="Y1655"/>
  <c r="X1655"/>
  <c r="O1655"/>
  <c r="Y1654"/>
  <c r="X1654"/>
  <c r="O1654"/>
  <c r="Y1653"/>
  <c r="X1653"/>
  <c r="O1653"/>
  <c r="AK1652"/>
  <c r="Y1652"/>
  <c r="X1652"/>
  <c r="O1652"/>
  <c r="AK1651"/>
  <c r="Y1651"/>
  <c r="X1651"/>
  <c r="O1651"/>
  <c r="Y1650"/>
  <c r="X1650"/>
  <c r="O1650"/>
  <c r="AK1649"/>
  <c r="Y1649"/>
  <c r="X1649"/>
  <c r="O1649"/>
  <c r="Y1648"/>
  <c r="X1648"/>
  <c r="AA1648" s="1"/>
  <c r="O1648"/>
  <c r="AS1647"/>
  <c r="Y1647"/>
  <c r="X1647"/>
  <c r="AB1647" s="1"/>
  <c r="O1647"/>
  <c r="AS1646"/>
  <c r="Y1646"/>
  <c r="X1646"/>
  <c r="O1646"/>
  <c r="AS1645"/>
  <c r="Y1645"/>
  <c r="X1645"/>
  <c r="AB1645" s="1"/>
  <c r="O1645"/>
  <c r="AK1644"/>
  <c r="Y1644"/>
  <c r="X1644"/>
  <c r="O1644"/>
  <c r="Y1643"/>
  <c r="X1643"/>
  <c r="O1643"/>
  <c r="AK1642"/>
  <c r="Y1642"/>
  <c r="X1642"/>
  <c r="O1642"/>
  <c r="Y1641"/>
  <c r="X1641"/>
  <c r="O1641"/>
  <c r="Y1640"/>
  <c r="X1640"/>
  <c r="O1640"/>
  <c r="AS1639"/>
  <c r="Y1639"/>
  <c r="AB1639" s="1"/>
  <c r="X1639"/>
  <c r="O1639"/>
  <c r="AS1638"/>
  <c r="Y1638"/>
  <c r="X1638"/>
  <c r="O1638"/>
  <c r="Y1637"/>
  <c r="X1637"/>
  <c r="O1637"/>
  <c r="AS1636"/>
  <c r="AK1636"/>
  <c r="Y1636"/>
  <c r="AB1636" s="1"/>
  <c r="X1636"/>
  <c r="O1636"/>
  <c r="AS1635"/>
  <c r="AK1635"/>
  <c r="Y1635"/>
  <c r="X1635"/>
  <c r="O1635"/>
  <c r="AS1634"/>
  <c r="Y1634"/>
  <c r="X1634"/>
  <c r="O1634"/>
  <c r="AS1633"/>
  <c r="Y1633"/>
  <c r="X1633"/>
  <c r="AB1633" s="1"/>
  <c r="O1633"/>
  <c r="AS1632"/>
  <c r="Y1632"/>
  <c r="X1632"/>
  <c r="O1632"/>
  <c r="AK1631"/>
  <c r="Y1631"/>
  <c r="X1631"/>
  <c r="O1631"/>
  <c r="AS1630"/>
  <c r="Y1630"/>
  <c r="X1630"/>
  <c r="O1630"/>
  <c r="AS1629"/>
  <c r="Y1629"/>
  <c r="X1629"/>
  <c r="AB1629" s="1"/>
  <c r="O1629"/>
  <c r="Y1628"/>
  <c r="X1628"/>
  <c r="O1628"/>
  <c r="Y1627"/>
  <c r="X1627"/>
  <c r="O1627"/>
  <c r="AK1626"/>
  <c r="Y1626"/>
  <c r="X1626"/>
  <c r="O1626"/>
  <c r="Y1625"/>
  <c r="X1625"/>
  <c r="O1625"/>
  <c r="Y1624"/>
  <c r="X1624"/>
  <c r="O1624"/>
  <c r="AS1623"/>
  <c r="Y1623"/>
  <c r="X1623"/>
  <c r="O1623"/>
  <c r="AS1622"/>
  <c r="Y1622"/>
  <c r="X1622"/>
  <c r="O1622"/>
  <c r="Y1621"/>
  <c r="X1621"/>
  <c r="O1621"/>
  <c r="AS1620"/>
  <c r="AK1620"/>
  <c r="Y1620"/>
  <c r="X1620"/>
  <c r="O1620"/>
  <c r="AS1619"/>
  <c r="AK1619"/>
  <c r="Y1619"/>
  <c r="AB1619" s="1"/>
  <c r="X1619"/>
  <c r="O1619"/>
  <c r="AS1618"/>
  <c r="Y1618"/>
  <c r="X1618"/>
  <c r="O1618"/>
  <c r="AS1617"/>
  <c r="Y1617"/>
  <c r="X1617"/>
  <c r="O1617"/>
  <c r="AS1616"/>
  <c r="Y1616"/>
  <c r="X1616"/>
  <c r="O1616"/>
  <c r="AK1615"/>
  <c r="Y1615"/>
  <c r="X1615"/>
  <c r="O1615"/>
  <c r="AS1614"/>
  <c r="Y1614"/>
  <c r="X1614"/>
  <c r="O1614"/>
  <c r="AS1613"/>
  <c r="Y1613"/>
  <c r="X1613"/>
  <c r="O1613"/>
  <c r="Y1612"/>
  <c r="X1612"/>
  <c r="O1612"/>
  <c r="Y1611"/>
  <c r="X1611"/>
  <c r="O1611"/>
  <c r="Y1610"/>
  <c r="X1610"/>
  <c r="O1610"/>
  <c r="AS1609"/>
  <c r="Y1609"/>
  <c r="X1609"/>
  <c r="O1609"/>
  <c r="AS1608"/>
  <c r="Y1608"/>
  <c r="X1608"/>
  <c r="O1608"/>
  <c r="AK1607"/>
  <c r="Y1607"/>
  <c r="X1607"/>
  <c r="O1607"/>
  <c r="Y1606"/>
  <c r="X1606"/>
  <c r="O1606"/>
  <c r="AK1605"/>
  <c r="Y1605"/>
  <c r="X1605"/>
  <c r="O1605"/>
  <c r="Y1604"/>
  <c r="X1604"/>
  <c r="O1604"/>
  <c r="AS1603"/>
  <c r="Y1603"/>
  <c r="X1603"/>
  <c r="O1603"/>
  <c r="AS1602"/>
  <c r="Y1602"/>
  <c r="X1602"/>
  <c r="O1602"/>
  <c r="Y1601"/>
  <c r="X1601"/>
  <c r="O1601"/>
  <c r="AK1600"/>
  <c r="AA1600"/>
  <c r="Y1600"/>
  <c r="X1600"/>
  <c r="AB1600" s="1"/>
  <c r="O1600"/>
  <c r="AS1599"/>
  <c r="Y1599"/>
  <c r="X1599"/>
  <c r="AB1599" s="1"/>
  <c r="O1599"/>
  <c r="Y1598"/>
  <c r="X1598"/>
  <c r="O1598"/>
  <c r="Y1597"/>
  <c r="X1597"/>
  <c r="O1597"/>
  <c r="AS1596"/>
  <c r="Y1596"/>
  <c r="X1596"/>
  <c r="O1596"/>
  <c r="AS1595"/>
  <c r="AK1595"/>
  <c r="Y1595"/>
  <c r="X1595"/>
  <c r="O1595"/>
  <c r="AS1594"/>
  <c r="Y1594"/>
  <c r="X1594"/>
  <c r="O1594"/>
  <c r="Y1593"/>
  <c r="X1593"/>
  <c r="O1593"/>
  <c r="Y1592"/>
  <c r="X1592"/>
  <c r="O1592"/>
  <c r="AK1591"/>
  <c r="Y1591"/>
  <c r="X1591"/>
  <c r="O1591"/>
  <c r="AK1590"/>
  <c r="Y1590"/>
  <c r="X1590"/>
  <c r="O1590"/>
  <c r="Y1589"/>
  <c r="X1589"/>
  <c r="O1589"/>
  <c r="Y1588"/>
  <c r="X1588"/>
  <c r="O1588"/>
  <c r="Y1587"/>
  <c r="X1587"/>
  <c r="O1587"/>
  <c r="Y1586"/>
  <c r="X1586"/>
  <c r="O1586"/>
  <c r="Y1585"/>
  <c r="AA1585" s="1"/>
  <c r="X1585"/>
  <c r="O1585"/>
  <c r="Y1584"/>
  <c r="X1584"/>
  <c r="AA1584" s="1"/>
  <c r="O1584"/>
  <c r="AS1583"/>
  <c r="AK1583"/>
  <c r="AB1583"/>
  <c r="Y1583"/>
  <c r="X1583"/>
  <c r="O1583"/>
  <c r="AS1582"/>
  <c r="Y1582"/>
  <c r="X1582"/>
  <c r="O1582"/>
  <c r="Y1581"/>
  <c r="X1581"/>
  <c r="O1581"/>
  <c r="Y1580"/>
  <c r="X1580"/>
  <c r="O1580"/>
  <c r="AK1579"/>
  <c r="Y1579"/>
  <c r="X1579"/>
  <c r="O1579"/>
  <c r="AS1578"/>
  <c r="AK1578"/>
  <c r="Y1578"/>
  <c r="X1578"/>
  <c r="O1578"/>
  <c r="Y1577"/>
  <c r="X1577"/>
  <c r="O1577"/>
  <c r="Y1576"/>
  <c r="AB1576" s="1"/>
  <c r="X1576"/>
  <c r="AA1576" s="1"/>
  <c r="O1576"/>
  <c r="AK1575"/>
  <c r="Y1575"/>
  <c r="X1575"/>
  <c r="O1575"/>
  <c r="Y1574"/>
  <c r="X1574"/>
  <c r="O1574"/>
  <c r="Y1573"/>
  <c r="X1573"/>
  <c r="O1573"/>
  <c r="Q1577" s="1"/>
  <c r="AK1572"/>
  <c r="Y1572"/>
  <c r="X1572"/>
  <c r="AB1572" s="1"/>
  <c r="O1572"/>
  <c r="AS1571"/>
  <c r="Y1571"/>
  <c r="X1571"/>
  <c r="O1571"/>
  <c r="AS1570"/>
  <c r="Y1570"/>
  <c r="X1570"/>
  <c r="O1570"/>
  <c r="Y1569"/>
  <c r="X1569"/>
  <c r="O1569"/>
  <c r="AS1568"/>
  <c r="AK1568"/>
  <c r="Y1568"/>
  <c r="X1568"/>
  <c r="O1568"/>
  <c r="AK1567"/>
  <c r="Y1567"/>
  <c r="X1567"/>
  <c r="O1567"/>
  <c r="Y1566"/>
  <c r="X1566"/>
  <c r="O1566"/>
  <c r="AK1565"/>
  <c r="Y1565"/>
  <c r="X1565"/>
  <c r="AB1565" s="1"/>
  <c r="O1565"/>
  <c r="Y1564"/>
  <c r="X1564"/>
  <c r="O1564"/>
  <c r="Y1563"/>
  <c r="X1563"/>
  <c r="O1563"/>
  <c r="Y1562"/>
  <c r="X1562"/>
  <c r="O1562"/>
  <c r="AS1561"/>
  <c r="AK1561"/>
  <c r="Y1561"/>
  <c r="X1561"/>
  <c r="O1561"/>
  <c r="AK1560"/>
  <c r="Y1560"/>
  <c r="X1560"/>
  <c r="AB1560" s="1"/>
  <c r="O1560"/>
  <c r="AK1559"/>
  <c r="Y1559"/>
  <c r="X1559"/>
  <c r="O1559"/>
  <c r="Y1558"/>
  <c r="X1558"/>
  <c r="O1558"/>
  <c r="Y1557"/>
  <c r="X1557"/>
  <c r="O1557"/>
  <c r="Y1556"/>
  <c r="AA1556" s="1"/>
  <c r="X1556"/>
  <c r="O1556"/>
  <c r="AS1555"/>
  <c r="Y1555"/>
  <c r="AB1555" s="1"/>
  <c r="X1555"/>
  <c r="O1555"/>
  <c r="AS1554"/>
  <c r="Y1554"/>
  <c r="X1554"/>
  <c r="O1554"/>
  <c r="Y1553"/>
  <c r="X1553"/>
  <c r="O1553"/>
  <c r="AS1552"/>
  <c r="AK1552"/>
  <c r="Y1552"/>
  <c r="X1552"/>
  <c r="O1552"/>
  <c r="AK1551"/>
  <c r="Y1551"/>
  <c r="X1551"/>
  <c r="O1551"/>
  <c r="Y1550"/>
  <c r="X1550"/>
  <c r="O1550"/>
  <c r="AK1549"/>
  <c r="Y1549"/>
  <c r="X1549"/>
  <c r="O1549"/>
  <c r="Y1548"/>
  <c r="X1548"/>
  <c r="O1548"/>
  <c r="Y1547"/>
  <c r="X1547"/>
  <c r="O1547"/>
  <c r="Y1546"/>
  <c r="X1546"/>
  <c r="O1546"/>
  <c r="AS1545"/>
  <c r="AK1545"/>
  <c r="Y1545"/>
  <c r="X1545"/>
  <c r="O1545"/>
  <c r="AK1544"/>
  <c r="Y1544"/>
  <c r="X1544"/>
  <c r="O1544"/>
  <c r="AK1543"/>
  <c r="Y1543"/>
  <c r="X1543"/>
  <c r="O1543"/>
  <c r="Y1542"/>
  <c r="X1542"/>
  <c r="O1542"/>
  <c r="Y1541"/>
  <c r="X1541"/>
  <c r="O1541"/>
  <c r="Y1540"/>
  <c r="X1540"/>
  <c r="AB1540" s="1"/>
  <c r="O1540"/>
  <c r="Y1539"/>
  <c r="X1539"/>
  <c r="O1539"/>
  <c r="Y1538"/>
  <c r="X1538"/>
  <c r="O1538"/>
  <c r="Y1537"/>
  <c r="X1537"/>
  <c r="O1537"/>
  <c r="AK1536"/>
  <c r="Y1536"/>
  <c r="X1536"/>
  <c r="AA1536" s="1"/>
  <c r="O1536"/>
  <c r="AK1535"/>
  <c r="Y1535"/>
  <c r="X1535"/>
  <c r="O1535"/>
  <c r="Y1534"/>
  <c r="X1534"/>
  <c r="O1534"/>
  <c r="AK1533"/>
  <c r="Y1533"/>
  <c r="X1533"/>
  <c r="O1533"/>
  <c r="AK1532"/>
  <c r="Y1532"/>
  <c r="X1532"/>
  <c r="AB1532" s="1"/>
  <c r="O1532"/>
  <c r="AS1531"/>
  <c r="AK1531"/>
  <c r="AB1531"/>
  <c r="AC1531" s="1"/>
  <c r="Y1531"/>
  <c r="X1531"/>
  <c r="AA1531" s="1"/>
  <c r="O1531"/>
  <c r="Y1530"/>
  <c r="X1530"/>
  <c r="O1530"/>
  <c r="Y1529"/>
  <c r="X1529"/>
  <c r="O1529"/>
  <c r="AS1528"/>
  <c r="Y1528"/>
  <c r="X1528"/>
  <c r="O1528"/>
  <c r="AK1527"/>
  <c r="Y1527"/>
  <c r="X1527"/>
  <c r="O1527"/>
  <c r="AS1526"/>
  <c r="AK1526"/>
  <c r="Y1526"/>
  <c r="X1526"/>
  <c r="O1526"/>
  <c r="Y1525"/>
  <c r="X1525"/>
  <c r="AB1525" s="1"/>
  <c r="O1525"/>
  <c r="AS1524"/>
  <c r="Y1524"/>
  <c r="X1524"/>
  <c r="O1524"/>
  <c r="AK1523"/>
  <c r="Y1523"/>
  <c r="X1523"/>
  <c r="O1523"/>
  <c r="AK1522"/>
  <c r="Y1522"/>
  <c r="X1522"/>
  <c r="O1522"/>
  <c r="Y1521"/>
  <c r="X1521"/>
  <c r="O1521"/>
  <c r="Y1520"/>
  <c r="X1520"/>
  <c r="O1520"/>
  <c r="Y1519"/>
  <c r="X1519"/>
  <c r="O1519"/>
  <c r="Y1518"/>
  <c r="X1518"/>
  <c r="O1518"/>
  <c r="Y1517"/>
  <c r="AA1517" s="1"/>
  <c r="X1517"/>
  <c r="O1517"/>
  <c r="Y1516"/>
  <c r="X1516"/>
  <c r="O1516"/>
  <c r="Y1515"/>
  <c r="X1515"/>
  <c r="O1515"/>
  <c r="AK1514"/>
  <c r="Y1514"/>
  <c r="X1514"/>
  <c r="O1514"/>
  <c r="Y1513"/>
  <c r="X1513"/>
  <c r="O1513"/>
  <c r="AK1512"/>
  <c r="Y1512"/>
  <c r="X1512"/>
  <c r="AA1512" s="1"/>
  <c r="O1512"/>
  <c r="AS1511"/>
  <c r="AK1511"/>
  <c r="Y1511"/>
  <c r="X1511"/>
  <c r="AB1511" s="1"/>
  <c r="O1511"/>
  <c r="AS1510"/>
  <c r="Y1510"/>
  <c r="X1510"/>
  <c r="O1510"/>
  <c r="P1513" s="1"/>
  <c r="Y1509"/>
  <c r="X1509"/>
  <c r="O1509"/>
  <c r="AS1508"/>
  <c r="Y1508"/>
  <c r="X1508"/>
  <c r="AA1508" s="1"/>
  <c r="O1508"/>
  <c r="Y1507"/>
  <c r="AB1507" s="1"/>
  <c r="X1507"/>
  <c r="O1507"/>
  <c r="AS1506"/>
  <c r="Y1506"/>
  <c r="X1506"/>
  <c r="O1506"/>
  <c r="Y1505"/>
  <c r="X1505"/>
  <c r="O1505"/>
  <c r="AS1504"/>
  <c r="AK1504"/>
  <c r="Y1504"/>
  <c r="X1504"/>
  <c r="O1504"/>
  <c r="AS1503"/>
  <c r="AK1503"/>
  <c r="Y1503"/>
  <c r="X1503"/>
  <c r="AB1503" s="1"/>
  <c r="O1503"/>
  <c r="AS1502"/>
  <c r="Y1502"/>
  <c r="X1502"/>
  <c r="O1502"/>
  <c r="Y1501"/>
  <c r="X1501"/>
  <c r="AB1501" s="1"/>
  <c r="O1501"/>
  <c r="Y1500"/>
  <c r="AA1500" s="1"/>
  <c r="X1500"/>
  <c r="O1500"/>
  <c r="AS1499"/>
  <c r="AK1499"/>
  <c r="Y1499"/>
  <c r="X1499"/>
  <c r="O1499"/>
  <c r="Y1498"/>
  <c r="X1498"/>
  <c r="O1498"/>
  <c r="Y1497"/>
  <c r="X1497"/>
  <c r="O1497"/>
  <c r="Y1496"/>
  <c r="X1496"/>
  <c r="O1496"/>
  <c r="Y1495"/>
  <c r="X1495"/>
  <c r="AB1495" s="1"/>
  <c r="O1495"/>
  <c r="Y1494"/>
  <c r="X1494"/>
  <c r="O1494"/>
  <c r="AS1493"/>
  <c r="AK1493"/>
  <c r="Y1493"/>
  <c r="X1493"/>
  <c r="O1493"/>
  <c r="Y1492"/>
  <c r="X1492"/>
  <c r="O1492"/>
  <c r="Y1491"/>
  <c r="X1491"/>
  <c r="O1491"/>
  <c r="Y1490"/>
  <c r="X1490"/>
  <c r="O1490"/>
  <c r="AS1489"/>
  <c r="Y1489"/>
  <c r="X1489"/>
  <c r="O1489"/>
  <c r="Y1488"/>
  <c r="X1488"/>
  <c r="AB1488" s="1"/>
  <c r="O1488"/>
  <c r="AK1487"/>
  <c r="Y1487"/>
  <c r="X1487"/>
  <c r="O1487"/>
  <c r="Y1486"/>
  <c r="X1486"/>
  <c r="O1486"/>
  <c r="Y1485"/>
  <c r="X1485"/>
  <c r="O1485"/>
  <c r="Y1484"/>
  <c r="X1484"/>
  <c r="O1484"/>
  <c r="AK1483"/>
  <c r="Y1483"/>
  <c r="X1483"/>
  <c r="O1483"/>
  <c r="AK1482"/>
  <c r="Y1482"/>
  <c r="X1482"/>
  <c r="O1482"/>
  <c r="Y1481"/>
  <c r="X1481"/>
  <c r="O1481"/>
  <c r="AS1480"/>
  <c r="Y1480"/>
  <c r="AB1480" s="1"/>
  <c r="X1480"/>
  <c r="O1480"/>
  <c r="Y1479"/>
  <c r="X1479"/>
  <c r="O1479"/>
  <c r="Y1478"/>
  <c r="X1478"/>
  <c r="O1478"/>
  <c r="AK1477"/>
  <c r="Y1477"/>
  <c r="X1477"/>
  <c r="O1477"/>
  <c r="Y1476"/>
  <c r="X1476"/>
  <c r="O1476"/>
  <c r="Y1475"/>
  <c r="X1475"/>
  <c r="O1475"/>
  <c r="AK1474"/>
  <c r="Y1474"/>
  <c r="X1474"/>
  <c r="O1474"/>
  <c r="AK1473"/>
  <c r="Y1473"/>
  <c r="X1473"/>
  <c r="O1473"/>
  <c r="Y1472"/>
  <c r="X1472"/>
  <c r="O1472"/>
  <c r="Y1471"/>
  <c r="X1471"/>
  <c r="O1471"/>
  <c r="AK1470"/>
  <c r="Y1470"/>
  <c r="X1470"/>
  <c r="O1470"/>
  <c r="Y1469"/>
  <c r="X1469"/>
  <c r="O1469"/>
  <c r="Y1468"/>
  <c r="X1468"/>
  <c r="O1468"/>
  <c r="Y1467"/>
  <c r="X1467"/>
  <c r="O1467"/>
  <c r="Y1466"/>
  <c r="X1466"/>
  <c r="O1466"/>
  <c r="AS1465"/>
  <c r="AK1465"/>
  <c r="Y1465"/>
  <c r="X1465"/>
  <c r="O1465"/>
  <c r="AK1464"/>
  <c r="Y1464"/>
  <c r="X1464"/>
  <c r="AB1464" s="1"/>
  <c r="O1464"/>
  <c r="AK1463"/>
  <c r="Y1463"/>
  <c r="X1463"/>
  <c r="O1463"/>
  <c r="Y1462"/>
  <c r="X1462"/>
  <c r="O1462"/>
  <c r="Y1461"/>
  <c r="X1461"/>
  <c r="O1461"/>
  <c r="Y1460"/>
  <c r="X1460"/>
  <c r="O1460"/>
  <c r="AS1459"/>
  <c r="AK1459"/>
  <c r="Y1459"/>
  <c r="AB1459" s="1"/>
  <c r="X1459"/>
  <c r="O1459"/>
  <c r="AS1458"/>
  <c r="Y1458"/>
  <c r="X1458"/>
  <c r="O1458"/>
  <c r="Y1457"/>
  <c r="X1457"/>
  <c r="O1457"/>
  <c r="AS1456"/>
  <c r="Y1456"/>
  <c r="X1456"/>
  <c r="AA1456" s="1"/>
  <c r="O1456"/>
  <c r="Y1455"/>
  <c r="X1455"/>
  <c r="O1455"/>
  <c r="AK1454"/>
  <c r="Y1454"/>
  <c r="X1454"/>
  <c r="O1454"/>
  <c r="AK1453"/>
  <c r="Y1453"/>
  <c r="X1453"/>
  <c r="O1453"/>
  <c r="Y1452"/>
  <c r="X1452"/>
  <c r="O1452"/>
  <c r="Y1451"/>
  <c r="X1451"/>
  <c r="O1451"/>
  <c r="Y1450"/>
  <c r="X1450"/>
  <c r="O1450"/>
  <c r="AK1449"/>
  <c r="Y1449"/>
  <c r="X1449"/>
  <c r="O1449"/>
  <c r="Y1448"/>
  <c r="X1448"/>
  <c r="O1448"/>
  <c r="Y1447"/>
  <c r="X1447"/>
  <c r="O1447"/>
  <c r="Y1446"/>
  <c r="X1446"/>
  <c r="O1446"/>
  <c r="AS1445"/>
  <c r="Y1445"/>
  <c r="X1445"/>
  <c r="O1445"/>
  <c r="Y1444"/>
  <c r="X1444"/>
  <c r="O1444"/>
  <c r="AK1443"/>
  <c r="Y1443"/>
  <c r="AB1443" s="1"/>
  <c r="X1443"/>
  <c r="O1443"/>
  <c r="AS1442"/>
  <c r="Y1442"/>
  <c r="X1442"/>
  <c r="O1442"/>
  <c r="AS1441"/>
  <c r="Y1441"/>
  <c r="X1441"/>
  <c r="O1441"/>
  <c r="AS1440"/>
  <c r="Y1440"/>
  <c r="X1440"/>
  <c r="O1440"/>
  <c r="AK1439"/>
  <c r="Y1439"/>
  <c r="X1439"/>
  <c r="O1439"/>
  <c r="Y1438"/>
  <c r="X1438"/>
  <c r="O1438"/>
  <c r="AS1437"/>
  <c r="Y1437"/>
  <c r="X1437"/>
  <c r="AB1437" s="1"/>
  <c r="O1437"/>
  <c r="AS1436"/>
  <c r="Y1436"/>
  <c r="X1436"/>
  <c r="O1436"/>
  <c r="Y1435"/>
  <c r="X1435"/>
  <c r="O1435"/>
  <c r="Y1434"/>
  <c r="X1434"/>
  <c r="O1434"/>
  <c r="AK1433"/>
  <c r="Y1433"/>
  <c r="X1433"/>
  <c r="O1433"/>
  <c r="AK1432"/>
  <c r="Y1432"/>
  <c r="X1432"/>
  <c r="AB1432" s="1"/>
  <c r="O1432"/>
  <c r="AK1431"/>
  <c r="Y1431"/>
  <c r="X1431"/>
  <c r="O1431"/>
  <c r="Y1430"/>
  <c r="X1430"/>
  <c r="O1430"/>
  <c r="Y1429"/>
  <c r="X1429"/>
  <c r="O1429"/>
  <c r="Y1428"/>
  <c r="X1428"/>
  <c r="O1428"/>
  <c r="Y1427"/>
  <c r="X1427"/>
  <c r="O1427"/>
  <c r="Y1426"/>
  <c r="X1426"/>
  <c r="O1426"/>
  <c r="AK1425"/>
  <c r="Y1425"/>
  <c r="X1425"/>
  <c r="O1425"/>
  <c r="Y1424"/>
  <c r="X1424"/>
  <c r="O1424"/>
  <c r="Y1423"/>
  <c r="X1423"/>
  <c r="O1423"/>
  <c r="AK1422"/>
  <c r="Y1422"/>
  <c r="X1422"/>
  <c r="O1422"/>
  <c r="AK1421"/>
  <c r="Y1421"/>
  <c r="X1421"/>
  <c r="O1421"/>
  <c r="AK1420"/>
  <c r="Y1420"/>
  <c r="X1420"/>
  <c r="O1420"/>
  <c r="AS1419"/>
  <c r="Y1419"/>
  <c r="X1419"/>
  <c r="O1419"/>
  <c r="Y1418"/>
  <c r="X1418"/>
  <c r="O1418"/>
  <c r="AK1417"/>
  <c r="Y1417"/>
  <c r="X1417"/>
  <c r="O1417"/>
  <c r="AS1416"/>
  <c r="Y1416"/>
  <c r="X1416"/>
  <c r="O1416"/>
  <c r="AS1415"/>
  <c r="AK1415"/>
  <c r="Y1415"/>
  <c r="X1415"/>
  <c r="AB1415" s="1"/>
  <c r="O1415"/>
  <c r="AS1414"/>
  <c r="AK1414"/>
  <c r="Y1414"/>
  <c r="X1414"/>
  <c r="O1414"/>
  <c r="Y1413"/>
  <c r="X1413"/>
  <c r="O1413"/>
  <c r="AS1412"/>
  <c r="Y1412"/>
  <c r="X1412"/>
  <c r="O1412"/>
  <c r="AK1411"/>
  <c r="Y1411"/>
  <c r="X1411"/>
  <c r="O1411"/>
  <c r="Y1410"/>
  <c r="X1410"/>
  <c r="O1410"/>
  <c r="Y1409"/>
  <c r="X1409"/>
  <c r="O1409"/>
  <c r="Y1408"/>
  <c r="X1408"/>
  <c r="O1408"/>
  <c r="Y1407"/>
  <c r="X1407"/>
  <c r="O1407"/>
  <c r="Y1406"/>
  <c r="X1406"/>
  <c r="O1406"/>
  <c r="AK1405"/>
  <c r="Y1405"/>
  <c r="X1405"/>
  <c r="AB1405" s="1"/>
  <c r="O1405"/>
  <c r="Y1404"/>
  <c r="X1404"/>
  <c r="O1404"/>
  <c r="Y1403"/>
  <c r="X1403"/>
  <c r="O1403"/>
  <c r="Y1402"/>
  <c r="X1402"/>
  <c r="O1402"/>
  <c r="AS1401"/>
  <c r="Y1401"/>
  <c r="X1401"/>
  <c r="O1401"/>
  <c r="AS1400"/>
  <c r="AK1400"/>
  <c r="Y1400"/>
  <c r="X1400"/>
  <c r="O1400"/>
  <c r="Y1399"/>
  <c r="X1399"/>
  <c r="O1399"/>
  <c r="Y1398"/>
  <c r="X1398"/>
  <c r="O1398"/>
  <c r="AS1397"/>
  <c r="AK1397"/>
  <c r="Y1397"/>
  <c r="X1397"/>
  <c r="O1397"/>
  <c r="Q1401" s="1"/>
  <c r="Y1396"/>
  <c r="X1396"/>
  <c r="O1396"/>
  <c r="Y1395"/>
  <c r="X1395"/>
  <c r="O1395"/>
  <c r="Y1394"/>
  <c r="X1394"/>
  <c r="O1394"/>
  <c r="AS1393"/>
  <c r="Y1393"/>
  <c r="X1393"/>
  <c r="O1393"/>
  <c r="Y1392"/>
  <c r="AB1392" s="1"/>
  <c r="X1392"/>
  <c r="O1392"/>
  <c r="Y1391"/>
  <c r="X1391"/>
  <c r="O1391"/>
  <c r="Y1390"/>
  <c r="X1390"/>
  <c r="O1390"/>
  <c r="AS1389"/>
  <c r="Y1389"/>
  <c r="AA1389" s="1"/>
  <c r="X1389"/>
  <c r="O1389"/>
  <c r="Y1388"/>
  <c r="X1388"/>
  <c r="O1388"/>
  <c r="Y1387"/>
  <c r="X1387"/>
  <c r="O1387"/>
  <c r="Y1386"/>
  <c r="X1386"/>
  <c r="O1386"/>
  <c r="AS1385"/>
  <c r="Y1385"/>
  <c r="X1385"/>
  <c r="O1385"/>
  <c r="AS1384"/>
  <c r="AK1384"/>
  <c r="Y1384"/>
  <c r="X1384"/>
  <c r="O1384"/>
  <c r="AS1383"/>
  <c r="AK1383"/>
  <c r="Y1383"/>
  <c r="AB1383" s="1"/>
  <c r="X1383"/>
  <c r="O1383"/>
  <c r="AS1382"/>
  <c r="Y1382"/>
  <c r="X1382"/>
  <c r="O1382"/>
  <c r="Y1381"/>
  <c r="X1381"/>
  <c r="AB1381" s="1"/>
  <c r="O1381"/>
  <c r="AS1380"/>
  <c r="Y1380"/>
  <c r="X1380"/>
  <c r="O1380"/>
  <c r="AK1379"/>
  <c r="Y1379"/>
  <c r="X1379"/>
  <c r="O1379"/>
  <c r="Y1378"/>
  <c r="X1378"/>
  <c r="O1378"/>
  <c r="AK1377"/>
  <c r="Y1377"/>
  <c r="AA1377" s="1"/>
  <c r="X1377"/>
  <c r="O1377"/>
  <c r="AS1376"/>
  <c r="AK1376"/>
  <c r="Y1376"/>
  <c r="X1376"/>
  <c r="AA1376" s="1"/>
  <c r="O1376"/>
  <c r="AS1375"/>
  <c r="Y1375"/>
  <c r="X1375"/>
  <c r="O1375"/>
  <c r="Y1374"/>
  <c r="X1374"/>
  <c r="O1374"/>
  <c r="AK1373"/>
  <c r="Y1373"/>
  <c r="X1373"/>
  <c r="O1373"/>
  <c r="AS1372"/>
  <c r="Y1372"/>
  <c r="X1372"/>
  <c r="O1372"/>
  <c r="AK1371"/>
  <c r="Y1371"/>
  <c r="X1371"/>
  <c r="O1371"/>
  <c r="AS1370"/>
  <c r="AK1370"/>
  <c r="Y1370"/>
  <c r="X1370"/>
  <c r="O1370"/>
  <c r="Q1373" s="1"/>
  <c r="Y1369"/>
  <c r="X1369"/>
  <c r="O1369"/>
  <c r="Y1368"/>
  <c r="AA1368" s="1"/>
  <c r="X1368"/>
  <c r="O1368"/>
  <c r="Y1367"/>
  <c r="X1367"/>
  <c r="O1367"/>
  <c r="AS1366"/>
  <c r="Y1366"/>
  <c r="X1366"/>
  <c r="O1366"/>
  <c r="Y1365"/>
  <c r="X1365"/>
  <c r="O1365"/>
  <c r="Y1364"/>
  <c r="X1364"/>
  <c r="O1364"/>
  <c r="AS1363"/>
  <c r="AK1363"/>
  <c r="Y1363"/>
  <c r="X1363"/>
  <c r="O1363"/>
  <c r="AS1362"/>
  <c r="AK1362"/>
  <c r="Y1362"/>
  <c r="X1362"/>
  <c r="O1362"/>
  <c r="AK1361"/>
  <c r="Y1361"/>
  <c r="X1361"/>
  <c r="O1361"/>
  <c r="Y1360"/>
  <c r="AB1360" s="1"/>
  <c r="X1360"/>
  <c r="AA1360" s="1"/>
  <c r="O1360"/>
  <c r="Y1359"/>
  <c r="X1359"/>
  <c r="AA1359" s="1"/>
  <c r="O1359"/>
  <c r="AS1358"/>
  <c r="AB1358"/>
  <c r="Y1358"/>
  <c r="X1358"/>
  <c r="O1358"/>
  <c r="Y1357"/>
  <c r="X1357"/>
  <c r="O1357"/>
  <c r="Y1356"/>
  <c r="X1356"/>
  <c r="O1356"/>
  <c r="Y1355"/>
  <c r="X1355"/>
  <c r="O1355"/>
  <c r="AS1354"/>
  <c r="AK1354"/>
  <c r="Y1354"/>
  <c r="X1354"/>
  <c r="O1354"/>
  <c r="Y1353"/>
  <c r="X1353"/>
  <c r="O1353"/>
  <c r="Y1352"/>
  <c r="X1352"/>
  <c r="O1352"/>
  <c r="Y1351"/>
  <c r="X1351"/>
  <c r="O1351"/>
  <c r="AK1350"/>
  <c r="Y1350"/>
  <c r="AB1350" s="1"/>
  <c r="X1350"/>
  <c r="O1350"/>
  <c r="AK1349"/>
  <c r="Y1349"/>
  <c r="X1349"/>
  <c r="O1349"/>
  <c r="Y1348"/>
  <c r="X1348"/>
  <c r="O1348"/>
  <c r="AK1347"/>
  <c r="Y1347"/>
  <c r="X1347"/>
  <c r="O1347"/>
  <c r="AS1346"/>
  <c r="Y1346"/>
  <c r="X1346"/>
  <c r="O1346"/>
  <c r="AS1345"/>
  <c r="Y1345"/>
  <c r="X1345"/>
  <c r="O1345"/>
  <c r="AS1344"/>
  <c r="AK1344"/>
  <c r="Y1344"/>
  <c r="X1344"/>
  <c r="O1344"/>
  <c r="Q1348" s="1"/>
  <c r="AS1343"/>
  <c r="AK1343"/>
  <c r="Y1343"/>
  <c r="X1343"/>
  <c r="O1343"/>
  <c r="AS1342"/>
  <c r="Y1342"/>
  <c r="X1342"/>
  <c r="O1342"/>
  <c r="Y1341"/>
  <c r="X1341"/>
  <c r="O1341"/>
  <c r="AS1340"/>
  <c r="AK1340"/>
  <c r="Y1340"/>
  <c r="X1340"/>
  <c r="AA1340" s="1"/>
  <c r="O1340"/>
  <c r="AK1339"/>
  <c r="Y1339"/>
  <c r="X1339"/>
  <c r="O1339"/>
  <c r="AK1338"/>
  <c r="Y1338"/>
  <c r="X1338"/>
  <c r="O1338"/>
  <c r="Y1337"/>
  <c r="X1337"/>
  <c r="O1337"/>
  <c r="AS1336"/>
  <c r="Y1336"/>
  <c r="X1336"/>
  <c r="O1336"/>
  <c r="AK1335"/>
  <c r="Y1335"/>
  <c r="X1335"/>
  <c r="O1335"/>
  <c r="AS1334"/>
  <c r="Y1334"/>
  <c r="X1334"/>
  <c r="O1334"/>
  <c r="Y1333"/>
  <c r="X1333"/>
  <c r="O1333"/>
  <c r="Y1332"/>
  <c r="X1332"/>
  <c r="O1332"/>
  <c r="Y1331"/>
  <c r="X1331"/>
  <c r="O1331"/>
  <c r="AK1330"/>
  <c r="Y1330"/>
  <c r="X1330"/>
  <c r="O1330"/>
  <c r="Y1329"/>
  <c r="AA1329" s="1"/>
  <c r="X1329"/>
  <c r="O1329"/>
  <c r="Y1328"/>
  <c r="X1328"/>
  <c r="O1328"/>
  <c r="Y1327"/>
  <c r="X1327"/>
  <c r="O1327"/>
  <c r="Y1326"/>
  <c r="X1326"/>
  <c r="O1326"/>
  <c r="AS1325"/>
  <c r="Y1325"/>
  <c r="X1325"/>
  <c r="O1325"/>
  <c r="Y1324"/>
  <c r="X1324"/>
  <c r="O1324"/>
  <c r="Y1323"/>
  <c r="X1323"/>
  <c r="O1323"/>
  <c r="Y1322"/>
  <c r="X1322"/>
  <c r="O1322"/>
  <c r="AK1321"/>
  <c r="Y1321"/>
  <c r="AA1321" s="1"/>
  <c r="X1321"/>
  <c r="O1321"/>
  <c r="Y1320"/>
  <c r="X1320"/>
  <c r="O1320"/>
  <c r="AK1319"/>
  <c r="Y1319"/>
  <c r="X1319"/>
  <c r="AB1319" s="1"/>
  <c r="O1319"/>
  <c r="Y1318"/>
  <c r="X1318"/>
  <c r="O1318"/>
  <c r="Y1317"/>
  <c r="X1317"/>
  <c r="O1317"/>
  <c r="Y1316"/>
  <c r="AA1316" s="1"/>
  <c r="X1316"/>
  <c r="O1316"/>
  <c r="Y1315"/>
  <c r="X1315"/>
  <c r="O1315"/>
  <c r="Y1314"/>
  <c r="X1314"/>
  <c r="O1314"/>
  <c r="Y1313"/>
  <c r="X1313"/>
  <c r="O1313"/>
  <c r="Y1312"/>
  <c r="X1312"/>
  <c r="AB1312" s="1"/>
  <c r="O1312"/>
  <c r="AK1311"/>
  <c r="Y1311"/>
  <c r="X1311"/>
  <c r="O1311"/>
  <c r="AS1310"/>
  <c r="Y1310"/>
  <c r="X1310"/>
  <c r="O1310"/>
  <c r="Y1309"/>
  <c r="X1309"/>
  <c r="O1309"/>
  <c r="AK1308"/>
  <c r="Y1308"/>
  <c r="X1308"/>
  <c r="O1308"/>
  <c r="AK1307"/>
  <c r="Y1307"/>
  <c r="X1307"/>
  <c r="O1307"/>
  <c r="Y1306"/>
  <c r="X1306"/>
  <c r="O1306"/>
  <c r="Y1305"/>
  <c r="AA1305" s="1"/>
  <c r="X1305"/>
  <c r="O1305"/>
  <c r="AA1304"/>
  <c r="Y1304"/>
  <c r="X1304"/>
  <c r="AB1304" s="1"/>
  <c r="O1304"/>
  <c r="AS1303"/>
  <c r="AK1303"/>
  <c r="Y1303"/>
  <c r="X1303"/>
  <c r="AB1303" s="1"/>
  <c r="O1303"/>
  <c r="Y1302"/>
  <c r="X1302"/>
  <c r="O1302"/>
  <c r="AS1301"/>
  <c r="Y1301"/>
  <c r="X1301"/>
  <c r="O1301"/>
  <c r="AS1300"/>
  <c r="AK1300"/>
  <c r="Y1300"/>
  <c r="X1300"/>
  <c r="O1300"/>
  <c r="AK1299"/>
  <c r="Y1299"/>
  <c r="X1299"/>
  <c r="O1299"/>
  <c r="AS1298"/>
  <c r="Y1298"/>
  <c r="X1298"/>
  <c r="O1298"/>
  <c r="Y1297"/>
  <c r="X1297"/>
  <c r="O1297"/>
  <c r="U1301" s="1"/>
  <c r="AK1296"/>
  <c r="Y1296"/>
  <c r="X1296"/>
  <c r="O1296"/>
  <c r="Y1295"/>
  <c r="X1295"/>
  <c r="AB1295" s="1"/>
  <c r="O1295"/>
  <c r="Y1294"/>
  <c r="X1294"/>
  <c r="O1294"/>
  <c r="Y1293"/>
  <c r="X1293"/>
  <c r="O1293"/>
  <c r="Y1292"/>
  <c r="X1292"/>
  <c r="O1292"/>
  <c r="Y1291"/>
  <c r="X1291"/>
  <c r="O1291"/>
  <c r="Y1290"/>
  <c r="X1290"/>
  <c r="O1290"/>
  <c r="Y1289"/>
  <c r="X1289"/>
  <c r="O1289"/>
  <c r="Y1288"/>
  <c r="X1288"/>
  <c r="AB1288" s="1"/>
  <c r="O1288"/>
  <c r="AK1287"/>
  <c r="Y1287"/>
  <c r="X1287"/>
  <c r="O1287"/>
  <c r="AS1286"/>
  <c r="Y1286"/>
  <c r="X1286"/>
  <c r="O1286"/>
  <c r="Y1285"/>
  <c r="X1285"/>
  <c r="O1285"/>
  <c r="AK1284"/>
  <c r="Y1284"/>
  <c r="X1284"/>
  <c r="O1284"/>
  <c r="AS1283"/>
  <c r="AK1283"/>
  <c r="Y1283"/>
  <c r="X1283"/>
  <c r="AB1283" s="1"/>
  <c r="O1283"/>
  <c r="AS1282"/>
  <c r="AK1282"/>
  <c r="Y1282"/>
  <c r="X1282"/>
  <c r="O1282"/>
  <c r="Y1281"/>
  <c r="X1281"/>
  <c r="O1281"/>
  <c r="AS1280"/>
  <c r="Y1280"/>
  <c r="AB1280" s="1"/>
  <c r="X1280"/>
  <c r="O1280"/>
  <c r="AK1279"/>
  <c r="Y1279"/>
  <c r="X1279"/>
  <c r="O1279"/>
  <c r="Y1278"/>
  <c r="X1278"/>
  <c r="O1278"/>
  <c r="Y1277"/>
  <c r="AA1277" s="1"/>
  <c r="X1277"/>
  <c r="O1277"/>
  <c r="AK1276"/>
  <c r="Y1276"/>
  <c r="X1276"/>
  <c r="O1276"/>
  <c r="AK1275"/>
  <c r="Y1275"/>
  <c r="X1275"/>
  <c r="O1275"/>
  <c r="AS1274"/>
  <c r="Y1274"/>
  <c r="X1274"/>
  <c r="O1274"/>
  <c r="AS1273"/>
  <c r="Y1273"/>
  <c r="X1273"/>
  <c r="O1273"/>
  <c r="AS1272"/>
  <c r="Y1272"/>
  <c r="X1272"/>
  <c r="O1272"/>
  <c r="AK1271"/>
  <c r="Y1271"/>
  <c r="X1271"/>
  <c r="O1271"/>
  <c r="R1275" s="1"/>
  <c r="AS1270"/>
  <c r="AK1270"/>
  <c r="Y1270"/>
  <c r="X1270"/>
  <c r="O1270"/>
  <c r="Y1269"/>
  <c r="AA1269" s="1"/>
  <c r="X1269"/>
  <c r="O1269"/>
  <c r="Y1268"/>
  <c r="X1268"/>
  <c r="O1268"/>
  <c r="AS1267"/>
  <c r="AK1267"/>
  <c r="Y1267"/>
  <c r="X1267"/>
  <c r="AB1267" s="1"/>
  <c r="O1267"/>
  <c r="Y1266"/>
  <c r="X1266"/>
  <c r="O1266"/>
  <c r="Y1265"/>
  <c r="X1265"/>
  <c r="O1265"/>
  <c r="AB1264"/>
  <c r="Y1264"/>
  <c r="X1264"/>
  <c r="O1264"/>
  <c r="Y1263"/>
  <c r="X1263"/>
  <c r="O1263"/>
  <c r="Y1262"/>
  <c r="X1262"/>
  <c r="O1262"/>
  <c r="AK1261"/>
  <c r="Y1261"/>
  <c r="X1261"/>
  <c r="O1261"/>
  <c r="AK1260"/>
  <c r="Y1260"/>
  <c r="X1260"/>
  <c r="AA1260" s="1"/>
  <c r="O1260"/>
  <c r="Y1259"/>
  <c r="X1259"/>
  <c r="O1259"/>
  <c r="Y1258"/>
  <c r="X1258"/>
  <c r="O1258"/>
  <c r="AS1257"/>
  <c r="AK1257"/>
  <c r="Y1257"/>
  <c r="X1257"/>
  <c r="O1257"/>
  <c r="AS1256"/>
  <c r="AK1256"/>
  <c r="Y1256"/>
  <c r="X1256"/>
  <c r="O1256"/>
  <c r="U1260" s="1"/>
  <c r="V1260" s="1"/>
  <c r="AS1255"/>
  <c r="AK1255"/>
  <c r="Y1255"/>
  <c r="X1255"/>
  <c r="O1255"/>
  <c r="AS1254"/>
  <c r="Y1254"/>
  <c r="X1254"/>
  <c r="O1254"/>
  <c r="Y1253"/>
  <c r="X1253"/>
  <c r="O1253"/>
  <c r="U1257" s="1"/>
  <c r="AS1252"/>
  <c r="AK1252"/>
  <c r="Y1252"/>
  <c r="X1252"/>
  <c r="AA1252" s="1"/>
  <c r="O1252"/>
  <c r="AK1251"/>
  <c r="Y1251"/>
  <c r="X1251"/>
  <c r="O1251"/>
  <c r="AK1250"/>
  <c r="Y1250"/>
  <c r="X1250"/>
  <c r="O1250"/>
  <c r="Y1249"/>
  <c r="X1249"/>
  <c r="O1249"/>
  <c r="AS1248"/>
  <c r="Y1248"/>
  <c r="X1248"/>
  <c r="O1248"/>
  <c r="AK1247"/>
  <c r="Y1247"/>
  <c r="X1247"/>
  <c r="O1247"/>
  <c r="AK1246"/>
  <c r="Y1246"/>
  <c r="X1246"/>
  <c r="O1246"/>
  <c r="AK1245"/>
  <c r="Y1245"/>
  <c r="AA1245" s="1"/>
  <c r="X1245"/>
  <c r="O1245"/>
  <c r="Y1244"/>
  <c r="X1244"/>
  <c r="O1244"/>
  <c r="Y1243"/>
  <c r="X1243"/>
  <c r="O1243"/>
  <c r="R1247" s="1"/>
  <c r="Y1242"/>
  <c r="X1242"/>
  <c r="O1242"/>
  <c r="Y1241"/>
  <c r="AA1241" s="1"/>
  <c r="X1241"/>
  <c r="O1241"/>
  <c r="Y1240"/>
  <c r="X1240"/>
  <c r="AA1240" s="1"/>
  <c r="O1240"/>
  <c r="Y1239"/>
  <c r="X1239"/>
  <c r="O1239"/>
  <c r="Y1238"/>
  <c r="X1238"/>
  <c r="O1238"/>
  <c r="AS1237"/>
  <c r="Y1237"/>
  <c r="X1237"/>
  <c r="O1237"/>
  <c r="R1239" s="1"/>
  <c r="Y1236"/>
  <c r="X1236"/>
  <c r="O1236"/>
  <c r="Y1235"/>
  <c r="X1235"/>
  <c r="O1235"/>
  <c r="AK1234"/>
  <c r="Y1234"/>
  <c r="X1234"/>
  <c r="O1234"/>
  <c r="Q1236" s="1"/>
  <c r="AK1233"/>
  <c r="Y1233"/>
  <c r="X1233"/>
  <c r="O1233"/>
  <c r="Y1232"/>
  <c r="X1232"/>
  <c r="O1232"/>
  <c r="Y1231"/>
  <c r="X1231"/>
  <c r="O1231"/>
  <c r="Y1230"/>
  <c r="X1230"/>
  <c r="O1230"/>
  <c r="Y1229"/>
  <c r="AA1229" s="1"/>
  <c r="X1229"/>
  <c r="O1229"/>
  <c r="Y1228"/>
  <c r="X1228"/>
  <c r="AA1228" s="1"/>
  <c r="O1228"/>
  <c r="Y1227"/>
  <c r="X1227"/>
  <c r="O1227"/>
  <c r="Y1226"/>
  <c r="X1226"/>
  <c r="O1226"/>
  <c r="AS1225"/>
  <c r="Y1225"/>
  <c r="X1225"/>
  <c r="O1225"/>
  <c r="Y1224"/>
  <c r="X1224"/>
  <c r="O1224"/>
  <c r="Y1223"/>
  <c r="X1223"/>
  <c r="O1223"/>
  <c r="Y1222"/>
  <c r="X1222"/>
  <c r="O1222"/>
  <c r="AS1221"/>
  <c r="AK1221"/>
  <c r="Y1221"/>
  <c r="X1221"/>
  <c r="O1221"/>
  <c r="AK1220"/>
  <c r="Y1220"/>
  <c r="X1220"/>
  <c r="O1220"/>
  <c r="AS1219"/>
  <c r="AB1219"/>
  <c r="Y1219"/>
  <c r="X1219"/>
  <c r="O1219"/>
  <c r="AS1218"/>
  <c r="Y1218"/>
  <c r="X1218"/>
  <c r="O1218"/>
  <c r="Y1217"/>
  <c r="X1217"/>
  <c r="O1217"/>
  <c r="AK1216"/>
  <c r="Y1216"/>
  <c r="X1216"/>
  <c r="O1216"/>
  <c r="Y1215"/>
  <c r="X1215"/>
  <c r="AB1215" s="1"/>
  <c r="O1215"/>
  <c r="Y1214"/>
  <c r="X1214"/>
  <c r="O1214"/>
  <c r="AS1213"/>
  <c r="Y1213"/>
  <c r="X1213"/>
  <c r="O1213"/>
  <c r="AS1212"/>
  <c r="Y1212"/>
  <c r="X1212"/>
  <c r="O1212"/>
  <c r="Y1211"/>
  <c r="X1211"/>
  <c r="O1211"/>
  <c r="AK1210"/>
  <c r="Y1210"/>
  <c r="X1210"/>
  <c r="O1210"/>
  <c r="AK1209"/>
  <c r="Y1209"/>
  <c r="X1209"/>
  <c r="O1209"/>
  <c r="Y1208"/>
  <c r="X1208"/>
  <c r="O1208"/>
  <c r="Y1207"/>
  <c r="X1207"/>
  <c r="O1207"/>
  <c r="AK1206"/>
  <c r="Y1206"/>
  <c r="X1206"/>
  <c r="O1206"/>
  <c r="AK1205"/>
  <c r="Y1205"/>
  <c r="X1205"/>
  <c r="O1205"/>
  <c r="Y1204"/>
  <c r="X1204"/>
  <c r="O1204"/>
  <c r="Y1203"/>
  <c r="X1203"/>
  <c r="O1203"/>
  <c r="Y1202"/>
  <c r="X1202"/>
  <c r="O1202"/>
  <c r="Y1201"/>
  <c r="X1201"/>
  <c r="O1201"/>
  <c r="Y1200"/>
  <c r="X1200"/>
  <c r="O1200"/>
  <c r="Y1199"/>
  <c r="X1199"/>
  <c r="O1199"/>
  <c r="AK1198"/>
  <c r="Y1198"/>
  <c r="X1198"/>
  <c r="O1198"/>
  <c r="AK1197"/>
  <c r="Y1197"/>
  <c r="X1197"/>
  <c r="O1197"/>
  <c r="Y1196"/>
  <c r="X1196"/>
  <c r="O1196"/>
  <c r="AS1195"/>
  <c r="Y1195"/>
  <c r="AB1195" s="1"/>
  <c r="X1195"/>
  <c r="O1195"/>
  <c r="AS1194"/>
  <c r="Y1194"/>
  <c r="X1194"/>
  <c r="O1194"/>
  <c r="AS1193"/>
  <c r="Y1193"/>
  <c r="X1193"/>
  <c r="O1193"/>
  <c r="AS1192"/>
  <c r="AK1192"/>
  <c r="Y1192"/>
  <c r="X1192"/>
  <c r="O1192"/>
  <c r="AS1191"/>
  <c r="AK1191"/>
  <c r="Y1191"/>
  <c r="AB1191" s="1"/>
  <c r="X1191"/>
  <c r="O1191"/>
  <c r="AS1190"/>
  <c r="Y1190"/>
  <c r="X1190"/>
  <c r="O1190"/>
  <c r="Y1189"/>
  <c r="X1189"/>
  <c r="O1189"/>
  <c r="AS1188"/>
  <c r="Y1188"/>
  <c r="X1188"/>
  <c r="O1188"/>
  <c r="Y1187"/>
  <c r="X1187"/>
  <c r="O1187"/>
  <c r="AK1186"/>
  <c r="Y1186"/>
  <c r="X1186"/>
  <c r="O1186"/>
  <c r="Y1185"/>
  <c r="X1185"/>
  <c r="O1185"/>
  <c r="Y1184"/>
  <c r="X1184"/>
  <c r="O1184"/>
  <c r="Y1183"/>
  <c r="X1183"/>
  <c r="O1183"/>
  <c r="Y1182"/>
  <c r="X1182"/>
  <c r="O1182"/>
  <c r="AS1181"/>
  <c r="Y1181"/>
  <c r="X1181"/>
  <c r="O1181"/>
  <c r="AK1180"/>
  <c r="Y1180"/>
  <c r="X1180"/>
  <c r="O1180"/>
  <c r="Y1179"/>
  <c r="X1179"/>
  <c r="O1179"/>
  <c r="Y1178"/>
  <c r="X1178"/>
  <c r="O1178"/>
  <c r="AK1177"/>
  <c r="Y1177"/>
  <c r="X1177"/>
  <c r="O1177"/>
  <c r="Y1176"/>
  <c r="X1176"/>
  <c r="O1176"/>
  <c r="Y1175"/>
  <c r="X1175"/>
  <c r="O1175"/>
  <c r="AK1174"/>
  <c r="Y1174"/>
  <c r="X1174"/>
  <c r="O1174"/>
  <c r="AS1173"/>
  <c r="AK1173"/>
  <c r="Y1173"/>
  <c r="X1173"/>
  <c r="O1173"/>
  <c r="Y1172"/>
  <c r="AA1172" s="1"/>
  <c r="X1172"/>
  <c r="O1172"/>
  <c r="AK1171"/>
  <c r="Y1171"/>
  <c r="AB1171" s="1"/>
  <c r="X1171"/>
  <c r="O1171"/>
  <c r="AS1170"/>
  <c r="Y1170"/>
  <c r="X1170"/>
  <c r="O1170"/>
  <c r="AS1169"/>
  <c r="Y1169"/>
  <c r="X1169"/>
  <c r="O1169"/>
  <c r="U1173" s="1"/>
  <c r="AS1168"/>
  <c r="AK1168"/>
  <c r="Y1168"/>
  <c r="X1168"/>
  <c r="O1168"/>
  <c r="AS1167"/>
  <c r="AK1167"/>
  <c r="Y1167"/>
  <c r="AB1167" s="1"/>
  <c r="X1167"/>
  <c r="O1167"/>
  <c r="AS1166"/>
  <c r="Y1166"/>
  <c r="X1166"/>
  <c r="O1166"/>
  <c r="Y1165"/>
  <c r="X1165"/>
  <c r="O1165"/>
  <c r="AS1164"/>
  <c r="AK1164"/>
  <c r="Y1164"/>
  <c r="X1164"/>
  <c r="O1164"/>
  <c r="AK1163"/>
  <c r="Y1163"/>
  <c r="X1163"/>
  <c r="O1163"/>
  <c r="Q1164" s="1"/>
  <c r="AK1162"/>
  <c r="Y1162"/>
  <c r="X1162"/>
  <c r="O1162"/>
  <c r="Y1161"/>
  <c r="X1161"/>
  <c r="O1161"/>
  <c r="Y1160"/>
  <c r="X1160"/>
  <c r="O1160"/>
  <c r="Y1159"/>
  <c r="X1159"/>
  <c r="O1159"/>
  <c r="Y1158"/>
  <c r="X1158"/>
  <c r="O1158"/>
  <c r="AS1157"/>
  <c r="AK1157"/>
  <c r="Y1157"/>
  <c r="X1157"/>
  <c r="O1157"/>
  <c r="AK1156"/>
  <c r="Y1156"/>
  <c r="X1156"/>
  <c r="O1156"/>
  <c r="Y1155"/>
  <c r="X1155"/>
  <c r="O1155"/>
  <c r="Y1154"/>
  <c r="X1154"/>
  <c r="O1154"/>
  <c r="AK1153"/>
  <c r="Y1153"/>
  <c r="X1153"/>
  <c r="O1153"/>
  <c r="AB1152"/>
  <c r="Y1152"/>
  <c r="X1152"/>
  <c r="O1152"/>
  <c r="AS1151"/>
  <c r="AK1151"/>
  <c r="Y1151"/>
  <c r="AB1151" s="1"/>
  <c r="X1151"/>
  <c r="O1151"/>
  <c r="Y1150"/>
  <c r="X1150"/>
  <c r="O1150"/>
  <c r="Y1149"/>
  <c r="X1149"/>
  <c r="O1149"/>
  <c r="AS1148"/>
  <c r="Y1148"/>
  <c r="AA1148" s="1"/>
  <c r="X1148"/>
  <c r="O1148"/>
  <c r="AK1147"/>
  <c r="Y1147"/>
  <c r="X1147"/>
  <c r="O1147"/>
  <c r="AK1146"/>
  <c r="Y1146"/>
  <c r="X1146"/>
  <c r="O1146"/>
  <c r="Y1145"/>
  <c r="X1145"/>
  <c r="O1145"/>
  <c r="AS1144"/>
  <c r="Y1144"/>
  <c r="X1144"/>
  <c r="AA1144" s="1"/>
  <c r="O1144"/>
  <c r="Y1143"/>
  <c r="X1143"/>
  <c r="O1143"/>
  <c r="Y1142"/>
  <c r="X1142"/>
  <c r="O1142"/>
  <c r="AK1141"/>
  <c r="Y1141"/>
  <c r="X1141"/>
  <c r="O1141"/>
  <c r="AK1140"/>
  <c r="Y1140"/>
  <c r="X1140"/>
  <c r="O1140"/>
  <c r="AS1139"/>
  <c r="Y1139"/>
  <c r="X1139"/>
  <c r="O1139"/>
  <c r="Y1138"/>
  <c r="X1138"/>
  <c r="O1138"/>
  <c r="AS1137"/>
  <c r="Y1137"/>
  <c r="X1137"/>
  <c r="O1137"/>
  <c r="Y1136"/>
  <c r="X1136"/>
  <c r="O1136"/>
  <c r="Y1135"/>
  <c r="X1135"/>
  <c r="O1135"/>
  <c r="Y1134"/>
  <c r="X1134"/>
  <c r="O1134"/>
  <c r="AS1133"/>
  <c r="AK1133"/>
  <c r="Y1133"/>
  <c r="X1133"/>
  <c r="O1133"/>
  <c r="AK1132"/>
  <c r="Y1132"/>
  <c r="X1132"/>
  <c r="O1132"/>
  <c r="AS1131"/>
  <c r="Y1131"/>
  <c r="AB1131" s="1"/>
  <c r="X1131"/>
  <c r="O1131"/>
  <c r="AS1130"/>
  <c r="Y1130"/>
  <c r="X1130"/>
  <c r="O1130"/>
  <c r="Y1129"/>
  <c r="X1129"/>
  <c r="O1129"/>
  <c r="AK1128"/>
  <c r="Y1128"/>
  <c r="AA1128" s="1"/>
  <c r="X1128"/>
  <c r="O1128"/>
  <c r="AS1127"/>
  <c r="Y1127"/>
  <c r="X1127"/>
  <c r="AB1127" s="1"/>
  <c r="O1127"/>
  <c r="Y1126"/>
  <c r="X1126"/>
  <c r="O1126"/>
  <c r="AS1125"/>
  <c r="Y1125"/>
  <c r="X1125"/>
  <c r="O1125"/>
  <c r="AS1124"/>
  <c r="AK1124"/>
  <c r="Y1124"/>
  <c r="X1124"/>
  <c r="O1124"/>
  <c r="AS1123"/>
  <c r="AK1123"/>
  <c r="AB1123"/>
  <c r="Y1123"/>
  <c r="X1123"/>
  <c r="O1123"/>
  <c r="Y1122"/>
  <c r="X1122"/>
  <c r="O1122"/>
  <c r="Y1121"/>
  <c r="X1121"/>
  <c r="O1121"/>
  <c r="Y1120"/>
  <c r="AB1120" s="1"/>
  <c r="X1120"/>
  <c r="O1120"/>
  <c r="Y1119"/>
  <c r="X1119"/>
  <c r="O1119"/>
  <c r="Y1118"/>
  <c r="X1118"/>
  <c r="O1118"/>
  <c r="AK1117"/>
  <c r="Y1117"/>
  <c r="X1117"/>
  <c r="O1117"/>
  <c r="AK1116"/>
  <c r="AB1116"/>
  <c r="Y1116"/>
  <c r="X1116"/>
  <c r="AA1116" s="1"/>
  <c r="O1116"/>
  <c r="AK1115"/>
  <c r="Y1115"/>
  <c r="X1115"/>
  <c r="AB1115" s="1"/>
  <c r="O1115"/>
  <c r="Y1114"/>
  <c r="X1114"/>
  <c r="O1114"/>
  <c r="AK1113"/>
  <c r="Y1113"/>
  <c r="X1113"/>
  <c r="O1113"/>
  <c r="Y1112"/>
  <c r="X1112"/>
  <c r="O1112"/>
  <c r="AS1111"/>
  <c r="Y1111"/>
  <c r="X1111"/>
  <c r="O1111"/>
  <c r="Y1110"/>
  <c r="X1110"/>
  <c r="O1110"/>
  <c r="AS1109"/>
  <c r="Y1109"/>
  <c r="X1109"/>
  <c r="O1109"/>
  <c r="AS1108"/>
  <c r="AK1108"/>
  <c r="Y1108"/>
  <c r="X1108"/>
  <c r="O1108"/>
  <c r="AK1107"/>
  <c r="Y1107"/>
  <c r="AB1107" s="1"/>
  <c r="X1107"/>
  <c r="O1107"/>
  <c r="AS1106"/>
  <c r="Y1106"/>
  <c r="X1106"/>
  <c r="O1106"/>
  <c r="Y1105"/>
  <c r="X1105"/>
  <c r="O1105"/>
  <c r="Y1104"/>
  <c r="X1104"/>
  <c r="O1104"/>
  <c r="Y1103"/>
  <c r="X1103"/>
  <c r="AB1103" s="1"/>
  <c r="O1103"/>
  <c r="Y1102"/>
  <c r="X1102"/>
  <c r="O1102"/>
  <c r="AS1101"/>
  <c r="Y1101"/>
  <c r="X1101"/>
  <c r="O1101"/>
  <c r="AK1100"/>
  <c r="Y1100"/>
  <c r="X1100"/>
  <c r="O1100"/>
  <c r="AS1099"/>
  <c r="Y1099"/>
  <c r="AB1099" s="1"/>
  <c r="X1099"/>
  <c r="O1099"/>
  <c r="Y1098"/>
  <c r="X1098"/>
  <c r="O1098"/>
  <c r="Y1097"/>
  <c r="AA1097" s="1"/>
  <c r="X1097"/>
  <c r="O1097"/>
  <c r="Y1096"/>
  <c r="X1096"/>
  <c r="O1096"/>
  <c r="Y1095"/>
  <c r="X1095"/>
  <c r="O1095"/>
  <c r="AK1094"/>
  <c r="Y1094"/>
  <c r="X1094"/>
  <c r="O1094"/>
  <c r="AK1093"/>
  <c r="Y1093"/>
  <c r="X1093"/>
  <c r="O1093"/>
  <c r="Y1092"/>
  <c r="AA1092" s="1"/>
  <c r="X1092"/>
  <c r="AB1092" s="1"/>
  <c r="O1092"/>
  <c r="AK1091"/>
  <c r="Y1091"/>
  <c r="X1091"/>
  <c r="O1091"/>
  <c r="AS1090"/>
  <c r="AK1090"/>
  <c r="Y1090"/>
  <c r="X1090"/>
  <c r="O1090"/>
  <c r="U1092" s="1"/>
  <c r="V1092" s="1"/>
  <c r="Y1089"/>
  <c r="X1089"/>
  <c r="O1089"/>
  <c r="AS1088"/>
  <c r="Y1088"/>
  <c r="X1088"/>
  <c r="O1088"/>
  <c r="AK1087"/>
  <c r="Y1087"/>
  <c r="X1087"/>
  <c r="O1087"/>
  <c r="AS1086"/>
  <c r="Y1086"/>
  <c r="X1086"/>
  <c r="O1086"/>
  <c r="Y1085"/>
  <c r="X1085"/>
  <c r="O1085"/>
  <c r="AS1084"/>
  <c r="Y1084"/>
  <c r="X1084"/>
  <c r="O1084"/>
  <c r="Y1083"/>
  <c r="X1083"/>
  <c r="O1083"/>
  <c r="AK1082"/>
  <c r="Y1082"/>
  <c r="X1082"/>
  <c r="O1082"/>
  <c r="Y1081"/>
  <c r="X1081"/>
  <c r="O1081"/>
  <c r="Y1080"/>
  <c r="X1080"/>
  <c r="O1080"/>
  <c r="Y1079"/>
  <c r="X1079"/>
  <c r="O1079"/>
  <c r="Y1078"/>
  <c r="X1078"/>
  <c r="O1078"/>
  <c r="Y1077"/>
  <c r="AA1077" s="1"/>
  <c r="X1077"/>
  <c r="O1077"/>
  <c r="Y1076"/>
  <c r="X1076"/>
  <c r="O1076"/>
  <c r="AS1075"/>
  <c r="AK1075"/>
  <c r="Y1075"/>
  <c r="X1075"/>
  <c r="O1075"/>
  <c r="Y1074"/>
  <c r="X1074"/>
  <c r="O1074"/>
  <c r="AS1073"/>
  <c r="Y1073"/>
  <c r="X1073"/>
  <c r="O1073"/>
  <c r="AS1072"/>
  <c r="Y1072"/>
  <c r="X1072"/>
  <c r="O1072"/>
  <c r="AK1071"/>
  <c r="Y1071"/>
  <c r="X1071"/>
  <c r="O1071"/>
  <c r="Y1070"/>
  <c r="X1070"/>
  <c r="O1070"/>
  <c r="AS1069"/>
  <c r="AK1069"/>
  <c r="Y1069"/>
  <c r="X1069"/>
  <c r="O1069"/>
  <c r="AK1068"/>
  <c r="Y1068"/>
  <c r="X1068"/>
  <c r="AB1068" s="1"/>
  <c r="O1068"/>
  <c r="AK1067"/>
  <c r="Y1067"/>
  <c r="X1067"/>
  <c r="O1067"/>
  <c r="AS1066"/>
  <c r="Y1066"/>
  <c r="X1066"/>
  <c r="O1066"/>
  <c r="Y1065"/>
  <c r="AA1065" s="1"/>
  <c r="X1065"/>
  <c r="O1065"/>
  <c r="Y1064"/>
  <c r="AA1064" s="1"/>
  <c r="X1064"/>
  <c r="O1064"/>
  <c r="AS1063"/>
  <c r="AB1063"/>
  <c r="Y1063"/>
  <c r="X1063"/>
  <c r="O1063"/>
  <c r="Y1062"/>
  <c r="X1062"/>
  <c r="O1062"/>
  <c r="AS1061"/>
  <c r="Y1061"/>
  <c r="X1061"/>
  <c r="O1061"/>
  <c r="AS1060"/>
  <c r="AK1060"/>
  <c r="Y1060"/>
  <c r="X1060"/>
  <c r="O1060"/>
  <c r="AS1059"/>
  <c r="AK1059"/>
  <c r="Y1059"/>
  <c r="X1059"/>
  <c r="AB1059" s="1"/>
  <c r="O1059"/>
  <c r="Y1058"/>
  <c r="X1058"/>
  <c r="O1058"/>
  <c r="Y1057"/>
  <c r="X1057"/>
  <c r="O1057"/>
  <c r="Y1056"/>
  <c r="X1056"/>
  <c r="O1056"/>
  <c r="AK1055"/>
  <c r="Y1055"/>
  <c r="X1055"/>
  <c r="O1055"/>
  <c r="AS1054"/>
  <c r="AK1054"/>
  <c r="Y1054"/>
  <c r="X1054"/>
  <c r="O1054"/>
  <c r="Y1053"/>
  <c r="AA1053" s="1"/>
  <c r="X1053"/>
  <c r="O1053"/>
  <c r="Y1052"/>
  <c r="X1052"/>
  <c r="AB1052" s="1"/>
  <c r="O1052"/>
  <c r="Y1051"/>
  <c r="X1051"/>
  <c r="O1051"/>
  <c r="Y1050"/>
  <c r="X1050"/>
  <c r="O1050"/>
  <c r="Y1049"/>
  <c r="X1049"/>
  <c r="O1049"/>
  <c r="AK1048"/>
  <c r="AB1048"/>
  <c r="Y1048"/>
  <c r="X1048"/>
  <c r="AA1048" s="1"/>
  <c r="O1048"/>
  <c r="AK1047"/>
  <c r="Y1047"/>
  <c r="X1047"/>
  <c r="O1047"/>
  <c r="Y1046"/>
  <c r="X1046"/>
  <c r="O1046"/>
  <c r="Y1045"/>
  <c r="X1045"/>
  <c r="O1045"/>
  <c r="Y1044"/>
  <c r="AB1044" s="1"/>
  <c r="X1044"/>
  <c r="O1044"/>
  <c r="Y1043"/>
  <c r="X1043"/>
  <c r="O1043"/>
  <c r="Y1042"/>
  <c r="X1042"/>
  <c r="O1042"/>
  <c r="AK1041"/>
  <c r="Y1041"/>
  <c r="X1041"/>
  <c r="O1041"/>
  <c r="Y1040"/>
  <c r="AA1040" s="1"/>
  <c r="X1040"/>
  <c r="AB1040" s="1"/>
  <c r="O1040"/>
  <c r="AS1039"/>
  <c r="AK1039"/>
  <c r="Y1039"/>
  <c r="X1039"/>
  <c r="O1039"/>
  <c r="Y1038"/>
  <c r="X1038"/>
  <c r="O1038"/>
  <c r="AS1037"/>
  <c r="Y1037"/>
  <c r="AA1037" s="1"/>
  <c r="X1037"/>
  <c r="O1037"/>
  <c r="AS1036"/>
  <c r="AK1036"/>
  <c r="Y1036"/>
  <c r="X1036"/>
  <c r="O1036"/>
  <c r="AS1035"/>
  <c r="AK1035"/>
  <c r="Y1035"/>
  <c r="X1035"/>
  <c r="AA1035" s="1"/>
  <c r="O1035"/>
  <c r="Y1034"/>
  <c r="X1034"/>
  <c r="O1034"/>
  <c r="Y1033"/>
  <c r="X1033"/>
  <c r="O1033"/>
  <c r="Y1032"/>
  <c r="X1032"/>
  <c r="O1032"/>
  <c r="Y1031"/>
  <c r="X1031"/>
  <c r="O1031"/>
  <c r="AK1030"/>
  <c r="Y1030"/>
  <c r="X1030"/>
  <c r="O1030"/>
  <c r="AK1029"/>
  <c r="Y1029"/>
  <c r="X1029"/>
  <c r="O1029"/>
  <c r="Y1028"/>
  <c r="AB1028" s="1"/>
  <c r="X1028"/>
  <c r="O1028"/>
  <c r="Y1027"/>
  <c r="X1027"/>
  <c r="O1027"/>
  <c r="Y1026"/>
  <c r="X1026"/>
  <c r="O1026"/>
  <c r="AS1025"/>
  <c r="AK1025"/>
  <c r="Y1025"/>
  <c r="X1025"/>
  <c r="O1025"/>
  <c r="AK1024"/>
  <c r="Y1024"/>
  <c r="AB1024" s="1"/>
  <c r="X1024"/>
  <c r="AA1024" s="1"/>
  <c r="O1024"/>
  <c r="AS1023"/>
  <c r="AK1023"/>
  <c r="Y1023"/>
  <c r="X1023"/>
  <c r="AB1023" s="1"/>
  <c r="O1023"/>
  <c r="AS1022"/>
  <c r="Y1022"/>
  <c r="X1022"/>
  <c r="O1022"/>
  <c r="Y1021"/>
  <c r="X1021"/>
  <c r="O1021"/>
  <c r="Y1020"/>
  <c r="X1020"/>
  <c r="O1020"/>
  <c r="Y1019"/>
  <c r="X1019"/>
  <c r="O1019"/>
  <c r="Y1018"/>
  <c r="X1018"/>
  <c r="O1018"/>
  <c r="AS1017"/>
  <c r="AK1017"/>
  <c r="Y1017"/>
  <c r="X1017"/>
  <c r="O1017"/>
  <c r="AK1016"/>
  <c r="Y1016"/>
  <c r="X1016"/>
  <c r="AA1016" s="1"/>
  <c r="O1016"/>
  <c r="AS1015"/>
  <c r="AK1015"/>
  <c r="Y1015"/>
  <c r="X1015"/>
  <c r="AB1015" s="1"/>
  <c r="O1015"/>
  <c r="AS1014"/>
  <c r="Y1014"/>
  <c r="X1014"/>
  <c r="O1014"/>
  <c r="Y1013"/>
  <c r="X1013"/>
  <c r="O1013"/>
  <c r="AS1012"/>
  <c r="Y1012"/>
  <c r="X1012"/>
  <c r="O1012"/>
  <c r="AK1011"/>
  <c r="Y1011"/>
  <c r="X1011"/>
  <c r="O1011"/>
  <c r="AK1010"/>
  <c r="Y1010"/>
  <c r="X1010"/>
  <c r="O1010"/>
  <c r="Y1009"/>
  <c r="X1009"/>
  <c r="O1009"/>
  <c r="Y1008"/>
  <c r="X1008"/>
  <c r="O1008"/>
  <c r="Y1007"/>
  <c r="X1007"/>
  <c r="O1007"/>
  <c r="AK1006"/>
  <c r="Y1006"/>
  <c r="X1006"/>
  <c r="O1006"/>
  <c r="AK1005"/>
  <c r="Y1005"/>
  <c r="AA1005" s="1"/>
  <c r="X1005"/>
  <c r="O1005"/>
  <c r="Y1004"/>
  <c r="X1004"/>
  <c r="AB1004" s="1"/>
  <c r="O1004"/>
  <c r="AS1003"/>
  <c r="AB1003"/>
  <c r="Y1003"/>
  <c r="X1003"/>
  <c r="O1003"/>
  <c r="AS1002"/>
  <c r="Y1002"/>
  <c r="X1002"/>
  <c r="O1002"/>
  <c r="Y1001"/>
  <c r="X1001"/>
  <c r="O1001"/>
  <c r="AK1000"/>
  <c r="Y1000"/>
  <c r="X1000"/>
  <c r="O1000"/>
  <c r="AK999"/>
  <c r="Y999"/>
  <c r="X999"/>
  <c r="O999"/>
  <c r="R1003" s="1"/>
  <c r="Y998"/>
  <c r="X998"/>
  <c r="O998"/>
  <c r="Y997"/>
  <c r="AA997" s="1"/>
  <c r="X997"/>
  <c r="O997"/>
  <c r="Y996"/>
  <c r="X996"/>
  <c r="O996"/>
  <c r="Y995"/>
  <c r="X995"/>
  <c r="O995"/>
  <c r="Y994"/>
  <c r="X994"/>
  <c r="O994"/>
  <c r="AS993"/>
  <c r="Y993"/>
  <c r="X993"/>
  <c r="O993"/>
  <c r="Y992"/>
  <c r="X992"/>
  <c r="O992"/>
  <c r="Y991"/>
  <c r="X991"/>
  <c r="O991"/>
  <c r="Y990"/>
  <c r="X990"/>
  <c r="O990"/>
  <c r="AK989"/>
  <c r="Y989"/>
  <c r="X989"/>
  <c r="O989"/>
  <c r="AK988"/>
  <c r="Y988"/>
  <c r="X988"/>
  <c r="O988"/>
  <c r="AS987"/>
  <c r="AK987"/>
  <c r="Y987"/>
  <c r="X987"/>
  <c r="AB987" s="1"/>
  <c r="O987"/>
  <c r="Y986"/>
  <c r="X986"/>
  <c r="O986"/>
  <c r="Y985"/>
  <c r="X985"/>
  <c r="O985"/>
  <c r="Y984"/>
  <c r="X984"/>
  <c r="AA984" s="1"/>
  <c r="O984"/>
  <c r="AK983"/>
  <c r="Y983"/>
  <c r="X983"/>
  <c r="O983"/>
  <c r="AK982"/>
  <c r="Y982"/>
  <c r="X982"/>
  <c r="O982"/>
  <c r="Y981"/>
  <c r="X981"/>
  <c r="O981"/>
  <c r="Y980"/>
  <c r="AB980" s="1"/>
  <c r="X980"/>
  <c r="AA980" s="1"/>
  <c r="O980"/>
  <c r="Y979"/>
  <c r="X979"/>
  <c r="AB979" s="1"/>
  <c r="O979"/>
  <c r="AS978"/>
  <c r="Y978"/>
  <c r="X978"/>
  <c r="O978"/>
  <c r="Y977"/>
  <c r="X977"/>
  <c r="O977"/>
  <c r="AK976"/>
  <c r="Y976"/>
  <c r="X976"/>
  <c r="AB976" s="1"/>
  <c r="O976"/>
  <c r="Y975"/>
  <c r="X975"/>
  <c r="O975"/>
  <c r="Y974"/>
  <c r="X974"/>
  <c r="O974"/>
  <c r="AS973"/>
  <c r="Y973"/>
  <c r="X973"/>
  <c r="O973"/>
  <c r="P973" s="1"/>
  <c r="AS972"/>
  <c r="Y972"/>
  <c r="AA972" s="1"/>
  <c r="X972"/>
  <c r="O972"/>
  <c r="AK971"/>
  <c r="Y971"/>
  <c r="X971"/>
  <c r="O971"/>
  <c r="AK970"/>
  <c r="Y970"/>
  <c r="X970"/>
  <c r="O970"/>
  <c r="Y969"/>
  <c r="X969"/>
  <c r="O969"/>
  <c r="Y968"/>
  <c r="X968"/>
  <c r="O968"/>
  <c r="Y967"/>
  <c r="X967"/>
  <c r="O967"/>
  <c r="Y966"/>
  <c r="X966"/>
  <c r="O966"/>
  <c r="AK965"/>
  <c r="Y965"/>
  <c r="X965"/>
  <c r="O965"/>
  <c r="AK964"/>
  <c r="Y964"/>
  <c r="X964"/>
  <c r="O964"/>
  <c r="AS963"/>
  <c r="Y963"/>
  <c r="AB963" s="1"/>
  <c r="X963"/>
  <c r="O963"/>
  <c r="Y962"/>
  <c r="X962"/>
  <c r="O962"/>
  <c r="AK961"/>
  <c r="Y961"/>
  <c r="X961"/>
  <c r="O961"/>
  <c r="AK960"/>
  <c r="Y960"/>
  <c r="X960"/>
  <c r="O960"/>
  <c r="AK959"/>
  <c r="Y959"/>
  <c r="X959"/>
  <c r="AB959" s="1"/>
  <c r="O959"/>
  <c r="Y958"/>
  <c r="X958"/>
  <c r="O958"/>
  <c r="Y957"/>
  <c r="X957"/>
  <c r="O957"/>
  <c r="Y956"/>
  <c r="AA956" s="1"/>
  <c r="X956"/>
  <c r="O956"/>
  <c r="Y955"/>
  <c r="X955"/>
  <c r="O955"/>
  <c r="Y954"/>
  <c r="X954"/>
  <c r="O954"/>
  <c r="AK953"/>
  <c r="Y953"/>
  <c r="X953"/>
  <c r="O953"/>
  <c r="Y952"/>
  <c r="X952"/>
  <c r="O952"/>
  <c r="Y951"/>
  <c r="X951"/>
  <c r="O951"/>
  <c r="Y950"/>
  <c r="X950"/>
  <c r="O950"/>
  <c r="Y949"/>
  <c r="AA949" s="1"/>
  <c r="X949"/>
  <c r="O949"/>
  <c r="Y948"/>
  <c r="X948"/>
  <c r="O948"/>
  <c r="Y947"/>
  <c r="X947"/>
  <c r="O947"/>
  <c r="AK946"/>
  <c r="Y946"/>
  <c r="X946"/>
  <c r="O946"/>
  <c r="Y945"/>
  <c r="X945"/>
  <c r="O945"/>
  <c r="Y944"/>
  <c r="X944"/>
  <c r="O944"/>
  <c r="Y943"/>
  <c r="X943"/>
  <c r="O943"/>
  <c r="AK942"/>
  <c r="Y942"/>
  <c r="X942"/>
  <c r="O942"/>
  <c r="AK941"/>
  <c r="Y941"/>
  <c r="X941"/>
  <c r="O941"/>
  <c r="Y940"/>
  <c r="X940"/>
  <c r="O940"/>
  <c r="Y939"/>
  <c r="X939"/>
  <c r="O939"/>
  <c r="Y938"/>
  <c r="X938"/>
  <c r="O938"/>
  <c r="AK937"/>
  <c r="Y937"/>
  <c r="AA937" s="1"/>
  <c r="X937"/>
  <c r="O937"/>
  <c r="Y936"/>
  <c r="X936"/>
  <c r="AA936" s="1"/>
  <c r="O936"/>
  <c r="AS935"/>
  <c r="AK935"/>
  <c r="AB935"/>
  <c r="Y935"/>
  <c r="X935"/>
  <c r="O935"/>
  <c r="Y934"/>
  <c r="X934"/>
  <c r="O934"/>
  <c r="AS933"/>
  <c r="Y933"/>
  <c r="X933"/>
  <c r="O933"/>
  <c r="AS932"/>
  <c r="AK932"/>
  <c r="Y932"/>
  <c r="X932"/>
  <c r="O932"/>
  <c r="AK931"/>
  <c r="Y931"/>
  <c r="X931"/>
  <c r="O931"/>
  <c r="Y930"/>
  <c r="X930"/>
  <c r="O930"/>
  <c r="AS929"/>
  <c r="Y929"/>
  <c r="X929"/>
  <c r="O929"/>
  <c r="AS928"/>
  <c r="Y928"/>
  <c r="X928"/>
  <c r="O928"/>
  <c r="AK927"/>
  <c r="Y927"/>
  <c r="X927"/>
  <c r="O927"/>
  <c r="AS926"/>
  <c r="AK926"/>
  <c r="Y926"/>
  <c r="X926"/>
  <c r="O926"/>
  <c r="Y925"/>
  <c r="AA925" s="1"/>
  <c r="X925"/>
  <c r="O925"/>
  <c r="Y924"/>
  <c r="X924"/>
  <c r="O924"/>
  <c r="Y923"/>
  <c r="X923"/>
  <c r="O923"/>
  <c r="Y922"/>
  <c r="X922"/>
  <c r="O922"/>
  <c r="Y921"/>
  <c r="X921"/>
  <c r="O921"/>
  <c r="Y920"/>
  <c r="X920"/>
  <c r="O920"/>
  <c r="AK919"/>
  <c r="Y919"/>
  <c r="X919"/>
  <c r="O919"/>
  <c r="Y918"/>
  <c r="X918"/>
  <c r="O918"/>
  <c r="AS917"/>
  <c r="Y917"/>
  <c r="X917"/>
  <c r="O917"/>
  <c r="AK916"/>
  <c r="Y916"/>
  <c r="X916"/>
  <c r="O916"/>
  <c r="AK915"/>
  <c r="Y915"/>
  <c r="X915"/>
  <c r="O915"/>
  <c r="AS914"/>
  <c r="Y914"/>
  <c r="X914"/>
  <c r="O914"/>
  <c r="Y913"/>
  <c r="X913"/>
  <c r="O913"/>
  <c r="AK912"/>
  <c r="Y912"/>
  <c r="X912"/>
  <c r="O912"/>
  <c r="Y911"/>
  <c r="X911"/>
  <c r="AB911" s="1"/>
  <c r="O911"/>
  <c r="Y910"/>
  <c r="X910"/>
  <c r="O910"/>
  <c r="Y909"/>
  <c r="X909"/>
  <c r="O909"/>
  <c r="Y908"/>
  <c r="X908"/>
  <c r="AA908" s="1"/>
  <c r="O908"/>
  <c r="Y907"/>
  <c r="X907"/>
  <c r="O907"/>
  <c r="Y906"/>
  <c r="X906"/>
  <c r="O906"/>
  <c r="AS905"/>
  <c r="Y905"/>
  <c r="X905"/>
  <c r="O905"/>
  <c r="Y904"/>
  <c r="X904"/>
  <c r="O904"/>
  <c r="Y903"/>
  <c r="X903"/>
  <c r="O903"/>
  <c r="Y902"/>
  <c r="X902"/>
  <c r="O902"/>
  <c r="AK901"/>
  <c r="Y901"/>
  <c r="X901"/>
  <c r="O901"/>
  <c r="AK900"/>
  <c r="Y900"/>
  <c r="X900"/>
  <c r="AA900" s="1"/>
  <c r="O900"/>
  <c r="AS899"/>
  <c r="AK899"/>
  <c r="AB899"/>
  <c r="Y899"/>
  <c r="X899"/>
  <c r="O899"/>
  <c r="AS898"/>
  <c r="Y898"/>
  <c r="X898"/>
  <c r="O898"/>
  <c r="Y897"/>
  <c r="AA897" s="1"/>
  <c r="X897"/>
  <c r="O897"/>
  <c r="Y896"/>
  <c r="AB896" s="1"/>
  <c r="X896"/>
  <c r="AA896" s="1"/>
  <c r="O896"/>
  <c r="AS895"/>
  <c r="AB895"/>
  <c r="Y895"/>
  <c r="X895"/>
  <c r="O895"/>
  <c r="Y894"/>
  <c r="X894"/>
  <c r="O894"/>
  <c r="Y893"/>
  <c r="X893"/>
  <c r="O893"/>
  <c r="AK892"/>
  <c r="Y892"/>
  <c r="X892"/>
  <c r="O892"/>
  <c r="Y891"/>
  <c r="X891"/>
  <c r="O891"/>
  <c r="Y890"/>
  <c r="X890"/>
  <c r="O890"/>
  <c r="AK889"/>
  <c r="Y889"/>
  <c r="X889"/>
  <c r="O889"/>
  <c r="AK888"/>
  <c r="Y888"/>
  <c r="X888"/>
  <c r="O888"/>
  <c r="AS887"/>
  <c r="Y887"/>
  <c r="X887"/>
  <c r="O887"/>
  <c r="Y886"/>
  <c r="X886"/>
  <c r="O886"/>
  <c r="AS885"/>
  <c r="AK885"/>
  <c r="Y885"/>
  <c r="X885"/>
  <c r="O885"/>
  <c r="Y884"/>
  <c r="X884"/>
  <c r="O884"/>
  <c r="Y883"/>
  <c r="X883"/>
  <c r="O883"/>
  <c r="Y882"/>
  <c r="X882"/>
  <c r="O882"/>
  <c r="AS881"/>
  <c r="Y881"/>
  <c r="X881"/>
  <c r="O881"/>
  <c r="Y880"/>
  <c r="X880"/>
  <c r="O880"/>
  <c r="AS879"/>
  <c r="Y879"/>
  <c r="X879"/>
  <c r="O879"/>
  <c r="AS878"/>
  <c r="Y878"/>
  <c r="X878"/>
  <c r="O878"/>
  <c r="Y877"/>
  <c r="X877"/>
  <c r="O877"/>
  <c r="AS876"/>
  <c r="AK876"/>
  <c r="Y876"/>
  <c r="X876"/>
  <c r="O876"/>
  <c r="AS875"/>
  <c r="AK875"/>
  <c r="Y875"/>
  <c r="X875"/>
  <c r="AB875" s="1"/>
  <c r="O875"/>
  <c r="AS874"/>
  <c r="Y874"/>
  <c r="X874"/>
  <c r="O874"/>
  <c r="Y873"/>
  <c r="X873"/>
  <c r="O873"/>
  <c r="AS872"/>
  <c r="Y872"/>
  <c r="X872"/>
  <c r="O872"/>
  <c r="AK871"/>
  <c r="Y871"/>
  <c r="X871"/>
  <c r="O871"/>
  <c r="Y870"/>
  <c r="X870"/>
  <c r="O870"/>
  <c r="AK869"/>
  <c r="Y869"/>
  <c r="X869"/>
  <c r="O869"/>
  <c r="AK868"/>
  <c r="Y868"/>
  <c r="X868"/>
  <c r="AB868" s="1"/>
  <c r="O868"/>
  <c r="AK867"/>
  <c r="Y867"/>
  <c r="X867"/>
  <c r="O867"/>
  <c r="Y866"/>
  <c r="X866"/>
  <c r="O866"/>
  <c r="Y865"/>
  <c r="X865"/>
  <c r="O865"/>
  <c r="Y864"/>
  <c r="X864"/>
  <c r="O864"/>
  <c r="Y863"/>
  <c r="X863"/>
  <c r="O863"/>
  <c r="Y862"/>
  <c r="X862"/>
  <c r="O862"/>
  <c r="AS861"/>
  <c r="Y861"/>
  <c r="AA861" s="1"/>
  <c r="X861"/>
  <c r="O861"/>
  <c r="Y860"/>
  <c r="X860"/>
  <c r="O860"/>
  <c r="Y859"/>
  <c r="X859"/>
  <c r="O859"/>
  <c r="Y858"/>
  <c r="X858"/>
  <c r="O858"/>
  <c r="Y857"/>
  <c r="AA857" s="1"/>
  <c r="X857"/>
  <c r="O857"/>
  <c r="AK856"/>
  <c r="Y856"/>
  <c r="X856"/>
  <c r="O856"/>
  <c r="AK855"/>
  <c r="Y855"/>
  <c r="X855"/>
  <c r="O855"/>
  <c r="Y854"/>
  <c r="X854"/>
  <c r="O854"/>
  <c r="AK853"/>
  <c r="Y853"/>
  <c r="X853"/>
  <c r="O853"/>
  <c r="Y852"/>
  <c r="AB852" s="1"/>
  <c r="X852"/>
  <c r="AA852" s="1"/>
  <c r="O852"/>
  <c r="AK851"/>
  <c r="Y851"/>
  <c r="X851"/>
  <c r="O851"/>
  <c r="Y850"/>
  <c r="X850"/>
  <c r="O850"/>
  <c r="Y849"/>
  <c r="X849"/>
  <c r="O849"/>
  <c r="Y848"/>
  <c r="X848"/>
  <c r="O848"/>
  <c r="AK847"/>
  <c r="Y847"/>
  <c r="X847"/>
  <c r="O847"/>
  <c r="AK846"/>
  <c r="Y846"/>
  <c r="X846"/>
  <c r="O846"/>
  <c r="Y845"/>
  <c r="AA845" s="1"/>
  <c r="X845"/>
  <c r="O845"/>
  <c r="Y844"/>
  <c r="X844"/>
  <c r="O844"/>
  <c r="AK843"/>
  <c r="Y843"/>
  <c r="X843"/>
  <c r="O843"/>
  <c r="AK842"/>
  <c r="Y842"/>
  <c r="X842"/>
  <c r="O842"/>
  <c r="Y841"/>
  <c r="AA841" s="1"/>
  <c r="X841"/>
  <c r="O841"/>
  <c r="Y840"/>
  <c r="X840"/>
  <c r="AA840" s="1"/>
  <c r="O840"/>
  <c r="AK839"/>
  <c r="Y839"/>
  <c r="X839"/>
  <c r="O839"/>
  <c r="Y838"/>
  <c r="X838"/>
  <c r="O838"/>
  <c r="Y837"/>
  <c r="X837"/>
  <c r="O837"/>
  <c r="Y836"/>
  <c r="X836"/>
  <c r="O836"/>
  <c r="AK835"/>
  <c r="Y835"/>
  <c r="X835"/>
  <c r="O835"/>
  <c r="AK834"/>
  <c r="Y834"/>
  <c r="X834"/>
  <c r="O834"/>
  <c r="Y833"/>
  <c r="X833"/>
  <c r="O833"/>
  <c r="AS832"/>
  <c r="Y832"/>
  <c r="X832"/>
  <c r="O832"/>
  <c r="AK831"/>
  <c r="Y831"/>
  <c r="X831"/>
  <c r="AB831" s="1"/>
  <c r="O831"/>
  <c r="AK830"/>
  <c r="Y830"/>
  <c r="X830"/>
  <c r="O830"/>
  <c r="AK829"/>
  <c r="Y829"/>
  <c r="X829"/>
  <c r="O829"/>
  <c r="Y828"/>
  <c r="X828"/>
  <c r="O828"/>
  <c r="Y827"/>
  <c r="X827"/>
  <c r="AB827" s="1"/>
  <c r="O827"/>
  <c r="Y826"/>
  <c r="X826"/>
  <c r="O826"/>
  <c r="AS825"/>
  <c r="AK825"/>
  <c r="Y825"/>
  <c r="X825"/>
  <c r="O825"/>
  <c r="Y824"/>
  <c r="X824"/>
  <c r="O824"/>
  <c r="Y823"/>
  <c r="X823"/>
  <c r="O823"/>
  <c r="Y822"/>
  <c r="X822"/>
  <c r="O822"/>
  <c r="AS821"/>
  <c r="Y821"/>
  <c r="X821"/>
  <c r="O821"/>
  <c r="Y820"/>
  <c r="X820"/>
  <c r="O820"/>
  <c r="AS819"/>
  <c r="Y819"/>
  <c r="X819"/>
  <c r="AB819" s="1"/>
  <c r="O819"/>
  <c r="AS818"/>
  <c r="Y818"/>
  <c r="X818"/>
  <c r="O818"/>
  <c r="Y817"/>
  <c r="X817"/>
  <c r="O817"/>
  <c r="AK816"/>
  <c r="Y816"/>
  <c r="X816"/>
  <c r="AB816" s="1"/>
  <c r="O816"/>
  <c r="Y815"/>
  <c r="X815"/>
  <c r="O815"/>
  <c r="Y814"/>
  <c r="X814"/>
  <c r="O814"/>
  <c r="Y813"/>
  <c r="AA813" s="1"/>
  <c r="X813"/>
  <c r="O813"/>
  <c r="AA812"/>
  <c r="Y812"/>
  <c r="X812"/>
  <c r="AB812" s="1"/>
  <c r="O812"/>
  <c r="AS811"/>
  <c r="AK811"/>
  <c r="Y811"/>
  <c r="X811"/>
  <c r="AB811" s="1"/>
  <c r="O811"/>
  <c r="AS810"/>
  <c r="Y810"/>
  <c r="X810"/>
  <c r="O810"/>
  <c r="Y809"/>
  <c r="AA809" s="1"/>
  <c r="X809"/>
  <c r="O809"/>
  <c r="AS808"/>
  <c r="Y808"/>
  <c r="X808"/>
  <c r="O808"/>
  <c r="Y807"/>
  <c r="X807"/>
  <c r="AB807" s="1"/>
  <c r="O807"/>
  <c r="Y806"/>
  <c r="X806"/>
  <c r="O806"/>
  <c r="AS805"/>
  <c r="AK805"/>
  <c r="Y805"/>
  <c r="X805"/>
  <c r="O805"/>
  <c r="AS804"/>
  <c r="AK804"/>
  <c r="Y804"/>
  <c r="X804"/>
  <c r="O804"/>
  <c r="AS803"/>
  <c r="AK803"/>
  <c r="Y803"/>
  <c r="X803"/>
  <c r="AB803" s="1"/>
  <c r="O803"/>
  <c r="AS802"/>
  <c r="Y802"/>
  <c r="X802"/>
  <c r="O802"/>
  <c r="Y801"/>
  <c r="X801"/>
  <c r="O801"/>
  <c r="Y800"/>
  <c r="X800"/>
  <c r="AA800" s="1"/>
  <c r="O800"/>
  <c r="Y799"/>
  <c r="X799"/>
  <c r="O799"/>
  <c r="Y798"/>
  <c r="X798"/>
  <c r="O798"/>
  <c r="Y797"/>
  <c r="X797"/>
  <c r="O797"/>
  <c r="AK796"/>
  <c r="Y796"/>
  <c r="X796"/>
  <c r="O796"/>
  <c r="AK795"/>
  <c r="Y795"/>
  <c r="X795"/>
  <c r="O795"/>
  <c r="Y794"/>
  <c r="X794"/>
  <c r="O794"/>
  <c r="AK793"/>
  <c r="Y793"/>
  <c r="X793"/>
  <c r="O793"/>
  <c r="Y792"/>
  <c r="AA792" s="1"/>
  <c r="X792"/>
  <c r="O792"/>
  <c r="Y791"/>
  <c r="X791"/>
  <c r="O791"/>
  <c r="AK790"/>
  <c r="Y790"/>
  <c r="X790"/>
  <c r="O790"/>
  <c r="AK789"/>
  <c r="Y789"/>
  <c r="X789"/>
  <c r="O789"/>
  <c r="AK788"/>
  <c r="Y788"/>
  <c r="X788"/>
  <c r="O788"/>
  <c r="AS787"/>
  <c r="Y787"/>
  <c r="X787"/>
  <c r="AB787" s="1"/>
  <c r="O787"/>
  <c r="AS786"/>
  <c r="Y786"/>
  <c r="X786"/>
  <c r="O786"/>
  <c r="Y785"/>
  <c r="X785"/>
  <c r="O785"/>
  <c r="AK784"/>
  <c r="Y784"/>
  <c r="X784"/>
  <c r="AB784" s="1"/>
  <c r="O784"/>
  <c r="Y783"/>
  <c r="X783"/>
  <c r="O783"/>
  <c r="Y782"/>
  <c r="X782"/>
  <c r="O782"/>
  <c r="Y781"/>
  <c r="AA781" s="1"/>
  <c r="X781"/>
  <c r="O781"/>
  <c r="Y780"/>
  <c r="X780"/>
  <c r="AA780" s="1"/>
  <c r="O780"/>
  <c r="AK779"/>
  <c r="Y779"/>
  <c r="X779"/>
  <c r="O779"/>
  <c r="Y778"/>
  <c r="X778"/>
  <c r="O778"/>
  <c r="AS777"/>
  <c r="Y777"/>
  <c r="X777"/>
  <c r="O777"/>
  <c r="Y776"/>
  <c r="X776"/>
  <c r="O776"/>
  <c r="AK775"/>
  <c r="Y775"/>
  <c r="X775"/>
  <c r="O775"/>
  <c r="Y774"/>
  <c r="X774"/>
  <c r="O774"/>
  <c r="AS773"/>
  <c r="Y773"/>
  <c r="X773"/>
  <c r="O773"/>
  <c r="AS772"/>
  <c r="Y772"/>
  <c r="X772"/>
  <c r="O772"/>
  <c r="AS771"/>
  <c r="AK771"/>
  <c r="Y771"/>
  <c r="X771"/>
  <c r="O771"/>
  <c r="AS770"/>
  <c r="Y770"/>
  <c r="X770"/>
  <c r="O770"/>
  <c r="AS769"/>
  <c r="Y769"/>
  <c r="X769"/>
  <c r="O769"/>
  <c r="AS768"/>
  <c r="Y768"/>
  <c r="X768"/>
  <c r="AB768" s="1"/>
  <c r="O768"/>
  <c r="AK767"/>
  <c r="Y767"/>
  <c r="X767"/>
  <c r="AB767" s="1"/>
  <c r="O767"/>
  <c r="Y766"/>
  <c r="X766"/>
  <c r="O766"/>
  <c r="AK765"/>
  <c r="Y765"/>
  <c r="AA765" s="1"/>
  <c r="X765"/>
  <c r="O765"/>
  <c r="Y764"/>
  <c r="X764"/>
  <c r="AA764" s="1"/>
  <c r="O764"/>
  <c r="AS763"/>
  <c r="Y763"/>
  <c r="X763"/>
  <c r="O763"/>
  <c r="Y762"/>
  <c r="X762"/>
  <c r="O762"/>
  <c r="Y761"/>
  <c r="X761"/>
  <c r="O761"/>
  <c r="AK760"/>
  <c r="Y760"/>
  <c r="X760"/>
  <c r="O760"/>
  <c r="AK759"/>
  <c r="Y759"/>
  <c r="X759"/>
  <c r="O759"/>
  <c r="Y758"/>
  <c r="X758"/>
  <c r="O758"/>
  <c r="Y757"/>
  <c r="AA757" s="1"/>
  <c r="X757"/>
  <c r="O757"/>
  <c r="Y756"/>
  <c r="X756"/>
  <c r="AA756" s="1"/>
  <c r="O756"/>
  <c r="Y755"/>
  <c r="X755"/>
  <c r="O755"/>
  <c r="AK754"/>
  <c r="Y754"/>
  <c r="X754"/>
  <c r="O754"/>
  <c r="Q756" s="1"/>
  <c r="Y753"/>
  <c r="X753"/>
  <c r="O753"/>
  <c r="Y752"/>
  <c r="X752"/>
  <c r="O752"/>
  <c r="Y751"/>
  <c r="X751"/>
  <c r="O751"/>
  <c r="Y750"/>
  <c r="X750"/>
  <c r="O750"/>
  <c r="AK749"/>
  <c r="Y749"/>
  <c r="X749"/>
  <c r="O749"/>
  <c r="AK748"/>
  <c r="Y748"/>
  <c r="AA748" s="1"/>
  <c r="X748"/>
  <c r="O748"/>
  <c r="AS747"/>
  <c r="Y747"/>
  <c r="X747"/>
  <c r="AB747" s="1"/>
  <c r="O747"/>
  <c r="AS746"/>
  <c r="Y746"/>
  <c r="X746"/>
  <c r="O746"/>
  <c r="Y745"/>
  <c r="X745"/>
  <c r="O745"/>
  <c r="AS744"/>
  <c r="AK744"/>
  <c r="Y744"/>
  <c r="X744"/>
  <c r="O744"/>
  <c r="AK743"/>
  <c r="Y743"/>
  <c r="X743"/>
  <c r="AB743" s="1"/>
  <c r="O743"/>
  <c r="Y742"/>
  <c r="X742"/>
  <c r="O742"/>
  <c r="AK741"/>
  <c r="Y741"/>
  <c r="AA741" s="1"/>
  <c r="X741"/>
  <c r="O741"/>
  <c r="Y740"/>
  <c r="X740"/>
  <c r="AA740" s="1"/>
  <c r="O740"/>
  <c r="AK739"/>
  <c r="Y739"/>
  <c r="X739"/>
  <c r="O739"/>
  <c r="Y738"/>
  <c r="X738"/>
  <c r="O738"/>
  <c r="Y737"/>
  <c r="X737"/>
  <c r="O737"/>
  <c r="Y736"/>
  <c r="X736"/>
  <c r="O736"/>
  <c r="AK735"/>
  <c r="Y735"/>
  <c r="X735"/>
  <c r="O735"/>
  <c r="AK734"/>
  <c r="Y734"/>
  <c r="X734"/>
  <c r="O734"/>
  <c r="Y733"/>
  <c r="X733"/>
  <c r="O733"/>
  <c r="Y732"/>
  <c r="X732"/>
  <c r="O732"/>
  <c r="AK731"/>
  <c r="Y731"/>
  <c r="X731"/>
  <c r="O731"/>
  <c r="Y730"/>
  <c r="X730"/>
  <c r="O730"/>
  <c r="Y729"/>
  <c r="AA729" s="1"/>
  <c r="X729"/>
  <c r="O729"/>
  <c r="Y728"/>
  <c r="AB728" s="1"/>
  <c r="X728"/>
  <c r="O728"/>
  <c r="AS727"/>
  <c r="AB727"/>
  <c r="Y727"/>
  <c r="X727"/>
  <c r="O727"/>
  <c r="AS726"/>
  <c r="Y726"/>
  <c r="X726"/>
  <c r="O726"/>
  <c r="Y725"/>
  <c r="X725"/>
  <c r="O725"/>
  <c r="AK724"/>
  <c r="Y724"/>
  <c r="X724"/>
  <c r="O724"/>
  <c r="Y723"/>
  <c r="X723"/>
  <c r="O723"/>
  <c r="Y722"/>
  <c r="X722"/>
  <c r="O722"/>
  <c r="Y721"/>
  <c r="X721"/>
  <c r="O721"/>
  <c r="AB720"/>
  <c r="Y720"/>
  <c r="X720"/>
  <c r="O720"/>
  <c r="AK719"/>
  <c r="Y719"/>
  <c r="X719"/>
  <c r="O719"/>
  <c r="Y718"/>
  <c r="X718"/>
  <c r="O718"/>
  <c r="AS717"/>
  <c r="Y717"/>
  <c r="X717"/>
  <c r="O717"/>
  <c r="Y716"/>
  <c r="X716"/>
  <c r="O716"/>
  <c r="AK715"/>
  <c r="Y715"/>
  <c r="X715"/>
  <c r="O715"/>
  <c r="Y714"/>
  <c r="X714"/>
  <c r="O714"/>
  <c r="AS713"/>
  <c r="Y713"/>
  <c r="X713"/>
  <c r="O713"/>
  <c r="Y712"/>
  <c r="X712"/>
  <c r="O712"/>
  <c r="AK711"/>
  <c r="Y711"/>
  <c r="X711"/>
  <c r="O711"/>
  <c r="Y710"/>
  <c r="X710"/>
  <c r="O710"/>
  <c r="Y709"/>
  <c r="X709"/>
  <c r="O709"/>
  <c r="Y708"/>
  <c r="X708"/>
  <c r="O708"/>
  <c r="Y707"/>
  <c r="X707"/>
  <c r="O707"/>
  <c r="AK706"/>
  <c r="Y706"/>
  <c r="X706"/>
  <c r="O706"/>
  <c r="Y705"/>
  <c r="AA705" s="1"/>
  <c r="X705"/>
  <c r="O705"/>
  <c r="Y704"/>
  <c r="X704"/>
  <c r="O704"/>
  <c r="Y703"/>
  <c r="X703"/>
  <c r="O703"/>
  <c r="AK702"/>
  <c r="Y702"/>
  <c r="X702"/>
  <c r="O702"/>
  <c r="AK701"/>
  <c r="Y701"/>
  <c r="X701"/>
  <c r="O701"/>
  <c r="Y700"/>
  <c r="X700"/>
  <c r="O700"/>
  <c r="Y699"/>
  <c r="X699"/>
  <c r="O699"/>
  <c r="Y698"/>
  <c r="X698"/>
  <c r="O698"/>
  <c r="AS697"/>
  <c r="AK697"/>
  <c r="Y697"/>
  <c r="X697"/>
  <c r="O697"/>
  <c r="Y696"/>
  <c r="X696"/>
  <c r="O696"/>
  <c r="Y695"/>
  <c r="X695"/>
  <c r="O695"/>
  <c r="Y694"/>
  <c r="X694"/>
  <c r="O694"/>
  <c r="AS693"/>
  <c r="Y693"/>
  <c r="X693"/>
  <c r="O693"/>
  <c r="AS692"/>
  <c r="Y692"/>
  <c r="X692"/>
  <c r="O692"/>
  <c r="AS691"/>
  <c r="AK691"/>
  <c r="Y691"/>
  <c r="X691"/>
  <c r="AB691" s="1"/>
  <c r="O691"/>
  <c r="AS690"/>
  <c r="Y690"/>
  <c r="X690"/>
  <c r="O690"/>
  <c r="Y689"/>
  <c r="X689"/>
  <c r="O689"/>
  <c r="Y688"/>
  <c r="AB688" s="1"/>
  <c r="X688"/>
  <c r="O688"/>
  <c r="Y687"/>
  <c r="X687"/>
  <c r="O687"/>
  <c r="Y686"/>
  <c r="X686"/>
  <c r="O686"/>
  <c r="Y685"/>
  <c r="X685"/>
  <c r="O685"/>
  <c r="AK684"/>
  <c r="Y684"/>
  <c r="X684"/>
  <c r="O684"/>
  <c r="Y683"/>
  <c r="X683"/>
  <c r="O683"/>
  <c r="Y682"/>
  <c r="X682"/>
  <c r="O682"/>
  <c r="Y681"/>
  <c r="X681"/>
  <c r="O681"/>
  <c r="Y680"/>
  <c r="X680"/>
  <c r="O680"/>
  <c r="AS679"/>
  <c r="AK679"/>
  <c r="Y679"/>
  <c r="X679"/>
  <c r="O679"/>
  <c r="AS678"/>
  <c r="AK678"/>
  <c r="Y678"/>
  <c r="X678"/>
  <c r="O678"/>
  <c r="Y677"/>
  <c r="X677"/>
  <c r="O677"/>
  <c r="Y676"/>
  <c r="X676"/>
  <c r="O676"/>
  <c r="AK675"/>
  <c r="Y675"/>
  <c r="X675"/>
  <c r="O675"/>
  <c r="AK674"/>
  <c r="Y674"/>
  <c r="X674"/>
  <c r="O674"/>
  <c r="Y673"/>
  <c r="AA673" s="1"/>
  <c r="X673"/>
  <c r="O673"/>
  <c r="Y672"/>
  <c r="X672"/>
  <c r="AB672" s="1"/>
  <c r="O672"/>
  <c r="AS671"/>
  <c r="Y671"/>
  <c r="X671"/>
  <c r="O671"/>
  <c r="AK670"/>
  <c r="Y670"/>
  <c r="X670"/>
  <c r="O670"/>
  <c r="Y669"/>
  <c r="X669"/>
  <c r="O669"/>
  <c r="Y668"/>
  <c r="X668"/>
  <c r="O668"/>
  <c r="Y667"/>
  <c r="X667"/>
  <c r="O667"/>
  <c r="AK666"/>
  <c r="Y666"/>
  <c r="X666"/>
  <c r="O666"/>
  <c r="AK665"/>
  <c r="Y665"/>
  <c r="X665"/>
  <c r="O665"/>
  <c r="AS664"/>
  <c r="Y664"/>
  <c r="X664"/>
  <c r="AB664" s="1"/>
  <c r="O664"/>
  <c r="Y663"/>
  <c r="X663"/>
  <c r="AA663" s="1"/>
  <c r="O663"/>
  <c r="Y662"/>
  <c r="X662"/>
  <c r="O662"/>
  <c r="Y661"/>
  <c r="X661"/>
  <c r="AA661" s="1"/>
  <c r="O661"/>
  <c r="AS660"/>
  <c r="Y660"/>
  <c r="X660"/>
  <c r="O660"/>
  <c r="AK659"/>
  <c r="Y659"/>
  <c r="X659"/>
  <c r="O659"/>
  <c r="AK658"/>
  <c r="Y658"/>
  <c r="X658"/>
  <c r="O658"/>
  <c r="Y657"/>
  <c r="X657"/>
  <c r="O657"/>
  <c r="Y656"/>
  <c r="X656"/>
  <c r="O656"/>
  <c r="Y655"/>
  <c r="X655"/>
  <c r="O655"/>
  <c r="Y654"/>
  <c r="X654"/>
  <c r="O654"/>
  <c r="Y653"/>
  <c r="X653"/>
  <c r="O653"/>
  <c r="Y652"/>
  <c r="X652"/>
  <c r="O652"/>
  <c r="Y651"/>
  <c r="AB651" s="1"/>
  <c r="X651"/>
  <c r="AA651" s="1"/>
  <c r="O651"/>
  <c r="Y650"/>
  <c r="X650"/>
  <c r="O650"/>
  <c r="Y649"/>
  <c r="X649"/>
  <c r="O649"/>
  <c r="Y648"/>
  <c r="X648"/>
  <c r="AA648" s="1"/>
  <c r="O648"/>
  <c r="Y647"/>
  <c r="AA647" s="1"/>
  <c r="X647"/>
  <c r="O647"/>
  <c r="Y646"/>
  <c r="X646"/>
  <c r="O646"/>
  <c r="AK645"/>
  <c r="Y645"/>
  <c r="X645"/>
  <c r="AA645" s="1"/>
  <c r="O645"/>
  <c r="Y644"/>
  <c r="X644"/>
  <c r="O644"/>
  <c r="U648" s="1"/>
  <c r="AS643"/>
  <c r="AK643"/>
  <c r="Y643"/>
  <c r="X643"/>
  <c r="O643"/>
  <c r="AK642"/>
  <c r="Y642"/>
  <c r="X642"/>
  <c r="O642"/>
  <c r="Y641"/>
  <c r="X641"/>
  <c r="O641"/>
  <c r="P641" s="1"/>
  <c r="Y640"/>
  <c r="X640"/>
  <c r="O640"/>
  <c r="AS639"/>
  <c r="Y639"/>
  <c r="X639"/>
  <c r="O639"/>
  <c r="Y638"/>
  <c r="X638"/>
  <c r="O638"/>
  <c r="Y637"/>
  <c r="X637"/>
  <c r="O637"/>
  <c r="AS636"/>
  <c r="Y636"/>
  <c r="X636"/>
  <c r="O636"/>
  <c r="AS635"/>
  <c r="AK635"/>
  <c r="Y635"/>
  <c r="X635"/>
  <c r="O635"/>
  <c r="Y634"/>
  <c r="X634"/>
  <c r="O634"/>
  <c r="Y633"/>
  <c r="X633"/>
  <c r="O633"/>
  <c r="P637" s="1"/>
  <c r="Y632"/>
  <c r="X632"/>
  <c r="AA632" s="1"/>
  <c r="O632"/>
  <c r="R636" s="1"/>
  <c r="AK631"/>
  <c r="Y631"/>
  <c r="X631"/>
  <c r="AA631" s="1"/>
  <c r="O631"/>
  <c r="AS630"/>
  <c r="AK630"/>
  <c r="Y630"/>
  <c r="X630"/>
  <c r="O630"/>
  <c r="Y629"/>
  <c r="X629"/>
  <c r="O629"/>
  <c r="AS628"/>
  <c r="Y628"/>
  <c r="X628"/>
  <c r="O628"/>
  <c r="Y627"/>
  <c r="X627"/>
  <c r="O627"/>
  <c r="Y626"/>
  <c r="X626"/>
  <c r="O626"/>
  <c r="Y625"/>
  <c r="X625"/>
  <c r="O625"/>
  <c r="AK624"/>
  <c r="Y624"/>
  <c r="X624"/>
  <c r="O624"/>
  <c r="AS623"/>
  <c r="AB623"/>
  <c r="Y623"/>
  <c r="X623"/>
  <c r="O623"/>
  <c r="Y622"/>
  <c r="X622"/>
  <c r="O622"/>
  <c r="Y621"/>
  <c r="X621"/>
  <c r="O621"/>
  <c r="AS620"/>
  <c r="Y620"/>
  <c r="X620"/>
  <c r="O620"/>
  <c r="AK619"/>
  <c r="Y619"/>
  <c r="X619"/>
  <c r="O619"/>
  <c r="Y618"/>
  <c r="X618"/>
  <c r="O618"/>
  <c r="Y617"/>
  <c r="X617"/>
  <c r="O617"/>
  <c r="AA616"/>
  <c r="Y616"/>
  <c r="X616"/>
  <c r="O616"/>
  <c r="AK615"/>
  <c r="Y615"/>
  <c r="X615"/>
  <c r="O615"/>
  <c r="AS614"/>
  <c r="Y614"/>
  <c r="X614"/>
  <c r="O614"/>
  <c r="Y613"/>
  <c r="X613"/>
  <c r="O613"/>
  <c r="AS612"/>
  <c r="Y612"/>
  <c r="X612"/>
  <c r="O612"/>
  <c r="U616" s="1"/>
  <c r="AK611"/>
  <c r="Y611"/>
  <c r="AA611" s="1"/>
  <c r="X611"/>
  <c r="O611"/>
  <c r="AS610"/>
  <c r="Y610"/>
  <c r="X610"/>
  <c r="O610"/>
  <c r="Y609"/>
  <c r="X609"/>
  <c r="AA609" s="1"/>
  <c r="O609"/>
  <c r="AS608"/>
  <c r="Y608"/>
  <c r="X608"/>
  <c r="O608"/>
  <c r="AS607"/>
  <c r="Y607"/>
  <c r="X607"/>
  <c r="O607"/>
  <c r="AK606"/>
  <c r="Y606"/>
  <c r="X606"/>
  <c r="O606"/>
  <c r="Y605"/>
  <c r="X605"/>
  <c r="O605"/>
  <c r="Y604"/>
  <c r="X604"/>
  <c r="O604"/>
  <c r="AK603"/>
  <c r="Y603"/>
  <c r="X603"/>
  <c r="O603"/>
  <c r="Y602"/>
  <c r="X602"/>
  <c r="O602"/>
  <c r="AS601"/>
  <c r="Y601"/>
  <c r="X601"/>
  <c r="O601"/>
  <c r="Y600"/>
  <c r="X600"/>
  <c r="O600"/>
  <c r="Y599"/>
  <c r="X599"/>
  <c r="O599"/>
  <c r="Y598"/>
  <c r="X598"/>
  <c r="O598"/>
  <c r="Y597"/>
  <c r="X597"/>
  <c r="O597"/>
  <c r="AK596"/>
  <c r="AA596"/>
  <c r="Y596"/>
  <c r="X596"/>
  <c r="O596"/>
  <c r="AS595"/>
  <c r="Y595"/>
  <c r="X595"/>
  <c r="O595"/>
  <c r="Y594"/>
  <c r="X594"/>
  <c r="O594"/>
  <c r="Y593"/>
  <c r="X593"/>
  <c r="O593"/>
  <c r="Y592"/>
  <c r="X592"/>
  <c r="O592"/>
  <c r="AS591"/>
  <c r="Y591"/>
  <c r="X591"/>
  <c r="AB591" s="1"/>
  <c r="O591"/>
  <c r="Y590"/>
  <c r="X590"/>
  <c r="O590"/>
  <c r="Y589"/>
  <c r="X589"/>
  <c r="O589"/>
  <c r="AS588"/>
  <c r="Y588"/>
  <c r="X588"/>
  <c r="O588"/>
  <c r="AK587"/>
  <c r="Y587"/>
  <c r="X587"/>
  <c r="O587"/>
  <c r="Y586"/>
  <c r="X586"/>
  <c r="O586"/>
  <c r="Y585"/>
  <c r="X585"/>
  <c r="O585"/>
  <c r="Y584"/>
  <c r="X584"/>
  <c r="AA584" s="1"/>
  <c r="O584"/>
  <c r="AS583"/>
  <c r="Y583"/>
  <c r="X583"/>
  <c r="O583"/>
  <c r="Y582"/>
  <c r="X582"/>
  <c r="O582"/>
  <c r="Y581"/>
  <c r="X581"/>
  <c r="O581"/>
  <c r="AS580"/>
  <c r="AK580"/>
  <c r="Y580"/>
  <c r="X580"/>
  <c r="O580"/>
  <c r="AK579"/>
  <c r="Y579"/>
  <c r="X579"/>
  <c r="O579"/>
  <c r="Y578"/>
  <c r="X578"/>
  <c r="O578"/>
  <c r="AS577"/>
  <c r="Y577"/>
  <c r="X577"/>
  <c r="O577"/>
  <c r="AA576"/>
  <c r="Y576"/>
  <c r="X576"/>
  <c r="O576"/>
  <c r="AB575"/>
  <c r="Y575"/>
  <c r="X575"/>
  <c r="AA575" s="1"/>
  <c r="O575"/>
  <c r="Y574"/>
  <c r="X574"/>
  <c r="O574"/>
  <c r="AS573"/>
  <c r="Y573"/>
  <c r="X573"/>
  <c r="O573"/>
  <c r="AA572"/>
  <c r="Y572"/>
  <c r="X572"/>
  <c r="O572"/>
  <c r="AA571"/>
  <c r="Y571"/>
  <c r="X571"/>
  <c r="O571"/>
  <c r="AS570"/>
  <c r="Y570"/>
  <c r="X570"/>
  <c r="O570"/>
  <c r="Y569"/>
  <c r="X569"/>
  <c r="O569"/>
  <c r="AK568"/>
  <c r="Y568"/>
  <c r="X568"/>
  <c r="O568"/>
  <c r="AS567"/>
  <c r="Y567"/>
  <c r="X567"/>
  <c r="O567"/>
  <c r="AK566"/>
  <c r="Y566"/>
  <c r="X566"/>
  <c r="O566"/>
  <c r="Y565"/>
  <c r="X565"/>
  <c r="O565"/>
  <c r="AS564"/>
  <c r="Y564"/>
  <c r="X564"/>
  <c r="O564"/>
  <c r="AS563"/>
  <c r="Y563"/>
  <c r="AB563" s="1"/>
  <c r="X563"/>
  <c r="AA563" s="1"/>
  <c r="O563"/>
  <c r="Y562"/>
  <c r="X562"/>
  <c r="O562"/>
  <c r="Y561"/>
  <c r="X561"/>
  <c r="O561"/>
  <c r="Y560"/>
  <c r="X560"/>
  <c r="AA560" s="1"/>
  <c r="O560"/>
  <c r="AS559"/>
  <c r="AK559"/>
  <c r="Y559"/>
  <c r="X559"/>
  <c r="O559"/>
  <c r="AK558"/>
  <c r="Y558"/>
  <c r="X558"/>
  <c r="O558"/>
  <c r="Y557"/>
  <c r="X557"/>
  <c r="O557"/>
  <c r="AK556"/>
  <c r="Y556"/>
  <c r="X556"/>
  <c r="O556"/>
  <c r="AS555"/>
  <c r="Y555"/>
  <c r="X555"/>
  <c r="O555"/>
  <c r="Y554"/>
  <c r="X554"/>
  <c r="O554"/>
  <c r="Y553"/>
  <c r="X553"/>
  <c r="O553"/>
  <c r="AS552"/>
  <c r="Y552"/>
  <c r="X552"/>
  <c r="O552"/>
  <c r="AS551"/>
  <c r="Y551"/>
  <c r="AB551" s="1"/>
  <c r="X551"/>
  <c r="AA551" s="1"/>
  <c r="O551"/>
  <c r="AS550"/>
  <c r="Y550"/>
  <c r="X550"/>
  <c r="O550"/>
  <c r="Y549"/>
  <c r="X549"/>
  <c r="O549"/>
  <c r="AS548"/>
  <c r="AK548"/>
  <c r="Y548"/>
  <c r="X548"/>
  <c r="O548"/>
  <c r="U552" s="1"/>
  <c r="AK547"/>
  <c r="Y547"/>
  <c r="X547"/>
  <c r="O547"/>
  <c r="Y546"/>
  <c r="X546"/>
  <c r="O546"/>
  <c r="AS545"/>
  <c r="AK545"/>
  <c r="Y545"/>
  <c r="X545"/>
  <c r="O545"/>
  <c r="Y544"/>
  <c r="X544"/>
  <c r="O544"/>
  <c r="AS543"/>
  <c r="Y543"/>
  <c r="X543"/>
  <c r="O543"/>
  <c r="Y542"/>
  <c r="X542"/>
  <c r="O542"/>
  <c r="AK541"/>
  <c r="Y541"/>
  <c r="X541"/>
  <c r="O541"/>
  <c r="AS540"/>
  <c r="AK540"/>
  <c r="Y540"/>
  <c r="X540"/>
  <c r="O540"/>
  <c r="AS539"/>
  <c r="Y539"/>
  <c r="X539"/>
  <c r="O539"/>
  <c r="AK538"/>
  <c r="Y538"/>
  <c r="X538"/>
  <c r="O538"/>
  <c r="Y537"/>
  <c r="X537"/>
  <c r="O537"/>
  <c r="Y536"/>
  <c r="X536"/>
  <c r="O536"/>
  <c r="AS535"/>
  <c r="Y535"/>
  <c r="X535"/>
  <c r="O535"/>
  <c r="AK534"/>
  <c r="Y534"/>
  <c r="X534"/>
  <c r="O534"/>
  <c r="Y533"/>
  <c r="X533"/>
  <c r="O533"/>
  <c r="Y532"/>
  <c r="X532"/>
  <c r="AA532" s="1"/>
  <c r="O532"/>
  <c r="AS531"/>
  <c r="Y531"/>
  <c r="X531"/>
  <c r="O531"/>
  <c r="Y530"/>
  <c r="X530"/>
  <c r="O530"/>
  <c r="Y529"/>
  <c r="X529"/>
  <c r="O529"/>
  <c r="AS528"/>
  <c r="AK528"/>
  <c r="Y528"/>
  <c r="X528"/>
  <c r="O528"/>
  <c r="AK527"/>
  <c r="Y527"/>
  <c r="X527"/>
  <c r="O527"/>
  <c r="AS526"/>
  <c r="Y526"/>
  <c r="X526"/>
  <c r="O526"/>
  <c r="Y525"/>
  <c r="X525"/>
  <c r="O525"/>
  <c r="AS524"/>
  <c r="AK524"/>
  <c r="Y524"/>
  <c r="X524"/>
  <c r="O524"/>
  <c r="AS523"/>
  <c r="AK523"/>
  <c r="Y523"/>
  <c r="X523"/>
  <c r="O523"/>
  <c r="AK522"/>
  <c r="Y522"/>
  <c r="X522"/>
  <c r="O522"/>
  <c r="Y521"/>
  <c r="X521"/>
  <c r="O521"/>
  <c r="AS520"/>
  <c r="Y520"/>
  <c r="X520"/>
  <c r="O520"/>
  <c r="AS519"/>
  <c r="AK519"/>
  <c r="Y519"/>
  <c r="X519"/>
  <c r="O519"/>
  <c r="AK518"/>
  <c r="Y518"/>
  <c r="X518"/>
  <c r="O518"/>
  <c r="AS517"/>
  <c r="AK517"/>
  <c r="Y517"/>
  <c r="X517"/>
  <c r="O517"/>
  <c r="Y516"/>
  <c r="AA516" s="1"/>
  <c r="X516"/>
  <c r="O516"/>
  <c r="Y515"/>
  <c r="X515"/>
  <c r="O515"/>
  <c r="Y514"/>
  <c r="X514"/>
  <c r="O514"/>
  <c r="Y513"/>
  <c r="X513"/>
  <c r="O513"/>
  <c r="Y512"/>
  <c r="X512"/>
  <c r="O512"/>
  <c r="AS511"/>
  <c r="AB511"/>
  <c r="Y511"/>
  <c r="X511"/>
  <c r="O511"/>
  <c r="Y510"/>
  <c r="X510"/>
  <c r="O510"/>
  <c r="Y509"/>
  <c r="X509"/>
  <c r="O509"/>
  <c r="AS508"/>
  <c r="Y508"/>
  <c r="X508"/>
  <c r="O508"/>
  <c r="AK507"/>
  <c r="Y507"/>
  <c r="X507"/>
  <c r="O507"/>
  <c r="Y506"/>
  <c r="X506"/>
  <c r="O506"/>
  <c r="Y505"/>
  <c r="X505"/>
  <c r="O505"/>
  <c r="AA504"/>
  <c r="Y504"/>
  <c r="X504"/>
  <c r="O504"/>
  <c r="AK503"/>
  <c r="Y503"/>
  <c r="X503"/>
  <c r="O503"/>
  <c r="AS502"/>
  <c r="Y502"/>
  <c r="X502"/>
  <c r="O502"/>
  <c r="Y501"/>
  <c r="X501"/>
  <c r="O501"/>
  <c r="AS500"/>
  <c r="AK500"/>
  <c r="Y500"/>
  <c r="X500"/>
  <c r="O500"/>
  <c r="AS499"/>
  <c r="AK499"/>
  <c r="Y499"/>
  <c r="X499"/>
  <c r="AA499" s="1"/>
  <c r="O499"/>
  <c r="AK498"/>
  <c r="Y498"/>
  <c r="X498"/>
  <c r="O498"/>
  <c r="Y497"/>
  <c r="X497"/>
  <c r="O497"/>
  <c r="Y496"/>
  <c r="X496"/>
  <c r="O496"/>
  <c r="AS495"/>
  <c r="Y495"/>
  <c r="X495"/>
  <c r="O495"/>
  <c r="Y494"/>
  <c r="X494"/>
  <c r="O494"/>
  <c r="Y493"/>
  <c r="X493"/>
  <c r="O493"/>
  <c r="T493" s="1"/>
  <c r="AZ493" s="1"/>
  <c r="AS492"/>
  <c r="Y492"/>
  <c r="X492"/>
  <c r="O492"/>
  <c r="Y491"/>
  <c r="X491"/>
  <c r="O491"/>
  <c r="AK490"/>
  <c r="Y490"/>
  <c r="X490"/>
  <c r="O490"/>
  <c r="AK489"/>
  <c r="Y489"/>
  <c r="X489"/>
  <c r="O489"/>
  <c r="Y488"/>
  <c r="X488"/>
  <c r="O488"/>
  <c r="Y487"/>
  <c r="AB487" s="1"/>
  <c r="X487"/>
  <c r="AA487" s="1"/>
  <c r="O487"/>
  <c r="AS486"/>
  <c r="Y486"/>
  <c r="X486"/>
  <c r="O486"/>
  <c r="Y485"/>
  <c r="X485"/>
  <c r="O485"/>
  <c r="AS484"/>
  <c r="AK484"/>
  <c r="Y484"/>
  <c r="X484"/>
  <c r="O484"/>
  <c r="AK483"/>
  <c r="Y483"/>
  <c r="X483"/>
  <c r="O483"/>
  <c r="Y482"/>
  <c r="X482"/>
  <c r="O482"/>
  <c r="AS481"/>
  <c r="AK481"/>
  <c r="Y481"/>
  <c r="X481"/>
  <c r="O481"/>
  <c r="Y480"/>
  <c r="X480"/>
  <c r="AA480" s="1"/>
  <c r="O480"/>
  <c r="AS479"/>
  <c r="AK479"/>
  <c r="Y479"/>
  <c r="X479"/>
  <c r="O479"/>
  <c r="AS478"/>
  <c r="Y478"/>
  <c r="X478"/>
  <c r="O478"/>
  <c r="Y477"/>
  <c r="X477"/>
  <c r="O477"/>
  <c r="AS476"/>
  <c r="AK476"/>
  <c r="Y476"/>
  <c r="X476"/>
  <c r="O476"/>
  <c r="AS475"/>
  <c r="Y475"/>
  <c r="X475"/>
  <c r="O475"/>
  <c r="AK474"/>
  <c r="Y474"/>
  <c r="X474"/>
  <c r="O474"/>
  <c r="Y473"/>
  <c r="X473"/>
  <c r="O473"/>
  <c r="Y472"/>
  <c r="X472"/>
  <c r="O472"/>
  <c r="AS471"/>
  <c r="Y471"/>
  <c r="X471"/>
  <c r="O471"/>
  <c r="AK470"/>
  <c r="Y470"/>
  <c r="X470"/>
  <c r="O470"/>
  <c r="Y469"/>
  <c r="X469"/>
  <c r="O469"/>
  <c r="AA468"/>
  <c r="Y468"/>
  <c r="X468"/>
  <c r="O468"/>
  <c r="AS467"/>
  <c r="Y467"/>
  <c r="X467"/>
  <c r="O467"/>
  <c r="Y466"/>
  <c r="X466"/>
  <c r="O466"/>
  <c r="Y465"/>
  <c r="X465"/>
  <c r="AA465" s="1"/>
  <c r="O465"/>
  <c r="AS464"/>
  <c r="AK464"/>
  <c r="Y464"/>
  <c r="X464"/>
  <c r="O464"/>
  <c r="AS463"/>
  <c r="AK463"/>
  <c r="Y463"/>
  <c r="X463"/>
  <c r="O463"/>
  <c r="AS462"/>
  <c r="AK462"/>
  <c r="Y462"/>
  <c r="X462"/>
  <c r="O462"/>
  <c r="Y461"/>
  <c r="X461"/>
  <c r="O461"/>
  <c r="Y460"/>
  <c r="X460"/>
  <c r="O460"/>
  <c r="AS459"/>
  <c r="Y459"/>
  <c r="X459"/>
  <c r="O459"/>
  <c r="Y458"/>
  <c r="X458"/>
  <c r="O458"/>
  <c r="Y457"/>
  <c r="X457"/>
  <c r="O457"/>
  <c r="U461" s="1"/>
  <c r="Y456"/>
  <c r="X456"/>
  <c r="O456"/>
  <c r="AS455"/>
  <c r="Y455"/>
  <c r="AB455" s="1"/>
  <c r="X455"/>
  <c r="AA455" s="1"/>
  <c r="O455"/>
  <c r="R459" s="1"/>
  <c r="AS454"/>
  <c r="Y454"/>
  <c r="X454"/>
  <c r="O454"/>
  <c r="Y453"/>
  <c r="X453"/>
  <c r="O453"/>
  <c r="AS452"/>
  <c r="AK452"/>
  <c r="Y452"/>
  <c r="X452"/>
  <c r="O452"/>
  <c r="AK451"/>
  <c r="Y451"/>
  <c r="X451"/>
  <c r="O451"/>
  <c r="Y450"/>
  <c r="X450"/>
  <c r="O450"/>
  <c r="AS449"/>
  <c r="Y449"/>
  <c r="X449"/>
  <c r="O449"/>
  <c r="Y448"/>
  <c r="AA448" s="1"/>
  <c r="X448"/>
  <c r="O448"/>
  <c r="Y447"/>
  <c r="X447"/>
  <c r="O447"/>
  <c r="Y446"/>
  <c r="X446"/>
  <c r="O446"/>
  <c r="Y445"/>
  <c r="X445"/>
  <c r="O445"/>
  <c r="Y444"/>
  <c r="X444"/>
  <c r="O444"/>
  <c r="AA443"/>
  <c r="Y443"/>
  <c r="X443"/>
  <c r="AB443" s="1"/>
  <c r="O443"/>
  <c r="Y442"/>
  <c r="X442"/>
  <c r="O442"/>
  <c r="AS441"/>
  <c r="Y441"/>
  <c r="X441"/>
  <c r="O441"/>
  <c r="Y440"/>
  <c r="X440"/>
  <c r="AA440" s="1"/>
  <c r="O440"/>
  <c r="AS439"/>
  <c r="Y439"/>
  <c r="X439"/>
  <c r="O439"/>
  <c r="Y438"/>
  <c r="X438"/>
  <c r="O438"/>
  <c r="Y437"/>
  <c r="X437"/>
  <c r="O437"/>
  <c r="AA436"/>
  <c r="Y436"/>
  <c r="X436"/>
  <c r="O436"/>
  <c r="Y435"/>
  <c r="X435"/>
  <c r="O435"/>
  <c r="Y434"/>
  <c r="X434"/>
  <c r="O434"/>
  <c r="Y433"/>
  <c r="X433"/>
  <c r="O433"/>
  <c r="AS432"/>
  <c r="Y432"/>
  <c r="X432"/>
  <c r="O432"/>
  <c r="AK431"/>
  <c r="Y431"/>
  <c r="AA431" s="1"/>
  <c r="X431"/>
  <c r="O431"/>
  <c r="AS430"/>
  <c r="Y430"/>
  <c r="X430"/>
  <c r="O430"/>
  <c r="Y429"/>
  <c r="X429"/>
  <c r="O429"/>
  <c r="AK428"/>
  <c r="Y428"/>
  <c r="X428"/>
  <c r="O428"/>
  <c r="AK427"/>
  <c r="Y427"/>
  <c r="X427"/>
  <c r="O427"/>
  <c r="AS426"/>
  <c r="Y426"/>
  <c r="X426"/>
  <c r="O426"/>
  <c r="Y425"/>
  <c r="X425"/>
  <c r="O425"/>
  <c r="AS424"/>
  <c r="AK424"/>
  <c r="Y424"/>
  <c r="X424"/>
  <c r="O424"/>
  <c r="AK423"/>
  <c r="Y423"/>
  <c r="X423"/>
  <c r="O423"/>
  <c r="Y422"/>
  <c r="X422"/>
  <c r="O422"/>
  <c r="AS421"/>
  <c r="AK421"/>
  <c r="Y421"/>
  <c r="X421"/>
  <c r="O421"/>
  <c r="Y420"/>
  <c r="X420"/>
  <c r="O420"/>
  <c r="AS419"/>
  <c r="AA419"/>
  <c r="Y419"/>
  <c r="X419"/>
  <c r="O419"/>
  <c r="AS418"/>
  <c r="Y418"/>
  <c r="X418"/>
  <c r="O418"/>
  <c r="Y417"/>
  <c r="X417"/>
  <c r="O417"/>
  <c r="AK416"/>
  <c r="Y416"/>
  <c r="X416"/>
  <c r="O416"/>
  <c r="AS415"/>
  <c r="Y415"/>
  <c r="X415"/>
  <c r="O415"/>
  <c r="Y414"/>
  <c r="X414"/>
  <c r="O414"/>
  <c r="AS413"/>
  <c r="Y413"/>
  <c r="X413"/>
  <c r="O413"/>
  <c r="Y412"/>
  <c r="X412"/>
  <c r="O412"/>
  <c r="AS411"/>
  <c r="Y411"/>
  <c r="X411"/>
  <c r="AA411" s="1"/>
  <c r="O411"/>
  <c r="Y410"/>
  <c r="X410"/>
  <c r="O410"/>
  <c r="Y409"/>
  <c r="X409"/>
  <c r="O409"/>
  <c r="Y408"/>
  <c r="X408"/>
  <c r="O408"/>
  <c r="AS407"/>
  <c r="Y407"/>
  <c r="X407"/>
  <c r="O407"/>
  <c r="AK406"/>
  <c r="Y406"/>
  <c r="X406"/>
  <c r="O406"/>
  <c r="Y405"/>
  <c r="X405"/>
  <c r="O405"/>
  <c r="Y404"/>
  <c r="X404"/>
  <c r="O404"/>
  <c r="AS403"/>
  <c r="Y403"/>
  <c r="X403"/>
  <c r="O403"/>
  <c r="Y402"/>
  <c r="X402"/>
  <c r="O402"/>
  <c r="AK401"/>
  <c r="Y401"/>
  <c r="X401"/>
  <c r="AA401" s="1"/>
  <c r="O401"/>
  <c r="Y400"/>
  <c r="X400"/>
  <c r="O400"/>
  <c r="Y399"/>
  <c r="X399"/>
  <c r="AA399" s="1"/>
  <c r="O399"/>
  <c r="AS398"/>
  <c r="Y398"/>
  <c r="X398"/>
  <c r="O398"/>
  <c r="Y397"/>
  <c r="X397"/>
  <c r="O397"/>
  <c r="AK396"/>
  <c r="Y396"/>
  <c r="X396"/>
  <c r="AA396" s="1"/>
  <c r="O396"/>
  <c r="AS395"/>
  <c r="Y395"/>
  <c r="X395"/>
  <c r="O395"/>
  <c r="AK394"/>
  <c r="Y394"/>
  <c r="X394"/>
  <c r="O394"/>
  <c r="AK393"/>
  <c r="Y393"/>
  <c r="X393"/>
  <c r="O393"/>
  <c r="AK392"/>
  <c r="Y392"/>
  <c r="X392"/>
  <c r="O392"/>
  <c r="Y391"/>
  <c r="AB391" s="1"/>
  <c r="X391"/>
  <c r="AA391" s="1"/>
  <c r="O391"/>
  <c r="AS390"/>
  <c r="Y390"/>
  <c r="X390"/>
  <c r="O390"/>
  <c r="AS389"/>
  <c r="Y389"/>
  <c r="X389"/>
  <c r="O389"/>
  <c r="AS388"/>
  <c r="Y388"/>
  <c r="X388"/>
  <c r="O388"/>
  <c r="AK387"/>
  <c r="Y387"/>
  <c r="X387"/>
  <c r="O387"/>
  <c r="Y386"/>
  <c r="X386"/>
  <c r="O386"/>
  <c r="Y385"/>
  <c r="X385"/>
  <c r="O385"/>
  <c r="AK384"/>
  <c r="Y384"/>
  <c r="AA384" s="1"/>
  <c r="X384"/>
  <c r="O384"/>
  <c r="AS383"/>
  <c r="Y383"/>
  <c r="X383"/>
  <c r="AB383" s="1"/>
  <c r="O383"/>
  <c r="Y382"/>
  <c r="X382"/>
  <c r="O382"/>
  <c r="Y381"/>
  <c r="X381"/>
  <c r="O381"/>
  <c r="AS380"/>
  <c r="Y380"/>
  <c r="X380"/>
  <c r="O380"/>
  <c r="AK379"/>
  <c r="Y379"/>
  <c r="X379"/>
  <c r="O379"/>
  <c r="Y378"/>
  <c r="X378"/>
  <c r="O378"/>
  <c r="AS377"/>
  <c r="Y377"/>
  <c r="X377"/>
  <c r="O377"/>
  <c r="Y376"/>
  <c r="X376"/>
  <c r="AA376" s="1"/>
  <c r="O376"/>
  <c r="AS375"/>
  <c r="Y375"/>
  <c r="X375"/>
  <c r="O375"/>
  <c r="Y374"/>
  <c r="X374"/>
  <c r="O374"/>
  <c r="Y373"/>
  <c r="X373"/>
  <c r="O373"/>
  <c r="U377" s="1"/>
  <c r="Y372"/>
  <c r="X372"/>
  <c r="AA372" s="1"/>
  <c r="O372"/>
  <c r="AS371"/>
  <c r="Y371"/>
  <c r="X371"/>
  <c r="O371"/>
  <c r="AK370"/>
  <c r="Y370"/>
  <c r="X370"/>
  <c r="O370"/>
  <c r="Y369"/>
  <c r="X369"/>
  <c r="O369"/>
  <c r="AS368"/>
  <c r="Y368"/>
  <c r="X368"/>
  <c r="O368"/>
  <c r="AS367"/>
  <c r="AK367"/>
  <c r="Y367"/>
  <c r="X367"/>
  <c r="O367"/>
  <c r="AS366"/>
  <c r="AK366"/>
  <c r="Y366"/>
  <c r="X366"/>
  <c r="O366"/>
  <c r="Y365"/>
  <c r="X365"/>
  <c r="O365"/>
  <c r="Y364"/>
  <c r="X364"/>
  <c r="O364"/>
  <c r="AS363"/>
  <c r="AK363"/>
  <c r="Y363"/>
  <c r="X363"/>
  <c r="O363"/>
  <c r="AS362"/>
  <c r="AK362"/>
  <c r="Y362"/>
  <c r="X362"/>
  <c r="O362"/>
  <c r="Y361"/>
  <c r="X361"/>
  <c r="O361"/>
  <c r="AS360"/>
  <c r="Y360"/>
  <c r="X360"/>
  <c r="O360"/>
  <c r="AK359"/>
  <c r="Y359"/>
  <c r="X359"/>
  <c r="AB359" s="1"/>
  <c r="O359"/>
  <c r="Y358"/>
  <c r="X358"/>
  <c r="O358"/>
  <c r="AK357"/>
  <c r="Y357"/>
  <c r="X357"/>
  <c r="O357"/>
  <c r="AK356"/>
  <c r="Y356"/>
  <c r="X356"/>
  <c r="O356"/>
  <c r="AA355"/>
  <c r="Y355"/>
  <c r="X355"/>
  <c r="AB355" s="1"/>
  <c r="O355"/>
  <c r="AS354"/>
  <c r="Y354"/>
  <c r="X354"/>
  <c r="O354"/>
  <c r="AS353"/>
  <c r="Y353"/>
  <c r="X353"/>
  <c r="O353"/>
  <c r="Y352"/>
  <c r="X352"/>
  <c r="O352"/>
  <c r="AS351"/>
  <c r="Y351"/>
  <c r="X351"/>
  <c r="O351"/>
  <c r="Y350"/>
  <c r="X350"/>
  <c r="O350"/>
  <c r="Y349"/>
  <c r="X349"/>
  <c r="O349"/>
  <c r="Y348"/>
  <c r="X348"/>
  <c r="O348"/>
  <c r="AB347"/>
  <c r="Y347"/>
  <c r="X347"/>
  <c r="AA347" s="1"/>
  <c r="O347"/>
  <c r="Y346"/>
  <c r="X346"/>
  <c r="O346"/>
  <c r="AS345"/>
  <c r="Y345"/>
  <c r="X345"/>
  <c r="O345"/>
  <c r="Y344"/>
  <c r="X344"/>
  <c r="O344"/>
  <c r="AS343"/>
  <c r="Y343"/>
  <c r="X343"/>
  <c r="O343"/>
  <c r="AK342"/>
  <c r="Y342"/>
  <c r="X342"/>
  <c r="O342"/>
  <c r="Y341"/>
  <c r="X341"/>
  <c r="O341"/>
  <c r="Y340"/>
  <c r="X340"/>
  <c r="AA340" s="1"/>
  <c r="O340"/>
  <c r="AS339"/>
  <c r="Y339"/>
  <c r="X339"/>
  <c r="O339"/>
  <c r="Y338"/>
  <c r="X338"/>
  <c r="O338"/>
  <c r="Y337"/>
  <c r="X337"/>
  <c r="AA337" s="1"/>
  <c r="O337"/>
  <c r="AS336"/>
  <c r="Y336"/>
  <c r="X336"/>
  <c r="O336"/>
  <c r="AK335"/>
  <c r="Y335"/>
  <c r="X335"/>
  <c r="AA335" s="1"/>
  <c r="O335"/>
  <c r="AS334"/>
  <c r="AK334"/>
  <c r="Y334"/>
  <c r="X334"/>
  <c r="O334"/>
  <c r="Y333"/>
  <c r="X333"/>
  <c r="O333"/>
  <c r="Y332"/>
  <c r="X332"/>
  <c r="AA332" s="1"/>
  <c r="O332"/>
  <c r="AS331"/>
  <c r="Y331"/>
  <c r="X331"/>
  <c r="O331"/>
  <c r="Y330"/>
  <c r="X330"/>
  <c r="O330"/>
  <c r="AK329"/>
  <c r="Y329"/>
  <c r="X329"/>
  <c r="O329"/>
  <c r="AS328"/>
  <c r="AK328"/>
  <c r="Y328"/>
  <c r="X328"/>
  <c r="O328"/>
  <c r="AK327"/>
  <c r="Y327"/>
  <c r="X327"/>
  <c r="O327"/>
  <c r="Y326"/>
  <c r="X326"/>
  <c r="O326"/>
  <c r="P329" s="1"/>
  <c r="AS325"/>
  <c r="AK325"/>
  <c r="Y325"/>
  <c r="X325"/>
  <c r="O325"/>
  <c r="Y324"/>
  <c r="X324"/>
  <c r="O324"/>
  <c r="Y323"/>
  <c r="AB323" s="1"/>
  <c r="X323"/>
  <c r="AA323" s="1"/>
  <c r="O323"/>
  <c r="AS322"/>
  <c r="Y322"/>
  <c r="X322"/>
  <c r="O322"/>
  <c r="Y321"/>
  <c r="X321"/>
  <c r="O321"/>
  <c r="AK320"/>
  <c r="Y320"/>
  <c r="X320"/>
  <c r="O320"/>
  <c r="AS319"/>
  <c r="AK319"/>
  <c r="AB319"/>
  <c r="Y319"/>
  <c r="X319"/>
  <c r="AA319" s="1"/>
  <c r="O319"/>
  <c r="Y318"/>
  <c r="X318"/>
  <c r="O318"/>
  <c r="AS317"/>
  <c r="Y317"/>
  <c r="X317"/>
  <c r="O317"/>
  <c r="AS316"/>
  <c r="Y316"/>
  <c r="X316"/>
  <c r="O316"/>
  <c r="AK315"/>
  <c r="Y315"/>
  <c r="X315"/>
  <c r="O315"/>
  <c r="Y314"/>
  <c r="X314"/>
  <c r="O314"/>
  <c r="Y313"/>
  <c r="X313"/>
  <c r="O313"/>
  <c r="Y312"/>
  <c r="X312"/>
  <c r="AA312" s="1"/>
  <c r="O312"/>
  <c r="AS311"/>
  <c r="Y311"/>
  <c r="X311"/>
  <c r="O311"/>
  <c r="AK310"/>
  <c r="Y310"/>
  <c r="X310"/>
  <c r="O310"/>
  <c r="Y309"/>
  <c r="X309"/>
  <c r="O309"/>
  <c r="Y308"/>
  <c r="X308"/>
  <c r="O308"/>
  <c r="AS307"/>
  <c r="Y307"/>
  <c r="X307"/>
  <c r="O307"/>
  <c r="AK306"/>
  <c r="Y306"/>
  <c r="X306"/>
  <c r="O306"/>
  <c r="AK305"/>
  <c r="Y305"/>
  <c r="X305"/>
  <c r="O305"/>
  <c r="Y304"/>
  <c r="X304"/>
  <c r="O304"/>
  <c r="AS303"/>
  <c r="Y303"/>
  <c r="X303"/>
  <c r="O303"/>
  <c r="AK302"/>
  <c r="Y302"/>
  <c r="X302"/>
  <c r="O302"/>
  <c r="AK301"/>
  <c r="Y301"/>
  <c r="X301"/>
  <c r="O301"/>
  <c r="Y300"/>
  <c r="AA300" s="1"/>
  <c r="X300"/>
  <c r="O300"/>
  <c r="AS299"/>
  <c r="Y299"/>
  <c r="X299"/>
  <c r="O299"/>
  <c r="AK298"/>
  <c r="Y298"/>
  <c r="X298"/>
  <c r="O298"/>
  <c r="AK297"/>
  <c r="Y297"/>
  <c r="X297"/>
  <c r="O297"/>
  <c r="Y296"/>
  <c r="X296"/>
  <c r="O296"/>
  <c r="AA295"/>
  <c r="Y295"/>
  <c r="X295"/>
  <c r="O295"/>
  <c r="AS294"/>
  <c r="Y294"/>
  <c r="X294"/>
  <c r="O294"/>
  <c r="Y293"/>
  <c r="X293"/>
  <c r="O293"/>
  <c r="AS292"/>
  <c r="AK292"/>
  <c r="Y292"/>
  <c r="X292"/>
  <c r="O292"/>
  <c r="AK291"/>
  <c r="Y291"/>
  <c r="X291"/>
  <c r="O291"/>
  <c r="Y290"/>
  <c r="X290"/>
  <c r="O290"/>
  <c r="AS289"/>
  <c r="Y289"/>
  <c r="X289"/>
  <c r="O289"/>
  <c r="Y288"/>
  <c r="X288"/>
  <c r="AA288" s="1"/>
  <c r="O288"/>
  <c r="AS287"/>
  <c r="AK287"/>
  <c r="Y287"/>
  <c r="X287"/>
  <c r="O287"/>
  <c r="Y286"/>
  <c r="X286"/>
  <c r="O286"/>
  <c r="Y285"/>
  <c r="X285"/>
  <c r="O285"/>
  <c r="AS284"/>
  <c r="Y284"/>
  <c r="X284"/>
  <c r="O284"/>
  <c r="AK283"/>
  <c r="Y283"/>
  <c r="X283"/>
  <c r="O283"/>
  <c r="Y282"/>
  <c r="X282"/>
  <c r="O282"/>
  <c r="AS281"/>
  <c r="Y281"/>
  <c r="X281"/>
  <c r="O281"/>
  <c r="Y280"/>
  <c r="X280"/>
  <c r="AA280" s="1"/>
  <c r="O280"/>
  <c r="Y279"/>
  <c r="X279"/>
  <c r="O279"/>
  <c r="Y278"/>
  <c r="X278"/>
  <c r="O278"/>
  <c r="Y277"/>
  <c r="X277"/>
  <c r="O277"/>
  <c r="Y276"/>
  <c r="X276"/>
  <c r="AA276" s="1"/>
  <c r="O276"/>
  <c r="AS275"/>
  <c r="Y275"/>
  <c r="X275"/>
  <c r="O275"/>
  <c r="AK274"/>
  <c r="Y274"/>
  <c r="X274"/>
  <c r="O274"/>
  <c r="Y273"/>
  <c r="X273"/>
  <c r="O273"/>
  <c r="AS272"/>
  <c r="Y272"/>
  <c r="X272"/>
  <c r="O272"/>
  <c r="AS271"/>
  <c r="AK271"/>
  <c r="Y271"/>
  <c r="X271"/>
  <c r="O271"/>
  <c r="AK270"/>
  <c r="Y270"/>
  <c r="X270"/>
  <c r="O270"/>
  <c r="AK269"/>
  <c r="Y269"/>
  <c r="X269"/>
  <c r="O269"/>
  <c r="Y268"/>
  <c r="X268"/>
  <c r="AA268" s="1"/>
  <c r="O268"/>
  <c r="AS267"/>
  <c r="AK267"/>
  <c r="Y267"/>
  <c r="X267"/>
  <c r="O267"/>
  <c r="AS266"/>
  <c r="Y266"/>
  <c r="X266"/>
  <c r="O266"/>
  <c r="Y265"/>
  <c r="X265"/>
  <c r="O265"/>
  <c r="AS264"/>
  <c r="AK264"/>
  <c r="Y264"/>
  <c r="X264"/>
  <c r="O264"/>
  <c r="AK263"/>
  <c r="Y263"/>
  <c r="X263"/>
  <c r="O263"/>
  <c r="Y262"/>
  <c r="X262"/>
  <c r="O262"/>
  <c r="AS261"/>
  <c r="Y261"/>
  <c r="X261"/>
  <c r="O261"/>
  <c r="Y260"/>
  <c r="X260"/>
  <c r="AA260" s="1"/>
  <c r="O260"/>
  <c r="Y259"/>
  <c r="X259"/>
  <c r="O259"/>
  <c r="Y258"/>
  <c r="X258"/>
  <c r="O258"/>
  <c r="Y257"/>
  <c r="X257"/>
  <c r="O257"/>
  <c r="Y256"/>
  <c r="X256"/>
  <c r="AA256" s="1"/>
  <c r="O256"/>
  <c r="AS255"/>
  <c r="AK255"/>
  <c r="Y255"/>
  <c r="X255"/>
  <c r="O255"/>
  <c r="Y254"/>
  <c r="X254"/>
  <c r="O254"/>
  <c r="Y253"/>
  <c r="X253"/>
  <c r="O253"/>
  <c r="AS252"/>
  <c r="Y252"/>
  <c r="X252"/>
  <c r="O252"/>
  <c r="Q256" s="1"/>
  <c r="AS251"/>
  <c r="AK251"/>
  <c r="Y251"/>
  <c r="X251"/>
  <c r="AB251" s="1"/>
  <c r="O251"/>
  <c r="Y250"/>
  <c r="X250"/>
  <c r="O250"/>
  <c r="P253" s="1"/>
  <c r="Y249"/>
  <c r="X249"/>
  <c r="O249"/>
  <c r="AA248"/>
  <c r="Y248"/>
  <c r="X248"/>
  <c r="O248"/>
  <c r="Q252" s="1"/>
  <c r="Y247"/>
  <c r="X247"/>
  <c r="O247"/>
  <c r="Y246"/>
  <c r="X246"/>
  <c r="O246"/>
  <c r="Y245"/>
  <c r="X245"/>
  <c r="O245"/>
  <c r="Y244"/>
  <c r="X244"/>
  <c r="AA244" s="1"/>
  <c r="O244"/>
  <c r="AS243"/>
  <c r="Y243"/>
  <c r="X243"/>
  <c r="O243"/>
  <c r="AK242"/>
  <c r="Y242"/>
  <c r="X242"/>
  <c r="O242"/>
  <c r="Y241"/>
  <c r="X241"/>
  <c r="O241"/>
  <c r="Y240"/>
  <c r="X240"/>
  <c r="AA240" s="1"/>
  <c r="O240"/>
  <c r="Y239"/>
  <c r="X239"/>
  <c r="O239"/>
  <c r="Y238"/>
  <c r="X238"/>
  <c r="O238"/>
  <c r="Y237"/>
  <c r="X237"/>
  <c r="O237"/>
  <c r="AS236"/>
  <c r="AK236"/>
  <c r="Y236"/>
  <c r="X236"/>
  <c r="O236"/>
  <c r="AS235"/>
  <c r="AK235"/>
  <c r="Y235"/>
  <c r="X235"/>
  <c r="O235"/>
  <c r="AK234"/>
  <c r="Y234"/>
  <c r="X234"/>
  <c r="O234"/>
  <c r="Y233"/>
  <c r="X233"/>
  <c r="O233"/>
  <c r="AS232"/>
  <c r="Y232"/>
  <c r="X232"/>
  <c r="O232"/>
  <c r="AS231"/>
  <c r="AK231"/>
  <c r="Y231"/>
  <c r="X231"/>
  <c r="O231"/>
  <c r="AK230"/>
  <c r="Y230"/>
  <c r="X230"/>
  <c r="O230"/>
  <c r="AS229"/>
  <c r="AK229"/>
  <c r="Y229"/>
  <c r="X229"/>
  <c r="O229"/>
  <c r="Y228"/>
  <c r="X228"/>
  <c r="O228"/>
  <c r="Y227"/>
  <c r="X227"/>
  <c r="O227"/>
  <c r="Y226"/>
  <c r="X226"/>
  <c r="O226"/>
  <c r="Y225"/>
  <c r="X225"/>
  <c r="O225"/>
  <c r="AK224"/>
  <c r="AA224"/>
  <c r="Y224"/>
  <c r="X224"/>
  <c r="O224"/>
  <c r="AS223"/>
  <c r="AK223"/>
  <c r="Y223"/>
  <c r="X223"/>
  <c r="O223"/>
  <c r="AS222"/>
  <c r="Y222"/>
  <c r="X222"/>
  <c r="O222"/>
  <c r="AS221"/>
  <c r="Y221"/>
  <c r="X221"/>
  <c r="O221"/>
  <c r="Y220"/>
  <c r="X220"/>
  <c r="O220"/>
  <c r="AS219"/>
  <c r="Y219"/>
  <c r="X219"/>
  <c r="AA219" s="1"/>
  <c r="O219"/>
  <c r="Y218"/>
  <c r="X218"/>
  <c r="O218"/>
  <c r="AK217"/>
  <c r="Y217"/>
  <c r="X217"/>
  <c r="O217"/>
  <c r="AK216"/>
  <c r="Y216"/>
  <c r="AA216" s="1"/>
  <c r="X216"/>
  <c r="O216"/>
  <c r="AS215"/>
  <c r="AB215"/>
  <c r="Y215"/>
  <c r="X215"/>
  <c r="O215"/>
  <c r="Y214"/>
  <c r="X214"/>
  <c r="O214"/>
  <c r="Y213"/>
  <c r="X213"/>
  <c r="O213"/>
  <c r="AK212"/>
  <c r="Y212"/>
  <c r="X212"/>
  <c r="O212"/>
  <c r="AS211"/>
  <c r="Y211"/>
  <c r="X211"/>
  <c r="O211"/>
  <c r="Y210"/>
  <c r="X210"/>
  <c r="O210"/>
  <c r="Y209"/>
  <c r="X209"/>
  <c r="O209"/>
  <c r="AS208"/>
  <c r="Y208"/>
  <c r="X208"/>
  <c r="O208"/>
  <c r="AS207"/>
  <c r="Y207"/>
  <c r="X207"/>
  <c r="AA207" s="1"/>
  <c r="O207"/>
  <c r="Y206"/>
  <c r="X206"/>
  <c r="O206"/>
  <c r="Y205"/>
  <c r="X205"/>
  <c r="O205"/>
  <c r="AS204"/>
  <c r="Y204"/>
  <c r="X204"/>
  <c r="O204"/>
  <c r="AK203"/>
  <c r="Y203"/>
  <c r="X203"/>
  <c r="O203"/>
  <c r="Y202"/>
  <c r="X202"/>
  <c r="O202"/>
  <c r="P205" s="1"/>
  <c r="AS201"/>
  <c r="Y201"/>
  <c r="X201"/>
  <c r="O201"/>
  <c r="Y200"/>
  <c r="AA200" s="1"/>
  <c r="X200"/>
  <c r="O200"/>
  <c r="AS199"/>
  <c r="Y199"/>
  <c r="X199"/>
  <c r="O199"/>
  <c r="Y198"/>
  <c r="X198"/>
  <c r="O198"/>
  <c r="Y197"/>
  <c r="X197"/>
  <c r="O197"/>
  <c r="U201" s="1"/>
  <c r="Y196"/>
  <c r="X196"/>
  <c r="AA196" s="1"/>
  <c r="O196"/>
  <c r="AS195"/>
  <c r="Y195"/>
  <c r="X195"/>
  <c r="O195"/>
  <c r="AK194"/>
  <c r="Y194"/>
  <c r="X194"/>
  <c r="O194"/>
  <c r="Y193"/>
  <c r="X193"/>
  <c r="O193"/>
  <c r="AS192"/>
  <c r="Y192"/>
  <c r="X192"/>
  <c r="O192"/>
  <c r="AS191"/>
  <c r="AK191"/>
  <c r="Y191"/>
  <c r="X191"/>
  <c r="AB191" s="1"/>
  <c r="O191"/>
  <c r="AS190"/>
  <c r="AK190"/>
  <c r="Y190"/>
  <c r="X190"/>
  <c r="O190"/>
  <c r="Y189"/>
  <c r="X189"/>
  <c r="O189"/>
  <c r="Y188"/>
  <c r="X188"/>
  <c r="O188"/>
  <c r="AS187"/>
  <c r="Y187"/>
  <c r="X187"/>
  <c r="O187"/>
  <c r="AK186"/>
  <c r="Y186"/>
  <c r="X186"/>
  <c r="O186"/>
  <c r="AK185"/>
  <c r="Y185"/>
  <c r="X185"/>
  <c r="O185"/>
  <c r="Y184"/>
  <c r="X184"/>
  <c r="O184"/>
  <c r="Y183"/>
  <c r="X183"/>
  <c r="AA183" s="1"/>
  <c r="O183"/>
  <c r="AS182"/>
  <c r="Y182"/>
  <c r="X182"/>
  <c r="O182"/>
  <c r="Y181"/>
  <c r="X181"/>
  <c r="O181"/>
  <c r="AS180"/>
  <c r="AK180"/>
  <c r="Y180"/>
  <c r="X180"/>
  <c r="O180"/>
  <c r="AK179"/>
  <c r="Y179"/>
  <c r="X179"/>
  <c r="O179"/>
  <c r="Y178"/>
  <c r="X178"/>
  <c r="O178"/>
  <c r="AS177"/>
  <c r="AK177"/>
  <c r="Y177"/>
  <c r="X177"/>
  <c r="O177"/>
  <c r="Y176"/>
  <c r="X176"/>
  <c r="AA176" s="1"/>
  <c r="O176"/>
  <c r="AS175"/>
  <c r="AK175"/>
  <c r="Y175"/>
  <c r="X175"/>
  <c r="O175"/>
  <c r="AS174"/>
  <c r="Y174"/>
  <c r="X174"/>
  <c r="O174"/>
  <c r="Y173"/>
  <c r="X173"/>
  <c r="O173"/>
  <c r="AS172"/>
  <c r="AK172"/>
  <c r="Y172"/>
  <c r="X172"/>
  <c r="O172"/>
  <c r="AS171"/>
  <c r="AB171"/>
  <c r="Y171"/>
  <c r="X171"/>
  <c r="AA171" s="1"/>
  <c r="O171"/>
  <c r="AK170"/>
  <c r="Y170"/>
  <c r="X170"/>
  <c r="O170"/>
  <c r="Y169"/>
  <c r="X169"/>
  <c r="O169"/>
  <c r="Y168"/>
  <c r="X168"/>
  <c r="O168"/>
  <c r="AS167"/>
  <c r="Y167"/>
  <c r="X167"/>
  <c r="O167"/>
  <c r="AK166"/>
  <c r="Y166"/>
  <c r="X166"/>
  <c r="O166"/>
  <c r="Y165"/>
  <c r="X165"/>
  <c r="O165"/>
  <c r="Y164"/>
  <c r="X164"/>
  <c r="AA164" s="1"/>
  <c r="O164"/>
  <c r="AS163"/>
  <c r="Y163"/>
  <c r="X163"/>
  <c r="O163"/>
  <c r="Y162"/>
  <c r="X162"/>
  <c r="O162"/>
  <c r="Y161"/>
  <c r="X161"/>
  <c r="O161"/>
  <c r="AS160"/>
  <c r="AK160"/>
  <c r="Y160"/>
  <c r="X160"/>
  <c r="O160"/>
  <c r="AS159"/>
  <c r="AK159"/>
  <c r="Y159"/>
  <c r="X159"/>
  <c r="O159"/>
  <c r="AS158"/>
  <c r="AK158"/>
  <c r="Y158"/>
  <c r="X158"/>
  <c r="O158"/>
  <c r="Y157"/>
  <c r="X157"/>
  <c r="O157"/>
  <c r="Y156"/>
  <c r="X156"/>
  <c r="O156"/>
  <c r="AS155"/>
  <c r="Y155"/>
  <c r="X155"/>
  <c r="O155"/>
  <c r="Y154"/>
  <c r="X154"/>
  <c r="O154"/>
  <c r="AK153"/>
  <c r="Y153"/>
  <c r="X153"/>
  <c r="O153"/>
  <c r="Y152"/>
  <c r="X152"/>
  <c r="O152"/>
  <c r="Y151"/>
  <c r="X151"/>
  <c r="AA151" s="1"/>
  <c r="O151"/>
  <c r="AS150"/>
  <c r="Y150"/>
  <c r="X150"/>
  <c r="O150"/>
  <c r="Y149"/>
  <c r="X149"/>
  <c r="O149"/>
  <c r="AK148"/>
  <c r="Y148"/>
  <c r="X148"/>
  <c r="O148"/>
  <c r="AS147"/>
  <c r="Y147"/>
  <c r="X147"/>
  <c r="AA147" s="1"/>
  <c r="O147"/>
  <c r="Y146"/>
  <c r="X146"/>
  <c r="O146"/>
  <c r="Y145"/>
  <c r="X145"/>
  <c r="O145"/>
  <c r="AS144"/>
  <c r="Y144"/>
  <c r="X144"/>
  <c r="O144"/>
  <c r="AS143"/>
  <c r="Y143"/>
  <c r="X143"/>
  <c r="AA143" s="1"/>
  <c r="O143"/>
  <c r="AK142"/>
  <c r="Y142"/>
  <c r="X142"/>
  <c r="O142"/>
  <c r="Y141"/>
  <c r="X141"/>
  <c r="O141"/>
  <c r="Y140"/>
  <c r="X140"/>
  <c r="O140"/>
  <c r="AS139"/>
  <c r="Y139"/>
  <c r="X139"/>
  <c r="O139"/>
  <c r="Y138"/>
  <c r="X138"/>
  <c r="O138"/>
  <c r="AK137"/>
  <c r="Y137"/>
  <c r="X137"/>
  <c r="O137"/>
  <c r="Y136"/>
  <c r="X136"/>
  <c r="O136"/>
  <c r="AB135"/>
  <c r="Y135"/>
  <c r="X135"/>
  <c r="AA135" s="1"/>
  <c r="O135"/>
  <c r="AS134"/>
  <c r="Y134"/>
  <c r="X134"/>
  <c r="O134"/>
  <c r="AS133"/>
  <c r="Y133"/>
  <c r="X133"/>
  <c r="O133"/>
  <c r="Y132"/>
  <c r="X132"/>
  <c r="AA132" s="1"/>
  <c r="O132"/>
  <c r="AS131"/>
  <c r="Y131"/>
  <c r="X131"/>
  <c r="O131"/>
  <c r="Y130"/>
  <c r="X130"/>
  <c r="O130"/>
  <c r="AK129"/>
  <c r="Y129"/>
  <c r="X129"/>
  <c r="O129"/>
  <c r="Y128"/>
  <c r="X128"/>
  <c r="O128"/>
  <c r="Y127"/>
  <c r="X127"/>
  <c r="AA127" s="1"/>
  <c r="O127"/>
  <c r="AS126"/>
  <c r="Y126"/>
  <c r="X126"/>
  <c r="O126"/>
  <c r="Y125"/>
  <c r="X125"/>
  <c r="O125"/>
  <c r="AK124"/>
  <c r="Y124"/>
  <c r="X124"/>
  <c r="O124"/>
  <c r="AS123"/>
  <c r="Y123"/>
  <c r="X123"/>
  <c r="O123"/>
  <c r="AK122"/>
  <c r="Y122"/>
  <c r="X122"/>
  <c r="O122"/>
  <c r="AS121"/>
  <c r="AK121"/>
  <c r="Y121"/>
  <c r="X121"/>
  <c r="O121"/>
  <c r="Y120"/>
  <c r="X120"/>
  <c r="O120"/>
  <c r="AS119"/>
  <c r="Y119"/>
  <c r="X119"/>
  <c r="O119"/>
  <c r="Y118"/>
  <c r="X118"/>
  <c r="O118"/>
  <c r="Y117"/>
  <c r="X117"/>
  <c r="O117"/>
  <c r="AK116"/>
  <c r="AA116"/>
  <c r="Y116"/>
  <c r="X116"/>
  <c r="O116"/>
  <c r="AS115"/>
  <c r="AK115"/>
  <c r="Y115"/>
  <c r="X115"/>
  <c r="O115"/>
  <c r="Y114"/>
  <c r="X114"/>
  <c r="O114"/>
  <c r="AS113"/>
  <c r="Y113"/>
  <c r="X113"/>
  <c r="O113"/>
  <c r="Y112"/>
  <c r="X112"/>
  <c r="O112"/>
  <c r="AS111"/>
  <c r="Y111"/>
  <c r="X111"/>
  <c r="O111"/>
  <c r="Y110"/>
  <c r="X110"/>
  <c r="O110"/>
  <c r="AK109"/>
  <c r="Y109"/>
  <c r="X109"/>
  <c r="O109"/>
  <c r="AK108"/>
  <c r="Y108"/>
  <c r="X108"/>
  <c r="O108"/>
  <c r="Y107"/>
  <c r="X107"/>
  <c r="O107"/>
  <c r="Y106"/>
  <c r="X106"/>
  <c r="O106"/>
  <c r="AK105"/>
  <c r="Y105"/>
  <c r="X105"/>
  <c r="O105"/>
  <c r="Y104"/>
  <c r="X104"/>
  <c r="O104"/>
  <c r="Y103"/>
  <c r="X103"/>
  <c r="O103"/>
  <c r="Y102"/>
  <c r="X102"/>
  <c r="O102"/>
  <c r="AK101"/>
  <c r="Y101"/>
  <c r="X101"/>
  <c r="O101"/>
  <c r="U105" s="1"/>
  <c r="Y100"/>
  <c r="X100"/>
  <c r="O100"/>
  <c r="AA99"/>
  <c r="Y99"/>
  <c r="X99"/>
  <c r="O99"/>
  <c r="AS98"/>
  <c r="Y98"/>
  <c r="X98"/>
  <c r="O98"/>
  <c r="Y97"/>
  <c r="X97"/>
  <c r="O97"/>
  <c r="AK96"/>
  <c r="Y96"/>
  <c r="X96"/>
  <c r="O96"/>
  <c r="AK95"/>
  <c r="Y95"/>
  <c r="AA95" s="1"/>
  <c r="X95"/>
  <c r="O95"/>
  <c r="AS94"/>
  <c r="Y94"/>
  <c r="X94"/>
  <c r="O94"/>
  <c r="Y93"/>
  <c r="X93"/>
  <c r="O93"/>
  <c r="AK92"/>
  <c r="Y92"/>
  <c r="X92"/>
  <c r="AA92" s="1"/>
  <c r="O92"/>
  <c r="AS91"/>
  <c r="AK91"/>
  <c r="Y91"/>
  <c r="X91"/>
  <c r="O91"/>
  <c r="AS90"/>
  <c r="AK90"/>
  <c r="Y90"/>
  <c r="X90"/>
  <c r="O90"/>
  <c r="AS89"/>
  <c r="Y89"/>
  <c r="X89"/>
  <c r="O89"/>
  <c r="AS88"/>
  <c r="Y88"/>
  <c r="X88"/>
  <c r="O88"/>
  <c r="AS87"/>
  <c r="AK87"/>
  <c r="Y87"/>
  <c r="X87"/>
  <c r="O87"/>
  <c r="Y86"/>
  <c r="X86"/>
  <c r="O86"/>
  <c r="Y85"/>
  <c r="X85"/>
  <c r="O85"/>
  <c r="Y84"/>
  <c r="AA84" s="1"/>
  <c r="X84"/>
  <c r="O84"/>
  <c r="Y83"/>
  <c r="X83"/>
  <c r="O83"/>
  <c r="Y82"/>
  <c r="X82"/>
  <c r="O82"/>
  <c r="Y81"/>
  <c r="X81"/>
  <c r="AA81" s="1"/>
  <c r="O81"/>
  <c r="AS80"/>
  <c r="AK80"/>
  <c r="Y80"/>
  <c r="X80"/>
  <c r="O80"/>
  <c r="AS79"/>
  <c r="AK79"/>
  <c r="Y79"/>
  <c r="X79"/>
  <c r="O79"/>
  <c r="AS78"/>
  <c r="AK78"/>
  <c r="Y78"/>
  <c r="X78"/>
  <c r="O78"/>
  <c r="Y77"/>
  <c r="X77"/>
  <c r="O77"/>
  <c r="Y76"/>
  <c r="X76"/>
  <c r="O76"/>
  <c r="Y75"/>
  <c r="X75"/>
  <c r="AB75" s="1"/>
  <c r="O75"/>
  <c r="Y74"/>
  <c r="X74"/>
  <c r="O74"/>
  <c r="AK73"/>
  <c r="Y73"/>
  <c r="X73"/>
  <c r="O73"/>
  <c r="Y72"/>
  <c r="X72"/>
  <c r="O72"/>
  <c r="Y71"/>
  <c r="AA71" s="1"/>
  <c r="X71"/>
  <c r="O71"/>
  <c r="AS70"/>
  <c r="Y70"/>
  <c r="X70"/>
  <c r="O70"/>
  <c r="AS69"/>
  <c r="Y69"/>
  <c r="X69"/>
  <c r="O69"/>
  <c r="Y68"/>
  <c r="X68"/>
  <c r="O68"/>
  <c r="AS67"/>
  <c r="AK67"/>
  <c r="Y67"/>
  <c r="X67"/>
  <c r="O67"/>
  <c r="AS66"/>
  <c r="AK66"/>
  <c r="Y66"/>
  <c r="X66"/>
  <c r="O66"/>
  <c r="Y65"/>
  <c r="X65"/>
  <c r="O65"/>
  <c r="AS64"/>
  <c r="Y64"/>
  <c r="X64"/>
  <c r="O64"/>
  <c r="AS63"/>
  <c r="AK63"/>
  <c r="Y63"/>
  <c r="X63"/>
  <c r="O63"/>
  <c r="AS62"/>
  <c r="AK62"/>
  <c r="Y62"/>
  <c r="X62"/>
  <c r="O62"/>
  <c r="Y61"/>
  <c r="X61"/>
  <c r="O61"/>
  <c r="Y60"/>
  <c r="AA60" s="1"/>
  <c r="X60"/>
  <c r="O60"/>
  <c r="AS59"/>
  <c r="Y59"/>
  <c r="X59"/>
  <c r="O59"/>
  <c r="AK58"/>
  <c r="Y58"/>
  <c r="X58"/>
  <c r="O58"/>
  <c r="AS57"/>
  <c r="AK57"/>
  <c r="Y57"/>
  <c r="X57"/>
  <c r="O57"/>
  <c r="Y56"/>
  <c r="X56"/>
  <c r="O56"/>
  <c r="Y55"/>
  <c r="X55"/>
  <c r="O55"/>
  <c r="Y54"/>
  <c r="X54"/>
  <c r="O54"/>
  <c r="Y53"/>
  <c r="X53"/>
  <c r="O53"/>
  <c r="AK52"/>
  <c r="Y52"/>
  <c r="X52"/>
  <c r="O52"/>
  <c r="AS51"/>
  <c r="Y51"/>
  <c r="X51"/>
  <c r="AB51" s="1"/>
  <c r="O51"/>
  <c r="Y50"/>
  <c r="X50"/>
  <c r="O50"/>
  <c r="Y49"/>
  <c r="X49"/>
  <c r="O49"/>
  <c r="Y48"/>
  <c r="X48"/>
  <c r="AA48" s="1"/>
  <c r="O48"/>
  <c r="AS47"/>
  <c r="Y47"/>
  <c r="X47"/>
  <c r="AB47" s="1"/>
  <c r="O47"/>
  <c r="Y46"/>
  <c r="X46"/>
  <c r="O46"/>
  <c r="Q48" s="1"/>
  <c r="AS45"/>
  <c r="AK45"/>
  <c r="Y45"/>
  <c r="X45"/>
  <c r="O45"/>
  <c r="Y44"/>
  <c r="X44"/>
  <c r="AA44" s="1"/>
  <c r="O44"/>
  <c r="AS43"/>
  <c r="Y43"/>
  <c r="X43"/>
  <c r="O43"/>
  <c r="AS42"/>
  <c r="Y42"/>
  <c r="X42"/>
  <c r="O42"/>
  <c r="Y41"/>
  <c r="X41"/>
  <c r="O41"/>
  <c r="AS40"/>
  <c r="Y40"/>
  <c r="X40"/>
  <c r="O40"/>
  <c r="AK39"/>
  <c r="Y39"/>
  <c r="X39"/>
  <c r="AB39" s="1"/>
  <c r="O39"/>
  <c r="AS38"/>
  <c r="AK38"/>
  <c r="Y38"/>
  <c r="X38"/>
  <c r="O38"/>
  <c r="Y37"/>
  <c r="X37"/>
  <c r="O37"/>
  <c r="AS36"/>
  <c r="Y36"/>
  <c r="X36"/>
  <c r="O36"/>
  <c r="AS35"/>
  <c r="AK35"/>
  <c r="Y35"/>
  <c r="X35"/>
  <c r="O35"/>
  <c r="AS34"/>
  <c r="AK34"/>
  <c r="Y34"/>
  <c r="X34"/>
  <c r="O34"/>
  <c r="AS33"/>
  <c r="Y33"/>
  <c r="X33"/>
  <c r="O33"/>
  <c r="Y32"/>
  <c r="X32"/>
  <c r="O32"/>
  <c r="AS31"/>
  <c r="Y31"/>
  <c r="X31"/>
  <c r="O31"/>
  <c r="Y30"/>
  <c r="X30"/>
  <c r="O30"/>
  <c r="AK29"/>
  <c r="Y29"/>
  <c r="X29"/>
  <c r="O29"/>
  <c r="AK28"/>
  <c r="Y28"/>
  <c r="X28"/>
  <c r="O28"/>
  <c r="AS27"/>
  <c r="AK27"/>
  <c r="Y27"/>
  <c r="X27"/>
  <c r="O27"/>
  <c r="AS26"/>
  <c r="Y26"/>
  <c r="X26"/>
  <c r="O26"/>
  <c r="Y25"/>
  <c r="X25"/>
  <c r="AA25" s="1"/>
  <c r="O25"/>
  <c r="AS24"/>
  <c r="AK24"/>
  <c r="Y24"/>
  <c r="X24"/>
  <c r="O24"/>
  <c r="AK23"/>
  <c r="Y23"/>
  <c r="X23"/>
  <c r="O23"/>
  <c r="Y22"/>
  <c r="X22"/>
  <c r="O22"/>
  <c r="AS21"/>
  <c r="Y21"/>
  <c r="X21"/>
  <c r="O21"/>
  <c r="Y20"/>
  <c r="X20"/>
  <c r="O20"/>
  <c r="Y19"/>
  <c r="X19"/>
  <c r="O19"/>
  <c r="Y18"/>
  <c r="X18"/>
  <c r="O18"/>
  <c r="Y17"/>
  <c r="X17"/>
  <c r="O17"/>
  <c r="AK16"/>
  <c r="Y16"/>
  <c r="AA16" s="1"/>
  <c r="X16"/>
  <c r="O16"/>
  <c r="AS15"/>
  <c r="AK15"/>
  <c r="Y15"/>
  <c r="X15"/>
  <c r="O15"/>
  <c r="Y14"/>
  <c r="X14"/>
  <c r="O14"/>
  <c r="Y13"/>
  <c r="X13"/>
  <c r="O13"/>
  <c r="AS12"/>
  <c r="Y12"/>
  <c r="X12"/>
  <c r="O12"/>
  <c r="AK11"/>
  <c r="Y11"/>
  <c r="X11"/>
  <c r="O11"/>
  <c r="Y10"/>
  <c r="X10"/>
  <c r="O10"/>
  <c r="Y9"/>
  <c r="X9"/>
  <c r="O9"/>
  <c r="AK8"/>
  <c r="Y8"/>
  <c r="X8"/>
  <c r="O8"/>
  <c r="AK7"/>
  <c r="Y7"/>
  <c r="X7"/>
  <c r="O7"/>
  <c r="Y6"/>
  <c r="X6"/>
  <c r="O6"/>
  <c r="AS5"/>
  <c r="Y5"/>
  <c r="X5"/>
  <c r="O5"/>
  <c r="Y4"/>
  <c r="X4"/>
  <c r="O4"/>
  <c r="Y3"/>
  <c r="X3"/>
  <c r="AA3" s="1"/>
  <c r="O3"/>
  <c r="BB494" l="1"/>
  <c r="BA494"/>
  <c r="BA3725"/>
  <c r="BB3725"/>
  <c r="AX3713"/>
  <c r="AX3712"/>
  <c r="AX3703"/>
  <c r="AX3702"/>
  <c r="AX3695"/>
  <c r="AX3696"/>
  <c r="AX3694"/>
  <c r="AX3679"/>
  <c r="AX3680"/>
  <c r="AX3681"/>
  <c r="AX3671"/>
  <c r="AX3670"/>
  <c r="AX3664"/>
  <c r="AX3662"/>
  <c r="AX3649"/>
  <c r="AX3648"/>
  <c r="AX3639"/>
  <c r="AX3638"/>
  <c r="AX3632"/>
  <c r="AX3630"/>
  <c r="AX3615"/>
  <c r="AX3616"/>
  <c r="AX3617"/>
  <c r="AX3607"/>
  <c r="AX3606"/>
  <c r="AX3600"/>
  <c r="AX3599"/>
  <c r="AX3598"/>
  <c r="AX3585"/>
  <c r="AX3584"/>
  <c r="AX3575"/>
  <c r="AX3574"/>
  <c r="AX3568"/>
  <c r="AX3566"/>
  <c r="AX3552"/>
  <c r="AX3553"/>
  <c r="AX3543"/>
  <c r="AX3542"/>
  <c r="AX3535"/>
  <c r="AX3536"/>
  <c r="AX3534"/>
  <c r="AX3521"/>
  <c r="AX3520"/>
  <c r="AX3511"/>
  <c r="AX3510"/>
  <c r="AX3504"/>
  <c r="AX3502"/>
  <c r="AX3487"/>
  <c r="AX3488"/>
  <c r="AX3489"/>
  <c r="AX3479"/>
  <c r="AX3478"/>
  <c r="AX3472"/>
  <c r="AX3470"/>
  <c r="AX3463"/>
  <c r="AX3465"/>
  <c r="AX3457"/>
  <c r="AX3455"/>
  <c r="AX3456"/>
  <c r="AX3440"/>
  <c r="AX3438"/>
  <c r="AX3431"/>
  <c r="AX3433"/>
  <c r="AX3424"/>
  <c r="AX3425"/>
  <c r="AX3415"/>
  <c r="AX3414"/>
  <c r="AX3407"/>
  <c r="AX3408"/>
  <c r="AX3406"/>
  <c r="AX3393"/>
  <c r="AX3391"/>
  <c r="AX3392"/>
  <c r="AX3376"/>
  <c r="AX3374"/>
  <c r="AX3375"/>
  <c r="AX3367"/>
  <c r="AX3369"/>
  <c r="AX3359"/>
  <c r="AX3360"/>
  <c r="AX3361"/>
  <c r="AX3344"/>
  <c r="AX3343"/>
  <c r="AX3342"/>
  <c r="AX3337"/>
  <c r="AX3335"/>
  <c r="AX3327"/>
  <c r="AX3329"/>
  <c r="AX3328"/>
  <c r="AX3312"/>
  <c r="AX3310"/>
  <c r="AX3311"/>
  <c r="AX3303"/>
  <c r="AX3305"/>
  <c r="AX3296"/>
  <c r="AX3297"/>
  <c r="AX3287"/>
  <c r="AX3286"/>
  <c r="AX3280"/>
  <c r="AX3278"/>
  <c r="AX3265"/>
  <c r="AX3264"/>
  <c r="AX3255"/>
  <c r="AX3254"/>
  <c r="AX3248"/>
  <c r="AX3246"/>
  <c r="AX3232"/>
  <c r="AX3233"/>
  <c r="AX3223"/>
  <c r="AX3222"/>
  <c r="AX3216"/>
  <c r="AX3214"/>
  <c r="AX3207"/>
  <c r="AX3209"/>
  <c r="AX3201"/>
  <c r="AX3200"/>
  <c r="AX3183"/>
  <c r="AX3186"/>
  <c r="AX3179"/>
  <c r="AX3180"/>
  <c r="AX3159"/>
  <c r="AX3160"/>
  <c r="AX3158"/>
  <c r="AX3153"/>
  <c r="AX3151"/>
  <c r="AX3144"/>
  <c r="AX3142"/>
  <c r="AX3141"/>
  <c r="AX3132"/>
  <c r="AX3133"/>
  <c r="AX3131"/>
  <c r="AX3112"/>
  <c r="AX3114"/>
  <c r="AX3107"/>
  <c r="AX3109"/>
  <c r="AX3091"/>
  <c r="AX3092"/>
  <c r="AX3085"/>
  <c r="AX3087"/>
  <c r="AX3080"/>
  <c r="AX3079"/>
  <c r="AX3063"/>
  <c r="AX3062"/>
  <c r="AX3058"/>
  <c r="AX3057"/>
  <c r="AX3052"/>
  <c r="AX3051"/>
  <c r="AX3037"/>
  <c r="AX3035"/>
  <c r="AX3031"/>
  <c r="AX3030"/>
  <c r="AX3009"/>
  <c r="AX3008"/>
  <c r="AX2980"/>
  <c r="AX2981"/>
  <c r="AX2961"/>
  <c r="AX2959"/>
  <c r="AX2954"/>
  <c r="AX2955"/>
  <c r="AX2947"/>
  <c r="AX2949"/>
  <c r="AX2929"/>
  <c r="AX2926"/>
  <c r="AX2920"/>
  <c r="AX2921"/>
  <c r="AX2914"/>
  <c r="AX2916"/>
  <c r="AX2895"/>
  <c r="AX2897"/>
  <c r="AX2888"/>
  <c r="AX2890"/>
  <c r="AX2891"/>
  <c r="AX2883"/>
  <c r="AX2885"/>
  <c r="AX2876"/>
  <c r="AX2877"/>
  <c r="AX2862"/>
  <c r="AX2864"/>
  <c r="AX2853"/>
  <c r="AX2852"/>
  <c r="AX2833"/>
  <c r="AX2831"/>
  <c r="AX2826"/>
  <c r="AX2824"/>
  <c r="AX2827"/>
  <c r="AX2819"/>
  <c r="AX2821"/>
  <c r="AX2812"/>
  <c r="AX2813"/>
  <c r="AX2800"/>
  <c r="AX2798"/>
  <c r="AX2786"/>
  <c r="AX2788"/>
  <c r="AX2767"/>
  <c r="AX2769"/>
  <c r="AX2762"/>
  <c r="AX2763"/>
  <c r="AX2755"/>
  <c r="AX2757"/>
  <c r="AX2749"/>
  <c r="AX2751"/>
  <c r="AX2745"/>
  <c r="AX2746"/>
  <c r="AX2738"/>
  <c r="AX2739"/>
  <c r="AX2728"/>
  <c r="AX2729"/>
  <c r="AX2724"/>
  <c r="AX2722"/>
  <c r="AX2711"/>
  <c r="AX2709"/>
  <c r="AX2710"/>
  <c r="AX2703"/>
  <c r="AX2705"/>
  <c r="AX2679"/>
  <c r="AX2680"/>
  <c r="AX2665"/>
  <c r="AX2666"/>
  <c r="AX2646"/>
  <c r="AX2645"/>
  <c r="AX2638"/>
  <c r="AX2639"/>
  <c r="AX2641"/>
  <c r="AX2633"/>
  <c r="AX2635"/>
  <c r="AX2602"/>
  <c r="AX2601"/>
  <c r="AX2603"/>
  <c r="AX2581"/>
  <c r="AX2582"/>
  <c r="AX2583"/>
  <c r="AX2575"/>
  <c r="AX2577"/>
  <c r="AX2551"/>
  <c r="AX2552"/>
  <c r="AX2537"/>
  <c r="AX2538"/>
  <c r="AX2518"/>
  <c r="AX2517"/>
  <c r="AX2510"/>
  <c r="AX2511"/>
  <c r="AX2513"/>
  <c r="AX2499"/>
  <c r="AX2498"/>
  <c r="AX2500"/>
  <c r="AX2474"/>
  <c r="AX2473"/>
  <c r="AX2455"/>
  <c r="AX2453"/>
  <c r="AX2454"/>
  <c r="AX2447"/>
  <c r="AX2449"/>
  <c r="AX2443"/>
  <c r="AX2441"/>
  <c r="AX2436"/>
  <c r="AX2435"/>
  <c r="BB3395"/>
  <c r="BA3395"/>
  <c r="BB3518"/>
  <c r="BA3518"/>
  <c r="BA3724"/>
  <c r="BB3724"/>
  <c r="R3723"/>
  <c r="Q3723"/>
  <c r="U3723"/>
  <c r="V3723" s="1"/>
  <c r="P3723"/>
  <c r="S3725"/>
  <c r="S1302"/>
  <c r="Q1465"/>
  <c r="P1493"/>
  <c r="S1675"/>
  <c r="P2037"/>
  <c r="P2101"/>
  <c r="R2179"/>
  <c r="P3053"/>
  <c r="Q3385"/>
  <c r="AX3726"/>
  <c r="AX3721"/>
  <c r="AX3689"/>
  <c r="AX3657"/>
  <c r="AX3625"/>
  <c r="AX3593"/>
  <c r="AX3561"/>
  <c r="AX3529"/>
  <c r="AX3497"/>
  <c r="AX3446"/>
  <c r="AX3401"/>
  <c r="AX3382"/>
  <c r="AX3350"/>
  <c r="AX3318"/>
  <c r="AX3273"/>
  <c r="AX3241"/>
  <c r="AX3190"/>
  <c r="AX3173"/>
  <c r="AX3165"/>
  <c r="AX3124"/>
  <c r="AX3118"/>
  <c r="AX3103"/>
  <c r="AX3097"/>
  <c r="AX3074"/>
  <c r="AX3068"/>
  <c r="AX3047"/>
  <c r="AX3041"/>
  <c r="AX3025"/>
  <c r="AX3019"/>
  <c r="AX3013"/>
  <c r="AX3002"/>
  <c r="AX2996"/>
  <c r="AX2990"/>
  <c r="AX2986"/>
  <c r="AX2973"/>
  <c r="AX2967"/>
  <c r="AX2941"/>
  <c r="AX2935"/>
  <c r="AX2903"/>
  <c r="AX2870"/>
  <c r="AX2859"/>
  <c r="AX2845"/>
  <c r="AX2839"/>
  <c r="AX2806"/>
  <c r="AX2793"/>
  <c r="AX2781"/>
  <c r="AX2775"/>
  <c r="AX2734"/>
  <c r="AX2692"/>
  <c r="AX2684"/>
  <c r="AX2658"/>
  <c r="AX2652"/>
  <c r="AX2628"/>
  <c r="AX2620"/>
  <c r="AX2616"/>
  <c r="AX2606"/>
  <c r="AX2588"/>
  <c r="AX2569"/>
  <c r="AX2564"/>
  <c r="AX2556"/>
  <c r="AX2530"/>
  <c r="AX2524"/>
  <c r="AX2492"/>
  <c r="AX2488"/>
  <c r="AX2478"/>
  <c r="AX2467"/>
  <c r="AX2460"/>
  <c r="AX2428"/>
  <c r="AX2987"/>
  <c r="AX2900"/>
  <c r="AX2815"/>
  <c r="AX2634"/>
  <c r="AX2550"/>
  <c r="AX3719"/>
  <c r="AX3591"/>
  <c r="AX3471"/>
  <c r="AX3383"/>
  <c r="AX3271"/>
  <c r="AA5"/>
  <c r="AA7"/>
  <c r="AA18"/>
  <c r="AA32"/>
  <c r="AB35"/>
  <c r="AA52"/>
  <c r="AA97"/>
  <c r="AA129"/>
  <c r="AA153"/>
  <c r="AA161"/>
  <c r="U168"/>
  <c r="AA211"/>
  <c r="AB295"/>
  <c r="AA308"/>
  <c r="AA352"/>
  <c r="AA408"/>
  <c r="AA416"/>
  <c r="AB419"/>
  <c r="S458"/>
  <c r="AA475"/>
  <c r="P493"/>
  <c r="AA503"/>
  <c r="AA519"/>
  <c r="AA523"/>
  <c r="R543"/>
  <c r="AA615"/>
  <c r="U641"/>
  <c r="U679"/>
  <c r="V679" s="1"/>
  <c r="AB678"/>
  <c r="AA688"/>
  <c r="Q693"/>
  <c r="Q720"/>
  <c r="AA721"/>
  <c r="AB740"/>
  <c r="AA753"/>
  <c r="AB771"/>
  <c r="AB780"/>
  <c r="AA788"/>
  <c r="AB795"/>
  <c r="AA833"/>
  <c r="AB855"/>
  <c r="AB879"/>
  <c r="AA888"/>
  <c r="AA920"/>
  <c r="U940"/>
  <c r="V940" s="1"/>
  <c r="AB936"/>
  <c r="AA952"/>
  <c r="AA957"/>
  <c r="AB975"/>
  <c r="U988"/>
  <c r="V988" s="1"/>
  <c r="AA996"/>
  <c r="AB999"/>
  <c r="AB1032"/>
  <c r="AB1039"/>
  <c r="AB1056"/>
  <c r="AA1057"/>
  <c r="R1063"/>
  <c r="AA1060"/>
  <c r="AA1073"/>
  <c r="AB1076"/>
  <c r="AA1084"/>
  <c r="AB1096"/>
  <c r="AA1129"/>
  <c r="AB1140"/>
  <c r="AA1152"/>
  <c r="U1161"/>
  <c r="AA1197"/>
  <c r="AB1203"/>
  <c r="R1211"/>
  <c r="AB1216"/>
  <c r="AA1236"/>
  <c r="AB1255"/>
  <c r="U1265"/>
  <c r="AB1279"/>
  <c r="R1327"/>
  <c r="AB1324"/>
  <c r="P1385"/>
  <c r="AB1399"/>
  <c r="AB1413"/>
  <c r="AA1444"/>
  <c r="AB1445"/>
  <c r="AB1499"/>
  <c r="P1541"/>
  <c r="AA1539"/>
  <c r="AA1544"/>
  <c r="AB1567"/>
  <c r="AA1568"/>
  <c r="AA1571"/>
  <c r="AB1584"/>
  <c r="AB1595"/>
  <c r="AB1603"/>
  <c r="P1609"/>
  <c r="AB1623"/>
  <c r="Q1629"/>
  <c r="AB1635"/>
  <c r="AA1675"/>
  <c r="AA1689"/>
  <c r="AA1692"/>
  <c r="AB1693"/>
  <c r="AA1707"/>
  <c r="S1743"/>
  <c r="AB1743"/>
  <c r="AA1744"/>
  <c r="AA1797"/>
  <c r="AB1820"/>
  <c r="AA1825"/>
  <c r="Q1836"/>
  <c r="AB1868"/>
  <c r="Q1897"/>
  <c r="AA1896"/>
  <c r="AA1911"/>
  <c r="AA1924"/>
  <c r="AA1925"/>
  <c r="T1938"/>
  <c r="AZ1938" s="1"/>
  <c r="AA1932"/>
  <c r="U1936"/>
  <c r="V1936" s="1"/>
  <c r="AB1935"/>
  <c r="AA1936"/>
  <c r="U1957"/>
  <c r="S1959"/>
  <c r="R2016"/>
  <c r="S2030"/>
  <c r="AA2032"/>
  <c r="R2043"/>
  <c r="T2046"/>
  <c r="AZ2046" s="1"/>
  <c r="AB2072"/>
  <c r="AB2073"/>
  <c r="AA2081"/>
  <c r="U2092"/>
  <c r="V2092" s="1"/>
  <c r="U2093"/>
  <c r="U2097"/>
  <c r="AB2104"/>
  <c r="U2120"/>
  <c r="V2120" s="1"/>
  <c r="AB2284"/>
  <c r="AB2364"/>
  <c r="AA2385"/>
  <c r="Q2450"/>
  <c r="AB2497"/>
  <c r="AB2574"/>
  <c r="AB2674"/>
  <c r="AB2777"/>
  <c r="AB3151"/>
  <c r="P3170"/>
  <c r="S3304"/>
  <c r="AA3330"/>
  <c r="AC3330" s="1"/>
  <c r="AA3342"/>
  <c r="P3485"/>
  <c r="AC3581"/>
  <c r="AX3710"/>
  <c r="AX3673"/>
  <c r="AX3654"/>
  <c r="AX3601"/>
  <c r="AX3582"/>
  <c r="AX3545"/>
  <c r="AX3526"/>
  <c r="AX3473"/>
  <c r="AX3454"/>
  <c r="AX3417"/>
  <c r="AX3398"/>
  <c r="AX3345"/>
  <c r="AX3326"/>
  <c r="AX3289"/>
  <c r="AX3270"/>
  <c r="AX3217"/>
  <c r="AX3198"/>
  <c r="AX3178"/>
  <c r="AX3161"/>
  <c r="AX3125"/>
  <c r="AX3688"/>
  <c r="AX3624"/>
  <c r="AX3560"/>
  <c r="AX3496"/>
  <c r="AX3432"/>
  <c r="AX3368"/>
  <c r="AX3304"/>
  <c r="AX3240"/>
  <c r="AX3171"/>
  <c r="AX2970"/>
  <c r="AX2884"/>
  <c r="AX2799"/>
  <c r="AX3075"/>
  <c r="AX3065"/>
  <c r="AX3053"/>
  <c r="AX3040"/>
  <c r="AX3029"/>
  <c r="AX3018"/>
  <c r="AX3007"/>
  <c r="AX2953"/>
  <c r="AX2940"/>
  <c r="AX2928"/>
  <c r="AX2871"/>
  <c r="AX2857"/>
  <c r="AX2844"/>
  <c r="AX2832"/>
  <c r="AX2818"/>
  <c r="AX2752"/>
  <c r="AX2672"/>
  <c r="AX2653"/>
  <c r="AX2544"/>
  <c r="AX2525"/>
  <c r="AX2452"/>
  <c r="AX2416"/>
  <c r="AX2740"/>
  <c r="AX2479"/>
  <c r="AX2756"/>
  <c r="AX2667"/>
  <c r="AX2563"/>
  <c r="AX2451"/>
  <c r="AX2835"/>
  <c r="AX2481"/>
  <c r="AX3106"/>
  <c r="AX2979"/>
  <c r="AX2894"/>
  <c r="AX2702"/>
  <c r="AX2594"/>
  <c r="AX2487"/>
  <c r="AX2659"/>
  <c r="AX2531"/>
  <c r="AX2744"/>
  <c r="AX2690"/>
  <c r="AX3711"/>
  <c r="AX3663"/>
  <c r="AX3551"/>
  <c r="AX3503"/>
  <c r="AX3439"/>
  <c r="AX3279"/>
  <c r="AX3199"/>
  <c r="AX3155"/>
  <c r="AX3127"/>
  <c r="AX2975"/>
  <c r="AX2911"/>
  <c r="AX2847"/>
  <c r="AX2783"/>
  <c r="AX2687"/>
  <c r="AX2649"/>
  <c r="AX2623"/>
  <c r="AX2585"/>
  <c r="AX2559"/>
  <c r="AX2495"/>
  <c r="AX2431"/>
  <c r="AX2417"/>
  <c r="AX3134"/>
  <c r="AX2922"/>
  <c r="AX2750"/>
  <c r="AX2570"/>
  <c r="AX2486"/>
  <c r="AX3623"/>
  <c r="AX3495"/>
  <c r="AX3399"/>
  <c r="AX3295"/>
  <c r="AX3191"/>
  <c r="AB147"/>
  <c r="U157"/>
  <c r="R683"/>
  <c r="AB900"/>
  <c r="U969"/>
  <c r="U1009"/>
  <c r="V1009" s="1"/>
  <c r="R1151"/>
  <c r="R1191"/>
  <c r="Q1260"/>
  <c r="AA1532"/>
  <c r="AB1536"/>
  <c r="AB1863"/>
  <c r="AC1863" s="1"/>
  <c r="AB2096"/>
  <c r="AA2264"/>
  <c r="AB2474"/>
  <c r="AX3725"/>
  <c r="AX3724"/>
  <c r="AX3723"/>
  <c r="AX3709"/>
  <c r="AX3707"/>
  <c r="AX3706"/>
  <c r="AX3698"/>
  <c r="AX3700"/>
  <c r="AX3692"/>
  <c r="AX3691"/>
  <c r="AX3675"/>
  <c r="AX3674"/>
  <c r="AX3666"/>
  <c r="AX3668"/>
  <c r="AX3661"/>
  <c r="AX3659"/>
  <c r="AX3644"/>
  <c r="AX3643"/>
  <c r="AX3645"/>
  <c r="AX3642"/>
  <c r="AX3634"/>
  <c r="AX3636"/>
  <c r="AX3629"/>
  <c r="AX3628"/>
  <c r="AX3627"/>
  <c r="AX3611"/>
  <c r="AX3610"/>
  <c r="AX3612"/>
  <c r="AX3602"/>
  <c r="AX3604"/>
  <c r="AX3596"/>
  <c r="AX3595"/>
  <c r="AX3581"/>
  <c r="AX3579"/>
  <c r="AX3578"/>
  <c r="AX3570"/>
  <c r="AX3572"/>
  <c r="AX3565"/>
  <c r="AX3564"/>
  <c r="AX3563"/>
  <c r="AX3549"/>
  <c r="AX3547"/>
  <c r="AX3546"/>
  <c r="AX3538"/>
  <c r="AX3540"/>
  <c r="AX3532"/>
  <c r="AX3531"/>
  <c r="AX3515"/>
  <c r="AX3517"/>
  <c r="AX3514"/>
  <c r="AX3506"/>
  <c r="AX3508"/>
  <c r="AX3501"/>
  <c r="AX3500"/>
  <c r="AX3499"/>
  <c r="AX3483"/>
  <c r="AX3482"/>
  <c r="AX3484"/>
  <c r="AX3474"/>
  <c r="AX3476"/>
  <c r="AX3469"/>
  <c r="AX3467"/>
  <c r="AX3451"/>
  <c r="AX3450"/>
  <c r="AX3442"/>
  <c r="AX3444"/>
  <c r="AX3437"/>
  <c r="AX3435"/>
  <c r="AX3419"/>
  <c r="AX3418"/>
  <c r="AX3420"/>
  <c r="AX3421"/>
  <c r="AX3410"/>
  <c r="AX3412"/>
  <c r="AX3404"/>
  <c r="AX3403"/>
  <c r="AX3388"/>
  <c r="AX3387"/>
  <c r="AX3386"/>
  <c r="AX3378"/>
  <c r="AX3380"/>
  <c r="AX3373"/>
  <c r="AX3371"/>
  <c r="AX3357"/>
  <c r="AX3355"/>
  <c r="AX3354"/>
  <c r="AX3346"/>
  <c r="AX3348"/>
  <c r="AX3340"/>
  <c r="AX3339"/>
  <c r="AX3323"/>
  <c r="AX3322"/>
  <c r="AX3314"/>
  <c r="AX3316"/>
  <c r="AX3291"/>
  <c r="AX3290"/>
  <c r="AX3292"/>
  <c r="AX3293"/>
  <c r="AX3282"/>
  <c r="AX3284"/>
  <c r="AX3277"/>
  <c r="AX3275"/>
  <c r="AX3259"/>
  <c r="AX3260"/>
  <c r="AX3258"/>
  <c r="AX3250"/>
  <c r="AX3252"/>
  <c r="AX3245"/>
  <c r="AX3244"/>
  <c r="AX3243"/>
  <c r="AX3229"/>
  <c r="AX3227"/>
  <c r="AX3226"/>
  <c r="AX3228"/>
  <c r="AX3218"/>
  <c r="AX3220"/>
  <c r="AX3212"/>
  <c r="AX3211"/>
  <c r="AX3196"/>
  <c r="AX3195"/>
  <c r="AX3194"/>
  <c r="AX3181"/>
  <c r="AX3182"/>
  <c r="AX3176"/>
  <c r="AX3175"/>
  <c r="AX3177"/>
  <c r="AX3140"/>
  <c r="AX3136"/>
  <c r="AX3139"/>
  <c r="AX3120"/>
  <c r="AX3121"/>
  <c r="AX3101"/>
  <c r="AX3100"/>
  <c r="AX3071"/>
  <c r="AX3070"/>
  <c r="AX3027"/>
  <c r="AX3028"/>
  <c r="AX3014"/>
  <c r="AX3017"/>
  <c r="AX3004"/>
  <c r="AX3005"/>
  <c r="AX3000"/>
  <c r="AX2998"/>
  <c r="AX2992"/>
  <c r="AX2993"/>
  <c r="AX2974"/>
  <c r="AX2977"/>
  <c r="AX2971"/>
  <c r="AX2968"/>
  <c r="AX2965"/>
  <c r="AX2963"/>
  <c r="AX2938"/>
  <c r="AX2939"/>
  <c r="AX2932"/>
  <c r="AX2931"/>
  <c r="AX2933"/>
  <c r="AX2904"/>
  <c r="AX2907"/>
  <c r="AX2881"/>
  <c r="AX2878"/>
  <c r="AX2873"/>
  <c r="AX2874"/>
  <c r="AX2868"/>
  <c r="AX2866"/>
  <c r="AX2846"/>
  <c r="AX2849"/>
  <c r="AX2840"/>
  <c r="AX2843"/>
  <c r="AX2810"/>
  <c r="AX2809"/>
  <c r="AX2803"/>
  <c r="AX2804"/>
  <c r="AX2802"/>
  <c r="AX2782"/>
  <c r="AX2784"/>
  <c r="AX2776"/>
  <c r="AX2779"/>
  <c r="AX2773"/>
  <c r="AX2771"/>
  <c r="AX2732"/>
  <c r="AX2730"/>
  <c r="AX2718"/>
  <c r="AX2720"/>
  <c r="AX2686"/>
  <c r="AX2688"/>
  <c r="AX2683"/>
  <c r="AX2682"/>
  <c r="AX2675"/>
  <c r="AX2676"/>
  <c r="AX2674"/>
  <c r="AX2662"/>
  <c r="AX2661"/>
  <c r="AX2656"/>
  <c r="AX2657"/>
  <c r="AX2631"/>
  <c r="AX2632"/>
  <c r="AX2611"/>
  <c r="AX2612"/>
  <c r="AX2598"/>
  <c r="AX2597"/>
  <c r="AX2590"/>
  <c r="AX2592"/>
  <c r="AX2579"/>
  <c r="AX2578"/>
  <c r="AX2558"/>
  <c r="AX2560"/>
  <c r="AX2555"/>
  <c r="AX2554"/>
  <c r="AX2547"/>
  <c r="AX2548"/>
  <c r="AX2534"/>
  <c r="AX2533"/>
  <c r="AX2526"/>
  <c r="AX2529"/>
  <c r="AX2528"/>
  <c r="AX2514"/>
  <c r="AX2515"/>
  <c r="AX2490"/>
  <c r="AX2491"/>
  <c r="AX2471"/>
  <c r="AX2470"/>
  <c r="AX2469"/>
  <c r="AX2465"/>
  <c r="AX2464"/>
  <c r="AX2462"/>
  <c r="AX2430"/>
  <c r="AX2432"/>
  <c r="AX2418"/>
  <c r="AX2409"/>
  <c r="AX2420"/>
  <c r="AX2411"/>
  <c r="AX2423"/>
  <c r="AX2426"/>
  <c r="AX2413"/>
  <c r="AX2424"/>
  <c r="T3725"/>
  <c r="AZ3725" s="1"/>
  <c r="S3723"/>
  <c r="U3725"/>
  <c r="V3725" s="1"/>
  <c r="P3725"/>
  <c r="Q3725"/>
  <c r="Q224"/>
  <c r="P237"/>
  <c r="R1215"/>
  <c r="AB3"/>
  <c r="AA39"/>
  <c r="AB71"/>
  <c r="U77"/>
  <c r="S90"/>
  <c r="R479"/>
  <c r="P497"/>
  <c r="AB499"/>
  <c r="AC499" s="1"/>
  <c r="S594"/>
  <c r="U657"/>
  <c r="Q769"/>
  <c r="Q805"/>
  <c r="Q864"/>
  <c r="U929"/>
  <c r="R1027"/>
  <c r="AB1035"/>
  <c r="AC1035" s="1"/>
  <c r="S1046"/>
  <c r="U1045"/>
  <c r="U1097"/>
  <c r="Q1100"/>
  <c r="S1102"/>
  <c r="U1185"/>
  <c r="R1245"/>
  <c r="R1287"/>
  <c r="U1332"/>
  <c r="V1332" s="1"/>
  <c r="Q1416"/>
  <c r="AA1572"/>
  <c r="Q1672"/>
  <c r="P1693"/>
  <c r="P1757"/>
  <c r="AB1840"/>
  <c r="S2107"/>
  <c r="AB2111"/>
  <c r="Q2313"/>
  <c r="AA2400"/>
  <c r="AB2625"/>
  <c r="AC2625" s="1"/>
  <c r="P2627"/>
  <c r="Q2779"/>
  <c r="AB3079"/>
  <c r="U3303"/>
  <c r="V3303" s="1"/>
  <c r="AX3717"/>
  <c r="AX3685"/>
  <c r="AX3653"/>
  <c r="AX3621"/>
  <c r="AX3589"/>
  <c r="AX3557"/>
  <c r="AX3525"/>
  <c r="AX3493"/>
  <c r="AX3461"/>
  <c r="AX3429"/>
  <c r="AX3397"/>
  <c r="AX3365"/>
  <c r="AX3333"/>
  <c r="AX3307"/>
  <c r="AX3301"/>
  <c r="AX3269"/>
  <c r="AX3237"/>
  <c r="AX3205"/>
  <c r="AX3188"/>
  <c r="AX3169"/>
  <c r="AX3162"/>
  <c r="AX3154"/>
  <c r="AX3149"/>
  <c r="AX3129"/>
  <c r="AX3117"/>
  <c r="AX3111"/>
  <c r="AX3105"/>
  <c r="AX3095"/>
  <c r="AX3089"/>
  <c r="AX3082"/>
  <c r="AX3076"/>
  <c r="AX3066"/>
  <c r="AX3060"/>
  <c r="AX3054"/>
  <c r="AX3050"/>
  <c r="AX3045"/>
  <c r="AX3039"/>
  <c r="AX3033"/>
  <c r="AX3023"/>
  <c r="AX3011"/>
  <c r="AX2983"/>
  <c r="AX2956"/>
  <c r="AX2951"/>
  <c r="AX2945"/>
  <c r="AX2925"/>
  <c r="AX2918"/>
  <c r="AX2912"/>
  <c r="AX2901"/>
  <c r="AX2893"/>
  <c r="AX2887"/>
  <c r="AX2861"/>
  <c r="AX2855"/>
  <c r="AX2837"/>
  <c r="AX2829"/>
  <c r="AX2823"/>
  <c r="AX2817"/>
  <c r="AX2796"/>
  <c r="AX2790"/>
  <c r="AX2765"/>
  <c r="AX2759"/>
  <c r="AX2753"/>
  <c r="AX2748"/>
  <c r="AX2742"/>
  <c r="AX2736"/>
  <c r="AX2726"/>
  <c r="AX2713"/>
  <c r="AX2707"/>
  <c r="AX2701"/>
  <c r="AX2696"/>
  <c r="AX2669"/>
  <c r="AX2651"/>
  <c r="AX2642"/>
  <c r="AX2637"/>
  <c r="AX2624"/>
  <c r="AX2618"/>
  <c r="AX2605"/>
  <c r="AX2587"/>
  <c r="AX2573"/>
  <c r="AX2568"/>
  <c r="AX2541"/>
  <c r="AX2523"/>
  <c r="AX2509"/>
  <c r="AX2504"/>
  <c r="AX2496"/>
  <c r="AX2484"/>
  <c r="AX2477"/>
  <c r="AX2457"/>
  <c r="AX2445"/>
  <c r="AX2440"/>
  <c r="AX3148"/>
  <c r="AX3043"/>
  <c r="AX2943"/>
  <c r="AX2858"/>
  <c r="AX2772"/>
  <c r="AX2678"/>
  <c r="AX2591"/>
  <c r="AX2506"/>
  <c r="AX2422"/>
  <c r="AC3453"/>
  <c r="AX3655"/>
  <c r="AX3527"/>
  <c r="AX3423"/>
  <c r="AX3319"/>
  <c r="AX3215"/>
  <c r="AX2609"/>
  <c r="AA28"/>
  <c r="AA103"/>
  <c r="AA108"/>
  <c r="AA115"/>
  <c r="AA124"/>
  <c r="U144"/>
  <c r="V144" s="1"/>
  <c r="R175"/>
  <c r="AB183"/>
  <c r="Q208"/>
  <c r="AB207"/>
  <c r="AB211"/>
  <c r="AB223"/>
  <c r="AB335"/>
  <c r="AA404"/>
  <c r="AB411"/>
  <c r="AC411" s="1"/>
  <c r="AA433"/>
  <c r="U441"/>
  <c r="P461"/>
  <c r="AA472"/>
  <c r="AB475"/>
  <c r="U504"/>
  <c r="S518"/>
  <c r="AA529"/>
  <c r="AA544"/>
  <c r="Q564"/>
  <c r="R575"/>
  <c r="U592"/>
  <c r="V592" s="1"/>
  <c r="AA600"/>
  <c r="AB627"/>
  <c r="R659"/>
  <c r="Q708"/>
  <c r="AA708"/>
  <c r="AA709"/>
  <c r="AA728"/>
  <c r="AA732"/>
  <c r="AA733"/>
  <c r="AA793"/>
  <c r="AB800"/>
  <c r="AA808"/>
  <c r="Q816"/>
  <c r="AA837"/>
  <c r="Q848"/>
  <c r="AA865"/>
  <c r="AB872"/>
  <c r="AB891"/>
  <c r="AA909"/>
  <c r="AB912"/>
  <c r="AB920"/>
  <c r="AB923"/>
  <c r="P933"/>
  <c r="AA945"/>
  <c r="AA1021"/>
  <c r="AA1029"/>
  <c r="R1071"/>
  <c r="U1076"/>
  <c r="V1076" s="1"/>
  <c r="Q1092"/>
  <c r="AB1111"/>
  <c r="AA1112"/>
  <c r="AA1121"/>
  <c r="Q1124"/>
  <c r="AB1143"/>
  <c r="U1157"/>
  <c r="V1157" s="1"/>
  <c r="R1169"/>
  <c r="AA1185"/>
  <c r="AA1201"/>
  <c r="R1207"/>
  <c r="AB1207"/>
  <c r="P1213"/>
  <c r="AA1257"/>
  <c r="U1268"/>
  <c r="V1268" s="1"/>
  <c r="AA1293"/>
  <c r="AB1300"/>
  <c r="AB1307"/>
  <c r="AA1313"/>
  <c r="AB1332"/>
  <c r="AA1333"/>
  <c r="AA1348"/>
  <c r="AA1361"/>
  <c r="AB1366"/>
  <c r="AA1367"/>
  <c r="S1377"/>
  <c r="U1376"/>
  <c r="V1376" s="1"/>
  <c r="Q1384"/>
  <c r="AA1421"/>
  <c r="AA1432"/>
  <c r="AB1435"/>
  <c r="AB1444"/>
  <c r="AB1455"/>
  <c r="AA1457"/>
  <c r="AA1460"/>
  <c r="P1497"/>
  <c r="AA1497"/>
  <c r="AA1503"/>
  <c r="AC1503" s="1"/>
  <c r="AA1505"/>
  <c r="AA1511"/>
  <c r="AB1544"/>
  <c r="AB1551"/>
  <c r="AA1552"/>
  <c r="AA1557"/>
  <c r="AB1571"/>
  <c r="AA1599"/>
  <c r="AC1599" s="1"/>
  <c r="AB1613"/>
  <c r="AB1617"/>
  <c r="AA1653"/>
  <c r="AB1656"/>
  <c r="AB1663"/>
  <c r="Q1677"/>
  <c r="AB1697"/>
  <c r="AB1707"/>
  <c r="AC1707" s="1"/>
  <c r="AB1713"/>
  <c r="AB1715"/>
  <c r="AA1716"/>
  <c r="AA1719"/>
  <c r="Q1736"/>
  <c r="AA1760"/>
  <c r="AB1768"/>
  <c r="AA1773"/>
  <c r="AB1783"/>
  <c r="AB1792"/>
  <c r="AA1795"/>
  <c r="AA1796"/>
  <c r="AB1809"/>
  <c r="AA1813"/>
  <c r="AB1816"/>
  <c r="Q1820"/>
  <c r="AA1828"/>
  <c r="AA1841"/>
  <c r="R1847"/>
  <c r="AB1851"/>
  <c r="AA1856"/>
  <c r="AB1887"/>
  <c r="AA1888"/>
  <c r="AB1912"/>
  <c r="U1920"/>
  <c r="V1920" s="1"/>
  <c r="AA1919"/>
  <c r="AA1920"/>
  <c r="AA1941"/>
  <c r="P2001"/>
  <c r="AB2008"/>
  <c r="AA2012"/>
  <c r="AA2013"/>
  <c r="AB2015"/>
  <c r="AA2020"/>
  <c r="AB2023"/>
  <c r="AB2037"/>
  <c r="AA2051"/>
  <c r="R2055"/>
  <c r="AB2055"/>
  <c r="AA2073"/>
  <c r="AB2092"/>
  <c r="AA2100"/>
  <c r="AB2101"/>
  <c r="AA2116"/>
  <c r="AA2128"/>
  <c r="AB2188"/>
  <c r="AA2344"/>
  <c r="AA2392"/>
  <c r="AA2424"/>
  <c r="AA2534"/>
  <c r="AB2558"/>
  <c r="AB2593"/>
  <c r="AC2593" s="1"/>
  <c r="AB2665"/>
  <c r="S2677"/>
  <c r="Q2706"/>
  <c r="T2780"/>
  <c r="AZ2780" s="1"/>
  <c r="AA2806"/>
  <c r="AA3003"/>
  <c r="AB3130"/>
  <c r="AB3211"/>
  <c r="AA3259"/>
  <c r="AA3341"/>
  <c r="P3420"/>
  <c r="P3483"/>
  <c r="P3502"/>
  <c r="Q3513"/>
  <c r="Q3518"/>
  <c r="R3530"/>
  <c r="Q3534"/>
  <c r="P3534"/>
  <c r="R3544"/>
  <c r="T3577"/>
  <c r="AZ3577" s="1"/>
  <c r="T3585"/>
  <c r="AZ3585" s="1"/>
  <c r="U3595"/>
  <c r="V3595" s="1"/>
  <c r="T3609"/>
  <c r="AZ3609" s="1"/>
  <c r="T3617"/>
  <c r="AZ3617" s="1"/>
  <c r="U3627"/>
  <c r="V3627" s="1"/>
  <c r="Q3636"/>
  <c r="Q3652"/>
  <c r="Q3684"/>
  <c r="Q3716"/>
  <c r="AC3540"/>
  <c r="AX3652"/>
  <c r="AX3524"/>
  <c r="AX3396"/>
  <c r="AX3268"/>
  <c r="AX3718"/>
  <c r="AX3701"/>
  <c r="AX3682"/>
  <c r="AX3665"/>
  <c r="AX3646"/>
  <c r="AX3626"/>
  <c r="AX3609"/>
  <c r="AX3590"/>
  <c r="AX3573"/>
  <c r="AX3554"/>
  <c r="AX3537"/>
  <c r="AX3518"/>
  <c r="AX3498"/>
  <c r="AX3481"/>
  <c r="AX3462"/>
  <c r="AX3445"/>
  <c r="AX3426"/>
  <c r="AX3409"/>
  <c r="AX3390"/>
  <c r="AX3370"/>
  <c r="AX3353"/>
  <c r="AX3334"/>
  <c r="AX3317"/>
  <c r="AX3298"/>
  <c r="AX3281"/>
  <c r="AX3262"/>
  <c r="AX3242"/>
  <c r="AX3225"/>
  <c r="AX3206"/>
  <c r="AX3189"/>
  <c r="AX3170"/>
  <c r="AX3145"/>
  <c r="AX3699"/>
  <c r="AX3635"/>
  <c r="AX3571"/>
  <c r="AX3507"/>
  <c r="AX3443"/>
  <c r="AX3379"/>
  <c r="AX3315"/>
  <c r="AX3251"/>
  <c r="AX3184"/>
  <c r="AX3720"/>
  <c r="AX3656"/>
  <c r="AX3592"/>
  <c r="AX3528"/>
  <c r="AX3464"/>
  <c r="AX3400"/>
  <c r="AX3336"/>
  <c r="AX3272"/>
  <c r="AX3208"/>
  <c r="AX3138"/>
  <c r="AX3022"/>
  <c r="AX2927"/>
  <c r="AX2842"/>
  <c r="AX3453"/>
  <c r="AX3197"/>
  <c r="AX3135"/>
  <c r="AX3116"/>
  <c r="AX3104"/>
  <c r="AX3093"/>
  <c r="AX3081"/>
  <c r="AX3069"/>
  <c r="AX3059"/>
  <c r="AX3046"/>
  <c r="AX3034"/>
  <c r="AX3024"/>
  <c r="AX3012"/>
  <c r="AX3001"/>
  <c r="AX2976"/>
  <c r="AX2962"/>
  <c r="AX2946"/>
  <c r="AX2934"/>
  <c r="AX2919"/>
  <c r="AX2905"/>
  <c r="AX2892"/>
  <c r="AX2880"/>
  <c r="AX2865"/>
  <c r="AX2850"/>
  <c r="AX2838"/>
  <c r="AX2825"/>
  <c r="AX2811"/>
  <c r="AX2797"/>
  <c r="AX2785"/>
  <c r="AX2770"/>
  <c r="AX2758"/>
  <c r="AX2743"/>
  <c r="AX2731"/>
  <c r="AX2716"/>
  <c r="AX2700"/>
  <c r="AX2681"/>
  <c r="AX2664"/>
  <c r="AX2644"/>
  <c r="AX2625"/>
  <c r="AX2608"/>
  <c r="AX2589"/>
  <c r="AX2572"/>
  <c r="AX2553"/>
  <c r="AX2536"/>
  <c r="AX2516"/>
  <c r="AX2497"/>
  <c r="AX2480"/>
  <c r="AX2461"/>
  <c r="AX2444"/>
  <c r="AX2425"/>
  <c r="AX2408"/>
  <c r="AX3676"/>
  <c r="AX2694"/>
  <c r="AX2607"/>
  <c r="AX2522"/>
  <c r="AX2438"/>
  <c r="AX2715"/>
  <c r="AX2619"/>
  <c r="AX3036"/>
  <c r="AX2910"/>
  <c r="AX2706"/>
  <c r="AX2535"/>
  <c r="AX2957"/>
  <c r="AX3143"/>
  <c r="AX3048"/>
  <c r="AX2936"/>
  <c r="AX2851"/>
  <c r="AX2766"/>
  <c r="AX2647"/>
  <c r="AX2446"/>
  <c r="AX2483"/>
  <c r="AX3042"/>
  <c r="AX2856"/>
  <c r="AX2654"/>
  <c r="AX3677"/>
  <c r="AX3631"/>
  <c r="AX3583"/>
  <c r="AX3516"/>
  <c r="AX3452"/>
  <c r="AX3372"/>
  <c r="AX3309"/>
  <c r="AX3247"/>
  <c r="AX3006"/>
  <c r="AX3084"/>
  <c r="AX2562"/>
  <c r="AX2434"/>
  <c r="AX3167"/>
  <c r="AX3072"/>
  <c r="AX2964"/>
  <c r="AX2879"/>
  <c r="AX2794"/>
  <c r="AX2614"/>
  <c r="AX2527"/>
  <c r="AX2442"/>
  <c r="AX3687"/>
  <c r="AX3559"/>
  <c r="AX3447"/>
  <c r="AX3351"/>
  <c r="AX3239"/>
  <c r="R3724"/>
  <c r="P3724"/>
  <c r="U3724"/>
  <c r="V3724" s="1"/>
  <c r="Q3724"/>
  <c r="AB2120"/>
  <c r="P2137"/>
  <c r="AB2147"/>
  <c r="AC2147" s="1"/>
  <c r="AA2148"/>
  <c r="S2158"/>
  <c r="T2174"/>
  <c r="AZ2174" s="1"/>
  <c r="AA2201"/>
  <c r="AA2208"/>
  <c r="AB2240"/>
  <c r="AA2256"/>
  <c r="AB2260"/>
  <c r="AA2268"/>
  <c r="AA2297"/>
  <c r="AA2304"/>
  <c r="AA2305"/>
  <c r="AA2325"/>
  <c r="AB2332"/>
  <c r="AA2337"/>
  <c r="AA2353"/>
  <c r="AA2369"/>
  <c r="AA2384"/>
  <c r="Q2412"/>
  <c r="AA2449"/>
  <c r="AC2449" s="1"/>
  <c r="Q2470"/>
  <c r="AB2478"/>
  <c r="AB2485"/>
  <c r="AA2530"/>
  <c r="Q2546"/>
  <c r="P2567"/>
  <c r="AB2570"/>
  <c r="AB2618"/>
  <c r="AB2658"/>
  <c r="AB2681"/>
  <c r="AA2682"/>
  <c r="Q2694"/>
  <c r="Q2695"/>
  <c r="AA2722"/>
  <c r="Q2727"/>
  <c r="AB2766"/>
  <c r="AB2801"/>
  <c r="AA2856"/>
  <c r="AB2867"/>
  <c r="AB2875"/>
  <c r="AB2882"/>
  <c r="AB2915"/>
  <c r="AA2920"/>
  <c r="P2924"/>
  <c r="AB2930"/>
  <c r="AA2931"/>
  <c r="R2938"/>
  <c r="AA2936"/>
  <c r="AB2951"/>
  <c r="AA2955"/>
  <c r="Q2972"/>
  <c r="AB2970"/>
  <c r="AA2972"/>
  <c r="AA2979"/>
  <c r="AB2995"/>
  <c r="AB3006"/>
  <c r="AA3007"/>
  <c r="AB3010"/>
  <c r="AB3011"/>
  <c r="AB3019"/>
  <c r="AA3037"/>
  <c r="AB3038"/>
  <c r="AB3046"/>
  <c r="P3058"/>
  <c r="AA3060"/>
  <c r="AA3069"/>
  <c r="Q3081"/>
  <c r="AB3103"/>
  <c r="AB3107"/>
  <c r="AB3108"/>
  <c r="AB3114"/>
  <c r="AA3123"/>
  <c r="AB3138"/>
  <c r="Q3145"/>
  <c r="AA3173"/>
  <c r="AB3186"/>
  <c r="R3201"/>
  <c r="AB3199"/>
  <c r="P3208"/>
  <c r="T3209"/>
  <c r="AZ3209" s="1"/>
  <c r="AA3220"/>
  <c r="AB3230"/>
  <c r="R3235"/>
  <c r="R3254"/>
  <c r="AB3270"/>
  <c r="P3288"/>
  <c r="AB3289"/>
  <c r="S3300"/>
  <c r="AB3298"/>
  <c r="Q3302"/>
  <c r="R3305"/>
  <c r="U3349"/>
  <c r="V3349" s="1"/>
  <c r="Q3353"/>
  <c r="Q3355"/>
  <c r="AB3358"/>
  <c r="AA3361"/>
  <c r="AA3367"/>
  <c r="AB3390"/>
  <c r="AA3391"/>
  <c r="U3407"/>
  <c r="S3407"/>
  <c r="U3419"/>
  <c r="R3478"/>
  <c r="R3482"/>
  <c r="P3486"/>
  <c r="U3533"/>
  <c r="P3533"/>
  <c r="Q3545"/>
  <c r="U3556"/>
  <c r="U3567"/>
  <c r="V3567" s="1"/>
  <c r="U3575"/>
  <c r="V3575" s="1"/>
  <c r="U3583"/>
  <c r="V3583" s="1"/>
  <c r="U3591"/>
  <c r="V3591" s="1"/>
  <c r="U3599"/>
  <c r="V3599" s="1"/>
  <c r="U3607"/>
  <c r="V3607" s="1"/>
  <c r="U3615"/>
  <c r="V3615" s="1"/>
  <c r="U3623"/>
  <c r="V3623" s="1"/>
  <c r="U3631"/>
  <c r="V3631" s="1"/>
  <c r="Q3638"/>
  <c r="Q3659"/>
  <c r="Q3675"/>
  <c r="Q3700"/>
  <c r="Q3702"/>
  <c r="AC3714"/>
  <c r="AC3652"/>
  <c r="AC3524"/>
  <c r="AC3509"/>
  <c r="AC3522"/>
  <c r="AC3483"/>
  <c r="AC3661"/>
  <c r="AX2410"/>
  <c r="AC3640"/>
  <c r="AC3590"/>
  <c r="AC3654"/>
  <c r="AC3544"/>
  <c r="AC3480"/>
  <c r="AC3576"/>
  <c r="U3726"/>
  <c r="V3726" s="1"/>
  <c r="Q3726"/>
  <c r="R3726"/>
  <c r="AB2124"/>
  <c r="AA2137"/>
  <c r="AB2143"/>
  <c r="AB2148"/>
  <c r="P2169"/>
  <c r="AA2173"/>
  <c r="AA2180"/>
  <c r="AB2187"/>
  <c r="AC2187" s="1"/>
  <c r="AA2188"/>
  <c r="AA2197"/>
  <c r="AA2209"/>
  <c r="AA2217"/>
  <c r="AA2225"/>
  <c r="AA2236"/>
  <c r="P2246"/>
  <c r="Q2249"/>
  <c r="AA2248"/>
  <c r="AA2249"/>
  <c r="AA2252"/>
  <c r="AB2256"/>
  <c r="AA2281"/>
  <c r="AA2284"/>
  <c r="AA2313"/>
  <c r="AA2321"/>
  <c r="AA2336"/>
  <c r="Q2377"/>
  <c r="AA2376"/>
  <c r="AA2377"/>
  <c r="AA2380"/>
  <c r="AB2384"/>
  <c r="AA2409"/>
  <c r="AA2412"/>
  <c r="AB2424"/>
  <c r="AB2449"/>
  <c r="AB2461"/>
  <c r="AA2482"/>
  <c r="AA2497"/>
  <c r="AB2501"/>
  <c r="AB2534"/>
  <c r="AA2538"/>
  <c r="AA2570"/>
  <c r="AB2581"/>
  <c r="AB2582"/>
  <c r="Q2674"/>
  <c r="AA2674"/>
  <c r="AB2677"/>
  <c r="P2707"/>
  <c r="AB2717"/>
  <c r="AB2737"/>
  <c r="S2805"/>
  <c r="AB2830"/>
  <c r="AB2837"/>
  <c r="AB2838"/>
  <c r="AB2853"/>
  <c r="AA2864"/>
  <c r="AB2876"/>
  <c r="AA2880"/>
  <c r="P2888"/>
  <c r="AA2888"/>
  <c r="AB2942"/>
  <c r="AA2943"/>
  <c r="AB2958"/>
  <c r="AA2959"/>
  <c r="AB2960"/>
  <c r="AB2963"/>
  <c r="AB2976"/>
  <c r="Q2987"/>
  <c r="AB2987"/>
  <c r="AA3004"/>
  <c r="AB3007"/>
  <c r="AA3008"/>
  <c r="AB3035"/>
  <c r="Q3043"/>
  <c r="AA3061"/>
  <c r="AB3062"/>
  <c r="AB3080"/>
  <c r="S3082"/>
  <c r="AA3107"/>
  <c r="AC3107" s="1"/>
  <c r="AA3108"/>
  <c r="AB3116"/>
  <c r="AB3131"/>
  <c r="AB3162"/>
  <c r="AB3170"/>
  <c r="Q3180"/>
  <c r="AB3195"/>
  <c r="AA3212"/>
  <c r="AA3226"/>
  <c r="AB3233"/>
  <c r="U3239"/>
  <c r="V3239" s="1"/>
  <c r="R3241"/>
  <c r="AA3243"/>
  <c r="AA3247"/>
  <c r="AA3252"/>
  <c r="P3256"/>
  <c r="AB3258"/>
  <c r="P3266"/>
  <c r="AA3273"/>
  <c r="AB3282"/>
  <c r="AA3283"/>
  <c r="AA3289"/>
  <c r="AA3306"/>
  <c r="AA3311"/>
  <c r="AA3319"/>
  <c r="AB3322"/>
  <c r="U3341"/>
  <c r="V3341" s="1"/>
  <c r="AB3380"/>
  <c r="T3392"/>
  <c r="AZ3392" s="1"/>
  <c r="P3388"/>
  <c r="Q3399"/>
  <c r="U3401"/>
  <c r="P3440"/>
  <c r="AB3438"/>
  <c r="P3484"/>
  <c r="P3500"/>
  <c r="Q3515"/>
  <c r="U3523"/>
  <c r="V3523" s="1"/>
  <c r="P3535"/>
  <c r="U3543"/>
  <c r="V3543" s="1"/>
  <c r="U3554"/>
  <c r="V3554" s="1"/>
  <c r="Q3654"/>
  <c r="Q3718"/>
  <c r="AC3556"/>
  <c r="AC3516"/>
  <c r="AC3693"/>
  <c r="AC3541"/>
  <c r="AC3645"/>
  <c r="AC3549"/>
  <c r="AC3674"/>
  <c r="AC3682"/>
  <c r="AC3614"/>
  <c r="AC3668"/>
  <c r="AC3512"/>
  <c r="AC3462"/>
  <c r="AC3608"/>
  <c r="AC3558"/>
  <c r="AC3684"/>
  <c r="AC3526"/>
  <c r="AC3622"/>
  <c r="AC3494"/>
  <c r="AC3690"/>
  <c r="AC3658"/>
  <c r="AM341"/>
  <c r="AK341"/>
  <c r="AA423"/>
  <c r="AB423"/>
  <c r="AM555"/>
  <c r="AK555"/>
  <c r="T557"/>
  <c r="AZ557" s="1"/>
  <c r="P557"/>
  <c r="AM652"/>
  <c r="AK652"/>
  <c r="AA856"/>
  <c r="AB856"/>
  <c r="AM21"/>
  <c r="AK21"/>
  <c r="AA23"/>
  <c r="AB23"/>
  <c r="AM199"/>
  <c r="AK199"/>
  <c r="AM201"/>
  <c r="AK201"/>
  <c r="AA203"/>
  <c r="AB203"/>
  <c r="AM210"/>
  <c r="AK210"/>
  <c r="AM211"/>
  <c r="AK211"/>
  <c r="AM318"/>
  <c r="AK318"/>
  <c r="AM354"/>
  <c r="AK354"/>
  <c r="AM475"/>
  <c r="AK475"/>
  <c r="AA483"/>
  <c r="AB483"/>
  <c r="AM505"/>
  <c r="AK505"/>
  <c r="AA507"/>
  <c r="AB507"/>
  <c r="AA547"/>
  <c r="AB547"/>
  <c r="AM593"/>
  <c r="AK593"/>
  <c r="Q628"/>
  <c r="U628"/>
  <c r="AA680"/>
  <c r="AB680"/>
  <c r="AM705"/>
  <c r="AK705"/>
  <c r="AB744"/>
  <c r="AA744"/>
  <c r="AM810"/>
  <c r="AK810"/>
  <c r="AM813"/>
  <c r="AK813"/>
  <c r="AM838"/>
  <c r="AK838"/>
  <c r="AA844"/>
  <c r="AB844"/>
  <c r="AB892"/>
  <c r="AA892"/>
  <c r="AM920"/>
  <c r="AK920"/>
  <c r="AM958"/>
  <c r="AK958"/>
  <c r="AA960"/>
  <c r="AB960"/>
  <c r="AM998"/>
  <c r="AK998"/>
  <c r="AA1000"/>
  <c r="AB1000"/>
  <c r="AM1022"/>
  <c r="AK1022"/>
  <c r="Q1028"/>
  <c r="U1028"/>
  <c r="V1028" s="1"/>
  <c r="AM1101"/>
  <c r="AK1101"/>
  <c r="T61"/>
  <c r="AZ61" s="1"/>
  <c r="S530"/>
  <c r="U1073"/>
  <c r="V1073" s="1"/>
  <c r="Q636"/>
  <c r="AB699"/>
  <c r="AB724"/>
  <c r="AM100"/>
  <c r="AK100"/>
  <c r="AM136"/>
  <c r="AK136"/>
  <c r="AA291"/>
  <c r="AB291"/>
  <c r="AA327"/>
  <c r="AB327"/>
  <c r="AM444"/>
  <c r="AK444"/>
  <c r="AM531"/>
  <c r="AK531"/>
  <c r="AM533"/>
  <c r="AK533"/>
  <c r="AM594"/>
  <c r="AK594"/>
  <c r="AB1104"/>
  <c r="AA1104"/>
  <c r="AM83"/>
  <c r="AK83"/>
  <c r="AM84"/>
  <c r="AK84"/>
  <c r="AM141"/>
  <c r="AK141"/>
  <c r="AM163"/>
  <c r="AK163"/>
  <c r="AM165"/>
  <c r="AK165"/>
  <c r="AM222"/>
  <c r="AK222"/>
  <c r="AM312"/>
  <c r="AK312"/>
  <c r="AM346"/>
  <c r="AK346"/>
  <c r="AM348"/>
  <c r="AK348"/>
  <c r="AM400"/>
  <c r="AK400"/>
  <c r="AM413"/>
  <c r="AK413"/>
  <c r="AM449"/>
  <c r="AK449"/>
  <c r="AA451"/>
  <c r="AB451"/>
  <c r="AC451" s="1"/>
  <c r="AM512"/>
  <c r="AK512"/>
  <c r="AM604"/>
  <c r="AK604"/>
  <c r="AM617"/>
  <c r="AK617"/>
  <c r="AA619"/>
  <c r="AB619"/>
  <c r="AM632"/>
  <c r="AK632"/>
  <c r="AM657"/>
  <c r="AK657"/>
  <c r="AA659"/>
  <c r="AB659"/>
  <c r="AM730"/>
  <c r="AK730"/>
  <c r="AA736"/>
  <c r="AB736"/>
  <c r="AM753"/>
  <c r="AK753"/>
  <c r="AM802"/>
  <c r="AK802"/>
  <c r="AM820"/>
  <c r="AK820"/>
  <c r="AM824"/>
  <c r="AK824"/>
  <c r="AM898"/>
  <c r="AK898"/>
  <c r="AM904"/>
  <c r="AK904"/>
  <c r="AM909"/>
  <c r="AK909"/>
  <c r="S586"/>
  <c r="AA31"/>
  <c r="AB55"/>
  <c r="S82"/>
  <c r="AA111"/>
  <c r="S162"/>
  <c r="AA220"/>
  <c r="AB255"/>
  <c r="AA344"/>
  <c r="AB387"/>
  <c r="AB447"/>
  <c r="AA536"/>
  <c r="Q604"/>
  <c r="P605"/>
  <c r="AB655"/>
  <c r="AB751"/>
  <c r="Q789"/>
  <c r="AB924"/>
  <c r="AB1051"/>
  <c r="AM104"/>
  <c r="AK104"/>
  <c r="AM134"/>
  <c r="AK134"/>
  <c r="AM241"/>
  <c r="AK241"/>
  <c r="AB271"/>
  <c r="AA271"/>
  <c r="AM289"/>
  <c r="AK289"/>
  <c r="AM339"/>
  <c r="AK339"/>
  <c r="AM442"/>
  <c r="AK442"/>
  <c r="AM583"/>
  <c r="AK583"/>
  <c r="AM585"/>
  <c r="AK585"/>
  <c r="AA587"/>
  <c r="AB587"/>
  <c r="AM650"/>
  <c r="AK650"/>
  <c r="AM710"/>
  <c r="AK710"/>
  <c r="AA712"/>
  <c r="AB712"/>
  <c r="AM43"/>
  <c r="AK43"/>
  <c r="AM70"/>
  <c r="AK70"/>
  <c r="AM72"/>
  <c r="AK72"/>
  <c r="AM114"/>
  <c r="AK114"/>
  <c r="AM128"/>
  <c r="AK128"/>
  <c r="AM146"/>
  <c r="AK146"/>
  <c r="AM147"/>
  <c r="AK147"/>
  <c r="AM152"/>
  <c r="AK152"/>
  <c r="AM171"/>
  <c r="AK171"/>
  <c r="AA179"/>
  <c r="AC179" s="1"/>
  <c r="AB179"/>
  <c r="AB231"/>
  <c r="AA231"/>
  <c r="AM247"/>
  <c r="AK247"/>
  <c r="AM248"/>
  <c r="AK248"/>
  <c r="AM256"/>
  <c r="AK256"/>
  <c r="AM261"/>
  <c r="AK261"/>
  <c r="AA263"/>
  <c r="AB263"/>
  <c r="AM276"/>
  <c r="AK276"/>
  <c r="AM281"/>
  <c r="AK281"/>
  <c r="AA283"/>
  <c r="AB283"/>
  <c r="AM375"/>
  <c r="AK375"/>
  <c r="AM377"/>
  <c r="AK377"/>
  <c r="AA379"/>
  <c r="AB379"/>
  <c r="AM390"/>
  <c r="AK390"/>
  <c r="AM435"/>
  <c r="AK435"/>
  <c r="AM436"/>
  <c r="AK436"/>
  <c r="AM467"/>
  <c r="AK467"/>
  <c r="AM469"/>
  <c r="AK469"/>
  <c r="AA491"/>
  <c r="AC491" s="1"/>
  <c r="AB491"/>
  <c r="AM573"/>
  <c r="AK573"/>
  <c r="AM577"/>
  <c r="AK577"/>
  <c r="AA579"/>
  <c r="AB579"/>
  <c r="AM601"/>
  <c r="AK601"/>
  <c r="AA603"/>
  <c r="AB603"/>
  <c r="AM605"/>
  <c r="AK605"/>
  <c r="AM644"/>
  <c r="AK644"/>
  <c r="AM669"/>
  <c r="AK669"/>
  <c r="AM690"/>
  <c r="AK690"/>
  <c r="AM696"/>
  <c r="AK696"/>
  <c r="AM721"/>
  <c r="AK721"/>
  <c r="AM758"/>
  <c r="AK758"/>
  <c r="AA760"/>
  <c r="AB760"/>
  <c r="AM781"/>
  <c r="AK781"/>
  <c r="AA796"/>
  <c r="AB796"/>
  <c r="AM860"/>
  <c r="AK860"/>
  <c r="AM881"/>
  <c r="AK881"/>
  <c r="AB916"/>
  <c r="AA916"/>
  <c r="AM945"/>
  <c r="AK945"/>
  <c r="AM949"/>
  <c r="AK949"/>
  <c r="AM993"/>
  <c r="AK993"/>
  <c r="AM1058"/>
  <c r="AK1058"/>
  <c r="AM1122"/>
  <c r="AK1122"/>
  <c r="P77"/>
  <c r="AB87"/>
  <c r="AA112"/>
  <c r="P157"/>
  <c r="AA168"/>
  <c r="AA188"/>
  <c r="AB227"/>
  <c r="P265"/>
  <c r="AB315"/>
  <c r="P393"/>
  <c r="S466"/>
  <c r="AA496"/>
  <c r="AB515"/>
  <c r="P541"/>
  <c r="S554"/>
  <c r="AB599"/>
  <c r="T609"/>
  <c r="AZ609" s="1"/>
  <c r="AB635"/>
  <c r="U660"/>
  <c r="Q780"/>
  <c r="U933"/>
  <c r="S934"/>
  <c r="R935"/>
  <c r="AM1137"/>
  <c r="AK1137"/>
  <c r="AA1520"/>
  <c r="AB1520"/>
  <c r="AM1761"/>
  <c r="AK1761"/>
  <c r="AM2727"/>
  <c r="AK2727"/>
  <c r="AM2764"/>
  <c r="AK2764"/>
  <c r="AA2878"/>
  <c r="AB2878"/>
  <c r="P3434"/>
  <c r="U3433"/>
  <c r="AM40"/>
  <c r="AK40"/>
  <c r="AM48"/>
  <c r="AK48"/>
  <c r="AM53"/>
  <c r="AK53"/>
  <c r="AM178"/>
  <c r="AK178"/>
  <c r="AM195"/>
  <c r="AK195"/>
  <c r="AM196"/>
  <c r="AK196"/>
  <c r="AM20"/>
  <c r="AK20"/>
  <c r="AM50"/>
  <c r="AK50"/>
  <c r="AM69"/>
  <c r="AK69"/>
  <c r="AM94"/>
  <c r="AK94"/>
  <c r="AM107"/>
  <c r="AK107"/>
  <c r="AM113"/>
  <c r="AK113"/>
  <c r="AM119"/>
  <c r="AK119"/>
  <c r="AM133"/>
  <c r="AK133"/>
  <c r="AM145"/>
  <c r="AK145"/>
  <c r="AM164"/>
  <c r="AK164"/>
  <c r="AM169"/>
  <c r="AK169"/>
  <c r="AM182"/>
  <c r="AK182"/>
  <c r="AM193"/>
  <c r="AK193"/>
  <c r="AM200"/>
  <c r="AK200"/>
  <c r="AM206"/>
  <c r="AK206"/>
  <c r="AM214"/>
  <c r="AK214"/>
  <c r="AM215"/>
  <c r="AK215"/>
  <c r="AM233"/>
  <c r="AK233"/>
  <c r="AM240"/>
  <c r="AK240"/>
  <c r="AM259"/>
  <c r="AK259"/>
  <c r="AM279"/>
  <c r="AK279"/>
  <c r="AM280"/>
  <c r="AK280"/>
  <c r="AM286"/>
  <c r="AK286"/>
  <c r="AM294"/>
  <c r="AK294"/>
  <c r="AM304"/>
  <c r="AK304"/>
  <c r="AM309"/>
  <c r="AK309"/>
  <c r="AM317"/>
  <c r="AK317"/>
  <c r="AM322"/>
  <c r="AK322"/>
  <c r="AM340"/>
  <c r="AK340"/>
  <c r="AM345"/>
  <c r="AK345"/>
  <c r="AM353"/>
  <c r="AK353"/>
  <c r="AM376"/>
  <c r="AK376"/>
  <c r="AM382"/>
  <c r="AK382"/>
  <c r="AM403"/>
  <c r="AK403"/>
  <c r="AM405"/>
  <c r="AK405"/>
  <c r="AM410"/>
  <c r="AK410"/>
  <c r="AM412"/>
  <c r="AK412"/>
  <c r="AM418"/>
  <c r="AK418"/>
  <c r="AM439"/>
  <c r="AK439"/>
  <c r="AM441"/>
  <c r="AK441"/>
  <c r="AM454"/>
  <c r="AK454"/>
  <c r="AM468"/>
  <c r="AK468"/>
  <c r="AM473"/>
  <c r="AK473"/>
  <c r="AM486"/>
  <c r="AK486"/>
  <c r="AM488"/>
  <c r="AK488"/>
  <c r="AM497"/>
  <c r="AK497"/>
  <c r="AM504"/>
  <c r="AK504"/>
  <c r="AM532"/>
  <c r="AK532"/>
  <c r="AM537"/>
  <c r="AK537"/>
  <c r="AM550"/>
  <c r="AK550"/>
  <c r="AM557"/>
  <c r="AK557"/>
  <c r="AM562"/>
  <c r="AK562"/>
  <c r="AM570"/>
  <c r="AK570"/>
  <c r="AM572"/>
  <c r="AK572"/>
  <c r="AM576"/>
  <c r="AK576"/>
  <c r="AM584"/>
  <c r="AK584"/>
  <c r="AM592"/>
  <c r="AK592"/>
  <c r="AM616"/>
  <c r="AK616"/>
  <c r="AM641"/>
  <c r="AK641"/>
  <c r="AM649"/>
  <c r="AK649"/>
  <c r="AM664"/>
  <c r="AK664"/>
  <c r="AM668"/>
  <c r="AK668"/>
  <c r="AM677"/>
  <c r="AK677"/>
  <c r="AM700"/>
  <c r="AK700"/>
  <c r="AM704"/>
  <c r="AK704"/>
  <c r="AM709"/>
  <c r="AK709"/>
  <c r="AM720"/>
  <c r="AK720"/>
  <c r="AM726"/>
  <c r="AK726"/>
  <c r="AM729"/>
  <c r="AK729"/>
  <c r="AM733"/>
  <c r="AK733"/>
  <c r="AM738"/>
  <c r="AK738"/>
  <c r="AM746"/>
  <c r="AK746"/>
  <c r="AM752"/>
  <c r="AK752"/>
  <c r="AM757"/>
  <c r="AK757"/>
  <c r="AM786"/>
  <c r="AK786"/>
  <c r="AM818"/>
  <c r="AK818"/>
  <c r="AM828"/>
  <c r="AK828"/>
  <c r="AM833"/>
  <c r="AK833"/>
  <c r="AM837"/>
  <c r="AK837"/>
  <c r="AM841"/>
  <c r="AK841"/>
  <c r="AM864"/>
  <c r="AK864"/>
  <c r="AM870"/>
  <c r="AK870"/>
  <c r="AM874"/>
  <c r="AK874"/>
  <c r="AM880"/>
  <c r="AK880"/>
  <c r="AM884"/>
  <c r="AK884"/>
  <c r="AM894"/>
  <c r="AK894"/>
  <c r="AM944"/>
  <c r="AK944"/>
  <c r="AM957"/>
  <c r="AK957"/>
  <c r="AM992"/>
  <c r="AK992"/>
  <c r="AM997"/>
  <c r="AK997"/>
  <c r="AM1033"/>
  <c r="AK1033"/>
  <c r="AM1038"/>
  <c r="AK1038"/>
  <c r="AM1080"/>
  <c r="AK1080"/>
  <c r="AM1085"/>
  <c r="AK1085"/>
  <c r="AM1185"/>
  <c r="AK1185"/>
  <c r="Q1196"/>
  <c r="U1196"/>
  <c r="V1196" s="1"/>
  <c r="AM1200"/>
  <c r="AK1200"/>
  <c r="AM1294"/>
  <c r="AK1294"/>
  <c r="AA1296"/>
  <c r="AB1296"/>
  <c r="AB1320"/>
  <c r="AA1320"/>
  <c r="AM1334"/>
  <c r="AK1334"/>
  <c r="AM1469"/>
  <c r="AK1469"/>
  <c r="AA1479"/>
  <c r="AB1479"/>
  <c r="AB1628"/>
  <c r="AA1628"/>
  <c r="AM2482"/>
  <c r="AK2482"/>
  <c r="AM2486"/>
  <c r="AK2486"/>
  <c r="AM2503"/>
  <c r="AK2503"/>
  <c r="AA2513"/>
  <c r="AB2513"/>
  <c r="AC2513" s="1"/>
  <c r="AM2604"/>
  <c r="AK2604"/>
  <c r="AA2606"/>
  <c r="AB2606"/>
  <c r="AM2642"/>
  <c r="AK2642"/>
  <c r="P2647"/>
  <c r="P2643"/>
  <c r="AM2656"/>
  <c r="AK2656"/>
  <c r="P1189"/>
  <c r="U1237"/>
  <c r="V1237" s="1"/>
  <c r="T2732"/>
  <c r="AZ2732" s="1"/>
  <c r="P3272"/>
  <c r="AA65"/>
  <c r="S74"/>
  <c r="AA139"/>
  <c r="AK6"/>
  <c r="AA9"/>
  <c r="AK10"/>
  <c r="AS11"/>
  <c r="AK14"/>
  <c r="T21"/>
  <c r="AZ21" s="1"/>
  <c r="AS25"/>
  <c r="AK26"/>
  <c r="AS30"/>
  <c r="AK33"/>
  <c r="AK37"/>
  <c r="AS39"/>
  <c r="AK42"/>
  <c r="R47"/>
  <c r="R48"/>
  <c r="AK44"/>
  <c r="AA47"/>
  <c r="AS49"/>
  <c r="AK51"/>
  <c r="AS55"/>
  <c r="AK56"/>
  <c r="AK60"/>
  <c r="AK61"/>
  <c r="AK65"/>
  <c r="AA68"/>
  <c r="AK71"/>
  <c r="AS72"/>
  <c r="AS75"/>
  <c r="AK76"/>
  <c r="AK77"/>
  <c r="AK82"/>
  <c r="AS83"/>
  <c r="AS86"/>
  <c r="AA87"/>
  <c r="AK89"/>
  <c r="AS93"/>
  <c r="AS95"/>
  <c r="AS97"/>
  <c r="AK98"/>
  <c r="AK99"/>
  <c r="AS100"/>
  <c r="AS102"/>
  <c r="AK103"/>
  <c r="AS104"/>
  <c r="AS106"/>
  <c r="AS110"/>
  <c r="AK120"/>
  <c r="AK126"/>
  <c r="AK127"/>
  <c r="AS128"/>
  <c r="AS130"/>
  <c r="AK131"/>
  <c r="AK135"/>
  <c r="AS136"/>
  <c r="AK139"/>
  <c r="AK140"/>
  <c r="S146"/>
  <c r="AS149"/>
  <c r="AK150"/>
  <c r="AK151"/>
  <c r="AS152"/>
  <c r="AK155"/>
  <c r="AK156"/>
  <c r="AK157"/>
  <c r="AK162"/>
  <c r="AK174"/>
  <c r="AK176"/>
  <c r="AS179"/>
  <c r="AS181"/>
  <c r="R187"/>
  <c r="AK184"/>
  <c r="AK189"/>
  <c r="AK198"/>
  <c r="AS205"/>
  <c r="S210"/>
  <c r="AK209"/>
  <c r="AS213"/>
  <c r="AS218"/>
  <c r="AK221"/>
  <c r="AS227"/>
  <c r="AK228"/>
  <c r="AK239"/>
  <c r="AK246"/>
  <c r="AS247"/>
  <c r="AA251"/>
  <c r="AA255"/>
  <c r="AK260"/>
  <c r="AS263"/>
  <c r="AK266"/>
  <c r="AK268"/>
  <c r="AK273"/>
  <c r="AS283"/>
  <c r="AS285"/>
  <c r="AK288"/>
  <c r="AS291"/>
  <c r="AS293"/>
  <c r="T301"/>
  <c r="AZ301" s="1"/>
  <c r="AK296"/>
  <c r="AK300"/>
  <c r="AA303"/>
  <c r="S306"/>
  <c r="AA315"/>
  <c r="AS321"/>
  <c r="AK324"/>
  <c r="AS327"/>
  <c r="AS330"/>
  <c r="AK331"/>
  <c r="AK333"/>
  <c r="AS335"/>
  <c r="AK338"/>
  <c r="AK347"/>
  <c r="AS348"/>
  <c r="AK351"/>
  <c r="AK355"/>
  <c r="AS356"/>
  <c r="AS358"/>
  <c r="AA359"/>
  <c r="AK361"/>
  <c r="AA364"/>
  <c r="AK365"/>
  <c r="AK369"/>
  <c r="AK374"/>
  <c r="AS381"/>
  <c r="AK383"/>
  <c r="AS386"/>
  <c r="AA387"/>
  <c r="AK389"/>
  <c r="AK391"/>
  <c r="AS392"/>
  <c r="AK398"/>
  <c r="AK399"/>
  <c r="AS400"/>
  <c r="AS409"/>
  <c r="AS417"/>
  <c r="AK420"/>
  <c r="AK426"/>
  <c r="AS427"/>
  <c r="AK430"/>
  <c r="AS431"/>
  <c r="AK434"/>
  <c r="AS435"/>
  <c r="AK443"/>
  <c r="AS444"/>
  <c r="AS447"/>
  <c r="AK448"/>
  <c r="AS453"/>
  <c r="AK456"/>
  <c r="AK457"/>
  <c r="AK458"/>
  <c r="AK459"/>
  <c r="AK460"/>
  <c r="AK461"/>
  <c r="AK466"/>
  <c r="AK478"/>
  <c r="AK480"/>
  <c r="AS483"/>
  <c r="AS485"/>
  <c r="R491"/>
  <c r="U493"/>
  <c r="V493" s="1"/>
  <c r="AK495"/>
  <c r="R499"/>
  <c r="AS501"/>
  <c r="AK502"/>
  <c r="AS503"/>
  <c r="AK510"/>
  <c r="AK511"/>
  <c r="AS512"/>
  <c r="AS515"/>
  <c r="AK516"/>
  <c r="AK521"/>
  <c r="AK526"/>
  <c r="AS527"/>
  <c r="AK530"/>
  <c r="AS542"/>
  <c r="AK543"/>
  <c r="AK544"/>
  <c r="AS549"/>
  <c r="AK553"/>
  <c r="AK554"/>
  <c r="AS556"/>
  <c r="AS561"/>
  <c r="AK565"/>
  <c r="AS569"/>
  <c r="S571"/>
  <c r="AK571"/>
  <c r="AK575"/>
  <c r="AK582"/>
  <c r="AK590"/>
  <c r="AK591"/>
  <c r="AS599"/>
  <c r="AK600"/>
  <c r="AS603"/>
  <c r="AS604"/>
  <c r="AK610"/>
  <c r="AS611"/>
  <c r="AK614"/>
  <c r="AS615"/>
  <c r="AK622"/>
  <c r="AK623"/>
  <c r="AS624"/>
  <c r="AS627"/>
  <c r="AK629"/>
  <c r="AS631"/>
  <c r="AA635"/>
  <c r="AK639"/>
  <c r="AK640"/>
  <c r="U644"/>
  <c r="V644" s="1"/>
  <c r="R643"/>
  <c r="AS644"/>
  <c r="AS646"/>
  <c r="AK647"/>
  <c r="AK651"/>
  <c r="AS652"/>
  <c r="AS655"/>
  <c r="AK656"/>
  <c r="T665"/>
  <c r="AZ665" s="1"/>
  <c r="AK662"/>
  <c r="AK663"/>
  <c r="Q669"/>
  <c r="AS665"/>
  <c r="AS672"/>
  <c r="AK673"/>
  <c r="AA681"/>
  <c r="AK682"/>
  <c r="AK683"/>
  <c r="AK687"/>
  <c r="Q692"/>
  <c r="AK689"/>
  <c r="AK695"/>
  <c r="Q700"/>
  <c r="AS696"/>
  <c r="AS698"/>
  <c r="AS699"/>
  <c r="AS701"/>
  <c r="AB703"/>
  <c r="AS703"/>
  <c r="AS705"/>
  <c r="AA713"/>
  <c r="AK714"/>
  <c r="AA717"/>
  <c r="AK718"/>
  <c r="AA724"/>
  <c r="AK727"/>
  <c r="AA737"/>
  <c r="Q740"/>
  <c r="AK740"/>
  <c r="AK747"/>
  <c r="AS748"/>
  <c r="AS750"/>
  <c r="AS751"/>
  <c r="AS753"/>
  <c r="AK763"/>
  <c r="Q768"/>
  <c r="AK764"/>
  <c r="AA768"/>
  <c r="AK770"/>
  <c r="AA773"/>
  <c r="AK774"/>
  <c r="AA777"/>
  <c r="AK778"/>
  <c r="AK780"/>
  <c r="AA784"/>
  <c r="AA785"/>
  <c r="AK787"/>
  <c r="AS788"/>
  <c r="AS789"/>
  <c r="AB791"/>
  <c r="AS791"/>
  <c r="AK792"/>
  <c r="AK799"/>
  <c r="Q804"/>
  <c r="AK801"/>
  <c r="AS806"/>
  <c r="AS807"/>
  <c r="AK809"/>
  <c r="AK812"/>
  <c r="AA816"/>
  <c r="Q821"/>
  <c r="AK819"/>
  <c r="AS820"/>
  <c r="AK823"/>
  <c r="Q828"/>
  <c r="AS824"/>
  <c r="AS826"/>
  <c r="AS827"/>
  <c r="Q832"/>
  <c r="AS829"/>
  <c r="AA868"/>
  <c r="AC868" s="1"/>
  <c r="AB887"/>
  <c r="AA893"/>
  <c r="R899"/>
  <c r="AK895"/>
  <c r="AK897"/>
  <c r="AS902"/>
  <c r="AK903"/>
  <c r="AS904"/>
  <c r="AK907"/>
  <c r="R911"/>
  <c r="AK908"/>
  <c r="AS909"/>
  <c r="AK913"/>
  <c r="AK918"/>
  <c r="AS923"/>
  <c r="AK925"/>
  <c r="AA929"/>
  <c r="AK930"/>
  <c r="AK936"/>
  <c r="AB939"/>
  <c r="AS939"/>
  <c r="AK940"/>
  <c r="U945"/>
  <c r="V945" s="1"/>
  <c r="AS945"/>
  <c r="AS947"/>
  <c r="AK948"/>
  <c r="R953"/>
  <c r="AB951"/>
  <c r="AS951"/>
  <c r="AK952"/>
  <c r="AS953"/>
  <c r="AS975"/>
  <c r="AA976"/>
  <c r="U993"/>
  <c r="R997"/>
  <c r="S998"/>
  <c r="AK1027"/>
  <c r="AK1028"/>
  <c r="AS1042"/>
  <c r="AK1043"/>
  <c r="P1045"/>
  <c r="AS1044"/>
  <c r="AS1045"/>
  <c r="R1047"/>
  <c r="AS1051"/>
  <c r="AK1053"/>
  <c r="AK1064"/>
  <c r="AA1068"/>
  <c r="AK1070"/>
  <c r="AK1076"/>
  <c r="U1081"/>
  <c r="AS1081"/>
  <c r="AK1089"/>
  <c r="AS1094"/>
  <c r="AK1095"/>
  <c r="U1121"/>
  <c r="Q1156"/>
  <c r="R1159"/>
  <c r="AA1161"/>
  <c r="U1172"/>
  <c r="V1172" s="1"/>
  <c r="S1174"/>
  <c r="U1273"/>
  <c r="U2161"/>
  <c r="P3384"/>
  <c r="Q3431"/>
  <c r="AM1213"/>
  <c r="AK1213"/>
  <c r="AM1224"/>
  <c r="AK1224"/>
  <c r="AM1518"/>
  <c r="AK1518"/>
  <c r="AA1651"/>
  <c r="AB1651"/>
  <c r="P1721"/>
  <c r="Q1721"/>
  <c r="AM1756"/>
  <c r="AK1756"/>
  <c r="AM2157"/>
  <c r="AK2157"/>
  <c r="AM2802"/>
  <c r="AK2802"/>
  <c r="AB2854"/>
  <c r="AA2854"/>
  <c r="AC2854" s="1"/>
  <c r="AA2891"/>
  <c r="AB2891"/>
  <c r="AM2921"/>
  <c r="AK2921"/>
  <c r="AB3095"/>
  <c r="AA3095"/>
  <c r="AM3152"/>
  <c r="AK3152"/>
  <c r="AM3429"/>
  <c r="AK3429"/>
  <c r="AM17"/>
  <c r="AK17"/>
  <c r="AM22"/>
  <c r="AK22"/>
  <c r="AM46"/>
  <c r="AK46"/>
  <c r="AM117"/>
  <c r="AK117"/>
  <c r="AM202"/>
  <c r="AK202"/>
  <c r="AM204"/>
  <c r="AK204"/>
  <c r="AM249"/>
  <c r="AK249"/>
  <c r="AM252"/>
  <c r="AK252"/>
  <c r="AM282"/>
  <c r="AK282"/>
  <c r="AM313"/>
  <c r="AK313"/>
  <c r="AM385"/>
  <c r="AK385"/>
  <c r="AM407"/>
  <c r="AK407"/>
  <c r="AM422"/>
  <c r="AK422"/>
  <c r="AM437"/>
  <c r="AK437"/>
  <c r="AM445"/>
  <c r="AK445"/>
  <c r="AM450"/>
  <c r="AK450"/>
  <c r="AM482"/>
  <c r="AK482"/>
  <c r="AM546"/>
  <c r="AK546"/>
  <c r="AM567"/>
  <c r="AK567"/>
  <c r="AM602"/>
  <c r="AK602"/>
  <c r="AM612"/>
  <c r="AK612"/>
  <c r="AM618"/>
  <c r="AK618"/>
  <c r="AM625"/>
  <c r="AK625"/>
  <c r="AM636"/>
  <c r="AK636"/>
  <c r="AM660"/>
  <c r="AK660"/>
  <c r="AM716"/>
  <c r="AK716"/>
  <c r="AM742"/>
  <c r="AK742"/>
  <c r="AM794"/>
  <c r="AK794"/>
  <c r="AM797"/>
  <c r="AK797"/>
  <c r="AM905"/>
  <c r="AK905"/>
  <c r="AM910"/>
  <c r="AK910"/>
  <c r="AM933"/>
  <c r="AK933"/>
  <c r="AM934"/>
  <c r="AK934"/>
  <c r="AM938"/>
  <c r="AK938"/>
  <c r="AM950"/>
  <c r="AK950"/>
  <c r="AM968"/>
  <c r="AK968"/>
  <c r="R973"/>
  <c r="U973"/>
  <c r="V973" s="1"/>
  <c r="AM973"/>
  <c r="AK973"/>
  <c r="AM1049"/>
  <c r="AK1049"/>
  <c r="AM1066"/>
  <c r="AK1066"/>
  <c r="AM1078"/>
  <c r="AK1078"/>
  <c r="AM1098"/>
  <c r="AK1098"/>
  <c r="AM1202"/>
  <c r="AK1202"/>
  <c r="AM1416"/>
  <c r="AK1416"/>
  <c r="Q1421"/>
  <c r="P1417"/>
  <c r="AM1586"/>
  <c r="AK1586"/>
  <c r="AA1588"/>
  <c r="AB1588"/>
  <c r="AM1594"/>
  <c r="AK1594"/>
  <c r="AB1917"/>
  <c r="AA1917"/>
  <c r="AC1917" s="1"/>
  <c r="S1238"/>
  <c r="P29"/>
  <c r="AB31"/>
  <c r="AB219"/>
  <c r="AA227"/>
  <c r="U260"/>
  <c r="S434"/>
  <c r="AA521"/>
  <c r="AA599"/>
  <c r="U625"/>
  <c r="AA655"/>
  <c r="AA672"/>
  <c r="Q716"/>
  <c r="Q736"/>
  <c r="Q773"/>
  <c r="Q800"/>
  <c r="R923"/>
  <c r="AA940"/>
  <c r="R955"/>
  <c r="S978"/>
  <c r="AB1027"/>
  <c r="AA1052"/>
  <c r="AL1069"/>
  <c r="U1069"/>
  <c r="V1069" s="1"/>
  <c r="AA1196"/>
  <c r="AB1200"/>
  <c r="U1236"/>
  <c r="V1236" s="1"/>
  <c r="S2051"/>
  <c r="AM1229"/>
  <c r="AK1229"/>
  <c r="AM1765"/>
  <c r="AK1765"/>
  <c r="AA1812"/>
  <c r="AB1812"/>
  <c r="AM2798"/>
  <c r="AK2798"/>
  <c r="AM3255"/>
  <c r="AK3255"/>
  <c r="AM4"/>
  <c r="AK4"/>
  <c r="AM12"/>
  <c r="AK12"/>
  <c r="AM18"/>
  <c r="AK18"/>
  <c r="AM85"/>
  <c r="AK85"/>
  <c r="AM225"/>
  <c r="AK225"/>
  <c r="AM237"/>
  <c r="AK237"/>
  <c r="AM244"/>
  <c r="AK244"/>
  <c r="AM253"/>
  <c r="AK253"/>
  <c r="AM257"/>
  <c r="AK257"/>
  <c r="AM262"/>
  <c r="AK262"/>
  <c r="AM275"/>
  <c r="AK275"/>
  <c r="AM277"/>
  <c r="AK277"/>
  <c r="AM284"/>
  <c r="AK284"/>
  <c r="AM290"/>
  <c r="AK290"/>
  <c r="AM311"/>
  <c r="AK311"/>
  <c r="AM326"/>
  <c r="AK326"/>
  <c r="AM336"/>
  <c r="AK336"/>
  <c r="AM349"/>
  <c r="AK349"/>
  <c r="AM371"/>
  <c r="AK371"/>
  <c r="AM372"/>
  <c r="AK372"/>
  <c r="AM378"/>
  <c r="AK378"/>
  <c r="AM380"/>
  <c r="AK380"/>
  <c r="AM408"/>
  <c r="AK408"/>
  <c r="AM414"/>
  <c r="AK414"/>
  <c r="AM432"/>
  <c r="AK432"/>
  <c r="AM491"/>
  <c r="AK491"/>
  <c r="AM493"/>
  <c r="AK493"/>
  <c r="AM506"/>
  <c r="AK506"/>
  <c r="AM508"/>
  <c r="AK508"/>
  <c r="AM513"/>
  <c r="AK513"/>
  <c r="AM539"/>
  <c r="AK539"/>
  <c r="AM560"/>
  <c r="AK560"/>
  <c r="AM574"/>
  <c r="AK574"/>
  <c r="AM578"/>
  <c r="AK578"/>
  <c r="AM586"/>
  <c r="AK586"/>
  <c r="AM588"/>
  <c r="AK588"/>
  <c r="AM595"/>
  <c r="AK595"/>
  <c r="AM597"/>
  <c r="AK597"/>
  <c r="AM620"/>
  <c r="AK620"/>
  <c r="AM633"/>
  <c r="AK633"/>
  <c r="AM637"/>
  <c r="AK637"/>
  <c r="AM653"/>
  <c r="AK653"/>
  <c r="AM680"/>
  <c r="AK680"/>
  <c r="AM685"/>
  <c r="AK685"/>
  <c r="AM692"/>
  <c r="AK692"/>
  <c r="AM693"/>
  <c r="AK693"/>
  <c r="AM712"/>
  <c r="AK712"/>
  <c r="AM722"/>
  <c r="AK722"/>
  <c r="AM736"/>
  <c r="AK736"/>
  <c r="AM761"/>
  <c r="AK761"/>
  <c r="AM766"/>
  <c r="AK766"/>
  <c r="AM772"/>
  <c r="AK772"/>
  <c r="AM776"/>
  <c r="AK776"/>
  <c r="AM782"/>
  <c r="AK782"/>
  <c r="AM814"/>
  <c r="AK814"/>
  <c r="AM821"/>
  <c r="AK821"/>
  <c r="AM848"/>
  <c r="AK848"/>
  <c r="AM854"/>
  <c r="AK854"/>
  <c r="AM857"/>
  <c r="AK857"/>
  <c r="AM861"/>
  <c r="AK861"/>
  <c r="AA864"/>
  <c r="AB864"/>
  <c r="AM866"/>
  <c r="AK866"/>
  <c r="AM921"/>
  <c r="AK921"/>
  <c r="AM19"/>
  <c r="AK19"/>
  <c r="AM30"/>
  <c r="AK30"/>
  <c r="AM36"/>
  <c r="AK36"/>
  <c r="AM49"/>
  <c r="AK49"/>
  <c r="AM54"/>
  <c r="AK54"/>
  <c r="AM55"/>
  <c r="AK55"/>
  <c r="AM59"/>
  <c r="AK59"/>
  <c r="AM64"/>
  <c r="AK64"/>
  <c r="AM86"/>
  <c r="AK86"/>
  <c r="AM110"/>
  <c r="AK110"/>
  <c r="AM112"/>
  <c r="AK112"/>
  <c r="AM118"/>
  <c r="AK118"/>
  <c r="AM123"/>
  <c r="AK123"/>
  <c r="AM144"/>
  <c r="AK144"/>
  <c r="AM167"/>
  <c r="AK167"/>
  <c r="AM168"/>
  <c r="AK168"/>
  <c r="AM192"/>
  <c r="AK192"/>
  <c r="AM197"/>
  <c r="AK197"/>
  <c r="AM205"/>
  <c r="AK205"/>
  <c r="AM208"/>
  <c r="AK208"/>
  <c r="AM213"/>
  <c r="AK213"/>
  <c r="AM218"/>
  <c r="AK218"/>
  <c r="AM220"/>
  <c r="AK220"/>
  <c r="AM226"/>
  <c r="AK226"/>
  <c r="AM227"/>
  <c r="AK227"/>
  <c r="AM232"/>
  <c r="AK232"/>
  <c r="AM243"/>
  <c r="AK243"/>
  <c r="AM245"/>
  <c r="AK245"/>
  <c r="AM250"/>
  <c r="AK250"/>
  <c r="AM254"/>
  <c r="AK254"/>
  <c r="AM272"/>
  <c r="AK272"/>
  <c r="AM285"/>
  <c r="AK285"/>
  <c r="AM307"/>
  <c r="AK307"/>
  <c r="AM308"/>
  <c r="AK308"/>
  <c r="AM314"/>
  <c r="AK314"/>
  <c r="AM316"/>
  <c r="AK316"/>
  <c r="AM321"/>
  <c r="AK321"/>
  <c r="AM343"/>
  <c r="AK343"/>
  <c r="AM344"/>
  <c r="AK344"/>
  <c r="AM350"/>
  <c r="AK350"/>
  <c r="AM358"/>
  <c r="AK358"/>
  <c r="AM368"/>
  <c r="AK368"/>
  <c r="AM373"/>
  <c r="AK373"/>
  <c r="AM381"/>
  <c r="AK381"/>
  <c r="AM386"/>
  <c r="AK386"/>
  <c r="AM404"/>
  <c r="AK404"/>
  <c r="AM409"/>
  <c r="AK409"/>
  <c r="AM417"/>
  <c r="AK417"/>
  <c r="AM440"/>
  <c r="AK440"/>
  <c r="AM446"/>
  <c r="AK446"/>
  <c r="AM471"/>
  <c r="AK471"/>
  <c r="AM472"/>
  <c r="AK472"/>
  <c r="AM496"/>
  <c r="AK496"/>
  <c r="AM509"/>
  <c r="AK509"/>
  <c r="AM514"/>
  <c r="AK514"/>
  <c r="AM515"/>
  <c r="AK515"/>
  <c r="AM520"/>
  <c r="AK520"/>
  <c r="AM535"/>
  <c r="AK535"/>
  <c r="AM536"/>
  <c r="AK536"/>
  <c r="AM552"/>
  <c r="AK552"/>
  <c r="AM561"/>
  <c r="AK561"/>
  <c r="AM564"/>
  <c r="AK564"/>
  <c r="AM569"/>
  <c r="AK569"/>
  <c r="AM589"/>
  <c r="AK589"/>
  <c r="AM598"/>
  <c r="AK598"/>
  <c r="AM599"/>
  <c r="AK599"/>
  <c r="AM621"/>
  <c r="AK621"/>
  <c r="AM628"/>
  <c r="AK628"/>
  <c r="AM634"/>
  <c r="AK634"/>
  <c r="AM648"/>
  <c r="AK648"/>
  <c r="AM672"/>
  <c r="AK672"/>
  <c r="AM676"/>
  <c r="AK676"/>
  <c r="AM686"/>
  <c r="AK686"/>
  <c r="AM708"/>
  <c r="AK708"/>
  <c r="AM713"/>
  <c r="AK713"/>
  <c r="AM717"/>
  <c r="AK717"/>
  <c r="AM732"/>
  <c r="AK732"/>
  <c r="AM737"/>
  <c r="AK737"/>
  <c r="AM750"/>
  <c r="AK750"/>
  <c r="AM756"/>
  <c r="AK756"/>
  <c r="AM762"/>
  <c r="AK762"/>
  <c r="AM773"/>
  <c r="AK773"/>
  <c r="AM777"/>
  <c r="AK777"/>
  <c r="AM798"/>
  <c r="AK798"/>
  <c r="AM844"/>
  <c r="AK844"/>
  <c r="AM849"/>
  <c r="AK849"/>
  <c r="AM858"/>
  <c r="AK858"/>
  <c r="AM878"/>
  <c r="AK878"/>
  <c r="AM969"/>
  <c r="AK969"/>
  <c r="AM986"/>
  <c r="AK986"/>
  <c r="AM1014"/>
  <c r="AK1014"/>
  <c r="AM1114"/>
  <c r="AK1114"/>
  <c r="AM1145"/>
  <c r="AK1145"/>
  <c r="AM1149"/>
  <c r="AK1149"/>
  <c r="AM1161"/>
  <c r="AK1161"/>
  <c r="AM1166"/>
  <c r="AK1166"/>
  <c r="P1173"/>
  <c r="R1175"/>
  <c r="AM1184"/>
  <c r="AK1184"/>
  <c r="AM1240"/>
  <c r="AK1240"/>
  <c r="Q1284"/>
  <c r="U1284"/>
  <c r="V1284" s="1"/>
  <c r="AM1313"/>
  <c r="AK1313"/>
  <c r="AA1315"/>
  <c r="AB1315"/>
  <c r="AM1317"/>
  <c r="AK1317"/>
  <c r="AM1329"/>
  <c r="AK1329"/>
  <c r="AA1427"/>
  <c r="AB1427"/>
  <c r="Q1565"/>
  <c r="Q1564"/>
  <c r="AM1609"/>
  <c r="AK1609"/>
  <c r="Q1612"/>
  <c r="Q1613"/>
  <c r="AB1612"/>
  <c r="AA1612"/>
  <c r="AM1978"/>
  <c r="AK1978"/>
  <c r="AA1980"/>
  <c r="AB1980"/>
  <c r="AB2165"/>
  <c r="AA2165"/>
  <c r="AA2175"/>
  <c r="AB2175"/>
  <c r="AM2194"/>
  <c r="AK2194"/>
  <c r="AM2198"/>
  <c r="AK2198"/>
  <c r="AA2200"/>
  <c r="AB2200"/>
  <c r="AM2230"/>
  <c r="AK2230"/>
  <c r="AB2232"/>
  <c r="AA2232"/>
  <c r="AM2267"/>
  <c r="AK2267"/>
  <c r="AM2308"/>
  <c r="AK2308"/>
  <c r="AM2320"/>
  <c r="AK2320"/>
  <c r="AA2348"/>
  <c r="AB2348"/>
  <c r="AM2365"/>
  <c r="AK2365"/>
  <c r="AA2441"/>
  <c r="AC2441" s="1"/>
  <c r="AB2441"/>
  <c r="AM2464"/>
  <c r="AK2464"/>
  <c r="AB3036"/>
  <c r="AA3036"/>
  <c r="AM3208"/>
  <c r="AK3208"/>
  <c r="Q1188"/>
  <c r="R27"/>
  <c r="T49"/>
  <c r="AZ49" s="1"/>
  <c r="AA55"/>
  <c r="AA75"/>
  <c r="AC75" s="1"/>
  <c r="P125"/>
  <c r="AA193"/>
  <c r="AA209"/>
  <c r="AL232"/>
  <c r="AA273"/>
  <c r="AA369"/>
  <c r="T429"/>
  <c r="AZ429" s="1"/>
  <c r="AA447"/>
  <c r="AC447" s="1"/>
  <c r="AA457"/>
  <c r="AA515"/>
  <c r="AA565"/>
  <c r="R607"/>
  <c r="R627"/>
  <c r="AA627"/>
  <c r="AA629"/>
  <c r="S634"/>
  <c r="AB647"/>
  <c r="Q664"/>
  <c r="U671"/>
  <c r="Q772"/>
  <c r="Q801"/>
  <c r="Q844"/>
  <c r="AA912"/>
  <c r="AA924"/>
  <c r="AK5"/>
  <c r="AA8"/>
  <c r="AK9"/>
  <c r="AS10"/>
  <c r="AK13"/>
  <c r="AS14"/>
  <c r="AS17"/>
  <c r="AS20"/>
  <c r="AS22"/>
  <c r="AK25"/>
  <c r="AS29"/>
  <c r="Q32"/>
  <c r="AK31"/>
  <c r="AK32"/>
  <c r="AA35"/>
  <c r="AK41"/>
  <c r="AS46"/>
  <c r="AK47"/>
  <c r="AA51"/>
  <c r="AS53"/>
  <c r="R59"/>
  <c r="AS56"/>
  <c r="AS58"/>
  <c r="AA63"/>
  <c r="AK68"/>
  <c r="AK74"/>
  <c r="AK75"/>
  <c r="AS76"/>
  <c r="AK81"/>
  <c r="AS85"/>
  <c r="R91"/>
  <c r="AK88"/>
  <c r="AK93"/>
  <c r="AA96"/>
  <c r="AK97"/>
  <c r="AS99"/>
  <c r="AK102"/>
  <c r="AS103"/>
  <c r="AK106"/>
  <c r="AS107"/>
  <c r="AS109"/>
  <c r="AK111"/>
  <c r="AS117"/>
  <c r="R123"/>
  <c r="AS120"/>
  <c r="AS122"/>
  <c r="AK125"/>
  <c r="AB127"/>
  <c r="AS127"/>
  <c r="AK130"/>
  <c r="AK132"/>
  <c r="AS135"/>
  <c r="AK138"/>
  <c r="AS140"/>
  <c r="AK143"/>
  <c r="S150"/>
  <c r="AA148"/>
  <c r="AK149"/>
  <c r="AB151"/>
  <c r="AS151"/>
  <c r="AK154"/>
  <c r="AS156"/>
  <c r="AK161"/>
  <c r="AK173"/>
  <c r="AS178"/>
  <c r="AK181"/>
  <c r="AK183"/>
  <c r="AS184"/>
  <c r="AS186"/>
  <c r="AK187"/>
  <c r="AK188"/>
  <c r="AA191"/>
  <c r="AK207"/>
  <c r="AA212"/>
  <c r="AA215"/>
  <c r="AS217"/>
  <c r="AK219"/>
  <c r="AA223"/>
  <c r="AS225"/>
  <c r="AS228"/>
  <c r="AS230"/>
  <c r="U237"/>
  <c r="AK238"/>
  <c r="AS239"/>
  <c r="AS249"/>
  <c r="AS253"/>
  <c r="AK258"/>
  <c r="AS259"/>
  <c r="AS262"/>
  <c r="AK265"/>
  <c r="AS270"/>
  <c r="AK278"/>
  <c r="AS279"/>
  <c r="AS290"/>
  <c r="AK293"/>
  <c r="AK295"/>
  <c r="AS296"/>
  <c r="AS298"/>
  <c r="AK299"/>
  <c r="AS302"/>
  <c r="AK303"/>
  <c r="AS304"/>
  <c r="AA305"/>
  <c r="U313"/>
  <c r="AS313"/>
  <c r="AA320"/>
  <c r="AK323"/>
  <c r="AS324"/>
  <c r="AS326"/>
  <c r="AK330"/>
  <c r="S338"/>
  <c r="AK332"/>
  <c r="AK337"/>
  <c r="AS347"/>
  <c r="AS349"/>
  <c r="AK352"/>
  <c r="AS355"/>
  <c r="AS357"/>
  <c r="AK360"/>
  <c r="AK364"/>
  <c r="AA367"/>
  <c r="S370"/>
  <c r="AA383"/>
  <c r="AC383" s="1"/>
  <c r="AS385"/>
  <c r="AK388"/>
  <c r="AS391"/>
  <c r="AS394"/>
  <c r="AK395"/>
  <c r="AK397"/>
  <c r="AB399"/>
  <c r="AS399"/>
  <c r="AK402"/>
  <c r="AK411"/>
  <c r="AS412"/>
  <c r="AK415"/>
  <c r="AK419"/>
  <c r="AS420"/>
  <c r="AS422"/>
  <c r="AK425"/>
  <c r="AA428"/>
  <c r="AK429"/>
  <c r="AK433"/>
  <c r="AK438"/>
  <c r="AS445"/>
  <c r="AK447"/>
  <c r="AS450"/>
  <c r="AK453"/>
  <c r="AK455"/>
  <c r="R460"/>
  <c r="AS456"/>
  <c r="P457"/>
  <c r="AS460"/>
  <c r="AK465"/>
  <c r="AK477"/>
  <c r="AS482"/>
  <c r="AK485"/>
  <c r="AK487"/>
  <c r="AS488"/>
  <c r="AS491"/>
  <c r="AK492"/>
  <c r="AK494"/>
  <c r="AK501"/>
  <c r="AB503"/>
  <c r="AC503" s="1"/>
  <c r="AA511"/>
  <c r="AS518"/>
  <c r="AK525"/>
  <c r="AK529"/>
  <c r="AK542"/>
  <c r="AS546"/>
  <c r="AK549"/>
  <c r="AK551"/>
  <c r="U557"/>
  <c r="AK563"/>
  <c r="U568"/>
  <c r="U569"/>
  <c r="AA568"/>
  <c r="S570"/>
  <c r="AB571"/>
  <c r="AS571"/>
  <c r="AS578"/>
  <c r="AK581"/>
  <c r="AA591"/>
  <c r="AS592"/>
  <c r="AS597"/>
  <c r="R603"/>
  <c r="AK607"/>
  <c r="AK608"/>
  <c r="AK609"/>
  <c r="AK613"/>
  <c r="AB615"/>
  <c r="AA623"/>
  <c r="AK626"/>
  <c r="AK627"/>
  <c r="U632"/>
  <c r="V632" s="1"/>
  <c r="AK638"/>
  <c r="AS640"/>
  <c r="AA643"/>
  <c r="AK646"/>
  <c r="AS647"/>
  <c r="AK654"/>
  <c r="AK655"/>
  <c r="AS656"/>
  <c r="AS659"/>
  <c r="AK661"/>
  <c r="AA664"/>
  <c r="AA665"/>
  <c r="AK667"/>
  <c r="AB670"/>
  <c r="AS670"/>
  <c r="AK671"/>
  <c r="S682"/>
  <c r="AS680"/>
  <c r="AK681"/>
  <c r="AA685"/>
  <c r="AK688"/>
  <c r="AA693"/>
  <c r="AK694"/>
  <c r="AK698"/>
  <c r="AK699"/>
  <c r="AS700"/>
  <c r="AS702"/>
  <c r="AK703"/>
  <c r="AS704"/>
  <c r="AK707"/>
  <c r="AA720"/>
  <c r="AK723"/>
  <c r="AK725"/>
  <c r="AK728"/>
  <c r="Q737"/>
  <c r="AS733"/>
  <c r="AS742"/>
  <c r="AS743"/>
  <c r="AK745"/>
  <c r="AB748"/>
  <c r="Q753"/>
  <c r="AK751"/>
  <c r="AS752"/>
  <c r="AK755"/>
  <c r="AS759"/>
  <c r="AA761"/>
  <c r="AS764"/>
  <c r="AS766"/>
  <c r="AS767"/>
  <c r="AK768"/>
  <c r="AK769"/>
  <c r="AK783"/>
  <c r="Q788"/>
  <c r="AK785"/>
  <c r="AB788"/>
  <c r="AS790"/>
  <c r="AK791"/>
  <c r="AS792"/>
  <c r="AS794"/>
  <c r="AS795"/>
  <c r="AA797"/>
  <c r="AK800"/>
  <c r="AA804"/>
  <c r="AK806"/>
  <c r="AK807"/>
  <c r="AK808"/>
  <c r="AK815"/>
  <c r="Q820"/>
  <c r="AK817"/>
  <c r="AA821"/>
  <c r="AK822"/>
  <c r="AK826"/>
  <c r="AK827"/>
  <c r="AS828"/>
  <c r="AS830"/>
  <c r="AS831"/>
  <c r="AS845"/>
  <c r="AS854"/>
  <c r="AS855"/>
  <c r="AK862"/>
  <c r="AB871"/>
  <c r="AA872"/>
  <c r="AK873"/>
  <c r="AA877"/>
  <c r="Q881"/>
  <c r="AK879"/>
  <c r="AS880"/>
  <c r="AK883"/>
  <c r="AS884"/>
  <c r="AS886"/>
  <c r="AK887"/>
  <c r="AS888"/>
  <c r="AS890"/>
  <c r="AS891"/>
  <c r="AK911"/>
  <c r="U916"/>
  <c r="V916" s="1"/>
  <c r="AB915"/>
  <c r="AA985"/>
  <c r="AA1009"/>
  <c r="AA1013"/>
  <c r="R1019"/>
  <c r="Q1020"/>
  <c r="P1021"/>
  <c r="AK1074"/>
  <c r="AK1099"/>
  <c r="AS1100"/>
  <c r="AS1103"/>
  <c r="R1119"/>
  <c r="AK1131"/>
  <c r="AK1135"/>
  <c r="AS1136"/>
  <c r="AK1139"/>
  <c r="AS1142"/>
  <c r="AS1143"/>
  <c r="AS1154"/>
  <c r="AK1155"/>
  <c r="AA1165"/>
  <c r="R1171"/>
  <c r="AK1170"/>
  <c r="Q1172"/>
  <c r="AK1172"/>
  <c r="AS1215"/>
  <c r="AA1216"/>
  <c r="AS1234"/>
  <c r="AK1235"/>
  <c r="AB1236"/>
  <c r="S2162"/>
  <c r="T2182"/>
  <c r="AZ2182" s="1"/>
  <c r="AM962"/>
  <c r="AK962"/>
  <c r="AM978"/>
  <c r="AK978"/>
  <c r="AM985"/>
  <c r="AK985"/>
  <c r="AM1034"/>
  <c r="AK1034"/>
  <c r="AM1042"/>
  <c r="AK1042"/>
  <c r="AA1047"/>
  <c r="AB1047"/>
  <c r="AC1047" s="1"/>
  <c r="AM1056"/>
  <c r="AK1056"/>
  <c r="AM1061"/>
  <c r="AK1061"/>
  <c r="AM1077"/>
  <c r="AK1077"/>
  <c r="AM1081"/>
  <c r="AK1081"/>
  <c r="AM1086"/>
  <c r="AK1086"/>
  <c r="AM1106"/>
  <c r="AK1106"/>
  <c r="AM1130"/>
  <c r="AK1130"/>
  <c r="AM1190"/>
  <c r="AK1190"/>
  <c r="AM1225"/>
  <c r="AK1225"/>
  <c r="AM1230"/>
  <c r="AK1230"/>
  <c r="AM1241"/>
  <c r="AK1241"/>
  <c r="AM1266"/>
  <c r="AK1266"/>
  <c r="AM1305"/>
  <c r="AK1305"/>
  <c r="AM1353"/>
  <c r="AK1353"/>
  <c r="AM1357"/>
  <c r="AK1357"/>
  <c r="AM1358"/>
  <c r="AK1358"/>
  <c r="AM1359"/>
  <c r="AK1359"/>
  <c r="AM1369"/>
  <c r="AK1369"/>
  <c r="AA1379"/>
  <c r="AB1379"/>
  <c r="AC1379" s="1"/>
  <c r="AM1404"/>
  <c r="AK1404"/>
  <c r="AM1426"/>
  <c r="AK1426"/>
  <c r="AB1428"/>
  <c r="AA1428"/>
  <c r="AM1430"/>
  <c r="AK1430"/>
  <c r="AM1444"/>
  <c r="AK1444"/>
  <c r="AM1448"/>
  <c r="AK1448"/>
  <c r="AM1461"/>
  <c r="AK1461"/>
  <c r="AM1478"/>
  <c r="AK1478"/>
  <c r="AA1484"/>
  <c r="AB1484"/>
  <c r="AM1506"/>
  <c r="AK1506"/>
  <c r="AM1534"/>
  <c r="AK1534"/>
  <c r="AM1550"/>
  <c r="AK1550"/>
  <c r="AB1604"/>
  <c r="AA1604"/>
  <c r="AM1632"/>
  <c r="AK1632"/>
  <c r="AA1652"/>
  <c r="AB1652"/>
  <c r="AM1690"/>
  <c r="AK1690"/>
  <c r="AM1740"/>
  <c r="AK1740"/>
  <c r="AM1770"/>
  <c r="AK1770"/>
  <c r="AM1774"/>
  <c r="AK1774"/>
  <c r="AM1797"/>
  <c r="AK1797"/>
  <c r="AM1842"/>
  <c r="AK1842"/>
  <c r="AA1848"/>
  <c r="AB1848"/>
  <c r="AM1850"/>
  <c r="AK1850"/>
  <c r="P1865"/>
  <c r="Q1865"/>
  <c r="AM1927"/>
  <c r="AK1927"/>
  <c r="AB1929"/>
  <c r="AA1929"/>
  <c r="AA2083"/>
  <c r="AB2083"/>
  <c r="AA2115"/>
  <c r="AB2115"/>
  <c r="AC2115" s="1"/>
  <c r="AM2154"/>
  <c r="AK2154"/>
  <c r="AM2158"/>
  <c r="AK2158"/>
  <c r="AB2160"/>
  <c r="AA2160"/>
  <c r="R2183"/>
  <c r="S2179"/>
  <c r="AM2186"/>
  <c r="AK2186"/>
  <c r="AM2235"/>
  <c r="AK2235"/>
  <c r="AB2300"/>
  <c r="AA2300"/>
  <c r="AB2312"/>
  <c r="AA2312"/>
  <c r="AM2321"/>
  <c r="AK2321"/>
  <c r="AM2413"/>
  <c r="AK2413"/>
  <c r="AM2418"/>
  <c r="AK2418"/>
  <c r="AA2420"/>
  <c r="AB2420"/>
  <c r="AB2442"/>
  <c r="AA2442"/>
  <c r="AB2490"/>
  <c r="AA2490"/>
  <c r="AM2542"/>
  <c r="AK2542"/>
  <c r="AM2559"/>
  <c r="AK2559"/>
  <c r="AM2643"/>
  <c r="AK2643"/>
  <c r="AB2646"/>
  <c r="AA2646"/>
  <c r="AM2712"/>
  <c r="AK2712"/>
  <c r="AA2879"/>
  <c r="AB2879"/>
  <c r="AM2927"/>
  <c r="AK2927"/>
  <c r="AM3005"/>
  <c r="AK3005"/>
  <c r="AA3044"/>
  <c r="AB3044"/>
  <c r="AA3100"/>
  <c r="AB3100"/>
  <c r="AM3102"/>
  <c r="AK3102"/>
  <c r="AM3120"/>
  <c r="AK3120"/>
  <c r="AM3124"/>
  <c r="AK3124"/>
  <c r="AM3126"/>
  <c r="AK3126"/>
  <c r="AM3136"/>
  <c r="AK3136"/>
  <c r="AB3215"/>
  <c r="AA3215"/>
  <c r="AC3215" s="1"/>
  <c r="AM3288"/>
  <c r="AK3288"/>
  <c r="AL3294" s="1"/>
  <c r="AM3295"/>
  <c r="AK3295"/>
  <c r="AM3386"/>
  <c r="AK3386"/>
  <c r="AM3387"/>
  <c r="AK3387"/>
  <c r="AM3431"/>
  <c r="AK3431"/>
  <c r="AK954"/>
  <c r="AS956"/>
  <c r="AS959"/>
  <c r="AA964"/>
  <c r="AK966"/>
  <c r="AA969"/>
  <c r="AB972"/>
  <c r="AA977"/>
  <c r="P981"/>
  <c r="AK979"/>
  <c r="AK981"/>
  <c r="AS990"/>
  <c r="AK991"/>
  <c r="AS992"/>
  <c r="AK995"/>
  <c r="R999"/>
  <c r="AK996"/>
  <c r="AS997"/>
  <c r="AK1001"/>
  <c r="AA1004"/>
  <c r="AS1006"/>
  <c r="AK1007"/>
  <c r="AS1008"/>
  <c r="AS1009"/>
  <c r="AS1011"/>
  <c r="AK1012"/>
  <c r="AK1018"/>
  <c r="AS1020"/>
  <c r="AK1026"/>
  <c r="R1031"/>
  <c r="AA1033"/>
  <c r="R1039"/>
  <c r="AA1041"/>
  <c r="AB1064"/>
  <c r="AA1085"/>
  <c r="AA1089"/>
  <c r="R1095"/>
  <c r="AA1093"/>
  <c r="R1135"/>
  <c r="AK1175"/>
  <c r="S1176"/>
  <c r="AS1178"/>
  <c r="AK1179"/>
  <c r="AK1183"/>
  <c r="AS1184"/>
  <c r="AS1185"/>
  <c r="AA1189"/>
  <c r="R1195"/>
  <c r="AK1194"/>
  <c r="R1199"/>
  <c r="AK1195"/>
  <c r="AS1203"/>
  <c r="AK1204"/>
  <c r="R1209"/>
  <c r="AS1207"/>
  <c r="AK1208"/>
  <c r="U1213"/>
  <c r="AS1209"/>
  <c r="AS1211"/>
  <c r="AA1233"/>
  <c r="P1237"/>
  <c r="AB1243"/>
  <c r="AA1249"/>
  <c r="R1255"/>
  <c r="AB1260"/>
  <c r="AA1265"/>
  <c r="R1271"/>
  <c r="Q1276"/>
  <c r="P1277"/>
  <c r="AK1295"/>
  <c r="P1301"/>
  <c r="R1303"/>
  <c r="AK1320"/>
  <c r="AA1324"/>
  <c r="AC1324" s="1"/>
  <c r="AK1326"/>
  <c r="U1329"/>
  <c r="U1345"/>
  <c r="AB1343"/>
  <c r="AB1347"/>
  <c r="R1371"/>
  <c r="R1372"/>
  <c r="Q1376"/>
  <c r="P1381"/>
  <c r="AK1399"/>
  <c r="AA1429"/>
  <c r="Q1432"/>
  <c r="AK1435"/>
  <c r="Q1448"/>
  <c r="AB1451"/>
  <c r="AS1451"/>
  <c r="AK1452"/>
  <c r="AS1453"/>
  <c r="AK1456"/>
  <c r="AB1460"/>
  <c r="AA1480"/>
  <c r="AK1495"/>
  <c r="AS1496"/>
  <c r="AB1500"/>
  <c r="AK1501"/>
  <c r="AB1539"/>
  <c r="AC1539" s="1"/>
  <c r="AS1539"/>
  <c r="AA1540"/>
  <c r="AK1556"/>
  <c r="AA1560"/>
  <c r="R1944"/>
  <c r="U2041"/>
  <c r="U2056"/>
  <c r="V2056" s="1"/>
  <c r="P2105"/>
  <c r="R2111"/>
  <c r="U2157"/>
  <c r="R2240"/>
  <c r="Q2534"/>
  <c r="Q3008"/>
  <c r="AM1242"/>
  <c r="AK1242"/>
  <c r="R1273"/>
  <c r="P1269"/>
  <c r="AM1277"/>
  <c r="AK1277"/>
  <c r="AM1288"/>
  <c r="AK1288"/>
  <c r="AM1301"/>
  <c r="AK1301"/>
  <c r="AM1302"/>
  <c r="AK1302"/>
  <c r="AM1306"/>
  <c r="AK1306"/>
  <c r="AA1308"/>
  <c r="AC1308" s="1"/>
  <c r="AB1308"/>
  <c r="AM1336"/>
  <c r="AK1336"/>
  <c r="AL1344" s="1"/>
  <c r="AM1341"/>
  <c r="AK1341"/>
  <c r="AM1372"/>
  <c r="AK1372"/>
  <c r="AM1378"/>
  <c r="AK1378"/>
  <c r="AM1382"/>
  <c r="AK1382"/>
  <c r="AM1388"/>
  <c r="AK1388"/>
  <c r="AM1392"/>
  <c r="AK1392"/>
  <c r="AM1396"/>
  <c r="AK1396"/>
  <c r="AM1401"/>
  <c r="AK1401"/>
  <c r="AA1407"/>
  <c r="AC1407" s="1"/>
  <c r="AB1407"/>
  <c r="AM1436"/>
  <c r="AK1436"/>
  <c r="AM1440"/>
  <c r="AK1440"/>
  <c r="AM1445"/>
  <c r="AK1445"/>
  <c r="AM1488"/>
  <c r="AK1488"/>
  <c r="AM1492"/>
  <c r="AK1492"/>
  <c r="AM1516"/>
  <c r="AK1516"/>
  <c r="AM1521"/>
  <c r="AK1521"/>
  <c r="AM1529"/>
  <c r="AK1529"/>
  <c r="AM1542"/>
  <c r="AK1542"/>
  <c r="AM1588"/>
  <c r="AK1588"/>
  <c r="AM1592"/>
  <c r="AK1592"/>
  <c r="AM1616"/>
  <c r="AK1616"/>
  <c r="AB1640"/>
  <c r="AA1640"/>
  <c r="AM1709"/>
  <c r="AK1709"/>
  <c r="AM1789"/>
  <c r="AK1789"/>
  <c r="AA1804"/>
  <c r="AB1804"/>
  <c r="AM1892"/>
  <c r="AK1892"/>
  <c r="AM1896"/>
  <c r="AK1896"/>
  <c r="AA1960"/>
  <c r="AB1960"/>
  <c r="AM1985"/>
  <c r="AK1985"/>
  <c r="AM1990"/>
  <c r="AK1990"/>
  <c r="AM1994"/>
  <c r="AK1994"/>
  <c r="AA1996"/>
  <c r="AB1996"/>
  <c r="AB2016"/>
  <c r="AC2016" s="1"/>
  <c r="AA2016"/>
  <c r="AM2021"/>
  <c r="AK2021"/>
  <c r="S2034"/>
  <c r="U2033"/>
  <c r="AA2084"/>
  <c r="AB2084"/>
  <c r="AM2086"/>
  <c r="AK2086"/>
  <c r="AM2101"/>
  <c r="AK2101"/>
  <c r="T2118"/>
  <c r="AZ2118" s="1"/>
  <c r="T2110"/>
  <c r="AZ2110" s="1"/>
  <c r="AM2130"/>
  <c r="AK2130"/>
  <c r="AB2164"/>
  <c r="AA2164"/>
  <c r="AB2169"/>
  <c r="AA2169"/>
  <c r="AA2220"/>
  <c r="AB2220"/>
  <c r="AM2237"/>
  <c r="AK2237"/>
  <c r="AM2326"/>
  <c r="AK2326"/>
  <c r="AA2328"/>
  <c r="AB2328"/>
  <c r="AM2358"/>
  <c r="AK2358"/>
  <c r="AB2360"/>
  <c r="AA2360"/>
  <c r="AM2395"/>
  <c r="AK2395"/>
  <c r="Q2455"/>
  <c r="P2451"/>
  <c r="AM2518"/>
  <c r="AK2518"/>
  <c r="Q2523"/>
  <c r="P2519"/>
  <c r="P2531"/>
  <c r="Q2535"/>
  <c r="AM2584"/>
  <c r="AK2584"/>
  <c r="AA2586"/>
  <c r="AB2586"/>
  <c r="AM2611"/>
  <c r="AK2611"/>
  <c r="AM2632"/>
  <c r="AK2632"/>
  <c r="AA2638"/>
  <c r="AB2638"/>
  <c r="AM2675"/>
  <c r="AK2675"/>
  <c r="AM2895"/>
  <c r="AK2895"/>
  <c r="AM2899"/>
  <c r="AK2899"/>
  <c r="AM2903"/>
  <c r="AK2903"/>
  <c r="AB2947"/>
  <c r="AA2947"/>
  <c r="AM2949"/>
  <c r="AK2949"/>
  <c r="AB3139"/>
  <c r="AA3139"/>
  <c r="AM3196"/>
  <c r="AK3196"/>
  <c r="AA3202"/>
  <c r="AC3202" s="1"/>
  <c r="AB3202"/>
  <c r="AM3300"/>
  <c r="AK3300"/>
  <c r="AM3323"/>
  <c r="AK3323"/>
  <c r="AA3325"/>
  <c r="AB3325"/>
  <c r="S3389"/>
  <c r="Q3393"/>
  <c r="AM3408"/>
  <c r="AK3408"/>
  <c r="AM3409"/>
  <c r="AK3409"/>
  <c r="AM3413"/>
  <c r="AK3413"/>
  <c r="AK1268"/>
  <c r="R1311"/>
  <c r="AK1315"/>
  <c r="AS1316"/>
  <c r="AS1319"/>
  <c r="AK1332"/>
  <c r="U1337"/>
  <c r="AS1337"/>
  <c r="AK1345"/>
  <c r="U1375"/>
  <c r="P1376"/>
  <c r="AK1427"/>
  <c r="AB1452"/>
  <c r="AB1456"/>
  <c r="AK1479"/>
  <c r="AS1507"/>
  <c r="AK1509"/>
  <c r="AS1512"/>
  <c r="AS1513"/>
  <c r="AK1525"/>
  <c r="AA1541"/>
  <c r="Q1544"/>
  <c r="AK1562"/>
  <c r="AS1566"/>
  <c r="AS1567"/>
  <c r="AK1569"/>
  <c r="AK1577"/>
  <c r="AS1589"/>
  <c r="Q1609"/>
  <c r="P1954"/>
  <c r="U1960"/>
  <c r="V1960" s="1"/>
  <c r="T2054"/>
  <c r="AZ2054" s="1"/>
  <c r="U2192"/>
  <c r="V2192" s="1"/>
  <c r="Q2284"/>
  <c r="Q2642"/>
  <c r="Q2710"/>
  <c r="Q2726"/>
  <c r="Q2875"/>
  <c r="P2904"/>
  <c r="R3209"/>
  <c r="T3291"/>
  <c r="AZ3291" s="1"/>
  <c r="AB3317"/>
  <c r="S3415"/>
  <c r="S3439"/>
  <c r="U3439"/>
  <c r="AM1278"/>
  <c r="AK1278"/>
  <c r="AM1289"/>
  <c r="AK1289"/>
  <c r="AA1291"/>
  <c r="AB1291"/>
  <c r="AM1293"/>
  <c r="AK1293"/>
  <c r="AM1312"/>
  <c r="AK1312"/>
  <c r="AM1322"/>
  <c r="AK1322"/>
  <c r="AM1328"/>
  <c r="AK1328"/>
  <c r="AM1385"/>
  <c r="AK1385"/>
  <c r="AM1389"/>
  <c r="AK1389"/>
  <c r="AM1393"/>
  <c r="AK1393"/>
  <c r="AB1408"/>
  <c r="AA1408"/>
  <c r="AM1410"/>
  <c r="AK1410"/>
  <c r="AM1450"/>
  <c r="AK1450"/>
  <c r="AM1458"/>
  <c r="AK1458"/>
  <c r="AM1468"/>
  <c r="AK1468"/>
  <c r="AM1484"/>
  <c r="AK1484"/>
  <c r="AM1489"/>
  <c r="AK1489"/>
  <c r="AM1498"/>
  <c r="AK1498"/>
  <c r="AM1537"/>
  <c r="AK1537"/>
  <c r="AM1558"/>
  <c r="AK1558"/>
  <c r="AA1580"/>
  <c r="AB1580"/>
  <c r="AM1582"/>
  <c r="AK1582"/>
  <c r="AM1585"/>
  <c r="AK1585"/>
  <c r="AB1624"/>
  <c r="AA1624"/>
  <c r="AA1644"/>
  <c r="AB1644"/>
  <c r="AM1680"/>
  <c r="AK1680"/>
  <c r="AM1684"/>
  <c r="AK1684"/>
  <c r="AM1746"/>
  <c r="AK1746"/>
  <c r="AA1748"/>
  <c r="AB1748"/>
  <c r="AM1794"/>
  <c r="AK1794"/>
  <c r="AA1811"/>
  <c r="AB1811"/>
  <c r="AM1901"/>
  <c r="AK1901"/>
  <c r="AB1976"/>
  <c r="AC1976" s="1"/>
  <c r="AA1976"/>
  <c r="AB2133"/>
  <c r="AA2133"/>
  <c r="AM2189"/>
  <c r="AK2189"/>
  <c r="AB2265"/>
  <c r="AA2265"/>
  <c r="AM2285"/>
  <c r="AK2285"/>
  <c r="AM2290"/>
  <c r="AK2290"/>
  <c r="AA2292"/>
  <c r="AB2292"/>
  <c r="AM2363"/>
  <c r="AK2363"/>
  <c r="AM2455"/>
  <c r="AK2455"/>
  <c r="AM2498"/>
  <c r="AK2498"/>
  <c r="AA2521"/>
  <c r="AB2521"/>
  <c r="AB2550"/>
  <c r="AA2550"/>
  <c r="AM2595"/>
  <c r="AK2595"/>
  <c r="AA2597"/>
  <c r="AB2597"/>
  <c r="AA2654"/>
  <c r="AB2654"/>
  <c r="AM2726"/>
  <c r="AK2726"/>
  <c r="S2729"/>
  <c r="Q2731"/>
  <c r="P2727"/>
  <c r="AM2750"/>
  <c r="AK2750"/>
  <c r="AM2755"/>
  <c r="AK2755"/>
  <c r="AA2757"/>
  <c r="AB2757"/>
  <c r="AC2757" s="1"/>
  <c r="AM2784"/>
  <c r="AK2784"/>
  <c r="AA2790"/>
  <c r="AB2790"/>
  <c r="AM2823"/>
  <c r="AK2823"/>
  <c r="AM2871"/>
  <c r="AK2871"/>
  <c r="AM2908"/>
  <c r="AK2908"/>
  <c r="AM2912"/>
  <c r="AK2912"/>
  <c r="AM2933"/>
  <c r="AK2933"/>
  <c r="AM2963"/>
  <c r="AK2963"/>
  <c r="AM2967"/>
  <c r="AK2967"/>
  <c r="AM2976"/>
  <c r="AK2976"/>
  <c r="AM3146"/>
  <c r="AK3146"/>
  <c r="AM3329"/>
  <c r="AK3329"/>
  <c r="AM3330"/>
  <c r="AK3330"/>
  <c r="AM3334"/>
  <c r="AK3334"/>
  <c r="AM3343"/>
  <c r="AK3343"/>
  <c r="AM3347"/>
  <c r="AK3347"/>
  <c r="AM3378"/>
  <c r="AK3378"/>
  <c r="AM3379"/>
  <c r="AK3379"/>
  <c r="AM3390"/>
  <c r="AK3390"/>
  <c r="AM3418"/>
  <c r="AK3418"/>
  <c r="AM3419"/>
  <c r="AK3419"/>
  <c r="AM3424"/>
  <c r="AK3424"/>
  <c r="AM3435"/>
  <c r="AK3435"/>
  <c r="Q1212"/>
  <c r="R1283"/>
  <c r="AA1280"/>
  <c r="AA1292"/>
  <c r="U1325"/>
  <c r="V1325" s="1"/>
  <c r="S1387"/>
  <c r="AA1409"/>
  <c r="AB1419"/>
  <c r="Q1469"/>
  <c r="Q1548"/>
  <c r="AA1581"/>
  <c r="R1799"/>
  <c r="P1982"/>
  <c r="R2051"/>
  <c r="R2115"/>
  <c r="Q2324"/>
  <c r="R2368"/>
  <c r="S2910"/>
  <c r="T2945"/>
  <c r="AZ2945" s="1"/>
  <c r="Q2939"/>
  <c r="P2972"/>
  <c r="Q3084"/>
  <c r="T3207"/>
  <c r="AZ3207" s="1"/>
  <c r="Q3291"/>
  <c r="S3421"/>
  <c r="U3431"/>
  <c r="Q3437"/>
  <c r="AM1606"/>
  <c r="AK1606"/>
  <c r="AM1625"/>
  <c r="AK1625"/>
  <c r="AM1641"/>
  <c r="AK1641"/>
  <c r="AM1672"/>
  <c r="AK1672"/>
  <c r="AM1673"/>
  <c r="AK1673"/>
  <c r="AM1688"/>
  <c r="AK1688"/>
  <c r="AM1689"/>
  <c r="AK1689"/>
  <c r="AA1691"/>
  <c r="AB1691"/>
  <c r="AM1730"/>
  <c r="AK1730"/>
  <c r="AA1732"/>
  <c r="AC1732" s="1"/>
  <c r="AB1732"/>
  <c r="AM1738"/>
  <c r="AK1738"/>
  <c r="AM1764"/>
  <c r="AK1764"/>
  <c r="AM1773"/>
  <c r="AK1773"/>
  <c r="AM1777"/>
  <c r="AK1777"/>
  <c r="AM1786"/>
  <c r="AK1786"/>
  <c r="AM1793"/>
  <c r="AK1793"/>
  <c r="AM1822"/>
  <c r="AK1822"/>
  <c r="AM1826"/>
  <c r="AK1826"/>
  <c r="AM1838"/>
  <c r="AK1838"/>
  <c r="AM1841"/>
  <c r="AK1841"/>
  <c r="AM1845"/>
  <c r="AK1845"/>
  <c r="AM1884"/>
  <c r="AK1884"/>
  <c r="AM1900"/>
  <c r="AK1900"/>
  <c r="AM1905"/>
  <c r="AK1905"/>
  <c r="AM1910"/>
  <c r="AK1910"/>
  <c r="AM1911"/>
  <c r="AK1911"/>
  <c r="AB1933"/>
  <c r="AA1933"/>
  <c r="AM1959"/>
  <c r="AK1959"/>
  <c r="AM1966"/>
  <c r="AK1966"/>
  <c r="AM1977"/>
  <c r="AK1977"/>
  <c r="AM2010"/>
  <c r="AK2010"/>
  <c r="AB2041"/>
  <c r="AA2041"/>
  <c r="AM2061"/>
  <c r="AK2061"/>
  <c r="AB2069"/>
  <c r="AA2069"/>
  <c r="AM2097"/>
  <c r="AK2097"/>
  <c r="AM2098"/>
  <c r="AK2098"/>
  <c r="AM2129"/>
  <c r="AK2129"/>
  <c r="AM2182"/>
  <c r="AK2182"/>
  <c r="AM2193"/>
  <c r="AK2193"/>
  <c r="AM2205"/>
  <c r="AK2205"/>
  <c r="AM2215"/>
  <c r="AK2215"/>
  <c r="AM2217"/>
  <c r="AK2217"/>
  <c r="AM2222"/>
  <c r="AK2222"/>
  <c r="AM2241"/>
  <c r="AK2241"/>
  <c r="AM2252"/>
  <c r="AK2252"/>
  <c r="AM2258"/>
  <c r="AK2258"/>
  <c r="AM2263"/>
  <c r="AK2263"/>
  <c r="AM2266"/>
  <c r="AK2266"/>
  <c r="AM2273"/>
  <c r="AK2273"/>
  <c r="AM2302"/>
  <c r="AK2302"/>
  <c r="AM2311"/>
  <c r="AK2311"/>
  <c r="AM2318"/>
  <c r="AK2318"/>
  <c r="AM2333"/>
  <c r="AK2333"/>
  <c r="AM2343"/>
  <c r="AK2343"/>
  <c r="AM2345"/>
  <c r="AK2345"/>
  <c r="AM2350"/>
  <c r="AK2350"/>
  <c r="AM2369"/>
  <c r="AK2369"/>
  <c r="AM2380"/>
  <c r="AK2380"/>
  <c r="AM2386"/>
  <c r="AK2386"/>
  <c r="AM2391"/>
  <c r="AK2391"/>
  <c r="AM2394"/>
  <c r="AK2394"/>
  <c r="AM2401"/>
  <c r="AN2403" s="1"/>
  <c r="AO2403" s="1"/>
  <c r="AK2401"/>
  <c r="AM2448"/>
  <c r="AK2448"/>
  <c r="AM2454"/>
  <c r="AK2454"/>
  <c r="AM2475"/>
  <c r="AK2475"/>
  <c r="AM2492"/>
  <c r="AK2492"/>
  <c r="AM2506"/>
  <c r="AK2506"/>
  <c r="AM2546"/>
  <c r="AK2546"/>
  <c r="AM2547"/>
  <c r="AK2547"/>
  <c r="AM2576"/>
  <c r="AK2576"/>
  <c r="AA2585"/>
  <c r="AB2585"/>
  <c r="AM2631"/>
  <c r="AK2631"/>
  <c r="AM2635"/>
  <c r="AK2635"/>
  <c r="AM2655"/>
  <c r="AK2655"/>
  <c r="AM2660"/>
  <c r="AK2660"/>
  <c r="AA2662"/>
  <c r="AB2662"/>
  <c r="AM2664"/>
  <c r="AK2664"/>
  <c r="AM2671"/>
  <c r="AK2671"/>
  <c r="AM2678"/>
  <c r="AK2678"/>
  <c r="AM2690"/>
  <c r="AK2690"/>
  <c r="AB2698"/>
  <c r="AA2698"/>
  <c r="AM2704"/>
  <c r="AK2704"/>
  <c r="AM2711"/>
  <c r="AK2711"/>
  <c r="AM2720"/>
  <c r="AK2720"/>
  <c r="AM2734"/>
  <c r="AK2734"/>
  <c r="AM2740"/>
  <c r="AK2740"/>
  <c r="AM2754"/>
  <c r="AK2754"/>
  <c r="AM2759"/>
  <c r="AK2759"/>
  <c r="AM2768"/>
  <c r="AK2768"/>
  <c r="AM2772"/>
  <c r="AK2772"/>
  <c r="AM2776"/>
  <c r="AK2776"/>
  <c r="AM2812"/>
  <c r="AK2812"/>
  <c r="AM2822"/>
  <c r="AK2822"/>
  <c r="AM2830"/>
  <c r="AK2830"/>
  <c r="AM2911"/>
  <c r="AK2911"/>
  <c r="AM2916"/>
  <c r="AK2916"/>
  <c r="AM2920"/>
  <c r="AK2920"/>
  <c r="AM2936"/>
  <c r="AK2936"/>
  <c r="AM2989"/>
  <c r="AK2989"/>
  <c r="AM2993"/>
  <c r="AK2993"/>
  <c r="AM2997"/>
  <c r="AK2997"/>
  <c r="AM3012"/>
  <c r="AK3012"/>
  <c r="AM3041"/>
  <c r="AK3041"/>
  <c r="AM3086"/>
  <c r="AK3086"/>
  <c r="AM3091"/>
  <c r="AK3091"/>
  <c r="AM3125"/>
  <c r="AK3125"/>
  <c r="AM3145"/>
  <c r="AK3145"/>
  <c r="AM3163"/>
  <c r="AK3163"/>
  <c r="AM3193"/>
  <c r="AK3193"/>
  <c r="AM3194"/>
  <c r="AK3194"/>
  <c r="AM3195"/>
  <c r="AK3195"/>
  <c r="U3202"/>
  <c r="V3202" s="1"/>
  <c r="U3204"/>
  <c r="AM3211"/>
  <c r="AK3211"/>
  <c r="AM3213"/>
  <c r="AK3213"/>
  <c r="AM3223"/>
  <c r="AK3223"/>
  <c r="AM3241"/>
  <c r="AK3241"/>
  <c r="AM3244"/>
  <c r="AK3244"/>
  <c r="AA3246"/>
  <c r="AC3246" s="1"/>
  <c r="AB3246"/>
  <c r="AM3263"/>
  <c r="AK3263"/>
  <c r="AM3286"/>
  <c r="AK3286"/>
  <c r="AM3289"/>
  <c r="AK3289"/>
  <c r="AM3291"/>
  <c r="AK3291"/>
  <c r="AM3292"/>
  <c r="AK3292"/>
  <c r="AM3308"/>
  <c r="AK3308"/>
  <c r="AM3313"/>
  <c r="AK3313"/>
  <c r="AM3322"/>
  <c r="AK3322"/>
  <c r="AM3351"/>
  <c r="AK3351"/>
  <c r="AM3360"/>
  <c r="AK3360"/>
  <c r="AM3400"/>
  <c r="AK3400"/>
  <c r="AM3405"/>
  <c r="AK3405"/>
  <c r="AM3407"/>
  <c r="AK3407"/>
  <c r="AM3417"/>
  <c r="AK3417"/>
  <c r="AM3423"/>
  <c r="AK3423"/>
  <c r="AM3459"/>
  <c r="AK3459"/>
  <c r="AM3475"/>
  <c r="AK3475"/>
  <c r="AM3488"/>
  <c r="AK3488"/>
  <c r="AM3507"/>
  <c r="AK3507"/>
  <c r="AM3523"/>
  <c r="AK3523"/>
  <c r="AM3539"/>
  <c r="AK3539"/>
  <c r="AM3555"/>
  <c r="AK3555"/>
  <c r="AM3571"/>
  <c r="AK3571"/>
  <c r="AM3587"/>
  <c r="AK3587"/>
  <c r="AM3606"/>
  <c r="AK3606"/>
  <c r="AM3607"/>
  <c r="AK3607"/>
  <c r="AM3619"/>
  <c r="AK3619"/>
  <c r="AM3635"/>
  <c r="AK3635"/>
  <c r="AM3654"/>
  <c r="AK3654"/>
  <c r="AM3655"/>
  <c r="AK3655"/>
  <c r="AM3670"/>
  <c r="AK3670"/>
  <c r="AM3671"/>
  <c r="AK3671"/>
  <c r="Q1688"/>
  <c r="Q1693"/>
  <c r="AB1692"/>
  <c r="AC1692" s="1"/>
  <c r="S1739"/>
  <c r="AA1785"/>
  <c r="R1831"/>
  <c r="Q1896"/>
  <c r="R1927"/>
  <c r="U2052"/>
  <c r="V2052" s="1"/>
  <c r="P2073"/>
  <c r="P2097"/>
  <c r="T2098"/>
  <c r="AZ2098" s="1"/>
  <c r="U2116"/>
  <c r="V2116" s="1"/>
  <c r="AB2132"/>
  <c r="R2232"/>
  <c r="T2273"/>
  <c r="AZ2273" s="1"/>
  <c r="R2360"/>
  <c r="AB2361"/>
  <c r="AC2361" s="1"/>
  <c r="T2401"/>
  <c r="AZ2401" s="1"/>
  <c r="P2439"/>
  <c r="Q2454"/>
  <c r="P2455"/>
  <c r="T2476"/>
  <c r="AZ2476" s="1"/>
  <c r="S2489"/>
  <c r="AB2509"/>
  <c r="AB2514"/>
  <c r="T2524"/>
  <c r="AZ2524" s="1"/>
  <c r="Q2550"/>
  <c r="P2563"/>
  <c r="AB2653"/>
  <c r="P2659"/>
  <c r="AA2658"/>
  <c r="AB2670"/>
  <c r="R2709"/>
  <c r="AB2729"/>
  <c r="AB2758"/>
  <c r="AA2766"/>
  <c r="S2773"/>
  <c r="AA2786"/>
  <c r="AB2821"/>
  <c r="AA2848"/>
  <c r="Q2907"/>
  <c r="AB2906"/>
  <c r="AB3020"/>
  <c r="AA3021"/>
  <c r="P3042"/>
  <c r="AA3085"/>
  <c r="AA3096"/>
  <c r="AB3122"/>
  <c r="R3128"/>
  <c r="Q3129"/>
  <c r="S3126"/>
  <c r="AA3149"/>
  <c r="R3168"/>
  <c r="P3169"/>
  <c r="AA3171"/>
  <c r="AB3203"/>
  <c r="U3208"/>
  <c r="U3220"/>
  <c r="AB3231"/>
  <c r="T3241"/>
  <c r="AZ3241" s="1"/>
  <c r="AA3279"/>
  <c r="R3289"/>
  <c r="S3290"/>
  <c r="Q3295"/>
  <c r="AK3312"/>
  <c r="AS3316"/>
  <c r="AK3318"/>
  <c r="AS3323"/>
  <c r="AK3333"/>
  <c r="AK3338"/>
  <c r="U3343"/>
  <c r="AK3341"/>
  <c r="AK3342"/>
  <c r="P3343"/>
  <c r="AK3346"/>
  <c r="AS3347"/>
  <c r="AS3352"/>
  <c r="AS3353"/>
  <c r="AK3364"/>
  <c r="AS3370"/>
  <c r="AK3371"/>
  <c r="AK3376"/>
  <c r="AK3377"/>
  <c r="S3385"/>
  <c r="AK3385"/>
  <c r="AS3388"/>
  <c r="AK3398"/>
  <c r="AK3404"/>
  <c r="AS3406"/>
  <c r="Q3413"/>
  <c r="AK3412"/>
  <c r="P3428"/>
  <c r="AK3460"/>
  <c r="AS3469"/>
  <c r="AS3470"/>
  <c r="AS3471"/>
  <c r="AS3486"/>
  <c r="AK3489"/>
  <c r="AK3490"/>
  <c r="AK3508"/>
  <c r="AS3517"/>
  <c r="AS3518"/>
  <c r="AS3519"/>
  <c r="AS3520"/>
  <c r="AK3540"/>
  <c r="AK3556"/>
  <c r="AS3566"/>
  <c r="AS3567"/>
  <c r="AK3588"/>
  <c r="AK3605"/>
  <c r="AS3608"/>
  <c r="AS3614"/>
  <c r="AS3615"/>
  <c r="AK3636"/>
  <c r="AK3653"/>
  <c r="AS3656"/>
  <c r="AS3666"/>
  <c r="Q3486"/>
  <c r="T3495"/>
  <c r="AZ3495" s="1"/>
  <c r="R3498"/>
  <c r="Q3497"/>
  <c r="Q3499"/>
  <c r="U3500"/>
  <c r="P3503"/>
  <c r="P3515"/>
  <c r="U3516"/>
  <c r="P3518"/>
  <c r="Q3531"/>
  <c r="Q3529"/>
  <c r="P3531"/>
  <c r="R3542"/>
  <c r="Q3547"/>
  <c r="T3549"/>
  <c r="AZ3549" s="1"/>
  <c r="P3550"/>
  <c r="T3573"/>
  <c r="AZ3573" s="1"/>
  <c r="U3587"/>
  <c r="V3587" s="1"/>
  <c r="T3593"/>
  <c r="AZ3593" s="1"/>
  <c r="T3605"/>
  <c r="AZ3605" s="1"/>
  <c r="U3619"/>
  <c r="V3619" s="1"/>
  <c r="T3625"/>
  <c r="AZ3625" s="1"/>
  <c r="T3692"/>
  <c r="AZ3692" s="1"/>
  <c r="T3693"/>
  <c r="AZ3693" s="1"/>
  <c r="AM3455"/>
  <c r="AK3455"/>
  <c r="AM3456"/>
  <c r="AK3456"/>
  <c r="AM3472"/>
  <c r="AK3472"/>
  <c r="AM3487"/>
  <c r="AK3487"/>
  <c r="AM3503"/>
  <c r="AK3503"/>
  <c r="AL3509" s="1"/>
  <c r="AM3551"/>
  <c r="AK3551"/>
  <c r="AM3568"/>
  <c r="AK3568"/>
  <c r="AM3616"/>
  <c r="AK3616"/>
  <c r="AM3632"/>
  <c r="AK3632"/>
  <c r="AM3667"/>
  <c r="AK3667"/>
  <c r="R3479"/>
  <c r="U3479"/>
  <c r="V3479" s="1"/>
  <c r="Q3483"/>
  <c r="T3485"/>
  <c r="AZ3485" s="1"/>
  <c r="P3499"/>
  <c r="R3500"/>
  <c r="T3501"/>
  <c r="AZ3501" s="1"/>
  <c r="Q3502"/>
  <c r="T3505"/>
  <c r="AZ3505" s="1"/>
  <c r="R3516"/>
  <c r="P3519"/>
  <c r="U3526"/>
  <c r="V3526" s="1"/>
  <c r="U3524"/>
  <c r="R3526"/>
  <c r="R3532"/>
  <c r="P3547"/>
  <c r="U3548"/>
  <c r="U3563"/>
  <c r="V3563" s="1"/>
  <c r="T3569"/>
  <c r="AZ3569" s="1"/>
  <c r="T3581"/>
  <c r="AZ3581" s="1"/>
  <c r="T3601"/>
  <c r="AZ3601" s="1"/>
  <c r="T3613"/>
  <c r="AZ3613" s="1"/>
  <c r="T3633"/>
  <c r="AZ3633" s="1"/>
  <c r="Q3646"/>
  <c r="Q3668"/>
  <c r="T3709"/>
  <c r="AZ3709" s="1"/>
  <c r="AM832"/>
  <c r="AK832"/>
  <c r="AM836"/>
  <c r="AK836"/>
  <c r="AM840"/>
  <c r="AK840"/>
  <c r="AM845"/>
  <c r="AK845"/>
  <c r="AM850"/>
  <c r="AK850"/>
  <c r="AM865"/>
  <c r="AK865"/>
  <c r="AM890"/>
  <c r="AK890"/>
  <c r="AM893"/>
  <c r="AK893"/>
  <c r="AM914"/>
  <c r="AK914"/>
  <c r="AM922"/>
  <c r="AK922"/>
  <c r="AM928"/>
  <c r="AK928"/>
  <c r="AM929"/>
  <c r="AK929"/>
  <c r="AM974"/>
  <c r="AK974"/>
  <c r="AM984"/>
  <c r="AK984"/>
  <c r="AM1002"/>
  <c r="AK1002"/>
  <c r="AM1008"/>
  <c r="AK1008"/>
  <c r="AM1009"/>
  <c r="AK1009"/>
  <c r="AM1013"/>
  <c r="AK1013"/>
  <c r="AM1021"/>
  <c r="AK1021"/>
  <c r="AM1032"/>
  <c r="AK1032"/>
  <c r="AM1037"/>
  <c r="AK1037"/>
  <c r="AM1045"/>
  <c r="AK1045"/>
  <c r="AM1046"/>
  <c r="AK1046"/>
  <c r="AM1050"/>
  <c r="AK1050"/>
  <c r="AM1057"/>
  <c r="AK1057"/>
  <c r="AM1062"/>
  <c r="AK1062"/>
  <c r="AM1109"/>
  <c r="AK1109"/>
  <c r="AM1125"/>
  <c r="AK1125"/>
  <c r="AM1136"/>
  <c r="AK1136"/>
  <c r="AM1150"/>
  <c r="AK1150"/>
  <c r="AM1154"/>
  <c r="AK1154"/>
  <c r="AB1156"/>
  <c r="AA1156"/>
  <c r="AM1160"/>
  <c r="AK1160"/>
  <c r="AM1178"/>
  <c r="AK1178"/>
  <c r="AB1180"/>
  <c r="AA1180"/>
  <c r="AC1180" s="1"/>
  <c r="AM1218"/>
  <c r="AK1218"/>
  <c r="AM1248"/>
  <c r="AK1248"/>
  <c r="AL1255" s="1"/>
  <c r="AM1253"/>
  <c r="AK1253"/>
  <c r="AM1269"/>
  <c r="AK1269"/>
  <c r="AA1284"/>
  <c r="AB1284"/>
  <c r="AM1314"/>
  <c r="AK1314"/>
  <c r="AM1318"/>
  <c r="AK1318"/>
  <c r="AM1409"/>
  <c r="AK1409"/>
  <c r="AM1434"/>
  <c r="AK1434"/>
  <c r="AM1462"/>
  <c r="AK1462"/>
  <c r="AM1472"/>
  <c r="AK1472"/>
  <c r="AM1485"/>
  <c r="AK1485"/>
  <c r="AM1502"/>
  <c r="AK1502"/>
  <c r="AM1510"/>
  <c r="AK1510"/>
  <c r="AM1513"/>
  <c r="AK1513"/>
  <c r="AM1517"/>
  <c r="AK1517"/>
  <c r="AM1530"/>
  <c r="AK1530"/>
  <c r="AA1535"/>
  <c r="AB1535"/>
  <c r="AM1566"/>
  <c r="AK1566"/>
  <c r="AM1574"/>
  <c r="AK1574"/>
  <c r="AM1580"/>
  <c r="AK1580"/>
  <c r="AM1596"/>
  <c r="AK1596"/>
  <c r="AM1650"/>
  <c r="AK1650"/>
  <c r="AM1653"/>
  <c r="AK1653"/>
  <c r="AM1696"/>
  <c r="AK1696"/>
  <c r="AM1700"/>
  <c r="AK1700"/>
  <c r="AM1704"/>
  <c r="AK1704"/>
  <c r="AM1728"/>
  <c r="AK1728"/>
  <c r="AM1732"/>
  <c r="AK1732"/>
  <c r="AM1736"/>
  <c r="AK1736"/>
  <c r="AM1741"/>
  <c r="AK1741"/>
  <c r="AM1748"/>
  <c r="AK1748"/>
  <c r="AM1752"/>
  <c r="AK1752"/>
  <c r="AM1757"/>
  <c r="AK1757"/>
  <c r="AA1759"/>
  <c r="AB1759"/>
  <c r="AM1784"/>
  <c r="AK1784"/>
  <c r="AM1798"/>
  <c r="AK1798"/>
  <c r="AM1804"/>
  <c r="AK1804"/>
  <c r="AM1810"/>
  <c r="AK1810"/>
  <c r="AM1813"/>
  <c r="AK1813"/>
  <c r="AM1820"/>
  <c r="AK1820"/>
  <c r="AM1829"/>
  <c r="AK1829"/>
  <c r="AM1836"/>
  <c r="AK1836"/>
  <c r="AM1852"/>
  <c r="AK1852"/>
  <c r="AM1872"/>
  <c r="AK1872"/>
  <c r="AM1876"/>
  <c r="AK1876"/>
  <c r="AM1886"/>
  <c r="AK1886"/>
  <c r="AM1889"/>
  <c r="AK1889"/>
  <c r="AM1929"/>
  <c r="AK1929"/>
  <c r="AM1933"/>
  <c r="AK1933"/>
  <c r="AM1942"/>
  <c r="AK1942"/>
  <c r="AM1946"/>
  <c r="AK1946"/>
  <c r="AA1948"/>
  <c r="AB1948"/>
  <c r="AM2017"/>
  <c r="AK2017"/>
  <c r="AM2022"/>
  <c r="AK2022"/>
  <c r="AM2026"/>
  <c r="AK2026"/>
  <c r="AM2041"/>
  <c r="AK2041"/>
  <c r="AM2054"/>
  <c r="AK2054"/>
  <c r="AM2058"/>
  <c r="AK2058"/>
  <c r="AM2065"/>
  <c r="AK2065"/>
  <c r="AM2069"/>
  <c r="AK2069"/>
  <c r="AA2079"/>
  <c r="AB2079"/>
  <c r="AM2105"/>
  <c r="AK2105"/>
  <c r="AM2150"/>
  <c r="AK2150"/>
  <c r="AM2161"/>
  <c r="AK2161"/>
  <c r="AM2162"/>
  <c r="AK2162"/>
  <c r="AM2169"/>
  <c r="AK2169"/>
  <c r="AM2190"/>
  <c r="AK2190"/>
  <c r="AM2199"/>
  <c r="AK2199"/>
  <c r="AM2202"/>
  <c r="AK2202"/>
  <c r="AM2209"/>
  <c r="AK2209"/>
  <c r="AM2238"/>
  <c r="AK2238"/>
  <c r="AM2247"/>
  <c r="AK2247"/>
  <c r="AM2254"/>
  <c r="AK2254"/>
  <c r="AM2269"/>
  <c r="AK2269"/>
  <c r="AM2279"/>
  <c r="AK2279"/>
  <c r="AM2281"/>
  <c r="AK2281"/>
  <c r="AM2286"/>
  <c r="AK2286"/>
  <c r="AM2305"/>
  <c r="AK2305"/>
  <c r="AM2316"/>
  <c r="AK2316"/>
  <c r="AM2322"/>
  <c r="AK2322"/>
  <c r="AM2327"/>
  <c r="AK2327"/>
  <c r="AM2330"/>
  <c r="AK2330"/>
  <c r="AM2337"/>
  <c r="AK2337"/>
  <c r="AM2366"/>
  <c r="AK2366"/>
  <c r="AM2375"/>
  <c r="AK2375"/>
  <c r="AM2382"/>
  <c r="AK2382"/>
  <c r="AM2397"/>
  <c r="AK2397"/>
  <c r="AM2407"/>
  <c r="AK2407"/>
  <c r="AM2409"/>
  <c r="AK2409"/>
  <c r="AM2414"/>
  <c r="AK2414"/>
  <c r="AM2456"/>
  <c r="AK2456"/>
  <c r="AM2466"/>
  <c r="AK2466"/>
  <c r="AM2467"/>
  <c r="AK2467"/>
  <c r="AM2554"/>
  <c r="AK2554"/>
  <c r="AM2560"/>
  <c r="AK2560"/>
  <c r="AM2572"/>
  <c r="AK2572"/>
  <c r="AM2590"/>
  <c r="AK2590"/>
  <c r="AM2596"/>
  <c r="AK2596"/>
  <c r="AM2607"/>
  <c r="AK2607"/>
  <c r="AM2662"/>
  <c r="AK2662"/>
  <c r="AM2676"/>
  <c r="AK2676"/>
  <c r="AB2678"/>
  <c r="AA2678"/>
  <c r="AM2680"/>
  <c r="AK2680"/>
  <c r="AM2683"/>
  <c r="AK2683"/>
  <c r="AM2698"/>
  <c r="AK2698"/>
  <c r="AM2728"/>
  <c r="AK2728"/>
  <c r="AM2738"/>
  <c r="AK2738"/>
  <c r="AM2747"/>
  <c r="AK2747"/>
  <c r="AM2774"/>
  <c r="AK2774"/>
  <c r="AL2782" s="1"/>
  <c r="AM2803"/>
  <c r="AK2803"/>
  <c r="AM2832"/>
  <c r="AK2832"/>
  <c r="AM2836"/>
  <c r="AK2836"/>
  <c r="AM2867"/>
  <c r="AK2867"/>
  <c r="AM2877"/>
  <c r="AK2877"/>
  <c r="AM2880"/>
  <c r="AK2880"/>
  <c r="AM2896"/>
  <c r="AK2896"/>
  <c r="AM2923"/>
  <c r="AK2923"/>
  <c r="AM2924"/>
  <c r="AK2924"/>
  <c r="AM2957"/>
  <c r="AK2957"/>
  <c r="AM2959"/>
  <c r="AK2959"/>
  <c r="AM2964"/>
  <c r="AK2964"/>
  <c r="AM2968"/>
  <c r="AK2968"/>
  <c r="AM2972"/>
  <c r="AK2972"/>
  <c r="AM2977"/>
  <c r="AK2977"/>
  <c r="AM2981"/>
  <c r="AK2981"/>
  <c r="AM2987"/>
  <c r="AK2987"/>
  <c r="AM3000"/>
  <c r="AK3000"/>
  <c r="AM3009"/>
  <c r="AK3009"/>
  <c r="Q3019"/>
  <c r="U3019"/>
  <c r="V3019" s="1"/>
  <c r="AM3018"/>
  <c r="AK3018"/>
  <c r="Q3057"/>
  <c r="T3053"/>
  <c r="AZ3053" s="1"/>
  <c r="AM3065"/>
  <c r="AK3065"/>
  <c r="AM3104"/>
  <c r="AK3104"/>
  <c r="AM3239"/>
  <c r="AK3239"/>
  <c r="AM3256"/>
  <c r="AK3256"/>
  <c r="AM3331"/>
  <c r="AK3331"/>
  <c r="AM3356"/>
  <c r="AK3356"/>
  <c r="AM3357"/>
  <c r="AK3357"/>
  <c r="AM3366"/>
  <c r="AK3366"/>
  <c r="AM3367"/>
  <c r="AK3367"/>
  <c r="AM3382"/>
  <c r="AK3382"/>
  <c r="AM3383"/>
  <c r="AK3383"/>
  <c r="AM3414"/>
  <c r="AK3414"/>
  <c r="AM3415"/>
  <c r="AK3415"/>
  <c r="AM3433"/>
  <c r="AK3433"/>
  <c r="AM3437"/>
  <c r="AK3437"/>
  <c r="AM3451"/>
  <c r="AK3451"/>
  <c r="AL3456" s="1"/>
  <c r="AM3483"/>
  <c r="AK3483"/>
  <c r="AM3495"/>
  <c r="AK3495"/>
  <c r="AM3499"/>
  <c r="AK3499"/>
  <c r="AM3511"/>
  <c r="AK3511"/>
  <c r="AM3515"/>
  <c r="AK3515"/>
  <c r="AM3531"/>
  <c r="AK3531"/>
  <c r="AM3535"/>
  <c r="AK3535"/>
  <c r="AM3536"/>
  <c r="AK3536"/>
  <c r="AM3547"/>
  <c r="AK3547"/>
  <c r="AM3559"/>
  <c r="AK3559"/>
  <c r="AM3563"/>
  <c r="AK3563"/>
  <c r="AM3583"/>
  <c r="AK3583"/>
  <c r="AL3591" s="1"/>
  <c r="AM3584"/>
  <c r="AK3584"/>
  <c r="AM3595"/>
  <c r="AK3595"/>
  <c r="AM3599"/>
  <c r="AK3599"/>
  <c r="AM3600"/>
  <c r="AK3600"/>
  <c r="AM3611"/>
  <c r="AK3611"/>
  <c r="AM3631"/>
  <c r="AK3631"/>
  <c r="AM3643"/>
  <c r="AK3643"/>
  <c r="AM3647"/>
  <c r="AK3647"/>
  <c r="AM3648"/>
  <c r="AK3648"/>
  <c r="AM3659"/>
  <c r="AK3659"/>
  <c r="AM3663"/>
  <c r="AK3663"/>
  <c r="AM3664"/>
  <c r="AK3664"/>
  <c r="AM3674"/>
  <c r="AK3674"/>
  <c r="AM3675"/>
  <c r="AK3675"/>
  <c r="AM3676"/>
  <c r="AK3676"/>
  <c r="AM3677"/>
  <c r="AK3677"/>
  <c r="AM3678"/>
  <c r="AK3678"/>
  <c r="AM3679"/>
  <c r="AK3679"/>
  <c r="AM3680"/>
  <c r="AK3680"/>
  <c r="AM3681"/>
  <c r="AK3681"/>
  <c r="AM3682"/>
  <c r="AK3682"/>
  <c r="AM3683"/>
  <c r="AK3683"/>
  <c r="AM3684"/>
  <c r="AK3684"/>
  <c r="AM3685"/>
  <c r="AK3685"/>
  <c r="AM3686"/>
  <c r="AK3686"/>
  <c r="AM3687"/>
  <c r="AK3687"/>
  <c r="AM3688"/>
  <c r="AK3688"/>
  <c r="AM3689"/>
  <c r="AK3689"/>
  <c r="AM3690"/>
  <c r="AK3690"/>
  <c r="AM3691"/>
  <c r="AK3691"/>
  <c r="AM3692"/>
  <c r="AK3692"/>
  <c r="AM3693"/>
  <c r="AK3693"/>
  <c r="AM3694"/>
  <c r="AK3694"/>
  <c r="AM3695"/>
  <c r="AK3695"/>
  <c r="AM3696"/>
  <c r="AK3696"/>
  <c r="AM3697"/>
  <c r="AK3697"/>
  <c r="AM3698"/>
  <c r="AK3698"/>
  <c r="AM3699"/>
  <c r="AK3699"/>
  <c r="AM3700"/>
  <c r="AK3700"/>
  <c r="AM3701"/>
  <c r="AK3701"/>
  <c r="AM3702"/>
  <c r="AK3702"/>
  <c r="AM3703"/>
  <c r="AK3703"/>
  <c r="AM3704"/>
  <c r="AK3704"/>
  <c r="AM3705"/>
  <c r="AK3705"/>
  <c r="AM3706"/>
  <c r="AK3706"/>
  <c r="AM3707"/>
  <c r="AK3707"/>
  <c r="AM3708"/>
  <c r="AK3708"/>
  <c r="AM3709"/>
  <c r="AK3709"/>
  <c r="AM3710"/>
  <c r="AK3710"/>
  <c r="AM3711"/>
  <c r="AK3711"/>
  <c r="AM3712"/>
  <c r="AK3712"/>
  <c r="AM3713"/>
  <c r="AK3713"/>
  <c r="AM3714"/>
  <c r="AK3714"/>
  <c r="AM3715"/>
  <c r="AK3715"/>
  <c r="AM3716"/>
  <c r="AK3716"/>
  <c r="AM3717"/>
  <c r="AK3717"/>
  <c r="AM3718"/>
  <c r="AK3718"/>
  <c r="AM3719"/>
  <c r="AK3719"/>
  <c r="AM3720"/>
  <c r="AK3720"/>
  <c r="AM3721"/>
  <c r="AK3721"/>
  <c r="AM3722"/>
  <c r="AK3722"/>
  <c r="AS833"/>
  <c r="AS841"/>
  <c r="AA848"/>
  <c r="AA849"/>
  <c r="AK852"/>
  <c r="AK859"/>
  <c r="AK863"/>
  <c r="AS870"/>
  <c r="AS871"/>
  <c r="AK872"/>
  <c r="AA876"/>
  <c r="AK877"/>
  <c r="AA881"/>
  <c r="AK882"/>
  <c r="AK886"/>
  <c r="AB888"/>
  <c r="R895"/>
  <c r="AK891"/>
  <c r="AK896"/>
  <c r="AA901"/>
  <c r="AK902"/>
  <c r="AA905"/>
  <c r="AK906"/>
  <c r="AS908"/>
  <c r="AS911"/>
  <c r="P917"/>
  <c r="AK917"/>
  <c r="AA921"/>
  <c r="R927"/>
  <c r="AK923"/>
  <c r="AK924"/>
  <c r="AA932"/>
  <c r="AA933"/>
  <c r="AS938"/>
  <c r="AK939"/>
  <c r="AL946" s="1"/>
  <c r="AS942"/>
  <c r="AK943"/>
  <c r="AS944"/>
  <c r="AT953" s="1"/>
  <c r="AK947"/>
  <c r="AS948"/>
  <c r="AS950"/>
  <c r="AK951"/>
  <c r="AS952"/>
  <c r="AS954"/>
  <c r="AK955"/>
  <c r="P957"/>
  <c r="AK956"/>
  <c r="AS957"/>
  <c r="AS962"/>
  <c r="AK963"/>
  <c r="AS966"/>
  <c r="AK967"/>
  <c r="AS968"/>
  <c r="AS969"/>
  <c r="AK972"/>
  <c r="AA973"/>
  <c r="R979"/>
  <c r="AK975"/>
  <c r="AK977"/>
  <c r="AK980"/>
  <c r="AS981"/>
  <c r="AA988"/>
  <c r="AC988" s="1"/>
  <c r="AK990"/>
  <c r="AA993"/>
  <c r="AK994"/>
  <c r="AB996"/>
  <c r="AC996" s="1"/>
  <c r="AS996"/>
  <c r="AS999"/>
  <c r="AK1003"/>
  <c r="AK1004"/>
  <c r="AB1016"/>
  <c r="AS1016"/>
  <c r="AS1018"/>
  <c r="AK1019"/>
  <c r="AK1020"/>
  <c r="AS1024"/>
  <c r="AS1026"/>
  <c r="AS1027"/>
  <c r="AT1030" s="1"/>
  <c r="AA1028"/>
  <c r="AS1030"/>
  <c r="AK1031"/>
  <c r="AA1036"/>
  <c r="AC1036" s="1"/>
  <c r="AK1040"/>
  <c r="AK1044"/>
  <c r="AS1047"/>
  <c r="AA1049"/>
  <c r="R1055"/>
  <c r="AK1051"/>
  <c r="AK1052"/>
  <c r="AA1059"/>
  <c r="AC1059" s="1"/>
  <c r="AA1061"/>
  <c r="AK1063"/>
  <c r="AK1065"/>
  <c r="AK1104"/>
  <c r="AA1111"/>
  <c r="AB1112"/>
  <c r="AS1114"/>
  <c r="AK1118"/>
  <c r="S1126"/>
  <c r="AB1128"/>
  <c r="AA1149"/>
  <c r="AA1153"/>
  <c r="AB1172"/>
  <c r="R1183"/>
  <c r="AK1182"/>
  <c r="AS1198"/>
  <c r="AK1199"/>
  <c r="AA1208"/>
  <c r="R1223"/>
  <c r="AK1219"/>
  <c r="AK1223"/>
  <c r="Q1228"/>
  <c r="AS1224"/>
  <c r="AK1227"/>
  <c r="AK1228"/>
  <c r="U1233"/>
  <c r="V1233" s="1"/>
  <c r="AB1231"/>
  <c r="AS1231"/>
  <c r="AK1232"/>
  <c r="AK1243"/>
  <c r="AS1249"/>
  <c r="AK1258"/>
  <c r="R1263"/>
  <c r="AK1262"/>
  <c r="AK1274"/>
  <c r="AS1276"/>
  <c r="AK1280"/>
  <c r="AS1281"/>
  <c r="AA1285"/>
  <c r="AK1286"/>
  <c r="AS1291"/>
  <c r="AK1292"/>
  <c r="AS1293"/>
  <c r="AK1297"/>
  <c r="AS1307"/>
  <c r="AK1309"/>
  <c r="R1319"/>
  <c r="AA1317"/>
  <c r="AK1327"/>
  <c r="AS1328"/>
  <c r="AS1329"/>
  <c r="AS1331"/>
  <c r="AB1348"/>
  <c r="AS1350"/>
  <c r="AK1351"/>
  <c r="AS1352"/>
  <c r="AA1353"/>
  <c r="AK1355"/>
  <c r="AS1356"/>
  <c r="AK1364"/>
  <c r="AS1368"/>
  <c r="AA1369"/>
  <c r="AK1374"/>
  <c r="AK1375"/>
  <c r="AS1378"/>
  <c r="AS1379"/>
  <c r="AK1380"/>
  <c r="AK1386"/>
  <c r="AK1390"/>
  <c r="AK1394"/>
  <c r="AK1398"/>
  <c r="AA1400"/>
  <c r="AK1403"/>
  <c r="AS1406"/>
  <c r="AS1407"/>
  <c r="AK1413"/>
  <c r="AS1418"/>
  <c r="AK1419"/>
  <c r="AS1420"/>
  <c r="AS1421"/>
  <c r="AB1423"/>
  <c r="AS1423"/>
  <c r="AK1424"/>
  <c r="AK1428"/>
  <c r="Q1433"/>
  <c r="AA1436"/>
  <c r="AK1438"/>
  <c r="AK1442"/>
  <c r="AK1447"/>
  <c r="AK1455"/>
  <c r="AA1461"/>
  <c r="AA1464"/>
  <c r="AS1466"/>
  <c r="AK1467"/>
  <c r="AS1468"/>
  <c r="AS1469"/>
  <c r="AS1473"/>
  <c r="AB1475"/>
  <c r="AS1475"/>
  <c r="AK1476"/>
  <c r="AK1480"/>
  <c r="AS1481"/>
  <c r="AK1490"/>
  <c r="AK1494"/>
  <c r="AL1502" s="1"/>
  <c r="AB1508"/>
  <c r="AA1509"/>
  <c r="Q1513"/>
  <c r="AA1529"/>
  <c r="AK1540"/>
  <c r="AK1546"/>
  <c r="S1547"/>
  <c r="AB1549"/>
  <c r="AS1550"/>
  <c r="AS1551"/>
  <c r="AK1553"/>
  <c r="AA1555"/>
  <c r="AC1555" s="1"/>
  <c r="AB1556"/>
  <c r="S1567"/>
  <c r="AA1573"/>
  <c r="AK1576"/>
  <c r="Q1581"/>
  <c r="P1581"/>
  <c r="AK1587"/>
  <c r="AA1601"/>
  <c r="AK1602"/>
  <c r="AK1603"/>
  <c r="Q1608"/>
  <c r="AK1604"/>
  <c r="AK1628"/>
  <c r="AK1629"/>
  <c r="AK1633"/>
  <c r="AK1637"/>
  <c r="AA1639"/>
  <c r="AC1639" s="1"/>
  <c r="AS1640"/>
  <c r="AK1643"/>
  <c r="AB1648"/>
  <c r="AA1649"/>
  <c r="AK1658"/>
  <c r="AS1662"/>
  <c r="AS1663"/>
  <c r="AK1665"/>
  <c r="AK1669"/>
  <c r="AB1675"/>
  <c r="AC1675" s="1"/>
  <c r="AS1675"/>
  <c r="AK1676"/>
  <c r="P1677"/>
  <c r="AK1691"/>
  <c r="Q1705"/>
  <c r="AB1703"/>
  <c r="AB1708"/>
  <c r="Q1720"/>
  <c r="AK1722"/>
  <c r="AK1724"/>
  <c r="Q1729"/>
  <c r="AS1725"/>
  <c r="Q1737"/>
  <c r="AS1733"/>
  <c r="AA1743"/>
  <c r="AC1743" s="1"/>
  <c r="AB1744"/>
  <c r="AA1768"/>
  <c r="AS1770"/>
  <c r="AK1771"/>
  <c r="AS1772"/>
  <c r="AK1775"/>
  <c r="AB1777"/>
  <c r="AK1779"/>
  <c r="Q1784"/>
  <c r="AS1780"/>
  <c r="AS1782"/>
  <c r="AS1783"/>
  <c r="AK1790"/>
  <c r="AA1792"/>
  <c r="AS1794"/>
  <c r="AB1795"/>
  <c r="AC1795" s="1"/>
  <c r="AS1795"/>
  <c r="AB1800"/>
  <c r="P1805"/>
  <c r="AB1808"/>
  <c r="AK1818"/>
  <c r="P1821"/>
  <c r="AB1823"/>
  <c r="AS1823"/>
  <c r="AK1824"/>
  <c r="AB1828"/>
  <c r="Q1833"/>
  <c r="AS1834"/>
  <c r="AK1835"/>
  <c r="P1837"/>
  <c r="AK1843"/>
  <c r="Q1848"/>
  <c r="AK1847"/>
  <c r="Q1857"/>
  <c r="AA1857"/>
  <c r="Q1864"/>
  <c r="AK1866"/>
  <c r="AK1868"/>
  <c r="P1869"/>
  <c r="AS1869"/>
  <c r="AS1873"/>
  <c r="Q1881"/>
  <c r="AS1877"/>
  <c r="AB1880"/>
  <c r="AK1881"/>
  <c r="AA1885"/>
  <c r="AK1887"/>
  <c r="AB1888"/>
  <c r="AA1912"/>
  <c r="AS1915"/>
  <c r="AK1916"/>
  <c r="AK1924"/>
  <c r="AB1932"/>
  <c r="P1938"/>
  <c r="AB1936"/>
  <c r="AB1952"/>
  <c r="AK1953"/>
  <c r="AK1954"/>
  <c r="AA1961"/>
  <c r="AK1963"/>
  <c r="AS1964"/>
  <c r="AK1968"/>
  <c r="AS1969"/>
  <c r="AB1984"/>
  <c r="S1998"/>
  <c r="AA2005"/>
  <c r="AS2006"/>
  <c r="AK2007"/>
  <c r="AK2008"/>
  <c r="AS2009"/>
  <c r="AK2012"/>
  <c r="AK2014"/>
  <c r="AK2016"/>
  <c r="P2017"/>
  <c r="AA2024"/>
  <c r="AA2036"/>
  <c r="AA2037"/>
  <c r="AK2038"/>
  <c r="AK2040"/>
  <c r="P2041"/>
  <c r="T2050"/>
  <c r="AZ2050" s="1"/>
  <c r="AK2049"/>
  <c r="AB2051"/>
  <c r="AK2053"/>
  <c r="AS2055"/>
  <c r="AA2060"/>
  <c r="AS2062"/>
  <c r="AK2063"/>
  <c r="AB2064"/>
  <c r="AB2068"/>
  <c r="AA2092"/>
  <c r="AS2093"/>
  <c r="AK2100"/>
  <c r="AA2101"/>
  <c r="AK2102"/>
  <c r="R2107"/>
  <c r="AS2103"/>
  <c r="AA2104"/>
  <c r="AC2104" s="1"/>
  <c r="AS2107"/>
  <c r="S2115"/>
  <c r="AB2119"/>
  <c r="AS2123"/>
  <c r="AA2124"/>
  <c r="AK2141"/>
  <c r="AA2143"/>
  <c r="AS2143"/>
  <c r="U2156"/>
  <c r="V2156" s="1"/>
  <c r="AA2156"/>
  <c r="AK2160"/>
  <c r="P2161"/>
  <c r="T2162"/>
  <c r="AZ2162" s="1"/>
  <c r="AS2163"/>
  <c r="AS2164"/>
  <c r="P2165"/>
  <c r="AB2168"/>
  <c r="U2169"/>
  <c r="V2169" s="1"/>
  <c r="AK2174"/>
  <c r="U2184"/>
  <c r="V2184" s="1"/>
  <c r="AA2184"/>
  <c r="AS2187"/>
  <c r="Q2193"/>
  <c r="AS2192"/>
  <c r="AS2194"/>
  <c r="AK2195"/>
  <c r="AS2196"/>
  <c r="AT2201" s="1"/>
  <c r="AA2204"/>
  <c r="AK2207"/>
  <c r="T2209"/>
  <c r="AZ2209" s="1"/>
  <c r="AB2208"/>
  <c r="AK2213"/>
  <c r="AS2216"/>
  <c r="AK2219"/>
  <c r="AK2232"/>
  <c r="AA2237"/>
  <c r="AA2240"/>
  <c r="AK2243"/>
  <c r="AS2244"/>
  <c r="AK2250"/>
  <c r="AS2255"/>
  <c r="AA2260"/>
  <c r="AB2268"/>
  <c r="AS2270"/>
  <c r="AA2273"/>
  <c r="AK2275"/>
  <c r="AS2276"/>
  <c r="AT2284" s="1"/>
  <c r="AS2282"/>
  <c r="AA2288"/>
  <c r="AB2297"/>
  <c r="AB2304"/>
  <c r="P2310"/>
  <c r="AS2306"/>
  <c r="AK2309"/>
  <c r="AS2312"/>
  <c r="AS2313"/>
  <c r="AS2315"/>
  <c r="AS2317"/>
  <c r="AB2320"/>
  <c r="AS2323"/>
  <c r="AB2324"/>
  <c r="AA2332"/>
  <c r="AK2335"/>
  <c r="T2337"/>
  <c r="AZ2337" s="1"/>
  <c r="AB2336"/>
  <c r="AS2338"/>
  <c r="AK2341"/>
  <c r="AS2344"/>
  <c r="AK2347"/>
  <c r="AK2360"/>
  <c r="AA2368"/>
  <c r="AK2371"/>
  <c r="AS2372"/>
  <c r="AS2374"/>
  <c r="AK2378"/>
  <c r="AS2383"/>
  <c r="AA2388"/>
  <c r="AB2396"/>
  <c r="AA2401"/>
  <c r="AK2403"/>
  <c r="AS2404"/>
  <c r="AS2406"/>
  <c r="AA2416"/>
  <c r="Q2471"/>
  <c r="AB2470"/>
  <c r="AK2472"/>
  <c r="AB2477"/>
  <c r="AC2477" s="1"/>
  <c r="AS2477"/>
  <c r="AA2478"/>
  <c r="Q2530"/>
  <c r="AS2537"/>
  <c r="AK2539"/>
  <c r="T2540"/>
  <c r="AZ2540" s="1"/>
  <c r="AS2540"/>
  <c r="AK2550"/>
  <c r="AS2551"/>
  <c r="AS2555"/>
  <c r="AS2557"/>
  <c r="AK2574"/>
  <c r="AA2578"/>
  <c r="AK2585"/>
  <c r="Q2610"/>
  <c r="S2613"/>
  <c r="AA2614"/>
  <c r="AB2617"/>
  <c r="AS2617"/>
  <c r="AA2618"/>
  <c r="AK2619"/>
  <c r="AK2623"/>
  <c r="AK2629"/>
  <c r="AK2669"/>
  <c r="AK2673"/>
  <c r="AK2681"/>
  <c r="AB2682"/>
  <c r="AS2684"/>
  <c r="AK2687"/>
  <c r="AK2692"/>
  <c r="P2695"/>
  <c r="AK2694"/>
  <c r="AS2695"/>
  <c r="AS2699"/>
  <c r="AS2701"/>
  <c r="AK2702"/>
  <c r="AK2708"/>
  <c r="AS2710"/>
  <c r="AK2713"/>
  <c r="AK2718"/>
  <c r="AS2721"/>
  <c r="AK2723"/>
  <c r="AK2732"/>
  <c r="AK2736"/>
  <c r="AK2737"/>
  <c r="AB2741"/>
  <c r="AS2741"/>
  <c r="AK2742"/>
  <c r="AS2743"/>
  <c r="AB2746"/>
  <c r="AS2748"/>
  <c r="AK2770"/>
  <c r="AS2773"/>
  <c r="AK2781"/>
  <c r="AS2782"/>
  <c r="AK2785"/>
  <c r="Q2790"/>
  <c r="AS2786"/>
  <c r="AK2789"/>
  <c r="AA2794"/>
  <c r="AK2809"/>
  <c r="AK2810"/>
  <c r="AS2813"/>
  <c r="AA2814"/>
  <c r="AS2833"/>
  <c r="AB2834"/>
  <c r="AK2837"/>
  <c r="R2842"/>
  <c r="AK2838"/>
  <c r="AS2839"/>
  <c r="AS2841"/>
  <c r="AK2842"/>
  <c r="AK2846"/>
  <c r="P2847"/>
  <c r="AK2854"/>
  <c r="AS2855"/>
  <c r="T2869"/>
  <c r="AZ2869" s="1"/>
  <c r="Q2871"/>
  <c r="Q2872"/>
  <c r="Q2896"/>
  <c r="AB2895"/>
  <c r="AB2902"/>
  <c r="AS2922"/>
  <c r="AK2928"/>
  <c r="AS2931"/>
  <c r="AS2933"/>
  <c r="AK2934"/>
  <c r="AS2935"/>
  <c r="AK2938"/>
  <c r="AK2940"/>
  <c r="Q2944"/>
  <c r="AA2942"/>
  <c r="AB2943"/>
  <c r="AS2943"/>
  <c r="AB2944"/>
  <c r="AK2946"/>
  <c r="AA2956"/>
  <c r="S2958"/>
  <c r="AA2975"/>
  <c r="AB2979"/>
  <c r="AS2985"/>
  <c r="AK2986"/>
  <c r="AB2990"/>
  <c r="AS2990"/>
  <c r="AK2991"/>
  <c r="AK2995"/>
  <c r="AS3005"/>
  <c r="AS3006"/>
  <c r="R3014"/>
  <c r="AA3011"/>
  <c r="AK3014"/>
  <c r="AB3028"/>
  <c r="AK3029"/>
  <c r="AK3033"/>
  <c r="P3034"/>
  <c r="AS3036"/>
  <c r="AS3038"/>
  <c r="AK3039"/>
  <c r="AS3042"/>
  <c r="AK3043"/>
  <c r="R3047"/>
  <c r="AB3051"/>
  <c r="AK3054"/>
  <c r="AK3055"/>
  <c r="AS3058"/>
  <c r="AK3059"/>
  <c r="R3063"/>
  <c r="AB3060"/>
  <c r="AK3061"/>
  <c r="AB3068"/>
  <c r="AK3070"/>
  <c r="AK3071"/>
  <c r="AS3074"/>
  <c r="AK3075"/>
  <c r="AK3095"/>
  <c r="AS3096"/>
  <c r="AK3099"/>
  <c r="AK3110"/>
  <c r="AS3114"/>
  <c r="AA3116"/>
  <c r="AK3170"/>
  <c r="S3171"/>
  <c r="AA3204"/>
  <c r="AK3206"/>
  <c r="AK3207"/>
  <c r="AA3223"/>
  <c r="AB3226"/>
  <c r="AA3227"/>
  <c r="AK3240"/>
  <c r="AS3243"/>
  <c r="AA3244"/>
  <c r="AK3246"/>
  <c r="Q3261"/>
  <c r="AK3261"/>
  <c r="AS3262"/>
  <c r="AK3265"/>
  <c r="AS3266"/>
  <c r="AA3327"/>
  <c r="AA3333"/>
  <c r="Q3349"/>
  <c r="T3357"/>
  <c r="AZ3357" s="1"/>
  <c r="AA3351"/>
  <c r="P3374"/>
  <c r="AB3376"/>
  <c r="AB3392"/>
  <c r="U3399"/>
  <c r="U3415"/>
  <c r="P3416"/>
  <c r="U3441"/>
  <c r="R3480"/>
  <c r="U3484"/>
  <c r="P3501"/>
  <c r="R3514"/>
  <c r="P3516"/>
  <c r="T3521"/>
  <c r="AZ3521" s="1"/>
  <c r="T3530"/>
  <c r="AZ3530" s="1"/>
  <c r="P3532"/>
  <c r="T3533"/>
  <c r="AZ3533" s="1"/>
  <c r="R3546"/>
  <c r="P3548"/>
  <c r="U3571"/>
  <c r="V3571" s="1"/>
  <c r="T3589"/>
  <c r="AZ3589" s="1"/>
  <c r="U3603"/>
  <c r="V3603" s="1"/>
  <c r="T3621"/>
  <c r="AZ3621" s="1"/>
  <c r="T3645"/>
  <c r="AZ3645" s="1"/>
  <c r="T3677"/>
  <c r="AZ3677" s="1"/>
  <c r="AM1597"/>
  <c r="AK1597"/>
  <c r="AA1607"/>
  <c r="AB1607"/>
  <c r="AM1622"/>
  <c r="AK1622"/>
  <c r="AM1654"/>
  <c r="AK1654"/>
  <c r="AM1660"/>
  <c r="AK1660"/>
  <c r="AM1693"/>
  <c r="AK1693"/>
  <c r="AM1697"/>
  <c r="AK1697"/>
  <c r="AM1705"/>
  <c r="AK1705"/>
  <c r="AM1729"/>
  <c r="AK1729"/>
  <c r="AM1749"/>
  <c r="AK1749"/>
  <c r="AM1758"/>
  <c r="AK1758"/>
  <c r="AM1814"/>
  <c r="AK1814"/>
  <c r="AA1827"/>
  <c r="AB1827"/>
  <c r="AM1848"/>
  <c r="AK1848"/>
  <c r="AM1853"/>
  <c r="AK1853"/>
  <c r="AM1873"/>
  <c r="AK1873"/>
  <c r="AM1877"/>
  <c r="AK1877"/>
  <c r="AM1882"/>
  <c r="AK1882"/>
  <c r="AM1890"/>
  <c r="AK1890"/>
  <c r="AA1892"/>
  <c r="AB1892"/>
  <c r="AM1898"/>
  <c r="AK1898"/>
  <c r="AM1904"/>
  <c r="AK1904"/>
  <c r="AM1909"/>
  <c r="AK1909"/>
  <c r="AM1917"/>
  <c r="AK1917"/>
  <c r="AM1969"/>
  <c r="AK1969"/>
  <c r="AM1970"/>
  <c r="AK1970"/>
  <c r="AM2009"/>
  <c r="AK2009"/>
  <c r="AM2066"/>
  <c r="AK2066"/>
  <c r="AM2093"/>
  <c r="AK2093"/>
  <c r="AM2094"/>
  <c r="AK2094"/>
  <c r="AM2126"/>
  <c r="AK2126"/>
  <c r="AM2137"/>
  <c r="AK2137"/>
  <c r="AM2165"/>
  <c r="AK2165"/>
  <c r="AM2203"/>
  <c r="AK2203"/>
  <c r="AM2221"/>
  <c r="AK2221"/>
  <c r="AM2226"/>
  <c r="AK2226"/>
  <c r="AM2244"/>
  <c r="AK2244"/>
  <c r="AM2256"/>
  <c r="AK2256"/>
  <c r="AM2257"/>
  <c r="AK2257"/>
  <c r="AM2262"/>
  <c r="AK2262"/>
  <c r="AM2294"/>
  <c r="AK2294"/>
  <c r="AM2299"/>
  <c r="AK2299"/>
  <c r="AL2305" s="1"/>
  <c r="AM2301"/>
  <c r="AK2301"/>
  <c r="AM2331"/>
  <c r="AK2331"/>
  <c r="AM2349"/>
  <c r="AK2349"/>
  <c r="AM2354"/>
  <c r="AK2354"/>
  <c r="AM2372"/>
  <c r="AK2372"/>
  <c r="AM2384"/>
  <c r="AK2384"/>
  <c r="AM2385"/>
  <c r="AK2385"/>
  <c r="AM2390"/>
  <c r="AK2390"/>
  <c r="AM2422"/>
  <c r="AK2422"/>
  <c r="AM2435"/>
  <c r="AK2435"/>
  <c r="AM2474"/>
  <c r="AK2474"/>
  <c r="AM2480"/>
  <c r="AK2480"/>
  <c r="AM2484"/>
  <c r="AK2484"/>
  <c r="AM2488"/>
  <c r="AK2488"/>
  <c r="AM2491"/>
  <c r="AK2491"/>
  <c r="AM2500"/>
  <c r="AK2500"/>
  <c r="AM2526"/>
  <c r="AK2526"/>
  <c r="AA2542"/>
  <c r="AB2542"/>
  <c r="AM2566"/>
  <c r="AK2566"/>
  <c r="AM2575"/>
  <c r="AK2575"/>
  <c r="AM2580"/>
  <c r="AK2580"/>
  <c r="AM2582"/>
  <c r="AK2582"/>
  <c r="AM2587"/>
  <c r="AK2587"/>
  <c r="AM2602"/>
  <c r="AK2602"/>
  <c r="AM2608"/>
  <c r="AK2608"/>
  <c r="AM2624"/>
  <c r="AK2624"/>
  <c r="AM2630"/>
  <c r="AK2630"/>
  <c r="AM2634"/>
  <c r="AK2634"/>
  <c r="AM2639"/>
  <c r="AK2639"/>
  <c r="AM2684"/>
  <c r="AK2684"/>
  <c r="AA2697"/>
  <c r="AB2697"/>
  <c r="AM2739"/>
  <c r="AK2739"/>
  <c r="AM2743"/>
  <c r="AK2743"/>
  <c r="AM2767"/>
  <c r="AK2767"/>
  <c r="AM2796"/>
  <c r="AK2796"/>
  <c r="AM2811"/>
  <c r="AK2811"/>
  <c r="AM2816"/>
  <c r="AK2816"/>
  <c r="AM2829"/>
  <c r="AK2829"/>
  <c r="AM2843"/>
  <c r="AK2843"/>
  <c r="AM2847"/>
  <c r="AK2847"/>
  <c r="AM2848"/>
  <c r="AK2848"/>
  <c r="AM2863"/>
  <c r="AK2863"/>
  <c r="AM2868"/>
  <c r="AK2868"/>
  <c r="AM2873"/>
  <c r="AK2873"/>
  <c r="AM2881"/>
  <c r="AK2881"/>
  <c r="AM2897"/>
  <c r="AK2897"/>
  <c r="AA2903"/>
  <c r="AB2903"/>
  <c r="AM2915"/>
  <c r="AK2915"/>
  <c r="AM2919"/>
  <c r="AK2919"/>
  <c r="AM2947"/>
  <c r="AK2947"/>
  <c r="AM2952"/>
  <c r="AK2952"/>
  <c r="AM2960"/>
  <c r="AK2960"/>
  <c r="AM2969"/>
  <c r="AK2969"/>
  <c r="AA2994"/>
  <c r="AB2994"/>
  <c r="AM3015"/>
  <c r="AK3015"/>
  <c r="AM3025"/>
  <c r="AK3025"/>
  <c r="AM3066"/>
  <c r="AK3066"/>
  <c r="AM3085"/>
  <c r="AK3085"/>
  <c r="AM3094"/>
  <c r="AK3094"/>
  <c r="AM3100"/>
  <c r="AK3100"/>
  <c r="AM3105"/>
  <c r="AK3105"/>
  <c r="AM3118"/>
  <c r="AK3118"/>
  <c r="AM3128"/>
  <c r="AK3128"/>
  <c r="AM3134"/>
  <c r="AK3134"/>
  <c r="AM3149"/>
  <c r="AK3149"/>
  <c r="AM3162"/>
  <c r="AK3162"/>
  <c r="AM3171"/>
  <c r="AK3171"/>
  <c r="AM3179"/>
  <c r="AK3179"/>
  <c r="AM3188"/>
  <c r="AK3188"/>
  <c r="AM3229"/>
  <c r="AK3229"/>
  <c r="AM3247"/>
  <c r="AK3247"/>
  <c r="AM3252"/>
  <c r="AK3252"/>
  <c r="AM3266"/>
  <c r="AK3266"/>
  <c r="AM3267"/>
  <c r="AK3267"/>
  <c r="AM3275"/>
  <c r="AK3275"/>
  <c r="AM3279"/>
  <c r="AK3279"/>
  <c r="AM3284"/>
  <c r="AK3284"/>
  <c r="AM3326"/>
  <c r="AK3326"/>
  <c r="AL3333" s="1"/>
  <c r="AB3334"/>
  <c r="AA3334"/>
  <c r="AM3337"/>
  <c r="AK3337"/>
  <c r="Q3342"/>
  <c r="P3338"/>
  <c r="AM3397"/>
  <c r="AK3397"/>
  <c r="AM3399"/>
  <c r="AK3399"/>
  <c r="AM3401"/>
  <c r="AK3401"/>
  <c r="AM3403"/>
  <c r="AK3403"/>
  <c r="AM3416"/>
  <c r="AK3416"/>
  <c r="Q3421"/>
  <c r="S3417"/>
  <c r="AM3426"/>
  <c r="AK3426"/>
  <c r="AM3427"/>
  <c r="AK3427"/>
  <c r="AM3462"/>
  <c r="AK3462"/>
  <c r="AM3463"/>
  <c r="AK3463"/>
  <c r="AM3478"/>
  <c r="AK3478"/>
  <c r="AM3494"/>
  <c r="AK3494"/>
  <c r="AM3510"/>
  <c r="AK3510"/>
  <c r="AM3526"/>
  <c r="AK3526"/>
  <c r="AM3527"/>
  <c r="AK3527"/>
  <c r="AM3558"/>
  <c r="AK3558"/>
  <c r="AM3574"/>
  <c r="AK3574"/>
  <c r="AM3622"/>
  <c r="AK3622"/>
  <c r="AM3639"/>
  <c r="AK3639"/>
  <c r="P3449"/>
  <c r="T3449"/>
  <c r="AZ3449" s="1"/>
  <c r="AB1608"/>
  <c r="AK1611"/>
  <c r="AK1614"/>
  <c r="AK1618"/>
  <c r="AK1623"/>
  <c r="AK1624"/>
  <c r="AS1625"/>
  <c r="AK1645"/>
  <c r="AS1648"/>
  <c r="AS1650"/>
  <c r="AS1651"/>
  <c r="P1661"/>
  <c r="AB1664"/>
  <c r="Q1676"/>
  <c r="P1673"/>
  <c r="AK1678"/>
  <c r="AK1682"/>
  <c r="AK1686"/>
  <c r="AK1687"/>
  <c r="Q1692"/>
  <c r="AS1688"/>
  <c r="P1689"/>
  <c r="AK1692"/>
  <c r="AK1701"/>
  <c r="AS1708"/>
  <c r="AK1711"/>
  <c r="AS1712"/>
  <c r="AS1714"/>
  <c r="AS1715"/>
  <c r="AK1717"/>
  <c r="AL1723" s="1"/>
  <c r="AK1744"/>
  <c r="Q1752"/>
  <c r="AK1753"/>
  <c r="AK1763"/>
  <c r="Q1768"/>
  <c r="AK1767"/>
  <c r="AK1800"/>
  <c r="Q1805"/>
  <c r="AS1801"/>
  <c r="AK1805"/>
  <c r="AS1808"/>
  <c r="AS1810"/>
  <c r="AS1811"/>
  <c r="AS1858"/>
  <c r="AS1859"/>
  <c r="AK1861"/>
  <c r="AA1881"/>
  <c r="S1887"/>
  <c r="AA1889"/>
  <c r="AK1894"/>
  <c r="AA1897"/>
  <c r="AK1899"/>
  <c r="AS1900"/>
  <c r="AK1903"/>
  <c r="AS1905"/>
  <c r="AS1907"/>
  <c r="AK1908"/>
  <c r="AS1919"/>
  <c r="AB1924"/>
  <c r="AK1925"/>
  <c r="AK1930"/>
  <c r="AS1931"/>
  <c r="AK1936"/>
  <c r="AS1937"/>
  <c r="AS1942"/>
  <c r="AK1943"/>
  <c r="AK1947"/>
  <c r="R1953"/>
  <c r="AK1960"/>
  <c r="AS1974"/>
  <c r="AK1975"/>
  <c r="AK1976"/>
  <c r="AS1977"/>
  <c r="AS1980"/>
  <c r="AK1981"/>
  <c r="AK1982"/>
  <c r="AS1983"/>
  <c r="AS1984"/>
  <c r="AK1987"/>
  <c r="AS1988"/>
  <c r="AK1992"/>
  <c r="AS1993"/>
  <c r="AS1996"/>
  <c r="AK1997"/>
  <c r="AK1998"/>
  <c r="AS1999"/>
  <c r="R2000"/>
  <c r="AS2000"/>
  <c r="AS2001"/>
  <c r="AS2003"/>
  <c r="AT2009" s="1"/>
  <c r="AK2004"/>
  <c r="AA2008"/>
  <c r="AK2023"/>
  <c r="AS2027"/>
  <c r="AS2029"/>
  <c r="AS2033"/>
  <c r="AA2040"/>
  <c r="AC2040" s="1"/>
  <c r="AK2059"/>
  <c r="AK2078"/>
  <c r="U2084"/>
  <c r="V2084" s="1"/>
  <c r="AK2084"/>
  <c r="AS2085"/>
  <c r="AK2089"/>
  <c r="AS2097"/>
  <c r="S2098"/>
  <c r="AB2100"/>
  <c r="AA2113"/>
  <c r="AK2114"/>
  <c r="AK2115"/>
  <c r="AK2116"/>
  <c r="AS2117"/>
  <c r="AS2127"/>
  <c r="AK2128"/>
  <c r="AS2129"/>
  <c r="AK2134"/>
  <c r="AS2135"/>
  <c r="AS2136"/>
  <c r="U2148"/>
  <c r="V2148" s="1"/>
  <c r="AS2144"/>
  <c r="AS2151"/>
  <c r="AK2152"/>
  <c r="AS2153"/>
  <c r="AS2168"/>
  <c r="AK2170"/>
  <c r="R2175"/>
  <c r="AS2171"/>
  <c r="AS2175"/>
  <c r="AK2176"/>
  <c r="AK2179"/>
  <c r="AK2180"/>
  <c r="AS2181"/>
  <c r="AK2183"/>
  <c r="AS2202"/>
  <c r="R2208"/>
  <c r="Q2220"/>
  <c r="AS2227"/>
  <c r="AK2228"/>
  <c r="AK2233"/>
  <c r="AK2239"/>
  <c r="AB2248"/>
  <c r="Q2260"/>
  <c r="AK2264"/>
  <c r="AK2265"/>
  <c r="AK2287"/>
  <c r="Q2292"/>
  <c r="R2296"/>
  <c r="AC2297"/>
  <c r="R2304"/>
  <c r="AS2302"/>
  <c r="AK2324"/>
  <c r="R2336"/>
  <c r="Q2348"/>
  <c r="AS2350"/>
  <c r="AS2355"/>
  <c r="AK2356"/>
  <c r="AK2361"/>
  <c r="AK2367"/>
  <c r="AB2376"/>
  <c r="Q2388"/>
  <c r="AA2389"/>
  <c r="AK2392"/>
  <c r="AK2393"/>
  <c r="AK2415"/>
  <c r="Q2420"/>
  <c r="R2424"/>
  <c r="AK2427"/>
  <c r="AS2428"/>
  <c r="AK2431"/>
  <c r="AS2436"/>
  <c r="AS2441"/>
  <c r="AK2443"/>
  <c r="AK2447"/>
  <c r="AK2453"/>
  <c r="AK2457"/>
  <c r="AK2462"/>
  <c r="Q2466"/>
  <c r="AK2468"/>
  <c r="S2473"/>
  <c r="AK2489"/>
  <c r="AS2492"/>
  <c r="AK2495"/>
  <c r="Q2498"/>
  <c r="S2501"/>
  <c r="AK2501"/>
  <c r="AS2502"/>
  <c r="AK2505"/>
  <c r="AS2506"/>
  <c r="AK2509"/>
  <c r="AS2510"/>
  <c r="AS2513"/>
  <c r="AK2515"/>
  <c r="AS2521"/>
  <c r="AK2522"/>
  <c r="S2533"/>
  <c r="AS2527"/>
  <c r="AK2532"/>
  <c r="AK2544"/>
  <c r="AS2546"/>
  <c r="P2547"/>
  <c r="AS2547"/>
  <c r="AS2565"/>
  <c r="AK2567"/>
  <c r="Q2578"/>
  <c r="S2581"/>
  <c r="AK2581"/>
  <c r="AS2588"/>
  <c r="AK2591"/>
  <c r="Q2594"/>
  <c r="AS2597"/>
  <c r="AK2598"/>
  <c r="AS2599"/>
  <c r="AS2603"/>
  <c r="AS2605"/>
  <c r="R2613"/>
  <c r="AS2610"/>
  <c r="AK2613"/>
  <c r="R2629"/>
  <c r="Q2630"/>
  <c r="P2631"/>
  <c r="AS2635"/>
  <c r="AS2640"/>
  <c r="AK2645"/>
  <c r="AK2647"/>
  <c r="AS2650"/>
  <c r="AK2653"/>
  <c r="Q2658"/>
  <c r="AK2654"/>
  <c r="AK2659"/>
  <c r="AK2677"/>
  <c r="AB2694"/>
  <c r="S2745"/>
  <c r="AK2752"/>
  <c r="AS2757"/>
  <c r="AK2758"/>
  <c r="AS2759"/>
  <c r="AK2762"/>
  <c r="AB2765"/>
  <c r="AS2765"/>
  <c r="P2771"/>
  <c r="AS2768"/>
  <c r="AA2770"/>
  <c r="AK2792"/>
  <c r="AL2797" s="1"/>
  <c r="AK2800"/>
  <c r="AK2804"/>
  <c r="AK2821"/>
  <c r="AS2822"/>
  <c r="AK2825"/>
  <c r="AS2826"/>
  <c r="AA2838"/>
  <c r="AC2838" s="1"/>
  <c r="S2849"/>
  <c r="AS2853"/>
  <c r="AS2856"/>
  <c r="AK2859"/>
  <c r="AS2864"/>
  <c r="AS2877"/>
  <c r="AS2878"/>
  <c r="R2886"/>
  <c r="AS2883"/>
  <c r="AS2885"/>
  <c r="AK2886"/>
  <c r="AS2887"/>
  <c r="AS2888"/>
  <c r="AK2893"/>
  <c r="R2902"/>
  <c r="AK2901"/>
  <c r="AS2905"/>
  <c r="AK2906"/>
  <c r="AS2907"/>
  <c r="AK2910"/>
  <c r="AK2914"/>
  <c r="Q2920"/>
  <c r="AS2916"/>
  <c r="P2920"/>
  <c r="Q2951"/>
  <c r="AS2948"/>
  <c r="AS2957"/>
  <c r="AS2958"/>
  <c r="AK2965"/>
  <c r="AK2973"/>
  <c r="S2974"/>
  <c r="AK2978"/>
  <c r="S2979"/>
  <c r="AA2991"/>
  <c r="AA2995"/>
  <c r="AK3010"/>
  <c r="U3015"/>
  <c r="V3015" s="1"/>
  <c r="AK3021"/>
  <c r="AK3045"/>
  <c r="AK3049"/>
  <c r="P3050"/>
  <c r="AB3054"/>
  <c r="AB3070"/>
  <c r="AK3089"/>
  <c r="AS3090"/>
  <c r="AS3101"/>
  <c r="Q3116"/>
  <c r="P3122"/>
  <c r="AK3122"/>
  <c r="AA3133"/>
  <c r="AS3138"/>
  <c r="AK3140"/>
  <c r="AS3141"/>
  <c r="AK3144"/>
  <c r="AK3148"/>
  <c r="R3151"/>
  <c r="AS3150"/>
  <c r="AK3154"/>
  <c r="AS3155"/>
  <c r="AK3158"/>
  <c r="Q3161"/>
  <c r="AS3163"/>
  <c r="AA3165"/>
  <c r="AK3166"/>
  <c r="AK3167"/>
  <c r="AS3172"/>
  <c r="AK3175"/>
  <c r="AK3180"/>
  <c r="AS3181"/>
  <c r="AK3184"/>
  <c r="AK3192"/>
  <c r="AS3197"/>
  <c r="AK3198"/>
  <c r="AS3199"/>
  <c r="AK3203"/>
  <c r="AS3221"/>
  <c r="AK3222"/>
  <c r="P3224"/>
  <c r="AS3231"/>
  <c r="AK3232"/>
  <c r="AK3233"/>
  <c r="AS3234"/>
  <c r="AB3239"/>
  <c r="AA3249"/>
  <c r="AS3253"/>
  <c r="AK3257"/>
  <c r="AB3259"/>
  <c r="AC3259" s="1"/>
  <c r="AA3260"/>
  <c r="AB3272"/>
  <c r="AS3272"/>
  <c r="AA3278"/>
  <c r="U3290"/>
  <c r="V3290" s="1"/>
  <c r="AS3286"/>
  <c r="AS3291"/>
  <c r="P3292"/>
  <c r="AS3296"/>
  <c r="AK3297"/>
  <c r="AK3298"/>
  <c r="AS3299"/>
  <c r="AA3303"/>
  <c r="AK3307"/>
  <c r="AS3309"/>
  <c r="AK3310"/>
  <c r="T3311"/>
  <c r="AZ3311" s="1"/>
  <c r="AB3328"/>
  <c r="AK3332"/>
  <c r="U3375"/>
  <c r="AK3374"/>
  <c r="AS3392"/>
  <c r="AS3394"/>
  <c r="AK3422"/>
  <c r="AS3430"/>
  <c r="AS3442"/>
  <c r="AK3445"/>
  <c r="AS3448"/>
  <c r="AS3458"/>
  <c r="AS3475"/>
  <c r="AK3477"/>
  <c r="AS3479"/>
  <c r="AS3480"/>
  <c r="AK3493"/>
  <c r="AS3495"/>
  <c r="AS3496"/>
  <c r="AS3506"/>
  <c r="AK3525"/>
  <c r="AS3528"/>
  <c r="AK3544"/>
  <c r="AK3545"/>
  <c r="AK3546"/>
  <c r="AS3554"/>
  <c r="AK3573"/>
  <c r="AS3575"/>
  <c r="AS3576"/>
  <c r="AK3592"/>
  <c r="AK3593"/>
  <c r="AK3594"/>
  <c r="AS3595"/>
  <c r="AS3596"/>
  <c r="AS3603"/>
  <c r="AS3604"/>
  <c r="AS3619"/>
  <c r="AK3621"/>
  <c r="AS3623"/>
  <c r="AT3628" s="1"/>
  <c r="AS3624"/>
  <c r="AK3640"/>
  <c r="AK3641"/>
  <c r="AK3642"/>
  <c r="AS3643"/>
  <c r="AS3644"/>
  <c r="AS3652"/>
  <c r="AS3669"/>
  <c r="AS3670"/>
  <c r="AK3672"/>
  <c r="AK3673"/>
  <c r="Q3481"/>
  <c r="R3484"/>
  <c r="R3496"/>
  <c r="P3517"/>
  <c r="T3525"/>
  <c r="AZ3525" s="1"/>
  <c r="U3527"/>
  <c r="V3527" s="1"/>
  <c r="Q3550"/>
  <c r="P3549"/>
  <c r="T3565"/>
  <c r="AZ3565" s="1"/>
  <c r="T3597"/>
  <c r="AZ3597" s="1"/>
  <c r="T3629"/>
  <c r="AZ3629" s="1"/>
  <c r="T3676"/>
  <c r="AZ3676" s="1"/>
  <c r="AM1072"/>
  <c r="AK1072"/>
  <c r="AL1077" s="1"/>
  <c r="AM1073"/>
  <c r="AK1073"/>
  <c r="AM1096"/>
  <c r="AK1096"/>
  <c r="AM1097"/>
  <c r="AK1097"/>
  <c r="AM1102"/>
  <c r="AK1102"/>
  <c r="AM1110"/>
  <c r="AK1110"/>
  <c r="AM1120"/>
  <c r="AK1120"/>
  <c r="AM1121"/>
  <c r="AK1121"/>
  <c r="AM1126"/>
  <c r="AK1126"/>
  <c r="AM1142"/>
  <c r="AK1142"/>
  <c r="AM1144"/>
  <c r="AK1144"/>
  <c r="AM1165"/>
  <c r="AK1165"/>
  <c r="AM1176"/>
  <c r="AK1176"/>
  <c r="AM1189"/>
  <c r="AK1189"/>
  <c r="AM1201"/>
  <c r="AK1201"/>
  <c r="AM1214"/>
  <c r="AK1214"/>
  <c r="AM1249"/>
  <c r="AK1249"/>
  <c r="AM1254"/>
  <c r="AK1254"/>
  <c r="AM1264"/>
  <c r="AK1264"/>
  <c r="AM1265"/>
  <c r="AK1265"/>
  <c r="AM1290"/>
  <c r="AK1290"/>
  <c r="AM1298"/>
  <c r="AK1298"/>
  <c r="AM1333"/>
  <c r="AK1333"/>
  <c r="AM1337"/>
  <c r="AK1337"/>
  <c r="AM1342"/>
  <c r="AK1342"/>
  <c r="AM1356"/>
  <c r="AK1356"/>
  <c r="AM1406"/>
  <c r="AK1406"/>
  <c r="AM1412"/>
  <c r="AK1412"/>
  <c r="AM1418"/>
  <c r="AK1418"/>
  <c r="AL1426" s="1"/>
  <c r="AM1429"/>
  <c r="AK1429"/>
  <c r="AM1437"/>
  <c r="AK1437"/>
  <c r="AM1481"/>
  <c r="AK1481"/>
  <c r="AM1486"/>
  <c r="AK1486"/>
  <c r="AM1496"/>
  <c r="AK1496"/>
  <c r="AM1497"/>
  <c r="AK1497"/>
  <c r="AM1520"/>
  <c r="AK1520"/>
  <c r="AM1524"/>
  <c r="AK1524"/>
  <c r="AL1532" s="1"/>
  <c r="AM1528"/>
  <c r="AK1528"/>
  <c r="AM1538"/>
  <c r="AK1538"/>
  <c r="AM1541"/>
  <c r="AK1541"/>
  <c r="AM1548"/>
  <c r="AK1548"/>
  <c r="AM1554"/>
  <c r="AK1554"/>
  <c r="AM1557"/>
  <c r="AK1557"/>
  <c r="AM1564"/>
  <c r="AK1564"/>
  <c r="AM1570"/>
  <c r="AK1570"/>
  <c r="AM1573"/>
  <c r="AK1573"/>
  <c r="AM1589"/>
  <c r="AK1589"/>
  <c r="AM1598"/>
  <c r="AK1598"/>
  <c r="AM1638"/>
  <c r="AK1638"/>
  <c r="AM1662"/>
  <c r="AK1662"/>
  <c r="AM1668"/>
  <c r="AK1668"/>
  <c r="AM1674"/>
  <c r="AK1674"/>
  <c r="AM1677"/>
  <c r="AK1677"/>
  <c r="AM1681"/>
  <c r="AK1681"/>
  <c r="AM1706"/>
  <c r="AK1706"/>
  <c r="AM1712"/>
  <c r="AK1712"/>
  <c r="AM1718"/>
  <c r="AK1718"/>
  <c r="AM1721"/>
  <c r="AK1721"/>
  <c r="AM1733"/>
  <c r="AK1733"/>
  <c r="AM1742"/>
  <c r="AK1742"/>
  <c r="AM1745"/>
  <c r="AK1745"/>
  <c r="AM1754"/>
  <c r="AK1754"/>
  <c r="AM1762"/>
  <c r="AK1762"/>
  <c r="AM1768"/>
  <c r="AK1768"/>
  <c r="AM1772"/>
  <c r="AK1772"/>
  <c r="AM1776"/>
  <c r="AK1776"/>
  <c r="AM1780"/>
  <c r="AK1780"/>
  <c r="AM1785"/>
  <c r="AK1785"/>
  <c r="AM1792"/>
  <c r="AK1792"/>
  <c r="AM1806"/>
  <c r="AK1806"/>
  <c r="AM1830"/>
  <c r="AK1830"/>
  <c r="AM1844"/>
  <c r="AK1844"/>
  <c r="AM1854"/>
  <c r="AK1854"/>
  <c r="AM1862"/>
  <c r="AK1862"/>
  <c r="AM1865"/>
  <c r="AK1865"/>
  <c r="AM1880"/>
  <c r="AK1880"/>
  <c r="AM1885"/>
  <c r="AK1885"/>
  <c r="AM1893"/>
  <c r="AK1893"/>
  <c r="AM1902"/>
  <c r="AK1902"/>
  <c r="AM1918"/>
  <c r="AK1918"/>
  <c r="AM1919"/>
  <c r="AK1919"/>
  <c r="AM1934"/>
  <c r="AK1934"/>
  <c r="AM1938"/>
  <c r="AK1938"/>
  <c r="AM1993"/>
  <c r="AK1993"/>
  <c r="AM2001"/>
  <c r="AK2001"/>
  <c r="AM2006"/>
  <c r="AK2006"/>
  <c r="AM2018"/>
  <c r="AK2018"/>
  <c r="AM2029"/>
  <c r="AK2029"/>
  <c r="AM2030"/>
  <c r="AK2030"/>
  <c r="AM2033"/>
  <c r="AK2033"/>
  <c r="AM2034"/>
  <c r="AK2034"/>
  <c r="AM2037"/>
  <c r="AK2037"/>
  <c r="AM2062"/>
  <c r="AK2062"/>
  <c r="AM2073"/>
  <c r="AK2073"/>
  <c r="AM2090"/>
  <c r="AK2090"/>
  <c r="AM2118"/>
  <c r="AK2118"/>
  <c r="AM2122"/>
  <c r="AK2122"/>
  <c r="AM2125"/>
  <c r="AK2125"/>
  <c r="AM2133"/>
  <c r="AK2133"/>
  <c r="AM2192"/>
  <c r="AK2192"/>
  <c r="AM2196"/>
  <c r="AK2196"/>
  <c r="AM2197"/>
  <c r="AK2197"/>
  <c r="AM2206"/>
  <c r="AK2206"/>
  <c r="AM2212"/>
  <c r="AK2212"/>
  <c r="AM2220"/>
  <c r="AK2220"/>
  <c r="AM2224"/>
  <c r="AK2224"/>
  <c r="AM2225"/>
  <c r="AK2225"/>
  <c r="AM2231"/>
  <c r="AK2231"/>
  <c r="AM2234"/>
  <c r="AK2234"/>
  <c r="AM2249"/>
  <c r="AK2249"/>
  <c r="AM2253"/>
  <c r="AK2253"/>
  <c r="AM2270"/>
  <c r="AK2270"/>
  <c r="AM2276"/>
  <c r="AK2276"/>
  <c r="AM2284"/>
  <c r="AK2284"/>
  <c r="AM2288"/>
  <c r="AK2288"/>
  <c r="AM2289"/>
  <c r="AK2289"/>
  <c r="AM2295"/>
  <c r="AK2295"/>
  <c r="AM2298"/>
  <c r="AK2298"/>
  <c r="AM2313"/>
  <c r="AK2313"/>
  <c r="AM2317"/>
  <c r="AK2317"/>
  <c r="AM2334"/>
  <c r="AK2334"/>
  <c r="AM2340"/>
  <c r="AK2340"/>
  <c r="AM2348"/>
  <c r="AK2348"/>
  <c r="AM2352"/>
  <c r="AK2352"/>
  <c r="AM2353"/>
  <c r="AN2361" s="1"/>
  <c r="AO2361" s="1"/>
  <c r="AK2353"/>
  <c r="AM2359"/>
  <c r="AK2359"/>
  <c r="AM2362"/>
  <c r="AK2362"/>
  <c r="AM2377"/>
  <c r="AK2377"/>
  <c r="AM2381"/>
  <c r="AK2381"/>
  <c r="AM2398"/>
  <c r="AK2398"/>
  <c r="AM2404"/>
  <c r="AK2404"/>
  <c r="AM2412"/>
  <c r="AK2412"/>
  <c r="AM2416"/>
  <c r="AK2416"/>
  <c r="AM2417"/>
  <c r="AK2417"/>
  <c r="AM2423"/>
  <c r="AK2423"/>
  <c r="AM2426"/>
  <c r="AK2426"/>
  <c r="AM2430"/>
  <c r="AK2430"/>
  <c r="AM2434"/>
  <c r="AK2434"/>
  <c r="AM2442"/>
  <c r="AK2442"/>
  <c r="AM2458"/>
  <c r="AK2458"/>
  <c r="AM2476"/>
  <c r="AK2476"/>
  <c r="AM2479"/>
  <c r="AK2479"/>
  <c r="AM2483"/>
  <c r="AK2483"/>
  <c r="AM2487"/>
  <c r="AK2487"/>
  <c r="AM2494"/>
  <c r="AK2494"/>
  <c r="AM2499"/>
  <c r="AK2499"/>
  <c r="AM2512"/>
  <c r="AK2512"/>
  <c r="AM2520"/>
  <c r="AK2520"/>
  <c r="AM2543"/>
  <c r="AK2543"/>
  <c r="AM2555"/>
  <c r="AK2555"/>
  <c r="AM2568"/>
  <c r="AK2568"/>
  <c r="AM2571"/>
  <c r="AK2571"/>
  <c r="AM2588"/>
  <c r="AK2588"/>
  <c r="AM2594"/>
  <c r="AK2594"/>
  <c r="AM2599"/>
  <c r="AK2599"/>
  <c r="AM2603"/>
  <c r="AK2603"/>
  <c r="AM2610"/>
  <c r="AK2610"/>
  <c r="AM2616"/>
  <c r="AK2616"/>
  <c r="AM2618"/>
  <c r="AK2618"/>
  <c r="AM2638"/>
  <c r="AK2638"/>
  <c r="AM2652"/>
  <c r="AK2652"/>
  <c r="AM2663"/>
  <c r="AK2663"/>
  <c r="AM2670"/>
  <c r="AK2670"/>
  <c r="AM2679"/>
  <c r="AK2679"/>
  <c r="AM2686"/>
  <c r="AK2686"/>
  <c r="AM2691"/>
  <c r="AK2691"/>
  <c r="AM2710"/>
  <c r="AK2710"/>
  <c r="AM2714"/>
  <c r="AK2714"/>
  <c r="AM2719"/>
  <c r="AK2719"/>
  <c r="AM2746"/>
  <c r="AK2746"/>
  <c r="AM2751"/>
  <c r="AK2751"/>
  <c r="AM2756"/>
  <c r="AK2756"/>
  <c r="AM2786"/>
  <c r="AK2786"/>
  <c r="AM2815"/>
  <c r="AK2815"/>
  <c r="AM2820"/>
  <c r="AK2820"/>
  <c r="AM2824"/>
  <c r="AK2824"/>
  <c r="AM2833"/>
  <c r="AK2833"/>
  <c r="AM2835"/>
  <c r="AK2835"/>
  <c r="AM2852"/>
  <c r="AK2852"/>
  <c r="AM2853"/>
  <c r="AK2853"/>
  <c r="AM2855"/>
  <c r="AK2855"/>
  <c r="AM2856"/>
  <c r="AK2856"/>
  <c r="AM2864"/>
  <c r="AK2864"/>
  <c r="AM2869"/>
  <c r="AK2869"/>
  <c r="AM2875"/>
  <c r="AK2875"/>
  <c r="AM2883"/>
  <c r="AK2883"/>
  <c r="AM2888"/>
  <c r="AK2888"/>
  <c r="AM2905"/>
  <c r="AK2905"/>
  <c r="AM2925"/>
  <c r="AK2925"/>
  <c r="AM2948"/>
  <c r="AK2948"/>
  <c r="AM2980"/>
  <c r="AK2980"/>
  <c r="AM2996"/>
  <c r="AK2996"/>
  <c r="AM3013"/>
  <c r="AK3013"/>
  <c r="AM3017"/>
  <c r="AK3017"/>
  <c r="AM3034"/>
  <c r="AK3034"/>
  <c r="AM3050"/>
  <c r="AK3050"/>
  <c r="AM3084"/>
  <c r="AK3084"/>
  <c r="AM3093"/>
  <c r="AK3093"/>
  <c r="AM3101"/>
  <c r="AK3101"/>
  <c r="AM3107"/>
  <c r="AK3107"/>
  <c r="AM3121"/>
  <c r="AK3121"/>
  <c r="AM3137"/>
  <c r="AK3137"/>
  <c r="AM3139"/>
  <c r="AK3139"/>
  <c r="AM3157"/>
  <c r="AK3157"/>
  <c r="AM3161"/>
  <c r="AK3161"/>
  <c r="AM3165"/>
  <c r="AK3165"/>
  <c r="AM3225"/>
  <c r="AK3225"/>
  <c r="AM3228"/>
  <c r="AK3228"/>
  <c r="AM3243"/>
  <c r="AK3243"/>
  <c r="AM3245"/>
  <c r="AK3245"/>
  <c r="AM3248"/>
  <c r="AK3248"/>
  <c r="AM3270"/>
  <c r="AK3270"/>
  <c r="AM3271"/>
  <c r="AK3271"/>
  <c r="AM3272"/>
  <c r="AK3272"/>
  <c r="AM3278"/>
  <c r="AK3278"/>
  <c r="AM3282"/>
  <c r="AK3282"/>
  <c r="AM3283"/>
  <c r="AK3283"/>
  <c r="AM3311"/>
  <c r="AK3311"/>
  <c r="AM3316"/>
  <c r="AK3316"/>
  <c r="AM3350"/>
  <c r="AK3350"/>
  <c r="AM3353"/>
  <c r="AK3353"/>
  <c r="AM3354"/>
  <c r="AK3354"/>
  <c r="AM3375"/>
  <c r="AK3375"/>
  <c r="AM3389"/>
  <c r="AK3389"/>
  <c r="AM3393"/>
  <c r="AK3393"/>
  <c r="AM3394"/>
  <c r="AK3394"/>
  <c r="AM3395"/>
  <c r="AK3395"/>
  <c r="AM3406"/>
  <c r="AK3406"/>
  <c r="AM3411"/>
  <c r="AK3411"/>
  <c r="AM3421"/>
  <c r="AK3421"/>
  <c r="AM3425"/>
  <c r="AK3425"/>
  <c r="AM3432"/>
  <c r="AK3432"/>
  <c r="AM3440"/>
  <c r="AK3440"/>
  <c r="AM3442"/>
  <c r="AK3442"/>
  <c r="AM3446"/>
  <c r="AK3446"/>
  <c r="AM3467"/>
  <c r="AK3467"/>
  <c r="AM3471"/>
  <c r="AK3471"/>
  <c r="AM3479"/>
  <c r="AK3479"/>
  <c r="AM3491"/>
  <c r="AK3491"/>
  <c r="AM3504"/>
  <c r="AK3504"/>
  <c r="AM3519"/>
  <c r="AK3519"/>
  <c r="AM3520"/>
  <c r="AK3520"/>
  <c r="AM3542"/>
  <c r="AK3542"/>
  <c r="AM3543"/>
  <c r="AK3543"/>
  <c r="AM3552"/>
  <c r="AK3552"/>
  <c r="AM3567"/>
  <c r="AK3567"/>
  <c r="AM3575"/>
  <c r="AK3575"/>
  <c r="AM3579"/>
  <c r="AK3579"/>
  <c r="AM3590"/>
  <c r="AK3590"/>
  <c r="AM3591"/>
  <c r="AK3591"/>
  <c r="AM3603"/>
  <c r="AK3603"/>
  <c r="AM3615"/>
  <c r="AK3615"/>
  <c r="AM3623"/>
  <c r="AK3623"/>
  <c r="AM3627"/>
  <c r="AK3627"/>
  <c r="AM3638"/>
  <c r="AK3638"/>
  <c r="AM3651"/>
  <c r="AK3651"/>
  <c r="AS1078"/>
  <c r="AK1079"/>
  <c r="AS1080"/>
  <c r="AK1083"/>
  <c r="AK1084"/>
  <c r="U1089"/>
  <c r="AB1087"/>
  <c r="AS1087"/>
  <c r="AK1088"/>
  <c r="AS1089"/>
  <c r="AK1092"/>
  <c r="AA1099"/>
  <c r="AC1099" s="1"/>
  <c r="AA1101"/>
  <c r="R1107"/>
  <c r="AK1103"/>
  <c r="AK1105"/>
  <c r="AK1111"/>
  <c r="AK1112"/>
  <c r="AS1118"/>
  <c r="AK1119"/>
  <c r="AA1123"/>
  <c r="AC1123" s="1"/>
  <c r="AA1125"/>
  <c r="R1131"/>
  <c r="AK1127"/>
  <c r="AK1129"/>
  <c r="AA1133"/>
  <c r="AK1134"/>
  <c r="AA1137"/>
  <c r="AK1138"/>
  <c r="AL1147" s="1"/>
  <c r="AA1141"/>
  <c r="R1147"/>
  <c r="AK1143"/>
  <c r="AS1145"/>
  <c r="AS1147"/>
  <c r="AK1148"/>
  <c r="AS1149"/>
  <c r="AK1152"/>
  <c r="AK1158"/>
  <c r="AK1159"/>
  <c r="AS1160"/>
  <c r="AS1161"/>
  <c r="AB1168"/>
  <c r="AK1169"/>
  <c r="R1181"/>
  <c r="AB1179"/>
  <c r="AK1181"/>
  <c r="AK1187"/>
  <c r="AK1188"/>
  <c r="R1193"/>
  <c r="AB1192"/>
  <c r="AK1193"/>
  <c r="AK1196"/>
  <c r="AA1203"/>
  <c r="AC1203" s="1"/>
  <c r="AK1203"/>
  <c r="AS1204"/>
  <c r="AS1206"/>
  <c r="AK1207"/>
  <c r="AS1208"/>
  <c r="AS1210"/>
  <c r="AK1211"/>
  <c r="AK1212"/>
  <c r="AA1213"/>
  <c r="R1219"/>
  <c r="AK1215"/>
  <c r="AK1217"/>
  <c r="AA1221"/>
  <c r="AK1222"/>
  <c r="AA1225"/>
  <c r="AK1226"/>
  <c r="AS1228"/>
  <c r="AS1230"/>
  <c r="AK1231"/>
  <c r="AS1232"/>
  <c r="AS1233"/>
  <c r="AK1236"/>
  <c r="AK1237"/>
  <c r="AK1238"/>
  <c r="AK1239"/>
  <c r="AS1243"/>
  <c r="AK1244"/>
  <c r="AS1245"/>
  <c r="AA1253"/>
  <c r="AS1258"/>
  <c r="AK1259"/>
  <c r="AS1262"/>
  <c r="AK1263"/>
  <c r="AA1267"/>
  <c r="AC1267" s="1"/>
  <c r="AS1268"/>
  <c r="AK1272"/>
  <c r="AK1273"/>
  <c r="AS1278"/>
  <c r="AS1279"/>
  <c r="AK1281"/>
  <c r="AK1285"/>
  <c r="AA1289"/>
  <c r="R1295"/>
  <c r="AK1291"/>
  <c r="AS1292"/>
  <c r="AS1295"/>
  <c r="AA1297"/>
  <c r="AA1303"/>
  <c r="AC1303" s="1"/>
  <c r="AK1304"/>
  <c r="AA1309"/>
  <c r="AK1310"/>
  <c r="AS1315"/>
  <c r="AK1316"/>
  <c r="AS1317"/>
  <c r="AS1322"/>
  <c r="AK1323"/>
  <c r="AK1324"/>
  <c r="AK1325"/>
  <c r="AK1331"/>
  <c r="AA1341"/>
  <c r="AA1345"/>
  <c r="AK1346"/>
  <c r="AK1348"/>
  <c r="AA1351"/>
  <c r="AS1351"/>
  <c r="AK1352"/>
  <c r="AS1353"/>
  <c r="AK1360"/>
  <c r="AS1361"/>
  <c r="AK1365"/>
  <c r="AK1366"/>
  <c r="AK1367"/>
  <c r="AK1368"/>
  <c r="U1373"/>
  <c r="AS1369"/>
  <c r="AB1374"/>
  <c r="AS1374"/>
  <c r="AK1381"/>
  <c r="Q1385"/>
  <c r="AA1383"/>
  <c r="AC1383" s="1"/>
  <c r="AK1387"/>
  <c r="Q1389"/>
  <c r="AS1388"/>
  <c r="AK1391"/>
  <c r="AK1395"/>
  <c r="Q1400"/>
  <c r="AS1396"/>
  <c r="AB1397"/>
  <c r="AS1398"/>
  <c r="AS1399"/>
  <c r="AA1401"/>
  <c r="AK1402"/>
  <c r="AK1407"/>
  <c r="AK1408"/>
  <c r="AS1413"/>
  <c r="AS1422"/>
  <c r="AK1423"/>
  <c r="AS1424"/>
  <c r="AS1426"/>
  <c r="AS1427"/>
  <c r="AS1434"/>
  <c r="AS1435"/>
  <c r="AK1441"/>
  <c r="AK1446"/>
  <c r="AS1450"/>
  <c r="AK1451"/>
  <c r="AS1452"/>
  <c r="AB1453"/>
  <c r="AS1454"/>
  <c r="AS1455"/>
  <c r="AK1457"/>
  <c r="AA1459"/>
  <c r="AC1459" s="1"/>
  <c r="AK1460"/>
  <c r="AK1466"/>
  <c r="AB1469"/>
  <c r="AK1471"/>
  <c r="AS1472"/>
  <c r="AS1474"/>
  <c r="AK1475"/>
  <c r="AS1476"/>
  <c r="AB1477"/>
  <c r="AS1478"/>
  <c r="AS1479"/>
  <c r="AA1485"/>
  <c r="AA1488"/>
  <c r="AK1491"/>
  <c r="Q1496"/>
  <c r="AS1492"/>
  <c r="AB1493"/>
  <c r="AS1494"/>
  <c r="AS1495"/>
  <c r="Q1501"/>
  <c r="AA1499"/>
  <c r="AK1500"/>
  <c r="AK1505"/>
  <c r="AA1507"/>
  <c r="AC1507" s="1"/>
  <c r="AK1507"/>
  <c r="AL1512" s="1"/>
  <c r="AK1508"/>
  <c r="AB1512"/>
  <c r="AK1515"/>
  <c r="AK1519"/>
  <c r="AS1521"/>
  <c r="AS1525"/>
  <c r="AB1527"/>
  <c r="AS1527"/>
  <c r="AB1533"/>
  <c r="AS1534"/>
  <c r="AS1535"/>
  <c r="AA1537"/>
  <c r="AK1539"/>
  <c r="AS1546"/>
  <c r="AK1547"/>
  <c r="P1549"/>
  <c r="AB1552"/>
  <c r="AA1553"/>
  <c r="AK1555"/>
  <c r="Q1560"/>
  <c r="Q1561"/>
  <c r="AS1562"/>
  <c r="AK1563"/>
  <c r="P1565"/>
  <c r="AB1568"/>
  <c r="AA1569"/>
  <c r="AK1571"/>
  <c r="Q1576"/>
  <c r="AS1577"/>
  <c r="AK1581"/>
  <c r="AA1583"/>
  <c r="AC1583" s="1"/>
  <c r="AK1584"/>
  <c r="Q1592"/>
  <c r="AK1593"/>
  <c r="AA1597"/>
  <c r="S1599"/>
  <c r="AK1599"/>
  <c r="AK1601"/>
  <c r="AS1604"/>
  <c r="AS1606"/>
  <c r="AS1607"/>
  <c r="AK1608"/>
  <c r="AK1610"/>
  <c r="AK1612"/>
  <c r="P1613"/>
  <c r="AK1613"/>
  <c r="AK1617"/>
  <c r="AK1621"/>
  <c r="AA1623"/>
  <c r="AS1624"/>
  <c r="AK1627"/>
  <c r="AK1630"/>
  <c r="AK1634"/>
  <c r="AA1637"/>
  <c r="Q1641"/>
  <c r="AK1639"/>
  <c r="AK1640"/>
  <c r="AS1641"/>
  <c r="AK1646"/>
  <c r="AK1647"/>
  <c r="AK1648"/>
  <c r="AK1655"/>
  <c r="AK1657"/>
  <c r="AA1661"/>
  <c r="S1663"/>
  <c r="AK1663"/>
  <c r="AK1664"/>
  <c r="AL1673" s="1"/>
  <c r="AS1665"/>
  <c r="AS1669"/>
  <c r="AA1673"/>
  <c r="AK1675"/>
  <c r="AL1684" s="1"/>
  <c r="AS1676"/>
  <c r="S1679"/>
  <c r="AK1685"/>
  <c r="AS1691"/>
  <c r="AT1693" s="1"/>
  <c r="AK1694"/>
  <c r="AK1698"/>
  <c r="AK1702"/>
  <c r="AA1705"/>
  <c r="AK1707"/>
  <c r="AK1708"/>
  <c r="AS1709"/>
  <c r="AS1713"/>
  <c r="AB1716"/>
  <c r="AA1717"/>
  <c r="AK1719"/>
  <c r="AS1720"/>
  <c r="AB1725"/>
  <c r="AS1726"/>
  <c r="AK1727"/>
  <c r="AS1728"/>
  <c r="AS1729"/>
  <c r="AK1737"/>
  <c r="AA1741"/>
  <c r="AK1743"/>
  <c r="AK1750"/>
  <c r="AK1755"/>
  <c r="AS1756"/>
  <c r="AS1759"/>
  <c r="AA1761"/>
  <c r="R1767"/>
  <c r="AA1764"/>
  <c r="AK1766"/>
  <c r="AL1775" s="1"/>
  <c r="AB1771"/>
  <c r="AS1771"/>
  <c r="AS1777"/>
  <c r="AS1781"/>
  <c r="T1786"/>
  <c r="AZ1786" s="1"/>
  <c r="AA1787"/>
  <c r="AC1787" s="1"/>
  <c r="AS1788"/>
  <c r="AB1789"/>
  <c r="AK1791"/>
  <c r="AK1799"/>
  <c r="AK1801"/>
  <c r="AA1805"/>
  <c r="S1807"/>
  <c r="AK1807"/>
  <c r="AK1808"/>
  <c r="AK1815"/>
  <c r="AK1817"/>
  <c r="AA1820"/>
  <c r="AS1822"/>
  <c r="AK1823"/>
  <c r="AS1824"/>
  <c r="AS1826"/>
  <c r="AS1827"/>
  <c r="AA1829"/>
  <c r="R1835"/>
  <c r="AK1832"/>
  <c r="Q1837"/>
  <c r="AS1833"/>
  <c r="AT1840" s="1"/>
  <c r="AK1837"/>
  <c r="AA1839"/>
  <c r="AK1840"/>
  <c r="Q1849"/>
  <c r="AS1845"/>
  <c r="AK1849"/>
  <c r="AA1853"/>
  <c r="AK1856"/>
  <c r="AB1860"/>
  <c r="AA1861"/>
  <c r="AK1863"/>
  <c r="AS1864"/>
  <c r="Q1869"/>
  <c r="AB1869"/>
  <c r="AS1870"/>
  <c r="AK1871"/>
  <c r="AB1873"/>
  <c r="AK1875"/>
  <c r="Q1880"/>
  <c r="AK1879"/>
  <c r="Q1884"/>
  <c r="AA1887"/>
  <c r="AC1887" s="1"/>
  <c r="AK1888"/>
  <c r="AK1897"/>
  <c r="AA1901"/>
  <c r="AA1904"/>
  <c r="AB1905"/>
  <c r="AK1907"/>
  <c r="R1912"/>
  <c r="AS1908"/>
  <c r="AB1909"/>
  <c r="U1912"/>
  <c r="V1912" s="1"/>
  <c r="AK1912"/>
  <c r="AK1913"/>
  <c r="AS1922"/>
  <c r="AK1923"/>
  <c r="AK1926"/>
  <c r="AS1927"/>
  <c r="AS1930"/>
  <c r="AK1931"/>
  <c r="AK1935"/>
  <c r="AK1937"/>
  <c r="T1946"/>
  <c r="AZ1946" s="1"/>
  <c r="AS1939"/>
  <c r="AA1940"/>
  <c r="AB1943"/>
  <c r="AS1943"/>
  <c r="AK1944"/>
  <c r="AS1945"/>
  <c r="AS1950"/>
  <c r="AS1951"/>
  <c r="AK1955"/>
  <c r="AL1964" s="1"/>
  <c r="AS1957"/>
  <c r="AA1959"/>
  <c r="AK1962"/>
  <c r="AS1966"/>
  <c r="AT1970" s="1"/>
  <c r="AK1967"/>
  <c r="AS1968"/>
  <c r="AK1974"/>
  <c r="AS1975"/>
  <c r="AS1976"/>
  <c r="AS1978"/>
  <c r="AK1979"/>
  <c r="AK1983"/>
  <c r="P1985"/>
  <c r="AK1984"/>
  <c r="AS1985"/>
  <c r="AS1987"/>
  <c r="AK1988"/>
  <c r="AK1989"/>
  <c r="AA1997"/>
  <c r="AK1999"/>
  <c r="AK2000"/>
  <c r="AS2007"/>
  <c r="AS2008"/>
  <c r="AK2011"/>
  <c r="S2018"/>
  <c r="AK2013"/>
  <c r="U2016"/>
  <c r="V2016" s="1"/>
  <c r="AK2019"/>
  <c r="AS2023"/>
  <c r="AK2024"/>
  <c r="AS2025"/>
  <c r="AK2028"/>
  <c r="AS2031"/>
  <c r="AK2032"/>
  <c r="P2033"/>
  <c r="T2034"/>
  <c r="AZ2034" s="1"/>
  <c r="AS2035"/>
  <c r="AS2036"/>
  <c r="AS2040"/>
  <c r="AK2042"/>
  <c r="AS2043"/>
  <c r="AA2047"/>
  <c r="AA2049"/>
  <c r="AK2050"/>
  <c r="AA2052"/>
  <c r="AA2056"/>
  <c r="AS2059"/>
  <c r="AS2063"/>
  <c r="AK2064"/>
  <c r="AS2065"/>
  <c r="AK2070"/>
  <c r="AS2071"/>
  <c r="AS2072"/>
  <c r="AK2082"/>
  <c r="AK2083"/>
  <c r="AK2085"/>
  <c r="AA2088"/>
  <c r="AK2091"/>
  <c r="AS2102"/>
  <c r="AK2103"/>
  <c r="AL2112" s="1"/>
  <c r="AB2105"/>
  <c r="AK2113"/>
  <c r="AL2115" s="1"/>
  <c r="AK2117"/>
  <c r="AS2119"/>
  <c r="AK2123"/>
  <c r="AS2130"/>
  <c r="AK2131"/>
  <c r="AK2132"/>
  <c r="AB2136"/>
  <c r="AB2137"/>
  <c r="AK2142"/>
  <c r="AK2143"/>
  <c r="AK2144"/>
  <c r="AK2145"/>
  <c r="AA2147"/>
  <c r="AK2148"/>
  <c r="AS2149"/>
  <c r="AK2153"/>
  <c r="AS2158"/>
  <c r="AK2159"/>
  <c r="AS2162"/>
  <c r="AK2163"/>
  <c r="AK2164"/>
  <c r="AK2166"/>
  <c r="R2171"/>
  <c r="AK2168"/>
  <c r="AS2170"/>
  <c r="AK2171"/>
  <c r="AS2172"/>
  <c r="AK2175"/>
  <c r="U2180"/>
  <c r="V2180" s="1"/>
  <c r="AS2176"/>
  <c r="AA2179"/>
  <c r="AK2184"/>
  <c r="AS2185"/>
  <c r="AS2190"/>
  <c r="AK2191"/>
  <c r="AA2205"/>
  <c r="AS2207"/>
  <c r="AK2208"/>
  <c r="AS2209"/>
  <c r="AS2211"/>
  <c r="Q2217"/>
  <c r="AS2213"/>
  <c r="AT2218" s="1"/>
  <c r="AB2216"/>
  <c r="AK2218"/>
  <c r="P2222"/>
  <c r="AS2221"/>
  <c r="AS2230"/>
  <c r="AS2235"/>
  <c r="AK2236"/>
  <c r="AK2242"/>
  <c r="AL2251" s="1"/>
  <c r="AK2246"/>
  <c r="AK2248"/>
  <c r="P2254"/>
  <c r="AS2250"/>
  <c r="AT2257" s="1"/>
  <c r="AS2254"/>
  <c r="AK2259"/>
  <c r="R2264"/>
  <c r="AS2260"/>
  <c r="AK2261"/>
  <c r="AS2271"/>
  <c r="AK2272"/>
  <c r="AS2273"/>
  <c r="AS2275"/>
  <c r="Q2281"/>
  <c r="AS2277"/>
  <c r="AB2280"/>
  <c r="AK2282"/>
  <c r="P2286"/>
  <c r="AS2285"/>
  <c r="AS2290"/>
  <c r="T2305"/>
  <c r="AZ2305" s="1"/>
  <c r="AS2299"/>
  <c r="AK2300"/>
  <c r="AK2306"/>
  <c r="AL2315" s="1"/>
  <c r="AK2310"/>
  <c r="AK2312"/>
  <c r="P2318"/>
  <c r="AS2314"/>
  <c r="AT2315" s="1"/>
  <c r="AS2318"/>
  <c r="AK2323"/>
  <c r="R2328"/>
  <c r="AS2324"/>
  <c r="AK2325"/>
  <c r="AA2333"/>
  <c r="AS2335"/>
  <c r="AK2336"/>
  <c r="AS2337"/>
  <c r="AS2339"/>
  <c r="Q2345"/>
  <c r="AS2341"/>
  <c r="AB2344"/>
  <c r="AK2346"/>
  <c r="P2350"/>
  <c r="AS2349"/>
  <c r="AS2354"/>
  <c r="AS2363"/>
  <c r="AK2364"/>
  <c r="AK2370"/>
  <c r="AK2374"/>
  <c r="AK2376"/>
  <c r="P2382"/>
  <c r="AK2387"/>
  <c r="R2392"/>
  <c r="AS2388"/>
  <c r="AK2389"/>
  <c r="AA2397"/>
  <c r="AS2399"/>
  <c r="AK2400"/>
  <c r="AS2401"/>
  <c r="AS2403"/>
  <c r="AT2412" s="1"/>
  <c r="Q2409"/>
  <c r="AS2405"/>
  <c r="AB2408"/>
  <c r="AK2410"/>
  <c r="AL2419" s="1"/>
  <c r="P2414"/>
  <c r="AS2413"/>
  <c r="AS2422"/>
  <c r="R2431"/>
  <c r="AS2427"/>
  <c r="P2435"/>
  <c r="AS2431"/>
  <c r="AB2433"/>
  <c r="AS2433"/>
  <c r="Q2439"/>
  <c r="AS2435"/>
  <c r="AA2438"/>
  <c r="AK2440"/>
  <c r="AL2448" s="1"/>
  <c r="AK2441"/>
  <c r="AS2443"/>
  <c r="AB2445"/>
  <c r="AS2445"/>
  <c r="AK2446"/>
  <c r="AL2453" s="1"/>
  <c r="AK2452"/>
  <c r="AS2454"/>
  <c r="AK2463"/>
  <c r="AK2469"/>
  <c r="AK2471"/>
  <c r="Q2475"/>
  <c r="AK2477"/>
  <c r="Q2482"/>
  <c r="S2485"/>
  <c r="AS2480"/>
  <c r="AS2484"/>
  <c r="AS2488"/>
  <c r="AA2489"/>
  <c r="AK2490"/>
  <c r="AL2499" s="1"/>
  <c r="AS2495"/>
  <c r="AB2498"/>
  <c r="AS2500"/>
  <c r="AA2501"/>
  <c r="AC2501" s="1"/>
  <c r="AK2504"/>
  <c r="AK2508"/>
  <c r="P2515"/>
  <c r="AK2513"/>
  <c r="AL2522" s="1"/>
  <c r="AK2514"/>
  <c r="AS2515"/>
  <c r="AK2521"/>
  <c r="AS2522"/>
  <c r="AS2523"/>
  <c r="AS2524"/>
  <c r="AK2527"/>
  <c r="AS2530"/>
  <c r="AK2533"/>
  <c r="AK2536"/>
  <c r="AK2537"/>
  <c r="AK2538"/>
  <c r="AS2539"/>
  <c r="AS2544"/>
  <c r="AK2549"/>
  <c r="AK2551"/>
  <c r="AS2556"/>
  <c r="AK2561"/>
  <c r="AS2562"/>
  <c r="AS2563"/>
  <c r="AK2569"/>
  <c r="AS2572"/>
  <c r="AK2577"/>
  <c r="AK2579"/>
  <c r="AA2581"/>
  <c r="AS2585"/>
  <c r="AK2592"/>
  <c r="AK2593"/>
  <c r="AS2600"/>
  <c r="AS2604"/>
  <c r="AK2609"/>
  <c r="Q2614"/>
  <c r="AS2611"/>
  <c r="AK2617"/>
  <c r="AS2619"/>
  <c r="AB2621"/>
  <c r="AS2621"/>
  <c r="AK2622"/>
  <c r="AK2628"/>
  <c r="AS2630"/>
  <c r="AT2638" s="1"/>
  <c r="AK2633"/>
  <c r="AK2637"/>
  <c r="AS2639"/>
  <c r="AK2644"/>
  <c r="AK2646"/>
  <c r="AS2647"/>
  <c r="AK2657"/>
  <c r="AK2658"/>
  <c r="AL2667" s="1"/>
  <c r="AS2664"/>
  <c r="AK2666"/>
  <c r="AB2669"/>
  <c r="AS2671"/>
  <c r="AS2677"/>
  <c r="AS2680"/>
  <c r="AA2681"/>
  <c r="AK2682"/>
  <c r="P2691"/>
  <c r="AS2687"/>
  <c r="AS2692"/>
  <c r="AS2697"/>
  <c r="AK2699"/>
  <c r="AK2703"/>
  <c r="AA2705"/>
  <c r="AK2709"/>
  <c r="AL2718" s="1"/>
  <c r="AS2720"/>
  <c r="AB2722"/>
  <c r="AK2724"/>
  <c r="AK2729"/>
  <c r="AS2730"/>
  <c r="AS2731"/>
  <c r="AS2732"/>
  <c r="AK2735"/>
  <c r="Q2738"/>
  <c r="AA2737"/>
  <c r="AA2738"/>
  <c r="AK2741"/>
  <c r="AL2750" s="1"/>
  <c r="AS2742"/>
  <c r="AK2745"/>
  <c r="AS2747"/>
  <c r="AS2752"/>
  <c r="AK2757"/>
  <c r="AS2758"/>
  <c r="AK2761"/>
  <c r="AS2762"/>
  <c r="AK2765"/>
  <c r="Q2770"/>
  <c r="AK2766"/>
  <c r="AK2771"/>
  <c r="AK2775"/>
  <c r="AA2777"/>
  <c r="AK2782"/>
  <c r="AB2785"/>
  <c r="AS2785"/>
  <c r="AS2787"/>
  <c r="AK2793"/>
  <c r="AS2794"/>
  <c r="AK2797"/>
  <c r="AS2798"/>
  <c r="AK2801"/>
  <c r="AS2802"/>
  <c r="AT2810" s="1"/>
  <c r="AK2805"/>
  <c r="AK2808"/>
  <c r="AB2810"/>
  <c r="AK2813"/>
  <c r="Q2818"/>
  <c r="P2819"/>
  <c r="AS2816"/>
  <c r="AA2818"/>
  <c r="P2829"/>
  <c r="AS2825"/>
  <c r="AK2828"/>
  <c r="AB2831"/>
  <c r="AS2838"/>
  <c r="AA2840"/>
  <c r="AK2841"/>
  <c r="AK2845"/>
  <c r="S2846"/>
  <c r="AS2846"/>
  <c r="AS2857"/>
  <c r="AK2860"/>
  <c r="R2874"/>
  <c r="AA2871"/>
  <c r="AS2873"/>
  <c r="AK2874"/>
  <c r="AS2881"/>
  <c r="AK2882"/>
  <c r="Q2887"/>
  <c r="Q2888"/>
  <c r="AS2884"/>
  <c r="AB2886"/>
  <c r="AS2886"/>
  <c r="AK2887"/>
  <c r="Q2891"/>
  <c r="AB2892"/>
  <c r="AS2893"/>
  <c r="AK2894"/>
  <c r="AK2898"/>
  <c r="Q2903"/>
  <c r="AS2899"/>
  <c r="AS2901"/>
  <c r="AS2902"/>
  <c r="AA2904"/>
  <c r="AA2908"/>
  <c r="AK2909"/>
  <c r="AA2912"/>
  <c r="AK2913"/>
  <c r="AK2918"/>
  <c r="Q2923"/>
  <c r="AS2919"/>
  <c r="AA2924"/>
  <c r="AK2929"/>
  <c r="AK2930"/>
  <c r="AK2931"/>
  <c r="AB2934"/>
  <c r="AS2934"/>
  <c r="AK2935"/>
  <c r="P2940"/>
  <c r="AS2936"/>
  <c r="AA2939"/>
  <c r="AK2941"/>
  <c r="AK2942"/>
  <c r="AK2943"/>
  <c r="AS2944"/>
  <c r="AS2946"/>
  <c r="AA2951"/>
  <c r="AK2953"/>
  <c r="AK2955"/>
  <c r="AK2961"/>
  <c r="AA2963"/>
  <c r="AK2966"/>
  <c r="AS2967"/>
  <c r="AK2970"/>
  <c r="AS2971"/>
  <c r="AK2974"/>
  <c r="AK2975"/>
  <c r="AS2978"/>
  <c r="AA2983"/>
  <c r="AK2985"/>
  <c r="AA2987"/>
  <c r="AS2989"/>
  <c r="AK2990"/>
  <c r="AL2997" s="1"/>
  <c r="AS2991"/>
  <c r="AB2992"/>
  <c r="AS2993"/>
  <c r="AS2994"/>
  <c r="Q2999"/>
  <c r="AA2999"/>
  <c r="AK3001"/>
  <c r="AK3003"/>
  <c r="AS3009"/>
  <c r="AS3010"/>
  <c r="AA3012"/>
  <c r="R3018"/>
  <c r="AK3019"/>
  <c r="AK3020"/>
  <c r="AK3024"/>
  <c r="U3029"/>
  <c r="AK3030"/>
  <c r="Q3035"/>
  <c r="R3039"/>
  <c r="AK3035"/>
  <c r="AK3036"/>
  <c r="Q3041"/>
  <c r="AK3040"/>
  <c r="AL3049" s="1"/>
  <c r="AK3046"/>
  <c r="Q3051"/>
  <c r="R3055"/>
  <c r="AK3053"/>
  <c r="Q3059"/>
  <c r="AK3058"/>
  <c r="AS3059"/>
  <c r="AK3060"/>
  <c r="AK3064"/>
  <c r="AB3067"/>
  <c r="AK3068"/>
  <c r="AK3069"/>
  <c r="AK3074"/>
  <c r="AS3075"/>
  <c r="AS3078"/>
  <c r="AK3083"/>
  <c r="AS3085"/>
  <c r="AK3088"/>
  <c r="AK3096"/>
  <c r="AS3102"/>
  <c r="AA3103"/>
  <c r="AK3106"/>
  <c r="R3112"/>
  <c r="AS3108"/>
  <c r="AK3109"/>
  <c r="AK3113"/>
  <c r="AK3114"/>
  <c r="AK3115"/>
  <c r="AK3116"/>
  <c r="AK3117"/>
  <c r="AS3126"/>
  <c r="AK3127"/>
  <c r="Q3132"/>
  <c r="AB3132"/>
  <c r="AS3132"/>
  <c r="AK3133"/>
  <c r="P3138"/>
  <c r="AK3138"/>
  <c r="AS3140"/>
  <c r="AK3143"/>
  <c r="AS3144"/>
  <c r="AK3147"/>
  <c r="AS3149"/>
  <c r="AK3153"/>
  <c r="U3161"/>
  <c r="AS3158"/>
  <c r="AS3164"/>
  <c r="AS3167"/>
  <c r="AS3168"/>
  <c r="AK3174"/>
  <c r="AK3178"/>
  <c r="AS3180"/>
  <c r="AK3183"/>
  <c r="AS3184"/>
  <c r="AK3187"/>
  <c r="AK3191"/>
  <c r="AS3192"/>
  <c r="AA3196"/>
  <c r="AK3197"/>
  <c r="AS3198"/>
  <c r="AK3201"/>
  <c r="R3206"/>
  <c r="AK3202"/>
  <c r="U3207"/>
  <c r="V3207" s="1"/>
  <c r="AS3210"/>
  <c r="AK3212"/>
  <c r="U3218"/>
  <c r="V3218" s="1"/>
  <c r="AK3214"/>
  <c r="AL3223" s="1"/>
  <c r="AK3215"/>
  <c r="AS3218"/>
  <c r="AB3219"/>
  <c r="R3229"/>
  <c r="AK3226"/>
  <c r="R3233"/>
  <c r="AK3230"/>
  <c r="AK3231"/>
  <c r="AA3233"/>
  <c r="AS3237"/>
  <c r="AK3238"/>
  <c r="AK3242"/>
  <c r="AL3251" s="1"/>
  <c r="AK3249"/>
  <c r="AS3250"/>
  <c r="AK3253"/>
  <c r="AK3254"/>
  <c r="AS3255"/>
  <c r="AK3258"/>
  <c r="AS3259"/>
  <c r="AK3260"/>
  <c r="AS3261"/>
  <c r="AK3264"/>
  <c r="AS3265"/>
  <c r="AB3266"/>
  <c r="AS3268"/>
  <c r="AK3269"/>
  <c r="AK3273"/>
  <c r="AK3274"/>
  <c r="S3288"/>
  <c r="P3284"/>
  <c r="AA3294"/>
  <c r="AK3296"/>
  <c r="AK3301"/>
  <c r="AK3302"/>
  <c r="AK3303"/>
  <c r="AK3304"/>
  <c r="AL3313" s="1"/>
  <c r="AK3305"/>
  <c r="AK3306"/>
  <c r="AK3317"/>
  <c r="AS3318"/>
  <c r="AK3321"/>
  <c r="AK3327"/>
  <c r="U3333"/>
  <c r="V3333" s="1"/>
  <c r="AA3335"/>
  <c r="AK3336"/>
  <c r="Q3341"/>
  <c r="AS3342"/>
  <c r="AK3345"/>
  <c r="AA3349"/>
  <c r="AK3352"/>
  <c r="R3359"/>
  <c r="AK3355"/>
  <c r="AS3356"/>
  <c r="AS3360"/>
  <c r="AK3361"/>
  <c r="AK3365"/>
  <c r="U3367"/>
  <c r="AB3367"/>
  <c r="AK3368"/>
  <c r="AS3369"/>
  <c r="AK3372"/>
  <c r="AS3374"/>
  <c r="AS3376"/>
  <c r="AB3377"/>
  <c r="AC3377" s="1"/>
  <c r="AB3388"/>
  <c r="AK3391"/>
  <c r="AK3392"/>
  <c r="S3399"/>
  <c r="AS3398"/>
  <c r="AS3404"/>
  <c r="AK3410"/>
  <c r="AS3424"/>
  <c r="AK3430"/>
  <c r="AS3436"/>
  <c r="AK3438"/>
  <c r="AK3439"/>
  <c r="AL3448" s="1"/>
  <c r="AS3453"/>
  <c r="AS3454"/>
  <c r="AS3455"/>
  <c r="AK3457"/>
  <c r="AK3458"/>
  <c r="AS3465"/>
  <c r="AK3468"/>
  <c r="AK3469"/>
  <c r="AK3470"/>
  <c r="AS3472"/>
  <c r="AS3477"/>
  <c r="AK3480"/>
  <c r="AL3489" s="1"/>
  <c r="AK3481"/>
  <c r="AK3482"/>
  <c r="AK3492"/>
  <c r="AS3502"/>
  <c r="AK3505"/>
  <c r="AK3506"/>
  <c r="AS3513"/>
  <c r="AS3514"/>
  <c r="AK3516"/>
  <c r="AL3522" s="1"/>
  <c r="AK3517"/>
  <c r="AK3518"/>
  <c r="AS3525"/>
  <c r="AS3526"/>
  <c r="AK3528"/>
  <c r="AK3529"/>
  <c r="AK3530"/>
  <c r="AS3531"/>
  <c r="AS3532"/>
  <c r="AS3539"/>
  <c r="AK3541"/>
  <c r="AS3544"/>
  <c r="AS3550"/>
  <c r="AK3553"/>
  <c r="AK3554"/>
  <c r="AS3561"/>
  <c r="AS3562"/>
  <c r="AS3563"/>
  <c r="AK3565"/>
  <c r="AK3566"/>
  <c r="AS3568"/>
  <c r="AK3576"/>
  <c r="AK3577"/>
  <c r="AK3578"/>
  <c r="AS3580"/>
  <c r="AK3589"/>
  <c r="AS3592"/>
  <c r="AK3604"/>
  <c r="AS3611"/>
  <c r="AK3613"/>
  <c r="AK3614"/>
  <c r="AL3623" s="1"/>
  <c r="AS3616"/>
  <c r="AK3624"/>
  <c r="AK3625"/>
  <c r="AK3626"/>
  <c r="AK3628"/>
  <c r="AK3637"/>
  <c r="AS3639"/>
  <c r="AS3640"/>
  <c r="AT3644" s="1"/>
  <c r="AK3652"/>
  <c r="AS3661"/>
  <c r="AS3662"/>
  <c r="AS3663"/>
  <c r="AK3665"/>
  <c r="AK3666"/>
  <c r="AS3673"/>
  <c r="P3457"/>
  <c r="P3465"/>
  <c r="T3644"/>
  <c r="AZ3644" s="1"/>
  <c r="T3661"/>
  <c r="AZ3661" s="1"/>
  <c r="Q3678"/>
  <c r="AS3674"/>
  <c r="AS3675"/>
  <c r="AS3676"/>
  <c r="AS3677"/>
  <c r="AT3679" s="1"/>
  <c r="AS3678"/>
  <c r="AS3679"/>
  <c r="AS3680"/>
  <c r="AS3681"/>
  <c r="AS3682"/>
  <c r="AS3683"/>
  <c r="AS3684"/>
  <c r="AS3685"/>
  <c r="AS3686"/>
  <c r="AS3687"/>
  <c r="AS3688"/>
  <c r="AS3689"/>
  <c r="AS3690"/>
  <c r="AS3691"/>
  <c r="AS3692"/>
  <c r="AS3693"/>
  <c r="AS3694"/>
  <c r="AS3695"/>
  <c r="AS3696"/>
  <c r="AS3697"/>
  <c r="AS3698"/>
  <c r="AS3699"/>
  <c r="AS3700"/>
  <c r="AS3701"/>
  <c r="AS3702"/>
  <c r="AS3703"/>
  <c r="AS3704"/>
  <c r="AS3705"/>
  <c r="AS3706"/>
  <c r="AS3707"/>
  <c r="AS3708"/>
  <c r="AS3709"/>
  <c r="AS3710"/>
  <c r="AS3711"/>
  <c r="AS3712"/>
  <c r="AS3713"/>
  <c r="AS3714"/>
  <c r="AS3715"/>
  <c r="AS3716"/>
  <c r="AS3717"/>
  <c r="AS3718"/>
  <c r="AS3719"/>
  <c r="AS3720"/>
  <c r="AS3721"/>
  <c r="AS3722"/>
  <c r="AA3439"/>
  <c r="AA3440"/>
  <c r="AB76"/>
  <c r="AC76" s="1"/>
  <c r="AA76"/>
  <c r="AA167"/>
  <c r="AB167"/>
  <c r="AB192"/>
  <c r="AA192"/>
  <c r="R348"/>
  <c r="R347"/>
  <c r="Q348"/>
  <c r="AB492"/>
  <c r="AA492"/>
  <c r="U525"/>
  <c r="V525" s="1"/>
  <c r="T529"/>
  <c r="AZ529" s="1"/>
  <c r="P525"/>
  <c r="AB72"/>
  <c r="AA72"/>
  <c r="AA155"/>
  <c r="AC155" s="1"/>
  <c r="AB155"/>
  <c r="S203"/>
  <c r="R207"/>
  <c r="AB228"/>
  <c r="AC228" s="1"/>
  <c r="AA228"/>
  <c r="R236"/>
  <c r="Q236"/>
  <c r="R235"/>
  <c r="T237"/>
  <c r="AZ237" s="1"/>
  <c r="AA247"/>
  <c r="AB247"/>
  <c r="AA287"/>
  <c r="AC287" s="1"/>
  <c r="AB287"/>
  <c r="AB328"/>
  <c r="AA328"/>
  <c r="AA363"/>
  <c r="AC363" s="1"/>
  <c r="AB363"/>
  <c r="AA415"/>
  <c r="AB415"/>
  <c r="AB456"/>
  <c r="AC456" s="1"/>
  <c r="AA456"/>
  <c r="AA459"/>
  <c r="AB459"/>
  <c r="AB488"/>
  <c r="AC488" s="1"/>
  <c r="AA488"/>
  <c r="S587"/>
  <c r="R591"/>
  <c r="AA715"/>
  <c r="AC715" s="1"/>
  <c r="AB715"/>
  <c r="AA799"/>
  <c r="AB799"/>
  <c r="AA860"/>
  <c r="AB860"/>
  <c r="S522"/>
  <c r="R523"/>
  <c r="U136"/>
  <c r="V136" s="1"/>
  <c r="R143"/>
  <c r="P233"/>
  <c r="P381"/>
  <c r="AA107"/>
  <c r="AB107"/>
  <c r="AA119"/>
  <c r="AB119"/>
  <c r="AA239"/>
  <c r="AC239" s="1"/>
  <c r="AB239"/>
  <c r="U349"/>
  <c r="P345"/>
  <c r="AB356"/>
  <c r="AC356" s="1"/>
  <c r="AA356"/>
  <c r="AB380"/>
  <c r="AA380"/>
  <c r="T413"/>
  <c r="AZ413" s="1"/>
  <c r="P413"/>
  <c r="AA471"/>
  <c r="AB471"/>
  <c r="AB512"/>
  <c r="AA512"/>
  <c r="AA687"/>
  <c r="AB687"/>
  <c r="AA67"/>
  <c r="AB67"/>
  <c r="R132"/>
  <c r="Q132"/>
  <c r="R131"/>
  <c r="S219"/>
  <c r="R223"/>
  <c r="Q220"/>
  <c r="R224"/>
  <c r="U224"/>
  <c r="AA235"/>
  <c r="AB235"/>
  <c r="AB264"/>
  <c r="AC264" s="1"/>
  <c r="AA264"/>
  <c r="R284"/>
  <c r="R283"/>
  <c r="Q284"/>
  <c r="U285"/>
  <c r="V285" s="1"/>
  <c r="P281"/>
  <c r="AB292"/>
  <c r="AA292"/>
  <c r="AC292" s="1"/>
  <c r="S295"/>
  <c r="R299"/>
  <c r="P297"/>
  <c r="AB316"/>
  <c r="AA316"/>
  <c r="T349"/>
  <c r="AZ349" s="1"/>
  <c r="P349"/>
  <c r="R412"/>
  <c r="R411"/>
  <c r="Q412"/>
  <c r="U413"/>
  <c r="V413" s="1"/>
  <c r="P409"/>
  <c r="AB420"/>
  <c r="AA420"/>
  <c r="S423"/>
  <c r="R427"/>
  <c r="P425"/>
  <c r="AB444"/>
  <c r="AA444"/>
  <c r="AA527"/>
  <c r="AC527" s="1"/>
  <c r="AB527"/>
  <c r="R540"/>
  <c r="Q540"/>
  <c r="R539"/>
  <c r="U541"/>
  <c r="V541" s="1"/>
  <c r="T545"/>
  <c r="AZ545" s="1"/>
  <c r="AA555"/>
  <c r="AB555"/>
  <c r="AA595"/>
  <c r="AB595"/>
  <c r="U621"/>
  <c r="V621" s="1"/>
  <c r="T625"/>
  <c r="AZ625" s="1"/>
  <c r="AA639"/>
  <c r="AB639"/>
  <c r="AA692"/>
  <c r="AB692"/>
  <c r="AC692" s="1"/>
  <c r="Q704"/>
  <c r="Q705"/>
  <c r="AA716"/>
  <c r="AB716"/>
  <c r="AA824"/>
  <c r="AB824"/>
  <c r="Q837"/>
  <c r="Q836"/>
  <c r="Q833"/>
  <c r="S134"/>
  <c r="S274"/>
  <c r="S379"/>
  <c r="S402"/>
  <c r="T593"/>
  <c r="AZ593" s="1"/>
  <c r="S618"/>
  <c r="R619"/>
  <c r="Q784"/>
  <c r="R96"/>
  <c r="U96"/>
  <c r="V96" s="1"/>
  <c r="S98"/>
  <c r="Q96"/>
  <c r="S122"/>
  <c r="U120"/>
  <c r="V120" s="1"/>
  <c r="T125"/>
  <c r="AZ125" s="1"/>
  <c r="T285"/>
  <c r="AZ285" s="1"/>
  <c r="P285"/>
  <c r="S359"/>
  <c r="R363"/>
  <c r="P361"/>
  <c r="Q689"/>
  <c r="Q688"/>
  <c r="AA776"/>
  <c r="AB776"/>
  <c r="AA836"/>
  <c r="AB836"/>
  <c r="Q853"/>
  <c r="Q852"/>
  <c r="AB36"/>
  <c r="AA36"/>
  <c r="R44"/>
  <c r="Q44"/>
  <c r="R43"/>
  <c r="AA59"/>
  <c r="AB59"/>
  <c r="U89"/>
  <c r="T85"/>
  <c r="AZ85" s="1"/>
  <c r="AB88"/>
  <c r="AA88"/>
  <c r="U141"/>
  <c r="P141"/>
  <c r="R156"/>
  <c r="Q156"/>
  <c r="S154"/>
  <c r="R155"/>
  <c r="AB172"/>
  <c r="AA172"/>
  <c r="AB204"/>
  <c r="AA204"/>
  <c r="AA299"/>
  <c r="AB299"/>
  <c r="AA351"/>
  <c r="AB351"/>
  <c r="AB392"/>
  <c r="AA392"/>
  <c r="AA427"/>
  <c r="AB427"/>
  <c r="AB476"/>
  <c r="AA476"/>
  <c r="U509"/>
  <c r="T513"/>
  <c r="AZ513" s="1"/>
  <c r="AB528"/>
  <c r="AA528"/>
  <c r="AA539"/>
  <c r="AB539"/>
  <c r="AA559"/>
  <c r="AB559"/>
  <c r="R576"/>
  <c r="Q576"/>
  <c r="U576"/>
  <c r="V576" s="1"/>
  <c r="AB588"/>
  <c r="AA588"/>
  <c r="AA607"/>
  <c r="AB607"/>
  <c r="U653"/>
  <c r="T657"/>
  <c r="AZ657" s="1"/>
  <c r="AA723"/>
  <c r="AB723"/>
  <c r="AA835"/>
  <c r="AB835"/>
  <c r="S315"/>
  <c r="S443"/>
  <c r="S138"/>
  <c r="R139"/>
  <c r="P317"/>
  <c r="T365"/>
  <c r="AZ365" s="1"/>
  <c r="P445"/>
  <c r="S506"/>
  <c r="R507"/>
  <c r="S650"/>
  <c r="R651"/>
  <c r="AA903"/>
  <c r="AB903"/>
  <c r="AB12"/>
  <c r="AA12"/>
  <c r="U24"/>
  <c r="S22"/>
  <c r="AB40"/>
  <c r="AA40"/>
  <c r="AA83"/>
  <c r="AB83"/>
  <c r="AA91"/>
  <c r="AB91"/>
  <c r="U109"/>
  <c r="P109"/>
  <c r="AB120"/>
  <c r="AA120"/>
  <c r="AB128"/>
  <c r="AA128"/>
  <c r="AB152"/>
  <c r="AA152"/>
  <c r="AB156"/>
  <c r="AA156"/>
  <c r="AB180"/>
  <c r="AA180"/>
  <c r="AA187"/>
  <c r="AB187"/>
  <c r="AA195"/>
  <c r="AB195"/>
  <c r="AB208"/>
  <c r="AA208"/>
  <c r="P221"/>
  <c r="T221"/>
  <c r="AZ221" s="1"/>
  <c r="AB232"/>
  <c r="AA232"/>
  <c r="AB236"/>
  <c r="AA236"/>
  <c r="AB252"/>
  <c r="AA252"/>
  <c r="AA259"/>
  <c r="AB259"/>
  <c r="AB272"/>
  <c r="AA272"/>
  <c r="AA279"/>
  <c r="AB279"/>
  <c r="AA307"/>
  <c r="AB307"/>
  <c r="T329"/>
  <c r="AZ329" s="1"/>
  <c r="S322"/>
  <c r="AB336"/>
  <c r="AA336"/>
  <c r="AA343"/>
  <c r="AB343"/>
  <c r="AA371"/>
  <c r="AB371"/>
  <c r="T393"/>
  <c r="AZ393" s="1"/>
  <c r="S386"/>
  <c r="AB400"/>
  <c r="AA400"/>
  <c r="AA407"/>
  <c r="AB407"/>
  <c r="AA435"/>
  <c r="AB435"/>
  <c r="P453"/>
  <c r="S450"/>
  <c r="AB460"/>
  <c r="AA460"/>
  <c r="AB484"/>
  <c r="AA484"/>
  <c r="U513"/>
  <c r="T517"/>
  <c r="AZ517" s="1"/>
  <c r="R524"/>
  <c r="Q524"/>
  <c r="AA535"/>
  <c r="AB535"/>
  <c r="AB540"/>
  <c r="AA540"/>
  <c r="AB552"/>
  <c r="AA552"/>
  <c r="AB556"/>
  <c r="AA556"/>
  <c r="AB564"/>
  <c r="AA564"/>
  <c r="U577"/>
  <c r="V577" s="1"/>
  <c r="P573"/>
  <c r="AB592"/>
  <c r="AA592"/>
  <c r="AB604"/>
  <c r="AA604"/>
  <c r="AB608"/>
  <c r="AA608"/>
  <c r="AB628"/>
  <c r="AA628"/>
  <c r="AB636"/>
  <c r="AA636"/>
  <c r="AB640"/>
  <c r="AA640"/>
  <c r="AB660"/>
  <c r="AA660"/>
  <c r="AA696"/>
  <c r="AB696"/>
  <c r="AA707"/>
  <c r="AB707"/>
  <c r="AA739"/>
  <c r="AB739"/>
  <c r="AA755"/>
  <c r="AB755"/>
  <c r="AA775"/>
  <c r="AB775"/>
  <c r="AA783"/>
  <c r="AB783"/>
  <c r="AA823"/>
  <c r="AB823"/>
  <c r="AA828"/>
  <c r="AB828"/>
  <c r="AA847"/>
  <c r="AB847"/>
  <c r="AA859"/>
  <c r="AB859"/>
  <c r="S902"/>
  <c r="Q900"/>
  <c r="R905"/>
  <c r="P901"/>
  <c r="S920"/>
  <c r="S926"/>
  <c r="Q924"/>
  <c r="R925"/>
  <c r="U925"/>
  <c r="V925" s="1"/>
  <c r="AA927"/>
  <c r="AB927"/>
  <c r="AA947"/>
  <c r="AB947"/>
  <c r="AA948"/>
  <c r="AB948"/>
  <c r="AA968"/>
  <c r="AB968"/>
  <c r="AA983"/>
  <c r="AB983"/>
  <c r="AA995"/>
  <c r="AB995"/>
  <c r="R1007"/>
  <c r="U1005"/>
  <c r="AA1007"/>
  <c r="AB1007"/>
  <c r="AA1075"/>
  <c r="AB1075"/>
  <c r="AA1083"/>
  <c r="AB1083"/>
  <c r="R1111"/>
  <c r="U1109"/>
  <c r="AB1124"/>
  <c r="AA1124"/>
  <c r="S1128"/>
  <c r="Q1132"/>
  <c r="U1132"/>
  <c r="V1132" s="1"/>
  <c r="AA1132"/>
  <c r="AB1132"/>
  <c r="AA1159"/>
  <c r="AB1159"/>
  <c r="AA1187"/>
  <c r="AB1187"/>
  <c r="AB1188"/>
  <c r="AA1188"/>
  <c r="AA1204"/>
  <c r="AB1204"/>
  <c r="AC1204" s="1"/>
  <c r="AA1224"/>
  <c r="AB1224"/>
  <c r="AA1244"/>
  <c r="AB1244"/>
  <c r="AA1256"/>
  <c r="AB1256"/>
  <c r="AA1268"/>
  <c r="AB1268"/>
  <c r="AA1331"/>
  <c r="AB1331"/>
  <c r="AA1339"/>
  <c r="AB1339"/>
  <c r="AA1384"/>
  <c r="AB1384"/>
  <c r="AA1395"/>
  <c r="AB1395"/>
  <c r="AA1412"/>
  <c r="AB1412"/>
  <c r="AA1424"/>
  <c r="AB1424"/>
  <c r="S1483"/>
  <c r="P1481"/>
  <c r="Q1481"/>
  <c r="AA1487"/>
  <c r="AB1487"/>
  <c r="AA1492"/>
  <c r="AB1492"/>
  <c r="Q1529"/>
  <c r="P1529"/>
  <c r="AA1547"/>
  <c r="AB1547"/>
  <c r="AA1548"/>
  <c r="AB1548"/>
  <c r="T1642"/>
  <c r="AZ1642" s="1"/>
  <c r="Q1645"/>
  <c r="AA1668"/>
  <c r="AB1668"/>
  <c r="AB1676"/>
  <c r="AA1676"/>
  <c r="P1709"/>
  <c r="P1705"/>
  <c r="Q1709"/>
  <c r="AA1723"/>
  <c r="AB1723"/>
  <c r="AA1736"/>
  <c r="AB1736"/>
  <c r="AA1751"/>
  <c r="AB1751"/>
  <c r="Q1773"/>
  <c r="P1769"/>
  <c r="P1773"/>
  <c r="AB1824"/>
  <c r="AA1824"/>
  <c r="AA1844"/>
  <c r="AB1844"/>
  <c r="AA1876"/>
  <c r="AB1876"/>
  <c r="R1917"/>
  <c r="P1913"/>
  <c r="AB1953"/>
  <c r="AA1953"/>
  <c r="AB1973"/>
  <c r="AA1973"/>
  <c r="P1978"/>
  <c r="P1977"/>
  <c r="AB2000"/>
  <c r="AA2000"/>
  <c r="S2023"/>
  <c r="R2027"/>
  <c r="AA2035"/>
  <c r="AB2035"/>
  <c r="AA2043"/>
  <c r="AB2043"/>
  <c r="R2067"/>
  <c r="S2063"/>
  <c r="R2089"/>
  <c r="P2085"/>
  <c r="U2089"/>
  <c r="R2087"/>
  <c r="T2090"/>
  <c r="AZ2090" s="1"/>
  <c r="S2090"/>
  <c r="U2088"/>
  <c r="V2088" s="1"/>
  <c r="AB2093"/>
  <c r="AA2093"/>
  <c r="AA2107"/>
  <c r="AB2107"/>
  <c r="R2131"/>
  <c r="S2127"/>
  <c r="R2153"/>
  <c r="P2149"/>
  <c r="U2153"/>
  <c r="V2153" s="1"/>
  <c r="R2151"/>
  <c r="T2154"/>
  <c r="AZ2154" s="1"/>
  <c r="S2154"/>
  <c r="U2152"/>
  <c r="V2152" s="1"/>
  <c r="AB2157"/>
  <c r="AA2157"/>
  <c r="R2191"/>
  <c r="S2187"/>
  <c r="R2194"/>
  <c r="T2190"/>
  <c r="AZ2190" s="1"/>
  <c r="S2190"/>
  <c r="AA2518"/>
  <c r="AB2518"/>
  <c r="AB2526"/>
  <c r="AA2526"/>
  <c r="AA2622"/>
  <c r="AB2622"/>
  <c r="S2686"/>
  <c r="Q2690"/>
  <c r="AB2762"/>
  <c r="AA2762"/>
  <c r="Q2836"/>
  <c r="S2832"/>
  <c r="P2968"/>
  <c r="Q2967"/>
  <c r="S2970"/>
  <c r="AA2966"/>
  <c r="AB2966"/>
  <c r="AA2974"/>
  <c r="AB2974"/>
  <c r="AA3075"/>
  <c r="AB3075"/>
  <c r="P3106"/>
  <c r="T3106"/>
  <c r="AZ3106" s="1"/>
  <c r="Q3185"/>
  <c r="P3186"/>
  <c r="S3267"/>
  <c r="Q3270"/>
  <c r="P3271"/>
  <c r="S3328"/>
  <c r="U3327"/>
  <c r="V3327" s="1"/>
  <c r="Q3476"/>
  <c r="P3472"/>
  <c r="R3476"/>
  <c r="Q3475"/>
  <c r="U3475"/>
  <c r="V3475" s="1"/>
  <c r="T3479"/>
  <c r="AZ3479" s="1"/>
  <c r="U3476"/>
  <c r="V3476" s="1"/>
  <c r="P3473"/>
  <c r="R3474"/>
  <c r="S3508"/>
  <c r="U3512"/>
  <c r="V3512" s="1"/>
  <c r="P3508"/>
  <c r="P3512"/>
  <c r="R3511"/>
  <c r="T3508"/>
  <c r="AZ3508" s="1"/>
  <c r="R3512"/>
  <c r="U3511"/>
  <c r="V3511" s="1"/>
  <c r="S71"/>
  <c r="T81"/>
  <c r="AZ81" s="1"/>
  <c r="S111"/>
  <c r="S114"/>
  <c r="U169"/>
  <c r="V169" s="1"/>
  <c r="T189"/>
  <c r="AZ189" s="1"/>
  <c r="R203"/>
  <c r="R219"/>
  <c r="U249"/>
  <c r="S251"/>
  <c r="R315"/>
  <c r="R379"/>
  <c r="R443"/>
  <c r="U473"/>
  <c r="V473" s="1"/>
  <c r="R511"/>
  <c r="Q572"/>
  <c r="R588"/>
  <c r="U589"/>
  <c r="R587"/>
  <c r="U617"/>
  <c r="S622"/>
  <c r="R623"/>
  <c r="S635"/>
  <c r="T641"/>
  <c r="AZ641" s="1"/>
  <c r="S654"/>
  <c r="R655"/>
  <c r="Q709"/>
  <c r="Q725"/>
  <c r="AA749"/>
  <c r="Q757"/>
  <c r="Q785"/>
  <c r="AA817"/>
  <c r="AA853"/>
  <c r="Q869"/>
  <c r="AA873"/>
  <c r="AA889"/>
  <c r="U897"/>
  <c r="U900"/>
  <c r="V900" s="1"/>
  <c r="R909"/>
  <c r="R907"/>
  <c r="Q908"/>
  <c r="Q956"/>
  <c r="AA965"/>
  <c r="S974"/>
  <c r="R975"/>
  <c r="S976"/>
  <c r="Q980"/>
  <c r="R991"/>
  <c r="P997"/>
  <c r="AA1001"/>
  <c r="R1015"/>
  <c r="R1017"/>
  <c r="S1014"/>
  <c r="U1017"/>
  <c r="AA1044"/>
  <c r="P1101"/>
  <c r="AA1105"/>
  <c r="P1109"/>
  <c r="AA1113"/>
  <c r="U1125"/>
  <c r="R1127"/>
  <c r="R1167"/>
  <c r="P1165"/>
  <c r="AA1192"/>
  <c r="AA1217"/>
  <c r="U1221"/>
  <c r="V1221" s="1"/>
  <c r="S1222"/>
  <c r="AA1261"/>
  <c r="AA1300"/>
  <c r="AC1300" s="1"/>
  <c r="U1357"/>
  <c r="V1357" s="1"/>
  <c r="AA1433"/>
  <c r="S1435"/>
  <c r="AA1452"/>
  <c r="AA1477"/>
  <c r="S1640"/>
  <c r="S1643"/>
  <c r="Q1644"/>
  <c r="Q1704"/>
  <c r="P1725"/>
  <c r="AA1737"/>
  <c r="P1741"/>
  <c r="S1787"/>
  <c r="P1914"/>
  <c r="U2064"/>
  <c r="V2064" s="1"/>
  <c r="S2086"/>
  <c r="U2128"/>
  <c r="V2128" s="1"/>
  <c r="S2150"/>
  <c r="P2583"/>
  <c r="P2679"/>
  <c r="S3268"/>
  <c r="Q3325"/>
  <c r="U3490"/>
  <c r="V3490" s="1"/>
  <c r="R903"/>
  <c r="U901"/>
  <c r="R945"/>
  <c r="P941"/>
  <c r="R949"/>
  <c r="U949"/>
  <c r="S1048"/>
  <c r="S1054"/>
  <c r="Q1052"/>
  <c r="AA1071"/>
  <c r="AB1071"/>
  <c r="R1149"/>
  <c r="Q1148"/>
  <c r="P1149"/>
  <c r="AA1183"/>
  <c r="AC1183" s="1"/>
  <c r="AB1183"/>
  <c r="S1200"/>
  <c r="Q1204"/>
  <c r="U1204"/>
  <c r="V1204" s="1"/>
  <c r="S1240"/>
  <c r="Q1244"/>
  <c r="U1244"/>
  <c r="V1244" s="1"/>
  <c r="AA1248"/>
  <c r="AB1248"/>
  <c r="AA1275"/>
  <c r="AB1275"/>
  <c r="AB1276"/>
  <c r="AC1276" s="1"/>
  <c r="AA1276"/>
  <c r="R1341"/>
  <c r="S1342"/>
  <c r="U1341"/>
  <c r="V1341" s="1"/>
  <c r="AA1391"/>
  <c r="AB1391"/>
  <c r="AA1403"/>
  <c r="AB1403"/>
  <c r="AC1403" s="1"/>
  <c r="S1656"/>
  <c r="Q1660"/>
  <c r="AB1993"/>
  <c r="AA1993"/>
  <c r="AB2001"/>
  <c r="AA2001"/>
  <c r="AA2099"/>
  <c r="AB2099"/>
  <c r="AC2099" s="1"/>
  <c r="AA2163"/>
  <c r="AB2163"/>
  <c r="AA2609"/>
  <c r="AB2609"/>
  <c r="AA2733"/>
  <c r="AB2733"/>
  <c r="AA2822"/>
  <c r="AB2822"/>
  <c r="AA2839"/>
  <c r="AB2839"/>
  <c r="AB3155"/>
  <c r="AA3155"/>
  <c r="AC3155" s="1"/>
  <c r="U3464"/>
  <c r="T3460"/>
  <c r="AZ3460" s="1"/>
  <c r="P3460"/>
  <c r="AB10"/>
  <c r="AA10"/>
  <c r="AB14"/>
  <c r="AA14"/>
  <c r="AB20"/>
  <c r="AA20"/>
  <c r="AB56"/>
  <c r="AA56"/>
  <c r="T93"/>
  <c r="AZ93" s="1"/>
  <c r="S86"/>
  <c r="AB104"/>
  <c r="AA104"/>
  <c r="AB144"/>
  <c r="AA144"/>
  <c r="R172"/>
  <c r="Q172"/>
  <c r="U173"/>
  <c r="V173" s="1"/>
  <c r="T177"/>
  <c r="AZ177" s="1"/>
  <c r="AA199"/>
  <c r="AB199"/>
  <c r="U253"/>
  <c r="P249"/>
  <c r="T297"/>
  <c r="AZ297" s="1"/>
  <c r="S290"/>
  <c r="AB304"/>
  <c r="AA304"/>
  <c r="AA311"/>
  <c r="AB311"/>
  <c r="AA339"/>
  <c r="AB339"/>
  <c r="T361"/>
  <c r="AZ361" s="1"/>
  <c r="S354"/>
  <c r="AA375"/>
  <c r="AC375" s="1"/>
  <c r="AB375"/>
  <c r="R476"/>
  <c r="Q476"/>
  <c r="AB671"/>
  <c r="AA671"/>
  <c r="AA735"/>
  <c r="AB735"/>
  <c r="AA815"/>
  <c r="AC815" s="1"/>
  <c r="AB815"/>
  <c r="AA820"/>
  <c r="AB820"/>
  <c r="AA843"/>
  <c r="AC843" s="1"/>
  <c r="AB843"/>
  <c r="AA851"/>
  <c r="AB851"/>
  <c r="AA884"/>
  <c r="AB884"/>
  <c r="AA904"/>
  <c r="AB904"/>
  <c r="AA919"/>
  <c r="AC919" s="1"/>
  <c r="AB919"/>
  <c r="AA931"/>
  <c r="AB931"/>
  <c r="R943"/>
  <c r="U941"/>
  <c r="AA943"/>
  <c r="AB943"/>
  <c r="S954"/>
  <c r="S950"/>
  <c r="S960"/>
  <c r="S966"/>
  <c r="Q964"/>
  <c r="R969"/>
  <c r="P965"/>
  <c r="S984"/>
  <c r="S990"/>
  <c r="Q988"/>
  <c r="R989"/>
  <c r="U989"/>
  <c r="V989" s="1"/>
  <c r="AA991"/>
  <c r="AC991" s="1"/>
  <c r="AB991"/>
  <c r="AA1011"/>
  <c r="AB1011"/>
  <c r="AA1012"/>
  <c r="AC1012" s="1"/>
  <c r="AB1012"/>
  <c r="S1032"/>
  <c r="U1036"/>
  <c r="V1036" s="1"/>
  <c r="Q1036"/>
  <c r="R1037"/>
  <c r="P1037"/>
  <c r="S1040"/>
  <c r="U1044"/>
  <c r="V1044" s="1"/>
  <c r="AA1043"/>
  <c r="AB1043"/>
  <c r="S1056"/>
  <c r="U1060"/>
  <c r="V1060" s="1"/>
  <c r="Q1060"/>
  <c r="R1061"/>
  <c r="P1061"/>
  <c r="S1064"/>
  <c r="U1068"/>
  <c r="V1068" s="1"/>
  <c r="AA1067"/>
  <c r="AB1067"/>
  <c r="AA1072"/>
  <c r="AB1072"/>
  <c r="AA1079"/>
  <c r="AB1079"/>
  <c r="AA1088"/>
  <c r="AB1088"/>
  <c r="AA1108"/>
  <c r="AB1108"/>
  <c r="AA1119"/>
  <c r="AC1119" s="1"/>
  <c r="AB1119"/>
  <c r="R1137"/>
  <c r="P1133"/>
  <c r="S1136"/>
  <c r="Q1140"/>
  <c r="U1140"/>
  <c r="V1140" s="1"/>
  <c r="AA1139"/>
  <c r="AB1139"/>
  <c r="AA1175"/>
  <c r="AB1175"/>
  <c r="AA1184"/>
  <c r="AB1184"/>
  <c r="S1194"/>
  <c r="S1190"/>
  <c r="R1201"/>
  <c r="P1197"/>
  <c r="U1201"/>
  <c r="R1229"/>
  <c r="U1229"/>
  <c r="R1233"/>
  <c r="P1229"/>
  <c r="AA1235"/>
  <c r="AB1235"/>
  <c r="R1249"/>
  <c r="P1245"/>
  <c r="S1248"/>
  <c r="U1252"/>
  <c r="V1252" s="1"/>
  <c r="S1254"/>
  <c r="AA1251"/>
  <c r="AB1251"/>
  <c r="AC1251" s="1"/>
  <c r="AA1271"/>
  <c r="AB1271"/>
  <c r="S1288"/>
  <c r="U1292"/>
  <c r="V1292" s="1"/>
  <c r="Q1292"/>
  <c r="R1293"/>
  <c r="P1293"/>
  <c r="S1296"/>
  <c r="U1300"/>
  <c r="V1300" s="1"/>
  <c r="AA1299"/>
  <c r="AC1299" s="1"/>
  <c r="AB1299"/>
  <c r="S1312"/>
  <c r="U1316"/>
  <c r="V1316" s="1"/>
  <c r="Q1316"/>
  <c r="R1317"/>
  <c r="P1317"/>
  <c r="S1320"/>
  <c r="U1324"/>
  <c r="V1324" s="1"/>
  <c r="AA1323"/>
  <c r="AB1323"/>
  <c r="AC1323" s="1"/>
  <c r="AA1328"/>
  <c r="AB1328"/>
  <c r="S1338"/>
  <c r="S1334"/>
  <c r="AA1335"/>
  <c r="AB1335"/>
  <c r="AA1344"/>
  <c r="AB1344"/>
  <c r="AB1352"/>
  <c r="AA1352"/>
  <c r="AC1352" s="1"/>
  <c r="P1365"/>
  <c r="Q1365"/>
  <c r="AB1375"/>
  <c r="AA1375"/>
  <c r="AC1375" s="1"/>
  <c r="AA1404"/>
  <c r="AB1404"/>
  <c r="Q1417"/>
  <c r="S1419"/>
  <c r="AA1440"/>
  <c r="AB1440"/>
  <c r="AA1528"/>
  <c r="AB1528"/>
  <c r="AA1559"/>
  <c r="AB1559"/>
  <c r="AC1559" s="1"/>
  <c r="AA1587"/>
  <c r="AB1587"/>
  <c r="Q1601"/>
  <c r="P1597"/>
  <c r="AA1615"/>
  <c r="AB1615"/>
  <c r="AC1615" s="1"/>
  <c r="AB1620"/>
  <c r="AA1620"/>
  <c r="AA1680"/>
  <c r="AB1680"/>
  <c r="AA1684"/>
  <c r="AB1684"/>
  <c r="AA1728"/>
  <c r="AB1728"/>
  <c r="AA1776"/>
  <c r="AB1776"/>
  <c r="R1819"/>
  <c r="Q1817"/>
  <c r="AA1852"/>
  <c r="AB1852"/>
  <c r="AA1884"/>
  <c r="AB1884"/>
  <c r="T1914"/>
  <c r="AZ1914" s="1"/>
  <c r="S1911"/>
  <c r="R1925"/>
  <c r="U1925"/>
  <c r="P1921"/>
  <c r="S1948"/>
  <c r="R1952"/>
  <c r="U1952"/>
  <c r="V1952" s="1"/>
  <c r="R1965"/>
  <c r="U1965"/>
  <c r="P1961"/>
  <c r="R2009"/>
  <c r="U2008"/>
  <c r="V2008" s="1"/>
  <c r="R2007"/>
  <c r="R2008"/>
  <c r="AA2007"/>
  <c r="AB2007"/>
  <c r="R2061"/>
  <c r="P2057"/>
  <c r="U2061"/>
  <c r="V2061" s="1"/>
  <c r="U2060"/>
  <c r="V2060" s="1"/>
  <c r="S2068"/>
  <c r="U2072"/>
  <c r="V2072" s="1"/>
  <c r="S2071"/>
  <c r="U2069"/>
  <c r="P2069"/>
  <c r="AA2071"/>
  <c r="AB2071"/>
  <c r="R2125"/>
  <c r="P2121"/>
  <c r="U2125"/>
  <c r="V2125" s="1"/>
  <c r="U2124"/>
  <c r="V2124" s="1"/>
  <c r="S2132"/>
  <c r="U2136"/>
  <c r="V2136" s="1"/>
  <c r="S2135"/>
  <c r="P2133"/>
  <c r="U2133"/>
  <c r="AA2135"/>
  <c r="AB2135"/>
  <c r="AA2172"/>
  <c r="AB2172"/>
  <c r="AB2510"/>
  <c r="AA2510"/>
  <c r="AA2645"/>
  <c r="AB2645"/>
  <c r="AA2713"/>
  <c r="AC2713" s="1"/>
  <c r="AB2713"/>
  <c r="AB2718"/>
  <c r="AA2718"/>
  <c r="R2725"/>
  <c r="P2723"/>
  <c r="AA2781"/>
  <c r="AB2781"/>
  <c r="P2861"/>
  <c r="S2862"/>
  <c r="P2860"/>
  <c r="AA2911"/>
  <c r="AB2911"/>
  <c r="AA3206"/>
  <c r="AB3206"/>
  <c r="T3225"/>
  <c r="AZ3225" s="1"/>
  <c r="R3219"/>
  <c r="T3223"/>
  <c r="AZ3223" s="1"/>
  <c r="AA3222"/>
  <c r="AB3222"/>
  <c r="AB3290"/>
  <c r="AC3290" s="1"/>
  <c r="AA3290"/>
  <c r="Q3334"/>
  <c r="T3336"/>
  <c r="AZ3336" s="1"/>
  <c r="AB3350"/>
  <c r="AA3350"/>
  <c r="U3455"/>
  <c r="P3451"/>
  <c r="T3451"/>
  <c r="AZ3451" s="1"/>
  <c r="P3454"/>
  <c r="T3458"/>
  <c r="AZ3458" s="1"/>
  <c r="T3457"/>
  <c r="AZ3457" s="1"/>
  <c r="T3455"/>
  <c r="AZ3455" s="1"/>
  <c r="T3453"/>
  <c r="AZ3453" s="1"/>
  <c r="S3506"/>
  <c r="Q3510"/>
  <c r="T3506"/>
  <c r="AZ3506" s="1"/>
  <c r="P3509"/>
  <c r="R3508"/>
  <c r="P3506"/>
  <c r="P3510"/>
  <c r="Q3509"/>
  <c r="U3508"/>
  <c r="V3508" s="1"/>
  <c r="U3507"/>
  <c r="V3507" s="1"/>
  <c r="R3510"/>
  <c r="T3514"/>
  <c r="AZ3514" s="1"/>
  <c r="U3510"/>
  <c r="V3510" s="1"/>
  <c r="T3509"/>
  <c r="AZ3509" s="1"/>
  <c r="S982"/>
  <c r="R1051"/>
  <c r="P1125"/>
  <c r="S1158"/>
  <c r="U1245"/>
  <c r="U72"/>
  <c r="V72" s="1"/>
  <c r="AA89"/>
  <c r="AB103"/>
  <c r="AC103" s="1"/>
  <c r="AB115"/>
  <c r="AS183"/>
  <c r="R252"/>
  <c r="T253"/>
  <c r="AZ253" s="1"/>
  <c r="AB303"/>
  <c r="Q316"/>
  <c r="AB367"/>
  <c r="Q380"/>
  <c r="AB431"/>
  <c r="R508"/>
  <c r="AB523"/>
  <c r="AC523" s="1"/>
  <c r="AA545"/>
  <c r="Q588"/>
  <c r="P589"/>
  <c r="Q596"/>
  <c r="R620"/>
  <c r="Q644"/>
  <c r="S651"/>
  <c r="Q721"/>
  <c r="AB732"/>
  <c r="AB792"/>
  <c r="AB804"/>
  <c r="Q817"/>
  <c r="AB840"/>
  <c r="AB848"/>
  <c r="Q865"/>
  <c r="Q868"/>
  <c r="AB876"/>
  <c r="S910"/>
  <c r="S912"/>
  <c r="Q916"/>
  <c r="AB932"/>
  <c r="AC932" s="1"/>
  <c r="S938"/>
  <c r="R939"/>
  <c r="AB940"/>
  <c r="R951"/>
  <c r="AB952"/>
  <c r="U953"/>
  <c r="U957"/>
  <c r="S958"/>
  <c r="R959"/>
  <c r="U964"/>
  <c r="V964" s="1"/>
  <c r="R971"/>
  <c r="Q972"/>
  <c r="AB988"/>
  <c r="U1037"/>
  <c r="S1038"/>
  <c r="S1050"/>
  <c r="U1061"/>
  <c r="V1061" s="1"/>
  <c r="S1062"/>
  <c r="S1070"/>
  <c r="S1078"/>
  <c r="R1087"/>
  <c r="R1115"/>
  <c r="U1116"/>
  <c r="V1116" s="1"/>
  <c r="U1137"/>
  <c r="U1181"/>
  <c r="S1182"/>
  <c r="U1193"/>
  <c r="R1203"/>
  <c r="R1227"/>
  <c r="AB1240"/>
  <c r="R1243"/>
  <c r="U1249"/>
  <c r="S1270"/>
  <c r="U1293"/>
  <c r="S1294"/>
  <c r="U1317"/>
  <c r="S1318"/>
  <c r="S1326"/>
  <c r="R1343"/>
  <c r="R1356"/>
  <c r="Q1357"/>
  <c r="R1363"/>
  <c r="S1531"/>
  <c r="S1727"/>
  <c r="Q1816"/>
  <c r="S1899"/>
  <c r="P1901"/>
  <c r="P1922"/>
  <c r="T1925"/>
  <c r="AZ1925" s="1"/>
  <c r="S1926"/>
  <c r="S1927"/>
  <c r="P1962"/>
  <c r="U2025"/>
  <c r="V2025" s="1"/>
  <c r="S2058"/>
  <c r="P2061"/>
  <c r="S2122"/>
  <c r="P2125"/>
  <c r="R2272"/>
  <c r="R2400"/>
  <c r="U3255"/>
  <c r="V3255" s="1"/>
  <c r="U3473"/>
  <c r="V3473" s="1"/>
  <c r="Q3512"/>
  <c r="AA867"/>
  <c r="AB867"/>
  <c r="AA883"/>
  <c r="AB883"/>
  <c r="AA928"/>
  <c r="AB928"/>
  <c r="S936"/>
  <c r="S942"/>
  <c r="Q940"/>
  <c r="AA971"/>
  <c r="AB971"/>
  <c r="R993"/>
  <c r="P989"/>
  <c r="AA1008"/>
  <c r="AB1008"/>
  <c r="AA1019"/>
  <c r="AB1019"/>
  <c r="AB1020"/>
  <c r="AA1020"/>
  <c r="R1081"/>
  <c r="P1077"/>
  <c r="R1085"/>
  <c r="S1086"/>
  <c r="U1085"/>
  <c r="R1089"/>
  <c r="P1085"/>
  <c r="AA1091"/>
  <c r="AB1091"/>
  <c r="AA1095"/>
  <c r="AB1095"/>
  <c r="S1114"/>
  <c r="S1110"/>
  <c r="AA1136"/>
  <c r="AB1136"/>
  <c r="S1152"/>
  <c r="U1156"/>
  <c r="V1156" s="1"/>
  <c r="AA1155"/>
  <c r="AB1155"/>
  <c r="AA1160"/>
  <c r="AB1160"/>
  <c r="S1170"/>
  <c r="S1166"/>
  <c r="R1205"/>
  <c r="U1205"/>
  <c r="V1205" s="1"/>
  <c r="R1225"/>
  <c r="P1221"/>
  <c r="S1224"/>
  <c r="U1228"/>
  <c r="V1228" s="1"/>
  <c r="S1230"/>
  <c r="AA1227"/>
  <c r="AB1227"/>
  <c r="S1304"/>
  <c r="S1310"/>
  <c r="Q1308"/>
  <c r="AA1327"/>
  <c r="AB1327"/>
  <c r="R1337"/>
  <c r="P1333"/>
  <c r="R1345"/>
  <c r="P1341"/>
  <c r="AA1355"/>
  <c r="AB1355"/>
  <c r="AA1380"/>
  <c r="AB1380"/>
  <c r="AB1396"/>
  <c r="AA1396"/>
  <c r="AA1420"/>
  <c r="AB1420"/>
  <c r="AA1439"/>
  <c r="AB1439"/>
  <c r="P1449"/>
  <c r="Q1453"/>
  <c r="AB1504"/>
  <c r="AA1504"/>
  <c r="AA1523"/>
  <c r="AB1523"/>
  <c r="AA1591"/>
  <c r="AB1591"/>
  <c r="AA1592"/>
  <c r="AB1592"/>
  <c r="AA1611"/>
  <c r="AB1611"/>
  <c r="AA1679"/>
  <c r="AB1679"/>
  <c r="T1722"/>
  <c r="AZ1722" s="1"/>
  <c r="Q1725"/>
  <c r="T1730"/>
  <c r="AZ1730" s="1"/>
  <c r="AA1727"/>
  <c r="AB1727"/>
  <c r="AC1727" s="1"/>
  <c r="AA1752"/>
  <c r="AB1752"/>
  <c r="AA1831"/>
  <c r="AB1831"/>
  <c r="AC1831" s="1"/>
  <c r="AA1867"/>
  <c r="AB1867"/>
  <c r="AA1916"/>
  <c r="AB1916"/>
  <c r="AB1937"/>
  <c r="AA1937"/>
  <c r="AB1968"/>
  <c r="AA1968"/>
  <c r="AC1968" s="1"/>
  <c r="AA1988"/>
  <c r="AB1988"/>
  <c r="AA2044"/>
  <c r="AB2044"/>
  <c r="R2081"/>
  <c r="U2081"/>
  <c r="P2077"/>
  <c r="S2079"/>
  <c r="S2083"/>
  <c r="R2079"/>
  <c r="S2087"/>
  <c r="R2091"/>
  <c r="AA2108"/>
  <c r="AB2108"/>
  <c r="R2145"/>
  <c r="U2145"/>
  <c r="P2141"/>
  <c r="S2147"/>
  <c r="R2143"/>
  <c r="S2143"/>
  <c r="S2151"/>
  <c r="R2155"/>
  <c r="AA2171"/>
  <c r="AB2171"/>
  <c r="U2195"/>
  <c r="V2195" s="1"/>
  <c r="S2191"/>
  <c r="AB2195"/>
  <c r="AA2195"/>
  <c r="AC2195" s="1"/>
  <c r="AA2549"/>
  <c r="AB2549"/>
  <c r="AB2562"/>
  <c r="AA2562"/>
  <c r="AA2633"/>
  <c r="AB2633"/>
  <c r="R2665"/>
  <c r="S2661"/>
  <c r="T2668"/>
  <c r="AZ2668" s="1"/>
  <c r="S2665"/>
  <c r="P2663"/>
  <c r="Q2667"/>
  <c r="AA2693"/>
  <c r="AB2693"/>
  <c r="AA2702"/>
  <c r="AB2702"/>
  <c r="Q2715"/>
  <c r="P2711"/>
  <c r="S2757"/>
  <c r="Q2754"/>
  <c r="AA2753"/>
  <c r="AB2753"/>
  <c r="S2821"/>
  <c r="P2823"/>
  <c r="T2889"/>
  <c r="AZ2889" s="1"/>
  <c r="Q2892"/>
  <c r="AA2894"/>
  <c r="AB2894"/>
  <c r="S3487"/>
  <c r="Q3491"/>
  <c r="T3487"/>
  <c r="AZ3487" s="1"/>
  <c r="P3491"/>
  <c r="Q3489"/>
  <c r="R3488"/>
  <c r="R3487"/>
  <c r="R3491"/>
  <c r="R3490"/>
  <c r="P3487"/>
  <c r="P3488"/>
  <c r="T3493"/>
  <c r="AZ3493" s="1"/>
  <c r="U3491"/>
  <c r="V3491" s="1"/>
  <c r="T3489"/>
  <c r="AZ3489" s="1"/>
  <c r="AA27"/>
  <c r="AB27"/>
  <c r="U45"/>
  <c r="P45"/>
  <c r="AB64"/>
  <c r="AA64"/>
  <c r="AC64" s="1"/>
  <c r="AA159"/>
  <c r="AB159"/>
  <c r="AB160"/>
  <c r="AA160"/>
  <c r="AC160" s="1"/>
  <c r="AB184"/>
  <c r="AA184"/>
  <c r="S230"/>
  <c r="U228"/>
  <c r="V228" s="1"/>
  <c r="AA275"/>
  <c r="AB275"/>
  <c r="AB368"/>
  <c r="AA368"/>
  <c r="AC368" s="1"/>
  <c r="AA403"/>
  <c r="AB403"/>
  <c r="T425"/>
  <c r="AZ425" s="1"/>
  <c r="S418"/>
  <c r="AB432"/>
  <c r="AA432"/>
  <c r="AA439"/>
  <c r="AB439"/>
  <c r="AC439" s="1"/>
  <c r="AA463"/>
  <c r="AB463"/>
  <c r="AB464"/>
  <c r="AA464"/>
  <c r="AC464" s="1"/>
  <c r="U477"/>
  <c r="T481"/>
  <c r="AZ481" s="1"/>
  <c r="AA495"/>
  <c r="AB495"/>
  <c r="AB500"/>
  <c r="AA500"/>
  <c r="AB508"/>
  <c r="AA508"/>
  <c r="AC508" s="1"/>
  <c r="AA531"/>
  <c r="AB531"/>
  <c r="AC531" s="1"/>
  <c r="AA543"/>
  <c r="AB543"/>
  <c r="AA567"/>
  <c r="AB567"/>
  <c r="AB580"/>
  <c r="AA580"/>
  <c r="AC580" s="1"/>
  <c r="AB612"/>
  <c r="AA612"/>
  <c r="AB620"/>
  <c r="AA620"/>
  <c r="AC620" s="1"/>
  <c r="AB624"/>
  <c r="AA624"/>
  <c r="AB644"/>
  <c r="AA644"/>
  <c r="AC644" s="1"/>
  <c r="AB652"/>
  <c r="AA652"/>
  <c r="AB656"/>
  <c r="AA656"/>
  <c r="AC656" s="1"/>
  <c r="AB679"/>
  <c r="AA679"/>
  <c r="AC679" s="1"/>
  <c r="AA704"/>
  <c r="AB704"/>
  <c r="AC704" s="1"/>
  <c r="AA711"/>
  <c r="AB711"/>
  <c r="AA752"/>
  <c r="AB752"/>
  <c r="AC752" s="1"/>
  <c r="AA759"/>
  <c r="AB759"/>
  <c r="AA772"/>
  <c r="AB772"/>
  <c r="AB11"/>
  <c r="AA11"/>
  <c r="AB24"/>
  <c r="AA24"/>
  <c r="AC24" s="1"/>
  <c r="R32"/>
  <c r="U32"/>
  <c r="V32" s="1"/>
  <c r="S34"/>
  <c r="AA43"/>
  <c r="AB43"/>
  <c r="S58"/>
  <c r="U56"/>
  <c r="R68"/>
  <c r="Q68"/>
  <c r="R67"/>
  <c r="AA79"/>
  <c r="AB79"/>
  <c r="AC79" s="1"/>
  <c r="AB80"/>
  <c r="AA80"/>
  <c r="AB100"/>
  <c r="AA100"/>
  <c r="AC100" s="1"/>
  <c r="R108"/>
  <c r="Q108"/>
  <c r="R107"/>
  <c r="AA123"/>
  <c r="AB123"/>
  <c r="AA131"/>
  <c r="AB131"/>
  <c r="AB136"/>
  <c r="AA136"/>
  <c r="AB140"/>
  <c r="AA140"/>
  <c r="AA163"/>
  <c r="AB163"/>
  <c r="AA175"/>
  <c r="AB175"/>
  <c r="U205"/>
  <c r="P201"/>
  <c r="AA243"/>
  <c r="AB243"/>
  <c r="S263"/>
  <c r="R267"/>
  <c r="AA267"/>
  <c r="AB267"/>
  <c r="AB284"/>
  <c r="AA284"/>
  <c r="AB296"/>
  <c r="AA296"/>
  <c r="U317"/>
  <c r="P313"/>
  <c r="AB324"/>
  <c r="AA324"/>
  <c r="S327"/>
  <c r="R331"/>
  <c r="AA331"/>
  <c r="AB331"/>
  <c r="AB348"/>
  <c r="AA348"/>
  <c r="AB360"/>
  <c r="AA360"/>
  <c r="U381"/>
  <c r="P377"/>
  <c r="AB388"/>
  <c r="AA388"/>
  <c r="S391"/>
  <c r="R395"/>
  <c r="AA395"/>
  <c r="AB395"/>
  <c r="AB412"/>
  <c r="AA412"/>
  <c r="AB424"/>
  <c r="AA424"/>
  <c r="U445"/>
  <c r="P441"/>
  <c r="AB452"/>
  <c r="AA452"/>
  <c r="AA467"/>
  <c r="AB467"/>
  <c r="AA479"/>
  <c r="AB479"/>
  <c r="R500"/>
  <c r="S502"/>
  <c r="Q500"/>
  <c r="AB520"/>
  <c r="AA520"/>
  <c r="AC520" s="1"/>
  <c r="AB524"/>
  <c r="AA524"/>
  <c r="AB548"/>
  <c r="AA548"/>
  <c r="AC548" s="1"/>
  <c r="AA583"/>
  <c r="AB583"/>
  <c r="AA695"/>
  <c r="AB695"/>
  <c r="AA700"/>
  <c r="AB700"/>
  <c r="AA719"/>
  <c r="AB719"/>
  <c r="AA731"/>
  <c r="AB731"/>
  <c r="AA763"/>
  <c r="AB763"/>
  <c r="AA779"/>
  <c r="AB779"/>
  <c r="AA832"/>
  <c r="AB832"/>
  <c r="AC832" s="1"/>
  <c r="AA839"/>
  <c r="AB839"/>
  <c r="AA863"/>
  <c r="AB863"/>
  <c r="AA880"/>
  <c r="AB880"/>
  <c r="AA907"/>
  <c r="AB907"/>
  <c r="AC907" s="1"/>
  <c r="R929"/>
  <c r="P925"/>
  <c r="AA944"/>
  <c r="AB944"/>
  <c r="AA955"/>
  <c r="AB955"/>
  <c r="R967"/>
  <c r="U965"/>
  <c r="AA967"/>
  <c r="AB967"/>
  <c r="AA992"/>
  <c r="AB992"/>
  <c r="S1000"/>
  <c r="S1006"/>
  <c r="Q1004"/>
  <c r="R1009"/>
  <c r="P1005"/>
  <c r="R1013"/>
  <c r="U1013"/>
  <c r="V1013" s="1"/>
  <c r="R1033"/>
  <c r="P1029"/>
  <c r="U1033"/>
  <c r="R1057"/>
  <c r="P1053"/>
  <c r="U1057"/>
  <c r="AB1080"/>
  <c r="AA1080"/>
  <c r="AB1100"/>
  <c r="AA1100"/>
  <c r="S1104"/>
  <c r="Q1108"/>
  <c r="U1108"/>
  <c r="V1108" s="1"/>
  <c r="R1141"/>
  <c r="U1141"/>
  <c r="V1141" s="1"/>
  <c r="P1141"/>
  <c r="AA1163"/>
  <c r="AB1163"/>
  <c r="AB1164"/>
  <c r="AA1164"/>
  <c r="AA1176"/>
  <c r="AB1176"/>
  <c r="AB1212"/>
  <c r="AA1212"/>
  <c r="S1216"/>
  <c r="Q1220"/>
  <c r="U1220"/>
  <c r="V1220" s="1"/>
  <c r="AA1220"/>
  <c r="AB1220"/>
  <c r="AC1220" s="1"/>
  <c r="AA1232"/>
  <c r="AB1232"/>
  <c r="AA1239"/>
  <c r="AB1239"/>
  <c r="R1253"/>
  <c r="U1253"/>
  <c r="V1253" s="1"/>
  <c r="R1257"/>
  <c r="P1253"/>
  <c r="AA1259"/>
  <c r="AB1259"/>
  <c r="AA1263"/>
  <c r="AB1263"/>
  <c r="AB1272"/>
  <c r="AA1272"/>
  <c r="S1282"/>
  <c r="S1278"/>
  <c r="R1289"/>
  <c r="P1285"/>
  <c r="U1289"/>
  <c r="V1289" s="1"/>
  <c r="R1313"/>
  <c r="P1309"/>
  <c r="U1313"/>
  <c r="V1313" s="1"/>
  <c r="AB1336"/>
  <c r="AA1336"/>
  <c r="AA1388"/>
  <c r="AB1388"/>
  <c r="S1403"/>
  <c r="P1401"/>
  <c r="AA1416"/>
  <c r="AB1416"/>
  <c r="AA1447"/>
  <c r="AB1447"/>
  <c r="AC1447" s="1"/>
  <c r="AA1448"/>
  <c r="AB1448"/>
  <c r="AA1471"/>
  <c r="AB1471"/>
  <c r="AC1471" s="1"/>
  <c r="AB1476"/>
  <c r="AA1476"/>
  <c r="AA1491"/>
  <c r="AB1491"/>
  <c r="AC1491" s="1"/>
  <c r="AA1496"/>
  <c r="AB1496"/>
  <c r="S1519"/>
  <c r="Q1517"/>
  <c r="AA1516"/>
  <c r="AB1516"/>
  <c r="AA1543"/>
  <c r="AB1543"/>
  <c r="AC1543" s="1"/>
  <c r="AA1563"/>
  <c r="AB1563"/>
  <c r="AA1564"/>
  <c r="AB1564"/>
  <c r="S1576"/>
  <c r="Q1580"/>
  <c r="Q1597"/>
  <c r="P1593"/>
  <c r="S1627"/>
  <c r="P1625"/>
  <c r="Q1625"/>
  <c r="AA1667"/>
  <c r="AB1667"/>
  <c r="AA1672"/>
  <c r="AB1672"/>
  <c r="AA1696"/>
  <c r="AB1696"/>
  <c r="AA1712"/>
  <c r="AB1712"/>
  <c r="AB1720"/>
  <c r="AA1720"/>
  <c r="AA1735"/>
  <c r="AC1735" s="1"/>
  <c r="AB1735"/>
  <c r="AA1763"/>
  <c r="AB1763"/>
  <c r="S1791"/>
  <c r="P1789"/>
  <c r="P1785"/>
  <c r="Q1789"/>
  <c r="Q1804"/>
  <c r="Q1801"/>
  <c r="AA1835"/>
  <c r="AB1835"/>
  <c r="AA1836"/>
  <c r="AB1836"/>
  <c r="AB1864"/>
  <c r="AA1864"/>
  <c r="AA1871"/>
  <c r="AB1871"/>
  <c r="P1930"/>
  <c r="T1930"/>
  <c r="AZ1930" s="1"/>
  <c r="AA1964"/>
  <c r="AB1964"/>
  <c r="AB1969"/>
  <c r="AA1969"/>
  <c r="AB1992"/>
  <c r="AA1992"/>
  <c r="S2022"/>
  <c r="T2026"/>
  <c r="AZ2026" s="1"/>
  <c r="S2026"/>
  <c r="U2024"/>
  <c r="V2024" s="1"/>
  <c r="AB2029"/>
  <c r="AA2029"/>
  <c r="R2063"/>
  <c r="S2059"/>
  <c r="T2062"/>
  <c r="AZ2062" s="1"/>
  <c r="S2062"/>
  <c r="S2066"/>
  <c r="U2065"/>
  <c r="R2127"/>
  <c r="S2123"/>
  <c r="T2126"/>
  <c r="AZ2126" s="1"/>
  <c r="S2126"/>
  <c r="S2130"/>
  <c r="U2129"/>
  <c r="R2189"/>
  <c r="P2185"/>
  <c r="U2189"/>
  <c r="U2188"/>
  <c r="V2188" s="1"/>
  <c r="AA2196"/>
  <c r="AB2196"/>
  <c r="AA2458"/>
  <c r="AB2458"/>
  <c r="S2514"/>
  <c r="Q2518"/>
  <c r="AA2553"/>
  <c r="AB2553"/>
  <c r="S2578"/>
  <c r="Q2582"/>
  <c r="AA2874"/>
  <c r="AB2874"/>
  <c r="AA2938"/>
  <c r="AB2938"/>
  <c r="P3066"/>
  <c r="P3069"/>
  <c r="Q3177"/>
  <c r="U3177"/>
  <c r="AA3257"/>
  <c r="AB3257"/>
  <c r="AB3295"/>
  <c r="AA3295"/>
  <c r="P3314"/>
  <c r="Q3318"/>
  <c r="S3337"/>
  <c r="U3335"/>
  <c r="S3376"/>
  <c r="P3376"/>
  <c r="T3382"/>
  <c r="AZ3382" s="1"/>
  <c r="P3378"/>
  <c r="S3381"/>
  <c r="S3408"/>
  <c r="T3408"/>
  <c r="AZ3408" s="1"/>
  <c r="S3413"/>
  <c r="Q3411"/>
  <c r="P3408"/>
  <c r="P3412"/>
  <c r="U3411"/>
  <c r="V3411" s="1"/>
  <c r="S3551"/>
  <c r="Q3555"/>
  <c r="T3551"/>
  <c r="AZ3551" s="1"/>
  <c r="P3555"/>
  <c r="Q3553"/>
  <c r="R3552"/>
  <c r="R3551"/>
  <c r="R3555"/>
  <c r="R3554"/>
  <c r="P3551"/>
  <c r="P3552"/>
  <c r="T3557"/>
  <c r="AZ3557" s="1"/>
  <c r="U3555"/>
  <c r="V3555" s="1"/>
  <c r="T3553"/>
  <c r="AZ3553" s="1"/>
  <c r="S3641"/>
  <c r="U3645"/>
  <c r="V3645" s="1"/>
  <c r="P3641"/>
  <c r="R3645"/>
  <c r="Q3645"/>
  <c r="T3648"/>
  <c r="AZ3648" s="1"/>
  <c r="T3641"/>
  <c r="AZ3641" s="1"/>
  <c r="T3649"/>
  <c r="AZ3649" s="1"/>
  <c r="Q3644"/>
  <c r="S3657"/>
  <c r="U3661"/>
  <c r="V3661" s="1"/>
  <c r="P3657"/>
  <c r="R3661"/>
  <c r="Q3661"/>
  <c r="T3664"/>
  <c r="AZ3664" s="1"/>
  <c r="T3657"/>
  <c r="AZ3657" s="1"/>
  <c r="Q3660"/>
  <c r="T3665"/>
  <c r="AZ3665" s="1"/>
  <c r="S3673"/>
  <c r="U3677"/>
  <c r="V3677" s="1"/>
  <c r="P3673"/>
  <c r="R3677"/>
  <c r="Q3677"/>
  <c r="T3680"/>
  <c r="AZ3680" s="1"/>
  <c r="T3673"/>
  <c r="AZ3673" s="1"/>
  <c r="Q3676"/>
  <c r="T3681"/>
  <c r="AZ3681" s="1"/>
  <c r="S3689"/>
  <c r="U3693"/>
  <c r="V3693" s="1"/>
  <c r="P3689"/>
  <c r="R3693"/>
  <c r="Q3693"/>
  <c r="T3696"/>
  <c r="AZ3696" s="1"/>
  <c r="T3689"/>
  <c r="AZ3689" s="1"/>
  <c r="T3697"/>
  <c r="AZ3697" s="1"/>
  <c r="Q3692"/>
  <c r="S3705"/>
  <c r="U3709"/>
  <c r="V3709" s="1"/>
  <c r="P3705"/>
  <c r="R3709"/>
  <c r="Q3709"/>
  <c r="T3712"/>
  <c r="AZ3712" s="1"/>
  <c r="T3705"/>
  <c r="AZ3705" s="1"/>
  <c r="Q3708"/>
  <c r="T3713"/>
  <c r="AZ3713" s="1"/>
  <c r="S3721"/>
  <c r="P3721"/>
  <c r="T3721"/>
  <c r="AZ3721" s="1"/>
  <c r="R947"/>
  <c r="P949"/>
  <c r="U981"/>
  <c r="R983"/>
  <c r="R995"/>
  <c r="Q996"/>
  <c r="R1083"/>
  <c r="Q1084"/>
  <c r="U1133"/>
  <c r="S1134"/>
  <c r="U1149"/>
  <c r="S1150"/>
  <c r="U1169"/>
  <c r="V1169" s="1"/>
  <c r="P1205"/>
  <c r="U1225"/>
  <c r="S1246"/>
  <c r="R1307"/>
  <c r="R1339"/>
  <c r="Q1340"/>
  <c r="T1706"/>
  <c r="AZ1706" s="1"/>
  <c r="S1707"/>
  <c r="S1723"/>
  <c r="Q1724"/>
  <c r="P2081"/>
  <c r="S2082"/>
  <c r="P2145"/>
  <c r="S2146"/>
  <c r="P2503"/>
  <c r="Q2662"/>
  <c r="S2890"/>
  <c r="U3252"/>
  <c r="AS9"/>
  <c r="S47"/>
  <c r="AB63"/>
  <c r="AC63" s="1"/>
  <c r="AS71"/>
  <c r="AB95"/>
  <c r="R111"/>
  <c r="R112"/>
  <c r="S135"/>
  <c r="AB139"/>
  <c r="AC139" s="1"/>
  <c r="AB143"/>
  <c r="AC143" s="1"/>
  <c r="AC171"/>
  <c r="P173"/>
  <c r="S202"/>
  <c r="AS203"/>
  <c r="Q204"/>
  <c r="R255"/>
  <c r="S262"/>
  <c r="AS315"/>
  <c r="AS379"/>
  <c r="AS443"/>
  <c r="Q444"/>
  <c r="AC475"/>
  <c r="P477"/>
  <c r="AS487"/>
  <c r="U488"/>
  <c r="S507"/>
  <c r="U512"/>
  <c r="S514"/>
  <c r="R555"/>
  <c r="R564"/>
  <c r="P561"/>
  <c r="S566"/>
  <c r="T577"/>
  <c r="AZ577" s="1"/>
  <c r="AS579"/>
  <c r="AS587"/>
  <c r="U608"/>
  <c r="AB611"/>
  <c r="AC611" s="1"/>
  <c r="S619"/>
  <c r="S638"/>
  <c r="R639"/>
  <c r="AB643"/>
  <c r="R652"/>
  <c r="S674"/>
  <c r="AS682"/>
  <c r="AB708"/>
  <c r="AC708" s="1"/>
  <c r="Q724"/>
  <c r="Q752"/>
  <c r="AB756"/>
  <c r="U909"/>
  <c r="S26"/>
  <c r="P21"/>
  <c r="AS23"/>
  <c r="AA33"/>
  <c r="U41"/>
  <c r="V41" s="1"/>
  <c r="S70"/>
  <c r="R75"/>
  <c r="U80"/>
  <c r="V80" s="1"/>
  <c r="P93"/>
  <c r="AB99"/>
  <c r="AB111"/>
  <c r="AC111" s="1"/>
  <c r="Q112"/>
  <c r="T113"/>
  <c r="AZ113" s="1"/>
  <c r="T145"/>
  <c r="AZ145" s="1"/>
  <c r="T161"/>
  <c r="AZ161" s="1"/>
  <c r="R171"/>
  <c r="AA177"/>
  <c r="P185"/>
  <c r="R204"/>
  <c r="T205"/>
  <c r="AZ205" s="1"/>
  <c r="U208"/>
  <c r="V208" s="1"/>
  <c r="AM209"/>
  <c r="U212"/>
  <c r="P217"/>
  <c r="U244"/>
  <c r="V244" s="1"/>
  <c r="R251"/>
  <c r="U256"/>
  <c r="T269"/>
  <c r="AZ269" s="1"/>
  <c r="U281"/>
  <c r="V281" s="1"/>
  <c r="S283"/>
  <c r="AS295"/>
  <c r="R316"/>
  <c r="T317"/>
  <c r="AZ317" s="1"/>
  <c r="AS323"/>
  <c r="T333"/>
  <c r="AZ333" s="1"/>
  <c r="U345"/>
  <c r="V345" s="1"/>
  <c r="S347"/>
  <c r="AS359"/>
  <c r="R380"/>
  <c r="T381"/>
  <c r="AZ381" s="1"/>
  <c r="AS387"/>
  <c r="T397"/>
  <c r="AZ397" s="1"/>
  <c r="U409"/>
  <c r="S411"/>
  <c r="AS423"/>
  <c r="R444"/>
  <c r="T445"/>
  <c r="AZ445" s="1"/>
  <c r="AS451"/>
  <c r="S455"/>
  <c r="T465"/>
  <c r="AZ465" s="1"/>
  <c r="R475"/>
  <c r="AA481"/>
  <c r="S490"/>
  <c r="AA501"/>
  <c r="AS507"/>
  <c r="Q508"/>
  <c r="P509"/>
  <c r="AB519"/>
  <c r="AS547"/>
  <c r="R563"/>
  <c r="R572"/>
  <c r="AS575"/>
  <c r="S578"/>
  <c r="T581"/>
  <c r="AZ581" s="1"/>
  <c r="S582"/>
  <c r="U593"/>
  <c r="V593" s="1"/>
  <c r="AS619"/>
  <c r="Q620"/>
  <c r="P621"/>
  <c r="AC623"/>
  <c r="P625"/>
  <c r="AB631"/>
  <c r="U637"/>
  <c r="V637" s="1"/>
  <c r="R635"/>
  <c r="AS651"/>
  <c r="Q652"/>
  <c r="P653"/>
  <c r="AC655"/>
  <c r="P657"/>
  <c r="AS663"/>
  <c r="AS666"/>
  <c r="P670"/>
  <c r="AS674"/>
  <c r="P678"/>
  <c r="Q680"/>
  <c r="AA689"/>
  <c r="AA725"/>
  <c r="Q741"/>
  <c r="AA745"/>
  <c r="Q764"/>
  <c r="AB764"/>
  <c r="AC764" s="1"/>
  <c r="AA801"/>
  <c r="AB808"/>
  <c r="Q849"/>
  <c r="AA869"/>
  <c r="Q880"/>
  <c r="U905"/>
  <c r="V905" s="1"/>
  <c r="AB908"/>
  <c r="AC908" s="1"/>
  <c r="P909"/>
  <c r="R915"/>
  <c r="AA913"/>
  <c r="U917"/>
  <c r="S918"/>
  <c r="R919"/>
  <c r="U924"/>
  <c r="V924" s="1"/>
  <c r="R933"/>
  <c r="R931"/>
  <c r="Q932"/>
  <c r="AA941"/>
  <c r="AB956"/>
  <c r="AC956" s="1"/>
  <c r="R963"/>
  <c r="AA961"/>
  <c r="AB964"/>
  <c r="U980"/>
  <c r="V980" s="1"/>
  <c r="AB984"/>
  <c r="AC984" s="1"/>
  <c r="R987"/>
  <c r="AA989"/>
  <c r="U997"/>
  <c r="V997" s="1"/>
  <c r="U1004"/>
  <c r="V1004" s="1"/>
  <c r="R1011"/>
  <c r="P1013"/>
  <c r="R1023"/>
  <c r="R1025"/>
  <c r="S1022"/>
  <c r="U1025"/>
  <c r="V1025" s="1"/>
  <c r="R1035"/>
  <c r="Q1044"/>
  <c r="U1052"/>
  <c r="V1052" s="1"/>
  <c r="R1059"/>
  <c r="Q1068"/>
  <c r="U1101"/>
  <c r="R1103"/>
  <c r="Q1116"/>
  <c r="AA1117"/>
  <c r="R1139"/>
  <c r="AA1168"/>
  <c r="Q1180"/>
  <c r="AB1196"/>
  <c r="AC1196" s="1"/>
  <c r="S1214"/>
  <c r="R1231"/>
  <c r="R1251"/>
  <c r="Q1252"/>
  <c r="R1279"/>
  <c r="R1281"/>
  <c r="U1281"/>
  <c r="V1281" s="1"/>
  <c r="R1291"/>
  <c r="Q1300"/>
  <c r="U1308"/>
  <c r="V1308" s="1"/>
  <c r="R1315"/>
  <c r="Q1324"/>
  <c r="Q1360"/>
  <c r="Q1464"/>
  <c r="S1515"/>
  <c r="AA1533"/>
  <c r="Q1545"/>
  <c r="Q1549"/>
  <c r="AA1565"/>
  <c r="T1602"/>
  <c r="AZ1602" s="1"/>
  <c r="AA1608"/>
  <c r="AA1621"/>
  <c r="Q1628"/>
  <c r="AA1636"/>
  <c r="AC1636" s="1"/>
  <c r="P1641"/>
  <c r="Q1656"/>
  <c r="Q1657"/>
  <c r="Q1665"/>
  <c r="T1666"/>
  <c r="AZ1666" s="1"/>
  <c r="S1691"/>
  <c r="T1698"/>
  <c r="AZ1698" s="1"/>
  <c r="S1695"/>
  <c r="T1762"/>
  <c r="AZ1762" s="1"/>
  <c r="S1759"/>
  <c r="S1819"/>
  <c r="U1933"/>
  <c r="R1935"/>
  <c r="P2009"/>
  <c r="T2010"/>
  <c r="AZ2010" s="1"/>
  <c r="S2186"/>
  <c r="P2189"/>
  <c r="Q2228"/>
  <c r="T2241"/>
  <c r="AZ2241" s="1"/>
  <c r="Q2356"/>
  <c r="T2369"/>
  <c r="AZ2369" s="1"/>
  <c r="P2487"/>
  <c r="Q2603"/>
  <c r="T2604"/>
  <c r="AZ2604" s="1"/>
  <c r="U3067"/>
  <c r="V3067" s="1"/>
  <c r="U3223"/>
  <c r="V3223" s="1"/>
  <c r="Q3333"/>
  <c r="Q3377"/>
  <c r="S3379"/>
  <c r="P3380"/>
  <c r="T3465"/>
  <c r="AZ3465" s="1"/>
  <c r="T3513"/>
  <c r="AZ3513" s="1"/>
  <c r="T3647"/>
  <c r="AZ3647" s="1"/>
  <c r="T3663"/>
  <c r="AZ3663" s="1"/>
  <c r="T3679"/>
  <c r="AZ3679" s="1"/>
  <c r="T3695"/>
  <c r="AZ3695" s="1"/>
  <c r="T3711"/>
  <c r="AZ3711" s="1"/>
  <c r="AA1747"/>
  <c r="AB1747"/>
  <c r="Q1757"/>
  <c r="P1753"/>
  <c r="R1855"/>
  <c r="S1851"/>
  <c r="R1969"/>
  <c r="U1968"/>
  <c r="V1968" s="1"/>
  <c r="R1967"/>
  <c r="AA1967"/>
  <c r="AB1967"/>
  <c r="AB1977"/>
  <c r="AA1977"/>
  <c r="AB1981"/>
  <c r="AA1981"/>
  <c r="AB1985"/>
  <c r="AA1985"/>
  <c r="R1993"/>
  <c r="U1992"/>
  <c r="V1992" s="1"/>
  <c r="R1991"/>
  <c r="AA1991"/>
  <c r="AB1991"/>
  <c r="AB2017"/>
  <c r="AA2017"/>
  <c r="AB2025"/>
  <c r="AA2025"/>
  <c r="AA2031"/>
  <c r="AC2031" s="1"/>
  <c r="AB2031"/>
  <c r="R2039"/>
  <c r="S2035"/>
  <c r="AA2048"/>
  <c r="AB2048"/>
  <c r="AB2053"/>
  <c r="AA2053"/>
  <c r="AB2065"/>
  <c r="AA2065"/>
  <c r="S2070"/>
  <c r="T2070"/>
  <c r="AZ2070" s="1"/>
  <c r="S2072"/>
  <c r="U2076"/>
  <c r="AB2089"/>
  <c r="AA2089"/>
  <c r="R2103"/>
  <c r="S2099"/>
  <c r="U2109"/>
  <c r="S2106"/>
  <c r="T2106"/>
  <c r="AZ2106" s="1"/>
  <c r="S2108"/>
  <c r="U2112"/>
  <c r="V2112" s="1"/>
  <c r="AB2117"/>
  <c r="AA2117"/>
  <c r="AB2129"/>
  <c r="AA2129"/>
  <c r="S2134"/>
  <c r="T2134"/>
  <c r="AZ2134" s="1"/>
  <c r="R2149"/>
  <c r="U2149"/>
  <c r="AB2153"/>
  <c r="AA2153"/>
  <c r="AA2159"/>
  <c r="AB2159"/>
  <c r="R2167"/>
  <c r="S2163"/>
  <c r="U2173"/>
  <c r="S2170"/>
  <c r="T2170"/>
  <c r="AZ2170" s="1"/>
  <c r="S2172"/>
  <c r="U2176"/>
  <c r="V2176" s="1"/>
  <c r="AA2429"/>
  <c r="AC2429" s="1"/>
  <c r="AB2429"/>
  <c r="AA2453"/>
  <c r="AB2453"/>
  <c r="AA2454"/>
  <c r="AB2454"/>
  <c r="AA2481"/>
  <c r="AB2481"/>
  <c r="AA2522"/>
  <c r="AB2522"/>
  <c r="AA2554"/>
  <c r="AB2554"/>
  <c r="R2601"/>
  <c r="S2597"/>
  <c r="AA2634"/>
  <c r="AB2634"/>
  <c r="AA2657"/>
  <c r="AB2657"/>
  <c r="AA2714"/>
  <c r="AB2714"/>
  <c r="AA2725"/>
  <c r="AB2725"/>
  <c r="AA2734"/>
  <c r="AB2734"/>
  <c r="Q2758"/>
  <c r="P2755"/>
  <c r="Q2759"/>
  <c r="AA2774"/>
  <c r="AB2774"/>
  <c r="AB2782"/>
  <c r="AA2782"/>
  <c r="AA2802"/>
  <c r="AB2802"/>
  <c r="AB2846"/>
  <c r="AA2846"/>
  <c r="AA2863"/>
  <c r="AB2863"/>
  <c r="AA2899"/>
  <c r="AB2899"/>
  <c r="AB2923"/>
  <c r="AA2923"/>
  <c r="AA3014"/>
  <c r="AB3014"/>
  <c r="U3089"/>
  <c r="Q3088"/>
  <c r="AB3140"/>
  <c r="AA3140"/>
  <c r="AB3156"/>
  <c r="AA3156"/>
  <c r="AA3167"/>
  <c r="AB3167"/>
  <c r="AB3187"/>
  <c r="AA3187"/>
  <c r="R3297"/>
  <c r="S3299"/>
  <c r="AA3318"/>
  <c r="AB3318"/>
  <c r="AB3387"/>
  <c r="AA3387"/>
  <c r="S3390"/>
  <c r="P3390"/>
  <c r="T3390"/>
  <c r="AZ3390" s="1"/>
  <c r="S3394"/>
  <c r="P3394"/>
  <c r="S3400"/>
  <c r="T3400"/>
  <c r="AZ3400" s="1"/>
  <c r="P3404"/>
  <c r="U3403"/>
  <c r="P3400"/>
  <c r="S3405"/>
  <c r="U3460"/>
  <c r="V3460" s="1"/>
  <c r="T3456"/>
  <c r="AZ3456" s="1"/>
  <c r="P3456"/>
  <c r="P3458"/>
  <c r="U3463"/>
  <c r="V3463" s="1"/>
  <c r="P3459"/>
  <c r="T3459"/>
  <c r="AZ3459" s="1"/>
  <c r="P3462"/>
  <c r="T3466"/>
  <c r="AZ3466" s="1"/>
  <c r="R3472"/>
  <c r="U3472"/>
  <c r="V3472" s="1"/>
  <c r="S3490"/>
  <c r="Q3494"/>
  <c r="T3490"/>
  <c r="AZ3490" s="1"/>
  <c r="P3493"/>
  <c r="R3492"/>
  <c r="P3490"/>
  <c r="P3494"/>
  <c r="Q3493"/>
  <c r="S3535"/>
  <c r="Q3539"/>
  <c r="T3535"/>
  <c r="AZ3535" s="1"/>
  <c r="P3539"/>
  <c r="Q3537"/>
  <c r="R3536"/>
  <c r="R3535"/>
  <c r="R3539"/>
  <c r="R3538"/>
  <c r="S3554"/>
  <c r="Q3558"/>
  <c r="T3554"/>
  <c r="AZ3554" s="1"/>
  <c r="P3557"/>
  <c r="R3556"/>
  <c r="P3554"/>
  <c r="P3558"/>
  <c r="Q3557"/>
  <c r="S3654"/>
  <c r="R3658"/>
  <c r="U3658"/>
  <c r="V3658" s="1"/>
  <c r="P3654"/>
  <c r="T3654"/>
  <c r="AZ3654" s="1"/>
  <c r="Q3658"/>
  <c r="S3659"/>
  <c r="U3663"/>
  <c r="V3663" s="1"/>
  <c r="P3659"/>
  <c r="R3663"/>
  <c r="T3659"/>
  <c r="AZ3659" s="1"/>
  <c r="Q3663"/>
  <c r="S3702"/>
  <c r="R3706"/>
  <c r="U3706"/>
  <c r="V3706" s="1"/>
  <c r="P3702"/>
  <c r="T3702"/>
  <c r="AZ3702" s="1"/>
  <c r="Q3706"/>
  <c r="S3707"/>
  <c r="U3711"/>
  <c r="V3711" s="1"/>
  <c r="P3707"/>
  <c r="R3711"/>
  <c r="T3707"/>
  <c r="AZ3707" s="1"/>
  <c r="Q3711"/>
  <c r="S3718"/>
  <c r="R3722"/>
  <c r="U3722"/>
  <c r="V3722" s="1"/>
  <c r="P3718"/>
  <c r="T3718"/>
  <c r="AZ3718" s="1"/>
  <c r="Q3722"/>
  <c r="AN3684"/>
  <c r="AN3692"/>
  <c r="AN3698"/>
  <c r="AN3706"/>
  <c r="AN3718"/>
  <c r="AO3718" s="1"/>
  <c r="AA1031"/>
  <c r="AB1031"/>
  <c r="AA1055"/>
  <c r="AB1055"/>
  <c r="R1073"/>
  <c r="P1069"/>
  <c r="S1072"/>
  <c r="Q1076"/>
  <c r="R1077"/>
  <c r="U1077"/>
  <c r="V1077" s="1"/>
  <c r="R1161"/>
  <c r="P1157"/>
  <c r="S1160"/>
  <c r="U1164"/>
  <c r="V1164" s="1"/>
  <c r="R1185"/>
  <c r="P1181"/>
  <c r="S1184"/>
  <c r="U1188"/>
  <c r="V1188" s="1"/>
  <c r="AA1199"/>
  <c r="AB1199"/>
  <c r="S1210"/>
  <c r="S1206"/>
  <c r="AA1211"/>
  <c r="AB1211"/>
  <c r="AA1287"/>
  <c r="AB1287"/>
  <c r="AA1311"/>
  <c r="AB1311"/>
  <c r="R1329"/>
  <c r="P1325"/>
  <c r="S1328"/>
  <c r="Q1332"/>
  <c r="R1333"/>
  <c r="U1333"/>
  <c r="AA1463"/>
  <c r="AB1463"/>
  <c r="AC1463" s="1"/>
  <c r="AA1467"/>
  <c r="AB1467"/>
  <c r="AA1472"/>
  <c r="AB1472"/>
  <c r="AA1483"/>
  <c r="AB1483"/>
  <c r="AA1519"/>
  <c r="AB1519"/>
  <c r="AA1524"/>
  <c r="AB1524"/>
  <c r="AA1575"/>
  <c r="AB1575"/>
  <c r="AC1575" s="1"/>
  <c r="AA1579"/>
  <c r="AB1579"/>
  <c r="AA1596"/>
  <c r="AB1596"/>
  <c r="AA1616"/>
  <c r="AB1616"/>
  <c r="AA1627"/>
  <c r="AB1627"/>
  <c r="AC1627" s="1"/>
  <c r="AA1631"/>
  <c r="AB1631"/>
  <c r="AA1655"/>
  <c r="AB1655"/>
  <c r="AC1655" s="1"/>
  <c r="AA1659"/>
  <c r="AB1659"/>
  <c r="AA1699"/>
  <c r="AB1699"/>
  <c r="AA1704"/>
  <c r="AB1704"/>
  <c r="AA1731"/>
  <c r="AB1731"/>
  <c r="Q1741"/>
  <c r="P1737"/>
  <c r="AA1756"/>
  <c r="AB1756"/>
  <c r="AA1779"/>
  <c r="AB1779"/>
  <c r="AA1784"/>
  <c r="AB1784"/>
  <c r="AA1791"/>
  <c r="AB1791"/>
  <c r="AA1799"/>
  <c r="AB1799"/>
  <c r="AC1799" s="1"/>
  <c r="AA1803"/>
  <c r="AB1803"/>
  <c r="AA1847"/>
  <c r="AB1847"/>
  <c r="AC1847" s="1"/>
  <c r="AA1855"/>
  <c r="AB1855"/>
  <c r="AA1879"/>
  <c r="AB1879"/>
  <c r="AC1879" s="1"/>
  <c r="AA1891"/>
  <c r="AB1891"/>
  <c r="Q1901"/>
  <c r="P1897"/>
  <c r="AB1945"/>
  <c r="AA1945"/>
  <c r="AA1956"/>
  <c r="AB1956"/>
  <c r="AB1957"/>
  <c r="AA1957"/>
  <c r="AA1975"/>
  <c r="AB1975"/>
  <c r="AA1983"/>
  <c r="AB1983"/>
  <c r="AB2021"/>
  <c r="AA2021"/>
  <c r="R2029"/>
  <c r="P2025"/>
  <c r="R2031"/>
  <c r="S2027"/>
  <c r="R2035"/>
  <c r="S2031"/>
  <c r="S2036"/>
  <c r="U2040"/>
  <c r="V2040" s="1"/>
  <c r="AA2039"/>
  <c r="AB2039"/>
  <c r="R2049"/>
  <c r="U2049"/>
  <c r="R2057"/>
  <c r="P2053"/>
  <c r="U2057"/>
  <c r="AB2061"/>
  <c r="AA2061"/>
  <c r="AA2067"/>
  <c r="AB2067"/>
  <c r="AA2075"/>
  <c r="AC2075" s="1"/>
  <c r="AB2075"/>
  <c r="AA2076"/>
  <c r="AB2076"/>
  <c r="R2093"/>
  <c r="P2089"/>
  <c r="R2095"/>
  <c r="S2091"/>
  <c r="R2099"/>
  <c r="S2095"/>
  <c r="S2100"/>
  <c r="U2104"/>
  <c r="V2104" s="1"/>
  <c r="AA2103"/>
  <c r="AB2103"/>
  <c r="R2113"/>
  <c r="U2113"/>
  <c r="R2121"/>
  <c r="P2117"/>
  <c r="U2121"/>
  <c r="V2121" s="1"/>
  <c r="AB2125"/>
  <c r="AA2125"/>
  <c r="AA2131"/>
  <c r="AB2131"/>
  <c r="AC2131" s="1"/>
  <c r="AA2139"/>
  <c r="AB2139"/>
  <c r="AA2140"/>
  <c r="AB2140"/>
  <c r="R2157"/>
  <c r="P2153"/>
  <c r="R2159"/>
  <c r="S2155"/>
  <c r="R2163"/>
  <c r="S2159"/>
  <c r="S2164"/>
  <c r="U2168"/>
  <c r="V2168" s="1"/>
  <c r="AA2167"/>
  <c r="AB2167"/>
  <c r="R2177"/>
  <c r="U2177"/>
  <c r="R2185"/>
  <c r="P2181"/>
  <c r="U2185"/>
  <c r="V2185" s="1"/>
  <c r="AB2189"/>
  <c r="AA2189"/>
  <c r="AA2430"/>
  <c r="AB2430"/>
  <c r="AA2450"/>
  <c r="AB2450"/>
  <c r="P2483"/>
  <c r="Q2487"/>
  <c r="AA2494"/>
  <c r="AB2494"/>
  <c r="AA2502"/>
  <c r="AB2502"/>
  <c r="AB2506"/>
  <c r="AA2506"/>
  <c r="S2562"/>
  <c r="Q2566"/>
  <c r="AA2566"/>
  <c r="AB2566"/>
  <c r="AA2577"/>
  <c r="AB2577"/>
  <c r="AA2589"/>
  <c r="AB2589"/>
  <c r="AA2602"/>
  <c r="AB2602"/>
  <c r="AA2629"/>
  <c r="AB2629"/>
  <c r="AA2630"/>
  <c r="AB2630"/>
  <c r="AA2690"/>
  <c r="AB2690"/>
  <c r="AA2709"/>
  <c r="AB2709"/>
  <c r="AA2710"/>
  <c r="AB2710"/>
  <c r="AA2730"/>
  <c r="AB2730"/>
  <c r="AB2742"/>
  <c r="AA2742"/>
  <c r="AA2745"/>
  <c r="AB2745"/>
  <c r="AA2769"/>
  <c r="AB2769"/>
  <c r="AA2798"/>
  <c r="AB2798"/>
  <c r="AA2847"/>
  <c r="AB2847"/>
  <c r="AA2870"/>
  <c r="AB2870"/>
  <c r="Q2880"/>
  <c r="P2876"/>
  <c r="R2910"/>
  <c r="S2906"/>
  <c r="Q2908"/>
  <c r="AB2907"/>
  <c r="AA2907"/>
  <c r="AA2918"/>
  <c r="AB2918"/>
  <c r="AB2935"/>
  <c r="AA2935"/>
  <c r="AB2971"/>
  <c r="AA2971"/>
  <c r="S2986"/>
  <c r="P2984"/>
  <c r="Q2984"/>
  <c r="AA2982"/>
  <c r="AB2982"/>
  <c r="Q3025"/>
  <c r="P3021"/>
  <c r="T3021"/>
  <c r="AZ3021" s="1"/>
  <c r="AA3027"/>
  <c r="AB3027"/>
  <c r="Q3033"/>
  <c r="P3029"/>
  <c r="T3029"/>
  <c r="AZ3029" s="1"/>
  <c r="Q3073"/>
  <c r="T3069"/>
  <c r="AZ3069" s="1"/>
  <c r="Q3105"/>
  <c r="R3104"/>
  <c r="R3166"/>
  <c r="T3170"/>
  <c r="AZ3170" s="1"/>
  <c r="AB3163"/>
  <c r="AA3163"/>
  <c r="AA3188"/>
  <c r="AB3188"/>
  <c r="AA3198"/>
  <c r="AB3198"/>
  <c r="AA3238"/>
  <c r="AB3238"/>
  <c r="AA3251"/>
  <c r="AB3251"/>
  <c r="AB3277"/>
  <c r="AA3277"/>
  <c r="S3280"/>
  <c r="T3280"/>
  <c r="AZ3280" s="1"/>
  <c r="AB3287"/>
  <c r="AA3287"/>
  <c r="T3307"/>
  <c r="AZ3307" s="1"/>
  <c r="Q3310"/>
  <c r="AA3326"/>
  <c r="AB3326"/>
  <c r="AB3383"/>
  <c r="AA3383"/>
  <c r="S3422"/>
  <c r="T3422"/>
  <c r="AZ3422" s="1"/>
  <c r="S3427"/>
  <c r="Q3425"/>
  <c r="P3422"/>
  <c r="U3423"/>
  <c r="R3468"/>
  <c r="T3464"/>
  <c r="AZ3464" s="1"/>
  <c r="P3464"/>
  <c r="Q3468"/>
  <c r="P3466"/>
  <c r="P3467"/>
  <c r="P3471"/>
  <c r="U3471"/>
  <c r="V3471" s="1"/>
  <c r="S3476"/>
  <c r="U3480"/>
  <c r="V3480" s="1"/>
  <c r="P3476"/>
  <c r="P3480"/>
  <c r="T3476"/>
  <c r="AZ3476" s="1"/>
  <c r="S3519"/>
  <c r="Q3523"/>
  <c r="T3519"/>
  <c r="AZ3519" s="1"/>
  <c r="P3523"/>
  <c r="Q3521"/>
  <c r="R3520"/>
  <c r="R3519"/>
  <c r="R3523"/>
  <c r="R3522"/>
  <c r="S3538"/>
  <c r="Q3542"/>
  <c r="T3538"/>
  <c r="AZ3538" s="1"/>
  <c r="P3541"/>
  <c r="R3540"/>
  <c r="P3538"/>
  <c r="P3542"/>
  <c r="Q3541"/>
  <c r="S3540"/>
  <c r="V3540"/>
  <c r="U3544"/>
  <c r="V3544" s="1"/>
  <c r="P3540"/>
  <c r="P3544"/>
  <c r="R3543"/>
  <c r="T3540"/>
  <c r="AZ3540" s="1"/>
  <c r="S3561"/>
  <c r="R3565"/>
  <c r="P3561"/>
  <c r="U3565"/>
  <c r="V3565" s="1"/>
  <c r="Q3565"/>
  <c r="P3564"/>
  <c r="R3564"/>
  <c r="U3564"/>
  <c r="S3565"/>
  <c r="U3569"/>
  <c r="V3569" s="1"/>
  <c r="R3569"/>
  <c r="P3565"/>
  <c r="Q3569"/>
  <c r="P3568"/>
  <c r="P3567"/>
  <c r="P3566"/>
  <c r="R3568"/>
  <c r="U3568"/>
  <c r="V3568" s="1"/>
  <c r="R3567"/>
  <c r="S3569"/>
  <c r="R3573"/>
  <c r="P3569"/>
  <c r="U3573"/>
  <c r="V3573" s="1"/>
  <c r="Q3573"/>
  <c r="P3572"/>
  <c r="P3571"/>
  <c r="P3570"/>
  <c r="R3572"/>
  <c r="U3572"/>
  <c r="V3572" s="1"/>
  <c r="R3571"/>
  <c r="S3573"/>
  <c r="U3577"/>
  <c r="R3577"/>
  <c r="P3573"/>
  <c r="Q3577"/>
  <c r="P3576"/>
  <c r="P3575"/>
  <c r="P3574"/>
  <c r="R3576"/>
  <c r="U3576"/>
  <c r="V3576" s="1"/>
  <c r="R3575"/>
  <c r="S3577"/>
  <c r="R3581"/>
  <c r="P3577"/>
  <c r="U3581"/>
  <c r="V3581" s="1"/>
  <c r="Q3581"/>
  <c r="P3580"/>
  <c r="P3579"/>
  <c r="P3578"/>
  <c r="R3580"/>
  <c r="V3577"/>
  <c r="U3580"/>
  <c r="R3579"/>
  <c r="S3581"/>
  <c r="U3585"/>
  <c r="V3585" s="1"/>
  <c r="R3585"/>
  <c r="P3581"/>
  <c r="Q3585"/>
  <c r="P3584"/>
  <c r="P3583"/>
  <c r="P3582"/>
  <c r="R3584"/>
  <c r="U3584"/>
  <c r="V3584" s="1"/>
  <c r="R3583"/>
  <c r="S3585"/>
  <c r="R3589"/>
  <c r="P3585"/>
  <c r="U3589"/>
  <c r="V3589" s="1"/>
  <c r="Q3589"/>
  <c r="P3588"/>
  <c r="P3587"/>
  <c r="P3586"/>
  <c r="R3588"/>
  <c r="U3588"/>
  <c r="V3588" s="1"/>
  <c r="R3587"/>
  <c r="S3589"/>
  <c r="U3593"/>
  <c r="V3593" s="1"/>
  <c r="R3593"/>
  <c r="P3589"/>
  <c r="Q3593"/>
  <c r="P3592"/>
  <c r="P3591"/>
  <c r="P3590"/>
  <c r="R3592"/>
  <c r="U3592"/>
  <c r="V3592" s="1"/>
  <c r="R3591"/>
  <c r="S3593"/>
  <c r="R3597"/>
  <c r="P3593"/>
  <c r="U3597"/>
  <c r="V3597" s="1"/>
  <c r="Q3597"/>
  <c r="P3596"/>
  <c r="P3595"/>
  <c r="P3594"/>
  <c r="R3596"/>
  <c r="U3596"/>
  <c r="R3595"/>
  <c r="S3597"/>
  <c r="U3601"/>
  <c r="V3601" s="1"/>
  <c r="R3601"/>
  <c r="P3597"/>
  <c r="Q3601"/>
  <c r="P3600"/>
  <c r="P3599"/>
  <c r="P3598"/>
  <c r="R3600"/>
  <c r="U3600"/>
  <c r="V3600" s="1"/>
  <c r="R3599"/>
  <c r="S3601"/>
  <c r="R3605"/>
  <c r="P3601"/>
  <c r="U3605"/>
  <c r="V3605" s="1"/>
  <c r="Q3605"/>
  <c r="P3604"/>
  <c r="P3603"/>
  <c r="P3602"/>
  <c r="R3604"/>
  <c r="U3604"/>
  <c r="V3604" s="1"/>
  <c r="R3603"/>
  <c r="S3605"/>
  <c r="U3609"/>
  <c r="V3609" s="1"/>
  <c r="R3609"/>
  <c r="P3605"/>
  <c r="Q3609"/>
  <c r="P3608"/>
  <c r="P3607"/>
  <c r="P3606"/>
  <c r="R3608"/>
  <c r="U3608"/>
  <c r="V3608" s="1"/>
  <c r="R3607"/>
  <c r="S3609"/>
  <c r="R3613"/>
  <c r="P3609"/>
  <c r="U3613"/>
  <c r="V3613" s="1"/>
  <c r="Q3613"/>
  <c r="P3612"/>
  <c r="P3611"/>
  <c r="P3610"/>
  <c r="R3612"/>
  <c r="U3612"/>
  <c r="V3612" s="1"/>
  <c r="R3611"/>
  <c r="S3613"/>
  <c r="U3617"/>
  <c r="R3617"/>
  <c r="P3613"/>
  <c r="Q3617"/>
  <c r="P3616"/>
  <c r="P3615"/>
  <c r="P3614"/>
  <c r="R3616"/>
  <c r="U3616"/>
  <c r="V3616" s="1"/>
  <c r="R3615"/>
  <c r="S3617"/>
  <c r="R3621"/>
  <c r="P3617"/>
  <c r="U3621"/>
  <c r="V3621" s="1"/>
  <c r="Q3621"/>
  <c r="P3620"/>
  <c r="P3619"/>
  <c r="P3618"/>
  <c r="R3620"/>
  <c r="V3617"/>
  <c r="U3620"/>
  <c r="R3619"/>
  <c r="S3621"/>
  <c r="U3625"/>
  <c r="R3625"/>
  <c r="P3621"/>
  <c r="Q3625"/>
  <c r="P3624"/>
  <c r="P3623"/>
  <c r="P3622"/>
  <c r="R3624"/>
  <c r="U3624"/>
  <c r="V3624" s="1"/>
  <c r="R3623"/>
  <c r="S3625"/>
  <c r="R3629"/>
  <c r="P3625"/>
  <c r="U3629"/>
  <c r="V3629" s="1"/>
  <c r="Q3629"/>
  <c r="P3628"/>
  <c r="P3627"/>
  <c r="P3626"/>
  <c r="R3628"/>
  <c r="V3625"/>
  <c r="U3628"/>
  <c r="R3627"/>
  <c r="S3629"/>
  <c r="U3633"/>
  <c r="V3633" s="1"/>
  <c r="R3633"/>
  <c r="P3629"/>
  <c r="Q3633"/>
  <c r="P3632"/>
  <c r="P3631"/>
  <c r="P3630"/>
  <c r="R3632"/>
  <c r="U3632"/>
  <c r="V3632" s="1"/>
  <c r="R3631"/>
  <c r="S3633"/>
  <c r="U3637"/>
  <c r="V3637" s="1"/>
  <c r="P3633"/>
  <c r="R3637"/>
  <c r="U3636"/>
  <c r="V3636" s="1"/>
  <c r="Q3637"/>
  <c r="T3640"/>
  <c r="AZ3640" s="1"/>
  <c r="Q3634"/>
  <c r="S3649"/>
  <c r="U3653"/>
  <c r="V3653" s="1"/>
  <c r="P3649"/>
  <c r="R3653"/>
  <c r="Q3653"/>
  <c r="T3656"/>
  <c r="AZ3656" s="1"/>
  <c r="S3665"/>
  <c r="U3669"/>
  <c r="V3669" s="1"/>
  <c r="P3665"/>
  <c r="R3669"/>
  <c r="Q3669"/>
  <c r="T3672"/>
  <c r="AZ3672" s="1"/>
  <c r="S3681"/>
  <c r="U3685"/>
  <c r="V3685" s="1"/>
  <c r="P3681"/>
  <c r="R3685"/>
  <c r="Q3685"/>
  <c r="T3688"/>
  <c r="AZ3688" s="1"/>
  <c r="S3697"/>
  <c r="U3701"/>
  <c r="V3701" s="1"/>
  <c r="P3697"/>
  <c r="R3701"/>
  <c r="Q3701"/>
  <c r="T3704"/>
  <c r="AZ3704" s="1"/>
  <c r="S3713"/>
  <c r="U3717"/>
  <c r="V3717" s="1"/>
  <c r="P3713"/>
  <c r="R3717"/>
  <c r="Q3717"/>
  <c r="T3720"/>
  <c r="AZ3720" s="1"/>
  <c r="T1794"/>
  <c r="AZ1794" s="1"/>
  <c r="AB1825"/>
  <c r="P1853"/>
  <c r="S1867"/>
  <c r="S1871"/>
  <c r="R1921"/>
  <c r="P1918"/>
  <c r="R1933"/>
  <c r="P1969"/>
  <c r="P1993"/>
  <c r="T1994"/>
  <c r="AZ1994" s="1"/>
  <c r="P2014"/>
  <c r="S2014"/>
  <c r="U2036"/>
  <c r="V2036" s="1"/>
  <c r="S2043"/>
  <c r="P2045"/>
  <c r="U2100"/>
  <c r="V2100" s="1"/>
  <c r="P2109"/>
  <c r="U2164"/>
  <c r="V2164" s="1"/>
  <c r="S2174"/>
  <c r="T2192"/>
  <c r="AZ2192" s="1"/>
  <c r="S2193"/>
  <c r="Q2196"/>
  <c r="P2198"/>
  <c r="Q2209"/>
  <c r="Q2337"/>
  <c r="Q2401"/>
  <c r="P2579"/>
  <c r="P2599"/>
  <c r="S2645"/>
  <c r="Q2646"/>
  <c r="Q2678"/>
  <c r="R2681"/>
  <c r="AB2956"/>
  <c r="T2961"/>
  <c r="AZ2961" s="1"/>
  <c r="AB3004"/>
  <c r="S3086"/>
  <c r="R3160"/>
  <c r="AA3181"/>
  <c r="AA3236"/>
  <c r="R3257"/>
  <c r="S3356"/>
  <c r="U3409"/>
  <c r="T3474"/>
  <c r="AZ3474" s="1"/>
  <c r="T3497"/>
  <c r="AZ3497" s="1"/>
  <c r="T3543"/>
  <c r="AZ3543" s="1"/>
  <c r="T3561"/>
  <c r="AZ3561" s="1"/>
  <c r="AB7"/>
  <c r="AS8"/>
  <c r="AT13" s="1"/>
  <c r="T23"/>
  <c r="AZ23" s="1"/>
  <c r="AS16"/>
  <c r="AM24"/>
  <c r="AB28"/>
  <c r="AC28" s="1"/>
  <c r="AS32"/>
  <c r="AM35"/>
  <c r="AM37"/>
  <c r="AM39"/>
  <c r="AM41"/>
  <c r="AB44"/>
  <c r="AS50"/>
  <c r="AS52"/>
  <c r="AS54"/>
  <c r="AM56"/>
  <c r="AS60"/>
  <c r="U64"/>
  <c r="V64" s="1"/>
  <c r="AM65"/>
  <c r="AB68"/>
  <c r="AA69"/>
  <c r="R76"/>
  <c r="AM74"/>
  <c r="AM76"/>
  <c r="AM77"/>
  <c r="U84"/>
  <c r="V84" s="1"/>
  <c r="AM88"/>
  <c r="AB92"/>
  <c r="AS96"/>
  <c r="AM99"/>
  <c r="AM101"/>
  <c r="AB108"/>
  <c r="AS114"/>
  <c r="AS116"/>
  <c r="AS118"/>
  <c r="AM120"/>
  <c r="U125"/>
  <c r="V125" s="1"/>
  <c r="AB124"/>
  <c r="AC124" s="1"/>
  <c r="AS124"/>
  <c r="AM125"/>
  <c r="T129"/>
  <c r="AZ129" s="1"/>
  <c r="AM129"/>
  <c r="AB132"/>
  <c r="AS132"/>
  <c r="AA133"/>
  <c r="R140"/>
  <c r="AM137"/>
  <c r="AM138"/>
  <c r="S139"/>
  <c r="Q140"/>
  <c r="AM140"/>
  <c r="U145"/>
  <c r="AM142"/>
  <c r="Q144"/>
  <c r="AS145"/>
  <c r="AS146"/>
  <c r="AB148"/>
  <c r="AS148"/>
  <c r="T149"/>
  <c r="AZ149" s="1"/>
  <c r="AM151"/>
  <c r="AM153"/>
  <c r="AM154"/>
  <c r="S155"/>
  <c r="AM156"/>
  <c r="U161"/>
  <c r="V161" s="1"/>
  <c r="AM157"/>
  <c r="R159"/>
  <c r="U160"/>
  <c r="AM160"/>
  <c r="AM161"/>
  <c r="Q164"/>
  <c r="AM162"/>
  <c r="AS165"/>
  <c r="AM166"/>
  <c r="AS169"/>
  <c r="AM170"/>
  <c r="AM172"/>
  <c r="AM173"/>
  <c r="U176"/>
  <c r="AB176"/>
  <c r="AS176"/>
  <c r="AM180"/>
  <c r="U185"/>
  <c r="R188"/>
  <c r="AM184"/>
  <c r="U189"/>
  <c r="V189" s="1"/>
  <c r="AM185"/>
  <c r="AB188"/>
  <c r="AS188"/>
  <c r="P189"/>
  <c r="AM189"/>
  <c r="AM194"/>
  <c r="AS197"/>
  <c r="AM198"/>
  <c r="AS202"/>
  <c r="R208"/>
  <c r="AS206"/>
  <c r="AS210"/>
  <c r="AB212"/>
  <c r="AS212"/>
  <c r="AS214"/>
  <c r="AB216"/>
  <c r="AC216" s="1"/>
  <c r="AS216"/>
  <c r="AB224"/>
  <c r="AS224"/>
  <c r="AA225"/>
  <c r="AS226"/>
  <c r="AM228"/>
  <c r="U233"/>
  <c r="V233" s="1"/>
  <c r="AM231"/>
  <c r="AS233"/>
  <c r="AM234"/>
  <c r="S235"/>
  <c r="AM236"/>
  <c r="AS237"/>
  <c r="AM238"/>
  <c r="AS241"/>
  <c r="AM242"/>
  <c r="AS245"/>
  <c r="AM246"/>
  <c r="AS250"/>
  <c r="R256"/>
  <c r="AS254"/>
  <c r="AS257"/>
  <c r="AM258"/>
  <c r="AB260"/>
  <c r="AC260" s="1"/>
  <c r="AS260"/>
  <c r="R268"/>
  <c r="AM264"/>
  <c r="U269"/>
  <c r="V269" s="1"/>
  <c r="AM265"/>
  <c r="AB268"/>
  <c r="AS268"/>
  <c r="P269"/>
  <c r="AM269"/>
  <c r="AM273"/>
  <c r="T281"/>
  <c r="AZ281" s="1"/>
  <c r="AM274"/>
  <c r="AS277"/>
  <c r="AM278"/>
  <c r="S279"/>
  <c r="AS282"/>
  <c r="AS286"/>
  <c r="AB288"/>
  <c r="AS288"/>
  <c r="AA289"/>
  <c r="AM292"/>
  <c r="U297"/>
  <c r="R300"/>
  <c r="AM296"/>
  <c r="U301"/>
  <c r="AM297"/>
  <c r="AB300"/>
  <c r="AS300"/>
  <c r="P301"/>
  <c r="AM301"/>
  <c r="AM305"/>
  <c r="T313"/>
  <c r="AZ313" s="1"/>
  <c r="AM306"/>
  <c r="AS309"/>
  <c r="AM310"/>
  <c r="S311"/>
  <c r="AS314"/>
  <c r="AS318"/>
  <c r="AB320"/>
  <c r="AS320"/>
  <c r="AA321"/>
  <c r="AM324"/>
  <c r="U329"/>
  <c r="V329" s="1"/>
  <c r="R332"/>
  <c r="AM328"/>
  <c r="U333"/>
  <c r="AM329"/>
  <c r="AB332"/>
  <c r="AC332" s="1"/>
  <c r="AS332"/>
  <c r="P333"/>
  <c r="AM333"/>
  <c r="AM337"/>
  <c r="T345"/>
  <c r="AZ345" s="1"/>
  <c r="AM338"/>
  <c r="AS341"/>
  <c r="AM342"/>
  <c r="S343"/>
  <c r="AS346"/>
  <c r="AS350"/>
  <c r="AB352"/>
  <c r="AC352" s="1"/>
  <c r="AS352"/>
  <c r="AA353"/>
  <c r="AM356"/>
  <c r="U361"/>
  <c r="V361" s="1"/>
  <c r="R364"/>
  <c r="AM360"/>
  <c r="U365"/>
  <c r="V365" s="1"/>
  <c r="AM361"/>
  <c r="AB364"/>
  <c r="AS364"/>
  <c r="P365"/>
  <c r="AM365"/>
  <c r="AM369"/>
  <c r="T377"/>
  <c r="AZ377" s="1"/>
  <c r="AM370"/>
  <c r="AS373"/>
  <c r="AM374"/>
  <c r="S375"/>
  <c r="AS378"/>
  <c r="AS382"/>
  <c r="AB384"/>
  <c r="AS384"/>
  <c r="AA385"/>
  <c r="AM388"/>
  <c r="U393"/>
  <c r="R396"/>
  <c r="AM392"/>
  <c r="U397"/>
  <c r="V397" s="1"/>
  <c r="AM393"/>
  <c r="AB396"/>
  <c r="AS396"/>
  <c r="P397"/>
  <c r="AM397"/>
  <c r="AM401"/>
  <c r="T409"/>
  <c r="AZ409" s="1"/>
  <c r="AM402"/>
  <c r="AS405"/>
  <c r="AM406"/>
  <c r="S407"/>
  <c r="AS410"/>
  <c r="AS414"/>
  <c r="AB416"/>
  <c r="AS416"/>
  <c r="AA417"/>
  <c r="AM420"/>
  <c r="U425"/>
  <c r="R428"/>
  <c r="AM424"/>
  <c r="U429"/>
  <c r="AM425"/>
  <c r="AB428"/>
  <c r="AS428"/>
  <c r="P429"/>
  <c r="AM429"/>
  <c r="AM433"/>
  <c r="T441"/>
  <c r="AZ441" s="1"/>
  <c r="AM434"/>
  <c r="AS437"/>
  <c r="AM438"/>
  <c r="S439"/>
  <c r="AS442"/>
  <c r="AS446"/>
  <c r="AB448"/>
  <c r="AS448"/>
  <c r="AA449"/>
  <c r="AM452"/>
  <c r="U457"/>
  <c r="V457" s="1"/>
  <c r="AM456"/>
  <c r="AM457"/>
  <c r="AM458"/>
  <c r="S459"/>
  <c r="Q460"/>
  <c r="AM460"/>
  <c r="U465"/>
  <c r="AM461"/>
  <c r="R463"/>
  <c r="U464"/>
  <c r="AM464"/>
  <c r="AM465"/>
  <c r="Q468"/>
  <c r="AM466"/>
  <c r="AS469"/>
  <c r="AM470"/>
  <c r="AS473"/>
  <c r="AM474"/>
  <c r="AM476"/>
  <c r="AM477"/>
  <c r="U480"/>
  <c r="V480" s="1"/>
  <c r="AB480"/>
  <c r="AS480"/>
  <c r="AM484"/>
  <c r="U489"/>
  <c r="V489" s="1"/>
  <c r="R492"/>
  <c r="AM489"/>
  <c r="AM490"/>
  <c r="S491"/>
  <c r="Q492"/>
  <c r="AM492"/>
  <c r="AS493"/>
  <c r="AM494"/>
  <c r="AS497"/>
  <c r="AM498"/>
  <c r="AM500"/>
  <c r="U505"/>
  <c r="V505" s="1"/>
  <c r="AM503"/>
  <c r="AS505"/>
  <c r="AS506"/>
  <c r="R512"/>
  <c r="AS509"/>
  <c r="AM510"/>
  <c r="Q512"/>
  <c r="AS513"/>
  <c r="AS514"/>
  <c r="AB516"/>
  <c r="AS516"/>
  <c r="AM519"/>
  <c r="AM521"/>
  <c r="AM522"/>
  <c r="S523"/>
  <c r="AM524"/>
  <c r="U529"/>
  <c r="AM525"/>
  <c r="R527"/>
  <c r="U528"/>
  <c r="V528" s="1"/>
  <c r="AM528"/>
  <c r="AM529"/>
  <c r="Q532"/>
  <c r="AM530"/>
  <c r="AS533"/>
  <c r="AM534"/>
  <c r="AS537"/>
  <c r="AM538"/>
  <c r="AM540"/>
  <c r="AM541"/>
  <c r="U544"/>
  <c r="AB544"/>
  <c r="AC544" s="1"/>
  <c r="AS544"/>
  <c r="AM548"/>
  <c r="U553"/>
  <c r="R556"/>
  <c r="AM553"/>
  <c r="AM554"/>
  <c r="S555"/>
  <c r="Q556"/>
  <c r="AM556"/>
  <c r="AS557"/>
  <c r="AM558"/>
  <c r="S559"/>
  <c r="AA561"/>
  <c r="AS562"/>
  <c r="AM565"/>
  <c r="AM566"/>
  <c r="S567"/>
  <c r="AB568"/>
  <c r="AS568"/>
  <c r="AS574"/>
  <c r="AA577"/>
  <c r="AM580"/>
  <c r="U585"/>
  <c r="V585" s="1"/>
  <c r="AM581"/>
  <c r="U584"/>
  <c r="AM582"/>
  <c r="AS585"/>
  <c r="AS586"/>
  <c r="R592"/>
  <c r="AS589"/>
  <c r="AM590"/>
  <c r="Q592"/>
  <c r="AS593"/>
  <c r="AS594"/>
  <c r="AB596"/>
  <c r="AS596"/>
  <c r="AS598"/>
  <c r="AB600"/>
  <c r="AS600"/>
  <c r="AS602"/>
  <c r="R608"/>
  <c r="AS605"/>
  <c r="AM606"/>
  <c r="Q608"/>
  <c r="AM608"/>
  <c r="AM609"/>
  <c r="AM613"/>
  <c r="AM615"/>
  <c r="AS617"/>
  <c r="AS618"/>
  <c r="R624"/>
  <c r="AS621"/>
  <c r="AM622"/>
  <c r="S623"/>
  <c r="Q624"/>
  <c r="AM624"/>
  <c r="AS625"/>
  <c r="AM626"/>
  <c r="AM629"/>
  <c r="AM631"/>
  <c r="AS633"/>
  <c r="AS634"/>
  <c r="R640"/>
  <c r="AS637"/>
  <c r="AM638"/>
  <c r="S639"/>
  <c r="Q640"/>
  <c r="AM640"/>
  <c r="AS641"/>
  <c r="AM642"/>
  <c r="AM645"/>
  <c r="AM647"/>
  <c r="AS649"/>
  <c r="AS650"/>
  <c r="R656"/>
  <c r="AS653"/>
  <c r="AT653" s="1"/>
  <c r="AM654"/>
  <c r="S655"/>
  <c r="Q656"/>
  <c r="AM656"/>
  <c r="AS657"/>
  <c r="AM658"/>
  <c r="Q660"/>
  <c r="AM661"/>
  <c r="AB663"/>
  <c r="AM665"/>
  <c r="AS667"/>
  <c r="AM671"/>
  <c r="AS673"/>
  <c r="AM679"/>
  <c r="AS681"/>
  <c r="S684"/>
  <c r="AS684"/>
  <c r="AS686"/>
  <c r="AS687"/>
  <c r="AS688"/>
  <c r="AS689"/>
  <c r="AM694"/>
  <c r="AM697"/>
  <c r="AA699"/>
  <c r="AC699" s="1"/>
  <c r="AM701"/>
  <c r="AA703"/>
  <c r="AM706"/>
  <c r="AS710"/>
  <c r="AS711"/>
  <c r="AM714"/>
  <c r="AM718"/>
  <c r="AS722"/>
  <c r="AS723"/>
  <c r="AS724"/>
  <c r="AS725"/>
  <c r="AS728"/>
  <c r="AS730"/>
  <c r="AS731"/>
  <c r="AM734"/>
  <c r="AS738"/>
  <c r="AS739"/>
  <c r="AS740"/>
  <c r="AS741"/>
  <c r="AM744"/>
  <c r="AS745"/>
  <c r="AM748"/>
  <c r="AS749"/>
  <c r="AM754"/>
  <c r="AS758"/>
  <c r="AS760"/>
  <c r="AS762"/>
  <c r="AM764"/>
  <c r="AS765"/>
  <c r="AM768"/>
  <c r="AM769"/>
  <c r="AA771"/>
  <c r="AC771" s="1"/>
  <c r="AM774"/>
  <c r="AS775"/>
  <c r="AM778"/>
  <c r="AS779"/>
  <c r="AS780"/>
  <c r="AS782"/>
  <c r="AS783"/>
  <c r="AS784"/>
  <c r="AS785"/>
  <c r="AM788"/>
  <c r="AM789"/>
  <c r="AA791"/>
  <c r="AC791" s="1"/>
  <c r="AM792"/>
  <c r="AS793"/>
  <c r="AS796"/>
  <c r="AS798"/>
  <c r="AS799"/>
  <c r="AS800"/>
  <c r="AS801"/>
  <c r="AM804"/>
  <c r="AM805"/>
  <c r="AA807"/>
  <c r="AM808"/>
  <c r="AS809"/>
  <c r="AS812"/>
  <c r="AS814"/>
  <c r="AS815"/>
  <c r="AS816"/>
  <c r="AS817"/>
  <c r="AM822"/>
  <c r="AM825"/>
  <c r="AA827"/>
  <c r="AC827" s="1"/>
  <c r="AM829"/>
  <c r="AA831"/>
  <c r="AC831" s="1"/>
  <c r="AM834"/>
  <c r="AS838"/>
  <c r="AS839"/>
  <c r="AM842"/>
  <c r="AM846"/>
  <c r="AS850"/>
  <c r="AS851"/>
  <c r="AS852"/>
  <c r="AS853"/>
  <c r="AS856"/>
  <c r="AS858"/>
  <c r="AS859"/>
  <c r="AM862"/>
  <c r="AS866"/>
  <c r="AS867"/>
  <c r="AS868"/>
  <c r="AS869"/>
  <c r="AM872"/>
  <c r="AS873"/>
  <c r="AM876"/>
  <c r="AS877"/>
  <c r="AM882"/>
  <c r="AM885"/>
  <c r="Q889"/>
  <c r="AA887"/>
  <c r="AC887" s="1"/>
  <c r="AM888"/>
  <c r="AS889"/>
  <c r="AS892"/>
  <c r="AS894"/>
  <c r="AS896"/>
  <c r="AS897"/>
  <c r="AA899"/>
  <c r="AC899" s="1"/>
  <c r="AS901"/>
  <c r="S904"/>
  <c r="AM906"/>
  <c r="AS907"/>
  <c r="R913"/>
  <c r="AS910"/>
  <c r="AS912"/>
  <c r="U913"/>
  <c r="AS913"/>
  <c r="AA915"/>
  <c r="AC915" s="1"/>
  <c r="AS916"/>
  <c r="AM917"/>
  <c r="AM918"/>
  <c r="AS919"/>
  <c r="AS922"/>
  <c r="AS925"/>
  <c r="S928"/>
  <c r="AM930"/>
  <c r="AS931"/>
  <c r="R937"/>
  <c r="AS934"/>
  <c r="AS936"/>
  <c r="U937"/>
  <c r="AS937"/>
  <c r="AA939"/>
  <c r="AC939" s="1"/>
  <c r="AS941"/>
  <c r="S944"/>
  <c r="AM946"/>
  <c r="U948"/>
  <c r="V948" s="1"/>
  <c r="AA951"/>
  <c r="AC951" s="1"/>
  <c r="AM952"/>
  <c r="R957"/>
  <c r="AM953"/>
  <c r="AS955"/>
  <c r="R961"/>
  <c r="AS958"/>
  <c r="AS960"/>
  <c r="U961"/>
  <c r="V961" s="1"/>
  <c r="AS961"/>
  <c r="AA963"/>
  <c r="AC963" s="1"/>
  <c r="AS965"/>
  <c r="S968"/>
  <c r="AM970"/>
  <c r="AS971"/>
  <c r="R977"/>
  <c r="AS974"/>
  <c r="AS976"/>
  <c r="U977"/>
  <c r="AS977"/>
  <c r="AA979"/>
  <c r="AC979" s="1"/>
  <c r="AS980"/>
  <c r="AM981"/>
  <c r="AM982"/>
  <c r="AS983"/>
  <c r="AS986"/>
  <c r="AS989"/>
  <c r="S992"/>
  <c r="AM994"/>
  <c r="AS995"/>
  <c r="R1001"/>
  <c r="AS998"/>
  <c r="AS1000"/>
  <c r="U1001"/>
  <c r="AS1001"/>
  <c r="AA1003"/>
  <c r="AC1003" s="1"/>
  <c r="AS1005"/>
  <c r="S1008"/>
  <c r="AM1010"/>
  <c r="U1012"/>
  <c r="V1012" s="1"/>
  <c r="AA1015"/>
  <c r="AC1015" s="1"/>
  <c r="AM1016"/>
  <c r="R1021"/>
  <c r="AM1017"/>
  <c r="AA1027"/>
  <c r="AC1027" s="1"/>
  <c r="AB1036"/>
  <c r="S1042"/>
  <c r="R1043"/>
  <c r="AS1050"/>
  <c r="AB1060"/>
  <c r="S1066"/>
  <c r="R1067"/>
  <c r="AS1067"/>
  <c r="R1075"/>
  <c r="AS1079"/>
  <c r="AS1083"/>
  <c r="AS1085"/>
  <c r="S1088"/>
  <c r="AM1090"/>
  <c r="U1093"/>
  <c r="V1093" s="1"/>
  <c r="AS1093"/>
  <c r="S1094"/>
  <c r="AA1096"/>
  <c r="AS1096"/>
  <c r="AS1097"/>
  <c r="R1105"/>
  <c r="AS1102"/>
  <c r="AS1104"/>
  <c r="U1105"/>
  <c r="V1105" s="1"/>
  <c r="AS1105"/>
  <c r="AC1111"/>
  <c r="AM1112"/>
  <c r="R1117"/>
  <c r="U1117"/>
  <c r="AS1117"/>
  <c r="S1118"/>
  <c r="AA1120"/>
  <c r="AC1120" s="1"/>
  <c r="AS1120"/>
  <c r="AS1121"/>
  <c r="R1129"/>
  <c r="AS1126"/>
  <c r="AS1128"/>
  <c r="U1129"/>
  <c r="AS1129"/>
  <c r="AS1134"/>
  <c r="AM1138"/>
  <c r="R1143"/>
  <c r="AA1140"/>
  <c r="AS1140"/>
  <c r="AS1146"/>
  <c r="AB1148"/>
  <c r="AC1148" s="1"/>
  <c r="R1155"/>
  <c r="AS1155"/>
  <c r="R1165"/>
  <c r="R1163"/>
  <c r="AA1171"/>
  <c r="AC1171" s="1"/>
  <c r="AM1177"/>
  <c r="R1179"/>
  <c r="AS1179"/>
  <c r="R1189"/>
  <c r="R1187"/>
  <c r="AA1195"/>
  <c r="AC1195" s="1"/>
  <c r="AM1205"/>
  <c r="AA1207"/>
  <c r="AB1208"/>
  <c r="AC1208" s="1"/>
  <c r="U1209"/>
  <c r="R1217"/>
  <c r="AS1214"/>
  <c r="AS1216"/>
  <c r="U1217"/>
  <c r="AS1217"/>
  <c r="AS1222"/>
  <c r="AM1226"/>
  <c r="AS1227"/>
  <c r="AS1229"/>
  <c r="S1232"/>
  <c r="AM1234"/>
  <c r="AS1236"/>
  <c r="AM1237"/>
  <c r="AM1238"/>
  <c r="AS1239"/>
  <c r="AS1246"/>
  <c r="AM1250"/>
  <c r="AS1251"/>
  <c r="AS1253"/>
  <c r="S1256"/>
  <c r="AM1258"/>
  <c r="U1261"/>
  <c r="AS1261"/>
  <c r="S1262"/>
  <c r="AA1264"/>
  <c r="AS1264"/>
  <c r="AS1265"/>
  <c r="AM1270"/>
  <c r="AM1272"/>
  <c r="R1277"/>
  <c r="AM1273"/>
  <c r="AA1283"/>
  <c r="AC1283" s="1"/>
  <c r="AB1292"/>
  <c r="S1298"/>
  <c r="R1299"/>
  <c r="AS1306"/>
  <c r="AB1316"/>
  <c r="AC1316" s="1"/>
  <c r="R1323"/>
  <c r="AS1323"/>
  <c r="R1331"/>
  <c r="AS1335"/>
  <c r="AS1339"/>
  <c r="AS1341"/>
  <c r="S1344"/>
  <c r="AM1346"/>
  <c r="AS1347"/>
  <c r="P1349"/>
  <c r="AM1354"/>
  <c r="AC1360"/>
  <c r="AM1362"/>
  <c r="AM1364"/>
  <c r="AB1367"/>
  <c r="AS1367"/>
  <c r="AB1368"/>
  <c r="AM1373"/>
  <c r="S1375"/>
  <c r="AM1375"/>
  <c r="AM1377"/>
  <c r="AM1381"/>
  <c r="AS1386"/>
  <c r="AM1390"/>
  <c r="AA1392"/>
  <c r="AS1392"/>
  <c r="AT1400" s="1"/>
  <c r="AS1394"/>
  <c r="AS1395"/>
  <c r="AB1400"/>
  <c r="AM1405"/>
  <c r="AM1408"/>
  <c r="AS1409"/>
  <c r="AM1413"/>
  <c r="AA1415"/>
  <c r="AC1415" s="1"/>
  <c r="AM1417"/>
  <c r="AM1422"/>
  <c r="AM1425"/>
  <c r="AM1428"/>
  <c r="AS1429"/>
  <c r="AS1433"/>
  <c r="AS1438"/>
  <c r="AM1441"/>
  <c r="AA1443"/>
  <c r="AC1443" s="1"/>
  <c r="P1465"/>
  <c r="Q1480"/>
  <c r="S1503"/>
  <c r="S1499"/>
  <c r="AB1509"/>
  <c r="AB1553"/>
  <c r="S1563"/>
  <c r="AB1581"/>
  <c r="AB1601"/>
  <c r="S1611"/>
  <c r="S1615"/>
  <c r="Q1624"/>
  <c r="P1629"/>
  <c r="AB1637"/>
  <c r="AB1661"/>
  <c r="Q1689"/>
  <c r="S1720"/>
  <c r="R1751"/>
  <c r="Q1756"/>
  <c r="Q1769"/>
  <c r="S1771"/>
  <c r="AB1805"/>
  <c r="S1823"/>
  <c r="S1832"/>
  <c r="S1855"/>
  <c r="R1867"/>
  <c r="T1890"/>
  <c r="AZ1890" s="1"/>
  <c r="R1913"/>
  <c r="S1943"/>
  <c r="S1967"/>
  <c r="R1968"/>
  <c r="T1970"/>
  <c r="AZ1970" s="1"/>
  <c r="U1976"/>
  <c r="V1976" s="1"/>
  <c r="S1991"/>
  <c r="R1992"/>
  <c r="P1998"/>
  <c r="U2005"/>
  <c r="P2029"/>
  <c r="T2030"/>
  <c r="AZ2030" s="1"/>
  <c r="U2032"/>
  <c r="V2032" s="1"/>
  <c r="P2049"/>
  <c r="S2050"/>
  <c r="S2054"/>
  <c r="S2055"/>
  <c r="R2075"/>
  <c r="T2078"/>
  <c r="AZ2078" s="1"/>
  <c r="P2093"/>
  <c r="T2094"/>
  <c r="AZ2094" s="1"/>
  <c r="U2096"/>
  <c r="V2096" s="1"/>
  <c r="P2113"/>
  <c r="S2114"/>
  <c r="S2118"/>
  <c r="S2119"/>
  <c r="R2139"/>
  <c r="T2142"/>
  <c r="AZ2142" s="1"/>
  <c r="P2157"/>
  <c r="T2158"/>
  <c r="AZ2158" s="1"/>
  <c r="U2160"/>
  <c r="V2160" s="1"/>
  <c r="P2177"/>
  <c r="S2178"/>
  <c r="S2182"/>
  <c r="S2183"/>
  <c r="R2200"/>
  <c r="P2214"/>
  <c r="Q2252"/>
  <c r="P2278"/>
  <c r="Q2316"/>
  <c r="P2342"/>
  <c r="Q2380"/>
  <c r="P2406"/>
  <c r="Q2503"/>
  <c r="Q2514"/>
  <c r="AC2517"/>
  <c r="S2601"/>
  <c r="Q2631"/>
  <c r="Q2663"/>
  <c r="S2681"/>
  <c r="Q2711"/>
  <c r="S2741"/>
  <c r="Q2743"/>
  <c r="P2759"/>
  <c r="P2775"/>
  <c r="Q2826"/>
  <c r="Q2834"/>
  <c r="S2922"/>
  <c r="AB3008"/>
  <c r="R3015"/>
  <c r="P3016"/>
  <c r="P3018"/>
  <c r="T3037"/>
  <c r="AZ3037" s="1"/>
  <c r="T3045"/>
  <c r="AZ3045" s="1"/>
  <c r="S3091"/>
  <c r="AB3096"/>
  <c r="P3100"/>
  <c r="R3102"/>
  <c r="R3144"/>
  <c r="R3251"/>
  <c r="AB3262"/>
  <c r="R3308"/>
  <c r="S3309"/>
  <c r="R3340"/>
  <c r="Q3391"/>
  <c r="Q3423"/>
  <c r="U3425"/>
  <c r="P3426"/>
  <c r="T3461"/>
  <c r="AZ3461" s="1"/>
  <c r="T3470"/>
  <c r="AZ3470" s="1"/>
  <c r="Q3480"/>
  <c r="T3481"/>
  <c r="AZ3481" s="1"/>
  <c r="U3494"/>
  <c r="V3494" s="1"/>
  <c r="T3498"/>
  <c r="AZ3498" s="1"/>
  <c r="U3522"/>
  <c r="V3522" s="1"/>
  <c r="T3527"/>
  <c r="AZ3527" s="1"/>
  <c r="P3536"/>
  <c r="Q3544"/>
  <c r="T3545"/>
  <c r="AZ3545" s="1"/>
  <c r="U3558"/>
  <c r="V3558" s="1"/>
  <c r="U3562"/>
  <c r="V3562" s="1"/>
  <c r="U3566"/>
  <c r="V3566" s="1"/>
  <c r="U3570"/>
  <c r="V3570" s="1"/>
  <c r="U3574"/>
  <c r="V3574" s="1"/>
  <c r="U3578"/>
  <c r="V3578" s="1"/>
  <c r="U3582"/>
  <c r="V3582" s="1"/>
  <c r="U3586"/>
  <c r="V3586" s="1"/>
  <c r="U3590"/>
  <c r="V3590" s="1"/>
  <c r="U3594"/>
  <c r="V3594" s="1"/>
  <c r="U3598"/>
  <c r="V3598" s="1"/>
  <c r="U3602"/>
  <c r="V3602" s="1"/>
  <c r="U3606"/>
  <c r="V3606" s="1"/>
  <c r="U3610"/>
  <c r="V3610" s="1"/>
  <c r="U3614"/>
  <c r="V3614" s="1"/>
  <c r="U3618"/>
  <c r="V3618" s="1"/>
  <c r="U3622"/>
  <c r="V3622" s="1"/>
  <c r="U3626"/>
  <c r="V3626" s="1"/>
  <c r="U3630"/>
  <c r="V3630" s="1"/>
  <c r="Q3635"/>
  <c r="T3637"/>
  <c r="AZ3637" s="1"/>
  <c r="T3639"/>
  <c r="AZ3639" s="1"/>
  <c r="Q3651"/>
  <c r="T3653"/>
  <c r="AZ3653" s="1"/>
  <c r="T3655"/>
  <c r="AZ3655" s="1"/>
  <c r="Q3662"/>
  <c r="Q3667"/>
  <c r="T3669"/>
  <c r="AZ3669" s="1"/>
  <c r="T3671"/>
  <c r="AZ3671" s="1"/>
  <c r="Q3683"/>
  <c r="T3685"/>
  <c r="AZ3685" s="1"/>
  <c r="T3687"/>
  <c r="AZ3687" s="1"/>
  <c r="Q3699"/>
  <c r="T3701"/>
  <c r="AZ3701" s="1"/>
  <c r="T3703"/>
  <c r="AZ3703" s="1"/>
  <c r="Q3710"/>
  <c r="Q3715"/>
  <c r="T3717"/>
  <c r="AZ3717" s="1"/>
  <c r="T3719"/>
  <c r="AZ3719" s="1"/>
  <c r="AA1772"/>
  <c r="AB1772"/>
  <c r="AA1895"/>
  <c r="AB1895"/>
  <c r="AA1903"/>
  <c r="AB1903"/>
  <c r="AA1908"/>
  <c r="AB1908"/>
  <c r="AA1999"/>
  <c r="AB1999"/>
  <c r="U2045"/>
  <c r="V2045" s="1"/>
  <c r="S2042"/>
  <c r="T2042"/>
  <c r="AZ2042" s="1"/>
  <c r="S2044"/>
  <c r="U2048"/>
  <c r="V2048" s="1"/>
  <c r="R2085"/>
  <c r="U2085"/>
  <c r="AA2095"/>
  <c r="AB2095"/>
  <c r="AA2112"/>
  <c r="AB2112"/>
  <c r="S2136"/>
  <c r="U2140"/>
  <c r="V2140" s="1"/>
  <c r="AA2176"/>
  <c r="AB2176"/>
  <c r="AB2181"/>
  <c r="AA2181"/>
  <c r="AA2244"/>
  <c r="AB2244"/>
  <c r="AA2308"/>
  <c r="AB2308"/>
  <c r="AA2372"/>
  <c r="AB2372"/>
  <c r="AA2434"/>
  <c r="AB2434"/>
  <c r="AA2466"/>
  <c r="AB2466"/>
  <c r="AA2493"/>
  <c r="AB2493"/>
  <c r="AA2505"/>
  <c r="AB2505"/>
  <c r="S2553"/>
  <c r="P2551"/>
  <c r="P2611"/>
  <c r="Q2615"/>
  <c r="AA2749"/>
  <c r="AB2749"/>
  <c r="AA2817"/>
  <c r="AB2817"/>
  <c r="R2841"/>
  <c r="P2837"/>
  <c r="T2845"/>
  <c r="AZ2845" s="1"/>
  <c r="AA2855"/>
  <c r="AB2855"/>
  <c r="S2915"/>
  <c r="Q2919"/>
  <c r="Q2952"/>
  <c r="P2952"/>
  <c r="AA2950"/>
  <c r="AB2950"/>
  <c r="Q3000"/>
  <c r="P3000"/>
  <c r="AA2998"/>
  <c r="AC2998" s="1"/>
  <c r="AB2998"/>
  <c r="T3192"/>
  <c r="AZ3192" s="1"/>
  <c r="S3190"/>
  <c r="P3188"/>
  <c r="T3255"/>
  <c r="AZ3255" s="1"/>
  <c r="T3263"/>
  <c r="AZ3263" s="1"/>
  <c r="AB3261"/>
  <c r="AA3261"/>
  <c r="R3276"/>
  <c r="R3273"/>
  <c r="S3272"/>
  <c r="P3276"/>
  <c r="Q3277"/>
  <c r="U3277"/>
  <c r="P3282"/>
  <c r="R3281"/>
  <c r="T3279"/>
  <c r="AZ3279" s="1"/>
  <c r="U3287"/>
  <c r="S3283"/>
  <c r="R3286"/>
  <c r="AB3305"/>
  <c r="AA3305"/>
  <c r="T3358"/>
  <c r="AZ3358" s="1"/>
  <c r="P3362"/>
  <c r="U3381"/>
  <c r="V3381" s="1"/>
  <c r="S3377"/>
  <c r="S3393"/>
  <c r="U3397"/>
  <c r="V3397" s="1"/>
  <c r="Q3395"/>
  <c r="Q3397"/>
  <c r="S3492"/>
  <c r="V3492"/>
  <c r="U3496"/>
  <c r="V3496" s="1"/>
  <c r="P3492"/>
  <c r="P3496"/>
  <c r="R3495"/>
  <c r="T3492"/>
  <c r="AZ3492" s="1"/>
  <c r="S3556"/>
  <c r="V3556"/>
  <c r="Q3560"/>
  <c r="P3560"/>
  <c r="P3556"/>
  <c r="R3560"/>
  <c r="U3560"/>
  <c r="V3560" s="1"/>
  <c r="R3559"/>
  <c r="T3556"/>
  <c r="AZ3556" s="1"/>
  <c r="S3638"/>
  <c r="R3642"/>
  <c r="U3642"/>
  <c r="V3642" s="1"/>
  <c r="P3638"/>
  <c r="T3638"/>
  <c r="AZ3638" s="1"/>
  <c r="Q3642"/>
  <c r="S3643"/>
  <c r="U3647"/>
  <c r="V3647" s="1"/>
  <c r="P3643"/>
  <c r="R3647"/>
  <c r="T3643"/>
  <c r="AZ3643" s="1"/>
  <c r="Q3647"/>
  <c r="S3670"/>
  <c r="R3674"/>
  <c r="U3674"/>
  <c r="V3674" s="1"/>
  <c r="P3670"/>
  <c r="T3670"/>
  <c r="AZ3670" s="1"/>
  <c r="Q3674"/>
  <c r="S3675"/>
  <c r="U3679"/>
  <c r="V3679" s="1"/>
  <c r="P3675"/>
  <c r="R3679"/>
  <c r="T3675"/>
  <c r="AZ3675" s="1"/>
  <c r="Q3679"/>
  <c r="S3686"/>
  <c r="R3690"/>
  <c r="U3690"/>
  <c r="V3690" s="1"/>
  <c r="P3686"/>
  <c r="T3686"/>
  <c r="AZ3686" s="1"/>
  <c r="Q3690"/>
  <c r="S3691"/>
  <c r="U3695"/>
  <c r="V3695" s="1"/>
  <c r="P3691"/>
  <c r="R3695"/>
  <c r="T3691"/>
  <c r="AZ3691" s="1"/>
  <c r="Q3695"/>
  <c r="AN3683"/>
  <c r="AO3683" s="1"/>
  <c r="AN3691"/>
  <c r="AO3691" s="1"/>
  <c r="AN3709"/>
  <c r="AO3709" s="1"/>
  <c r="AN3713"/>
  <c r="AO3713" s="1"/>
  <c r="AN3717"/>
  <c r="AO3717" s="1"/>
  <c r="AN3721"/>
  <c r="AO3721" s="1"/>
  <c r="S1016"/>
  <c r="U1020"/>
  <c r="V1020" s="1"/>
  <c r="R1097"/>
  <c r="P1093"/>
  <c r="S1096"/>
  <c r="U1100"/>
  <c r="V1100" s="1"/>
  <c r="R1121"/>
  <c r="P1117"/>
  <c r="S1120"/>
  <c r="U1124"/>
  <c r="V1124" s="1"/>
  <c r="AA1135"/>
  <c r="AB1135"/>
  <c r="S1146"/>
  <c r="S1142"/>
  <c r="AA1147"/>
  <c r="AB1147"/>
  <c r="AA1223"/>
  <c r="AB1223"/>
  <c r="AA1247"/>
  <c r="AB1247"/>
  <c r="R1265"/>
  <c r="P1261"/>
  <c r="S1264"/>
  <c r="Q1268"/>
  <c r="R1269"/>
  <c r="U1269"/>
  <c r="AA1387"/>
  <c r="AB1387"/>
  <c r="AC1387" s="1"/>
  <c r="AA1411"/>
  <c r="AB1411"/>
  <c r="AA1431"/>
  <c r="AB1431"/>
  <c r="AA1468"/>
  <c r="AB1468"/>
  <c r="AA1515"/>
  <c r="AB1515"/>
  <c r="AC1515" s="1"/>
  <c r="AA1632"/>
  <c r="AB1632"/>
  <c r="AA1643"/>
  <c r="AB1643"/>
  <c r="AA1683"/>
  <c r="AB1683"/>
  <c r="AA1688"/>
  <c r="AB1688"/>
  <c r="AA1695"/>
  <c r="AB1695"/>
  <c r="AA1700"/>
  <c r="AB1700"/>
  <c r="AA1711"/>
  <c r="AB1711"/>
  <c r="AA1740"/>
  <c r="AB1740"/>
  <c r="AA1767"/>
  <c r="AB1767"/>
  <c r="AA1775"/>
  <c r="AB1775"/>
  <c r="AA1780"/>
  <c r="AB1780"/>
  <c r="AA1815"/>
  <c r="AB1815"/>
  <c r="AA1819"/>
  <c r="AB1819"/>
  <c r="AA1843"/>
  <c r="AB1843"/>
  <c r="Q1853"/>
  <c r="P1849"/>
  <c r="AA1875"/>
  <c r="AB1875"/>
  <c r="Q1885"/>
  <c r="P1881"/>
  <c r="AA1900"/>
  <c r="AB1900"/>
  <c r="AA1927"/>
  <c r="AB1927"/>
  <c r="AA1928"/>
  <c r="AB1928"/>
  <c r="R1961"/>
  <c r="T1957"/>
  <c r="AZ1957" s="1"/>
  <c r="S1980"/>
  <c r="U1984"/>
  <c r="V1984" s="1"/>
  <c r="S1996"/>
  <c r="U2000"/>
  <c r="V2000" s="1"/>
  <c r="AA2004"/>
  <c r="AB2004"/>
  <c r="AB2009"/>
  <c r="AA2009"/>
  <c r="AB2033"/>
  <c r="AA2033"/>
  <c r="S2038"/>
  <c r="T2038"/>
  <c r="AZ2038" s="1"/>
  <c r="S2040"/>
  <c r="U2044"/>
  <c r="V2044" s="1"/>
  <c r="R2053"/>
  <c r="U2053"/>
  <c r="AB2057"/>
  <c r="AA2057"/>
  <c r="AA2063"/>
  <c r="AB2063"/>
  <c r="R2071"/>
  <c r="S2067"/>
  <c r="U2077"/>
  <c r="V2077" s="1"/>
  <c r="S2074"/>
  <c r="T2074"/>
  <c r="AZ2074" s="1"/>
  <c r="S2076"/>
  <c r="U2080"/>
  <c r="V2080" s="1"/>
  <c r="V2076"/>
  <c r="AA2080"/>
  <c r="AB2080"/>
  <c r="AB2085"/>
  <c r="AA2085"/>
  <c r="AB2097"/>
  <c r="AA2097"/>
  <c r="S2102"/>
  <c r="T2102"/>
  <c r="AZ2102" s="1"/>
  <c r="S2104"/>
  <c r="U2108"/>
  <c r="V2108" s="1"/>
  <c r="R2117"/>
  <c r="U2117"/>
  <c r="AB2121"/>
  <c r="AA2121"/>
  <c r="AA2127"/>
  <c r="AB2127"/>
  <c r="R2135"/>
  <c r="S2131"/>
  <c r="U2141"/>
  <c r="V2141" s="1"/>
  <c r="S2138"/>
  <c r="T2138"/>
  <c r="AZ2138" s="1"/>
  <c r="S2140"/>
  <c r="U2144"/>
  <c r="V2144" s="1"/>
  <c r="AA2144"/>
  <c r="AB2144"/>
  <c r="AB2149"/>
  <c r="AA2149"/>
  <c r="AB2161"/>
  <c r="AA2161"/>
  <c r="S2166"/>
  <c r="T2166"/>
  <c r="AZ2166" s="1"/>
  <c r="S2168"/>
  <c r="U2172"/>
  <c r="V2172" s="1"/>
  <c r="R2181"/>
  <c r="U2181"/>
  <c r="AB2185"/>
  <c r="AA2185"/>
  <c r="AA2212"/>
  <c r="AB2212"/>
  <c r="AA2276"/>
  <c r="AB2276"/>
  <c r="AA2340"/>
  <c r="AB2340"/>
  <c r="AA2404"/>
  <c r="AB2404"/>
  <c r="AA2437"/>
  <c r="AB2437"/>
  <c r="AA2446"/>
  <c r="AB2446"/>
  <c r="AA2457"/>
  <c r="AB2457"/>
  <c r="AB2462"/>
  <c r="AA2462"/>
  <c r="AA2469"/>
  <c r="AB2469"/>
  <c r="AB2486"/>
  <c r="AA2486"/>
  <c r="AA2525"/>
  <c r="AB2525"/>
  <c r="AA2545"/>
  <c r="AB2545"/>
  <c r="AA2546"/>
  <c r="AB2546"/>
  <c r="AA2590"/>
  <c r="AB2590"/>
  <c r="AA2598"/>
  <c r="AB2598"/>
  <c r="AA2605"/>
  <c r="AB2605"/>
  <c r="AA2626"/>
  <c r="AB2626"/>
  <c r="AA2641"/>
  <c r="AB2641"/>
  <c r="AA2642"/>
  <c r="AB2642"/>
  <c r="AA2661"/>
  <c r="AB2661"/>
  <c r="AA2673"/>
  <c r="AB2673"/>
  <c r="AA2686"/>
  <c r="AB2686"/>
  <c r="AA2706"/>
  <c r="AB2706"/>
  <c r="AA2761"/>
  <c r="AB2761"/>
  <c r="Q2852"/>
  <c r="U2852"/>
  <c r="T2848"/>
  <c r="AZ2848" s="1"/>
  <c r="Q2876"/>
  <c r="P2872"/>
  <c r="AB2887"/>
  <c r="AA2887"/>
  <c r="AA2890"/>
  <c r="AB2890"/>
  <c r="AA2919"/>
  <c r="AB2919"/>
  <c r="T2953"/>
  <c r="AZ2953" s="1"/>
  <c r="Q2956"/>
  <c r="AA2978"/>
  <c r="AB2978"/>
  <c r="T3001"/>
  <c r="AZ3001" s="1"/>
  <c r="Q3004"/>
  <c r="AB3052"/>
  <c r="AA3052"/>
  <c r="U3076"/>
  <c r="V3076" s="1"/>
  <c r="U3075"/>
  <c r="V3075" s="1"/>
  <c r="AA3084"/>
  <c r="AB3084"/>
  <c r="AB3089"/>
  <c r="AA3089"/>
  <c r="AB3147"/>
  <c r="AA3147"/>
  <c r="AA3164"/>
  <c r="AB3164"/>
  <c r="AB3180"/>
  <c r="AC3180" s="1"/>
  <c r="AA3180"/>
  <c r="AB3263"/>
  <c r="AA3263"/>
  <c r="U3293"/>
  <c r="V3293" s="1"/>
  <c r="Q3293"/>
  <c r="R3292"/>
  <c r="R3316"/>
  <c r="Q3315"/>
  <c r="U3317"/>
  <c r="Q3317"/>
  <c r="U3351"/>
  <c r="V3351" s="1"/>
  <c r="Q3350"/>
  <c r="P3351"/>
  <c r="AA3352"/>
  <c r="AB3352"/>
  <c r="AB3373"/>
  <c r="AC3373" s="1"/>
  <c r="AA3373"/>
  <c r="AA3374"/>
  <c r="AB3374"/>
  <c r="AB3379"/>
  <c r="AC3379" s="1"/>
  <c r="AA3379"/>
  <c r="S3414"/>
  <c r="T3414"/>
  <c r="AZ3414" s="1"/>
  <c r="S3419"/>
  <c r="Q3417"/>
  <c r="P3414"/>
  <c r="U3417"/>
  <c r="Q3415"/>
  <c r="S3418"/>
  <c r="T3418"/>
  <c r="AZ3418" s="1"/>
  <c r="U3421"/>
  <c r="V3421" s="1"/>
  <c r="S3423"/>
  <c r="P3418"/>
  <c r="S3426"/>
  <c r="T3426"/>
  <c r="AZ3426" s="1"/>
  <c r="U3429"/>
  <c r="V3429" s="1"/>
  <c r="Q3429"/>
  <c r="S3432"/>
  <c r="T3432"/>
  <c r="AZ3432" s="1"/>
  <c r="P3436"/>
  <c r="U3435"/>
  <c r="P3432"/>
  <c r="S3437"/>
  <c r="S3443"/>
  <c r="T3450"/>
  <c r="AZ3450" s="1"/>
  <c r="U3456"/>
  <c r="T3452"/>
  <c r="AZ3452" s="1"/>
  <c r="P3452"/>
  <c r="S3470"/>
  <c r="U3474"/>
  <c r="V3474" s="1"/>
  <c r="Q3474"/>
  <c r="Q3473"/>
  <c r="S3503"/>
  <c r="Q3507"/>
  <c r="T3503"/>
  <c r="AZ3503" s="1"/>
  <c r="P3507"/>
  <c r="Q3505"/>
  <c r="R3504"/>
  <c r="R3503"/>
  <c r="R3507"/>
  <c r="R3506"/>
  <c r="S3522"/>
  <c r="Q3526"/>
  <c r="T3522"/>
  <c r="AZ3522" s="1"/>
  <c r="P3525"/>
  <c r="R3524"/>
  <c r="P3522"/>
  <c r="P3526"/>
  <c r="Q3525"/>
  <c r="S3524"/>
  <c r="V3524"/>
  <c r="U3528"/>
  <c r="V3528" s="1"/>
  <c r="P3524"/>
  <c r="P3528"/>
  <c r="R3527"/>
  <c r="T3524"/>
  <c r="AZ3524" s="1"/>
  <c r="S3635"/>
  <c r="U3639"/>
  <c r="V3639" s="1"/>
  <c r="P3635"/>
  <c r="R3639"/>
  <c r="T3635"/>
  <c r="AZ3635" s="1"/>
  <c r="Q3639"/>
  <c r="S3646"/>
  <c r="R3650"/>
  <c r="U3650"/>
  <c r="V3650" s="1"/>
  <c r="P3646"/>
  <c r="T3646"/>
  <c r="AZ3646" s="1"/>
  <c r="Q3650"/>
  <c r="S3651"/>
  <c r="U3655"/>
  <c r="V3655" s="1"/>
  <c r="P3651"/>
  <c r="R3655"/>
  <c r="T3651"/>
  <c r="AZ3651" s="1"/>
  <c r="Q3655"/>
  <c r="S3662"/>
  <c r="R3666"/>
  <c r="U3666"/>
  <c r="V3666" s="1"/>
  <c r="P3662"/>
  <c r="T3662"/>
  <c r="AZ3662" s="1"/>
  <c r="Q3666"/>
  <c r="S3667"/>
  <c r="U3671"/>
  <c r="V3671" s="1"/>
  <c r="P3667"/>
  <c r="R3671"/>
  <c r="T3667"/>
  <c r="AZ3667" s="1"/>
  <c r="Q3671"/>
  <c r="S3678"/>
  <c r="R3682"/>
  <c r="U3682"/>
  <c r="V3682" s="1"/>
  <c r="P3678"/>
  <c r="T3678"/>
  <c r="AZ3678" s="1"/>
  <c r="Q3682"/>
  <c r="S3683"/>
  <c r="U3687"/>
  <c r="V3687" s="1"/>
  <c r="P3683"/>
  <c r="R3687"/>
  <c r="T3683"/>
  <c r="AZ3683" s="1"/>
  <c r="Q3687"/>
  <c r="S3694"/>
  <c r="R3698"/>
  <c r="U3698"/>
  <c r="V3698" s="1"/>
  <c r="P3694"/>
  <c r="T3694"/>
  <c r="AZ3694" s="1"/>
  <c r="Q3698"/>
  <c r="S3699"/>
  <c r="U3703"/>
  <c r="V3703" s="1"/>
  <c r="P3699"/>
  <c r="R3703"/>
  <c r="T3699"/>
  <c r="AZ3699" s="1"/>
  <c r="Q3703"/>
  <c r="S3710"/>
  <c r="R3714"/>
  <c r="U3714"/>
  <c r="V3714" s="1"/>
  <c r="P3710"/>
  <c r="T3710"/>
  <c r="AZ3710" s="1"/>
  <c r="Q3714"/>
  <c r="S3715"/>
  <c r="U3719"/>
  <c r="V3719" s="1"/>
  <c r="P3715"/>
  <c r="R3719"/>
  <c r="T3715"/>
  <c r="AZ3715" s="1"/>
  <c r="Q3719"/>
  <c r="Q1785"/>
  <c r="R1791"/>
  <c r="S1835"/>
  <c r="AB1857"/>
  <c r="Q1868"/>
  <c r="S1883"/>
  <c r="P1885"/>
  <c r="U1928"/>
  <c r="V1928" s="1"/>
  <c r="R1929"/>
  <c r="R1937"/>
  <c r="S1935"/>
  <c r="P1937"/>
  <c r="S2007"/>
  <c r="S2046"/>
  <c r="S2064"/>
  <c r="S2110"/>
  <c r="T2114"/>
  <c r="AZ2114" s="1"/>
  <c r="S2128"/>
  <c r="S2171"/>
  <c r="P2173"/>
  <c r="T2178"/>
  <c r="AZ2178" s="1"/>
  <c r="Q2273"/>
  <c r="S2549"/>
  <c r="S2814"/>
  <c r="T2949"/>
  <c r="AZ2949" s="1"/>
  <c r="AA3045"/>
  <c r="S3107"/>
  <c r="T3257"/>
  <c r="AZ3257" s="1"/>
  <c r="T3275"/>
  <c r="AZ3275" s="1"/>
  <c r="S3397"/>
  <c r="Q3496"/>
  <c r="U3538"/>
  <c r="V3538" s="1"/>
  <c r="T3660"/>
  <c r="AZ3660" s="1"/>
  <c r="T3708"/>
  <c r="AZ3708" s="1"/>
  <c r="AM5"/>
  <c r="AS6"/>
  <c r="AS7"/>
  <c r="AB8"/>
  <c r="AB9"/>
  <c r="AC9" s="1"/>
  <c r="AM10"/>
  <c r="AM11"/>
  <c r="AM13"/>
  <c r="AM14"/>
  <c r="AB16"/>
  <c r="AS19"/>
  <c r="R28"/>
  <c r="U29"/>
  <c r="V29" s="1"/>
  <c r="AS28"/>
  <c r="AB32"/>
  <c r="AC32" s="1"/>
  <c r="T33"/>
  <c r="AZ33" s="1"/>
  <c r="S42"/>
  <c r="AS44"/>
  <c r="AA49"/>
  <c r="AB52"/>
  <c r="U61"/>
  <c r="AB60"/>
  <c r="AC60" s="1"/>
  <c r="P61"/>
  <c r="AM61"/>
  <c r="AS68"/>
  <c r="AM73"/>
  <c r="S75"/>
  <c r="Q76"/>
  <c r="U81"/>
  <c r="R79"/>
  <c r="AM80"/>
  <c r="AM81"/>
  <c r="AM82"/>
  <c r="R92"/>
  <c r="U93"/>
  <c r="AS92"/>
  <c r="AB96"/>
  <c r="T97"/>
  <c r="AZ97" s="1"/>
  <c r="AM103"/>
  <c r="AM105"/>
  <c r="AS108"/>
  <c r="AA113"/>
  <c r="AB116"/>
  <c r="AC116" s="1"/>
  <c r="AM6"/>
  <c r="AM7"/>
  <c r="AM8"/>
  <c r="AM9"/>
  <c r="AS13"/>
  <c r="AM15"/>
  <c r="AM16"/>
  <c r="U21"/>
  <c r="V21" s="1"/>
  <c r="AB18"/>
  <c r="AC18" s="1"/>
  <c r="AS18"/>
  <c r="AM23"/>
  <c r="AM25"/>
  <c r="AM26"/>
  <c r="S27"/>
  <c r="Q28"/>
  <c r="AM28"/>
  <c r="U33"/>
  <c r="AM29"/>
  <c r="R31"/>
  <c r="AM32"/>
  <c r="AM33"/>
  <c r="AM34"/>
  <c r="AS37"/>
  <c r="AM38"/>
  <c r="AS41"/>
  <c r="AM42"/>
  <c r="AM44"/>
  <c r="AM45"/>
  <c r="AB48"/>
  <c r="AS48"/>
  <c r="AM52"/>
  <c r="U57"/>
  <c r="V57" s="1"/>
  <c r="R60"/>
  <c r="AM57"/>
  <c r="AM58"/>
  <c r="S59"/>
  <c r="Q60"/>
  <c r="AM60"/>
  <c r="AS61"/>
  <c r="AM62"/>
  <c r="AS65"/>
  <c r="AM66"/>
  <c r="AM68"/>
  <c r="U73"/>
  <c r="V73" s="1"/>
  <c r="AM71"/>
  <c r="AS73"/>
  <c r="AS74"/>
  <c r="R80"/>
  <c r="AS77"/>
  <c r="AM78"/>
  <c r="Q80"/>
  <c r="AS81"/>
  <c r="AS82"/>
  <c r="AB84"/>
  <c r="AC84" s="1"/>
  <c r="AS84"/>
  <c r="AM87"/>
  <c r="AM89"/>
  <c r="AM90"/>
  <c r="S91"/>
  <c r="Q92"/>
  <c r="AM92"/>
  <c r="U97"/>
  <c r="AM93"/>
  <c r="P97"/>
  <c r="R95"/>
  <c r="AM96"/>
  <c r="AM97"/>
  <c r="AM98"/>
  <c r="AS101"/>
  <c r="AM102"/>
  <c r="AS105"/>
  <c r="AM106"/>
  <c r="AM108"/>
  <c r="AM109"/>
  <c r="U112"/>
  <c r="V112" s="1"/>
  <c r="AB112"/>
  <c r="AC112" s="1"/>
  <c r="AS112"/>
  <c r="AM116"/>
  <c r="U121"/>
  <c r="R124"/>
  <c r="AM121"/>
  <c r="AM122"/>
  <c r="S123"/>
  <c r="Q124"/>
  <c r="AM124"/>
  <c r="AS125"/>
  <c r="AM126"/>
  <c r="AS129"/>
  <c r="AM130"/>
  <c r="AM132"/>
  <c r="U137"/>
  <c r="AM135"/>
  <c r="AS137"/>
  <c r="AS138"/>
  <c r="R144"/>
  <c r="AS141"/>
  <c r="AS142"/>
  <c r="AA145"/>
  <c r="AM148"/>
  <c r="U153"/>
  <c r="V153" s="1"/>
  <c r="AM149"/>
  <c r="U152"/>
  <c r="AM150"/>
  <c r="AS153"/>
  <c r="AS154"/>
  <c r="R160"/>
  <c r="AS157"/>
  <c r="AM158"/>
  <c r="Q160"/>
  <c r="AS161"/>
  <c r="AS162"/>
  <c r="AB164"/>
  <c r="AS164"/>
  <c r="AS166"/>
  <c r="AB168"/>
  <c r="AS168"/>
  <c r="AS170"/>
  <c r="R176"/>
  <c r="AS173"/>
  <c r="AM174"/>
  <c r="Q176"/>
  <c r="AM176"/>
  <c r="AM177"/>
  <c r="S178"/>
  <c r="AM179"/>
  <c r="AM181"/>
  <c r="AM183"/>
  <c r="AS185"/>
  <c r="AM186"/>
  <c r="S187"/>
  <c r="Q188"/>
  <c r="AM188"/>
  <c r="AS189"/>
  <c r="AM190"/>
  <c r="AS193"/>
  <c r="AS194"/>
  <c r="AB196"/>
  <c r="AS196"/>
  <c r="AA197"/>
  <c r="AS198"/>
  <c r="AB200"/>
  <c r="AS200"/>
  <c r="AS209"/>
  <c r="AM212"/>
  <c r="U217"/>
  <c r="V217" s="1"/>
  <c r="R220"/>
  <c r="AM216"/>
  <c r="U221"/>
  <c r="V221" s="1"/>
  <c r="AM217"/>
  <c r="AB220"/>
  <c r="AS220"/>
  <c r="AM221"/>
  <c r="AM224"/>
  <c r="AM229"/>
  <c r="AM230"/>
  <c r="S231"/>
  <c r="AS234"/>
  <c r="AT237" s="1"/>
  <c r="AS238"/>
  <c r="AB240"/>
  <c r="AS240"/>
  <c r="AA241"/>
  <c r="AS242"/>
  <c r="AB244"/>
  <c r="AC244" s="1"/>
  <c r="AS244"/>
  <c r="AS246"/>
  <c r="AB248"/>
  <c r="AC248" s="1"/>
  <c r="AS248"/>
  <c r="AB256"/>
  <c r="AC256" s="1"/>
  <c r="AS256"/>
  <c r="AA257"/>
  <c r="AS258"/>
  <c r="AM260"/>
  <c r="U265"/>
  <c r="AM263"/>
  <c r="AS265"/>
  <c r="AM266"/>
  <c r="S267"/>
  <c r="Q268"/>
  <c r="AM268"/>
  <c r="AS269"/>
  <c r="AM270"/>
  <c r="AS273"/>
  <c r="AS274"/>
  <c r="AB276"/>
  <c r="AS276"/>
  <c r="AS278"/>
  <c r="AB280"/>
  <c r="AC280" s="1"/>
  <c r="AS280"/>
  <c r="AM288"/>
  <c r="AM291"/>
  <c r="AM293"/>
  <c r="AM295"/>
  <c r="AS297"/>
  <c r="AM298"/>
  <c r="S299"/>
  <c r="Q300"/>
  <c r="AM300"/>
  <c r="AS301"/>
  <c r="AM302"/>
  <c r="AS305"/>
  <c r="AS306"/>
  <c r="AB308"/>
  <c r="AC308" s="1"/>
  <c r="AS308"/>
  <c r="AS310"/>
  <c r="AB312"/>
  <c r="AS312"/>
  <c r="AM320"/>
  <c r="AM323"/>
  <c r="AM325"/>
  <c r="AM327"/>
  <c r="AS329"/>
  <c r="AM330"/>
  <c r="S331"/>
  <c r="Q332"/>
  <c r="AM332"/>
  <c r="AS333"/>
  <c r="AM334"/>
  <c r="AS337"/>
  <c r="AS338"/>
  <c r="AB340"/>
  <c r="AS340"/>
  <c r="AS342"/>
  <c r="AB344"/>
  <c r="AC344" s="1"/>
  <c r="AS344"/>
  <c r="AM352"/>
  <c r="AM355"/>
  <c r="AM357"/>
  <c r="AM359"/>
  <c r="AS361"/>
  <c r="AM362"/>
  <c r="S363"/>
  <c r="Q364"/>
  <c r="AM364"/>
  <c r="AS365"/>
  <c r="AM366"/>
  <c r="AS369"/>
  <c r="AS370"/>
  <c r="AB372"/>
  <c r="AS372"/>
  <c r="AS374"/>
  <c r="AB376"/>
  <c r="AS376"/>
  <c r="AM384"/>
  <c r="AM387"/>
  <c r="AM389"/>
  <c r="AM391"/>
  <c r="AS393"/>
  <c r="AM394"/>
  <c r="S395"/>
  <c r="Q396"/>
  <c r="AM396"/>
  <c r="AS397"/>
  <c r="AM398"/>
  <c r="AS401"/>
  <c r="AS402"/>
  <c r="AB404"/>
  <c r="AS404"/>
  <c r="AS406"/>
  <c r="AB408"/>
  <c r="AC408" s="1"/>
  <c r="AS408"/>
  <c r="AM416"/>
  <c r="AM419"/>
  <c r="AM421"/>
  <c r="AM423"/>
  <c r="AS425"/>
  <c r="AM426"/>
  <c r="S427"/>
  <c r="Q428"/>
  <c r="AM428"/>
  <c r="AS429"/>
  <c r="AM430"/>
  <c r="AS433"/>
  <c r="AS434"/>
  <c r="AB436"/>
  <c r="AC436" s="1"/>
  <c r="AS436"/>
  <c r="AS438"/>
  <c r="AB440"/>
  <c r="AS440"/>
  <c r="AM448"/>
  <c r="AM451"/>
  <c r="AM453"/>
  <c r="AM455"/>
  <c r="AS457"/>
  <c r="AS458"/>
  <c r="R464"/>
  <c r="AS461"/>
  <c r="AM462"/>
  <c r="Q464"/>
  <c r="AS465"/>
  <c r="AS466"/>
  <c r="AB468"/>
  <c r="AC468" s="1"/>
  <c r="AS468"/>
  <c r="AS470"/>
  <c r="AB472"/>
  <c r="AS472"/>
  <c r="AS474"/>
  <c r="R480"/>
  <c r="AS477"/>
  <c r="AM478"/>
  <c r="Q480"/>
  <c r="AM480"/>
  <c r="AM481"/>
  <c r="AM485"/>
  <c r="AM487"/>
  <c r="AS489"/>
  <c r="AS490"/>
  <c r="AS494"/>
  <c r="AB496"/>
  <c r="AS496"/>
  <c r="AA497"/>
  <c r="AS498"/>
  <c r="AM501"/>
  <c r="AM502"/>
  <c r="S503"/>
  <c r="AB504"/>
  <c r="AC504" s="1"/>
  <c r="AS504"/>
  <c r="AS510"/>
  <c r="AA513"/>
  <c r="AM516"/>
  <c r="U521"/>
  <c r="AM517"/>
  <c r="U520"/>
  <c r="AM518"/>
  <c r="AS521"/>
  <c r="AS522"/>
  <c r="R528"/>
  <c r="AS525"/>
  <c r="AM526"/>
  <c r="Q528"/>
  <c r="AS529"/>
  <c r="AS530"/>
  <c r="AB532"/>
  <c r="AS532"/>
  <c r="AS534"/>
  <c r="AB536"/>
  <c r="AS536"/>
  <c r="AS538"/>
  <c r="R544"/>
  <c r="AS541"/>
  <c r="AM542"/>
  <c r="Q544"/>
  <c r="AM544"/>
  <c r="AM545"/>
  <c r="AM549"/>
  <c r="AM551"/>
  <c r="AS553"/>
  <c r="AS554"/>
  <c r="AS558"/>
  <c r="AB560"/>
  <c r="AS560"/>
  <c r="AS565"/>
  <c r="AS566"/>
  <c r="AM568"/>
  <c r="U573"/>
  <c r="R571"/>
  <c r="AB572"/>
  <c r="AS572"/>
  <c r="AB576"/>
  <c r="AC576" s="1"/>
  <c r="AS576"/>
  <c r="AM579"/>
  <c r="AS581"/>
  <c r="AS582"/>
  <c r="AB584"/>
  <c r="AS584"/>
  <c r="AA585"/>
  <c r="AS590"/>
  <c r="AA593"/>
  <c r="AM596"/>
  <c r="U601"/>
  <c r="V601" s="1"/>
  <c r="R604"/>
  <c r="AM600"/>
  <c r="U605"/>
  <c r="AM603"/>
  <c r="AS606"/>
  <c r="AS609"/>
  <c r="AM610"/>
  <c r="AS613"/>
  <c r="AM614"/>
  <c r="AB616"/>
  <c r="AS616"/>
  <c r="AM619"/>
  <c r="AS622"/>
  <c r="R628"/>
  <c r="AA625"/>
  <c r="AS626"/>
  <c r="AS629"/>
  <c r="AM630"/>
  <c r="AB632"/>
  <c r="AS632"/>
  <c r="AM635"/>
  <c r="AS638"/>
  <c r="R644"/>
  <c r="AA641"/>
  <c r="AS642"/>
  <c r="AS645"/>
  <c r="AM646"/>
  <c r="AB648"/>
  <c r="AS648"/>
  <c r="AM651"/>
  <c r="AS654"/>
  <c r="R660"/>
  <c r="AA657"/>
  <c r="AS658"/>
  <c r="AS661"/>
  <c r="AM662"/>
  <c r="AM663"/>
  <c r="AM666"/>
  <c r="AS668"/>
  <c r="AM670"/>
  <c r="T673"/>
  <c r="AZ673" s="1"/>
  <c r="AM673"/>
  <c r="AM674"/>
  <c r="AS676"/>
  <c r="Q677"/>
  <c r="AM678"/>
  <c r="AM681"/>
  <c r="AM682"/>
  <c r="AM684"/>
  <c r="AS685"/>
  <c r="AM688"/>
  <c r="AM689"/>
  <c r="AA691"/>
  <c r="AC691" s="1"/>
  <c r="AS694"/>
  <c r="AS695"/>
  <c r="AA697"/>
  <c r="AM698"/>
  <c r="AA701"/>
  <c r="AM702"/>
  <c r="AS706"/>
  <c r="AS707"/>
  <c r="AS708"/>
  <c r="AS709"/>
  <c r="AS712"/>
  <c r="AS714"/>
  <c r="AS715"/>
  <c r="AS716"/>
  <c r="AS718"/>
  <c r="AS719"/>
  <c r="AS720"/>
  <c r="AS721"/>
  <c r="AM724"/>
  <c r="AM725"/>
  <c r="AA727"/>
  <c r="AC727" s="1"/>
  <c r="AM728"/>
  <c r="AS729"/>
  <c r="AS732"/>
  <c r="AS734"/>
  <c r="AS735"/>
  <c r="AS736"/>
  <c r="AS737"/>
  <c r="AM740"/>
  <c r="AM741"/>
  <c r="AA743"/>
  <c r="AC743" s="1"/>
  <c r="AM745"/>
  <c r="Q748"/>
  <c r="AA747"/>
  <c r="AC747" s="1"/>
  <c r="AM749"/>
  <c r="AA751"/>
  <c r="AS754"/>
  <c r="AS755"/>
  <c r="AS756"/>
  <c r="AS757"/>
  <c r="AM760"/>
  <c r="AS761"/>
  <c r="AM765"/>
  <c r="AA767"/>
  <c r="AC767" s="1"/>
  <c r="AA769"/>
  <c r="AM770"/>
  <c r="AS774"/>
  <c r="AS776"/>
  <c r="AS778"/>
  <c r="AM780"/>
  <c r="AS781"/>
  <c r="AM784"/>
  <c r="AM785"/>
  <c r="AA787"/>
  <c r="AC787" s="1"/>
  <c r="AA789"/>
  <c r="AM790"/>
  <c r="AM793"/>
  <c r="AA795"/>
  <c r="AC795" s="1"/>
  <c r="AM796"/>
  <c r="AS797"/>
  <c r="AM800"/>
  <c r="AM801"/>
  <c r="AA803"/>
  <c r="AC803" s="1"/>
  <c r="AA805"/>
  <c r="AM806"/>
  <c r="AM809"/>
  <c r="Q812"/>
  <c r="AA811"/>
  <c r="AM812"/>
  <c r="AS813"/>
  <c r="AM816"/>
  <c r="AM817"/>
  <c r="AA819"/>
  <c r="AC819" s="1"/>
  <c r="AS822"/>
  <c r="AS823"/>
  <c r="AA825"/>
  <c r="AM826"/>
  <c r="AA829"/>
  <c r="AM830"/>
  <c r="AS834"/>
  <c r="AS835"/>
  <c r="AS836"/>
  <c r="AS837"/>
  <c r="AS840"/>
  <c r="AS842"/>
  <c r="AS843"/>
  <c r="AS844"/>
  <c r="AS846"/>
  <c r="AS847"/>
  <c r="AS848"/>
  <c r="AS849"/>
  <c r="AM852"/>
  <c r="AM853"/>
  <c r="AA855"/>
  <c r="AM856"/>
  <c r="AS857"/>
  <c r="AS860"/>
  <c r="AS862"/>
  <c r="AS863"/>
  <c r="AS864"/>
  <c r="AS865"/>
  <c r="AM868"/>
  <c r="AM869"/>
  <c r="AA871"/>
  <c r="AM873"/>
  <c r="Q876"/>
  <c r="AA875"/>
  <c r="AC875" s="1"/>
  <c r="AM877"/>
  <c r="AA879"/>
  <c r="AC879" s="1"/>
  <c r="AS882"/>
  <c r="AS883"/>
  <c r="AA885"/>
  <c r="AM886"/>
  <c r="AM889"/>
  <c r="AA891"/>
  <c r="R897"/>
  <c r="AS893"/>
  <c r="AA895"/>
  <c r="AC895" s="1"/>
  <c r="AM896"/>
  <c r="R901"/>
  <c r="AM897"/>
  <c r="AS900"/>
  <c r="AM901"/>
  <c r="S906"/>
  <c r="AM902"/>
  <c r="AS903"/>
  <c r="AS906"/>
  <c r="U908"/>
  <c r="V908" s="1"/>
  <c r="AA911"/>
  <c r="AC911" s="1"/>
  <c r="AM912"/>
  <c r="R917"/>
  <c r="AM913"/>
  <c r="AS915"/>
  <c r="R921"/>
  <c r="AA917"/>
  <c r="AS918"/>
  <c r="AS920"/>
  <c r="U921"/>
  <c r="V921" s="1"/>
  <c r="AS921"/>
  <c r="AA923"/>
  <c r="AC923" s="1"/>
  <c r="AS924"/>
  <c r="AM925"/>
  <c r="AM926"/>
  <c r="AS927"/>
  <c r="AS930"/>
  <c r="U932"/>
  <c r="V932" s="1"/>
  <c r="AA935"/>
  <c r="AC935" s="1"/>
  <c r="AM936"/>
  <c r="R941"/>
  <c r="AM937"/>
  <c r="AS940"/>
  <c r="AM941"/>
  <c r="S946"/>
  <c r="AM942"/>
  <c r="AS943"/>
  <c r="AS946"/>
  <c r="Q948"/>
  <c r="AS949"/>
  <c r="S952"/>
  <c r="AA953"/>
  <c r="AM954"/>
  <c r="U956"/>
  <c r="V956" s="1"/>
  <c r="AA959"/>
  <c r="AC959" s="1"/>
  <c r="AM960"/>
  <c r="R965"/>
  <c r="AM961"/>
  <c r="AS964"/>
  <c r="AM965"/>
  <c r="S970"/>
  <c r="AM966"/>
  <c r="AS967"/>
  <c r="AS970"/>
  <c r="U972"/>
  <c r="V972" s="1"/>
  <c r="AA975"/>
  <c r="AM976"/>
  <c r="R981"/>
  <c r="AM977"/>
  <c r="AS979"/>
  <c r="R985"/>
  <c r="AA981"/>
  <c r="AS982"/>
  <c r="AS984"/>
  <c r="U985"/>
  <c r="AS985"/>
  <c r="AA987"/>
  <c r="AC987" s="1"/>
  <c r="AS988"/>
  <c r="AT995" s="1"/>
  <c r="AM989"/>
  <c r="S994"/>
  <c r="AM990"/>
  <c r="AS991"/>
  <c r="AS994"/>
  <c r="U996"/>
  <c r="V996" s="1"/>
  <c r="AA999"/>
  <c r="AC999" s="1"/>
  <c r="AM1000"/>
  <c r="R1005"/>
  <c r="AM1001"/>
  <c r="AS1004"/>
  <c r="AM1005"/>
  <c r="S1010"/>
  <c r="AM1006"/>
  <c r="AS1007"/>
  <c r="AS1010"/>
  <c r="Q1012"/>
  <c r="AS1013"/>
  <c r="AS1019"/>
  <c r="U1021"/>
  <c r="V1021" s="1"/>
  <c r="AS1021"/>
  <c r="S1024"/>
  <c r="AA1025"/>
  <c r="AM1026"/>
  <c r="U1029"/>
  <c r="V1029" s="1"/>
  <c r="AS1029"/>
  <c r="S1030"/>
  <c r="AA1032"/>
  <c r="AS1032"/>
  <c r="AS1033"/>
  <c r="R1041"/>
  <c r="AS1038"/>
  <c r="AS1040"/>
  <c r="U1041"/>
  <c r="AS1041"/>
  <c r="AM1048"/>
  <c r="R1053"/>
  <c r="U1053"/>
  <c r="AS1053"/>
  <c r="AA1056"/>
  <c r="AS1056"/>
  <c r="AS1057"/>
  <c r="R1065"/>
  <c r="AS1062"/>
  <c r="AS1064"/>
  <c r="U1065"/>
  <c r="AS1065"/>
  <c r="AA1069"/>
  <c r="AS1070"/>
  <c r="AM1074"/>
  <c r="R1079"/>
  <c r="AA1076"/>
  <c r="AS1076"/>
  <c r="AS1082"/>
  <c r="AB1084"/>
  <c r="R1091"/>
  <c r="AS1091"/>
  <c r="R1101"/>
  <c r="R1099"/>
  <c r="AA1107"/>
  <c r="AC1107" s="1"/>
  <c r="S1112"/>
  <c r="AM1113"/>
  <c r="AS1115"/>
  <c r="R1125"/>
  <c r="R1123"/>
  <c r="AA1131"/>
  <c r="AC1131" s="1"/>
  <c r="R1145"/>
  <c r="AM1141"/>
  <c r="AA1143"/>
  <c r="AC1143" s="1"/>
  <c r="AB1144"/>
  <c r="U1145"/>
  <c r="R1153"/>
  <c r="AS1150"/>
  <c r="AS1152"/>
  <c r="U1153"/>
  <c r="AS1153"/>
  <c r="AA1157"/>
  <c r="AS1158"/>
  <c r="AM1162"/>
  <c r="AS1163"/>
  <c r="U1165"/>
  <c r="AS1165"/>
  <c r="S1168"/>
  <c r="AA1169"/>
  <c r="AM1170"/>
  <c r="AS1172"/>
  <c r="AM1173"/>
  <c r="S1178"/>
  <c r="AM1174"/>
  <c r="AS1175"/>
  <c r="AA1177"/>
  <c r="U1180"/>
  <c r="V1180" s="1"/>
  <c r="AA1181"/>
  <c r="AS1182"/>
  <c r="AM1186"/>
  <c r="AS1187"/>
  <c r="U1189"/>
  <c r="V1189" s="1"/>
  <c r="AS1189"/>
  <c r="S1192"/>
  <c r="AA1193"/>
  <c r="AM1194"/>
  <c r="U1197"/>
  <c r="AS1197"/>
  <c r="S1198"/>
  <c r="AA1200"/>
  <c r="AC1200" s="1"/>
  <c r="AS1200"/>
  <c r="AS1201"/>
  <c r="AA1205"/>
  <c r="AM1206"/>
  <c r="AM1208"/>
  <c r="R1213"/>
  <c r="AM1209"/>
  <c r="AA1219"/>
  <c r="AC1219" s="1"/>
  <c r="AB1228"/>
  <c r="AC1228" s="1"/>
  <c r="R1235"/>
  <c r="AS1242"/>
  <c r="AB1252"/>
  <c r="AC1252" s="1"/>
  <c r="R1259"/>
  <c r="AS1259"/>
  <c r="R1267"/>
  <c r="AS1271"/>
  <c r="AS1275"/>
  <c r="U1277"/>
  <c r="AS1277"/>
  <c r="S1280"/>
  <c r="AA1281"/>
  <c r="AM1282"/>
  <c r="U1285"/>
  <c r="V1285" s="1"/>
  <c r="AS1285"/>
  <c r="S1286"/>
  <c r="AA1288"/>
  <c r="AS1288"/>
  <c r="AS1289"/>
  <c r="R1297"/>
  <c r="AS1294"/>
  <c r="AS1296"/>
  <c r="U1297"/>
  <c r="AS1297"/>
  <c r="AM1304"/>
  <c r="R1309"/>
  <c r="U1309"/>
  <c r="AS1309"/>
  <c r="AA1312"/>
  <c r="AS1312"/>
  <c r="AS1313"/>
  <c r="R1321"/>
  <c r="AS1318"/>
  <c r="AS1320"/>
  <c r="U1321"/>
  <c r="V1321" s="1"/>
  <c r="AS1321"/>
  <c r="AA1325"/>
  <c r="AS1326"/>
  <c r="AM1330"/>
  <c r="R1335"/>
  <c r="AA1332"/>
  <c r="AS1332"/>
  <c r="AS1338"/>
  <c r="AB1340"/>
  <c r="AC1340" s="1"/>
  <c r="U1348"/>
  <c r="V1348" s="1"/>
  <c r="AM1349"/>
  <c r="P1350"/>
  <c r="AM1350"/>
  <c r="T1356"/>
  <c r="AZ1356" s="1"/>
  <c r="AM1351"/>
  <c r="AS1360"/>
  <c r="AA1363"/>
  <c r="AM1365"/>
  <c r="P1366"/>
  <c r="AM1368"/>
  <c r="AM1370"/>
  <c r="AB1376"/>
  <c r="AC1376" s="1"/>
  <c r="S1383"/>
  <c r="AA1381"/>
  <c r="AC1381" s="1"/>
  <c r="AA1397"/>
  <c r="AM1398"/>
  <c r="AM1400"/>
  <c r="Q1405"/>
  <c r="AM1402"/>
  <c r="AS1403"/>
  <c r="AA1405"/>
  <c r="S1415"/>
  <c r="AA1417"/>
  <c r="AB1421"/>
  <c r="AA1425"/>
  <c r="AM1432"/>
  <c r="P1433"/>
  <c r="AA1435"/>
  <c r="AC1435" s="1"/>
  <c r="AB1436"/>
  <c r="Q1437"/>
  <c r="Q1449"/>
  <c r="AA1449"/>
  <c r="S1451"/>
  <c r="S1467"/>
  <c r="Q1485"/>
  <c r="Q1497"/>
  <c r="AA1501"/>
  <c r="Q1512"/>
  <c r="Q1528"/>
  <c r="Q1533"/>
  <c r="AA1549"/>
  <c r="S1551"/>
  <c r="AB1569"/>
  <c r="S1579"/>
  <c r="Q1593"/>
  <c r="AA1593"/>
  <c r="S1595"/>
  <c r="AA1605"/>
  <c r="S1631"/>
  <c r="Q1640"/>
  <c r="P1645"/>
  <c r="AB1649"/>
  <c r="S1659"/>
  <c r="Q1673"/>
  <c r="Q1740"/>
  <c r="Q1753"/>
  <c r="AA1753"/>
  <c r="S1755"/>
  <c r="AB1764"/>
  <c r="Q1793"/>
  <c r="R1803"/>
  <c r="S1803"/>
  <c r="AA1809"/>
  <c r="R1815"/>
  <c r="Q1821"/>
  <c r="AB1821"/>
  <c r="AC1821" s="1"/>
  <c r="AA1837"/>
  <c r="T1858"/>
  <c r="AZ1858" s="1"/>
  <c r="AB1872"/>
  <c r="R1895"/>
  <c r="AB1896"/>
  <c r="R1936"/>
  <c r="AB1940"/>
  <c r="P1945"/>
  <c r="P1946"/>
  <c r="T1949"/>
  <c r="AZ1949" s="1"/>
  <c r="P1950"/>
  <c r="S1958"/>
  <c r="R1959"/>
  <c r="T1962"/>
  <c r="AZ1962" s="1"/>
  <c r="S1975"/>
  <c r="R1976"/>
  <c r="T1978"/>
  <c r="AZ1978" s="1"/>
  <c r="T1981"/>
  <c r="AZ1981" s="1"/>
  <c r="R1984"/>
  <c r="U1989"/>
  <c r="V1989" s="1"/>
  <c r="AB2012"/>
  <c r="T2018"/>
  <c r="AZ2018" s="1"/>
  <c r="S2019"/>
  <c r="U2021"/>
  <c r="R2023"/>
  <c r="AB2024"/>
  <c r="S2032"/>
  <c r="U2037"/>
  <c r="S2039"/>
  <c r="S2047"/>
  <c r="AB2052"/>
  <c r="AC2052" s="1"/>
  <c r="T2058"/>
  <c r="AZ2058" s="1"/>
  <c r="R2059"/>
  <c r="P2065"/>
  <c r="T2066"/>
  <c r="AZ2066" s="1"/>
  <c r="U2068"/>
  <c r="V2068" s="1"/>
  <c r="U2073"/>
  <c r="S2075"/>
  <c r="S2078"/>
  <c r="T2082"/>
  <c r="AZ2082" s="1"/>
  <c r="R2083"/>
  <c r="T2086"/>
  <c r="AZ2086" s="1"/>
  <c r="AB2088"/>
  <c r="AC2088" s="1"/>
  <c r="S2096"/>
  <c r="U2101"/>
  <c r="S2103"/>
  <c r="S2111"/>
  <c r="AB2116"/>
  <c r="T2122"/>
  <c r="AZ2122" s="1"/>
  <c r="R2123"/>
  <c r="P2129"/>
  <c r="T2130"/>
  <c r="AZ2130" s="1"/>
  <c r="U2132"/>
  <c r="V2132" s="1"/>
  <c r="U2137"/>
  <c r="S2139"/>
  <c r="S2142"/>
  <c r="T2146"/>
  <c r="AZ2146" s="1"/>
  <c r="R2147"/>
  <c r="T2150"/>
  <c r="AZ2150" s="1"/>
  <c r="AB2152"/>
  <c r="S2160"/>
  <c r="U2165"/>
  <c r="S2167"/>
  <c r="S2175"/>
  <c r="AB2180"/>
  <c r="T2186"/>
  <c r="AZ2186" s="1"/>
  <c r="R2187"/>
  <c r="AB2224"/>
  <c r="Q2241"/>
  <c r="AB2252"/>
  <c r="AB2288"/>
  <c r="AC2288" s="1"/>
  <c r="Q2305"/>
  <c r="AB2316"/>
  <c r="AB2352"/>
  <c r="Q2369"/>
  <c r="AB2380"/>
  <c r="AB2416"/>
  <c r="Q2459"/>
  <c r="AB2482"/>
  <c r="Q2551"/>
  <c r="Q2599"/>
  <c r="S2617"/>
  <c r="Q2647"/>
  <c r="Q2679"/>
  <c r="P2743"/>
  <c r="S2789"/>
  <c r="P2787"/>
  <c r="Q2802"/>
  <c r="P2803"/>
  <c r="Q2858"/>
  <c r="P2908"/>
  <c r="Q2936"/>
  <c r="S2954"/>
  <c r="Q2955"/>
  <c r="Q2983"/>
  <c r="S3002"/>
  <c r="Q3003"/>
  <c r="Q3020"/>
  <c r="U3021"/>
  <c r="V3021" s="1"/>
  <c r="R3023"/>
  <c r="P3026"/>
  <c r="U3027"/>
  <c r="V3027" s="1"/>
  <c r="Q3028"/>
  <c r="R3031"/>
  <c r="U3043"/>
  <c r="V3043" s="1"/>
  <c r="Q3044"/>
  <c r="T3061"/>
  <c r="AZ3061" s="1"/>
  <c r="T3093"/>
  <c r="AZ3093" s="1"/>
  <c r="P3105"/>
  <c r="AA3109"/>
  <c r="Q3121"/>
  <c r="AA3141"/>
  <c r="T3154"/>
  <c r="AZ3154" s="1"/>
  <c r="P3153"/>
  <c r="AB3154"/>
  <c r="R3176"/>
  <c r="AA3199"/>
  <c r="AC3199" s="1"/>
  <c r="R3238"/>
  <c r="T3239"/>
  <c r="AZ3239" s="1"/>
  <c r="R3270"/>
  <c r="T3295"/>
  <c r="AZ3295" s="1"/>
  <c r="AB3306"/>
  <c r="R3313"/>
  <c r="U3311"/>
  <c r="V3317"/>
  <c r="P3319"/>
  <c r="U3330"/>
  <c r="V3330" s="1"/>
  <c r="P3335"/>
  <c r="U3338"/>
  <c r="V3338" s="1"/>
  <c r="AA3369"/>
  <c r="S3383"/>
  <c r="Q3403"/>
  <c r="S3425"/>
  <c r="S3429"/>
  <c r="S3431"/>
  <c r="U3444"/>
  <c r="V3444" s="1"/>
  <c r="S3445"/>
  <c r="T3463"/>
  <c r="AZ3463" s="1"/>
  <c r="Q3472"/>
  <c r="T3477"/>
  <c r="AZ3477" s="1"/>
  <c r="U3478"/>
  <c r="V3478" s="1"/>
  <c r="T3482"/>
  <c r="AZ3482" s="1"/>
  <c r="R3494"/>
  <c r="U3495"/>
  <c r="V3495" s="1"/>
  <c r="U3506"/>
  <c r="V3506" s="1"/>
  <c r="T3511"/>
  <c r="AZ3511" s="1"/>
  <c r="P3520"/>
  <c r="Q3528"/>
  <c r="T3529"/>
  <c r="AZ3529" s="1"/>
  <c r="T3537"/>
  <c r="AZ3537" s="1"/>
  <c r="U3539"/>
  <c r="V3539" s="1"/>
  <c r="T3541"/>
  <c r="AZ3541" s="1"/>
  <c r="U3542"/>
  <c r="V3542" s="1"/>
  <c r="T3546"/>
  <c r="AZ3546" s="1"/>
  <c r="R3558"/>
  <c r="R3562"/>
  <c r="R3566"/>
  <c r="R3570"/>
  <c r="R3574"/>
  <c r="R3578"/>
  <c r="R3582"/>
  <c r="R3586"/>
  <c r="R3590"/>
  <c r="R3594"/>
  <c r="R3598"/>
  <c r="R3602"/>
  <c r="R3606"/>
  <c r="R3610"/>
  <c r="R3614"/>
  <c r="R3618"/>
  <c r="R3622"/>
  <c r="R3626"/>
  <c r="R3630"/>
  <c r="T3636"/>
  <c r="AZ3636" s="1"/>
  <c r="T3652"/>
  <c r="AZ3652" s="1"/>
  <c r="T3668"/>
  <c r="AZ3668" s="1"/>
  <c r="T3684"/>
  <c r="AZ3684" s="1"/>
  <c r="T3700"/>
  <c r="AZ3700" s="1"/>
  <c r="T3716"/>
  <c r="AZ3716" s="1"/>
  <c r="AA2473"/>
  <c r="AB2473"/>
  <c r="AA2533"/>
  <c r="AB2533"/>
  <c r="AA2541"/>
  <c r="AB2541"/>
  <c r="AA2557"/>
  <c r="AC2557" s="1"/>
  <c r="AB2557"/>
  <c r="AA2637"/>
  <c r="AB2637"/>
  <c r="S2770"/>
  <c r="Q2774"/>
  <c r="AA2805"/>
  <c r="AB2805"/>
  <c r="AA2809"/>
  <c r="AC2809" s="1"/>
  <c r="AB2809"/>
  <c r="S2818"/>
  <c r="Q2822"/>
  <c r="AA2842"/>
  <c r="AC2842" s="1"/>
  <c r="AB2842"/>
  <c r="AA2866"/>
  <c r="AB2866"/>
  <c r="AA2914"/>
  <c r="AC2914" s="1"/>
  <c r="AB2914"/>
  <c r="AA2926"/>
  <c r="AB2926"/>
  <c r="AA2986"/>
  <c r="AC2986" s="1"/>
  <c r="AB2986"/>
  <c r="AA3059"/>
  <c r="AB3059"/>
  <c r="Q3065"/>
  <c r="P3061"/>
  <c r="AB3124"/>
  <c r="AA3124"/>
  <c r="AA3148"/>
  <c r="AC3148" s="1"/>
  <c r="AB3148"/>
  <c r="AA3201"/>
  <c r="AB3201"/>
  <c r="AA3218"/>
  <c r="AC3218" s="1"/>
  <c r="AB3218"/>
  <c r="AA3225"/>
  <c r="AB3225"/>
  <c r="AA3234"/>
  <c r="AC3234" s="1"/>
  <c r="AB3234"/>
  <c r="P3240"/>
  <c r="T3236"/>
  <c r="AZ3236" s="1"/>
  <c r="AB3250"/>
  <c r="AC3250" s="1"/>
  <c r="AA3250"/>
  <c r="P3304"/>
  <c r="P3308"/>
  <c r="S3315"/>
  <c r="U3319"/>
  <c r="V3319" s="1"/>
  <c r="P3327"/>
  <c r="T3335"/>
  <c r="AZ3335" s="1"/>
  <c r="Q3352"/>
  <c r="U3352"/>
  <c r="V3352" s="1"/>
  <c r="Q3367"/>
  <c r="U3365"/>
  <c r="Q3379"/>
  <c r="U3379"/>
  <c r="V3379" s="1"/>
  <c r="AA3378"/>
  <c r="AB3378"/>
  <c r="AA3382"/>
  <c r="AC3382" s="1"/>
  <c r="AB3382"/>
  <c r="U3389"/>
  <c r="V3389" s="1"/>
  <c r="S3391"/>
  <c r="AA3386"/>
  <c r="AC3386" s="1"/>
  <c r="AB3386"/>
  <c r="S3395"/>
  <c r="U3393"/>
  <c r="S3392"/>
  <c r="P3392"/>
  <c r="S3398"/>
  <c r="T3398"/>
  <c r="AZ3398" s="1"/>
  <c r="S3403"/>
  <c r="Q3401"/>
  <c r="P3398"/>
  <c r="S3402"/>
  <c r="T3402"/>
  <c r="AZ3402" s="1"/>
  <c r="U3405"/>
  <c r="V3405" s="1"/>
  <c r="S3416"/>
  <c r="T3416"/>
  <c r="AZ3416" s="1"/>
  <c r="S3430"/>
  <c r="T3430"/>
  <c r="AZ3430" s="1"/>
  <c r="S3435"/>
  <c r="Q3433"/>
  <c r="P3430"/>
  <c r="S3434"/>
  <c r="T3434"/>
  <c r="AZ3434" s="1"/>
  <c r="U3437"/>
  <c r="S3446"/>
  <c r="T3454"/>
  <c r="AZ3454" s="1"/>
  <c r="U3457"/>
  <c r="V3457" s="1"/>
  <c r="P3453"/>
  <c r="U3459"/>
  <c r="V3459" s="1"/>
  <c r="P3455"/>
  <c r="T3462"/>
  <c r="AZ3462" s="1"/>
  <c r="T3469"/>
  <c r="AZ3469" s="1"/>
  <c r="P3461"/>
  <c r="Q3467"/>
  <c r="P3463"/>
  <c r="U3467"/>
  <c r="V3467" s="1"/>
  <c r="R3477"/>
  <c r="U3477"/>
  <c r="V3477" s="1"/>
  <c r="S3474"/>
  <c r="P3474"/>
  <c r="Q3478"/>
  <c r="S3481"/>
  <c r="R3485"/>
  <c r="P3481"/>
  <c r="Q3485"/>
  <c r="S3482"/>
  <c r="U3486"/>
  <c r="V3486" s="1"/>
  <c r="P3482"/>
  <c r="S3484"/>
  <c r="V3484"/>
  <c r="Q3488"/>
  <c r="T3484"/>
  <c r="AZ3484" s="1"/>
  <c r="S3485"/>
  <c r="U3489"/>
  <c r="S3497"/>
  <c r="R3501"/>
  <c r="P3497"/>
  <c r="Q3501"/>
  <c r="S3498"/>
  <c r="U3502"/>
  <c r="V3502" s="1"/>
  <c r="P3498"/>
  <c r="S3500"/>
  <c r="V3500"/>
  <c r="Q3504"/>
  <c r="T3500"/>
  <c r="AZ3500" s="1"/>
  <c r="S3501"/>
  <c r="U3505"/>
  <c r="V3505" s="1"/>
  <c r="S3513"/>
  <c r="R3517"/>
  <c r="P3513"/>
  <c r="Q3517"/>
  <c r="S3514"/>
  <c r="U3518"/>
  <c r="V3518" s="1"/>
  <c r="P3514"/>
  <c r="S3516"/>
  <c r="V3516"/>
  <c r="Q3520"/>
  <c r="T3516"/>
  <c r="AZ3516" s="1"/>
  <c r="S3517"/>
  <c r="U3521"/>
  <c r="V3521" s="1"/>
  <c r="S3529"/>
  <c r="R3533"/>
  <c r="P3529"/>
  <c r="Q3533"/>
  <c r="S3530"/>
  <c r="U3534"/>
  <c r="V3534" s="1"/>
  <c r="P3530"/>
  <c r="S3532"/>
  <c r="V3532"/>
  <c r="Q3536"/>
  <c r="T3532"/>
  <c r="AZ3532" s="1"/>
  <c r="S3533"/>
  <c r="U3537"/>
  <c r="V3537" s="1"/>
  <c r="S3545"/>
  <c r="R3549"/>
  <c r="P3545"/>
  <c r="Q3549"/>
  <c r="S3546"/>
  <c r="U3550"/>
  <c r="V3550" s="1"/>
  <c r="P3546"/>
  <c r="S3548"/>
  <c r="V3548"/>
  <c r="Q3552"/>
  <c r="T3548"/>
  <c r="AZ3548" s="1"/>
  <c r="S3549"/>
  <c r="U3553"/>
  <c r="V3553" s="1"/>
  <c r="AA1017"/>
  <c r="AM1018"/>
  <c r="AA1023"/>
  <c r="AC1023" s="1"/>
  <c r="AM1024"/>
  <c r="R1029"/>
  <c r="AM1025"/>
  <c r="AS1028"/>
  <c r="AM1029"/>
  <c r="S1034"/>
  <c r="AM1030"/>
  <c r="AS1031"/>
  <c r="AS1034"/>
  <c r="AA1039"/>
  <c r="AC1039" s="1"/>
  <c r="AM1040"/>
  <c r="R1045"/>
  <c r="AM1041"/>
  <c r="AS1043"/>
  <c r="AT1045" s="1"/>
  <c r="R1049"/>
  <c r="AA1045"/>
  <c r="AS1046"/>
  <c r="AS1048"/>
  <c r="U1049"/>
  <c r="AS1049"/>
  <c r="AA1051"/>
  <c r="AC1051" s="1"/>
  <c r="AS1052"/>
  <c r="AM1053"/>
  <c r="S1058"/>
  <c r="AM1054"/>
  <c r="AS1055"/>
  <c r="AS1058"/>
  <c r="AA1063"/>
  <c r="AC1063" s="1"/>
  <c r="AM1064"/>
  <c r="R1069"/>
  <c r="AM1065"/>
  <c r="AS1068"/>
  <c r="AM1069"/>
  <c r="S1074"/>
  <c r="AM1070"/>
  <c r="AS1071"/>
  <c r="AS1074"/>
  <c r="AS1077"/>
  <c r="S1080"/>
  <c r="AA1081"/>
  <c r="AM1082"/>
  <c r="U1084"/>
  <c r="V1084" s="1"/>
  <c r="AA1087"/>
  <c r="AC1087" s="1"/>
  <c r="AM1088"/>
  <c r="R1093"/>
  <c r="AM1089"/>
  <c r="AS1092"/>
  <c r="AM1093"/>
  <c r="AM1094"/>
  <c r="AS1095"/>
  <c r="AS1098"/>
  <c r="AA1103"/>
  <c r="AC1103" s="1"/>
  <c r="AM1104"/>
  <c r="R1109"/>
  <c r="AM1105"/>
  <c r="AS1107"/>
  <c r="R1113"/>
  <c r="AA1109"/>
  <c r="AS1110"/>
  <c r="AS1112"/>
  <c r="U1113"/>
  <c r="V1113" s="1"/>
  <c r="AS1113"/>
  <c r="AA1115"/>
  <c r="AC1115" s="1"/>
  <c r="AS1116"/>
  <c r="AM1117"/>
  <c r="AM1118"/>
  <c r="AS1119"/>
  <c r="AS1122"/>
  <c r="AA1127"/>
  <c r="AC1127" s="1"/>
  <c r="AM1128"/>
  <c r="R1133"/>
  <c r="AM1129"/>
  <c r="AS1132"/>
  <c r="AM1133"/>
  <c r="AM1134"/>
  <c r="AS1135"/>
  <c r="AS1138"/>
  <c r="AS1141"/>
  <c r="S1144"/>
  <c r="AA1145"/>
  <c r="AM1146"/>
  <c r="U1148"/>
  <c r="V1148" s="1"/>
  <c r="AA1151"/>
  <c r="AC1151" s="1"/>
  <c r="AM1152"/>
  <c r="R1157"/>
  <c r="AM1153"/>
  <c r="AS1156"/>
  <c r="AM1157"/>
  <c r="AM1158"/>
  <c r="AS1159"/>
  <c r="AS1162"/>
  <c r="AA1167"/>
  <c r="AC1167" s="1"/>
  <c r="AM1168"/>
  <c r="R1173"/>
  <c r="AM1169"/>
  <c r="AS1171"/>
  <c r="R1177"/>
  <c r="AA1173"/>
  <c r="AS1174"/>
  <c r="AS1176"/>
  <c r="U1177"/>
  <c r="V1177" s="1"/>
  <c r="AS1177"/>
  <c r="AA1179"/>
  <c r="AS1180"/>
  <c r="AM1181"/>
  <c r="AM1182"/>
  <c r="AS1183"/>
  <c r="AS1186"/>
  <c r="AA1191"/>
  <c r="AC1191" s="1"/>
  <c r="AM1192"/>
  <c r="R1197"/>
  <c r="AM1193"/>
  <c r="AS1196"/>
  <c r="AM1197"/>
  <c r="AM1198"/>
  <c r="AS1199"/>
  <c r="AS1202"/>
  <c r="AS1205"/>
  <c r="S1208"/>
  <c r="AA1209"/>
  <c r="AM1210"/>
  <c r="U1212"/>
  <c r="V1212" s="1"/>
  <c r="AA1215"/>
  <c r="AC1215" s="1"/>
  <c r="AM1216"/>
  <c r="R1221"/>
  <c r="AM1217"/>
  <c r="AS1220"/>
  <c r="AM1221"/>
  <c r="AM1222"/>
  <c r="AS1223"/>
  <c r="AS1226"/>
  <c r="AA1231"/>
  <c r="AC1231" s="1"/>
  <c r="AM1232"/>
  <c r="R1237"/>
  <c r="AM1233"/>
  <c r="AS1235"/>
  <c r="R1241"/>
  <c r="AA1237"/>
  <c r="AS1238"/>
  <c r="AS1240"/>
  <c r="U1241"/>
  <c r="V1241" s="1"/>
  <c r="AS1241"/>
  <c r="AA1243"/>
  <c r="AC1243" s="1"/>
  <c r="AS1244"/>
  <c r="AM1245"/>
  <c r="AM1246"/>
  <c r="AS1247"/>
  <c r="AS1250"/>
  <c r="AA1255"/>
  <c r="AC1255" s="1"/>
  <c r="AM1256"/>
  <c r="R1261"/>
  <c r="AM1257"/>
  <c r="AS1260"/>
  <c r="AM1261"/>
  <c r="S1266"/>
  <c r="AM1262"/>
  <c r="AS1263"/>
  <c r="AS1266"/>
  <c r="AS1269"/>
  <c r="S1272"/>
  <c r="AA1273"/>
  <c r="AM1274"/>
  <c r="U1276"/>
  <c r="V1276" s="1"/>
  <c r="AA1279"/>
  <c r="AC1279" s="1"/>
  <c r="AM1280"/>
  <c r="R1285"/>
  <c r="AM1281"/>
  <c r="AS1284"/>
  <c r="AM1285"/>
  <c r="AM1286"/>
  <c r="AS1287"/>
  <c r="AS1290"/>
  <c r="AA1295"/>
  <c r="AC1295" s="1"/>
  <c r="AM1296"/>
  <c r="R1301"/>
  <c r="AM1297"/>
  <c r="AS1299"/>
  <c r="R1305"/>
  <c r="AA1301"/>
  <c r="AS1302"/>
  <c r="AS1304"/>
  <c r="U1305"/>
  <c r="V1305" s="1"/>
  <c r="AS1305"/>
  <c r="AA1307"/>
  <c r="AC1307" s="1"/>
  <c r="AS1308"/>
  <c r="AM1309"/>
  <c r="S1314"/>
  <c r="AM1310"/>
  <c r="AS1311"/>
  <c r="AS1314"/>
  <c r="AA1319"/>
  <c r="AC1319" s="1"/>
  <c r="AM1320"/>
  <c r="R1325"/>
  <c r="AM1321"/>
  <c r="AS1324"/>
  <c r="AM1325"/>
  <c r="AM1326"/>
  <c r="AS1327"/>
  <c r="AS1330"/>
  <c r="AS1333"/>
  <c r="S1336"/>
  <c r="AA1337"/>
  <c r="AM1338"/>
  <c r="U1340"/>
  <c r="V1340" s="1"/>
  <c r="AA1343"/>
  <c r="AC1343" s="1"/>
  <c r="AM1344"/>
  <c r="AM1345"/>
  <c r="R1347"/>
  <c r="AA1347"/>
  <c r="AC1347" s="1"/>
  <c r="AS1348"/>
  <c r="AB1351"/>
  <c r="AB1359"/>
  <c r="AC1359" s="1"/>
  <c r="AS1359"/>
  <c r="AM1360"/>
  <c r="AM1361"/>
  <c r="AS1364"/>
  <c r="AM1367"/>
  <c r="AA1371"/>
  <c r="AS1377"/>
  <c r="AM1380"/>
  <c r="AS1381"/>
  <c r="AM1384"/>
  <c r="AA1385"/>
  <c r="AM1386"/>
  <c r="AS1387"/>
  <c r="AB1389"/>
  <c r="AS1390"/>
  <c r="AS1391"/>
  <c r="AA1393"/>
  <c r="AM1394"/>
  <c r="AM1397"/>
  <c r="AA1399"/>
  <c r="AC1399" s="1"/>
  <c r="AS1402"/>
  <c r="AS1404"/>
  <c r="AT1404" s="1"/>
  <c r="AS1405"/>
  <c r="AS1408"/>
  <c r="AS1410"/>
  <c r="AS1411"/>
  <c r="AA1413"/>
  <c r="AM1414"/>
  <c r="AS1417"/>
  <c r="AA1419"/>
  <c r="AC1419" s="1"/>
  <c r="AM1420"/>
  <c r="AM1421"/>
  <c r="AA1423"/>
  <c r="AM1424"/>
  <c r="AS1425"/>
  <c r="AS1428"/>
  <c r="AB1429"/>
  <c r="AS1430"/>
  <c r="AS1431"/>
  <c r="AS1432"/>
  <c r="AM1433"/>
  <c r="Q1436"/>
  <c r="AA1437"/>
  <c r="AM1438"/>
  <c r="AS1439"/>
  <c r="AA1441"/>
  <c r="AM1442"/>
  <c r="AS1443"/>
  <c r="AA1445"/>
  <c r="AM1446"/>
  <c r="AS1449"/>
  <c r="AA1451"/>
  <c r="AC1451" s="1"/>
  <c r="AM1452"/>
  <c r="AM1453"/>
  <c r="AA1455"/>
  <c r="AC1455" s="1"/>
  <c r="AM1456"/>
  <c r="AS1457"/>
  <c r="AS1460"/>
  <c r="AT1461" s="1"/>
  <c r="AB1461"/>
  <c r="AS1462"/>
  <c r="AS1463"/>
  <c r="AS1464"/>
  <c r="AM1465"/>
  <c r="AA1469"/>
  <c r="AC1469" s="1"/>
  <c r="AM1470"/>
  <c r="AM1473"/>
  <c r="AA1475"/>
  <c r="AC1475" s="1"/>
  <c r="AM1476"/>
  <c r="AS1477"/>
  <c r="AM1480"/>
  <c r="AA1481"/>
  <c r="AM1482"/>
  <c r="AS1483"/>
  <c r="AB1485"/>
  <c r="AS1486"/>
  <c r="AS1487"/>
  <c r="AA1489"/>
  <c r="AM1490"/>
  <c r="AM1493"/>
  <c r="AA1495"/>
  <c r="AC1495" s="1"/>
  <c r="AS1498"/>
  <c r="AS1500"/>
  <c r="AS1501"/>
  <c r="AM1504"/>
  <c r="AS1505"/>
  <c r="AM1508"/>
  <c r="AS1509"/>
  <c r="AM1512"/>
  <c r="AA1513"/>
  <c r="AM1514"/>
  <c r="AS1515"/>
  <c r="AB1517"/>
  <c r="AC1517" s="1"/>
  <c r="AS1518"/>
  <c r="AS1519"/>
  <c r="AT1527" s="1"/>
  <c r="AA1521"/>
  <c r="AM1522"/>
  <c r="AM1525"/>
  <c r="AA1527"/>
  <c r="AS1530"/>
  <c r="AS1532"/>
  <c r="AS1533"/>
  <c r="AS1536"/>
  <c r="AS1538"/>
  <c r="AS1540"/>
  <c r="AB1541"/>
  <c r="AS1542"/>
  <c r="AS1543"/>
  <c r="AS1544"/>
  <c r="P1545"/>
  <c r="AM1545"/>
  <c r="AS1549"/>
  <c r="AA1551"/>
  <c r="AC1551" s="1"/>
  <c r="AM1552"/>
  <c r="AS1553"/>
  <c r="AS1556"/>
  <c r="AS1558"/>
  <c r="AS1559"/>
  <c r="AS1560"/>
  <c r="P1561"/>
  <c r="AM1561"/>
  <c r="AS1565"/>
  <c r="AA1567"/>
  <c r="AC1567" s="1"/>
  <c r="AM1568"/>
  <c r="AS1569"/>
  <c r="AS1572"/>
  <c r="AB1573"/>
  <c r="AS1574"/>
  <c r="AS1575"/>
  <c r="AS1576"/>
  <c r="P1577"/>
  <c r="AM1577"/>
  <c r="T1578"/>
  <c r="AZ1578" s="1"/>
  <c r="AS1581"/>
  <c r="AS1584"/>
  <c r="AB1585"/>
  <c r="AS1586"/>
  <c r="AS1587"/>
  <c r="AA1589"/>
  <c r="AM1590"/>
  <c r="S1592"/>
  <c r="AS1593"/>
  <c r="AA1595"/>
  <c r="AC1595" s="1"/>
  <c r="Q1596"/>
  <c r="AB1597"/>
  <c r="AS1598"/>
  <c r="AS1600"/>
  <c r="AT1604" s="1"/>
  <c r="AS1601"/>
  <c r="AA1603"/>
  <c r="AC1603" s="1"/>
  <c r="AM1604"/>
  <c r="AS1605"/>
  <c r="AM1608"/>
  <c r="AA1609"/>
  <c r="AM1610"/>
  <c r="AS1611"/>
  <c r="AS1612"/>
  <c r="AM1613"/>
  <c r="AM1617"/>
  <c r="AA1619"/>
  <c r="AC1619" s="1"/>
  <c r="AM1620"/>
  <c r="AS1621"/>
  <c r="AM1624"/>
  <c r="AA1625"/>
  <c r="AM1626"/>
  <c r="AS1627"/>
  <c r="AS1628"/>
  <c r="AM1629"/>
  <c r="AM1633"/>
  <c r="AA1635"/>
  <c r="AC1635" s="1"/>
  <c r="AM1636"/>
  <c r="AS1637"/>
  <c r="AM1640"/>
  <c r="AA1641"/>
  <c r="AM1642"/>
  <c r="AS1643"/>
  <c r="AS1644"/>
  <c r="AM1645"/>
  <c r="T1654"/>
  <c r="AZ1654" s="1"/>
  <c r="AA1647"/>
  <c r="AC1647" s="1"/>
  <c r="AM1648"/>
  <c r="AS1649"/>
  <c r="AS1652"/>
  <c r="AS1654"/>
  <c r="AT1663" s="1"/>
  <c r="AS1655"/>
  <c r="AS1656"/>
  <c r="P1657"/>
  <c r="AM1657"/>
  <c r="T1658"/>
  <c r="AZ1658" s="1"/>
  <c r="AS1661"/>
  <c r="AA1663"/>
  <c r="AC1663" s="1"/>
  <c r="AM1664"/>
  <c r="AM1665"/>
  <c r="AM1666"/>
  <c r="AM1669"/>
  <c r="AA1671"/>
  <c r="AC1671" s="1"/>
  <c r="AS1674"/>
  <c r="AM1676"/>
  <c r="AA1677"/>
  <c r="AM1678"/>
  <c r="AS1679"/>
  <c r="AA1681"/>
  <c r="AC1681" s="1"/>
  <c r="AM1682"/>
  <c r="AM1685"/>
  <c r="AA1687"/>
  <c r="AC1687" s="1"/>
  <c r="AS1690"/>
  <c r="AM1692"/>
  <c r="AA1693"/>
  <c r="AM1694"/>
  <c r="AS1695"/>
  <c r="AA1697"/>
  <c r="AM1698"/>
  <c r="AM1701"/>
  <c r="AA1703"/>
  <c r="AC1703" s="1"/>
  <c r="AS1706"/>
  <c r="AM1708"/>
  <c r="AA1709"/>
  <c r="AM1710"/>
  <c r="AM1713"/>
  <c r="AA1715"/>
  <c r="AC1715" s="1"/>
  <c r="AM1716"/>
  <c r="AS1717"/>
  <c r="AM1720"/>
  <c r="AA1721"/>
  <c r="AM1722"/>
  <c r="AS1723"/>
  <c r="AS1724"/>
  <c r="AM1725"/>
  <c r="AA1729"/>
  <c r="AS1730"/>
  <c r="AS1731"/>
  <c r="AA1733"/>
  <c r="AM1734"/>
  <c r="AS1737"/>
  <c r="AA1739"/>
  <c r="AC1739" s="1"/>
  <c r="AB1741"/>
  <c r="AC1741" s="1"/>
  <c r="AS1742"/>
  <c r="AS1744"/>
  <c r="AB1745"/>
  <c r="AS1746"/>
  <c r="AS1747"/>
  <c r="AA1749"/>
  <c r="AM1750"/>
  <c r="R1755"/>
  <c r="AS1753"/>
  <c r="AA1755"/>
  <c r="AC1755" s="1"/>
  <c r="AB1757"/>
  <c r="AS1758"/>
  <c r="AS1760"/>
  <c r="AB1761"/>
  <c r="AC1761" s="1"/>
  <c r="AS1762"/>
  <c r="AS1763"/>
  <c r="AA1765"/>
  <c r="AM1766"/>
  <c r="R1771"/>
  <c r="S1768"/>
  <c r="AS1769"/>
  <c r="AA1771"/>
  <c r="AC1771" s="1"/>
  <c r="Q1772"/>
  <c r="AB1773"/>
  <c r="AS1774"/>
  <c r="AS1775"/>
  <c r="AA1777"/>
  <c r="AM1778"/>
  <c r="R1783"/>
  <c r="AM1781"/>
  <c r="AA1783"/>
  <c r="AS1786"/>
  <c r="AM1788"/>
  <c r="AA1789"/>
  <c r="AM1790"/>
  <c r="AS1791"/>
  <c r="AB1793"/>
  <c r="AS1796"/>
  <c r="AS1798"/>
  <c r="AS1799"/>
  <c r="AS1800"/>
  <c r="P1801"/>
  <c r="AM1801"/>
  <c r="AS1805"/>
  <c r="AT1809" s="1"/>
  <c r="AA1807"/>
  <c r="AC1807" s="1"/>
  <c r="AM1808"/>
  <c r="AS1809"/>
  <c r="AS1812"/>
  <c r="AS1814"/>
  <c r="AS1815"/>
  <c r="AS1816"/>
  <c r="P1817"/>
  <c r="AM1817"/>
  <c r="AS1821"/>
  <c r="AA1823"/>
  <c r="AC1823" s="1"/>
  <c r="AM1824"/>
  <c r="AS1825"/>
  <c r="AS1828"/>
  <c r="AB1829"/>
  <c r="AS1830"/>
  <c r="AS1831"/>
  <c r="AS1832"/>
  <c r="P1833"/>
  <c r="AM1833"/>
  <c r="T1834"/>
  <c r="AZ1834" s="1"/>
  <c r="AS1837"/>
  <c r="AS1840"/>
  <c r="AB1841"/>
  <c r="AS1842"/>
  <c r="AS1843"/>
  <c r="AA1845"/>
  <c r="AM1846"/>
  <c r="R1851"/>
  <c r="S1848"/>
  <c r="AS1849"/>
  <c r="AA1851"/>
  <c r="AC1851" s="1"/>
  <c r="Q1852"/>
  <c r="AB1853"/>
  <c r="AC1853" s="1"/>
  <c r="AS1854"/>
  <c r="AS1856"/>
  <c r="AS1857"/>
  <c r="AA1859"/>
  <c r="AC1859" s="1"/>
  <c r="AM1860"/>
  <c r="AS1861"/>
  <c r="AM1864"/>
  <c r="AA1865"/>
  <c r="AM1866"/>
  <c r="R1871"/>
  <c r="AS1867"/>
  <c r="AS1868"/>
  <c r="AM1869"/>
  <c r="AS1871"/>
  <c r="AA1873"/>
  <c r="AM1874"/>
  <c r="R1879"/>
  <c r="AS1875"/>
  <c r="AA1877"/>
  <c r="AM1878"/>
  <c r="R1883"/>
  <c r="AS1881"/>
  <c r="AA1883"/>
  <c r="AC1883" s="1"/>
  <c r="AB1885"/>
  <c r="AC1885" s="1"/>
  <c r="AS1886"/>
  <c r="AS1888"/>
  <c r="AB1889"/>
  <c r="AS1890"/>
  <c r="AS1891"/>
  <c r="AA1893"/>
  <c r="AM1894"/>
  <c r="R1899"/>
  <c r="S1896"/>
  <c r="AS1897"/>
  <c r="AA1899"/>
  <c r="AC1899" s="1"/>
  <c r="Q1900"/>
  <c r="AB1901"/>
  <c r="AS1902"/>
  <c r="AS1903"/>
  <c r="AA1905"/>
  <c r="AM1906"/>
  <c r="AS1910"/>
  <c r="AB1913"/>
  <c r="AS1913"/>
  <c r="AM1914"/>
  <c r="S1916"/>
  <c r="R1920"/>
  <c r="AB1921"/>
  <c r="AS1921"/>
  <c r="AB1925"/>
  <c r="AC1925" s="1"/>
  <c r="AS1925"/>
  <c r="AS1934"/>
  <c r="AA1935"/>
  <c r="AS1936"/>
  <c r="AM1937"/>
  <c r="AS1938"/>
  <c r="AB1941"/>
  <c r="AC1941" s="1"/>
  <c r="AS1941"/>
  <c r="AA1943"/>
  <c r="AS1944"/>
  <c r="AM1945"/>
  <c r="AS1946"/>
  <c r="AB1949"/>
  <c r="AC1949" s="1"/>
  <c r="AS1949"/>
  <c r="AA1951"/>
  <c r="AS1952"/>
  <c r="P1953"/>
  <c r="AM1953"/>
  <c r="AM1954"/>
  <c r="S1956"/>
  <c r="AM1957"/>
  <c r="AM1958"/>
  <c r="R1960"/>
  <c r="AB1961"/>
  <c r="AS1961"/>
  <c r="AM1962"/>
  <c r="S1966"/>
  <c r="AB1965"/>
  <c r="AC1965" s="1"/>
  <c r="AS1965"/>
  <c r="AM1967"/>
  <c r="R1973"/>
  <c r="R1977"/>
  <c r="AM1973"/>
  <c r="AM1975"/>
  <c r="R1981"/>
  <c r="R1985"/>
  <c r="AM1981"/>
  <c r="AM1982"/>
  <c r="AM1983"/>
  <c r="AM1986"/>
  <c r="S1990"/>
  <c r="AB1989"/>
  <c r="AC1989" s="1"/>
  <c r="AS1989"/>
  <c r="AM1991"/>
  <c r="AS1994"/>
  <c r="AB1997"/>
  <c r="AC1997" s="1"/>
  <c r="AS1997"/>
  <c r="AM1998"/>
  <c r="AM1999"/>
  <c r="AM2002"/>
  <c r="S2006"/>
  <c r="AB2005"/>
  <c r="AC2005" s="1"/>
  <c r="AS2005"/>
  <c r="AM2007"/>
  <c r="R2013"/>
  <c r="AS2010"/>
  <c r="AB2013"/>
  <c r="AC2013" s="1"/>
  <c r="AS2013"/>
  <c r="AA2015"/>
  <c r="AS2016"/>
  <c r="AA2019"/>
  <c r="AC2019" s="1"/>
  <c r="AS2020"/>
  <c r="P2021"/>
  <c r="AS2022"/>
  <c r="AA2023"/>
  <c r="S2024"/>
  <c r="AM2025"/>
  <c r="AS2026"/>
  <c r="AA2027"/>
  <c r="AC2027" s="1"/>
  <c r="S2028"/>
  <c r="AS2028"/>
  <c r="AS2032"/>
  <c r="R2041"/>
  <c r="R2045"/>
  <c r="AB2045"/>
  <c r="AS2045"/>
  <c r="AM2046"/>
  <c r="AB2049"/>
  <c r="AS2049"/>
  <c r="AM2050"/>
  <c r="AM2053"/>
  <c r="AS2054"/>
  <c r="AA2055"/>
  <c r="S2056"/>
  <c r="AM2057"/>
  <c r="AS2058"/>
  <c r="AA2059"/>
  <c r="S2060"/>
  <c r="AS2060"/>
  <c r="AS2064"/>
  <c r="R2073"/>
  <c r="R2077"/>
  <c r="AB2077"/>
  <c r="AS2077"/>
  <c r="AM2078"/>
  <c r="AB2081"/>
  <c r="AS2081"/>
  <c r="AM2082"/>
  <c r="AM2085"/>
  <c r="AS2086"/>
  <c r="AA2087"/>
  <c r="S2088"/>
  <c r="AM2089"/>
  <c r="AS2090"/>
  <c r="AA2091"/>
  <c r="AC2091" s="1"/>
  <c r="S2092"/>
  <c r="AS2092"/>
  <c r="AS2096"/>
  <c r="AT2102" s="1"/>
  <c r="R2105"/>
  <c r="R2109"/>
  <c r="AB2109"/>
  <c r="AS2109"/>
  <c r="AM2110"/>
  <c r="AB2113"/>
  <c r="AS2113"/>
  <c r="AM2114"/>
  <c r="AM2117"/>
  <c r="AS2118"/>
  <c r="AA2119"/>
  <c r="S2120"/>
  <c r="AM2121"/>
  <c r="AS2122"/>
  <c r="AA2123"/>
  <c r="S2124"/>
  <c r="AS2124"/>
  <c r="AS2128"/>
  <c r="R2137"/>
  <c r="R2141"/>
  <c r="AB2141"/>
  <c r="AS2141"/>
  <c r="AM2142"/>
  <c r="AB2145"/>
  <c r="AS2145"/>
  <c r="AM2146"/>
  <c r="AM2149"/>
  <c r="AS2150"/>
  <c r="AA2151"/>
  <c r="S2152"/>
  <c r="AM2153"/>
  <c r="AS2154"/>
  <c r="AA2155"/>
  <c r="AC2155" s="1"/>
  <c r="S2156"/>
  <c r="AS2156"/>
  <c r="AS2160"/>
  <c r="R2169"/>
  <c r="R2173"/>
  <c r="AB2173"/>
  <c r="AS2173"/>
  <c r="AM2174"/>
  <c r="AB2177"/>
  <c r="AS2177"/>
  <c r="AM2178"/>
  <c r="AM2181"/>
  <c r="AS2182"/>
  <c r="AA2183"/>
  <c r="S2184"/>
  <c r="AM2185"/>
  <c r="AS2186"/>
  <c r="AA2187"/>
  <c r="AS2188"/>
  <c r="AS2199"/>
  <c r="AS2200"/>
  <c r="AS2201"/>
  <c r="AS2204"/>
  <c r="AS2206"/>
  <c r="AM2207"/>
  <c r="AS2208"/>
  <c r="AM2210"/>
  <c r="AN2219" s="1"/>
  <c r="AO2219" s="1"/>
  <c r="AM2213"/>
  <c r="AM2216"/>
  <c r="AM2218"/>
  <c r="AA2221"/>
  <c r="AS2222"/>
  <c r="AM2223"/>
  <c r="AS2226"/>
  <c r="AM2227"/>
  <c r="AS2229"/>
  <c r="AS2231"/>
  <c r="AS2232"/>
  <c r="AS2233"/>
  <c r="AS2236"/>
  <c r="AS2238"/>
  <c r="AM2239"/>
  <c r="AS2240"/>
  <c r="AM2242"/>
  <c r="AM2245"/>
  <c r="AS2246"/>
  <c r="AM2248"/>
  <c r="AM2250"/>
  <c r="AM2255"/>
  <c r="AB2257"/>
  <c r="AC2257" s="1"/>
  <c r="AM2259"/>
  <c r="AS2261"/>
  <c r="AS2263"/>
  <c r="AS2264"/>
  <c r="AS2265"/>
  <c r="AS2268"/>
  <c r="AM2271"/>
  <c r="AS2272"/>
  <c r="AM2274"/>
  <c r="AM2277"/>
  <c r="AS2278"/>
  <c r="AM2280"/>
  <c r="AM2282"/>
  <c r="AM2287"/>
  <c r="AB2289"/>
  <c r="AC2289" s="1"/>
  <c r="AM2291"/>
  <c r="AS2293"/>
  <c r="AS2295"/>
  <c r="AS2296"/>
  <c r="AS2297"/>
  <c r="AS2300"/>
  <c r="AM2303"/>
  <c r="AS2304"/>
  <c r="AM2306"/>
  <c r="AM2309"/>
  <c r="AS2310"/>
  <c r="AM2312"/>
  <c r="AM2314"/>
  <c r="AM2319"/>
  <c r="AB2321"/>
  <c r="AM2323"/>
  <c r="AS2325"/>
  <c r="AS2327"/>
  <c r="AT2336" s="1"/>
  <c r="AS2328"/>
  <c r="AS2329"/>
  <c r="AS2332"/>
  <c r="AM2335"/>
  <c r="AS2336"/>
  <c r="AM2338"/>
  <c r="AM2341"/>
  <c r="AS2342"/>
  <c r="AM2344"/>
  <c r="AM2346"/>
  <c r="AM2351"/>
  <c r="AB2353"/>
  <c r="AM2355"/>
  <c r="AS2357"/>
  <c r="AS2359"/>
  <c r="AS2360"/>
  <c r="AS2361"/>
  <c r="AS2364"/>
  <c r="AS2366"/>
  <c r="AM2367"/>
  <c r="AS2368"/>
  <c r="AM2370"/>
  <c r="AM2373"/>
  <c r="AM2376"/>
  <c r="AN2379" s="1"/>
  <c r="AO2379" s="1"/>
  <c r="AM2378"/>
  <c r="AA2381"/>
  <c r="AS2382"/>
  <c r="AM2383"/>
  <c r="AS2386"/>
  <c r="AM2387"/>
  <c r="AS2389"/>
  <c r="AS2391"/>
  <c r="AS2392"/>
  <c r="AS2393"/>
  <c r="AS2396"/>
  <c r="AS2398"/>
  <c r="AT2405" s="1"/>
  <c r="AM2399"/>
  <c r="AS2400"/>
  <c r="AM2402"/>
  <c r="AM2405"/>
  <c r="AM2408"/>
  <c r="AM2410"/>
  <c r="AA2413"/>
  <c r="AS2414"/>
  <c r="AM2415"/>
  <c r="AS2418"/>
  <c r="AM2419"/>
  <c r="AS2421"/>
  <c r="AS2423"/>
  <c r="AS2424"/>
  <c r="AS2425"/>
  <c r="AM2428"/>
  <c r="S2430"/>
  <c r="AM2431"/>
  <c r="AS2432"/>
  <c r="AA2433"/>
  <c r="Q2434"/>
  <c r="S2437"/>
  <c r="AM2444"/>
  <c r="AM2447"/>
  <c r="AS2448"/>
  <c r="AM2452"/>
  <c r="S2453"/>
  <c r="AM2459"/>
  <c r="T2460"/>
  <c r="AZ2460" s="1"/>
  <c r="AM2462"/>
  <c r="AS2463"/>
  <c r="S2469"/>
  <c r="Q2486"/>
  <c r="S2494"/>
  <c r="AA2498"/>
  <c r="AS2498"/>
  <c r="P2499"/>
  <c r="AS2499"/>
  <c r="Q2502"/>
  <c r="AS2505"/>
  <c r="Q2519"/>
  <c r="AA2517"/>
  <c r="AM2519"/>
  <c r="AS2520"/>
  <c r="AS2525"/>
  <c r="AB2530"/>
  <c r="AM2534"/>
  <c r="P2535"/>
  <c r="AA2537"/>
  <c r="AC2537" s="1"/>
  <c r="AB2538"/>
  <c r="Q2539"/>
  <c r="AM2548"/>
  <c r="AS2549"/>
  <c r="AS2550"/>
  <c r="AM2551"/>
  <c r="AS2552"/>
  <c r="AM2558"/>
  <c r="AS2559"/>
  <c r="Q2567"/>
  <c r="AA2565"/>
  <c r="AC2565" s="1"/>
  <c r="AM2567"/>
  <c r="AS2568"/>
  <c r="AM2570"/>
  <c r="AS2571"/>
  <c r="AS2577"/>
  <c r="AS2578"/>
  <c r="AS2579"/>
  <c r="AA2582"/>
  <c r="AS2582"/>
  <c r="AA2594"/>
  <c r="AS2594"/>
  <c r="P2595"/>
  <c r="AS2595"/>
  <c r="Q2598"/>
  <c r="AS2606"/>
  <c r="AS2615"/>
  <c r="AM2620"/>
  <c r="S2622"/>
  <c r="AM2623"/>
  <c r="AS2624"/>
  <c r="Q2626"/>
  <c r="AM2628"/>
  <c r="S2629"/>
  <c r="AM2644"/>
  <c r="AS2645"/>
  <c r="AS2646"/>
  <c r="AM2647"/>
  <c r="AS2648"/>
  <c r="AA2649"/>
  <c r="AC2649" s="1"/>
  <c r="AB2650"/>
  <c r="R2661"/>
  <c r="AS2661"/>
  <c r="AS2666"/>
  <c r="AS2667"/>
  <c r="AS2668"/>
  <c r="AA2669"/>
  <c r="AC2669" s="1"/>
  <c r="AA2670"/>
  <c r="AS2670"/>
  <c r="AS2679"/>
  <c r="AC2681"/>
  <c r="AM2682"/>
  <c r="AS2683"/>
  <c r="AM2687"/>
  <c r="AS2688"/>
  <c r="AA2689"/>
  <c r="S2693"/>
  <c r="AM2700"/>
  <c r="AM2703"/>
  <c r="AS2704"/>
  <c r="AC2705"/>
  <c r="AM2708"/>
  <c r="S2709"/>
  <c r="AM2715"/>
  <c r="T2716"/>
  <c r="AZ2716" s="1"/>
  <c r="Q2722"/>
  <c r="AM2718"/>
  <c r="AS2719"/>
  <c r="AS2725"/>
  <c r="AM2742"/>
  <c r="AM2744"/>
  <c r="AS2745"/>
  <c r="AM2748"/>
  <c r="AA2750"/>
  <c r="AS2750"/>
  <c r="AS2753"/>
  <c r="AA2758"/>
  <c r="R2773"/>
  <c r="AA2778"/>
  <c r="AC2778" s="1"/>
  <c r="Q2786"/>
  <c r="AM2787"/>
  <c r="AS2788"/>
  <c r="AM2792"/>
  <c r="S2793"/>
  <c r="AM2794"/>
  <c r="AM2799"/>
  <c r="AS2800"/>
  <c r="AA2801"/>
  <c r="R2821"/>
  <c r="AA2831"/>
  <c r="Q2844"/>
  <c r="R2843"/>
  <c r="U2844"/>
  <c r="AM2849"/>
  <c r="T2851"/>
  <c r="AZ2851" s="1"/>
  <c r="AS2854"/>
  <c r="P2855"/>
  <c r="S2871"/>
  <c r="AA2872"/>
  <c r="S2874"/>
  <c r="AM2876"/>
  <c r="AC2878"/>
  <c r="AM2879"/>
  <c r="S2894"/>
  <c r="Q2924"/>
  <c r="S2935"/>
  <c r="P2936"/>
  <c r="T2937"/>
  <c r="AZ2937" s="1"/>
  <c r="S2938"/>
  <c r="Q2940"/>
  <c r="AS2949"/>
  <c r="AS2950"/>
  <c r="AS2953"/>
  <c r="AS2956"/>
  <c r="AM2961"/>
  <c r="R2966"/>
  <c r="AS2963"/>
  <c r="AS2965"/>
  <c r="AS2966"/>
  <c r="AA2976"/>
  <c r="R2982"/>
  <c r="AA2980"/>
  <c r="R2986"/>
  <c r="Q2988"/>
  <c r="AS2988"/>
  <c r="AB2991"/>
  <c r="AM2992"/>
  <c r="AS2995"/>
  <c r="AS2997"/>
  <c r="AS2998"/>
  <c r="AS3001"/>
  <c r="AS3004"/>
  <c r="AS3007"/>
  <c r="AS3008"/>
  <c r="AS3011"/>
  <c r="AS3013"/>
  <c r="AS3014"/>
  <c r="Q3027"/>
  <c r="AA3029"/>
  <c r="AB3030"/>
  <c r="P3037"/>
  <c r="AM3049"/>
  <c r="U3051"/>
  <c r="V3051" s="1"/>
  <c r="U3061"/>
  <c r="R3071"/>
  <c r="AA3068"/>
  <c r="AM3073"/>
  <c r="P3074"/>
  <c r="T3077"/>
  <c r="AZ3077" s="1"/>
  <c r="AB3082"/>
  <c r="R3088"/>
  <c r="AB3090"/>
  <c r="AM3112"/>
  <c r="AS3125"/>
  <c r="U3129"/>
  <c r="V3129" s="1"/>
  <c r="AS3131"/>
  <c r="T3144"/>
  <c r="AZ3144" s="1"/>
  <c r="P3140"/>
  <c r="U3145"/>
  <c r="V3145" s="1"/>
  <c r="AS3170"/>
  <c r="AB3172"/>
  <c r="AM3173"/>
  <c r="AS3174"/>
  <c r="AM3178"/>
  <c r="P3185"/>
  <c r="Q3193"/>
  <c r="R3192"/>
  <c r="U3193"/>
  <c r="AS3195"/>
  <c r="R3203"/>
  <c r="U3203"/>
  <c r="V3203" s="1"/>
  <c r="U3224"/>
  <c r="R3225"/>
  <c r="U3240"/>
  <c r="V3240" s="1"/>
  <c r="AS3246"/>
  <c r="AS3247"/>
  <c r="U3251"/>
  <c r="V3251" s="1"/>
  <c r="AM3257"/>
  <c r="AS3275"/>
  <c r="AB3278"/>
  <c r="AS3283"/>
  <c r="P3287"/>
  <c r="S3296"/>
  <c r="AA3298"/>
  <c r="AA3299"/>
  <c r="AS3302"/>
  <c r="P3303"/>
  <c r="AM3303"/>
  <c r="U3309"/>
  <c r="AM3305"/>
  <c r="S3306"/>
  <c r="AA3317"/>
  <c r="AS3317"/>
  <c r="AM3327"/>
  <c r="AM3332"/>
  <c r="AM3335"/>
  <c r="S3336"/>
  <c r="AM3336"/>
  <c r="AM3339"/>
  <c r="P3340"/>
  <c r="AB3342"/>
  <c r="AB3346"/>
  <c r="AS3351"/>
  <c r="P3352"/>
  <c r="AS3354"/>
  <c r="R3364"/>
  <c r="AS3364"/>
  <c r="Q3365"/>
  <c r="U3385"/>
  <c r="S3387"/>
  <c r="AM3391"/>
  <c r="AM3392"/>
  <c r="U3395"/>
  <c r="V3395" s="1"/>
  <c r="P3396"/>
  <c r="S3401"/>
  <c r="AM3402"/>
  <c r="Q3407"/>
  <c r="P3410"/>
  <c r="Q3419"/>
  <c r="AM3422"/>
  <c r="P3424"/>
  <c r="U3427"/>
  <c r="V3427" s="1"/>
  <c r="S3433"/>
  <c r="AM3434"/>
  <c r="AS3438"/>
  <c r="Q3439"/>
  <c r="AM3445"/>
  <c r="AS3446"/>
  <c r="AA3447"/>
  <c r="AS3459"/>
  <c r="AS3501"/>
  <c r="AS3509"/>
  <c r="AS3523"/>
  <c r="AS3565"/>
  <c r="AS3573"/>
  <c r="AS3587"/>
  <c r="AS3629"/>
  <c r="AS3637"/>
  <c r="AS3651"/>
  <c r="R3473"/>
  <c r="Q3477"/>
  <c r="P3478"/>
  <c r="V3485"/>
  <c r="R3486"/>
  <c r="U3487"/>
  <c r="V3487" s="1"/>
  <c r="U3488"/>
  <c r="V3488" s="1"/>
  <c r="R3489"/>
  <c r="V3501"/>
  <c r="R3502"/>
  <c r="U3503"/>
  <c r="V3503" s="1"/>
  <c r="U3504"/>
  <c r="V3504" s="1"/>
  <c r="R3505"/>
  <c r="V3517"/>
  <c r="R3518"/>
  <c r="U3519"/>
  <c r="V3519" s="1"/>
  <c r="U3520"/>
  <c r="V3520" s="1"/>
  <c r="R3521"/>
  <c r="V3533"/>
  <c r="R3534"/>
  <c r="U3535"/>
  <c r="V3535" s="1"/>
  <c r="U3536"/>
  <c r="V3536" s="1"/>
  <c r="R3537"/>
  <c r="V3549"/>
  <c r="R3550"/>
  <c r="U3551"/>
  <c r="V3551" s="1"/>
  <c r="U3552"/>
  <c r="V3552" s="1"/>
  <c r="R3553"/>
  <c r="AA2561"/>
  <c r="AB2561"/>
  <c r="AA2573"/>
  <c r="AB2573"/>
  <c r="AA2601"/>
  <c r="AB2601"/>
  <c r="AA2613"/>
  <c r="AB2613"/>
  <c r="AA2685"/>
  <c r="AB2685"/>
  <c r="AA2726"/>
  <c r="AB2726"/>
  <c r="S2809"/>
  <c r="P2807"/>
  <c r="AB2823"/>
  <c r="AA2823"/>
  <c r="AA2829"/>
  <c r="AB2829"/>
  <c r="T2843"/>
  <c r="AZ2843" s="1"/>
  <c r="U2846"/>
  <c r="AA2862"/>
  <c r="AB2862"/>
  <c r="AA2898"/>
  <c r="AB2898"/>
  <c r="AA2910"/>
  <c r="AC2910" s="1"/>
  <c r="AB2910"/>
  <c r="AA2927"/>
  <c r="AB2927"/>
  <c r="AA2946"/>
  <c r="AB2946"/>
  <c r="AA2967"/>
  <c r="AB2967"/>
  <c r="AA3043"/>
  <c r="AB3043"/>
  <c r="Q3049"/>
  <c r="P3045"/>
  <c r="AB3271"/>
  <c r="AA3271"/>
  <c r="T3294"/>
  <c r="AZ3294" s="1"/>
  <c r="T3287"/>
  <c r="AZ3287" s="1"/>
  <c r="T3296"/>
  <c r="AZ3296" s="1"/>
  <c r="T3303"/>
  <c r="AZ3303" s="1"/>
  <c r="AA3308"/>
  <c r="AB3308"/>
  <c r="AA3371"/>
  <c r="AB3371"/>
  <c r="Q3383"/>
  <c r="U3383"/>
  <c r="Q3387"/>
  <c r="U3387"/>
  <c r="V3387" s="1"/>
  <c r="P3386"/>
  <c r="AB3393"/>
  <c r="AA3393"/>
  <c r="S3406"/>
  <c r="T3406"/>
  <c r="AZ3406" s="1"/>
  <c r="S3411"/>
  <c r="Q3409"/>
  <c r="P3406"/>
  <c r="S3410"/>
  <c r="T3410"/>
  <c r="AZ3410" s="1"/>
  <c r="U3413"/>
  <c r="S3424"/>
  <c r="T3424"/>
  <c r="AZ3424" s="1"/>
  <c r="T3446"/>
  <c r="AZ3446" s="1"/>
  <c r="R3442"/>
  <c r="T3438"/>
  <c r="AZ3438" s="1"/>
  <c r="P3438"/>
  <c r="T3473"/>
  <c r="AZ3473" s="1"/>
  <c r="R3469"/>
  <c r="S3475"/>
  <c r="Q3479"/>
  <c r="P3475"/>
  <c r="S3479"/>
  <c r="U3483"/>
  <c r="V3483" s="1"/>
  <c r="P3479"/>
  <c r="S3495"/>
  <c r="U3499"/>
  <c r="V3499" s="1"/>
  <c r="P3495"/>
  <c r="S3511"/>
  <c r="U3515"/>
  <c r="V3515" s="1"/>
  <c r="P3511"/>
  <c r="S3527"/>
  <c r="U3531"/>
  <c r="V3531" s="1"/>
  <c r="P3527"/>
  <c r="S3543"/>
  <c r="U3547"/>
  <c r="V3547" s="1"/>
  <c r="P3543"/>
  <c r="S3559"/>
  <c r="Q3563"/>
  <c r="T3559"/>
  <c r="AZ3559" s="1"/>
  <c r="P3563"/>
  <c r="P3562"/>
  <c r="P3559"/>
  <c r="S3634"/>
  <c r="R3638"/>
  <c r="U3638"/>
  <c r="V3638" s="1"/>
  <c r="P3634"/>
  <c r="T3634"/>
  <c r="AZ3634" s="1"/>
  <c r="S3637"/>
  <c r="U3641"/>
  <c r="V3641" s="1"/>
  <c r="P3637"/>
  <c r="R3641"/>
  <c r="Q3641"/>
  <c r="S3639"/>
  <c r="U3643"/>
  <c r="V3643" s="1"/>
  <c r="P3639"/>
  <c r="R3643"/>
  <c r="S3642"/>
  <c r="R3646"/>
  <c r="U3646"/>
  <c r="V3646" s="1"/>
  <c r="P3642"/>
  <c r="T3642"/>
  <c r="AZ3642" s="1"/>
  <c r="S3645"/>
  <c r="U3649"/>
  <c r="V3649" s="1"/>
  <c r="P3645"/>
  <c r="R3649"/>
  <c r="Q3649"/>
  <c r="S3647"/>
  <c r="U3651"/>
  <c r="V3651" s="1"/>
  <c r="P3647"/>
  <c r="R3651"/>
  <c r="S3650"/>
  <c r="R3654"/>
  <c r="U3654"/>
  <c r="V3654" s="1"/>
  <c r="P3650"/>
  <c r="T3650"/>
  <c r="AZ3650" s="1"/>
  <c r="S3653"/>
  <c r="U3657"/>
  <c r="V3657" s="1"/>
  <c r="P3653"/>
  <c r="R3657"/>
  <c r="Q3657"/>
  <c r="S3655"/>
  <c r="U3659"/>
  <c r="V3659" s="1"/>
  <c r="P3655"/>
  <c r="R3659"/>
  <c r="S3658"/>
  <c r="R3662"/>
  <c r="U3662"/>
  <c r="V3662" s="1"/>
  <c r="P3658"/>
  <c r="T3658"/>
  <c r="AZ3658" s="1"/>
  <c r="S3661"/>
  <c r="U3665"/>
  <c r="V3665" s="1"/>
  <c r="P3661"/>
  <c r="R3665"/>
  <c r="Q3665"/>
  <c r="S3663"/>
  <c r="U3667"/>
  <c r="V3667" s="1"/>
  <c r="P3663"/>
  <c r="R3667"/>
  <c r="S3666"/>
  <c r="R3670"/>
  <c r="U3670"/>
  <c r="V3670" s="1"/>
  <c r="P3666"/>
  <c r="T3666"/>
  <c r="AZ3666" s="1"/>
  <c r="S3669"/>
  <c r="U3673"/>
  <c r="V3673" s="1"/>
  <c r="P3669"/>
  <c r="R3673"/>
  <c r="Q3673"/>
  <c r="S3671"/>
  <c r="U3675"/>
  <c r="V3675" s="1"/>
  <c r="P3671"/>
  <c r="R3675"/>
  <c r="S3674"/>
  <c r="R3678"/>
  <c r="U3678"/>
  <c r="V3678" s="1"/>
  <c r="P3674"/>
  <c r="T3674"/>
  <c r="AZ3674" s="1"/>
  <c r="S3677"/>
  <c r="U3681"/>
  <c r="V3681" s="1"/>
  <c r="P3677"/>
  <c r="R3681"/>
  <c r="Q3681"/>
  <c r="S3679"/>
  <c r="U3683"/>
  <c r="V3683" s="1"/>
  <c r="P3679"/>
  <c r="R3683"/>
  <c r="S3682"/>
  <c r="R3686"/>
  <c r="U3686"/>
  <c r="V3686" s="1"/>
  <c r="P3682"/>
  <c r="T3682"/>
  <c r="AZ3682" s="1"/>
  <c r="S3685"/>
  <c r="U3689"/>
  <c r="V3689" s="1"/>
  <c r="P3685"/>
  <c r="R3689"/>
  <c r="Q3689"/>
  <c r="S3687"/>
  <c r="U3691"/>
  <c r="V3691" s="1"/>
  <c r="P3687"/>
  <c r="R3691"/>
  <c r="S3690"/>
  <c r="R3694"/>
  <c r="U3694"/>
  <c r="V3694" s="1"/>
  <c r="P3690"/>
  <c r="T3690"/>
  <c r="AZ3690" s="1"/>
  <c r="S3693"/>
  <c r="U3697"/>
  <c r="V3697" s="1"/>
  <c r="P3693"/>
  <c r="R3697"/>
  <c r="Q3697"/>
  <c r="S3695"/>
  <c r="U3699"/>
  <c r="V3699" s="1"/>
  <c r="P3695"/>
  <c r="R3699"/>
  <c r="S3698"/>
  <c r="R3702"/>
  <c r="U3702"/>
  <c r="V3702" s="1"/>
  <c r="P3698"/>
  <c r="T3698"/>
  <c r="AZ3698" s="1"/>
  <c r="S3701"/>
  <c r="U3705"/>
  <c r="V3705" s="1"/>
  <c r="P3701"/>
  <c r="R3705"/>
  <c r="Q3705"/>
  <c r="S3703"/>
  <c r="U3707"/>
  <c r="V3707" s="1"/>
  <c r="P3703"/>
  <c r="R3707"/>
  <c r="S3706"/>
  <c r="R3710"/>
  <c r="U3710"/>
  <c r="V3710" s="1"/>
  <c r="P3706"/>
  <c r="T3706"/>
  <c r="AZ3706" s="1"/>
  <c r="S3709"/>
  <c r="U3713"/>
  <c r="V3713" s="1"/>
  <c r="P3709"/>
  <c r="R3713"/>
  <c r="Q3713"/>
  <c r="S3711"/>
  <c r="U3715"/>
  <c r="V3715" s="1"/>
  <c r="P3711"/>
  <c r="R3715"/>
  <c r="S3714"/>
  <c r="R3718"/>
  <c r="U3718"/>
  <c r="V3718" s="1"/>
  <c r="P3714"/>
  <c r="T3714"/>
  <c r="AZ3714" s="1"/>
  <c r="S3717"/>
  <c r="U3721"/>
  <c r="V3721" s="1"/>
  <c r="P3717"/>
  <c r="R3721"/>
  <c r="Q3721"/>
  <c r="S3719"/>
  <c r="P3719"/>
  <c r="S3722"/>
  <c r="P3722"/>
  <c r="T3722"/>
  <c r="AZ3722" s="1"/>
  <c r="AS1444"/>
  <c r="AS1446"/>
  <c r="AS1447"/>
  <c r="AS1448"/>
  <c r="AM1449"/>
  <c r="AA1453"/>
  <c r="AM1454"/>
  <c r="AM1457"/>
  <c r="S1463"/>
  <c r="AM1460"/>
  <c r="AS1461"/>
  <c r="AM1464"/>
  <c r="AA1465"/>
  <c r="AM1466"/>
  <c r="AS1467"/>
  <c r="AS1470"/>
  <c r="AS1471"/>
  <c r="AA1473"/>
  <c r="AM1474"/>
  <c r="AM1477"/>
  <c r="AS1482"/>
  <c r="AS1484"/>
  <c r="AS1485"/>
  <c r="AS1488"/>
  <c r="AS1490"/>
  <c r="AS1491"/>
  <c r="AA1493"/>
  <c r="AM1494"/>
  <c r="AS1497"/>
  <c r="AM1500"/>
  <c r="AM1501"/>
  <c r="AM1505"/>
  <c r="P1509"/>
  <c r="AM1509"/>
  <c r="AS1514"/>
  <c r="AS1516"/>
  <c r="AS1517"/>
  <c r="AS1520"/>
  <c r="AS1522"/>
  <c r="AS1523"/>
  <c r="AA1525"/>
  <c r="AM1526"/>
  <c r="AS1529"/>
  <c r="AM1532"/>
  <c r="AM1533"/>
  <c r="AM1536"/>
  <c r="AS1537"/>
  <c r="AM1540"/>
  <c r="AS1541"/>
  <c r="AM1544"/>
  <c r="AA1545"/>
  <c r="AM1546"/>
  <c r="AS1547"/>
  <c r="AS1548"/>
  <c r="AM1549"/>
  <c r="AM1553"/>
  <c r="AM1556"/>
  <c r="AS1557"/>
  <c r="AM1560"/>
  <c r="AA1561"/>
  <c r="AM1562"/>
  <c r="AS1563"/>
  <c r="AS1564"/>
  <c r="AM1565"/>
  <c r="T1570"/>
  <c r="AZ1570" s="1"/>
  <c r="AM1569"/>
  <c r="AC1571"/>
  <c r="AM1572"/>
  <c r="AS1573"/>
  <c r="AM1576"/>
  <c r="AA1577"/>
  <c r="AM1578"/>
  <c r="AS1579"/>
  <c r="AS1580"/>
  <c r="AM1581"/>
  <c r="T1590"/>
  <c r="AZ1590" s="1"/>
  <c r="AM1584"/>
  <c r="AS1585"/>
  <c r="AS1588"/>
  <c r="AS1590"/>
  <c r="AS1591"/>
  <c r="AS1592"/>
  <c r="AM1593"/>
  <c r="T1594"/>
  <c r="AZ1594" s="1"/>
  <c r="AS1597"/>
  <c r="AM1600"/>
  <c r="AM1601"/>
  <c r="AM1602"/>
  <c r="AM1605"/>
  <c r="AS1610"/>
  <c r="AM1612"/>
  <c r="AA1613"/>
  <c r="AC1613" s="1"/>
  <c r="AM1614"/>
  <c r="AS1615"/>
  <c r="AA1617"/>
  <c r="AM1618"/>
  <c r="AM1621"/>
  <c r="AS1626"/>
  <c r="AM1628"/>
  <c r="AA1629"/>
  <c r="AC1629" s="1"/>
  <c r="AM1630"/>
  <c r="AS1631"/>
  <c r="AA1633"/>
  <c r="AC1633" s="1"/>
  <c r="AM1634"/>
  <c r="AM1637"/>
  <c r="AS1642"/>
  <c r="AM1644"/>
  <c r="AA1645"/>
  <c r="AC1645" s="1"/>
  <c r="AM1646"/>
  <c r="AM1649"/>
  <c r="AC1651"/>
  <c r="AM1652"/>
  <c r="AS1653"/>
  <c r="AM1656"/>
  <c r="AA1657"/>
  <c r="AM1658"/>
  <c r="AS1659"/>
  <c r="AS1660"/>
  <c r="AM1661"/>
  <c r="AA1665"/>
  <c r="AS1666"/>
  <c r="AS1667"/>
  <c r="AA1669"/>
  <c r="AM1670"/>
  <c r="AS1673"/>
  <c r="AS1678"/>
  <c r="AS1680"/>
  <c r="AT1681" s="1"/>
  <c r="AS1682"/>
  <c r="AS1683"/>
  <c r="AA1685"/>
  <c r="AM1686"/>
  <c r="AS1689"/>
  <c r="AS1694"/>
  <c r="AS1696"/>
  <c r="AS1698"/>
  <c r="AS1699"/>
  <c r="AA1701"/>
  <c r="AM1702"/>
  <c r="S1704"/>
  <c r="AS1705"/>
  <c r="Q1708"/>
  <c r="AS1710"/>
  <c r="AS1711"/>
  <c r="AT1715" s="1"/>
  <c r="AA1713"/>
  <c r="AC1713" s="1"/>
  <c r="AM1714"/>
  <c r="AM1717"/>
  <c r="AS1722"/>
  <c r="AM1724"/>
  <c r="AA1725"/>
  <c r="AM1726"/>
  <c r="AS1727"/>
  <c r="AS1732"/>
  <c r="AS1734"/>
  <c r="AS1735"/>
  <c r="AS1736"/>
  <c r="AM1737"/>
  <c r="AS1741"/>
  <c r="AM1744"/>
  <c r="AS1745"/>
  <c r="AT1746" s="1"/>
  <c r="AS1748"/>
  <c r="AS1750"/>
  <c r="AS1751"/>
  <c r="AS1752"/>
  <c r="AM1753"/>
  <c r="AS1757"/>
  <c r="AM1760"/>
  <c r="AS1761"/>
  <c r="AS1764"/>
  <c r="AS1766"/>
  <c r="AS1767"/>
  <c r="AS1768"/>
  <c r="AM1769"/>
  <c r="T1770"/>
  <c r="AZ1770" s="1"/>
  <c r="AS1773"/>
  <c r="AS1776"/>
  <c r="AS1778"/>
  <c r="AS1779"/>
  <c r="AA1781"/>
  <c r="AM1782"/>
  <c r="R1787"/>
  <c r="S1784"/>
  <c r="AS1785"/>
  <c r="Q1788"/>
  <c r="AS1790"/>
  <c r="AS1792"/>
  <c r="AS1793"/>
  <c r="AM1796"/>
  <c r="AS1797"/>
  <c r="AM1800"/>
  <c r="AA1801"/>
  <c r="AM1802"/>
  <c r="R1807"/>
  <c r="AS1803"/>
  <c r="AS1804"/>
  <c r="AM1805"/>
  <c r="AM1809"/>
  <c r="AM1812"/>
  <c r="AS1813"/>
  <c r="AM1816"/>
  <c r="AA1817"/>
  <c r="AM1818"/>
  <c r="AS1819"/>
  <c r="AS1820"/>
  <c r="AT1829" s="1"/>
  <c r="AM1821"/>
  <c r="AM1825"/>
  <c r="AC1827"/>
  <c r="AM1828"/>
  <c r="AS1829"/>
  <c r="AM1832"/>
  <c r="AA1833"/>
  <c r="AM1834"/>
  <c r="AS1835"/>
  <c r="AS1836"/>
  <c r="AM1837"/>
  <c r="T1842"/>
  <c r="AZ1842" s="1"/>
  <c r="AC1839"/>
  <c r="AM1840"/>
  <c r="AS1841"/>
  <c r="AS1844"/>
  <c r="AS1846"/>
  <c r="AS1847"/>
  <c r="AS1848"/>
  <c r="AM1849"/>
  <c r="T1850"/>
  <c r="AZ1850" s="1"/>
  <c r="AS1853"/>
  <c r="AM1856"/>
  <c r="AM1857"/>
  <c r="AM1858"/>
  <c r="R1863"/>
  <c r="AM1861"/>
  <c r="AS1866"/>
  <c r="AM1868"/>
  <c r="AA1869"/>
  <c r="AM1870"/>
  <c r="AS1872"/>
  <c r="AS1874"/>
  <c r="AS1876"/>
  <c r="AS1878"/>
  <c r="AS1879"/>
  <c r="AS1880"/>
  <c r="AM1881"/>
  <c r="AS1885"/>
  <c r="AM1888"/>
  <c r="AS1889"/>
  <c r="AS1892"/>
  <c r="AS1894"/>
  <c r="AS1895"/>
  <c r="AS1896"/>
  <c r="AM1897"/>
  <c r="T1898"/>
  <c r="AZ1898" s="1"/>
  <c r="AS1901"/>
  <c r="AS1904"/>
  <c r="AS1906"/>
  <c r="AS1909"/>
  <c r="AS1912"/>
  <c r="AM1913"/>
  <c r="AS1914"/>
  <c r="AS1917"/>
  <c r="AS1920"/>
  <c r="AM1921"/>
  <c r="AM1922"/>
  <c r="S1924"/>
  <c r="AM1925"/>
  <c r="AM1926"/>
  <c r="R1928"/>
  <c r="AS1929"/>
  <c r="AM1930"/>
  <c r="S1934"/>
  <c r="AS1933"/>
  <c r="AM1935"/>
  <c r="R1941"/>
  <c r="R1945"/>
  <c r="AM1941"/>
  <c r="AM1943"/>
  <c r="R1949"/>
  <c r="AM1949"/>
  <c r="AM1950"/>
  <c r="AM1951"/>
  <c r="R1957"/>
  <c r="AS1954"/>
  <c r="AS1958"/>
  <c r="AS1960"/>
  <c r="AM1961"/>
  <c r="AS1962"/>
  <c r="AM1965"/>
  <c r="AM1974"/>
  <c r="AS1982"/>
  <c r="AT1986" s="1"/>
  <c r="AS1986"/>
  <c r="AM1989"/>
  <c r="R2001"/>
  <c r="AM1997"/>
  <c r="AS1998"/>
  <c r="AS2002"/>
  <c r="AM2005"/>
  <c r="AM2013"/>
  <c r="AM2014"/>
  <c r="AM2015"/>
  <c r="R2021"/>
  <c r="R2025"/>
  <c r="AS2024"/>
  <c r="R2033"/>
  <c r="R2037"/>
  <c r="AS2037"/>
  <c r="AM2038"/>
  <c r="AS2041"/>
  <c r="AM2042"/>
  <c r="AM2045"/>
  <c r="AS2046"/>
  <c r="S2048"/>
  <c r="AM2049"/>
  <c r="AS2050"/>
  <c r="AC2051"/>
  <c r="S2052"/>
  <c r="AS2052"/>
  <c r="AS2056"/>
  <c r="R2065"/>
  <c r="R2069"/>
  <c r="AS2069"/>
  <c r="AM2070"/>
  <c r="AS2073"/>
  <c r="AM2074"/>
  <c r="AM2077"/>
  <c r="AS2078"/>
  <c r="S2080"/>
  <c r="AM2081"/>
  <c r="AS2082"/>
  <c r="AC2083"/>
  <c r="S2084"/>
  <c r="AS2084"/>
  <c r="AS2088"/>
  <c r="R2097"/>
  <c r="R2101"/>
  <c r="AS2101"/>
  <c r="AM2102"/>
  <c r="AS2105"/>
  <c r="AM2106"/>
  <c r="AM2109"/>
  <c r="AS2110"/>
  <c r="S2112"/>
  <c r="AM2113"/>
  <c r="AS2114"/>
  <c r="S2116"/>
  <c r="AS2116"/>
  <c r="AS2120"/>
  <c r="R2129"/>
  <c r="R2133"/>
  <c r="AS2133"/>
  <c r="AM2134"/>
  <c r="AS2137"/>
  <c r="AM2138"/>
  <c r="AM2141"/>
  <c r="AS2142"/>
  <c r="S2144"/>
  <c r="AM2145"/>
  <c r="AS2146"/>
  <c r="AT2151" s="1"/>
  <c r="S2148"/>
  <c r="AS2148"/>
  <c r="AS2152"/>
  <c r="R2161"/>
  <c r="R2165"/>
  <c r="AS2165"/>
  <c r="AM2166"/>
  <c r="AS2169"/>
  <c r="AM2170"/>
  <c r="AM2173"/>
  <c r="AS2174"/>
  <c r="S2176"/>
  <c r="AM2177"/>
  <c r="AS2178"/>
  <c r="AC2179"/>
  <c r="S2180"/>
  <c r="AS2180"/>
  <c r="AS2184"/>
  <c r="AM2191"/>
  <c r="AB2192"/>
  <c r="AS2193"/>
  <c r="AS2197"/>
  <c r="AM2200"/>
  <c r="AM2201"/>
  <c r="AM2204"/>
  <c r="AS2205"/>
  <c r="AM2208"/>
  <c r="AS2210"/>
  <c r="AM2211"/>
  <c r="AA2213"/>
  <c r="AM2214"/>
  <c r="AS2218"/>
  <c r="AM2219"/>
  <c r="AS2220"/>
  <c r="AS2224"/>
  <c r="AS2225"/>
  <c r="AM2228"/>
  <c r="AM2229"/>
  <c r="AM2232"/>
  <c r="AM2233"/>
  <c r="AM2236"/>
  <c r="AS2237"/>
  <c r="AM2240"/>
  <c r="AM2243"/>
  <c r="AA2245"/>
  <c r="AM2246"/>
  <c r="AM2251"/>
  <c r="AS2252"/>
  <c r="AS2256"/>
  <c r="AS2257"/>
  <c r="AM2260"/>
  <c r="AM2261"/>
  <c r="AS2262"/>
  <c r="AM2264"/>
  <c r="AM2265"/>
  <c r="AS2266"/>
  <c r="AM2268"/>
  <c r="AS2269"/>
  <c r="AM2272"/>
  <c r="AB2273"/>
  <c r="AC2273" s="1"/>
  <c r="AM2275"/>
  <c r="AM2278"/>
  <c r="AB2281"/>
  <c r="AC2281" s="1"/>
  <c r="AM2283"/>
  <c r="AS2284"/>
  <c r="AS2288"/>
  <c r="AS2289"/>
  <c r="AM2292"/>
  <c r="AM2293"/>
  <c r="AS2294"/>
  <c r="AM2296"/>
  <c r="AM2297"/>
  <c r="AS2298"/>
  <c r="AM2300"/>
  <c r="AS2301"/>
  <c r="AM2304"/>
  <c r="AB2305"/>
  <c r="AM2307"/>
  <c r="AM2310"/>
  <c r="AB2313"/>
  <c r="AM2315"/>
  <c r="AS2316"/>
  <c r="AS2320"/>
  <c r="AS2321"/>
  <c r="AM2324"/>
  <c r="AM2325"/>
  <c r="AS2326"/>
  <c r="AM2328"/>
  <c r="AM2329"/>
  <c r="AS2330"/>
  <c r="AM2332"/>
  <c r="AS2333"/>
  <c r="AM2336"/>
  <c r="AM2339"/>
  <c r="AM2342"/>
  <c r="AB2345"/>
  <c r="AC2345" s="1"/>
  <c r="AM2347"/>
  <c r="AS2348"/>
  <c r="AS2352"/>
  <c r="AS2353"/>
  <c r="AM2356"/>
  <c r="AM2357"/>
  <c r="AS2358"/>
  <c r="AM2360"/>
  <c r="AM2361"/>
  <c r="AS2362"/>
  <c r="AM2364"/>
  <c r="AS2365"/>
  <c r="AM2368"/>
  <c r="AS2370"/>
  <c r="AM2371"/>
  <c r="AA2373"/>
  <c r="AM2374"/>
  <c r="AS2378"/>
  <c r="AM2379"/>
  <c r="AS2380"/>
  <c r="AS2384"/>
  <c r="AS2385"/>
  <c r="AM2388"/>
  <c r="AM2389"/>
  <c r="AM2392"/>
  <c r="AM2393"/>
  <c r="AM2396"/>
  <c r="AS2397"/>
  <c r="AM2400"/>
  <c r="AS2402"/>
  <c r="AM2403"/>
  <c r="AA2405"/>
  <c r="AM2406"/>
  <c r="AS2410"/>
  <c r="AM2411"/>
  <c r="AS2412"/>
  <c r="AS2416"/>
  <c r="AS2417"/>
  <c r="AM2420"/>
  <c r="AM2421"/>
  <c r="AM2424"/>
  <c r="AM2425"/>
  <c r="AS2426"/>
  <c r="AS2429"/>
  <c r="AM2432"/>
  <c r="AM2436"/>
  <c r="AS2437"/>
  <c r="AS2438"/>
  <c r="AM2439"/>
  <c r="AS2440"/>
  <c r="S2450"/>
  <c r="AS2453"/>
  <c r="AS2457"/>
  <c r="AM2460"/>
  <c r="AS2461"/>
  <c r="AM2468"/>
  <c r="AS2469"/>
  <c r="AS2470"/>
  <c r="P2471"/>
  <c r="AM2471"/>
  <c r="AS2472"/>
  <c r="AS2474"/>
  <c r="AS2475"/>
  <c r="AS2476"/>
  <c r="AM2478"/>
  <c r="AS2479"/>
  <c r="AS2487"/>
  <c r="AC2489"/>
  <c r="AM2490"/>
  <c r="AS2491"/>
  <c r="AM2495"/>
  <c r="AS2496"/>
  <c r="AC2497"/>
  <c r="AM2508"/>
  <c r="AM2511"/>
  <c r="AS2512"/>
  <c r="AM2516"/>
  <c r="S2517"/>
  <c r="AM2528"/>
  <c r="AM2530"/>
  <c r="AM2531"/>
  <c r="AS2532"/>
  <c r="AM2536"/>
  <c r="S2537"/>
  <c r="AM2538"/>
  <c r="AM2539"/>
  <c r="AM2540"/>
  <c r="AS2542"/>
  <c r="AS2545"/>
  <c r="AS2553"/>
  <c r="AM2556"/>
  <c r="S2558"/>
  <c r="Q2562"/>
  <c r="AM2564"/>
  <c r="S2565"/>
  <c r="AM2574"/>
  <c r="AS2575"/>
  <c r="Q2583"/>
  <c r="AM2583"/>
  <c r="AS2584"/>
  <c r="AM2586"/>
  <c r="AS2587"/>
  <c r="AM2591"/>
  <c r="AS2592"/>
  <c r="AM2614"/>
  <c r="P2615"/>
  <c r="AC2617"/>
  <c r="S2626"/>
  <c r="AS2629"/>
  <c r="AS2633"/>
  <c r="AM2636"/>
  <c r="AS2638"/>
  <c r="AS2641"/>
  <c r="AM2650"/>
  <c r="AS2651"/>
  <c r="AS2654"/>
  <c r="AS2657"/>
  <c r="AS2658"/>
  <c r="AS2659"/>
  <c r="AS2662"/>
  <c r="AM2674"/>
  <c r="P2675"/>
  <c r="AM2692"/>
  <c r="AS2693"/>
  <c r="AS2694"/>
  <c r="AM2695"/>
  <c r="AS2696"/>
  <c r="S2706"/>
  <c r="AS2709"/>
  <c r="AS2713"/>
  <c r="AM2716"/>
  <c r="AS2717"/>
  <c r="AM2735"/>
  <c r="AS2736"/>
  <c r="AC2737"/>
  <c r="P2739"/>
  <c r="AM2762"/>
  <c r="AS2763"/>
  <c r="AS2766"/>
  <c r="AS2769"/>
  <c r="AS2770"/>
  <c r="AS2771"/>
  <c r="AM2782"/>
  <c r="AS2783"/>
  <c r="AM2795"/>
  <c r="T2796"/>
  <c r="AZ2796" s="1"/>
  <c r="Q2806"/>
  <c r="AM2810"/>
  <c r="AS2811"/>
  <c r="AS2817"/>
  <c r="AS2818"/>
  <c r="AS2819"/>
  <c r="AS2832"/>
  <c r="AS2835"/>
  <c r="AM2840"/>
  <c r="AS2874"/>
  <c r="AA2876"/>
  <c r="T2881"/>
  <c r="AZ2881" s="1"/>
  <c r="AS2903"/>
  <c r="Q2935"/>
  <c r="AM2931"/>
  <c r="AS2932"/>
  <c r="AM2935"/>
  <c r="AM2937"/>
  <c r="AS2938"/>
  <c r="AS2939"/>
  <c r="AM2940"/>
  <c r="AS2951"/>
  <c r="Q2968"/>
  <c r="AS2969"/>
  <c r="AM2971"/>
  <c r="AM2973"/>
  <c r="AS2975"/>
  <c r="AS2977"/>
  <c r="AS2979"/>
  <c r="AS2981"/>
  <c r="AS2982"/>
  <c r="AS2983"/>
  <c r="AM2984"/>
  <c r="P2988"/>
  <c r="AS2999"/>
  <c r="AM3033"/>
  <c r="U3035"/>
  <c r="V3035" s="1"/>
  <c r="U3045"/>
  <c r="V3045" s="1"/>
  <c r="AM3057"/>
  <c r="U3059"/>
  <c r="V3059" s="1"/>
  <c r="Q3060"/>
  <c r="Q3067"/>
  <c r="Q3075"/>
  <c r="S3076"/>
  <c r="AM3077"/>
  <c r="P3078"/>
  <c r="U3079"/>
  <c r="V3079" s="1"/>
  <c r="AA3080"/>
  <c r="T3096"/>
  <c r="AZ3096" s="1"/>
  <c r="AM3088"/>
  <c r="T3089"/>
  <c r="AZ3089" s="1"/>
  <c r="AM3089"/>
  <c r="P3094"/>
  <c r="S3092"/>
  <c r="R3094"/>
  <c r="AM3096"/>
  <c r="T3098"/>
  <c r="AZ3098" s="1"/>
  <c r="AS3098"/>
  <c r="AS3100"/>
  <c r="AS3103"/>
  <c r="AS3104"/>
  <c r="AM3117"/>
  <c r="AS3118"/>
  <c r="AM3123"/>
  <c r="P3124"/>
  <c r="T3128"/>
  <c r="AZ3128" s="1"/>
  <c r="AM3147"/>
  <c r="R3152"/>
  <c r="AS3154"/>
  <c r="AM3166"/>
  <c r="AM3192"/>
  <c r="R3197"/>
  <c r="AS3200"/>
  <c r="AB3207"/>
  <c r="AC3207" s="1"/>
  <c r="S3230"/>
  <c r="U3236"/>
  <c r="V3236" s="1"/>
  <c r="U3234"/>
  <c r="V3234" s="1"/>
  <c r="AS3248"/>
  <c r="U3250"/>
  <c r="V3250" s="1"/>
  <c r="R3265"/>
  <c r="P3268"/>
  <c r="U3274"/>
  <c r="V3274" s="1"/>
  <c r="AM3273"/>
  <c r="S3274"/>
  <c r="Q3279"/>
  <c r="S3284"/>
  <c r="AC3289"/>
  <c r="AS3289"/>
  <c r="AS3298"/>
  <c r="P3300"/>
  <c r="AM3315"/>
  <c r="Q3326"/>
  <c r="U3325"/>
  <c r="V3325" s="1"/>
  <c r="Q3339"/>
  <c r="T3343"/>
  <c r="AZ3343" s="1"/>
  <c r="AM3348"/>
  <c r="AM3365"/>
  <c r="AA3380"/>
  <c r="AA3384"/>
  <c r="AC3384" s="1"/>
  <c r="T3386"/>
  <c r="AZ3386" s="1"/>
  <c r="AA3388"/>
  <c r="AM3398"/>
  <c r="S3409"/>
  <c r="AM3410"/>
  <c r="Q3427"/>
  <c r="AM3430"/>
  <c r="P3441"/>
  <c r="T3442"/>
  <c r="AZ3442" s="1"/>
  <c r="S3447"/>
  <c r="AS3485"/>
  <c r="AS3493"/>
  <c r="AS3507"/>
  <c r="AT3547"/>
  <c r="AS3549"/>
  <c r="AS3557"/>
  <c r="AS3571"/>
  <c r="AS3613"/>
  <c r="AS3621"/>
  <c r="AS3635"/>
  <c r="U3453"/>
  <c r="P3450"/>
  <c r="U3461"/>
  <c r="V3461" s="1"/>
  <c r="R3475"/>
  <c r="P3477"/>
  <c r="U3482"/>
  <c r="V3482" s="1"/>
  <c r="R3483"/>
  <c r="U3498"/>
  <c r="V3498" s="1"/>
  <c r="R3499"/>
  <c r="U3514"/>
  <c r="V3514" s="1"/>
  <c r="R3515"/>
  <c r="U3530"/>
  <c r="V3530" s="1"/>
  <c r="R3531"/>
  <c r="U3546"/>
  <c r="V3546" s="1"/>
  <c r="R3547"/>
  <c r="Q3640"/>
  <c r="Q3648"/>
  <c r="Q3656"/>
  <c r="Q3664"/>
  <c r="Q3672"/>
  <c r="Q3680"/>
  <c r="Q3688"/>
  <c r="Q3696"/>
  <c r="Q3704"/>
  <c r="Q3712"/>
  <c r="Q3720"/>
  <c r="AA2721"/>
  <c r="AB2721"/>
  <c r="R2729"/>
  <c r="S2725"/>
  <c r="AA2789"/>
  <c r="AB2789"/>
  <c r="AC2789" s="1"/>
  <c r="AA2797"/>
  <c r="AB2797"/>
  <c r="AC2797" s="1"/>
  <c r="AA2813"/>
  <c r="AB2813"/>
  <c r="AA2845"/>
  <c r="AB2845"/>
  <c r="AC2845" s="1"/>
  <c r="AA2954"/>
  <c r="AB2954"/>
  <c r="AC2954" s="1"/>
  <c r="AA2962"/>
  <c r="AB2962"/>
  <c r="AC2962" s="1"/>
  <c r="AA3002"/>
  <c r="AB3002"/>
  <c r="AB3179"/>
  <c r="AA3179"/>
  <c r="AA3183"/>
  <c r="AB3183"/>
  <c r="T3278"/>
  <c r="AZ3278" s="1"/>
  <c r="T3271"/>
  <c r="AZ3271" s="1"/>
  <c r="R3302"/>
  <c r="P3298"/>
  <c r="S3380"/>
  <c r="T3380"/>
  <c r="AZ3380" s="1"/>
  <c r="S3384"/>
  <c r="T3384"/>
  <c r="AZ3384" s="1"/>
  <c r="S3388"/>
  <c r="T3388"/>
  <c r="AZ3388" s="1"/>
  <c r="S3396"/>
  <c r="T3396"/>
  <c r="AZ3396" s="1"/>
  <c r="S3404"/>
  <c r="T3404"/>
  <c r="AZ3404" s="1"/>
  <c r="S3412"/>
  <c r="T3412"/>
  <c r="AZ3412" s="1"/>
  <c r="S3420"/>
  <c r="T3420"/>
  <c r="AZ3420" s="1"/>
  <c r="S3428"/>
  <c r="T3428"/>
  <c r="AZ3428" s="1"/>
  <c r="S3436"/>
  <c r="T3436"/>
  <c r="AZ3436" s="1"/>
  <c r="U3445"/>
  <c r="V3445" s="1"/>
  <c r="S3441"/>
  <c r="S3477"/>
  <c r="U3481"/>
  <c r="V3481" s="1"/>
  <c r="S3489"/>
  <c r="R3493"/>
  <c r="P3489"/>
  <c r="S3493"/>
  <c r="U3497"/>
  <c r="V3497" s="1"/>
  <c r="S3505"/>
  <c r="R3509"/>
  <c r="P3505"/>
  <c r="S3509"/>
  <c r="U3513"/>
  <c r="V3513" s="1"/>
  <c r="S3521"/>
  <c r="R3525"/>
  <c r="P3521"/>
  <c r="S3525"/>
  <c r="U3529"/>
  <c r="V3529" s="1"/>
  <c r="S3537"/>
  <c r="R3541"/>
  <c r="P3537"/>
  <c r="S3541"/>
  <c r="U3545"/>
  <c r="V3545" s="1"/>
  <c r="S3553"/>
  <c r="R3557"/>
  <c r="P3553"/>
  <c r="S3557"/>
  <c r="U3561"/>
  <c r="V3561" s="1"/>
  <c r="R3561"/>
  <c r="S3636"/>
  <c r="R3640"/>
  <c r="U3640"/>
  <c r="V3640" s="1"/>
  <c r="P3636"/>
  <c r="S3640"/>
  <c r="R3644"/>
  <c r="U3644"/>
  <c r="V3644" s="1"/>
  <c r="P3640"/>
  <c r="S3644"/>
  <c r="R3648"/>
  <c r="U3648"/>
  <c r="V3648" s="1"/>
  <c r="P3644"/>
  <c r="S3648"/>
  <c r="R3652"/>
  <c r="U3652"/>
  <c r="V3652" s="1"/>
  <c r="P3648"/>
  <c r="S3652"/>
  <c r="R3656"/>
  <c r="U3656"/>
  <c r="V3656" s="1"/>
  <c r="P3652"/>
  <c r="S3656"/>
  <c r="R3660"/>
  <c r="U3660"/>
  <c r="V3660" s="1"/>
  <c r="P3656"/>
  <c r="S3660"/>
  <c r="R3664"/>
  <c r="U3664"/>
  <c r="V3664" s="1"/>
  <c r="P3660"/>
  <c r="S3664"/>
  <c r="R3668"/>
  <c r="U3668"/>
  <c r="V3668" s="1"/>
  <c r="P3664"/>
  <c r="S3668"/>
  <c r="R3672"/>
  <c r="U3672"/>
  <c r="V3672" s="1"/>
  <c r="P3668"/>
  <c r="S3672"/>
  <c r="R3676"/>
  <c r="U3676"/>
  <c r="V3676" s="1"/>
  <c r="P3672"/>
  <c r="S3676"/>
  <c r="R3680"/>
  <c r="U3680"/>
  <c r="V3680" s="1"/>
  <c r="P3676"/>
  <c r="S3680"/>
  <c r="R3684"/>
  <c r="U3684"/>
  <c r="V3684" s="1"/>
  <c r="P3680"/>
  <c r="S3684"/>
  <c r="R3688"/>
  <c r="U3688"/>
  <c r="V3688" s="1"/>
  <c r="P3684"/>
  <c r="S3688"/>
  <c r="R3692"/>
  <c r="U3692"/>
  <c r="V3692" s="1"/>
  <c r="P3688"/>
  <c r="S3692"/>
  <c r="R3696"/>
  <c r="U3696"/>
  <c r="V3696" s="1"/>
  <c r="P3692"/>
  <c r="S3696"/>
  <c r="R3700"/>
  <c r="U3700"/>
  <c r="V3700" s="1"/>
  <c r="P3696"/>
  <c r="S3700"/>
  <c r="R3704"/>
  <c r="U3704"/>
  <c r="V3704" s="1"/>
  <c r="P3700"/>
  <c r="S3704"/>
  <c r="R3708"/>
  <c r="U3708"/>
  <c r="V3708" s="1"/>
  <c r="P3704"/>
  <c r="S3708"/>
  <c r="R3712"/>
  <c r="U3712"/>
  <c r="V3712" s="1"/>
  <c r="P3708"/>
  <c r="S3712"/>
  <c r="R3716"/>
  <c r="U3716"/>
  <c r="V3716" s="1"/>
  <c r="P3712"/>
  <c r="S3716"/>
  <c r="R3720"/>
  <c r="U3720"/>
  <c r="V3720" s="1"/>
  <c r="P3716"/>
  <c r="S3720"/>
  <c r="P3720"/>
  <c r="S2434"/>
  <c r="AM2438"/>
  <c r="AM2440"/>
  <c r="AM2443"/>
  <c r="AS2444"/>
  <c r="AA2445"/>
  <c r="AM2446"/>
  <c r="AS2447"/>
  <c r="AM2450"/>
  <c r="AM2451"/>
  <c r="AS2452"/>
  <c r="AS2455"/>
  <c r="AS2458"/>
  <c r="AS2459"/>
  <c r="AS2460"/>
  <c r="AA2461"/>
  <c r="AC2461" s="1"/>
  <c r="AM2463"/>
  <c r="AS2464"/>
  <c r="AA2465"/>
  <c r="AC2465" s="1"/>
  <c r="AM2470"/>
  <c r="AM2472"/>
  <c r="AS2473"/>
  <c r="AS2478"/>
  <c r="AS2481"/>
  <c r="AS2482"/>
  <c r="AS2483"/>
  <c r="AA2485"/>
  <c r="AS2490"/>
  <c r="AS2493"/>
  <c r="AM2496"/>
  <c r="S2498"/>
  <c r="AM2502"/>
  <c r="AM2504"/>
  <c r="AM2507"/>
  <c r="AS2508"/>
  <c r="AA2509"/>
  <c r="AC2509" s="1"/>
  <c r="AM2510"/>
  <c r="AS2511"/>
  <c r="AM2514"/>
  <c r="AM2515"/>
  <c r="AS2516"/>
  <c r="AS2519"/>
  <c r="AM2522"/>
  <c r="AM2523"/>
  <c r="AM2524"/>
  <c r="AM2527"/>
  <c r="AS2528"/>
  <c r="AA2529"/>
  <c r="AC2529" s="1"/>
  <c r="AM2532"/>
  <c r="AS2533"/>
  <c r="AS2534"/>
  <c r="AM2535"/>
  <c r="AS2536"/>
  <c r="AS2541"/>
  <c r="AM2544"/>
  <c r="AM2550"/>
  <c r="AM2552"/>
  <c r="AS2554"/>
  <c r="AS2558"/>
  <c r="AM2562"/>
  <c r="AM2563"/>
  <c r="AS2564"/>
  <c r="AS2567"/>
  <c r="AS2570"/>
  <c r="AS2574"/>
  <c r="AM2578"/>
  <c r="AM2579"/>
  <c r="AS2580"/>
  <c r="AS2583"/>
  <c r="AS2586"/>
  <c r="AS2589"/>
  <c r="AM2592"/>
  <c r="R2597"/>
  <c r="AM2598"/>
  <c r="AM2600"/>
  <c r="AS2601"/>
  <c r="AM2606"/>
  <c r="AS2607"/>
  <c r="AM2612"/>
  <c r="R2617"/>
  <c r="AS2613"/>
  <c r="AS2614"/>
  <c r="AM2615"/>
  <c r="AS2616"/>
  <c r="AM2619"/>
  <c r="AS2620"/>
  <c r="AT2626" s="1"/>
  <c r="AA2621"/>
  <c r="AM2622"/>
  <c r="AS2623"/>
  <c r="AM2626"/>
  <c r="AM2627"/>
  <c r="AS2628"/>
  <c r="AS2631"/>
  <c r="AS2634"/>
  <c r="AS2637"/>
  <c r="AM2640"/>
  <c r="R2645"/>
  <c r="S2642"/>
  <c r="AM2646"/>
  <c r="AM2648"/>
  <c r="AM2651"/>
  <c r="AS2652"/>
  <c r="AA2653"/>
  <c r="AM2654"/>
  <c r="AS2655"/>
  <c r="AM2658"/>
  <c r="AM2659"/>
  <c r="AS2660"/>
  <c r="AS2663"/>
  <c r="AA2665"/>
  <c r="AC2665" s="1"/>
  <c r="AM2666"/>
  <c r="AM2667"/>
  <c r="AM2668"/>
  <c r="AS2669"/>
  <c r="AM2672"/>
  <c r="R2677"/>
  <c r="AS2673"/>
  <c r="AS2674"/>
  <c r="AS2675"/>
  <c r="AA2677"/>
  <c r="AC2677" s="1"/>
  <c r="AS2682"/>
  <c r="AS2685"/>
  <c r="AM2688"/>
  <c r="R2693"/>
  <c r="S2690"/>
  <c r="AM2694"/>
  <c r="AM2696"/>
  <c r="AM2699"/>
  <c r="AS2700"/>
  <c r="AA2701"/>
  <c r="AM2702"/>
  <c r="AS2703"/>
  <c r="AM2706"/>
  <c r="AM2707"/>
  <c r="AS2708"/>
  <c r="AS2711"/>
  <c r="AS2714"/>
  <c r="AS2715"/>
  <c r="AS2716"/>
  <c r="AA2717"/>
  <c r="AC2717" s="1"/>
  <c r="AM2724"/>
  <c r="Q2742"/>
  <c r="R2745"/>
  <c r="S2750"/>
  <c r="AA2754"/>
  <c r="AS2754"/>
  <c r="AS2755"/>
  <c r="AS2761"/>
  <c r="Q2775"/>
  <c r="AA2773"/>
  <c r="AC2773" s="1"/>
  <c r="AM2775"/>
  <c r="AS2776"/>
  <c r="AS2781"/>
  <c r="AB2786"/>
  <c r="AM2790"/>
  <c r="P2791"/>
  <c r="AA2793"/>
  <c r="AC2793" s="1"/>
  <c r="AB2794"/>
  <c r="Q2795"/>
  <c r="AM2804"/>
  <c r="R2809"/>
  <c r="AS2805"/>
  <c r="AS2806"/>
  <c r="AM2807"/>
  <c r="AS2808"/>
  <c r="AM2814"/>
  <c r="AS2815"/>
  <c r="Q2823"/>
  <c r="AA2821"/>
  <c r="AC2821" s="1"/>
  <c r="S2827"/>
  <c r="AS2827"/>
  <c r="AA2830"/>
  <c r="AC2830" s="1"/>
  <c r="AS2830"/>
  <c r="Q2831"/>
  <c r="AM2841"/>
  <c r="AM2851"/>
  <c r="AM2857"/>
  <c r="AM2859"/>
  <c r="AM2860"/>
  <c r="AM2861"/>
  <c r="AS2862"/>
  <c r="AM2865"/>
  <c r="R2870"/>
  <c r="AA2867"/>
  <c r="AS2867"/>
  <c r="AS2872"/>
  <c r="AA2875"/>
  <c r="AS2875"/>
  <c r="AB2880"/>
  <c r="AA2884"/>
  <c r="AM2885"/>
  <c r="R2890"/>
  <c r="S2887"/>
  <c r="AM2887"/>
  <c r="AM2889"/>
  <c r="R2894"/>
  <c r="AS2890"/>
  <c r="AS2891"/>
  <c r="P2892"/>
  <c r="AM2892"/>
  <c r="AA2895"/>
  <c r="AS2895"/>
  <c r="AS2896"/>
  <c r="AM2900"/>
  <c r="AA2902"/>
  <c r="AC2902" s="1"/>
  <c r="AM2904"/>
  <c r="AM2907"/>
  <c r="AM2909"/>
  <c r="AS2910"/>
  <c r="AM2913"/>
  <c r="R2918"/>
  <c r="AA2915"/>
  <c r="AS2915"/>
  <c r="AS2917"/>
  <c r="AS2918"/>
  <c r="AS2921"/>
  <c r="AS2924"/>
  <c r="AM2928"/>
  <c r="AA2930"/>
  <c r="AC2930" s="1"/>
  <c r="AB2931"/>
  <c r="AB2932"/>
  <c r="AM2943"/>
  <c r="AM2944"/>
  <c r="AM2945"/>
  <c r="R2950"/>
  <c r="R2954"/>
  <c r="S2951"/>
  <c r="AM2955"/>
  <c r="P2956"/>
  <c r="AA2958"/>
  <c r="AC2958" s="1"/>
  <c r="AB2959"/>
  <c r="Q2960"/>
  <c r="Q2971"/>
  <c r="AA2968"/>
  <c r="R2974"/>
  <c r="AB2988"/>
  <c r="AA2992"/>
  <c r="R2998"/>
  <c r="AA2996"/>
  <c r="R3002"/>
  <c r="S2999"/>
  <c r="AM3003"/>
  <c r="P3004"/>
  <c r="AA3019"/>
  <c r="AC3019" s="1"/>
  <c r="AS3019"/>
  <c r="AM3026"/>
  <c r="AS3028"/>
  <c r="U3037"/>
  <c r="V3037" s="1"/>
  <c r="AA3035"/>
  <c r="AS3035"/>
  <c r="Q3036"/>
  <c r="AM3042"/>
  <c r="AS3044"/>
  <c r="U3053"/>
  <c r="AA3051"/>
  <c r="AC3051" s="1"/>
  <c r="AS3051"/>
  <c r="Q3052"/>
  <c r="AM3058"/>
  <c r="AS3060"/>
  <c r="U3069"/>
  <c r="V3069" s="1"/>
  <c r="AA3067"/>
  <c r="AC3067" s="1"/>
  <c r="AS3067"/>
  <c r="Q3068"/>
  <c r="AM3074"/>
  <c r="AM3078"/>
  <c r="T3080"/>
  <c r="AZ3080" s="1"/>
  <c r="P3084"/>
  <c r="AS3086"/>
  <c r="AM3090"/>
  <c r="AS3095"/>
  <c r="AB3106"/>
  <c r="AS3107"/>
  <c r="AM3108"/>
  <c r="AM3110"/>
  <c r="U3113"/>
  <c r="AB3115"/>
  <c r="AS3115"/>
  <c r="AA3117"/>
  <c r="AA3132"/>
  <c r="AC3132" s="1"/>
  <c r="AM3133"/>
  <c r="AS3136"/>
  <c r="AS3139"/>
  <c r="AM3141"/>
  <c r="AS3142"/>
  <c r="AB3146"/>
  <c r="AM3150"/>
  <c r="AM3153"/>
  <c r="P3154"/>
  <c r="AM3156"/>
  <c r="AM3158"/>
  <c r="AM3160"/>
  <c r="AS3162"/>
  <c r="S3174"/>
  <c r="AS3176"/>
  <c r="AM3177"/>
  <c r="AM3181"/>
  <c r="AS3182"/>
  <c r="AM3187"/>
  <c r="AS3189"/>
  <c r="AS3190"/>
  <c r="AM3197"/>
  <c r="AA3203"/>
  <c r="T3204"/>
  <c r="AZ3204" s="1"/>
  <c r="AM3204"/>
  <c r="AS3205"/>
  <c r="AA3209"/>
  <c r="AC3209" s="1"/>
  <c r="AB3210"/>
  <c r="AA3211"/>
  <c r="AC3211" s="1"/>
  <c r="AM3212"/>
  <c r="U3219"/>
  <c r="V3219" s="1"/>
  <c r="AM3215"/>
  <c r="AM3216"/>
  <c r="R3222"/>
  <c r="AM3220"/>
  <c r="AS3224"/>
  <c r="AS3225"/>
  <c r="AS3227"/>
  <c r="AA3228"/>
  <c r="U3235"/>
  <c r="V3235" s="1"/>
  <c r="AM3231"/>
  <c r="AM3232"/>
  <c r="AM3240"/>
  <c r="AS3242"/>
  <c r="AB3243"/>
  <c r="AC3243" s="1"/>
  <c r="U3256"/>
  <c r="AA3255"/>
  <c r="AC3255" s="1"/>
  <c r="AA3258"/>
  <c r="AS3258"/>
  <c r="AM3259"/>
  <c r="AM3262"/>
  <c r="AM3265"/>
  <c r="AB3274"/>
  <c r="AC3274" s="1"/>
  <c r="Q3275"/>
  <c r="AM3276"/>
  <c r="S3278"/>
  <c r="AB3280"/>
  <c r="AS3280"/>
  <c r="AA3282"/>
  <c r="AB3286"/>
  <c r="AB3293"/>
  <c r="AC3293" s="1"/>
  <c r="AS3293"/>
  <c r="AS3294"/>
  <c r="AB3296"/>
  <c r="AM3297"/>
  <c r="AM3299"/>
  <c r="AS3300"/>
  <c r="AA3302"/>
  <c r="AB3304"/>
  <c r="AS3304"/>
  <c r="AS3307"/>
  <c r="AS3308"/>
  <c r="AM3310"/>
  <c r="AS3314"/>
  <c r="AM3319"/>
  <c r="S3320"/>
  <c r="AM3324"/>
  <c r="AS3325"/>
  <c r="AB3333"/>
  <c r="AS3340"/>
  <c r="AM3342"/>
  <c r="AA3343"/>
  <c r="AB3344"/>
  <c r="AB3349"/>
  <c r="AS3359"/>
  <c r="AS3361"/>
  <c r="AS3362"/>
  <c r="AB3366"/>
  <c r="AS3367"/>
  <c r="AM3370"/>
  <c r="AM3372"/>
  <c r="U3377"/>
  <c r="AM3374"/>
  <c r="AA3376"/>
  <c r="AM3377"/>
  <c r="AN3385" s="1"/>
  <c r="AO3385" s="1"/>
  <c r="S3378"/>
  <c r="AB3381"/>
  <c r="AC3381" s="1"/>
  <c r="P3382"/>
  <c r="AB3385"/>
  <c r="AC3385" s="1"/>
  <c r="AB3389"/>
  <c r="AC3389" s="1"/>
  <c r="AA3392"/>
  <c r="AM3396"/>
  <c r="AM3404"/>
  <c r="AM3412"/>
  <c r="AM3420"/>
  <c r="AM3428"/>
  <c r="AM3436"/>
  <c r="Q3443"/>
  <c r="U3440"/>
  <c r="V3440" s="1"/>
  <c r="AM3441"/>
  <c r="AS3443"/>
  <c r="P3444"/>
  <c r="AM3448"/>
  <c r="AM3454"/>
  <c r="AS3457"/>
  <c r="AT3457" s="1"/>
  <c r="AM3464"/>
  <c r="AM3470"/>
  <c r="AS3473"/>
  <c r="AM3480"/>
  <c r="AM3486"/>
  <c r="AS3489"/>
  <c r="AT3495" s="1"/>
  <c r="AM3496"/>
  <c r="AM3502"/>
  <c r="AS3505"/>
  <c r="AM3512"/>
  <c r="AM3518"/>
  <c r="AS3521"/>
  <c r="AM3528"/>
  <c r="AM3534"/>
  <c r="AS3537"/>
  <c r="AM3544"/>
  <c r="AM3550"/>
  <c r="AS3553"/>
  <c r="AM3560"/>
  <c r="AM3566"/>
  <c r="AS3569"/>
  <c r="AM3576"/>
  <c r="AM3582"/>
  <c r="AS3585"/>
  <c r="AT3589" s="1"/>
  <c r="AM3592"/>
  <c r="AM3598"/>
  <c r="AS3601"/>
  <c r="AM3608"/>
  <c r="AM3614"/>
  <c r="AS3617"/>
  <c r="AM3624"/>
  <c r="AM3630"/>
  <c r="AS3633"/>
  <c r="AM3640"/>
  <c r="AM3646"/>
  <c r="AS3649"/>
  <c r="AM3656"/>
  <c r="AM3662"/>
  <c r="AS3665"/>
  <c r="AM3672"/>
  <c r="R3481"/>
  <c r="V3489"/>
  <c r="U3493"/>
  <c r="V3493" s="1"/>
  <c r="R3497"/>
  <c r="U3509"/>
  <c r="V3509" s="1"/>
  <c r="R3513"/>
  <c r="U3525"/>
  <c r="V3525" s="1"/>
  <c r="R3529"/>
  <c r="U3541"/>
  <c r="V3541" s="1"/>
  <c r="R3545"/>
  <c r="U3557"/>
  <c r="V3557" s="1"/>
  <c r="Q3561"/>
  <c r="S3562"/>
  <c r="T3562"/>
  <c r="AZ3562" s="1"/>
  <c r="S3564"/>
  <c r="T3564"/>
  <c r="AZ3564" s="1"/>
  <c r="Q3566"/>
  <c r="S3567"/>
  <c r="T3567"/>
  <c r="AZ3567" s="1"/>
  <c r="Q3568"/>
  <c r="S3570"/>
  <c r="T3570"/>
  <c r="AZ3570" s="1"/>
  <c r="Q3571"/>
  <c r="S3572"/>
  <c r="T3572"/>
  <c r="AZ3572" s="1"/>
  <c r="Q3574"/>
  <c r="S3575"/>
  <c r="T3575"/>
  <c r="AZ3575" s="1"/>
  <c r="Q3576"/>
  <c r="S3578"/>
  <c r="T3578"/>
  <c r="AZ3578" s="1"/>
  <c r="Q3579"/>
  <c r="S3580"/>
  <c r="T3580"/>
  <c r="AZ3580" s="1"/>
  <c r="Q3582"/>
  <c r="S3583"/>
  <c r="T3583"/>
  <c r="AZ3583" s="1"/>
  <c r="Q3584"/>
  <c r="S3586"/>
  <c r="T3586"/>
  <c r="AZ3586" s="1"/>
  <c r="Q3587"/>
  <c r="S3588"/>
  <c r="T3588"/>
  <c r="AZ3588" s="1"/>
  <c r="Q3590"/>
  <c r="S3591"/>
  <c r="T3591"/>
  <c r="AZ3591" s="1"/>
  <c r="Q3592"/>
  <c r="S3594"/>
  <c r="T3594"/>
  <c r="AZ3594" s="1"/>
  <c r="Q3595"/>
  <c r="S3596"/>
  <c r="T3596"/>
  <c r="AZ3596" s="1"/>
  <c r="Q3598"/>
  <c r="S3599"/>
  <c r="T3599"/>
  <c r="AZ3599" s="1"/>
  <c r="Q3600"/>
  <c r="S3602"/>
  <c r="T3602"/>
  <c r="AZ3602" s="1"/>
  <c r="Q3603"/>
  <c r="S3604"/>
  <c r="T3604"/>
  <c r="AZ3604" s="1"/>
  <c r="Q3606"/>
  <c r="S3607"/>
  <c r="T3607"/>
  <c r="AZ3607" s="1"/>
  <c r="Q3608"/>
  <c r="S3610"/>
  <c r="T3610"/>
  <c r="AZ3610" s="1"/>
  <c r="Q3611"/>
  <c r="S3612"/>
  <c r="T3612"/>
  <c r="AZ3612" s="1"/>
  <c r="Q3614"/>
  <c r="S3615"/>
  <c r="T3615"/>
  <c r="AZ3615" s="1"/>
  <c r="Q3616"/>
  <c r="S3618"/>
  <c r="T3618"/>
  <c r="AZ3618" s="1"/>
  <c r="Q3619"/>
  <c r="S3620"/>
  <c r="T3620"/>
  <c r="AZ3620" s="1"/>
  <c r="Q3622"/>
  <c r="S3623"/>
  <c r="T3623"/>
  <c r="AZ3623" s="1"/>
  <c r="Q3624"/>
  <c r="S3626"/>
  <c r="T3626"/>
  <c r="AZ3626" s="1"/>
  <c r="Q3627"/>
  <c r="S3628"/>
  <c r="T3628"/>
  <c r="AZ3628" s="1"/>
  <c r="Q3630"/>
  <c r="S3631"/>
  <c r="T3631"/>
  <c r="AZ3631" s="1"/>
  <c r="Q3632"/>
  <c r="U3634"/>
  <c r="V3634" s="1"/>
  <c r="R3635"/>
  <c r="AM2722"/>
  <c r="AM2723"/>
  <c r="AS2724"/>
  <c r="AS2727"/>
  <c r="AT2731" s="1"/>
  <c r="AA2729"/>
  <c r="AC2729" s="1"/>
  <c r="AM2730"/>
  <c r="AM2731"/>
  <c r="AM2732"/>
  <c r="AS2733"/>
  <c r="AM2736"/>
  <c r="R2741"/>
  <c r="AS2737"/>
  <c r="AS2738"/>
  <c r="AS2739"/>
  <c r="AA2741"/>
  <c r="AC2741" s="1"/>
  <c r="AS2746"/>
  <c r="AS2749"/>
  <c r="AM2752"/>
  <c r="R2757"/>
  <c r="S2754"/>
  <c r="AM2758"/>
  <c r="AM2760"/>
  <c r="AM2763"/>
  <c r="AS2764"/>
  <c r="AA2765"/>
  <c r="AM2766"/>
  <c r="AS2767"/>
  <c r="AM2770"/>
  <c r="AM2771"/>
  <c r="AS2772"/>
  <c r="AS2775"/>
  <c r="AM2778"/>
  <c r="AM2779"/>
  <c r="AM2780"/>
  <c r="AM2783"/>
  <c r="AS2784"/>
  <c r="AA2785"/>
  <c r="AM2788"/>
  <c r="R2793"/>
  <c r="AS2789"/>
  <c r="AS2790"/>
  <c r="AM2791"/>
  <c r="AS2792"/>
  <c r="AS2797"/>
  <c r="AM2800"/>
  <c r="R2805"/>
  <c r="AM2806"/>
  <c r="AM2808"/>
  <c r="AS2810"/>
  <c r="AS2814"/>
  <c r="AM2818"/>
  <c r="AM2819"/>
  <c r="AS2820"/>
  <c r="S2828"/>
  <c r="AA2824"/>
  <c r="AM2825"/>
  <c r="AM2827"/>
  <c r="AM2828"/>
  <c r="AS2829"/>
  <c r="AA2834"/>
  <c r="AC2834" s="1"/>
  <c r="AS2834"/>
  <c r="AA2837"/>
  <c r="AM2838"/>
  <c r="AS2840"/>
  <c r="AS2843"/>
  <c r="AM2844"/>
  <c r="R2849"/>
  <c r="AS2845"/>
  <c r="AM2846"/>
  <c r="AS2848"/>
  <c r="AS2851"/>
  <c r="AA2853"/>
  <c r="AC2853" s="1"/>
  <c r="AM2854"/>
  <c r="AS2861"/>
  <c r="AS2863"/>
  <c r="AB2864"/>
  <c r="AS2865"/>
  <c r="AS2866"/>
  <c r="AA2868"/>
  <c r="AS2869"/>
  <c r="AS2870"/>
  <c r="AS2871"/>
  <c r="AM2872"/>
  <c r="T2873"/>
  <c r="AZ2873" s="1"/>
  <c r="AS2876"/>
  <c r="AS2879"/>
  <c r="AS2880"/>
  <c r="AA2882"/>
  <c r="AC2882" s="1"/>
  <c r="AM2884"/>
  <c r="AA2886"/>
  <c r="AC2886" s="1"/>
  <c r="AS2889"/>
  <c r="AM2891"/>
  <c r="AA2892"/>
  <c r="AM2893"/>
  <c r="AS2894"/>
  <c r="AB2896"/>
  <c r="AS2897"/>
  <c r="AS2898"/>
  <c r="AA2900"/>
  <c r="AM2901"/>
  <c r="R2906"/>
  <c r="AS2904"/>
  <c r="AA2906"/>
  <c r="AC2906" s="1"/>
  <c r="AB2908"/>
  <c r="AS2909"/>
  <c r="AS2911"/>
  <c r="AB2912"/>
  <c r="AS2913"/>
  <c r="AS2914"/>
  <c r="AA2916"/>
  <c r="AM2917"/>
  <c r="R2922"/>
  <c r="AS2920"/>
  <c r="AA2922"/>
  <c r="AC2922" s="1"/>
  <c r="AB2924"/>
  <c r="AS2925"/>
  <c r="AS2926"/>
  <c r="AA2928"/>
  <c r="AM2929"/>
  <c r="R2934"/>
  <c r="AM2932"/>
  <c r="AA2934"/>
  <c r="AC2934" s="1"/>
  <c r="AS2937"/>
  <c r="AM2939"/>
  <c r="AA2940"/>
  <c r="AM2941"/>
  <c r="AA2944"/>
  <c r="AS2945"/>
  <c r="AS2947"/>
  <c r="AM2951"/>
  <c r="AA2952"/>
  <c r="AM2953"/>
  <c r="R2958"/>
  <c r="AS2954"/>
  <c r="AS2955"/>
  <c r="AM2956"/>
  <c r="AA2960"/>
  <c r="AS2961"/>
  <c r="AS2962"/>
  <c r="AA2964"/>
  <c r="AM2965"/>
  <c r="R2970"/>
  <c r="AS2968"/>
  <c r="AA2970"/>
  <c r="AC2970" s="1"/>
  <c r="AB2972"/>
  <c r="AS2973"/>
  <c r="AM2975"/>
  <c r="AS2976"/>
  <c r="AM2979"/>
  <c r="AS2980"/>
  <c r="AM2983"/>
  <c r="AA2984"/>
  <c r="AM2985"/>
  <c r="AS2986"/>
  <c r="AS2987"/>
  <c r="AM2988"/>
  <c r="AA2990"/>
  <c r="AC2990" s="1"/>
  <c r="AM2991"/>
  <c r="AS2992"/>
  <c r="AM2995"/>
  <c r="AS2996"/>
  <c r="AM2999"/>
  <c r="AA3000"/>
  <c r="AM3001"/>
  <c r="AS3002"/>
  <c r="AS3003"/>
  <c r="AM3004"/>
  <c r="AA3006"/>
  <c r="AC3006" s="1"/>
  <c r="AM3007"/>
  <c r="AM3008"/>
  <c r="AA3010"/>
  <c r="AC3010" s="1"/>
  <c r="AM3011"/>
  <c r="AS3012"/>
  <c r="AM3020"/>
  <c r="AM3021"/>
  <c r="T3024"/>
  <c r="AZ3024" s="1"/>
  <c r="AM3023"/>
  <c r="AS3024"/>
  <c r="AS3025"/>
  <c r="AM3028"/>
  <c r="AM3029"/>
  <c r="T3032"/>
  <c r="AZ3032" s="1"/>
  <c r="AM3031"/>
  <c r="AS3032"/>
  <c r="AS3033"/>
  <c r="AM3036"/>
  <c r="AM3037"/>
  <c r="T3040"/>
  <c r="AZ3040" s="1"/>
  <c r="AM3039"/>
  <c r="AS3040"/>
  <c r="AS3041"/>
  <c r="AM3044"/>
  <c r="AM3045"/>
  <c r="T3048"/>
  <c r="AZ3048" s="1"/>
  <c r="AM3047"/>
  <c r="AS3048"/>
  <c r="AS3049"/>
  <c r="AM3052"/>
  <c r="AM3053"/>
  <c r="T3056"/>
  <c r="AZ3056" s="1"/>
  <c r="AM3055"/>
  <c r="AS3056"/>
  <c r="AS3057"/>
  <c r="AM3060"/>
  <c r="AM3061"/>
  <c r="T3064"/>
  <c r="AZ3064" s="1"/>
  <c r="AM3063"/>
  <c r="AS3064"/>
  <c r="AS3065"/>
  <c r="AM3068"/>
  <c r="AM3069"/>
  <c r="T3072"/>
  <c r="AZ3072" s="1"/>
  <c r="AM3071"/>
  <c r="AS3072"/>
  <c r="AS3073"/>
  <c r="AS3077"/>
  <c r="AS3079"/>
  <c r="AM3080"/>
  <c r="AM3081"/>
  <c r="AM3083"/>
  <c r="AS3084"/>
  <c r="AS3088"/>
  <c r="AB3091"/>
  <c r="AC3091" s="1"/>
  <c r="AS3091"/>
  <c r="S3096"/>
  <c r="AM3097"/>
  <c r="AM3099"/>
  <c r="AA3101"/>
  <c r="AS3106"/>
  <c r="AM3109"/>
  <c r="AS3112"/>
  <c r="AM3113"/>
  <c r="AM3114"/>
  <c r="AM3115"/>
  <c r="P3121"/>
  <c r="AS3117"/>
  <c r="AA3119"/>
  <c r="AS3119"/>
  <c r="AB3123"/>
  <c r="AS3123"/>
  <c r="AS3128"/>
  <c r="AM3129"/>
  <c r="AM3130"/>
  <c r="AM3131"/>
  <c r="AS3133"/>
  <c r="AA3135"/>
  <c r="AS3135"/>
  <c r="AM3140"/>
  <c r="AM3142"/>
  <c r="AM3144"/>
  <c r="AS3146"/>
  <c r="AA3151"/>
  <c r="AC3151" s="1"/>
  <c r="AS3151"/>
  <c r="AS3152"/>
  <c r="AM3155"/>
  <c r="R3167"/>
  <c r="AS3165"/>
  <c r="AM3168"/>
  <c r="AM3169"/>
  <c r="AB3171"/>
  <c r="AC3171" s="1"/>
  <c r="AS3171"/>
  <c r="AM3172"/>
  <c r="AM3174"/>
  <c r="AM3176"/>
  <c r="AS3178"/>
  <c r="AM3182"/>
  <c r="AM3184"/>
  <c r="AM3185"/>
  <c r="AS3186"/>
  <c r="AM3189"/>
  <c r="AM3190"/>
  <c r="AM3199"/>
  <c r="AM3200"/>
  <c r="AS3201"/>
  <c r="AS3202"/>
  <c r="AM3207"/>
  <c r="AM3209"/>
  <c r="AA3214"/>
  <c r="AC3214" s="1"/>
  <c r="AS3214"/>
  <c r="AS3216"/>
  <c r="AA3217"/>
  <c r="AB3223"/>
  <c r="AC3223" s="1"/>
  <c r="AM3224"/>
  <c r="AS3226"/>
  <c r="AM3227"/>
  <c r="AA3230"/>
  <c r="AC3230" s="1"/>
  <c r="AS3230"/>
  <c r="AS3232"/>
  <c r="AM3236"/>
  <c r="AA3241"/>
  <c r="AC3241" s="1"/>
  <c r="AB3247"/>
  <c r="AC3247" s="1"/>
  <c r="AA3254"/>
  <c r="AS3254"/>
  <c r="AS3256"/>
  <c r="AS3257"/>
  <c r="AM3260"/>
  <c r="AB3264"/>
  <c r="AS3264"/>
  <c r="AA3266"/>
  <c r="AS3267"/>
  <c r="AM3268"/>
  <c r="AA3270"/>
  <c r="AB3273"/>
  <c r="AC3273" s="1"/>
  <c r="AS3273"/>
  <c r="AB3279"/>
  <c r="AM3281"/>
  <c r="AM3287"/>
  <c r="AB3288"/>
  <c r="AS3288"/>
  <c r="S3294"/>
  <c r="AM3294"/>
  <c r="AS3297"/>
  <c r="AM3298"/>
  <c r="AM3302"/>
  <c r="T3306"/>
  <c r="AZ3306" s="1"/>
  <c r="AB3303"/>
  <c r="AC3303" s="1"/>
  <c r="AM3304"/>
  <c r="AS3306"/>
  <c r="Q3307"/>
  <c r="AM3307"/>
  <c r="AB3312"/>
  <c r="AS3315"/>
  <c r="AM3318"/>
  <c r="AM3321"/>
  <c r="AS3322"/>
  <c r="AS3324"/>
  <c r="AS3330"/>
  <c r="AS3332"/>
  <c r="AS3338"/>
  <c r="AS3339"/>
  <c r="AM3340"/>
  <c r="AS3341"/>
  <c r="AM3345"/>
  <c r="AS3346"/>
  <c r="AS3348"/>
  <c r="AA3356"/>
  <c r="AB3357"/>
  <c r="AC3357" s="1"/>
  <c r="AM3359"/>
  <c r="AM3361"/>
  <c r="AM3362"/>
  <c r="AM3364"/>
  <c r="AS3366"/>
  <c r="S3373"/>
  <c r="AM3369"/>
  <c r="AS3372"/>
  <c r="U3373"/>
  <c r="AM3373"/>
  <c r="AB3375"/>
  <c r="AC3375" s="1"/>
  <c r="AM3376"/>
  <c r="AM3380"/>
  <c r="AM3381"/>
  <c r="S3382"/>
  <c r="AM3384"/>
  <c r="AM3385"/>
  <c r="S3386"/>
  <c r="AM3388"/>
  <c r="AA3390"/>
  <c r="AC3390" s="1"/>
  <c r="AB3391"/>
  <c r="AC3391" s="1"/>
  <c r="AA3394"/>
  <c r="AC3394" s="1"/>
  <c r="AM3438"/>
  <c r="AM3439"/>
  <c r="AS3445"/>
  <c r="AM3447"/>
  <c r="AM3449"/>
  <c r="AM3453"/>
  <c r="AM3457"/>
  <c r="AM3461"/>
  <c r="AM3465"/>
  <c r="AM3469"/>
  <c r="AM3473"/>
  <c r="AM3477"/>
  <c r="AM3481"/>
  <c r="AM3485"/>
  <c r="AM3489"/>
  <c r="AM3493"/>
  <c r="AM3497"/>
  <c r="AM3501"/>
  <c r="AM3505"/>
  <c r="AM3509"/>
  <c r="AM3513"/>
  <c r="AM3517"/>
  <c r="AM3521"/>
  <c r="AM3525"/>
  <c r="AM3529"/>
  <c r="AM3533"/>
  <c r="AM3537"/>
  <c r="AM3541"/>
  <c r="AM3545"/>
  <c r="AM3549"/>
  <c r="AM3553"/>
  <c r="AM3557"/>
  <c r="AM3561"/>
  <c r="AM3565"/>
  <c r="AM3569"/>
  <c r="AM3573"/>
  <c r="AM3577"/>
  <c r="AM3581"/>
  <c r="AM3585"/>
  <c r="AM3589"/>
  <c r="AM3593"/>
  <c r="AM3597"/>
  <c r="AM3601"/>
  <c r="AM3605"/>
  <c r="AM3609"/>
  <c r="AM3613"/>
  <c r="AM3617"/>
  <c r="AM3621"/>
  <c r="AM3625"/>
  <c r="AM3629"/>
  <c r="AM3633"/>
  <c r="AM3637"/>
  <c r="AM3641"/>
  <c r="AM3645"/>
  <c r="AM3649"/>
  <c r="AM3653"/>
  <c r="AM3657"/>
  <c r="AM3661"/>
  <c r="AM3665"/>
  <c r="AM3669"/>
  <c r="AM3673"/>
  <c r="U3454"/>
  <c r="U3458"/>
  <c r="V3458" s="1"/>
  <c r="U3462"/>
  <c r="V3462" s="1"/>
  <c r="U3466"/>
  <c r="V3466" s="1"/>
  <c r="U3470"/>
  <c r="V3470" s="1"/>
  <c r="S3478"/>
  <c r="T3478"/>
  <c r="AZ3478" s="1"/>
  <c r="S3480"/>
  <c r="T3480"/>
  <c r="AZ3480" s="1"/>
  <c r="Q3482"/>
  <c r="S3483"/>
  <c r="T3483"/>
  <c r="AZ3483" s="1"/>
  <c r="Q3484"/>
  <c r="S3486"/>
  <c r="T3486"/>
  <c r="AZ3486" s="1"/>
  <c r="Q3487"/>
  <c r="S3488"/>
  <c r="T3488"/>
  <c r="AZ3488" s="1"/>
  <c r="Q3490"/>
  <c r="S3491"/>
  <c r="T3491"/>
  <c r="AZ3491" s="1"/>
  <c r="Q3492"/>
  <c r="S3494"/>
  <c r="T3494"/>
  <c r="AZ3494" s="1"/>
  <c r="Q3495"/>
  <c r="S3496"/>
  <c r="T3496"/>
  <c r="AZ3496" s="1"/>
  <c r="Q3498"/>
  <c r="S3499"/>
  <c r="T3499"/>
  <c r="AZ3499" s="1"/>
  <c r="Q3500"/>
  <c r="S3502"/>
  <c r="T3502"/>
  <c r="AZ3502" s="1"/>
  <c r="Q3503"/>
  <c r="S3504"/>
  <c r="T3504"/>
  <c r="AZ3504" s="1"/>
  <c r="Q3506"/>
  <c r="S3507"/>
  <c r="T3507"/>
  <c r="AZ3507" s="1"/>
  <c r="Q3508"/>
  <c r="S3510"/>
  <c r="T3510"/>
  <c r="AZ3510" s="1"/>
  <c r="Q3511"/>
  <c r="S3512"/>
  <c r="T3512"/>
  <c r="AZ3512" s="1"/>
  <c r="Q3514"/>
  <c r="S3515"/>
  <c r="T3515"/>
  <c r="AZ3515" s="1"/>
  <c r="Q3516"/>
  <c r="S3518"/>
  <c r="T3518"/>
  <c r="AZ3518" s="1"/>
  <c r="Q3519"/>
  <c r="S3520"/>
  <c r="T3520"/>
  <c r="AZ3520" s="1"/>
  <c r="Q3522"/>
  <c r="S3523"/>
  <c r="T3523"/>
  <c r="AZ3523" s="1"/>
  <c r="Q3524"/>
  <c r="S3526"/>
  <c r="T3526"/>
  <c r="AZ3526" s="1"/>
  <c r="Q3527"/>
  <c r="S3528"/>
  <c r="T3528"/>
  <c r="AZ3528" s="1"/>
  <c r="Q3530"/>
  <c r="S3531"/>
  <c r="T3531"/>
  <c r="AZ3531" s="1"/>
  <c r="Q3532"/>
  <c r="S3534"/>
  <c r="T3534"/>
  <c r="AZ3534" s="1"/>
  <c r="Q3535"/>
  <c r="S3536"/>
  <c r="T3536"/>
  <c r="AZ3536" s="1"/>
  <c r="Q3538"/>
  <c r="S3539"/>
  <c r="T3539"/>
  <c r="AZ3539" s="1"/>
  <c r="Q3540"/>
  <c r="S3542"/>
  <c r="T3542"/>
  <c r="AZ3542" s="1"/>
  <c r="Q3543"/>
  <c r="S3544"/>
  <c r="T3544"/>
  <c r="AZ3544" s="1"/>
  <c r="Q3546"/>
  <c r="S3547"/>
  <c r="T3547"/>
  <c r="AZ3547" s="1"/>
  <c r="Q3548"/>
  <c r="S3550"/>
  <c r="T3550"/>
  <c r="AZ3550" s="1"/>
  <c r="Q3551"/>
  <c r="S3552"/>
  <c r="T3552"/>
  <c r="AZ3552" s="1"/>
  <c r="Q3554"/>
  <c r="S3555"/>
  <c r="T3555"/>
  <c r="AZ3555" s="1"/>
  <c r="Q3556"/>
  <c r="S3558"/>
  <c r="T3558"/>
  <c r="AZ3558" s="1"/>
  <c r="Q3559"/>
  <c r="S3560"/>
  <c r="T3560"/>
  <c r="AZ3560" s="1"/>
  <c r="Q3562"/>
  <c r="S3563"/>
  <c r="T3563"/>
  <c r="AZ3563" s="1"/>
  <c r="Q3564"/>
  <c r="V3564"/>
  <c r="S3566"/>
  <c r="T3566"/>
  <c r="AZ3566" s="1"/>
  <c r="Q3567"/>
  <c r="S3568"/>
  <c r="T3568"/>
  <c r="AZ3568" s="1"/>
  <c r="Q3570"/>
  <c r="S3571"/>
  <c r="T3571"/>
  <c r="AZ3571" s="1"/>
  <c r="Q3572"/>
  <c r="S3574"/>
  <c r="T3574"/>
  <c r="AZ3574" s="1"/>
  <c r="Q3575"/>
  <c r="S3576"/>
  <c r="T3576"/>
  <c r="AZ3576" s="1"/>
  <c r="Q3578"/>
  <c r="S3579"/>
  <c r="T3579"/>
  <c r="AZ3579" s="1"/>
  <c r="Q3580"/>
  <c r="V3580"/>
  <c r="S3582"/>
  <c r="T3582"/>
  <c r="AZ3582" s="1"/>
  <c r="Q3583"/>
  <c r="S3584"/>
  <c r="T3584"/>
  <c r="AZ3584" s="1"/>
  <c r="Q3586"/>
  <c r="S3587"/>
  <c r="T3587"/>
  <c r="AZ3587" s="1"/>
  <c r="Q3588"/>
  <c r="S3590"/>
  <c r="T3590"/>
  <c r="AZ3590" s="1"/>
  <c r="Q3591"/>
  <c r="S3592"/>
  <c r="T3592"/>
  <c r="AZ3592" s="1"/>
  <c r="Q3594"/>
  <c r="S3595"/>
  <c r="T3595"/>
  <c r="AZ3595" s="1"/>
  <c r="Q3596"/>
  <c r="V3596"/>
  <c r="S3598"/>
  <c r="T3598"/>
  <c r="AZ3598" s="1"/>
  <c r="Q3599"/>
  <c r="S3600"/>
  <c r="T3600"/>
  <c r="AZ3600" s="1"/>
  <c r="Q3602"/>
  <c r="S3603"/>
  <c r="T3603"/>
  <c r="AZ3603" s="1"/>
  <c r="Q3604"/>
  <c r="S3606"/>
  <c r="T3606"/>
  <c r="AZ3606" s="1"/>
  <c r="Q3607"/>
  <c r="S3608"/>
  <c r="T3608"/>
  <c r="AZ3608" s="1"/>
  <c r="Q3610"/>
  <c r="S3611"/>
  <c r="T3611"/>
  <c r="AZ3611" s="1"/>
  <c r="Q3612"/>
  <c r="S3614"/>
  <c r="T3614"/>
  <c r="AZ3614" s="1"/>
  <c r="Q3615"/>
  <c r="S3616"/>
  <c r="T3616"/>
  <c r="AZ3616" s="1"/>
  <c r="Q3618"/>
  <c r="S3619"/>
  <c r="T3619"/>
  <c r="AZ3619" s="1"/>
  <c r="Q3620"/>
  <c r="V3620"/>
  <c r="S3622"/>
  <c r="T3622"/>
  <c r="AZ3622" s="1"/>
  <c r="Q3623"/>
  <c r="S3624"/>
  <c r="T3624"/>
  <c r="AZ3624" s="1"/>
  <c r="Q3626"/>
  <c r="S3627"/>
  <c r="T3627"/>
  <c r="AZ3627" s="1"/>
  <c r="Q3628"/>
  <c r="V3628"/>
  <c r="S3630"/>
  <c r="T3630"/>
  <c r="AZ3630" s="1"/>
  <c r="Q3631"/>
  <c r="S3632"/>
  <c r="T3632"/>
  <c r="AZ3632" s="1"/>
  <c r="R3634"/>
  <c r="U3635"/>
  <c r="V3635" s="1"/>
  <c r="R3636"/>
  <c r="AB3422"/>
  <c r="AA3424"/>
  <c r="AA3428"/>
  <c r="AA3432"/>
  <c r="AA3436"/>
  <c r="AB3414"/>
  <c r="AA3415"/>
  <c r="AA3399"/>
  <c r="AA3403"/>
  <c r="AB3416"/>
  <c r="AA3418"/>
  <c r="AB3395"/>
  <c r="AA3407"/>
  <c r="AA3411"/>
  <c r="AA3396"/>
  <c r="AA3400"/>
  <c r="AA3404"/>
  <c r="AA3408"/>
  <c r="AA3412"/>
  <c r="AB3419"/>
  <c r="AB3421"/>
  <c r="AA3425"/>
  <c r="AB3427"/>
  <c r="AA3431"/>
  <c r="AA3435"/>
  <c r="AB3443"/>
  <c r="AA3397"/>
  <c r="AB3398"/>
  <c r="AC3398" s="1"/>
  <c r="AA3401"/>
  <c r="AB3402"/>
  <c r="AA3405"/>
  <c r="AB3406"/>
  <c r="AA3409"/>
  <c r="AB3410"/>
  <c r="AA3413"/>
  <c r="AA3414"/>
  <c r="AB3415"/>
  <c r="AB3418"/>
  <c r="AA3419"/>
  <c r="AB3420"/>
  <c r="AA3423"/>
  <c r="AB3424"/>
  <c r="AC3424" s="1"/>
  <c r="AA3426"/>
  <c r="AA3429"/>
  <c r="AC3429" s="1"/>
  <c r="AB3430"/>
  <c r="AA3433"/>
  <c r="AB3434"/>
  <c r="AA3437"/>
  <c r="AA3438"/>
  <c r="AB3439"/>
  <c r="AC3439" s="1"/>
  <c r="AA3445"/>
  <c r="AB3446"/>
  <c r="AB3447"/>
  <c r="AB3417"/>
  <c r="AB3444"/>
  <c r="AB3397"/>
  <c r="AB3401"/>
  <c r="AC3401" s="1"/>
  <c r="AB3405"/>
  <c r="AB3409"/>
  <c r="AB3413"/>
  <c r="AA3422"/>
  <c r="AC3422" s="1"/>
  <c r="AB3423"/>
  <c r="AB3429"/>
  <c r="AB3433"/>
  <c r="AB3437"/>
  <c r="AB3440"/>
  <c r="AC3440" s="1"/>
  <c r="AA3395"/>
  <c r="AA3417"/>
  <c r="AA3421"/>
  <c r="AC3421" s="1"/>
  <c r="AB3426"/>
  <c r="AA3427"/>
  <c r="AB3396"/>
  <c r="AA3398"/>
  <c r="AB3399"/>
  <c r="AB3400"/>
  <c r="AA3402"/>
  <c r="AB3403"/>
  <c r="AB3404"/>
  <c r="AA3406"/>
  <c r="AB3407"/>
  <c r="AC3407" s="1"/>
  <c r="AB3408"/>
  <c r="AA3410"/>
  <c r="AB3411"/>
  <c r="AB3412"/>
  <c r="AA3416"/>
  <c r="AA3420"/>
  <c r="AB3425"/>
  <c r="AB3428"/>
  <c r="AA3430"/>
  <c r="AB3431"/>
  <c r="AB3432"/>
  <c r="AA3434"/>
  <c r="AB3435"/>
  <c r="AB3436"/>
  <c r="AA3443"/>
  <c r="AA3444"/>
  <c r="AC1992"/>
  <c r="AC2008"/>
  <c r="AC2136"/>
  <c r="AC2168"/>
  <c r="AC807"/>
  <c r="AC851"/>
  <c r="AC891"/>
  <c r="AC2689"/>
  <c r="AC1984"/>
  <c r="AC2072"/>
  <c r="AC811"/>
  <c r="AC1535"/>
  <c r="AC2701"/>
  <c r="AC2801"/>
  <c r="AC3306"/>
  <c r="AC3341"/>
  <c r="AC3368"/>
  <c r="AC47"/>
  <c r="AC68"/>
  <c r="AC108"/>
  <c r="AC300"/>
  <c r="AC320"/>
  <c r="AC364"/>
  <c r="AC384"/>
  <c r="AC396"/>
  <c r="AC416"/>
  <c r="AC428"/>
  <c r="AC448"/>
  <c r="AC480"/>
  <c r="AC571"/>
  <c r="AC663"/>
  <c r="AC900"/>
  <c r="AC924"/>
  <c r="AC940"/>
  <c r="AC964"/>
  <c r="AC972"/>
  <c r="AC980"/>
  <c r="AC1004"/>
  <c r="AC1028"/>
  <c r="AC1044"/>
  <c r="AC1052"/>
  <c r="AC1060"/>
  <c r="AC1068"/>
  <c r="AC1076"/>
  <c r="AC1084"/>
  <c r="AC1092"/>
  <c r="AC1108"/>
  <c r="AC1116"/>
  <c r="AC1124"/>
  <c r="AC1140"/>
  <c r="AC1156"/>
  <c r="AC1164"/>
  <c r="AC1172"/>
  <c r="AC1212"/>
  <c r="AC1236"/>
  <c r="AC1244"/>
  <c r="AC1260"/>
  <c r="AC1284"/>
  <c r="AC1292"/>
  <c r="AC1332"/>
  <c r="AC1499"/>
  <c r="AC1511"/>
  <c r="AC1691"/>
  <c r="AC1909"/>
  <c r="AC1933"/>
  <c r="AC1936"/>
  <c r="AC1944"/>
  <c r="AC1952"/>
  <c r="AC2032"/>
  <c r="AC2035"/>
  <c r="AC2064"/>
  <c r="AC2096"/>
  <c r="AC2128"/>
  <c r="AC2160"/>
  <c r="AC2163"/>
  <c r="AC2485"/>
  <c r="AC2505"/>
  <c r="AC2597"/>
  <c r="AC2725"/>
  <c r="AC2761"/>
  <c r="AC2829"/>
  <c r="AC2982"/>
  <c r="AC3103"/>
  <c r="AC3219"/>
  <c r="AC3235"/>
  <c r="AC3279"/>
  <c r="AC3295"/>
  <c r="AC44"/>
  <c r="AC52"/>
  <c r="AC92"/>
  <c r="AC96"/>
  <c r="AC132"/>
  <c r="AC176"/>
  <c r="AC219"/>
  <c r="AC224"/>
  <c r="AC268"/>
  <c r="AC288"/>
  <c r="AC48"/>
  <c r="AC207"/>
  <c r="AC240"/>
  <c r="AC251"/>
  <c r="AC283"/>
  <c r="AC315"/>
  <c r="AC347"/>
  <c r="AC443"/>
  <c r="AC496"/>
  <c r="AC560"/>
  <c r="AC563"/>
  <c r="AC587"/>
  <c r="AC603"/>
  <c r="AC619"/>
  <c r="AC635"/>
  <c r="AC651"/>
  <c r="AC892"/>
  <c r="AC1348"/>
  <c r="AC1631"/>
  <c r="AC1719"/>
  <c r="AC1759"/>
  <c r="AC1783"/>
  <c r="AC1912"/>
  <c r="AC1920"/>
  <c r="AC1960"/>
  <c r="AC2056"/>
  <c r="AC2059"/>
  <c r="AC2120"/>
  <c r="AC2123"/>
  <c r="AC2152"/>
  <c r="AC2184"/>
  <c r="AC2192"/>
  <c r="AC2313"/>
  <c r="AC2581"/>
  <c r="AC2661"/>
  <c r="AC2697"/>
  <c r="AC3002"/>
  <c r="AC3095"/>
  <c r="AC3123"/>
  <c r="AC3227"/>
  <c r="AC3231"/>
  <c r="AC3239"/>
  <c r="AC3251"/>
  <c r="AC3309"/>
  <c r="AT194"/>
  <c r="AT1026"/>
  <c r="AT887"/>
  <c r="AT934"/>
  <c r="AT3469"/>
  <c r="AT3561"/>
  <c r="AC20"/>
  <c r="S3456"/>
  <c r="S3457"/>
  <c r="S3458"/>
  <c r="S3462"/>
  <c r="S3463"/>
  <c r="S3467"/>
  <c r="T3467"/>
  <c r="AZ3467" s="1"/>
  <c r="U3468"/>
  <c r="V3468" s="1"/>
  <c r="S3471"/>
  <c r="T3471"/>
  <c r="AZ3471" s="1"/>
  <c r="R3449"/>
  <c r="R3450"/>
  <c r="R3451"/>
  <c r="R3452"/>
  <c r="R3453"/>
  <c r="V3453"/>
  <c r="R3454"/>
  <c r="V3454"/>
  <c r="R3455"/>
  <c r="V3455"/>
  <c r="R3456"/>
  <c r="V3456"/>
  <c r="R3457"/>
  <c r="R3458"/>
  <c r="R3459"/>
  <c r="R3460"/>
  <c r="R3461"/>
  <c r="R3462"/>
  <c r="R3463"/>
  <c r="R3464"/>
  <c r="V3464"/>
  <c r="R3465"/>
  <c r="R3466"/>
  <c r="R3467"/>
  <c r="S3468"/>
  <c r="T3468"/>
  <c r="AZ3468" s="1"/>
  <c r="P3469"/>
  <c r="U3469"/>
  <c r="V3469" s="1"/>
  <c r="Q3470"/>
  <c r="R3471"/>
  <c r="S3472"/>
  <c r="T3472"/>
  <c r="AZ3472" s="1"/>
  <c r="S3449"/>
  <c r="S3450"/>
  <c r="S3451"/>
  <c r="S3452"/>
  <c r="S3453"/>
  <c r="S3454"/>
  <c r="S3455"/>
  <c r="S3459"/>
  <c r="S3460"/>
  <c r="S3461"/>
  <c r="S3464"/>
  <c r="S3465"/>
  <c r="S3466"/>
  <c r="P3468"/>
  <c r="Q3469"/>
  <c r="R3470"/>
  <c r="T3475"/>
  <c r="AZ3475" s="1"/>
  <c r="Q3449"/>
  <c r="U3449"/>
  <c r="V3449" s="1"/>
  <c r="Q3450"/>
  <c r="U3450"/>
  <c r="V3450" s="1"/>
  <c r="Q3451"/>
  <c r="U3451"/>
  <c r="V3451" s="1"/>
  <c r="Q3452"/>
  <c r="U3452"/>
  <c r="V3452" s="1"/>
  <c r="Q3453"/>
  <c r="Q3454"/>
  <c r="Q3455"/>
  <c r="Q3456"/>
  <c r="Q3457"/>
  <c r="Q3458"/>
  <c r="Q3459"/>
  <c r="Q3460"/>
  <c r="Q3461"/>
  <c r="Q3462"/>
  <c r="Q3463"/>
  <c r="Q3464"/>
  <c r="Q3465"/>
  <c r="U3465"/>
  <c r="V3465" s="1"/>
  <c r="Q3466"/>
  <c r="S3469"/>
  <c r="P3470"/>
  <c r="Q3471"/>
  <c r="S3473"/>
  <c r="AB46"/>
  <c r="AA46"/>
  <c r="AC46" s="1"/>
  <c r="T50"/>
  <c r="AZ50" s="1"/>
  <c r="P50"/>
  <c r="U54"/>
  <c r="Q54"/>
  <c r="R54"/>
  <c r="T57"/>
  <c r="AZ57" s="1"/>
  <c r="P53"/>
  <c r="AA70"/>
  <c r="AB70"/>
  <c r="T102"/>
  <c r="AZ102" s="1"/>
  <c r="P102"/>
  <c r="U106"/>
  <c r="V106" s="1"/>
  <c r="Q106"/>
  <c r="R106"/>
  <c r="Q104"/>
  <c r="R103"/>
  <c r="AB134"/>
  <c r="AA134"/>
  <c r="AA138"/>
  <c r="AB138"/>
  <c r="AT186"/>
  <c r="T190"/>
  <c r="AZ190" s="1"/>
  <c r="P190"/>
  <c r="R194"/>
  <c r="U194"/>
  <c r="V194" s="1"/>
  <c r="Q194"/>
  <c r="S190"/>
  <c r="T197"/>
  <c r="AZ197" s="1"/>
  <c r="P193"/>
  <c r="T194"/>
  <c r="AZ194" s="1"/>
  <c r="P194"/>
  <c r="U198"/>
  <c r="V198" s="1"/>
  <c r="Q198"/>
  <c r="R198"/>
  <c r="T201"/>
  <c r="AZ201" s="1"/>
  <c r="P197"/>
  <c r="R195"/>
  <c r="Q196"/>
  <c r="AB198"/>
  <c r="AA198"/>
  <c r="AA234"/>
  <c r="AB234"/>
  <c r="T238"/>
  <c r="AZ238" s="1"/>
  <c r="P238"/>
  <c r="R242"/>
  <c r="U242"/>
  <c r="V242" s="1"/>
  <c r="Q242"/>
  <c r="S238"/>
  <c r="T245"/>
  <c r="AZ245" s="1"/>
  <c r="P241"/>
  <c r="AA506"/>
  <c r="AB506"/>
  <c r="AA838"/>
  <c r="AB838"/>
  <c r="AA30"/>
  <c r="AB30"/>
  <c r="T34"/>
  <c r="AZ34" s="1"/>
  <c r="P34"/>
  <c r="Q38"/>
  <c r="U38"/>
  <c r="V38" s="1"/>
  <c r="R38"/>
  <c r="T41"/>
  <c r="AZ41" s="1"/>
  <c r="P37"/>
  <c r="AB58"/>
  <c r="AA58"/>
  <c r="T98"/>
  <c r="AZ98" s="1"/>
  <c r="P98"/>
  <c r="U102"/>
  <c r="V102" s="1"/>
  <c r="Q102"/>
  <c r="R102"/>
  <c r="T105"/>
  <c r="AZ105" s="1"/>
  <c r="P101"/>
  <c r="T30"/>
  <c r="AZ30" s="1"/>
  <c r="P30"/>
  <c r="U34"/>
  <c r="V34" s="1"/>
  <c r="R34"/>
  <c r="Q34"/>
  <c r="S30"/>
  <c r="AA42"/>
  <c r="AB42"/>
  <c r="AA102"/>
  <c r="AB102"/>
  <c r="AB106"/>
  <c r="AA106"/>
  <c r="T134"/>
  <c r="AZ134" s="1"/>
  <c r="P134"/>
  <c r="U138"/>
  <c r="Q138"/>
  <c r="R138"/>
  <c r="Q136"/>
  <c r="R135"/>
  <c r="AB142"/>
  <c r="AA142"/>
  <c r="T146"/>
  <c r="AZ146" s="1"/>
  <c r="P146"/>
  <c r="U150"/>
  <c r="V150" s="1"/>
  <c r="Q150"/>
  <c r="R150"/>
  <c r="T153"/>
  <c r="AZ153" s="1"/>
  <c r="P149"/>
  <c r="T158"/>
  <c r="AZ158" s="1"/>
  <c r="P158"/>
  <c r="U162"/>
  <c r="V162" s="1"/>
  <c r="Q162"/>
  <c r="R162"/>
  <c r="S158"/>
  <c r="AB166"/>
  <c r="AA166"/>
  <c r="AB170"/>
  <c r="AA170"/>
  <c r="AA218"/>
  <c r="AB218"/>
  <c r="T222"/>
  <c r="AZ222" s="1"/>
  <c r="P222"/>
  <c r="U226"/>
  <c r="V226" s="1"/>
  <c r="Q226"/>
  <c r="R226"/>
  <c r="S222"/>
  <c r="T229"/>
  <c r="AZ229" s="1"/>
  <c r="P225"/>
  <c r="AB250"/>
  <c r="AA250"/>
  <c r="T254"/>
  <c r="AZ254" s="1"/>
  <c r="P254"/>
  <c r="U258"/>
  <c r="V258" s="1"/>
  <c r="Q258"/>
  <c r="R258"/>
  <c r="S254"/>
  <c r="T261"/>
  <c r="AZ261" s="1"/>
  <c r="P257"/>
  <c r="AA278"/>
  <c r="AB278"/>
  <c r="AA294"/>
  <c r="AB294"/>
  <c r="AA310"/>
  <c r="AB310"/>
  <c r="AA326"/>
  <c r="AB326"/>
  <c r="AA342"/>
  <c r="AB342"/>
  <c r="AB358"/>
  <c r="AA358"/>
  <c r="AA374"/>
  <c r="AB374"/>
  <c r="AA390"/>
  <c r="AB390"/>
  <c r="AA406"/>
  <c r="AB406"/>
  <c r="AB422"/>
  <c r="AA422"/>
  <c r="AB438"/>
  <c r="AA438"/>
  <c r="AC438" s="1"/>
  <c r="AA454"/>
  <c r="AB454"/>
  <c r="T470"/>
  <c r="AZ470" s="1"/>
  <c r="P470"/>
  <c r="U474"/>
  <c r="V474" s="1"/>
  <c r="Q474"/>
  <c r="R474"/>
  <c r="Q472"/>
  <c r="R471"/>
  <c r="T477"/>
  <c r="AZ477" s="1"/>
  <c r="S474"/>
  <c r="S470"/>
  <c r="U472"/>
  <c r="AA570"/>
  <c r="AB570"/>
  <c r="T598"/>
  <c r="AZ598" s="1"/>
  <c r="P598"/>
  <c r="U602"/>
  <c r="V602" s="1"/>
  <c r="Q602"/>
  <c r="R602"/>
  <c r="Q600"/>
  <c r="R599"/>
  <c r="T605"/>
  <c r="AZ605" s="1"/>
  <c r="S602"/>
  <c r="S598"/>
  <c r="U600"/>
  <c r="V600" s="1"/>
  <c r="S127"/>
  <c r="P129"/>
  <c r="S182"/>
  <c r="P25"/>
  <c r="AC31"/>
  <c r="R52"/>
  <c r="T69"/>
  <c r="AZ69" s="1"/>
  <c r="S119"/>
  <c r="R35"/>
  <c r="Q36"/>
  <c r="AA37"/>
  <c r="U40"/>
  <c r="AM67"/>
  <c r="AM91"/>
  <c r="Q100"/>
  <c r="S118"/>
  <c r="U129"/>
  <c r="V129" s="1"/>
  <c r="U128"/>
  <c r="S130"/>
  <c r="P137"/>
  <c r="AC140"/>
  <c r="U148"/>
  <c r="AM155"/>
  <c r="T157"/>
  <c r="AZ157" s="1"/>
  <c r="S159"/>
  <c r="R164"/>
  <c r="P161"/>
  <c r="R163"/>
  <c r="AC164"/>
  <c r="AA165"/>
  <c r="S167"/>
  <c r="U192"/>
  <c r="V192" s="1"/>
  <c r="U196"/>
  <c r="V196" s="1"/>
  <c r="S214"/>
  <c r="S215"/>
  <c r="T225"/>
  <c r="AZ225" s="1"/>
  <c r="S226"/>
  <c r="U240"/>
  <c r="S246"/>
  <c r="S247"/>
  <c r="T257"/>
  <c r="AZ257" s="1"/>
  <c r="S258"/>
  <c r="AT423"/>
  <c r="S495"/>
  <c r="AA15"/>
  <c r="AB15"/>
  <c r="T62"/>
  <c r="AZ62" s="1"/>
  <c r="P62"/>
  <c r="Q66"/>
  <c r="U66"/>
  <c r="R66"/>
  <c r="S62"/>
  <c r="AA74"/>
  <c r="AB74"/>
  <c r="T166"/>
  <c r="AZ166" s="1"/>
  <c r="P166"/>
  <c r="R170"/>
  <c r="U170"/>
  <c r="Q170"/>
  <c r="Q168"/>
  <c r="R167"/>
  <c r="AA174"/>
  <c r="AB174"/>
  <c r="T534"/>
  <c r="AZ534" s="1"/>
  <c r="P534"/>
  <c r="R538"/>
  <c r="U538"/>
  <c r="Q538"/>
  <c r="Q536"/>
  <c r="R535"/>
  <c r="T541"/>
  <c r="AZ541" s="1"/>
  <c r="S538"/>
  <c r="S534"/>
  <c r="U536"/>
  <c r="AA774"/>
  <c r="AB774"/>
  <c r="T46"/>
  <c r="AZ46" s="1"/>
  <c r="P46"/>
  <c r="U50"/>
  <c r="V50" s="1"/>
  <c r="R50"/>
  <c r="Q50"/>
  <c r="S46"/>
  <c r="AA54"/>
  <c r="AB54"/>
  <c r="T86"/>
  <c r="AZ86" s="1"/>
  <c r="P86"/>
  <c r="R90"/>
  <c r="U90"/>
  <c r="Q90"/>
  <c r="Q88"/>
  <c r="R87"/>
  <c r="AA118"/>
  <c r="AB118"/>
  <c r="AA19"/>
  <c r="AB19"/>
  <c r="AA38"/>
  <c r="AB38"/>
  <c r="T70"/>
  <c r="AZ70" s="1"/>
  <c r="P70"/>
  <c r="U74"/>
  <c r="V74" s="1"/>
  <c r="Q74"/>
  <c r="R74"/>
  <c r="Q72"/>
  <c r="R71"/>
  <c r="AA78"/>
  <c r="AB78"/>
  <c r="T82"/>
  <c r="AZ82" s="1"/>
  <c r="P82"/>
  <c r="U86"/>
  <c r="V86" s="1"/>
  <c r="Q86"/>
  <c r="R86"/>
  <c r="T89"/>
  <c r="AZ89" s="1"/>
  <c r="P85"/>
  <c r="T94"/>
  <c r="AZ94" s="1"/>
  <c r="P94"/>
  <c r="U98"/>
  <c r="V98" s="1"/>
  <c r="Q98"/>
  <c r="R98"/>
  <c r="S94"/>
  <c r="AA22"/>
  <c r="AB22"/>
  <c r="AA26"/>
  <c r="AB26"/>
  <c r="T54"/>
  <c r="AZ54" s="1"/>
  <c r="P54"/>
  <c r="U58"/>
  <c r="V58" s="1"/>
  <c r="V54"/>
  <c r="Q58"/>
  <c r="R58"/>
  <c r="Q56"/>
  <c r="R55"/>
  <c r="AA62"/>
  <c r="AB62"/>
  <c r="T66"/>
  <c r="AZ66" s="1"/>
  <c r="P66"/>
  <c r="Q70"/>
  <c r="V66"/>
  <c r="U70"/>
  <c r="V70" s="1"/>
  <c r="R70"/>
  <c r="T73"/>
  <c r="AZ73" s="1"/>
  <c r="P69"/>
  <c r="T78"/>
  <c r="AZ78" s="1"/>
  <c r="P78"/>
  <c r="R82"/>
  <c r="U82"/>
  <c r="V82" s="1"/>
  <c r="Q82"/>
  <c r="S78"/>
  <c r="AA86"/>
  <c r="AB86"/>
  <c r="AB90"/>
  <c r="AA90"/>
  <c r="T118"/>
  <c r="AZ118" s="1"/>
  <c r="P118"/>
  <c r="U122"/>
  <c r="V122" s="1"/>
  <c r="Q122"/>
  <c r="R122"/>
  <c r="Q120"/>
  <c r="R119"/>
  <c r="AA126"/>
  <c r="AB126"/>
  <c r="T130"/>
  <c r="AZ130" s="1"/>
  <c r="P130"/>
  <c r="R134"/>
  <c r="U134"/>
  <c r="V134" s="1"/>
  <c r="Q134"/>
  <c r="T137"/>
  <c r="AZ137" s="1"/>
  <c r="P133"/>
  <c r="T142"/>
  <c r="AZ142" s="1"/>
  <c r="P142"/>
  <c r="R146"/>
  <c r="U146"/>
  <c r="V146" s="1"/>
  <c r="Q146"/>
  <c r="S142"/>
  <c r="AB150"/>
  <c r="AA150"/>
  <c r="AB154"/>
  <c r="AA154"/>
  <c r="AA182"/>
  <c r="AB182"/>
  <c r="T226"/>
  <c r="AZ226" s="1"/>
  <c r="P226"/>
  <c r="U230"/>
  <c r="V230" s="1"/>
  <c r="Q230"/>
  <c r="R230"/>
  <c r="T233"/>
  <c r="AZ233" s="1"/>
  <c r="P229"/>
  <c r="Q228"/>
  <c r="R227"/>
  <c r="AB230"/>
  <c r="AA230"/>
  <c r="T258"/>
  <c r="AZ258" s="1"/>
  <c r="P258"/>
  <c r="R262"/>
  <c r="U262"/>
  <c r="V262" s="1"/>
  <c r="Q262"/>
  <c r="T265"/>
  <c r="AZ265" s="1"/>
  <c r="P261"/>
  <c r="Q260"/>
  <c r="R259"/>
  <c r="AB262"/>
  <c r="AA262"/>
  <c r="AB478"/>
  <c r="AA478"/>
  <c r="AB502"/>
  <c r="AA502"/>
  <c r="T546"/>
  <c r="AZ546" s="1"/>
  <c r="P546"/>
  <c r="U550"/>
  <c r="V550" s="1"/>
  <c r="Q550"/>
  <c r="R550"/>
  <c r="T553"/>
  <c r="AZ553" s="1"/>
  <c r="P549"/>
  <c r="Q548"/>
  <c r="R547"/>
  <c r="S546"/>
  <c r="S550"/>
  <c r="T558"/>
  <c r="AZ558" s="1"/>
  <c r="P558"/>
  <c r="U562"/>
  <c r="V562" s="1"/>
  <c r="Q562"/>
  <c r="R562"/>
  <c r="S558"/>
  <c r="T565"/>
  <c r="AZ565" s="1"/>
  <c r="T561"/>
  <c r="AZ561" s="1"/>
  <c r="Q560"/>
  <c r="R559"/>
  <c r="S562"/>
  <c r="U560"/>
  <c r="V560" s="1"/>
  <c r="AB606"/>
  <c r="AA606"/>
  <c r="AA722"/>
  <c r="AB722"/>
  <c r="AA786"/>
  <c r="AB786"/>
  <c r="AA850"/>
  <c r="AB850"/>
  <c r="P41"/>
  <c r="U52"/>
  <c r="S63"/>
  <c r="P65"/>
  <c r="U116"/>
  <c r="P169"/>
  <c r="T193"/>
  <c r="AZ193" s="1"/>
  <c r="T241"/>
  <c r="AZ241" s="1"/>
  <c r="AT31"/>
  <c r="T45"/>
  <c r="AZ45" s="1"/>
  <c r="P49"/>
  <c r="R51"/>
  <c r="AC51"/>
  <c r="Q52"/>
  <c r="P89"/>
  <c r="AC95"/>
  <c r="U100"/>
  <c r="V100" s="1"/>
  <c r="T109"/>
  <c r="AZ109" s="1"/>
  <c r="R116"/>
  <c r="P113"/>
  <c r="AC115"/>
  <c r="AA117"/>
  <c r="AC14"/>
  <c r="AC16"/>
  <c r="U25"/>
  <c r="V25" s="1"/>
  <c r="AM27"/>
  <c r="T29"/>
  <c r="AZ29" s="1"/>
  <c r="S31"/>
  <c r="R36"/>
  <c r="P33"/>
  <c r="S39"/>
  <c r="T53"/>
  <c r="AZ53" s="1"/>
  <c r="S54"/>
  <c r="AA57"/>
  <c r="U65"/>
  <c r="V65" s="1"/>
  <c r="S66"/>
  <c r="P73"/>
  <c r="S95"/>
  <c r="R100"/>
  <c r="R99"/>
  <c r="AC99"/>
  <c r="AA101"/>
  <c r="S103"/>
  <c r="U104"/>
  <c r="V104" s="1"/>
  <c r="T117"/>
  <c r="AZ117" s="1"/>
  <c r="AA121"/>
  <c r="AM131"/>
  <c r="AA4"/>
  <c r="AC8"/>
  <c r="T27"/>
  <c r="AZ27" s="1"/>
  <c r="R24"/>
  <c r="AA21"/>
  <c r="S23"/>
  <c r="T37"/>
  <c r="AZ37" s="1"/>
  <c r="S38"/>
  <c r="AA41"/>
  <c r="S43"/>
  <c r="U49"/>
  <c r="U48"/>
  <c r="V48" s="1"/>
  <c r="S50"/>
  <c r="AM51"/>
  <c r="P57"/>
  <c r="R64"/>
  <c r="R63"/>
  <c r="Q64"/>
  <c r="T65"/>
  <c r="AZ65" s="1"/>
  <c r="U68"/>
  <c r="AM75"/>
  <c r="T77"/>
  <c r="AZ77" s="1"/>
  <c r="S79"/>
  <c r="R84"/>
  <c r="P81"/>
  <c r="R83"/>
  <c r="AC83"/>
  <c r="Q84"/>
  <c r="AA85"/>
  <c r="S87"/>
  <c r="U88"/>
  <c r="AT103"/>
  <c r="T101"/>
  <c r="AZ101" s="1"/>
  <c r="S102"/>
  <c r="AA105"/>
  <c r="S106"/>
  <c r="S107"/>
  <c r="U113"/>
  <c r="V113" s="1"/>
  <c r="AM115"/>
  <c r="P121"/>
  <c r="R128"/>
  <c r="R127"/>
  <c r="AC127"/>
  <c r="Q128"/>
  <c r="U132"/>
  <c r="AM139"/>
  <c r="T141"/>
  <c r="AZ141" s="1"/>
  <c r="S143"/>
  <c r="R148"/>
  <c r="P145"/>
  <c r="R147"/>
  <c r="AC147"/>
  <c r="Q148"/>
  <c r="AA149"/>
  <c r="S151"/>
  <c r="AT167"/>
  <c r="T165"/>
  <c r="AZ165" s="1"/>
  <c r="S166"/>
  <c r="AA169"/>
  <c r="S170"/>
  <c r="S171"/>
  <c r="U177"/>
  <c r="V177" s="1"/>
  <c r="AA181"/>
  <c r="R192"/>
  <c r="R191"/>
  <c r="AC191"/>
  <c r="Q192"/>
  <c r="S194"/>
  <c r="AA229"/>
  <c r="R240"/>
  <c r="R239"/>
  <c r="Q240"/>
  <c r="AA261"/>
  <c r="AT272"/>
  <c r="P473"/>
  <c r="U537"/>
  <c r="V537" s="1"/>
  <c r="U548"/>
  <c r="V548" s="1"/>
  <c r="P601"/>
  <c r="T38"/>
  <c r="AZ38" s="1"/>
  <c r="P38"/>
  <c r="U42"/>
  <c r="R42"/>
  <c r="Q42"/>
  <c r="Q40"/>
  <c r="R39"/>
  <c r="AA110"/>
  <c r="AB110"/>
  <c r="T114"/>
  <c r="AZ114" s="1"/>
  <c r="P114"/>
  <c r="U118"/>
  <c r="V118" s="1"/>
  <c r="Q118"/>
  <c r="R118"/>
  <c r="T121"/>
  <c r="AZ121" s="1"/>
  <c r="P117"/>
  <c r="T126"/>
  <c r="AZ126" s="1"/>
  <c r="P126"/>
  <c r="R130"/>
  <c r="U130"/>
  <c r="V130" s="1"/>
  <c r="Q130"/>
  <c r="S126"/>
  <c r="T178"/>
  <c r="AZ178" s="1"/>
  <c r="P178"/>
  <c r="R182"/>
  <c r="U182"/>
  <c r="V182" s="1"/>
  <c r="Q182"/>
  <c r="T185"/>
  <c r="AZ185" s="1"/>
  <c r="P181"/>
  <c r="Q180"/>
  <c r="AA186"/>
  <c r="AB186"/>
  <c r="AA710"/>
  <c r="AB710"/>
  <c r="T22"/>
  <c r="AZ22" s="1"/>
  <c r="P22"/>
  <c r="U26"/>
  <c r="V26" s="1"/>
  <c r="Q26"/>
  <c r="R26"/>
  <c r="T25"/>
  <c r="AZ25" s="1"/>
  <c r="Q24"/>
  <c r="R23"/>
  <c r="AA94"/>
  <c r="AB94"/>
  <c r="T110"/>
  <c r="AZ110" s="1"/>
  <c r="P110"/>
  <c r="U114"/>
  <c r="V114" s="1"/>
  <c r="Q114"/>
  <c r="R114"/>
  <c r="S110"/>
  <c r="AB122"/>
  <c r="AA122"/>
  <c r="T150"/>
  <c r="AZ150" s="1"/>
  <c r="P150"/>
  <c r="U154"/>
  <c r="V154" s="1"/>
  <c r="Q154"/>
  <c r="R154"/>
  <c r="Q152"/>
  <c r="R151"/>
  <c r="AB158"/>
  <c r="AA158"/>
  <c r="T162"/>
  <c r="AZ162" s="1"/>
  <c r="P162"/>
  <c r="U166"/>
  <c r="V166" s="1"/>
  <c r="Q166"/>
  <c r="R166"/>
  <c r="T169"/>
  <c r="AZ169" s="1"/>
  <c r="P165"/>
  <c r="T174"/>
  <c r="AZ174" s="1"/>
  <c r="P174"/>
  <c r="U178"/>
  <c r="V178" s="1"/>
  <c r="Q178"/>
  <c r="R178"/>
  <c r="S174"/>
  <c r="T181"/>
  <c r="AZ181" s="1"/>
  <c r="AA202"/>
  <c r="AB202"/>
  <c r="T206"/>
  <c r="AZ206" s="1"/>
  <c r="P206"/>
  <c r="R210"/>
  <c r="U210"/>
  <c r="V210" s="1"/>
  <c r="Q210"/>
  <c r="S206"/>
  <c r="T213"/>
  <c r="AZ213" s="1"/>
  <c r="P209"/>
  <c r="T210"/>
  <c r="AZ210" s="1"/>
  <c r="P210"/>
  <c r="U214"/>
  <c r="V214" s="1"/>
  <c r="Q214"/>
  <c r="R214"/>
  <c r="T217"/>
  <c r="AZ217" s="1"/>
  <c r="P213"/>
  <c r="R211"/>
  <c r="Q212"/>
  <c r="AB214"/>
  <c r="AA214"/>
  <c r="T242"/>
  <c r="AZ242" s="1"/>
  <c r="P242"/>
  <c r="R246"/>
  <c r="U246"/>
  <c r="V246" s="1"/>
  <c r="Q246"/>
  <c r="T249"/>
  <c r="AZ249" s="1"/>
  <c r="P245"/>
  <c r="R243"/>
  <c r="Q244"/>
  <c r="AA246"/>
  <c r="AB246"/>
  <c r="T270"/>
  <c r="AZ270" s="1"/>
  <c r="P270"/>
  <c r="R274"/>
  <c r="U274"/>
  <c r="V274" s="1"/>
  <c r="Q274"/>
  <c r="T273"/>
  <c r="AZ273" s="1"/>
  <c r="Q272"/>
  <c r="R271"/>
  <c r="S270"/>
  <c r="P273"/>
  <c r="T277"/>
  <c r="AZ277" s="1"/>
  <c r="T286"/>
  <c r="AZ286" s="1"/>
  <c r="P286"/>
  <c r="U290"/>
  <c r="Q290"/>
  <c r="R290"/>
  <c r="T289"/>
  <c r="AZ289" s="1"/>
  <c r="Q288"/>
  <c r="R287"/>
  <c r="S286"/>
  <c r="T293"/>
  <c r="AZ293" s="1"/>
  <c r="P289"/>
  <c r="T302"/>
  <c r="AZ302" s="1"/>
  <c r="P302"/>
  <c r="R306"/>
  <c r="U306"/>
  <c r="Q306"/>
  <c r="T305"/>
  <c r="AZ305" s="1"/>
  <c r="Q304"/>
  <c r="R303"/>
  <c r="S302"/>
  <c r="T309"/>
  <c r="AZ309" s="1"/>
  <c r="P305"/>
  <c r="T318"/>
  <c r="AZ318" s="1"/>
  <c r="P318"/>
  <c r="R322"/>
  <c r="U322"/>
  <c r="Q322"/>
  <c r="T321"/>
  <c r="AZ321" s="1"/>
  <c r="Q320"/>
  <c r="R319"/>
  <c r="S318"/>
  <c r="T325"/>
  <c r="AZ325" s="1"/>
  <c r="P321"/>
  <c r="T334"/>
  <c r="AZ334" s="1"/>
  <c r="P334"/>
  <c r="R338"/>
  <c r="U338"/>
  <c r="V338" s="1"/>
  <c r="Q338"/>
  <c r="T337"/>
  <c r="AZ337" s="1"/>
  <c r="Q336"/>
  <c r="R335"/>
  <c r="S334"/>
  <c r="T341"/>
  <c r="AZ341" s="1"/>
  <c r="P337"/>
  <c r="T350"/>
  <c r="AZ350" s="1"/>
  <c r="P350"/>
  <c r="U354"/>
  <c r="V354" s="1"/>
  <c r="Q354"/>
  <c r="R354"/>
  <c r="T353"/>
  <c r="AZ353" s="1"/>
  <c r="Q352"/>
  <c r="R351"/>
  <c r="S350"/>
  <c r="T357"/>
  <c r="AZ357" s="1"/>
  <c r="P353"/>
  <c r="T366"/>
  <c r="AZ366" s="1"/>
  <c r="P366"/>
  <c r="U370"/>
  <c r="Q370"/>
  <c r="R370"/>
  <c r="T369"/>
  <c r="AZ369" s="1"/>
  <c r="Q368"/>
  <c r="R367"/>
  <c r="S366"/>
  <c r="T373"/>
  <c r="AZ373" s="1"/>
  <c r="P369"/>
  <c r="T382"/>
  <c r="AZ382" s="1"/>
  <c r="P382"/>
  <c r="R386"/>
  <c r="U386"/>
  <c r="Q386"/>
  <c r="T385"/>
  <c r="AZ385" s="1"/>
  <c r="Q384"/>
  <c r="R383"/>
  <c r="S382"/>
  <c r="T389"/>
  <c r="AZ389" s="1"/>
  <c r="P385"/>
  <c r="T398"/>
  <c r="AZ398" s="1"/>
  <c r="P398"/>
  <c r="R402"/>
  <c r="U402"/>
  <c r="V402" s="1"/>
  <c r="Q402"/>
  <c r="T401"/>
  <c r="AZ401" s="1"/>
  <c r="Q400"/>
  <c r="R399"/>
  <c r="S398"/>
  <c r="T405"/>
  <c r="AZ405" s="1"/>
  <c r="P401"/>
  <c r="T414"/>
  <c r="AZ414" s="1"/>
  <c r="P414"/>
  <c r="R418"/>
  <c r="U418"/>
  <c r="V418" s="1"/>
  <c r="Q418"/>
  <c r="T417"/>
  <c r="AZ417" s="1"/>
  <c r="Q416"/>
  <c r="R415"/>
  <c r="S414"/>
  <c r="T421"/>
  <c r="AZ421" s="1"/>
  <c r="P417"/>
  <c r="T430"/>
  <c r="AZ430" s="1"/>
  <c r="P430"/>
  <c r="R434"/>
  <c r="U434"/>
  <c r="V434" s="1"/>
  <c r="Q434"/>
  <c r="T433"/>
  <c r="AZ433" s="1"/>
  <c r="Q432"/>
  <c r="R431"/>
  <c r="S430"/>
  <c r="T437"/>
  <c r="AZ437" s="1"/>
  <c r="P433"/>
  <c r="T446"/>
  <c r="AZ446" s="1"/>
  <c r="P446"/>
  <c r="R450"/>
  <c r="U450"/>
  <c r="Q450"/>
  <c r="T449"/>
  <c r="AZ449" s="1"/>
  <c r="Q448"/>
  <c r="R447"/>
  <c r="S446"/>
  <c r="T453"/>
  <c r="AZ453" s="1"/>
  <c r="P449"/>
  <c r="T482"/>
  <c r="AZ482" s="1"/>
  <c r="P482"/>
  <c r="U486"/>
  <c r="V486" s="1"/>
  <c r="Q486"/>
  <c r="R486"/>
  <c r="T489"/>
  <c r="AZ489" s="1"/>
  <c r="P485"/>
  <c r="Q484"/>
  <c r="R483"/>
  <c r="S482"/>
  <c r="S486"/>
  <c r="T494"/>
  <c r="AZ494" s="1"/>
  <c r="P494"/>
  <c r="R498"/>
  <c r="U498"/>
  <c r="V498" s="1"/>
  <c r="Q498"/>
  <c r="S494"/>
  <c r="T501"/>
  <c r="AZ501" s="1"/>
  <c r="T497"/>
  <c r="AZ497" s="1"/>
  <c r="Q496"/>
  <c r="R495"/>
  <c r="S498"/>
  <c r="U496"/>
  <c r="V496" s="1"/>
  <c r="AB542"/>
  <c r="AA542"/>
  <c r="AB566"/>
  <c r="AA566"/>
  <c r="AC566" s="1"/>
  <c r="T610"/>
  <c r="AZ610" s="1"/>
  <c r="P610"/>
  <c r="R614"/>
  <c r="U614"/>
  <c r="V614" s="1"/>
  <c r="Q614"/>
  <c r="T617"/>
  <c r="AZ617" s="1"/>
  <c r="P613"/>
  <c r="Q612"/>
  <c r="R611"/>
  <c r="S610"/>
  <c r="S614"/>
  <c r="U698"/>
  <c r="V698" s="1"/>
  <c r="Q698"/>
  <c r="R698"/>
  <c r="T701"/>
  <c r="AZ701" s="1"/>
  <c r="R696"/>
  <c r="P694"/>
  <c r="P697"/>
  <c r="U697"/>
  <c r="U696"/>
  <c r="V696" s="1"/>
  <c r="R695"/>
  <c r="S694"/>
  <c r="S699"/>
  <c r="T694"/>
  <c r="AZ694" s="1"/>
  <c r="Q697"/>
  <c r="Q696"/>
  <c r="U734"/>
  <c r="V734" s="1"/>
  <c r="Q734"/>
  <c r="R734"/>
  <c r="T737"/>
  <c r="AZ737" s="1"/>
  <c r="R732"/>
  <c r="P730"/>
  <c r="S735"/>
  <c r="T730"/>
  <c r="AZ730" s="1"/>
  <c r="U733"/>
  <c r="U732"/>
  <c r="V732" s="1"/>
  <c r="R731"/>
  <c r="S730"/>
  <c r="P733"/>
  <c r="Q733"/>
  <c r="Q732"/>
  <c r="U762"/>
  <c r="V762" s="1"/>
  <c r="Q762"/>
  <c r="R762"/>
  <c r="T765"/>
  <c r="AZ765" s="1"/>
  <c r="R760"/>
  <c r="P758"/>
  <c r="P761"/>
  <c r="U761"/>
  <c r="V761" s="1"/>
  <c r="U760"/>
  <c r="V760" s="1"/>
  <c r="R759"/>
  <c r="S758"/>
  <c r="S763"/>
  <c r="T758"/>
  <c r="AZ758" s="1"/>
  <c r="Q761"/>
  <c r="Q760"/>
  <c r="U798"/>
  <c r="V798" s="1"/>
  <c r="Q798"/>
  <c r="R798"/>
  <c r="T801"/>
  <c r="AZ801" s="1"/>
  <c r="R796"/>
  <c r="P794"/>
  <c r="S799"/>
  <c r="P797"/>
  <c r="T794"/>
  <c r="AZ794" s="1"/>
  <c r="U797"/>
  <c r="U796"/>
  <c r="V796" s="1"/>
  <c r="R795"/>
  <c r="S794"/>
  <c r="Q797"/>
  <c r="Q796"/>
  <c r="U826"/>
  <c r="V826" s="1"/>
  <c r="Q826"/>
  <c r="R826"/>
  <c r="T829"/>
  <c r="AZ829" s="1"/>
  <c r="R824"/>
  <c r="P822"/>
  <c r="P825"/>
  <c r="T822"/>
  <c r="AZ822" s="1"/>
  <c r="U825"/>
  <c r="V825" s="1"/>
  <c r="U824"/>
  <c r="V824" s="1"/>
  <c r="R823"/>
  <c r="S822"/>
  <c r="S827"/>
  <c r="Q825"/>
  <c r="Q824"/>
  <c r="U862"/>
  <c r="V862" s="1"/>
  <c r="Q862"/>
  <c r="R862"/>
  <c r="T865"/>
  <c r="AZ865" s="1"/>
  <c r="R860"/>
  <c r="P858"/>
  <c r="P861"/>
  <c r="U861"/>
  <c r="U860"/>
  <c r="V860" s="1"/>
  <c r="R859"/>
  <c r="S858"/>
  <c r="S863"/>
  <c r="T858"/>
  <c r="AZ858" s="1"/>
  <c r="Q861"/>
  <c r="Q860"/>
  <c r="P105"/>
  <c r="S183"/>
  <c r="S242"/>
  <c r="AA6"/>
  <c r="U36"/>
  <c r="AA53"/>
  <c r="S55"/>
  <c r="AA73"/>
  <c r="R115"/>
  <c r="Q116"/>
  <c r="T133"/>
  <c r="AZ133" s="1"/>
  <c r="AA137"/>
  <c r="P153"/>
  <c r="U164"/>
  <c r="T173"/>
  <c r="AZ173" s="1"/>
  <c r="S175"/>
  <c r="R180"/>
  <c r="P177"/>
  <c r="R179"/>
  <c r="U180"/>
  <c r="V180" s="1"/>
  <c r="S198"/>
  <c r="S199"/>
  <c r="T209"/>
  <c r="AZ209" s="1"/>
  <c r="AT220"/>
  <c r="AA213"/>
  <c r="AC223"/>
  <c r="AA245"/>
  <c r="AC255"/>
  <c r="U272"/>
  <c r="U288"/>
  <c r="V288" s="1"/>
  <c r="U304"/>
  <c r="V304" s="1"/>
  <c r="U320"/>
  <c r="U336"/>
  <c r="U352"/>
  <c r="U368"/>
  <c r="V368" s="1"/>
  <c r="U384"/>
  <c r="U400"/>
  <c r="U416"/>
  <c r="V416" s="1"/>
  <c r="U432"/>
  <c r="V432" s="1"/>
  <c r="U448"/>
  <c r="V448" s="1"/>
  <c r="U484"/>
  <c r="P537"/>
  <c r="U612"/>
  <c r="V612" s="1"/>
  <c r="T182"/>
  <c r="AZ182" s="1"/>
  <c r="P182"/>
  <c r="R186"/>
  <c r="U186"/>
  <c r="V186" s="1"/>
  <c r="Q186"/>
  <c r="AB222"/>
  <c r="AA222"/>
  <c r="T230"/>
  <c r="AZ230" s="1"/>
  <c r="P230"/>
  <c r="U234"/>
  <c r="V234" s="1"/>
  <c r="Q234"/>
  <c r="R234"/>
  <c r="T246"/>
  <c r="AZ246" s="1"/>
  <c r="P246"/>
  <c r="R250"/>
  <c r="U250"/>
  <c r="V250" s="1"/>
  <c r="Q250"/>
  <c r="AA254"/>
  <c r="AB254"/>
  <c r="T262"/>
  <c r="AZ262" s="1"/>
  <c r="P262"/>
  <c r="R266"/>
  <c r="U266"/>
  <c r="V266" s="1"/>
  <c r="Q266"/>
  <c r="AA270"/>
  <c r="AB270"/>
  <c r="T278"/>
  <c r="AZ278" s="1"/>
  <c r="P278"/>
  <c r="R282"/>
  <c r="U282"/>
  <c r="V282" s="1"/>
  <c r="Q282"/>
  <c r="AA286"/>
  <c r="AB286"/>
  <c r="T294"/>
  <c r="AZ294" s="1"/>
  <c r="P294"/>
  <c r="U298"/>
  <c r="V298" s="1"/>
  <c r="Q298"/>
  <c r="R298"/>
  <c r="T310"/>
  <c r="AZ310" s="1"/>
  <c r="P310"/>
  <c r="R314"/>
  <c r="U314"/>
  <c r="V314" s="1"/>
  <c r="Q314"/>
  <c r="AB318"/>
  <c r="AA318"/>
  <c r="T326"/>
  <c r="AZ326" s="1"/>
  <c r="P326"/>
  <c r="R330"/>
  <c r="U330"/>
  <c r="Q330"/>
  <c r="AA334"/>
  <c r="AB334"/>
  <c r="T342"/>
  <c r="AZ342" s="1"/>
  <c r="P342"/>
  <c r="U346"/>
  <c r="V346" s="1"/>
  <c r="Q346"/>
  <c r="R346"/>
  <c r="AA350"/>
  <c r="AB350"/>
  <c r="T358"/>
  <c r="AZ358" s="1"/>
  <c r="P358"/>
  <c r="U362"/>
  <c r="V362" s="1"/>
  <c r="Q362"/>
  <c r="R362"/>
  <c r="AB366"/>
  <c r="AA366"/>
  <c r="T374"/>
  <c r="AZ374" s="1"/>
  <c r="P374"/>
  <c r="R378"/>
  <c r="U378"/>
  <c r="V378" s="1"/>
  <c r="Q378"/>
  <c r="AA382"/>
  <c r="AB382"/>
  <c r="T390"/>
  <c r="AZ390" s="1"/>
  <c r="P390"/>
  <c r="R394"/>
  <c r="U394"/>
  <c r="V394" s="1"/>
  <c r="Q394"/>
  <c r="AB398"/>
  <c r="AA398"/>
  <c r="T406"/>
  <c r="AZ406" s="1"/>
  <c r="P406"/>
  <c r="R410"/>
  <c r="U410"/>
  <c r="V410" s="1"/>
  <c r="Q410"/>
  <c r="AB414"/>
  <c r="AA414"/>
  <c r="T422"/>
  <c r="AZ422" s="1"/>
  <c r="P422"/>
  <c r="R426"/>
  <c r="U426"/>
  <c r="V426" s="1"/>
  <c r="Q426"/>
  <c r="AB430"/>
  <c r="AA430"/>
  <c r="T438"/>
  <c r="AZ438" s="1"/>
  <c r="P438"/>
  <c r="R442"/>
  <c r="U442"/>
  <c r="V442" s="1"/>
  <c r="Q442"/>
  <c r="AA446"/>
  <c r="AB446"/>
  <c r="T454"/>
  <c r="AZ454" s="1"/>
  <c r="P454"/>
  <c r="R458"/>
  <c r="U458"/>
  <c r="Q458"/>
  <c r="Q456"/>
  <c r="T462"/>
  <c r="AZ462" s="1"/>
  <c r="P462"/>
  <c r="U466"/>
  <c r="V466" s="1"/>
  <c r="Q466"/>
  <c r="R466"/>
  <c r="S462"/>
  <c r="AB470"/>
  <c r="AA470"/>
  <c r="AB474"/>
  <c r="AA474"/>
  <c r="T502"/>
  <c r="AZ502" s="1"/>
  <c r="P502"/>
  <c r="R506"/>
  <c r="U506"/>
  <c r="V506" s="1"/>
  <c r="Q506"/>
  <c r="Q504"/>
  <c r="R503"/>
  <c r="AB510"/>
  <c r="AA510"/>
  <c r="T514"/>
  <c r="AZ514" s="1"/>
  <c r="P514"/>
  <c r="U518"/>
  <c r="V518" s="1"/>
  <c r="Q518"/>
  <c r="R518"/>
  <c r="T521"/>
  <c r="AZ521" s="1"/>
  <c r="P517"/>
  <c r="T526"/>
  <c r="AZ526" s="1"/>
  <c r="P526"/>
  <c r="R530"/>
  <c r="U530"/>
  <c r="V530" s="1"/>
  <c r="Q530"/>
  <c r="S526"/>
  <c r="AA534"/>
  <c r="AB534"/>
  <c r="AA538"/>
  <c r="AB538"/>
  <c r="T566"/>
  <c r="AZ566" s="1"/>
  <c r="P566"/>
  <c r="R570"/>
  <c r="U570"/>
  <c r="Q570"/>
  <c r="Q568"/>
  <c r="R567"/>
  <c r="AB574"/>
  <c r="AA574"/>
  <c r="T578"/>
  <c r="AZ578" s="1"/>
  <c r="P578"/>
  <c r="U582"/>
  <c r="V582" s="1"/>
  <c r="Q582"/>
  <c r="R582"/>
  <c r="T585"/>
  <c r="AZ585" s="1"/>
  <c r="P581"/>
  <c r="T590"/>
  <c r="AZ590" s="1"/>
  <c r="P590"/>
  <c r="U594"/>
  <c r="V594" s="1"/>
  <c r="Q594"/>
  <c r="R594"/>
  <c r="S590"/>
  <c r="AA598"/>
  <c r="AB598"/>
  <c r="AB602"/>
  <c r="AA602"/>
  <c r="AB622"/>
  <c r="AA622"/>
  <c r="T626"/>
  <c r="AZ626" s="1"/>
  <c r="P626"/>
  <c r="U630"/>
  <c r="V630" s="1"/>
  <c r="Q630"/>
  <c r="R630"/>
  <c r="S626"/>
  <c r="T633"/>
  <c r="AZ633" s="1"/>
  <c r="P629"/>
  <c r="AA638"/>
  <c r="AB638"/>
  <c r="T642"/>
  <c r="AZ642" s="1"/>
  <c r="P642"/>
  <c r="R646"/>
  <c r="U646"/>
  <c r="V646" s="1"/>
  <c r="Q646"/>
  <c r="S642"/>
  <c r="T649"/>
  <c r="AZ649" s="1"/>
  <c r="P645"/>
  <c r="AA654"/>
  <c r="AB654"/>
  <c r="T658"/>
  <c r="AZ658" s="1"/>
  <c r="P658"/>
  <c r="R662"/>
  <c r="U662"/>
  <c r="Q662"/>
  <c r="S658"/>
  <c r="P661"/>
  <c r="T663"/>
  <c r="AZ663" s="1"/>
  <c r="P663"/>
  <c r="S663"/>
  <c r="U667"/>
  <c r="V667" s="1"/>
  <c r="Q667"/>
  <c r="R667"/>
  <c r="AB667"/>
  <c r="AA667"/>
  <c r="AC667" s="1"/>
  <c r="T671"/>
  <c r="AZ671" s="1"/>
  <c r="P671"/>
  <c r="V671"/>
  <c r="Q675"/>
  <c r="U675"/>
  <c r="V675" s="1"/>
  <c r="S671"/>
  <c r="R675"/>
  <c r="T676"/>
  <c r="AZ676" s="1"/>
  <c r="Q672"/>
  <c r="AA676"/>
  <c r="AB676"/>
  <c r="AA690"/>
  <c r="AB690"/>
  <c r="U702"/>
  <c r="V702" s="1"/>
  <c r="Q702"/>
  <c r="R702"/>
  <c r="T705"/>
  <c r="AZ705" s="1"/>
  <c r="R700"/>
  <c r="P698"/>
  <c r="P701"/>
  <c r="U701"/>
  <c r="U700"/>
  <c r="V700" s="1"/>
  <c r="R699"/>
  <c r="S698"/>
  <c r="S703"/>
  <c r="T698"/>
  <c r="AZ698" s="1"/>
  <c r="Q701"/>
  <c r="U730"/>
  <c r="V730" s="1"/>
  <c r="Q730"/>
  <c r="R730"/>
  <c r="T733"/>
  <c r="AZ733" s="1"/>
  <c r="R728"/>
  <c r="P726"/>
  <c r="T726"/>
  <c r="AZ726" s="1"/>
  <c r="U729"/>
  <c r="V729" s="1"/>
  <c r="U728"/>
  <c r="V728" s="1"/>
  <c r="R727"/>
  <c r="S726"/>
  <c r="S731"/>
  <c r="P729"/>
  <c r="Q729"/>
  <c r="Q728"/>
  <c r="AA742"/>
  <c r="AB742"/>
  <c r="AA754"/>
  <c r="AB754"/>
  <c r="U766"/>
  <c r="Q766"/>
  <c r="R766"/>
  <c r="T769"/>
  <c r="AZ769" s="1"/>
  <c r="R764"/>
  <c r="P762"/>
  <c r="S767"/>
  <c r="P765"/>
  <c r="U765"/>
  <c r="U764"/>
  <c r="V764" s="1"/>
  <c r="R763"/>
  <c r="S762"/>
  <c r="T762"/>
  <c r="AZ762" s="1"/>
  <c r="Q765"/>
  <c r="U794"/>
  <c r="V794" s="1"/>
  <c r="Q794"/>
  <c r="R794"/>
  <c r="T797"/>
  <c r="AZ797" s="1"/>
  <c r="R792"/>
  <c r="P790"/>
  <c r="T790"/>
  <c r="AZ790" s="1"/>
  <c r="U793"/>
  <c r="V793" s="1"/>
  <c r="U792"/>
  <c r="V792" s="1"/>
  <c r="R791"/>
  <c r="S790"/>
  <c r="S795"/>
  <c r="P793"/>
  <c r="Q793"/>
  <c r="Q792"/>
  <c r="AA806"/>
  <c r="AB806"/>
  <c r="AA818"/>
  <c r="AB818"/>
  <c r="U830"/>
  <c r="V830" s="1"/>
  <c r="Q830"/>
  <c r="R830"/>
  <c r="T833"/>
  <c r="AZ833" s="1"/>
  <c r="R828"/>
  <c r="P826"/>
  <c r="S831"/>
  <c r="T826"/>
  <c r="AZ826" s="1"/>
  <c r="U829"/>
  <c r="V829" s="1"/>
  <c r="U828"/>
  <c r="V828" s="1"/>
  <c r="R827"/>
  <c r="S826"/>
  <c r="P829"/>
  <c r="Q829"/>
  <c r="U858"/>
  <c r="V858" s="1"/>
  <c r="Q858"/>
  <c r="R858"/>
  <c r="T861"/>
  <c r="AZ861" s="1"/>
  <c r="R856"/>
  <c r="P854"/>
  <c r="S859"/>
  <c r="P857"/>
  <c r="U857"/>
  <c r="V857" s="1"/>
  <c r="U856"/>
  <c r="V856" s="1"/>
  <c r="R855"/>
  <c r="S854"/>
  <c r="T854"/>
  <c r="AZ854" s="1"/>
  <c r="Q857"/>
  <c r="Q856"/>
  <c r="AA870"/>
  <c r="AB870"/>
  <c r="U184"/>
  <c r="V184" s="1"/>
  <c r="S186"/>
  <c r="U200"/>
  <c r="S207"/>
  <c r="AA217"/>
  <c r="AM219"/>
  <c r="U225"/>
  <c r="V225" s="1"/>
  <c r="U232"/>
  <c r="V232" s="1"/>
  <c r="S234"/>
  <c r="R244"/>
  <c r="AC243"/>
  <c r="U248"/>
  <c r="V248" s="1"/>
  <c r="S250"/>
  <c r="U257"/>
  <c r="V257" s="1"/>
  <c r="R276"/>
  <c r="U280"/>
  <c r="V280" s="1"/>
  <c r="S282"/>
  <c r="AC291"/>
  <c r="Q292"/>
  <c r="R308"/>
  <c r="AC307"/>
  <c r="AA313"/>
  <c r="S314"/>
  <c r="AM315"/>
  <c r="U321"/>
  <c r="V321" s="1"/>
  <c r="S319"/>
  <c r="R324"/>
  <c r="R323"/>
  <c r="AC323"/>
  <c r="Q324"/>
  <c r="AC324"/>
  <c r="U328"/>
  <c r="AA329"/>
  <c r="S330"/>
  <c r="AM331"/>
  <c r="U337"/>
  <c r="V337" s="1"/>
  <c r="S335"/>
  <c r="R340"/>
  <c r="R339"/>
  <c r="AC339"/>
  <c r="Q340"/>
  <c r="AC340"/>
  <c r="U344"/>
  <c r="AA345"/>
  <c r="S346"/>
  <c r="AM347"/>
  <c r="U353"/>
  <c r="S351"/>
  <c r="R356"/>
  <c r="R355"/>
  <c r="AC355"/>
  <c r="Q356"/>
  <c r="U360"/>
  <c r="AA361"/>
  <c r="S362"/>
  <c r="AM363"/>
  <c r="U369"/>
  <c r="S367"/>
  <c r="R372"/>
  <c r="R371"/>
  <c r="AC371"/>
  <c r="Q372"/>
  <c r="AC372"/>
  <c r="U376"/>
  <c r="V376" s="1"/>
  <c r="AA377"/>
  <c r="S378"/>
  <c r="AM379"/>
  <c r="U385"/>
  <c r="S383"/>
  <c r="R388"/>
  <c r="R387"/>
  <c r="AC387"/>
  <c r="Q388"/>
  <c r="AC388"/>
  <c r="AT399"/>
  <c r="U392"/>
  <c r="AA393"/>
  <c r="S394"/>
  <c r="AM395"/>
  <c r="U401"/>
  <c r="V401" s="1"/>
  <c r="S399"/>
  <c r="R404"/>
  <c r="R403"/>
  <c r="Q404"/>
  <c r="AC404"/>
  <c r="U408"/>
  <c r="AA409"/>
  <c r="S410"/>
  <c r="AM411"/>
  <c r="U417"/>
  <c r="V417" s="1"/>
  <c r="S415"/>
  <c r="R420"/>
  <c r="R419"/>
  <c r="AC419"/>
  <c r="Q420"/>
  <c r="U424"/>
  <c r="AA425"/>
  <c r="S426"/>
  <c r="AM427"/>
  <c r="U433"/>
  <c r="V433" s="1"/>
  <c r="S431"/>
  <c r="R436"/>
  <c r="R435"/>
  <c r="Q436"/>
  <c r="U440"/>
  <c r="V440" s="1"/>
  <c r="AA441"/>
  <c r="S442"/>
  <c r="AM443"/>
  <c r="U449"/>
  <c r="V449" s="1"/>
  <c r="S447"/>
  <c r="R452"/>
  <c r="R451"/>
  <c r="Q452"/>
  <c r="AC452"/>
  <c r="AM459"/>
  <c r="T461"/>
  <c r="AZ461" s="1"/>
  <c r="S463"/>
  <c r="R468"/>
  <c r="P465"/>
  <c r="R467"/>
  <c r="AA469"/>
  <c r="S471"/>
  <c r="T485"/>
  <c r="AZ485" s="1"/>
  <c r="AA489"/>
  <c r="U497"/>
  <c r="V497" s="1"/>
  <c r="AM499"/>
  <c r="P505"/>
  <c r="AC511"/>
  <c r="U516"/>
  <c r="V516" s="1"/>
  <c r="AM523"/>
  <c r="T525"/>
  <c r="AZ525" s="1"/>
  <c r="S527"/>
  <c r="R532"/>
  <c r="P529"/>
  <c r="R531"/>
  <c r="AC532"/>
  <c r="AA533"/>
  <c r="S535"/>
  <c r="T549"/>
  <c r="AZ549" s="1"/>
  <c r="AA553"/>
  <c r="U561"/>
  <c r="V561" s="1"/>
  <c r="AM563"/>
  <c r="P569"/>
  <c r="AC572"/>
  <c r="AC575"/>
  <c r="U580"/>
  <c r="AM587"/>
  <c r="T589"/>
  <c r="AZ589" s="1"/>
  <c r="S591"/>
  <c r="R596"/>
  <c r="P593"/>
  <c r="R595"/>
  <c r="AC596"/>
  <c r="AA597"/>
  <c r="S599"/>
  <c r="T613"/>
  <c r="AZ613" s="1"/>
  <c r="T629"/>
  <c r="AZ629" s="1"/>
  <c r="S630"/>
  <c r="T645"/>
  <c r="AZ645" s="1"/>
  <c r="S646"/>
  <c r="T661"/>
  <c r="AZ661" s="1"/>
  <c r="S662"/>
  <c r="AB190"/>
  <c r="AA190"/>
  <c r="T198"/>
  <c r="AZ198" s="1"/>
  <c r="P198"/>
  <c r="R202"/>
  <c r="U202"/>
  <c r="V202" s="1"/>
  <c r="Q202"/>
  <c r="AA206"/>
  <c r="AB206"/>
  <c r="T214"/>
  <c r="AZ214" s="1"/>
  <c r="P214"/>
  <c r="R218"/>
  <c r="U218"/>
  <c r="V218" s="1"/>
  <c r="Q218"/>
  <c r="AA238"/>
  <c r="AB238"/>
  <c r="AB302"/>
  <c r="AA302"/>
  <c r="AB13"/>
  <c r="AA13"/>
  <c r="AA17"/>
  <c r="AB17"/>
  <c r="T26"/>
  <c r="AZ26" s="1"/>
  <c r="P26"/>
  <c r="U30"/>
  <c r="V30" s="1"/>
  <c r="R30"/>
  <c r="Q30"/>
  <c r="AA34"/>
  <c r="AB34"/>
  <c r="T42"/>
  <c r="AZ42" s="1"/>
  <c r="P42"/>
  <c r="U46"/>
  <c r="V46" s="1"/>
  <c r="R46"/>
  <c r="Q46"/>
  <c r="V42"/>
  <c r="AA50"/>
  <c r="AB50"/>
  <c r="T58"/>
  <c r="AZ58" s="1"/>
  <c r="P58"/>
  <c r="U62"/>
  <c r="V62" s="1"/>
  <c r="Q62"/>
  <c r="R62"/>
  <c r="AA66"/>
  <c r="AB66"/>
  <c r="T74"/>
  <c r="AZ74" s="1"/>
  <c r="P74"/>
  <c r="U78"/>
  <c r="V78" s="1"/>
  <c r="R78"/>
  <c r="Q78"/>
  <c r="AB82"/>
  <c r="AA82"/>
  <c r="T90"/>
  <c r="AZ90" s="1"/>
  <c r="P90"/>
  <c r="V90"/>
  <c r="U94"/>
  <c r="V94" s="1"/>
  <c r="Q94"/>
  <c r="R94"/>
  <c r="AB98"/>
  <c r="AA98"/>
  <c r="T106"/>
  <c r="AZ106" s="1"/>
  <c r="P106"/>
  <c r="R110"/>
  <c r="U110"/>
  <c r="V110" s="1"/>
  <c r="Q110"/>
  <c r="AA114"/>
  <c r="AB114"/>
  <c r="T122"/>
  <c r="AZ122" s="1"/>
  <c r="P122"/>
  <c r="R126"/>
  <c r="U126"/>
  <c r="V126" s="1"/>
  <c r="Q126"/>
  <c r="AA130"/>
  <c r="AB130"/>
  <c r="T138"/>
  <c r="AZ138" s="1"/>
  <c r="P138"/>
  <c r="U142"/>
  <c r="V142" s="1"/>
  <c r="Q142"/>
  <c r="R142"/>
  <c r="V138"/>
  <c r="AA146"/>
  <c r="AB146"/>
  <c r="T154"/>
  <c r="AZ154" s="1"/>
  <c r="P154"/>
  <c r="R158"/>
  <c r="U158"/>
  <c r="V158" s="1"/>
  <c r="Q158"/>
  <c r="AA162"/>
  <c r="AB162"/>
  <c r="T170"/>
  <c r="AZ170" s="1"/>
  <c r="P170"/>
  <c r="U174"/>
  <c r="V174" s="1"/>
  <c r="Q174"/>
  <c r="R174"/>
  <c r="V170"/>
  <c r="AA178"/>
  <c r="AB178"/>
  <c r="T186"/>
  <c r="AZ186" s="1"/>
  <c r="P186"/>
  <c r="U190"/>
  <c r="V190" s="1"/>
  <c r="Q190"/>
  <c r="R190"/>
  <c r="AA194"/>
  <c r="AB194"/>
  <c r="T202"/>
  <c r="AZ202" s="1"/>
  <c r="P202"/>
  <c r="R206"/>
  <c r="U206"/>
  <c r="V206" s="1"/>
  <c r="Q206"/>
  <c r="AA210"/>
  <c r="AB210"/>
  <c r="T218"/>
  <c r="AZ218" s="1"/>
  <c r="P218"/>
  <c r="U222"/>
  <c r="V222" s="1"/>
  <c r="Q222"/>
  <c r="R222"/>
  <c r="AA226"/>
  <c r="AB226"/>
  <c r="T234"/>
  <c r="AZ234" s="1"/>
  <c r="P234"/>
  <c r="R238"/>
  <c r="U238"/>
  <c r="V238" s="1"/>
  <c r="Q238"/>
  <c r="AB242"/>
  <c r="AA242"/>
  <c r="T250"/>
  <c r="AZ250" s="1"/>
  <c r="P250"/>
  <c r="R254"/>
  <c r="U254"/>
  <c r="V254" s="1"/>
  <c r="Q254"/>
  <c r="AB258"/>
  <c r="AA258"/>
  <c r="T266"/>
  <c r="AZ266" s="1"/>
  <c r="P266"/>
  <c r="U270"/>
  <c r="V270" s="1"/>
  <c r="Q270"/>
  <c r="R270"/>
  <c r="AB274"/>
  <c r="AA274"/>
  <c r="T282"/>
  <c r="AZ282" s="1"/>
  <c r="P282"/>
  <c r="R286"/>
  <c r="U286"/>
  <c r="V286" s="1"/>
  <c r="Q286"/>
  <c r="AA290"/>
  <c r="AB290"/>
  <c r="T298"/>
  <c r="AZ298" s="1"/>
  <c r="P298"/>
  <c r="R302"/>
  <c r="U302"/>
  <c r="V302" s="1"/>
  <c r="Q302"/>
  <c r="AB306"/>
  <c r="AA306"/>
  <c r="T314"/>
  <c r="AZ314" s="1"/>
  <c r="P314"/>
  <c r="R318"/>
  <c r="U318"/>
  <c r="V318" s="1"/>
  <c r="Q318"/>
  <c r="AB322"/>
  <c r="AA322"/>
  <c r="T330"/>
  <c r="AZ330" s="1"/>
  <c r="P330"/>
  <c r="R334"/>
  <c r="U334"/>
  <c r="V334" s="1"/>
  <c r="Q334"/>
  <c r="V330"/>
  <c r="AB338"/>
  <c r="AA338"/>
  <c r="T346"/>
  <c r="AZ346" s="1"/>
  <c r="P346"/>
  <c r="R350"/>
  <c r="U350"/>
  <c r="V350" s="1"/>
  <c r="Q350"/>
  <c r="AA354"/>
  <c r="AB354"/>
  <c r="T362"/>
  <c r="AZ362" s="1"/>
  <c r="P362"/>
  <c r="R366"/>
  <c r="U366"/>
  <c r="V366" s="1"/>
  <c r="Q366"/>
  <c r="AB370"/>
  <c r="AA370"/>
  <c r="T378"/>
  <c r="AZ378" s="1"/>
  <c r="P378"/>
  <c r="R382"/>
  <c r="U382"/>
  <c r="V382" s="1"/>
  <c r="Q382"/>
  <c r="AA386"/>
  <c r="AB386"/>
  <c r="T394"/>
  <c r="AZ394" s="1"/>
  <c r="P394"/>
  <c r="R398"/>
  <c r="U398"/>
  <c r="V398" s="1"/>
  <c r="Q398"/>
  <c r="AA402"/>
  <c r="AB402"/>
  <c r="T410"/>
  <c r="AZ410" s="1"/>
  <c r="P410"/>
  <c r="U414"/>
  <c r="V414" s="1"/>
  <c r="Q414"/>
  <c r="R414"/>
  <c r="AB418"/>
  <c r="AA418"/>
  <c r="T426"/>
  <c r="AZ426" s="1"/>
  <c r="P426"/>
  <c r="U430"/>
  <c r="V430" s="1"/>
  <c r="Q430"/>
  <c r="R430"/>
  <c r="AA434"/>
  <c r="AB434"/>
  <c r="T442"/>
  <c r="AZ442" s="1"/>
  <c r="P442"/>
  <c r="R446"/>
  <c r="U446"/>
  <c r="V446" s="1"/>
  <c r="Q446"/>
  <c r="AA450"/>
  <c r="AB450"/>
  <c r="AA458"/>
  <c r="AB458"/>
  <c r="T486"/>
  <c r="AZ486" s="1"/>
  <c r="P486"/>
  <c r="R490"/>
  <c r="U490"/>
  <c r="V490" s="1"/>
  <c r="Q490"/>
  <c r="Q488"/>
  <c r="R487"/>
  <c r="AA494"/>
  <c r="AB494"/>
  <c r="T498"/>
  <c r="AZ498" s="1"/>
  <c r="P498"/>
  <c r="U502"/>
  <c r="V502" s="1"/>
  <c r="Q502"/>
  <c r="R502"/>
  <c r="T505"/>
  <c r="AZ505" s="1"/>
  <c r="P501"/>
  <c r="T510"/>
  <c r="AZ510" s="1"/>
  <c r="P510"/>
  <c r="U514"/>
  <c r="V514" s="1"/>
  <c r="Q514"/>
  <c r="R514"/>
  <c r="S510"/>
  <c r="AA518"/>
  <c r="AB518"/>
  <c r="AB522"/>
  <c r="AA522"/>
  <c r="T550"/>
  <c r="AZ550" s="1"/>
  <c r="P550"/>
  <c r="R554"/>
  <c r="U554"/>
  <c r="Q554"/>
  <c r="Q552"/>
  <c r="R551"/>
  <c r="AB558"/>
  <c r="AA558"/>
  <c r="T562"/>
  <c r="AZ562" s="1"/>
  <c r="P562"/>
  <c r="U566"/>
  <c r="V566" s="1"/>
  <c r="Q566"/>
  <c r="R566"/>
  <c r="T569"/>
  <c r="AZ569" s="1"/>
  <c r="P565"/>
  <c r="T574"/>
  <c r="AZ574" s="1"/>
  <c r="P574"/>
  <c r="U578"/>
  <c r="V578" s="1"/>
  <c r="Q578"/>
  <c r="R578"/>
  <c r="S574"/>
  <c r="AB582"/>
  <c r="AA582"/>
  <c r="AA586"/>
  <c r="AB586"/>
  <c r="T614"/>
  <c r="AZ614" s="1"/>
  <c r="P614"/>
  <c r="R618"/>
  <c r="U618"/>
  <c r="V618" s="1"/>
  <c r="Q618"/>
  <c r="T621"/>
  <c r="AZ621" s="1"/>
  <c r="P617"/>
  <c r="Q616"/>
  <c r="R615"/>
  <c r="AA618"/>
  <c r="AB618"/>
  <c r="T630"/>
  <c r="AZ630" s="1"/>
  <c r="P630"/>
  <c r="R634"/>
  <c r="U634"/>
  <c r="V634" s="1"/>
  <c r="Q634"/>
  <c r="T637"/>
  <c r="AZ637" s="1"/>
  <c r="P633"/>
  <c r="Q632"/>
  <c r="R631"/>
  <c r="AB634"/>
  <c r="AA634"/>
  <c r="T646"/>
  <c r="AZ646" s="1"/>
  <c r="P646"/>
  <c r="U650"/>
  <c r="V650" s="1"/>
  <c r="Q650"/>
  <c r="R650"/>
  <c r="T653"/>
  <c r="AZ653" s="1"/>
  <c r="P649"/>
  <c r="Q648"/>
  <c r="R647"/>
  <c r="AB650"/>
  <c r="AA650"/>
  <c r="U666"/>
  <c r="V666" s="1"/>
  <c r="Q666"/>
  <c r="T662"/>
  <c r="AZ662" s="1"/>
  <c r="P662"/>
  <c r="P666"/>
  <c r="R666"/>
  <c r="V662"/>
  <c r="S666"/>
  <c r="U663"/>
  <c r="V663" s="1"/>
  <c r="AB677"/>
  <c r="AA677"/>
  <c r="R685"/>
  <c r="T688"/>
  <c r="AZ688" s="1"/>
  <c r="T689"/>
  <c r="AZ689" s="1"/>
  <c r="U684"/>
  <c r="V684" s="1"/>
  <c r="P684"/>
  <c r="P681"/>
  <c r="S687"/>
  <c r="U685"/>
  <c r="Q684"/>
  <c r="P685"/>
  <c r="R684"/>
  <c r="S681"/>
  <c r="T684"/>
  <c r="AZ684" s="1"/>
  <c r="T681"/>
  <c r="AZ681" s="1"/>
  <c r="Q685"/>
  <c r="AA684"/>
  <c r="AB684"/>
  <c r="AA694"/>
  <c r="AB694"/>
  <c r="AA706"/>
  <c r="AB706"/>
  <c r="U718"/>
  <c r="V718" s="1"/>
  <c r="Q718"/>
  <c r="R718"/>
  <c r="T721"/>
  <c r="AZ721" s="1"/>
  <c r="R716"/>
  <c r="P714"/>
  <c r="S719"/>
  <c r="P717"/>
  <c r="U717"/>
  <c r="V717" s="1"/>
  <c r="U716"/>
  <c r="V716" s="1"/>
  <c r="R715"/>
  <c r="S714"/>
  <c r="T714"/>
  <c r="AZ714" s="1"/>
  <c r="Q717"/>
  <c r="U746"/>
  <c r="Q746"/>
  <c r="R746"/>
  <c r="T749"/>
  <c r="AZ749" s="1"/>
  <c r="R744"/>
  <c r="P742"/>
  <c r="U745"/>
  <c r="U744"/>
  <c r="V744" s="1"/>
  <c r="R743"/>
  <c r="S742"/>
  <c r="S747"/>
  <c r="P745"/>
  <c r="T742"/>
  <c r="AZ742" s="1"/>
  <c r="Q745"/>
  <c r="Q744"/>
  <c r="AA758"/>
  <c r="AB758"/>
  <c r="AA770"/>
  <c r="AB770"/>
  <c r="U782"/>
  <c r="V782" s="1"/>
  <c r="Q782"/>
  <c r="R782"/>
  <c r="T785"/>
  <c r="AZ785" s="1"/>
  <c r="R780"/>
  <c r="P778"/>
  <c r="U781"/>
  <c r="V781" s="1"/>
  <c r="U780"/>
  <c r="V780" s="1"/>
  <c r="R779"/>
  <c r="S778"/>
  <c r="S783"/>
  <c r="P781"/>
  <c r="T778"/>
  <c r="AZ778" s="1"/>
  <c r="Q781"/>
  <c r="U810"/>
  <c r="V810" s="1"/>
  <c r="Q810"/>
  <c r="R810"/>
  <c r="T813"/>
  <c r="AZ813" s="1"/>
  <c r="R808"/>
  <c r="P806"/>
  <c r="U809"/>
  <c r="V809" s="1"/>
  <c r="U808"/>
  <c r="V808" s="1"/>
  <c r="R807"/>
  <c r="S806"/>
  <c r="S811"/>
  <c r="P809"/>
  <c r="T806"/>
  <c r="AZ806" s="1"/>
  <c r="Q809"/>
  <c r="Q808"/>
  <c r="AA822"/>
  <c r="AB822"/>
  <c r="AA834"/>
  <c r="AB834"/>
  <c r="U846"/>
  <c r="Q846"/>
  <c r="R846"/>
  <c r="T849"/>
  <c r="AZ849" s="1"/>
  <c r="R844"/>
  <c r="P842"/>
  <c r="S847"/>
  <c r="U845"/>
  <c r="U844"/>
  <c r="V844" s="1"/>
  <c r="R843"/>
  <c r="S842"/>
  <c r="P845"/>
  <c r="T842"/>
  <c r="AZ842" s="1"/>
  <c r="Q845"/>
  <c r="U874"/>
  <c r="V874" s="1"/>
  <c r="Q874"/>
  <c r="R874"/>
  <c r="T877"/>
  <c r="AZ877" s="1"/>
  <c r="R872"/>
  <c r="P870"/>
  <c r="P873"/>
  <c r="U873"/>
  <c r="V873" s="1"/>
  <c r="U872"/>
  <c r="V872" s="1"/>
  <c r="R871"/>
  <c r="S870"/>
  <c r="S875"/>
  <c r="T870"/>
  <c r="AZ870" s="1"/>
  <c r="Q873"/>
  <c r="Q872"/>
  <c r="AA185"/>
  <c r="AM187"/>
  <c r="U193"/>
  <c r="V193" s="1"/>
  <c r="S191"/>
  <c r="R196"/>
  <c r="AC196"/>
  <c r="AA201"/>
  <c r="AM203"/>
  <c r="U209"/>
  <c r="V209" s="1"/>
  <c r="R212"/>
  <c r="AC211"/>
  <c r="AC212"/>
  <c r="U216"/>
  <c r="V216" s="1"/>
  <c r="S218"/>
  <c r="S223"/>
  <c r="R228"/>
  <c r="AC227"/>
  <c r="AA233"/>
  <c r="AM235"/>
  <c r="U241"/>
  <c r="S239"/>
  <c r="AT255"/>
  <c r="AA249"/>
  <c r="AM251"/>
  <c r="S255"/>
  <c r="R260"/>
  <c r="U264"/>
  <c r="V264" s="1"/>
  <c r="AA265"/>
  <c r="S266"/>
  <c r="AM267"/>
  <c r="U273"/>
  <c r="S271"/>
  <c r="R275"/>
  <c r="AC275"/>
  <c r="Q276"/>
  <c r="AC276"/>
  <c r="AA281"/>
  <c r="AM283"/>
  <c r="U289"/>
  <c r="S287"/>
  <c r="R292"/>
  <c r="R291"/>
  <c r="U296"/>
  <c r="AA297"/>
  <c r="S298"/>
  <c r="AM299"/>
  <c r="U305"/>
  <c r="S303"/>
  <c r="R307"/>
  <c r="Q308"/>
  <c r="U312"/>
  <c r="V312" s="1"/>
  <c r="AC7"/>
  <c r="AT28"/>
  <c r="AC23"/>
  <c r="U28"/>
  <c r="AA29"/>
  <c r="AM31"/>
  <c r="U37"/>
  <c r="V37" s="1"/>
  <c r="S35"/>
  <c r="R40"/>
  <c r="AC39"/>
  <c r="AC40"/>
  <c r="U44"/>
  <c r="AA45"/>
  <c r="AM47"/>
  <c r="U53"/>
  <c r="V53" s="1"/>
  <c r="S51"/>
  <c r="R56"/>
  <c r="AC55"/>
  <c r="AC56"/>
  <c r="U60"/>
  <c r="V60" s="1"/>
  <c r="AA61"/>
  <c r="AM63"/>
  <c r="U69"/>
  <c r="S67"/>
  <c r="R72"/>
  <c r="AC71"/>
  <c r="AC72"/>
  <c r="U76"/>
  <c r="AA77"/>
  <c r="AM79"/>
  <c r="U85"/>
  <c r="V85" s="1"/>
  <c r="S83"/>
  <c r="R88"/>
  <c r="AC87"/>
  <c r="U92"/>
  <c r="V92" s="1"/>
  <c r="AA93"/>
  <c r="AM95"/>
  <c r="U101"/>
  <c r="S99"/>
  <c r="R104"/>
  <c r="AC104"/>
  <c r="U108"/>
  <c r="V108" s="1"/>
  <c r="AA109"/>
  <c r="AM111"/>
  <c r="U117"/>
  <c r="S115"/>
  <c r="R120"/>
  <c r="AC119"/>
  <c r="U124"/>
  <c r="V124" s="1"/>
  <c r="AA125"/>
  <c r="AM127"/>
  <c r="U133"/>
  <c r="V133" s="1"/>
  <c r="S131"/>
  <c r="R136"/>
  <c r="AC135"/>
  <c r="AC136"/>
  <c r="U140"/>
  <c r="AA141"/>
  <c r="AM143"/>
  <c r="U149"/>
  <c r="V149" s="1"/>
  <c r="S147"/>
  <c r="R152"/>
  <c r="AC151"/>
  <c r="U156"/>
  <c r="V156" s="1"/>
  <c r="AA157"/>
  <c r="AM159"/>
  <c r="U165"/>
  <c r="S163"/>
  <c r="R168"/>
  <c r="AC167"/>
  <c r="U172"/>
  <c r="V172" s="1"/>
  <c r="AA173"/>
  <c r="AM175"/>
  <c r="U181"/>
  <c r="V181" s="1"/>
  <c r="S179"/>
  <c r="R184"/>
  <c r="R183"/>
  <c r="AC183"/>
  <c r="Q184"/>
  <c r="AC184"/>
  <c r="U188"/>
  <c r="AA189"/>
  <c r="AM191"/>
  <c r="U197"/>
  <c r="V197" s="1"/>
  <c r="S195"/>
  <c r="R200"/>
  <c r="R199"/>
  <c r="AC199"/>
  <c r="Q200"/>
  <c r="AC200"/>
  <c r="U204"/>
  <c r="V204" s="1"/>
  <c r="AA205"/>
  <c r="AM207"/>
  <c r="U213"/>
  <c r="V213" s="1"/>
  <c r="S211"/>
  <c r="R216"/>
  <c r="R215"/>
  <c r="AC215"/>
  <c r="Q216"/>
  <c r="U220"/>
  <c r="V220" s="1"/>
  <c r="AA221"/>
  <c r="AM223"/>
  <c r="U229"/>
  <c r="S227"/>
  <c r="R232"/>
  <c r="R231"/>
  <c r="AC231"/>
  <c r="Q232"/>
  <c r="U236"/>
  <c r="V236" s="1"/>
  <c r="AA237"/>
  <c r="AM239"/>
  <c r="U245"/>
  <c r="S243"/>
  <c r="R248"/>
  <c r="R247"/>
  <c r="AC247"/>
  <c r="Q248"/>
  <c r="AT259"/>
  <c r="U252"/>
  <c r="V252" s="1"/>
  <c r="AA253"/>
  <c r="AM255"/>
  <c r="AT264"/>
  <c r="U261"/>
  <c r="V261" s="1"/>
  <c r="S259"/>
  <c r="R264"/>
  <c r="R263"/>
  <c r="Q264"/>
  <c r="U268"/>
  <c r="V268" s="1"/>
  <c r="AA269"/>
  <c r="AM271"/>
  <c r="U277"/>
  <c r="V277" s="1"/>
  <c r="S275"/>
  <c r="R280"/>
  <c r="P277"/>
  <c r="R279"/>
  <c r="Q280"/>
  <c r="U284"/>
  <c r="V284" s="1"/>
  <c r="AA285"/>
  <c r="AM287"/>
  <c r="U293"/>
  <c r="V293" s="1"/>
  <c r="S291"/>
  <c r="R296"/>
  <c r="P293"/>
  <c r="R295"/>
  <c r="AC295"/>
  <c r="Q296"/>
  <c r="AC296"/>
  <c r="U300"/>
  <c r="V300" s="1"/>
  <c r="AA301"/>
  <c r="AM303"/>
  <c r="U309"/>
  <c r="V309" s="1"/>
  <c r="S307"/>
  <c r="R312"/>
  <c r="P309"/>
  <c r="R311"/>
  <c r="AC311"/>
  <c r="Q312"/>
  <c r="AC312"/>
  <c r="U316"/>
  <c r="V316" s="1"/>
  <c r="AA317"/>
  <c r="AM319"/>
  <c r="AN323" s="1"/>
  <c r="AO323" s="1"/>
  <c r="U325"/>
  <c r="V325" s="1"/>
  <c r="S323"/>
  <c r="R328"/>
  <c r="P325"/>
  <c r="R327"/>
  <c r="AC327"/>
  <c r="Q328"/>
  <c r="AC328"/>
  <c r="U332"/>
  <c r="V332" s="1"/>
  <c r="AA333"/>
  <c r="AM335"/>
  <c r="U341"/>
  <c r="V341" s="1"/>
  <c r="S339"/>
  <c r="R344"/>
  <c r="P341"/>
  <c r="R343"/>
  <c r="AC343"/>
  <c r="Q344"/>
  <c r="U348"/>
  <c r="AA349"/>
  <c r="AM351"/>
  <c r="U357"/>
  <c r="V357" s="1"/>
  <c r="S355"/>
  <c r="R360"/>
  <c r="P357"/>
  <c r="R359"/>
  <c r="AC359"/>
  <c r="Q360"/>
  <c r="AC360"/>
  <c r="U364"/>
  <c r="V364" s="1"/>
  <c r="AA365"/>
  <c r="AM367"/>
  <c r="U373"/>
  <c r="V373" s="1"/>
  <c r="S371"/>
  <c r="R376"/>
  <c r="P373"/>
  <c r="R375"/>
  <c r="Q376"/>
  <c r="AC376"/>
  <c r="U380"/>
  <c r="V380" s="1"/>
  <c r="AA381"/>
  <c r="AM383"/>
  <c r="U389"/>
  <c r="V389" s="1"/>
  <c r="S387"/>
  <c r="R392"/>
  <c r="P389"/>
  <c r="R391"/>
  <c r="AC391"/>
  <c r="Q392"/>
  <c r="U396"/>
  <c r="V396" s="1"/>
  <c r="AA397"/>
  <c r="AM399"/>
  <c r="U405"/>
  <c r="V405" s="1"/>
  <c r="S403"/>
  <c r="R408"/>
  <c r="P405"/>
  <c r="R407"/>
  <c r="AC407"/>
  <c r="Q408"/>
  <c r="U412"/>
  <c r="V412" s="1"/>
  <c r="AA413"/>
  <c r="AM415"/>
  <c r="U421"/>
  <c r="V421" s="1"/>
  <c r="S419"/>
  <c r="R424"/>
  <c r="P421"/>
  <c r="R423"/>
  <c r="AC423"/>
  <c r="Q424"/>
  <c r="AC424"/>
  <c r="U428"/>
  <c r="V428" s="1"/>
  <c r="AA429"/>
  <c r="AM431"/>
  <c r="AT440"/>
  <c r="U437"/>
  <c r="V437" s="1"/>
  <c r="S435"/>
  <c r="R440"/>
  <c r="P437"/>
  <c r="R439"/>
  <c r="Q440"/>
  <c r="AC440"/>
  <c r="U444"/>
  <c r="AA445"/>
  <c r="AM447"/>
  <c r="U453"/>
  <c r="V453" s="1"/>
  <c r="S451"/>
  <c r="R456"/>
  <c r="R455"/>
  <c r="AC455"/>
  <c r="U456"/>
  <c r="T469"/>
  <c r="AZ469" s="1"/>
  <c r="AA473"/>
  <c r="S475"/>
  <c r="U481"/>
  <c r="V481" s="1"/>
  <c r="AM483"/>
  <c r="AT496"/>
  <c r="P489"/>
  <c r="R496"/>
  <c r="AC492"/>
  <c r="AC495"/>
  <c r="U500"/>
  <c r="V500" s="1"/>
  <c r="AM507"/>
  <c r="T509"/>
  <c r="AZ509" s="1"/>
  <c r="S511"/>
  <c r="R516"/>
  <c r="P513"/>
  <c r="R515"/>
  <c r="AC515"/>
  <c r="Q516"/>
  <c r="AC516"/>
  <c r="AA517"/>
  <c r="S519"/>
  <c r="T533"/>
  <c r="AZ533" s="1"/>
  <c r="AA537"/>
  <c r="S539"/>
  <c r="U545"/>
  <c r="V545" s="1"/>
  <c r="AM547"/>
  <c r="P553"/>
  <c r="R560"/>
  <c r="U564"/>
  <c r="V564" s="1"/>
  <c r="AM571"/>
  <c r="T573"/>
  <c r="AZ573" s="1"/>
  <c r="S575"/>
  <c r="R580"/>
  <c r="P577"/>
  <c r="R579"/>
  <c r="AC579"/>
  <c r="Q580"/>
  <c r="AA581"/>
  <c r="S583"/>
  <c r="T597"/>
  <c r="AZ597" s="1"/>
  <c r="AA601"/>
  <c r="S603"/>
  <c r="U609"/>
  <c r="V609" s="1"/>
  <c r="AM611"/>
  <c r="AA617"/>
  <c r="AA633"/>
  <c r="AA649"/>
  <c r="T668"/>
  <c r="AZ668" s="1"/>
  <c r="P674"/>
  <c r="AT878"/>
  <c r="AB266"/>
  <c r="AA266"/>
  <c r="T274"/>
  <c r="AZ274" s="1"/>
  <c r="P274"/>
  <c r="U278"/>
  <c r="V278" s="1"/>
  <c r="Q278"/>
  <c r="R278"/>
  <c r="AB282"/>
  <c r="AA282"/>
  <c r="T290"/>
  <c r="AZ290" s="1"/>
  <c r="P290"/>
  <c r="R294"/>
  <c r="V290"/>
  <c r="U294"/>
  <c r="V294" s="1"/>
  <c r="Q294"/>
  <c r="AB298"/>
  <c r="AA298"/>
  <c r="T306"/>
  <c r="AZ306" s="1"/>
  <c r="P306"/>
  <c r="V306"/>
  <c r="U310"/>
  <c r="V310" s="1"/>
  <c r="Q310"/>
  <c r="R310"/>
  <c r="AB314"/>
  <c r="AA314"/>
  <c r="T322"/>
  <c r="AZ322" s="1"/>
  <c r="P322"/>
  <c r="U326"/>
  <c r="V326" s="1"/>
  <c r="Q326"/>
  <c r="R326"/>
  <c r="V322"/>
  <c r="AA330"/>
  <c r="AB330"/>
  <c r="T338"/>
  <c r="AZ338" s="1"/>
  <c r="P338"/>
  <c r="U342"/>
  <c r="V342" s="1"/>
  <c r="Q342"/>
  <c r="R342"/>
  <c r="AA346"/>
  <c r="AB346"/>
  <c r="T354"/>
  <c r="AZ354" s="1"/>
  <c r="P354"/>
  <c r="R358"/>
  <c r="U358"/>
  <c r="V358" s="1"/>
  <c r="Q358"/>
  <c r="AA362"/>
  <c r="AB362"/>
  <c r="T370"/>
  <c r="AZ370" s="1"/>
  <c r="P370"/>
  <c r="R374"/>
  <c r="V370"/>
  <c r="U374"/>
  <c r="V374" s="1"/>
  <c r="Q374"/>
  <c r="AB378"/>
  <c r="AA378"/>
  <c r="T386"/>
  <c r="AZ386" s="1"/>
  <c r="P386"/>
  <c r="R390"/>
  <c r="U390"/>
  <c r="V390" s="1"/>
  <c r="Q390"/>
  <c r="V386"/>
  <c r="AA394"/>
  <c r="AB394"/>
  <c r="T402"/>
  <c r="AZ402" s="1"/>
  <c r="P402"/>
  <c r="R406"/>
  <c r="U406"/>
  <c r="V406" s="1"/>
  <c r="Q406"/>
  <c r="AA410"/>
  <c r="AB410"/>
  <c r="T418"/>
  <c r="AZ418" s="1"/>
  <c r="P418"/>
  <c r="U422"/>
  <c r="V422" s="1"/>
  <c r="Q422"/>
  <c r="R422"/>
  <c r="AA426"/>
  <c r="AB426"/>
  <c r="T434"/>
  <c r="AZ434" s="1"/>
  <c r="P434"/>
  <c r="R438"/>
  <c r="U438"/>
  <c r="V438" s="1"/>
  <c r="Q438"/>
  <c r="AA442"/>
  <c r="AB442"/>
  <c r="T450"/>
  <c r="AZ450" s="1"/>
  <c r="P450"/>
  <c r="R454"/>
  <c r="U454"/>
  <c r="V454" s="1"/>
  <c r="Q454"/>
  <c r="V450"/>
  <c r="T457"/>
  <c r="AZ457" s="1"/>
  <c r="AA462"/>
  <c r="AB462"/>
  <c r="T466"/>
  <c r="AZ466" s="1"/>
  <c r="P466"/>
  <c r="R470"/>
  <c r="U470"/>
  <c r="V470" s="1"/>
  <c r="Q470"/>
  <c r="T473"/>
  <c r="AZ473" s="1"/>
  <c r="P469"/>
  <c r="T478"/>
  <c r="AZ478" s="1"/>
  <c r="P478"/>
  <c r="U482"/>
  <c r="V482" s="1"/>
  <c r="Q482"/>
  <c r="R482"/>
  <c r="S478"/>
  <c r="AB486"/>
  <c r="AA486"/>
  <c r="AA490"/>
  <c r="AB490"/>
  <c r="T518"/>
  <c r="AZ518" s="1"/>
  <c r="P518"/>
  <c r="U522"/>
  <c r="V522" s="1"/>
  <c r="Q522"/>
  <c r="R522"/>
  <c r="Q520"/>
  <c r="R519"/>
  <c r="AA526"/>
  <c r="AB526"/>
  <c r="T530"/>
  <c r="AZ530" s="1"/>
  <c r="P530"/>
  <c r="U534"/>
  <c r="V534" s="1"/>
  <c r="Q534"/>
  <c r="R534"/>
  <c r="T537"/>
  <c r="AZ537" s="1"/>
  <c r="P533"/>
  <c r="T542"/>
  <c r="AZ542" s="1"/>
  <c r="P542"/>
  <c r="U546"/>
  <c r="V546" s="1"/>
  <c r="Q546"/>
  <c r="R546"/>
  <c r="S542"/>
  <c r="AB550"/>
  <c r="AA550"/>
  <c r="AA554"/>
  <c r="AB554"/>
  <c r="T582"/>
  <c r="AZ582" s="1"/>
  <c r="P582"/>
  <c r="R586"/>
  <c r="U586"/>
  <c r="Q586"/>
  <c r="Q584"/>
  <c r="R583"/>
  <c r="AB590"/>
  <c r="AA590"/>
  <c r="T594"/>
  <c r="AZ594" s="1"/>
  <c r="P594"/>
  <c r="R598"/>
  <c r="U598"/>
  <c r="V598" s="1"/>
  <c r="Q598"/>
  <c r="T601"/>
  <c r="AZ601" s="1"/>
  <c r="P597"/>
  <c r="T606"/>
  <c r="AZ606" s="1"/>
  <c r="P606"/>
  <c r="R610"/>
  <c r="V606"/>
  <c r="U610"/>
  <c r="V610" s="1"/>
  <c r="Q610"/>
  <c r="S606"/>
  <c r="AA614"/>
  <c r="AB614"/>
  <c r="U714"/>
  <c r="V714" s="1"/>
  <c r="Q714"/>
  <c r="R714"/>
  <c r="T717"/>
  <c r="AZ717" s="1"/>
  <c r="R712"/>
  <c r="P710"/>
  <c r="S715"/>
  <c r="P713"/>
  <c r="U713"/>
  <c r="V713" s="1"/>
  <c r="U712"/>
  <c r="V712" s="1"/>
  <c r="R711"/>
  <c r="S710"/>
  <c r="T710"/>
  <c r="AZ710" s="1"/>
  <c r="Q713"/>
  <c r="Q712"/>
  <c r="AA726"/>
  <c r="AB726"/>
  <c r="AA738"/>
  <c r="AB738"/>
  <c r="U750"/>
  <c r="Q750"/>
  <c r="R750"/>
  <c r="V746"/>
  <c r="T753"/>
  <c r="AZ753" s="1"/>
  <c r="R748"/>
  <c r="P746"/>
  <c r="S751"/>
  <c r="U749"/>
  <c r="V749" s="1"/>
  <c r="U748"/>
  <c r="V748" s="1"/>
  <c r="R747"/>
  <c r="S746"/>
  <c r="P749"/>
  <c r="T746"/>
  <c r="AZ746" s="1"/>
  <c r="Q749"/>
  <c r="U778"/>
  <c r="V778" s="1"/>
  <c r="Q778"/>
  <c r="R778"/>
  <c r="T781"/>
  <c r="AZ781" s="1"/>
  <c r="R776"/>
  <c r="P774"/>
  <c r="U777"/>
  <c r="V777" s="1"/>
  <c r="U776"/>
  <c r="V776" s="1"/>
  <c r="R775"/>
  <c r="S774"/>
  <c r="S779"/>
  <c r="P777"/>
  <c r="T774"/>
  <c r="AZ774" s="1"/>
  <c r="Q777"/>
  <c r="Q776"/>
  <c r="AA790"/>
  <c r="AB790"/>
  <c r="AA802"/>
  <c r="AB802"/>
  <c r="U814"/>
  <c r="V814" s="1"/>
  <c r="Q814"/>
  <c r="R814"/>
  <c r="T817"/>
  <c r="AZ817" s="1"/>
  <c r="R812"/>
  <c r="P810"/>
  <c r="P813"/>
  <c r="U813"/>
  <c r="U812"/>
  <c r="V812" s="1"/>
  <c r="R811"/>
  <c r="S810"/>
  <c r="S815"/>
  <c r="T810"/>
  <c r="AZ810" s="1"/>
  <c r="Q813"/>
  <c r="U842"/>
  <c r="V842" s="1"/>
  <c r="Q842"/>
  <c r="R842"/>
  <c r="T845"/>
  <c r="AZ845" s="1"/>
  <c r="R840"/>
  <c r="P838"/>
  <c r="U841"/>
  <c r="V841" s="1"/>
  <c r="U840"/>
  <c r="V840" s="1"/>
  <c r="R839"/>
  <c r="S838"/>
  <c r="S843"/>
  <c r="P841"/>
  <c r="T838"/>
  <c r="AZ838" s="1"/>
  <c r="Q841"/>
  <c r="Q840"/>
  <c r="AA854"/>
  <c r="AB854"/>
  <c r="AA866"/>
  <c r="AB866"/>
  <c r="U878"/>
  <c r="V878" s="1"/>
  <c r="Q878"/>
  <c r="R878"/>
  <c r="T881"/>
  <c r="AZ881" s="1"/>
  <c r="R876"/>
  <c r="P874"/>
  <c r="P877"/>
  <c r="T874"/>
  <c r="AZ874" s="1"/>
  <c r="U877"/>
  <c r="V877" s="1"/>
  <c r="U876"/>
  <c r="V876" s="1"/>
  <c r="R875"/>
  <c r="S874"/>
  <c r="S879"/>
  <c r="Q877"/>
  <c r="R272"/>
  <c r="AC271"/>
  <c r="U276"/>
  <c r="AA277"/>
  <c r="S278"/>
  <c r="R288"/>
  <c r="U292"/>
  <c r="V292" s="1"/>
  <c r="AA293"/>
  <c r="S294"/>
  <c r="R304"/>
  <c r="U308"/>
  <c r="V308" s="1"/>
  <c r="AA309"/>
  <c r="S310"/>
  <c r="R320"/>
  <c r="AC319"/>
  <c r="U324"/>
  <c r="V324" s="1"/>
  <c r="AA325"/>
  <c r="S326"/>
  <c r="R336"/>
  <c r="AC335"/>
  <c r="U340"/>
  <c r="V340" s="1"/>
  <c r="AA341"/>
  <c r="S342"/>
  <c r="R352"/>
  <c r="AC351"/>
  <c r="U356"/>
  <c r="V356" s="1"/>
  <c r="AA357"/>
  <c r="S358"/>
  <c r="R368"/>
  <c r="U372"/>
  <c r="V372" s="1"/>
  <c r="AA373"/>
  <c r="S374"/>
  <c r="R384"/>
  <c r="U388"/>
  <c r="V388" s="1"/>
  <c r="AA389"/>
  <c r="S390"/>
  <c r="R400"/>
  <c r="AC399"/>
  <c r="U404"/>
  <c r="V404" s="1"/>
  <c r="AA405"/>
  <c r="S406"/>
  <c r="R416"/>
  <c r="AC415"/>
  <c r="U420"/>
  <c r="V420" s="1"/>
  <c r="AA421"/>
  <c r="S422"/>
  <c r="R432"/>
  <c r="AC431"/>
  <c r="U436"/>
  <c r="V436" s="1"/>
  <c r="AA437"/>
  <c r="S438"/>
  <c r="R448"/>
  <c r="U452"/>
  <c r="AA453"/>
  <c r="S454"/>
  <c r="U468"/>
  <c r="V468" s="1"/>
  <c r="S479"/>
  <c r="R484"/>
  <c r="P481"/>
  <c r="AA485"/>
  <c r="S487"/>
  <c r="AA505"/>
  <c r="P521"/>
  <c r="U532"/>
  <c r="V532" s="1"/>
  <c r="S543"/>
  <c r="R548"/>
  <c r="P545"/>
  <c r="AC547"/>
  <c r="AA549"/>
  <c r="S551"/>
  <c r="AA569"/>
  <c r="P585"/>
  <c r="AC591"/>
  <c r="U596"/>
  <c r="S607"/>
  <c r="R612"/>
  <c r="P609"/>
  <c r="AA613"/>
  <c r="S615"/>
  <c r="AC627"/>
  <c r="AC659"/>
  <c r="T458"/>
  <c r="AZ458" s="1"/>
  <c r="P458"/>
  <c r="R462"/>
  <c r="U462"/>
  <c r="V462" s="1"/>
  <c r="Q462"/>
  <c r="V458"/>
  <c r="AB466"/>
  <c r="AA466"/>
  <c r="T474"/>
  <c r="AZ474" s="1"/>
  <c r="P474"/>
  <c r="R478"/>
  <c r="U478"/>
  <c r="V478" s="1"/>
  <c r="Q478"/>
  <c r="AB482"/>
  <c r="AA482"/>
  <c r="T490"/>
  <c r="AZ490" s="1"/>
  <c r="P490"/>
  <c r="R494"/>
  <c r="U494"/>
  <c r="V494" s="1"/>
  <c r="Q494"/>
  <c r="AA498"/>
  <c r="AB498"/>
  <c r="T506"/>
  <c r="AZ506" s="1"/>
  <c r="P506"/>
  <c r="R510"/>
  <c r="U510"/>
  <c r="V510" s="1"/>
  <c r="Q510"/>
  <c r="AB514"/>
  <c r="AA514"/>
  <c r="T522"/>
  <c r="AZ522" s="1"/>
  <c r="P522"/>
  <c r="U526"/>
  <c r="V526" s="1"/>
  <c r="Q526"/>
  <c r="R526"/>
  <c r="AA530"/>
  <c r="AB530"/>
  <c r="T538"/>
  <c r="AZ538" s="1"/>
  <c r="P538"/>
  <c r="U542"/>
  <c r="V542" s="1"/>
  <c r="Q542"/>
  <c r="R542"/>
  <c r="V538"/>
  <c r="AB546"/>
  <c r="AA546"/>
  <c r="T554"/>
  <c r="AZ554" s="1"/>
  <c r="P554"/>
  <c r="R558"/>
  <c r="U558"/>
  <c r="V558" s="1"/>
  <c r="Q558"/>
  <c r="V554"/>
  <c r="AA562"/>
  <c r="AB562"/>
  <c r="T570"/>
  <c r="AZ570" s="1"/>
  <c r="P570"/>
  <c r="R574"/>
  <c r="U574"/>
  <c r="V574" s="1"/>
  <c r="Q574"/>
  <c r="V570"/>
  <c r="AA578"/>
  <c r="AB578"/>
  <c r="T586"/>
  <c r="AZ586" s="1"/>
  <c r="P586"/>
  <c r="R590"/>
  <c r="U590"/>
  <c r="V590" s="1"/>
  <c r="Q590"/>
  <c r="V586"/>
  <c r="AB594"/>
  <c r="AA594"/>
  <c r="T602"/>
  <c r="AZ602" s="1"/>
  <c r="P602"/>
  <c r="U606"/>
  <c r="Q606"/>
  <c r="R606"/>
  <c r="AA610"/>
  <c r="AB610"/>
  <c r="T618"/>
  <c r="AZ618" s="1"/>
  <c r="P618"/>
  <c r="R622"/>
  <c r="U622"/>
  <c r="V622" s="1"/>
  <c r="Q622"/>
  <c r="AB626"/>
  <c r="AA626"/>
  <c r="T634"/>
  <c r="AZ634" s="1"/>
  <c r="P634"/>
  <c r="U638"/>
  <c r="V638" s="1"/>
  <c r="Q638"/>
  <c r="R638"/>
  <c r="AB642"/>
  <c r="AA642"/>
  <c r="T650"/>
  <c r="AZ650" s="1"/>
  <c r="P650"/>
  <c r="R654"/>
  <c r="U654"/>
  <c r="V654" s="1"/>
  <c r="Q654"/>
  <c r="AB658"/>
  <c r="AA658"/>
  <c r="R669"/>
  <c r="U668"/>
  <c r="V668" s="1"/>
  <c r="P668"/>
  <c r="P665"/>
  <c r="P669"/>
  <c r="S665"/>
  <c r="T672"/>
  <c r="AZ672" s="1"/>
  <c r="Q668"/>
  <c r="U669"/>
  <c r="V669" s="1"/>
  <c r="R668"/>
  <c r="AA675"/>
  <c r="AB675"/>
  <c r="T679"/>
  <c r="AZ679" s="1"/>
  <c r="P679"/>
  <c r="S679"/>
  <c r="U683"/>
  <c r="V683" s="1"/>
  <c r="Q683"/>
  <c r="AA686"/>
  <c r="AB686"/>
  <c r="U694"/>
  <c r="V694" s="1"/>
  <c r="Q694"/>
  <c r="R694"/>
  <c r="T697"/>
  <c r="AZ697" s="1"/>
  <c r="R692"/>
  <c r="P690"/>
  <c r="S695"/>
  <c r="T690"/>
  <c r="AZ690" s="1"/>
  <c r="U693"/>
  <c r="V693" s="1"/>
  <c r="U692"/>
  <c r="V692" s="1"/>
  <c r="R691"/>
  <c r="S690"/>
  <c r="P693"/>
  <c r="AA702"/>
  <c r="AB702"/>
  <c r="U710"/>
  <c r="V710" s="1"/>
  <c r="Q710"/>
  <c r="R710"/>
  <c r="T713"/>
  <c r="AZ713" s="1"/>
  <c r="R708"/>
  <c r="P706"/>
  <c r="S711"/>
  <c r="T706"/>
  <c r="AZ706" s="1"/>
  <c r="U709"/>
  <c r="U708"/>
  <c r="V708" s="1"/>
  <c r="R707"/>
  <c r="S706"/>
  <c r="P709"/>
  <c r="AA718"/>
  <c r="AB718"/>
  <c r="U726"/>
  <c r="V726" s="1"/>
  <c r="Q726"/>
  <c r="R726"/>
  <c r="T729"/>
  <c r="AZ729" s="1"/>
  <c r="R724"/>
  <c r="P722"/>
  <c r="P725"/>
  <c r="T722"/>
  <c r="AZ722" s="1"/>
  <c r="U725"/>
  <c r="U724"/>
  <c r="V724" s="1"/>
  <c r="R723"/>
  <c r="S722"/>
  <c r="S727"/>
  <c r="AA734"/>
  <c r="AB734"/>
  <c r="U742"/>
  <c r="V742" s="1"/>
  <c r="Q742"/>
  <c r="R742"/>
  <c r="T745"/>
  <c r="AZ745" s="1"/>
  <c r="R740"/>
  <c r="P738"/>
  <c r="S743"/>
  <c r="T738"/>
  <c r="AZ738" s="1"/>
  <c r="U741"/>
  <c r="V741" s="1"/>
  <c r="U740"/>
  <c r="V740" s="1"/>
  <c r="R739"/>
  <c r="S738"/>
  <c r="P741"/>
  <c r="AA750"/>
  <c r="AB750"/>
  <c r="U758"/>
  <c r="V758" s="1"/>
  <c r="Q758"/>
  <c r="R758"/>
  <c r="T761"/>
  <c r="AZ761" s="1"/>
  <c r="R756"/>
  <c r="P754"/>
  <c r="S759"/>
  <c r="T754"/>
  <c r="AZ754" s="1"/>
  <c r="U757"/>
  <c r="V757" s="1"/>
  <c r="U756"/>
  <c r="V756" s="1"/>
  <c r="R755"/>
  <c r="S754"/>
  <c r="P757"/>
  <c r="AA766"/>
  <c r="AB766"/>
  <c r="U774"/>
  <c r="V774" s="1"/>
  <c r="Q774"/>
  <c r="R774"/>
  <c r="T777"/>
  <c r="AZ777" s="1"/>
  <c r="R772"/>
  <c r="P770"/>
  <c r="S775"/>
  <c r="T770"/>
  <c r="AZ770" s="1"/>
  <c r="U773"/>
  <c r="U772"/>
  <c r="V772" s="1"/>
  <c r="R771"/>
  <c r="S770"/>
  <c r="P773"/>
  <c r="AA782"/>
  <c r="AB782"/>
  <c r="U790"/>
  <c r="V790" s="1"/>
  <c r="Q790"/>
  <c r="R790"/>
  <c r="T793"/>
  <c r="AZ793" s="1"/>
  <c r="R788"/>
  <c r="P786"/>
  <c r="P789"/>
  <c r="U789"/>
  <c r="V789" s="1"/>
  <c r="U788"/>
  <c r="V788" s="1"/>
  <c r="R787"/>
  <c r="S786"/>
  <c r="S791"/>
  <c r="T786"/>
  <c r="AZ786" s="1"/>
  <c r="AA798"/>
  <c r="AB798"/>
  <c r="U806"/>
  <c r="V806" s="1"/>
  <c r="Q806"/>
  <c r="R806"/>
  <c r="T809"/>
  <c r="AZ809" s="1"/>
  <c r="R804"/>
  <c r="P802"/>
  <c r="S807"/>
  <c r="U805"/>
  <c r="V805" s="1"/>
  <c r="U804"/>
  <c r="V804" s="1"/>
  <c r="R803"/>
  <c r="S802"/>
  <c r="P805"/>
  <c r="T802"/>
  <c r="AZ802" s="1"/>
  <c r="AA814"/>
  <c r="AB814"/>
  <c r="U822"/>
  <c r="V822" s="1"/>
  <c r="Q822"/>
  <c r="R822"/>
  <c r="T825"/>
  <c r="AZ825" s="1"/>
  <c r="R820"/>
  <c r="P818"/>
  <c r="P821"/>
  <c r="U821"/>
  <c r="V821" s="1"/>
  <c r="U820"/>
  <c r="V820" s="1"/>
  <c r="R819"/>
  <c r="S818"/>
  <c r="S823"/>
  <c r="T818"/>
  <c r="AZ818" s="1"/>
  <c r="AA830"/>
  <c r="AB830"/>
  <c r="U838"/>
  <c r="V838" s="1"/>
  <c r="Q838"/>
  <c r="R838"/>
  <c r="T841"/>
  <c r="AZ841" s="1"/>
  <c r="R836"/>
  <c r="P834"/>
  <c r="S839"/>
  <c r="T834"/>
  <c r="AZ834" s="1"/>
  <c r="U837"/>
  <c r="U836"/>
  <c r="V836" s="1"/>
  <c r="R835"/>
  <c r="S834"/>
  <c r="P837"/>
  <c r="AA846"/>
  <c r="AB846"/>
  <c r="U854"/>
  <c r="V854" s="1"/>
  <c r="Q854"/>
  <c r="R854"/>
  <c r="T857"/>
  <c r="AZ857" s="1"/>
  <c r="R852"/>
  <c r="P850"/>
  <c r="S855"/>
  <c r="U853"/>
  <c r="V853" s="1"/>
  <c r="U852"/>
  <c r="V852" s="1"/>
  <c r="R851"/>
  <c r="S850"/>
  <c r="P853"/>
  <c r="T850"/>
  <c r="AZ850" s="1"/>
  <c r="AA862"/>
  <c r="AB862"/>
  <c r="U870"/>
  <c r="V870" s="1"/>
  <c r="Q870"/>
  <c r="R870"/>
  <c r="T873"/>
  <c r="AZ873" s="1"/>
  <c r="R868"/>
  <c r="P866"/>
  <c r="S871"/>
  <c r="T866"/>
  <c r="AZ866" s="1"/>
  <c r="U869"/>
  <c r="V869" s="1"/>
  <c r="U868"/>
  <c r="V868" s="1"/>
  <c r="R867"/>
  <c r="S866"/>
  <c r="P869"/>
  <c r="AA878"/>
  <c r="AB878"/>
  <c r="U886"/>
  <c r="V886" s="1"/>
  <c r="Q886"/>
  <c r="R886"/>
  <c r="T889"/>
  <c r="AZ889" s="1"/>
  <c r="R884"/>
  <c r="P882"/>
  <c r="P885"/>
  <c r="T882"/>
  <c r="AZ882" s="1"/>
  <c r="Q884"/>
  <c r="U885"/>
  <c r="V885" s="1"/>
  <c r="U884"/>
  <c r="V884" s="1"/>
  <c r="R883"/>
  <c r="S882"/>
  <c r="S887"/>
  <c r="Q885"/>
  <c r="U460"/>
  <c r="V460" s="1"/>
  <c r="AA461"/>
  <c r="AM463"/>
  <c r="U469"/>
  <c r="V469" s="1"/>
  <c r="S467"/>
  <c r="R472"/>
  <c r="AC471"/>
  <c r="AC472"/>
  <c r="U476"/>
  <c r="AA477"/>
  <c r="AM479"/>
  <c r="U485"/>
  <c r="V485" s="1"/>
  <c r="S483"/>
  <c r="R488"/>
  <c r="AC487"/>
  <c r="U492"/>
  <c r="V492" s="1"/>
  <c r="AA493"/>
  <c r="AM495"/>
  <c r="U501"/>
  <c r="V501" s="1"/>
  <c r="S499"/>
  <c r="R504"/>
  <c r="U508"/>
  <c r="V508" s="1"/>
  <c r="AA509"/>
  <c r="AM511"/>
  <c r="U517"/>
  <c r="V517" s="1"/>
  <c r="S515"/>
  <c r="R520"/>
  <c r="AC519"/>
  <c r="U524"/>
  <c r="V524" s="1"/>
  <c r="AA525"/>
  <c r="AM527"/>
  <c r="U533"/>
  <c r="V533" s="1"/>
  <c r="S531"/>
  <c r="R536"/>
  <c r="U540"/>
  <c r="V540" s="1"/>
  <c r="AA541"/>
  <c r="AM543"/>
  <c r="AT553"/>
  <c r="U549"/>
  <c r="V549" s="1"/>
  <c r="S547"/>
  <c r="R552"/>
  <c r="AC551"/>
  <c r="U556"/>
  <c r="V556" s="1"/>
  <c r="AA557"/>
  <c r="AM559"/>
  <c r="U565"/>
  <c r="V565" s="1"/>
  <c r="S563"/>
  <c r="R568"/>
  <c r="AC568"/>
  <c r="U572"/>
  <c r="V572" s="1"/>
  <c r="AA573"/>
  <c r="AM575"/>
  <c r="U581"/>
  <c r="V581" s="1"/>
  <c r="S579"/>
  <c r="R584"/>
  <c r="AC584"/>
  <c r="U588"/>
  <c r="V588" s="1"/>
  <c r="AA589"/>
  <c r="AM591"/>
  <c r="U597"/>
  <c r="S595"/>
  <c r="R600"/>
  <c r="AC599"/>
  <c r="AC600"/>
  <c r="U604"/>
  <c r="V604" s="1"/>
  <c r="AA605"/>
  <c r="AM607"/>
  <c r="U613"/>
  <c r="V613" s="1"/>
  <c r="S611"/>
  <c r="R616"/>
  <c r="AC615"/>
  <c r="AC616"/>
  <c r="U620"/>
  <c r="V620" s="1"/>
  <c r="AA621"/>
  <c r="AM623"/>
  <c r="U629"/>
  <c r="V629" s="1"/>
  <c r="S627"/>
  <c r="R632"/>
  <c r="AC631"/>
  <c r="AC632"/>
  <c r="U636"/>
  <c r="AA637"/>
  <c r="AM639"/>
  <c r="U645"/>
  <c r="V645" s="1"/>
  <c r="S643"/>
  <c r="R648"/>
  <c r="AC647"/>
  <c r="AC648"/>
  <c r="U652"/>
  <c r="V652" s="1"/>
  <c r="AA653"/>
  <c r="AM655"/>
  <c r="U661"/>
  <c r="V661" s="1"/>
  <c r="Q663"/>
  <c r="R664"/>
  <c r="S668"/>
  <c r="AS675"/>
  <c r="AT774"/>
  <c r="AT883"/>
  <c r="T622"/>
  <c r="AZ622" s="1"/>
  <c r="P622"/>
  <c r="U626"/>
  <c r="V626" s="1"/>
  <c r="Q626"/>
  <c r="R626"/>
  <c r="AA630"/>
  <c r="AB630"/>
  <c r="T638"/>
  <c r="AZ638" s="1"/>
  <c r="P638"/>
  <c r="R642"/>
  <c r="U642"/>
  <c r="V642" s="1"/>
  <c r="Q642"/>
  <c r="AB646"/>
  <c r="AA646"/>
  <c r="T654"/>
  <c r="AZ654" s="1"/>
  <c r="P654"/>
  <c r="U658"/>
  <c r="V658" s="1"/>
  <c r="Q658"/>
  <c r="R658"/>
  <c r="AB662"/>
  <c r="AA662"/>
  <c r="AA668"/>
  <c r="AB668"/>
  <c r="AB669"/>
  <c r="AA669"/>
  <c r="R677"/>
  <c r="U676"/>
  <c r="V676" s="1"/>
  <c r="P676"/>
  <c r="P673"/>
  <c r="U677"/>
  <c r="V677" s="1"/>
  <c r="R676"/>
  <c r="S673"/>
  <c r="T680"/>
  <c r="AZ680" s="1"/>
  <c r="Q676"/>
  <c r="P677"/>
  <c r="AB683"/>
  <c r="AA683"/>
  <c r="U690"/>
  <c r="V690" s="1"/>
  <c r="Q690"/>
  <c r="R690"/>
  <c r="P686"/>
  <c r="P689"/>
  <c r="T686"/>
  <c r="AZ686" s="1"/>
  <c r="S686"/>
  <c r="S691"/>
  <c r="AA698"/>
  <c r="AB698"/>
  <c r="U706"/>
  <c r="V706" s="1"/>
  <c r="Q706"/>
  <c r="R706"/>
  <c r="T709"/>
  <c r="AZ709" s="1"/>
  <c r="R704"/>
  <c r="P702"/>
  <c r="S707"/>
  <c r="P705"/>
  <c r="T702"/>
  <c r="AZ702" s="1"/>
  <c r="U705"/>
  <c r="U704"/>
  <c r="V704" s="1"/>
  <c r="R703"/>
  <c r="S702"/>
  <c r="AA714"/>
  <c r="AB714"/>
  <c r="U722"/>
  <c r="V722" s="1"/>
  <c r="Q722"/>
  <c r="R722"/>
  <c r="T725"/>
  <c r="AZ725" s="1"/>
  <c r="R720"/>
  <c r="P718"/>
  <c r="S723"/>
  <c r="U721"/>
  <c r="U720"/>
  <c r="V720" s="1"/>
  <c r="R719"/>
  <c r="S718"/>
  <c r="P721"/>
  <c r="T718"/>
  <c r="AZ718" s="1"/>
  <c r="AA730"/>
  <c r="AB730"/>
  <c r="U738"/>
  <c r="V738" s="1"/>
  <c r="Q738"/>
  <c r="R738"/>
  <c r="T741"/>
  <c r="AZ741" s="1"/>
  <c r="R736"/>
  <c r="P734"/>
  <c r="P737"/>
  <c r="U737"/>
  <c r="U736"/>
  <c r="V736" s="1"/>
  <c r="R735"/>
  <c r="S734"/>
  <c r="S739"/>
  <c r="T734"/>
  <c r="AZ734" s="1"/>
  <c r="AA746"/>
  <c r="AB746"/>
  <c r="U754"/>
  <c r="V754" s="1"/>
  <c r="Q754"/>
  <c r="R754"/>
  <c r="V750"/>
  <c r="T757"/>
  <c r="AZ757" s="1"/>
  <c r="R752"/>
  <c r="P750"/>
  <c r="U753"/>
  <c r="U752"/>
  <c r="V752" s="1"/>
  <c r="R751"/>
  <c r="S750"/>
  <c r="S755"/>
  <c r="P753"/>
  <c r="T750"/>
  <c r="AZ750" s="1"/>
  <c r="AA762"/>
  <c r="AB762"/>
  <c r="U770"/>
  <c r="V770" s="1"/>
  <c r="Q770"/>
  <c r="R770"/>
  <c r="V766"/>
  <c r="T773"/>
  <c r="AZ773" s="1"/>
  <c r="R768"/>
  <c r="P766"/>
  <c r="P769"/>
  <c r="U769"/>
  <c r="V769" s="1"/>
  <c r="U768"/>
  <c r="V768" s="1"/>
  <c r="R767"/>
  <c r="S766"/>
  <c r="S771"/>
  <c r="T766"/>
  <c r="AZ766" s="1"/>
  <c r="AA778"/>
  <c r="AB778"/>
  <c r="U786"/>
  <c r="V786" s="1"/>
  <c r="Q786"/>
  <c r="R786"/>
  <c r="T789"/>
  <c r="AZ789" s="1"/>
  <c r="R784"/>
  <c r="P782"/>
  <c r="S787"/>
  <c r="T782"/>
  <c r="AZ782" s="1"/>
  <c r="U785"/>
  <c r="V785" s="1"/>
  <c r="U784"/>
  <c r="V784" s="1"/>
  <c r="R783"/>
  <c r="S782"/>
  <c r="P785"/>
  <c r="AA794"/>
  <c r="AB794"/>
  <c r="U802"/>
  <c r="V802" s="1"/>
  <c r="Q802"/>
  <c r="R802"/>
  <c r="T805"/>
  <c r="AZ805" s="1"/>
  <c r="R800"/>
  <c r="P798"/>
  <c r="S803"/>
  <c r="P801"/>
  <c r="U801"/>
  <c r="U800"/>
  <c r="V800" s="1"/>
  <c r="R799"/>
  <c r="S798"/>
  <c r="T798"/>
  <c r="AZ798" s="1"/>
  <c r="AA810"/>
  <c r="AB810"/>
  <c r="U818"/>
  <c r="V818" s="1"/>
  <c r="Q818"/>
  <c r="R818"/>
  <c r="T821"/>
  <c r="AZ821" s="1"/>
  <c r="R816"/>
  <c r="P814"/>
  <c r="S819"/>
  <c r="P817"/>
  <c r="T814"/>
  <c r="AZ814" s="1"/>
  <c r="U817"/>
  <c r="V817" s="1"/>
  <c r="U816"/>
  <c r="V816" s="1"/>
  <c r="R815"/>
  <c r="S814"/>
  <c r="AA826"/>
  <c r="AB826"/>
  <c r="U834"/>
  <c r="V834" s="1"/>
  <c r="Q834"/>
  <c r="R834"/>
  <c r="T837"/>
  <c r="AZ837" s="1"/>
  <c r="R832"/>
  <c r="P830"/>
  <c r="U833"/>
  <c r="V833" s="1"/>
  <c r="U832"/>
  <c r="V832" s="1"/>
  <c r="R831"/>
  <c r="S830"/>
  <c r="S835"/>
  <c r="P833"/>
  <c r="T830"/>
  <c r="AZ830" s="1"/>
  <c r="AA842"/>
  <c r="AB842"/>
  <c r="U850"/>
  <c r="V850" s="1"/>
  <c r="Q850"/>
  <c r="R850"/>
  <c r="V846"/>
  <c r="T853"/>
  <c r="AZ853" s="1"/>
  <c r="R848"/>
  <c r="P846"/>
  <c r="S851"/>
  <c r="U849"/>
  <c r="U848"/>
  <c r="V848" s="1"/>
  <c r="R847"/>
  <c r="S846"/>
  <c r="P849"/>
  <c r="T846"/>
  <c r="AZ846" s="1"/>
  <c r="AA858"/>
  <c r="AB858"/>
  <c r="U866"/>
  <c r="V866" s="1"/>
  <c r="Q866"/>
  <c r="R866"/>
  <c r="T869"/>
  <c r="AZ869" s="1"/>
  <c r="R864"/>
  <c r="P862"/>
  <c r="T862"/>
  <c r="AZ862" s="1"/>
  <c r="U865"/>
  <c r="U864"/>
  <c r="V864" s="1"/>
  <c r="R863"/>
  <c r="S862"/>
  <c r="S867"/>
  <c r="P865"/>
  <c r="AA874"/>
  <c r="AB874"/>
  <c r="AT884"/>
  <c r="U882"/>
  <c r="V882" s="1"/>
  <c r="Q882"/>
  <c r="R882"/>
  <c r="T885"/>
  <c r="AZ885" s="1"/>
  <c r="R880"/>
  <c r="P878"/>
  <c r="T878"/>
  <c r="AZ878" s="1"/>
  <c r="U881"/>
  <c r="U880"/>
  <c r="V880" s="1"/>
  <c r="R879"/>
  <c r="S878"/>
  <c r="S883"/>
  <c r="P881"/>
  <c r="U624"/>
  <c r="V624" s="1"/>
  <c r="AM627"/>
  <c r="U633"/>
  <c r="V633" s="1"/>
  <c r="S631"/>
  <c r="U640"/>
  <c r="V640" s="1"/>
  <c r="AM643"/>
  <c r="U649"/>
  <c r="S647"/>
  <c r="AC652"/>
  <c r="U656"/>
  <c r="V656" s="1"/>
  <c r="AM659"/>
  <c r="Q665"/>
  <c r="AS662"/>
  <c r="S676"/>
  <c r="AS683"/>
  <c r="AT772"/>
  <c r="AT879"/>
  <c r="U894"/>
  <c r="V894" s="1"/>
  <c r="Q894"/>
  <c r="R894"/>
  <c r="T897"/>
  <c r="AZ897" s="1"/>
  <c r="R892"/>
  <c r="AA898"/>
  <c r="AB898"/>
  <c r="AA906"/>
  <c r="AB906"/>
  <c r="AA922"/>
  <c r="AB922"/>
  <c r="AA994"/>
  <c r="AB994"/>
  <c r="AA1002"/>
  <c r="AB1002"/>
  <c r="AA1034"/>
  <c r="AB1034"/>
  <c r="AA1050"/>
  <c r="AB1050"/>
  <c r="AA1066"/>
  <c r="AB1066"/>
  <c r="AA1106"/>
  <c r="AB1106"/>
  <c r="AA1130"/>
  <c r="AB1130"/>
  <c r="AA1162"/>
  <c r="AB1162"/>
  <c r="AA1170"/>
  <c r="AB1170"/>
  <c r="AA1210"/>
  <c r="AB1210"/>
  <c r="AA1218"/>
  <c r="AB1218"/>
  <c r="AA1250"/>
  <c r="AB1250"/>
  <c r="AA1258"/>
  <c r="AB1258"/>
  <c r="AA1266"/>
  <c r="AB1266"/>
  <c r="AA1282"/>
  <c r="AB1282"/>
  <c r="AA1290"/>
  <c r="AB1290"/>
  <c r="AA1306"/>
  <c r="AB1306"/>
  <c r="AA1314"/>
  <c r="AB1314"/>
  <c r="AB1365"/>
  <c r="AA1365"/>
  <c r="AA1370"/>
  <c r="AB1370"/>
  <c r="U1394"/>
  <c r="V1394" s="1"/>
  <c r="Q1394"/>
  <c r="R1394"/>
  <c r="T1397"/>
  <c r="AZ1397" s="1"/>
  <c r="R1392"/>
  <c r="P1390"/>
  <c r="U1393"/>
  <c r="U1392"/>
  <c r="V1392" s="1"/>
  <c r="R1391"/>
  <c r="S1390"/>
  <c r="S1395"/>
  <c r="P1393"/>
  <c r="Q1392"/>
  <c r="U1426"/>
  <c r="V1426" s="1"/>
  <c r="Q1426"/>
  <c r="R1426"/>
  <c r="T1429"/>
  <c r="AZ1429" s="1"/>
  <c r="R1424"/>
  <c r="P1422"/>
  <c r="U1425"/>
  <c r="V1425" s="1"/>
  <c r="U1424"/>
  <c r="V1424" s="1"/>
  <c r="R1423"/>
  <c r="S1422"/>
  <c r="S1427"/>
  <c r="P1425"/>
  <c r="Q1424"/>
  <c r="U1430"/>
  <c r="Q1430"/>
  <c r="R1430"/>
  <c r="T1433"/>
  <c r="AZ1433" s="1"/>
  <c r="R1428"/>
  <c r="P1426"/>
  <c r="U1429"/>
  <c r="V1429" s="1"/>
  <c r="U1428"/>
  <c r="V1428" s="1"/>
  <c r="R1427"/>
  <c r="S1426"/>
  <c r="Q1429"/>
  <c r="U1442"/>
  <c r="Q1442"/>
  <c r="R1442"/>
  <c r="T1445"/>
  <c r="AZ1445" s="1"/>
  <c r="R1440"/>
  <c r="P1438"/>
  <c r="U1441"/>
  <c r="U1440"/>
  <c r="V1440" s="1"/>
  <c r="R1439"/>
  <c r="S1438"/>
  <c r="S1443"/>
  <c r="P1441"/>
  <c r="Q1440"/>
  <c r="U1446"/>
  <c r="V1446" s="1"/>
  <c r="Q1446"/>
  <c r="R1446"/>
  <c r="V1442"/>
  <c r="T1449"/>
  <c r="AZ1449" s="1"/>
  <c r="R1444"/>
  <c r="P1442"/>
  <c r="U1445"/>
  <c r="V1445" s="1"/>
  <c r="U1444"/>
  <c r="V1444" s="1"/>
  <c r="R1443"/>
  <c r="S1442"/>
  <c r="Q1445"/>
  <c r="AA1450"/>
  <c r="AB1450"/>
  <c r="U1458"/>
  <c r="V1458" s="1"/>
  <c r="Q1458"/>
  <c r="R1458"/>
  <c r="T1461"/>
  <c r="AZ1461" s="1"/>
  <c r="R1456"/>
  <c r="P1454"/>
  <c r="U1457"/>
  <c r="U1456"/>
  <c r="V1456" s="1"/>
  <c r="R1455"/>
  <c r="S1454"/>
  <c r="S1459"/>
  <c r="P1457"/>
  <c r="Q1456"/>
  <c r="U1474"/>
  <c r="V1474" s="1"/>
  <c r="Q1474"/>
  <c r="R1474"/>
  <c r="T1477"/>
  <c r="AZ1477" s="1"/>
  <c r="R1472"/>
  <c r="P1470"/>
  <c r="U1473"/>
  <c r="U1472"/>
  <c r="V1472" s="1"/>
  <c r="R1471"/>
  <c r="S1470"/>
  <c r="S1475"/>
  <c r="P1473"/>
  <c r="Q1472"/>
  <c r="AA1482"/>
  <c r="AB1482"/>
  <c r="AA1498"/>
  <c r="AB1498"/>
  <c r="U1506"/>
  <c r="V1506" s="1"/>
  <c r="Q1506"/>
  <c r="R1506"/>
  <c r="T1509"/>
  <c r="AZ1509" s="1"/>
  <c r="R1504"/>
  <c r="P1502"/>
  <c r="U1505"/>
  <c r="V1505" s="1"/>
  <c r="U1504"/>
  <c r="V1504" s="1"/>
  <c r="R1503"/>
  <c r="S1502"/>
  <c r="S1507"/>
  <c r="P1505"/>
  <c r="Q1504"/>
  <c r="U1522"/>
  <c r="V1522" s="1"/>
  <c r="Q1522"/>
  <c r="R1522"/>
  <c r="T1525"/>
  <c r="AZ1525" s="1"/>
  <c r="R1520"/>
  <c r="P1518"/>
  <c r="U1521"/>
  <c r="V1521" s="1"/>
  <c r="U1520"/>
  <c r="V1520" s="1"/>
  <c r="R1519"/>
  <c r="S1518"/>
  <c r="S1523"/>
  <c r="P1521"/>
  <c r="Q1520"/>
  <c r="U1526"/>
  <c r="V1526" s="1"/>
  <c r="Q1526"/>
  <c r="R1526"/>
  <c r="T1529"/>
  <c r="AZ1529" s="1"/>
  <c r="R1524"/>
  <c r="P1522"/>
  <c r="U1525"/>
  <c r="U1524"/>
  <c r="V1524" s="1"/>
  <c r="R1523"/>
  <c r="S1522"/>
  <c r="Q1525"/>
  <c r="AA1578"/>
  <c r="AB1578"/>
  <c r="AA1638"/>
  <c r="AC1638" s="1"/>
  <c r="AB1638"/>
  <c r="AA1702"/>
  <c r="AB1702"/>
  <c r="AA1706"/>
  <c r="AC1706" s="1"/>
  <c r="AB1706"/>
  <c r="Q888"/>
  <c r="U892"/>
  <c r="V892" s="1"/>
  <c r="S894"/>
  <c r="S896"/>
  <c r="AC1245"/>
  <c r="S1364"/>
  <c r="P1413"/>
  <c r="P1429"/>
  <c r="P1445"/>
  <c r="P1461"/>
  <c r="S1524"/>
  <c r="S1556"/>
  <c r="U890"/>
  <c r="V890" s="1"/>
  <c r="Q890"/>
  <c r="R890"/>
  <c r="T893"/>
  <c r="AZ893" s="1"/>
  <c r="AA914"/>
  <c r="AB914"/>
  <c r="AA946"/>
  <c r="AB946"/>
  <c r="AA970"/>
  <c r="AB970"/>
  <c r="AA1018"/>
  <c r="AB1018"/>
  <c r="AA1026"/>
  <c r="AB1026"/>
  <c r="AA1042"/>
  <c r="AB1042"/>
  <c r="AA1074"/>
  <c r="AB1074"/>
  <c r="AA1090"/>
  <c r="AB1090"/>
  <c r="AA1098"/>
  <c r="AB1098"/>
  <c r="AA1122"/>
  <c r="AB1122"/>
  <c r="AA1138"/>
  <c r="AB1138"/>
  <c r="AA1146"/>
  <c r="AB1146"/>
  <c r="AA1202"/>
  <c r="AB1202"/>
  <c r="AA1226"/>
  <c r="AB1226"/>
  <c r="AA1274"/>
  <c r="AB1274"/>
  <c r="AA1330"/>
  <c r="AB1330"/>
  <c r="T1351"/>
  <c r="AZ1351" s="1"/>
  <c r="P1351"/>
  <c r="U1355"/>
  <c r="V1355" s="1"/>
  <c r="Q1355"/>
  <c r="AB1357"/>
  <c r="AA1357"/>
  <c r="AA1386"/>
  <c r="AB1386"/>
  <c r="U1398"/>
  <c r="V1398" s="1"/>
  <c r="Q1398"/>
  <c r="R1398"/>
  <c r="T1401"/>
  <c r="AZ1401" s="1"/>
  <c r="R1396"/>
  <c r="P1394"/>
  <c r="U1397"/>
  <c r="V1397" s="1"/>
  <c r="U1396"/>
  <c r="V1396" s="1"/>
  <c r="R1395"/>
  <c r="S1394"/>
  <c r="Q1397"/>
  <c r="AA1402"/>
  <c r="AB1402"/>
  <c r="U1478"/>
  <c r="Q1478"/>
  <c r="R1478"/>
  <c r="T1481"/>
  <c r="AZ1481" s="1"/>
  <c r="R1476"/>
  <c r="P1474"/>
  <c r="U1477"/>
  <c r="U1476"/>
  <c r="V1476" s="1"/>
  <c r="R1475"/>
  <c r="S1474"/>
  <c r="Q1477"/>
  <c r="U1490"/>
  <c r="Q1490"/>
  <c r="R1490"/>
  <c r="T1493"/>
  <c r="AZ1493" s="1"/>
  <c r="R1488"/>
  <c r="P1486"/>
  <c r="U1489"/>
  <c r="V1489" s="1"/>
  <c r="U1488"/>
  <c r="V1488" s="1"/>
  <c r="R1487"/>
  <c r="S1486"/>
  <c r="S1491"/>
  <c r="P1489"/>
  <c r="Q1488"/>
  <c r="U1494"/>
  <c r="V1494" s="1"/>
  <c r="Q1494"/>
  <c r="R1494"/>
  <c r="V1490"/>
  <c r="T1497"/>
  <c r="AZ1497" s="1"/>
  <c r="R1492"/>
  <c r="P1490"/>
  <c r="U1493"/>
  <c r="U1492"/>
  <c r="V1492" s="1"/>
  <c r="R1491"/>
  <c r="S1490"/>
  <c r="Q1493"/>
  <c r="U1510"/>
  <c r="V1510" s="1"/>
  <c r="Q1510"/>
  <c r="R1510"/>
  <c r="T1513"/>
  <c r="AZ1513" s="1"/>
  <c r="R1508"/>
  <c r="P1506"/>
  <c r="U1509"/>
  <c r="U1508"/>
  <c r="V1508" s="1"/>
  <c r="R1507"/>
  <c r="S1506"/>
  <c r="Q1509"/>
  <c r="AA1514"/>
  <c r="AB1514"/>
  <c r="AA1530"/>
  <c r="AB1530"/>
  <c r="U1542"/>
  <c r="V1542" s="1"/>
  <c r="Q1542"/>
  <c r="R1542"/>
  <c r="T1545"/>
  <c r="AZ1545" s="1"/>
  <c r="R1540"/>
  <c r="P1538"/>
  <c r="U1541"/>
  <c r="V1541" s="1"/>
  <c r="U1540"/>
  <c r="V1540" s="1"/>
  <c r="R1539"/>
  <c r="S1538"/>
  <c r="S1543"/>
  <c r="Q1541"/>
  <c r="U1586"/>
  <c r="V1586" s="1"/>
  <c r="Q1586"/>
  <c r="R1586"/>
  <c r="T1589"/>
  <c r="AZ1589" s="1"/>
  <c r="R1584"/>
  <c r="P1582"/>
  <c r="U1585"/>
  <c r="U1584"/>
  <c r="V1584" s="1"/>
  <c r="R1583"/>
  <c r="S1582"/>
  <c r="T1582"/>
  <c r="AZ1582" s="1"/>
  <c r="S1587"/>
  <c r="P1585"/>
  <c r="Q1584"/>
  <c r="U1622"/>
  <c r="V1622" s="1"/>
  <c r="Q1622"/>
  <c r="R1622"/>
  <c r="T1625"/>
  <c r="AZ1625" s="1"/>
  <c r="R1620"/>
  <c r="P1618"/>
  <c r="U1621"/>
  <c r="V1621" s="1"/>
  <c r="U1620"/>
  <c r="V1620" s="1"/>
  <c r="R1619"/>
  <c r="S1618"/>
  <c r="S1623"/>
  <c r="P1621"/>
  <c r="Q1620"/>
  <c r="Q1621"/>
  <c r="U1650"/>
  <c r="V1650" s="1"/>
  <c r="Q1650"/>
  <c r="R1650"/>
  <c r="T1653"/>
  <c r="AZ1653" s="1"/>
  <c r="R1648"/>
  <c r="P1646"/>
  <c r="U1649"/>
  <c r="V1649" s="1"/>
  <c r="U1648"/>
  <c r="V1648" s="1"/>
  <c r="R1647"/>
  <c r="S1646"/>
  <c r="T1646"/>
  <c r="AZ1646" s="1"/>
  <c r="S1651"/>
  <c r="P1649"/>
  <c r="Q1648"/>
  <c r="U1686"/>
  <c r="V1686" s="1"/>
  <c r="Q1686"/>
  <c r="R1686"/>
  <c r="T1689"/>
  <c r="AZ1689" s="1"/>
  <c r="R1684"/>
  <c r="P1682"/>
  <c r="U1685"/>
  <c r="V1685" s="1"/>
  <c r="U1684"/>
  <c r="V1684" s="1"/>
  <c r="R1683"/>
  <c r="S1682"/>
  <c r="S1687"/>
  <c r="P1685"/>
  <c r="Q1684"/>
  <c r="Q1685"/>
  <c r="U1750"/>
  <c r="V1750" s="1"/>
  <c r="Q1750"/>
  <c r="R1750"/>
  <c r="T1753"/>
  <c r="AZ1753" s="1"/>
  <c r="R1748"/>
  <c r="P1746"/>
  <c r="U1749"/>
  <c r="V1749" s="1"/>
  <c r="U1748"/>
  <c r="V1748" s="1"/>
  <c r="R1747"/>
  <c r="S1746"/>
  <c r="S1751"/>
  <c r="P1749"/>
  <c r="Q1748"/>
  <c r="Q1749"/>
  <c r="AA1770"/>
  <c r="AB1770"/>
  <c r="U1778"/>
  <c r="V1778" s="1"/>
  <c r="Q1778"/>
  <c r="R1778"/>
  <c r="T1781"/>
  <c r="AZ1781" s="1"/>
  <c r="R1776"/>
  <c r="P1774"/>
  <c r="U1777"/>
  <c r="V1777" s="1"/>
  <c r="U1776"/>
  <c r="V1776" s="1"/>
  <c r="S1774"/>
  <c r="T1774"/>
  <c r="AZ1774" s="1"/>
  <c r="S1779"/>
  <c r="P1777"/>
  <c r="Q1776"/>
  <c r="AA1898"/>
  <c r="AB1898"/>
  <c r="AA1979"/>
  <c r="AC1979" s="1"/>
  <c r="AB1979"/>
  <c r="AT2389"/>
  <c r="AA2752"/>
  <c r="AB2752"/>
  <c r="AB2755"/>
  <c r="AA2755"/>
  <c r="AA2816"/>
  <c r="AB2816"/>
  <c r="AB2819"/>
  <c r="AA2819"/>
  <c r="AA2835"/>
  <c r="AB2835"/>
  <c r="AA3190"/>
  <c r="AC3190" s="1"/>
  <c r="AB3190"/>
  <c r="U682"/>
  <c r="V682" s="1"/>
  <c r="Q682"/>
  <c r="U898"/>
  <c r="Q898"/>
  <c r="R898"/>
  <c r="T901"/>
  <c r="AZ901" s="1"/>
  <c r="R896"/>
  <c r="P894"/>
  <c r="U914"/>
  <c r="V914" s="1"/>
  <c r="Q914"/>
  <c r="R914"/>
  <c r="T917"/>
  <c r="AZ917" s="1"/>
  <c r="R912"/>
  <c r="P910"/>
  <c r="U922"/>
  <c r="V922" s="1"/>
  <c r="Q922"/>
  <c r="R922"/>
  <c r="T925"/>
  <c r="AZ925" s="1"/>
  <c r="R920"/>
  <c r="P918"/>
  <c r="U930"/>
  <c r="V930" s="1"/>
  <c r="Q930"/>
  <c r="R930"/>
  <c r="T933"/>
  <c r="AZ933" s="1"/>
  <c r="R928"/>
  <c r="P926"/>
  <c r="U962"/>
  <c r="V962" s="1"/>
  <c r="Q962"/>
  <c r="R962"/>
  <c r="T965"/>
  <c r="AZ965" s="1"/>
  <c r="R960"/>
  <c r="P958"/>
  <c r="U986"/>
  <c r="V986" s="1"/>
  <c r="Q986"/>
  <c r="R986"/>
  <c r="T989"/>
  <c r="AZ989" s="1"/>
  <c r="R984"/>
  <c r="P982"/>
  <c r="U1002"/>
  <c r="V1002" s="1"/>
  <c r="Q1002"/>
  <c r="R1002"/>
  <c r="T1005"/>
  <c r="AZ1005" s="1"/>
  <c r="R1000"/>
  <c r="P998"/>
  <c r="U1018"/>
  <c r="V1018" s="1"/>
  <c r="Q1018"/>
  <c r="R1018"/>
  <c r="T1021"/>
  <c r="AZ1021" s="1"/>
  <c r="R1016"/>
  <c r="P1014"/>
  <c r="U1026"/>
  <c r="V1026" s="1"/>
  <c r="Q1026"/>
  <c r="R1026"/>
  <c r="T1029"/>
  <c r="AZ1029" s="1"/>
  <c r="R1024"/>
  <c r="P1022"/>
  <c r="U1082"/>
  <c r="V1082" s="1"/>
  <c r="Q1082"/>
  <c r="R1082"/>
  <c r="T1085"/>
  <c r="AZ1085" s="1"/>
  <c r="R1080"/>
  <c r="P1078"/>
  <c r="U1090"/>
  <c r="V1090" s="1"/>
  <c r="Q1090"/>
  <c r="R1090"/>
  <c r="T1093"/>
  <c r="AZ1093" s="1"/>
  <c r="R1088"/>
  <c r="P1086"/>
  <c r="U1098"/>
  <c r="V1098" s="1"/>
  <c r="Q1098"/>
  <c r="R1098"/>
  <c r="T1101"/>
  <c r="AZ1101" s="1"/>
  <c r="R1096"/>
  <c r="P1094"/>
  <c r="U1106"/>
  <c r="V1106" s="1"/>
  <c r="Q1106"/>
  <c r="R1106"/>
  <c r="T1109"/>
  <c r="AZ1109" s="1"/>
  <c r="R1104"/>
  <c r="P1102"/>
  <c r="U1122"/>
  <c r="V1122" s="1"/>
  <c r="Q1122"/>
  <c r="R1122"/>
  <c r="T1125"/>
  <c r="AZ1125" s="1"/>
  <c r="R1120"/>
  <c r="P1118"/>
  <c r="U1130"/>
  <c r="V1130" s="1"/>
  <c r="Q1130"/>
  <c r="R1130"/>
  <c r="T1133"/>
  <c r="AZ1133" s="1"/>
  <c r="R1128"/>
  <c r="P1126"/>
  <c r="U1138"/>
  <c r="V1138" s="1"/>
  <c r="Q1138"/>
  <c r="R1138"/>
  <c r="T1141"/>
  <c r="AZ1141" s="1"/>
  <c r="R1136"/>
  <c r="P1134"/>
  <c r="U1154"/>
  <c r="V1154" s="1"/>
  <c r="Q1154"/>
  <c r="R1154"/>
  <c r="T1157"/>
  <c r="AZ1157" s="1"/>
  <c r="R1152"/>
  <c r="P1150"/>
  <c r="U1162"/>
  <c r="V1162" s="1"/>
  <c r="Q1162"/>
  <c r="R1162"/>
  <c r="T1165"/>
  <c r="AZ1165" s="1"/>
  <c r="R1160"/>
  <c r="P1158"/>
  <c r="U1186"/>
  <c r="V1186" s="1"/>
  <c r="Q1186"/>
  <c r="R1186"/>
  <c r="T1189"/>
  <c r="AZ1189" s="1"/>
  <c r="R1184"/>
  <c r="P1182"/>
  <c r="U1202"/>
  <c r="V1202" s="1"/>
  <c r="Q1202"/>
  <c r="R1202"/>
  <c r="T1205"/>
  <c r="AZ1205" s="1"/>
  <c r="R1200"/>
  <c r="P1198"/>
  <c r="U1218"/>
  <c r="V1218" s="1"/>
  <c r="Q1218"/>
  <c r="R1218"/>
  <c r="T1221"/>
  <c r="AZ1221" s="1"/>
  <c r="R1216"/>
  <c r="P1214"/>
  <c r="U1226"/>
  <c r="V1226" s="1"/>
  <c r="Q1226"/>
  <c r="R1226"/>
  <c r="T1229"/>
  <c r="AZ1229" s="1"/>
  <c r="R1224"/>
  <c r="P1222"/>
  <c r="U1234"/>
  <c r="V1234" s="1"/>
  <c r="Q1234"/>
  <c r="R1234"/>
  <c r="T1237"/>
  <c r="AZ1237" s="1"/>
  <c r="R1232"/>
  <c r="P1230"/>
  <c r="U1242"/>
  <c r="Q1242"/>
  <c r="R1242"/>
  <c r="T1245"/>
  <c r="AZ1245" s="1"/>
  <c r="R1240"/>
  <c r="P1238"/>
  <c r="U1250"/>
  <c r="Q1250"/>
  <c r="R1250"/>
  <c r="T1253"/>
  <c r="AZ1253" s="1"/>
  <c r="R1248"/>
  <c r="P1246"/>
  <c r="U1258"/>
  <c r="V1258" s="1"/>
  <c r="Q1258"/>
  <c r="R1258"/>
  <c r="T1261"/>
  <c r="AZ1261" s="1"/>
  <c r="R1256"/>
  <c r="P1254"/>
  <c r="U1274"/>
  <c r="Q1274"/>
  <c r="R1274"/>
  <c r="T1277"/>
  <c r="AZ1277" s="1"/>
  <c r="R1272"/>
  <c r="P1270"/>
  <c r="U1290"/>
  <c r="V1290" s="1"/>
  <c r="Q1290"/>
  <c r="R1290"/>
  <c r="T1293"/>
  <c r="AZ1293" s="1"/>
  <c r="R1288"/>
  <c r="P1286"/>
  <c r="U1306"/>
  <c r="V1306" s="1"/>
  <c r="Q1306"/>
  <c r="R1306"/>
  <c r="T1309"/>
  <c r="AZ1309" s="1"/>
  <c r="R1304"/>
  <c r="P1302"/>
  <c r="U1322"/>
  <c r="V1322" s="1"/>
  <c r="Q1322"/>
  <c r="R1322"/>
  <c r="T1325"/>
  <c r="AZ1325" s="1"/>
  <c r="R1320"/>
  <c r="P1318"/>
  <c r="U1330"/>
  <c r="V1330" s="1"/>
  <c r="Q1330"/>
  <c r="R1330"/>
  <c r="T1333"/>
  <c r="AZ1333" s="1"/>
  <c r="R1328"/>
  <c r="P1326"/>
  <c r="U1346"/>
  <c r="V1346" s="1"/>
  <c r="Q1346"/>
  <c r="R1346"/>
  <c r="R1344"/>
  <c r="P1342"/>
  <c r="U1370"/>
  <c r="V1370" s="1"/>
  <c r="Q1370"/>
  <c r="P1370"/>
  <c r="S1366"/>
  <c r="Q1368"/>
  <c r="U1367"/>
  <c r="V1367" s="1"/>
  <c r="U1390"/>
  <c r="V1390" s="1"/>
  <c r="Q1390"/>
  <c r="R1390"/>
  <c r="T1393"/>
  <c r="AZ1393" s="1"/>
  <c r="R1388"/>
  <c r="P1386"/>
  <c r="U1389"/>
  <c r="U1388"/>
  <c r="V1388" s="1"/>
  <c r="R1387"/>
  <c r="S1386"/>
  <c r="T1386"/>
  <c r="AZ1386" s="1"/>
  <c r="U1406"/>
  <c r="V1406" s="1"/>
  <c r="Q1406"/>
  <c r="R1406"/>
  <c r="T1409"/>
  <c r="AZ1409" s="1"/>
  <c r="R1404"/>
  <c r="P1402"/>
  <c r="U1405"/>
  <c r="V1405" s="1"/>
  <c r="U1404"/>
  <c r="V1404" s="1"/>
  <c r="R1403"/>
  <c r="S1402"/>
  <c r="T1402"/>
  <c r="AZ1402" s="1"/>
  <c r="U1422"/>
  <c r="V1422" s="1"/>
  <c r="Q1422"/>
  <c r="R1422"/>
  <c r="T1425"/>
  <c r="AZ1425" s="1"/>
  <c r="R1420"/>
  <c r="P1418"/>
  <c r="U1421"/>
  <c r="V1421" s="1"/>
  <c r="U1420"/>
  <c r="V1420" s="1"/>
  <c r="R1419"/>
  <c r="S1418"/>
  <c r="T1418"/>
  <c r="AZ1418" s="1"/>
  <c r="U1454"/>
  <c r="V1454" s="1"/>
  <c r="Q1454"/>
  <c r="R1454"/>
  <c r="T1457"/>
  <c r="AZ1457" s="1"/>
  <c r="R1452"/>
  <c r="P1450"/>
  <c r="U1453"/>
  <c r="U1452"/>
  <c r="V1452" s="1"/>
  <c r="R1451"/>
  <c r="S1450"/>
  <c r="T1450"/>
  <c r="AZ1450" s="1"/>
  <c r="U1470"/>
  <c r="V1470" s="1"/>
  <c r="Q1470"/>
  <c r="R1470"/>
  <c r="T1473"/>
  <c r="AZ1473" s="1"/>
  <c r="R1468"/>
  <c r="P1466"/>
  <c r="U1469"/>
  <c r="V1469" s="1"/>
  <c r="U1468"/>
  <c r="V1468" s="1"/>
  <c r="R1467"/>
  <c r="S1466"/>
  <c r="T1466"/>
  <c r="AZ1466" s="1"/>
  <c r="U1486"/>
  <c r="V1486" s="1"/>
  <c r="Q1486"/>
  <c r="R1486"/>
  <c r="T1489"/>
  <c r="AZ1489" s="1"/>
  <c r="R1484"/>
  <c r="P1482"/>
  <c r="U1485"/>
  <c r="V1485" s="1"/>
  <c r="U1484"/>
  <c r="V1484" s="1"/>
  <c r="R1483"/>
  <c r="S1482"/>
  <c r="T1482"/>
  <c r="AZ1482" s="1"/>
  <c r="U1534"/>
  <c r="V1534" s="1"/>
  <c r="Q1534"/>
  <c r="R1534"/>
  <c r="T1537"/>
  <c r="AZ1537" s="1"/>
  <c r="R1532"/>
  <c r="P1530"/>
  <c r="U1533"/>
  <c r="V1533" s="1"/>
  <c r="U1532"/>
  <c r="V1532" s="1"/>
  <c r="R1531"/>
  <c r="S1530"/>
  <c r="T1530"/>
  <c r="AZ1530" s="1"/>
  <c r="U1606"/>
  <c r="V1606" s="1"/>
  <c r="Q1606"/>
  <c r="R1606"/>
  <c r="T1609"/>
  <c r="AZ1609" s="1"/>
  <c r="R1604"/>
  <c r="P1602"/>
  <c r="U1605"/>
  <c r="U1604"/>
  <c r="V1604" s="1"/>
  <c r="R1603"/>
  <c r="S1602"/>
  <c r="S1607"/>
  <c r="P1605"/>
  <c r="Q1604"/>
  <c r="Q1605"/>
  <c r="AA1622"/>
  <c r="AB1622"/>
  <c r="AA1626"/>
  <c r="AB1626"/>
  <c r="U1634"/>
  <c r="V1634" s="1"/>
  <c r="Q1634"/>
  <c r="R1634"/>
  <c r="T1637"/>
  <c r="AZ1637" s="1"/>
  <c r="R1632"/>
  <c r="P1630"/>
  <c r="U1633"/>
  <c r="V1633" s="1"/>
  <c r="U1632"/>
  <c r="V1632" s="1"/>
  <c r="R1631"/>
  <c r="S1630"/>
  <c r="T1630"/>
  <c r="AZ1630" s="1"/>
  <c r="S1635"/>
  <c r="P1633"/>
  <c r="Q1632"/>
  <c r="AA1686"/>
  <c r="AB1686"/>
  <c r="U1734"/>
  <c r="Q1734"/>
  <c r="R1734"/>
  <c r="T1737"/>
  <c r="AZ1737" s="1"/>
  <c r="R1732"/>
  <c r="P1730"/>
  <c r="U1733"/>
  <c r="U1732"/>
  <c r="V1732" s="1"/>
  <c r="R1731"/>
  <c r="S1730"/>
  <c r="S1735"/>
  <c r="P1733"/>
  <c r="Q1732"/>
  <c r="Q1733"/>
  <c r="AA1750"/>
  <c r="AB1750"/>
  <c r="AA1754"/>
  <c r="AB1754"/>
  <c r="AA1818"/>
  <c r="AB1818"/>
  <c r="U1826"/>
  <c r="Q1826"/>
  <c r="R1826"/>
  <c r="T1829"/>
  <c r="AZ1829" s="1"/>
  <c r="R1824"/>
  <c r="P1822"/>
  <c r="U1825"/>
  <c r="V1825" s="1"/>
  <c r="U1824"/>
  <c r="V1824" s="1"/>
  <c r="S1822"/>
  <c r="T1822"/>
  <c r="AZ1822" s="1"/>
  <c r="S1827"/>
  <c r="P1825"/>
  <c r="Q1824"/>
  <c r="U1862"/>
  <c r="V1862" s="1"/>
  <c r="Q1862"/>
  <c r="R1862"/>
  <c r="T1865"/>
  <c r="AZ1865" s="1"/>
  <c r="R1860"/>
  <c r="P1858"/>
  <c r="U1861"/>
  <c r="U1860"/>
  <c r="V1860" s="1"/>
  <c r="S1858"/>
  <c r="S1863"/>
  <c r="P1861"/>
  <c r="Q1860"/>
  <c r="Q1861"/>
  <c r="AA1882"/>
  <c r="AB1882"/>
  <c r="T1907"/>
  <c r="AZ1907" s="1"/>
  <c r="P1907"/>
  <c r="U1911"/>
  <c r="V1911" s="1"/>
  <c r="Q1911"/>
  <c r="T1913"/>
  <c r="AZ1913" s="1"/>
  <c r="R1908"/>
  <c r="P1909"/>
  <c r="U1908"/>
  <c r="V1908" s="1"/>
  <c r="S1907"/>
  <c r="S1910"/>
  <c r="R1911"/>
  <c r="U1909"/>
  <c r="T1939"/>
  <c r="AZ1939" s="1"/>
  <c r="P1939"/>
  <c r="U1943"/>
  <c r="V1943" s="1"/>
  <c r="Q1943"/>
  <c r="T1945"/>
  <c r="AZ1945" s="1"/>
  <c r="T1942"/>
  <c r="AZ1942" s="1"/>
  <c r="R1940"/>
  <c r="R1939"/>
  <c r="P1941"/>
  <c r="U1940"/>
  <c r="V1940" s="1"/>
  <c r="S1939"/>
  <c r="S1942"/>
  <c r="T1941"/>
  <c r="AZ1941" s="1"/>
  <c r="R1943"/>
  <c r="U1941"/>
  <c r="V1941" s="1"/>
  <c r="T1971"/>
  <c r="AZ1971" s="1"/>
  <c r="P1971"/>
  <c r="U1975"/>
  <c r="V1975" s="1"/>
  <c r="Q1975"/>
  <c r="T1977"/>
  <c r="AZ1977" s="1"/>
  <c r="R1972"/>
  <c r="R1971"/>
  <c r="P1973"/>
  <c r="U1972"/>
  <c r="V1972" s="1"/>
  <c r="S1971"/>
  <c r="S1974"/>
  <c r="T1973"/>
  <c r="AZ1973" s="1"/>
  <c r="R1975"/>
  <c r="U1973"/>
  <c r="V1973" s="1"/>
  <c r="AB2427"/>
  <c r="AA2427"/>
  <c r="AC2427" s="1"/>
  <c r="AB2611"/>
  <c r="AA2611"/>
  <c r="U2652"/>
  <c r="V2652" s="1"/>
  <c r="Q2652"/>
  <c r="R2652"/>
  <c r="T2655"/>
  <c r="AZ2655" s="1"/>
  <c r="R2650"/>
  <c r="P2648"/>
  <c r="U2651"/>
  <c r="V2651" s="1"/>
  <c r="U2650"/>
  <c r="V2650" s="1"/>
  <c r="S2648"/>
  <c r="T2648"/>
  <c r="AZ2648" s="1"/>
  <c r="S2653"/>
  <c r="P2651"/>
  <c r="Q2650"/>
  <c r="S2649"/>
  <c r="T2656"/>
  <c r="AZ2656" s="1"/>
  <c r="T2652"/>
  <c r="AZ2652" s="1"/>
  <c r="Q2651"/>
  <c r="T667"/>
  <c r="AZ667" s="1"/>
  <c r="P667"/>
  <c r="R673"/>
  <c r="T675"/>
  <c r="AZ675" s="1"/>
  <c r="P675"/>
  <c r="R681"/>
  <c r="T683"/>
  <c r="AZ683" s="1"/>
  <c r="P683"/>
  <c r="U687"/>
  <c r="V687" s="1"/>
  <c r="Q687"/>
  <c r="R689"/>
  <c r="V685"/>
  <c r="T692"/>
  <c r="AZ692" s="1"/>
  <c r="P688"/>
  <c r="S685"/>
  <c r="AA894"/>
  <c r="AB894"/>
  <c r="AA902"/>
  <c r="AB902"/>
  <c r="AA910"/>
  <c r="AB910"/>
  <c r="AA918"/>
  <c r="AB918"/>
  <c r="AA926"/>
  <c r="AB926"/>
  <c r="AA934"/>
  <c r="AB934"/>
  <c r="AA942"/>
  <c r="AB942"/>
  <c r="AA950"/>
  <c r="AB950"/>
  <c r="AA958"/>
  <c r="AB958"/>
  <c r="AA966"/>
  <c r="AB966"/>
  <c r="AA974"/>
  <c r="AB974"/>
  <c r="AA982"/>
  <c r="AB982"/>
  <c r="AA990"/>
  <c r="AB990"/>
  <c r="AA998"/>
  <c r="AB998"/>
  <c r="AA1006"/>
  <c r="AB1006"/>
  <c r="AA1014"/>
  <c r="AB1014"/>
  <c r="AA1022"/>
  <c r="AB1022"/>
  <c r="AA1030"/>
  <c r="AB1030"/>
  <c r="AA1038"/>
  <c r="AB1038"/>
  <c r="AA1046"/>
  <c r="AB1046"/>
  <c r="AA1054"/>
  <c r="AB1054"/>
  <c r="AA1062"/>
  <c r="AB1062"/>
  <c r="AA1070"/>
  <c r="AB1070"/>
  <c r="AA1078"/>
  <c r="AB1078"/>
  <c r="AA1086"/>
  <c r="AB1086"/>
  <c r="AA1094"/>
  <c r="AB1094"/>
  <c r="AA1102"/>
  <c r="AB1102"/>
  <c r="AA1110"/>
  <c r="AB1110"/>
  <c r="AA1118"/>
  <c r="AB1118"/>
  <c r="AA1126"/>
  <c r="AB1126"/>
  <c r="AA1134"/>
  <c r="AB1134"/>
  <c r="AA1142"/>
  <c r="AB1142"/>
  <c r="AA1150"/>
  <c r="AB1150"/>
  <c r="AA1158"/>
  <c r="AB1158"/>
  <c r="AA1166"/>
  <c r="AB1166"/>
  <c r="AA1174"/>
  <c r="AB1174"/>
  <c r="AA1182"/>
  <c r="AB1182"/>
  <c r="AA1190"/>
  <c r="AB1190"/>
  <c r="AA1198"/>
  <c r="AB1198"/>
  <c r="AA1206"/>
  <c r="AB1206"/>
  <c r="AA1214"/>
  <c r="AB1214"/>
  <c r="AA1222"/>
  <c r="AB1222"/>
  <c r="AA1230"/>
  <c r="AB1230"/>
  <c r="AA1238"/>
  <c r="AB1238"/>
  <c r="AA1246"/>
  <c r="AB1246"/>
  <c r="AA1254"/>
  <c r="AB1254"/>
  <c r="AA1262"/>
  <c r="AB1262"/>
  <c r="AA1270"/>
  <c r="AB1270"/>
  <c r="AA1278"/>
  <c r="AB1278"/>
  <c r="AA1286"/>
  <c r="AB1286"/>
  <c r="AA1294"/>
  <c r="AB1294"/>
  <c r="AA1302"/>
  <c r="AB1302"/>
  <c r="AA1310"/>
  <c r="AB1310"/>
  <c r="AA1318"/>
  <c r="AB1318"/>
  <c r="AA1326"/>
  <c r="AB1326"/>
  <c r="AA1334"/>
  <c r="AB1334"/>
  <c r="AA1342"/>
  <c r="AB1342"/>
  <c r="AB1349"/>
  <c r="AA1349"/>
  <c r="AA1354"/>
  <c r="AB1354"/>
  <c r="T1367"/>
  <c r="AZ1367" s="1"/>
  <c r="P1367"/>
  <c r="U1371"/>
  <c r="V1371" s="1"/>
  <c r="Q1371"/>
  <c r="AB1373"/>
  <c r="AA1373"/>
  <c r="U1378"/>
  <c r="V1378" s="1"/>
  <c r="Q1378"/>
  <c r="R1378"/>
  <c r="S1374"/>
  <c r="S1379"/>
  <c r="P1374"/>
  <c r="AA1378"/>
  <c r="AB1378"/>
  <c r="AA1382"/>
  <c r="AC1382" s="1"/>
  <c r="AB1382"/>
  <c r="AA1394"/>
  <c r="AB1394"/>
  <c r="AA1398"/>
  <c r="AC1398" s="1"/>
  <c r="AB1398"/>
  <c r="AA1410"/>
  <c r="AB1410"/>
  <c r="AA1414"/>
  <c r="AC1414" s="1"/>
  <c r="AB1414"/>
  <c r="AA1426"/>
  <c r="AB1426"/>
  <c r="AA1430"/>
  <c r="AC1430" s="1"/>
  <c r="AB1430"/>
  <c r="AA1442"/>
  <c r="AB1442"/>
  <c r="AA1446"/>
  <c r="AC1446" s="1"/>
  <c r="AB1446"/>
  <c r="AA1458"/>
  <c r="AB1458"/>
  <c r="AA1462"/>
  <c r="AC1462" s="1"/>
  <c r="AB1462"/>
  <c r="AA1474"/>
  <c r="AB1474"/>
  <c r="AA1478"/>
  <c r="AC1478" s="1"/>
  <c r="AB1478"/>
  <c r="AA1490"/>
  <c r="AB1490"/>
  <c r="AA1494"/>
  <c r="AC1494" s="1"/>
  <c r="AB1494"/>
  <c r="AA1506"/>
  <c r="AB1506"/>
  <c r="AA1510"/>
  <c r="AC1510" s="1"/>
  <c r="AB1510"/>
  <c r="AA1522"/>
  <c r="AB1522"/>
  <c r="AA1526"/>
  <c r="AC1526" s="1"/>
  <c r="AB1526"/>
  <c r="AA1538"/>
  <c r="AB1538"/>
  <c r="AA1542"/>
  <c r="AC1542" s="1"/>
  <c r="AB1542"/>
  <c r="AA1546"/>
  <c r="AB1546"/>
  <c r="U1554"/>
  <c r="V1554" s="1"/>
  <c r="Q1554"/>
  <c r="R1554"/>
  <c r="T1557"/>
  <c r="AZ1557" s="1"/>
  <c r="R1552"/>
  <c r="P1550"/>
  <c r="U1553"/>
  <c r="V1553" s="1"/>
  <c r="U1552"/>
  <c r="V1552" s="1"/>
  <c r="R1551"/>
  <c r="S1550"/>
  <c r="T1550"/>
  <c r="AZ1550" s="1"/>
  <c r="S1555"/>
  <c r="P1553"/>
  <c r="Q1552"/>
  <c r="U1590"/>
  <c r="V1590" s="1"/>
  <c r="Q1590"/>
  <c r="R1590"/>
  <c r="T1593"/>
  <c r="AZ1593" s="1"/>
  <c r="R1588"/>
  <c r="P1586"/>
  <c r="U1589"/>
  <c r="V1589" s="1"/>
  <c r="U1588"/>
  <c r="V1588" s="1"/>
  <c r="R1587"/>
  <c r="S1586"/>
  <c r="S1591"/>
  <c r="P1589"/>
  <c r="Q1588"/>
  <c r="Q1589"/>
  <c r="AA1606"/>
  <c r="AB1606"/>
  <c r="AA1610"/>
  <c r="AB1610"/>
  <c r="U1618"/>
  <c r="V1618" s="1"/>
  <c r="Q1618"/>
  <c r="R1618"/>
  <c r="T1621"/>
  <c r="AZ1621" s="1"/>
  <c r="R1616"/>
  <c r="P1614"/>
  <c r="U1617"/>
  <c r="U1616"/>
  <c r="V1616" s="1"/>
  <c r="R1615"/>
  <c r="S1614"/>
  <c r="T1614"/>
  <c r="AZ1614" s="1"/>
  <c r="S1619"/>
  <c r="P1617"/>
  <c r="Q1616"/>
  <c r="U1654"/>
  <c r="V1654" s="1"/>
  <c r="Q1654"/>
  <c r="R1654"/>
  <c r="T1657"/>
  <c r="AZ1657" s="1"/>
  <c r="R1652"/>
  <c r="P1650"/>
  <c r="U1653"/>
  <c r="V1653" s="1"/>
  <c r="U1652"/>
  <c r="V1652" s="1"/>
  <c r="R1651"/>
  <c r="S1650"/>
  <c r="S1655"/>
  <c r="P1653"/>
  <c r="Q1652"/>
  <c r="Q1653"/>
  <c r="AA1670"/>
  <c r="AB1670"/>
  <c r="AA1674"/>
  <c r="AB1674"/>
  <c r="U1682"/>
  <c r="V1682" s="1"/>
  <c r="Q1682"/>
  <c r="R1682"/>
  <c r="T1685"/>
  <c r="AZ1685" s="1"/>
  <c r="R1680"/>
  <c r="P1678"/>
  <c r="U1681"/>
  <c r="U1680"/>
  <c r="V1680" s="1"/>
  <c r="R1679"/>
  <c r="S1678"/>
  <c r="T1678"/>
  <c r="AZ1678" s="1"/>
  <c r="S1683"/>
  <c r="P1681"/>
  <c r="Q1680"/>
  <c r="U1718"/>
  <c r="Q1718"/>
  <c r="R1718"/>
  <c r="T1721"/>
  <c r="AZ1721" s="1"/>
  <c r="R1716"/>
  <c r="P1714"/>
  <c r="U1717"/>
  <c r="U1716"/>
  <c r="V1716" s="1"/>
  <c r="R1715"/>
  <c r="S1714"/>
  <c r="S1719"/>
  <c r="P1717"/>
  <c r="Q1716"/>
  <c r="Q1717"/>
  <c r="AA1734"/>
  <c r="AB1734"/>
  <c r="AA1738"/>
  <c r="AB1738"/>
  <c r="U1746"/>
  <c r="V1746" s="1"/>
  <c r="Q1746"/>
  <c r="R1746"/>
  <c r="T1749"/>
  <c r="AZ1749" s="1"/>
  <c r="R1744"/>
  <c r="P1742"/>
  <c r="U1745"/>
  <c r="U1744"/>
  <c r="V1744" s="1"/>
  <c r="R1743"/>
  <c r="S1742"/>
  <c r="T1742"/>
  <c r="AZ1742" s="1"/>
  <c r="S1747"/>
  <c r="P1745"/>
  <c r="Q1744"/>
  <c r="U1782"/>
  <c r="Q1782"/>
  <c r="R1782"/>
  <c r="T1785"/>
  <c r="AZ1785" s="1"/>
  <c r="R1780"/>
  <c r="P1778"/>
  <c r="U1781"/>
  <c r="U1780"/>
  <c r="V1780" s="1"/>
  <c r="S1778"/>
  <c r="S1783"/>
  <c r="P1781"/>
  <c r="Q1780"/>
  <c r="Q1781"/>
  <c r="AA1798"/>
  <c r="AB1798"/>
  <c r="AA1802"/>
  <c r="AB1802"/>
  <c r="U1810"/>
  <c r="V1810" s="1"/>
  <c r="Q1810"/>
  <c r="R1810"/>
  <c r="T1813"/>
  <c r="AZ1813" s="1"/>
  <c r="R1808"/>
  <c r="P1806"/>
  <c r="U1809"/>
  <c r="U1808"/>
  <c r="V1808" s="1"/>
  <c r="S1806"/>
  <c r="T1806"/>
  <c r="AZ1806" s="1"/>
  <c r="S1811"/>
  <c r="P1809"/>
  <c r="Q1808"/>
  <c r="U1846"/>
  <c r="V1846" s="1"/>
  <c r="Q1846"/>
  <c r="R1846"/>
  <c r="T1849"/>
  <c r="AZ1849" s="1"/>
  <c r="R1844"/>
  <c r="P1842"/>
  <c r="U1845"/>
  <c r="U1844"/>
  <c r="V1844" s="1"/>
  <c r="S1842"/>
  <c r="S1847"/>
  <c r="P1845"/>
  <c r="Q1844"/>
  <c r="Q1845"/>
  <c r="AA1862"/>
  <c r="AB1862"/>
  <c r="AA1866"/>
  <c r="AB1866"/>
  <c r="U1874"/>
  <c r="V1874" s="1"/>
  <c r="Q1874"/>
  <c r="R1874"/>
  <c r="T1877"/>
  <c r="AZ1877" s="1"/>
  <c r="R1872"/>
  <c r="P1870"/>
  <c r="U1873"/>
  <c r="V1873" s="1"/>
  <c r="U1872"/>
  <c r="V1872" s="1"/>
  <c r="S1870"/>
  <c r="T1870"/>
  <c r="AZ1870" s="1"/>
  <c r="S1875"/>
  <c r="P1873"/>
  <c r="Q1872"/>
  <c r="T1995"/>
  <c r="AZ1995" s="1"/>
  <c r="P1995"/>
  <c r="U1999"/>
  <c r="V1999" s="1"/>
  <c r="Q1999"/>
  <c r="T2001"/>
  <c r="AZ2001" s="1"/>
  <c r="R1996"/>
  <c r="P1997"/>
  <c r="U1996"/>
  <c r="V1996" s="1"/>
  <c r="S1995"/>
  <c r="T2002"/>
  <c r="AZ2002" s="1"/>
  <c r="R1999"/>
  <c r="U1997"/>
  <c r="S1999"/>
  <c r="AA2011"/>
  <c r="AB2011"/>
  <c r="AA2206"/>
  <c r="AB2206"/>
  <c r="AA2238"/>
  <c r="AB2238"/>
  <c r="AA2270"/>
  <c r="AB2270"/>
  <c r="AA2302"/>
  <c r="AB2302"/>
  <c r="AA2334"/>
  <c r="AB2334"/>
  <c r="AA2366"/>
  <c r="AB2366"/>
  <c r="AA2398"/>
  <c r="AB2398"/>
  <c r="AA2452"/>
  <c r="AB2452"/>
  <c r="AB2547"/>
  <c r="AA2547"/>
  <c r="AA2708"/>
  <c r="AB2708"/>
  <c r="AB2803"/>
  <c r="AA2803"/>
  <c r="AT3009"/>
  <c r="U3009"/>
  <c r="V3009" s="1"/>
  <c r="Q3009"/>
  <c r="R3009"/>
  <c r="T3012"/>
  <c r="AZ3012" s="1"/>
  <c r="R3007"/>
  <c r="P3005"/>
  <c r="U3008"/>
  <c r="U3007"/>
  <c r="V3007" s="1"/>
  <c r="S3005"/>
  <c r="T3005"/>
  <c r="AZ3005" s="1"/>
  <c r="S3010"/>
  <c r="P3008"/>
  <c r="Q3007"/>
  <c r="S3006"/>
  <c r="T3013"/>
  <c r="AZ3013" s="1"/>
  <c r="AT898"/>
  <c r="S1353"/>
  <c r="R1362"/>
  <c r="AT1383"/>
  <c r="S1380"/>
  <c r="S1396"/>
  <c r="S1428"/>
  <c r="P1477"/>
  <c r="S1492"/>
  <c r="S1508"/>
  <c r="P1525"/>
  <c r="S1540"/>
  <c r="S1748"/>
  <c r="R22"/>
  <c r="Q23"/>
  <c r="U23"/>
  <c r="V23" s="1"/>
  <c r="T24"/>
  <c r="AZ24" s="1"/>
  <c r="S25"/>
  <c r="Q27"/>
  <c r="U27"/>
  <c r="V27" s="1"/>
  <c r="P28"/>
  <c r="Q31"/>
  <c r="P32"/>
  <c r="U35"/>
  <c r="V35" s="1"/>
  <c r="T36"/>
  <c r="AZ36" s="1"/>
  <c r="Q39"/>
  <c r="T40"/>
  <c r="AZ40" s="1"/>
  <c r="Q43"/>
  <c r="T44"/>
  <c r="AZ44" s="1"/>
  <c r="U47"/>
  <c r="V47" s="1"/>
  <c r="T48"/>
  <c r="AZ48" s="1"/>
  <c r="S49"/>
  <c r="U51"/>
  <c r="V51" s="1"/>
  <c r="P52"/>
  <c r="S53"/>
  <c r="U55"/>
  <c r="V55" s="1"/>
  <c r="T56"/>
  <c r="AZ56" s="1"/>
  <c r="S57"/>
  <c r="Q59"/>
  <c r="P60"/>
  <c r="S61"/>
  <c r="Q63"/>
  <c r="P64"/>
  <c r="P68"/>
  <c r="S69"/>
  <c r="U71"/>
  <c r="V71" s="1"/>
  <c r="T72"/>
  <c r="AZ72" s="1"/>
  <c r="Q75"/>
  <c r="U75"/>
  <c r="V75" s="1"/>
  <c r="P76"/>
  <c r="S77"/>
  <c r="U79"/>
  <c r="V79" s="1"/>
  <c r="Q87"/>
  <c r="U87"/>
  <c r="V87" s="1"/>
  <c r="T88"/>
  <c r="AZ88" s="1"/>
  <c r="S89"/>
  <c r="Q91"/>
  <c r="P92"/>
  <c r="S93"/>
  <c r="T96"/>
  <c r="AZ96" s="1"/>
  <c r="Q99"/>
  <c r="T100"/>
  <c r="AZ100" s="1"/>
  <c r="U103"/>
  <c r="V103" s="1"/>
  <c r="P104"/>
  <c r="S105"/>
  <c r="Q107"/>
  <c r="P108"/>
  <c r="S109"/>
  <c r="U111"/>
  <c r="V111" s="1"/>
  <c r="P112"/>
  <c r="U115"/>
  <c r="V115" s="1"/>
  <c r="T116"/>
  <c r="AZ116" s="1"/>
  <c r="U119"/>
  <c r="V119" s="1"/>
  <c r="T120"/>
  <c r="AZ120" s="1"/>
  <c r="Q123"/>
  <c r="T124"/>
  <c r="AZ124" s="1"/>
  <c r="S125"/>
  <c r="T128"/>
  <c r="AZ128" s="1"/>
  <c r="U131"/>
  <c r="V131" s="1"/>
  <c r="P132"/>
  <c r="S133"/>
  <c r="Q135"/>
  <c r="U135"/>
  <c r="V135" s="1"/>
  <c r="T136"/>
  <c r="AZ136" s="1"/>
  <c r="U139"/>
  <c r="V139" s="1"/>
  <c r="P140"/>
  <c r="S141"/>
  <c r="Q143"/>
  <c r="U143"/>
  <c r="V143" s="1"/>
  <c r="P144"/>
  <c r="U147"/>
  <c r="V147" s="1"/>
  <c r="P148"/>
  <c r="S149"/>
  <c r="Q151"/>
  <c r="T152"/>
  <c r="AZ152" s="1"/>
  <c r="U155"/>
  <c r="V155" s="1"/>
  <c r="T156"/>
  <c r="AZ156" s="1"/>
  <c r="S157"/>
  <c r="Q159"/>
  <c r="P160"/>
  <c r="U163"/>
  <c r="V163" s="1"/>
  <c r="P164"/>
  <c r="Q167"/>
  <c r="U167"/>
  <c r="V167" s="1"/>
  <c r="T168"/>
  <c r="AZ168" s="1"/>
  <c r="S169"/>
  <c r="Q171"/>
  <c r="P172"/>
  <c r="U175"/>
  <c r="V175" s="1"/>
  <c r="T176"/>
  <c r="AZ176" s="1"/>
  <c r="S177"/>
  <c r="U179"/>
  <c r="V179" s="1"/>
  <c r="T180"/>
  <c r="AZ180" s="1"/>
  <c r="Q183"/>
  <c r="P184"/>
  <c r="S185"/>
  <c r="U187"/>
  <c r="V187" s="1"/>
  <c r="P188"/>
  <c r="Q191"/>
  <c r="T192"/>
  <c r="AZ192" s="1"/>
  <c r="U195"/>
  <c r="V195" s="1"/>
  <c r="P196"/>
  <c r="Q199"/>
  <c r="P200"/>
  <c r="S201"/>
  <c r="Q203"/>
  <c r="T204"/>
  <c r="AZ204" s="1"/>
  <c r="U207"/>
  <c r="V207" s="1"/>
  <c r="P208"/>
  <c r="U211"/>
  <c r="V211" s="1"/>
  <c r="P212"/>
  <c r="Q215"/>
  <c r="U215"/>
  <c r="V215" s="1"/>
  <c r="P216"/>
  <c r="U219"/>
  <c r="V219" s="1"/>
  <c r="P220"/>
  <c r="Q223"/>
  <c r="T224"/>
  <c r="AZ224" s="1"/>
  <c r="U227"/>
  <c r="V227" s="1"/>
  <c r="P228"/>
  <c r="Q231"/>
  <c r="P232"/>
  <c r="U235"/>
  <c r="V235" s="1"/>
  <c r="P236"/>
  <c r="U239"/>
  <c r="V239" s="1"/>
  <c r="P240"/>
  <c r="Q243"/>
  <c r="U243"/>
  <c r="V243" s="1"/>
  <c r="P244"/>
  <c r="S245"/>
  <c r="U247"/>
  <c r="V247" s="1"/>
  <c r="P248"/>
  <c r="S249"/>
  <c r="Q251"/>
  <c r="T252"/>
  <c r="AZ252" s="1"/>
  <c r="S253"/>
  <c r="U255"/>
  <c r="V255" s="1"/>
  <c r="T256"/>
  <c r="AZ256" s="1"/>
  <c r="S257"/>
  <c r="Q259"/>
  <c r="T260"/>
  <c r="AZ260" s="1"/>
  <c r="S261"/>
  <c r="Q263"/>
  <c r="T264"/>
  <c r="AZ264" s="1"/>
  <c r="S265"/>
  <c r="Q267"/>
  <c r="P268"/>
  <c r="U271"/>
  <c r="V271" s="1"/>
  <c r="P272"/>
  <c r="S273"/>
  <c r="U275"/>
  <c r="V275" s="1"/>
  <c r="P276"/>
  <c r="T280"/>
  <c r="AZ280" s="1"/>
  <c r="Q283"/>
  <c r="U283"/>
  <c r="V283" s="1"/>
  <c r="P284"/>
  <c r="S285"/>
  <c r="U287"/>
  <c r="V287" s="1"/>
  <c r="P288"/>
  <c r="S289"/>
  <c r="U291"/>
  <c r="V291" s="1"/>
  <c r="P292"/>
  <c r="S293"/>
  <c r="P296"/>
  <c r="Q299"/>
  <c r="T300"/>
  <c r="AZ300" s="1"/>
  <c r="S301"/>
  <c r="Q303"/>
  <c r="U307"/>
  <c r="V307" s="1"/>
  <c r="P308"/>
  <c r="U311"/>
  <c r="V311" s="1"/>
  <c r="P312"/>
  <c r="S313"/>
  <c r="U315"/>
  <c r="V315" s="1"/>
  <c r="P316"/>
  <c r="Q319"/>
  <c r="T320"/>
  <c r="AZ320" s="1"/>
  <c r="S321"/>
  <c r="Q323"/>
  <c r="T324"/>
  <c r="AZ324" s="1"/>
  <c r="S325"/>
  <c r="Q327"/>
  <c r="T328"/>
  <c r="AZ328" s="1"/>
  <c r="S329"/>
  <c r="U331"/>
  <c r="V331" s="1"/>
  <c r="T332"/>
  <c r="AZ332" s="1"/>
  <c r="S333"/>
  <c r="U335"/>
  <c r="V335" s="1"/>
  <c r="P336"/>
  <c r="S337"/>
  <c r="Q339"/>
  <c r="T340"/>
  <c r="AZ340" s="1"/>
  <c r="U343"/>
  <c r="V343" s="1"/>
  <c r="T344"/>
  <c r="AZ344" s="1"/>
  <c r="S345"/>
  <c r="U347"/>
  <c r="V347" s="1"/>
  <c r="P348"/>
  <c r="U351"/>
  <c r="V351" s="1"/>
  <c r="P352"/>
  <c r="S353"/>
  <c r="Q355"/>
  <c r="U355"/>
  <c r="V355" s="1"/>
  <c r="P356"/>
  <c r="S357"/>
  <c r="Q359"/>
  <c r="U359"/>
  <c r="V359" s="1"/>
  <c r="T360"/>
  <c r="AZ360" s="1"/>
  <c r="S361"/>
  <c r="U363"/>
  <c r="V363" s="1"/>
  <c r="T364"/>
  <c r="AZ364" s="1"/>
  <c r="S365"/>
  <c r="Q367"/>
  <c r="P368"/>
  <c r="Q371"/>
  <c r="U371"/>
  <c r="V371" s="1"/>
  <c r="P372"/>
  <c r="U375"/>
  <c r="V375" s="1"/>
  <c r="P376"/>
  <c r="Q379"/>
  <c r="T380"/>
  <c r="AZ380" s="1"/>
  <c r="S381"/>
  <c r="U383"/>
  <c r="V383" s="1"/>
  <c r="P384"/>
  <c r="U387"/>
  <c r="V387" s="1"/>
  <c r="T388"/>
  <c r="AZ388" s="1"/>
  <c r="S389"/>
  <c r="U391"/>
  <c r="V391" s="1"/>
  <c r="T392"/>
  <c r="AZ392" s="1"/>
  <c r="S393"/>
  <c r="U395"/>
  <c r="V395" s="1"/>
  <c r="P396"/>
  <c r="S397"/>
  <c r="U399"/>
  <c r="V399" s="1"/>
  <c r="P400"/>
  <c r="T404"/>
  <c r="AZ404" s="1"/>
  <c r="S405"/>
  <c r="U407"/>
  <c r="V407" s="1"/>
  <c r="P408"/>
  <c r="S409"/>
  <c r="U411"/>
  <c r="V411" s="1"/>
  <c r="P412"/>
  <c r="Q415"/>
  <c r="P416"/>
  <c r="Q419"/>
  <c r="T420"/>
  <c r="AZ420" s="1"/>
  <c r="Q423"/>
  <c r="T424"/>
  <c r="AZ424" s="1"/>
  <c r="U427"/>
  <c r="V427" s="1"/>
  <c r="P428"/>
  <c r="Q431"/>
  <c r="U431"/>
  <c r="V431" s="1"/>
  <c r="P432"/>
  <c r="U435"/>
  <c r="V435" s="1"/>
  <c r="P436"/>
  <c r="S437"/>
  <c r="Q439"/>
  <c r="T440"/>
  <c r="AZ440" s="1"/>
  <c r="S441"/>
  <c r="U443"/>
  <c r="V443" s="1"/>
  <c r="P444"/>
  <c r="S445"/>
  <c r="T448"/>
  <c r="AZ448" s="1"/>
  <c r="U451"/>
  <c r="V451" s="1"/>
  <c r="P452"/>
  <c r="S453"/>
  <c r="U455"/>
  <c r="V455" s="1"/>
  <c r="T456"/>
  <c r="AZ456" s="1"/>
  <c r="S457"/>
  <c r="U459"/>
  <c r="V459" s="1"/>
  <c r="P460"/>
  <c r="U463"/>
  <c r="V463" s="1"/>
  <c r="P464"/>
  <c r="S465"/>
  <c r="Q467"/>
  <c r="P468"/>
  <c r="Q471"/>
  <c r="T472"/>
  <c r="AZ472" s="1"/>
  <c r="S473"/>
  <c r="Q475"/>
  <c r="T476"/>
  <c r="AZ476" s="1"/>
  <c r="Q479"/>
  <c r="T480"/>
  <c r="AZ480" s="1"/>
  <c r="Q483"/>
  <c r="T484"/>
  <c r="AZ484" s="1"/>
  <c r="S485"/>
  <c r="Q487"/>
  <c r="T488"/>
  <c r="AZ488" s="1"/>
  <c r="S489"/>
  <c r="U491"/>
  <c r="V491" s="1"/>
  <c r="T492"/>
  <c r="AZ492" s="1"/>
  <c r="U495"/>
  <c r="V495" s="1"/>
  <c r="T496"/>
  <c r="AZ496" s="1"/>
  <c r="S497"/>
  <c r="T500"/>
  <c r="AZ500" s="1"/>
  <c r="Q503"/>
  <c r="T504"/>
  <c r="AZ504" s="1"/>
  <c r="S505"/>
  <c r="U507"/>
  <c r="V507" s="1"/>
  <c r="P508"/>
  <c r="Q511"/>
  <c r="P512"/>
  <c r="Q515"/>
  <c r="T516"/>
  <c r="AZ516" s="1"/>
  <c r="T520"/>
  <c r="AZ520" s="1"/>
  <c r="S521"/>
  <c r="Q523"/>
  <c r="U523"/>
  <c r="V523" s="1"/>
  <c r="P524"/>
  <c r="S525"/>
  <c r="P528"/>
  <c r="U531"/>
  <c r="V531" s="1"/>
  <c r="P532"/>
  <c r="U535"/>
  <c r="V535" s="1"/>
  <c r="P536"/>
  <c r="S537"/>
  <c r="U539"/>
  <c r="V539" s="1"/>
  <c r="P540"/>
  <c r="Q543"/>
  <c r="T544"/>
  <c r="AZ544" s="1"/>
  <c r="S545"/>
  <c r="Q547"/>
  <c r="T548"/>
  <c r="AZ548" s="1"/>
  <c r="S549"/>
  <c r="Q551"/>
  <c r="P552"/>
  <c r="S553"/>
  <c r="U555"/>
  <c r="V555" s="1"/>
  <c r="P556"/>
  <c r="Q559"/>
  <c r="T560"/>
  <c r="AZ560" s="1"/>
  <c r="S561"/>
  <c r="U563"/>
  <c r="V563" s="1"/>
  <c r="T564"/>
  <c r="AZ564" s="1"/>
  <c r="S565"/>
  <c r="Q567"/>
  <c r="U567"/>
  <c r="V567" s="1"/>
  <c r="T568"/>
  <c r="AZ568" s="1"/>
  <c r="S569"/>
  <c r="Q571"/>
  <c r="T572"/>
  <c r="AZ572" s="1"/>
  <c r="S573"/>
  <c r="Q575"/>
  <c r="T576"/>
  <c r="AZ576" s="1"/>
  <c r="U579"/>
  <c r="V579" s="1"/>
  <c r="T580"/>
  <c r="AZ580" s="1"/>
  <c r="S581"/>
  <c r="Q583"/>
  <c r="P584"/>
  <c r="S585"/>
  <c r="U587"/>
  <c r="V587" s="1"/>
  <c r="T588"/>
  <c r="AZ588" s="1"/>
  <c r="Q591"/>
  <c r="T592"/>
  <c r="AZ592" s="1"/>
  <c r="S593"/>
  <c r="Q595"/>
  <c r="P596"/>
  <c r="U599"/>
  <c r="V599" s="1"/>
  <c r="T600"/>
  <c r="AZ600" s="1"/>
  <c r="S601"/>
  <c r="Q603"/>
  <c r="P604"/>
  <c r="Q607"/>
  <c r="P608"/>
  <c r="U611"/>
  <c r="V611" s="1"/>
  <c r="P612"/>
  <c r="T616"/>
  <c r="AZ616" s="1"/>
  <c r="U619"/>
  <c r="V619" s="1"/>
  <c r="P620"/>
  <c r="U623"/>
  <c r="V623" s="1"/>
  <c r="T624"/>
  <c r="AZ624" s="1"/>
  <c r="S625"/>
  <c r="Q627"/>
  <c r="P628"/>
  <c r="U631"/>
  <c r="V631" s="1"/>
  <c r="T632"/>
  <c r="AZ632" s="1"/>
  <c r="Q635"/>
  <c r="U635"/>
  <c r="V635" s="1"/>
  <c r="P636"/>
  <c r="U639"/>
  <c r="V639" s="1"/>
  <c r="T640"/>
  <c r="AZ640" s="1"/>
  <c r="S641"/>
  <c r="Q643"/>
  <c r="P644"/>
  <c r="Q647"/>
  <c r="U647"/>
  <c r="V647" s="1"/>
  <c r="T648"/>
  <c r="AZ648" s="1"/>
  <c r="Q651"/>
  <c r="T652"/>
  <c r="AZ652" s="1"/>
  <c r="S653"/>
  <c r="Q655"/>
  <c r="P656"/>
  <c r="S657"/>
  <c r="Q659"/>
  <c r="T660"/>
  <c r="AZ660" s="1"/>
  <c r="S661"/>
  <c r="P664"/>
  <c r="U664"/>
  <c r="V664" s="1"/>
  <c r="P672"/>
  <c r="AC672"/>
  <c r="AA674"/>
  <c r="T678"/>
  <c r="AZ678" s="1"/>
  <c r="P680"/>
  <c r="AC680"/>
  <c r="R682"/>
  <c r="AB685"/>
  <c r="AC685" s="1"/>
  <c r="S688"/>
  <c r="AB689"/>
  <c r="AB693"/>
  <c r="AC693" s="1"/>
  <c r="S696"/>
  <c r="AB705"/>
  <c r="AC705" s="1"/>
  <c r="S708"/>
  <c r="AB709"/>
  <c r="AC709" s="1"/>
  <c r="S712"/>
  <c r="AB713"/>
  <c r="AC713" s="1"/>
  <c r="S716"/>
  <c r="S720"/>
  <c r="AB721"/>
  <c r="AC721" s="1"/>
  <c r="S724"/>
  <c r="AB729"/>
  <c r="AC729" s="1"/>
  <c r="AB733"/>
  <c r="AC733" s="1"/>
  <c r="S736"/>
  <c r="S744"/>
  <c r="AB749"/>
  <c r="AB753"/>
  <c r="AC753" s="1"/>
  <c r="AB757"/>
  <c r="AC757" s="1"/>
  <c r="S760"/>
  <c r="AB761"/>
  <c r="AC761" s="1"/>
  <c r="S768"/>
  <c r="AB773"/>
  <c r="AC773" s="1"/>
  <c r="S776"/>
  <c r="AB785"/>
  <c r="AC785" s="1"/>
  <c r="S788"/>
  <c r="AB797"/>
  <c r="AC797" s="1"/>
  <c r="S800"/>
  <c r="AB801"/>
  <c r="AC801" s="1"/>
  <c r="S804"/>
  <c r="AB805"/>
  <c r="AC805" s="1"/>
  <c r="S808"/>
  <c r="AB809"/>
  <c r="AC809" s="1"/>
  <c r="S820"/>
  <c r="S824"/>
  <c r="AB825"/>
  <c r="AC825" s="1"/>
  <c r="AB829"/>
  <c r="AC829" s="1"/>
  <c r="S832"/>
  <c r="AB833"/>
  <c r="AC833" s="1"/>
  <c r="S840"/>
  <c r="AB849"/>
  <c r="AC849" s="1"/>
  <c r="AB853"/>
  <c r="AC853" s="1"/>
  <c r="S856"/>
  <c r="S860"/>
  <c r="AB861"/>
  <c r="AC861" s="1"/>
  <c r="AB865"/>
  <c r="AC865" s="1"/>
  <c r="S872"/>
  <c r="AB881"/>
  <c r="AC881" s="1"/>
  <c r="P889"/>
  <c r="AB889"/>
  <c r="AC889" s="1"/>
  <c r="Q892"/>
  <c r="AB893"/>
  <c r="AC893" s="1"/>
  <c r="Q897"/>
  <c r="T906"/>
  <c r="AZ906" s="1"/>
  <c r="Q913"/>
  <c r="T914"/>
  <c r="AZ914" s="1"/>
  <c r="S915"/>
  <c r="Q921"/>
  <c r="T922"/>
  <c r="AZ922" s="1"/>
  <c r="Q929"/>
  <c r="S931"/>
  <c r="AB933"/>
  <c r="AC933" s="1"/>
  <c r="T938"/>
  <c r="AZ938" s="1"/>
  <c r="AB941"/>
  <c r="AC941" s="1"/>
  <c r="Q945"/>
  <c r="T946"/>
  <c r="AZ946" s="1"/>
  <c r="S947"/>
  <c r="Q953"/>
  <c r="S955"/>
  <c r="T962"/>
  <c r="AZ962" s="1"/>
  <c r="S971"/>
  <c r="AB973"/>
  <c r="AC973" s="1"/>
  <c r="T978"/>
  <c r="AZ978" s="1"/>
  <c r="S979"/>
  <c r="T986"/>
  <c r="AZ986" s="1"/>
  <c r="S995"/>
  <c r="AB997"/>
  <c r="AC997" s="1"/>
  <c r="Q1009"/>
  <c r="S1011"/>
  <c r="AB1013"/>
  <c r="AC1013" s="1"/>
  <c r="T1018"/>
  <c r="AZ1018" s="1"/>
  <c r="S1027"/>
  <c r="AB1029"/>
  <c r="AC1029" s="1"/>
  <c r="AB1037"/>
  <c r="AC1037" s="1"/>
  <c r="Q1041"/>
  <c r="S1043"/>
  <c r="AB1045"/>
  <c r="Q1049"/>
  <c r="T1050"/>
  <c r="AZ1050" s="1"/>
  <c r="AB1053"/>
  <c r="AC1053" s="1"/>
  <c r="S1059"/>
  <c r="AB1061"/>
  <c r="AB1069"/>
  <c r="AC1069" s="1"/>
  <c r="Q1073"/>
  <c r="AB1077"/>
  <c r="AC1077" s="1"/>
  <c r="Q1081"/>
  <c r="T1082"/>
  <c r="AZ1082" s="1"/>
  <c r="AB1093"/>
  <c r="AC1093" s="1"/>
  <c r="S1099"/>
  <c r="T1106"/>
  <c r="AZ1106" s="1"/>
  <c r="S1107"/>
  <c r="Q1113"/>
  <c r="S1115"/>
  <c r="S1131"/>
  <c r="Q1137"/>
  <c r="T1138"/>
  <c r="AZ1138" s="1"/>
  <c r="S1139"/>
  <c r="AB1141"/>
  <c r="Q1145"/>
  <c r="T1146"/>
  <c r="AZ1146" s="1"/>
  <c r="S1163"/>
  <c r="AB1165"/>
  <c r="AC1165" s="1"/>
  <c r="Q1169"/>
  <c r="AB1173"/>
  <c r="AC1173" s="1"/>
  <c r="Q1177"/>
  <c r="T1178"/>
  <c r="AZ1178" s="1"/>
  <c r="Q1185"/>
  <c r="Q1193"/>
  <c r="S1195"/>
  <c r="AB1197"/>
  <c r="AC1197" s="1"/>
  <c r="Q1201"/>
  <c r="T1202"/>
  <c r="AZ1202" s="1"/>
  <c r="S1203"/>
  <c r="Q1209"/>
  <c r="T1210"/>
  <c r="AZ1210" s="1"/>
  <c r="S1219"/>
  <c r="AB1221"/>
  <c r="AC1221" s="1"/>
  <c r="S1227"/>
  <c r="Q1233"/>
  <c r="AB1237"/>
  <c r="AC1237" s="1"/>
  <c r="Q1241"/>
  <c r="AB1245"/>
  <c r="Q1249"/>
  <c r="S1251"/>
  <c r="AB1253"/>
  <c r="AC1253" s="1"/>
  <c r="Q1257"/>
  <c r="T1258"/>
  <c r="AZ1258" s="1"/>
  <c r="S1259"/>
  <c r="AB1261"/>
  <c r="AC1261" s="1"/>
  <c r="T1266"/>
  <c r="AZ1266" s="1"/>
  <c r="T1274"/>
  <c r="AZ1274" s="1"/>
  <c r="AB1277"/>
  <c r="AC1277" s="1"/>
  <c r="S1283"/>
  <c r="S1291"/>
  <c r="AB1293"/>
  <c r="AC1293" s="1"/>
  <c r="Q1297"/>
  <c r="S1299"/>
  <c r="AB1301"/>
  <c r="AC1301" s="1"/>
  <c r="Q1305"/>
  <c r="T1306"/>
  <c r="AZ1306" s="1"/>
  <c r="AB1309"/>
  <c r="AC1309" s="1"/>
  <c r="S1323"/>
  <c r="AB1333"/>
  <c r="AC1333" s="1"/>
  <c r="S1339"/>
  <c r="Q1345"/>
  <c r="T1346"/>
  <c r="AZ1346" s="1"/>
  <c r="P1352"/>
  <c r="U1360"/>
  <c r="V1360" s="1"/>
  <c r="S1367"/>
  <c r="T1369"/>
  <c r="AZ1369" s="1"/>
  <c r="S1370"/>
  <c r="T1374"/>
  <c r="AZ1374" s="1"/>
  <c r="AT1389"/>
  <c r="P1389"/>
  <c r="P1405"/>
  <c r="AT1415"/>
  <c r="Q1420"/>
  <c r="S1423"/>
  <c r="P1453"/>
  <c r="P1469"/>
  <c r="Q1484"/>
  <c r="AT1495"/>
  <c r="Q1500"/>
  <c r="Q1516"/>
  <c r="Q1532"/>
  <c r="S1535"/>
  <c r="Q1649"/>
  <c r="T1650"/>
  <c r="AZ1650" s="1"/>
  <c r="AB1685"/>
  <c r="AC1685" s="1"/>
  <c r="AT1709"/>
  <c r="S1732"/>
  <c r="AB1749"/>
  <c r="Q1777"/>
  <c r="T1778"/>
  <c r="AZ1778" s="1"/>
  <c r="S1796"/>
  <c r="AB1813"/>
  <c r="AC1813" s="1"/>
  <c r="Q1841"/>
  <c r="P1910"/>
  <c r="P1942"/>
  <c r="AB5"/>
  <c r="Q22"/>
  <c r="S24"/>
  <c r="R25"/>
  <c r="P27"/>
  <c r="S28"/>
  <c r="R29"/>
  <c r="P31"/>
  <c r="S32"/>
  <c r="V33"/>
  <c r="T35"/>
  <c r="AZ35" s="1"/>
  <c r="S36"/>
  <c r="T39"/>
  <c r="AZ39" s="1"/>
  <c r="S40"/>
  <c r="R41"/>
  <c r="P43"/>
  <c r="S44"/>
  <c r="R45"/>
  <c r="T47"/>
  <c r="AZ47" s="1"/>
  <c r="S48"/>
  <c r="R49"/>
  <c r="P51"/>
  <c r="R53"/>
  <c r="P55"/>
  <c r="S56"/>
  <c r="R57"/>
  <c r="P59"/>
  <c r="S60"/>
  <c r="R61"/>
  <c r="P63"/>
  <c r="S64"/>
  <c r="P67"/>
  <c r="S68"/>
  <c r="AB69"/>
  <c r="AC69" s="1"/>
  <c r="P71"/>
  <c r="S72"/>
  <c r="R73"/>
  <c r="P75"/>
  <c r="S76"/>
  <c r="R77"/>
  <c r="V77"/>
  <c r="P79"/>
  <c r="R81"/>
  <c r="V81"/>
  <c r="AB81"/>
  <c r="AC81" s="1"/>
  <c r="P83"/>
  <c r="T83"/>
  <c r="AZ83" s="1"/>
  <c r="S84"/>
  <c r="R85"/>
  <c r="AB85"/>
  <c r="P87"/>
  <c r="T87"/>
  <c r="AZ87" s="1"/>
  <c r="S88"/>
  <c r="R89"/>
  <c r="V89"/>
  <c r="AB89"/>
  <c r="AC89" s="1"/>
  <c r="P91"/>
  <c r="T91"/>
  <c r="AZ91" s="1"/>
  <c r="S92"/>
  <c r="R93"/>
  <c r="V93"/>
  <c r="AB93"/>
  <c r="P95"/>
  <c r="T95"/>
  <c r="AZ95" s="1"/>
  <c r="S96"/>
  <c r="R97"/>
  <c r="V97"/>
  <c r="AB97"/>
  <c r="AC97" s="1"/>
  <c r="P99"/>
  <c r="T99"/>
  <c r="AZ99" s="1"/>
  <c r="S100"/>
  <c r="R101"/>
  <c r="V101"/>
  <c r="AB101"/>
  <c r="P103"/>
  <c r="T103"/>
  <c r="AZ103" s="1"/>
  <c r="S104"/>
  <c r="R105"/>
  <c r="V105"/>
  <c r="AB105"/>
  <c r="P107"/>
  <c r="T107"/>
  <c r="AZ107" s="1"/>
  <c r="S108"/>
  <c r="R109"/>
  <c r="V109"/>
  <c r="AB109"/>
  <c r="P111"/>
  <c r="T111"/>
  <c r="AZ111" s="1"/>
  <c r="S112"/>
  <c r="R113"/>
  <c r="AB113"/>
  <c r="AC113" s="1"/>
  <c r="P115"/>
  <c r="T115"/>
  <c r="AZ115" s="1"/>
  <c r="S116"/>
  <c r="R117"/>
  <c r="V117"/>
  <c r="AB117"/>
  <c r="P119"/>
  <c r="T119"/>
  <c r="AZ119" s="1"/>
  <c r="S120"/>
  <c r="R121"/>
  <c r="V121"/>
  <c r="AB121"/>
  <c r="P123"/>
  <c r="T123"/>
  <c r="AZ123" s="1"/>
  <c r="S124"/>
  <c r="R125"/>
  <c r="AB125"/>
  <c r="P127"/>
  <c r="T127"/>
  <c r="AZ127" s="1"/>
  <c r="S128"/>
  <c r="R129"/>
  <c r="AB129"/>
  <c r="AC129" s="1"/>
  <c r="P131"/>
  <c r="T131"/>
  <c r="AZ131" s="1"/>
  <c r="S132"/>
  <c r="R133"/>
  <c r="AB133"/>
  <c r="AC133" s="1"/>
  <c r="P135"/>
  <c r="T135"/>
  <c r="AZ135" s="1"/>
  <c r="S136"/>
  <c r="R137"/>
  <c r="V137"/>
  <c r="AB137"/>
  <c r="P139"/>
  <c r="T139"/>
  <c r="AZ139" s="1"/>
  <c r="S140"/>
  <c r="R141"/>
  <c r="V141"/>
  <c r="AB141"/>
  <c r="P143"/>
  <c r="T143"/>
  <c r="AZ143" s="1"/>
  <c r="S144"/>
  <c r="R145"/>
  <c r="V145"/>
  <c r="AB145"/>
  <c r="AC145" s="1"/>
  <c r="P147"/>
  <c r="T147"/>
  <c r="AZ147" s="1"/>
  <c r="S148"/>
  <c r="R149"/>
  <c r="AB149"/>
  <c r="P151"/>
  <c r="T151"/>
  <c r="AZ151" s="1"/>
  <c r="S152"/>
  <c r="R153"/>
  <c r="AB153"/>
  <c r="AC153" s="1"/>
  <c r="P155"/>
  <c r="T155"/>
  <c r="AZ155" s="1"/>
  <c r="S156"/>
  <c r="R157"/>
  <c r="V157"/>
  <c r="AB157"/>
  <c r="P159"/>
  <c r="T159"/>
  <c r="AZ159" s="1"/>
  <c r="S160"/>
  <c r="R161"/>
  <c r="AB161"/>
  <c r="AC161" s="1"/>
  <c r="P163"/>
  <c r="T163"/>
  <c r="AZ163" s="1"/>
  <c r="S164"/>
  <c r="R165"/>
  <c r="V165"/>
  <c r="AB165"/>
  <c r="P167"/>
  <c r="T167"/>
  <c r="AZ167" s="1"/>
  <c r="S168"/>
  <c r="R169"/>
  <c r="AB169"/>
  <c r="P171"/>
  <c r="T171"/>
  <c r="AZ171" s="1"/>
  <c r="S172"/>
  <c r="R173"/>
  <c r="AB173"/>
  <c r="P175"/>
  <c r="T175"/>
  <c r="AZ175" s="1"/>
  <c r="S176"/>
  <c r="R177"/>
  <c r="AB177"/>
  <c r="AC177" s="1"/>
  <c r="P179"/>
  <c r="T179"/>
  <c r="AZ179" s="1"/>
  <c r="S180"/>
  <c r="R181"/>
  <c r="AB181"/>
  <c r="P183"/>
  <c r="T183"/>
  <c r="AZ183" s="1"/>
  <c r="S184"/>
  <c r="R185"/>
  <c r="V185"/>
  <c r="AB185"/>
  <c r="P187"/>
  <c r="T187"/>
  <c r="AZ187" s="1"/>
  <c r="S188"/>
  <c r="R189"/>
  <c r="AB189"/>
  <c r="P191"/>
  <c r="T191"/>
  <c r="AZ191" s="1"/>
  <c r="S192"/>
  <c r="R193"/>
  <c r="AB193"/>
  <c r="AC193" s="1"/>
  <c r="P195"/>
  <c r="T195"/>
  <c r="AZ195" s="1"/>
  <c r="S196"/>
  <c r="R197"/>
  <c r="AB197"/>
  <c r="AC197" s="1"/>
  <c r="P199"/>
  <c r="T199"/>
  <c r="AZ199" s="1"/>
  <c r="S200"/>
  <c r="R201"/>
  <c r="V201"/>
  <c r="AB201"/>
  <c r="P203"/>
  <c r="T203"/>
  <c r="AZ203" s="1"/>
  <c r="S204"/>
  <c r="R205"/>
  <c r="V205"/>
  <c r="AB205"/>
  <c r="P207"/>
  <c r="T207"/>
  <c r="AZ207" s="1"/>
  <c r="S208"/>
  <c r="R209"/>
  <c r="AB209"/>
  <c r="AC209" s="1"/>
  <c r="P211"/>
  <c r="T211"/>
  <c r="AZ211" s="1"/>
  <c r="S212"/>
  <c r="R213"/>
  <c r="AB213"/>
  <c r="P215"/>
  <c r="T215"/>
  <c r="AZ215" s="1"/>
  <c r="S216"/>
  <c r="R217"/>
  <c r="AB217"/>
  <c r="P219"/>
  <c r="T219"/>
  <c r="AZ219" s="1"/>
  <c r="S220"/>
  <c r="R221"/>
  <c r="AB221"/>
  <c r="P223"/>
  <c r="T223"/>
  <c r="AZ223" s="1"/>
  <c r="S224"/>
  <c r="R225"/>
  <c r="AB225"/>
  <c r="P227"/>
  <c r="T227"/>
  <c r="AZ227" s="1"/>
  <c r="S228"/>
  <c r="R229"/>
  <c r="V229"/>
  <c r="AB229"/>
  <c r="P231"/>
  <c r="T231"/>
  <c r="AZ231" s="1"/>
  <c r="S232"/>
  <c r="R233"/>
  <c r="AB233"/>
  <c r="P235"/>
  <c r="T235"/>
  <c r="AZ235" s="1"/>
  <c r="S236"/>
  <c r="R237"/>
  <c r="V237"/>
  <c r="AB237"/>
  <c r="P239"/>
  <c r="T239"/>
  <c r="AZ239" s="1"/>
  <c r="S240"/>
  <c r="R241"/>
  <c r="V241"/>
  <c r="AB241"/>
  <c r="AC241" s="1"/>
  <c r="P243"/>
  <c r="T243"/>
  <c r="AZ243" s="1"/>
  <c r="S244"/>
  <c r="R245"/>
  <c r="V245"/>
  <c r="AB245"/>
  <c r="P247"/>
  <c r="T247"/>
  <c r="AZ247" s="1"/>
  <c r="S248"/>
  <c r="R249"/>
  <c r="V249"/>
  <c r="AB249"/>
  <c r="P251"/>
  <c r="T251"/>
  <c r="AZ251" s="1"/>
  <c r="S252"/>
  <c r="R253"/>
  <c r="V253"/>
  <c r="AB253"/>
  <c r="P255"/>
  <c r="T255"/>
  <c r="AZ255" s="1"/>
  <c r="S256"/>
  <c r="R257"/>
  <c r="AB257"/>
  <c r="P259"/>
  <c r="T259"/>
  <c r="AZ259" s="1"/>
  <c r="S260"/>
  <c r="R261"/>
  <c r="AB261"/>
  <c r="P263"/>
  <c r="T263"/>
  <c r="AZ263" s="1"/>
  <c r="S264"/>
  <c r="R265"/>
  <c r="V265"/>
  <c r="AB265"/>
  <c r="P267"/>
  <c r="T267"/>
  <c r="AZ267" s="1"/>
  <c r="S268"/>
  <c r="R269"/>
  <c r="AB269"/>
  <c r="P271"/>
  <c r="T271"/>
  <c r="AZ271" s="1"/>
  <c r="S272"/>
  <c r="R273"/>
  <c r="V273"/>
  <c r="AB273"/>
  <c r="AC273" s="1"/>
  <c r="P275"/>
  <c r="T275"/>
  <c r="AZ275" s="1"/>
  <c r="S276"/>
  <c r="R277"/>
  <c r="AB277"/>
  <c r="P279"/>
  <c r="T279"/>
  <c r="AZ279" s="1"/>
  <c r="S280"/>
  <c r="R281"/>
  <c r="AB281"/>
  <c r="P283"/>
  <c r="T283"/>
  <c r="AZ283" s="1"/>
  <c r="S284"/>
  <c r="R285"/>
  <c r="AB285"/>
  <c r="P287"/>
  <c r="T287"/>
  <c r="AZ287" s="1"/>
  <c r="S288"/>
  <c r="R289"/>
  <c r="V289"/>
  <c r="AB289"/>
  <c r="P291"/>
  <c r="T291"/>
  <c r="AZ291" s="1"/>
  <c r="S292"/>
  <c r="R293"/>
  <c r="AB293"/>
  <c r="P295"/>
  <c r="T295"/>
  <c r="AZ295" s="1"/>
  <c r="S296"/>
  <c r="R297"/>
  <c r="V297"/>
  <c r="AB297"/>
  <c r="P299"/>
  <c r="T299"/>
  <c r="AZ299" s="1"/>
  <c r="S300"/>
  <c r="R301"/>
  <c r="V301"/>
  <c r="AB301"/>
  <c r="P303"/>
  <c r="T303"/>
  <c r="AZ303" s="1"/>
  <c r="S304"/>
  <c r="R305"/>
  <c r="V305"/>
  <c r="AB305"/>
  <c r="AC305" s="1"/>
  <c r="P307"/>
  <c r="T307"/>
  <c r="AZ307" s="1"/>
  <c r="S308"/>
  <c r="R309"/>
  <c r="AB309"/>
  <c r="P311"/>
  <c r="T311"/>
  <c r="AZ311" s="1"/>
  <c r="S312"/>
  <c r="R313"/>
  <c r="V313"/>
  <c r="AB313"/>
  <c r="P315"/>
  <c r="T315"/>
  <c r="AZ315" s="1"/>
  <c r="S316"/>
  <c r="R317"/>
  <c r="V317"/>
  <c r="AB317"/>
  <c r="P319"/>
  <c r="T319"/>
  <c r="AZ319" s="1"/>
  <c r="S320"/>
  <c r="R321"/>
  <c r="AB321"/>
  <c r="AC321" s="1"/>
  <c r="P323"/>
  <c r="T323"/>
  <c r="AZ323" s="1"/>
  <c r="S324"/>
  <c r="R325"/>
  <c r="AB325"/>
  <c r="P327"/>
  <c r="T327"/>
  <c r="AZ327" s="1"/>
  <c r="S328"/>
  <c r="R329"/>
  <c r="AB329"/>
  <c r="P331"/>
  <c r="T331"/>
  <c r="AZ331" s="1"/>
  <c r="S332"/>
  <c r="R333"/>
  <c r="V333"/>
  <c r="AB333"/>
  <c r="P335"/>
  <c r="T335"/>
  <c r="AZ335" s="1"/>
  <c r="S336"/>
  <c r="R337"/>
  <c r="AB337"/>
  <c r="AC337" s="1"/>
  <c r="P339"/>
  <c r="T339"/>
  <c r="AZ339" s="1"/>
  <c r="S340"/>
  <c r="R341"/>
  <c r="AB341"/>
  <c r="P343"/>
  <c r="T343"/>
  <c r="AZ343" s="1"/>
  <c r="S344"/>
  <c r="R345"/>
  <c r="AB345"/>
  <c r="P347"/>
  <c r="T347"/>
  <c r="AZ347" s="1"/>
  <c r="S348"/>
  <c r="R349"/>
  <c r="V349"/>
  <c r="AB349"/>
  <c r="P351"/>
  <c r="T351"/>
  <c r="AZ351" s="1"/>
  <c r="S352"/>
  <c r="R353"/>
  <c r="V353"/>
  <c r="AB353"/>
  <c r="AC353" s="1"/>
  <c r="P355"/>
  <c r="T355"/>
  <c r="AZ355" s="1"/>
  <c r="S356"/>
  <c r="R357"/>
  <c r="AB357"/>
  <c r="P359"/>
  <c r="T359"/>
  <c r="AZ359" s="1"/>
  <c r="S360"/>
  <c r="R361"/>
  <c r="AB361"/>
  <c r="P363"/>
  <c r="T363"/>
  <c r="AZ363" s="1"/>
  <c r="S364"/>
  <c r="R365"/>
  <c r="AB365"/>
  <c r="P367"/>
  <c r="T367"/>
  <c r="AZ367" s="1"/>
  <c r="S368"/>
  <c r="R369"/>
  <c r="V369"/>
  <c r="AB369"/>
  <c r="P371"/>
  <c r="T371"/>
  <c r="AZ371" s="1"/>
  <c r="S372"/>
  <c r="R373"/>
  <c r="AB373"/>
  <c r="P375"/>
  <c r="T375"/>
  <c r="AZ375" s="1"/>
  <c r="S376"/>
  <c r="R377"/>
  <c r="V377"/>
  <c r="AB377"/>
  <c r="P379"/>
  <c r="T379"/>
  <c r="AZ379" s="1"/>
  <c r="S380"/>
  <c r="R381"/>
  <c r="V381"/>
  <c r="AB381"/>
  <c r="P383"/>
  <c r="T383"/>
  <c r="AZ383" s="1"/>
  <c r="S384"/>
  <c r="R385"/>
  <c r="V385"/>
  <c r="AB385"/>
  <c r="AC385" s="1"/>
  <c r="P387"/>
  <c r="T387"/>
  <c r="AZ387" s="1"/>
  <c r="S388"/>
  <c r="R389"/>
  <c r="AB389"/>
  <c r="P391"/>
  <c r="T391"/>
  <c r="AZ391" s="1"/>
  <c r="S392"/>
  <c r="R393"/>
  <c r="V393"/>
  <c r="AB393"/>
  <c r="P395"/>
  <c r="T395"/>
  <c r="AZ395" s="1"/>
  <c r="S396"/>
  <c r="R397"/>
  <c r="AB397"/>
  <c r="P399"/>
  <c r="T399"/>
  <c r="AZ399" s="1"/>
  <c r="S400"/>
  <c r="R401"/>
  <c r="AB401"/>
  <c r="AC401" s="1"/>
  <c r="P403"/>
  <c r="T403"/>
  <c r="AZ403" s="1"/>
  <c r="S404"/>
  <c r="R405"/>
  <c r="AB405"/>
  <c r="P407"/>
  <c r="T407"/>
  <c r="AZ407" s="1"/>
  <c r="S408"/>
  <c r="R409"/>
  <c r="V409"/>
  <c r="AB409"/>
  <c r="P411"/>
  <c r="T411"/>
  <c r="AZ411" s="1"/>
  <c r="S412"/>
  <c r="R413"/>
  <c r="AB413"/>
  <c r="P415"/>
  <c r="T415"/>
  <c r="AZ415" s="1"/>
  <c r="S416"/>
  <c r="R417"/>
  <c r="AB417"/>
  <c r="P419"/>
  <c r="T419"/>
  <c r="AZ419" s="1"/>
  <c r="S420"/>
  <c r="R421"/>
  <c r="AB421"/>
  <c r="P423"/>
  <c r="T423"/>
  <c r="AZ423" s="1"/>
  <c r="S424"/>
  <c r="R425"/>
  <c r="V425"/>
  <c r="AB425"/>
  <c r="P427"/>
  <c r="T427"/>
  <c r="AZ427" s="1"/>
  <c r="S428"/>
  <c r="R429"/>
  <c r="V429"/>
  <c r="AB429"/>
  <c r="P431"/>
  <c r="T431"/>
  <c r="AZ431" s="1"/>
  <c r="S432"/>
  <c r="R433"/>
  <c r="AB433"/>
  <c r="AC433" s="1"/>
  <c r="P435"/>
  <c r="T435"/>
  <c r="AZ435" s="1"/>
  <c r="S436"/>
  <c r="R437"/>
  <c r="AB437"/>
  <c r="P439"/>
  <c r="T439"/>
  <c r="AZ439" s="1"/>
  <c r="S440"/>
  <c r="R441"/>
  <c r="V441"/>
  <c r="AB441"/>
  <c r="P443"/>
  <c r="T443"/>
  <c r="AZ443" s="1"/>
  <c r="S444"/>
  <c r="R445"/>
  <c r="V445"/>
  <c r="AB445"/>
  <c r="P447"/>
  <c r="T447"/>
  <c r="AZ447" s="1"/>
  <c r="S448"/>
  <c r="R449"/>
  <c r="AB449"/>
  <c r="AC449" s="1"/>
  <c r="P451"/>
  <c r="T451"/>
  <c r="AZ451" s="1"/>
  <c r="S452"/>
  <c r="R453"/>
  <c r="AB453"/>
  <c r="P455"/>
  <c r="T455"/>
  <c r="AZ455" s="1"/>
  <c r="S456"/>
  <c r="R457"/>
  <c r="AB457"/>
  <c r="AC457" s="1"/>
  <c r="P459"/>
  <c r="T459"/>
  <c r="AZ459" s="1"/>
  <c r="S460"/>
  <c r="R461"/>
  <c r="V461"/>
  <c r="AB461"/>
  <c r="P463"/>
  <c r="T463"/>
  <c r="AZ463" s="1"/>
  <c r="S464"/>
  <c r="R465"/>
  <c r="V465"/>
  <c r="AB465"/>
  <c r="AC465" s="1"/>
  <c r="P467"/>
  <c r="T467"/>
  <c r="AZ467" s="1"/>
  <c r="S468"/>
  <c r="R469"/>
  <c r="AB469"/>
  <c r="P471"/>
  <c r="T471"/>
  <c r="AZ471" s="1"/>
  <c r="S472"/>
  <c r="R473"/>
  <c r="AB473"/>
  <c r="P475"/>
  <c r="T475"/>
  <c r="AZ475" s="1"/>
  <c r="S476"/>
  <c r="R477"/>
  <c r="V477"/>
  <c r="AB477"/>
  <c r="P479"/>
  <c r="T479"/>
  <c r="AZ479" s="1"/>
  <c r="S480"/>
  <c r="R481"/>
  <c r="AB481"/>
  <c r="AC481" s="1"/>
  <c r="P483"/>
  <c r="T483"/>
  <c r="AZ483" s="1"/>
  <c r="S484"/>
  <c r="R485"/>
  <c r="AB485"/>
  <c r="P487"/>
  <c r="T487"/>
  <c r="AZ487" s="1"/>
  <c r="S488"/>
  <c r="R489"/>
  <c r="AB489"/>
  <c r="P491"/>
  <c r="T491"/>
  <c r="AZ491" s="1"/>
  <c r="S492"/>
  <c r="R493"/>
  <c r="AB493"/>
  <c r="P495"/>
  <c r="T495"/>
  <c r="AZ495" s="1"/>
  <c r="S496"/>
  <c r="R497"/>
  <c r="AB497"/>
  <c r="AC497" s="1"/>
  <c r="P499"/>
  <c r="T499"/>
  <c r="AZ499" s="1"/>
  <c r="S500"/>
  <c r="R501"/>
  <c r="AB501"/>
  <c r="AC501" s="1"/>
  <c r="P503"/>
  <c r="T503"/>
  <c r="AZ503" s="1"/>
  <c r="S504"/>
  <c r="R505"/>
  <c r="AB505"/>
  <c r="P507"/>
  <c r="T507"/>
  <c r="AZ507" s="1"/>
  <c r="S508"/>
  <c r="R509"/>
  <c r="V509"/>
  <c r="AB509"/>
  <c r="P511"/>
  <c r="T511"/>
  <c r="AZ511" s="1"/>
  <c r="S512"/>
  <c r="R513"/>
  <c r="V513"/>
  <c r="AB513"/>
  <c r="AC513" s="1"/>
  <c r="P515"/>
  <c r="T515"/>
  <c r="AZ515" s="1"/>
  <c r="S516"/>
  <c r="R517"/>
  <c r="AB517"/>
  <c r="P519"/>
  <c r="T519"/>
  <c r="AZ519" s="1"/>
  <c r="S520"/>
  <c r="R521"/>
  <c r="V521"/>
  <c r="AB521"/>
  <c r="AC521" s="1"/>
  <c r="P523"/>
  <c r="T523"/>
  <c r="AZ523" s="1"/>
  <c r="S524"/>
  <c r="R525"/>
  <c r="AB525"/>
  <c r="P527"/>
  <c r="T527"/>
  <c r="AZ527" s="1"/>
  <c r="S528"/>
  <c r="R529"/>
  <c r="V529"/>
  <c r="AB529"/>
  <c r="AC529" s="1"/>
  <c r="P531"/>
  <c r="T531"/>
  <c r="AZ531" s="1"/>
  <c r="S532"/>
  <c r="R533"/>
  <c r="AB533"/>
  <c r="P535"/>
  <c r="T535"/>
  <c r="AZ535" s="1"/>
  <c r="S536"/>
  <c r="R537"/>
  <c r="AB537"/>
  <c r="P539"/>
  <c r="T539"/>
  <c r="AZ539" s="1"/>
  <c r="S540"/>
  <c r="R541"/>
  <c r="AB541"/>
  <c r="P543"/>
  <c r="T543"/>
  <c r="AZ543" s="1"/>
  <c r="S544"/>
  <c r="R545"/>
  <c r="AB545"/>
  <c r="AC545" s="1"/>
  <c r="P547"/>
  <c r="T547"/>
  <c r="AZ547" s="1"/>
  <c r="S548"/>
  <c r="R549"/>
  <c r="AB549"/>
  <c r="P551"/>
  <c r="T551"/>
  <c r="AZ551" s="1"/>
  <c r="S552"/>
  <c r="R553"/>
  <c r="V553"/>
  <c r="AB553"/>
  <c r="P555"/>
  <c r="T555"/>
  <c r="AZ555" s="1"/>
  <c r="S556"/>
  <c r="R557"/>
  <c r="V557"/>
  <c r="AB557"/>
  <c r="P559"/>
  <c r="T559"/>
  <c r="AZ559" s="1"/>
  <c r="S560"/>
  <c r="R561"/>
  <c r="AB561"/>
  <c r="AC561" s="1"/>
  <c r="P563"/>
  <c r="T563"/>
  <c r="AZ563" s="1"/>
  <c r="S564"/>
  <c r="R565"/>
  <c r="AB565"/>
  <c r="AC565" s="1"/>
  <c r="P567"/>
  <c r="T567"/>
  <c r="AZ567" s="1"/>
  <c r="S568"/>
  <c r="R569"/>
  <c r="V569"/>
  <c r="AB569"/>
  <c r="P571"/>
  <c r="T571"/>
  <c r="AZ571" s="1"/>
  <c r="S572"/>
  <c r="R573"/>
  <c r="V573"/>
  <c r="AB573"/>
  <c r="P575"/>
  <c r="T575"/>
  <c r="AZ575" s="1"/>
  <c r="S576"/>
  <c r="R577"/>
  <c r="AB577"/>
  <c r="AC577" s="1"/>
  <c r="P579"/>
  <c r="T579"/>
  <c r="AZ579" s="1"/>
  <c r="S580"/>
  <c r="R581"/>
  <c r="AB581"/>
  <c r="P583"/>
  <c r="T583"/>
  <c r="AZ583" s="1"/>
  <c r="S584"/>
  <c r="R585"/>
  <c r="AB585"/>
  <c r="AC585" s="1"/>
  <c r="P587"/>
  <c r="T587"/>
  <c r="AZ587" s="1"/>
  <c r="S588"/>
  <c r="R589"/>
  <c r="V589"/>
  <c r="AB589"/>
  <c r="P591"/>
  <c r="T591"/>
  <c r="AZ591" s="1"/>
  <c r="S592"/>
  <c r="R593"/>
  <c r="AB593"/>
  <c r="P595"/>
  <c r="T595"/>
  <c r="AZ595" s="1"/>
  <c r="S596"/>
  <c r="R597"/>
  <c r="V597"/>
  <c r="AB597"/>
  <c r="P599"/>
  <c r="T599"/>
  <c r="AZ599" s="1"/>
  <c r="S600"/>
  <c r="R601"/>
  <c r="AB601"/>
  <c r="P603"/>
  <c r="T603"/>
  <c r="AZ603" s="1"/>
  <c r="S604"/>
  <c r="R605"/>
  <c r="V605"/>
  <c r="AB605"/>
  <c r="P607"/>
  <c r="T607"/>
  <c r="AZ607" s="1"/>
  <c r="S608"/>
  <c r="R609"/>
  <c r="AB609"/>
  <c r="AC609" s="1"/>
  <c r="P611"/>
  <c r="T611"/>
  <c r="AZ611" s="1"/>
  <c r="S612"/>
  <c r="R613"/>
  <c r="AB613"/>
  <c r="P615"/>
  <c r="T615"/>
  <c r="AZ615" s="1"/>
  <c r="S616"/>
  <c r="R617"/>
  <c r="V617"/>
  <c r="AB617"/>
  <c r="P619"/>
  <c r="T619"/>
  <c r="AZ619" s="1"/>
  <c r="S620"/>
  <c r="R621"/>
  <c r="AB621"/>
  <c r="P623"/>
  <c r="T623"/>
  <c r="AZ623" s="1"/>
  <c r="S624"/>
  <c r="R625"/>
  <c r="V625"/>
  <c r="AB625"/>
  <c r="AC625" s="1"/>
  <c r="P627"/>
  <c r="T627"/>
  <c r="AZ627" s="1"/>
  <c r="S628"/>
  <c r="R629"/>
  <c r="AB629"/>
  <c r="AC629" s="1"/>
  <c r="P631"/>
  <c r="T631"/>
  <c r="AZ631" s="1"/>
  <c r="S632"/>
  <c r="R633"/>
  <c r="AB633"/>
  <c r="P635"/>
  <c r="T635"/>
  <c r="AZ635" s="1"/>
  <c r="S636"/>
  <c r="R637"/>
  <c r="AB637"/>
  <c r="P639"/>
  <c r="T639"/>
  <c r="AZ639" s="1"/>
  <c r="S640"/>
  <c r="R641"/>
  <c r="V641"/>
  <c r="AB641"/>
  <c r="AC641" s="1"/>
  <c r="P643"/>
  <c r="T643"/>
  <c r="AZ643" s="1"/>
  <c r="S644"/>
  <c r="R645"/>
  <c r="AB645"/>
  <c r="AC645" s="1"/>
  <c r="P647"/>
  <c r="T647"/>
  <c r="AZ647" s="1"/>
  <c r="S648"/>
  <c r="R649"/>
  <c r="V649"/>
  <c r="AB649"/>
  <c r="P651"/>
  <c r="T651"/>
  <c r="AZ651" s="1"/>
  <c r="S652"/>
  <c r="R653"/>
  <c r="V653"/>
  <c r="AB653"/>
  <c r="P655"/>
  <c r="T655"/>
  <c r="AZ655" s="1"/>
  <c r="S656"/>
  <c r="R657"/>
  <c r="V657"/>
  <c r="AB657"/>
  <c r="AC657" s="1"/>
  <c r="P659"/>
  <c r="T659"/>
  <c r="AZ659" s="1"/>
  <c r="S660"/>
  <c r="R661"/>
  <c r="AB661"/>
  <c r="AC661" s="1"/>
  <c r="R663"/>
  <c r="S664"/>
  <c r="T664"/>
  <c r="AZ664" s="1"/>
  <c r="AB665"/>
  <c r="AC665" s="1"/>
  <c r="T669"/>
  <c r="AZ669" s="1"/>
  <c r="S670"/>
  <c r="R671"/>
  <c r="S672"/>
  <c r="Q673"/>
  <c r="AB673"/>
  <c r="AC673" s="1"/>
  <c r="T677"/>
  <c r="AZ677" s="1"/>
  <c r="S678"/>
  <c r="R679"/>
  <c r="S680"/>
  <c r="Q681"/>
  <c r="AB681"/>
  <c r="AC681" s="1"/>
  <c r="P682"/>
  <c r="R687"/>
  <c r="U688"/>
  <c r="V688" s="1"/>
  <c r="AC688"/>
  <c r="R693"/>
  <c r="U689"/>
  <c r="R697"/>
  <c r="AC696"/>
  <c r="R701"/>
  <c r="R705"/>
  <c r="R709"/>
  <c r="R713"/>
  <c r="AC712"/>
  <c r="R717"/>
  <c r="AC716"/>
  <c r="R721"/>
  <c r="AC720"/>
  <c r="R725"/>
  <c r="AC724"/>
  <c r="R729"/>
  <c r="AC728"/>
  <c r="R733"/>
  <c r="AC732"/>
  <c r="R737"/>
  <c r="AC736"/>
  <c r="R741"/>
  <c r="AC740"/>
  <c r="R745"/>
  <c r="AC744"/>
  <c r="R749"/>
  <c r="AC748"/>
  <c r="R753"/>
  <c r="R757"/>
  <c r="AC756"/>
  <c r="R761"/>
  <c r="AC760"/>
  <c r="R765"/>
  <c r="R769"/>
  <c r="AC768"/>
  <c r="R773"/>
  <c r="AC772"/>
  <c r="R777"/>
  <c r="R781"/>
  <c r="AC780"/>
  <c r="R785"/>
  <c r="AC784"/>
  <c r="R789"/>
  <c r="AC788"/>
  <c r="R793"/>
  <c r="AC792"/>
  <c r="R797"/>
  <c r="AC796"/>
  <c r="R801"/>
  <c r="AC800"/>
  <c r="R805"/>
  <c r="AC804"/>
  <c r="R809"/>
  <c r="AC808"/>
  <c r="R813"/>
  <c r="AC812"/>
  <c r="R817"/>
  <c r="AC816"/>
  <c r="R821"/>
  <c r="AC820"/>
  <c r="R825"/>
  <c r="R829"/>
  <c r="AC828"/>
  <c r="R833"/>
  <c r="R837"/>
  <c r="AC836"/>
  <c r="R841"/>
  <c r="AC840"/>
  <c r="R845"/>
  <c r="AC844"/>
  <c r="R849"/>
  <c r="AC848"/>
  <c r="R853"/>
  <c r="AC852"/>
  <c r="R857"/>
  <c r="AC856"/>
  <c r="R861"/>
  <c r="AC860"/>
  <c r="R865"/>
  <c r="AC864"/>
  <c r="R869"/>
  <c r="R873"/>
  <c r="AC872"/>
  <c r="R877"/>
  <c r="AC876"/>
  <c r="R881"/>
  <c r="AC880"/>
  <c r="R885"/>
  <c r="AC884"/>
  <c r="R889"/>
  <c r="S886"/>
  <c r="R887"/>
  <c r="U888"/>
  <c r="V888" s="1"/>
  <c r="AC888"/>
  <c r="R893"/>
  <c r="U889"/>
  <c r="V889" s="1"/>
  <c r="S890"/>
  <c r="R891"/>
  <c r="S892"/>
  <c r="AM892"/>
  <c r="U893"/>
  <c r="V893" s="1"/>
  <c r="U896"/>
  <c r="V896" s="1"/>
  <c r="AC896"/>
  <c r="P897"/>
  <c r="S898"/>
  <c r="S900"/>
  <c r="AM900"/>
  <c r="U904"/>
  <c r="V904" s="1"/>
  <c r="AC904"/>
  <c r="P905"/>
  <c r="S908"/>
  <c r="AM908"/>
  <c r="U912"/>
  <c r="V912" s="1"/>
  <c r="AC912"/>
  <c r="P913"/>
  <c r="S914"/>
  <c r="S916"/>
  <c r="AM916"/>
  <c r="U920"/>
  <c r="V920" s="1"/>
  <c r="AC920"/>
  <c r="P921"/>
  <c r="S922"/>
  <c r="S924"/>
  <c r="AM924"/>
  <c r="U928"/>
  <c r="V928" s="1"/>
  <c r="P929"/>
  <c r="S930"/>
  <c r="S932"/>
  <c r="AM932"/>
  <c r="U936"/>
  <c r="V936" s="1"/>
  <c r="AC936"/>
  <c r="P937"/>
  <c r="S940"/>
  <c r="AM940"/>
  <c r="U944"/>
  <c r="V944" s="1"/>
  <c r="AC944"/>
  <c r="P945"/>
  <c r="S948"/>
  <c r="AM948"/>
  <c r="U952"/>
  <c r="V952" s="1"/>
  <c r="AC952"/>
  <c r="P953"/>
  <c r="S956"/>
  <c r="AM956"/>
  <c r="U960"/>
  <c r="V960" s="1"/>
  <c r="P961"/>
  <c r="S962"/>
  <c r="S964"/>
  <c r="AM964"/>
  <c r="U968"/>
  <c r="V968" s="1"/>
  <c r="AC968"/>
  <c r="P969"/>
  <c r="S972"/>
  <c r="AM972"/>
  <c r="U976"/>
  <c r="V976" s="1"/>
  <c r="AC976"/>
  <c r="P977"/>
  <c r="S980"/>
  <c r="AM980"/>
  <c r="U984"/>
  <c r="V984" s="1"/>
  <c r="P985"/>
  <c r="S986"/>
  <c r="S988"/>
  <c r="AM988"/>
  <c r="U992"/>
  <c r="V992" s="1"/>
  <c r="AC992"/>
  <c r="P993"/>
  <c r="S996"/>
  <c r="AM996"/>
  <c r="U1000"/>
  <c r="V1000" s="1"/>
  <c r="AC1000"/>
  <c r="P1001"/>
  <c r="S1002"/>
  <c r="S1004"/>
  <c r="AM1004"/>
  <c r="U1008"/>
  <c r="V1008" s="1"/>
  <c r="AC1008"/>
  <c r="P1009"/>
  <c r="S1012"/>
  <c r="AM1012"/>
  <c r="AT1024"/>
  <c r="U1016"/>
  <c r="V1016" s="1"/>
  <c r="AC1016"/>
  <c r="P1017"/>
  <c r="S1018"/>
  <c r="S1020"/>
  <c r="AM1020"/>
  <c r="U1024"/>
  <c r="V1024" s="1"/>
  <c r="AC1024"/>
  <c r="P1025"/>
  <c r="S1026"/>
  <c r="S1028"/>
  <c r="AM1028"/>
  <c r="U1032"/>
  <c r="V1032" s="1"/>
  <c r="AC1032"/>
  <c r="P1033"/>
  <c r="S1036"/>
  <c r="AM1036"/>
  <c r="U1040"/>
  <c r="V1040" s="1"/>
  <c r="AC1040"/>
  <c r="P1041"/>
  <c r="S1044"/>
  <c r="AM1044"/>
  <c r="U1048"/>
  <c r="V1048" s="1"/>
  <c r="AC1048"/>
  <c r="P1049"/>
  <c r="S1052"/>
  <c r="AM1052"/>
  <c r="U1056"/>
  <c r="V1056" s="1"/>
  <c r="AC1056"/>
  <c r="P1057"/>
  <c r="S1060"/>
  <c r="AM1060"/>
  <c r="U1064"/>
  <c r="V1064" s="1"/>
  <c r="AC1064"/>
  <c r="P1065"/>
  <c r="S1068"/>
  <c r="AM1068"/>
  <c r="U1072"/>
  <c r="V1072" s="1"/>
  <c r="AC1072"/>
  <c r="P1073"/>
  <c r="S1076"/>
  <c r="AM1076"/>
  <c r="U1080"/>
  <c r="V1080" s="1"/>
  <c r="AC1080"/>
  <c r="P1081"/>
  <c r="S1082"/>
  <c r="S1084"/>
  <c r="AM1084"/>
  <c r="U1088"/>
  <c r="V1088" s="1"/>
  <c r="AC1088"/>
  <c r="P1089"/>
  <c r="S1090"/>
  <c r="S1092"/>
  <c r="AM1092"/>
  <c r="U1096"/>
  <c r="V1096" s="1"/>
  <c r="AC1096"/>
  <c r="P1097"/>
  <c r="S1098"/>
  <c r="S1100"/>
  <c r="AM1100"/>
  <c r="U1104"/>
  <c r="V1104" s="1"/>
  <c r="AC1104"/>
  <c r="P1105"/>
  <c r="S1106"/>
  <c r="S1108"/>
  <c r="AM1108"/>
  <c r="U1112"/>
  <c r="V1112" s="1"/>
  <c r="AC1112"/>
  <c r="P1113"/>
  <c r="S1116"/>
  <c r="AM1116"/>
  <c r="U1120"/>
  <c r="V1120" s="1"/>
  <c r="P1121"/>
  <c r="S1122"/>
  <c r="S1124"/>
  <c r="AM1124"/>
  <c r="U1128"/>
  <c r="V1128" s="1"/>
  <c r="AC1128"/>
  <c r="P1129"/>
  <c r="S1130"/>
  <c r="S1132"/>
  <c r="AM1132"/>
  <c r="U1136"/>
  <c r="V1136" s="1"/>
  <c r="P1137"/>
  <c r="S1138"/>
  <c r="S1140"/>
  <c r="AM1140"/>
  <c r="U1144"/>
  <c r="V1144" s="1"/>
  <c r="AC1144"/>
  <c r="P1145"/>
  <c r="S1148"/>
  <c r="AM1148"/>
  <c r="U1152"/>
  <c r="V1152" s="1"/>
  <c r="AC1152"/>
  <c r="P1153"/>
  <c r="S1154"/>
  <c r="S1156"/>
  <c r="AM1156"/>
  <c r="U1160"/>
  <c r="V1160" s="1"/>
  <c r="AC1160"/>
  <c r="P1161"/>
  <c r="S1162"/>
  <c r="S1164"/>
  <c r="AM1164"/>
  <c r="U1168"/>
  <c r="V1168" s="1"/>
  <c r="AC1168"/>
  <c r="P1169"/>
  <c r="S1172"/>
  <c r="AM1172"/>
  <c r="U1176"/>
  <c r="V1176" s="1"/>
  <c r="AC1176"/>
  <c r="P1177"/>
  <c r="S1180"/>
  <c r="AM1180"/>
  <c r="U1184"/>
  <c r="V1184" s="1"/>
  <c r="AC1184"/>
  <c r="P1185"/>
  <c r="S1186"/>
  <c r="S1188"/>
  <c r="AM1188"/>
  <c r="U1192"/>
  <c r="V1192" s="1"/>
  <c r="AC1192"/>
  <c r="P1193"/>
  <c r="S1196"/>
  <c r="AM1196"/>
  <c r="U1200"/>
  <c r="V1200" s="1"/>
  <c r="P1201"/>
  <c r="S1202"/>
  <c r="S1204"/>
  <c r="AM1204"/>
  <c r="U1208"/>
  <c r="V1208" s="1"/>
  <c r="P1209"/>
  <c r="S1212"/>
  <c r="AM1212"/>
  <c r="U1216"/>
  <c r="V1216" s="1"/>
  <c r="AC1216"/>
  <c r="P1217"/>
  <c r="S1218"/>
  <c r="S1220"/>
  <c r="AM1220"/>
  <c r="U1224"/>
  <c r="V1224" s="1"/>
  <c r="P1225"/>
  <c r="S1226"/>
  <c r="S1228"/>
  <c r="AM1228"/>
  <c r="U1232"/>
  <c r="V1232" s="1"/>
  <c r="AC1232"/>
  <c r="P1233"/>
  <c r="S1234"/>
  <c r="S1236"/>
  <c r="AM1236"/>
  <c r="U1240"/>
  <c r="V1240" s="1"/>
  <c r="AC1240"/>
  <c r="P1241"/>
  <c r="S1242"/>
  <c r="S1244"/>
  <c r="AM1244"/>
  <c r="U1248"/>
  <c r="V1248" s="1"/>
  <c r="AC1248"/>
  <c r="P1249"/>
  <c r="S1250"/>
  <c r="S1252"/>
  <c r="AM1252"/>
  <c r="U1256"/>
  <c r="V1256" s="1"/>
  <c r="P1257"/>
  <c r="S1258"/>
  <c r="S1260"/>
  <c r="AM1260"/>
  <c r="U1264"/>
  <c r="V1264" s="1"/>
  <c r="AC1264"/>
  <c r="P1265"/>
  <c r="S1268"/>
  <c r="AM1268"/>
  <c r="U1272"/>
  <c r="V1272" s="1"/>
  <c r="AC1272"/>
  <c r="P1273"/>
  <c r="S1274"/>
  <c r="S1276"/>
  <c r="AM1276"/>
  <c r="U1280"/>
  <c r="V1280" s="1"/>
  <c r="AC1280"/>
  <c r="P1281"/>
  <c r="S1284"/>
  <c r="AM1284"/>
  <c r="U1288"/>
  <c r="V1288" s="1"/>
  <c r="AC1288"/>
  <c r="P1289"/>
  <c r="S1290"/>
  <c r="S1292"/>
  <c r="AM1292"/>
  <c r="U1296"/>
  <c r="V1296" s="1"/>
  <c r="AC1296"/>
  <c r="P1297"/>
  <c r="S1300"/>
  <c r="AM1300"/>
  <c r="AT1312"/>
  <c r="U1304"/>
  <c r="V1304" s="1"/>
  <c r="AC1304"/>
  <c r="P1305"/>
  <c r="S1306"/>
  <c r="S1308"/>
  <c r="AM1308"/>
  <c r="U1312"/>
  <c r="V1312" s="1"/>
  <c r="AC1312"/>
  <c r="P1313"/>
  <c r="S1316"/>
  <c r="AM1316"/>
  <c r="AT1328"/>
  <c r="U1320"/>
  <c r="V1320" s="1"/>
  <c r="AC1320"/>
  <c r="P1321"/>
  <c r="S1322"/>
  <c r="S1324"/>
  <c r="AM1324"/>
  <c r="U1328"/>
  <c r="V1328" s="1"/>
  <c r="AC1328"/>
  <c r="P1329"/>
  <c r="S1330"/>
  <c r="S1332"/>
  <c r="AM1332"/>
  <c r="U1336"/>
  <c r="V1336" s="1"/>
  <c r="AC1336"/>
  <c r="P1337"/>
  <c r="S1340"/>
  <c r="AM1340"/>
  <c r="U1344"/>
  <c r="V1344" s="1"/>
  <c r="AC1344"/>
  <c r="P1345"/>
  <c r="S1346"/>
  <c r="R1352"/>
  <c r="AM1348"/>
  <c r="AM1352"/>
  <c r="U1359"/>
  <c r="S1361"/>
  <c r="Q1363"/>
  <c r="AB1363"/>
  <c r="AC1363" s="1"/>
  <c r="AC1367"/>
  <c r="U1368"/>
  <c r="V1368" s="1"/>
  <c r="AC1368"/>
  <c r="S1369"/>
  <c r="R1370"/>
  <c r="T1372"/>
  <c r="AZ1372" s="1"/>
  <c r="AM1376"/>
  <c r="AT1385"/>
  <c r="S1384"/>
  <c r="AB1393"/>
  <c r="AC1393" s="1"/>
  <c r="AC1397"/>
  <c r="S1399"/>
  <c r="S1400"/>
  <c r="AB1409"/>
  <c r="AC1409" s="1"/>
  <c r="AC1413"/>
  <c r="S1416"/>
  <c r="AB1425"/>
  <c r="AC1425" s="1"/>
  <c r="AC1429"/>
  <c r="S1431"/>
  <c r="S1432"/>
  <c r="AB1441"/>
  <c r="AC1441" s="1"/>
  <c r="AC1445"/>
  <c r="S1447"/>
  <c r="S1448"/>
  <c r="AB1457"/>
  <c r="AC1457" s="1"/>
  <c r="AC1461"/>
  <c r="S1464"/>
  <c r="AB1473"/>
  <c r="AC1477"/>
  <c r="S1479"/>
  <c r="S1480"/>
  <c r="AB1489"/>
  <c r="AC1489" s="1"/>
  <c r="AC1493"/>
  <c r="S1495"/>
  <c r="S1496"/>
  <c r="AB1505"/>
  <c r="AC1505" s="1"/>
  <c r="AC1509"/>
  <c r="S1511"/>
  <c r="S1512"/>
  <c r="AB1521"/>
  <c r="AC1521" s="1"/>
  <c r="AC1525"/>
  <c r="S1527"/>
  <c r="S1528"/>
  <c r="AB1537"/>
  <c r="AC1537" s="1"/>
  <c r="AC1541"/>
  <c r="T1558"/>
  <c r="AZ1558" s="1"/>
  <c r="S1560"/>
  <c r="T1562"/>
  <c r="AZ1562" s="1"/>
  <c r="Q1569"/>
  <c r="S1588"/>
  <c r="AT1612"/>
  <c r="AB1605"/>
  <c r="AC1605" s="1"/>
  <c r="T1622"/>
  <c r="AZ1622" s="1"/>
  <c r="S1624"/>
  <c r="T1626"/>
  <c r="AZ1626" s="1"/>
  <c r="Q1633"/>
  <c r="T1634"/>
  <c r="AZ1634" s="1"/>
  <c r="S1652"/>
  <c r="AB1669"/>
  <c r="AC1669" s="1"/>
  <c r="T1686"/>
  <c r="AZ1686" s="1"/>
  <c r="S1688"/>
  <c r="T1690"/>
  <c r="AZ1690" s="1"/>
  <c r="Q1697"/>
  <c r="S1716"/>
  <c r="AB1733"/>
  <c r="AC1733" s="1"/>
  <c r="T1750"/>
  <c r="AZ1750" s="1"/>
  <c r="S1752"/>
  <c r="T1754"/>
  <c r="AZ1754" s="1"/>
  <c r="Q1761"/>
  <c r="R1775"/>
  <c r="S1780"/>
  <c r="AB1797"/>
  <c r="AC1797" s="1"/>
  <c r="T1814"/>
  <c r="AZ1814" s="1"/>
  <c r="S1816"/>
  <c r="T1818"/>
  <c r="AZ1818" s="1"/>
  <c r="Q1825"/>
  <c r="T1826"/>
  <c r="AZ1826" s="1"/>
  <c r="R1839"/>
  <c r="S1844"/>
  <c r="AB1861"/>
  <c r="AC1861" s="1"/>
  <c r="T1878"/>
  <c r="AZ1878" s="1"/>
  <c r="S1880"/>
  <c r="T1882"/>
  <c r="AZ1882" s="1"/>
  <c r="Q1889"/>
  <c r="R1903"/>
  <c r="AT1995"/>
  <c r="T1997"/>
  <c r="AZ1997" s="1"/>
  <c r="S2012"/>
  <c r="AT2253"/>
  <c r="AT2413"/>
  <c r="AA882"/>
  <c r="AB882"/>
  <c r="AA886"/>
  <c r="AB886"/>
  <c r="AA890"/>
  <c r="AB890"/>
  <c r="AA930"/>
  <c r="AB930"/>
  <c r="AA938"/>
  <c r="AB938"/>
  <c r="AA954"/>
  <c r="AB954"/>
  <c r="AA962"/>
  <c r="AB962"/>
  <c r="AA978"/>
  <c r="AB978"/>
  <c r="AA986"/>
  <c r="AB986"/>
  <c r="AA1010"/>
  <c r="AB1010"/>
  <c r="AA1058"/>
  <c r="AB1058"/>
  <c r="AA1082"/>
  <c r="AB1082"/>
  <c r="AA1114"/>
  <c r="AB1114"/>
  <c r="AA1154"/>
  <c r="AB1154"/>
  <c r="AA1178"/>
  <c r="AB1178"/>
  <c r="AA1186"/>
  <c r="AB1186"/>
  <c r="AA1194"/>
  <c r="AB1194"/>
  <c r="AA1234"/>
  <c r="AB1234"/>
  <c r="AA1242"/>
  <c r="AB1242"/>
  <c r="AA1298"/>
  <c r="AB1298"/>
  <c r="AA1322"/>
  <c r="AB1322"/>
  <c r="AA1338"/>
  <c r="AB1338"/>
  <c r="AA1346"/>
  <c r="AB1346"/>
  <c r="U1362"/>
  <c r="V1362" s="1"/>
  <c r="Q1362"/>
  <c r="P1362"/>
  <c r="S1358"/>
  <c r="T1364"/>
  <c r="AZ1364" s="1"/>
  <c r="S1362"/>
  <c r="P1358"/>
  <c r="U1382"/>
  <c r="V1382" s="1"/>
  <c r="Q1382"/>
  <c r="R1382"/>
  <c r="P1378"/>
  <c r="S1378"/>
  <c r="U1410"/>
  <c r="V1410" s="1"/>
  <c r="Q1410"/>
  <c r="R1410"/>
  <c r="T1413"/>
  <c r="AZ1413" s="1"/>
  <c r="R1408"/>
  <c r="P1406"/>
  <c r="U1409"/>
  <c r="V1409" s="1"/>
  <c r="U1408"/>
  <c r="V1408" s="1"/>
  <c r="R1407"/>
  <c r="S1406"/>
  <c r="S1411"/>
  <c r="P1409"/>
  <c r="Q1408"/>
  <c r="U1414"/>
  <c r="Q1414"/>
  <c r="R1414"/>
  <c r="T1417"/>
  <c r="AZ1417" s="1"/>
  <c r="R1412"/>
  <c r="P1410"/>
  <c r="U1413"/>
  <c r="U1412"/>
  <c r="V1412" s="1"/>
  <c r="R1411"/>
  <c r="S1410"/>
  <c r="Q1413"/>
  <c r="AA1418"/>
  <c r="AB1418"/>
  <c r="AA1434"/>
  <c r="AB1434"/>
  <c r="U1462"/>
  <c r="V1462" s="1"/>
  <c r="Q1462"/>
  <c r="R1462"/>
  <c r="T1465"/>
  <c r="AZ1465" s="1"/>
  <c r="R1460"/>
  <c r="P1458"/>
  <c r="U1461"/>
  <c r="V1461" s="1"/>
  <c r="U1460"/>
  <c r="V1460" s="1"/>
  <c r="R1459"/>
  <c r="S1458"/>
  <c r="Q1461"/>
  <c r="AA1466"/>
  <c r="AB1466"/>
  <c r="U1538"/>
  <c r="V1538" s="1"/>
  <c r="Q1538"/>
  <c r="R1538"/>
  <c r="T1541"/>
  <c r="AZ1541" s="1"/>
  <c r="R1536"/>
  <c r="P1534"/>
  <c r="U1537"/>
  <c r="V1537" s="1"/>
  <c r="U1536"/>
  <c r="V1536" s="1"/>
  <c r="R1535"/>
  <c r="S1534"/>
  <c r="S1539"/>
  <c r="P1537"/>
  <c r="Q1536"/>
  <c r="U1558"/>
  <c r="Q1558"/>
  <c r="R1558"/>
  <c r="T1561"/>
  <c r="AZ1561" s="1"/>
  <c r="R1556"/>
  <c r="P1554"/>
  <c r="U1557"/>
  <c r="U1556"/>
  <c r="V1556" s="1"/>
  <c r="R1555"/>
  <c r="S1554"/>
  <c r="S1559"/>
  <c r="P1557"/>
  <c r="Q1556"/>
  <c r="Q1557"/>
  <c r="AA1574"/>
  <c r="AB1574"/>
  <c r="AA1642"/>
  <c r="AB1642"/>
  <c r="U1714"/>
  <c r="V1714" s="1"/>
  <c r="Q1714"/>
  <c r="R1714"/>
  <c r="T1717"/>
  <c r="AZ1717" s="1"/>
  <c r="R1712"/>
  <c r="P1710"/>
  <c r="U1713"/>
  <c r="V1713" s="1"/>
  <c r="U1712"/>
  <c r="V1712" s="1"/>
  <c r="R1711"/>
  <c r="S1710"/>
  <c r="T1710"/>
  <c r="AZ1710" s="1"/>
  <c r="S1715"/>
  <c r="P1713"/>
  <c r="Q1712"/>
  <c r="AA1766"/>
  <c r="AB1766"/>
  <c r="U1814"/>
  <c r="V1814" s="1"/>
  <c r="Q1814"/>
  <c r="R1814"/>
  <c r="T1817"/>
  <c r="AZ1817" s="1"/>
  <c r="R1812"/>
  <c r="P1810"/>
  <c r="U1813"/>
  <c r="V1813" s="1"/>
  <c r="U1812"/>
  <c r="V1812" s="1"/>
  <c r="S1810"/>
  <c r="S1815"/>
  <c r="P1813"/>
  <c r="Q1812"/>
  <c r="Q1813"/>
  <c r="AA1830"/>
  <c r="AB1830"/>
  <c r="AA1834"/>
  <c r="AB1834"/>
  <c r="U1842"/>
  <c r="V1842" s="1"/>
  <c r="Q1842"/>
  <c r="R1842"/>
  <c r="T1845"/>
  <c r="AZ1845" s="1"/>
  <c r="R1840"/>
  <c r="P1838"/>
  <c r="U1841"/>
  <c r="U1840"/>
  <c r="V1840" s="1"/>
  <c r="S1838"/>
  <c r="T1838"/>
  <c r="AZ1838" s="1"/>
  <c r="S1843"/>
  <c r="P1841"/>
  <c r="Q1840"/>
  <c r="U1878"/>
  <c r="V1878" s="1"/>
  <c r="Q1878"/>
  <c r="R1878"/>
  <c r="T1881"/>
  <c r="AZ1881" s="1"/>
  <c r="R1876"/>
  <c r="P1874"/>
  <c r="U1877"/>
  <c r="U1876"/>
  <c r="V1876" s="1"/>
  <c r="S1874"/>
  <c r="S1879"/>
  <c r="P1877"/>
  <c r="Q1876"/>
  <c r="Q1877"/>
  <c r="AA1894"/>
  <c r="AB1894"/>
  <c r="U1906"/>
  <c r="V1906" s="1"/>
  <c r="Q1906"/>
  <c r="R1906"/>
  <c r="T1910"/>
  <c r="AZ1910" s="1"/>
  <c r="P1906"/>
  <c r="R1904"/>
  <c r="P1902"/>
  <c r="S1906"/>
  <c r="U1905"/>
  <c r="V1905" s="1"/>
  <c r="U1904"/>
  <c r="V1904" s="1"/>
  <c r="S1902"/>
  <c r="T1909"/>
  <c r="AZ1909" s="1"/>
  <c r="T1902"/>
  <c r="AZ1902" s="1"/>
  <c r="P1905"/>
  <c r="Q1904"/>
  <c r="AA1915"/>
  <c r="AB1915"/>
  <c r="AA1923"/>
  <c r="AB1923"/>
  <c r="AA1947"/>
  <c r="AB1947"/>
  <c r="AA1955"/>
  <c r="AB1955"/>
  <c r="AT2354"/>
  <c r="AA2496"/>
  <c r="AB2496"/>
  <c r="AB2499"/>
  <c r="AA2499"/>
  <c r="AA2516"/>
  <c r="AB2516"/>
  <c r="AA2560"/>
  <c r="AB2560"/>
  <c r="AB2563"/>
  <c r="AA2563"/>
  <c r="AA2772"/>
  <c r="AB2772"/>
  <c r="AA2921"/>
  <c r="AB2921"/>
  <c r="U674"/>
  <c r="V674" s="1"/>
  <c r="Q674"/>
  <c r="U906"/>
  <c r="V906" s="1"/>
  <c r="Q906"/>
  <c r="R906"/>
  <c r="T909"/>
  <c r="AZ909" s="1"/>
  <c r="R904"/>
  <c r="P902"/>
  <c r="U938"/>
  <c r="Q938"/>
  <c r="R938"/>
  <c r="T941"/>
  <c r="AZ941" s="1"/>
  <c r="R936"/>
  <c r="P934"/>
  <c r="U946"/>
  <c r="V946" s="1"/>
  <c r="Q946"/>
  <c r="R946"/>
  <c r="T949"/>
  <c r="AZ949" s="1"/>
  <c r="R944"/>
  <c r="P942"/>
  <c r="U954"/>
  <c r="V954" s="1"/>
  <c r="Q954"/>
  <c r="R954"/>
  <c r="T957"/>
  <c r="AZ957" s="1"/>
  <c r="R952"/>
  <c r="P950"/>
  <c r="U970"/>
  <c r="V970" s="1"/>
  <c r="Q970"/>
  <c r="R970"/>
  <c r="T973"/>
  <c r="AZ973" s="1"/>
  <c r="R968"/>
  <c r="P966"/>
  <c r="U978"/>
  <c r="V978" s="1"/>
  <c r="Q978"/>
  <c r="R978"/>
  <c r="T981"/>
  <c r="AZ981" s="1"/>
  <c r="R976"/>
  <c r="P974"/>
  <c r="U994"/>
  <c r="V994" s="1"/>
  <c r="Q994"/>
  <c r="R994"/>
  <c r="T997"/>
  <c r="AZ997" s="1"/>
  <c r="R992"/>
  <c r="P990"/>
  <c r="U1010"/>
  <c r="V1010" s="1"/>
  <c r="Q1010"/>
  <c r="R1010"/>
  <c r="T1013"/>
  <c r="AZ1013" s="1"/>
  <c r="R1008"/>
  <c r="P1006"/>
  <c r="U1034"/>
  <c r="V1034" s="1"/>
  <c r="Q1034"/>
  <c r="R1034"/>
  <c r="T1037"/>
  <c r="AZ1037" s="1"/>
  <c r="R1032"/>
  <c r="P1030"/>
  <c r="U1042"/>
  <c r="V1042" s="1"/>
  <c r="Q1042"/>
  <c r="R1042"/>
  <c r="T1045"/>
  <c r="AZ1045" s="1"/>
  <c r="R1040"/>
  <c r="P1038"/>
  <c r="U1050"/>
  <c r="V1050" s="1"/>
  <c r="Q1050"/>
  <c r="R1050"/>
  <c r="T1053"/>
  <c r="AZ1053" s="1"/>
  <c r="R1048"/>
  <c r="P1046"/>
  <c r="U1058"/>
  <c r="V1058" s="1"/>
  <c r="Q1058"/>
  <c r="R1058"/>
  <c r="T1061"/>
  <c r="AZ1061" s="1"/>
  <c r="R1056"/>
  <c r="P1054"/>
  <c r="U1066"/>
  <c r="V1066" s="1"/>
  <c r="Q1066"/>
  <c r="R1066"/>
  <c r="T1069"/>
  <c r="AZ1069" s="1"/>
  <c r="R1064"/>
  <c r="P1062"/>
  <c r="U1074"/>
  <c r="V1074" s="1"/>
  <c r="Q1074"/>
  <c r="R1074"/>
  <c r="T1077"/>
  <c r="AZ1077" s="1"/>
  <c r="R1072"/>
  <c r="P1070"/>
  <c r="U1114"/>
  <c r="V1114" s="1"/>
  <c r="Q1114"/>
  <c r="R1114"/>
  <c r="T1117"/>
  <c r="AZ1117" s="1"/>
  <c r="R1112"/>
  <c r="P1110"/>
  <c r="U1146"/>
  <c r="Q1146"/>
  <c r="R1146"/>
  <c r="T1149"/>
  <c r="AZ1149" s="1"/>
  <c r="R1144"/>
  <c r="P1142"/>
  <c r="U1170"/>
  <c r="V1170" s="1"/>
  <c r="Q1170"/>
  <c r="R1170"/>
  <c r="T1173"/>
  <c r="AZ1173" s="1"/>
  <c r="R1168"/>
  <c r="P1166"/>
  <c r="U1178"/>
  <c r="V1178" s="1"/>
  <c r="Q1178"/>
  <c r="R1178"/>
  <c r="T1181"/>
  <c r="AZ1181" s="1"/>
  <c r="R1176"/>
  <c r="P1174"/>
  <c r="U1194"/>
  <c r="V1194" s="1"/>
  <c r="Q1194"/>
  <c r="R1194"/>
  <c r="T1197"/>
  <c r="AZ1197" s="1"/>
  <c r="R1192"/>
  <c r="P1190"/>
  <c r="U1210"/>
  <c r="Q1210"/>
  <c r="R1210"/>
  <c r="T1213"/>
  <c r="AZ1213" s="1"/>
  <c r="R1208"/>
  <c r="P1206"/>
  <c r="U1266"/>
  <c r="V1266" s="1"/>
  <c r="Q1266"/>
  <c r="R1266"/>
  <c r="T1269"/>
  <c r="AZ1269" s="1"/>
  <c r="R1264"/>
  <c r="P1262"/>
  <c r="U1282"/>
  <c r="V1282" s="1"/>
  <c r="Q1282"/>
  <c r="R1282"/>
  <c r="T1285"/>
  <c r="AZ1285" s="1"/>
  <c r="R1280"/>
  <c r="P1278"/>
  <c r="U1298"/>
  <c r="V1298" s="1"/>
  <c r="Q1298"/>
  <c r="R1298"/>
  <c r="T1301"/>
  <c r="AZ1301" s="1"/>
  <c r="R1296"/>
  <c r="P1294"/>
  <c r="U1314"/>
  <c r="Q1314"/>
  <c r="R1314"/>
  <c r="T1317"/>
  <c r="AZ1317" s="1"/>
  <c r="R1312"/>
  <c r="P1310"/>
  <c r="U1338"/>
  <c r="V1338" s="1"/>
  <c r="Q1338"/>
  <c r="R1338"/>
  <c r="T1341"/>
  <c r="AZ1341" s="1"/>
  <c r="R1336"/>
  <c r="P1334"/>
  <c r="AA1364"/>
  <c r="AB1364"/>
  <c r="R1381"/>
  <c r="T1384"/>
  <c r="AZ1384" s="1"/>
  <c r="P1380"/>
  <c r="T1385"/>
  <c r="AZ1385" s="1"/>
  <c r="R1380"/>
  <c r="P1377"/>
  <c r="U1381"/>
  <c r="U1380"/>
  <c r="V1380" s="1"/>
  <c r="Q1381"/>
  <c r="T1377"/>
  <c r="AZ1377" s="1"/>
  <c r="U1438"/>
  <c r="V1438" s="1"/>
  <c r="Q1438"/>
  <c r="R1438"/>
  <c r="T1441"/>
  <c r="AZ1441" s="1"/>
  <c r="R1436"/>
  <c r="P1434"/>
  <c r="U1437"/>
  <c r="U1436"/>
  <c r="V1436" s="1"/>
  <c r="R1435"/>
  <c r="S1434"/>
  <c r="T1434"/>
  <c r="AZ1434" s="1"/>
  <c r="U1502"/>
  <c r="V1502" s="1"/>
  <c r="Q1502"/>
  <c r="R1502"/>
  <c r="T1505"/>
  <c r="AZ1505" s="1"/>
  <c r="R1500"/>
  <c r="P1498"/>
  <c r="U1501"/>
  <c r="U1500"/>
  <c r="V1500" s="1"/>
  <c r="R1499"/>
  <c r="S1498"/>
  <c r="T1498"/>
  <c r="AZ1498" s="1"/>
  <c r="U1518"/>
  <c r="V1518" s="1"/>
  <c r="Q1518"/>
  <c r="R1518"/>
  <c r="T1521"/>
  <c r="AZ1521" s="1"/>
  <c r="R1516"/>
  <c r="P1514"/>
  <c r="U1517"/>
  <c r="U1516"/>
  <c r="V1516" s="1"/>
  <c r="R1515"/>
  <c r="S1514"/>
  <c r="T1514"/>
  <c r="AZ1514" s="1"/>
  <c r="AA1558"/>
  <c r="AB1558"/>
  <c r="AA1562"/>
  <c r="AC1562" s="1"/>
  <c r="AB1562"/>
  <c r="U1570"/>
  <c r="V1570" s="1"/>
  <c r="Q1570"/>
  <c r="R1570"/>
  <c r="T1573"/>
  <c r="AZ1573" s="1"/>
  <c r="R1568"/>
  <c r="P1566"/>
  <c r="U1569"/>
  <c r="V1569" s="1"/>
  <c r="U1568"/>
  <c r="V1568" s="1"/>
  <c r="R1567"/>
  <c r="S1566"/>
  <c r="T1566"/>
  <c r="AZ1566" s="1"/>
  <c r="S1571"/>
  <c r="P1569"/>
  <c r="Q1568"/>
  <c r="U1670"/>
  <c r="V1670" s="1"/>
  <c r="Q1670"/>
  <c r="R1670"/>
  <c r="T1673"/>
  <c r="AZ1673" s="1"/>
  <c r="R1668"/>
  <c r="P1666"/>
  <c r="U1669"/>
  <c r="U1668"/>
  <c r="V1668" s="1"/>
  <c r="R1667"/>
  <c r="S1666"/>
  <c r="S1671"/>
  <c r="P1669"/>
  <c r="Q1668"/>
  <c r="Q1669"/>
  <c r="AA1690"/>
  <c r="AB1690"/>
  <c r="U1698"/>
  <c r="V1698" s="1"/>
  <c r="Q1698"/>
  <c r="R1698"/>
  <c r="T1701"/>
  <c r="AZ1701" s="1"/>
  <c r="R1696"/>
  <c r="P1694"/>
  <c r="U1697"/>
  <c r="U1696"/>
  <c r="V1696" s="1"/>
  <c r="R1695"/>
  <c r="S1694"/>
  <c r="T1694"/>
  <c r="AZ1694" s="1"/>
  <c r="S1699"/>
  <c r="P1697"/>
  <c r="Q1696"/>
  <c r="U1762"/>
  <c r="V1762" s="1"/>
  <c r="Q1762"/>
  <c r="R1762"/>
  <c r="T1765"/>
  <c r="AZ1765" s="1"/>
  <c r="R1760"/>
  <c r="P1758"/>
  <c r="U1761"/>
  <c r="V1761" s="1"/>
  <c r="U1760"/>
  <c r="V1760" s="1"/>
  <c r="S1758"/>
  <c r="T1758"/>
  <c r="AZ1758" s="1"/>
  <c r="S1763"/>
  <c r="P1761"/>
  <c r="Q1760"/>
  <c r="U1798"/>
  <c r="V1798" s="1"/>
  <c r="Q1798"/>
  <c r="R1798"/>
  <c r="T1801"/>
  <c r="AZ1801" s="1"/>
  <c r="R1796"/>
  <c r="P1794"/>
  <c r="U1797"/>
  <c r="U1796"/>
  <c r="V1796" s="1"/>
  <c r="S1794"/>
  <c r="S1799"/>
  <c r="P1797"/>
  <c r="Q1796"/>
  <c r="Q1797"/>
  <c r="AA1814"/>
  <c r="AB1814"/>
  <c r="AA1878"/>
  <c r="AB1878"/>
  <c r="U1890"/>
  <c r="V1890" s="1"/>
  <c r="Q1890"/>
  <c r="R1890"/>
  <c r="T1893"/>
  <c r="AZ1893" s="1"/>
  <c r="R1888"/>
  <c r="P1886"/>
  <c r="U1889"/>
  <c r="U1888"/>
  <c r="V1888" s="1"/>
  <c r="S1886"/>
  <c r="T1886"/>
  <c r="AZ1886" s="1"/>
  <c r="S1891"/>
  <c r="P1889"/>
  <c r="Q1888"/>
  <c r="T1915"/>
  <c r="AZ1915" s="1"/>
  <c r="P1915"/>
  <c r="U1919"/>
  <c r="V1919" s="1"/>
  <c r="Q1919"/>
  <c r="T1921"/>
  <c r="AZ1921" s="1"/>
  <c r="T1918"/>
  <c r="AZ1918" s="1"/>
  <c r="R1916"/>
  <c r="R1915"/>
  <c r="P1917"/>
  <c r="U1916"/>
  <c r="V1916" s="1"/>
  <c r="S1915"/>
  <c r="R1919"/>
  <c r="U1917"/>
  <c r="V1917" s="1"/>
  <c r="T1922"/>
  <c r="AZ1922" s="1"/>
  <c r="S1919"/>
  <c r="T1947"/>
  <c r="AZ1947" s="1"/>
  <c r="P1947"/>
  <c r="U1951"/>
  <c r="V1951" s="1"/>
  <c r="Q1951"/>
  <c r="T1953"/>
  <c r="AZ1953" s="1"/>
  <c r="T1950"/>
  <c r="AZ1950" s="1"/>
  <c r="R1948"/>
  <c r="R1947"/>
  <c r="P1949"/>
  <c r="U1948"/>
  <c r="V1948" s="1"/>
  <c r="S1947"/>
  <c r="R1951"/>
  <c r="U1949"/>
  <c r="V1949" s="1"/>
  <c r="T1954"/>
  <c r="AZ1954" s="1"/>
  <c r="S1951"/>
  <c r="T1979"/>
  <c r="AZ1979" s="1"/>
  <c r="P1979"/>
  <c r="U1983"/>
  <c r="V1983" s="1"/>
  <c r="Q1983"/>
  <c r="T1985"/>
  <c r="AZ1985" s="1"/>
  <c r="R1980"/>
  <c r="P1981"/>
  <c r="U1980"/>
  <c r="V1980" s="1"/>
  <c r="S1979"/>
  <c r="T1986"/>
  <c r="AZ1986" s="1"/>
  <c r="R1983"/>
  <c r="U1981"/>
  <c r="S1983"/>
  <c r="AA1995"/>
  <c r="AB1995"/>
  <c r="AT2780"/>
  <c r="T3171"/>
  <c r="AZ3171" s="1"/>
  <c r="P3171"/>
  <c r="U3175"/>
  <c r="V3175" s="1"/>
  <c r="Q3175"/>
  <c r="R3175"/>
  <c r="P3172"/>
  <c r="T3176"/>
  <c r="AZ3176" s="1"/>
  <c r="AA3253"/>
  <c r="AB3253"/>
  <c r="U670"/>
  <c r="V670" s="1"/>
  <c r="Q670"/>
  <c r="U678"/>
  <c r="V678" s="1"/>
  <c r="Q678"/>
  <c r="U686"/>
  <c r="V686" s="1"/>
  <c r="Q686"/>
  <c r="R686"/>
  <c r="T687"/>
  <c r="AZ687" s="1"/>
  <c r="P687"/>
  <c r="U691"/>
  <c r="V691" s="1"/>
  <c r="Q691"/>
  <c r="T691"/>
  <c r="AZ691" s="1"/>
  <c r="P691"/>
  <c r="U695"/>
  <c r="V695" s="1"/>
  <c r="Q695"/>
  <c r="T695"/>
  <c r="AZ695" s="1"/>
  <c r="P695"/>
  <c r="U699"/>
  <c r="V699" s="1"/>
  <c r="Q699"/>
  <c r="T699"/>
  <c r="AZ699" s="1"/>
  <c r="P699"/>
  <c r="U703"/>
  <c r="V703" s="1"/>
  <c r="Q703"/>
  <c r="T703"/>
  <c r="AZ703" s="1"/>
  <c r="P703"/>
  <c r="U707"/>
  <c r="V707" s="1"/>
  <c r="Q707"/>
  <c r="T707"/>
  <c r="AZ707" s="1"/>
  <c r="P707"/>
  <c r="U711"/>
  <c r="V711" s="1"/>
  <c r="Q711"/>
  <c r="T711"/>
  <c r="AZ711" s="1"/>
  <c r="P711"/>
  <c r="U715"/>
  <c r="V715" s="1"/>
  <c r="Q715"/>
  <c r="T715"/>
  <c r="AZ715" s="1"/>
  <c r="P715"/>
  <c r="U719"/>
  <c r="V719" s="1"/>
  <c r="Q719"/>
  <c r="T719"/>
  <c r="AZ719" s="1"/>
  <c r="P719"/>
  <c r="U723"/>
  <c r="V723" s="1"/>
  <c r="Q723"/>
  <c r="T723"/>
  <c r="AZ723" s="1"/>
  <c r="P723"/>
  <c r="U727"/>
  <c r="V727" s="1"/>
  <c r="Q727"/>
  <c r="T727"/>
  <c r="AZ727" s="1"/>
  <c r="P727"/>
  <c r="U731"/>
  <c r="V731" s="1"/>
  <c r="Q731"/>
  <c r="T731"/>
  <c r="AZ731" s="1"/>
  <c r="P731"/>
  <c r="U735"/>
  <c r="V735" s="1"/>
  <c r="Q735"/>
  <c r="T735"/>
  <c r="AZ735" s="1"/>
  <c r="P735"/>
  <c r="U739"/>
  <c r="V739" s="1"/>
  <c r="Q739"/>
  <c r="T739"/>
  <c r="AZ739" s="1"/>
  <c r="P739"/>
  <c r="U743"/>
  <c r="V743" s="1"/>
  <c r="Q743"/>
  <c r="T743"/>
  <c r="AZ743" s="1"/>
  <c r="P743"/>
  <c r="U747"/>
  <c r="V747" s="1"/>
  <c r="Q747"/>
  <c r="T747"/>
  <c r="AZ747" s="1"/>
  <c r="P747"/>
  <c r="U751"/>
  <c r="V751" s="1"/>
  <c r="Q751"/>
  <c r="T751"/>
  <c r="AZ751" s="1"/>
  <c r="P751"/>
  <c r="U755"/>
  <c r="V755" s="1"/>
  <c r="Q755"/>
  <c r="T755"/>
  <c r="AZ755" s="1"/>
  <c r="P755"/>
  <c r="U759"/>
  <c r="V759" s="1"/>
  <c r="Q759"/>
  <c r="T759"/>
  <c r="AZ759" s="1"/>
  <c r="P759"/>
  <c r="U763"/>
  <c r="V763" s="1"/>
  <c r="Q763"/>
  <c r="T763"/>
  <c r="AZ763" s="1"/>
  <c r="P763"/>
  <c r="U767"/>
  <c r="V767" s="1"/>
  <c r="Q767"/>
  <c r="T767"/>
  <c r="AZ767" s="1"/>
  <c r="P767"/>
  <c r="U771"/>
  <c r="V771" s="1"/>
  <c r="Q771"/>
  <c r="T771"/>
  <c r="AZ771" s="1"/>
  <c r="P771"/>
  <c r="U775"/>
  <c r="V775" s="1"/>
  <c r="Q775"/>
  <c r="T775"/>
  <c r="AZ775" s="1"/>
  <c r="P775"/>
  <c r="U779"/>
  <c r="V779" s="1"/>
  <c r="Q779"/>
  <c r="T779"/>
  <c r="AZ779" s="1"/>
  <c r="P779"/>
  <c r="U783"/>
  <c r="V783" s="1"/>
  <c r="Q783"/>
  <c r="T783"/>
  <c r="AZ783" s="1"/>
  <c r="P783"/>
  <c r="U787"/>
  <c r="V787" s="1"/>
  <c r="Q787"/>
  <c r="T787"/>
  <c r="AZ787" s="1"/>
  <c r="P787"/>
  <c r="U791"/>
  <c r="V791" s="1"/>
  <c r="Q791"/>
  <c r="T791"/>
  <c r="AZ791" s="1"/>
  <c r="P791"/>
  <c r="U795"/>
  <c r="V795" s="1"/>
  <c r="Q795"/>
  <c r="T795"/>
  <c r="AZ795" s="1"/>
  <c r="P795"/>
  <c r="U799"/>
  <c r="V799" s="1"/>
  <c r="Q799"/>
  <c r="T799"/>
  <c r="AZ799" s="1"/>
  <c r="P799"/>
  <c r="U803"/>
  <c r="V803" s="1"/>
  <c r="Q803"/>
  <c r="T803"/>
  <c r="AZ803" s="1"/>
  <c r="P803"/>
  <c r="U807"/>
  <c r="V807" s="1"/>
  <c r="Q807"/>
  <c r="T807"/>
  <c r="AZ807" s="1"/>
  <c r="P807"/>
  <c r="U811"/>
  <c r="V811" s="1"/>
  <c r="Q811"/>
  <c r="T811"/>
  <c r="AZ811" s="1"/>
  <c r="P811"/>
  <c r="U815"/>
  <c r="V815" s="1"/>
  <c r="Q815"/>
  <c r="T815"/>
  <c r="AZ815" s="1"/>
  <c r="P815"/>
  <c r="U819"/>
  <c r="V819" s="1"/>
  <c r="Q819"/>
  <c r="T819"/>
  <c r="AZ819" s="1"/>
  <c r="P819"/>
  <c r="U823"/>
  <c r="V823" s="1"/>
  <c r="Q823"/>
  <c r="T823"/>
  <c r="AZ823" s="1"/>
  <c r="P823"/>
  <c r="U827"/>
  <c r="V827" s="1"/>
  <c r="Q827"/>
  <c r="T827"/>
  <c r="AZ827" s="1"/>
  <c r="P827"/>
  <c r="U831"/>
  <c r="V831" s="1"/>
  <c r="Q831"/>
  <c r="T831"/>
  <c r="AZ831" s="1"/>
  <c r="P831"/>
  <c r="U835"/>
  <c r="V835" s="1"/>
  <c r="Q835"/>
  <c r="T835"/>
  <c r="AZ835" s="1"/>
  <c r="P835"/>
  <c r="U839"/>
  <c r="V839" s="1"/>
  <c r="Q839"/>
  <c r="T839"/>
  <c r="AZ839" s="1"/>
  <c r="P839"/>
  <c r="U843"/>
  <c r="V843" s="1"/>
  <c r="Q843"/>
  <c r="T843"/>
  <c r="AZ843" s="1"/>
  <c r="P843"/>
  <c r="U847"/>
  <c r="V847" s="1"/>
  <c r="Q847"/>
  <c r="T847"/>
  <c r="AZ847" s="1"/>
  <c r="P847"/>
  <c r="U851"/>
  <c r="V851" s="1"/>
  <c r="Q851"/>
  <c r="T851"/>
  <c r="AZ851" s="1"/>
  <c r="P851"/>
  <c r="U855"/>
  <c r="V855" s="1"/>
  <c r="Q855"/>
  <c r="T855"/>
  <c r="AZ855" s="1"/>
  <c r="P855"/>
  <c r="U859"/>
  <c r="V859" s="1"/>
  <c r="Q859"/>
  <c r="T859"/>
  <c r="AZ859" s="1"/>
  <c r="P859"/>
  <c r="U863"/>
  <c r="V863" s="1"/>
  <c r="Q863"/>
  <c r="T863"/>
  <c r="AZ863" s="1"/>
  <c r="P863"/>
  <c r="U867"/>
  <c r="V867" s="1"/>
  <c r="Q867"/>
  <c r="T867"/>
  <c r="AZ867" s="1"/>
  <c r="P867"/>
  <c r="U871"/>
  <c r="V871" s="1"/>
  <c r="Q871"/>
  <c r="T871"/>
  <c r="AZ871" s="1"/>
  <c r="P871"/>
  <c r="U875"/>
  <c r="V875" s="1"/>
  <c r="Q875"/>
  <c r="T875"/>
  <c r="AZ875" s="1"/>
  <c r="P875"/>
  <c r="U879"/>
  <c r="V879" s="1"/>
  <c r="Q879"/>
  <c r="T879"/>
  <c r="AZ879" s="1"/>
  <c r="P879"/>
  <c r="U883"/>
  <c r="V883" s="1"/>
  <c r="Q883"/>
  <c r="T883"/>
  <c r="AZ883" s="1"/>
  <c r="P883"/>
  <c r="U887"/>
  <c r="V887" s="1"/>
  <c r="Q887"/>
  <c r="T887"/>
  <c r="AZ887" s="1"/>
  <c r="P887"/>
  <c r="U891"/>
  <c r="V891" s="1"/>
  <c r="Q891"/>
  <c r="U902"/>
  <c r="V902" s="1"/>
  <c r="Q902"/>
  <c r="R902"/>
  <c r="V898"/>
  <c r="T905"/>
  <c r="AZ905" s="1"/>
  <c r="R900"/>
  <c r="P898"/>
  <c r="U910"/>
  <c r="V910" s="1"/>
  <c r="Q910"/>
  <c r="R910"/>
  <c r="T913"/>
  <c r="AZ913" s="1"/>
  <c r="R908"/>
  <c r="P906"/>
  <c r="U918"/>
  <c r="V918" s="1"/>
  <c r="Q918"/>
  <c r="R918"/>
  <c r="T921"/>
  <c r="AZ921" s="1"/>
  <c r="R916"/>
  <c r="P914"/>
  <c r="U926"/>
  <c r="V926" s="1"/>
  <c r="Q926"/>
  <c r="R926"/>
  <c r="T929"/>
  <c r="AZ929" s="1"/>
  <c r="R924"/>
  <c r="P922"/>
  <c r="U934"/>
  <c r="V934" s="1"/>
  <c r="Q934"/>
  <c r="R934"/>
  <c r="T937"/>
  <c r="AZ937" s="1"/>
  <c r="R932"/>
  <c r="P930"/>
  <c r="U942"/>
  <c r="V942" s="1"/>
  <c r="Q942"/>
  <c r="R942"/>
  <c r="V938"/>
  <c r="T945"/>
  <c r="AZ945" s="1"/>
  <c r="R940"/>
  <c r="P938"/>
  <c r="U950"/>
  <c r="V950" s="1"/>
  <c r="Q950"/>
  <c r="R950"/>
  <c r="T953"/>
  <c r="AZ953" s="1"/>
  <c r="R948"/>
  <c r="P946"/>
  <c r="U958"/>
  <c r="V958" s="1"/>
  <c r="Q958"/>
  <c r="R958"/>
  <c r="T961"/>
  <c r="AZ961" s="1"/>
  <c r="R956"/>
  <c r="P954"/>
  <c r="U966"/>
  <c r="V966" s="1"/>
  <c r="Q966"/>
  <c r="R966"/>
  <c r="T969"/>
  <c r="AZ969" s="1"/>
  <c r="R964"/>
  <c r="P962"/>
  <c r="U974"/>
  <c r="V974" s="1"/>
  <c r="Q974"/>
  <c r="R974"/>
  <c r="T977"/>
  <c r="AZ977" s="1"/>
  <c r="R972"/>
  <c r="P970"/>
  <c r="U982"/>
  <c r="V982" s="1"/>
  <c r="Q982"/>
  <c r="R982"/>
  <c r="T985"/>
  <c r="AZ985" s="1"/>
  <c r="R980"/>
  <c r="P978"/>
  <c r="U990"/>
  <c r="V990" s="1"/>
  <c r="Q990"/>
  <c r="R990"/>
  <c r="T993"/>
  <c r="AZ993" s="1"/>
  <c r="R988"/>
  <c r="P986"/>
  <c r="U998"/>
  <c r="V998" s="1"/>
  <c r="Q998"/>
  <c r="R998"/>
  <c r="T1001"/>
  <c r="AZ1001" s="1"/>
  <c r="R996"/>
  <c r="P994"/>
  <c r="U1006"/>
  <c r="V1006" s="1"/>
  <c r="Q1006"/>
  <c r="R1006"/>
  <c r="T1009"/>
  <c r="AZ1009" s="1"/>
  <c r="R1004"/>
  <c r="P1002"/>
  <c r="U1014"/>
  <c r="V1014" s="1"/>
  <c r="Q1014"/>
  <c r="R1014"/>
  <c r="T1017"/>
  <c r="AZ1017" s="1"/>
  <c r="R1012"/>
  <c r="P1010"/>
  <c r="U1022"/>
  <c r="V1022" s="1"/>
  <c r="Q1022"/>
  <c r="R1022"/>
  <c r="T1025"/>
  <c r="AZ1025" s="1"/>
  <c r="R1020"/>
  <c r="P1018"/>
  <c r="U1030"/>
  <c r="V1030" s="1"/>
  <c r="Q1030"/>
  <c r="R1030"/>
  <c r="T1033"/>
  <c r="AZ1033" s="1"/>
  <c r="R1028"/>
  <c r="P1026"/>
  <c r="U1038"/>
  <c r="V1038" s="1"/>
  <c r="Q1038"/>
  <c r="R1038"/>
  <c r="T1041"/>
  <c r="AZ1041" s="1"/>
  <c r="R1036"/>
  <c r="P1034"/>
  <c r="U1046"/>
  <c r="V1046" s="1"/>
  <c r="Q1046"/>
  <c r="R1046"/>
  <c r="T1049"/>
  <c r="AZ1049" s="1"/>
  <c r="R1044"/>
  <c r="P1042"/>
  <c r="U1054"/>
  <c r="V1054" s="1"/>
  <c r="Q1054"/>
  <c r="R1054"/>
  <c r="T1057"/>
  <c r="AZ1057" s="1"/>
  <c r="R1052"/>
  <c r="P1050"/>
  <c r="U1062"/>
  <c r="V1062" s="1"/>
  <c r="Q1062"/>
  <c r="R1062"/>
  <c r="T1065"/>
  <c r="AZ1065" s="1"/>
  <c r="R1060"/>
  <c r="P1058"/>
  <c r="U1070"/>
  <c r="V1070" s="1"/>
  <c r="Q1070"/>
  <c r="R1070"/>
  <c r="T1073"/>
  <c r="AZ1073" s="1"/>
  <c r="R1068"/>
  <c r="P1066"/>
  <c r="U1078"/>
  <c r="V1078" s="1"/>
  <c r="Q1078"/>
  <c r="R1078"/>
  <c r="T1081"/>
  <c r="AZ1081" s="1"/>
  <c r="R1076"/>
  <c r="P1074"/>
  <c r="U1086"/>
  <c r="V1086" s="1"/>
  <c r="Q1086"/>
  <c r="R1086"/>
  <c r="T1089"/>
  <c r="AZ1089" s="1"/>
  <c r="R1084"/>
  <c r="P1082"/>
  <c r="U1094"/>
  <c r="V1094" s="1"/>
  <c r="Q1094"/>
  <c r="R1094"/>
  <c r="T1097"/>
  <c r="AZ1097" s="1"/>
  <c r="R1092"/>
  <c r="P1090"/>
  <c r="U1102"/>
  <c r="V1102" s="1"/>
  <c r="Q1102"/>
  <c r="R1102"/>
  <c r="T1105"/>
  <c r="AZ1105" s="1"/>
  <c r="R1100"/>
  <c r="P1098"/>
  <c r="U1110"/>
  <c r="V1110" s="1"/>
  <c r="Q1110"/>
  <c r="R1110"/>
  <c r="T1113"/>
  <c r="AZ1113" s="1"/>
  <c r="R1108"/>
  <c r="P1106"/>
  <c r="U1118"/>
  <c r="V1118" s="1"/>
  <c r="Q1118"/>
  <c r="R1118"/>
  <c r="T1121"/>
  <c r="AZ1121" s="1"/>
  <c r="R1116"/>
  <c r="P1114"/>
  <c r="U1126"/>
  <c r="V1126" s="1"/>
  <c r="Q1126"/>
  <c r="R1126"/>
  <c r="T1129"/>
  <c r="AZ1129" s="1"/>
  <c r="R1124"/>
  <c r="P1122"/>
  <c r="U1134"/>
  <c r="V1134" s="1"/>
  <c r="Q1134"/>
  <c r="R1134"/>
  <c r="T1137"/>
  <c r="AZ1137" s="1"/>
  <c r="R1132"/>
  <c r="P1130"/>
  <c r="U1142"/>
  <c r="V1142" s="1"/>
  <c r="Q1142"/>
  <c r="R1142"/>
  <c r="T1145"/>
  <c r="AZ1145" s="1"/>
  <c r="R1140"/>
  <c r="P1138"/>
  <c r="U1150"/>
  <c r="V1150" s="1"/>
  <c r="Q1150"/>
  <c r="R1150"/>
  <c r="V1146"/>
  <c r="T1153"/>
  <c r="AZ1153" s="1"/>
  <c r="R1148"/>
  <c r="P1146"/>
  <c r="U1158"/>
  <c r="V1158" s="1"/>
  <c r="Q1158"/>
  <c r="R1158"/>
  <c r="T1161"/>
  <c r="AZ1161" s="1"/>
  <c r="R1156"/>
  <c r="P1154"/>
  <c r="U1166"/>
  <c r="V1166" s="1"/>
  <c r="Q1166"/>
  <c r="R1166"/>
  <c r="T1169"/>
  <c r="AZ1169" s="1"/>
  <c r="R1164"/>
  <c r="P1162"/>
  <c r="U1174"/>
  <c r="V1174" s="1"/>
  <c r="Q1174"/>
  <c r="R1174"/>
  <c r="T1177"/>
  <c r="AZ1177" s="1"/>
  <c r="R1172"/>
  <c r="P1170"/>
  <c r="U1182"/>
  <c r="V1182" s="1"/>
  <c r="Q1182"/>
  <c r="R1182"/>
  <c r="T1185"/>
  <c r="AZ1185" s="1"/>
  <c r="R1180"/>
  <c r="P1178"/>
  <c r="U1190"/>
  <c r="V1190" s="1"/>
  <c r="Q1190"/>
  <c r="R1190"/>
  <c r="T1193"/>
  <c r="AZ1193" s="1"/>
  <c r="R1188"/>
  <c r="P1186"/>
  <c r="U1198"/>
  <c r="V1198" s="1"/>
  <c r="Q1198"/>
  <c r="R1198"/>
  <c r="T1201"/>
  <c r="AZ1201" s="1"/>
  <c r="R1196"/>
  <c r="P1194"/>
  <c r="U1206"/>
  <c r="V1206" s="1"/>
  <c r="Q1206"/>
  <c r="R1206"/>
  <c r="T1209"/>
  <c r="AZ1209" s="1"/>
  <c r="R1204"/>
  <c r="P1202"/>
  <c r="U1214"/>
  <c r="V1214" s="1"/>
  <c r="Q1214"/>
  <c r="R1214"/>
  <c r="V1210"/>
  <c r="T1217"/>
  <c r="AZ1217" s="1"/>
  <c r="R1212"/>
  <c r="P1210"/>
  <c r="U1222"/>
  <c r="V1222" s="1"/>
  <c r="Q1222"/>
  <c r="R1222"/>
  <c r="T1225"/>
  <c r="AZ1225" s="1"/>
  <c r="R1220"/>
  <c r="P1218"/>
  <c r="U1230"/>
  <c r="V1230" s="1"/>
  <c r="Q1230"/>
  <c r="R1230"/>
  <c r="T1233"/>
  <c r="AZ1233" s="1"/>
  <c r="R1228"/>
  <c r="P1226"/>
  <c r="U1238"/>
  <c r="V1238" s="1"/>
  <c r="Q1238"/>
  <c r="R1238"/>
  <c r="T1241"/>
  <c r="AZ1241" s="1"/>
  <c r="R1236"/>
  <c r="P1234"/>
  <c r="U1246"/>
  <c r="V1246" s="1"/>
  <c r="Q1246"/>
  <c r="R1246"/>
  <c r="V1242"/>
  <c r="T1249"/>
  <c r="AZ1249" s="1"/>
  <c r="R1244"/>
  <c r="P1242"/>
  <c r="U1254"/>
  <c r="V1254" s="1"/>
  <c r="Q1254"/>
  <c r="R1254"/>
  <c r="V1250"/>
  <c r="T1257"/>
  <c r="AZ1257" s="1"/>
  <c r="R1252"/>
  <c r="P1250"/>
  <c r="U1262"/>
  <c r="V1262" s="1"/>
  <c r="Q1262"/>
  <c r="R1262"/>
  <c r="T1265"/>
  <c r="AZ1265" s="1"/>
  <c r="R1260"/>
  <c r="P1258"/>
  <c r="U1270"/>
  <c r="V1270" s="1"/>
  <c r="Q1270"/>
  <c r="R1270"/>
  <c r="T1273"/>
  <c r="AZ1273" s="1"/>
  <c r="R1268"/>
  <c r="P1266"/>
  <c r="U1278"/>
  <c r="V1278" s="1"/>
  <c r="Q1278"/>
  <c r="R1278"/>
  <c r="V1274"/>
  <c r="T1281"/>
  <c r="AZ1281" s="1"/>
  <c r="R1276"/>
  <c r="P1274"/>
  <c r="U1286"/>
  <c r="V1286" s="1"/>
  <c r="Q1286"/>
  <c r="R1286"/>
  <c r="T1289"/>
  <c r="AZ1289" s="1"/>
  <c r="R1284"/>
  <c r="P1282"/>
  <c r="U1294"/>
  <c r="V1294" s="1"/>
  <c r="Q1294"/>
  <c r="R1294"/>
  <c r="T1297"/>
  <c r="AZ1297" s="1"/>
  <c r="R1292"/>
  <c r="P1290"/>
  <c r="U1302"/>
  <c r="V1302" s="1"/>
  <c r="Q1302"/>
  <c r="R1302"/>
  <c r="T1305"/>
  <c r="AZ1305" s="1"/>
  <c r="R1300"/>
  <c r="P1298"/>
  <c r="U1310"/>
  <c r="V1310" s="1"/>
  <c r="Q1310"/>
  <c r="R1310"/>
  <c r="T1313"/>
  <c r="AZ1313" s="1"/>
  <c r="R1308"/>
  <c r="P1306"/>
  <c r="U1318"/>
  <c r="V1318" s="1"/>
  <c r="Q1318"/>
  <c r="R1318"/>
  <c r="V1314"/>
  <c r="T1321"/>
  <c r="AZ1321" s="1"/>
  <c r="R1316"/>
  <c r="P1314"/>
  <c r="U1326"/>
  <c r="V1326" s="1"/>
  <c r="Q1326"/>
  <c r="R1326"/>
  <c r="T1329"/>
  <c r="AZ1329" s="1"/>
  <c r="R1324"/>
  <c r="P1322"/>
  <c r="U1334"/>
  <c r="V1334" s="1"/>
  <c r="Q1334"/>
  <c r="R1334"/>
  <c r="T1337"/>
  <c r="AZ1337" s="1"/>
  <c r="R1332"/>
  <c r="P1330"/>
  <c r="U1342"/>
  <c r="V1342" s="1"/>
  <c r="Q1342"/>
  <c r="R1342"/>
  <c r="T1345"/>
  <c r="AZ1345" s="1"/>
  <c r="R1340"/>
  <c r="P1338"/>
  <c r="U1350"/>
  <c r="V1350" s="1"/>
  <c r="Q1350"/>
  <c r="R1350"/>
  <c r="U1349"/>
  <c r="V1349" s="1"/>
  <c r="R1348"/>
  <c r="P1346"/>
  <c r="U1354"/>
  <c r="V1354" s="1"/>
  <c r="Q1354"/>
  <c r="P1354"/>
  <c r="S1350"/>
  <c r="Q1352"/>
  <c r="R1365"/>
  <c r="U1364"/>
  <c r="V1364" s="1"/>
  <c r="P1364"/>
  <c r="P1361"/>
  <c r="T1368"/>
  <c r="AZ1368" s="1"/>
  <c r="Q1364"/>
  <c r="U1365"/>
  <c r="V1365" s="1"/>
  <c r="T1361"/>
  <c r="AZ1361" s="1"/>
  <c r="AA1362"/>
  <c r="AB1362"/>
  <c r="U1574"/>
  <c r="V1574" s="1"/>
  <c r="Q1574"/>
  <c r="R1574"/>
  <c r="T1577"/>
  <c r="AZ1577" s="1"/>
  <c r="R1572"/>
  <c r="P1570"/>
  <c r="U1573"/>
  <c r="V1573" s="1"/>
  <c r="U1572"/>
  <c r="V1572" s="1"/>
  <c r="R1571"/>
  <c r="S1570"/>
  <c r="S1575"/>
  <c r="P1573"/>
  <c r="Q1572"/>
  <c r="Q1573"/>
  <c r="AA1590"/>
  <c r="AB1590"/>
  <c r="AA1594"/>
  <c r="AB1594"/>
  <c r="U1602"/>
  <c r="V1602" s="1"/>
  <c r="Q1602"/>
  <c r="R1602"/>
  <c r="T1605"/>
  <c r="AZ1605" s="1"/>
  <c r="R1600"/>
  <c r="P1598"/>
  <c r="U1601"/>
  <c r="V1601" s="1"/>
  <c r="U1600"/>
  <c r="V1600" s="1"/>
  <c r="R1599"/>
  <c r="S1598"/>
  <c r="T1598"/>
  <c r="AZ1598" s="1"/>
  <c r="S1603"/>
  <c r="P1601"/>
  <c r="Q1600"/>
  <c r="U1638"/>
  <c r="V1638" s="1"/>
  <c r="Q1638"/>
  <c r="R1638"/>
  <c r="T1641"/>
  <c r="AZ1641" s="1"/>
  <c r="R1636"/>
  <c r="P1634"/>
  <c r="U1637"/>
  <c r="U1636"/>
  <c r="V1636" s="1"/>
  <c r="R1635"/>
  <c r="S1634"/>
  <c r="S1639"/>
  <c r="P1637"/>
  <c r="Q1636"/>
  <c r="Q1637"/>
  <c r="AA1654"/>
  <c r="AB1654"/>
  <c r="AA1658"/>
  <c r="AB1658"/>
  <c r="U1666"/>
  <c r="V1666" s="1"/>
  <c r="Q1666"/>
  <c r="R1666"/>
  <c r="T1669"/>
  <c r="AZ1669" s="1"/>
  <c r="R1664"/>
  <c r="P1662"/>
  <c r="U1665"/>
  <c r="V1665" s="1"/>
  <c r="U1664"/>
  <c r="V1664" s="1"/>
  <c r="R1663"/>
  <c r="S1662"/>
  <c r="T1662"/>
  <c r="AZ1662" s="1"/>
  <c r="S1667"/>
  <c r="P1665"/>
  <c r="Q1664"/>
  <c r="U1702"/>
  <c r="V1702" s="1"/>
  <c r="Q1702"/>
  <c r="R1702"/>
  <c r="T1705"/>
  <c r="AZ1705" s="1"/>
  <c r="R1700"/>
  <c r="P1698"/>
  <c r="U1701"/>
  <c r="V1701" s="1"/>
  <c r="U1700"/>
  <c r="V1700" s="1"/>
  <c r="R1699"/>
  <c r="S1698"/>
  <c r="S1703"/>
  <c r="P1701"/>
  <c r="Q1700"/>
  <c r="Q1701"/>
  <c r="AA1718"/>
  <c r="AB1718"/>
  <c r="AA1722"/>
  <c r="AB1722"/>
  <c r="U1730"/>
  <c r="V1730" s="1"/>
  <c r="Q1730"/>
  <c r="R1730"/>
  <c r="T1733"/>
  <c r="AZ1733" s="1"/>
  <c r="R1728"/>
  <c r="P1726"/>
  <c r="U1729"/>
  <c r="V1729" s="1"/>
  <c r="U1728"/>
  <c r="V1728" s="1"/>
  <c r="R1727"/>
  <c r="S1726"/>
  <c r="T1726"/>
  <c r="AZ1726" s="1"/>
  <c r="S1731"/>
  <c r="P1729"/>
  <c r="Q1728"/>
  <c r="U1766"/>
  <c r="V1766" s="1"/>
  <c r="Q1766"/>
  <c r="R1766"/>
  <c r="T1769"/>
  <c r="AZ1769" s="1"/>
  <c r="R1764"/>
  <c r="P1762"/>
  <c r="U1765"/>
  <c r="V1765" s="1"/>
  <c r="U1764"/>
  <c r="V1764" s="1"/>
  <c r="S1762"/>
  <c r="S1767"/>
  <c r="P1765"/>
  <c r="Q1764"/>
  <c r="Q1765"/>
  <c r="AA1782"/>
  <c r="AB1782"/>
  <c r="AA1786"/>
  <c r="AB1786"/>
  <c r="U1794"/>
  <c r="V1794" s="1"/>
  <c r="Q1794"/>
  <c r="R1794"/>
  <c r="T1797"/>
  <c r="AZ1797" s="1"/>
  <c r="R1792"/>
  <c r="P1790"/>
  <c r="U1793"/>
  <c r="V1793" s="1"/>
  <c r="U1792"/>
  <c r="V1792" s="1"/>
  <c r="S1790"/>
  <c r="T1790"/>
  <c r="AZ1790" s="1"/>
  <c r="S1795"/>
  <c r="P1793"/>
  <c r="Q1792"/>
  <c r="U1830"/>
  <c r="V1830" s="1"/>
  <c r="Q1830"/>
  <c r="R1830"/>
  <c r="V1826"/>
  <c r="T1833"/>
  <c r="AZ1833" s="1"/>
  <c r="R1828"/>
  <c r="P1826"/>
  <c r="U1829"/>
  <c r="V1829" s="1"/>
  <c r="U1828"/>
  <c r="V1828" s="1"/>
  <c r="S1826"/>
  <c r="S1831"/>
  <c r="P1829"/>
  <c r="Q1828"/>
  <c r="Q1829"/>
  <c r="AA1846"/>
  <c r="AB1846"/>
  <c r="AA1850"/>
  <c r="AB1850"/>
  <c r="U1858"/>
  <c r="V1858" s="1"/>
  <c r="Q1858"/>
  <c r="R1858"/>
  <c r="T1861"/>
  <c r="AZ1861" s="1"/>
  <c r="R1856"/>
  <c r="P1854"/>
  <c r="U1857"/>
  <c r="V1857" s="1"/>
  <c r="U1856"/>
  <c r="V1856" s="1"/>
  <c r="S1854"/>
  <c r="T1854"/>
  <c r="AZ1854" s="1"/>
  <c r="S1859"/>
  <c r="P1857"/>
  <c r="Q1856"/>
  <c r="U1894"/>
  <c r="V1894" s="1"/>
  <c r="Q1894"/>
  <c r="R1894"/>
  <c r="T1897"/>
  <c r="AZ1897" s="1"/>
  <c r="R1892"/>
  <c r="P1890"/>
  <c r="U1893"/>
  <c r="U1892"/>
  <c r="V1892" s="1"/>
  <c r="S1890"/>
  <c r="S1895"/>
  <c r="P1893"/>
  <c r="Q1892"/>
  <c r="Q1893"/>
  <c r="T2011"/>
  <c r="AZ2011" s="1"/>
  <c r="P2011"/>
  <c r="U2015"/>
  <c r="V2015" s="1"/>
  <c r="Q2015"/>
  <c r="T2017"/>
  <c r="AZ2017" s="1"/>
  <c r="R2012"/>
  <c r="P2013"/>
  <c r="U2012"/>
  <c r="V2012" s="1"/>
  <c r="S2011"/>
  <c r="R2015"/>
  <c r="U2013"/>
  <c r="S2015"/>
  <c r="AA2214"/>
  <c r="AB2214"/>
  <c r="AA2246"/>
  <c r="AB2246"/>
  <c r="AA2278"/>
  <c r="AB2278"/>
  <c r="AA2310"/>
  <c r="AB2310"/>
  <c r="AA2342"/>
  <c r="AB2342"/>
  <c r="AA2374"/>
  <c r="AB2374"/>
  <c r="AA2406"/>
  <c r="AB2406"/>
  <c r="U2588"/>
  <c r="Q2588"/>
  <c r="R2588"/>
  <c r="T2591"/>
  <c r="AZ2591" s="1"/>
  <c r="R2586"/>
  <c r="P2584"/>
  <c r="U2587"/>
  <c r="V2587" s="1"/>
  <c r="U2586"/>
  <c r="V2586" s="1"/>
  <c r="S2584"/>
  <c r="T2584"/>
  <c r="AZ2584" s="1"/>
  <c r="S2589"/>
  <c r="P2587"/>
  <c r="Q2586"/>
  <c r="S2585"/>
  <c r="T2592"/>
  <c r="AZ2592" s="1"/>
  <c r="T2588"/>
  <c r="AZ2588" s="1"/>
  <c r="Q2587"/>
  <c r="AT2668"/>
  <c r="U2901"/>
  <c r="V2901" s="1"/>
  <c r="Q2901"/>
  <c r="R2901"/>
  <c r="T2904"/>
  <c r="AZ2904" s="1"/>
  <c r="R2899"/>
  <c r="P2897"/>
  <c r="U2900"/>
  <c r="U2899"/>
  <c r="V2899" s="1"/>
  <c r="S2897"/>
  <c r="S2902"/>
  <c r="P2900"/>
  <c r="Q2899"/>
  <c r="Q2900"/>
  <c r="T2897"/>
  <c r="AZ2897" s="1"/>
  <c r="AA2997"/>
  <c r="AB2997"/>
  <c r="P893"/>
  <c r="AC1061"/>
  <c r="AC1141"/>
  <c r="U1352"/>
  <c r="V1352" s="1"/>
  <c r="R1354"/>
  <c r="P1397"/>
  <c r="S1412"/>
  <c r="S1444"/>
  <c r="S1460"/>
  <c r="S1476"/>
  <c r="S1620"/>
  <c r="S1684"/>
  <c r="T1718"/>
  <c r="AZ1718" s="1"/>
  <c r="T1782"/>
  <c r="AZ1782" s="1"/>
  <c r="S1812"/>
  <c r="T1846"/>
  <c r="AZ1846" s="1"/>
  <c r="S1876"/>
  <c r="S21"/>
  <c r="P24"/>
  <c r="T28"/>
  <c r="AZ28" s="1"/>
  <c r="S29"/>
  <c r="U31"/>
  <c r="V31" s="1"/>
  <c r="T32"/>
  <c r="AZ32" s="1"/>
  <c r="S33"/>
  <c r="Q35"/>
  <c r="P36"/>
  <c r="S37"/>
  <c r="U39"/>
  <c r="V39" s="1"/>
  <c r="P40"/>
  <c r="S41"/>
  <c r="U43"/>
  <c r="V43" s="1"/>
  <c r="P44"/>
  <c r="S45"/>
  <c r="Q47"/>
  <c r="P48"/>
  <c r="Q51"/>
  <c r="T52"/>
  <c r="AZ52" s="1"/>
  <c r="Q55"/>
  <c r="P56"/>
  <c r="U59"/>
  <c r="V59" s="1"/>
  <c r="T60"/>
  <c r="AZ60" s="1"/>
  <c r="U63"/>
  <c r="V63" s="1"/>
  <c r="T64"/>
  <c r="AZ64" s="1"/>
  <c r="S65"/>
  <c r="Q67"/>
  <c r="U67"/>
  <c r="V67" s="1"/>
  <c r="T68"/>
  <c r="AZ68" s="1"/>
  <c r="Q71"/>
  <c r="P72"/>
  <c r="S73"/>
  <c r="T76"/>
  <c r="AZ76" s="1"/>
  <c r="Q79"/>
  <c r="P80"/>
  <c r="T80"/>
  <c r="AZ80" s="1"/>
  <c r="S81"/>
  <c r="Q83"/>
  <c r="U83"/>
  <c r="V83" s="1"/>
  <c r="P84"/>
  <c r="T84"/>
  <c r="AZ84" s="1"/>
  <c r="S85"/>
  <c r="P88"/>
  <c r="U91"/>
  <c r="V91" s="1"/>
  <c r="T92"/>
  <c r="AZ92" s="1"/>
  <c r="Q95"/>
  <c r="U95"/>
  <c r="V95" s="1"/>
  <c r="P96"/>
  <c r="S97"/>
  <c r="U99"/>
  <c r="V99" s="1"/>
  <c r="P100"/>
  <c r="S101"/>
  <c r="Q103"/>
  <c r="T104"/>
  <c r="AZ104" s="1"/>
  <c r="U107"/>
  <c r="V107" s="1"/>
  <c r="T108"/>
  <c r="AZ108" s="1"/>
  <c r="Q111"/>
  <c r="T112"/>
  <c r="AZ112" s="1"/>
  <c r="S113"/>
  <c r="Q115"/>
  <c r="P116"/>
  <c r="S117"/>
  <c r="Q119"/>
  <c r="P120"/>
  <c r="S121"/>
  <c r="U123"/>
  <c r="V123" s="1"/>
  <c r="P124"/>
  <c r="Q127"/>
  <c r="U127"/>
  <c r="V127" s="1"/>
  <c r="P128"/>
  <c r="S129"/>
  <c r="Q131"/>
  <c r="T132"/>
  <c r="AZ132" s="1"/>
  <c r="P136"/>
  <c r="S137"/>
  <c r="Q139"/>
  <c r="T140"/>
  <c r="AZ140" s="1"/>
  <c r="T144"/>
  <c r="AZ144" s="1"/>
  <c r="S145"/>
  <c r="Q147"/>
  <c r="T148"/>
  <c r="AZ148" s="1"/>
  <c r="U151"/>
  <c r="V151" s="1"/>
  <c r="P152"/>
  <c r="S153"/>
  <c r="Q155"/>
  <c r="P156"/>
  <c r="U159"/>
  <c r="V159" s="1"/>
  <c r="T160"/>
  <c r="AZ160" s="1"/>
  <c r="S161"/>
  <c r="Q163"/>
  <c r="T164"/>
  <c r="AZ164" s="1"/>
  <c r="S165"/>
  <c r="P168"/>
  <c r="U171"/>
  <c r="V171" s="1"/>
  <c r="T172"/>
  <c r="AZ172" s="1"/>
  <c r="S173"/>
  <c r="Q175"/>
  <c r="P176"/>
  <c r="Q179"/>
  <c r="P180"/>
  <c r="S181"/>
  <c r="U183"/>
  <c r="V183" s="1"/>
  <c r="T184"/>
  <c r="AZ184" s="1"/>
  <c r="Q187"/>
  <c r="T188"/>
  <c r="AZ188" s="1"/>
  <c r="S189"/>
  <c r="U191"/>
  <c r="V191" s="1"/>
  <c r="P192"/>
  <c r="S193"/>
  <c r="Q195"/>
  <c r="T196"/>
  <c r="AZ196" s="1"/>
  <c r="S197"/>
  <c r="U199"/>
  <c r="V199" s="1"/>
  <c r="T200"/>
  <c r="AZ200" s="1"/>
  <c r="U203"/>
  <c r="V203" s="1"/>
  <c r="P204"/>
  <c r="S205"/>
  <c r="Q207"/>
  <c r="T208"/>
  <c r="AZ208" s="1"/>
  <c r="S209"/>
  <c r="Q211"/>
  <c r="T212"/>
  <c r="AZ212" s="1"/>
  <c r="S213"/>
  <c r="T216"/>
  <c r="AZ216" s="1"/>
  <c r="S217"/>
  <c r="Q219"/>
  <c r="T220"/>
  <c r="AZ220" s="1"/>
  <c r="S221"/>
  <c r="U223"/>
  <c r="V223" s="1"/>
  <c r="P224"/>
  <c r="S225"/>
  <c r="Q227"/>
  <c r="T228"/>
  <c r="AZ228" s="1"/>
  <c r="S229"/>
  <c r="U231"/>
  <c r="V231" s="1"/>
  <c r="T232"/>
  <c r="AZ232" s="1"/>
  <c r="S233"/>
  <c r="Q235"/>
  <c r="T236"/>
  <c r="AZ236" s="1"/>
  <c r="S237"/>
  <c r="Q239"/>
  <c r="T240"/>
  <c r="AZ240" s="1"/>
  <c r="S241"/>
  <c r="T244"/>
  <c r="AZ244" s="1"/>
  <c r="Q247"/>
  <c r="T248"/>
  <c r="AZ248" s="1"/>
  <c r="U251"/>
  <c r="V251" s="1"/>
  <c r="P252"/>
  <c r="Q255"/>
  <c r="P256"/>
  <c r="U259"/>
  <c r="V259" s="1"/>
  <c r="P260"/>
  <c r="U263"/>
  <c r="V263" s="1"/>
  <c r="P264"/>
  <c r="U267"/>
  <c r="V267" s="1"/>
  <c r="T268"/>
  <c r="AZ268" s="1"/>
  <c r="S269"/>
  <c r="Q271"/>
  <c r="T272"/>
  <c r="AZ272" s="1"/>
  <c r="Q275"/>
  <c r="T276"/>
  <c r="AZ276" s="1"/>
  <c r="S277"/>
  <c r="Q279"/>
  <c r="U279"/>
  <c r="V279" s="1"/>
  <c r="P280"/>
  <c r="S281"/>
  <c r="T284"/>
  <c r="AZ284" s="1"/>
  <c r="Q287"/>
  <c r="T288"/>
  <c r="AZ288" s="1"/>
  <c r="Q291"/>
  <c r="T292"/>
  <c r="AZ292" s="1"/>
  <c r="Q295"/>
  <c r="U295"/>
  <c r="V295" s="1"/>
  <c r="T296"/>
  <c r="AZ296" s="1"/>
  <c r="S297"/>
  <c r="U299"/>
  <c r="V299" s="1"/>
  <c r="P300"/>
  <c r="U303"/>
  <c r="V303" s="1"/>
  <c r="P304"/>
  <c r="T304"/>
  <c r="AZ304" s="1"/>
  <c r="S305"/>
  <c r="Q307"/>
  <c r="T308"/>
  <c r="AZ308" s="1"/>
  <c r="S309"/>
  <c r="Q311"/>
  <c r="T312"/>
  <c r="AZ312" s="1"/>
  <c r="Q315"/>
  <c r="T316"/>
  <c r="AZ316" s="1"/>
  <c r="S317"/>
  <c r="U319"/>
  <c r="V319" s="1"/>
  <c r="P320"/>
  <c r="U323"/>
  <c r="V323" s="1"/>
  <c r="P324"/>
  <c r="U327"/>
  <c r="V327" s="1"/>
  <c r="P328"/>
  <c r="Q331"/>
  <c r="P332"/>
  <c r="Q335"/>
  <c r="T336"/>
  <c r="AZ336" s="1"/>
  <c r="U339"/>
  <c r="V339" s="1"/>
  <c r="P340"/>
  <c r="S341"/>
  <c r="Q343"/>
  <c r="P344"/>
  <c r="Q347"/>
  <c r="T348"/>
  <c r="AZ348" s="1"/>
  <c r="S349"/>
  <c r="Q351"/>
  <c r="T352"/>
  <c r="AZ352" s="1"/>
  <c r="T356"/>
  <c r="AZ356" s="1"/>
  <c r="P360"/>
  <c r="Q363"/>
  <c r="P364"/>
  <c r="U367"/>
  <c r="V367" s="1"/>
  <c r="T368"/>
  <c r="AZ368" s="1"/>
  <c r="S369"/>
  <c r="T372"/>
  <c r="AZ372" s="1"/>
  <c r="S373"/>
  <c r="Q375"/>
  <c r="T376"/>
  <c r="AZ376" s="1"/>
  <c r="S377"/>
  <c r="U379"/>
  <c r="V379" s="1"/>
  <c r="P380"/>
  <c r="Q383"/>
  <c r="T384"/>
  <c r="AZ384" s="1"/>
  <c r="S385"/>
  <c r="Q387"/>
  <c r="P388"/>
  <c r="Q391"/>
  <c r="P392"/>
  <c r="Q395"/>
  <c r="T396"/>
  <c r="AZ396" s="1"/>
  <c r="Q399"/>
  <c r="T400"/>
  <c r="AZ400" s="1"/>
  <c r="S401"/>
  <c r="Q403"/>
  <c r="U403"/>
  <c r="V403" s="1"/>
  <c r="P404"/>
  <c r="Q407"/>
  <c r="T408"/>
  <c r="AZ408" s="1"/>
  <c r="Q411"/>
  <c r="T412"/>
  <c r="AZ412" s="1"/>
  <c r="S413"/>
  <c r="U415"/>
  <c r="V415" s="1"/>
  <c r="T416"/>
  <c r="AZ416" s="1"/>
  <c r="S417"/>
  <c r="U419"/>
  <c r="V419" s="1"/>
  <c r="P420"/>
  <c r="S421"/>
  <c r="U423"/>
  <c r="V423" s="1"/>
  <c r="P424"/>
  <c r="S425"/>
  <c r="Q427"/>
  <c r="T428"/>
  <c r="AZ428" s="1"/>
  <c r="S429"/>
  <c r="T432"/>
  <c r="AZ432" s="1"/>
  <c r="S433"/>
  <c r="Q435"/>
  <c r="T436"/>
  <c r="AZ436" s="1"/>
  <c r="U439"/>
  <c r="V439" s="1"/>
  <c r="P440"/>
  <c r="Q443"/>
  <c r="T444"/>
  <c r="AZ444" s="1"/>
  <c r="Q447"/>
  <c r="U447"/>
  <c r="V447" s="1"/>
  <c r="P448"/>
  <c r="S449"/>
  <c r="Q451"/>
  <c r="T452"/>
  <c r="AZ452" s="1"/>
  <c r="Q455"/>
  <c r="P456"/>
  <c r="Q459"/>
  <c r="T460"/>
  <c r="AZ460" s="1"/>
  <c r="S461"/>
  <c r="Q463"/>
  <c r="T464"/>
  <c r="AZ464" s="1"/>
  <c r="U467"/>
  <c r="V467" s="1"/>
  <c r="T468"/>
  <c r="AZ468" s="1"/>
  <c r="S469"/>
  <c r="U471"/>
  <c r="V471" s="1"/>
  <c r="P472"/>
  <c r="U475"/>
  <c r="V475" s="1"/>
  <c r="P476"/>
  <c r="S477"/>
  <c r="U479"/>
  <c r="V479" s="1"/>
  <c r="P480"/>
  <c r="S481"/>
  <c r="U483"/>
  <c r="V483" s="1"/>
  <c r="P484"/>
  <c r="U487"/>
  <c r="V487" s="1"/>
  <c r="P488"/>
  <c r="Q491"/>
  <c r="P492"/>
  <c r="S493"/>
  <c r="Q495"/>
  <c r="P496"/>
  <c r="Q499"/>
  <c r="U499"/>
  <c r="V499" s="1"/>
  <c r="P500"/>
  <c r="S501"/>
  <c r="U503"/>
  <c r="V503" s="1"/>
  <c r="P504"/>
  <c r="Q507"/>
  <c r="T508"/>
  <c r="AZ508" s="1"/>
  <c r="S509"/>
  <c r="U511"/>
  <c r="V511" s="1"/>
  <c r="T512"/>
  <c r="AZ512" s="1"/>
  <c r="S513"/>
  <c r="U515"/>
  <c r="V515" s="1"/>
  <c r="P516"/>
  <c r="S517"/>
  <c r="Q519"/>
  <c r="U519"/>
  <c r="V519" s="1"/>
  <c r="P520"/>
  <c r="T524"/>
  <c r="AZ524" s="1"/>
  <c r="Q527"/>
  <c r="U527"/>
  <c r="V527" s="1"/>
  <c r="T528"/>
  <c r="AZ528" s="1"/>
  <c r="S529"/>
  <c r="Q531"/>
  <c r="T532"/>
  <c r="AZ532" s="1"/>
  <c r="S533"/>
  <c r="Q535"/>
  <c r="T536"/>
  <c r="AZ536" s="1"/>
  <c r="Q539"/>
  <c r="T540"/>
  <c r="AZ540" s="1"/>
  <c r="S541"/>
  <c r="U543"/>
  <c r="V543" s="1"/>
  <c r="P544"/>
  <c r="U547"/>
  <c r="V547" s="1"/>
  <c r="P548"/>
  <c r="U551"/>
  <c r="V551" s="1"/>
  <c r="T552"/>
  <c r="AZ552" s="1"/>
  <c r="Q555"/>
  <c r="T556"/>
  <c r="AZ556" s="1"/>
  <c r="S557"/>
  <c r="U559"/>
  <c r="V559" s="1"/>
  <c r="P560"/>
  <c r="Q563"/>
  <c r="P564"/>
  <c r="P568"/>
  <c r="U571"/>
  <c r="V571" s="1"/>
  <c r="P572"/>
  <c r="U575"/>
  <c r="V575" s="1"/>
  <c r="P576"/>
  <c r="S577"/>
  <c r="Q579"/>
  <c r="P580"/>
  <c r="U583"/>
  <c r="V583" s="1"/>
  <c r="T584"/>
  <c r="AZ584" s="1"/>
  <c r="Q587"/>
  <c r="P588"/>
  <c r="S589"/>
  <c r="U591"/>
  <c r="V591" s="1"/>
  <c r="P592"/>
  <c r="U595"/>
  <c r="V595" s="1"/>
  <c r="T596"/>
  <c r="AZ596" s="1"/>
  <c r="S597"/>
  <c r="Q599"/>
  <c r="P600"/>
  <c r="U603"/>
  <c r="V603" s="1"/>
  <c r="T604"/>
  <c r="AZ604" s="1"/>
  <c r="S605"/>
  <c r="U607"/>
  <c r="V607" s="1"/>
  <c r="T608"/>
  <c r="AZ608" s="1"/>
  <c r="S609"/>
  <c r="Q611"/>
  <c r="T612"/>
  <c r="AZ612" s="1"/>
  <c r="S613"/>
  <c r="Q615"/>
  <c r="U615"/>
  <c r="V615" s="1"/>
  <c r="P616"/>
  <c r="S617"/>
  <c r="Q619"/>
  <c r="T620"/>
  <c r="AZ620" s="1"/>
  <c r="S621"/>
  <c r="Q623"/>
  <c r="P624"/>
  <c r="U627"/>
  <c r="V627" s="1"/>
  <c r="T628"/>
  <c r="AZ628" s="1"/>
  <c r="S629"/>
  <c r="Q631"/>
  <c r="P632"/>
  <c r="S633"/>
  <c r="T636"/>
  <c r="AZ636" s="1"/>
  <c r="S637"/>
  <c r="Q639"/>
  <c r="P640"/>
  <c r="U643"/>
  <c r="V643" s="1"/>
  <c r="T644"/>
  <c r="AZ644" s="1"/>
  <c r="S645"/>
  <c r="P648"/>
  <c r="S649"/>
  <c r="U651"/>
  <c r="V651" s="1"/>
  <c r="P652"/>
  <c r="U655"/>
  <c r="V655" s="1"/>
  <c r="T656"/>
  <c r="AZ656" s="1"/>
  <c r="U659"/>
  <c r="V659" s="1"/>
  <c r="P660"/>
  <c r="R665"/>
  <c r="AC664"/>
  <c r="AA666"/>
  <c r="T670"/>
  <c r="AZ670" s="1"/>
  <c r="U672"/>
  <c r="V672" s="1"/>
  <c r="R674"/>
  <c r="U680"/>
  <c r="V680" s="1"/>
  <c r="AA682"/>
  <c r="S692"/>
  <c r="AB697"/>
  <c r="AC697" s="1"/>
  <c r="S700"/>
  <c r="AB701"/>
  <c r="AC701" s="1"/>
  <c r="S704"/>
  <c r="AB717"/>
  <c r="AB725"/>
  <c r="S728"/>
  <c r="S732"/>
  <c r="AB737"/>
  <c r="S740"/>
  <c r="AB741"/>
  <c r="AC741" s="1"/>
  <c r="AB745"/>
  <c r="AC745" s="1"/>
  <c r="S748"/>
  <c r="S752"/>
  <c r="S756"/>
  <c r="S764"/>
  <c r="AB765"/>
  <c r="AC765" s="1"/>
  <c r="AB769"/>
  <c r="S772"/>
  <c r="AB777"/>
  <c r="AC777" s="1"/>
  <c r="S780"/>
  <c r="AB781"/>
  <c r="AC781" s="1"/>
  <c r="S784"/>
  <c r="AB789"/>
  <c r="AC789" s="1"/>
  <c r="S792"/>
  <c r="AB793"/>
  <c r="AC793" s="1"/>
  <c r="S796"/>
  <c r="S812"/>
  <c r="AB813"/>
  <c r="AC813" s="1"/>
  <c r="S816"/>
  <c r="AB817"/>
  <c r="AC817" s="1"/>
  <c r="AB821"/>
  <c r="AC821" s="1"/>
  <c r="S828"/>
  <c r="S836"/>
  <c r="AB837"/>
  <c r="AC837" s="1"/>
  <c r="AB841"/>
  <c r="AC841" s="1"/>
  <c r="S844"/>
  <c r="AB845"/>
  <c r="AC845" s="1"/>
  <c r="S848"/>
  <c r="S852"/>
  <c r="AB857"/>
  <c r="AC857" s="1"/>
  <c r="S864"/>
  <c r="S868"/>
  <c r="AB869"/>
  <c r="AC869" s="1"/>
  <c r="AB873"/>
  <c r="AC873" s="1"/>
  <c r="S876"/>
  <c r="AB877"/>
  <c r="AC877" s="1"/>
  <c r="S880"/>
  <c r="S884"/>
  <c r="AB885"/>
  <c r="T886"/>
  <c r="AZ886" s="1"/>
  <c r="S888"/>
  <c r="T890"/>
  <c r="AZ890" s="1"/>
  <c r="S891"/>
  <c r="T898"/>
  <c r="AZ898" s="1"/>
  <c r="S899"/>
  <c r="AB901"/>
  <c r="AC901" s="1"/>
  <c r="Q905"/>
  <c r="S907"/>
  <c r="AB909"/>
  <c r="AC909" s="1"/>
  <c r="AB917"/>
  <c r="AC917" s="1"/>
  <c r="S923"/>
  <c r="AB925"/>
  <c r="AC925" s="1"/>
  <c r="T930"/>
  <c r="AZ930" s="1"/>
  <c r="Q937"/>
  <c r="S939"/>
  <c r="AB949"/>
  <c r="AC949" s="1"/>
  <c r="T954"/>
  <c r="AZ954" s="1"/>
  <c r="AB957"/>
  <c r="AC957" s="1"/>
  <c r="Q961"/>
  <c r="S963"/>
  <c r="AB965"/>
  <c r="AC965" s="1"/>
  <c r="Q969"/>
  <c r="T970"/>
  <c r="AZ970" s="1"/>
  <c r="Q977"/>
  <c r="AB981"/>
  <c r="AC981" s="1"/>
  <c r="Q985"/>
  <c r="S987"/>
  <c r="AB989"/>
  <c r="AC989" s="1"/>
  <c r="Q993"/>
  <c r="T994"/>
  <c r="AZ994" s="1"/>
  <c r="Q1001"/>
  <c r="T1002"/>
  <c r="AZ1002" s="1"/>
  <c r="S1003"/>
  <c r="AB1005"/>
  <c r="AC1005" s="1"/>
  <c r="T1010"/>
  <c r="AZ1010" s="1"/>
  <c r="Q1017"/>
  <c r="S1019"/>
  <c r="AB1021"/>
  <c r="AC1021" s="1"/>
  <c r="Q1025"/>
  <c r="T1026"/>
  <c r="AZ1026" s="1"/>
  <c r="Q1033"/>
  <c r="T1034"/>
  <c r="AZ1034" s="1"/>
  <c r="S1035"/>
  <c r="T1042"/>
  <c r="AZ1042" s="1"/>
  <c r="S1051"/>
  <c r="Q1057"/>
  <c r="T1058"/>
  <c r="AZ1058" s="1"/>
  <c r="Q1065"/>
  <c r="T1066"/>
  <c r="AZ1066" s="1"/>
  <c r="S1067"/>
  <c r="T1074"/>
  <c r="AZ1074" s="1"/>
  <c r="S1075"/>
  <c r="S1083"/>
  <c r="AB1085"/>
  <c r="AC1085" s="1"/>
  <c r="Q1089"/>
  <c r="T1090"/>
  <c r="AZ1090" s="1"/>
  <c r="S1091"/>
  <c r="Q1097"/>
  <c r="T1098"/>
  <c r="AZ1098" s="1"/>
  <c r="AB1101"/>
  <c r="Q1105"/>
  <c r="AB1109"/>
  <c r="AC1109" s="1"/>
  <c r="T1114"/>
  <c r="AZ1114" s="1"/>
  <c r="AB1117"/>
  <c r="AC1117" s="1"/>
  <c r="Q1121"/>
  <c r="T1122"/>
  <c r="AZ1122" s="1"/>
  <c r="S1123"/>
  <c r="AB1125"/>
  <c r="AC1125" s="1"/>
  <c r="Q1129"/>
  <c r="T1130"/>
  <c r="AZ1130" s="1"/>
  <c r="AB1133"/>
  <c r="AC1133" s="1"/>
  <c r="S1147"/>
  <c r="AB1149"/>
  <c r="AC1149" s="1"/>
  <c r="Q1153"/>
  <c r="T1154"/>
  <c r="AZ1154" s="1"/>
  <c r="S1155"/>
  <c r="AB1157"/>
  <c r="AC1157" s="1"/>
  <c r="Q1161"/>
  <c r="T1162"/>
  <c r="AZ1162" s="1"/>
  <c r="T1170"/>
  <c r="AZ1170" s="1"/>
  <c r="S1171"/>
  <c r="S1179"/>
  <c r="AB1181"/>
  <c r="AC1181" s="1"/>
  <c r="T1186"/>
  <c r="AZ1186" s="1"/>
  <c r="S1187"/>
  <c r="AT1197"/>
  <c r="AB1189"/>
  <c r="AC1189" s="1"/>
  <c r="T1194"/>
  <c r="AZ1194" s="1"/>
  <c r="AT1213"/>
  <c r="AB1205"/>
  <c r="AC1205" s="1"/>
  <c r="S1211"/>
  <c r="AB1213"/>
  <c r="AC1213" s="1"/>
  <c r="Q1217"/>
  <c r="T1218"/>
  <c r="AZ1218" s="1"/>
  <c r="Q1225"/>
  <c r="T1226"/>
  <c r="AZ1226" s="1"/>
  <c r="AB1229"/>
  <c r="AC1229" s="1"/>
  <c r="T1234"/>
  <c r="AZ1234" s="1"/>
  <c r="S1235"/>
  <c r="T1242"/>
  <c r="AZ1242" s="1"/>
  <c r="S1243"/>
  <c r="T1250"/>
  <c r="AZ1250" s="1"/>
  <c r="Q1265"/>
  <c r="S1267"/>
  <c r="AB1269"/>
  <c r="AC1269" s="1"/>
  <c r="Q1273"/>
  <c r="S1275"/>
  <c r="Q1281"/>
  <c r="T1282"/>
  <c r="AZ1282" s="1"/>
  <c r="AB1285"/>
  <c r="AC1285" s="1"/>
  <c r="Q1289"/>
  <c r="T1290"/>
  <c r="AZ1290" s="1"/>
  <c r="T1298"/>
  <c r="AZ1298" s="1"/>
  <c r="S1307"/>
  <c r="Q1313"/>
  <c r="T1314"/>
  <c r="AZ1314" s="1"/>
  <c r="S1315"/>
  <c r="AB1317"/>
  <c r="AC1317" s="1"/>
  <c r="Q1321"/>
  <c r="T1322"/>
  <c r="AZ1322" s="1"/>
  <c r="AB1325"/>
  <c r="AC1325" s="1"/>
  <c r="Q1329"/>
  <c r="T1330"/>
  <c r="AZ1330" s="1"/>
  <c r="S1331"/>
  <c r="Q1337"/>
  <c r="T1338"/>
  <c r="AZ1338" s="1"/>
  <c r="AB1341"/>
  <c r="AC1341" s="1"/>
  <c r="S1347"/>
  <c r="T1350"/>
  <c r="AZ1350" s="1"/>
  <c r="R1355"/>
  <c r="Q1388"/>
  <c r="S1391"/>
  <c r="Q1404"/>
  <c r="S1407"/>
  <c r="P1421"/>
  <c r="P1437"/>
  <c r="S1439"/>
  <c r="Q1452"/>
  <c r="S1455"/>
  <c r="Q1468"/>
  <c r="S1471"/>
  <c r="P1485"/>
  <c r="S1487"/>
  <c r="AT1503"/>
  <c r="P1501"/>
  <c r="P1517"/>
  <c r="P1533"/>
  <c r="AT1549"/>
  <c r="AB1557"/>
  <c r="AC1557" s="1"/>
  <c r="T1574"/>
  <c r="AZ1574" s="1"/>
  <c r="Q1585"/>
  <c r="T1586"/>
  <c r="AZ1586" s="1"/>
  <c r="S1604"/>
  <c r="AB1621"/>
  <c r="AC1621" s="1"/>
  <c r="T1638"/>
  <c r="AZ1638" s="1"/>
  <c r="S1668"/>
  <c r="T1702"/>
  <c r="AZ1702" s="1"/>
  <c r="Q1713"/>
  <c r="T1714"/>
  <c r="AZ1714" s="1"/>
  <c r="T1766"/>
  <c r="AZ1766" s="1"/>
  <c r="AT1811"/>
  <c r="T1830"/>
  <c r="AZ1830" s="1"/>
  <c r="S1860"/>
  <c r="AB1877"/>
  <c r="T1894"/>
  <c r="AZ1894" s="1"/>
  <c r="Q1905"/>
  <c r="T1906"/>
  <c r="AZ1906" s="1"/>
  <c r="T1917"/>
  <c r="AZ1917" s="1"/>
  <c r="P1974"/>
  <c r="AB4"/>
  <c r="AB6"/>
  <c r="R21"/>
  <c r="AB21"/>
  <c r="U22"/>
  <c r="V22" s="1"/>
  <c r="P23"/>
  <c r="AB25"/>
  <c r="AC25" s="1"/>
  <c r="AB29"/>
  <c r="T31"/>
  <c r="AZ31" s="1"/>
  <c r="R33"/>
  <c r="AB33"/>
  <c r="AC33" s="1"/>
  <c r="P35"/>
  <c r="R37"/>
  <c r="AB37"/>
  <c r="P39"/>
  <c r="AB41"/>
  <c r="T43"/>
  <c r="AZ43" s="1"/>
  <c r="V45"/>
  <c r="AB45"/>
  <c r="P47"/>
  <c r="V49"/>
  <c r="AB49"/>
  <c r="AC49" s="1"/>
  <c r="T51"/>
  <c r="AZ51" s="1"/>
  <c r="S52"/>
  <c r="AB53"/>
  <c r="T55"/>
  <c r="AZ55" s="1"/>
  <c r="AB57"/>
  <c r="T59"/>
  <c r="AZ59" s="1"/>
  <c r="V61"/>
  <c r="AB61"/>
  <c r="T63"/>
  <c r="AZ63" s="1"/>
  <c r="R65"/>
  <c r="AB65"/>
  <c r="AC65" s="1"/>
  <c r="T67"/>
  <c r="AZ67" s="1"/>
  <c r="R69"/>
  <c r="V69"/>
  <c r="T71"/>
  <c r="AZ71" s="1"/>
  <c r="AB73"/>
  <c r="T75"/>
  <c r="AZ75" s="1"/>
  <c r="AB77"/>
  <c r="T79"/>
  <c r="AZ79" s="1"/>
  <c r="S80"/>
  <c r="Q21"/>
  <c r="V24"/>
  <c r="Q25"/>
  <c r="V28"/>
  <c r="Q29"/>
  <c r="Q33"/>
  <c r="V36"/>
  <c r="Q37"/>
  <c r="V40"/>
  <c r="Q41"/>
  <c r="V44"/>
  <c r="Q45"/>
  <c r="Q49"/>
  <c r="V52"/>
  <c r="Q53"/>
  <c r="V56"/>
  <c r="Q57"/>
  <c r="Q61"/>
  <c r="Q65"/>
  <c r="V68"/>
  <c r="Q69"/>
  <c r="Q73"/>
  <c r="V76"/>
  <c r="Q77"/>
  <c r="Q81"/>
  <c r="Q85"/>
  <c r="V88"/>
  <c r="Q89"/>
  <c r="Q93"/>
  <c r="Q97"/>
  <c r="Q101"/>
  <c r="Q105"/>
  <c r="Q109"/>
  <c r="Q113"/>
  <c r="V116"/>
  <c r="Q117"/>
  <c r="Q121"/>
  <c r="Q125"/>
  <c r="V128"/>
  <c r="Q129"/>
  <c r="V132"/>
  <c r="Q133"/>
  <c r="Q137"/>
  <c r="V140"/>
  <c r="Q141"/>
  <c r="Q145"/>
  <c r="V148"/>
  <c r="Q149"/>
  <c r="V152"/>
  <c r="Q153"/>
  <c r="Q157"/>
  <c r="V160"/>
  <c r="Q161"/>
  <c r="V164"/>
  <c r="Q165"/>
  <c r="V168"/>
  <c r="Q169"/>
  <c r="Q173"/>
  <c r="V176"/>
  <c r="Q177"/>
  <c r="Q181"/>
  <c r="Q185"/>
  <c r="V188"/>
  <c r="Q189"/>
  <c r="Q193"/>
  <c r="Q197"/>
  <c r="V200"/>
  <c r="Q201"/>
  <c r="Q205"/>
  <c r="Q209"/>
  <c r="V212"/>
  <c r="Q213"/>
  <c r="Q217"/>
  <c r="Q221"/>
  <c r="V224"/>
  <c r="Q225"/>
  <c r="Q229"/>
  <c r="Q233"/>
  <c r="Q237"/>
  <c r="V240"/>
  <c r="Q241"/>
  <c r="Q245"/>
  <c r="Q249"/>
  <c r="Q253"/>
  <c r="V256"/>
  <c r="Q257"/>
  <c r="V260"/>
  <c r="Q261"/>
  <c r="Q265"/>
  <c r="Q269"/>
  <c r="V272"/>
  <c r="Q273"/>
  <c r="V276"/>
  <c r="Q277"/>
  <c r="Q281"/>
  <c r="Q285"/>
  <c r="Q289"/>
  <c r="Q293"/>
  <c r="V296"/>
  <c r="Q297"/>
  <c r="Q301"/>
  <c r="Q305"/>
  <c r="Q309"/>
  <c r="Q313"/>
  <c r="Q317"/>
  <c r="V320"/>
  <c r="Q321"/>
  <c r="Q325"/>
  <c r="V328"/>
  <c r="Q329"/>
  <c r="Q333"/>
  <c r="V336"/>
  <c r="Q337"/>
  <c r="Q341"/>
  <c r="V344"/>
  <c r="Q345"/>
  <c r="V348"/>
  <c r="Q349"/>
  <c r="V352"/>
  <c r="Q353"/>
  <c r="Q357"/>
  <c r="V360"/>
  <c r="Q361"/>
  <c r="Q365"/>
  <c r="Q369"/>
  <c r="Q373"/>
  <c r="Q377"/>
  <c r="Q381"/>
  <c r="V384"/>
  <c r="Q385"/>
  <c r="Q389"/>
  <c r="V392"/>
  <c r="Q393"/>
  <c r="Q397"/>
  <c r="V400"/>
  <c r="Q401"/>
  <c r="Q405"/>
  <c r="V408"/>
  <c r="Q409"/>
  <c r="Q413"/>
  <c r="Q417"/>
  <c r="Q421"/>
  <c r="V424"/>
  <c r="Q425"/>
  <c r="Q429"/>
  <c r="Q433"/>
  <c r="Q437"/>
  <c r="Q441"/>
  <c r="V444"/>
  <c r="Q445"/>
  <c r="Q449"/>
  <c r="V452"/>
  <c r="Q453"/>
  <c r="V456"/>
  <c r="Q457"/>
  <c r="Q461"/>
  <c r="V464"/>
  <c r="Q465"/>
  <c r="Q469"/>
  <c r="V472"/>
  <c r="Q473"/>
  <c r="V476"/>
  <c r="Q477"/>
  <c r="Q481"/>
  <c r="V484"/>
  <c r="Q485"/>
  <c r="V488"/>
  <c r="Q489"/>
  <c r="Q493"/>
  <c r="Q497"/>
  <c r="Q501"/>
  <c r="V504"/>
  <c r="Q505"/>
  <c r="Q509"/>
  <c r="V512"/>
  <c r="Q513"/>
  <c r="Q517"/>
  <c r="V520"/>
  <c r="Q521"/>
  <c r="Q525"/>
  <c r="Q529"/>
  <c r="Q533"/>
  <c r="V536"/>
  <c r="Q537"/>
  <c r="Q541"/>
  <c r="V544"/>
  <c r="Q545"/>
  <c r="Q549"/>
  <c r="V552"/>
  <c r="Q553"/>
  <c r="Q557"/>
  <c r="Q561"/>
  <c r="Q565"/>
  <c r="V568"/>
  <c r="Q569"/>
  <c r="Q573"/>
  <c r="Q577"/>
  <c r="V580"/>
  <c r="Q581"/>
  <c r="V584"/>
  <c r="Q585"/>
  <c r="Q589"/>
  <c r="Q593"/>
  <c r="V596"/>
  <c r="Q597"/>
  <c r="Q601"/>
  <c r="Q605"/>
  <c r="V608"/>
  <c r="Q609"/>
  <c r="Q613"/>
  <c r="V616"/>
  <c r="Q617"/>
  <c r="Q621"/>
  <c r="Q625"/>
  <c r="V628"/>
  <c r="Q629"/>
  <c r="Q633"/>
  <c r="V636"/>
  <c r="Q637"/>
  <c r="Q641"/>
  <c r="Q645"/>
  <c r="V648"/>
  <c r="Q649"/>
  <c r="Q653"/>
  <c r="Q657"/>
  <c r="S659"/>
  <c r="V660"/>
  <c r="Q661"/>
  <c r="U665"/>
  <c r="V665" s="1"/>
  <c r="T666"/>
  <c r="AZ666" s="1"/>
  <c r="AB666"/>
  <c r="S667"/>
  <c r="AM667"/>
  <c r="S669"/>
  <c r="AS669"/>
  <c r="R670"/>
  <c r="AA670"/>
  <c r="AC670" s="1"/>
  <c r="Q671"/>
  <c r="R672"/>
  <c r="U673"/>
  <c r="V673" s="1"/>
  <c r="T674"/>
  <c r="AZ674" s="1"/>
  <c r="AB674"/>
  <c r="S675"/>
  <c r="AM675"/>
  <c r="S677"/>
  <c r="AS677"/>
  <c r="R678"/>
  <c r="AA678"/>
  <c r="AC678" s="1"/>
  <c r="Q679"/>
  <c r="R680"/>
  <c r="U681"/>
  <c r="V681" s="1"/>
  <c r="T682"/>
  <c r="AZ682" s="1"/>
  <c r="AB682"/>
  <c r="S683"/>
  <c r="AM683"/>
  <c r="T685"/>
  <c r="AZ685" s="1"/>
  <c r="AM687"/>
  <c r="R688"/>
  <c r="AM691"/>
  <c r="T693"/>
  <c r="AZ693" s="1"/>
  <c r="AM695"/>
  <c r="AM699"/>
  <c r="AM703"/>
  <c r="AM707"/>
  <c r="AM711"/>
  <c r="AM715"/>
  <c r="AM719"/>
  <c r="AM723"/>
  <c r="AM727"/>
  <c r="AM731"/>
  <c r="AM735"/>
  <c r="AM739"/>
  <c r="AM743"/>
  <c r="AM747"/>
  <c r="AM751"/>
  <c r="AM755"/>
  <c r="AM759"/>
  <c r="AM763"/>
  <c r="AM767"/>
  <c r="AM771"/>
  <c r="AM775"/>
  <c r="AM779"/>
  <c r="AM783"/>
  <c r="AM787"/>
  <c r="AM791"/>
  <c r="AM795"/>
  <c r="AM799"/>
  <c r="AM803"/>
  <c r="AM807"/>
  <c r="AM811"/>
  <c r="AM815"/>
  <c r="AM819"/>
  <c r="AM823"/>
  <c r="AM827"/>
  <c r="AM831"/>
  <c r="AM835"/>
  <c r="AM839"/>
  <c r="AM843"/>
  <c r="AM847"/>
  <c r="AM851"/>
  <c r="AM855"/>
  <c r="AM859"/>
  <c r="AM863"/>
  <c r="AM867"/>
  <c r="AM871"/>
  <c r="AM875"/>
  <c r="AM879"/>
  <c r="AM883"/>
  <c r="P886"/>
  <c r="AM887"/>
  <c r="R888"/>
  <c r="P890"/>
  <c r="Q893"/>
  <c r="T894"/>
  <c r="AZ894" s="1"/>
  <c r="S895"/>
  <c r="Q896"/>
  <c r="AB897"/>
  <c r="AC897" s="1"/>
  <c r="Q901"/>
  <c r="T902"/>
  <c r="AZ902" s="1"/>
  <c r="S903"/>
  <c r="Q904"/>
  <c r="AB905"/>
  <c r="AC905" s="1"/>
  <c r="Q909"/>
  <c r="T910"/>
  <c r="AZ910" s="1"/>
  <c r="S911"/>
  <c r="Q912"/>
  <c r="AB913"/>
  <c r="AC913" s="1"/>
  <c r="Q917"/>
  <c r="T918"/>
  <c r="AZ918" s="1"/>
  <c r="S919"/>
  <c r="Q920"/>
  <c r="AT929"/>
  <c r="AB921"/>
  <c r="AC921" s="1"/>
  <c r="Q925"/>
  <c r="T926"/>
  <c r="AZ926" s="1"/>
  <c r="S927"/>
  <c r="Q928"/>
  <c r="AB929"/>
  <c r="AC929" s="1"/>
  <c r="Q933"/>
  <c r="T934"/>
  <c r="AZ934" s="1"/>
  <c r="S935"/>
  <c r="Q936"/>
  <c r="AB937"/>
  <c r="AC937" s="1"/>
  <c r="Q941"/>
  <c r="T942"/>
  <c r="AZ942" s="1"/>
  <c r="S943"/>
  <c r="Q944"/>
  <c r="AB945"/>
  <c r="AC945" s="1"/>
  <c r="Q949"/>
  <c r="T950"/>
  <c r="AZ950" s="1"/>
  <c r="S951"/>
  <c r="Q952"/>
  <c r="AB953"/>
  <c r="AC953" s="1"/>
  <c r="Q957"/>
  <c r="T958"/>
  <c r="AZ958" s="1"/>
  <c r="S959"/>
  <c r="Q960"/>
  <c r="AB961"/>
  <c r="AC961" s="1"/>
  <c r="Q965"/>
  <c r="T966"/>
  <c r="AZ966" s="1"/>
  <c r="S967"/>
  <c r="Q968"/>
  <c r="AB969"/>
  <c r="AC969" s="1"/>
  <c r="Q973"/>
  <c r="T974"/>
  <c r="AZ974" s="1"/>
  <c r="S975"/>
  <c r="Q976"/>
  <c r="AB977"/>
  <c r="AC977" s="1"/>
  <c r="Q981"/>
  <c r="T982"/>
  <c r="AZ982" s="1"/>
  <c r="S983"/>
  <c r="Q984"/>
  <c r="AB985"/>
  <c r="AC985" s="1"/>
  <c r="Q989"/>
  <c r="T990"/>
  <c r="AZ990" s="1"/>
  <c r="S991"/>
  <c r="Q992"/>
  <c r="AB993"/>
  <c r="AC993" s="1"/>
  <c r="Q997"/>
  <c r="T998"/>
  <c r="AZ998" s="1"/>
  <c r="S999"/>
  <c r="Q1000"/>
  <c r="AB1001"/>
  <c r="AC1001" s="1"/>
  <c r="Q1005"/>
  <c r="T1006"/>
  <c r="AZ1006" s="1"/>
  <c r="S1007"/>
  <c r="Q1008"/>
  <c r="AB1009"/>
  <c r="AC1009" s="1"/>
  <c r="Q1013"/>
  <c r="T1014"/>
  <c r="AZ1014" s="1"/>
  <c r="S1015"/>
  <c r="Q1016"/>
  <c r="AT1025"/>
  <c r="AB1017"/>
  <c r="AC1017" s="1"/>
  <c r="Q1021"/>
  <c r="T1022"/>
  <c r="AZ1022" s="1"/>
  <c r="S1023"/>
  <c r="Q1024"/>
  <c r="AB1025"/>
  <c r="AC1025" s="1"/>
  <c r="Q1029"/>
  <c r="T1030"/>
  <c r="AZ1030" s="1"/>
  <c r="S1031"/>
  <c r="Q1032"/>
  <c r="AT1041"/>
  <c r="AB1033"/>
  <c r="AC1033" s="1"/>
  <c r="Q1037"/>
  <c r="T1038"/>
  <c r="AZ1038" s="1"/>
  <c r="S1039"/>
  <c r="Q1040"/>
  <c r="AB1041"/>
  <c r="AC1041" s="1"/>
  <c r="Q1045"/>
  <c r="T1046"/>
  <c r="AZ1046" s="1"/>
  <c r="S1047"/>
  <c r="Q1048"/>
  <c r="AB1049"/>
  <c r="Q1053"/>
  <c r="T1054"/>
  <c r="AZ1054" s="1"/>
  <c r="S1055"/>
  <c r="Q1056"/>
  <c r="AT1065"/>
  <c r="AB1057"/>
  <c r="AC1057" s="1"/>
  <c r="Q1061"/>
  <c r="T1062"/>
  <c r="AZ1062" s="1"/>
  <c r="S1063"/>
  <c r="Q1064"/>
  <c r="AB1065"/>
  <c r="AC1065" s="1"/>
  <c r="Q1069"/>
  <c r="T1070"/>
  <c r="AZ1070" s="1"/>
  <c r="S1071"/>
  <c r="Q1072"/>
  <c r="AB1073"/>
  <c r="AC1073" s="1"/>
  <c r="Q1077"/>
  <c r="T1078"/>
  <c r="AZ1078" s="1"/>
  <c r="S1079"/>
  <c r="Q1080"/>
  <c r="AB1081"/>
  <c r="Q1085"/>
  <c r="T1086"/>
  <c r="AZ1086" s="1"/>
  <c r="S1087"/>
  <c r="Q1088"/>
  <c r="AB1089"/>
  <c r="AC1089" s="1"/>
  <c r="Q1093"/>
  <c r="T1094"/>
  <c r="AZ1094" s="1"/>
  <c r="S1095"/>
  <c r="Q1096"/>
  <c r="AB1097"/>
  <c r="AC1097" s="1"/>
  <c r="Q1101"/>
  <c r="T1102"/>
  <c r="AZ1102" s="1"/>
  <c r="S1103"/>
  <c r="Q1104"/>
  <c r="AB1105"/>
  <c r="AC1105" s="1"/>
  <c r="Q1109"/>
  <c r="T1110"/>
  <c r="AZ1110" s="1"/>
  <c r="S1111"/>
  <c r="Q1112"/>
  <c r="AB1113"/>
  <c r="AC1113" s="1"/>
  <c r="Q1117"/>
  <c r="T1118"/>
  <c r="AZ1118" s="1"/>
  <c r="S1119"/>
  <c r="Q1120"/>
  <c r="AB1121"/>
  <c r="AC1121" s="1"/>
  <c r="Q1125"/>
  <c r="T1126"/>
  <c r="AZ1126" s="1"/>
  <c r="S1127"/>
  <c r="Q1128"/>
  <c r="AB1129"/>
  <c r="AC1129" s="1"/>
  <c r="Q1133"/>
  <c r="T1134"/>
  <c r="AZ1134" s="1"/>
  <c r="S1135"/>
  <c r="Q1136"/>
  <c r="AB1137"/>
  <c r="AC1137" s="1"/>
  <c r="Q1141"/>
  <c r="T1142"/>
  <c r="AZ1142" s="1"/>
  <c r="S1143"/>
  <c r="Q1144"/>
  <c r="AB1145"/>
  <c r="Q1149"/>
  <c r="T1150"/>
  <c r="AZ1150" s="1"/>
  <c r="S1151"/>
  <c r="Q1152"/>
  <c r="AB1153"/>
  <c r="AC1153" s="1"/>
  <c r="Q1157"/>
  <c r="T1158"/>
  <c r="AZ1158" s="1"/>
  <c r="S1159"/>
  <c r="Q1160"/>
  <c r="AT1169"/>
  <c r="AB1161"/>
  <c r="AC1161" s="1"/>
  <c r="Q1165"/>
  <c r="T1166"/>
  <c r="AZ1166" s="1"/>
  <c r="S1167"/>
  <c r="Q1168"/>
  <c r="AB1169"/>
  <c r="AC1169" s="1"/>
  <c r="Q1173"/>
  <c r="T1174"/>
  <c r="AZ1174" s="1"/>
  <c r="S1175"/>
  <c r="Q1176"/>
  <c r="AB1177"/>
  <c r="AC1177" s="1"/>
  <c r="Q1181"/>
  <c r="T1182"/>
  <c r="AZ1182" s="1"/>
  <c r="S1183"/>
  <c r="Q1184"/>
  <c r="AB1185"/>
  <c r="AC1185" s="1"/>
  <c r="Q1189"/>
  <c r="T1190"/>
  <c r="AZ1190" s="1"/>
  <c r="S1191"/>
  <c r="Q1192"/>
  <c r="AB1193"/>
  <c r="AC1193" s="1"/>
  <c r="Q1197"/>
  <c r="T1198"/>
  <c r="AZ1198" s="1"/>
  <c r="S1199"/>
  <c r="Q1200"/>
  <c r="AB1201"/>
  <c r="AC1201" s="1"/>
  <c r="Q1205"/>
  <c r="T1206"/>
  <c r="AZ1206" s="1"/>
  <c r="S1207"/>
  <c r="Q1208"/>
  <c r="AB1209"/>
  <c r="Q1213"/>
  <c r="T1214"/>
  <c r="AZ1214" s="1"/>
  <c r="S1215"/>
  <c r="Q1216"/>
  <c r="AB1217"/>
  <c r="AC1217" s="1"/>
  <c r="Q1221"/>
  <c r="T1222"/>
  <c r="AZ1222" s="1"/>
  <c r="S1223"/>
  <c r="Q1224"/>
  <c r="AB1225"/>
  <c r="AC1225" s="1"/>
  <c r="Q1229"/>
  <c r="T1230"/>
  <c r="AZ1230" s="1"/>
  <c r="S1231"/>
  <c r="Q1232"/>
  <c r="AB1233"/>
  <c r="AC1233" s="1"/>
  <c r="Q1237"/>
  <c r="T1238"/>
  <c r="AZ1238" s="1"/>
  <c r="S1239"/>
  <c r="Q1240"/>
  <c r="AB1241"/>
  <c r="AC1241" s="1"/>
  <c r="Q1245"/>
  <c r="T1246"/>
  <c r="AZ1246" s="1"/>
  <c r="S1247"/>
  <c r="Q1248"/>
  <c r="AB1249"/>
  <c r="AC1249" s="1"/>
  <c r="Q1253"/>
  <c r="T1254"/>
  <c r="AZ1254" s="1"/>
  <c r="S1255"/>
  <c r="Q1256"/>
  <c r="AB1257"/>
  <c r="AC1257" s="1"/>
  <c r="Q1261"/>
  <c r="T1262"/>
  <c r="AZ1262" s="1"/>
  <c r="S1263"/>
  <c r="Q1264"/>
  <c r="AB1265"/>
  <c r="AC1265" s="1"/>
  <c r="Q1269"/>
  <c r="T1270"/>
  <c r="AZ1270" s="1"/>
  <c r="S1271"/>
  <c r="Q1272"/>
  <c r="AT1281"/>
  <c r="AB1273"/>
  <c r="AC1273" s="1"/>
  <c r="Q1277"/>
  <c r="T1278"/>
  <c r="AZ1278" s="1"/>
  <c r="S1279"/>
  <c r="Q1280"/>
  <c r="AB1281"/>
  <c r="AC1281" s="1"/>
  <c r="Q1285"/>
  <c r="T1286"/>
  <c r="AZ1286" s="1"/>
  <c r="S1287"/>
  <c r="Q1288"/>
  <c r="AB1289"/>
  <c r="AC1289" s="1"/>
  <c r="Q1293"/>
  <c r="T1294"/>
  <c r="AZ1294" s="1"/>
  <c r="S1295"/>
  <c r="Q1296"/>
  <c r="AB1297"/>
  <c r="AC1297" s="1"/>
  <c r="Q1301"/>
  <c r="T1302"/>
  <c r="AZ1302" s="1"/>
  <c r="S1303"/>
  <c r="Q1304"/>
  <c r="AB1305"/>
  <c r="AC1305" s="1"/>
  <c r="Q1309"/>
  <c r="T1310"/>
  <c r="AZ1310" s="1"/>
  <c r="S1311"/>
  <c r="Q1312"/>
  <c r="AB1313"/>
  <c r="AC1313" s="1"/>
  <c r="Q1317"/>
  <c r="T1318"/>
  <c r="AZ1318" s="1"/>
  <c r="S1319"/>
  <c r="Q1320"/>
  <c r="AB1321"/>
  <c r="AC1321" s="1"/>
  <c r="Q1325"/>
  <c r="T1326"/>
  <c r="AZ1326" s="1"/>
  <c r="S1327"/>
  <c r="Q1328"/>
  <c r="AB1329"/>
  <c r="AC1329" s="1"/>
  <c r="Q1333"/>
  <c r="T1334"/>
  <c r="AZ1334" s="1"/>
  <c r="S1335"/>
  <c r="Q1336"/>
  <c r="AB1337"/>
  <c r="AC1337" s="1"/>
  <c r="Q1341"/>
  <c r="T1342"/>
  <c r="AZ1342" s="1"/>
  <c r="S1343"/>
  <c r="Q1344"/>
  <c r="AB1345"/>
  <c r="AC1345" s="1"/>
  <c r="Q1349"/>
  <c r="S1351"/>
  <c r="T1353"/>
  <c r="AZ1353" s="1"/>
  <c r="S1354"/>
  <c r="T1358"/>
  <c r="AZ1358" s="1"/>
  <c r="S1359"/>
  <c r="P1360"/>
  <c r="R1364"/>
  <c r="T1366"/>
  <c r="AZ1366" s="1"/>
  <c r="AM1366"/>
  <c r="P1368"/>
  <c r="AB1371"/>
  <c r="AM1374"/>
  <c r="T1378"/>
  <c r="AZ1378" s="1"/>
  <c r="Q1380"/>
  <c r="T1382"/>
  <c r="AZ1382" s="1"/>
  <c r="T1390"/>
  <c r="AZ1390" s="1"/>
  <c r="S1392"/>
  <c r="Q1393"/>
  <c r="T1394"/>
  <c r="AZ1394" s="1"/>
  <c r="Q1396"/>
  <c r="T1398"/>
  <c r="AZ1398" s="1"/>
  <c r="T1406"/>
  <c r="AZ1406" s="1"/>
  <c r="S1408"/>
  <c r="Q1409"/>
  <c r="T1410"/>
  <c r="AZ1410" s="1"/>
  <c r="Q1412"/>
  <c r="T1414"/>
  <c r="AZ1414" s="1"/>
  <c r="T1422"/>
  <c r="AZ1422" s="1"/>
  <c r="S1424"/>
  <c r="Q1425"/>
  <c r="T1426"/>
  <c r="AZ1426" s="1"/>
  <c r="Q1428"/>
  <c r="T1430"/>
  <c r="AZ1430" s="1"/>
  <c r="AT1443"/>
  <c r="T1438"/>
  <c r="AZ1438" s="1"/>
  <c r="S1440"/>
  <c r="Q1441"/>
  <c r="T1442"/>
  <c r="AZ1442" s="1"/>
  <c r="Q1444"/>
  <c r="T1446"/>
  <c r="AZ1446" s="1"/>
  <c r="AT1460"/>
  <c r="T1454"/>
  <c r="AZ1454" s="1"/>
  <c r="S1456"/>
  <c r="Q1457"/>
  <c r="T1458"/>
  <c r="AZ1458" s="1"/>
  <c r="Q1460"/>
  <c r="T1462"/>
  <c r="AZ1462" s="1"/>
  <c r="T1470"/>
  <c r="AZ1470" s="1"/>
  <c r="S1472"/>
  <c r="Q1473"/>
  <c r="T1474"/>
  <c r="AZ1474" s="1"/>
  <c r="Q1476"/>
  <c r="T1478"/>
  <c r="AZ1478" s="1"/>
  <c r="T1486"/>
  <c r="AZ1486" s="1"/>
  <c r="S1488"/>
  <c r="Q1489"/>
  <c r="T1490"/>
  <c r="AZ1490" s="1"/>
  <c r="Q1492"/>
  <c r="T1494"/>
  <c r="AZ1494" s="1"/>
  <c r="AT1508"/>
  <c r="T1502"/>
  <c r="AZ1502" s="1"/>
  <c r="S1504"/>
  <c r="Q1505"/>
  <c r="T1506"/>
  <c r="AZ1506" s="1"/>
  <c r="Q1508"/>
  <c r="T1510"/>
  <c r="AZ1510" s="1"/>
  <c r="T1518"/>
  <c r="AZ1518" s="1"/>
  <c r="S1520"/>
  <c r="Q1521"/>
  <c r="T1522"/>
  <c r="AZ1522" s="1"/>
  <c r="Q1524"/>
  <c r="T1526"/>
  <c r="AZ1526" s="1"/>
  <c r="T1534"/>
  <c r="AZ1534" s="1"/>
  <c r="S1536"/>
  <c r="Q1537"/>
  <c r="T1538"/>
  <c r="AZ1538" s="1"/>
  <c r="Q1540"/>
  <c r="T1542"/>
  <c r="AZ1542" s="1"/>
  <c r="S1544"/>
  <c r="T1546"/>
  <c r="AZ1546" s="1"/>
  <c r="Q1553"/>
  <c r="T1554"/>
  <c r="AZ1554" s="1"/>
  <c r="AT1575"/>
  <c r="S1572"/>
  <c r="AC1573"/>
  <c r="S1583"/>
  <c r="AB1589"/>
  <c r="AC1589" s="1"/>
  <c r="T1606"/>
  <c r="AZ1606" s="1"/>
  <c r="S1608"/>
  <c r="T1610"/>
  <c r="AZ1610" s="1"/>
  <c r="Q1617"/>
  <c r="T1618"/>
  <c r="AZ1618" s="1"/>
  <c r="AT1618"/>
  <c r="S1636"/>
  <c r="AC1637"/>
  <c r="S1647"/>
  <c r="AB1653"/>
  <c r="AC1653" s="1"/>
  <c r="AT1677"/>
  <c r="T1670"/>
  <c r="AZ1670" s="1"/>
  <c r="S1672"/>
  <c r="T1674"/>
  <c r="AZ1674" s="1"/>
  <c r="Q1681"/>
  <c r="T1682"/>
  <c r="AZ1682" s="1"/>
  <c r="S1700"/>
  <c r="AC1701"/>
  <c r="S1711"/>
  <c r="AB1717"/>
  <c r="AC1717" s="1"/>
  <c r="T1734"/>
  <c r="AZ1734" s="1"/>
  <c r="S1736"/>
  <c r="T1738"/>
  <c r="AZ1738" s="1"/>
  <c r="Q1745"/>
  <c r="T1746"/>
  <c r="AZ1746" s="1"/>
  <c r="R1759"/>
  <c r="S1764"/>
  <c r="AC1765"/>
  <c r="S1775"/>
  <c r="AB1781"/>
  <c r="AC1781" s="1"/>
  <c r="T1798"/>
  <c r="AZ1798" s="1"/>
  <c r="S1800"/>
  <c r="T1802"/>
  <c r="AZ1802" s="1"/>
  <c r="Q1809"/>
  <c r="T1810"/>
  <c r="AZ1810" s="1"/>
  <c r="AT1810"/>
  <c r="R1823"/>
  <c r="AT1832"/>
  <c r="S1828"/>
  <c r="AC1829"/>
  <c r="S1839"/>
  <c r="AB1845"/>
  <c r="AC1845" s="1"/>
  <c r="T1862"/>
  <c r="AZ1862" s="1"/>
  <c r="S1864"/>
  <c r="T1866"/>
  <c r="AZ1866" s="1"/>
  <c r="Q1873"/>
  <c r="T1874"/>
  <c r="AZ1874" s="1"/>
  <c r="R1887"/>
  <c r="S1892"/>
  <c r="AC1893"/>
  <c r="S1903"/>
  <c r="S1918"/>
  <c r="S1950"/>
  <c r="S1982"/>
  <c r="AT2000"/>
  <c r="R1997"/>
  <c r="T2013"/>
  <c r="AZ2013" s="1"/>
  <c r="AT2289"/>
  <c r="AT2417"/>
  <c r="T3009"/>
  <c r="AZ3009" s="1"/>
  <c r="T891"/>
  <c r="AZ891" s="1"/>
  <c r="P891"/>
  <c r="U895"/>
  <c r="V895" s="1"/>
  <c r="Q895"/>
  <c r="T895"/>
  <c r="AZ895" s="1"/>
  <c r="P895"/>
  <c r="U899"/>
  <c r="V899" s="1"/>
  <c r="Q899"/>
  <c r="T899"/>
  <c r="AZ899" s="1"/>
  <c r="P899"/>
  <c r="U903"/>
  <c r="V903" s="1"/>
  <c r="Q903"/>
  <c r="T903"/>
  <c r="AZ903" s="1"/>
  <c r="P903"/>
  <c r="U907"/>
  <c r="V907" s="1"/>
  <c r="Q907"/>
  <c r="T907"/>
  <c r="AZ907" s="1"/>
  <c r="P907"/>
  <c r="U911"/>
  <c r="V911" s="1"/>
  <c r="Q911"/>
  <c r="T911"/>
  <c r="AZ911" s="1"/>
  <c r="P911"/>
  <c r="U915"/>
  <c r="V915" s="1"/>
  <c r="Q915"/>
  <c r="T915"/>
  <c r="AZ915" s="1"/>
  <c r="P915"/>
  <c r="U919"/>
  <c r="V919" s="1"/>
  <c r="Q919"/>
  <c r="T919"/>
  <c r="AZ919" s="1"/>
  <c r="P919"/>
  <c r="U923"/>
  <c r="V923" s="1"/>
  <c r="Q923"/>
  <c r="T923"/>
  <c r="AZ923" s="1"/>
  <c r="P923"/>
  <c r="U927"/>
  <c r="V927" s="1"/>
  <c r="Q927"/>
  <c r="T927"/>
  <c r="AZ927" s="1"/>
  <c r="P927"/>
  <c r="U931"/>
  <c r="V931" s="1"/>
  <c r="Q931"/>
  <c r="T931"/>
  <c r="AZ931" s="1"/>
  <c r="P931"/>
  <c r="U935"/>
  <c r="V935" s="1"/>
  <c r="Q935"/>
  <c r="T935"/>
  <c r="AZ935" s="1"/>
  <c r="P935"/>
  <c r="U939"/>
  <c r="V939" s="1"/>
  <c r="Q939"/>
  <c r="T939"/>
  <c r="AZ939" s="1"/>
  <c r="P939"/>
  <c r="U943"/>
  <c r="V943" s="1"/>
  <c r="Q943"/>
  <c r="T943"/>
  <c r="AZ943" s="1"/>
  <c r="P943"/>
  <c r="U947"/>
  <c r="V947" s="1"/>
  <c r="Q947"/>
  <c r="T947"/>
  <c r="AZ947" s="1"/>
  <c r="P947"/>
  <c r="U951"/>
  <c r="V951" s="1"/>
  <c r="Q951"/>
  <c r="T951"/>
  <c r="AZ951" s="1"/>
  <c r="P951"/>
  <c r="U955"/>
  <c r="V955" s="1"/>
  <c r="Q955"/>
  <c r="T955"/>
  <c r="AZ955" s="1"/>
  <c r="P955"/>
  <c r="U959"/>
  <c r="V959" s="1"/>
  <c r="Q959"/>
  <c r="T959"/>
  <c r="AZ959" s="1"/>
  <c r="P959"/>
  <c r="U963"/>
  <c r="V963" s="1"/>
  <c r="Q963"/>
  <c r="T963"/>
  <c r="AZ963" s="1"/>
  <c r="P963"/>
  <c r="U967"/>
  <c r="V967" s="1"/>
  <c r="Q967"/>
  <c r="T967"/>
  <c r="AZ967" s="1"/>
  <c r="P967"/>
  <c r="U971"/>
  <c r="V971" s="1"/>
  <c r="Q971"/>
  <c r="T971"/>
  <c r="AZ971" s="1"/>
  <c r="P971"/>
  <c r="U975"/>
  <c r="V975" s="1"/>
  <c r="Q975"/>
  <c r="T975"/>
  <c r="AZ975" s="1"/>
  <c r="P975"/>
  <c r="U979"/>
  <c r="V979" s="1"/>
  <c r="Q979"/>
  <c r="T979"/>
  <c r="AZ979" s="1"/>
  <c r="P979"/>
  <c r="U983"/>
  <c r="V983" s="1"/>
  <c r="Q983"/>
  <c r="T983"/>
  <c r="AZ983" s="1"/>
  <c r="P983"/>
  <c r="U987"/>
  <c r="V987" s="1"/>
  <c r="Q987"/>
  <c r="T987"/>
  <c r="AZ987" s="1"/>
  <c r="P987"/>
  <c r="U991"/>
  <c r="V991" s="1"/>
  <c r="Q991"/>
  <c r="T991"/>
  <c r="AZ991" s="1"/>
  <c r="P991"/>
  <c r="U995"/>
  <c r="V995" s="1"/>
  <c r="Q995"/>
  <c r="T995"/>
  <c r="AZ995" s="1"/>
  <c r="P995"/>
  <c r="U999"/>
  <c r="V999" s="1"/>
  <c r="Q999"/>
  <c r="T999"/>
  <c r="AZ999" s="1"/>
  <c r="P999"/>
  <c r="U1003"/>
  <c r="V1003" s="1"/>
  <c r="Q1003"/>
  <c r="T1003"/>
  <c r="AZ1003" s="1"/>
  <c r="P1003"/>
  <c r="U1007"/>
  <c r="V1007" s="1"/>
  <c r="Q1007"/>
  <c r="T1007"/>
  <c r="AZ1007" s="1"/>
  <c r="P1007"/>
  <c r="U1011"/>
  <c r="V1011" s="1"/>
  <c r="Q1011"/>
  <c r="T1011"/>
  <c r="AZ1011" s="1"/>
  <c r="P1011"/>
  <c r="U1015"/>
  <c r="V1015" s="1"/>
  <c r="Q1015"/>
  <c r="T1015"/>
  <c r="AZ1015" s="1"/>
  <c r="P1015"/>
  <c r="U1019"/>
  <c r="V1019" s="1"/>
  <c r="Q1019"/>
  <c r="T1019"/>
  <c r="AZ1019" s="1"/>
  <c r="P1019"/>
  <c r="U1023"/>
  <c r="V1023" s="1"/>
  <c r="Q1023"/>
  <c r="T1023"/>
  <c r="AZ1023" s="1"/>
  <c r="P1023"/>
  <c r="U1027"/>
  <c r="V1027" s="1"/>
  <c r="Q1027"/>
  <c r="T1027"/>
  <c r="AZ1027" s="1"/>
  <c r="P1027"/>
  <c r="U1031"/>
  <c r="V1031" s="1"/>
  <c r="Q1031"/>
  <c r="T1031"/>
  <c r="AZ1031" s="1"/>
  <c r="P1031"/>
  <c r="U1035"/>
  <c r="V1035" s="1"/>
  <c r="Q1035"/>
  <c r="T1035"/>
  <c r="AZ1035" s="1"/>
  <c r="P1035"/>
  <c r="U1039"/>
  <c r="V1039" s="1"/>
  <c r="Q1039"/>
  <c r="T1039"/>
  <c r="AZ1039" s="1"/>
  <c r="P1039"/>
  <c r="U1043"/>
  <c r="V1043" s="1"/>
  <c r="Q1043"/>
  <c r="T1043"/>
  <c r="AZ1043" s="1"/>
  <c r="P1043"/>
  <c r="U1047"/>
  <c r="V1047" s="1"/>
  <c r="Q1047"/>
  <c r="T1047"/>
  <c r="AZ1047" s="1"/>
  <c r="P1047"/>
  <c r="U1051"/>
  <c r="V1051" s="1"/>
  <c r="Q1051"/>
  <c r="T1051"/>
  <c r="AZ1051" s="1"/>
  <c r="P1051"/>
  <c r="U1055"/>
  <c r="V1055" s="1"/>
  <c r="Q1055"/>
  <c r="T1055"/>
  <c r="AZ1055" s="1"/>
  <c r="P1055"/>
  <c r="U1059"/>
  <c r="V1059" s="1"/>
  <c r="Q1059"/>
  <c r="T1059"/>
  <c r="AZ1059" s="1"/>
  <c r="P1059"/>
  <c r="U1063"/>
  <c r="V1063" s="1"/>
  <c r="Q1063"/>
  <c r="T1063"/>
  <c r="AZ1063" s="1"/>
  <c r="P1063"/>
  <c r="U1067"/>
  <c r="V1067" s="1"/>
  <c r="Q1067"/>
  <c r="T1067"/>
  <c r="AZ1067" s="1"/>
  <c r="P1067"/>
  <c r="U1071"/>
  <c r="V1071" s="1"/>
  <c r="Q1071"/>
  <c r="T1071"/>
  <c r="AZ1071" s="1"/>
  <c r="P1071"/>
  <c r="U1075"/>
  <c r="V1075" s="1"/>
  <c r="Q1075"/>
  <c r="T1075"/>
  <c r="AZ1075" s="1"/>
  <c r="P1075"/>
  <c r="U1079"/>
  <c r="V1079" s="1"/>
  <c r="Q1079"/>
  <c r="T1079"/>
  <c r="AZ1079" s="1"/>
  <c r="P1079"/>
  <c r="U1083"/>
  <c r="V1083" s="1"/>
  <c r="Q1083"/>
  <c r="T1083"/>
  <c r="AZ1083" s="1"/>
  <c r="P1083"/>
  <c r="U1087"/>
  <c r="V1087" s="1"/>
  <c r="Q1087"/>
  <c r="T1087"/>
  <c r="AZ1087" s="1"/>
  <c r="P1087"/>
  <c r="U1091"/>
  <c r="V1091" s="1"/>
  <c r="Q1091"/>
  <c r="T1091"/>
  <c r="AZ1091" s="1"/>
  <c r="P1091"/>
  <c r="U1095"/>
  <c r="V1095" s="1"/>
  <c r="Q1095"/>
  <c r="T1095"/>
  <c r="AZ1095" s="1"/>
  <c r="P1095"/>
  <c r="U1099"/>
  <c r="V1099" s="1"/>
  <c r="Q1099"/>
  <c r="T1099"/>
  <c r="AZ1099" s="1"/>
  <c r="P1099"/>
  <c r="U1103"/>
  <c r="V1103" s="1"/>
  <c r="Q1103"/>
  <c r="T1103"/>
  <c r="AZ1103" s="1"/>
  <c r="P1103"/>
  <c r="U1107"/>
  <c r="V1107" s="1"/>
  <c r="Q1107"/>
  <c r="T1107"/>
  <c r="AZ1107" s="1"/>
  <c r="P1107"/>
  <c r="U1111"/>
  <c r="V1111" s="1"/>
  <c r="Q1111"/>
  <c r="T1111"/>
  <c r="AZ1111" s="1"/>
  <c r="P1111"/>
  <c r="U1115"/>
  <c r="V1115" s="1"/>
  <c r="Q1115"/>
  <c r="T1115"/>
  <c r="AZ1115" s="1"/>
  <c r="P1115"/>
  <c r="U1119"/>
  <c r="V1119" s="1"/>
  <c r="Q1119"/>
  <c r="T1119"/>
  <c r="AZ1119" s="1"/>
  <c r="P1119"/>
  <c r="U1123"/>
  <c r="V1123" s="1"/>
  <c r="Q1123"/>
  <c r="T1123"/>
  <c r="AZ1123" s="1"/>
  <c r="P1123"/>
  <c r="U1127"/>
  <c r="V1127" s="1"/>
  <c r="Q1127"/>
  <c r="T1127"/>
  <c r="AZ1127" s="1"/>
  <c r="P1127"/>
  <c r="U1131"/>
  <c r="V1131" s="1"/>
  <c r="Q1131"/>
  <c r="T1131"/>
  <c r="AZ1131" s="1"/>
  <c r="P1131"/>
  <c r="U1135"/>
  <c r="V1135" s="1"/>
  <c r="Q1135"/>
  <c r="T1135"/>
  <c r="AZ1135" s="1"/>
  <c r="P1135"/>
  <c r="U1139"/>
  <c r="V1139" s="1"/>
  <c r="Q1139"/>
  <c r="T1139"/>
  <c r="AZ1139" s="1"/>
  <c r="P1139"/>
  <c r="U1143"/>
  <c r="V1143" s="1"/>
  <c r="Q1143"/>
  <c r="T1143"/>
  <c r="AZ1143" s="1"/>
  <c r="P1143"/>
  <c r="U1147"/>
  <c r="V1147" s="1"/>
  <c r="Q1147"/>
  <c r="T1147"/>
  <c r="AZ1147" s="1"/>
  <c r="P1147"/>
  <c r="U1151"/>
  <c r="V1151" s="1"/>
  <c r="Q1151"/>
  <c r="T1151"/>
  <c r="AZ1151" s="1"/>
  <c r="P1151"/>
  <c r="U1155"/>
  <c r="V1155" s="1"/>
  <c r="Q1155"/>
  <c r="T1155"/>
  <c r="AZ1155" s="1"/>
  <c r="P1155"/>
  <c r="U1159"/>
  <c r="V1159" s="1"/>
  <c r="Q1159"/>
  <c r="T1159"/>
  <c r="AZ1159" s="1"/>
  <c r="P1159"/>
  <c r="U1163"/>
  <c r="V1163" s="1"/>
  <c r="Q1163"/>
  <c r="T1163"/>
  <c r="AZ1163" s="1"/>
  <c r="P1163"/>
  <c r="U1167"/>
  <c r="V1167" s="1"/>
  <c r="Q1167"/>
  <c r="T1167"/>
  <c r="AZ1167" s="1"/>
  <c r="P1167"/>
  <c r="U1171"/>
  <c r="V1171" s="1"/>
  <c r="Q1171"/>
  <c r="T1171"/>
  <c r="AZ1171" s="1"/>
  <c r="P1171"/>
  <c r="U1175"/>
  <c r="V1175" s="1"/>
  <c r="Q1175"/>
  <c r="T1175"/>
  <c r="AZ1175" s="1"/>
  <c r="P1175"/>
  <c r="U1179"/>
  <c r="V1179" s="1"/>
  <c r="Q1179"/>
  <c r="T1179"/>
  <c r="AZ1179" s="1"/>
  <c r="P1179"/>
  <c r="U1183"/>
  <c r="V1183" s="1"/>
  <c r="Q1183"/>
  <c r="T1183"/>
  <c r="AZ1183" s="1"/>
  <c r="P1183"/>
  <c r="U1187"/>
  <c r="V1187" s="1"/>
  <c r="Q1187"/>
  <c r="T1187"/>
  <c r="AZ1187" s="1"/>
  <c r="P1187"/>
  <c r="U1191"/>
  <c r="V1191" s="1"/>
  <c r="Q1191"/>
  <c r="T1191"/>
  <c r="AZ1191" s="1"/>
  <c r="P1191"/>
  <c r="U1195"/>
  <c r="V1195" s="1"/>
  <c r="Q1195"/>
  <c r="T1195"/>
  <c r="AZ1195" s="1"/>
  <c r="P1195"/>
  <c r="U1199"/>
  <c r="V1199" s="1"/>
  <c r="Q1199"/>
  <c r="T1199"/>
  <c r="AZ1199" s="1"/>
  <c r="P1199"/>
  <c r="U1203"/>
  <c r="V1203" s="1"/>
  <c r="Q1203"/>
  <c r="T1203"/>
  <c r="AZ1203" s="1"/>
  <c r="P1203"/>
  <c r="U1207"/>
  <c r="V1207" s="1"/>
  <c r="Q1207"/>
  <c r="T1207"/>
  <c r="AZ1207" s="1"/>
  <c r="P1207"/>
  <c r="U1211"/>
  <c r="V1211" s="1"/>
  <c r="Q1211"/>
  <c r="T1211"/>
  <c r="AZ1211" s="1"/>
  <c r="P1211"/>
  <c r="U1215"/>
  <c r="V1215" s="1"/>
  <c r="Q1215"/>
  <c r="T1215"/>
  <c r="AZ1215" s="1"/>
  <c r="P1215"/>
  <c r="U1219"/>
  <c r="V1219" s="1"/>
  <c r="Q1219"/>
  <c r="T1219"/>
  <c r="AZ1219" s="1"/>
  <c r="P1219"/>
  <c r="U1223"/>
  <c r="V1223" s="1"/>
  <c r="Q1223"/>
  <c r="T1223"/>
  <c r="AZ1223" s="1"/>
  <c r="P1223"/>
  <c r="U1227"/>
  <c r="V1227" s="1"/>
  <c r="Q1227"/>
  <c r="T1227"/>
  <c r="AZ1227" s="1"/>
  <c r="P1227"/>
  <c r="U1231"/>
  <c r="V1231" s="1"/>
  <c r="Q1231"/>
  <c r="T1231"/>
  <c r="AZ1231" s="1"/>
  <c r="P1231"/>
  <c r="U1235"/>
  <c r="V1235" s="1"/>
  <c r="Q1235"/>
  <c r="T1235"/>
  <c r="AZ1235" s="1"/>
  <c r="P1235"/>
  <c r="U1239"/>
  <c r="V1239" s="1"/>
  <c r="Q1239"/>
  <c r="T1239"/>
  <c r="AZ1239" s="1"/>
  <c r="P1239"/>
  <c r="U1243"/>
  <c r="V1243" s="1"/>
  <c r="Q1243"/>
  <c r="T1243"/>
  <c r="AZ1243" s="1"/>
  <c r="P1243"/>
  <c r="U1247"/>
  <c r="V1247" s="1"/>
  <c r="Q1247"/>
  <c r="T1247"/>
  <c r="AZ1247" s="1"/>
  <c r="P1247"/>
  <c r="U1251"/>
  <c r="V1251" s="1"/>
  <c r="Q1251"/>
  <c r="T1251"/>
  <c r="AZ1251" s="1"/>
  <c r="P1251"/>
  <c r="U1255"/>
  <c r="V1255" s="1"/>
  <c r="Q1255"/>
  <c r="T1255"/>
  <c r="AZ1255" s="1"/>
  <c r="P1255"/>
  <c r="U1259"/>
  <c r="V1259" s="1"/>
  <c r="Q1259"/>
  <c r="T1259"/>
  <c r="AZ1259" s="1"/>
  <c r="P1259"/>
  <c r="U1263"/>
  <c r="V1263" s="1"/>
  <c r="Q1263"/>
  <c r="T1263"/>
  <c r="AZ1263" s="1"/>
  <c r="P1263"/>
  <c r="U1267"/>
  <c r="V1267" s="1"/>
  <c r="Q1267"/>
  <c r="T1267"/>
  <c r="AZ1267" s="1"/>
  <c r="P1267"/>
  <c r="U1271"/>
  <c r="V1271" s="1"/>
  <c r="Q1271"/>
  <c r="T1271"/>
  <c r="AZ1271" s="1"/>
  <c r="P1271"/>
  <c r="U1275"/>
  <c r="V1275" s="1"/>
  <c r="Q1275"/>
  <c r="T1275"/>
  <c r="AZ1275" s="1"/>
  <c r="P1275"/>
  <c r="U1279"/>
  <c r="V1279" s="1"/>
  <c r="Q1279"/>
  <c r="T1279"/>
  <c r="AZ1279" s="1"/>
  <c r="P1279"/>
  <c r="U1283"/>
  <c r="V1283" s="1"/>
  <c r="Q1283"/>
  <c r="T1283"/>
  <c r="AZ1283" s="1"/>
  <c r="P1283"/>
  <c r="U1287"/>
  <c r="V1287" s="1"/>
  <c r="Q1287"/>
  <c r="T1287"/>
  <c r="AZ1287" s="1"/>
  <c r="P1287"/>
  <c r="U1291"/>
  <c r="V1291" s="1"/>
  <c r="Q1291"/>
  <c r="T1291"/>
  <c r="AZ1291" s="1"/>
  <c r="P1291"/>
  <c r="U1295"/>
  <c r="V1295" s="1"/>
  <c r="Q1295"/>
  <c r="T1295"/>
  <c r="AZ1295" s="1"/>
  <c r="P1295"/>
  <c r="U1299"/>
  <c r="V1299" s="1"/>
  <c r="Q1299"/>
  <c r="T1299"/>
  <c r="AZ1299" s="1"/>
  <c r="P1299"/>
  <c r="U1303"/>
  <c r="V1303" s="1"/>
  <c r="Q1303"/>
  <c r="T1303"/>
  <c r="AZ1303" s="1"/>
  <c r="P1303"/>
  <c r="U1307"/>
  <c r="V1307" s="1"/>
  <c r="Q1307"/>
  <c r="T1307"/>
  <c r="AZ1307" s="1"/>
  <c r="P1307"/>
  <c r="U1311"/>
  <c r="V1311" s="1"/>
  <c r="Q1311"/>
  <c r="T1311"/>
  <c r="AZ1311" s="1"/>
  <c r="P1311"/>
  <c r="U1315"/>
  <c r="V1315" s="1"/>
  <c r="Q1315"/>
  <c r="T1315"/>
  <c r="AZ1315" s="1"/>
  <c r="P1315"/>
  <c r="U1319"/>
  <c r="V1319" s="1"/>
  <c r="Q1319"/>
  <c r="T1319"/>
  <c r="AZ1319" s="1"/>
  <c r="P1319"/>
  <c r="U1323"/>
  <c r="V1323" s="1"/>
  <c r="Q1323"/>
  <c r="T1323"/>
  <c r="AZ1323" s="1"/>
  <c r="P1323"/>
  <c r="U1327"/>
  <c r="V1327" s="1"/>
  <c r="Q1327"/>
  <c r="T1327"/>
  <c r="AZ1327" s="1"/>
  <c r="P1327"/>
  <c r="U1331"/>
  <c r="V1331" s="1"/>
  <c r="Q1331"/>
  <c r="T1331"/>
  <c r="AZ1331" s="1"/>
  <c r="P1331"/>
  <c r="U1335"/>
  <c r="V1335" s="1"/>
  <c r="Q1335"/>
  <c r="T1335"/>
  <c r="AZ1335" s="1"/>
  <c r="P1335"/>
  <c r="U1339"/>
  <c r="V1339" s="1"/>
  <c r="Q1339"/>
  <c r="T1339"/>
  <c r="AZ1339" s="1"/>
  <c r="P1339"/>
  <c r="U1343"/>
  <c r="V1343" s="1"/>
  <c r="Q1343"/>
  <c r="T1343"/>
  <c r="AZ1343" s="1"/>
  <c r="P1343"/>
  <c r="U1347"/>
  <c r="V1347" s="1"/>
  <c r="Q1347"/>
  <c r="Q1351"/>
  <c r="T1347"/>
  <c r="AZ1347" s="1"/>
  <c r="P1347"/>
  <c r="R1351"/>
  <c r="R1357"/>
  <c r="U1356"/>
  <c r="V1356" s="1"/>
  <c r="P1356"/>
  <c r="P1353"/>
  <c r="T1360"/>
  <c r="AZ1360" s="1"/>
  <c r="Q1356"/>
  <c r="AA1356"/>
  <c r="AB1356"/>
  <c r="T1359"/>
  <c r="AZ1359" s="1"/>
  <c r="P1359"/>
  <c r="V1359"/>
  <c r="U1363"/>
  <c r="V1363" s="1"/>
  <c r="R1373"/>
  <c r="U1372"/>
  <c r="V1372" s="1"/>
  <c r="P1372"/>
  <c r="P1369"/>
  <c r="T1376"/>
  <c r="AZ1376" s="1"/>
  <c r="Q1372"/>
  <c r="AA1372"/>
  <c r="AB1372"/>
  <c r="T1375"/>
  <c r="AZ1375" s="1"/>
  <c r="P1375"/>
  <c r="U1379"/>
  <c r="V1379" s="1"/>
  <c r="Q1379"/>
  <c r="V1375"/>
  <c r="R1379"/>
  <c r="U1386"/>
  <c r="V1386" s="1"/>
  <c r="Q1386"/>
  <c r="R1386"/>
  <c r="T1389"/>
  <c r="AZ1389" s="1"/>
  <c r="R1384"/>
  <c r="P1382"/>
  <c r="U1385"/>
  <c r="V1385" s="1"/>
  <c r="U1384"/>
  <c r="V1384" s="1"/>
  <c r="R1383"/>
  <c r="S1382"/>
  <c r="AA1390"/>
  <c r="AB1390"/>
  <c r="U1402"/>
  <c r="V1402" s="1"/>
  <c r="Q1402"/>
  <c r="R1402"/>
  <c r="T1405"/>
  <c r="AZ1405" s="1"/>
  <c r="R1400"/>
  <c r="P1398"/>
  <c r="U1401"/>
  <c r="V1401" s="1"/>
  <c r="U1400"/>
  <c r="V1400" s="1"/>
  <c r="R1399"/>
  <c r="S1398"/>
  <c r="AA1406"/>
  <c r="AB1406"/>
  <c r="U1418"/>
  <c r="V1418" s="1"/>
  <c r="Q1418"/>
  <c r="R1418"/>
  <c r="V1414"/>
  <c r="T1421"/>
  <c r="AZ1421" s="1"/>
  <c r="R1416"/>
  <c r="P1414"/>
  <c r="U1417"/>
  <c r="U1416"/>
  <c r="V1416" s="1"/>
  <c r="R1415"/>
  <c r="S1414"/>
  <c r="AA1422"/>
  <c r="AB1422"/>
  <c r="U1434"/>
  <c r="V1434" s="1"/>
  <c r="Q1434"/>
  <c r="R1434"/>
  <c r="V1430"/>
  <c r="T1437"/>
  <c r="AZ1437" s="1"/>
  <c r="R1432"/>
  <c r="P1430"/>
  <c r="U1433"/>
  <c r="V1433" s="1"/>
  <c r="U1432"/>
  <c r="V1432" s="1"/>
  <c r="R1431"/>
  <c r="S1430"/>
  <c r="AA1438"/>
  <c r="AB1438"/>
  <c r="U1450"/>
  <c r="V1450" s="1"/>
  <c r="Q1450"/>
  <c r="R1450"/>
  <c r="T1453"/>
  <c r="AZ1453" s="1"/>
  <c r="R1448"/>
  <c r="P1446"/>
  <c r="U1449"/>
  <c r="V1449" s="1"/>
  <c r="U1448"/>
  <c r="V1448" s="1"/>
  <c r="R1447"/>
  <c r="S1446"/>
  <c r="AA1454"/>
  <c r="AB1454"/>
  <c r="U1466"/>
  <c r="V1466" s="1"/>
  <c r="Q1466"/>
  <c r="R1466"/>
  <c r="T1469"/>
  <c r="AZ1469" s="1"/>
  <c r="R1464"/>
  <c r="P1462"/>
  <c r="U1465"/>
  <c r="V1465" s="1"/>
  <c r="U1464"/>
  <c r="V1464" s="1"/>
  <c r="R1463"/>
  <c r="S1462"/>
  <c r="AA1470"/>
  <c r="AB1470"/>
  <c r="U1482"/>
  <c r="V1482" s="1"/>
  <c r="Q1482"/>
  <c r="R1482"/>
  <c r="V1478"/>
  <c r="T1485"/>
  <c r="AZ1485" s="1"/>
  <c r="R1480"/>
  <c r="P1478"/>
  <c r="U1481"/>
  <c r="V1481" s="1"/>
  <c r="U1480"/>
  <c r="V1480" s="1"/>
  <c r="R1479"/>
  <c r="S1478"/>
  <c r="AA1486"/>
  <c r="AB1486"/>
  <c r="U1498"/>
  <c r="V1498" s="1"/>
  <c r="Q1498"/>
  <c r="R1498"/>
  <c r="T1501"/>
  <c r="AZ1501" s="1"/>
  <c r="R1496"/>
  <c r="P1494"/>
  <c r="U1497"/>
  <c r="V1497" s="1"/>
  <c r="U1496"/>
  <c r="V1496" s="1"/>
  <c r="R1495"/>
  <c r="S1494"/>
  <c r="AA1502"/>
  <c r="AB1502"/>
  <c r="U1514"/>
  <c r="V1514" s="1"/>
  <c r="Q1514"/>
  <c r="R1514"/>
  <c r="T1517"/>
  <c r="AZ1517" s="1"/>
  <c r="R1512"/>
  <c r="P1510"/>
  <c r="U1513"/>
  <c r="V1513" s="1"/>
  <c r="U1512"/>
  <c r="V1512" s="1"/>
  <c r="R1511"/>
  <c r="S1510"/>
  <c r="AA1518"/>
  <c r="AB1518"/>
  <c r="U1530"/>
  <c r="V1530" s="1"/>
  <c r="Q1530"/>
  <c r="R1530"/>
  <c r="T1533"/>
  <c r="AZ1533" s="1"/>
  <c r="R1528"/>
  <c r="P1526"/>
  <c r="U1529"/>
  <c r="V1529" s="1"/>
  <c r="U1528"/>
  <c r="V1528" s="1"/>
  <c r="R1527"/>
  <c r="S1526"/>
  <c r="AA1534"/>
  <c r="AB1534"/>
  <c r="U1546"/>
  <c r="V1546" s="1"/>
  <c r="Q1546"/>
  <c r="R1546"/>
  <c r="T1549"/>
  <c r="AZ1549" s="1"/>
  <c r="R1544"/>
  <c r="P1542"/>
  <c r="U1545"/>
  <c r="U1544"/>
  <c r="V1544" s="1"/>
  <c r="R1543"/>
  <c r="S1542"/>
  <c r="AA1550"/>
  <c r="AB1550"/>
  <c r="U1562"/>
  <c r="V1562" s="1"/>
  <c r="Q1562"/>
  <c r="R1562"/>
  <c r="V1558"/>
  <c r="T1565"/>
  <c r="AZ1565" s="1"/>
  <c r="R1560"/>
  <c r="P1558"/>
  <c r="U1561"/>
  <c r="V1561" s="1"/>
  <c r="U1560"/>
  <c r="V1560" s="1"/>
  <c r="R1559"/>
  <c r="S1558"/>
  <c r="AA1566"/>
  <c r="AB1566"/>
  <c r="U1578"/>
  <c r="Q1578"/>
  <c r="R1578"/>
  <c r="T1581"/>
  <c r="AZ1581" s="1"/>
  <c r="R1576"/>
  <c r="P1574"/>
  <c r="U1577"/>
  <c r="U1576"/>
  <c r="V1576" s="1"/>
  <c r="R1575"/>
  <c r="S1574"/>
  <c r="AA1582"/>
  <c r="AB1582"/>
  <c r="U1594"/>
  <c r="Q1594"/>
  <c r="R1594"/>
  <c r="T1597"/>
  <c r="AZ1597" s="1"/>
  <c r="R1592"/>
  <c r="P1590"/>
  <c r="U1593"/>
  <c r="V1593" s="1"/>
  <c r="U1592"/>
  <c r="V1592" s="1"/>
  <c r="R1591"/>
  <c r="S1590"/>
  <c r="AA1598"/>
  <c r="AB1598"/>
  <c r="U1610"/>
  <c r="V1610" s="1"/>
  <c r="Q1610"/>
  <c r="R1610"/>
  <c r="T1613"/>
  <c r="AZ1613" s="1"/>
  <c r="R1608"/>
  <c r="P1606"/>
  <c r="U1609"/>
  <c r="V1609" s="1"/>
  <c r="U1608"/>
  <c r="V1608" s="1"/>
  <c r="R1607"/>
  <c r="S1606"/>
  <c r="AA1614"/>
  <c r="AB1614"/>
  <c r="U1626"/>
  <c r="V1626" s="1"/>
  <c r="Q1626"/>
  <c r="R1626"/>
  <c r="T1629"/>
  <c r="AZ1629" s="1"/>
  <c r="R1624"/>
  <c r="P1622"/>
  <c r="U1625"/>
  <c r="V1625" s="1"/>
  <c r="U1624"/>
  <c r="V1624" s="1"/>
  <c r="R1623"/>
  <c r="S1622"/>
  <c r="AA1630"/>
  <c r="AB1630"/>
  <c r="U1642"/>
  <c r="V1642" s="1"/>
  <c r="Q1642"/>
  <c r="R1642"/>
  <c r="T1645"/>
  <c r="AZ1645" s="1"/>
  <c r="R1640"/>
  <c r="P1638"/>
  <c r="U1641"/>
  <c r="U1640"/>
  <c r="V1640" s="1"/>
  <c r="R1639"/>
  <c r="S1638"/>
  <c r="AA1646"/>
  <c r="AB1646"/>
  <c r="U1658"/>
  <c r="V1658" s="1"/>
  <c r="Q1658"/>
  <c r="R1658"/>
  <c r="T1661"/>
  <c r="AZ1661" s="1"/>
  <c r="R1656"/>
  <c r="P1654"/>
  <c r="U1657"/>
  <c r="U1656"/>
  <c r="V1656" s="1"/>
  <c r="R1655"/>
  <c r="S1654"/>
  <c r="AA1662"/>
  <c r="AB1662"/>
  <c r="U1674"/>
  <c r="V1674" s="1"/>
  <c r="Q1674"/>
  <c r="R1674"/>
  <c r="T1677"/>
  <c r="AZ1677" s="1"/>
  <c r="R1672"/>
  <c r="P1670"/>
  <c r="U1673"/>
  <c r="U1672"/>
  <c r="V1672" s="1"/>
  <c r="R1671"/>
  <c r="S1670"/>
  <c r="AA1678"/>
  <c r="AB1678"/>
  <c r="U1690"/>
  <c r="Q1690"/>
  <c r="R1690"/>
  <c r="T1693"/>
  <c r="AZ1693" s="1"/>
  <c r="R1688"/>
  <c r="P1686"/>
  <c r="U1689"/>
  <c r="V1689" s="1"/>
  <c r="U1688"/>
  <c r="V1688" s="1"/>
  <c r="R1687"/>
  <c r="S1686"/>
  <c r="AA1694"/>
  <c r="AB1694"/>
  <c r="U1706"/>
  <c r="V1706" s="1"/>
  <c r="Q1706"/>
  <c r="R1706"/>
  <c r="T1709"/>
  <c r="AZ1709" s="1"/>
  <c r="R1704"/>
  <c r="P1702"/>
  <c r="U1705"/>
  <c r="V1705" s="1"/>
  <c r="U1704"/>
  <c r="V1704" s="1"/>
  <c r="R1703"/>
  <c r="S1702"/>
  <c r="AA1710"/>
  <c r="AB1710"/>
  <c r="U1722"/>
  <c r="V1722" s="1"/>
  <c r="Q1722"/>
  <c r="R1722"/>
  <c r="V1718"/>
  <c r="T1725"/>
  <c r="AZ1725" s="1"/>
  <c r="R1720"/>
  <c r="P1718"/>
  <c r="U1721"/>
  <c r="V1721" s="1"/>
  <c r="U1720"/>
  <c r="V1720" s="1"/>
  <c r="R1719"/>
  <c r="S1718"/>
  <c r="AA1726"/>
  <c r="AB1726"/>
  <c r="U1738"/>
  <c r="V1738" s="1"/>
  <c r="Q1738"/>
  <c r="R1738"/>
  <c r="V1734"/>
  <c r="T1741"/>
  <c r="AZ1741" s="1"/>
  <c r="R1736"/>
  <c r="P1734"/>
  <c r="U1737"/>
  <c r="V1737" s="1"/>
  <c r="U1736"/>
  <c r="V1736" s="1"/>
  <c r="R1735"/>
  <c r="S1734"/>
  <c r="AA1742"/>
  <c r="AB1742"/>
  <c r="U1754"/>
  <c r="V1754" s="1"/>
  <c r="Q1754"/>
  <c r="R1754"/>
  <c r="T1757"/>
  <c r="AZ1757" s="1"/>
  <c r="R1752"/>
  <c r="P1750"/>
  <c r="U1753"/>
  <c r="V1753" s="1"/>
  <c r="U1752"/>
  <c r="V1752" s="1"/>
  <c r="S1750"/>
  <c r="AA1758"/>
  <c r="AB1758"/>
  <c r="U1770"/>
  <c r="V1770" s="1"/>
  <c r="Q1770"/>
  <c r="R1770"/>
  <c r="T1773"/>
  <c r="AZ1773" s="1"/>
  <c r="R1768"/>
  <c r="P1766"/>
  <c r="U1769"/>
  <c r="V1769" s="1"/>
  <c r="U1768"/>
  <c r="V1768" s="1"/>
  <c r="S1766"/>
  <c r="AA1774"/>
  <c r="AB1774"/>
  <c r="U1786"/>
  <c r="V1786" s="1"/>
  <c r="Q1786"/>
  <c r="R1786"/>
  <c r="V1782"/>
  <c r="T1789"/>
  <c r="AZ1789" s="1"/>
  <c r="R1784"/>
  <c r="P1782"/>
  <c r="U1785"/>
  <c r="V1785" s="1"/>
  <c r="U1784"/>
  <c r="V1784" s="1"/>
  <c r="S1782"/>
  <c r="AA1790"/>
  <c r="AB1790"/>
  <c r="U1802"/>
  <c r="V1802" s="1"/>
  <c r="Q1802"/>
  <c r="R1802"/>
  <c r="T1805"/>
  <c r="AZ1805" s="1"/>
  <c r="R1800"/>
  <c r="P1798"/>
  <c r="U1801"/>
  <c r="V1801" s="1"/>
  <c r="U1800"/>
  <c r="V1800" s="1"/>
  <c r="S1798"/>
  <c r="AA1806"/>
  <c r="AB1806"/>
  <c r="U1818"/>
  <c r="V1818" s="1"/>
  <c r="Q1818"/>
  <c r="R1818"/>
  <c r="T1821"/>
  <c r="AZ1821" s="1"/>
  <c r="R1816"/>
  <c r="P1814"/>
  <c r="U1817"/>
  <c r="V1817" s="1"/>
  <c r="U1816"/>
  <c r="V1816" s="1"/>
  <c r="S1814"/>
  <c r="AA1822"/>
  <c r="AB1822"/>
  <c r="U1834"/>
  <c r="V1834" s="1"/>
  <c r="Q1834"/>
  <c r="R1834"/>
  <c r="T1837"/>
  <c r="AZ1837" s="1"/>
  <c r="R1832"/>
  <c r="P1830"/>
  <c r="U1833"/>
  <c r="V1833" s="1"/>
  <c r="U1832"/>
  <c r="V1832" s="1"/>
  <c r="S1830"/>
  <c r="AA1838"/>
  <c r="AB1838"/>
  <c r="U1850"/>
  <c r="V1850" s="1"/>
  <c r="Q1850"/>
  <c r="R1850"/>
  <c r="T1853"/>
  <c r="AZ1853" s="1"/>
  <c r="R1848"/>
  <c r="P1846"/>
  <c r="U1849"/>
  <c r="V1849" s="1"/>
  <c r="U1848"/>
  <c r="V1848" s="1"/>
  <c r="S1846"/>
  <c r="AA1854"/>
  <c r="AB1854"/>
  <c r="U1866"/>
  <c r="V1866" s="1"/>
  <c r="Q1866"/>
  <c r="R1866"/>
  <c r="T1869"/>
  <c r="AZ1869" s="1"/>
  <c r="R1864"/>
  <c r="P1862"/>
  <c r="U1865"/>
  <c r="V1865" s="1"/>
  <c r="U1864"/>
  <c r="V1864" s="1"/>
  <c r="S1862"/>
  <c r="AA1870"/>
  <c r="AB1870"/>
  <c r="U1882"/>
  <c r="V1882" s="1"/>
  <c r="Q1882"/>
  <c r="R1882"/>
  <c r="T1885"/>
  <c r="AZ1885" s="1"/>
  <c r="R1880"/>
  <c r="P1878"/>
  <c r="U1881"/>
  <c r="V1881" s="1"/>
  <c r="U1880"/>
  <c r="V1880" s="1"/>
  <c r="S1878"/>
  <c r="AA1886"/>
  <c r="AB1886"/>
  <c r="U1898"/>
  <c r="V1898" s="1"/>
  <c r="Q1898"/>
  <c r="R1898"/>
  <c r="T1901"/>
  <c r="AZ1901" s="1"/>
  <c r="R1896"/>
  <c r="P1894"/>
  <c r="U1897"/>
  <c r="V1897" s="1"/>
  <c r="U1896"/>
  <c r="V1896" s="1"/>
  <c r="S1894"/>
  <c r="AA1902"/>
  <c r="AB1902"/>
  <c r="T1923"/>
  <c r="AZ1923" s="1"/>
  <c r="P1923"/>
  <c r="U1927"/>
  <c r="V1927" s="1"/>
  <c r="Q1927"/>
  <c r="T1929"/>
  <c r="AZ1929" s="1"/>
  <c r="T1926"/>
  <c r="AZ1926" s="1"/>
  <c r="R1924"/>
  <c r="R1923"/>
  <c r="P1925"/>
  <c r="U1924"/>
  <c r="V1924" s="1"/>
  <c r="S1923"/>
  <c r="AA1931"/>
  <c r="AB1931"/>
  <c r="T1955"/>
  <c r="AZ1955" s="1"/>
  <c r="P1955"/>
  <c r="U1959"/>
  <c r="Q1959"/>
  <c r="T1961"/>
  <c r="AZ1961" s="1"/>
  <c r="T1958"/>
  <c r="AZ1958" s="1"/>
  <c r="R1956"/>
  <c r="R1955"/>
  <c r="P1957"/>
  <c r="U1956"/>
  <c r="V1956" s="1"/>
  <c r="S1955"/>
  <c r="AA1963"/>
  <c r="AB1963"/>
  <c r="AA1987"/>
  <c r="AB1987"/>
  <c r="AA2003"/>
  <c r="AB2003"/>
  <c r="T2199"/>
  <c r="AZ2199" s="1"/>
  <c r="P2199"/>
  <c r="U2203"/>
  <c r="V2203" s="1"/>
  <c r="Q2203"/>
  <c r="R2203"/>
  <c r="S2199"/>
  <c r="Q2201"/>
  <c r="U2206"/>
  <c r="Q2206"/>
  <c r="R2206"/>
  <c r="U2205"/>
  <c r="V2205" s="1"/>
  <c r="U2204"/>
  <c r="V2204" s="1"/>
  <c r="S2202"/>
  <c r="P2205"/>
  <c r="T2202"/>
  <c r="AZ2202" s="1"/>
  <c r="Q2205"/>
  <c r="R2204"/>
  <c r="P2202"/>
  <c r="P2206"/>
  <c r="AA2203"/>
  <c r="AB2203"/>
  <c r="T2223"/>
  <c r="AZ2223" s="1"/>
  <c r="P2223"/>
  <c r="U2227"/>
  <c r="V2227" s="1"/>
  <c r="Q2227"/>
  <c r="R2227"/>
  <c r="S2223"/>
  <c r="Q2225"/>
  <c r="T2225"/>
  <c r="AZ2225" s="1"/>
  <c r="R2224"/>
  <c r="AA2227"/>
  <c r="AB2227"/>
  <c r="T2231"/>
  <c r="AZ2231" s="1"/>
  <c r="P2231"/>
  <c r="U2235"/>
  <c r="V2235" s="1"/>
  <c r="Q2235"/>
  <c r="R2235"/>
  <c r="S2231"/>
  <c r="Q2233"/>
  <c r="U2238"/>
  <c r="V2238" s="1"/>
  <c r="Q2238"/>
  <c r="R2238"/>
  <c r="U2237"/>
  <c r="V2237" s="1"/>
  <c r="U2236"/>
  <c r="V2236" s="1"/>
  <c r="S2234"/>
  <c r="P2237"/>
  <c r="T2234"/>
  <c r="AZ2234" s="1"/>
  <c r="Q2237"/>
  <c r="R2236"/>
  <c r="P2234"/>
  <c r="P2238"/>
  <c r="AA2235"/>
  <c r="AB2235"/>
  <c r="T2255"/>
  <c r="AZ2255" s="1"/>
  <c r="P2255"/>
  <c r="U2259"/>
  <c r="V2259" s="1"/>
  <c r="Q2259"/>
  <c r="R2259"/>
  <c r="S2255"/>
  <c r="Q2257"/>
  <c r="T2257"/>
  <c r="AZ2257" s="1"/>
  <c r="R2256"/>
  <c r="AA2259"/>
  <c r="AB2259"/>
  <c r="AB2261"/>
  <c r="AA2261"/>
  <c r="T2263"/>
  <c r="AZ2263" s="1"/>
  <c r="P2263"/>
  <c r="U2267"/>
  <c r="V2267" s="1"/>
  <c r="Q2267"/>
  <c r="R2267"/>
  <c r="S2263"/>
  <c r="Q2265"/>
  <c r="U2270"/>
  <c r="V2270" s="1"/>
  <c r="Q2270"/>
  <c r="R2270"/>
  <c r="U2269"/>
  <c r="V2269" s="1"/>
  <c r="U2268"/>
  <c r="V2268" s="1"/>
  <c r="S2266"/>
  <c r="P2269"/>
  <c r="T2266"/>
  <c r="AZ2266" s="1"/>
  <c r="Q2269"/>
  <c r="R2268"/>
  <c r="P2266"/>
  <c r="P2270"/>
  <c r="AA2267"/>
  <c r="AB2267"/>
  <c r="T2287"/>
  <c r="AZ2287" s="1"/>
  <c r="P2287"/>
  <c r="U2291"/>
  <c r="V2291" s="1"/>
  <c r="Q2291"/>
  <c r="R2291"/>
  <c r="S2287"/>
  <c r="Q2289"/>
  <c r="T2289"/>
  <c r="AZ2289" s="1"/>
  <c r="R2288"/>
  <c r="AA2291"/>
  <c r="AB2291"/>
  <c r="AB2293"/>
  <c r="AA2293"/>
  <c r="T2295"/>
  <c r="AZ2295" s="1"/>
  <c r="P2295"/>
  <c r="U2299"/>
  <c r="V2299" s="1"/>
  <c r="Q2299"/>
  <c r="R2299"/>
  <c r="S2295"/>
  <c r="Q2297"/>
  <c r="U2302"/>
  <c r="V2302" s="1"/>
  <c r="Q2302"/>
  <c r="R2302"/>
  <c r="U2301"/>
  <c r="V2301" s="1"/>
  <c r="U2300"/>
  <c r="V2300" s="1"/>
  <c r="S2298"/>
  <c r="P2301"/>
  <c r="T2298"/>
  <c r="AZ2298" s="1"/>
  <c r="Q2301"/>
  <c r="R2300"/>
  <c r="P2298"/>
  <c r="P2302"/>
  <c r="AA2299"/>
  <c r="AB2299"/>
  <c r="AT2319"/>
  <c r="T2319"/>
  <c r="AZ2319" s="1"/>
  <c r="P2319"/>
  <c r="U2323"/>
  <c r="V2323" s="1"/>
  <c r="Q2323"/>
  <c r="R2323"/>
  <c r="S2319"/>
  <c r="Q2321"/>
  <c r="T2321"/>
  <c r="AZ2321" s="1"/>
  <c r="R2320"/>
  <c r="AA2323"/>
  <c r="AB2323"/>
  <c r="T2327"/>
  <c r="AZ2327" s="1"/>
  <c r="P2327"/>
  <c r="U2331"/>
  <c r="V2331" s="1"/>
  <c r="Q2331"/>
  <c r="R2331"/>
  <c r="S2327"/>
  <c r="Q2329"/>
  <c r="U2334"/>
  <c r="V2334" s="1"/>
  <c r="Q2334"/>
  <c r="R2334"/>
  <c r="U2333"/>
  <c r="V2333" s="1"/>
  <c r="U2332"/>
  <c r="V2332" s="1"/>
  <c r="S2330"/>
  <c r="P2333"/>
  <c r="T2330"/>
  <c r="AZ2330" s="1"/>
  <c r="Q2333"/>
  <c r="R2332"/>
  <c r="P2330"/>
  <c r="P2334"/>
  <c r="AA2331"/>
  <c r="AB2331"/>
  <c r="T2351"/>
  <c r="AZ2351" s="1"/>
  <c r="P2351"/>
  <c r="U2355"/>
  <c r="V2355" s="1"/>
  <c r="Q2355"/>
  <c r="R2355"/>
  <c r="S2351"/>
  <c r="Q2353"/>
  <c r="T2353"/>
  <c r="AZ2353" s="1"/>
  <c r="R2352"/>
  <c r="AA2355"/>
  <c r="AB2355"/>
  <c r="AB2357"/>
  <c r="AA2357"/>
  <c r="T2359"/>
  <c r="AZ2359" s="1"/>
  <c r="P2359"/>
  <c r="U2363"/>
  <c r="V2363" s="1"/>
  <c r="Q2363"/>
  <c r="R2363"/>
  <c r="S2359"/>
  <c r="Q2361"/>
  <c r="U2366"/>
  <c r="V2366" s="1"/>
  <c r="Q2366"/>
  <c r="R2366"/>
  <c r="U2365"/>
  <c r="V2365" s="1"/>
  <c r="U2364"/>
  <c r="V2364" s="1"/>
  <c r="S2362"/>
  <c r="P2365"/>
  <c r="T2362"/>
  <c r="AZ2362" s="1"/>
  <c r="Q2365"/>
  <c r="R2364"/>
  <c r="P2362"/>
  <c r="P2366"/>
  <c r="AA2363"/>
  <c r="AB2363"/>
  <c r="T2383"/>
  <c r="AZ2383" s="1"/>
  <c r="P2383"/>
  <c r="U2387"/>
  <c r="V2387" s="1"/>
  <c r="Q2387"/>
  <c r="R2387"/>
  <c r="S2383"/>
  <c r="Q2385"/>
  <c r="T2385"/>
  <c r="AZ2385" s="1"/>
  <c r="R2384"/>
  <c r="AA2387"/>
  <c r="AB2387"/>
  <c r="T2391"/>
  <c r="AZ2391" s="1"/>
  <c r="P2391"/>
  <c r="U2395"/>
  <c r="V2395" s="1"/>
  <c r="Q2395"/>
  <c r="R2395"/>
  <c r="S2391"/>
  <c r="Q2393"/>
  <c r="U2398"/>
  <c r="V2398" s="1"/>
  <c r="Q2398"/>
  <c r="R2398"/>
  <c r="U2397"/>
  <c r="U2396"/>
  <c r="V2396" s="1"/>
  <c r="S2394"/>
  <c r="P2397"/>
  <c r="T2394"/>
  <c r="AZ2394" s="1"/>
  <c r="Q2397"/>
  <c r="R2396"/>
  <c r="P2394"/>
  <c r="P2398"/>
  <c r="AA2395"/>
  <c r="AB2395"/>
  <c r="T2415"/>
  <c r="AZ2415" s="1"/>
  <c r="P2415"/>
  <c r="U2419"/>
  <c r="V2419" s="1"/>
  <c r="Q2419"/>
  <c r="R2419"/>
  <c r="S2415"/>
  <c r="Q2417"/>
  <c r="T2417"/>
  <c r="AZ2417" s="1"/>
  <c r="R2416"/>
  <c r="AA2419"/>
  <c r="AB2419"/>
  <c r="T2431"/>
  <c r="AZ2431" s="1"/>
  <c r="Q2427"/>
  <c r="T2423"/>
  <c r="AZ2423" s="1"/>
  <c r="P2423"/>
  <c r="R2427"/>
  <c r="S2429"/>
  <c r="U2427"/>
  <c r="V2427" s="1"/>
  <c r="S2423"/>
  <c r="P2427"/>
  <c r="Q2425"/>
  <c r="R2430"/>
  <c r="U2430"/>
  <c r="V2430" s="1"/>
  <c r="Q2430"/>
  <c r="S2426"/>
  <c r="T2426"/>
  <c r="AZ2426" s="1"/>
  <c r="P2426"/>
  <c r="T2432"/>
  <c r="AZ2432" s="1"/>
  <c r="AA2432"/>
  <c r="AC2432" s="1"/>
  <c r="AB2432"/>
  <c r="AB2435"/>
  <c r="AA2435"/>
  <c r="AB2483"/>
  <c r="AA2483"/>
  <c r="U2524"/>
  <c r="V2524" s="1"/>
  <c r="Q2524"/>
  <c r="R2524"/>
  <c r="T2527"/>
  <c r="AZ2527" s="1"/>
  <c r="R2522"/>
  <c r="P2520"/>
  <c r="U2523"/>
  <c r="V2523" s="1"/>
  <c r="U2522"/>
  <c r="V2522" s="1"/>
  <c r="R2521"/>
  <c r="S2520"/>
  <c r="T2520"/>
  <c r="AZ2520" s="1"/>
  <c r="S2525"/>
  <c r="P2523"/>
  <c r="Q2522"/>
  <c r="S2521"/>
  <c r="T2528"/>
  <c r="AZ2528" s="1"/>
  <c r="AA2644"/>
  <c r="AB2644"/>
  <c r="AA2688"/>
  <c r="AB2688"/>
  <c r="AB2691"/>
  <c r="AA2691"/>
  <c r="AB2739"/>
  <c r="AA2739"/>
  <c r="U2780"/>
  <c r="V2780" s="1"/>
  <c r="Q2780"/>
  <c r="R2779"/>
  <c r="R2780"/>
  <c r="T2783"/>
  <c r="AZ2783" s="1"/>
  <c r="R2778"/>
  <c r="P2776"/>
  <c r="U2779"/>
  <c r="V2779" s="1"/>
  <c r="U2778"/>
  <c r="V2778" s="1"/>
  <c r="S2776"/>
  <c r="T2776"/>
  <c r="AZ2776" s="1"/>
  <c r="S2781"/>
  <c r="P2779"/>
  <c r="Q2778"/>
  <c r="S2777"/>
  <c r="T2784"/>
  <c r="AZ2784" s="1"/>
  <c r="AA2858"/>
  <c r="AB2858"/>
  <c r="AT2885"/>
  <c r="U2881"/>
  <c r="Q2881"/>
  <c r="R2881"/>
  <c r="T2884"/>
  <c r="AZ2884" s="1"/>
  <c r="R2879"/>
  <c r="P2877"/>
  <c r="U2880"/>
  <c r="V2880" s="1"/>
  <c r="U2879"/>
  <c r="V2879" s="1"/>
  <c r="S2877"/>
  <c r="T2877"/>
  <c r="AZ2877" s="1"/>
  <c r="S2882"/>
  <c r="P2880"/>
  <c r="Q2879"/>
  <c r="S2878"/>
  <c r="T2885"/>
  <c r="AZ2885" s="1"/>
  <c r="AB3016"/>
  <c r="AA3016"/>
  <c r="AM891"/>
  <c r="AM895"/>
  <c r="AM899"/>
  <c r="AM903"/>
  <c r="AM907"/>
  <c r="AM911"/>
  <c r="AM915"/>
  <c r="AM919"/>
  <c r="AM923"/>
  <c r="AM927"/>
  <c r="AM931"/>
  <c r="AM935"/>
  <c r="AM939"/>
  <c r="AM943"/>
  <c r="AM947"/>
  <c r="AM951"/>
  <c r="AM955"/>
  <c r="AM959"/>
  <c r="AM963"/>
  <c r="AM967"/>
  <c r="AM971"/>
  <c r="AM975"/>
  <c r="AM979"/>
  <c r="AM983"/>
  <c r="AM987"/>
  <c r="AM991"/>
  <c r="AM995"/>
  <c r="AM999"/>
  <c r="AM1003"/>
  <c r="AM1007"/>
  <c r="AM1011"/>
  <c r="AM1015"/>
  <c r="AM1019"/>
  <c r="AM1023"/>
  <c r="AM1027"/>
  <c r="AM1031"/>
  <c r="AM1035"/>
  <c r="AM1039"/>
  <c r="AM1043"/>
  <c r="AM1047"/>
  <c r="AM1051"/>
  <c r="AM1055"/>
  <c r="AM1059"/>
  <c r="AM1063"/>
  <c r="AM1067"/>
  <c r="AM1071"/>
  <c r="AM1075"/>
  <c r="AM1079"/>
  <c r="AM1083"/>
  <c r="AM1087"/>
  <c r="AM1091"/>
  <c r="AM1095"/>
  <c r="AM1099"/>
  <c r="AM1103"/>
  <c r="AM1107"/>
  <c r="AM1111"/>
  <c r="AM1115"/>
  <c r="AM1119"/>
  <c r="AM1123"/>
  <c r="AM1127"/>
  <c r="AM1131"/>
  <c r="AM1135"/>
  <c r="AM1139"/>
  <c r="AM1143"/>
  <c r="AM1147"/>
  <c r="AM1151"/>
  <c r="AM1155"/>
  <c r="AM1159"/>
  <c r="AM1163"/>
  <c r="AM1167"/>
  <c r="AM1171"/>
  <c r="AM1175"/>
  <c r="AM1179"/>
  <c r="AM1183"/>
  <c r="AM1187"/>
  <c r="AM1191"/>
  <c r="AM1195"/>
  <c r="AM1199"/>
  <c r="AM1203"/>
  <c r="AM1207"/>
  <c r="AM1211"/>
  <c r="AM1215"/>
  <c r="AM1219"/>
  <c r="AM1223"/>
  <c r="AM1227"/>
  <c r="AM1231"/>
  <c r="AM1235"/>
  <c r="AM1239"/>
  <c r="AM1243"/>
  <c r="AM1247"/>
  <c r="AM1251"/>
  <c r="AM1255"/>
  <c r="AM1259"/>
  <c r="AM1263"/>
  <c r="AM1267"/>
  <c r="AM1271"/>
  <c r="AM1275"/>
  <c r="AM1279"/>
  <c r="AM1283"/>
  <c r="AM1287"/>
  <c r="AM1291"/>
  <c r="AM1295"/>
  <c r="AM1299"/>
  <c r="AM1303"/>
  <c r="AM1307"/>
  <c r="AM1311"/>
  <c r="AM1315"/>
  <c r="AM1319"/>
  <c r="AM1323"/>
  <c r="AM1327"/>
  <c r="AM1331"/>
  <c r="AM1335"/>
  <c r="AM1339"/>
  <c r="AM1343"/>
  <c r="AM1347"/>
  <c r="U1351"/>
  <c r="V1351" s="1"/>
  <c r="AS1355"/>
  <c r="S1356"/>
  <c r="P1357"/>
  <c r="AS1371"/>
  <c r="S1372"/>
  <c r="P1373"/>
  <c r="AT1387"/>
  <c r="AB1385"/>
  <c r="AC1385" s="1"/>
  <c r="S1388"/>
  <c r="AC1389"/>
  <c r="AT1403"/>
  <c r="AB1401"/>
  <c r="AC1401" s="1"/>
  <c r="S1404"/>
  <c r="AC1405"/>
  <c r="AB1417"/>
  <c r="AC1417" s="1"/>
  <c r="S1420"/>
  <c r="AC1421"/>
  <c r="AT1435"/>
  <c r="AB1433"/>
  <c r="AC1433" s="1"/>
  <c r="S1436"/>
  <c r="AC1437"/>
  <c r="AB1449"/>
  <c r="AC1449" s="1"/>
  <c r="S1452"/>
  <c r="AC1453"/>
  <c r="AB1465"/>
  <c r="AC1465" s="1"/>
  <c r="S1468"/>
  <c r="AB1481"/>
  <c r="AC1481" s="1"/>
  <c r="S1484"/>
  <c r="AC1485"/>
  <c r="AB1497"/>
  <c r="AC1497" s="1"/>
  <c r="S1500"/>
  <c r="AC1501"/>
  <c r="AT1515"/>
  <c r="AB1513"/>
  <c r="AC1513" s="1"/>
  <c r="S1516"/>
  <c r="AB1529"/>
  <c r="AC1529" s="1"/>
  <c r="S1532"/>
  <c r="AC1533"/>
  <c r="AB1545"/>
  <c r="AC1545" s="1"/>
  <c r="S1548"/>
  <c r="AT1557"/>
  <c r="AC1549"/>
  <c r="AB1561"/>
  <c r="AC1561" s="1"/>
  <c r="S1564"/>
  <c r="AT1573"/>
  <c r="AC1565"/>
  <c r="AB1577"/>
  <c r="AC1577" s="1"/>
  <c r="S1580"/>
  <c r="AC1581"/>
  <c r="AB1593"/>
  <c r="S1596"/>
  <c r="AB1609"/>
  <c r="AC1609" s="1"/>
  <c r="S1612"/>
  <c r="AB1625"/>
  <c r="S1628"/>
  <c r="AB1641"/>
  <c r="AC1641" s="1"/>
  <c r="S1644"/>
  <c r="AB1657"/>
  <c r="S1660"/>
  <c r="AC1661"/>
  <c r="AT1680"/>
  <c r="AB1673"/>
  <c r="AC1673" s="1"/>
  <c r="S1676"/>
  <c r="AC1677"/>
  <c r="AT1691"/>
  <c r="AB1689"/>
  <c r="AC1689" s="1"/>
  <c r="S1692"/>
  <c r="AC1693"/>
  <c r="AB1705"/>
  <c r="AC1705" s="1"/>
  <c r="S1708"/>
  <c r="AC1709"/>
  <c r="AT1723"/>
  <c r="AB1721"/>
  <c r="AC1721" s="1"/>
  <c r="S1724"/>
  <c r="AC1725"/>
  <c r="AB1737"/>
  <c r="AC1737" s="1"/>
  <c r="S1740"/>
  <c r="AT1755"/>
  <c r="AB1753"/>
  <c r="AC1753" s="1"/>
  <c r="S1756"/>
  <c r="AC1757"/>
  <c r="R1763"/>
  <c r="AB1769"/>
  <c r="AC1769" s="1"/>
  <c r="S1772"/>
  <c r="AC1773"/>
  <c r="R1779"/>
  <c r="AB1785"/>
  <c r="AC1785" s="1"/>
  <c r="S1788"/>
  <c r="R1795"/>
  <c r="AB1801"/>
  <c r="AC1801" s="1"/>
  <c r="S1804"/>
  <c r="AC1805"/>
  <c r="R1811"/>
  <c r="AB1817"/>
  <c r="AC1817" s="1"/>
  <c r="S1820"/>
  <c r="R1827"/>
  <c r="AB1833"/>
  <c r="AC1833" s="1"/>
  <c r="S1836"/>
  <c r="AC1837"/>
  <c r="R1843"/>
  <c r="AB1849"/>
  <c r="AC1849" s="1"/>
  <c r="S1852"/>
  <c r="R1859"/>
  <c r="AT1867"/>
  <c r="AB1865"/>
  <c r="S1868"/>
  <c r="AC1869"/>
  <c r="R1875"/>
  <c r="AB1881"/>
  <c r="AC1881" s="1"/>
  <c r="S1884"/>
  <c r="R1891"/>
  <c r="AT1904"/>
  <c r="AB1897"/>
  <c r="AC1897" s="1"/>
  <c r="S1900"/>
  <c r="AC1901"/>
  <c r="AT1925"/>
  <c r="P1926"/>
  <c r="S1932"/>
  <c r="T1933"/>
  <c r="AZ1933" s="1"/>
  <c r="AT1955"/>
  <c r="P1958"/>
  <c r="S1964"/>
  <c r="T1965"/>
  <c r="AZ1965" s="1"/>
  <c r="AT1992"/>
  <c r="R1989"/>
  <c r="S1988"/>
  <c r="T1989"/>
  <c r="AZ1989" s="1"/>
  <c r="AT2002"/>
  <c r="R2005"/>
  <c r="S2004"/>
  <c r="T2005"/>
  <c r="AZ2005" s="1"/>
  <c r="AT2024"/>
  <c r="AT2039"/>
  <c r="AT2054"/>
  <c r="T2201"/>
  <c r="AZ2201" s="1"/>
  <c r="Q2204"/>
  <c r="T2233"/>
  <c r="AZ2233" s="1"/>
  <c r="Q2236"/>
  <c r="T2265"/>
  <c r="AZ2265" s="1"/>
  <c r="Q2268"/>
  <c r="T2297"/>
  <c r="AZ2297" s="1"/>
  <c r="Q2300"/>
  <c r="T2329"/>
  <c r="AZ2329" s="1"/>
  <c r="Q2332"/>
  <c r="T2361"/>
  <c r="AZ2361" s="1"/>
  <c r="Q2364"/>
  <c r="T2393"/>
  <c r="AZ2393" s="1"/>
  <c r="AN2402"/>
  <c r="AO2402" s="1"/>
  <c r="Q2396"/>
  <c r="T2425"/>
  <c r="AZ2425" s="1"/>
  <c r="AT2875"/>
  <c r="U1550"/>
  <c r="V1550" s="1"/>
  <c r="Q1550"/>
  <c r="R1550"/>
  <c r="T1553"/>
  <c r="AZ1553" s="1"/>
  <c r="R1548"/>
  <c r="P1546"/>
  <c r="U1549"/>
  <c r="U1548"/>
  <c r="V1548" s="1"/>
  <c r="R1547"/>
  <c r="S1546"/>
  <c r="AA1554"/>
  <c r="AB1554"/>
  <c r="U1566"/>
  <c r="V1566" s="1"/>
  <c r="Q1566"/>
  <c r="R1566"/>
  <c r="T1569"/>
  <c r="AZ1569" s="1"/>
  <c r="R1564"/>
  <c r="P1562"/>
  <c r="U1565"/>
  <c r="V1565" s="1"/>
  <c r="U1564"/>
  <c r="V1564" s="1"/>
  <c r="R1563"/>
  <c r="S1562"/>
  <c r="AA1570"/>
  <c r="AB1570"/>
  <c r="U1582"/>
  <c r="V1582" s="1"/>
  <c r="Q1582"/>
  <c r="R1582"/>
  <c r="V1578"/>
  <c r="T1585"/>
  <c r="AZ1585" s="1"/>
  <c r="R1580"/>
  <c r="P1578"/>
  <c r="U1581"/>
  <c r="V1581" s="1"/>
  <c r="U1580"/>
  <c r="V1580" s="1"/>
  <c r="R1579"/>
  <c r="S1578"/>
  <c r="AA1586"/>
  <c r="AB1586"/>
  <c r="U1598"/>
  <c r="V1598" s="1"/>
  <c r="Q1598"/>
  <c r="R1598"/>
  <c r="V1594"/>
  <c r="T1601"/>
  <c r="AZ1601" s="1"/>
  <c r="R1596"/>
  <c r="P1594"/>
  <c r="U1597"/>
  <c r="V1597" s="1"/>
  <c r="U1596"/>
  <c r="V1596" s="1"/>
  <c r="R1595"/>
  <c r="S1594"/>
  <c r="AA1602"/>
  <c r="AC1602" s="1"/>
  <c r="AB1602"/>
  <c r="U1614"/>
  <c r="V1614" s="1"/>
  <c r="Q1614"/>
  <c r="R1614"/>
  <c r="T1617"/>
  <c r="AZ1617" s="1"/>
  <c r="R1612"/>
  <c r="P1610"/>
  <c r="U1613"/>
  <c r="V1613" s="1"/>
  <c r="U1612"/>
  <c r="V1612" s="1"/>
  <c r="R1611"/>
  <c r="S1610"/>
  <c r="AA1618"/>
  <c r="AB1618"/>
  <c r="U1630"/>
  <c r="V1630" s="1"/>
  <c r="Q1630"/>
  <c r="R1630"/>
  <c r="T1633"/>
  <c r="AZ1633" s="1"/>
  <c r="R1628"/>
  <c r="P1626"/>
  <c r="U1629"/>
  <c r="U1628"/>
  <c r="V1628" s="1"/>
  <c r="R1627"/>
  <c r="S1626"/>
  <c r="AA1634"/>
  <c r="AB1634"/>
  <c r="U1646"/>
  <c r="V1646" s="1"/>
  <c r="Q1646"/>
  <c r="R1646"/>
  <c r="T1649"/>
  <c r="AZ1649" s="1"/>
  <c r="R1644"/>
  <c r="P1642"/>
  <c r="U1645"/>
  <c r="U1644"/>
  <c r="V1644" s="1"/>
  <c r="R1643"/>
  <c r="S1642"/>
  <c r="AA1650"/>
  <c r="AB1650"/>
  <c r="U1662"/>
  <c r="V1662" s="1"/>
  <c r="Q1662"/>
  <c r="R1662"/>
  <c r="T1665"/>
  <c r="AZ1665" s="1"/>
  <c r="R1660"/>
  <c r="P1658"/>
  <c r="U1661"/>
  <c r="V1661" s="1"/>
  <c r="U1660"/>
  <c r="V1660" s="1"/>
  <c r="R1659"/>
  <c r="S1658"/>
  <c r="AA1666"/>
  <c r="AB1666"/>
  <c r="U1678"/>
  <c r="V1678" s="1"/>
  <c r="Q1678"/>
  <c r="R1678"/>
  <c r="T1681"/>
  <c r="AZ1681" s="1"/>
  <c r="R1676"/>
  <c r="P1674"/>
  <c r="U1677"/>
  <c r="U1676"/>
  <c r="V1676" s="1"/>
  <c r="R1675"/>
  <c r="S1674"/>
  <c r="AA1682"/>
  <c r="AB1682"/>
  <c r="U1694"/>
  <c r="V1694" s="1"/>
  <c r="Q1694"/>
  <c r="R1694"/>
  <c r="V1690"/>
  <c r="T1697"/>
  <c r="AZ1697" s="1"/>
  <c r="R1692"/>
  <c r="P1690"/>
  <c r="U1693"/>
  <c r="V1693" s="1"/>
  <c r="U1692"/>
  <c r="V1692" s="1"/>
  <c r="R1691"/>
  <c r="S1690"/>
  <c r="AA1698"/>
  <c r="AB1698"/>
  <c r="U1710"/>
  <c r="V1710" s="1"/>
  <c r="Q1710"/>
  <c r="R1710"/>
  <c r="T1713"/>
  <c r="AZ1713" s="1"/>
  <c r="R1708"/>
  <c r="P1706"/>
  <c r="U1709"/>
  <c r="V1709" s="1"/>
  <c r="U1708"/>
  <c r="V1708" s="1"/>
  <c r="R1707"/>
  <c r="S1706"/>
  <c r="AA1714"/>
  <c r="AB1714"/>
  <c r="U1726"/>
  <c r="V1726" s="1"/>
  <c r="Q1726"/>
  <c r="R1726"/>
  <c r="T1729"/>
  <c r="AZ1729" s="1"/>
  <c r="R1724"/>
  <c r="P1722"/>
  <c r="U1725"/>
  <c r="V1725" s="1"/>
  <c r="U1724"/>
  <c r="V1724" s="1"/>
  <c r="R1723"/>
  <c r="S1722"/>
  <c r="AA1730"/>
  <c r="AB1730"/>
  <c r="U1742"/>
  <c r="V1742" s="1"/>
  <c r="Q1742"/>
  <c r="R1742"/>
  <c r="T1745"/>
  <c r="AZ1745" s="1"/>
  <c r="R1740"/>
  <c r="P1738"/>
  <c r="U1741"/>
  <c r="V1741" s="1"/>
  <c r="U1740"/>
  <c r="V1740" s="1"/>
  <c r="R1739"/>
  <c r="S1738"/>
  <c r="AA1746"/>
  <c r="AB1746"/>
  <c r="U1758"/>
  <c r="V1758" s="1"/>
  <c r="Q1758"/>
  <c r="R1758"/>
  <c r="T1761"/>
  <c r="AZ1761" s="1"/>
  <c r="R1756"/>
  <c r="P1754"/>
  <c r="U1757"/>
  <c r="V1757" s="1"/>
  <c r="U1756"/>
  <c r="V1756" s="1"/>
  <c r="S1754"/>
  <c r="AA1762"/>
  <c r="AB1762"/>
  <c r="U1774"/>
  <c r="V1774" s="1"/>
  <c r="Q1774"/>
  <c r="R1774"/>
  <c r="T1777"/>
  <c r="AZ1777" s="1"/>
  <c r="R1772"/>
  <c r="P1770"/>
  <c r="U1773"/>
  <c r="V1773" s="1"/>
  <c r="U1772"/>
  <c r="V1772" s="1"/>
  <c r="S1770"/>
  <c r="AA1778"/>
  <c r="AB1778"/>
  <c r="U1790"/>
  <c r="V1790" s="1"/>
  <c r="Q1790"/>
  <c r="R1790"/>
  <c r="T1793"/>
  <c r="AZ1793" s="1"/>
  <c r="R1788"/>
  <c r="P1786"/>
  <c r="U1789"/>
  <c r="U1788"/>
  <c r="V1788" s="1"/>
  <c r="S1786"/>
  <c r="AA1794"/>
  <c r="AB1794"/>
  <c r="U1806"/>
  <c r="V1806" s="1"/>
  <c r="Q1806"/>
  <c r="R1806"/>
  <c r="T1809"/>
  <c r="AZ1809" s="1"/>
  <c r="R1804"/>
  <c r="P1802"/>
  <c r="U1805"/>
  <c r="U1804"/>
  <c r="V1804" s="1"/>
  <c r="S1802"/>
  <c r="AA1810"/>
  <c r="AB1810"/>
  <c r="U1822"/>
  <c r="V1822" s="1"/>
  <c r="Q1822"/>
  <c r="R1822"/>
  <c r="T1825"/>
  <c r="AZ1825" s="1"/>
  <c r="R1820"/>
  <c r="P1818"/>
  <c r="U1821"/>
  <c r="V1821" s="1"/>
  <c r="U1820"/>
  <c r="V1820" s="1"/>
  <c r="S1818"/>
  <c r="AA1826"/>
  <c r="AB1826"/>
  <c r="U1838"/>
  <c r="V1838" s="1"/>
  <c r="Q1838"/>
  <c r="R1838"/>
  <c r="T1841"/>
  <c r="AZ1841" s="1"/>
  <c r="R1836"/>
  <c r="P1834"/>
  <c r="U1837"/>
  <c r="U1836"/>
  <c r="V1836" s="1"/>
  <c r="S1834"/>
  <c r="AA1842"/>
  <c r="AB1842"/>
  <c r="U1854"/>
  <c r="V1854" s="1"/>
  <c r="Q1854"/>
  <c r="R1854"/>
  <c r="T1857"/>
  <c r="AZ1857" s="1"/>
  <c r="R1852"/>
  <c r="P1850"/>
  <c r="U1853"/>
  <c r="V1853" s="1"/>
  <c r="U1852"/>
  <c r="V1852" s="1"/>
  <c r="S1850"/>
  <c r="AA1858"/>
  <c r="AB1858"/>
  <c r="U1870"/>
  <c r="V1870" s="1"/>
  <c r="Q1870"/>
  <c r="R1870"/>
  <c r="T1873"/>
  <c r="AZ1873" s="1"/>
  <c r="R1868"/>
  <c r="P1866"/>
  <c r="U1869"/>
  <c r="V1869" s="1"/>
  <c r="U1868"/>
  <c r="V1868" s="1"/>
  <c r="S1866"/>
  <c r="AA1874"/>
  <c r="AB1874"/>
  <c r="U1886"/>
  <c r="V1886" s="1"/>
  <c r="Q1886"/>
  <c r="R1886"/>
  <c r="T1889"/>
  <c r="AZ1889" s="1"/>
  <c r="R1884"/>
  <c r="P1882"/>
  <c r="U1885"/>
  <c r="V1885" s="1"/>
  <c r="U1884"/>
  <c r="V1884" s="1"/>
  <c r="S1882"/>
  <c r="AA1890"/>
  <c r="AB1890"/>
  <c r="U1902"/>
  <c r="V1902" s="1"/>
  <c r="Q1902"/>
  <c r="R1902"/>
  <c r="T1905"/>
  <c r="AZ1905" s="1"/>
  <c r="R1900"/>
  <c r="P1898"/>
  <c r="U1901"/>
  <c r="U1900"/>
  <c r="V1900" s="1"/>
  <c r="S1898"/>
  <c r="AA1907"/>
  <c r="AB1907"/>
  <c r="T1931"/>
  <c r="AZ1931" s="1"/>
  <c r="P1931"/>
  <c r="U1935"/>
  <c r="V1935" s="1"/>
  <c r="Q1935"/>
  <c r="T1937"/>
  <c r="AZ1937" s="1"/>
  <c r="T1934"/>
  <c r="AZ1934" s="1"/>
  <c r="R1932"/>
  <c r="R1931"/>
  <c r="P1933"/>
  <c r="U1932"/>
  <c r="V1932" s="1"/>
  <c r="S1931"/>
  <c r="AA1939"/>
  <c r="AB1939"/>
  <c r="T1963"/>
  <c r="AZ1963" s="1"/>
  <c r="P1963"/>
  <c r="U1967"/>
  <c r="V1967" s="1"/>
  <c r="Q1967"/>
  <c r="T1969"/>
  <c r="AZ1969" s="1"/>
  <c r="R1964"/>
  <c r="R1963"/>
  <c r="P1965"/>
  <c r="U1964"/>
  <c r="V1964" s="1"/>
  <c r="S1963"/>
  <c r="AA1971"/>
  <c r="AB1971"/>
  <c r="T1987"/>
  <c r="AZ1987" s="1"/>
  <c r="P1987"/>
  <c r="U1991"/>
  <c r="V1991" s="1"/>
  <c r="Q1991"/>
  <c r="T1993"/>
  <c r="AZ1993" s="1"/>
  <c r="R1988"/>
  <c r="P1989"/>
  <c r="U1988"/>
  <c r="V1988" s="1"/>
  <c r="S1987"/>
  <c r="T2003"/>
  <c r="AZ2003" s="1"/>
  <c r="P2003"/>
  <c r="U2007"/>
  <c r="V2007" s="1"/>
  <c r="Q2007"/>
  <c r="T2009"/>
  <c r="AZ2009" s="1"/>
  <c r="R2004"/>
  <c r="P2005"/>
  <c r="U2004"/>
  <c r="V2004" s="1"/>
  <c r="S2003"/>
  <c r="AT2105"/>
  <c r="U2214"/>
  <c r="V2214" s="1"/>
  <c r="Q2214"/>
  <c r="R2214"/>
  <c r="U2213"/>
  <c r="V2213" s="1"/>
  <c r="U2212"/>
  <c r="V2212" s="1"/>
  <c r="S2210"/>
  <c r="P2213"/>
  <c r="T2210"/>
  <c r="AZ2210" s="1"/>
  <c r="Q2213"/>
  <c r="R2212"/>
  <c r="P2210"/>
  <c r="T2217"/>
  <c r="AZ2217" s="1"/>
  <c r="Q2212"/>
  <c r="U2246"/>
  <c r="V2246" s="1"/>
  <c r="Q2246"/>
  <c r="R2246"/>
  <c r="U2245"/>
  <c r="U2244"/>
  <c r="V2244" s="1"/>
  <c r="S2242"/>
  <c r="P2245"/>
  <c r="T2242"/>
  <c r="AZ2242" s="1"/>
  <c r="Q2245"/>
  <c r="R2244"/>
  <c r="P2242"/>
  <c r="T2249"/>
  <c r="AZ2249" s="1"/>
  <c r="Q2244"/>
  <c r="AB2269"/>
  <c r="AA2269"/>
  <c r="U2278"/>
  <c r="V2278" s="1"/>
  <c r="Q2278"/>
  <c r="R2278"/>
  <c r="U2277"/>
  <c r="V2277" s="1"/>
  <c r="U2276"/>
  <c r="V2276" s="1"/>
  <c r="S2274"/>
  <c r="P2277"/>
  <c r="T2274"/>
  <c r="AZ2274" s="1"/>
  <c r="Q2277"/>
  <c r="R2276"/>
  <c r="P2274"/>
  <c r="T2281"/>
  <c r="AZ2281" s="1"/>
  <c r="Q2276"/>
  <c r="AB2301"/>
  <c r="AA2301"/>
  <c r="U2310"/>
  <c r="Q2310"/>
  <c r="R2310"/>
  <c r="U2309"/>
  <c r="V2309" s="1"/>
  <c r="U2308"/>
  <c r="V2308" s="1"/>
  <c r="S2306"/>
  <c r="P2309"/>
  <c r="T2306"/>
  <c r="AZ2306" s="1"/>
  <c r="Q2309"/>
  <c r="R2308"/>
  <c r="P2306"/>
  <c r="T2313"/>
  <c r="AZ2313" s="1"/>
  <c r="Q2308"/>
  <c r="U2342"/>
  <c r="V2342" s="1"/>
  <c r="Q2342"/>
  <c r="R2342"/>
  <c r="U2341"/>
  <c r="V2341" s="1"/>
  <c r="U2340"/>
  <c r="V2340" s="1"/>
  <c r="S2338"/>
  <c r="P2341"/>
  <c r="T2338"/>
  <c r="AZ2338" s="1"/>
  <c r="Q2341"/>
  <c r="R2340"/>
  <c r="P2338"/>
  <c r="T2345"/>
  <c r="AZ2345" s="1"/>
  <c r="Q2340"/>
  <c r="AB2365"/>
  <c r="AA2365"/>
  <c r="U2374"/>
  <c r="V2374" s="1"/>
  <c r="Q2374"/>
  <c r="R2374"/>
  <c r="U2373"/>
  <c r="V2373" s="1"/>
  <c r="U2372"/>
  <c r="V2372" s="1"/>
  <c r="S2370"/>
  <c r="P2373"/>
  <c r="T2370"/>
  <c r="AZ2370" s="1"/>
  <c r="Q2373"/>
  <c r="R2372"/>
  <c r="P2370"/>
  <c r="T2377"/>
  <c r="AZ2377" s="1"/>
  <c r="Q2372"/>
  <c r="U2406"/>
  <c r="V2406" s="1"/>
  <c r="Q2406"/>
  <c r="R2406"/>
  <c r="U2405"/>
  <c r="U2404"/>
  <c r="V2404" s="1"/>
  <c r="S2402"/>
  <c r="P2405"/>
  <c r="T2402"/>
  <c r="AZ2402" s="1"/>
  <c r="Q2405"/>
  <c r="R2404"/>
  <c r="P2402"/>
  <c r="T2409"/>
  <c r="AZ2409" s="1"/>
  <c r="Q2404"/>
  <c r="U2460"/>
  <c r="V2460" s="1"/>
  <c r="Q2460"/>
  <c r="R2460"/>
  <c r="T2463"/>
  <c r="AZ2463" s="1"/>
  <c r="R2458"/>
  <c r="P2456"/>
  <c r="U2459"/>
  <c r="V2459" s="1"/>
  <c r="U2458"/>
  <c r="V2458" s="1"/>
  <c r="R2457"/>
  <c r="S2456"/>
  <c r="T2456"/>
  <c r="AZ2456" s="1"/>
  <c r="S2461"/>
  <c r="P2459"/>
  <c r="Q2458"/>
  <c r="S2457"/>
  <c r="T2464"/>
  <c r="AZ2464" s="1"/>
  <c r="AA2580"/>
  <c r="AB2580"/>
  <c r="AA2624"/>
  <c r="AB2624"/>
  <c r="AB2627"/>
  <c r="AA2627"/>
  <c r="AB2675"/>
  <c r="AA2675"/>
  <c r="U2716"/>
  <c r="Q2716"/>
  <c r="R2716"/>
  <c r="T2719"/>
  <c r="AZ2719" s="1"/>
  <c r="R2714"/>
  <c r="P2712"/>
  <c r="U2715"/>
  <c r="V2715" s="1"/>
  <c r="U2714"/>
  <c r="V2714" s="1"/>
  <c r="S2712"/>
  <c r="T2712"/>
  <c r="AZ2712" s="1"/>
  <c r="S2717"/>
  <c r="P2715"/>
  <c r="Q2714"/>
  <c r="S2713"/>
  <c r="T2720"/>
  <c r="AZ2720" s="1"/>
  <c r="AT2736"/>
  <c r="AA2857"/>
  <c r="AB2857"/>
  <c r="AB2860"/>
  <c r="AA2860"/>
  <c r="AA2869"/>
  <c r="AB2869"/>
  <c r="AB3064"/>
  <c r="AA3064"/>
  <c r="AB3072"/>
  <c r="AA3072"/>
  <c r="S1552"/>
  <c r="AT1561"/>
  <c r="AC1553"/>
  <c r="S1568"/>
  <c r="AC1569"/>
  <c r="AT1588"/>
  <c r="S1584"/>
  <c r="AC1585"/>
  <c r="S1600"/>
  <c r="AC1601"/>
  <c r="AT1615"/>
  <c r="S1616"/>
  <c r="AC1617"/>
  <c r="S1632"/>
  <c r="AT1641"/>
  <c r="AT1647"/>
  <c r="S1648"/>
  <c r="AC1649"/>
  <c r="S1664"/>
  <c r="AC1665"/>
  <c r="AT1679"/>
  <c r="S1680"/>
  <c r="AT1689"/>
  <c r="S1696"/>
  <c r="AC1697"/>
  <c r="S1712"/>
  <c r="S1728"/>
  <c r="AC1729"/>
  <c r="S1744"/>
  <c r="AC1745"/>
  <c r="S1760"/>
  <c r="S1776"/>
  <c r="AC1777"/>
  <c r="S1792"/>
  <c r="AC1793"/>
  <c r="S1808"/>
  <c r="AT1817"/>
  <c r="AC1809"/>
  <c r="S1824"/>
  <c r="AC1825"/>
  <c r="AT1844"/>
  <c r="S1840"/>
  <c r="AC1841"/>
  <c r="AT1860"/>
  <c r="S1856"/>
  <c r="AC1857"/>
  <c r="S1872"/>
  <c r="AC1873"/>
  <c r="S1888"/>
  <c r="AC1889"/>
  <c r="AT1906"/>
  <c r="AT1908"/>
  <c r="S1904"/>
  <c r="AC1905"/>
  <c r="S1908"/>
  <c r="AT1933"/>
  <c r="P1934"/>
  <c r="S1940"/>
  <c r="P1966"/>
  <c r="S1972"/>
  <c r="P1990"/>
  <c r="P2006"/>
  <c r="AT2041"/>
  <c r="AT2115"/>
  <c r="AT2256"/>
  <c r="AT2288"/>
  <c r="AN2425"/>
  <c r="AO2425" s="1"/>
  <c r="R1353"/>
  <c r="T1355"/>
  <c r="AZ1355" s="1"/>
  <c r="P1355"/>
  <c r="R1361"/>
  <c r="T1363"/>
  <c r="AZ1363" s="1"/>
  <c r="P1363"/>
  <c r="R1369"/>
  <c r="T1371"/>
  <c r="AZ1371" s="1"/>
  <c r="P1371"/>
  <c r="R1377"/>
  <c r="V1373"/>
  <c r="T1380"/>
  <c r="AZ1380" s="1"/>
  <c r="T1911"/>
  <c r="AZ1911" s="1"/>
  <c r="P1911"/>
  <c r="U1915"/>
  <c r="V1915" s="1"/>
  <c r="Q1915"/>
  <c r="T1919"/>
  <c r="AZ1919" s="1"/>
  <c r="P1919"/>
  <c r="U1923"/>
  <c r="V1923" s="1"/>
  <c r="Q1923"/>
  <c r="T1927"/>
  <c r="AZ1927" s="1"/>
  <c r="P1927"/>
  <c r="U1931"/>
  <c r="V1931" s="1"/>
  <c r="Q1931"/>
  <c r="T1935"/>
  <c r="AZ1935" s="1"/>
  <c r="P1935"/>
  <c r="U1939"/>
  <c r="V1939" s="1"/>
  <c r="Q1939"/>
  <c r="T1943"/>
  <c r="AZ1943" s="1"/>
  <c r="P1943"/>
  <c r="U1947"/>
  <c r="V1947" s="1"/>
  <c r="Q1947"/>
  <c r="T1951"/>
  <c r="AZ1951" s="1"/>
  <c r="P1951"/>
  <c r="U1955"/>
  <c r="V1955" s="1"/>
  <c r="Q1955"/>
  <c r="T1959"/>
  <c r="AZ1959" s="1"/>
  <c r="P1959"/>
  <c r="U1963"/>
  <c r="V1963" s="1"/>
  <c r="Q1963"/>
  <c r="V1959"/>
  <c r="T1967"/>
  <c r="AZ1967" s="1"/>
  <c r="P1967"/>
  <c r="U1971"/>
  <c r="V1971" s="1"/>
  <c r="Q1971"/>
  <c r="T1975"/>
  <c r="AZ1975" s="1"/>
  <c r="P1975"/>
  <c r="U1979"/>
  <c r="V1979" s="1"/>
  <c r="Q1979"/>
  <c r="T1983"/>
  <c r="AZ1983" s="1"/>
  <c r="P1983"/>
  <c r="U1987"/>
  <c r="V1987" s="1"/>
  <c r="Q1987"/>
  <c r="T1991"/>
  <c r="AZ1991" s="1"/>
  <c r="P1991"/>
  <c r="U1995"/>
  <c r="V1995" s="1"/>
  <c r="Q1995"/>
  <c r="T1999"/>
  <c r="AZ1999" s="1"/>
  <c r="P1999"/>
  <c r="U2003"/>
  <c r="V2003" s="1"/>
  <c r="Q2003"/>
  <c r="T2007"/>
  <c r="AZ2007" s="1"/>
  <c r="P2007"/>
  <c r="U2011"/>
  <c r="V2011" s="1"/>
  <c r="Q2011"/>
  <c r="T2015"/>
  <c r="AZ2015" s="1"/>
  <c r="P2015"/>
  <c r="U2019"/>
  <c r="V2019" s="1"/>
  <c r="Q2019"/>
  <c r="T2021"/>
  <c r="AZ2021" s="1"/>
  <c r="P2018"/>
  <c r="AA2198"/>
  <c r="AB2198"/>
  <c r="AT2216"/>
  <c r="T2215"/>
  <c r="AZ2215" s="1"/>
  <c r="P2215"/>
  <c r="U2219"/>
  <c r="V2219" s="1"/>
  <c r="Q2219"/>
  <c r="R2219"/>
  <c r="S2215"/>
  <c r="AA2219"/>
  <c r="AB2219"/>
  <c r="U2230"/>
  <c r="V2230" s="1"/>
  <c r="Q2230"/>
  <c r="R2230"/>
  <c r="U2229"/>
  <c r="U2228"/>
  <c r="V2228" s="1"/>
  <c r="S2226"/>
  <c r="P2229"/>
  <c r="T2226"/>
  <c r="AZ2226" s="1"/>
  <c r="Q2229"/>
  <c r="R2228"/>
  <c r="P2226"/>
  <c r="AA2230"/>
  <c r="AB2230"/>
  <c r="AT2246"/>
  <c r="T2247"/>
  <c r="AZ2247" s="1"/>
  <c r="P2247"/>
  <c r="U2251"/>
  <c r="V2251" s="1"/>
  <c r="Q2251"/>
  <c r="R2251"/>
  <c r="S2247"/>
  <c r="AA2251"/>
  <c r="AB2251"/>
  <c r="AB2253"/>
  <c r="AA2253"/>
  <c r="U2262"/>
  <c r="V2262" s="1"/>
  <c r="Q2262"/>
  <c r="R2262"/>
  <c r="U2261"/>
  <c r="V2261" s="1"/>
  <c r="U2260"/>
  <c r="V2260" s="1"/>
  <c r="S2258"/>
  <c r="P2261"/>
  <c r="T2258"/>
  <c r="AZ2258" s="1"/>
  <c r="Q2261"/>
  <c r="R2260"/>
  <c r="P2258"/>
  <c r="AA2262"/>
  <c r="AB2262"/>
  <c r="AT2279"/>
  <c r="T2279"/>
  <c r="AZ2279" s="1"/>
  <c r="P2279"/>
  <c r="U2283"/>
  <c r="V2283" s="1"/>
  <c r="Q2283"/>
  <c r="R2283"/>
  <c r="S2279"/>
  <c r="AA2283"/>
  <c r="AB2283"/>
  <c r="AB2285"/>
  <c r="AA2285"/>
  <c r="U2294"/>
  <c r="V2294" s="1"/>
  <c r="Q2294"/>
  <c r="R2294"/>
  <c r="U2293"/>
  <c r="V2293" s="1"/>
  <c r="U2292"/>
  <c r="V2292" s="1"/>
  <c r="S2290"/>
  <c r="P2293"/>
  <c r="T2290"/>
  <c r="AZ2290" s="1"/>
  <c r="Q2293"/>
  <c r="R2292"/>
  <c r="P2290"/>
  <c r="AA2294"/>
  <c r="AB2294"/>
  <c r="T2311"/>
  <c r="AZ2311" s="1"/>
  <c r="P2311"/>
  <c r="U2315"/>
  <c r="V2315" s="1"/>
  <c r="Q2315"/>
  <c r="R2315"/>
  <c r="S2311"/>
  <c r="AA2315"/>
  <c r="AB2315"/>
  <c r="AB2317"/>
  <c r="AA2317"/>
  <c r="U2326"/>
  <c r="V2326" s="1"/>
  <c r="Q2326"/>
  <c r="R2326"/>
  <c r="U2325"/>
  <c r="V2325" s="1"/>
  <c r="U2324"/>
  <c r="V2324" s="1"/>
  <c r="S2322"/>
  <c r="P2325"/>
  <c r="T2322"/>
  <c r="AZ2322" s="1"/>
  <c r="Q2325"/>
  <c r="R2324"/>
  <c r="P2322"/>
  <c r="AA2326"/>
  <c r="AB2326"/>
  <c r="AT2342"/>
  <c r="T2343"/>
  <c r="AZ2343" s="1"/>
  <c r="P2343"/>
  <c r="U2347"/>
  <c r="V2347" s="1"/>
  <c r="Q2347"/>
  <c r="R2347"/>
  <c r="S2343"/>
  <c r="AA2347"/>
  <c r="AB2347"/>
  <c r="AB2349"/>
  <c r="AA2349"/>
  <c r="U2358"/>
  <c r="V2358" s="1"/>
  <c r="Q2358"/>
  <c r="R2358"/>
  <c r="U2357"/>
  <c r="V2357" s="1"/>
  <c r="U2356"/>
  <c r="V2356" s="1"/>
  <c r="S2354"/>
  <c r="P2357"/>
  <c r="T2354"/>
  <c r="AZ2354" s="1"/>
  <c r="Q2357"/>
  <c r="R2356"/>
  <c r="P2354"/>
  <c r="AA2358"/>
  <c r="AB2358"/>
  <c r="AT2376"/>
  <c r="T2375"/>
  <c r="AZ2375" s="1"/>
  <c r="P2375"/>
  <c r="U2379"/>
  <c r="V2379" s="1"/>
  <c r="Q2379"/>
  <c r="R2379"/>
  <c r="S2375"/>
  <c r="AA2379"/>
  <c r="AB2379"/>
  <c r="U2390"/>
  <c r="V2390" s="1"/>
  <c r="Q2390"/>
  <c r="R2390"/>
  <c r="U2389"/>
  <c r="V2389" s="1"/>
  <c r="U2388"/>
  <c r="V2388" s="1"/>
  <c r="S2386"/>
  <c r="P2389"/>
  <c r="T2386"/>
  <c r="AZ2386" s="1"/>
  <c r="Q2389"/>
  <c r="R2388"/>
  <c r="P2386"/>
  <c r="AA2390"/>
  <c r="AB2390"/>
  <c r="T2407"/>
  <c r="AZ2407" s="1"/>
  <c r="P2407"/>
  <c r="U2411"/>
  <c r="V2411" s="1"/>
  <c r="Q2411"/>
  <c r="R2411"/>
  <c r="S2407"/>
  <c r="AA2411"/>
  <c r="AB2411"/>
  <c r="U2422"/>
  <c r="V2422" s="1"/>
  <c r="Q2422"/>
  <c r="R2422"/>
  <c r="U2421"/>
  <c r="V2421" s="1"/>
  <c r="U2420"/>
  <c r="V2420" s="1"/>
  <c r="S2418"/>
  <c r="P2421"/>
  <c r="T2418"/>
  <c r="AZ2418" s="1"/>
  <c r="Q2421"/>
  <c r="R2420"/>
  <c r="P2418"/>
  <c r="AA2422"/>
  <c r="AB2422"/>
  <c r="AB2431"/>
  <c r="AA2431"/>
  <c r="AA2436"/>
  <c r="AB2436"/>
  <c r="AA2448"/>
  <c r="AB2448"/>
  <c r="U2480"/>
  <c r="V2480" s="1"/>
  <c r="Q2480"/>
  <c r="R2480"/>
  <c r="T2483"/>
  <c r="AZ2483" s="1"/>
  <c r="R2478"/>
  <c r="P2476"/>
  <c r="U2479"/>
  <c r="V2479" s="1"/>
  <c r="U2478"/>
  <c r="V2478" s="1"/>
  <c r="R2477"/>
  <c r="S2476"/>
  <c r="S2481"/>
  <c r="P2479"/>
  <c r="Q2478"/>
  <c r="T2484"/>
  <c r="AZ2484" s="1"/>
  <c r="Q2479"/>
  <c r="AB2495"/>
  <c r="AA2495"/>
  <c r="AA2500"/>
  <c r="AB2500"/>
  <c r="AA2512"/>
  <c r="AB2512"/>
  <c r="U2544"/>
  <c r="V2544" s="1"/>
  <c r="Q2544"/>
  <c r="R2544"/>
  <c r="T2547"/>
  <c r="AZ2547" s="1"/>
  <c r="R2542"/>
  <c r="P2540"/>
  <c r="U2543"/>
  <c r="V2543" s="1"/>
  <c r="U2542"/>
  <c r="V2542" s="1"/>
  <c r="R2541"/>
  <c r="S2540"/>
  <c r="S2545"/>
  <c r="P2543"/>
  <c r="Q2542"/>
  <c r="T2548"/>
  <c r="AZ2548" s="1"/>
  <c r="Q2543"/>
  <c r="AB2559"/>
  <c r="AA2559"/>
  <c r="AA2564"/>
  <c r="AB2564"/>
  <c r="AT2576"/>
  <c r="AA2576"/>
  <c r="AB2576"/>
  <c r="U2608"/>
  <c r="Q2608"/>
  <c r="R2608"/>
  <c r="T2611"/>
  <c r="AZ2611" s="1"/>
  <c r="R2606"/>
  <c r="P2604"/>
  <c r="U2607"/>
  <c r="V2607" s="1"/>
  <c r="U2606"/>
  <c r="V2606" s="1"/>
  <c r="S2604"/>
  <c r="S2609"/>
  <c r="P2607"/>
  <c r="Q2606"/>
  <c r="T2612"/>
  <c r="AZ2612" s="1"/>
  <c r="Q2607"/>
  <c r="AB2623"/>
  <c r="AA2623"/>
  <c r="AA2628"/>
  <c r="AB2628"/>
  <c r="AA2640"/>
  <c r="AB2640"/>
  <c r="U2672"/>
  <c r="V2672" s="1"/>
  <c r="Q2672"/>
  <c r="R2672"/>
  <c r="T2675"/>
  <c r="AZ2675" s="1"/>
  <c r="R2670"/>
  <c r="P2668"/>
  <c r="U2671"/>
  <c r="V2671" s="1"/>
  <c r="U2670"/>
  <c r="V2670" s="1"/>
  <c r="S2668"/>
  <c r="S2673"/>
  <c r="P2671"/>
  <c r="Q2670"/>
  <c r="T2676"/>
  <c r="AZ2676" s="1"/>
  <c r="Q2671"/>
  <c r="AB2687"/>
  <c r="AA2687"/>
  <c r="AA2692"/>
  <c r="AB2692"/>
  <c r="AT2700"/>
  <c r="AA2704"/>
  <c r="AB2704"/>
  <c r="U2736"/>
  <c r="V2736" s="1"/>
  <c r="Q2736"/>
  <c r="R2735"/>
  <c r="R2736"/>
  <c r="T2739"/>
  <c r="AZ2739" s="1"/>
  <c r="R2734"/>
  <c r="P2732"/>
  <c r="U2735"/>
  <c r="V2735" s="1"/>
  <c r="U2734"/>
  <c r="V2734" s="1"/>
  <c r="S2732"/>
  <c r="S2737"/>
  <c r="P2735"/>
  <c r="Q2734"/>
  <c r="T2740"/>
  <c r="AZ2740" s="1"/>
  <c r="Q2735"/>
  <c r="AB2751"/>
  <c r="AA2751"/>
  <c r="AA2756"/>
  <c r="AB2756"/>
  <c r="AA2768"/>
  <c r="AB2768"/>
  <c r="U2800"/>
  <c r="V2800" s="1"/>
  <c r="Q2800"/>
  <c r="R2799"/>
  <c r="R2800"/>
  <c r="T2803"/>
  <c r="AZ2803" s="1"/>
  <c r="R2798"/>
  <c r="P2796"/>
  <c r="U2799"/>
  <c r="V2799" s="1"/>
  <c r="U2798"/>
  <c r="V2798" s="1"/>
  <c r="S2796"/>
  <c r="S2801"/>
  <c r="P2799"/>
  <c r="Q2798"/>
  <c r="T2804"/>
  <c r="AZ2804" s="1"/>
  <c r="Q2799"/>
  <c r="AB2815"/>
  <c r="AA2815"/>
  <c r="AA2820"/>
  <c r="AB2820"/>
  <c r="U2857"/>
  <c r="V2857" s="1"/>
  <c r="Q2857"/>
  <c r="U2856"/>
  <c r="V2856" s="1"/>
  <c r="R2855"/>
  <c r="Q2854"/>
  <c r="S2853"/>
  <c r="R2857"/>
  <c r="U2855"/>
  <c r="V2855" s="1"/>
  <c r="P2853"/>
  <c r="T2859"/>
  <c r="AZ2859" s="1"/>
  <c r="S2857"/>
  <c r="T2853"/>
  <c r="AZ2853" s="1"/>
  <c r="Q2855"/>
  <c r="U2854"/>
  <c r="V2854" s="1"/>
  <c r="U2945"/>
  <c r="V2945" s="1"/>
  <c r="Q2945"/>
  <c r="R2945"/>
  <c r="T2948"/>
  <c r="AZ2948" s="1"/>
  <c r="R2943"/>
  <c r="P2941"/>
  <c r="U2944"/>
  <c r="V2944" s="1"/>
  <c r="U2943"/>
  <c r="V2943" s="1"/>
  <c r="S2941"/>
  <c r="T2941"/>
  <c r="AZ2941" s="1"/>
  <c r="S2946"/>
  <c r="P2944"/>
  <c r="Q2943"/>
  <c r="S2942"/>
  <c r="U2965"/>
  <c r="V2965" s="1"/>
  <c r="Q2965"/>
  <c r="R2965"/>
  <c r="T2968"/>
  <c r="AZ2968" s="1"/>
  <c r="R2963"/>
  <c r="P2961"/>
  <c r="U2964"/>
  <c r="V2964" s="1"/>
  <c r="U2963"/>
  <c r="V2963" s="1"/>
  <c r="S2961"/>
  <c r="S2966"/>
  <c r="P2964"/>
  <c r="Q2963"/>
  <c r="Q2964"/>
  <c r="U3166"/>
  <c r="V3166" s="1"/>
  <c r="Q3166"/>
  <c r="P3166"/>
  <c r="S3162"/>
  <c r="T3168"/>
  <c r="AZ3168" s="1"/>
  <c r="S3166"/>
  <c r="P3162"/>
  <c r="P3164"/>
  <c r="S3163"/>
  <c r="T3162"/>
  <c r="AZ3162" s="1"/>
  <c r="Q3164"/>
  <c r="U3164"/>
  <c r="V3164" s="1"/>
  <c r="U3163"/>
  <c r="V3163" s="1"/>
  <c r="S689"/>
  <c r="P692"/>
  <c r="S693"/>
  <c r="P696"/>
  <c r="T696"/>
  <c r="AZ696" s="1"/>
  <c r="S697"/>
  <c r="P700"/>
  <c r="T700"/>
  <c r="AZ700" s="1"/>
  <c r="S701"/>
  <c r="P704"/>
  <c r="T704"/>
  <c r="AZ704" s="1"/>
  <c r="S705"/>
  <c r="P708"/>
  <c r="T708"/>
  <c r="AZ708" s="1"/>
  <c r="S709"/>
  <c r="P712"/>
  <c r="T712"/>
  <c r="AZ712" s="1"/>
  <c r="S713"/>
  <c r="P716"/>
  <c r="T716"/>
  <c r="AZ716" s="1"/>
  <c r="S717"/>
  <c r="P720"/>
  <c r="T720"/>
  <c r="AZ720" s="1"/>
  <c r="S721"/>
  <c r="P724"/>
  <c r="T724"/>
  <c r="AZ724" s="1"/>
  <c r="S725"/>
  <c r="P728"/>
  <c r="T728"/>
  <c r="AZ728" s="1"/>
  <c r="S729"/>
  <c r="P732"/>
  <c r="T732"/>
  <c r="AZ732" s="1"/>
  <c r="S733"/>
  <c r="P736"/>
  <c r="T736"/>
  <c r="AZ736" s="1"/>
  <c r="S737"/>
  <c r="P740"/>
  <c r="T740"/>
  <c r="AZ740" s="1"/>
  <c r="S741"/>
  <c r="P744"/>
  <c r="T744"/>
  <c r="AZ744" s="1"/>
  <c r="S745"/>
  <c r="P748"/>
  <c r="T748"/>
  <c r="AZ748" s="1"/>
  <c r="S749"/>
  <c r="P752"/>
  <c r="T752"/>
  <c r="AZ752" s="1"/>
  <c r="S753"/>
  <c r="P756"/>
  <c r="T756"/>
  <c r="AZ756" s="1"/>
  <c r="S757"/>
  <c r="P760"/>
  <c r="T760"/>
  <c r="AZ760" s="1"/>
  <c r="S761"/>
  <c r="P764"/>
  <c r="T764"/>
  <c r="AZ764" s="1"/>
  <c r="S765"/>
  <c r="P768"/>
  <c r="T768"/>
  <c r="AZ768" s="1"/>
  <c r="S769"/>
  <c r="P772"/>
  <c r="T772"/>
  <c r="AZ772" s="1"/>
  <c r="S773"/>
  <c r="P776"/>
  <c r="T776"/>
  <c r="AZ776" s="1"/>
  <c r="S777"/>
  <c r="P780"/>
  <c r="T780"/>
  <c r="AZ780" s="1"/>
  <c r="S781"/>
  <c r="P784"/>
  <c r="T784"/>
  <c r="AZ784" s="1"/>
  <c r="S785"/>
  <c r="P788"/>
  <c r="T788"/>
  <c r="AZ788" s="1"/>
  <c r="S789"/>
  <c r="P792"/>
  <c r="T792"/>
  <c r="AZ792" s="1"/>
  <c r="S793"/>
  <c r="P796"/>
  <c r="T796"/>
  <c r="AZ796" s="1"/>
  <c r="S797"/>
  <c r="P800"/>
  <c r="T800"/>
  <c r="AZ800" s="1"/>
  <c r="S801"/>
  <c r="P804"/>
  <c r="T804"/>
  <c r="AZ804" s="1"/>
  <c r="S805"/>
  <c r="P808"/>
  <c r="T808"/>
  <c r="AZ808" s="1"/>
  <c r="S809"/>
  <c r="P812"/>
  <c r="T812"/>
  <c r="AZ812" s="1"/>
  <c r="S813"/>
  <c r="P816"/>
  <c r="T816"/>
  <c r="AZ816" s="1"/>
  <c r="S817"/>
  <c r="P820"/>
  <c r="T820"/>
  <c r="AZ820" s="1"/>
  <c r="S821"/>
  <c r="P824"/>
  <c r="T824"/>
  <c r="AZ824" s="1"/>
  <c r="S825"/>
  <c r="P828"/>
  <c r="T828"/>
  <c r="AZ828" s="1"/>
  <c r="S829"/>
  <c r="P832"/>
  <c r="T832"/>
  <c r="AZ832" s="1"/>
  <c r="S833"/>
  <c r="P836"/>
  <c r="T836"/>
  <c r="AZ836" s="1"/>
  <c r="S837"/>
  <c r="P840"/>
  <c r="T840"/>
  <c r="AZ840" s="1"/>
  <c r="S841"/>
  <c r="P844"/>
  <c r="T844"/>
  <c r="AZ844" s="1"/>
  <c r="S845"/>
  <c r="P848"/>
  <c r="T848"/>
  <c r="AZ848" s="1"/>
  <c r="S849"/>
  <c r="P852"/>
  <c r="T852"/>
  <c r="AZ852" s="1"/>
  <c r="S853"/>
  <c r="P856"/>
  <c r="T856"/>
  <c r="AZ856" s="1"/>
  <c r="S857"/>
  <c r="P860"/>
  <c r="T860"/>
  <c r="AZ860" s="1"/>
  <c r="S861"/>
  <c r="P864"/>
  <c r="T864"/>
  <c r="AZ864" s="1"/>
  <c r="S865"/>
  <c r="P868"/>
  <c r="T868"/>
  <c r="AZ868" s="1"/>
  <c r="S869"/>
  <c r="P872"/>
  <c r="T872"/>
  <c r="AZ872" s="1"/>
  <c r="S873"/>
  <c r="P876"/>
  <c r="T876"/>
  <c r="AZ876" s="1"/>
  <c r="S877"/>
  <c r="P880"/>
  <c r="T880"/>
  <c r="AZ880" s="1"/>
  <c r="S881"/>
  <c r="P884"/>
  <c r="T884"/>
  <c r="AZ884" s="1"/>
  <c r="S885"/>
  <c r="P888"/>
  <c r="T888"/>
  <c r="AZ888" s="1"/>
  <c r="S889"/>
  <c r="P892"/>
  <c r="T892"/>
  <c r="AZ892" s="1"/>
  <c r="S893"/>
  <c r="P896"/>
  <c r="T896"/>
  <c r="AZ896" s="1"/>
  <c r="S897"/>
  <c r="P900"/>
  <c r="T900"/>
  <c r="AZ900" s="1"/>
  <c r="S901"/>
  <c r="P904"/>
  <c r="T904"/>
  <c r="AZ904" s="1"/>
  <c r="S905"/>
  <c r="P908"/>
  <c r="T908"/>
  <c r="AZ908" s="1"/>
  <c r="S909"/>
  <c r="P912"/>
  <c r="T912"/>
  <c r="AZ912" s="1"/>
  <c r="S913"/>
  <c r="P916"/>
  <c r="T916"/>
  <c r="AZ916" s="1"/>
  <c r="S917"/>
  <c r="P920"/>
  <c r="T920"/>
  <c r="AZ920" s="1"/>
  <c r="S921"/>
  <c r="P924"/>
  <c r="T924"/>
  <c r="AZ924" s="1"/>
  <c r="S925"/>
  <c r="P928"/>
  <c r="T928"/>
  <c r="AZ928" s="1"/>
  <c r="S929"/>
  <c r="P932"/>
  <c r="T932"/>
  <c r="AZ932" s="1"/>
  <c r="S933"/>
  <c r="P936"/>
  <c r="T936"/>
  <c r="AZ936" s="1"/>
  <c r="S937"/>
  <c r="P940"/>
  <c r="T940"/>
  <c r="AZ940" s="1"/>
  <c r="S941"/>
  <c r="P944"/>
  <c r="T944"/>
  <c r="AZ944" s="1"/>
  <c r="S945"/>
  <c r="P948"/>
  <c r="T948"/>
  <c r="AZ948" s="1"/>
  <c r="S949"/>
  <c r="P952"/>
  <c r="T952"/>
  <c r="AZ952" s="1"/>
  <c r="S953"/>
  <c r="P956"/>
  <c r="T956"/>
  <c r="AZ956" s="1"/>
  <c r="S957"/>
  <c r="P960"/>
  <c r="T960"/>
  <c r="AZ960" s="1"/>
  <c r="S961"/>
  <c r="P964"/>
  <c r="T964"/>
  <c r="AZ964" s="1"/>
  <c r="S965"/>
  <c r="P968"/>
  <c r="T968"/>
  <c r="AZ968" s="1"/>
  <c r="S969"/>
  <c r="P972"/>
  <c r="T972"/>
  <c r="AZ972" s="1"/>
  <c r="S973"/>
  <c r="P976"/>
  <c r="T976"/>
  <c r="AZ976" s="1"/>
  <c r="S977"/>
  <c r="P980"/>
  <c r="T980"/>
  <c r="AZ980" s="1"/>
  <c r="S981"/>
  <c r="P984"/>
  <c r="T984"/>
  <c r="AZ984" s="1"/>
  <c r="S985"/>
  <c r="P988"/>
  <c r="T988"/>
  <c r="AZ988" s="1"/>
  <c r="S989"/>
  <c r="P992"/>
  <c r="T992"/>
  <c r="AZ992" s="1"/>
  <c r="S993"/>
  <c r="P996"/>
  <c r="T996"/>
  <c r="AZ996" s="1"/>
  <c r="S997"/>
  <c r="P1000"/>
  <c r="T1000"/>
  <c r="AZ1000" s="1"/>
  <c r="S1001"/>
  <c r="P1004"/>
  <c r="T1004"/>
  <c r="AZ1004" s="1"/>
  <c r="S1005"/>
  <c r="P1008"/>
  <c r="T1008"/>
  <c r="AZ1008" s="1"/>
  <c r="S1009"/>
  <c r="P1012"/>
  <c r="T1012"/>
  <c r="AZ1012" s="1"/>
  <c r="S1013"/>
  <c r="P1016"/>
  <c r="T1016"/>
  <c r="AZ1016" s="1"/>
  <c r="S1017"/>
  <c r="P1020"/>
  <c r="T1020"/>
  <c r="AZ1020" s="1"/>
  <c r="S1021"/>
  <c r="P1024"/>
  <c r="T1024"/>
  <c r="AZ1024" s="1"/>
  <c r="S1025"/>
  <c r="P1028"/>
  <c r="T1028"/>
  <c r="AZ1028" s="1"/>
  <c r="S1029"/>
  <c r="P1032"/>
  <c r="T1032"/>
  <c r="AZ1032" s="1"/>
  <c r="S1033"/>
  <c r="P1036"/>
  <c r="T1036"/>
  <c r="AZ1036" s="1"/>
  <c r="S1037"/>
  <c r="P1040"/>
  <c r="T1040"/>
  <c r="AZ1040" s="1"/>
  <c r="S1041"/>
  <c r="P1044"/>
  <c r="T1044"/>
  <c r="AZ1044" s="1"/>
  <c r="S1045"/>
  <c r="P1048"/>
  <c r="T1048"/>
  <c r="AZ1048" s="1"/>
  <c r="S1049"/>
  <c r="P1052"/>
  <c r="T1052"/>
  <c r="AZ1052" s="1"/>
  <c r="S1053"/>
  <c r="P1056"/>
  <c r="T1056"/>
  <c r="AZ1056" s="1"/>
  <c r="S1057"/>
  <c r="P1060"/>
  <c r="T1060"/>
  <c r="AZ1060" s="1"/>
  <c r="S1061"/>
  <c r="P1064"/>
  <c r="T1064"/>
  <c r="AZ1064" s="1"/>
  <c r="S1065"/>
  <c r="P1068"/>
  <c r="T1068"/>
  <c r="AZ1068" s="1"/>
  <c r="S1069"/>
  <c r="P1072"/>
  <c r="T1072"/>
  <c r="AZ1072" s="1"/>
  <c r="S1073"/>
  <c r="P1076"/>
  <c r="T1076"/>
  <c r="AZ1076" s="1"/>
  <c r="S1077"/>
  <c r="P1080"/>
  <c r="T1080"/>
  <c r="AZ1080" s="1"/>
  <c r="S1081"/>
  <c r="P1084"/>
  <c r="T1084"/>
  <c r="AZ1084" s="1"/>
  <c r="S1085"/>
  <c r="P1088"/>
  <c r="T1088"/>
  <c r="AZ1088" s="1"/>
  <c r="S1089"/>
  <c r="P1092"/>
  <c r="T1092"/>
  <c r="AZ1092" s="1"/>
  <c r="S1093"/>
  <c r="P1096"/>
  <c r="T1096"/>
  <c r="AZ1096" s="1"/>
  <c r="S1097"/>
  <c r="P1100"/>
  <c r="T1100"/>
  <c r="AZ1100" s="1"/>
  <c r="S1101"/>
  <c r="P1104"/>
  <c r="T1104"/>
  <c r="AZ1104" s="1"/>
  <c r="S1105"/>
  <c r="P1108"/>
  <c r="T1108"/>
  <c r="AZ1108" s="1"/>
  <c r="S1109"/>
  <c r="P1112"/>
  <c r="T1112"/>
  <c r="AZ1112" s="1"/>
  <c r="S1113"/>
  <c r="P1116"/>
  <c r="T1116"/>
  <c r="AZ1116" s="1"/>
  <c r="S1117"/>
  <c r="P1120"/>
  <c r="T1120"/>
  <c r="AZ1120" s="1"/>
  <c r="S1121"/>
  <c r="P1124"/>
  <c r="T1124"/>
  <c r="AZ1124" s="1"/>
  <c r="S1125"/>
  <c r="P1128"/>
  <c r="T1128"/>
  <c r="AZ1128" s="1"/>
  <c r="S1129"/>
  <c r="P1132"/>
  <c r="T1132"/>
  <c r="AZ1132" s="1"/>
  <c r="S1133"/>
  <c r="P1136"/>
  <c r="T1136"/>
  <c r="AZ1136" s="1"/>
  <c r="S1137"/>
  <c r="P1140"/>
  <c r="T1140"/>
  <c r="AZ1140" s="1"/>
  <c r="S1141"/>
  <c r="P1144"/>
  <c r="T1144"/>
  <c r="AZ1144" s="1"/>
  <c r="S1145"/>
  <c r="P1148"/>
  <c r="T1148"/>
  <c r="AZ1148" s="1"/>
  <c r="S1149"/>
  <c r="P1152"/>
  <c r="T1152"/>
  <c r="AZ1152" s="1"/>
  <c r="S1153"/>
  <c r="P1156"/>
  <c r="T1156"/>
  <c r="AZ1156" s="1"/>
  <c r="S1157"/>
  <c r="P1160"/>
  <c r="T1160"/>
  <c r="AZ1160" s="1"/>
  <c r="S1161"/>
  <c r="P1164"/>
  <c r="T1164"/>
  <c r="AZ1164" s="1"/>
  <c r="S1165"/>
  <c r="P1168"/>
  <c r="T1168"/>
  <c r="AZ1168" s="1"/>
  <c r="S1169"/>
  <c r="P1172"/>
  <c r="T1172"/>
  <c r="AZ1172" s="1"/>
  <c r="S1173"/>
  <c r="P1176"/>
  <c r="T1176"/>
  <c r="AZ1176" s="1"/>
  <c r="S1177"/>
  <c r="P1180"/>
  <c r="T1180"/>
  <c r="AZ1180" s="1"/>
  <c r="S1181"/>
  <c r="P1184"/>
  <c r="T1184"/>
  <c r="AZ1184" s="1"/>
  <c r="S1185"/>
  <c r="P1188"/>
  <c r="T1188"/>
  <c r="AZ1188" s="1"/>
  <c r="S1189"/>
  <c r="P1192"/>
  <c r="T1192"/>
  <c r="AZ1192" s="1"/>
  <c r="S1193"/>
  <c r="P1196"/>
  <c r="T1196"/>
  <c r="AZ1196" s="1"/>
  <c r="S1197"/>
  <c r="P1200"/>
  <c r="T1200"/>
  <c r="AZ1200" s="1"/>
  <c r="S1201"/>
  <c r="P1204"/>
  <c r="T1204"/>
  <c r="AZ1204" s="1"/>
  <c r="S1205"/>
  <c r="P1208"/>
  <c r="T1208"/>
  <c r="AZ1208" s="1"/>
  <c r="S1209"/>
  <c r="P1212"/>
  <c r="T1212"/>
  <c r="AZ1212" s="1"/>
  <c r="S1213"/>
  <c r="P1216"/>
  <c r="T1216"/>
  <c r="AZ1216" s="1"/>
  <c r="S1217"/>
  <c r="P1220"/>
  <c r="T1220"/>
  <c r="AZ1220" s="1"/>
  <c r="S1221"/>
  <c r="P1224"/>
  <c r="T1224"/>
  <c r="AZ1224" s="1"/>
  <c r="S1225"/>
  <c r="P1228"/>
  <c r="T1228"/>
  <c r="AZ1228" s="1"/>
  <c r="S1229"/>
  <c r="P1232"/>
  <c r="T1232"/>
  <c r="AZ1232" s="1"/>
  <c r="S1233"/>
  <c r="P1236"/>
  <c r="T1236"/>
  <c r="AZ1236" s="1"/>
  <c r="S1237"/>
  <c r="P1240"/>
  <c r="T1240"/>
  <c r="AZ1240" s="1"/>
  <c r="S1241"/>
  <c r="P1244"/>
  <c r="T1244"/>
  <c r="AZ1244" s="1"/>
  <c r="S1245"/>
  <c r="P1248"/>
  <c r="T1248"/>
  <c r="AZ1248" s="1"/>
  <c r="S1249"/>
  <c r="P1252"/>
  <c r="T1252"/>
  <c r="AZ1252" s="1"/>
  <c r="S1253"/>
  <c r="P1256"/>
  <c r="T1256"/>
  <c r="AZ1256" s="1"/>
  <c r="S1257"/>
  <c r="P1260"/>
  <c r="T1260"/>
  <c r="AZ1260" s="1"/>
  <c r="S1261"/>
  <c r="P1264"/>
  <c r="T1264"/>
  <c r="AZ1264" s="1"/>
  <c r="S1265"/>
  <c r="P1268"/>
  <c r="T1268"/>
  <c r="AZ1268" s="1"/>
  <c r="S1269"/>
  <c r="P1272"/>
  <c r="T1272"/>
  <c r="AZ1272" s="1"/>
  <c r="S1273"/>
  <c r="P1276"/>
  <c r="T1276"/>
  <c r="AZ1276" s="1"/>
  <c r="S1277"/>
  <c r="P1280"/>
  <c r="T1280"/>
  <c r="AZ1280" s="1"/>
  <c r="S1281"/>
  <c r="P1284"/>
  <c r="T1284"/>
  <c r="AZ1284" s="1"/>
  <c r="S1285"/>
  <c r="P1288"/>
  <c r="T1288"/>
  <c r="AZ1288" s="1"/>
  <c r="S1289"/>
  <c r="P1292"/>
  <c r="T1292"/>
  <c r="AZ1292" s="1"/>
  <c r="S1293"/>
  <c r="P1296"/>
  <c r="T1296"/>
  <c r="AZ1296" s="1"/>
  <c r="S1297"/>
  <c r="P1300"/>
  <c r="T1300"/>
  <c r="AZ1300" s="1"/>
  <c r="S1301"/>
  <c r="P1304"/>
  <c r="T1304"/>
  <c r="AZ1304" s="1"/>
  <c r="S1305"/>
  <c r="P1308"/>
  <c r="T1308"/>
  <c r="AZ1308" s="1"/>
  <c r="S1309"/>
  <c r="P1312"/>
  <c r="T1312"/>
  <c r="AZ1312" s="1"/>
  <c r="S1313"/>
  <c r="P1316"/>
  <c r="T1316"/>
  <c r="AZ1316" s="1"/>
  <c r="S1317"/>
  <c r="P1320"/>
  <c r="T1320"/>
  <c r="AZ1320" s="1"/>
  <c r="S1321"/>
  <c r="P1324"/>
  <c r="T1324"/>
  <c r="AZ1324" s="1"/>
  <c r="S1325"/>
  <c r="P1328"/>
  <c r="T1328"/>
  <c r="AZ1328" s="1"/>
  <c r="S1329"/>
  <c r="P1332"/>
  <c r="T1332"/>
  <c r="AZ1332" s="1"/>
  <c r="S1333"/>
  <c r="P1336"/>
  <c r="T1336"/>
  <c r="AZ1336" s="1"/>
  <c r="S1337"/>
  <c r="P1340"/>
  <c r="T1340"/>
  <c r="AZ1340" s="1"/>
  <c r="S1341"/>
  <c r="P1344"/>
  <c r="T1344"/>
  <c r="AZ1344" s="1"/>
  <c r="R1349"/>
  <c r="S1345"/>
  <c r="P1348"/>
  <c r="T1348"/>
  <c r="AZ1348" s="1"/>
  <c r="T1349"/>
  <c r="AZ1349" s="1"/>
  <c r="S1352"/>
  <c r="T1352"/>
  <c r="AZ1352" s="1"/>
  <c r="Q1353"/>
  <c r="AB1353"/>
  <c r="AC1353" s="1"/>
  <c r="T1357"/>
  <c r="AZ1357" s="1"/>
  <c r="R1359"/>
  <c r="S1360"/>
  <c r="Q1361"/>
  <c r="AB1361"/>
  <c r="AC1361" s="1"/>
  <c r="T1365"/>
  <c r="AZ1365" s="1"/>
  <c r="R1367"/>
  <c r="S1368"/>
  <c r="Q1369"/>
  <c r="AB1369"/>
  <c r="AC1369" s="1"/>
  <c r="T1373"/>
  <c r="AZ1373" s="1"/>
  <c r="R1375"/>
  <c r="S1376"/>
  <c r="Q1377"/>
  <c r="AB1377"/>
  <c r="AC1377" s="1"/>
  <c r="AC1380"/>
  <c r="R1385"/>
  <c r="AC1384"/>
  <c r="R1389"/>
  <c r="AC1388"/>
  <c r="R1393"/>
  <c r="AC1392"/>
  <c r="R1397"/>
  <c r="AC1396"/>
  <c r="R1401"/>
  <c r="AC1400"/>
  <c r="R1405"/>
  <c r="AC1404"/>
  <c r="R1409"/>
  <c r="AC1408"/>
  <c r="R1413"/>
  <c r="AC1412"/>
  <c r="R1417"/>
  <c r="AC1416"/>
  <c r="R1421"/>
  <c r="AC1420"/>
  <c r="R1425"/>
  <c r="AC1424"/>
  <c r="R1429"/>
  <c r="AC1428"/>
  <c r="R1433"/>
  <c r="AC1432"/>
  <c r="R1437"/>
  <c r="AC1436"/>
  <c r="R1441"/>
  <c r="AC1440"/>
  <c r="R1445"/>
  <c r="AC1444"/>
  <c r="R1449"/>
  <c r="AC1448"/>
  <c r="R1453"/>
  <c r="AC1452"/>
  <c r="R1457"/>
  <c r="AC1456"/>
  <c r="R1461"/>
  <c r="AC1460"/>
  <c r="R1465"/>
  <c r="AC1464"/>
  <c r="R1469"/>
  <c r="AC1468"/>
  <c r="R1473"/>
  <c r="AC1472"/>
  <c r="R1477"/>
  <c r="AC1476"/>
  <c r="R1481"/>
  <c r="AC1480"/>
  <c r="R1485"/>
  <c r="AC1484"/>
  <c r="R1489"/>
  <c r="AC1488"/>
  <c r="R1493"/>
  <c r="AC1492"/>
  <c r="R1497"/>
  <c r="AC1496"/>
  <c r="R1501"/>
  <c r="AC1500"/>
  <c r="R1505"/>
  <c r="AC1504"/>
  <c r="R1509"/>
  <c r="AC1508"/>
  <c r="R1513"/>
  <c r="AC1512"/>
  <c r="R1517"/>
  <c r="AC1516"/>
  <c r="R1521"/>
  <c r="AC1520"/>
  <c r="R1525"/>
  <c r="AC1524"/>
  <c r="R1529"/>
  <c r="AC1528"/>
  <c r="R1533"/>
  <c r="AC1532"/>
  <c r="R1537"/>
  <c r="AC1536"/>
  <c r="R1541"/>
  <c r="AC1540"/>
  <c r="R1545"/>
  <c r="AC1544"/>
  <c r="R1549"/>
  <c r="AC1548"/>
  <c r="R1553"/>
  <c r="AC1552"/>
  <c r="R1557"/>
  <c r="AC1556"/>
  <c r="R1561"/>
  <c r="AC1560"/>
  <c r="R1565"/>
  <c r="AC1564"/>
  <c r="R1569"/>
  <c r="AC1568"/>
  <c r="R1573"/>
  <c r="AC1572"/>
  <c r="R1577"/>
  <c r="AC1576"/>
  <c r="R1581"/>
  <c r="AC1580"/>
  <c r="R1585"/>
  <c r="AC1584"/>
  <c r="R1589"/>
  <c r="AC1588"/>
  <c r="R1593"/>
  <c r="AC1592"/>
  <c r="R1597"/>
  <c r="AC1596"/>
  <c r="R1601"/>
  <c r="AC1600"/>
  <c r="R1605"/>
  <c r="AC1604"/>
  <c r="R1609"/>
  <c r="AC1608"/>
  <c r="R1613"/>
  <c r="AC1612"/>
  <c r="R1617"/>
  <c r="AC1616"/>
  <c r="R1621"/>
  <c r="AC1620"/>
  <c r="R1625"/>
  <c r="AC1624"/>
  <c r="R1629"/>
  <c r="AC1628"/>
  <c r="R1633"/>
  <c r="AC1632"/>
  <c r="R1637"/>
  <c r="R1641"/>
  <c r="AC1640"/>
  <c r="R1645"/>
  <c r="AC1644"/>
  <c r="R1649"/>
  <c r="AC1648"/>
  <c r="R1653"/>
  <c r="AC1652"/>
  <c r="R1657"/>
  <c r="AC1656"/>
  <c r="R1661"/>
  <c r="AC1660"/>
  <c r="R1665"/>
  <c r="AC1664"/>
  <c r="R1669"/>
  <c r="AC1668"/>
  <c r="R1673"/>
  <c r="AC1672"/>
  <c r="R1677"/>
  <c r="AC1676"/>
  <c r="R1681"/>
  <c r="AC1680"/>
  <c r="R1685"/>
  <c r="AC1684"/>
  <c r="R1689"/>
  <c r="AC1688"/>
  <c r="R1693"/>
  <c r="R1697"/>
  <c r="AC1696"/>
  <c r="R1701"/>
  <c r="AC1700"/>
  <c r="R1705"/>
  <c r="AC1704"/>
  <c r="R1709"/>
  <c r="AC1708"/>
  <c r="R1713"/>
  <c r="AC1712"/>
  <c r="R1717"/>
  <c r="AC1716"/>
  <c r="R1721"/>
  <c r="AC1720"/>
  <c r="R1725"/>
  <c r="AC1724"/>
  <c r="R1729"/>
  <c r="AC1728"/>
  <c r="R1733"/>
  <c r="R1737"/>
  <c r="AC1736"/>
  <c r="R1741"/>
  <c r="AC1740"/>
  <c r="R1745"/>
  <c r="AC1744"/>
  <c r="R1749"/>
  <c r="AC1748"/>
  <c r="R1753"/>
  <c r="AC1752"/>
  <c r="R1757"/>
  <c r="AC1756"/>
  <c r="R1761"/>
  <c r="AC1760"/>
  <c r="R1765"/>
  <c r="AC1764"/>
  <c r="R1769"/>
  <c r="AC1768"/>
  <c r="R1773"/>
  <c r="AC1772"/>
  <c r="R1777"/>
  <c r="AC1776"/>
  <c r="R1781"/>
  <c r="AC1780"/>
  <c r="R1785"/>
  <c r="AC1784"/>
  <c r="R1789"/>
  <c r="AC1788"/>
  <c r="R1793"/>
  <c r="AC1792"/>
  <c r="R1797"/>
  <c r="AC1796"/>
  <c r="R1801"/>
  <c r="AC1800"/>
  <c r="R1805"/>
  <c r="AC1804"/>
  <c r="R1809"/>
  <c r="AC1808"/>
  <c r="R1813"/>
  <c r="AC1812"/>
  <c r="R1817"/>
  <c r="AC1816"/>
  <c r="R1821"/>
  <c r="AC1820"/>
  <c r="R1825"/>
  <c r="AC1824"/>
  <c r="R1829"/>
  <c r="AC1828"/>
  <c r="R1833"/>
  <c r="AC1832"/>
  <c r="R1837"/>
  <c r="AC1836"/>
  <c r="R1841"/>
  <c r="AC1840"/>
  <c r="R1845"/>
  <c r="AC1844"/>
  <c r="R1849"/>
  <c r="AC1848"/>
  <c r="R1853"/>
  <c r="AC1852"/>
  <c r="R1857"/>
  <c r="AC1856"/>
  <c r="R1861"/>
  <c r="AC1860"/>
  <c r="R1865"/>
  <c r="AC1864"/>
  <c r="R1869"/>
  <c r="AC1868"/>
  <c r="R1873"/>
  <c r="AC1872"/>
  <c r="R1877"/>
  <c r="AC1876"/>
  <c r="R1881"/>
  <c r="AC1880"/>
  <c r="R1885"/>
  <c r="AC1884"/>
  <c r="R1889"/>
  <c r="AC1888"/>
  <c r="R1893"/>
  <c r="AC1892"/>
  <c r="R1897"/>
  <c r="AC1896"/>
  <c r="R1901"/>
  <c r="AC1900"/>
  <c r="R1905"/>
  <c r="AC1904"/>
  <c r="R1909"/>
  <c r="AM1907"/>
  <c r="AC1908"/>
  <c r="S1912"/>
  <c r="U1913"/>
  <c r="V1913" s="1"/>
  <c r="S1914"/>
  <c r="AM1915"/>
  <c r="AC1916"/>
  <c r="S1920"/>
  <c r="U1921"/>
  <c r="V1921" s="1"/>
  <c r="S1922"/>
  <c r="AM1923"/>
  <c r="AC1924"/>
  <c r="S1928"/>
  <c r="U1929"/>
  <c r="V1929" s="1"/>
  <c r="S1930"/>
  <c r="AM1931"/>
  <c r="AC1932"/>
  <c r="S1936"/>
  <c r="U1937"/>
  <c r="V1937" s="1"/>
  <c r="S1938"/>
  <c r="AM1939"/>
  <c r="AC1940"/>
  <c r="S1944"/>
  <c r="U1945"/>
  <c r="V1945" s="1"/>
  <c r="S1946"/>
  <c r="AM1947"/>
  <c r="AC1948"/>
  <c r="S1952"/>
  <c r="U1953"/>
  <c r="S1954"/>
  <c r="AM1955"/>
  <c r="AC1956"/>
  <c r="S1960"/>
  <c r="U1961"/>
  <c r="V1961" s="1"/>
  <c r="S1962"/>
  <c r="AM1963"/>
  <c r="AC1964"/>
  <c r="S1968"/>
  <c r="U1969"/>
  <c r="V1969" s="1"/>
  <c r="S1970"/>
  <c r="AM1971"/>
  <c r="AT1980"/>
  <c r="AC1972"/>
  <c r="S1976"/>
  <c r="U1977"/>
  <c r="V1977" s="1"/>
  <c r="S1978"/>
  <c r="AM1979"/>
  <c r="AC1980"/>
  <c r="S1984"/>
  <c r="U1985"/>
  <c r="V1985" s="1"/>
  <c r="S1986"/>
  <c r="AM1987"/>
  <c r="AT1996"/>
  <c r="AC1988"/>
  <c r="S1992"/>
  <c r="U1993"/>
  <c r="V1993" s="1"/>
  <c r="S1994"/>
  <c r="AM1995"/>
  <c r="AC1996"/>
  <c r="S2000"/>
  <c r="U2001"/>
  <c r="S2002"/>
  <c r="AM2003"/>
  <c r="AT2012"/>
  <c r="AC2004"/>
  <c r="S2008"/>
  <c r="U2009"/>
  <c r="V2009" s="1"/>
  <c r="S2010"/>
  <c r="AM2011"/>
  <c r="AC2012"/>
  <c r="S2016"/>
  <c r="R2019"/>
  <c r="AC2020"/>
  <c r="T2022"/>
  <c r="AZ2022" s="1"/>
  <c r="AC2023"/>
  <c r="AC2028"/>
  <c r="AC2036"/>
  <c r="AC2039"/>
  <c r="AC2044"/>
  <c r="AC2047"/>
  <c r="AC2055"/>
  <c r="AC2060"/>
  <c r="AC2063"/>
  <c r="AC2068"/>
  <c r="AC2071"/>
  <c r="AC2076"/>
  <c r="AC2079"/>
  <c r="AC2084"/>
  <c r="AC2087"/>
  <c r="AC2092"/>
  <c r="AC2100"/>
  <c r="AC2103"/>
  <c r="AC2108"/>
  <c r="AC2111"/>
  <c r="AC2116"/>
  <c r="AC2119"/>
  <c r="AC2124"/>
  <c r="AC2127"/>
  <c r="AC2132"/>
  <c r="AC2135"/>
  <c r="AC2140"/>
  <c r="AC2143"/>
  <c r="AC2148"/>
  <c r="AC2151"/>
  <c r="AC2156"/>
  <c r="AC2159"/>
  <c r="AC2164"/>
  <c r="AC2167"/>
  <c r="AC2172"/>
  <c r="AC2175"/>
  <c r="AC2180"/>
  <c r="AC2183"/>
  <c r="AC2188"/>
  <c r="AT2219"/>
  <c r="AT2249"/>
  <c r="AN2298"/>
  <c r="AO2298" s="1"/>
  <c r="AT2312"/>
  <c r="AN2339"/>
  <c r="AO2339" s="1"/>
  <c r="AN2362"/>
  <c r="AO2362" s="1"/>
  <c r="AN2426"/>
  <c r="AO2426" s="1"/>
  <c r="AT2519"/>
  <c r="AT2711"/>
  <c r="AT2793"/>
  <c r="AT2994"/>
  <c r="U1358"/>
  <c r="V1358" s="1"/>
  <c r="Q1358"/>
  <c r="U1366"/>
  <c r="V1366" s="1"/>
  <c r="Q1366"/>
  <c r="U1374"/>
  <c r="V1374" s="1"/>
  <c r="Q1374"/>
  <c r="T1379"/>
  <c r="AZ1379" s="1"/>
  <c r="P1379"/>
  <c r="U1383"/>
  <c r="V1383" s="1"/>
  <c r="Q1383"/>
  <c r="T1383"/>
  <c r="AZ1383" s="1"/>
  <c r="P1383"/>
  <c r="U1387"/>
  <c r="V1387" s="1"/>
  <c r="Q1387"/>
  <c r="T1387"/>
  <c r="AZ1387" s="1"/>
  <c r="P1387"/>
  <c r="U1391"/>
  <c r="V1391" s="1"/>
  <c r="Q1391"/>
  <c r="T1391"/>
  <c r="AZ1391" s="1"/>
  <c r="P1391"/>
  <c r="U1395"/>
  <c r="V1395" s="1"/>
  <c r="Q1395"/>
  <c r="T1395"/>
  <c r="AZ1395" s="1"/>
  <c r="P1395"/>
  <c r="U1399"/>
  <c r="V1399" s="1"/>
  <c r="Q1399"/>
  <c r="T1399"/>
  <c r="AZ1399" s="1"/>
  <c r="P1399"/>
  <c r="U1403"/>
  <c r="V1403" s="1"/>
  <c r="Q1403"/>
  <c r="T1403"/>
  <c r="AZ1403" s="1"/>
  <c r="P1403"/>
  <c r="U1407"/>
  <c r="V1407" s="1"/>
  <c r="Q1407"/>
  <c r="T1407"/>
  <c r="AZ1407" s="1"/>
  <c r="P1407"/>
  <c r="U1411"/>
  <c r="V1411" s="1"/>
  <c r="Q1411"/>
  <c r="T1411"/>
  <c r="AZ1411" s="1"/>
  <c r="P1411"/>
  <c r="U1415"/>
  <c r="V1415" s="1"/>
  <c r="Q1415"/>
  <c r="T1415"/>
  <c r="AZ1415" s="1"/>
  <c r="P1415"/>
  <c r="U1419"/>
  <c r="V1419" s="1"/>
  <c r="Q1419"/>
  <c r="T1419"/>
  <c r="AZ1419" s="1"/>
  <c r="P1419"/>
  <c r="U1423"/>
  <c r="V1423" s="1"/>
  <c r="Q1423"/>
  <c r="T1423"/>
  <c r="AZ1423" s="1"/>
  <c r="P1423"/>
  <c r="U1427"/>
  <c r="V1427" s="1"/>
  <c r="Q1427"/>
  <c r="T1427"/>
  <c r="AZ1427" s="1"/>
  <c r="P1427"/>
  <c r="U1431"/>
  <c r="V1431" s="1"/>
  <c r="Q1431"/>
  <c r="T1431"/>
  <c r="AZ1431" s="1"/>
  <c r="P1431"/>
  <c r="U1435"/>
  <c r="V1435" s="1"/>
  <c r="Q1435"/>
  <c r="T1435"/>
  <c r="AZ1435" s="1"/>
  <c r="P1435"/>
  <c r="U1439"/>
  <c r="V1439" s="1"/>
  <c r="Q1439"/>
  <c r="T1439"/>
  <c r="AZ1439" s="1"/>
  <c r="P1439"/>
  <c r="U1443"/>
  <c r="V1443" s="1"/>
  <c r="Q1443"/>
  <c r="T1443"/>
  <c r="AZ1443" s="1"/>
  <c r="P1443"/>
  <c r="U1447"/>
  <c r="V1447" s="1"/>
  <c r="Q1447"/>
  <c r="T1447"/>
  <c r="AZ1447" s="1"/>
  <c r="P1447"/>
  <c r="U1451"/>
  <c r="V1451" s="1"/>
  <c r="Q1451"/>
  <c r="T1451"/>
  <c r="AZ1451" s="1"/>
  <c r="P1451"/>
  <c r="U1455"/>
  <c r="V1455" s="1"/>
  <c r="Q1455"/>
  <c r="T1455"/>
  <c r="AZ1455" s="1"/>
  <c r="P1455"/>
  <c r="U1459"/>
  <c r="V1459" s="1"/>
  <c r="Q1459"/>
  <c r="T1459"/>
  <c r="AZ1459" s="1"/>
  <c r="P1459"/>
  <c r="U1463"/>
  <c r="V1463" s="1"/>
  <c r="Q1463"/>
  <c r="T1463"/>
  <c r="AZ1463" s="1"/>
  <c r="P1463"/>
  <c r="U1467"/>
  <c r="V1467" s="1"/>
  <c r="Q1467"/>
  <c r="T1467"/>
  <c r="AZ1467" s="1"/>
  <c r="P1467"/>
  <c r="U1471"/>
  <c r="V1471" s="1"/>
  <c r="Q1471"/>
  <c r="T1471"/>
  <c r="AZ1471" s="1"/>
  <c r="P1471"/>
  <c r="U1475"/>
  <c r="V1475" s="1"/>
  <c r="Q1475"/>
  <c r="T1475"/>
  <c r="AZ1475" s="1"/>
  <c r="P1475"/>
  <c r="U1479"/>
  <c r="V1479" s="1"/>
  <c r="Q1479"/>
  <c r="T1479"/>
  <c r="AZ1479" s="1"/>
  <c r="P1479"/>
  <c r="U1483"/>
  <c r="V1483" s="1"/>
  <c r="Q1483"/>
  <c r="T1483"/>
  <c r="AZ1483" s="1"/>
  <c r="P1483"/>
  <c r="U1487"/>
  <c r="V1487" s="1"/>
  <c r="Q1487"/>
  <c r="T1487"/>
  <c r="AZ1487" s="1"/>
  <c r="P1487"/>
  <c r="U1491"/>
  <c r="V1491" s="1"/>
  <c r="Q1491"/>
  <c r="T1491"/>
  <c r="AZ1491" s="1"/>
  <c r="P1491"/>
  <c r="U1495"/>
  <c r="V1495" s="1"/>
  <c r="Q1495"/>
  <c r="T1495"/>
  <c r="AZ1495" s="1"/>
  <c r="P1495"/>
  <c r="U1499"/>
  <c r="V1499" s="1"/>
  <c r="Q1499"/>
  <c r="T1499"/>
  <c r="AZ1499" s="1"/>
  <c r="P1499"/>
  <c r="U1503"/>
  <c r="V1503" s="1"/>
  <c r="Q1503"/>
  <c r="T1503"/>
  <c r="AZ1503" s="1"/>
  <c r="P1503"/>
  <c r="U1507"/>
  <c r="V1507" s="1"/>
  <c r="Q1507"/>
  <c r="T1507"/>
  <c r="AZ1507" s="1"/>
  <c r="P1507"/>
  <c r="U1511"/>
  <c r="V1511" s="1"/>
  <c r="Q1511"/>
  <c r="T1511"/>
  <c r="AZ1511" s="1"/>
  <c r="P1511"/>
  <c r="U1515"/>
  <c r="V1515" s="1"/>
  <c r="Q1515"/>
  <c r="T1515"/>
  <c r="AZ1515" s="1"/>
  <c r="P1515"/>
  <c r="U1519"/>
  <c r="V1519" s="1"/>
  <c r="Q1519"/>
  <c r="T1519"/>
  <c r="AZ1519" s="1"/>
  <c r="P1519"/>
  <c r="U1523"/>
  <c r="V1523" s="1"/>
  <c r="Q1523"/>
  <c r="T1523"/>
  <c r="AZ1523" s="1"/>
  <c r="P1523"/>
  <c r="U1527"/>
  <c r="V1527" s="1"/>
  <c r="Q1527"/>
  <c r="T1527"/>
  <c r="AZ1527" s="1"/>
  <c r="P1527"/>
  <c r="U1531"/>
  <c r="V1531" s="1"/>
  <c r="Q1531"/>
  <c r="T1531"/>
  <c r="AZ1531" s="1"/>
  <c r="P1531"/>
  <c r="U1535"/>
  <c r="V1535" s="1"/>
  <c r="Q1535"/>
  <c r="T1535"/>
  <c r="AZ1535" s="1"/>
  <c r="P1535"/>
  <c r="U1539"/>
  <c r="V1539" s="1"/>
  <c r="Q1539"/>
  <c r="T1539"/>
  <c r="AZ1539" s="1"/>
  <c r="P1539"/>
  <c r="U1543"/>
  <c r="V1543" s="1"/>
  <c r="Q1543"/>
  <c r="T1543"/>
  <c r="AZ1543" s="1"/>
  <c r="P1543"/>
  <c r="U1547"/>
  <c r="V1547" s="1"/>
  <c r="Q1547"/>
  <c r="T1547"/>
  <c r="AZ1547" s="1"/>
  <c r="P1547"/>
  <c r="U1551"/>
  <c r="V1551" s="1"/>
  <c r="Q1551"/>
  <c r="T1551"/>
  <c r="AZ1551" s="1"/>
  <c r="P1551"/>
  <c r="U1555"/>
  <c r="V1555" s="1"/>
  <c r="Q1555"/>
  <c r="T1555"/>
  <c r="AZ1555" s="1"/>
  <c r="P1555"/>
  <c r="U1559"/>
  <c r="V1559" s="1"/>
  <c r="Q1559"/>
  <c r="T1559"/>
  <c r="AZ1559" s="1"/>
  <c r="P1559"/>
  <c r="U1563"/>
  <c r="V1563" s="1"/>
  <c r="Q1563"/>
  <c r="T1563"/>
  <c r="AZ1563" s="1"/>
  <c r="P1563"/>
  <c r="U1567"/>
  <c r="V1567" s="1"/>
  <c r="Q1567"/>
  <c r="T1567"/>
  <c r="AZ1567" s="1"/>
  <c r="P1567"/>
  <c r="U1571"/>
  <c r="V1571" s="1"/>
  <c r="Q1571"/>
  <c r="T1571"/>
  <c r="AZ1571" s="1"/>
  <c r="P1571"/>
  <c r="U1575"/>
  <c r="V1575" s="1"/>
  <c r="Q1575"/>
  <c r="T1575"/>
  <c r="AZ1575" s="1"/>
  <c r="P1575"/>
  <c r="U1579"/>
  <c r="V1579" s="1"/>
  <c r="Q1579"/>
  <c r="T1579"/>
  <c r="AZ1579" s="1"/>
  <c r="P1579"/>
  <c r="U1583"/>
  <c r="V1583" s="1"/>
  <c r="Q1583"/>
  <c r="T1583"/>
  <c r="AZ1583" s="1"/>
  <c r="P1583"/>
  <c r="U1587"/>
  <c r="V1587" s="1"/>
  <c r="Q1587"/>
  <c r="T1587"/>
  <c r="AZ1587" s="1"/>
  <c r="P1587"/>
  <c r="U1591"/>
  <c r="V1591" s="1"/>
  <c r="Q1591"/>
  <c r="T1591"/>
  <c r="AZ1591" s="1"/>
  <c r="P1591"/>
  <c r="U1595"/>
  <c r="V1595" s="1"/>
  <c r="Q1595"/>
  <c r="T1595"/>
  <c r="AZ1595" s="1"/>
  <c r="P1595"/>
  <c r="U1599"/>
  <c r="V1599" s="1"/>
  <c r="Q1599"/>
  <c r="T1599"/>
  <c r="AZ1599" s="1"/>
  <c r="P1599"/>
  <c r="U1603"/>
  <c r="V1603" s="1"/>
  <c r="Q1603"/>
  <c r="T1603"/>
  <c r="AZ1603" s="1"/>
  <c r="P1603"/>
  <c r="U1607"/>
  <c r="V1607" s="1"/>
  <c r="Q1607"/>
  <c r="T1607"/>
  <c r="AZ1607" s="1"/>
  <c r="P1607"/>
  <c r="U1611"/>
  <c r="V1611" s="1"/>
  <c r="Q1611"/>
  <c r="T1611"/>
  <c r="AZ1611" s="1"/>
  <c r="P1611"/>
  <c r="U1615"/>
  <c r="V1615" s="1"/>
  <c r="Q1615"/>
  <c r="T1615"/>
  <c r="AZ1615" s="1"/>
  <c r="P1615"/>
  <c r="U1619"/>
  <c r="V1619" s="1"/>
  <c r="Q1619"/>
  <c r="T1619"/>
  <c r="AZ1619" s="1"/>
  <c r="P1619"/>
  <c r="U1623"/>
  <c r="V1623" s="1"/>
  <c r="Q1623"/>
  <c r="T1623"/>
  <c r="AZ1623" s="1"/>
  <c r="P1623"/>
  <c r="U1627"/>
  <c r="V1627" s="1"/>
  <c r="Q1627"/>
  <c r="T1627"/>
  <c r="AZ1627" s="1"/>
  <c r="P1627"/>
  <c r="U1631"/>
  <c r="V1631" s="1"/>
  <c r="Q1631"/>
  <c r="T1631"/>
  <c r="AZ1631" s="1"/>
  <c r="P1631"/>
  <c r="U1635"/>
  <c r="V1635" s="1"/>
  <c r="Q1635"/>
  <c r="T1635"/>
  <c r="AZ1635" s="1"/>
  <c r="P1635"/>
  <c r="U1639"/>
  <c r="V1639" s="1"/>
  <c r="Q1639"/>
  <c r="T1639"/>
  <c r="AZ1639" s="1"/>
  <c r="P1639"/>
  <c r="U1643"/>
  <c r="V1643" s="1"/>
  <c r="Q1643"/>
  <c r="T1643"/>
  <c r="AZ1643" s="1"/>
  <c r="P1643"/>
  <c r="U1647"/>
  <c r="V1647" s="1"/>
  <c r="Q1647"/>
  <c r="T1647"/>
  <c r="AZ1647" s="1"/>
  <c r="P1647"/>
  <c r="U1651"/>
  <c r="V1651" s="1"/>
  <c r="Q1651"/>
  <c r="T1651"/>
  <c r="AZ1651" s="1"/>
  <c r="P1651"/>
  <c r="U1655"/>
  <c r="V1655" s="1"/>
  <c r="Q1655"/>
  <c r="T1655"/>
  <c r="AZ1655" s="1"/>
  <c r="P1655"/>
  <c r="U1659"/>
  <c r="V1659" s="1"/>
  <c r="Q1659"/>
  <c r="T1659"/>
  <c r="AZ1659" s="1"/>
  <c r="P1659"/>
  <c r="U1663"/>
  <c r="V1663" s="1"/>
  <c r="Q1663"/>
  <c r="T1663"/>
  <c r="AZ1663" s="1"/>
  <c r="P1663"/>
  <c r="U1667"/>
  <c r="V1667" s="1"/>
  <c r="Q1667"/>
  <c r="T1667"/>
  <c r="AZ1667" s="1"/>
  <c r="P1667"/>
  <c r="U1671"/>
  <c r="V1671" s="1"/>
  <c r="Q1671"/>
  <c r="T1671"/>
  <c r="AZ1671" s="1"/>
  <c r="P1671"/>
  <c r="U1675"/>
  <c r="V1675" s="1"/>
  <c r="Q1675"/>
  <c r="T1675"/>
  <c r="AZ1675" s="1"/>
  <c r="P1675"/>
  <c r="U1679"/>
  <c r="V1679" s="1"/>
  <c r="Q1679"/>
  <c r="T1679"/>
  <c r="AZ1679" s="1"/>
  <c r="P1679"/>
  <c r="U1683"/>
  <c r="V1683" s="1"/>
  <c r="Q1683"/>
  <c r="T1683"/>
  <c r="AZ1683" s="1"/>
  <c r="P1683"/>
  <c r="U1687"/>
  <c r="V1687" s="1"/>
  <c r="Q1687"/>
  <c r="T1687"/>
  <c r="AZ1687" s="1"/>
  <c r="P1687"/>
  <c r="U1691"/>
  <c r="V1691" s="1"/>
  <c r="Q1691"/>
  <c r="T1691"/>
  <c r="AZ1691" s="1"/>
  <c r="P1691"/>
  <c r="U1695"/>
  <c r="V1695" s="1"/>
  <c r="Q1695"/>
  <c r="T1695"/>
  <c r="AZ1695" s="1"/>
  <c r="P1695"/>
  <c r="U1699"/>
  <c r="V1699" s="1"/>
  <c r="Q1699"/>
  <c r="T1699"/>
  <c r="AZ1699" s="1"/>
  <c r="P1699"/>
  <c r="U1703"/>
  <c r="V1703" s="1"/>
  <c r="Q1703"/>
  <c r="T1703"/>
  <c r="AZ1703" s="1"/>
  <c r="P1703"/>
  <c r="U1707"/>
  <c r="V1707" s="1"/>
  <c r="Q1707"/>
  <c r="T1707"/>
  <c r="AZ1707" s="1"/>
  <c r="P1707"/>
  <c r="U1711"/>
  <c r="V1711" s="1"/>
  <c r="Q1711"/>
  <c r="T1711"/>
  <c r="AZ1711" s="1"/>
  <c r="P1711"/>
  <c r="U1715"/>
  <c r="V1715" s="1"/>
  <c r="Q1715"/>
  <c r="T1715"/>
  <c r="AZ1715" s="1"/>
  <c r="P1715"/>
  <c r="U1719"/>
  <c r="V1719" s="1"/>
  <c r="Q1719"/>
  <c r="T1719"/>
  <c r="AZ1719" s="1"/>
  <c r="P1719"/>
  <c r="U1723"/>
  <c r="V1723" s="1"/>
  <c r="Q1723"/>
  <c r="T1723"/>
  <c r="AZ1723" s="1"/>
  <c r="P1723"/>
  <c r="U1727"/>
  <c r="V1727" s="1"/>
  <c r="Q1727"/>
  <c r="T1727"/>
  <c r="AZ1727" s="1"/>
  <c r="P1727"/>
  <c r="U1731"/>
  <c r="V1731" s="1"/>
  <c r="Q1731"/>
  <c r="T1731"/>
  <c r="AZ1731" s="1"/>
  <c r="P1731"/>
  <c r="U1735"/>
  <c r="V1735" s="1"/>
  <c r="Q1735"/>
  <c r="T1735"/>
  <c r="AZ1735" s="1"/>
  <c r="P1735"/>
  <c r="U1739"/>
  <c r="V1739" s="1"/>
  <c r="Q1739"/>
  <c r="T1739"/>
  <c r="AZ1739" s="1"/>
  <c r="P1739"/>
  <c r="U1743"/>
  <c r="V1743" s="1"/>
  <c r="Q1743"/>
  <c r="T1743"/>
  <c r="AZ1743" s="1"/>
  <c r="P1743"/>
  <c r="U1747"/>
  <c r="V1747" s="1"/>
  <c r="Q1747"/>
  <c r="T1747"/>
  <c r="AZ1747" s="1"/>
  <c r="P1747"/>
  <c r="U1751"/>
  <c r="V1751" s="1"/>
  <c r="Q1751"/>
  <c r="T1751"/>
  <c r="AZ1751" s="1"/>
  <c r="P1751"/>
  <c r="U1755"/>
  <c r="V1755" s="1"/>
  <c r="Q1755"/>
  <c r="T1755"/>
  <c r="AZ1755" s="1"/>
  <c r="P1755"/>
  <c r="U1759"/>
  <c r="V1759" s="1"/>
  <c r="Q1759"/>
  <c r="T1759"/>
  <c r="AZ1759" s="1"/>
  <c r="P1759"/>
  <c r="U1763"/>
  <c r="V1763" s="1"/>
  <c r="Q1763"/>
  <c r="T1763"/>
  <c r="AZ1763" s="1"/>
  <c r="P1763"/>
  <c r="U1767"/>
  <c r="V1767" s="1"/>
  <c r="Q1767"/>
  <c r="T1767"/>
  <c r="AZ1767" s="1"/>
  <c r="P1767"/>
  <c r="U1771"/>
  <c r="V1771" s="1"/>
  <c r="Q1771"/>
  <c r="T1771"/>
  <c r="AZ1771" s="1"/>
  <c r="P1771"/>
  <c r="U1775"/>
  <c r="V1775" s="1"/>
  <c r="Q1775"/>
  <c r="T1775"/>
  <c r="AZ1775" s="1"/>
  <c r="P1775"/>
  <c r="U1779"/>
  <c r="V1779" s="1"/>
  <c r="Q1779"/>
  <c r="T1779"/>
  <c r="AZ1779" s="1"/>
  <c r="P1779"/>
  <c r="U1783"/>
  <c r="V1783" s="1"/>
  <c r="Q1783"/>
  <c r="T1783"/>
  <c r="AZ1783" s="1"/>
  <c r="P1783"/>
  <c r="U1787"/>
  <c r="V1787" s="1"/>
  <c r="Q1787"/>
  <c r="T1787"/>
  <c r="AZ1787" s="1"/>
  <c r="P1787"/>
  <c r="U1791"/>
  <c r="V1791" s="1"/>
  <c r="Q1791"/>
  <c r="T1791"/>
  <c r="AZ1791" s="1"/>
  <c r="P1791"/>
  <c r="U1795"/>
  <c r="V1795" s="1"/>
  <c r="Q1795"/>
  <c r="T1795"/>
  <c r="AZ1795" s="1"/>
  <c r="P1795"/>
  <c r="U1799"/>
  <c r="V1799" s="1"/>
  <c r="Q1799"/>
  <c r="T1799"/>
  <c r="AZ1799" s="1"/>
  <c r="P1799"/>
  <c r="U1803"/>
  <c r="V1803" s="1"/>
  <c r="Q1803"/>
  <c r="T1803"/>
  <c r="AZ1803" s="1"/>
  <c r="P1803"/>
  <c r="U1807"/>
  <c r="V1807" s="1"/>
  <c r="Q1807"/>
  <c r="T1807"/>
  <c r="AZ1807" s="1"/>
  <c r="P1807"/>
  <c r="U1811"/>
  <c r="V1811" s="1"/>
  <c r="Q1811"/>
  <c r="T1811"/>
  <c r="AZ1811" s="1"/>
  <c r="P1811"/>
  <c r="U1815"/>
  <c r="V1815" s="1"/>
  <c r="Q1815"/>
  <c r="T1815"/>
  <c r="AZ1815" s="1"/>
  <c r="P1815"/>
  <c r="U1819"/>
  <c r="V1819" s="1"/>
  <c r="Q1819"/>
  <c r="T1819"/>
  <c r="AZ1819" s="1"/>
  <c r="P1819"/>
  <c r="U1823"/>
  <c r="V1823" s="1"/>
  <c r="Q1823"/>
  <c r="T1823"/>
  <c r="AZ1823" s="1"/>
  <c r="P1823"/>
  <c r="U1827"/>
  <c r="V1827" s="1"/>
  <c r="Q1827"/>
  <c r="T1827"/>
  <c r="AZ1827" s="1"/>
  <c r="P1827"/>
  <c r="U1831"/>
  <c r="V1831" s="1"/>
  <c r="Q1831"/>
  <c r="T1831"/>
  <c r="AZ1831" s="1"/>
  <c r="P1831"/>
  <c r="U1835"/>
  <c r="V1835" s="1"/>
  <c r="Q1835"/>
  <c r="T1835"/>
  <c r="AZ1835" s="1"/>
  <c r="P1835"/>
  <c r="U1839"/>
  <c r="V1839" s="1"/>
  <c r="Q1839"/>
  <c r="T1839"/>
  <c r="AZ1839" s="1"/>
  <c r="P1839"/>
  <c r="U1843"/>
  <c r="V1843" s="1"/>
  <c r="Q1843"/>
  <c r="T1843"/>
  <c r="AZ1843" s="1"/>
  <c r="P1843"/>
  <c r="U1847"/>
  <c r="V1847" s="1"/>
  <c r="Q1847"/>
  <c r="T1847"/>
  <c r="AZ1847" s="1"/>
  <c r="P1847"/>
  <c r="U1851"/>
  <c r="V1851" s="1"/>
  <c r="Q1851"/>
  <c r="T1851"/>
  <c r="AZ1851" s="1"/>
  <c r="P1851"/>
  <c r="U1855"/>
  <c r="V1855" s="1"/>
  <c r="Q1855"/>
  <c r="T1855"/>
  <c r="AZ1855" s="1"/>
  <c r="P1855"/>
  <c r="U1859"/>
  <c r="V1859" s="1"/>
  <c r="Q1859"/>
  <c r="T1859"/>
  <c r="AZ1859" s="1"/>
  <c r="P1859"/>
  <c r="U1863"/>
  <c r="V1863" s="1"/>
  <c r="Q1863"/>
  <c r="T1863"/>
  <c r="AZ1863" s="1"/>
  <c r="P1863"/>
  <c r="U1867"/>
  <c r="V1867" s="1"/>
  <c r="Q1867"/>
  <c r="T1867"/>
  <c r="AZ1867" s="1"/>
  <c r="P1867"/>
  <c r="U1871"/>
  <c r="V1871" s="1"/>
  <c r="Q1871"/>
  <c r="T1871"/>
  <c r="AZ1871" s="1"/>
  <c r="P1871"/>
  <c r="U1875"/>
  <c r="V1875" s="1"/>
  <c r="Q1875"/>
  <c r="T1875"/>
  <c r="AZ1875" s="1"/>
  <c r="P1875"/>
  <c r="U1879"/>
  <c r="V1879" s="1"/>
  <c r="Q1879"/>
  <c r="T1879"/>
  <c r="AZ1879" s="1"/>
  <c r="P1879"/>
  <c r="U1883"/>
  <c r="V1883" s="1"/>
  <c r="Q1883"/>
  <c r="T1883"/>
  <c r="AZ1883" s="1"/>
  <c r="P1883"/>
  <c r="U1887"/>
  <c r="V1887" s="1"/>
  <c r="Q1887"/>
  <c r="T1887"/>
  <c r="AZ1887" s="1"/>
  <c r="P1887"/>
  <c r="U1891"/>
  <c r="V1891" s="1"/>
  <c r="Q1891"/>
  <c r="T1891"/>
  <c r="AZ1891" s="1"/>
  <c r="P1891"/>
  <c r="U1895"/>
  <c r="V1895" s="1"/>
  <c r="Q1895"/>
  <c r="T1895"/>
  <c r="AZ1895" s="1"/>
  <c r="P1895"/>
  <c r="U1899"/>
  <c r="V1899" s="1"/>
  <c r="Q1899"/>
  <c r="T1899"/>
  <c r="AZ1899" s="1"/>
  <c r="P1899"/>
  <c r="U1903"/>
  <c r="V1903" s="1"/>
  <c r="Q1903"/>
  <c r="T1903"/>
  <c r="AZ1903" s="1"/>
  <c r="P1903"/>
  <c r="U1907"/>
  <c r="V1907" s="1"/>
  <c r="Q1907"/>
  <c r="T2207"/>
  <c r="AZ2207" s="1"/>
  <c r="P2207"/>
  <c r="U2211"/>
  <c r="V2211" s="1"/>
  <c r="Q2211"/>
  <c r="R2211"/>
  <c r="S2207"/>
  <c r="AA2211"/>
  <c r="AB2211"/>
  <c r="U2222"/>
  <c r="V2222" s="1"/>
  <c r="Q2222"/>
  <c r="R2222"/>
  <c r="U2221"/>
  <c r="V2221" s="1"/>
  <c r="U2220"/>
  <c r="V2220" s="1"/>
  <c r="S2218"/>
  <c r="P2221"/>
  <c r="T2218"/>
  <c r="AZ2218" s="1"/>
  <c r="Q2221"/>
  <c r="R2220"/>
  <c r="P2218"/>
  <c r="AA2222"/>
  <c r="AB2222"/>
  <c r="T2239"/>
  <c r="AZ2239" s="1"/>
  <c r="P2239"/>
  <c r="U2243"/>
  <c r="V2243" s="1"/>
  <c r="Q2243"/>
  <c r="R2243"/>
  <c r="S2239"/>
  <c r="AA2243"/>
  <c r="AB2243"/>
  <c r="U2254"/>
  <c r="V2254" s="1"/>
  <c r="Q2254"/>
  <c r="R2254"/>
  <c r="U2253"/>
  <c r="V2253" s="1"/>
  <c r="U2252"/>
  <c r="V2252" s="1"/>
  <c r="S2250"/>
  <c r="P2253"/>
  <c r="T2250"/>
  <c r="AZ2250" s="1"/>
  <c r="Q2253"/>
  <c r="R2252"/>
  <c r="P2250"/>
  <c r="AA2254"/>
  <c r="AB2254"/>
  <c r="T2271"/>
  <c r="AZ2271" s="1"/>
  <c r="P2271"/>
  <c r="U2275"/>
  <c r="V2275" s="1"/>
  <c r="Q2275"/>
  <c r="R2275"/>
  <c r="S2271"/>
  <c r="AA2275"/>
  <c r="AB2275"/>
  <c r="AB2277"/>
  <c r="AA2277"/>
  <c r="U2286"/>
  <c r="V2286" s="1"/>
  <c r="Q2286"/>
  <c r="R2286"/>
  <c r="U2285"/>
  <c r="V2285" s="1"/>
  <c r="U2284"/>
  <c r="V2284" s="1"/>
  <c r="S2282"/>
  <c r="P2285"/>
  <c r="T2282"/>
  <c r="AZ2282" s="1"/>
  <c r="Q2285"/>
  <c r="R2284"/>
  <c r="P2282"/>
  <c r="AA2286"/>
  <c r="AB2286"/>
  <c r="T2303"/>
  <c r="AZ2303" s="1"/>
  <c r="P2303"/>
  <c r="U2307"/>
  <c r="V2307" s="1"/>
  <c r="Q2307"/>
  <c r="R2307"/>
  <c r="S2303"/>
  <c r="AA2307"/>
  <c r="AB2307"/>
  <c r="AB2309"/>
  <c r="AA2309"/>
  <c r="U2318"/>
  <c r="V2318" s="1"/>
  <c r="Q2318"/>
  <c r="R2318"/>
  <c r="U2317"/>
  <c r="V2317" s="1"/>
  <c r="U2316"/>
  <c r="V2316" s="1"/>
  <c r="S2314"/>
  <c r="P2317"/>
  <c r="T2314"/>
  <c r="AZ2314" s="1"/>
  <c r="Q2317"/>
  <c r="R2316"/>
  <c r="P2314"/>
  <c r="AA2318"/>
  <c r="AB2318"/>
  <c r="T2335"/>
  <c r="AZ2335" s="1"/>
  <c r="P2335"/>
  <c r="U2339"/>
  <c r="V2339" s="1"/>
  <c r="Q2339"/>
  <c r="R2339"/>
  <c r="S2335"/>
  <c r="AA2339"/>
  <c r="AB2339"/>
  <c r="AB2341"/>
  <c r="AA2341"/>
  <c r="U2350"/>
  <c r="V2350" s="1"/>
  <c r="Q2350"/>
  <c r="R2350"/>
  <c r="U2349"/>
  <c r="V2349" s="1"/>
  <c r="U2348"/>
  <c r="V2348" s="1"/>
  <c r="S2346"/>
  <c r="P2349"/>
  <c r="T2346"/>
  <c r="AZ2346" s="1"/>
  <c r="Q2349"/>
  <c r="R2348"/>
  <c r="P2346"/>
  <c r="AA2350"/>
  <c r="AB2350"/>
  <c r="T2367"/>
  <c r="AZ2367" s="1"/>
  <c r="P2367"/>
  <c r="U2371"/>
  <c r="V2371" s="1"/>
  <c r="Q2371"/>
  <c r="R2371"/>
  <c r="S2367"/>
  <c r="AA2371"/>
  <c r="AB2371"/>
  <c r="U2382"/>
  <c r="V2382" s="1"/>
  <c r="Q2382"/>
  <c r="R2382"/>
  <c r="U2381"/>
  <c r="V2381" s="1"/>
  <c r="U2380"/>
  <c r="V2380" s="1"/>
  <c r="S2378"/>
  <c r="P2381"/>
  <c r="T2378"/>
  <c r="AZ2378" s="1"/>
  <c r="Q2381"/>
  <c r="R2380"/>
  <c r="P2378"/>
  <c r="AA2382"/>
  <c r="AB2382"/>
  <c r="T2399"/>
  <c r="AZ2399" s="1"/>
  <c r="P2399"/>
  <c r="U2403"/>
  <c r="V2403" s="1"/>
  <c r="Q2403"/>
  <c r="R2403"/>
  <c r="S2399"/>
  <c r="AA2403"/>
  <c r="AB2403"/>
  <c r="U2414"/>
  <c r="V2414" s="1"/>
  <c r="Q2414"/>
  <c r="R2414"/>
  <c r="U2413"/>
  <c r="U2412"/>
  <c r="V2412" s="1"/>
  <c r="S2410"/>
  <c r="P2413"/>
  <c r="T2410"/>
  <c r="AZ2410" s="1"/>
  <c r="Q2413"/>
  <c r="R2412"/>
  <c r="P2410"/>
  <c r="AA2414"/>
  <c r="AB2414"/>
  <c r="U2432"/>
  <c r="V2432" s="1"/>
  <c r="Q2432"/>
  <c r="R2432"/>
  <c r="T2435"/>
  <c r="AZ2435" s="1"/>
  <c r="P2428"/>
  <c r="U2431"/>
  <c r="V2431" s="1"/>
  <c r="S2428"/>
  <c r="S2433"/>
  <c r="P2431"/>
  <c r="T2436"/>
  <c r="AZ2436" s="1"/>
  <c r="Q2431"/>
  <c r="T2428"/>
  <c r="AZ2428" s="1"/>
  <c r="U2444"/>
  <c r="V2444" s="1"/>
  <c r="Q2444"/>
  <c r="R2444"/>
  <c r="T2447"/>
  <c r="AZ2447" s="1"/>
  <c r="R2442"/>
  <c r="P2440"/>
  <c r="U2443"/>
  <c r="V2443" s="1"/>
  <c r="U2442"/>
  <c r="V2442" s="1"/>
  <c r="R2441"/>
  <c r="S2440"/>
  <c r="T2440"/>
  <c r="AZ2440" s="1"/>
  <c r="S2445"/>
  <c r="P2443"/>
  <c r="Q2442"/>
  <c r="T2444"/>
  <c r="AZ2444" s="1"/>
  <c r="Q2443"/>
  <c r="AB2479"/>
  <c r="AA2479"/>
  <c r="U2496"/>
  <c r="V2496" s="1"/>
  <c r="Q2496"/>
  <c r="R2496"/>
  <c r="T2499"/>
  <c r="AZ2499" s="1"/>
  <c r="R2494"/>
  <c r="P2492"/>
  <c r="U2495"/>
  <c r="V2495" s="1"/>
  <c r="U2494"/>
  <c r="V2494" s="1"/>
  <c r="R2493"/>
  <c r="S2492"/>
  <c r="S2497"/>
  <c r="P2495"/>
  <c r="Q2494"/>
  <c r="T2500"/>
  <c r="AZ2500" s="1"/>
  <c r="Q2495"/>
  <c r="T2492"/>
  <c r="AZ2492" s="1"/>
  <c r="U2508"/>
  <c r="V2508" s="1"/>
  <c r="Q2508"/>
  <c r="R2508"/>
  <c r="T2511"/>
  <c r="AZ2511" s="1"/>
  <c r="R2506"/>
  <c r="P2504"/>
  <c r="U2507"/>
  <c r="V2507" s="1"/>
  <c r="U2506"/>
  <c r="V2506" s="1"/>
  <c r="R2505"/>
  <c r="S2504"/>
  <c r="T2504"/>
  <c r="AZ2504" s="1"/>
  <c r="S2509"/>
  <c r="P2507"/>
  <c r="Q2506"/>
  <c r="T2508"/>
  <c r="AZ2508" s="1"/>
  <c r="Q2507"/>
  <c r="AB2543"/>
  <c r="AA2543"/>
  <c r="U2560"/>
  <c r="V2560" s="1"/>
  <c r="Q2560"/>
  <c r="R2560"/>
  <c r="T2563"/>
  <c r="AZ2563" s="1"/>
  <c r="R2558"/>
  <c r="P2556"/>
  <c r="U2559"/>
  <c r="V2559" s="1"/>
  <c r="U2558"/>
  <c r="V2558" s="1"/>
  <c r="R2557"/>
  <c r="S2556"/>
  <c r="S2561"/>
  <c r="P2559"/>
  <c r="Q2558"/>
  <c r="T2564"/>
  <c r="AZ2564" s="1"/>
  <c r="Q2559"/>
  <c r="T2556"/>
  <c r="AZ2556" s="1"/>
  <c r="U2572"/>
  <c r="V2572" s="1"/>
  <c r="Q2572"/>
  <c r="R2572"/>
  <c r="T2575"/>
  <c r="AZ2575" s="1"/>
  <c r="R2570"/>
  <c r="P2568"/>
  <c r="U2571"/>
  <c r="V2571" s="1"/>
  <c r="U2570"/>
  <c r="V2570" s="1"/>
  <c r="R2569"/>
  <c r="S2568"/>
  <c r="T2568"/>
  <c r="AZ2568" s="1"/>
  <c r="S2573"/>
  <c r="P2571"/>
  <c r="Q2570"/>
  <c r="T2572"/>
  <c r="AZ2572" s="1"/>
  <c r="Q2571"/>
  <c r="AB2607"/>
  <c r="AA2607"/>
  <c r="U2624"/>
  <c r="V2624" s="1"/>
  <c r="Q2624"/>
  <c r="R2624"/>
  <c r="T2627"/>
  <c r="AZ2627" s="1"/>
  <c r="R2622"/>
  <c r="P2620"/>
  <c r="U2623"/>
  <c r="V2623" s="1"/>
  <c r="U2622"/>
  <c r="V2622" s="1"/>
  <c r="S2620"/>
  <c r="S2625"/>
  <c r="P2623"/>
  <c r="Q2622"/>
  <c r="T2628"/>
  <c r="AZ2628" s="1"/>
  <c r="Q2623"/>
  <c r="T2620"/>
  <c r="AZ2620" s="1"/>
  <c r="U2636"/>
  <c r="V2636" s="1"/>
  <c r="Q2636"/>
  <c r="R2636"/>
  <c r="T2639"/>
  <c r="AZ2639" s="1"/>
  <c r="R2634"/>
  <c r="P2632"/>
  <c r="U2635"/>
  <c r="V2635" s="1"/>
  <c r="U2634"/>
  <c r="V2634" s="1"/>
  <c r="S2632"/>
  <c r="T2632"/>
  <c r="AZ2632" s="1"/>
  <c r="S2637"/>
  <c r="P2635"/>
  <c r="Q2634"/>
  <c r="T2636"/>
  <c r="AZ2636" s="1"/>
  <c r="Q2635"/>
  <c r="AB2671"/>
  <c r="AA2671"/>
  <c r="U2688"/>
  <c r="V2688" s="1"/>
  <c r="Q2688"/>
  <c r="R2688"/>
  <c r="T2691"/>
  <c r="AZ2691" s="1"/>
  <c r="R2686"/>
  <c r="P2684"/>
  <c r="U2687"/>
  <c r="V2687" s="1"/>
  <c r="U2686"/>
  <c r="V2686" s="1"/>
  <c r="S2684"/>
  <c r="S2689"/>
  <c r="P2687"/>
  <c r="Q2686"/>
  <c r="T2692"/>
  <c r="AZ2692" s="1"/>
  <c r="Q2687"/>
  <c r="T2684"/>
  <c r="AZ2684" s="1"/>
  <c r="U2700"/>
  <c r="V2700" s="1"/>
  <c r="Q2700"/>
  <c r="R2700"/>
  <c r="T2703"/>
  <c r="AZ2703" s="1"/>
  <c r="R2698"/>
  <c r="P2696"/>
  <c r="U2699"/>
  <c r="V2699" s="1"/>
  <c r="U2698"/>
  <c r="V2698" s="1"/>
  <c r="S2696"/>
  <c r="T2696"/>
  <c r="AZ2696" s="1"/>
  <c r="S2701"/>
  <c r="P2699"/>
  <c r="Q2698"/>
  <c r="T2700"/>
  <c r="AZ2700" s="1"/>
  <c r="Q2699"/>
  <c r="AB2735"/>
  <c r="AA2735"/>
  <c r="U2752"/>
  <c r="V2752" s="1"/>
  <c r="Q2752"/>
  <c r="R2751"/>
  <c r="R2752"/>
  <c r="T2755"/>
  <c r="AZ2755" s="1"/>
  <c r="R2750"/>
  <c r="P2748"/>
  <c r="U2751"/>
  <c r="V2751" s="1"/>
  <c r="U2750"/>
  <c r="V2750" s="1"/>
  <c r="S2748"/>
  <c r="S2753"/>
  <c r="P2751"/>
  <c r="Q2750"/>
  <c r="T2756"/>
  <c r="AZ2756" s="1"/>
  <c r="Q2751"/>
  <c r="T2748"/>
  <c r="AZ2748" s="1"/>
  <c r="U2764"/>
  <c r="V2764" s="1"/>
  <c r="Q2764"/>
  <c r="R2763"/>
  <c r="R2764"/>
  <c r="T2767"/>
  <c r="AZ2767" s="1"/>
  <c r="R2762"/>
  <c r="P2760"/>
  <c r="U2763"/>
  <c r="V2763" s="1"/>
  <c r="U2762"/>
  <c r="V2762" s="1"/>
  <c r="S2760"/>
  <c r="T2760"/>
  <c r="AZ2760" s="1"/>
  <c r="S2765"/>
  <c r="P2763"/>
  <c r="Q2762"/>
  <c r="T2764"/>
  <c r="AZ2764" s="1"/>
  <c r="Q2763"/>
  <c r="AB2799"/>
  <c r="AA2799"/>
  <c r="U2816"/>
  <c r="V2816" s="1"/>
  <c r="Q2816"/>
  <c r="R2815"/>
  <c r="R2816"/>
  <c r="T2819"/>
  <c r="AZ2819" s="1"/>
  <c r="R2814"/>
  <c r="P2812"/>
  <c r="U2815"/>
  <c r="V2815" s="1"/>
  <c r="U2814"/>
  <c r="V2814" s="1"/>
  <c r="S2812"/>
  <c r="S2817"/>
  <c r="P2815"/>
  <c r="Q2814"/>
  <c r="T2820"/>
  <c r="AZ2820" s="1"/>
  <c r="Q2815"/>
  <c r="T2812"/>
  <c r="AZ2812" s="1"/>
  <c r="AT2905"/>
  <c r="AA2933"/>
  <c r="AB2933"/>
  <c r="AA2985"/>
  <c r="AB2985"/>
  <c r="AA3126"/>
  <c r="AB3126"/>
  <c r="V689"/>
  <c r="V697"/>
  <c r="V701"/>
  <c r="V705"/>
  <c r="V709"/>
  <c r="V721"/>
  <c r="V725"/>
  <c r="V733"/>
  <c r="V737"/>
  <c r="V745"/>
  <c r="V753"/>
  <c r="V765"/>
  <c r="V773"/>
  <c r="V797"/>
  <c r="V801"/>
  <c r="V813"/>
  <c r="V837"/>
  <c r="V845"/>
  <c r="V849"/>
  <c r="V861"/>
  <c r="V865"/>
  <c r="V881"/>
  <c r="V897"/>
  <c r="V901"/>
  <c r="V909"/>
  <c r="V913"/>
  <c r="V917"/>
  <c r="V929"/>
  <c r="V933"/>
  <c r="V937"/>
  <c r="V941"/>
  <c r="V949"/>
  <c r="V953"/>
  <c r="V957"/>
  <c r="V965"/>
  <c r="V969"/>
  <c r="V977"/>
  <c r="V981"/>
  <c r="V985"/>
  <c r="V993"/>
  <c r="V1001"/>
  <c r="V1005"/>
  <c r="V1017"/>
  <c r="V1033"/>
  <c r="V1037"/>
  <c r="V1041"/>
  <c r="V1045"/>
  <c r="V1049"/>
  <c r="V1053"/>
  <c r="V1057"/>
  <c r="V1065"/>
  <c r="V1081"/>
  <c r="V1085"/>
  <c r="V1089"/>
  <c r="V1097"/>
  <c r="V1101"/>
  <c r="V1109"/>
  <c r="V1117"/>
  <c r="V1121"/>
  <c r="V1125"/>
  <c r="V1129"/>
  <c r="V1133"/>
  <c r="V1137"/>
  <c r="V1145"/>
  <c r="V1149"/>
  <c r="V1153"/>
  <c r="V1161"/>
  <c r="V1165"/>
  <c r="V1173"/>
  <c r="V1181"/>
  <c r="V1185"/>
  <c r="V1193"/>
  <c r="V1197"/>
  <c r="V1201"/>
  <c r="V1209"/>
  <c r="V1213"/>
  <c r="V1217"/>
  <c r="V1225"/>
  <c r="V1229"/>
  <c r="V1245"/>
  <c r="V1249"/>
  <c r="V1257"/>
  <c r="V1261"/>
  <c r="V1265"/>
  <c r="V1269"/>
  <c r="V1273"/>
  <c r="V1277"/>
  <c r="V1293"/>
  <c r="V1297"/>
  <c r="V1301"/>
  <c r="V1309"/>
  <c r="V1317"/>
  <c r="V1329"/>
  <c r="V1333"/>
  <c r="V1337"/>
  <c r="V1345"/>
  <c r="S1348"/>
  <c r="S1349"/>
  <c r="AS1349"/>
  <c r="AA1350"/>
  <c r="AC1350" s="1"/>
  <c r="U1353"/>
  <c r="V1353" s="1"/>
  <c r="T1354"/>
  <c r="AZ1354" s="1"/>
  <c r="S1355"/>
  <c r="AM1355"/>
  <c r="S1357"/>
  <c r="AS1357"/>
  <c r="R1358"/>
  <c r="AA1358"/>
  <c r="AC1358" s="1"/>
  <c r="Q1359"/>
  <c r="R1360"/>
  <c r="U1361"/>
  <c r="V1361" s="1"/>
  <c r="T1362"/>
  <c r="AZ1362" s="1"/>
  <c r="S1363"/>
  <c r="AM1363"/>
  <c r="S1365"/>
  <c r="AS1365"/>
  <c r="R1366"/>
  <c r="AA1366"/>
  <c r="AC1366" s="1"/>
  <c r="Q1367"/>
  <c r="R1368"/>
  <c r="U1369"/>
  <c r="V1369" s="1"/>
  <c r="T1370"/>
  <c r="AZ1370" s="1"/>
  <c r="S1371"/>
  <c r="AM1371"/>
  <c r="S1373"/>
  <c r="AS1373"/>
  <c r="R1374"/>
  <c r="AA1374"/>
  <c r="AC1374" s="1"/>
  <c r="Q1375"/>
  <c r="R1376"/>
  <c r="U1377"/>
  <c r="V1377" s="1"/>
  <c r="AM1379"/>
  <c r="T1381"/>
  <c r="AZ1381" s="1"/>
  <c r="AM1383"/>
  <c r="AM1387"/>
  <c r="AM1391"/>
  <c r="AM1395"/>
  <c r="AM1399"/>
  <c r="AM1403"/>
  <c r="AM1407"/>
  <c r="AM1411"/>
  <c r="AM1415"/>
  <c r="AM1419"/>
  <c r="AM1423"/>
  <c r="AM1427"/>
  <c r="AM1431"/>
  <c r="AM1435"/>
  <c r="AM1439"/>
  <c r="AM1443"/>
  <c r="AM1447"/>
  <c r="AM1451"/>
  <c r="AM1455"/>
  <c r="AM1459"/>
  <c r="AM1463"/>
  <c r="AM1467"/>
  <c r="AM1471"/>
  <c r="AM1475"/>
  <c r="AM1479"/>
  <c r="AM1483"/>
  <c r="AM1487"/>
  <c r="AM1491"/>
  <c r="AM1495"/>
  <c r="AM1499"/>
  <c r="AM1503"/>
  <c r="AM1507"/>
  <c r="AM1511"/>
  <c r="AM1515"/>
  <c r="AM1519"/>
  <c r="AM1523"/>
  <c r="AM1527"/>
  <c r="AM1531"/>
  <c r="AM1535"/>
  <c r="AM1539"/>
  <c r="AM1543"/>
  <c r="AM1547"/>
  <c r="AM1551"/>
  <c r="AM1555"/>
  <c r="AM1559"/>
  <c r="AM1563"/>
  <c r="AM1567"/>
  <c r="AM1571"/>
  <c r="AM1575"/>
  <c r="AM1579"/>
  <c r="AM1583"/>
  <c r="AM1587"/>
  <c r="AM1591"/>
  <c r="AM1595"/>
  <c r="AM1599"/>
  <c r="AM1603"/>
  <c r="AM1607"/>
  <c r="AM1611"/>
  <c r="AM1615"/>
  <c r="AM1619"/>
  <c r="AM1623"/>
  <c r="AM1627"/>
  <c r="AM1631"/>
  <c r="AM1635"/>
  <c r="AM1639"/>
  <c r="AM1643"/>
  <c r="AM1647"/>
  <c r="AM1651"/>
  <c r="AM1655"/>
  <c r="AM1659"/>
  <c r="AM1663"/>
  <c r="AM1667"/>
  <c r="AM1671"/>
  <c r="AM1675"/>
  <c r="AM1679"/>
  <c r="AM1683"/>
  <c r="AM1687"/>
  <c r="AM1691"/>
  <c r="AM1695"/>
  <c r="AM1699"/>
  <c r="AM1703"/>
  <c r="AM1707"/>
  <c r="AM1711"/>
  <c r="AM1715"/>
  <c r="AM1719"/>
  <c r="AM1723"/>
  <c r="AM1727"/>
  <c r="AM1731"/>
  <c r="AM1735"/>
  <c r="AM1739"/>
  <c r="AM1743"/>
  <c r="AM1747"/>
  <c r="AM1751"/>
  <c r="AM1755"/>
  <c r="AM1759"/>
  <c r="AM1763"/>
  <c r="AM1767"/>
  <c r="AM1771"/>
  <c r="AM1775"/>
  <c r="AM1779"/>
  <c r="AM1783"/>
  <c r="AM1787"/>
  <c r="AM1791"/>
  <c r="AM1795"/>
  <c r="AM1799"/>
  <c r="AM1803"/>
  <c r="AM1807"/>
  <c r="AM1811"/>
  <c r="AM1815"/>
  <c r="AM1819"/>
  <c r="AM1823"/>
  <c r="AM1827"/>
  <c r="AM1831"/>
  <c r="AM1835"/>
  <c r="AM1839"/>
  <c r="AM1843"/>
  <c r="AM1847"/>
  <c r="AM1851"/>
  <c r="AM1855"/>
  <c r="AM1859"/>
  <c r="AM1863"/>
  <c r="AM1867"/>
  <c r="AM1871"/>
  <c r="AM1875"/>
  <c r="AM1879"/>
  <c r="AM1883"/>
  <c r="AM1887"/>
  <c r="AM1891"/>
  <c r="AM1895"/>
  <c r="AM1899"/>
  <c r="AM1903"/>
  <c r="R1907"/>
  <c r="AC1911"/>
  <c r="AC1913"/>
  <c r="AC1919"/>
  <c r="AC1921"/>
  <c r="AC1927"/>
  <c r="AC1929"/>
  <c r="AC1935"/>
  <c r="AC1937"/>
  <c r="AC1943"/>
  <c r="AC1945"/>
  <c r="AC1951"/>
  <c r="AC1953"/>
  <c r="AC1959"/>
  <c r="AC1961"/>
  <c r="T1966"/>
  <c r="AZ1966" s="1"/>
  <c r="AC1967"/>
  <c r="AC1969"/>
  <c r="T1974"/>
  <c r="AZ1974" s="1"/>
  <c r="AC1975"/>
  <c r="AC1977"/>
  <c r="R1979"/>
  <c r="AT1990"/>
  <c r="T1982"/>
  <c r="AZ1982" s="1"/>
  <c r="AC1983"/>
  <c r="AC1985"/>
  <c r="P1986"/>
  <c r="R1987"/>
  <c r="T1990"/>
  <c r="AZ1990" s="1"/>
  <c r="AC1991"/>
  <c r="AC1993"/>
  <c r="P1994"/>
  <c r="R1995"/>
  <c r="AT2006"/>
  <c r="T1998"/>
  <c r="AZ1998" s="1"/>
  <c r="AC1999"/>
  <c r="AC2001"/>
  <c r="P2002"/>
  <c r="R2003"/>
  <c r="T2006"/>
  <c r="AZ2006" s="1"/>
  <c r="AC2007"/>
  <c r="AC2009"/>
  <c r="P2010"/>
  <c r="R2011"/>
  <c r="R2017"/>
  <c r="T2014"/>
  <c r="AZ2014" s="1"/>
  <c r="AC2015"/>
  <c r="S2020"/>
  <c r="AT2037"/>
  <c r="AT2042"/>
  <c r="AT2045"/>
  <c r="AT2053"/>
  <c r="AT2090"/>
  <c r="AT2106"/>
  <c r="AT2130"/>
  <c r="AT2146"/>
  <c r="AT2157"/>
  <c r="AT2173"/>
  <c r="AT2211"/>
  <c r="R2216"/>
  <c r="AN2236"/>
  <c r="AO2236" s="1"/>
  <c r="P2230"/>
  <c r="R2248"/>
  <c r="AN2267"/>
  <c r="AO2267" s="1"/>
  <c r="P2262"/>
  <c r="AN2281"/>
  <c r="AO2281" s="1"/>
  <c r="R2280"/>
  <c r="AN2300"/>
  <c r="AO2300" s="1"/>
  <c r="P2294"/>
  <c r="R2312"/>
  <c r="P2326"/>
  <c r="R2344"/>
  <c r="AN2364"/>
  <c r="AO2364" s="1"/>
  <c r="P2358"/>
  <c r="R2376"/>
  <c r="AN2386"/>
  <c r="AO2386" s="1"/>
  <c r="P2390"/>
  <c r="R2408"/>
  <c r="P2422"/>
  <c r="S2441"/>
  <c r="T2448"/>
  <c r="AZ2448" s="1"/>
  <c r="S2478"/>
  <c r="S2505"/>
  <c r="AT2520"/>
  <c r="T2512"/>
  <c r="AZ2512" s="1"/>
  <c r="AT2521"/>
  <c r="S2542"/>
  <c r="S2569"/>
  <c r="T2576"/>
  <c r="AZ2576" s="1"/>
  <c r="S2606"/>
  <c r="S2633"/>
  <c r="T2640"/>
  <c r="AZ2640" s="1"/>
  <c r="S2670"/>
  <c r="S2697"/>
  <c r="AT2712"/>
  <c r="T2704"/>
  <c r="AZ2704" s="1"/>
  <c r="S2734"/>
  <c r="S2761"/>
  <c r="T2768"/>
  <c r="AZ2768" s="1"/>
  <c r="S2798"/>
  <c r="T2019"/>
  <c r="AZ2019" s="1"/>
  <c r="P2019"/>
  <c r="U2023"/>
  <c r="V2023" s="1"/>
  <c r="Q2023"/>
  <c r="T2023"/>
  <c r="AZ2023" s="1"/>
  <c r="P2023"/>
  <c r="U2027"/>
  <c r="V2027" s="1"/>
  <c r="Q2027"/>
  <c r="T2027"/>
  <c r="AZ2027" s="1"/>
  <c r="P2027"/>
  <c r="U2031"/>
  <c r="V2031" s="1"/>
  <c r="Q2031"/>
  <c r="T2031"/>
  <c r="AZ2031" s="1"/>
  <c r="P2031"/>
  <c r="U2035"/>
  <c r="V2035" s="1"/>
  <c r="Q2035"/>
  <c r="T2035"/>
  <c r="AZ2035" s="1"/>
  <c r="P2035"/>
  <c r="U2039"/>
  <c r="V2039" s="1"/>
  <c r="Q2039"/>
  <c r="T2039"/>
  <c r="AZ2039" s="1"/>
  <c r="P2039"/>
  <c r="U2043"/>
  <c r="V2043" s="1"/>
  <c r="Q2043"/>
  <c r="T2043"/>
  <c r="AZ2043" s="1"/>
  <c r="P2043"/>
  <c r="U2047"/>
  <c r="V2047" s="1"/>
  <c r="Q2047"/>
  <c r="T2047"/>
  <c r="AZ2047" s="1"/>
  <c r="P2047"/>
  <c r="U2051"/>
  <c r="V2051" s="1"/>
  <c r="Q2051"/>
  <c r="T2051"/>
  <c r="AZ2051" s="1"/>
  <c r="P2051"/>
  <c r="U2055"/>
  <c r="V2055" s="1"/>
  <c r="Q2055"/>
  <c r="T2055"/>
  <c r="AZ2055" s="1"/>
  <c r="P2055"/>
  <c r="U2059"/>
  <c r="V2059" s="1"/>
  <c r="Q2059"/>
  <c r="T2059"/>
  <c r="AZ2059" s="1"/>
  <c r="P2059"/>
  <c r="U2063"/>
  <c r="V2063" s="1"/>
  <c r="Q2063"/>
  <c r="T2063"/>
  <c r="AZ2063" s="1"/>
  <c r="P2063"/>
  <c r="U2067"/>
  <c r="V2067" s="1"/>
  <c r="Q2067"/>
  <c r="T2067"/>
  <c r="AZ2067" s="1"/>
  <c r="P2067"/>
  <c r="U2071"/>
  <c r="V2071" s="1"/>
  <c r="Q2071"/>
  <c r="T2071"/>
  <c r="AZ2071" s="1"/>
  <c r="P2071"/>
  <c r="U2075"/>
  <c r="V2075" s="1"/>
  <c r="Q2075"/>
  <c r="T2075"/>
  <c r="AZ2075" s="1"/>
  <c r="P2075"/>
  <c r="U2079"/>
  <c r="V2079" s="1"/>
  <c r="Q2079"/>
  <c r="T2079"/>
  <c r="AZ2079" s="1"/>
  <c r="P2079"/>
  <c r="U2083"/>
  <c r="V2083" s="1"/>
  <c r="Q2083"/>
  <c r="T2083"/>
  <c r="AZ2083" s="1"/>
  <c r="P2083"/>
  <c r="U2087"/>
  <c r="V2087" s="1"/>
  <c r="Q2087"/>
  <c r="T2087"/>
  <c r="AZ2087" s="1"/>
  <c r="P2087"/>
  <c r="U2091"/>
  <c r="V2091" s="1"/>
  <c r="Q2091"/>
  <c r="T2091"/>
  <c r="AZ2091" s="1"/>
  <c r="P2091"/>
  <c r="U2095"/>
  <c r="V2095" s="1"/>
  <c r="Q2095"/>
  <c r="T2095"/>
  <c r="AZ2095" s="1"/>
  <c r="P2095"/>
  <c r="U2099"/>
  <c r="V2099" s="1"/>
  <c r="Q2099"/>
  <c r="T2099"/>
  <c r="AZ2099" s="1"/>
  <c r="P2099"/>
  <c r="U2103"/>
  <c r="V2103" s="1"/>
  <c r="Q2103"/>
  <c r="T2103"/>
  <c r="AZ2103" s="1"/>
  <c r="P2103"/>
  <c r="U2107"/>
  <c r="V2107" s="1"/>
  <c r="Q2107"/>
  <c r="T2107"/>
  <c r="AZ2107" s="1"/>
  <c r="P2107"/>
  <c r="U2111"/>
  <c r="V2111" s="1"/>
  <c r="Q2111"/>
  <c r="T2111"/>
  <c r="AZ2111" s="1"/>
  <c r="P2111"/>
  <c r="U2115"/>
  <c r="V2115" s="1"/>
  <c r="Q2115"/>
  <c r="T2115"/>
  <c r="AZ2115" s="1"/>
  <c r="P2115"/>
  <c r="U2119"/>
  <c r="V2119" s="1"/>
  <c r="Q2119"/>
  <c r="T2119"/>
  <c r="AZ2119" s="1"/>
  <c r="P2119"/>
  <c r="U2123"/>
  <c r="V2123" s="1"/>
  <c r="Q2123"/>
  <c r="T2123"/>
  <c r="AZ2123" s="1"/>
  <c r="P2123"/>
  <c r="U2127"/>
  <c r="V2127" s="1"/>
  <c r="Q2127"/>
  <c r="T2127"/>
  <c r="AZ2127" s="1"/>
  <c r="P2127"/>
  <c r="U2131"/>
  <c r="V2131" s="1"/>
  <c r="Q2131"/>
  <c r="T2131"/>
  <c r="AZ2131" s="1"/>
  <c r="P2131"/>
  <c r="U2135"/>
  <c r="V2135" s="1"/>
  <c r="Q2135"/>
  <c r="T2135"/>
  <c r="AZ2135" s="1"/>
  <c r="P2135"/>
  <c r="U2139"/>
  <c r="V2139" s="1"/>
  <c r="Q2139"/>
  <c r="T2139"/>
  <c r="AZ2139" s="1"/>
  <c r="P2139"/>
  <c r="U2143"/>
  <c r="V2143" s="1"/>
  <c r="Q2143"/>
  <c r="T2143"/>
  <c r="AZ2143" s="1"/>
  <c r="P2143"/>
  <c r="U2147"/>
  <c r="V2147" s="1"/>
  <c r="Q2147"/>
  <c r="T2147"/>
  <c r="AZ2147" s="1"/>
  <c r="P2147"/>
  <c r="U2151"/>
  <c r="V2151" s="1"/>
  <c r="Q2151"/>
  <c r="T2151"/>
  <c r="AZ2151" s="1"/>
  <c r="P2151"/>
  <c r="U2155"/>
  <c r="V2155" s="1"/>
  <c r="Q2155"/>
  <c r="T2155"/>
  <c r="AZ2155" s="1"/>
  <c r="P2155"/>
  <c r="U2159"/>
  <c r="V2159" s="1"/>
  <c r="Q2159"/>
  <c r="T2159"/>
  <c r="AZ2159" s="1"/>
  <c r="P2159"/>
  <c r="U2163"/>
  <c r="V2163" s="1"/>
  <c r="Q2163"/>
  <c r="T2163"/>
  <c r="AZ2163" s="1"/>
  <c r="P2163"/>
  <c r="U2167"/>
  <c r="V2167" s="1"/>
  <c r="Q2167"/>
  <c r="T2167"/>
  <c r="AZ2167" s="1"/>
  <c r="P2167"/>
  <c r="U2171"/>
  <c r="V2171" s="1"/>
  <c r="Q2171"/>
  <c r="T2171"/>
  <c r="AZ2171" s="1"/>
  <c r="P2171"/>
  <c r="U2175"/>
  <c r="V2175" s="1"/>
  <c r="Q2175"/>
  <c r="T2175"/>
  <c r="AZ2175" s="1"/>
  <c r="P2175"/>
  <c r="U2179"/>
  <c r="V2179" s="1"/>
  <c r="Q2179"/>
  <c r="T2179"/>
  <c r="AZ2179" s="1"/>
  <c r="P2179"/>
  <c r="U2183"/>
  <c r="V2183" s="1"/>
  <c r="Q2183"/>
  <c r="T2183"/>
  <c r="AZ2183" s="1"/>
  <c r="P2183"/>
  <c r="U2187"/>
  <c r="V2187" s="1"/>
  <c r="Q2187"/>
  <c r="U2191"/>
  <c r="V2191" s="1"/>
  <c r="T2187"/>
  <c r="AZ2187" s="1"/>
  <c r="P2187"/>
  <c r="Q2191"/>
  <c r="T2191"/>
  <c r="AZ2191" s="1"/>
  <c r="R2195"/>
  <c r="P2191"/>
  <c r="U2202"/>
  <c r="V2202" s="1"/>
  <c r="Q2202"/>
  <c r="R2202"/>
  <c r="U2201"/>
  <c r="U2200"/>
  <c r="V2200" s="1"/>
  <c r="S2198"/>
  <c r="P2201"/>
  <c r="T2198"/>
  <c r="AZ2198" s="1"/>
  <c r="AA2202"/>
  <c r="AB2202"/>
  <c r="U2210"/>
  <c r="V2210" s="1"/>
  <c r="Q2210"/>
  <c r="R2210"/>
  <c r="V2206"/>
  <c r="U2209"/>
  <c r="V2209" s="1"/>
  <c r="U2208"/>
  <c r="V2208" s="1"/>
  <c r="S2206"/>
  <c r="P2209"/>
  <c r="T2206"/>
  <c r="AZ2206" s="1"/>
  <c r="AA2210"/>
  <c r="AB2210"/>
  <c r="U2218"/>
  <c r="V2218" s="1"/>
  <c r="Q2218"/>
  <c r="R2218"/>
  <c r="U2217"/>
  <c r="U2216"/>
  <c r="V2216" s="1"/>
  <c r="S2214"/>
  <c r="P2217"/>
  <c r="T2214"/>
  <c r="AZ2214" s="1"/>
  <c r="AA2218"/>
  <c r="AB2218"/>
  <c r="U2226"/>
  <c r="V2226" s="1"/>
  <c r="Q2226"/>
  <c r="R2226"/>
  <c r="U2225"/>
  <c r="V2225" s="1"/>
  <c r="U2224"/>
  <c r="V2224" s="1"/>
  <c r="S2222"/>
  <c r="P2225"/>
  <c r="T2222"/>
  <c r="AZ2222" s="1"/>
  <c r="AA2226"/>
  <c r="AB2226"/>
  <c r="U2234"/>
  <c r="V2234" s="1"/>
  <c r="Q2234"/>
  <c r="R2234"/>
  <c r="U2233"/>
  <c r="V2233" s="1"/>
  <c r="U2232"/>
  <c r="V2232" s="1"/>
  <c r="S2230"/>
  <c r="P2233"/>
  <c r="T2230"/>
  <c r="AZ2230" s="1"/>
  <c r="AA2234"/>
  <c r="AB2234"/>
  <c r="U2242"/>
  <c r="V2242" s="1"/>
  <c r="Q2242"/>
  <c r="R2242"/>
  <c r="U2241"/>
  <c r="V2241" s="1"/>
  <c r="U2240"/>
  <c r="V2240" s="1"/>
  <c r="S2238"/>
  <c r="P2241"/>
  <c r="T2238"/>
  <c r="AZ2238" s="1"/>
  <c r="AA2242"/>
  <c r="AB2242"/>
  <c r="U2250"/>
  <c r="V2250" s="1"/>
  <c r="Q2250"/>
  <c r="R2250"/>
  <c r="U2249"/>
  <c r="V2249" s="1"/>
  <c r="U2248"/>
  <c r="V2248" s="1"/>
  <c r="S2246"/>
  <c r="P2249"/>
  <c r="T2246"/>
  <c r="AZ2246" s="1"/>
  <c r="AA2250"/>
  <c r="AB2250"/>
  <c r="U2258"/>
  <c r="V2258" s="1"/>
  <c r="Q2258"/>
  <c r="R2258"/>
  <c r="U2257"/>
  <c r="V2257" s="1"/>
  <c r="U2256"/>
  <c r="V2256" s="1"/>
  <c r="S2254"/>
  <c r="P2257"/>
  <c r="T2254"/>
  <c r="AZ2254" s="1"/>
  <c r="AA2258"/>
  <c r="AB2258"/>
  <c r="U2266"/>
  <c r="V2266" s="1"/>
  <c r="Q2266"/>
  <c r="R2266"/>
  <c r="U2265"/>
  <c r="V2265" s="1"/>
  <c r="U2264"/>
  <c r="V2264" s="1"/>
  <c r="S2262"/>
  <c r="P2265"/>
  <c r="T2262"/>
  <c r="AZ2262" s="1"/>
  <c r="AA2266"/>
  <c r="AB2266"/>
  <c r="U2274"/>
  <c r="V2274" s="1"/>
  <c r="Q2274"/>
  <c r="R2274"/>
  <c r="U2273"/>
  <c r="V2273" s="1"/>
  <c r="U2272"/>
  <c r="V2272" s="1"/>
  <c r="S2270"/>
  <c r="P2273"/>
  <c r="T2270"/>
  <c r="AZ2270" s="1"/>
  <c r="AA2274"/>
  <c r="AB2274"/>
  <c r="U2282"/>
  <c r="V2282" s="1"/>
  <c r="Q2282"/>
  <c r="R2282"/>
  <c r="U2281"/>
  <c r="V2281" s="1"/>
  <c r="U2280"/>
  <c r="V2280" s="1"/>
  <c r="S2278"/>
  <c r="P2281"/>
  <c r="T2278"/>
  <c r="AZ2278" s="1"/>
  <c r="AA2282"/>
  <c r="AB2282"/>
  <c r="U2290"/>
  <c r="V2290" s="1"/>
  <c r="Q2290"/>
  <c r="R2290"/>
  <c r="U2289"/>
  <c r="V2289" s="1"/>
  <c r="U2288"/>
  <c r="V2288" s="1"/>
  <c r="S2286"/>
  <c r="P2289"/>
  <c r="T2286"/>
  <c r="AZ2286" s="1"/>
  <c r="AA2290"/>
  <c r="AB2290"/>
  <c r="U2298"/>
  <c r="V2298" s="1"/>
  <c r="Q2298"/>
  <c r="R2298"/>
  <c r="U2297"/>
  <c r="V2297" s="1"/>
  <c r="U2296"/>
  <c r="V2296" s="1"/>
  <c r="S2294"/>
  <c r="P2297"/>
  <c r="T2294"/>
  <c r="AZ2294" s="1"/>
  <c r="AA2298"/>
  <c r="AB2298"/>
  <c r="U2306"/>
  <c r="V2306" s="1"/>
  <c r="Q2306"/>
  <c r="R2306"/>
  <c r="U2305"/>
  <c r="V2305" s="1"/>
  <c r="U2304"/>
  <c r="V2304" s="1"/>
  <c r="S2302"/>
  <c r="P2305"/>
  <c r="T2302"/>
  <c r="AZ2302" s="1"/>
  <c r="AA2306"/>
  <c r="AB2306"/>
  <c r="U2314"/>
  <c r="V2314" s="1"/>
  <c r="Q2314"/>
  <c r="R2314"/>
  <c r="V2310"/>
  <c r="U2313"/>
  <c r="V2313" s="1"/>
  <c r="U2312"/>
  <c r="V2312" s="1"/>
  <c r="S2310"/>
  <c r="P2313"/>
  <c r="T2310"/>
  <c r="AZ2310" s="1"/>
  <c r="AA2314"/>
  <c r="AB2314"/>
  <c r="U2322"/>
  <c r="V2322" s="1"/>
  <c r="Q2322"/>
  <c r="R2322"/>
  <c r="U2321"/>
  <c r="V2321" s="1"/>
  <c r="U2320"/>
  <c r="V2320" s="1"/>
  <c r="S2318"/>
  <c r="P2321"/>
  <c r="T2318"/>
  <c r="AZ2318" s="1"/>
  <c r="AA2322"/>
  <c r="AB2322"/>
  <c r="U2330"/>
  <c r="V2330" s="1"/>
  <c r="Q2330"/>
  <c r="R2330"/>
  <c r="U2329"/>
  <c r="V2329" s="1"/>
  <c r="U2328"/>
  <c r="V2328" s="1"/>
  <c r="S2326"/>
  <c r="P2329"/>
  <c r="T2326"/>
  <c r="AZ2326" s="1"/>
  <c r="AA2330"/>
  <c r="AB2330"/>
  <c r="U2338"/>
  <c r="V2338" s="1"/>
  <c r="Q2338"/>
  <c r="R2338"/>
  <c r="U2337"/>
  <c r="V2337" s="1"/>
  <c r="U2336"/>
  <c r="V2336" s="1"/>
  <c r="S2334"/>
  <c r="P2337"/>
  <c r="T2334"/>
  <c r="AZ2334" s="1"/>
  <c r="AA2338"/>
  <c r="AB2338"/>
  <c r="U2346"/>
  <c r="V2346" s="1"/>
  <c r="Q2346"/>
  <c r="R2346"/>
  <c r="U2345"/>
  <c r="V2345" s="1"/>
  <c r="U2344"/>
  <c r="V2344" s="1"/>
  <c r="S2342"/>
  <c r="P2345"/>
  <c r="T2342"/>
  <c r="AZ2342" s="1"/>
  <c r="AA2346"/>
  <c r="AB2346"/>
  <c r="U2354"/>
  <c r="V2354" s="1"/>
  <c r="Q2354"/>
  <c r="R2354"/>
  <c r="U2353"/>
  <c r="V2353" s="1"/>
  <c r="U2352"/>
  <c r="V2352" s="1"/>
  <c r="S2350"/>
  <c r="P2353"/>
  <c r="T2350"/>
  <c r="AZ2350" s="1"/>
  <c r="AA2354"/>
  <c r="AB2354"/>
  <c r="U2362"/>
  <c r="V2362" s="1"/>
  <c r="Q2362"/>
  <c r="R2362"/>
  <c r="U2361"/>
  <c r="V2361" s="1"/>
  <c r="U2360"/>
  <c r="V2360" s="1"/>
  <c r="S2358"/>
  <c r="P2361"/>
  <c r="T2358"/>
  <c r="AZ2358" s="1"/>
  <c r="AA2362"/>
  <c r="AB2362"/>
  <c r="U2370"/>
  <c r="V2370" s="1"/>
  <c r="Q2370"/>
  <c r="R2370"/>
  <c r="U2369"/>
  <c r="V2369" s="1"/>
  <c r="U2368"/>
  <c r="V2368" s="1"/>
  <c r="S2366"/>
  <c r="P2369"/>
  <c r="T2366"/>
  <c r="AZ2366" s="1"/>
  <c r="AA2370"/>
  <c r="AB2370"/>
  <c r="U2378"/>
  <c r="V2378" s="1"/>
  <c r="Q2378"/>
  <c r="R2378"/>
  <c r="U2377"/>
  <c r="V2377" s="1"/>
  <c r="U2376"/>
  <c r="V2376" s="1"/>
  <c r="S2374"/>
  <c r="P2377"/>
  <c r="T2374"/>
  <c r="AZ2374" s="1"/>
  <c r="AA2378"/>
  <c r="AB2378"/>
  <c r="U2386"/>
  <c r="V2386" s="1"/>
  <c r="Q2386"/>
  <c r="R2386"/>
  <c r="U2385"/>
  <c r="V2385" s="1"/>
  <c r="U2384"/>
  <c r="V2384" s="1"/>
  <c r="S2382"/>
  <c r="P2385"/>
  <c r="T2382"/>
  <c r="AZ2382" s="1"/>
  <c r="AA2386"/>
  <c r="AB2386"/>
  <c r="U2394"/>
  <c r="V2394" s="1"/>
  <c r="Q2394"/>
  <c r="R2394"/>
  <c r="U2393"/>
  <c r="V2393" s="1"/>
  <c r="U2392"/>
  <c r="V2392" s="1"/>
  <c r="S2390"/>
  <c r="P2393"/>
  <c r="T2390"/>
  <c r="AZ2390" s="1"/>
  <c r="AA2394"/>
  <c r="AB2394"/>
  <c r="U2402"/>
  <c r="V2402" s="1"/>
  <c r="Q2402"/>
  <c r="R2402"/>
  <c r="U2401"/>
  <c r="V2401" s="1"/>
  <c r="U2400"/>
  <c r="V2400" s="1"/>
  <c r="S2398"/>
  <c r="P2401"/>
  <c r="T2398"/>
  <c r="AZ2398" s="1"/>
  <c r="AA2402"/>
  <c r="AB2402"/>
  <c r="U2410"/>
  <c r="V2410" s="1"/>
  <c r="Q2410"/>
  <c r="R2410"/>
  <c r="U2409"/>
  <c r="V2409" s="1"/>
  <c r="U2408"/>
  <c r="V2408" s="1"/>
  <c r="S2406"/>
  <c r="P2409"/>
  <c r="T2406"/>
  <c r="AZ2406" s="1"/>
  <c r="AA2410"/>
  <c r="AB2410"/>
  <c r="U2418"/>
  <c r="V2418" s="1"/>
  <c r="Q2418"/>
  <c r="R2418"/>
  <c r="U2417"/>
  <c r="V2417" s="1"/>
  <c r="U2416"/>
  <c r="V2416" s="1"/>
  <c r="S2414"/>
  <c r="P2417"/>
  <c r="T2414"/>
  <c r="AZ2414" s="1"/>
  <c r="AA2418"/>
  <c r="AC2418" s="1"/>
  <c r="AB2418"/>
  <c r="U2426"/>
  <c r="V2426" s="1"/>
  <c r="Q2426"/>
  <c r="R2426"/>
  <c r="U2425"/>
  <c r="U2424"/>
  <c r="V2424" s="1"/>
  <c r="S2422"/>
  <c r="P2425"/>
  <c r="T2422"/>
  <c r="AZ2422" s="1"/>
  <c r="AA2426"/>
  <c r="AB2426"/>
  <c r="U2464"/>
  <c r="V2464" s="1"/>
  <c r="Q2464"/>
  <c r="R2464"/>
  <c r="T2467"/>
  <c r="AZ2467" s="1"/>
  <c r="R2462"/>
  <c r="P2460"/>
  <c r="U2463"/>
  <c r="V2463" s="1"/>
  <c r="U2462"/>
  <c r="V2462" s="1"/>
  <c r="R2461"/>
  <c r="S2460"/>
  <c r="S2465"/>
  <c r="P2463"/>
  <c r="Q2462"/>
  <c r="T2468"/>
  <c r="AZ2468" s="1"/>
  <c r="Q2463"/>
  <c r="AB2463"/>
  <c r="AA2463"/>
  <c r="AB2467"/>
  <c r="AA2467"/>
  <c r="AC2467" s="1"/>
  <c r="AA2480"/>
  <c r="AB2480"/>
  <c r="AA2484"/>
  <c r="AB2484"/>
  <c r="U2492"/>
  <c r="V2492" s="1"/>
  <c r="Q2492"/>
  <c r="R2492"/>
  <c r="T2495"/>
  <c r="AZ2495" s="1"/>
  <c r="R2490"/>
  <c r="P2488"/>
  <c r="U2491"/>
  <c r="V2491" s="1"/>
  <c r="U2490"/>
  <c r="V2490" s="1"/>
  <c r="R2489"/>
  <c r="S2488"/>
  <c r="T2488"/>
  <c r="AZ2488" s="1"/>
  <c r="S2493"/>
  <c r="P2491"/>
  <c r="Q2490"/>
  <c r="U2528"/>
  <c r="V2528" s="1"/>
  <c r="Q2528"/>
  <c r="R2528"/>
  <c r="T2531"/>
  <c r="AZ2531" s="1"/>
  <c r="R2526"/>
  <c r="P2524"/>
  <c r="U2527"/>
  <c r="V2527" s="1"/>
  <c r="U2526"/>
  <c r="V2526" s="1"/>
  <c r="R2525"/>
  <c r="S2524"/>
  <c r="S2529"/>
  <c r="P2527"/>
  <c r="Q2526"/>
  <c r="T2532"/>
  <c r="AZ2532" s="1"/>
  <c r="Q2527"/>
  <c r="AB2527"/>
  <c r="AA2527"/>
  <c r="AB2531"/>
  <c r="AA2531"/>
  <c r="AA2544"/>
  <c r="AB2544"/>
  <c r="AA2548"/>
  <c r="AB2548"/>
  <c r="U2556"/>
  <c r="V2556" s="1"/>
  <c r="Q2556"/>
  <c r="R2556"/>
  <c r="T2559"/>
  <c r="AZ2559" s="1"/>
  <c r="R2554"/>
  <c r="P2552"/>
  <c r="U2555"/>
  <c r="V2555" s="1"/>
  <c r="U2554"/>
  <c r="V2554" s="1"/>
  <c r="R2553"/>
  <c r="S2552"/>
  <c r="T2552"/>
  <c r="AZ2552" s="1"/>
  <c r="S2557"/>
  <c r="P2555"/>
  <c r="Q2554"/>
  <c r="U2592"/>
  <c r="V2592" s="1"/>
  <c r="Q2592"/>
  <c r="R2592"/>
  <c r="V2588"/>
  <c r="T2595"/>
  <c r="AZ2595" s="1"/>
  <c r="R2590"/>
  <c r="P2588"/>
  <c r="U2591"/>
  <c r="V2591" s="1"/>
  <c r="U2590"/>
  <c r="V2590" s="1"/>
  <c r="S2588"/>
  <c r="S2593"/>
  <c r="P2591"/>
  <c r="Q2590"/>
  <c r="T2596"/>
  <c r="AZ2596" s="1"/>
  <c r="Q2591"/>
  <c r="AB2591"/>
  <c r="AA2591"/>
  <c r="AB2595"/>
  <c r="AA2595"/>
  <c r="AA2608"/>
  <c r="AB2608"/>
  <c r="AA2612"/>
  <c r="AB2612"/>
  <c r="U2620"/>
  <c r="V2620" s="1"/>
  <c r="Q2620"/>
  <c r="R2620"/>
  <c r="T2623"/>
  <c r="AZ2623" s="1"/>
  <c r="R2618"/>
  <c r="P2616"/>
  <c r="U2619"/>
  <c r="V2619" s="1"/>
  <c r="U2618"/>
  <c r="V2618" s="1"/>
  <c r="S2616"/>
  <c r="T2616"/>
  <c r="AZ2616" s="1"/>
  <c r="S2621"/>
  <c r="P2619"/>
  <c r="Q2618"/>
  <c r="U2656"/>
  <c r="V2656" s="1"/>
  <c r="Q2656"/>
  <c r="R2656"/>
  <c r="T2659"/>
  <c r="AZ2659" s="1"/>
  <c r="R2654"/>
  <c r="P2652"/>
  <c r="U2655"/>
  <c r="V2655" s="1"/>
  <c r="U2654"/>
  <c r="V2654" s="1"/>
  <c r="S2652"/>
  <c r="S2657"/>
  <c r="P2655"/>
  <c r="Q2654"/>
  <c r="T2660"/>
  <c r="AZ2660" s="1"/>
  <c r="Q2655"/>
  <c r="AB2655"/>
  <c r="AA2655"/>
  <c r="AB2659"/>
  <c r="AA2659"/>
  <c r="AA2672"/>
  <c r="AB2672"/>
  <c r="AA2676"/>
  <c r="AB2676"/>
  <c r="U2684"/>
  <c r="V2684" s="1"/>
  <c r="Q2684"/>
  <c r="R2684"/>
  <c r="T2687"/>
  <c r="AZ2687" s="1"/>
  <c r="R2682"/>
  <c r="P2680"/>
  <c r="U2683"/>
  <c r="V2683" s="1"/>
  <c r="U2682"/>
  <c r="V2682" s="1"/>
  <c r="S2680"/>
  <c r="T2680"/>
  <c r="AZ2680" s="1"/>
  <c r="S2685"/>
  <c r="P2683"/>
  <c r="Q2682"/>
  <c r="U2720"/>
  <c r="V2720" s="1"/>
  <c r="Q2720"/>
  <c r="R2720"/>
  <c r="V2716"/>
  <c r="T2723"/>
  <c r="AZ2723" s="1"/>
  <c r="R2718"/>
  <c r="P2716"/>
  <c r="U2719"/>
  <c r="V2719" s="1"/>
  <c r="U2718"/>
  <c r="V2718" s="1"/>
  <c r="S2716"/>
  <c r="S2721"/>
  <c r="P2719"/>
  <c r="Q2718"/>
  <c r="T2724"/>
  <c r="AZ2724" s="1"/>
  <c r="Q2719"/>
  <c r="AB2719"/>
  <c r="AA2719"/>
  <c r="AB2723"/>
  <c r="AA2723"/>
  <c r="AA2736"/>
  <c r="AB2736"/>
  <c r="AA2740"/>
  <c r="AB2740"/>
  <c r="U2748"/>
  <c r="V2748" s="1"/>
  <c r="Q2748"/>
  <c r="R2747"/>
  <c r="R2748"/>
  <c r="T2751"/>
  <c r="AZ2751" s="1"/>
  <c r="R2746"/>
  <c r="P2744"/>
  <c r="U2747"/>
  <c r="V2747" s="1"/>
  <c r="U2746"/>
  <c r="V2746" s="1"/>
  <c r="S2744"/>
  <c r="T2744"/>
  <c r="AZ2744" s="1"/>
  <c r="S2749"/>
  <c r="P2747"/>
  <c r="Q2746"/>
  <c r="U2784"/>
  <c r="V2784" s="1"/>
  <c r="Q2784"/>
  <c r="R2783"/>
  <c r="R2784"/>
  <c r="T2787"/>
  <c r="AZ2787" s="1"/>
  <c r="R2782"/>
  <c r="P2780"/>
  <c r="U2783"/>
  <c r="V2783" s="1"/>
  <c r="U2782"/>
  <c r="V2782" s="1"/>
  <c r="S2780"/>
  <c r="S2785"/>
  <c r="P2783"/>
  <c r="Q2782"/>
  <c r="T2788"/>
  <c r="AZ2788" s="1"/>
  <c r="Q2783"/>
  <c r="AB2783"/>
  <c r="AA2783"/>
  <c r="AB2787"/>
  <c r="AA2787"/>
  <c r="AA2800"/>
  <c r="AB2800"/>
  <c r="AA2804"/>
  <c r="AB2804"/>
  <c r="U2812"/>
  <c r="V2812" s="1"/>
  <c r="Q2812"/>
  <c r="R2811"/>
  <c r="R2812"/>
  <c r="T2815"/>
  <c r="AZ2815" s="1"/>
  <c r="R2810"/>
  <c r="P2808"/>
  <c r="U2811"/>
  <c r="V2811" s="1"/>
  <c r="U2810"/>
  <c r="V2810" s="1"/>
  <c r="S2808"/>
  <c r="T2808"/>
  <c r="AZ2808" s="1"/>
  <c r="S2813"/>
  <c r="P2811"/>
  <c r="Q2810"/>
  <c r="AA2826"/>
  <c r="AB2826"/>
  <c r="AT2912"/>
  <c r="U2917"/>
  <c r="V2917" s="1"/>
  <c r="Q2917"/>
  <c r="R2917"/>
  <c r="T2920"/>
  <c r="AZ2920" s="1"/>
  <c r="R2915"/>
  <c r="P2913"/>
  <c r="U2916"/>
  <c r="U2915"/>
  <c r="V2915" s="1"/>
  <c r="S2913"/>
  <c r="S2918"/>
  <c r="P2916"/>
  <c r="Q2915"/>
  <c r="Q2916"/>
  <c r="T2913"/>
  <c r="AZ2913" s="1"/>
  <c r="U2929"/>
  <c r="V2929" s="1"/>
  <c r="Q2929"/>
  <c r="R2929"/>
  <c r="T2932"/>
  <c r="AZ2932" s="1"/>
  <c r="R2927"/>
  <c r="P2925"/>
  <c r="U2928"/>
  <c r="V2928" s="1"/>
  <c r="U2927"/>
  <c r="V2927" s="1"/>
  <c r="S2925"/>
  <c r="T2925"/>
  <c r="AZ2925" s="1"/>
  <c r="S2930"/>
  <c r="P2928"/>
  <c r="Q2927"/>
  <c r="T2929"/>
  <c r="AZ2929" s="1"/>
  <c r="Q2928"/>
  <c r="U2981"/>
  <c r="V2981" s="1"/>
  <c r="Q2981"/>
  <c r="R2981"/>
  <c r="T2984"/>
  <c r="AZ2984" s="1"/>
  <c r="R2979"/>
  <c r="P2977"/>
  <c r="U2980"/>
  <c r="V2980" s="1"/>
  <c r="U2979"/>
  <c r="V2979" s="1"/>
  <c r="S2977"/>
  <c r="S2982"/>
  <c r="P2980"/>
  <c r="Q2979"/>
  <c r="Q2980"/>
  <c r="T2977"/>
  <c r="AZ2977" s="1"/>
  <c r="U2993"/>
  <c r="V2993" s="1"/>
  <c r="Q2993"/>
  <c r="R2993"/>
  <c r="T2996"/>
  <c r="AZ2996" s="1"/>
  <c r="R2991"/>
  <c r="P2989"/>
  <c r="U2992"/>
  <c r="V2992" s="1"/>
  <c r="U2991"/>
  <c r="V2991" s="1"/>
  <c r="S2989"/>
  <c r="T2989"/>
  <c r="AZ2989" s="1"/>
  <c r="S2994"/>
  <c r="P2992"/>
  <c r="Q2991"/>
  <c r="T2993"/>
  <c r="AZ2993" s="1"/>
  <c r="Q2992"/>
  <c r="AB3076"/>
  <c r="AA3076"/>
  <c r="AA3087"/>
  <c r="AB3087"/>
  <c r="R3137"/>
  <c r="U3136"/>
  <c r="V3136" s="1"/>
  <c r="P3136"/>
  <c r="P3133"/>
  <c r="T3140"/>
  <c r="AZ3140" s="1"/>
  <c r="Q3136"/>
  <c r="U3137"/>
  <c r="V3137" s="1"/>
  <c r="T3133"/>
  <c r="AZ3133" s="1"/>
  <c r="R3136"/>
  <c r="P3137"/>
  <c r="Q3137"/>
  <c r="S3133"/>
  <c r="T3141"/>
  <c r="AZ3141" s="1"/>
  <c r="Q3135"/>
  <c r="R3135"/>
  <c r="T3155"/>
  <c r="AZ3155" s="1"/>
  <c r="P3155"/>
  <c r="U3159"/>
  <c r="V3159" s="1"/>
  <c r="Q3159"/>
  <c r="R3159"/>
  <c r="T3160"/>
  <c r="AZ3160" s="1"/>
  <c r="S3158"/>
  <c r="S3155"/>
  <c r="P3156"/>
  <c r="AC2017"/>
  <c r="AM2019"/>
  <c r="R2020"/>
  <c r="AC2021"/>
  <c r="P2022"/>
  <c r="AM2023"/>
  <c r="AT2032"/>
  <c r="R2024"/>
  <c r="T2025"/>
  <c r="AZ2025" s="1"/>
  <c r="AC2025"/>
  <c r="P2026"/>
  <c r="AM2027"/>
  <c r="R2028"/>
  <c r="T2029"/>
  <c r="AZ2029" s="1"/>
  <c r="AC2029"/>
  <c r="P2030"/>
  <c r="AM2031"/>
  <c r="AT2040"/>
  <c r="R2032"/>
  <c r="T2033"/>
  <c r="AZ2033" s="1"/>
  <c r="AC2033"/>
  <c r="P2034"/>
  <c r="AM2035"/>
  <c r="AT2044"/>
  <c r="R2036"/>
  <c r="T2037"/>
  <c r="AZ2037" s="1"/>
  <c r="AC2037"/>
  <c r="P2038"/>
  <c r="AM2039"/>
  <c r="AT2048"/>
  <c r="R2040"/>
  <c r="T2041"/>
  <c r="AZ2041" s="1"/>
  <c r="AC2041"/>
  <c r="P2042"/>
  <c r="AM2043"/>
  <c r="R2044"/>
  <c r="T2045"/>
  <c r="AZ2045" s="1"/>
  <c r="AC2045"/>
  <c r="P2046"/>
  <c r="AM2047"/>
  <c r="R2048"/>
  <c r="T2049"/>
  <c r="AZ2049" s="1"/>
  <c r="AC2049"/>
  <c r="P2050"/>
  <c r="AM2051"/>
  <c r="R2052"/>
  <c r="T2053"/>
  <c r="AZ2053" s="1"/>
  <c r="AC2053"/>
  <c r="P2054"/>
  <c r="AM2055"/>
  <c r="R2056"/>
  <c r="T2057"/>
  <c r="AZ2057" s="1"/>
  <c r="AC2057"/>
  <c r="P2058"/>
  <c r="AM2059"/>
  <c r="R2060"/>
  <c r="T2061"/>
  <c r="AZ2061" s="1"/>
  <c r="AC2061"/>
  <c r="P2062"/>
  <c r="AM2063"/>
  <c r="R2064"/>
  <c r="T2065"/>
  <c r="AZ2065" s="1"/>
  <c r="AC2065"/>
  <c r="P2066"/>
  <c r="AM2067"/>
  <c r="R2068"/>
  <c r="T2069"/>
  <c r="AZ2069" s="1"/>
  <c r="AC2069"/>
  <c r="P2070"/>
  <c r="AM2071"/>
  <c r="R2072"/>
  <c r="T2073"/>
  <c r="AZ2073" s="1"/>
  <c r="AC2073"/>
  <c r="P2074"/>
  <c r="AM2075"/>
  <c r="R2076"/>
  <c r="T2077"/>
  <c r="AZ2077" s="1"/>
  <c r="AC2077"/>
  <c r="P2078"/>
  <c r="AM2079"/>
  <c r="R2080"/>
  <c r="T2081"/>
  <c r="AZ2081" s="1"/>
  <c r="AC2081"/>
  <c r="P2082"/>
  <c r="AM2083"/>
  <c r="R2084"/>
  <c r="T2085"/>
  <c r="AZ2085" s="1"/>
  <c r="AC2085"/>
  <c r="P2086"/>
  <c r="AM2087"/>
  <c r="R2088"/>
  <c r="T2089"/>
  <c r="AZ2089" s="1"/>
  <c r="AC2089"/>
  <c r="P2090"/>
  <c r="AM2091"/>
  <c r="R2092"/>
  <c r="T2093"/>
  <c r="AZ2093" s="1"/>
  <c r="AC2093"/>
  <c r="P2094"/>
  <c r="AM2095"/>
  <c r="R2096"/>
  <c r="T2097"/>
  <c r="AZ2097" s="1"/>
  <c r="AC2097"/>
  <c r="P2098"/>
  <c r="AM2099"/>
  <c r="R2100"/>
  <c r="T2101"/>
  <c r="AZ2101" s="1"/>
  <c r="AC2101"/>
  <c r="P2102"/>
  <c r="AM2103"/>
  <c r="R2104"/>
  <c r="T2105"/>
  <c r="AZ2105" s="1"/>
  <c r="AC2105"/>
  <c r="P2106"/>
  <c r="AM2107"/>
  <c r="R2108"/>
  <c r="T2109"/>
  <c r="AZ2109" s="1"/>
  <c r="AC2109"/>
  <c r="P2110"/>
  <c r="AM2111"/>
  <c r="R2112"/>
  <c r="T2113"/>
  <c r="AZ2113" s="1"/>
  <c r="AC2113"/>
  <c r="P2114"/>
  <c r="AM2115"/>
  <c r="R2116"/>
  <c r="T2117"/>
  <c r="AZ2117" s="1"/>
  <c r="AC2117"/>
  <c r="P2118"/>
  <c r="AM2119"/>
  <c r="R2120"/>
  <c r="T2121"/>
  <c r="AZ2121" s="1"/>
  <c r="AC2121"/>
  <c r="P2122"/>
  <c r="AM2123"/>
  <c r="R2124"/>
  <c r="T2125"/>
  <c r="AZ2125" s="1"/>
  <c r="AC2125"/>
  <c r="P2126"/>
  <c r="AM2127"/>
  <c r="R2128"/>
  <c r="T2129"/>
  <c r="AZ2129" s="1"/>
  <c r="AC2129"/>
  <c r="P2130"/>
  <c r="AM2131"/>
  <c r="R2132"/>
  <c r="T2133"/>
  <c r="AZ2133" s="1"/>
  <c r="AC2133"/>
  <c r="P2134"/>
  <c r="AM2135"/>
  <c r="R2136"/>
  <c r="T2137"/>
  <c r="AZ2137" s="1"/>
  <c r="AC2137"/>
  <c r="P2138"/>
  <c r="AM2139"/>
  <c r="R2140"/>
  <c r="T2141"/>
  <c r="AZ2141" s="1"/>
  <c r="AC2141"/>
  <c r="P2142"/>
  <c r="AM2143"/>
  <c r="R2144"/>
  <c r="T2145"/>
  <c r="AZ2145" s="1"/>
  <c r="AC2145"/>
  <c r="P2146"/>
  <c r="AM2147"/>
  <c r="AT2156"/>
  <c r="R2148"/>
  <c r="T2149"/>
  <c r="AZ2149" s="1"/>
  <c r="AC2149"/>
  <c r="P2150"/>
  <c r="AM2151"/>
  <c r="R2152"/>
  <c r="T2153"/>
  <c r="AZ2153" s="1"/>
  <c r="AC2153"/>
  <c r="P2154"/>
  <c r="AM2155"/>
  <c r="AT2164"/>
  <c r="R2156"/>
  <c r="T2157"/>
  <c r="AZ2157" s="1"/>
  <c r="AC2157"/>
  <c r="P2158"/>
  <c r="AM2159"/>
  <c r="R2160"/>
  <c r="T2161"/>
  <c r="AZ2161" s="1"/>
  <c r="AC2161"/>
  <c r="P2162"/>
  <c r="AM2163"/>
  <c r="AT2172"/>
  <c r="R2164"/>
  <c r="T2165"/>
  <c r="AZ2165" s="1"/>
  <c r="AC2165"/>
  <c r="P2166"/>
  <c r="AM2167"/>
  <c r="R2168"/>
  <c r="T2169"/>
  <c r="AZ2169" s="1"/>
  <c r="AC2169"/>
  <c r="P2170"/>
  <c r="AM2171"/>
  <c r="AT2180"/>
  <c r="R2172"/>
  <c r="T2173"/>
  <c r="AZ2173" s="1"/>
  <c r="AC2173"/>
  <c r="P2174"/>
  <c r="AM2175"/>
  <c r="R2176"/>
  <c r="T2177"/>
  <c r="AZ2177" s="1"/>
  <c r="AC2177"/>
  <c r="P2178"/>
  <c r="AM2179"/>
  <c r="R2180"/>
  <c r="T2181"/>
  <c r="AZ2181" s="1"/>
  <c r="P2182"/>
  <c r="AM2183"/>
  <c r="R2184"/>
  <c r="T2185"/>
  <c r="AZ2185" s="1"/>
  <c r="AC2185"/>
  <c r="P2186"/>
  <c r="AM2187"/>
  <c r="R2188"/>
  <c r="T2189"/>
  <c r="AZ2189" s="1"/>
  <c r="AC2189"/>
  <c r="P2190"/>
  <c r="P2192"/>
  <c r="P2194"/>
  <c r="Q2195"/>
  <c r="T2197"/>
  <c r="AZ2197" s="1"/>
  <c r="Q2200"/>
  <c r="AT2212"/>
  <c r="T2205"/>
  <c r="AZ2205" s="1"/>
  <c r="Q2208"/>
  <c r="T2213"/>
  <c r="AZ2213" s="1"/>
  <c r="Q2216"/>
  <c r="T2221"/>
  <c r="AZ2221" s="1"/>
  <c r="Q2224"/>
  <c r="T2229"/>
  <c r="AZ2229" s="1"/>
  <c r="Q2232"/>
  <c r="T2237"/>
  <c r="AZ2237" s="1"/>
  <c r="Q2240"/>
  <c r="T2245"/>
  <c r="AZ2245" s="1"/>
  <c r="AN2255"/>
  <c r="AO2255" s="1"/>
  <c r="Q2248"/>
  <c r="T2253"/>
  <c r="AZ2253" s="1"/>
  <c r="Q2256"/>
  <c r="T2261"/>
  <c r="AZ2261" s="1"/>
  <c r="AN2270"/>
  <c r="AO2270" s="1"/>
  <c r="Q2264"/>
  <c r="T2269"/>
  <c r="AZ2269" s="1"/>
  <c r="Q2272"/>
  <c r="T2277"/>
  <c r="AZ2277" s="1"/>
  <c r="Q2280"/>
  <c r="AT2292"/>
  <c r="T2285"/>
  <c r="AZ2285" s="1"/>
  <c r="AN2295"/>
  <c r="AO2295" s="1"/>
  <c r="Q2288"/>
  <c r="T2293"/>
  <c r="AZ2293" s="1"/>
  <c r="Q2296"/>
  <c r="AN2309"/>
  <c r="AO2309" s="1"/>
  <c r="T2301"/>
  <c r="AZ2301" s="1"/>
  <c r="Q2304"/>
  <c r="T2309"/>
  <c r="AZ2309" s="1"/>
  <c r="Q2312"/>
  <c r="T2317"/>
  <c r="AZ2317" s="1"/>
  <c r="Q2320"/>
  <c r="AT2332"/>
  <c r="T2325"/>
  <c r="AZ2325" s="1"/>
  <c r="AN2335"/>
  <c r="AO2335" s="1"/>
  <c r="Q2328"/>
  <c r="T2333"/>
  <c r="AZ2333" s="1"/>
  <c r="Q2336"/>
  <c r="T2341"/>
  <c r="AZ2341" s="1"/>
  <c r="Q2344"/>
  <c r="T2349"/>
  <c r="AZ2349" s="1"/>
  <c r="AN2358"/>
  <c r="AO2358" s="1"/>
  <c r="Q2352"/>
  <c r="AN2365"/>
  <c r="AO2365" s="1"/>
  <c r="T2357"/>
  <c r="AZ2357" s="1"/>
  <c r="Q2360"/>
  <c r="T2365"/>
  <c r="AZ2365" s="1"/>
  <c r="Q2368"/>
  <c r="AN2381"/>
  <c r="AO2381" s="1"/>
  <c r="T2373"/>
  <c r="AZ2373" s="1"/>
  <c r="Q2376"/>
  <c r="T2381"/>
  <c r="AZ2381" s="1"/>
  <c r="Q2384"/>
  <c r="AT2396"/>
  <c r="T2389"/>
  <c r="AZ2389" s="1"/>
  <c r="AN2399"/>
  <c r="AO2399" s="1"/>
  <c r="Q2392"/>
  <c r="T2397"/>
  <c r="AZ2397" s="1"/>
  <c r="AN2406"/>
  <c r="AO2406" s="1"/>
  <c r="Q2400"/>
  <c r="T2405"/>
  <c r="AZ2405" s="1"/>
  <c r="Q2408"/>
  <c r="T2413"/>
  <c r="AZ2413" s="1"/>
  <c r="Q2416"/>
  <c r="T2421"/>
  <c r="AZ2421" s="1"/>
  <c r="Q2424"/>
  <c r="AT2441"/>
  <c r="S2462"/>
  <c r="S2482"/>
  <c r="T2496"/>
  <c r="AZ2496" s="1"/>
  <c r="AT2517"/>
  <c r="S2526"/>
  <c r="S2546"/>
  <c r="AT2568"/>
  <c r="T2560"/>
  <c r="AZ2560" s="1"/>
  <c r="R2585"/>
  <c r="S2590"/>
  <c r="S2610"/>
  <c r="AT2631"/>
  <c r="T2624"/>
  <c r="AZ2624" s="1"/>
  <c r="AT2635"/>
  <c r="R2649"/>
  <c r="AT2658"/>
  <c r="S2654"/>
  <c r="S2674"/>
  <c r="T2688"/>
  <c r="AZ2688" s="1"/>
  <c r="R2713"/>
  <c r="S2718"/>
  <c r="S2738"/>
  <c r="AT2760"/>
  <c r="T2752"/>
  <c r="AZ2752" s="1"/>
  <c r="AT2772"/>
  <c r="R2777"/>
  <c r="AT2786"/>
  <c r="S2782"/>
  <c r="S2802"/>
  <c r="T2816"/>
  <c r="AZ2816" s="1"/>
  <c r="S2859"/>
  <c r="S2899"/>
  <c r="AB2916"/>
  <c r="AC2916" s="1"/>
  <c r="S2926"/>
  <c r="T2933"/>
  <c r="AZ2933" s="1"/>
  <c r="S2963"/>
  <c r="AB2980"/>
  <c r="AC2980" s="1"/>
  <c r="S2990"/>
  <c r="T2997"/>
  <c r="AZ2997" s="1"/>
  <c r="U3148"/>
  <c r="V3148" s="1"/>
  <c r="U1910"/>
  <c r="V1910" s="1"/>
  <c r="Q1910"/>
  <c r="R1910"/>
  <c r="AA1906"/>
  <c r="AB1906"/>
  <c r="U1914"/>
  <c r="V1914" s="1"/>
  <c r="Q1914"/>
  <c r="R1914"/>
  <c r="AA1910"/>
  <c r="AB1910"/>
  <c r="U1918"/>
  <c r="V1918" s="1"/>
  <c r="Q1918"/>
  <c r="R1918"/>
  <c r="AA1914"/>
  <c r="AB1914"/>
  <c r="U1922"/>
  <c r="V1922" s="1"/>
  <c r="Q1922"/>
  <c r="R1922"/>
  <c r="AA1918"/>
  <c r="AB1918"/>
  <c r="U1926"/>
  <c r="Q1926"/>
  <c r="R1926"/>
  <c r="AA1922"/>
  <c r="AB1922"/>
  <c r="U1930"/>
  <c r="V1930" s="1"/>
  <c r="Q1930"/>
  <c r="R1930"/>
  <c r="V1926"/>
  <c r="AA1926"/>
  <c r="AB1926"/>
  <c r="U1934"/>
  <c r="Q1934"/>
  <c r="R1934"/>
  <c r="AA1930"/>
  <c r="AB1930"/>
  <c r="U1938"/>
  <c r="V1938" s="1"/>
  <c r="Q1938"/>
  <c r="R1938"/>
  <c r="V1934"/>
  <c r="AA1934"/>
  <c r="AB1934"/>
  <c r="U1942"/>
  <c r="Q1942"/>
  <c r="R1942"/>
  <c r="AA1938"/>
  <c r="AB1938"/>
  <c r="U1946"/>
  <c r="V1946" s="1"/>
  <c r="Q1946"/>
  <c r="R1946"/>
  <c r="V1942"/>
  <c r="AA1942"/>
  <c r="AB1942"/>
  <c r="U1950"/>
  <c r="Q1950"/>
  <c r="R1950"/>
  <c r="AA1946"/>
  <c r="AB1946"/>
  <c r="U1954"/>
  <c r="V1954" s="1"/>
  <c r="Q1954"/>
  <c r="R1954"/>
  <c r="V1950"/>
  <c r="AA1950"/>
  <c r="AB1950"/>
  <c r="U1958"/>
  <c r="Q1958"/>
  <c r="R1958"/>
  <c r="AA1954"/>
  <c r="AB1954"/>
  <c r="U1962"/>
  <c r="V1962" s="1"/>
  <c r="Q1962"/>
  <c r="R1962"/>
  <c r="V1958"/>
  <c r="AA1958"/>
  <c r="AB1958"/>
  <c r="U1966"/>
  <c r="Q1966"/>
  <c r="R1966"/>
  <c r="AA1962"/>
  <c r="AB1962"/>
  <c r="U1970"/>
  <c r="V1970" s="1"/>
  <c r="Q1970"/>
  <c r="R1970"/>
  <c r="V1966"/>
  <c r="AA1966"/>
  <c r="AB1966"/>
  <c r="U1974"/>
  <c r="Q1974"/>
  <c r="R1974"/>
  <c r="AA1970"/>
  <c r="AB1970"/>
  <c r="U1978"/>
  <c r="V1978" s="1"/>
  <c r="Q1978"/>
  <c r="R1978"/>
  <c r="V1974"/>
  <c r="AA1974"/>
  <c r="AB1974"/>
  <c r="U1982"/>
  <c r="Q1982"/>
  <c r="R1982"/>
  <c r="AA1978"/>
  <c r="AB1978"/>
  <c r="U1986"/>
  <c r="V1986" s="1"/>
  <c r="Q1986"/>
  <c r="R1986"/>
  <c r="V1982"/>
  <c r="AA1982"/>
  <c r="AB1982"/>
  <c r="U1990"/>
  <c r="Q1990"/>
  <c r="R1990"/>
  <c r="AA1986"/>
  <c r="AB1986"/>
  <c r="U1994"/>
  <c r="V1994" s="1"/>
  <c r="Q1994"/>
  <c r="R1994"/>
  <c r="V1990"/>
  <c r="AA1990"/>
  <c r="AB1990"/>
  <c r="U1998"/>
  <c r="Q1998"/>
  <c r="R1998"/>
  <c r="AA1994"/>
  <c r="AB1994"/>
  <c r="U2002"/>
  <c r="V2002" s="1"/>
  <c r="Q2002"/>
  <c r="R2002"/>
  <c r="V1998"/>
  <c r="AA1998"/>
  <c r="AB1998"/>
  <c r="U2006"/>
  <c r="Q2006"/>
  <c r="R2006"/>
  <c r="AA2002"/>
  <c r="AB2002"/>
  <c r="U2010"/>
  <c r="V2010" s="1"/>
  <c r="Q2010"/>
  <c r="R2010"/>
  <c r="V2006"/>
  <c r="AA2006"/>
  <c r="AB2006"/>
  <c r="U2014"/>
  <c r="Q2014"/>
  <c r="R2014"/>
  <c r="AA2010"/>
  <c r="AB2010"/>
  <c r="U2018"/>
  <c r="V2018" s="1"/>
  <c r="Q2018"/>
  <c r="R2018"/>
  <c r="V2014"/>
  <c r="AA2014"/>
  <c r="AB2014"/>
  <c r="U2022"/>
  <c r="Q2022"/>
  <c r="R2022"/>
  <c r="AA2018"/>
  <c r="AB2018"/>
  <c r="U2026"/>
  <c r="V2026" s="1"/>
  <c r="Q2026"/>
  <c r="R2026"/>
  <c r="V2022"/>
  <c r="AA2022"/>
  <c r="AB2022"/>
  <c r="U2030"/>
  <c r="Q2030"/>
  <c r="R2030"/>
  <c r="AA2026"/>
  <c r="AB2026"/>
  <c r="U2034"/>
  <c r="V2034" s="1"/>
  <c r="Q2034"/>
  <c r="R2034"/>
  <c r="V2030"/>
  <c r="AA2030"/>
  <c r="AB2030"/>
  <c r="U2038"/>
  <c r="Q2038"/>
  <c r="R2038"/>
  <c r="AA2034"/>
  <c r="AB2034"/>
  <c r="U2042"/>
  <c r="V2042" s="1"/>
  <c r="Q2042"/>
  <c r="R2042"/>
  <c r="V2038"/>
  <c r="AA2038"/>
  <c r="AB2038"/>
  <c r="U2046"/>
  <c r="Q2046"/>
  <c r="R2046"/>
  <c r="AA2042"/>
  <c r="AB2042"/>
  <c r="U2050"/>
  <c r="V2050" s="1"/>
  <c r="Q2050"/>
  <c r="R2050"/>
  <c r="V2046"/>
  <c r="AA2046"/>
  <c r="AB2046"/>
  <c r="U2054"/>
  <c r="Q2054"/>
  <c r="R2054"/>
  <c r="AA2050"/>
  <c r="AB2050"/>
  <c r="U2058"/>
  <c r="V2058" s="1"/>
  <c r="Q2058"/>
  <c r="R2058"/>
  <c r="V2054"/>
  <c r="AA2054"/>
  <c r="AB2054"/>
  <c r="U2062"/>
  <c r="Q2062"/>
  <c r="R2062"/>
  <c r="AA2058"/>
  <c r="AB2058"/>
  <c r="U2066"/>
  <c r="V2066" s="1"/>
  <c r="Q2066"/>
  <c r="R2066"/>
  <c r="V2062"/>
  <c r="AA2062"/>
  <c r="AB2062"/>
  <c r="U2070"/>
  <c r="Q2070"/>
  <c r="R2070"/>
  <c r="AA2066"/>
  <c r="AB2066"/>
  <c r="U2074"/>
  <c r="V2074" s="1"/>
  <c r="Q2074"/>
  <c r="R2074"/>
  <c r="V2070"/>
  <c r="AA2070"/>
  <c r="AB2070"/>
  <c r="U2078"/>
  <c r="Q2078"/>
  <c r="R2078"/>
  <c r="AA2074"/>
  <c r="AB2074"/>
  <c r="U2082"/>
  <c r="V2082" s="1"/>
  <c r="Q2082"/>
  <c r="R2082"/>
  <c r="V2078"/>
  <c r="AA2078"/>
  <c r="AB2078"/>
  <c r="U2086"/>
  <c r="Q2086"/>
  <c r="R2086"/>
  <c r="AA2082"/>
  <c r="AB2082"/>
  <c r="U2090"/>
  <c r="V2090" s="1"/>
  <c r="Q2090"/>
  <c r="R2090"/>
  <c r="V2086"/>
  <c r="AA2086"/>
  <c r="AB2086"/>
  <c r="U2094"/>
  <c r="Q2094"/>
  <c r="R2094"/>
  <c r="AA2090"/>
  <c r="AB2090"/>
  <c r="U2098"/>
  <c r="V2098" s="1"/>
  <c r="Q2098"/>
  <c r="R2098"/>
  <c r="V2094"/>
  <c r="AA2094"/>
  <c r="AB2094"/>
  <c r="U2102"/>
  <c r="Q2102"/>
  <c r="R2102"/>
  <c r="AA2098"/>
  <c r="AB2098"/>
  <c r="U2106"/>
  <c r="V2106" s="1"/>
  <c r="Q2106"/>
  <c r="R2106"/>
  <c r="V2102"/>
  <c r="AA2102"/>
  <c r="AB2102"/>
  <c r="U2110"/>
  <c r="Q2110"/>
  <c r="R2110"/>
  <c r="AA2106"/>
  <c r="AB2106"/>
  <c r="U2114"/>
  <c r="V2114" s="1"/>
  <c r="Q2114"/>
  <c r="R2114"/>
  <c r="V2110"/>
  <c r="AA2110"/>
  <c r="AB2110"/>
  <c r="U2118"/>
  <c r="Q2118"/>
  <c r="R2118"/>
  <c r="AA2114"/>
  <c r="AB2114"/>
  <c r="U2122"/>
  <c r="V2122" s="1"/>
  <c r="Q2122"/>
  <c r="R2122"/>
  <c r="V2118"/>
  <c r="AA2118"/>
  <c r="AB2118"/>
  <c r="U2126"/>
  <c r="Q2126"/>
  <c r="R2126"/>
  <c r="AA2122"/>
  <c r="AB2122"/>
  <c r="U2130"/>
  <c r="V2130" s="1"/>
  <c r="Q2130"/>
  <c r="R2130"/>
  <c r="V2126"/>
  <c r="AA2126"/>
  <c r="AB2126"/>
  <c r="U2134"/>
  <c r="Q2134"/>
  <c r="R2134"/>
  <c r="AA2130"/>
  <c r="AB2130"/>
  <c r="U2138"/>
  <c r="V2138" s="1"/>
  <c r="Q2138"/>
  <c r="R2138"/>
  <c r="V2134"/>
  <c r="AA2134"/>
  <c r="AB2134"/>
  <c r="U2142"/>
  <c r="Q2142"/>
  <c r="R2142"/>
  <c r="AA2138"/>
  <c r="AB2138"/>
  <c r="U2146"/>
  <c r="V2146" s="1"/>
  <c r="Q2146"/>
  <c r="R2146"/>
  <c r="V2142"/>
  <c r="AA2142"/>
  <c r="AB2142"/>
  <c r="U2150"/>
  <c r="Q2150"/>
  <c r="R2150"/>
  <c r="AA2146"/>
  <c r="AB2146"/>
  <c r="U2154"/>
  <c r="V2154" s="1"/>
  <c r="Q2154"/>
  <c r="R2154"/>
  <c r="V2150"/>
  <c r="AA2150"/>
  <c r="AB2150"/>
  <c r="U2158"/>
  <c r="Q2158"/>
  <c r="R2158"/>
  <c r="AA2154"/>
  <c r="AB2154"/>
  <c r="U2162"/>
  <c r="V2162" s="1"/>
  <c r="Q2162"/>
  <c r="R2162"/>
  <c r="V2158"/>
  <c r="AA2158"/>
  <c r="AB2158"/>
  <c r="U2166"/>
  <c r="Q2166"/>
  <c r="R2166"/>
  <c r="AA2162"/>
  <c r="AB2162"/>
  <c r="U2170"/>
  <c r="V2170" s="1"/>
  <c r="Q2170"/>
  <c r="R2170"/>
  <c r="V2166"/>
  <c r="AA2166"/>
  <c r="AB2166"/>
  <c r="U2174"/>
  <c r="V2174" s="1"/>
  <c r="Q2174"/>
  <c r="R2174"/>
  <c r="AA2170"/>
  <c r="AB2170"/>
  <c r="U2178"/>
  <c r="V2178" s="1"/>
  <c r="Q2178"/>
  <c r="R2178"/>
  <c r="AA2174"/>
  <c r="AB2174"/>
  <c r="U2182"/>
  <c r="Q2182"/>
  <c r="R2182"/>
  <c r="AA2178"/>
  <c r="AB2178"/>
  <c r="U2186"/>
  <c r="V2186" s="1"/>
  <c r="Q2186"/>
  <c r="R2186"/>
  <c r="V2182"/>
  <c r="AA2182"/>
  <c r="AC2182" s="1"/>
  <c r="AB2182"/>
  <c r="U2190"/>
  <c r="V2190" s="1"/>
  <c r="Q2190"/>
  <c r="R2190"/>
  <c r="AA2186"/>
  <c r="AB2186"/>
  <c r="U2194"/>
  <c r="V2194" s="1"/>
  <c r="Q2194"/>
  <c r="AA2190"/>
  <c r="AB2190"/>
  <c r="AA2191"/>
  <c r="AB2191"/>
  <c r="AB2193"/>
  <c r="AA2193"/>
  <c r="AA2194"/>
  <c r="AB2194"/>
  <c r="T2195"/>
  <c r="AZ2195" s="1"/>
  <c r="P2195"/>
  <c r="U2199"/>
  <c r="V2199" s="1"/>
  <c r="Q2199"/>
  <c r="R2199"/>
  <c r="S2195"/>
  <c r="AA2199"/>
  <c r="AB2199"/>
  <c r="T2203"/>
  <c r="AZ2203" s="1"/>
  <c r="P2203"/>
  <c r="U2207"/>
  <c r="V2207" s="1"/>
  <c r="Q2207"/>
  <c r="R2207"/>
  <c r="S2203"/>
  <c r="AA2207"/>
  <c r="AB2207"/>
  <c r="T2211"/>
  <c r="AZ2211" s="1"/>
  <c r="P2211"/>
  <c r="U2215"/>
  <c r="V2215" s="1"/>
  <c r="Q2215"/>
  <c r="R2215"/>
  <c r="S2211"/>
  <c r="AA2215"/>
  <c r="AB2215"/>
  <c r="T2219"/>
  <c r="AZ2219" s="1"/>
  <c r="P2219"/>
  <c r="U2223"/>
  <c r="V2223" s="1"/>
  <c r="Q2223"/>
  <c r="R2223"/>
  <c r="S2219"/>
  <c r="AA2223"/>
  <c r="AB2223"/>
  <c r="T2227"/>
  <c r="AZ2227" s="1"/>
  <c r="P2227"/>
  <c r="U2231"/>
  <c r="V2231" s="1"/>
  <c r="Q2231"/>
  <c r="R2231"/>
  <c r="S2227"/>
  <c r="AA2231"/>
  <c r="AB2231"/>
  <c r="T2235"/>
  <c r="AZ2235" s="1"/>
  <c r="P2235"/>
  <c r="U2239"/>
  <c r="V2239" s="1"/>
  <c r="Q2239"/>
  <c r="R2239"/>
  <c r="S2235"/>
  <c r="AA2239"/>
  <c r="AB2239"/>
  <c r="T2243"/>
  <c r="AZ2243" s="1"/>
  <c r="P2243"/>
  <c r="U2247"/>
  <c r="V2247" s="1"/>
  <c r="Q2247"/>
  <c r="R2247"/>
  <c r="S2243"/>
  <c r="AA2247"/>
  <c r="AB2247"/>
  <c r="T2251"/>
  <c r="AZ2251" s="1"/>
  <c r="P2251"/>
  <c r="U2255"/>
  <c r="V2255" s="1"/>
  <c r="Q2255"/>
  <c r="R2255"/>
  <c r="S2251"/>
  <c r="AA2255"/>
  <c r="AB2255"/>
  <c r="T2259"/>
  <c r="AZ2259" s="1"/>
  <c r="P2259"/>
  <c r="U2263"/>
  <c r="V2263" s="1"/>
  <c r="Q2263"/>
  <c r="R2263"/>
  <c r="S2259"/>
  <c r="AA2263"/>
  <c r="AB2263"/>
  <c r="T2267"/>
  <c r="AZ2267" s="1"/>
  <c r="P2267"/>
  <c r="U2271"/>
  <c r="V2271" s="1"/>
  <c r="Q2271"/>
  <c r="R2271"/>
  <c r="S2267"/>
  <c r="AA2271"/>
  <c r="AB2271"/>
  <c r="T2275"/>
  <c r="AZ2275" s="1"/>
  <c r="P2275"/>
  <c r="U2279"/>
  <c r="V2279" s="1"/>
  <c r="Q2279"/>
  <c r="R2279"/>
  <c r="S2275"/>
  <c r="AA2279"/>
  <c r="AB2279"/>
  <c r="T2283"/>
  <c r="AZ2283" s="1"/>
  <c r="P2283"/>
  <c r="U2287"/>
  <c r="V2287" s="1"/>
  <c r="Q2287"/>
  <c r="R2287"/>
  <c r="S2283"/>
  <c r="AA2287"/>
  <c r="AB2287"/>
  <c r="T2291"/>
  <c r="AZ2291" s="1"/>
  <c r="P2291"/>
  <c r="U2295"/>
  <c r="V2295" s="1"/>
  <c r="Q2295"/>
  <c r="R2295"/>
  <c r="S2291"/>
  <c r="AA2295"/>
  <c r="AB2295"/>
  <c r="T2299"/>
  <c r="AZ2299" s="1"/>
  <c r="P2299"/>
  <c r="U2303"/>
  <c r="V2303" s="1"/>
  <c r="Q2303"/>
  <c r="R2303"/>
  <c r="S2299"/>
  <c r="AA2303"/>
  <c r="AB2303"/>
  <c r="T2307"/>
  <c r="AZ2307" s="1"/>
  <c r="P2307"/>
  <c r="U2311"/>
  <c r="V2311" s="1"/>
  <c r="Q2311"/>
  <c r="R2311"/>
  <c r="S2307"/>
  <c r="AA2311"/>
  <c r="AB2311"/>
  <c r="T2315"/>
  <c r="AZ2315" s="1"/>
  <c r="P2315"/>
  <c r="U2319"/>
  <c r="V2319" s="1"/>
  <c r="Q2319"/>
  <c r="R2319"/>
  <c r="S2315"/>
  <c r="AA2319"/>
  <c r="AB2319"/>
  <c r="T2323"/>
  <c r="AZ2323" s="1"/>
  <c r="P2323"/>
  <c r="U2327"/>
  <c r="V2327" s="1"/>
  <c r="Q2327"/>
  <c r="R2327"/>
  <c r="S2323"/>
  <c r="AA2327"/>
  <c r="AB2327"/>
  <c r="T2331"/>
  <c r="AZ2331" s="1"/>
  <c r="P2331"/>
  <c r="U2335"/>
  <c r="V2335" s="1"/>
  <c r="Q2335"/>
  <c r="R2335"/>
  <c r="S2331"/>
  <c r="AA2335"/>
  <c r="AB2335"/>
  <c r="T2339"/>
  <c r="AZ2339" s="1"/>
  <c r="P2339"/>
  <c r="U2343"/>
  <c r="V2343" s="1"/>
  <c r="Q2343"/>
  <c r="R2343"/>
  <c r="S2339"/>
  <c r="AA2343"/>
  <c r="AB2343"/>
  <c r="T2347"/>
  <c r="AZ2347" s="1"/>
  <c r="P2347"/>
  <c r="U2351"/>
  <c r="V2351" s="1"/>
  <c r="Q2351"/>
  <c r="R2351"/>
  <c r="S2347"/>
  <c r="AA2351"/>
  <c r="AB2351"/>
  <c r="T2355"/>
  <c r="AZ2355" s="1"/>
  <c r="P2355"/>
  <c r="U2359"/>
  <c r="V2359" s="1"/>
  <c r="Q2359"/>
  <c r="R2359"/>
  <c r="S2355"/>
  <c r="AA2359"/>
  <c r="AB2359"/>
  <c r="T2363"/>
  <c r="AZ2363" s="1"/>
  <c r="P2363"/>
  <c r="U2367"/>
  <c r="V2367" s="1"/>
  <c r="Q2367"/>
  <c r="R2367"/>
  <c r="S2363"/>
  <c r="AA2367"/>
  <c r="AB2367"/>
  <c r="T2371"/>
  <c r="AZ2371" s="1"/>
  <c r="P2371"/>
  <c r="U2375"/>
  <c r="V2375" s="1"/>
  <c r="Q2375"/>
  <c r="R2375"/>
  <c r="S2371"/>
  <c r="AA2375"/>
  <c r="AB2375"/>
  <c r="T2379"/>
  <c r="AZ2379" s="1"/>
  <c r="P2379"/>
  <c r="U2383"/>
  <c r="V2383" s="1"/>
  <c r="Q2383"/>
  <c r="R2383"/>
  <c r="S2379"/>
  <c r="AA2383"/>
  <c r="AB2383"/>
  <c r="T2387"/>
  <c r="AZ2387" s="1"/>
  <c r="P2387"/>
  <c r="U2391"/>
  <c r="V2391" s="1"/>
  <c r="Q2391"/>
  <c r="R2391"/>
  <c r="S2387"/>
  <c r="AA2391"/>
  <c r="AB2391"/>
  <c r="T2395"/>
  <c r="AZ2395" s="1"/>
  <c r="P2395"/>
  <c r="U2399"/>
  <c r="V2399" s="1"/>
  <c r="Q2399"/>
  <c r="R2399"/>
  <c r="S2395"/>
  <c r="AA2399"/>
  <c r="AB2399"/>
  <c r="T2403"/>
  <c r="AZ2403" s="1"/>
  <c r="P2403"/>
  <c r="U2407"/>
  <c r="V2407" s="1"/>
  <c r="Q2407"/>
  <c r="R2407"/>
  <c r="S2403"/>
  <c r="AA2407"/>
  <c r="AB2407"/>
  <c r="T2411"/>
  <c r="AZ2411" s="1"/>
  <c r="P2411"/>
  <c r="U2415"/>
  <c r="V2415" s="1"/>
  <c r="Q2415"/>
  <c r="R2415"/>
  <c r="S2411"/>
  <c r="AA2415"/>
  <c r="AB2415"/>
  <c r="T2419"/>
  <c r="AZ2419" s="1"/>
  <c r="P2419"/>
  <c r="U2423"/>
  <c r="V2423" s="1"/>
  <c r="Q2423"/>
  <c r="T2427"/>
  <c r="AZ2427" s="1"/>
  <c r="R2423"/>
  <c r="S2419"/>
  <c r="AA2423"/>
  <c r="AB2423"/>
  <c r="U2448"/>
  <c r="V2448" s="1"/>
  <c r="Q2448"/>
  <c r="R2448"/>
  <c r="T2451"/>
  <c r="AZ2451" s="1"/>
  <c r="R2446"/>
  <c r="P2444"/>
  <c r="U2447"/>
  <c r="V2447" s="1"/>
  <c r="U2446"/>
  <c r="V2446" s="1"/>
  <c r="R2445"/>
  <c r="S2444"/>
  <c r="S2449"/>
  <c r="P2447"/>
  <c r="Q2446"/>
  <c r="T2452"/>
  <c r="AZ2452" s="1"/>
  <c r="Q2447"/>
  <c r="AB2447"/>
  <c r="AA2447"/>
  <c r="AB2451"/>
  <c r="AA2451"/>
  <c r="AA2464"/>
  <c r="AB2464"/>
  <c r="AA2468"/>
  <c r="AB2468"/>
  <c r="U2476"/>
  <c r="V2476" s="1"/>
  <c r="Q2476"/>
  <c r="R2476"/>
  <c r="T2479"/>
  <c r="AZ2479" s="1"/>
  <c r="R2474"/>
  <c r="P2472"/>
  <c r="U2475"/>
  <c r="V2475" s="1"/>
  <c r="U2474"/>
  <c r="V2474" s="1"/>
  <c r="R2473"/>
  <c r="S2472"/>
  <c r="T2472"/>
  <c r="AZ2472" s="1"/>
  <c r="S2477"/>
  <c r="P2475"/>
  <c r="Q2474"/>
  <c r="U2512"/>
  <c r="Q2512"/>
  <c r="R2512"/>
  <c r="T2515"/>
  <c r="AZ2515" s="1"/>
  <c r="R2510"/>
  <c r="P2508"/>
  <c r="U2511"/>
  <c r="V2511" s="1"/>
  <c r="U2510"/>
  <c r="V2510" s="1"/>
  <c r="R2509"/>
  <c r="S2508"/>
  <c r="S2513"/>
  <c r="P2511"/>
  <c r="Q2510"/>
  <c r="T2516"/>
  <c r="AZ2516" s="1"/>
  <c r="Q2511"/>
  <c r="AB2511"/>
  <c r="AA2511"/>
  <c r="AB2515"/>
  <c r="AA2515"/>
  <c r="AA2528"/>
  <c r="AB2528"/>
  <c r="AA2532"/>
  <c r="AB2532"/>
  <c r="U2540"/>
  <c r="V2540" s="1"/>
  <c r="Q2540"/>
  <c r="R2540"/>
  <c r="T2543"/>
  <c r="AZ2543" s="1"/>
  <c r="R2538"/>
  <c r="P2536"/>
  <c r="U2539"/>
  <c r="V2539" s="1"/>
  <c r="U2538"/>
  <c r="V2538" s="1"/>
  <c r="R2537"/>
  <c r="S2536"/>
  <c r="T2536"/>
  <c r="AZ2536" s="1"/>
  <c r="S2541"/>
  <c r="P2539"/>
  <c r="Q2538"/>
  <c r="U2576"/>
  <c r="V2576" s="1"/>
  <c r="Q2576"/>
  <c r="R2576"/>
  <c r="T2579"/>
  <c r="AZ2579" s="1"/>
  <c r="R2574"/>
  <c r="P2572"/>
  <c r="U2575"/>
  <c r="V2575" s="1"/>
  <c r="U2574"/>
  <c r="V2574" s="1"/>
  <c r="R2573"/>
  <c r="S2572"/>
  <c r="S2577"/>
  <c r="P2575"/>
  <c r="Q2574"/>
  <c r="T2580"/>
  <c r="AZ2580" s="1"/>
  <c r="Q2575"/>
  <c r="AB2575"/>
  <c r="AA2575"/>
  <c r="AB2579"/>
  <c r="AA2579"/>
  <c r="AA2592"/>
  <c r="AB2592"/>
  <c r="AA2596"/>
  <c r="AB2596"/>
  <c r="U2604"/>
  <c r="V2604" s="1"/>
  <c r="Q2604"/>
  <c r="R2604"/>
  <c r="T2607"/>
  <c r="AZ2607" s="1"/>
  <c r="R2602"/>
  <c r="P2600"/>
  <c r="U2603"/>
  <c r="V2603" s="1"/>
  <c r="U2602"/>
  <c r="V2602" s="1"/>
  <c r="S2600"/>
  <c r="T2600"/>
  <c r="AZ2600" s="1"/>
  <c r="S2605"/>
  <c r="P2603"/>
  <c r="Q2602"/>
  <c r="U2640"/>
  <c r="V2640" s="1"/>
  <c r="Q2640"/>
  <c r="R2640"/>
  <c r="T2643"/>
  <c r="AZ2643" s="1"/>
  <c r="R2638"/>
  <c r="P2636"/>
  <c r="U2639"/>
  <c r="V2639" s="1"/>
  <c r="U2638"/>
  <c r="V2638" s="1"/>
  <c r="S2636"/>
  <c r="S2641"/>
  <c r="P2639"/>
  <c r="Q2638"/>
  <c r="T2644"/>
  <c r="AZ2644" s="1"/>
  <c r="Q2639"/>
  <c r="AB2639"/>
  <c r="AA2639"/>
  <c r="AB2643"/>
  <c r="AA2643"/>
  <c r="AA2656"/>
  <c r="AB2656"/>
  <c r="AA2660"/>
  <c r="AB2660"/>
  <c r="U2668"/>
  <c r="V2668" s="1"/>
  <c r="Q2668"/>
  <c r="R2668"/>
  <c r="T2671"/>
  <c r="AZ2671" s="1"/>
  <c r="R2666"/>
  <c r="P2664"/>
  <c r="U2667"/>
  <c r="V2667" s="1"/>
  <c r="U2666"/>
  <c r="V2666" s="1"/>
  <c r="S2664"/>
  <c r="T2664"/>
  <c r="AZ2664" s="1"/>
  <c r="S2669"/>
  <c r="P2667"/>
  <c r="Q2666"/>
  <c r="U2704"/>
  <c r="Q2704"/>
  <c r="R2704"/>
  <c r="T2707"/>
  <c r="AZ2707" s="1"/>
  <c r="R2702"/>
  <c r="P2700"/>
  <c r="U2703"/>
  <c r="V2703" s="1"/>
  <c r="U2702"/>
  <c r="V2702" s="1"/>
  <c r="S2700"/>
  <c r="S2705"/>
  <c r="P2703"/>
  <c r="Q2702"/>
  <c r="T2708"/>
  <c r="AZ2708" s="1"/>
  <c r="Q2703"/>
  <c r="AB2703"/>
  <c r="AA2703"/>
  <c r="AB2707"/>
  <c r="AA2707"/>
  <c r="AC2707" s="1"/>
  <c r="AA2720"/>
  <c r="AB2720"/>
  <c r="AA2724"/>
  <c r="AB2724"/>
  <c r="U2732"/>
  <c r="V2732" s="1"/>
  <c r="Q2732"/>
  <c r="R2731"/>
  <c r="R2732"/>
  <c r="T2735"/>
  <c r="AZ2735" s="1"/>
  <c r="R2730"/>
  <c r="P2728"/>
  <c r="U2731"/>
  <c r="V2731" s="1"/>
  <c r="U2730"/>
  <c r="V2730" s="1"/>
  <c r="S2728"/>
  <c r="T2728"/>
  <c r="AZ2728" s="1"/>
  <c r="S2733"/>
  <c r="P2731"/>
  <c r="Q2730"/>
  <c r="U2768"/>
  <c r="V2768" s="1"/>
  <c r="Q2768"/>
  <c r="R2767"/>
  <c r="R2768"/>
  <c r="T2771"/>
  <c r="AZ2771" s="1"/>
  <c r="R2766"/>
  <c r="P2764"/>
  <c r="U2767"/>
  <c r="V2767" s="1"/>
  <c r="U2766"/>
  <c r="V2766" s="1"/>
  <c r="S2764"/>
  <c r="S2769"/>
  <c r="P2767"/>
  <c r="Q2766"/>
  <c r="T2772"/>
  <c r="AZ2772" s="1"/>
  <c r="Q2767"/>
  <c r="AB2767"/>
  <c r="AA2767"/>
  <c r="AC2767" s="1"/>
  <c r="AB2771"/>
  <c r="AA2771"/>
  <c r="AA2784"/>
  <c r="AB2784"/>
  <c r="AA2788"/>
  <c r="AB2788"/>
  <c r="U2796"/>
  <c r="V2796" s="1"/>
  <c r="Q2796"/>
  <c r="R2795"/>
  <c r="R2796"/>
  <c r="T2799"/>
  <c r="AZ2799" s="1"/>
  <c r="R2794"/>
  <c r="P2792"/>
  <c r="U2795"/>
  <c r="V2795" s="1"/>
  <c r="U2794"/>
  <c r="V2794" s="1"/>
  <c r="S2792"/>
  <c r="T2792"/>
  <c r="AZ2792" s="1"/>
  <c r="S2797"/>
  <c r="P2795"/>
  <c r="Q2794"/>
  <c r="AA2825"/>
  <c r="AB2825"/>
  <c r="AB2828"/>
  <c r="AA2828"/>
  <c r="T2830"/>
  <c r="AZ2830" s="1"/>
  <c r="P2830"/>
  <c r="S2836"/>
  <c r="U2834"/>
  <c r="V2834" s="1"/>
  <c r="S2830"/>
  <c r="R2836"/>
  <c r="U2835"/>
  <c r="V2835" s="1"/>
  <c r="P2835"/>
  <c r="P2832"/>
  <c r="T2839"/>
  <c r="AZ2839" s="1"/>
  <c r="Q2835"/>
  <c r="U2836"/>
  <c r="V2836" s="1"/>
  <c r="T2832"/>
  <c r="AZ2832" s="1"/>
  <c r="R2835"/>
  <c r="T2840"/>
  <c r="AZ2840" s="1"/>
  <c r="S2838"/>
  <c r="P2836"/>
  <c r="AA2873"/>
  <c r="AB2873"/>
  <c r="AA2917"/>
  <c r="AB2917"/>
  <c r="AA2937"/>
  <c r="AB2937"/>
  <c r="AA2981"/>
  <c r="AB2981"/>
  <c r="AA3001"/>
  <c r="AB3001"/>
  <c r="AB3032"/>
  <c r="AA3032"/>
  <c r="AB3040"/>
  <c r="AA3040"/>
  <c r="AA3120"/>
  <c r="AB3120"/>
  <c r="U3150"/>
  <c r="V3150" s="1"/>
  <c r="Q3150"/>
  <c r="P3150"/>
  <c r="S3146"/>
  <c r="T3152"/>
  <c r="AZ3152" s="1"/>
  <c r="S3150"/>
  <c r="P3146"/>
  <c r="P3148"/>
  <c r="S3147"/>
  <c r="T3146"/>
  <c r="AZ3146" s="1"/>
  <c r="R3150"/>
  <c r="S3149"/>
  <c r="Q3148"/>
  <c r="U3147"/>
  <c r="V3147" s="1"/>
  <c r="AA3159"/>
  <c r="AB3159"/>
  <c r="AB3314"/>
  <c r="AA3314"/>
  <c r="Q1908"/>
  <c r="AM1908"/>
  <c r="Q1909"/>
  <c r="Q1912"/>
  <c r="AM1912"/>
  <c r="Q1913"/>
  <c r="Q1916"/>
  <c r="AM1916"/>
  <c r="Q1917"/>
  <c r="Q1920"/>
  <c r="AM1920"/>
  <c r="Q1921"/>
  <c r="Q1924"/>
  <c r="AM1924"/>
  <c r="Q1925"/>
  <c r="Q1928"/>
  <c r="AM1928"/>
  <c r="Q1929"/>
  <c r="Q1932"/>
  <c r="AM1932"/>
  <c r="Q1933"/>
  <c r="Q1936"/>
  <c r="AM1936"/>
  <c r="Q1937"/>
  <c r="Q1940"/>
  <c r="AM1940"/>
  <c r="Q1941"/>
  <c r="Q1944"/>
  <c r="AM1944"/>
  <c r="Q1945"/>
  <c r="Q1948"/>
  <c r="AM1948"/>
  <c r="Q1949"/>
  <c r="Q1952"/>
  <c r="AM1952"/>
  <c r="Q1953"/>
  <c r="Q1956"/>
  <c r="AM1956"/>
  <c r="Q1957"/>
  <c r="Q1960"/>
  <c r="AM1960"/>
  <c r="Q1961"/>
  <c r="Q1964"/>
  <c r="AM1964"/>
  <c r="Q1965"/>
  <c r="Q1968"/>
  <c r="AM1968"/>
  <c r="Q1969"/>
  <c r="Q1972"/>
  <c r="AM1972"/>
  <c r="Q1973"/>
  <c r="Q1976"/>
  <c r="AM1976"/>
  <c r="Q1977"/>
  <c r="Q1980"/>
  <c r="AM1980"/>
  <c r="Q1981"/>
  <c r="Q1984"/>
  <c r="AM1984"/>
  <c r="Q1985"/>
  <c r="Q1988"/>
  <c r="AM1988"/>
  <c r="Q1989"/>
  <c r="Q1992"/>
  <c r="AM1992"/>
  <c r="Q1993"/>
  <c r="Q1996"/>
  <c r="AM1996"/>
  <c r="Q1997"/>
  <c r="Q2000"/>
  <c r="AM2000"/>
  <c r="Q2001"/>
  <c r="Q2004"/>
  <c r="AM2004"/>
  <c r="Q2005"/>
  <c r="Q2008"/>
  <c r="AM2008"/>
  <c r="Q2009"/>
  <c r="Q2012"/>
  <c r="AM2012"/>
  <c r="Q2013"/>
  <c r="Q2016"/>
  <c r="AM2016"/>
  <c r="Q2017"/>
  <c r="Q2020"/>
  <c r="AM2020"/>
  <c r="Q2021"/>
  <c r="Q2024"/>
  <c r="AM2024"/>
  <c r="Q2025"/>
  <c r="Q2028"/>
  <c r="AM2028"/>
  <c r="Q2029"/>
  <c r="Q2032"/>
  <c r="AM2032"/>
  <c r="Q2033"/>
  <c r="Q2036"/>
  <c r="AM2036"/>
  <c r="Q2037"/>
  <c r="Q2040"/>
  <c r="AM2040"/>
  <c r="Q2041"/>
  <c r="Q2044"/>
  <c r="AM2044"/>
  <c r="Q2045"/>
  <c r="Q2048"/>
  <c r="AM2048"/>
  <c r="Q2049"/>
  <c r="Q2052"/>
  <c r="AM2052"/>
  <c r="Q2053"/>
  <c r="Q2056"/>
  <c r="AM2056"/>
  <c r="Q2057"/>
  <c r="Q2060"/>
  <c r="AM2060"/>
  <c r="Q2061"/>
  <c r="Q2064"/>
  <c r="AM2064"/>
  <c r="Q2065"/>
  <c r="Q2068"/>
  <c r="AM2068"/>
  <c r="Q2069"/>
  <c r="Q2072"/>
  <c r="AM2072"/>
  <c r="Q2073"/>
  <c r="Q2076"/>
  <c r="AM2076"/>
  <c r="Q2077"/>
  <c r="Q2080"/>
  <c r="AM2080"/>
  <c r="Q2081"/>
  <c r="Q2084"/>
  <c r="AM2084"/>
  <c r="Q2085"/>
  <c r="Q2088"/>
  <c r="AM2088"/>
  <c r="Q2089"/>
  <c r="Q2092"/>
  <c r="AM2092"/>
  <c r="Q2093"/>
  <c r="Q2096"/>
  <c r="AM2096"/>
  <c r="Q2097"/>
  <c r="Q2100"/>
  <c r="AM2100"/>
  <c r="Q2101"/>
  <c r="Q2104"/>
  <c r="AM2104"/>
  <c r="Q2105"/>
  <c r="Q2108"/>
  <c r="AM2108"/>
  <c r="Q2109"/>
  <c r="Q2112"/>
  <c r="AM2112"/>
  <c r="Q2113"/>
  <c r="Q2116"/>
  <c r="AM2116"/>
  <c r="Q2117"/>
  <c r="Q2120"/>
  <c r="AM2120"/>
  <c r="Q2121"/>
  <c r="Q2124"/>
  <c r="AM2124"/>
  <c r="Q2125"/>
  <c r="Q2128"/>
  <c r="AM2128"/>
  <c r="Q2129"/>
  <c r="Q2132"/>
  <c r="AM2132"/>
  <c r="Q2133"/>
  <c r="Q2136"/>
  <c r="AM2136"/>
  <c r="Q2137"/>
  <c r="Q2140"/>
  <c r="AM2140"/>
  <c r="Q2141"/>
  <c r="Q2144"/>
  <c r="AM2144"/>
  <c r="Q2145"/>
  <c r="Q2148"/>
  <c r="AM2148"/>
  <c r="Q2149"/>
  <c r="Q2152"/>
  <c r="AM2152"/>
  <c r="Q2153"/>
  <c r="Q2156"/>
  <c r="AM2156"/>
  <c r="Q2157"/>
  <c r="Q2160"/>
  <c r="AM2160"/>
  <c r="Q2161"/>
  <c r="Q2164"/>
  <c r="AM2164"/>
  <c r="Q2165"/>
  <c r="Q2168"/>
  <c r="AM2168"/>
  <c r="Q2169"/>
  <c r="Q2172"/>
  <c r="AM2172"/>
  <c r="Q2173"/>
  <c r="Q2176"/>
  <c r="AM2176"/>
  <c r="Q2177"/>
  <c r="Q2180"/>
  <c r="AM2180"/>
  <c r="Q2181"/>
  <c r="Q2184"/>
  <c r="AM2184"/>
  <c r="Q2185"/>
  <c r="Q2188"/>
  <c r="AM2188"/>
  <c r="Q2189"/>
  <c r="AS2191"/>
  <c r="S2192"/>
  <c r="R2196"/>
  <c r="Q2197"/>
  <c r="AT2223"/>
  <c r="AT2275"/>
  <c r="AT2339"/>
  <c r="AT2383"/>
  <c r="AT2436"/>
  <c r="S2446"/>
  <c r="S2466"/>
  <c r="T2480"/>
  <c r="AZ2480" s="1"/>
  <c r="AT2489"/>
  <c r="Q2491"/>
  <c r="AT2501"/>
  <c r="S2510"/>
  <c r="AT2534"/>
  <c r="S2530"/>
  <c r="T2544"/>
  <c r="AZ2544" s="1"/>
  <c r="Q2555"/>
  <c r="AT2564"/>
  <c r="S2574"/>
  <c r="S2594"/>
  <c r="AT2615"/>
  <c r="AT2616"/>
  <c r="T2608"/>
  <c r="AZ2608" s="1"/>
  <c r="AT2617"/>
  <c r="AT2619"/>
  <c r="Q2619"/>
  <c r="AT2628"/>
  <c r="AT2629"/>
  <c r="AT2620"/>
  <c r="R2633"/>
  <c r="S2638"/>
  <c r="S2658"/>
  <c r="T2672"/>
  <c r="AZ2672" s="1"/>
  <c r="AT2681"/>
  <c r="Q2683"/>
  <c r="AT2693"/>
  <c r="AT2684"/>
  <c r="R2697"/>
  <c r="S2702"/>
  <c r="AT2726"/>
  <c r="S2722"/>
  <c r="T2736"/>
  <c r="AZ2736" s="1"/>
  <c r="Q2747"/>
  <c r="AT2748"/>
  <c r="R2761"/>
  <c r="S2766"/>
  <c r="AT2790"/>
  <c r="S2786"/>
  <c r="T2800"/>
  <c r="AZ2800" s="1"/>
  <c r="AT2811"/>
  <c r="Q2811"/>
  <c r="AT2812"/>
  <c r="R2834"/>
  <c r="S2835"/>
  <c r="S2854"/>
  <c r="AT2902"/>
  <c r="U2198"/>
  <c r="V2198" s="1"/>
  <c r="Q2198"/>
  <c r="R2198"/>
  <c r="U2436"/>
  <c r="V2436" s="1"/>
  <c r="Q2436"/>
  <c r="R2436"/>
  <c r="T2439"/>
  <c r="AZ2439" s="1"/>
  <c r="R2434"/>
  <c r="P2432"/>
  <c r="U2435"/>
  <c r="V2435" s="1"/>
  <c r="U2434"/>
  <c r="V2434" s="1"/>
  <c r="R2433"/>
  <c r="S2432"/>
  <c r="AB2439"/>
  <c r="AA2439"/>
  <c r="AA2440"/>
  <c r="AB2440"/>
  <c r="U2452"/>
  <c r="V2452" s="1"/>
  <c r="Q2452"/>
  <c r="R2452"/>
  <c r="T2455"/>
  <c r="AZ2455" s="1"/>
  <c r="R2450"/>
  <c r="P2448"/>
  <c r="U2451"/>
  <c r="V2451" s="1"/>
  <c r="U2450"/>
  <c r="V2450" s="1"/>
  <c r="R2449"/>
  <c r="S2448"/>
  <c r="AB2455"/>
  <c r="AA2455"/>
  <c r="AA2456"/>
  <c r="AB2456"/>
  <c r="U2468"/>
  <c r="V2468" s="1"/>
  <c r="Q2468"/>
  <c r="R2468"/>
  <c r="T2471"/>
  <c r="AZ2471" s="1"/>
  <c r="R2466"/>
  <c r="P2464"/>
  <c r="U2467"/>
  <c r="V2467" s="1"/>
  <c r="U2466"/>
  <c r="V2466" s="1"/>
  <c r="R2465"/>
  <c r="S2464"/>
  <c r="AB2471"/>
  <c r="AA2471"/>
  <c r="AA2472"/>
  <c r="AB2472"/>
  <c r="U2484"/>
  <c r="V2484" s="1"/>
  <c r="Q2484"/>
  <c r="R2484"/>
  <c r="T2487"/>
  <c r="AZ2487" s="1"/>
  <c r="R2482"/>
  <c r="P2480"/>
  <c r="U2483"/>
  <c r="V2483" s="1"/>
  <c r="U2482"/>
  <c r="V2482" s="1"/>
  <c r="R2481"/>
  <c r="S2480"/>
  <c r="AB2487"/>
  <c r="AA2487"/>
  <c r="AA2488"/>
  <c r="AB2488"/>
  <c r="U2500"/>
  <c r="V2500" s="1"/>
  <c r="Q2500"/>
  <c r="R2500"/>
  <c r="T2503"/>
  <c r="AZ2503" s="1"/>
  <c r="R2498"/>
  <c r="P2496"/>
  <c r="U2499"/>
  <c r="V2499" s="1"/>
  <c r="U2498"/>
  <c r="V2498" s="1"/>
  <c r="R2497"/>
  <c r="S2496"/>
  <c r="AB2503"/>
  <c r="AA2503"/>
  <c r="AA2504"/>
  <c r="AB2504"/>
  <c r="U2516"/>
  <c r="V2516" s="1"/>
  <c r="Q2516"/>
  <c r="R2516"/>
  <c r="V2512"/>
  <c r="T2519"/>
  <c r="AZ2519" s="1"/>
  <c r="R2514"/>
  <c r="P2512"/>
  <c r="U2515"/>
  <c r="V2515" s="1"/>
  <c r="U2514"/>
  <c r="V2514" s="1"/>
  <c r="R2513"/>
  <c r="S2512"/>
  <c r="AB2519"/>
  <c r="AA2519"/>
  <c r="AA2520"/>
  <c r="AB2520"/>
  <c r="U2532"/>
  <c r="V2532" s="1"/>
  <c r="Q2532"/>
  <c r="R2532"/>
  <c r="T2535"/>
  <c r="AZ2535" s="1"/>
  <c r="R2530"/>
  <c r="P2528"/>
  <c r="U2531"/>
  <c r="V2531" s="1"/>
  <c r="U2530"/>
  <c r="V2530" s="1"/>
  <c r="R2529"/>
  <c r="S2528"/>
  <c r="AB2535"/>
  <c r="AA2535"/>
  <c r="AA2536"/>
  <c r="AB2536"/>
  <c r="U2548"/>
  <c r="V2548" s="1"/>
  <c r="Q2548"/>
  <c r="R2548"/>
  <c r="T2551"/>
  <c r="AZ2551" s="1"/>
  <c r="R2546"/>
  <c r="P2544"/>
  <c r="U2547"/>
  <c r="V2547" s="1"/>
  <c r="U2546"/>
  <c r="V2546" s="1"/>
  <c r="R2545"/>
  <c r="S2544"/>
  <c r="AB2551"/>
  <c r="AA2551"/>
  <c r="AA2552"/>
  <c r="AB2552"/>
  <c r="U2564"/>
  <c r="V2564" s="1"/>
  <c r="Q2564"/>
  <c r="R2564"/>
  <c r="T2567"/>
  <c r="AZ2567" s="1"/>
  <c r="R2562"/>
  <c r="P2560"/>
  <c r="U2563"/>
  <c r="V2563" s="1"/>
  <c r="U2562"/>
  <c r="V2562" s="1"/>
  <c r="R2561"/>
  <c r="S2560"/>
  <c r="AB2567"/>
  <c r="AA2567"/>
  <c r="AA2568"/>
  <c r="AB2568"/>
  <c r="U2580"/>
  <c r="V2580" s="1"/>
  <c r="Q2580"/>
  <c r="R2580"/>
  <c r="T2583"/>
  <c r="AZ2583" s="1"/>
  <c r="R2578"/>
  <c r="P2576"/>
  <c r="U2579"/>
  <c r="V2579" s="1"/>
  <c r="U2578"/>
  <c r="V2578" s="1"/>
  <c r="R2577"/>
  <c r="S2576"/>
  <c r="AB2583"/>
  <c r="AA2583"/>
  <c r="AA2584"/>
  <c r="AB2584"/>
  <c r="U2596"/>
  <c r="V2596" s="1"/>
  <c r="Q2596"/>
  <c r="R2596"/>
  <c r="T2599"/>
  <c r="AZ2599" s="1"/>
  <c r="R2594"/>
  <c r="P2592"/>
  <c r="U2595"/>
  <c r="V2595" s="1"/>
  <c r="U2594"/>
  <c r="V2594" s="1"/>
  <c r="S2592"/>
  <c r="AB2599"/>
  <c r="AA2599"/>
  <c r="AA2600"/>
  <c r="AB2600"/>
  <c r="U2612"/>
  <c r="V2612" s="1"/>
  <c r="Q2612"/>
  <c r="R2612"/>
  <c r="V2608"/>
  <c r="T2615"/>
  <c r="AZ2615" s="1"/>
  <c r="R2610"/>
  <c r="P2608"/>
  <c r="U2611"/>
  <c r="V2611" s="1"/>
  <c r="U2610"/>
  <c r="V2610" s="1"/>
  <c r="S2608"/>
  <c r="AB2615"/>
  <c r="AA2615"/>
  <c r="AA2616"/>
  <c r="AB2616"/>
  <c r="U2628"/>
  <c r="V2628" s="1"/>
  <c r="Q2628"/>
  <c r="R2628"/>
  <c r="T2631"/>
  <c r="AZ2631" s="1"/>
  <c r="R2626"/>
  <c r="P2624"/>
  <c r="U2627"/>
  <c r="V2627" s="1"/>
  <c r="U2626"/>
  <c r="V2626" s="1"/>
  <c r="S2624"/>
  <c r="AB2631"/>
  <c r="AA2631"/>
  <c r="AA2632"/>
  <c r="AB2632"/>
  <c r="U2644"/>
  <c r="V2644" s="1"/>
  <c r="Q2644"/>
  <c r="R2644"/>
  <c r="T2647"/>
  <c r="AZ2647" s="1"/>
  <c r="R2642"/>
  <c r="P2640"/>
  <c r="U2643"/>
  <c r="V2643" s="1"/>
  <c r="U2642"/>
  <c r="V2642" s="1"/>
  <c r="S2640"/>
  <c r="AB2647"/>
  <c r="AA2647"/>
  <c r="AA2648"/>
  <c r="AB2648"/>
  <c r="U2660"/>
  <c r="V2660" s="1"/>
  <c r="Q2660"/>
  <c r="R2660"/>
  <c r="T2663"/>
  <c r="AZ2663" s="1"/>
  <c r="R2658"/>
  <c r="P2656"/>
  <c r="U2659"/>
  <c r="V2659" s="1"/>
  <c r="U2658"/>
  <c r="V2658" s="1"/>
  <c r="S2656"/>
  <c r="AB2663"/>
  <c r="AA2663"/>
  <c r="AA2664"/>
  <c r="AB2664"/>
  <c r="U2676"/>
  <c r="V2676" s="1"/>
  <c r="Q2676"/>
  <c r="R2676"/>
  <c r="T2679"/>
  <c r="AZ2679" s="1"/>
  <c r="R2674"/>
  <c r="P2672"/>
  <c r="U2675"/>
  <c r="V2675" s="1"/>
  <c r="U2674"/>
  <c r="V2674" s="1"/>
  <c r="S2672"/>
  <c r="AB2679"/>
  <c r="AA2679"/>
  <c r="AA2680"/>
  <c r="AB2680"/>
  <c r="U2692"/>
  <c r="V2692" s="1"/>
  <c r="Q2692"/>
  <c r="R2692"/>
  <c r="T2695"/>
  <c r="AZ2695" s="1"/>
  <c r="R2690"/>
  <c r="P2688"/>
  <c r="U2691"/>
  <c r="V2691" s="1"/>
  <c r="U2690"/>
  <c r="V2690" s="1"/>
  <c r="S2688"/>
  <c r="AB2695"/>
  <c r="AA2695"/>
  <c r="AA2696"/>
  <c r="AB2696"/>
  <c r="U2708"/>
  <c r="V2708" s="1"/>
  <c r="Q2708"/>
  <c r="R2708"/>
  <c r="V2704"/>
  <c r="T2711"/>
  <c r="AZ2711" s="1"/>
  <c r="R2706"/>
  <c r="P2704"/>
  <c r="U2707"/>
  <c r="V2707" s="1"/>
  <c r="U2706"/>
  <c r="V2706" s="1"/>
  <c r="S2704"/>
  <c r="AB2711"/>
  <c r="AA2711"/>
  <c r="AA2712"/>
  <c r="AB2712"/>
  <c r="U2724"/>
  <c r="Q2724"/>
  <c r="R2723"/>
  <c r="R2724"/>
  <c r="T2727"/>
  <c r="AZ2727" s="1"/>
  <c r="R2722"/>
  <c r="P2720"/>
  <c r="U2723"/>
  <c r="V2723" s="1"/>
  <c r="U2722"/>
  <c r="V2722" s="1"/>
  <c r="S2720"/>
  <c r="AB2727"/>
  <c r="AA2727"/>
  <c r="AA2728"/>
  <c r="AB2728"/>
  <c r="U2740"/>
  <c r="Q2740"/>
  <c r="R2739"/>
  <c r="R2740"/>
  <c r="T2743"/>
  <c r="AZ2743" s="1"/>
  <c r="R2738"/>
  <c r="P2736"/>
  <c r="U2739"/>
  <c r="V2739" s="1"/>
  <c r="U2738"/>
  <c r="V2738" s="1"/>
  <c r="S2736"/>
  <c r="AB2743"/>
  <c r="AA2743"/>
  <c r="AA2744"/>
  <c r="AB2744"/>
  <c r="U2756"/>
  <c r="V2756" s="1"/>
  <c r="Q2756"/>
  <c r="R2755"/>
  <c r="R2756"/>
  <c r="T2759"/>
  <c r="AZ2759" s="1"/>
  <c r="R2754"/>
  <c r="P2752"/>
  <c r="U2755"/>
  <c r="V2755" s="1"/>
  <c r="U2754"/>
  <c r="V2754" s="1"/>
  <c r="S2752"/>
  <c r="AB2759"/>
  <c r="AA2759"/>
  <c r="AA2760"/>
  <c r="AB2760"/>
  <c r="U2772"/>
  <c r="V2772" s="1"/>
  <c r="Q2772"/>
  <c r="R2771"/>
  <c r="R2772"/>
  <c r="T2775"/>
  <c r="AZ2775" s="1"/>
  <c r="R2770"/>
  <c r="P2768"/>
  <c r="U2771"/>
  <c r="V2771" s="1"/>
  <c r="U2770"/>
  <c r="V2770" s="1"/>
  <c r="S2768"/>
  <c r="AB2775"/>
  <c r="AA2775"/>
  <c r="AA2776"/>
  <c r="AB2776"/>
  <c r="U2788"/>
  <c r="V2788" s="1"/>
  <c r="Q2788"/>
  <c r="R2787"/>
  <c r="R2788"/>
  <c r="T2791"/>
  <c r="AZ2791" s="1"/>
  <c r="R2786"/>
  <c r="P2784"/>
  <c r="U2787"/>
  <c r="V2787" s="1"/>
  <c r="U2786"/>
  <c r="V2786" s="1"/>
  <c r="S2784"/>
  <c r="AB2791"/>
  <c r="AA2791"/>
  <c r="AA2792"/>
  <c r="AB2792"/>
  <c r="U2804"/>
  <c r="V2804" s="1"/>
  <c r="Q2804"/>
  <c r="R2803"/>
  <c r="R2804"/>
  <c r="T2807"/>
  <c r="AZ2807" s="1"/>
  <c r="R2802"/>
  <c r="P2800"/>
  <c r="U2803"/>
  <c r="V2803" s="1"/>
  <c r="U2802"/>
  <c r="V2802" s="1"/>
  <c r="S2800"/>
  <c r="AB2807"/>
  <c r="AA2807"/>
  <c r="AA2808"/>
  <c r="AB2808"/>
  <c r="U2820"/>
  <c r="V2820" s="1"/>
  <c r="Q2820"/>
  <c r="R2819"/>
  <c r="R2820"/>
  <c r="R2818"/>
  <c r="P2816"/>
  <c r="U2819"/>
  <c r="V2819" s="1"/>
  <c r="U2818"/>
  <c r="V2818" s="1"/>
  <c r="S2816"/>
  <c r="R2828"/>
  <c r="U2827"/>
  <c r="V2827" s="1"/>
  <c r="P2827"/>
  <c r="P2824"/>
  <c r="Q2828"/>
  <c r="R2827"/>
  <c r="R2826"/>
  <c r="S2824"/>
  <c r="U2828"/>
  <c r="V2828" s="1"/>
  <c r="T2824"/>
  <c r="AZ2824" s="1"/>
  <c r="U2833"/>
  <c r="V2833" s="1"/>
  <c r="Q2833"/>
  <c r="S2834"/>
  <c r="U2832"/>
  <c r="V2832" s="1"/>
  <c r="R2831"/>
  <c r="Q2830"/>
  <c r="S2829"/>
  <c r="T2835"/>
  <c r="AZ2835" s="1"/>
  <c r="S2833"/>
  <c r="T2829"/>
  <c r="AZ2829" s="1"/>
  <c r="P2831"/>
  <c r="U2830"/>
  <c r="V2830" s="1"/>
  <c r="AA2850"/>
  <c r="AB2850"/>
  <c r="R2860"/>
  <c r="T2863"/>
  <c r="AZ2863" s="1"/>
  <c r="T2864"/>
  <c r="AZ2864" s="1"/>
  <c r="U2859"/>
  <c r="V2859" s="1"/>
  <c r="P2859"/>
  <c r="P2856"/>
  <c r="Q2859"/>
  <c r="Q2860"/>
  <c r="R2859"/>
  <c r="S2856"/>
  <c r="U2860"/>
  <c r="V2860" s="1"/>
  <c r="T2856"/>
  <c r="AZ2856" s="1"/>
  <c r="U2865"/>
  <c r="V2865" s="1"/>
  <c r="Q2865"/>
  <c r="R2865"/>
  <c r="R2863"/>
  <c r="S2861"/>
  <c r="T2861"/>
  <c r="AZ2861" s="1"/>
  <c r="S2866"/>
  <c r="P2864"/>
  <c r="Q2863"/>
  <c r="AT2880"/>
  <c r="U2885"/>
  <c r="V2885" s="1"/>
  <c r="Q2885"/>
  <c r="R2885"/>
  <c r="V2881"/>
  <c r="T2888"/>
  <c r="AZ2888" s="1"/>
  <c r="R2883"/>
  <c r="P2881"/>
  <c r="U2884"/>
  <c r="V2884" s="1"/>
  <c r="U2883"/>
  <c r="V2883" s="1"/>
  <c r="S2881"/>
  <c r="S2886"/>
  <c r="P2884"/>
  <c r="Q2883"/>
  <c r="Q2884"/>
  <c r="AA2901"/>
  <c r="AB2901"/>
  <c r="AA2905"/>
  <c r="AB2905"/>
  <c r="U2913"/>
  <c r="V2913" s="1"/>
  <c r="Q2913"/>
  <c r="R2913"/>
  <c r="T2916"/>
  <c r="AZ2916" s="1"/>
  <c r="R2911"/>
  <c r="P2909"/>
  <c r="U2912"/>
  <c r="V2912" s="1"/>
  <c r="U2911"/>
  <c r="V2911" s="1"/>
  <c r="S2909"/>
  <c r="T2909"/>
  <c r="AZ2909" s="1"/>
  <c r="S2914"/>
  <c r="P2912"/>
  <c r="Q2911"/>
  <c r="AT2944"/>
  <c r="AT2941"/>
  <c r="U2949"/>
  <c r="V2949" s="1"/>
  <c r="Q2949"/>
  <c r="R2949"/>
  <c r="T2952"/>
  <c r="AZ2952" s="1"/>
  <c r="R2947"/>
  <c r="P2945"/>
  <c r="U2948"/>
  <c r="V2948" s="1"/>
  <c r="U2947"/>
  <c r="V2947" s="1"/>
  <c r="S2945"/>
  <c r="S2950"/>
  <c r="P2948"/>
  <c r="Q2947"/>
  <c r="Q2948"/>
  <c r="AA2965"/>
  <c r="AB2965"/>
  <c r="AA2969"/>
  <c r="AB2969"/>
  <c r="U2977"/>
  <c r="V2977" s="1"/>
  <c r="Q2977"/>
  <c r="R2977"/>
  <c r="T2980"/>
  <c r="AZ2980" s="1"/>
  <c r="R2975"/>
  <c r="P2973"/>
  <c r="U2976"/>
  <c r="V2976" s="1"/>
  <c r="U2975"/>
  <c r="V2975" s="1"/>
  <c r="S2973"/>
  <c r="T2973"/>
  <c r="AZ2973" s="1"/>
  <c r="S2978"/>
  <c r="P2976"/>
  <c r="Q2975"/>
  <c r="U3013"/>
  <c r="V3013" s="1"/>
  <c r="Q3013"/>
  <c r="R3013"/>
  <c r="S3015"/>
  <c r="R3011"/>
  <c r="P3009"/>
  <c r="U3012"/>
  <c r="U3011"/>
  <c r="V3011" s="1"/>
  <c r="S3009"/>
  <c r="S3014"/>
  <c r="P3012"/>
  <c r="Q3011"/>
  <c r="T3016"/>
  <c r="AZ3016" s="1"/>
  <c r="Q3012"/>
  <c r="AB3024"/>
  <c r="AA3024"/>
  <c r="AB3056"/>
  <c r="AA3056"/>
  <c r="T3107"/>
  <c r="AZ3107" s="1"/>
  <c r="P3107"/>
  <c r="U3111"/>
  <c r="V3111" s="1"/>
  <c r="Q3111"/>
  <c r="R3111"/>
  <c r="T3109"/>
  <c r="AZ3109" s="1"/>
  <c r="P3108"/>
  <c r="T3112"/>
  <c r="AZ3112" s="1"/>
  <c r="AB3177"/>
  <c r="AA3177"/>
  <c r="AA3221"/>
  <c r="AB3221"/>
  <c r="R3248"/>
  <c r="T3251"/>
  <c r="AZ3251" s="1"/>
  <c r="Q3247"/>
  <c r="Q3248"/>
  <c r="P3247"/>
  <c r="P3244"/>
  <c r="R3247"/>
  <c r="S3244"/>
  <c r="P3248"/>
  <c r="T3244"/>
  <c r="AZ3244" s="1"/>
  <c r="U3248"/>
  <c r="V3248" s="1"/>
  <c r="U3247"/>
  <c r="V3247" s="1"/>
  <c r="T3252"/>
  <c r="AZ3252" s="1"/>
  <c r="U3249"/>
  <c r="V3249" s="1"/>
  <c r="Q3249"/>
  <c r="P3245"/>
  <c r="S3245"/>
  <c r="P3249"/>
  <c r="T3245"/>
  <c r="AZ3245" s="1"/>
  <c r="R3249"/>
  <c r="S1381"/>
  <c r="P1384"/>
  <c r="S1385"/>
  <c r="P1388"/>
  <c r="T1388"/>
  <c r="AZ1388" s="1"/>
  <c r="S1389"/>
  <c r="P1392"/>
  <c r="T1392"/>
  <c r="AZ1392" s="1"/>
  <c r="S1393"/>
  <c r="P1396"/>
  <c r="T1396"/>
  <c r="AZ1396" s="1"/>
  <c r="S1397"/>
  <c r="P1400"/>
  <c r="T1400"/>
  <c r="AZ1400" s="1"/>
  <c r="S1401"/>
  <c r="P1404"/>
  <c r="T1404"/>
  <c r="AZ1404" s="1"/>
  <c r="S1405"/>
  <c r="P1408"/>
  <c r="T1408"/>
  <c r="AZ1408" s="1"/>
  <c r="S1409"/>
  <c r="P1412"/>
  <c r="T1412"/>
  <c r="AZ1412" s="1"/>
  <c r="S1413"/>
  <c r="P1416"/>
  <c r="T1416"/>
  <c r="AZ1416" s="1"/>
  <c r="S1417"/>
  <c r="P1420"/>
  <c r="T1420"/>
  <c r="AZ1420" s="1"/>
  <c r="S1421"/>
  <c r="P1424"/>
  <c r="T1424"/>
  <c r="AZ1424" s="1"/>
  <c r="S1425"/>
  <c r="P1428"/>
  <c r="T1428"/>
  <c r="AZ1428" s="1"/>
  <c r="S1429"/>
  <c r="P1432"/>
  <c r="T1432"/>
  <c r="AZ1432" s="1"/>
  <c r="S1433"/>
  <c r="P1436"/>
  <c r="T1436"/>
  <c r="AZ1436" s="1"/>
  <c r="S1437"/>
  <c r="P1440"/>
  <c r="T1440"/>
  <c r="AZ1440" s="1"/>
  <c r="S1441"/>
  <c r="P1444"/>
  <c r="T1444"/>
  <c r="AZ1444" s="1"/>
  <c r="S1445"/>
  <c r="P1448"/>
  <c r="T1448"/>
  <c r="AZ1448" s="1"/>
  <c r="S1449"/>
  <c r="P1452"/>
  <c r="T1452"/>
  <c r="AZ1452" s="1"/>
  <c r="S1453"/>
  <c r="P1456"/>
  <c r="T1456"/>
  <c r="AZ1456" s="1"/>
  <c r="S1457"/>
  <c r="P1460"/>
  <c r="T1460"/>
  <c r="AZ1460" s="1"/>
  <c r="S1461"/>
  <c r="P1464"/>
  <c r="T1464"/>
  <c r="AZ1464" s="1"/>
  <c r="S1465"/>
  <c r="P1468"/>
  <c r="T1468"/>
  <c r="AZ1468" s="1"/>
  <c r="S1469"/>
  <c r="P1472"/>
  <c r="T1472"/>
  <c r="AZ1472" s="1"/>
  <c r="S1473"/>
  <c r="P1476"/>
  <c r="T1476"/>
  <c r="AZ1476" s="1"/>
  <c r="S1477"/>
  <c r="P1480"/>
  <c r="T1480"/>
  <c r="AZ1480" s="1"/>
  <c r="S1481"/>
  <c r="P1484"/>
  <c r="T1484"/>
  <c r="AZ1484" s="1"/>
  <c r="S1485"/>
  <c r="P1488"/>
  <c r="T1488"/>
  <c r="AZ1488" s="1"/>
  <c r="S1489"/>
  <c r="P1492"/>
  <c r="T1492"/>
  <c r="AZ1492" s="1"/>
  <c r="S1493"/>
  <c r="P1496"/>
  <c r="T1496"/>
  <c r="AZ1496" s="1"/>
  <c r="S1497"/>
  <c r="P1500"/>
  <c r="T1500"/>
  <c r="AZ1500" s="1"/>
  <c r="S1501"/>
  <c r="P1504"/>
  <c r="T1504"/>
  <c r="AZ1504" s="1"/>
  <c r="S1505"/>
  <c r="P1508"/>
  <c r="T1508"/>
  <c r="AZ1508" s="1"/>
  <c r="S1509"/>
  <c r="P1512"/>
  <c r="T1512"/>
  <c r="AZ1512" s="1"/>
  <c r="S1513"/>
  <c r="P1516"/>
  <c r="T1516"/>
  <c r="AZ1516" s="1"/>
  <c r="S1517"/>
  <c r="P1520"/>
  <c r="T1520"/>
  <c r="AZ1520" s="1"/>
  <c r="S1521"/>
  <c r="P1524"/>
  <c r="T1524"/>
  <c r="AZ1524" s="1"/>
  <c r="S1525"/>
  <c r="P1528"/>
  <c r="T1528"/>
  <c r="AZ1528" s="1"/>
  <c r="S1529"/>
  <c r="P1532"/>
  <c r="T1532"/>
  <c r="AZ1532" s="1"/>
  <c r="S1533"/>
  <c r="P1536"/>
  <c r="T1536"/>
  <c r="AZ1536" s="1"/>
  <c r="S1537"/>
  <c r="P1540"/>
  <c r="T1540"/>
  <c r="AZ1540" s="1"/>
  <c r="S1541"/>
  <c r="P1544"/>
  <c r="T1544"/>
  <c r="AZ1544" s="1"/>
  <c r="S1545"/>
  <c r="P1548"/>
  <c r="T1548"/>
  <c r="AZ1548" s="1"/>
  <c r="S1549"/>
  <c r="P1552"/>
  <c r="T1552"/>
  <c r="AZ1552" s="1"/>
  <c r="S1553"/>
  <c r="P1556"/>
  <c r="T1556"/>
  <c r="AZ1556" s="1"/>
  <c r="S1557"/>
  <c r="P1560"/>
  <c r="T1560"/>
  <c r="AZ1560" s="1"/>
  <c r="S1561"/>
  <c r="P1564"/>
  <c r="T1564"/>
  <c r="AZ1564" s="1"/>
  <c r="S1565"/>
  <c r="P1568"/>
  <c r="T1568"/>
  <c r="AZ1568" s="1"/>
  <c r="S1569"/>
  <c r="P1572"/>
  <c r="T1572"/>
  <c r="AZ1572" s="1"/>
  <c r="S1573"/>
  <c r="P1576"/>
  <c r="T1576"/>
  <c r="AZ1576" s="1"/>
  <c r="S1577"/>
  <c r="P1580"/>
  <c r="T1580"/>
  <c r="AZ1580" s="1"/>
  <c r="S1581"/>
  <c r="P1584"/>
  <c r="T1584"/>
  <c r="AZ1584" s="1"/>
  <c r="S1585"/>
  <c r="P1588"/>
  <c r="T1588"/>
  <c r="AZ1588" s="1"/>
  <c r="S1589"/>
  <c r="P1592"/>
  <c r="T1592"/>
  <c r="AZ1592" s="1"/>
  <c r="S1593"/>
  <c r="P1596"/>
  <c r="T1596"/>
  <c r="AZ1596" s="1"/>
  <c r="S1597"/>
  <c r="P1600"/>
  <c r="T1600"/>
  <c r="AZ1600" s="1"/>
  <c r="S1601"/>
  <c r="P1604"/>
  <c r="T1604"/>
  <c r="AZ1604" s="1"/>
  <c r="S1605"/>
  <c r="P1608"/>
  <c r="T1608"/>
  <c r="AZ1608" s="1"/>
  <c r="S1609"/>
  <c r="P1612"/>
  <c r="T1612"/>
  <c r="AZ1612" s="1"/>
  <c r="S1613"/>
  <c r="P1616"/>
  <c r="T1616"/>
  <c r="AZ1616" s="1"/>
  <c r="S1617"/>
  <c r="P1620"/>
  <c r="T1620"/>
  <c r="AZ1620" s="1"/>
  <c r="S1621"/>
  <c r="P1624"/>
  <c r="T1624"/>
  <c r="AZ1624" s="1"/>
  <c r="S1625"/>
  <c r="P1628"/>
  <c r="T1628"/>
  <c r="AZ1628" s="1"/>
  <c r="S1629"/>
  <c r="P1632"/>
  <c r="T1632"/>
  <c r="AZ1632" s="1"/>
  <c r="S1633"/>
  <c r="P1636"/>
  <c r="T1636"/>
  <c r="AZ1636" s="1"/>
  <c r="S1637"/>
  <c r="P1640"/>
  <c r="T1640"/>
  <c r="AZ1640" s="1"/>
  <c r="S1641"/>
  <c r="P1644"/>
  <c r="T1644"/>
  <c r="AZ1644" s="1"/>
  <c r="S1645"/>
  <c r="P1648"/>
  <c r="T1648"/>
  <c r="AZ1648" s="1"/>
  <c r="S1649"/>
  <c r="P1652"/>
  <c r="T1652"/>
  <c r="AZ1652" s="1"/>
  <c r="S1653"/>
  <c r="P1656"/>
  <c r="T1656"/>
  <c r="AZ1656" s="1"/>
  <c r="S1657"/>
  <c r="P1660"/>
  <c r="T1660"/>
  <c r="AZ1660" s="1"/>
  <c r="S1661"/>
  <c r="P1664"/>
  <c r="T1664"/>
  <c r="AZ1664" s="1"/>
  <c r="S1665"/>
  <c r="P1668"/>
  <c r="T1668"/>
  <c r="AZ1668" s="1"/>
  <c r="S1669"/>
  <c r="P1672"/>
  <c r="T1672"/>
  <c r="AZ1672" s="1"/>
  <c r="S1673"/>
  <c r="P1676"/>
  <c r="T1676"/>
  <c r="AZ1676" s="1"/>
  <c r="S1677"/>
  <c r="P1680"/>
  <c r="T1680"/>
  <c r="AZ1680" s="1"/>
  <c r="S1681"/>
  <c r="P1684"/>
  <c r="T1684"/>
  <c r="AZ1684" s="1"/>
  <c r="S1685"/>
  <c r="P1688"/>
  <c r="T1688"/>
  <c r="AZ1688" s="1"/>
  <c r="S1689"/>
  <c r="P1692"/>
  <c r="T1692"/>
  <c r="AZ1692" s="1"/>
  <c r="S1693"/>
  <c r="P1696"/>
  <c r="T1696"/>
  <c r="AZ1696" s="1"/>
  <c r="S1697"/>
  <c r="P1700"/>
  <c r="T1700"/>
  <c r="AZ1700" s="1"/>
  <c r="S1701"/>
  <c r="P1704"/>
  <c r="T1704"/>
  <c r="AZ1704" s="1"/>
  <c r="S1705"/>
  <c r="P1708"/>
  <c r="T1708"/>
  <c r="AZ1708" s="1"/>
  <c r="S1709"/>
  <c r="P1712"/>
  <c r="T1712"/>
  <c r="AZ1712" s="1"/>
  <c r="S1713"/>
  <c r="P1716"/>
  <c r="T1716"/>
  <c r="AZ1716" s="1"/>
  <c r="S1717"/>
  <c r="P1720"/>
  <c r="T1720"/>
  <c r="AZ1720" s="1"/>
  <c r="S1721"/>
  <c r="P1724"/>
  <c r="T1724"/>
  <c r="AZ1724" s="1"/>
  <c r="S1725"/>
  <c r="P1728"/>
  <c r="T1728"/>
  <c r="AZ1728" s="1"/>
  <c r="S1729"/>
  <c r="P1732"/>
  <c r="T1732"/>
  <c r="AZ1732" s="1"/>
  <c r="S1733"/>
  <c r="P1736"/>
  <c r="T1736"/>
  <c r="AZ1736" s="1"/>
  <c r="S1737"/>
  <c r="P1740"/>
  <c r="T1740"/>
  <c r="AZ1740" s="1"/>
  <c r="S1741"/>
  <c r="P1744"/>
  <c r="T1744"/>
  <c r="AZ1744" s="1"/>
  <c r="S1745"/>
  <c r="P1748"/>
  <c r="T1748"/>
  <c r="AZ1748" s="1"/>
  <c r="S1749"/>
  <c r="P1752"/>
  <c r="T1752"/>
  <c r="AZ1752" s="1"/>
  <c r="S1753"/>
  <c r="P1756"/>
  <c r="T1756"/>
  <c r="AZ1756" s="1"/>
  <c r="S1757"/>
  <c r="P1760"/>
  <c r="T1760"/>
  <c r="AZ1760" s="1"/>
  <c r="S1761"/>
  <c r="P1764"/>
  <c r="T1764"/>
  <c r="AZ1764" s="1"/>
  <c r="S1765"/>
  <c r="P1768"/>
  <c r="T1768"/>
  <c r="AZ1768" s="1"/>
  <c r="S1769"/>
  <c r="P1772"/>
  <c r="T1772"/>
  <c r="AZ1772" s="1"/>
  <c r="S1773"/>
  <c r="P1776"/>
  <c r="T1776"/>
  <c r="AZ1776" s="1"/>
  <c r="S1777"/>
  <c r="P1780"/>
  <c r="T1780"/>
  <c r="AZ1780" s="1"/>
  <c r="S1781"/>
  <c r="P1784"/>
  <c r="T1784"/>
  <c r="AZ1784" s="1"/>
  <c r="S1785"/>
  <c r="P1788"/>
  <c r="T1788"/>
  <c r="AZ1788" s="1"/>
  <c r="S1789"/>
  <c r="P1792"/>
  <c r="T1792"/>
  <c r="AZ1792" s="1"/>
  <c r="S1793"/>
  <c r="P1796"/>
  <c r="T1796"/>
  <c r="AZ1796" s="1"/>
  <c r="S1797"/>
  <c r="P1800"/>
  <c r="T1800"/>
  <c r="AZ1800" s="1"/>
  <c r="S1801"/>
  <c r="P1804"/>
  <c r="T1804"/>
  <c r="AZ1804" s="1"/>
  <c r="S1805"/>
  <c r="P1808"/>
  <c r="T1808"/>
  <c r="AZ1808" s="1"/>
  <c r="S1809"/>
  <c r="P1812"/>
  <c r="T1812"/>
  <c r="AZ1812" s="1"/>
  <c r="S1813"/>
  <c r="P1816"/>
  <c r="T1816"/>
  <c r="AZ1816" s="1"/>
  <c r="S1817"/>
  <c r="P1820"/>
  <c r="T1820"/>
  <c r="AZ1820" s="1"/>
  <c r="S1821"/>
  <c r="P1824"/>
  <c r="T1824"/>
  <c r="AZ1824" s="1"/>
  <c r="S1825"/>
  <c r="P1828"/>
  <c r="T1828"/>
  <c r="AZ1828" s="1"/>
  <c r="S1829"/>
  <c r="P1832"/>
  <c r="T1832"/>
  <c r="AZ1832" s="1"/>
  <c r="S1833"/>
  <c r="P1836"/>
  <c r="T1836"/>
  <c r="AZ1836" s="1"/>
  <c r="S1837"/>
  <c r="P1840"/>
  <c r="T1840"/>
  <c r="AZ1840" s="1"/>
  <c r="S1841"/>
  <c r="P1844"/>
  <c r="T1844"/>
  <c r="AZ1844" s="1"/>
  <c r="S1845"/>
  <c r="P1848"/>
  <c r="T1848"/>
  <c r="AZ1848" s="1"/>
  <c r="S1849"/>
  <c r="P1852"/>
  <c r="T1852"/>
  <c r="AZ1852" s="1"/>
  <c r="S1853"/>
  <c r="P1856"/>
  <c r="T1856"/>
  <c r="AZ1856" s="1"/>
  <c r="S1857"/>
  <c r="P1860"/>
  <c r="T1860"/>
  <c r="AZ1860" s="1"/>
  <c r="S1861"/>
  <c r="P1864"/>
  <c r="T1864"/>
  <c r="AZ1864" s="1"/>
  <c r="S1865"/>
  <c r="P1868"/>
  <c r="T1868"/>
  <c r="AZ1868" s="1"/>
  <c r="S1869"/>
  <c r="P1872"/>
  <c r="T1872"/>
  <c r="AZ1872" s="1"/>
  <c r="S1873"/>
  <c r="P1876"/>
  <c r="T1876"/>
  <c r="AZ1876" s="1"/>
  <c r="S1877"/>
  <c r="P1880"/>
  <c r="T1880"/>
  <c r="AZ1880" s="1"/>
  <c r="S1881"/>
  <c r="P1884"/>
  <c r="T1884"/>
  <c r="AZ1884" s="1"/>
  <c r="S1885"/>
  <c r="P1888"/>
  <c r="T1888"/>
  <c r="AZ1888" s="1"/>
  <c r="S1889"/>
  <c r="P1892"/>
  <c r="T1892"/>
  <c r="AZ1892" s="1"/>
  <c r="S1893"/>
  <c r="P1896"/>
  <c r="T1896"/>
  <c r="AZ1896" s="1"/>
  <c r="S1897"/>
  <c r="P1900"/>
  <c r="T1900"/>
  <c r="AZ1900" s="1"/>
  <c r="S1901"/>
  <c r="P1904"/>
  <c r="T1904"/>
  <c r="AZ1904" s="1"/>
  <c r="S1905"/>
  <c r="P1908"/>
  <c r="T1908"/>
  <c r="AZ1908" s="1"/>
  <c r="S1909"/>
  <c r="P1912"/>
  <c r="T1912"/>
  <c r="AZ1912" s="1"/>
  <c r="S1913"/>
  <c r="P1916"/>
  <c r="T1916"/>
  <c r="AZ1916" s="1"/>
  <c r="S1917"/>
  <c r="P1920"/>
  <c r="T1920"/>
  <c r="AZ1920" s="1"/>
  <c r="S1921"/>
  <c r="P1924"/>
  <c r="T1924"/>
  <c r="AZ1924" s="1"/>
  <c r="S1925"/>
  <c r="P1928"/>
  <c r="T1928"/>
  <c r="AZ1928" s="1"/>
  <c r="S1929"/>
  <c r="P1932"/>
  <c r="T1932"/>
  <c r="AZ1932" s="1"/>
  <c r="S1933"/>
  <c r="P1936"/>
  <c r="T1936"/>
  <c r="AZ1936" s="1"/>
  <c r="S1937"/>
  <c r="P1940"/>
  <c r="T1940"/>
  <c r="AZ1940" s="1"/>
  <c r="S1941"/>
  <c r="P1944"/>
  <c r="T1944"/>
  <c r="AZ1944" s="1"/>
  <c r="S1945"/>
  <c r="P1948"/>
  <c r="T1948"/>
  <c r="AZ1948" s="1"/>
  <c r="S1949"/>
  <c r="P1952"/>
  <c r="T1952"/>
  <c r="AZ1952" s="1"/>
  <c r="S1953"/>
  <c r="P1956"/>
  <c r="T1956"/>
  <c r="AZ1956" s="1"/>
  <c r="S1957"/>
  <c r="P1960"/>
  <c r="T1960"/>
  <c r="AZ1960" s="1"/>
  <c r="S1961"/>
  <c r="P1964"/>
  <c r="T1964"/>
  <c r="AZ1964" s="1"/>
  <c r="S1965"/>
  <c r="P1968"/>
  <c r="T1968"/>
  <c r="AZ1968" s="1"/>
  <c r="S1969"/>
  <c r="P1972"/>
  <c r="T1972"/>
  <c r="AZ1972" s="1"/>
  <c r="S1973"/>
  <c r="P1976"/>
  <c r="T1976"/>
  <c r="AZ1976" s="1"/>
  <c r="S1977"/>
  <c r="P1980"/>
  <c r="T1980"/>
  <c r="AZ1980" s="1"/>
  <c r="S1981"/>
  <c r="P1984"/>
  <c r="T1984"/>
  <c r="AZ1984" s="1"/>
  <c r="S1985"/>
  <c r="P1988"/>
  <c r="T1988"/>
  <c r="AZ1988" s="1"/>
  <c r="S1989"/>
  <c r="P1992"/>
  <c r="T1992"/>
  <c r="AZ1992" s="1"/>
  <c r="S1993"/>
  <c r="P1996"/>
  <c r="T1996"/>
  <c r="AZ1996" s="1"/>
  <c r="S1997"/>
  <c r="P2000"/>
  <c r="T2000"/>
  <c r="AZ2000" s="1"/>
  <c r="S2001"/>
  <c r="P2004"/>
  <c r="T2004"/>
  <c r="AZ2004" s="1"/>
  <c r="S2005"/>
  <c r="P2008"/>
  <c r="T2008"/>
  <c r="AZ2008" s="1"/>
  <c r="S2009"/>
  <c r="P2012"/>
  <c r="T2012"/>
  <c r="AZ2012" s="1"/>
  <c r="S2013"/>
  <c r="P2016"/>
  <c r="T2016"/>
  <c r="AZ2016" s="1"/>
  <c r="S2017"/>
  <c r="P2020"/>
  <c r="T2020"/>
  <c r="AZ2020" s="1"/>
  <c r="S2021"/>
  <c r="P2024"/>
  <c r="T2024"/>
  <c r="AZ2024" s="1"/>
  <c r="S2025"/>
  <c r="P2028"/>
  <c r="T2028"/>
  <c r="AZ2028" s="1"/>
  <c r="S2029"/>
  <c r="P2032"/>
  <c r="T2032"/>
  <c r="AZ2032" s="1"/>
  <c r="S2033"/>
  <c r="P2036"/>
  <c r="T2036"/>
  <c r="AZ2036" s="1"/>
  <c r="S2037"/>
  <c r="P2040"/>
  <c r="T2040"/>
  <c r="AZ2040" s="1"/>
  <c r="S2041"/>
  <c r="P2044"/>
  <c r="T2044"/>
  <c r="AZ2044" s="1"/>
  <c r="S2045"/>
  <c r="P2048"/>
  <c r="T2048"/>
  <c r="AZ2048" s="1"/>
  <c r="S2049"/>
  <c r="P2052"/>
  <c r="T2052"/>
  <c r="AZ2052" s="1"/>
  <c r="S2053"/>
  <c r="P2056"/>
  <c r="T2056"/>
  <c r="AZ2056" s="1"/>
  <c r="S2057"/>
  <c r="P2060"/>
  <c r="T2060"/>
  <c r="AZ2060" s="1"/>
  <c r="S2061"/>
  <c r="P2064"/>
  <c r="T2064"/>
  <c r="AZ2064" s="1"/>
  <c r="S2065"/>
  <c r="P2068"/>
  <c r="T2068"/>
  <c r="AZ2068" s="1"/>
  <c r="S2069"/>
  <c r="P2072"/>
  <c r="T2072"/>
  <c r="AZ2072" s="1"/>
  <c r="S2073"/>
  <c r="P2076"/>
  <c r="T2076"/>
  <c r="AZ2076" s="1"/>
  <c r="S2077"/>
  <c r="P2080"/>
  <c r="T2080"/>
  <c r="AZ2080" s="1"/>
  <c r="S2081"/>
  <c r="P2084"/>
  <c r="T2084"/>
  <c r="AZ2084" s="1"/>
  <c r="S2085"/>
  <c r="P2088"/>
  <c r="T2088"/>
  <c r="AZ2088" s="1"/>
  <c r="S2089"/>
  <c r="P2092"/>
  <c r="T2092"/>
  <c r="AZ2092" s="1"/>
  <c r="S2093"/>
  <c r="P2096"/>
  <c r="T2096"/>
  <c r="AZ2096" s="1"/>
  <c r="S2097"/>
  <c r="P2100"/>
  <c r="T2100"/>
  <c r="AZ2100" s="1"/>
  <c r="S2101"/>
  <c r="P2104"/>
  <c r="T2104"/>
  <c r="AZ2104" s="1"/>
  <c r="S2105"/>
  <c r="P2108"/>
  <c r="T2108"/>
  <c r="AZ2108" s="1"/>
  <c r="S2109"/>
  <c r="P2112"/>
  <c r="T2112"/>
  <c r="AZ2112" s="1"/>
  <c r="S2113"/>
  <c r="P2116"/>
  <c r="T2116"/>
  <c r="AZ2116" s="1"/>
  <c r="S2117"/>
  <c r="P2120"/>
  <c r="T2120"/>
  <c r="AZ2120" s="1"/>
  <c r="S2121"/>
  <c r="P2124"/>
  <c r="T2124"/>
  <c r="AZ2124" s="1"/>
  <c r="S2125"/>
  <c r="P2128"/>
  <c r="T2128"/>
  <c r="AZ2128" s="1"/>
  <c r="S2129"/>
  <c r="P2132"/>
  <c r="T2132"/>
  <c r="AZ2132" s="1"/>
  <c r="S2133"/>
  <c r="P2136"/>
  <c r="T2136"/>
  <c r="AZ2136" s="1"/>
  <c r="S2137"/>
  <c r="P2140"/>
  <c r="T2140"/>
  <c r="AZ2140" s="1"/>
  <c r="S2141"/>
  <c r="P2144"/>
  <c r="T2144"/>
  <c r="AZ2144" s="1"/>
  <c r="S2145"/>
  <c r="P2148"/>
  <c r="T2148"/>
  <c r="AZ2148" s="1"/>
  <c r="S2149"/>
  <c r="P2152"/>
  <c r="T2152"/>
  <c r="AZ2152" s="1"/>
  <c r="S2153"/>
  <c r="P2156"/>
  <c r="T2156"/>
  <c r="AZ2156" s="1"/>
  <c r="S2157"/>
  <c r="P2160"/>
  <c r="T2160"/>
  <c r="AZ2160" s="1"/>
  <c r="S2161"/>
  <c r="P2164"/>
  <c r="T2164"/>
  <c r="AZ2164" s="1"/>
  <c r="S2165"/>
  <c r="P2168"/>
  <c r="T2168"/>
  <c r="AZ2168" s="1"/>
  <c r="S2169"/>
  <c r="P2172"/>
  <c r="T2172"/>
  <c r="AZ2172" s="1"/>
  <c r="S2173"/>
  <c r="P2176"/>
  <c r="T2176"/>
  <c r="AZ2176" s="1"/>
  <c r="S2177"/>
  <c r="P2180"/>
  <c r="T2180"/>
  <c r="AZ2180" s="1"/>
  <c r="S2181"/>
  <c r="P2184"/>
  <c r="T2184"/>
  <c r="AZ2184" s="1"/>
  <c r="S2185"/>
  <c r="P2188"/>
  <c r="T2188"/>
  <c r="AZ2188" s="1"/>
  <c r="R2193"/>
  <c r="S2189"/>
  <c r="R2192"/>
  <c r="P2193"/>
  <c r="U2193"/>
  <c r="V2193" s="1"/>
  <c r="T2194"/>
  <c r="AZ2194" s="1"/>
  <c r="AM2195"/>
  <c r="P2196"/>
  <c r="P2197"/>
  <c r="AB2197"/>
  <c r="AC2197" s="1"/>
  <c r="S2200"/>
  <c r="AB2201"/>
  <c r="AC2201" s="1"/>
  <c r="S2204"/>
  <c r="AB2205"/>
  <c r="AC2205" s="1"/>
  <c r="S2208"/>
  <c r="AB2209"/>
  <c r="AC2209" s="1"/>
  <c r="S2212"/>
  <c r="AB2213"/>
  <c r="AC2213" s="1"/>
  <c r="S2216"/>
  <c r="AB2217"/>
  <c r="AC2217" s="1"/>
  <c r="S2220"/>
  <c r="AB2221"/>
  <c r="AC2221" s="1"/>
  <c r="S2224"/>
  <c r="AB2225"/>
  <c r="AC2225" s="1"/>
  <c r="S2228"/>
  <c r="AB2229"/>
  <c r="AC2229" s="1"/>
  <c r="S2232"/>
  <c r="AB2233"/>
  <c r="AC2233" s="1"/>
  <c r="S2236"/>
  <c r="AB2237"/>
  <c r="AC2237" s="1"/>
  <c r="S2240"/>
  <c r="AB2241"/>
  <c r="AC2241" s="1"/>
  <c r="S2244"/>
  <c r="AB2245"/>
  <c r="AC2245" s="1"/>
  <c r="S2248"/>
  <c r="AB2249"/>
  <c r="AC2249" s="1"/>
  <c r="S2252"/>
  <c r="S2256"/>
  <c r="S2260"/>
  <c r="S2264"/>
  <c r="S2268"/>
  <c r="S2272"/>
  <c r="S2276"/>
  <c r="S2280"/>
  <c r="S2284"/>
  <c r="S2288"/>
  <c r="S2292"/>
  <c r="S2296"/>
  <c r="S2300"/>
  <c r="S2304"/>
  <c r="S2308"/>
  <c r="S2312"/>
  <c r="S2316"/>
  <c r="S2320"/>
  <c r="S2324"/>
  <c r="AB2325"/>
  <c r="AC2325" s="1"/>
  <c r="S2328"/>
  <c r="AB2329"/>
  <c r="AC2329" s="1"/>
  <c r="S2332"/>
  <c r="AB2333"/>
  <c r="AC2333" s="1"/>
  <c r="S2336"/>
  <c r="AB2337"/>
  <c r="AC2337" s="1"/>
  <c r="S2340"/>
  <c r="S2344"/>
  <c r="S2348"/>
  <c r="S2352"/>
  <c r="S2356"/>
  <c r="S2360"/>
  <c r="S2364"/>
  <c r="S2368"/>
  <c r="AB2369"/>
  <c r="AC2369" s="1"/>
  <c r="S2372"/>
  <c r="AB2373"/>
  <c r="AC2373" s="1"/>
  <c r="S2376"/>
  <c r="AB2377"/>
  <c r="AC2377" s="1"/>
  <c r="S2380"/>
  <c r="AB2381"/>
  <c r="S2384"/>
  <c r="AB2385"/>
  <c r="AC2385" s="1"/>
  <c r="S2388"/>
  <c r="AB2389"/>
  <c r="AC2389" s="1"/>
  <c r="S2392"/>
  <c r="AB2393"/>
  <c r="AC2393" s="1"/>
  <c r="S2396"/>
  <c r="AB2397"/>
  <c r="AC2397" s="1"/>
  <c r="S2400"/>
  <c r="AB2401"/>
  <c r="AC2401" s="1"/>
  <c r="S2404"/>
  <c r="AB2405"/>
  <c r="AC2405" s="1"/>
  <c r="S2408"/>
  <c r="AB2409"/>
  <c r="AC2409" s="1"/>
  <c r="S2412"/>
  <c r="AB2413"/>
  <c r="AC2413" s="1"/>
  <c r="S2416"/>
  <c r="AB2417"/>
  <c r="AC2417" s="1"/>
  <c r="S2420"/>
  <c r="AB2421"/>
  <c r="AC2421" s="1"/>
  <c r="AB2425"/>
  <c r="AC2425" s="1"/>
  <c r="AM2427"/>
  <c r="S2438"/>
  <c r="AT2447"/>
  <c r="S2454"/>
  <c r="AT2463"/>
  <c r="S2470"/>
  <c r="AT2479"/>
  <c r="AT2490"/>
  <c r="S2486"/>
  <c r="AT2495"/>
  <c r="S2502"/>
  <c r="AT2511"/>
  <c r="S2518"/>
  <c r="S2534"/>
  <c r="S2550"/>
  <c r="AT2570"/>
  <c r="S2566"/>
  <c r="S2582"/>
  <c r="R2589"/>
  <c r="S2598"/>
  <c r="R2605"/>
  <c r="AT2618"/>
  <c r="AT2621"/>
  <c r="S2614"/>
  <c r="AT2623"/>
  <c r="R2621"/>
  <c r="AT2634"/>
  <c r="S2630"/>
  <c r="R2637"/>
  <c r="S2646"/>
  <c r="R2653"/>
  <c r="S2662"/>
  <c r="R2669"/>
  <c r="AT2685"/>
  <c r="S2678"/>
  <c r="AT2687"/>
  <c r="R2685"/>
  <c r="AT2698"/>
  <c r="S2694"/>
  <c r="R2701"/>
  <c r="S2710"/>
  <c r="AT2719"/>
  <c r="R2717"/>
  <c r="S2726"/>
  <c r="R2733"/>
  <c r="AT2749"/>
  <c r="S2742"/>
  <c r="R2749"/>
  <c r="AT2765"/>
  <c r="S2758"/>
  <c r="R2765"/>
  <c r="AT2778"/>
  <c r="S2774"/>
  <c r="AT2783"/>
  <c r="R2781"/>
  <c r="S2790"/>
  <c r="AT2799"/>
  <c r="R2797"/>
  <c r="S2806"/>
  <c r="R2813"/>
  <c r="Q2864"/>
  <c r="AT2873"/>
  <c r="T2865"/>
  <c r="AZ2865" s="1"/>
  <c r="R2878"/>
  <c r="AT2887"/>
  <c r="S2883"/>
  <c r="AB2900"/>
  <c r="AC2900" s="1"/>
  <c r="T2917"/>
  <c r="AZ2917" s="1"/>
  <c r="S2919"/>
  <c r="T2921"/>
  <c r="AZ2921" s="1"/>
  <c r="AT2937"/>
  <c r="R2942"/>
  <c r="S2947"/>
  <c r="AT2962"/>
  <c r="AT2971"/>
  <c r="AB2964"/>
  <c r="AC2964" s="1"/>
  <c r="T2981"/>
  <c r="AZ2981" s="1"/>
  <c r="S2983"/>
  <c r="T2985"/>
  <c r="AZ2985" s="1"/>
  <c r="R3006"/>
  <c r="S3110"/>
  <c r="S3136"/>
  <c r="R2197"/>
  <c r="AA2428"/>
  <c r="AB2428"/>
  <c r="U2440"/>
  <c r="V2440" s="1"/>
  <c r="Q2440"/>
  <c r="R2440"/>
  <c r="T2443"/>
  <c r="AZ2443" s="1"/>
  <c r="R2438"/>
  <c r="P2436"/>
  <c r="U2439"/>
  <c r="V2439" s="1"/>
  <c r="U2438"/>
  <c r="V2438" s="1"/>
  <c r="R2437"/>
  <c r="S2436"/>
  <c r="AB2443"/>
  <c r="AA2443"/>
  <c r="AA2444"/>
  <c r="AB2444"/>
  <c r="U2456"/>
  <c r="V2456" s="1"/>
  <c r="Q2456"/>
  <c r="R2456"/>
  <c r="T2459"/>
  <c r="AZ2459" s="1"/>
  <c r="R2454"/>
  <c r="P2452"/>
  <c r="U2455"/>
  <c r="V2455" s="1"/>
  <c r="U2454"/>
  <c r="V2454" s="1"/>
  <c r="R2453"/>
  <c r="S2452"/>
  <c r="AB2459"/>
  <c r="AA2459"/>
  <c r="AA2460"/>
  <c r="AB2460"/>
  <c r="U2472"/>
  <c r="V2472" s="1"/>
  <c r="Q2472"/>
  <c r="R2472"/>
  <c r="T2475"/>
  <c r="AZ2475" s="1"/>
  <c r="R2470"/>
  <c r="P2468"/>
  <c r="U2471"/>
  <c r="V2471" s="1"/>
  <c r="U2470"/>
  <c r="V2470" s="1"/>
  <c r="R2469"/>
  <c r="S2468"/>
  <c r="AB2475"/>
  <c r="AA2475"/>
  <c r="AA2476"/>
  <c r="AB2476"/>
  <c r="U2488"/>
  <c r="V2488" s="1"/>
  <c r="Q2488"/>
  <c r="R2488"/>
  <c r="T2491"/>
  <c r="AZ2491" s="1"/>
  <c r="R2486"/>
  <c r="P2484"/>
  <c r="U2487"/>
  <c r="V2487" s="1"/>
  <c r="U2486"/>
  <c r="V2486" s="1"/>
  <c r="R2485"/>
  <c r="S2484"/>
  <c r="AB2491"/>
  <c r="AA2491"/>
  <c r="AA2492"/>
  <c r="AB2492"/>
  <c r="U2504"/>
  <c r="V2504" s="1"/>
  <c r="Q2504"/>
  <c r="R2504"/>
  <c r="T2507"/>
  <c r="AZ2507" s="1"/>
  <c r="R2502"/>
  <c r="P2500"/>
  <c r="U2503"/>
  <c r="V2503" s="1"/>
  <c r="U2502"/>
  <c r="V2502" s="1"/>
  <c r="R2501"/>
  <c r="S2500"/>
  <c r="AB2507"/>
  <c r="AA2507"/>
  <c r="AA2508"/>
  <c r="AB2508"/>
  <c r="U2520"/>
  <c r="V2520" s="1"/>
  <c r="Q2520"/>
  <c r="R2520"/>
  <c r="T2523"/>
  <c r="AZ2523" s="1"/>
  <c r="R2518"/>
  <c r="P2516"/>
  <c r="U2519"/>
  <c r="V2519" s="1"/>
  <c r="U2518"/>
  <c r="V2518" s="1"/>
  <c r="R2517"/>
  <c r="S2516"/>
  <c r="AB2523"/>
  <c r="AA2523"/>
  <c r="AA2524"/>
  <c r="AB2524"/>
  <c r="U2536"/>
  <c r="V2536" s="1"/>
  <c r="Q2536"/>
  <c r="R2536"/>
  <c r="T2539"/>
  <c r="AZ2539" s="1"/>
  <c r="R2534"/>
  <c r="P2532"/>
  <c r="U2535"/>
  <c r="V2535" s="1"/>
  <c r="U2534"/>
  <c r="V2534" s="1"/>
  <c r="R2533"/>
  <c r="S2532"/>
  <c r="AB2539"/>
  <c r="AA2539"/>
  <c r="AA2540"/>
  <c r="AB2540"/>
  <c r="U2552"/>
  <c r="V2552" s="1"/>
  <c r="Q2552"/>
  <c r="R2552"/>
  <c r="T2555"/>
  <c r="AZ2555" s="1"/>
  <c r="R2550"/>
  <c r="P2548"/>
  <c r="U2551"/>
  <c r="V2551" s="1"/>
  <c r="U2550"/>
  <c r="V2550" s="1"/>
  <c r="R2549"/>
  <c r="S2548"/>
  <c r="AB2555"/>
  <c r="AA2555"/>
  <c r="AA2556"/>
  <c r="AB2556"/>
  <c r="U2568"/>
  <c r="V2568" s="1"/>
  <c r="Q2568"/>
  <c r="R2568"/>
  <c r="T2571"/>
  <c r="AZ2571" s="1"/>
  <c r="R2566"/>
  <c r="P2564"/>
  <c r="U2567"/>
  <c r="V2567" s="1"/>
  <c r="U2566"/>
  <c r="V2566" s="1"/>
  <c r="R2565"/>
  <c r="S2564"/>
  <c r="AB2571"/>
  <c r="AA2571"/>
  <c r="AA2572"/>
  <c r="AB2572"/>
  <c r="U2584"/>
  <c r="V2584" s="1"/>
  <c r="Q2584"/>
  <c r="R2584"/>
  <c r="T2587"/>
  <c r="AZ2587" s="1"/>
  <c r="R2582"/>
  <c r="P2580"/>
  <c r="U2583"/>
  <c r="V2583" s="1"/>
  <c r="U2582"/>
  <c r="V2582" s="1"/>
  <c r="R2581"/>
  <c r="S2580"/>
  <c r="AB2587"/>
  <c r="AA2587"/>
  <c r="AA2588"/>
  <c r="AB2588"/>
  <c r="U2600"/>
  <c r="V2600" s="1"/>
  <c r="Q2600"/>
  <c r="R2600"/>
  <c r="T2603"/>
  <c r="AZ2603" s="1"/>
  <c r="R2598"/>
  <c r="P2596"/>
  <c r="U2599"/>
  <c r="V2599" s="1"/>
  <c r="U2598"/>
  <c r="V2598" s="1"/>
  <c r="S2596"/>
  <c r="AB2603"/>
  <c r="AA2603"/>
  <c r="AA2604"/>
  <c r="AB2604"/>
  <c r="U2616"/>
  <c r="V2616" s="1"/>
  <c r="Q2616"/>
  <c r="R2616"/>
  <c r="T2619"/>
  <c r="AZ2619" s="1"/>
  <c r="R2614"/>
  <c r="P2612"/>
  <c r="U2615"/>
  <c r="V2615" s="1"/>
  <c r="U2614"/>
  <c r="V2614" s="1"/>
  <c r="S2612"/>
  <c r="AB2619"/>
  <c r="AA2619"/>
  <c r="AA2620"/>
  <c r="AB2620"/>
  <c r="U2632"/>
  <c r="V2632" s="1"/>
  <c r="Q2632"/>
  <c r="R2632"/>
  <c r="T2635"/>
  <c r="AZ2635" s="1"/>
  <c r="R2630"/>
  <c r="P2628"/>
  <c r="U2631"/>
  <c r="V2631" s="1"/>
  <c r="U2630"/>
  <c r="V2630" s="1"/>
  <c r="S2628"/>
  <c r="AB2635"/>
  <c r="AA2635"/>
  <c r="AA2636"/>
  <c r="AB2636"/>
  <c r="U2648"/>
  <c r="V2648" s="1"/>
  <c r="Q2648"/>
  <c r="R2648"/>
  <c r="T2651"/>
  <c r="AZ2651" s="1"/>
  <c r="R2646"/>
  <c r="P2644"/>
  <c r="U2647"/>
  <c r="V2647" s="1"/>
  <c r="U2646"/>
  <c r="V2646" s="1"/>
  <c r="S2644"/>
  <c r="AB2651"/>
  <c r="AA2651"/>
  <c r="AA2652"/>
  <c r="AB2652"/>
  <c r="U2664"/>
  <c r="V2664" s="1"/>
  <c r="Q2664"/>
  <c r="R2664"/>
  <c r="T2667"/>
  <c r="AZ2667" s="1"/>
  <c r="R2662"/>
  <c r="P2660"/>
  <c r="U2663"/>
  <c r="V2663" s="1"/>
  <c r="U2662"/>
  <c r="V2662" s="1"/>
  <c r="S2660"/>
  <c r="AB2667"/>
  <c r="AA2667"/>
  <c r="AC2667" s="1"/>
  <c r="AA2668"/>
  <c r="AB2668"/>
  <c r="U2680"/>
  <c r="V2680" s="1"/>
  <c r="Q2680"/>
  <c r="R2680"/>
  <c r="T2683"/>
  <c r="AZ2683" s="1"/>
  <c r="R2678"/>
  <c r="P2676"/>
  <c r="U2679"/>
  <c r="V2679" s="1"/>
  <c r="U2678"/>
  <c r="V2678" s="1"/>
  <c r="S2676"/>
  <c r="AB2683"/>
  <c r="AA2683"/>
  <c r="AA2684"/>
  <c r="AB2684"/>
  <c r="U2696"/>
  <c r="V2696" s="1"/>
  <c r="Q2696"/>
  <c r="R2696"/>
  <c r="T2699"/>
  <c r="AZ2699" s="1"/>
  <c r="R2694"/>
  <c r="P2692"/>
  <c r="U2695"/>
  <c r="V2695" s="1"/>
  <c r="U2694"/>
  <c r="V2694" s="1"/>
  <c r="S2692"/>
  <c r="AB2699"/>
  <c r="AA2699"/>
  <c r="AA2700"/>
  <c r="AB2700"/>
  <c r="U2712"/>
  <c r="V2712" s="1"/>
  <c r="Q2712"/>
  <c r="R2712"/>
  <c r="T2715"/>
  <c r="AZ2715" s="1"/>
  <c r="R2710"/>
  <c r="P2708"/>
  <c r="U2711"/>
  <c r="V2711" s="1"/>
  <c r="U2710"/>
  <c r="V2710" s="1"/>
  <c r="S2708"/>
  <c r="AB2715"/>
  <c r="AA2715"/>
  <c r="AA2716"/>
  <c r="AB2716"/>
  <c r="U2728"/>
  <c r="V2728" s="1"/>
  <c r="Q2728"/>
  <c r="R2727"/>
  <c r="R2728"/>
  <c r="V2724"/>
  <c r="T2731"/>
  <c r="AZ2731" s="1"/>
  <c r="R2726"/>
  <c r="P2724"/>
  <c r="U2727"/>
  <c r="V2727" s="1"/>
  <c r="U2726"/>
  <c r="V2726" s="1"/>
  <c r="S2724"/>
  <c r="AB2731"/>
  <c r="AA2731"/>
  <c r="AA2732"/>
  <c r="AB2732"/>
  <c r="U2744"/>
  <c r="V2744" s="1"/>
  <c r="Q2744"/>
  <c r="R2743"/>
  <c r="R2744"/>
  <c r="V2740"/>
  <c r="T2747"/>
  <c r="AZ2747" s="1"/>
  <c r="R2742"/>
  <c r="P2740"/>
  <c r="U2743"/>
  <c r="V2743" s="1"/>
  <c r="U2742"/>
  <c r="V2742" s="1"/>
  <c r="S2740"/>
  <c r="AB2747"/>
  <c r="AA2747"/>
  <c r="AA2748"/>
  <c r="AB2748"/>
  <c r="U2760"/>
  <c r="V2760" s="1"/>
  <c r="Q2760"/>
  <c r="R2759"/>
  <c r="R2760"/>
  <c r="T2763"/>
  <c r="AZ2763" s="1"/>
  <c r="R2758"/>
  <c r="P2756"/>
  <c r="U2759"/>
  <c r="V2759" s="1"/>
  <c r="U2758"/>
  <c r="V2758" s="1"/>
  <c r="S2756"/>
  <c r="AB2763"/>
  <c r="AA2763"/>
  <c r="AA2764"/>
  <c r="AB2764"/>
  <c r="U2776"/>
  <c r="V2776" s="1"/>
  <c r="Q2776"/>
  <c r="R2775"/>
  <c r="R2776"/>
  <c r="T2779"/>
  <c r="AZ2779" s="1"/>
  <c r="R2774"/>
  <c r="P2772"/>
  <c r="U2775"/>
  <c r="V2775" s="1"/>
  <c r="U2774"/>
  <c r="V2774" s="1"/>
  <c r="S2772"/>
  <c r="AB2779"/>
  <c r="AA2779"/>
  <c r="AA2780"/>
  <c r="AB2780"/>
  <c r="U2792"/>
  <c r="V2792" s="1"/>
  <c r="Q2792"/>
  <c r="R2791"/>
  <c r="R2792"/>
  <c r="T2795"/>
  <c r="AZ2795" s="1"/>
  <c r="R2790"/>
  <c r="P2788"/>
  <c r="U2791"/>
  <c r="V2791" s="1"/>
  <c r="U2790"/>
  <c r="V2790" s="1"/>
  <c r="S2788"/>
  <c r="AB2795"/>
  <c r="AA2795"/>
  <c r="AA2796"/>
  <c r="AB2796"/>
  <c r="U2808"/>
  <c r="V2808" s="1"/>
  <c r="Q2808"/>
  <c r="R2807"/>
  <c r="R2808"/>
  <c r="T2811"/>
  <c r="AZ2811" s="1"/>
  <c r="R2806"/>
  <c r="P2804"/>
  <c r="U2807"/>
  <c r="V2807" s="1"/>
  <c r="U2806"/>
  <c r="V2806" s="1"/>
  <c r="S2804"/>
  <c r="AB2811"/>
  <c r="AA2811"/>
  <c r="AA2812"/>
  <c r="AB2812"/>
  <c r="R2824"/>
  <c r="S2826"/>
  <c r="U2824"/>
  <c r="V2824" s="1"/>
  <c r="R2823"/>
  <c r="Q2824"/>
  <c r="U2823"/>
  <c r="V2823" s="1"/>
  <c r="R2822"/>
  <c r="P2820"/>
  <c r="T2827"/>
  <c r="AZ2827" s="1"/>
  <c r="S2825"/>
  <c r="U2822"/>
  <c r="V2822" s="1"/>
  <c r="S2820"/>
  <c r="AA2827"/>
  <c r="AB2827"/>
  <c r="T2838"/>
  <c r="AZ2838" s="1"/>
  <c r="P2838"/>
  <c r="S2844"/>
  <c r="U2842"/>
  <c r="V2842" s="1"/>
  <c r="P2839"/>
  <c r="U2838"/>
  <c r="V2838" s="1"/>
  <c r="Q2842"/>
  <c r="AA2849"/>
  <c r="AB2849"/>
  <c r="AB2852"/>
  <c r="AA2852"/>
  <c r="AA2859"/>
  <c r="AB2859"/>
  <c r="U2869"/>
  <c r="V2869" s="1"/>
  <c r="Q2869"/>
  <c r="R2869"/>
  <c r="T2872"/>
  <c r="AZ2872" s="1"/>
  <c r="R2867"/>
  <c r="P2865"/>
  <c r="U2868"/>
  <c r="V2868" s="1"/>
  <c r="U2867"/>
  <c r="V2867" s="1"/>
  <c r="S2865"/>
  <c r="S2870"/>
  <c r="P2868"/>
  <c r="Q2867"/>
  <c r="Q2868"/>
  <c r="AA2885"/>
  <c r="AB2885"/>
  <c r="AA2889"/>
  <c r="AB2889"/>
  <c r="U2897"/>
  <c r="V2897" s="1"/>
  <c r="Q2897"/>
  <c r="R2897"/>
  <c r="T2900"/>
  <c r="AZ2900" s="1"/>
  <c r="R2895"/>
  <c r="P2893"/>
  <c r="U2896"/>
  <c r="V2896" s="1"/>
  <c r="U2895"/>
  <c r="V2895" s="1"/>
  <c r="S2893"/>
  <c r="T2893"/>
  <c r="AZ2893" s="1"/>
  <c r="S2898"/>
  <c r="P2896"/>
  <c r="Q2895"/>
  <c r="U2933"/>
  <c r="V2933" s="1"/>
  <c r="Q2933"/>
  <c r="R2933"/>
  <c r="T2936"/>
  <c r="AZ2936" s="1"/>
  <c r="R2931"/>
  <c r="P2929"/>
  <c r="U2932"/>
  <c r="V2932" s="1"/>
  <c r="U2931"/>
  <c r="V2931" s="1"/>
  <c r="S2929"/>
  <c r="S2934"/>
  <c r="P2932"/>
  <c r="Q2931"/>
  <c r="Q2932"/>
  <c r="AA2949"/>
  <c r="AB2949"/>
  <c r="AA2953"/>
  <c r="AB2953"/>
  <c r="U2961"/>
  <c r="V2961" s="1"/>
  <c r="Q2961"/>
  <c r="R2961"/>
  <c r="T2964"/>
  <c r="AZ2964" s="1"/>
  <c r="R2959"/>
  <c r="P2957"/>
  <c r="U2960"/>
  <c r="V2960" s="1"/>
  <c r="U2959"/>
  <c r="V2959" s="1"/>
  <c r="S2957"/>
  <c r="T2957"/>
  <c r="AZ2957" s="1"/>
  <c r="S2962"/>
  <c r="P2960"/>
  <c r="Q2959"/>
  <c r="U2997"/>
  <c r="V2997" s="1"/>
  <c r="Q2997"/>
  <c r="R2997"/>
  <c r="T3000"/>
  <c r="AZ3000" s="1"/>
  <c r="R2995"/>
  <c r="P2993"/>
  <c r="U2996"/>
  <c r="U2995"/>
  <c r="V2995" s="1"/>
  <c r="S2993"/>
  <c r="S2998"/>
  <c r="P2996"/>
  <c r="Q2995"/>
  <c r="Q2996"/>
  <c r="AA3013"/>
  <c r="AB3013"/>
  <c r="AB3048"/>
  <c r="AA3048"/>
  <c r="AB3113"/>
  <c r="AA3113"/>
  <c r="AA3184"/>
  <c r="AB3184"/>
  <c r="R3216"/>
  <c r="T3219"/>
  <c r="AZ3219" s="1"/>
  <c r="Q3215"/>
  <c r="Q3216"/>
  <c r="P3215"/>
  <c r="P3212"/>
  <c r="R3215"/>
  <c r="S3212"/>
  <c r="P3216"/>
  <c r="T3212"/>
  <c r="AZ3212" s="1"/>
  <c r="U3216"/>
  <c r="V3216" s="1"/>
  <c r="U3215"/>
  <c r="V3215" s="1"/>
  <c r="T3220"/>
  <c r="AZ3220" s="1"/>
  <c r="U3217"/>
  <c r="V3217" s="1"/>
  <c r="Q3217"/>
  <c r="P3213"/>
  <c r="S3213"/>
  <c r="P3217"/>
  <c r="T3213"/>
  <c r="AZ3213" s="1"/>
  <c r="R3217"/>
  <c r="V1381"/>
  <c r="V1389"/>
  <c r="V1393"/>
  <c r="V1413"/>
  <c r="V1417"/>
  <c r="V1437"/>
  <c r="V1441"/>
  <c r="V1453"/>
  <c r="V1457"/>
  <c r="V1473"/>
  <c r="V1477"/>
  <c r="V1493"/>
  <c r="V1501"/>
  <c r="V1509"/>
  <c r="V1517"/>
  <c r="V1525"/>
  <c r="V1545"/>
  <c r="V1549"/>
  <c r="V1557"/>
  <c r="V1577"/>
  <c r="V1585"/>
  <c r="V1605"/>
  <c r="V1617"/>
  <c r="V1629"/>
  <c r="V1637"/>
  <c r="V1641"/>
  <c r="V1645"/>
  <c r="V1657"/>
  <c r="V1669"/>
  <c r="V1673"/>
  <c r="V1677"/>
  <c r="V1681"/>
  <c r="V1697"/>
  <c r="V1717"/>
  <c r="V1733"/>
  <c r="V1745"/>
  <c r="V1781"/>
  <c r="V1789"/>
  <c r="V1797"/>
  <c r="V1805"/>
  <c r="V1809"/>
  <c r="V1837"/>
  <c r="V1841"/>
  <c r="V1845"/>
  <c r="V1861"/>
  <c r="V1877"/>
  <c r="V1889"/>
  <c r="V1893"/>
  <c r="V1901"/>
  <c r="V1909"/>
  <c r="V1925"/>
  <c r="V1933"/>
  <c r="V1953"/>
  <c r="V1957"/>
  <c r="V1965"/>
  <c r="V1981"/>
  <c r="V1997"/>
  <c r="V2001"/>
  <c r="V2005"/>
  <c r="V2013"/>
  <c r="V2017"/>
  <c r="V2021"/>
  <c r="V2029"/>
  <c r="V2033"/>
  <c r="V2037"/>
  <c r="V2041"/>
  <c r="V2049"/>
  <c r="V2053"/>
  <c r="V2057"/>
  <c r="V2065"/>
  <c r="V2069"/>
  <c r="V2073"/>
  <c r="V2081"/>
  <c r="V2085"/>
  <c r="V2089"/>
  <c r="V2093"/>
  <c r="V2097"/>
  <c r="V2101"/>
  <c r="V2105"/>
  <c r="V2109"/>
  <c r="V2113"/>
  <c r="V2117"/>
  <c r="V2129"/>
  <c r="V2133"/>
  <c r="V2137"/>
  <c r="V2145"/>
  <c r="V2149"/>
  <c r="V2157"/>
  <c r="V2161"/>
  <c r="V2165"/>
  <c r="V2173"/>
  <c r="V2177"/>
  <c r="V2181"/>
  <c r="T2196"/>
  <c r="AZ2196" s="1"/>
  <c r="S2188"/>
  <c r="V2189"/>
  <c r="Q2192"/>
  <c r="T2193"/>
  <c r="AZ2193" s="1"/>
  <c r="S2194"/>
  <c r="S2196"/>
  <c r="U2196"/>
  <c r="V2196" s="1"/>
  <c r="AC2196"/>
  <c r="R2201"/>
  <c r="U2197"/>
  <c r="V2197" s="1"/>
  <c r="AC2200"/>
  <c r="R2205"/>
  <c r="AC2204"/>
  <c r="R2209"/>
  <c r="AC2208"/>
  <c r="R2213"/>
  <c r="AC2212"/>
  <c r="R2217"/>
  <c r="AC2216"/>
  <c r="R2221"/>
  <c r="AC2220"/>
  <c r="R2225"/>
  <c r="AC2224"/>
  <c r="R2229"/>
  <c r="AC2228"/>
  <c r="R2233"/>
  <c r="AC2232"/>
  <c r="R2237"/>
  <c r="AC2236"/>
  <c r="R2241"/>
  <c r="AC2240"/>
  <c r="R2245"/>
  <c r="AC2244"/>
  <c r="R2249"/>
  <c r="AC2248"/>
  <c r="R2253"/>
  <c r="AC2252"/>
  <c r="R2257"/>
  <c r="AC2256"/>
  <c r="R2261"/>
  <c r="AC2260"/>
  <c r="R2265"/>
  <c r="AC2264"/>
  <c r="R2269"/>
  <c r="AC2268"/>
  <c r="R2273"/>
  <c r="AC2272"/>
  <c r="R2277"/>
  <c r="AC2276"/>
  <c r="R2281"/>
  <c r="AC2280"/>
  <c r="R2285"/>
  <c r="AC2284"/>
  <c r="R2289"/>
  <c r="R2293"/>
  <c r="AC2292"/>
  <c r="R2297"/>
  <c r="AC2296"/>
  <c r="R2301"/>
  <c r="AC2300"/>
  <c r="R2305"/>
  <c r="AC2304"/>
  <c r="R2309"/>
  <c r="R2313"/>
  <c r="AC2312"/>
  <c r="R2317"/>
  <c r="AC2316"/>
  <c r="R2321"/>
  <c r="AC2320"/>
  <c r="R2325"/>
  <c r="AC2324"/>
  <c r="R2329"/>
  <c r="AC2328"/>
  <c r="R2333"/>
  <c r="AC2332"/>
  <c r="R2337"/>
  <c r="AC2336"/>
  <c r="R2341"/>
  <c r="AC2340"/>
  <c r="R2345"/>
  <c r="AC2344"/>
  <c r="R2349"/>
  <c r="AC2348"/>
  <c r="R2353"/>
  <c r="AC2352"/>
  <c r="R2357"/>
  <c r="AC2356"/>
  <c r="R2361"/>
  <c r="AC2360"/>
  <c r="R2365"/>
  <c r="AC2364"/>
  <c r="R2369"/>
  <c r="AC2368"/>
  <c r="R2373"/>
  <c r="AC2372"/>
  <c r="R2377"/>
  <c r="AC2376"/>
  <c r="R2381"/>
  <c r="AC2380"/>
  <c r="R2385"/>
  <c r="AC2384"/>
  <c r="R2389"/>
  <c r="AC2388"/>
  <c r="R2393"/>
  <c r="AC2392"/>
  <c r="R2397"/>
  <c r="AC2396"/>
  <c r="R2401"/>
  <c r="AC2400"/>
  <c r="R2405"/>
  <c r="AC2404"/>
  <c r="R2409"/>
  <c r="AC2408"/>
  <c r="R2413"/>
  <c r="AC2412"/>
  <c r="R2417"/>
  <c r="AC2416"/>
  <c r="R2421"/>
  <c r="AC2420"/>
  <c r="R2425"/>
  <c r="AC2424"/>
  <c r="Q2435"/>
  <c r="S2442"/>
  <c r="AT2451"/>
  <c r="Q2451"/>
  <c r="AT2462"/>
  <c r="S2458"/>
  <c r="Q2467"/>
  <c r="S2474"/>
  <c r="AT2483"/>
  <c r="Q2483"/>
  <c r="S2490"/>
  <c r="Q2499"/>
  <c r="AT2513"/>
  <c r="S2506"/>
  <c r="Q2515"/>
  <c r="AT2529"/>
  <c r="S2522"/>
  <c r="Q2531"/>
  <c r="S2538"/>
  <c r="Q2547"/>
  <c r="S2554"/>
  <c r="Q2563"/>
  <c r="S2570"/>
  <c r="Q2579"/>
  <c r="S2586"/>
  <c r="R2593"/>
  <c r="Q2595"/>
  <c r="S2602"/>
  <c r="R2609"/>
  <c r="Q2611"/>
  <c r="AT2622"/>
  <c r="AT2625"/>
  <c r="S2618"/>
  <c r="AT2627"/>
  <c r="R2625"/>
  <c r="Q2627"/>
  <c r="S2634"/>
  <c r="R2641"/>
  <c r="Q2643"/>
  <c r="AT2657"/>
  <c r="S2650"/>
  <c r="R2657"/>
  <c r="Q2659"/>
  <c r="S2666"/>
  <c r="R2673"/>
  <c r="Q2675"/>
  <c r="AT2686"/>
  <c r="AT2689"/>
  <c r="S2682"/>
  <c r="R2689"/>
  <c r="Q2691"/>
  <c r="AT2705"/>
  <c r="S2698"/>
  <c r="R2705"/>
  <c r="Q2707"/>
  <c r="S2714"/>
  <c r="AT2723"/>
  <c r="R2721"/>
  <c r="Q2723"/>
  <c r="AT2737"/>
  <c r="S2730"/>
  <c r="R2737"/>
  <c r="Q2739"/>
  <c r="S2746"/>
  <c r="R2753"/>
  <c r="Q2755"/>
  <c r="S2762"/>
  <c r="AT2771"/>
  <c r="R2769"/>
  <c r="Q2771"/>
  <c r="AT2785"/>
  <c r="S2778"/>
  <c r="AT2787"/>
  <c r="R2785"/>
  <c r="Q2787"/>
  <c r="S2794"/>
  <c r="R2801"/>
  <c r="Q2803"/>
  <c r="S2810"/>
  <c r="AT2819"/>
  <c r="R2817"/>
  <c r="Q2819"/>
  <c r="U2831"/>
  <c r="V2831" s="1"/>
  <c r="R2833"/>
  <c r="T2837"/>
  <c r="AZ2837" s="1"/>
  <c r="U2839"/>
  <c r="V2839" s="1"/>
  <c r="AC2839"/>
  <c r="S2840"/>
  <c r="S2841"/>
  <c r="S2867"/>
  <c r="AC2868"/>
  <c r="AB2884"/>
  <c r="AC2884" s="1"/>
  <c r="T2901"/>
  <c r="AZ2901" s="1"/>
  <c r="S2903"/>
  <c r="T2905"/>
  <c r="AZ2905" s="1"/>
  <c r="Q2912"/>
  <c r="R2926"/>
  <c r="S2931"/>
  <c r="AC2932"/>
  <c r="AB2948"/>
  <c r="AC2948" s="1"/>
  <c r="T2965"/>
  <c r="AZ2965" s="1"/>
  <c r="S2967"/>
  <c r="T2969"/>
  <c r="AZ2969" s="1"/>
  <c r="Q2976"/>
  <c r="AT2977"/>
  <c r="R2990"/>
  <c r="S2995"/>
  <c r="AC2996"/>
  <c r="AB3012"/>
  <c r="AC3012" s="1"/>
  <c r="S3152"/>
  <c r="U2429"/>
  <c r="V2429" s="1"/>
  <c r="Q2429"/>
  <c r="AA2833"/>
  <c r="AB2833"/>
  <c r="AB2836"/>
  <c r="AA2836"/>
  <c r="U2841"/>
  <c r="V2841" s="1"/>
  <c r="Q2841"/>
  <c r="S2842"/>
  <c r="U2840"/>
  <c r="V2840" s="1"/>
  <c r="R2839"/>
  <c r="Q2838"/>
  <c r="S2837"/>
  <c r="R2844"/>
  <c r="U2843"/>
  <c r="V2843" s="1"/>
  <c r="P2843"/>
  <c r="P2840"/>
  <c r="T2847"/>
  <c r="AZ2847" s="1"/>
  <c r="Q2843"/>
  <c r="AA2843"/>
  <c r="AB2843"/>
  <c r="T2846"/>
  <c r="AZ2846" s="1"/>
  <c r="P2846"/>
  <c r="S2852"/>
  <c r="V2846"/>
  <c r="U2850"/>
  <c r="V2850" s="1"/>
  <c r="AA2861"/>
  <c r="AB2861"/>
  <c r="U2873"/>
  <c r="V2873" s="1"/>
  <c r="Q2873"/>
  <c r="R2873"/>
  <c r="T2876"/>
  <c r="AZ2876" s="1"/>
  <c r="R2871"/>
  <c r="P2869"/>
  <c r="U2872"/>
  <c r="V2872" s="1"/>
  <c r="U2871"/>
  <c r="V2871" s="1"/>
  <c r="S2869"/>
  <c r="AA2877"/>
  <c r="AB2877"/>
  <c r="U2889"/>
  <c r="V2889" s="1"/>
  <c r="Q2889"/>
  <c r="R2889"/>
  <c r="T2892"/>
  <c r="AZ2892" s="1"/>
  <c r="R2887"/>
  <c r="P2885"/>
  <c r="U2888"/>
  <c r="V2888" s="1"/>
  <c r="U2887"/>
  <c r="V2887" s="1"/>
  <c r="S2885"/>
  <c r="AA2893"/>
  <c r="AB2893"/>
  <c r="U2905"/>
  <c r="V2905" s="1"/>
  <c r="Q2905"/>
  <c r="R2905"/>
  <c r="T2908"/>
  <c r="AZ2908" s="1"/>
  <c r="R2903"/>
  <c r="P2901"/>
  <c r="U2904"/>
  <c r="U2903"/>
  <c r="V2903" s="1"/>
  <c r="S2901"/>
  <c r="AA2909"/>
  <c r="AB2909"/>
  <c r="U2921"/>
  <c r="V2921" s="1"/>
  <c r="Q2921"/>
  <c r="R2921"/>
  <c r="T2924"/>
  <c r="AZ2924" s="1"/>
  <c r="R2919"/>
  <c r="P2917"/>
  <c r="U2920"/>
  <c r="U2919"/>
  <c r="V2919" s="1"/>
  <c r="S2917"/>
  <c r="AA2925"/>
  <c r="AB2925"/>
  <c r="U2937"/>
  <c r="V2937" s="1"/>
  <c r="Q2937"/>
  <c r="R2937"/>
  <c r="T2940"/>
  <c r="AZ2940" s="1"/>
  <c r="R2935"/>
  <c r="P2933"/>
  <c r="U2936"/>
  <c r="V2936" s="1"/>
  <c r="U2935"/>
  <c r="V2935" s="1"/>
  <c r="S2933"/>
  <c r="AA2941"/>
  <c r="AB2941"/>
  <c r="U2953"/>
  <c r="Q2953"/>
  <c r="R2953"/>
  <c r="T2956"/>
  <c r="AZ2956" s="1"/>
  <c r="R2951"/>
  <c r="P2949"/>
  <c r="U2952"/>
  <c r="V2952" s="1"/>
  <c r="U2951"/>
  <c r="V2951" s="1"/>
  <c r="S2949"/>
  <c r="AA2957"/>
  <c r="AB2957"/>
  <c r="U2969"/>
  <c r="V2969" s="1"/>
  <c r="Q2969"/>
  <c r="R2969"/>
  <c r="T2972"/>
  <c r="AZ2972" s="1"/>
  <c r="R2967"/>
  <c r="P2965"/>
  <c r="U2968"/>
  <c r="U2967"/>
  <c r="V2967" s="1"/>
  <c r="S2965"/>
  <c r="AA2973"/>
  <c r="AB2973"/>
  <c r="U2985"/>
  <c r="V2985" s="1"/>
  <c r="Q2985"/>
  <c r="R2985"/>
  <c r="T2988"/>
  <c r="AZ2988" s="1"/>
  <c r="R2983"/>
  <c r="P2981"/>
  <c r="U2984"/>
  <c r="U2983"/>
  <c r="V2983" s="1"/>
  <c r="S2981"/>
  <c r="AA2989"/>
  <c r="AB2989"/>
  <c r="U3001"/>
  <c r="V3001" s="1"/>
  <c r="Q3001"/>
  <c r="R3001"/>
  <c r="T3004"/>
  <c r="AZ3004" s="1"/>
  <c r="R2999"/>
  <c r="P2997"/>
  <c r="U3000"/>
  <c r="V3000" s="1"/>
  <c r="U2999"/>
  <c r="V2999" s="1"/>
  <c r="S2997"/>
  <c r="AA3005"/>
  <c r="AB3005"/>
  <c r="R3017"/>
  <c r="U3017"/>
  <c r="V3017" s="1"/>
  <c r="P3017"/>
  <c r="S3017"/>
  <c r="U3016"/>
  <c r="V3016" s="1"/>
  <c r="P3013"/>
  <c r="S3013"/>
  <c r="AA3078"/>
  <c r="AB3078"/>
  <c r="T3083"/>
  <c r="AZ3083" s="1"/>
  <c r="P3083"/>
  <c r="U3087"/>
  <c r="V3087" s="1"/>
  <c r="R3086"/>
  <c r="S3083"/>
  <c r="S3085"/>
  <c r="U3083"/>
  <c r="V3083" s="1"/>
  <c r="Q3087"/>
  <c r="AA3088"/>
  <c r="AB3088"/>
  <c r="R3097"/>
  <c r="U3096"/>
  <c r="V3096" s="1"/>
  <c r="P3096"/>
  <c r="P3093"/>
  <c r="T3100"/>
  <c r="AZ3100" s="1"/>
  <c r="Q3096"/>
  <c r="U3097"/>
  <c r="V3097" s="1"/>
  <c r="R3096"/>
  <c r="S3093"/>
  <c r="S3098"/>
  <c r="AA3094"/>
  <c r="AB3094"/>
  <c r="AB3099"/>
  <c r="AA3099"/>
  <c r="AA3136"/>
  <c r="AB3136"/>
  <c r="AA3143"/>
  <c r="AB3143"/>
  <c r="AB3161"/>
  <c r="AA3161"/>
  <c r="AB3200"/>
  <c r="AA3200"/>
  <c r="AB3232"/>
  <c r="AA3232"/>
  <c r="U3348"/>
  <c r="V3348" s="1"/>
  <c r="Q3348"/>
  <c r="T3352"/>
  <c r="AZ3352" s="1"/>
  <c r="P3344"/>
  <c r="T3351"/>
  <c r="AZ3351" s="1"/>
  <c r="U3346"/>
  <c r="V3346" s="1"/>
  <c r="S3345"/>
  <c r="S3344"/>
  <c r="P3348"/>
  <c r="T3344"/>
  <c r="AZ3344" s="1"/>
  <c r="S3347"/>
  <c r="R3345"/>
  <c r="P3346"/>
  <c r="R3348"/>
  <c r="S2197"/>
  <c r="P2200"/>
  <c r="T2200"/>
  <c r="AZ2200" s="1"/>
  <c r="S2201"/>
  <c r="P2204"/>
  <c r="T2204"/>
  <c r="AZ2204" s="1"/>
  <c r="S2205"/>
  <c r="P2208"/>
  <c r="T2208"/>
  <c r="AZ2208" s="1"/>
  <c r="S2209"/>
  <c r="P2212"/>
  <c r="T2212"/>
  <c r="AZ2212" s="1"/>
  <c r="S2213"/>
  <c r="P2216"/>
  <c r="T2216"/>
  <c r="AZ2216" s="1"/>
  <c r="S2217"/>
  <c r="P2220"/>
  <c r="T2220"/>
  <c r="AZ2220" s="1"/>
  <c r="S2221"/>
  <c r="P2224"/>
  <c r="T2224"/>
  <c r="AZ2224" s="1"/>
  <c r="S2225"/>
  <c r="P2228"/>
  <c r="T2228"/>
  <c r="AZ2228" s="1"/>
  <c r="S2229"/>
  <c r="P2232"/>
  <c r="T2232"/>
  <c r="AZ2232" s="1"/>
  <c r="S2233"/>
  <c r="P2236"/>
  <c r="T2236"/>
  <c r="AZ2236" s="1"/>
  <c r="S2237"/>
  <c r="P2240"/>
  <c r="T2240"/>
  <c r="AZ2240" s="1"/>
  <c r="S2241"/>
  <c r="P2244"/>
  <c r="T2244"/>
  <c r="AZ2244" s="1"/>
  <c r="S2245"/>
  <c r="P2248"/>
  <c r="T2248"/>
  <c r="AZ2248" s="1"/>
  <c r="S2249"/>
  <c r="P2252"/>
  <c r="T2252"/>
  <c r="AZ2252" s="1"/>
  <c r="S2253"/>
  <c r="P2256"/>
  <c r="T2256"/>
  <c r="AZ2256" s="1"/>
  <c r="S2257"/>
  <c r="P2260"/>
  <c r="T2260"/>
  <c r="AZ2260" s="1"/>
  <c r="S2261"/>
  <c r="P2264"/>
  <c r="T2264"/>
  <c r="AZ2264" s="1"/>
  <c r="S2265"/>
  <c r="P2268"/>
  <c r="T2268"/>
  <c r="AZ2268" s="1"/>
  <c r="S2269"/>
  <c r="P2272"/>
  <c r="T2272"/>
  <c r="AZ2272" s="1"/>
  <c r="S2273"/>
  <c r="P2276"/>
  <c r="T2276"/>
  <c r="AZ2276" s="1"/>
  <c r="S2277"/>
  <c r="P2280"/>
  <c r="T2280"/>
  <c r="AZ2280" s="1"/>
  <c r="S2281"/>
  <c r="P2284"/>
  <c r="T2284"/>
  <c r="AZ2284" s="1"/>
  <c r="S2285"/>
  <c r="P2288"/>
  <c r="T2288"/>
  <c r="AZ2288" s="1"/>
  <c r="S2289"/>
  <c r="P2292"/>
  <c r="T2292"/>
  <c r="AZ2292" s="1"/>
  <c r="S2293"/>
  <c r="P2296"/>
  <c r="T2296"/>
  <c r="AZ2296" s="1"/>
  <c r="S2297"/>
  <c r="P2300"/>
  <c r="T2300"/>
  <c r="AZ2300" s="1"/>
  <c r="S2301"/>
  <c r="P2304"/>
  <c r="T2304"/>
  <c r="AZ2304" s="1"/>
  <c r="S2305"/>
  <c r="P2308"/>
  <c r="T2308"/>
  <c r="AZ2308" s="1"/>
  <c r="S2309"/>
  <c r="P2312"/>
  <c r="T2312"/>
  <c r="AZ2312" s="1"/>
  <c r="S2313"/>
  <c r="P2316"/>
  <c r="T2316"/>
  <c r="AZ2316" s="1"/>
  <c r="S2317"/>
  <c r="P2320"/>
  <c r="T2320"/>
  <c r="AZ2320" s="1"/>
  <c r="S2321"/>
  <c r="P2324"/>
  <c r="T2324"/>
  <c r="AZ2324" s="1"/>
  <c r="S2325"/>
  <c r="P2328"/>
  <c r="T2328"/>
  <c r="AZ2328" s="1"/>
  <c r="S2329"/>
  <c r="P2332"/>
  <c r="T2332"/>
  <c r="AZ2332" s="1"/>
  <c r="S2333"/>
  <c r="P2336"/>
  <c r="T2336"/>
  <c r="AZ2336" s="1"/>
  <c r="S2337"/>
  <c r="P2340"/>
  <c r="T2340"/>
  <c r="AZ2340" s="1"/>
  <c r="S2341"/>
  <c r="P2344"/>
  <c r="T2344"/>
  <c r="AZ2344" s="1"/>
  <c r="S2345"/>
  <c r="P2348"/>
  <c r="T2348"/>
  <c r="AZ2348" s="1"/>
  <c r="S2349"/>
  <c r="P2352"/>
  <c r="T2352"/>
  <c r="AZ2352" s="1"/>
  <c r="S2353"/>
  <c r="P2356"/>
  <c r="T2356"/>
  <c r="AZ2356" s="1"/>
  <c r="S2357"/>
  <c r="P2360"/>
  <c r="T2360"/>
  <c r="AZ2360" s="1"/>
  <c r="S2361"/>
  <c r="P2364"/>
  <c r="T2364"/>
  <c r="AZ2364" s="1"/>
  <c r="S2365"/>
  <c r="P2368"/>
  <c r="T2368"/>
  <c r="AZ2368" s="1"/>
  <c r="S2369"/>
  <c r="P2372"/>
  <c r="T2372"/>
  <c r="AZ2372" s="1"/>
  <c r="S2373"/>
  <c r="P2376"/>
  <c r="T2376"/>
  <c r="AZ2376" s="1"/>
  <c r="S2377"/>
  <c r="P2380"/>
  <c r="T2380"/>
  <c r="AZ2380" s="1"/>
  <c r="S2381"/>
  <c r="P2384"/>
  <c r="T2384"/>
  <c r="AZ2384" s="1"/>
  <c r="S2385"/>
  <c r="P2388"/>
  <c r="T2388"/>
  <c r="AZ2388" s="1"/>
  <c r="S2389"/>
  <c r="P2392"/>
  <c r="T2392"/>
  <c r="AZ2392" s="1"/>
  <c r="S2393"/>
  <c r="P2396"/>
  <c r="T2396"/>
  <c r="AZ2396" s="1"/>
  <c r="S2397"/>
  <c r="P2400"/>
  <c r="T2400"/>
  <c r="AZ2400" s="1"/>
  <c r="S2401"/>
  <c r="P2404"/>
  <c r="T2404"/>
  <c r="AZ2404" s="1"/>
  <c r="S2405"/>
  <c r="P2408"/>
  <c r="T2408"/>
  <c r="AZ2408" s="1"/>
  <c r="S2409"/>
  <c r="P2412"/>
  <c r="T2412"/>
  <c r="AZ2412" s="1"/>
  <c r="S2413"/>
  <c r="P2416"/>
  <c r="T2416"/>
  <c r="AZ2416" s="1"/>
  <c r="S2417"/>
  <c r="P2420"/>
  <c r="T2420"/>
  <c r="AZ2420" s="1"/>
  <c r="S2421"/>
  <c r="P2424"/>
  <c r="T2424"/>
  <c r="AZ2424" s="1"/>
  <c r="S2425"/>
  <c r="R2429"/>
  <c r="AC2430"/>
  <c r="R2435"/>
  <c r="R2439"/>
  <c r="AC2438"/>
  <c r="R2443"/>
  <c r="AC2442"/>
  <c r="R2447"/>
  <c r="AC2446"/>
  <c r="R2451"/>
  <c r="AC2450"/>
  <c r="R2455"/>
  <c r="AC2454"/>
  <c r="R2459"/>
  <c r="AC2458"/>
  <c r="R2463"/>
  <c r="AC2462"/>
  <c r="R2467"/>
  <c r="AC2466"/>
  <c r="R2471"/>
  <c r="AC2470"/>
  <c r="R2475"/>
  <c r="AC2474"/>
  <c r="R2479"/>
  <c r="AC2478"/>
  <c r="R2483"/>
  <c r="AC2482"/>
  <c r="R2487"/>
  <c r="AC2486"/>
  <c r="R2491"/>
  <c r="AC2490"/>
  <c r="R2495"/>
  <c r="AC2494"/>
  <c r="R2499"/>
  <c r="AC2498"/>
  <c r="R2503"/>
  <c r="AC2502"/>
  <c r="R2507"/>
  <c r="AC2506"/>
  <c r="R2511"/>
  <c r="AC2510"/>
  <c r="R2515"/>
  <c r="AC2514"/>
  <c r="R2519"/>
  <c r="AC2518"/>
  <c r="R2523"/>
  <c r="AC2522"/>
  <c r="R2527"/>
  <c r="AC2526"/>
  <c r="R2531"/>
  <c r="AC2530"/>
  <c r="R2535"/>
  <c r="AC2534"/>
  <c r="R2539"/>
  <c r="AC2538"/>
  <c r="R2543"/>
  <c r="AC2542"/>
  <c r="R2547"/>
  <c r="AC2546"/>
  <c r="R2551"/>
  <c r="AC2550"/>
  <c r="R2555"/>
  <c r="AC2554"/>
  <c r="R2559"/>
  <c r="AC2558"/>
  <c r="R2563"/>
  <c r="AC2562"/>
  <c r="R2567"/>
  <c r="AC2566"/>
  <c r="R2571"/>
  <c r="AC2570"/>
  <c r="R2575"/>
  <c r="AC2574"/>
  <c r="R2579"/>
  <c r="AC2578"/>
  <c r="R2583"/>
  <c r="AC2582"/>
  <c r="R2587"/>
  <c r="AC2586"/>
  <c r="R2591"/>
  <c r="AC2590"/>
  <c r="R2595"/>
  <c r="AC2594"/>
  <c r="R2599"/>
  <c r="AC2598"/>
  <c r="R2603"/>
  <c r="AC2602"/>
  <c r="R2607"/>
  <c r="AC2606"/>
  <c r="R2611"/>
  <c r="AC2610"/>
  <c r="R2615"/>
  <c r="AC2614"/>
  <c r="R2619"/>
  <c r="AC2618"/>
  <c r="R2623"/>
  <c r="AC2622"/>
  <c r="R2627"/>
  <c r="AC2626"/>
  <c r="R2631"/>
  <c r="AC2630"/>
  <c r="R2635"/>
  <c r="AC2634"/>
  <c r="R2639"/>
  <c r="AC2638"/>
  <c r="R2643"/>
  <c r="AC2642"/>
  <c r="R2647"/>
  <c r="AC2646"/>
  <c r="R2651"/>
  <c r="AC2650"/>
  <c r="R2655"/>
  <c r="AC2654"/>
  <c r="R2659"/>
  <c r="AC2658"/>
  <c r="R2663"/>
  <c r="AC2662"/>
  <c r="R2667"/>
  <c r="AC2666"/>
  <c r="R2671"/>
  <c r="AC2670"/>
  <c r="R2675"/>
  <c r="AC2674"/>
  <c r="R2679"/>
  <c r="AC2678"/>
  <c r="R2683"/>
  <c r="AC2682"/>
  <c r="R2687"/>
  <c r="AC2686"/>
  <c r="R2691"/>
  <c r="AC2690"/>
  <c r="R2695"/>
  <c r="AC2694"/>
  <c r="R2699"/>
  <c r="AC2698"/>
  <c r="R2703"/>
  <c r="AC2702"/>
  <c r="R2707"/>
  <c r="AC2706"/>
  <c r="R2711"/>
  <c r="AC2710"/>
  <c r="R2715"/>
  <c r="AC2714"/>
  <c r="R2719"/>
  <c r="AC2718"/>
  <c r="S2719"/>
  <c r="AC2722"/>
  <c r="S2723"/>
  <c r="AC2726"/>
  <c r="S2727"/>
  <c r="AC2730"/>
  <c r="S2731"/>
  <c r="AC2734"/>
  <c r="S2735"/>
  <c r="AC2738"/>
  <c r="S2739"/>
  <c r="AC2742"/>
  <c r="S2743"/>
  <c r="AC2746"/>
  <c r="S2747"/>
  <c r="AC2750"/>
  <c r="S2751"/>
  <c r="AC2754"/>
  <c r="S2755"/>
  <c r="AC2758"/>
  <c r="S2759"/>
  <c r="AC2762"/>
  <c r="S2763"/>
  <c r="AC2766"/>
  <c r="S2767"/>
  <c r="AC2770"/>
  <c r="S2771"/>
  <c r="AC2774"/>
  <c r="S2775"/>
  <c r="S2779"/>
  <c r="AC2782"/>
  <c r="S2783"/>
  <c r="AC2786"/>
  <c r="S2787"/>
  <c r="AC2790"/>
  <c r="S2791"/>
  <c r="AC2794"/>
  <c r="S2795"/>
  <c r="AC2798"/>
  <c r="S2799"/>
  <c r="AC2802"/>
  <c r="S2803"/>
  <c r="AC2806"/>
  <c r="S2807"/>
  <c r="AC2810"/>
  <c r="S2811"/>
  <c r="AC2814"/>
  <c r="S2815"/>
  <c r="AC2818"/>
  <c r="S2819"/>
  <c r="AC2822"/>
  <c r="AM2831"/>
  <c r="AM2837"/>
  <c r="Q2839"/>
  <c r="AS2842"/>
  <c r="S2843"/>
  <c r="P2844"/>
  <c r="P2845"/>
  <c r="U2847"/>
  <c r="V2847" s="1"/>
  <c r="AC2847"/>
  <c r="S2848"/>
  <c r="R2850"/>
  <c r="R2851"/>
  <c r="R2866"/>
  <c r="AB2872"/>
  <c r="AC2872" s="1"/>
  <c r="S2875"/>
  <c r="AC2876"/>
  <c r="R2882"/>
  <c r="AT2895"/>
  <c r="AB2888"/>
  <c r="AC2888" s="1"/>
  <c r="S2891"/>
  <c r="AC2892"/>
  <c r="R2898"/>
  <c r="AT2906"/>
  <c r="AB2904"/>
  <c r="AC2904" s="1"/>
  <c r="S2907"/>
  <c r="AT2916"/>
  <c r="AC2908"/>
  <c r="R2914"/>
  <c r="AT2927"/>
  <c r="AB2920"/>
  <c r="AC2920" s="1"/>
  <c r="S2923"/>
  <c r="AC2924"/>
  <c r="R2930"/>
  <c r="AT2938"/>
  <c r="AT2943"/>
  <c r="AB2936"/>
  <c r="AC2936" s="1"/>
  <c r="S2939"/>
  <c r="AC2940"/>
  <c r="R2946"/>
  <c r="AB2952"/>
  <c r="AC2952" s="1"/>
  <c r="S2955"/>
  <c r="AT2964"/>
  <c r="AC2956"/>
  <c r="R2962"/>
  <c r="AT2970"/>
  <c r="AB2968"/>
  <c r="AC2968" s="1"/>
  <c r="S2971"/>
  <c r="AC2972"/>
  <c r="R2978"/>
  <c r="AB2984"/>
  <c r="AC2984" s="1"/>
  <c r="S2987"/>
  <c r="AC2988"/>
  <c r="R2994"/>
  <c r="AB3000"/>
  <c r="AC3000" s="1"/>
  <c r="S3003"/>
  <c r="AC3004"/>
  <c r="R3010"/>
  <c r="S3022"/>
  <c r="S3030"/>
  <c r="S3038"/>
  <c r="S3046"/>
  <c r="S3054"/>
  <c r="S3062"/>
  <c r="S3070"/>
  <c r="AC3079"/>
  <c r="Q3085"/>
  <c r="R3087"/>
  <c r="U3095"/>
  <c r="V3095" s="1"/>
  <c r="Q3097"/>
  <c r="Q3119"/>
  <c r="Q3183"/>
  <c r="S3215"/>
  <c r="S3247"/>
  <c r="T3346"/>
  <c r="AZ3346" s="1"/>
  <c r="Q3347"/>
  <c r="U2428"/>
  <c r="V2428" s="1"/>
  <c r="Q2428"/>
  <c r="R2428"/>
  <c r="T2429"/>
  <c r="AZ2429" s="1"/>
  <c r="P2429"/>
  <c r="U2433"/>
  <c r="V2433" s="1"/>
  <c r="Q2433"/>
  <c r="T2433"/>
  <c r="AZ2433" s="1"/>
  <c r="P2433"/>
  <c r="U2437"/>
  <c r="V2437" s="1"/>
  <c r="Q2437"/>
  <c r="T2437"/>
  <c r="AZ2437" s="1"/>
  <c r="P2437"/>
  <c r="U2441"/>
  <c r="V2441" s="1"/>
  <c r="Q2441"/>
  <c r="T2441"/>
  <c r="AZ2441" s="1"/>
  <c r="P2441"/>
  <c r="U2445"/>
  <c r="V2445" s="1"/>
  <c r="Q2445"/>
  <c r="T2445"/>
  <c r="AZ2445" s="1"/>
  <c r="P2445"/>
  <c r="U2449"/>
  <c r="V2449" s="1"/>
  <c r="Q2449"/>
  <c r="T2449"/>
  <c r="AZ2449" s="1"/>
  <c r="P2449"/>
  <c r="U2453"/>
  <c r="V2453" s="1"/>
  <c r="Q2453"/>
  <c r="T2453"/>
  <c r="AZ2453" s="1"/>
  <c r="P2453"/>
  <c r="U2457"/>
  <c r="V2457" s="1"/>
  <c r="Q2457"/>
  <c r="T2457"/>
  <c r="AZ2457" s="1"/>
  <c r="P2457"/>
  <c r="U2461"/>
  <c r="V2461" s="1"/>
  <c r="Q2461"/>
  <c r="T2461"/>
  <c r="AZ2461" s="1"/>
  <c r="P2461"/>
  <c r="U2465"/>
  <c r="V2465" s="1"/>
  <c r="Q2465"/>
  <c r="T2465"/>
  <c r="AZ2465" s="1"/>
  <c r="P2465"/>
  <c r="U2469"/>
  <c r="V2469" s="1"/>
  <c r="Q2469"/>
  <c r="T2469"/>
  <c r="AZ2469" s="1"/>
  <c r="P2469"/>
  <c r="U2473"/>
  <c r="V2473" s="1"/>
  <c r="Q2473"/>
  <c r="T2473"/>
  <c r="AZ2473" s="1"/>
  <c r="P2473"/>
  <c r="U2477"/>
  <c r="V2477" s="1"/>
  <c r="Q2477"/>
  <c r="T2477"/>
  <c r="AZ2477" s="1"/>
  <c r="P2477"/>
  <c r="U2481"/>
  <c r="V2481" s="1"/>
  <c r="Q2481"/>
  <c r="T2481"/>
  <c r="AZ2481" s="1"/>
  <c r="P2481"/>
  <c r="U2485"/>
  <c r="V2485" s="1"/>
  <c r="Q2485"/>
  <c r="T2485"/>
  <c r="AZ2485" s="1"/>
  <c r="P2485"/>
  <c r="U2489"/>
  <c r="V2489" s="1"/>
  <c r="Q2489"/>
  <c r="T2489"/>
  <c r="AZ2489" s="1"/>
  <c r="P2489"/>
  <c r="U2493"/>
  <c r="V2493" s="1"/>
  <c r="Q2493"/>
  <c r="T2493"/>
  <c r="AZ2493" s="1"/>
  <c r="P2493"/>
  <c r="U2497"/>
  <c r="V2497" s="1"/>
  <c r="Q2497"/>
  <c r="T2497"/>
  <c r="AZ2497" s="1"/>
  <c r="P2497"/>
  <c r="U2501"/>
  <c r="V2501" s="1"/>
  <c r="Q2501"/>
  <c r="T2501"/>
  <c r="AZ2501" s="1"/>
  <c r="P2501"/>
  <c r="U2505"/>
  <c r="V2505" s="1"/>
  <c r="Q2505"/>
  <c r="T2505"/>
  <c r="AZ2505" s="1"/>
  <c r="P2505"/>
  <c r="U2509"/>
  <c r="V2509" s="1"/>
  <c r="Q2509"/>
  <c r="T2509"/>
  <c r="AZ2509" s="1"/>
  <c r="P2509"/>
  <c r="U2513"/>
  <c r="V2513" s="1"/>
  <c r="Q2513"/>
  <c r="T2513"/>
  <c r="AZ2513" s="1"/>
  <c r="P2513"/>
  <c r="U2517"/>
  <c r="V2517" s="1"/>
  <c r="Q2517"/>
  <c r="T2517"/>
  <c r="AZ2517" s="1"/>
  <c r="P2517"/>
  <c r="U2521"/>
  <c r="V2521" s="1"/>
  <c r="Q2521"/>
  <c r="T2521"/>
  <c r="AZ2521" s="1"/>
  <c r="P2521"/>
  <c r="U2525"/>
  <c r="V2525" s="1"/>
  <c r="Q2525"/>
  <c r="T2525"/>
  <c r="AZ2525" s="1"/>
  <c r="P2525"/>
  <c r="U2529"/>
  <c r="V2529" s="1"/>
  <c r="Q2529"/>
  <c r="T2529"/>
  <c r="AZ2529" s="1"/>
  <c r="P2529"/>
  <c r="U2533"/>
  <c r="V2533" s="1"/>
  <c r="Q2533"/>
  <c r="T2533"/>
  <c r="AZ2533" s="1"/>
  <c r="P2533"/>
  <c r="U2537"/>
  <c r="V2537" s="1"/>
  <c r="Q2537"/>
  <c r="T2537"/>
  <c r="AZ2537" s="1"/>
  <c r="P2537"/>
  <c r="U2541"/>
  <c r="V2541" s="1"/>
  <c r="Q2541"/>
  <c r="T2541"/>
  <c r="AZ2541" s="1"/>
  <c r="P2541"/>
  <c r="U2545"/>
  <c r="V2545" s="1"/>
  <c r="Q2545"/>
  <c r="T2545"/>
  <c r="AZ2545" s="1"/>
  <c r="P2545"/>
  <c r="U2549"/>
  <c r="V2549" s="1"/>
  <c r="Q2549"/>
  <c r="T2549"/>
  <c r="AZ2549" s="1"/>
  <c r="P2549"/>
  <c r="U2553"/>
  <c r="V2553" s="1"/>
  <c r="Q2553"/>
  <c r="T2553"/>
  <c r="AZ2553" s="1"/>
  <c r="P2553"/>
  <c r="U2557"/>
  <c r="V2557" s="1"/>
  <c r="Q2557"/>
  <c r="T2557"/>
  <c r="AZ2557" s="1"/>
  <c r="P2557"/>
  <c r="U2561"/>
  <c r="V2561" s="1"/>
  <c r="Q2561"/>
  <c r="T2561"/>
  <c r="AZ2561" s="1"/>
  <c r="P2561"/>
  <c r="U2565"/>
  <c r="V2565" s="1"/>
  <c r="Q2565"/>
  <c r="T2565"/>
  <c r="AZ2565" s="1"/>
  <c r="P2565"/>
  <c r="U2569"/>
  <c r="V2569" s="1"/>
  <c r="Q2569"/>
  <c r="T2569"/>
  <c r="AZ2569" s="1"/>
  <c r="P2569"/>
  <c r="U2573"/>
  <c r="V2573" s="1"/>
  <c r="Q2573"/>
  <c r="T2573"/>
  <c r="AZ2573" s="1"/>
  <c r="P2573"/>
  <c r="U2577"/>
  <c r="V2577" s="1"/>
  <c r="Q2577"/>
  <c r="T2577"/>
  <c r="AZ2577" s="1"/>
  <c r="P2577"/>
  <c r="U2581"/>
  <c r="V2581" s="1"/>
  <c r="Q2581"/>
  <c r="T2581"/>
  <c r="AZ2581" s="1"/>
  <c r="P2581"/>
  <c r="U2585"/>
  <c r="V2585" s="1"/>
  <c r="Q2585"/>
  <c r="T2585"/>
  <c r="AZ2585" s="1"/>
  <c r="P2585"/>
  <c r="U2589"/>
  <c r="V2589" s="1"/>
  <c r="Q2589"/>
  <c r="T2589"/>
  <c r="AZ2589" s="1"/>
  <c r="P2589"/>
  <c r="U2593"/>
  <c r="V2593" s="1"/>
  <c r="Q2593"/>
  <c r="T2593"/>
  <c r="AZ2593" s="1"/>
  <c r="P2593"/>
  <c r="U2597"/>
  <c r="V2597" s="1"/>
  <c r="Q2597"/>
  <c r="T2597"/>
  <c r="AZ2597" s="1"/>
  <c r="P2597"/>
  <c r="U2601"/>
  <c r="V2601" s="1"/>
  <c r="Q2601"/>
  <c r="T2601"/>
  <c r="AZ2601" s="1"/>
  <c r="P2601"/>
  <c r="U2605"/>
  <c r="V2605" s="1"/>
  <c r="Q2605"/>
  <c r="T2605"/>
  <c r="AZ2605" s="1"/>
  <c r="P2605"/>
  <c r="U2609"/>
  <c r="V2609" s="1"/>
  <c r="Q2609"/>
  <c r="T2609"/>
  <c r="AZ2609" s="1"/>
  <c r="P2609"/>
  <c r="U2613"/>
  <c r="V2613" s="1"/>
  <c r="Q2613"/>
  <c r="T2613"/>
  <c r="AZ2613" s="1"/>
  <c r="P2613"/>
  <c r="U2617"/>
  <c r="V2617" s="1"/>
  <c r="Q2617"/>
  <c r="T2617"/>
  <c r="AZ2617" s="1"/>
  <c r="P2617"/>
  <c r="U2621"/>
  <c r="V2621" s="1"/>
  <c r="Q2621"/>
  <c r="T2621"/>
  <c r="AZ2621" s="1"/>
  <c r="P2621"/>
  <c r="U2625"/>
  <c r="V2625" s="1"/>
  <c r="Q2625"/>
  <c r="T2625"/>
  <c r="AZ2625" s="1"/>
  <c r="P2625"/>
  <c r="U2629"/>
  <c r="V2629" s="1"/>
  <c r="Q2629"/>
  <c r="T2629"/>
  <c r="AZ2629" s="1"/>
  <c r="P2629"/>
  <c r="U2633"/>
  <c r="V2633" s="1"/>
  <c r="Q2633"/>
  <c r="T2633"/>
  <c r="AZ2633" s="1"/>
  <c r="P2633"/>
  <c r="U2637"/>
  <c r="V2637" s="1"/>
  <c r="Q2637"/>
  <c r="T2637"/>
  <c r="AZ2637" s="1"/>
  <c r="P2637"/>
  <c r="U2641"/>
  <c r="V2641" s="1"/>
  <c r="Q2641"/>
  <c r="T2641"/>
  <c r="AZ2641" s="1"/>
  <c r="P2641"/>
  <c r="U2645"/>
  <c r="V2645" s="1"/>
  <c r="Q2645"/>
  <c r="T2645"/>
  <c r="AZ2645" s="1"/>
  <c r="P2645"/>
  <c r="U2649"/>
  <c r="V2649" s="1"/>
  <c r="Q2649"/>
  <c r="T2649"/>
  <c r="AZ2649" s="1"/>
  <c r="P2649"/>
  <c r="U2653"/>
  <c r="V2653" s="1"/>
  <c r="Q2653"/>
  <c r="T2653"/>
  <c r="AZ2653" s="1"/>
  <c r="P2653"/>
  <c r="U2657"/>
  <c r="V2657" s="1"/>
  <c r="Q2657"/>
  <c r="T2657"/>
  <c r="AZ2657" s="1"/>
  <c r="P2657"/>
  <c r="U2661"/>
  <c r="V2661" s="1"/>
  <c r="Q2661"/>
  <c r="T2661"/>
  <c r="AZ2661" s="1"/>
  <c r="P2661"/>
  <c r="U2665"/>
  <c r="V2665" s="1"/>
  <c r="Q2665"/>
  <c r="T2665"/>
  <c r="AZ2665" s="1"/>
  <c r="P2665"/>
  <c r="U2669"/>
  <c r="V2669" s="1"/>
  <c r="Q2669"/>
  <c r="T2669"/>
  <c r="AZ2669" s="1"/>
  <c r="P2669"/>
  <c r="U2673"/>
  <c r="V2673" s="1"/>
  <c r="Q2673"/>
  <c r="T2673"/>
  <c r="AZ2673" s="1"/>
  <c r="P2673"/>
  <c r="U2677"/>
  <c r="V2677" s="1"/>
  <c r="Q2677"/>
  <c r="T2677"/>
  <c r="AZ2677" s="1"/>
  <c r="P2677"/>
  <c r="U2681"/>
  <c r="V2681" s="1"/>
  <c r="Q2681"/>
  <c r="T2681"/>
  <c r="AZ2681" s="1"/>
  <c r="P2681"/>
  <c r="U2685"/>
  <c r="V2685" s="1"/>
  <c r="Q2685"/>
  <c r="T2685"/>
  <c r="AZ2685" s="1"/>
  <c r="P2685"/>
  <c r="U2689"/>
  <c r="V2689" s="1"/>
  <c r="Q2689"/>
  <c r="T2689"/>
  <c r="AZ2689" s="1"/>
  <c r="P2689"/>
  <c r="U2693"/>
  <c r="V2693" s="1"/>
  <c r="Q2693"/>
  <c r="T2693"/>
  <c r="AZ2693" s="1"/>
  <c r="P2693"/>
  <c r="U2697"/>
  <c r="V2697" s="1"/>
  <c r="Q2697"/>
  <c r="T2697"/>
  <c r="AZ2697" s="1"/>
  <c r="P2697"/>
  <c r="U2701"/>
  <c r="V2701" s="1"/>
  <c r="Q2701"/>
  <c r="T2701"/>
  <c r="AZ2701" s="1"/>
  <c r="P2701"/>
  <c r="U2705"/>
  <c r="V2705" s="1"/>
  <c r="Q2705"/>
  <c r="T2705"/>
  <c r="AZ2705" s="1"/>
  <c r="P2705"/>
  <c r="U2709"/>
  <c r="V2709" s="1"/>
  <c r="Q2709"/>
  <c r="T2709"/>
  <c r="AZ2709" s="1"/>
  <c r="P2709"/>
  <c r="U2713"/>
  <c r="V2713" s="1"/>
  <c r="Q2713"/>
  <c r="T2713"/>
  <c r="AZ2713" s="1"/>
  <c r="P2713"/>
  <c r="U2717"/>
  <c r="V2717" s="1"/>
  <c r="Q2717"/>
  <c r="T2717"/>
  <c r="AZ2717" s="1"/>
  <c r="P2717"/>
  <c r="U2721"/>
  <c r="V2721" s="1"/>
  <c r="Q2721"/>
  <c r="T2721"/>
  <c r="AZ2721" s="1"/>
  <c r="P2721"/>
  <c r="U2725"/>
  <c r="V2725" s="1"/>
  <c r="Q2725"/>
  <c r="T2725"/>
  <c r="AZ2725" s="1"/>
  <c r="P2725"/>
  <c r="U2729"/>
  <c r="V2729" s="1"/>
  <c r="Q2729"/>
  <c r="T2729"/>
  <c r="AZ2729" s="1"/>
  <c r="P2729"/>
  <c r="U2733"/>
  <c r="V2733" s="1"/>
  <c r="Q2733"/>
  <c r="T2733"/>
  <c r="AZ2733" s="1"/>
  <c r="P2733"/>
  <c r="U2737"/>
  <c r="V2737" s="1"/>
  <c r="Q2737"/>
  <c r="T2737"/>
  <c r="AZ2737" s="1"/>
  <c r="P2737"/>
  <c r="U2741"/>
  <c r="V2741" s="1"/>
  <c r="Q2741"/>
  <c r="T2741"/>
  <c r="AZ2741" s="1"/>
  <c r="P2741"/>
  <c r="U2745"/>
  <c r="V2745" s="1"/>
  <c r="Q2745"/>
  <c r="T2745"/>
  <c r="AZ2745" s="1"/>
  <c r="P2745"/>
  <c r="U2749"/>
  <c r="V2749" s="1"/>
  <c r="Q2749"/>
  <c r="T2749"/>
  <c r="AZ2749" s="1"/>
  <c r="P2749"/>
  <c r="U2753"/>
  <c r="V2753" s="1"/>
  <c r="Q2753"/>
  <c r="T2753"/>
  <c r="AZ2753" s="1"/>
  <c r="P2753"/>
  <c r="U2757"/>
  <c r="V2757" s="1"/>
  <c r="Q2757"/>
  <c r="T2757"/>
  <c r="AZ2757" s="1"/>
  <c r="P2757"/>
  <c r="U2761"/>
  <c r="V2761" s="1"/>
  <c r="Q2761"/>
  <c r="T2761"/>
  <c r="AZ2761" s="1"/>
  <c r="P2761"/>
  <c r="U2765"/>
  <c r="V2765" s="1"/>
  <c r="Q2765"/>
  <c r="T2765"/>
  <c r="AZ2765" s="1"/>
  <c r="P2765"/>
  <c r="U2769"/>
  <c r="V2769" s="1"/>
  <c r="Q2769"/>
  <c r="T2769"/>
  <c r="AZ2769" s="1"/>
  <c r="P2769"/>
  <c r="U2773"/>
  <c r="V2773" s="1"/>
  <c r="Q2773"/>
  <c r="T2773"/>
  <c r="AZ2773" s="1"/>
  <c r="P2773"/>
  <c r="U2777"/>
  <c r="V2777" s="1"/>
  <c r="Q2777"/>
  <c r="T2777"/>
  <c r="AZ2777" s="1"/>
  <c r="P2777"/>
  <c r="U2781"/>
  <c r="V2781" s="1"/>
  <c r="Q2781"/>
  <c r="T2781"/>
  <c r="AZ2781" s="1"/>
  <c r="P2781"/>
  <c r="U2785"/>
  <c r="V2785" s="1"/>
  <c r="Q2785"/>
  <c r="T2785"/>
  <c r="AZ2785" s="1"/>
  <c r="P2785"/>
  <c r="U2789"/>
  <c r="V2789" s="1"/>
  <c r="Q2789"/>
  <c r="T2789"/>
  <c r="AZ2789" s="1"/>
  <c r="P2789"/>
  <c r="U2793"/>
  <c r="V2793" s="1"/>
  <c r="Q2793"/>
  <c r="T2793"/>
  <c r="AZ2793" s="1"/>
  <c r="P2793"/>
  <c r="U2797"/>
  <c r="V2797" s="1"/>
  <c r="Q2797"/>
  <c r="T2797"/>
  <c r="AZ2797" s="1"/>
  <c r="P2797"/>
  <c r="U2801"/>
  <c r="V2801" s="1"/>
  <c r="Q2801"/>
  <c r="T2801"/>
  <c r="AZ2801" s="1"/>
  <c r="P2801"/>
  <c r="U2805"/>
  <c r="V2805" s="1"/>
  <c r="Q2805"/>
  <c r="T2805"/>
  <c r="AZ2805" s="1"/>
  <c r="P2805"/>
  <c r="U2809"/>
  <c r="V2809" s="1"/>
  <c r="Q2809"/>
  <c r="T2809"/>
  <c r="AZ2809" s="1"/>
  <c r="P2809"/>
  <c r="U2813"/>
  <c r="V2813" s="1"/>
  <c r="Q2813"/>
  <c r="T2813"/>
  <c r="AZ2813" s="1"/>
  <c r="P2813"/>
  <c r="U2817"/>
  <c r="V2817" s="1"/>
  <c r="Q2817"/>
  <c r="T2817"/>
  <c r="AZ2817" s="1"/>
  <c r="P2817"/>
  <c r="U2821"/>
  <c r="V2821" s="1"/>
  <c r="Q2821"/>
  <c r="U2825"/>
  <c r="V2825" s="1"/>
  <c r="Q2825"/>
  <c r="T2821"/>
  <c r="AZ2821" s="1"/>
  <c r="P2821"/>
  <c r="AA2841"/>
  <c r="AB2841"/>
  <c r="AB2844"/>
  <c r="AA2844"/>
  <c r="U2849"/>
  <c r="Q2849"/>
  <c r="S2850"/>
  <c r="U2848"/>
  <c r="V2848" s="1"/>
  <c r="R2847"/>
  <c r="Q2846"/>
  <c r="S2845"/>
  <c r="R2852"/>
  <c r="U2851"/>
  <c r="V2851" s="1"/>
  <c r="P2851"/>
  <c r="P2848"/>
  <c r="T2855"/>
  <c r="AZ2855" s="1"/>
  <c r="Q2851"/>
  <c r="AA2851"/>
  <c r="AB2851"/>
  <c r="T2854"/>
  <c r="AZ2854" s="1"/>
  <c r="P2854"/>
  <c r="S2860"/>
  <c r="U2858"/>
  <c r="V2858" s="1"/>
  <c r="AA2865"/>
  <c r="AB2865"/>
  <c r="U2877"/>
  <c r="V2877" s="1"/>
  <c r="Q2877"/>
  <c r="R2877"/>
  <c r="T2880"/>
  <c r="AZ2880" s="1"/>
  <c r="R2875"/>
  <c r="P2873"/>
  <c r="U2876"/>
  <c r="V2876" s="1"/>
  <c r="U2875"/>
  <c r="V2875" s="1"/>
  <c r="S2873"/>
  <c r="AA2881"/>
  <c r="AB2881"/>
  <c r="U2893"/>
  <c r="V2893" s="1"/>
  <c r="Q2893"/>
  <c r="R2893"/>
  <c r="T2896"/>
  <c r="AZ2896" s="1"/>
  <c r="R2891"/>
  <c r="P2889"/>
  <c r="U2892"/>
  <c r="V2892" s="1"/>
  <c r="U2891"/>
  <c r="V2891" s="1"/>
  <c r="S2889"/>
  <c r="AA2897"/>
  <c r="AB2897"/>
  <c r="U2909"/>
  <c r="V2909" s="1"/>
  <c r="Q2909"/>
  <c r="R2909"/>
  <c r="T2912"/>
  <c r="AZ2912" s="1"/>
  <c r="R2907"/>
  <c r="P2905"/>
  <c r="U2908"/>
  <c r="U2907"/>
  <c r="V2907" s="1"/>
  <c r="S2905"/>
  <c r="AA2913"/>
  <c r="AB2913"/>
  <c r="U2925"/>
  <c r="V2925" s="1"/>
  <c r="Q2925"/>
  <c r="R2925"/>
  <c r="T2928"/>
  <c r="AZ2928" s="1"/>
  <c r="R2923"/>
  <c r="P2921"/>
  <c r="U2924"/>
  <c r="V2924" s="1"/>
  <c r="U2923"/>
  <c r="V2923" s="1"/>
  <c r="S2921"/>
  <c r="AA2929"/>
  <c r="AB2929"/>
  <c r="U2941"/>
  <c r="V2941" s="1"/>
  <c r="Q2941"/>
  <c r="R2941"/>
  <c r="T2944"/>
  <c r="AZ2944" s="1"/>
  <c r="R2939"/>
  <c r="P2937"/>
  <c r="U2940"/>
  <c r="V2940" s="1"/>
  <c r="U2939"/>
  <c r="V2939" s="1"/>
  <c r="S2937"/>
  <c r="AA2945"/>
  <c r="AB2945"/>
  <c r="U2957"/>
  <c r="V2957" s="1"/>
  <c r="Q2957"/>
  <c r="R2957"/>
  <c r="V2953"/>
  <c r="T2960"/>
  <c r="AZ2960" s="1"/>
  <c r="R2955"/>
  <c r="P2953"/>
  <c r="U2956"/>
  <c r="V2956" s="1"/>
  <c r="U2955"/>
  <c r="V2955" s="1"/>
  <c r="S2953"/>
  <c r="AA2961"/>
  <c r="AB2961"/>
  <c r="U2973"/>
  <c r="V2973" s="1"/>
  <c r="Q2973"/>
  <c r="R2973"/>
  <c r="T2976"/>
  <c r="AZ2976" s="1"/>
  <c r="R2971"/>
  <c r="P2969"/>
  <c r="U2972"/>
  <c r="V2972" s="1"/>
  <c r="U2971"/>
  <c r="V2971" s="1"/>
  <c r="S2969"/>
  <c r="AA2977"/>
  <c r="AB2977"/>
  <c r="U2989"/>
  <c r="V2989" s="1"/>
  <c r="Q2989"/>
  <c r="R2989"/>
  <c r="T2992"/>
  <c r="AZ2992" s="1"/>
  <c r="R2987"/>
  <c r="P2985"/>
  <c r="U2988"/>
  <c r="U2987"/>
  <c r="V2987" s="1"/>
  <c r="S2985"/>
  <c r="AA2993"/>
  <c r="AB2993"/>
  <c r="U3005"/>
  <c r="V3005" s="1"/>
  <c r="Q3005"/>
  <c r="R3005"/>
  <c r="T3008"/>
  <c r="AZ3008" s="1"/>
  <c r="R3003"/>
  <c r="P3001"/>
  <c r="U3004"/>
  <c r="V3004" s="1"/>
  <c r="U3003"/>
  <c r="V3003" s="1"/>
  <c r="S3001"/>
  <c r="AA3009"/>
  <c r="AB3009"/>
  <c r="U3026"/>
  <c r="V3026" s="1"/>
  <c r="Q3026"/>
  <c r="P3022"/>
  <c r="S3025"/>
  <c r="U3024"/>
  <c r="V3024" s="1"/>
  <c r="S3023"/>
  <c r="T3022"/>
  <c r="AZ3022" s="1"/>
  <c r="U3034"/>
  <c r="V3034" s="1"/>
  <c r="Q3034"/>
  <c r="P3030"/>
  <c r="S3033"/>
  <c r="U3032"/>
  <c r="V3032" s="1"/>
  <c r="S3031"/>
  <c r="T3030"/>
  <c r="AZ3030" s="1"/>
  <c r="U3042"/>
  <c r="V3042" s="1"/>
  <c r="Q3042"/>
  <c r="P3038"/>
  <c r="S3041"/>
  <c r="U3040"/>
  <c r="V3040" s="1"/>
  <c r="S3039"/>
  <c r="T3038"/>
  <c r="AZ3038" s="1"/>
  <c r="U3050"/>
  <c r="V3050" s="1"/>
  <c r="Q3050"/>
  <c r="P3046"/>
  <c r="S3049"/>
  <c r="U3048"/>
  <c r="V3048" s="1"/>
  <c r="S3047"/>
  <c r="T3046"/>
  <c r="AZ3046" s="1"/>
  <c r="U3058"/>
  <c r="V3058" s="1"/>
  <c r="Q3058"/>
  <c r="P3054"/>
  <c r="S3057"/>
  <c r="U3056"/>
  <c r="V3056" s="1"/>
  <c r="S3055"/>
  <c r="T3054"/>
  <c r="AZ3054" s="1"/>
  <c r="U3066"/>
  <c r="V3066" s="1"/>
  <c r="Q3066"/>
  <c r="P3062"/>
  <c r="S3065"/>
  <c r="U3064"/>
  <c r="V3064" s="1"/>
  <c r="S3063"/>
  <c r="T3062"/>
  <c r="AZ3062" s="1"/>
  <c r="U3074"/>
  <c r="V3074" s="1"/>
  <c r="Q3074"/>
  <c r="P3070"/>
  <c r="S3073"/>
  <c r="U3072"/>
  <c r="V3072" s="1"/>
  <c r="S3071"/>
  <c r="T3070"/>
  <c r="AZ3070" s="1"/>
  <c r="AB3077"/>
  <c r="AA3077"/>
  <c r="AB3081"/>
  <c r="AA3081"/>
  <c r="AB3092"/>
  <c r="AA3092"/>
  <c r="T3095"/>
  <c r="AZ3095" s="1"/>
  <c r="P3095"/>
  <c r="Q3099"/>
  <c r="S3095"/>
  <c r="R3099"/>
  <c r="P3098"/>
  <c r="S3101"/>
  <c r="U3099"/>
  <c r="V3099" s="1"/>
  <c r="R3121"/>
  <c r="U3120"/>
  <c r="V3120" s="1"/>
  <c r="P3120"/>
  <c r="P3117"/>
  <c r="T3124"/>
  <c r="AZ3124" s="1"/>
  <c r="Q3120"/>
  <c r="U3121"/>
  <c r="V3121" s="1"/>
  <c r="T3117"/>
  <c r="AZ3117" s="1"/>
  <c r="R3119"/>
  <c r="S3117"/>
  <c r="R3120"/>
  <c r="AA3142"/>
  <c r="AB3142"/>
  <c r="R3185"/>
  <c r="U3184"/>
  <c r="V3184" s="1"/>
  <c r="P3184"/>
  <c r="P3181"/>
  <c r="T3188"/>
  <c r="AZ3188" s="1"/>
  <c r="Q3184"/>
  <c r="U3185"/>
  <c r="V3185" s="1"/>
  <c r="T3181"/>
  <c r="AZ3181" s="1"/>
  <c r="R3183"/>
  <c r="S3181"/>
  <c r="R3184"/>
  <c r="T3210"/>
  <c r="AZ3210" s="1"/>
  <c r="P3210"/>
  <c r="U3214"/>
  <c r="V3214" s="1"/>
  <c r="S3216"/>
  <c r="Q3214"/>
  <c r="Q3211"/>
  <c r="S3210"/>
  <c r="T3217"/>
  <c r="AZ3217" s="1"/>
  <c r="T3215"/>
  <c r="AZ3215" s="1"/>
  <c r="R3211"/>
  <c r="U3210"/>
  <c r="R3214"/>
  <c r="U3212"/>
  <c r="V3212" s="1"/>
  <c r="U3211"/>
  <c r="V3211" s="1"/>
  <c r="V3210"/>
  <c r="R3213"/>
  <c r="T3242"/>
  <c r="AZ3242" s="1"/>
  <c r="P3242"/>
  <c r="U3246"/>
  <c r="V3246" s="1"/>
  <c r="S3248"/>
  <c r="Q3246"/>
  <c r="Q3243"/>
  <c r="S3242"/>
  <c r="T3249"/>
  <c r="AZ3249" s="1"/>
  <c r="T3247"/>
  <c r="AZ3247" s="1"/>
  <c r="R3243"/>
  <c r="U3242"/>
  <c r="R3246"/>
  <c r="U3244"/>
  <c r="V3244" s="1"/>
  <c r="U3243"/>
  <c r="V3243" s="1"/>
  <c r="V3242"/>
  <c r="R3245"/>
  <c r="V2201"/>
  <c r="V2217"/>
  <c r="V2229"/>
  <c r="V2245"/>
  <c r="V2397"/>
  <c r="V2405"/>
  <c r="V2413"/>
  <c r="S2424"/>
  <c r="V2425"/>
  <c r="AM2429"/>
  <c r="AM2433"/>
  <c r="AM2437"/>
  <c r="AM2441"/>
  <c r="AM2445"/>
  <c r="AM2449"/>
  <c r="AM2453"/>
  <c r="AM2457"/>
  <c r="AM2461"/>
  <c r="AN2468" s="1"/>
  <c r="AO2468" s="1"/>
  <c r="AM2465"/>
  <c r="AM2469"/>
  <c r="AM2473"/>
  <c r="AM2477"/>
  <c r="AN2483" s="1"/>
  <c r="AO2483" s="1"/>
  <c r="AM2481"/>
  <c r="AM2485"/>
  <c r="AM2489"/>
  <c r="AM2493"/>
  <c r="AM2497"/>
  <c r="AM2501"/>
  <c r="AM2505"/>
  <c r="AM2509"/>
  <c r="AM2513"/>
  <c r="AM2517"/>
  <c r="AM2521"/>
  <c r="AM2525"/>
  <c r="AN2532" s="1"/>
  <c r="AO2532" s="1"/>
  <c r="AM2529"/>
  <c r="AM2533"/>
  <c r="AM2537"/>
  <c r="AM2541"/>
  <c r="AN2548" s="1"/>
  <c r="AO2548" s="1"/>
  <c r="AM2545"/>
  <c r="AM2549"/>
  <c r="AM2553"/>
  <c r="AM2557"/>
  <c r="AM2561"/>
  <c r="AM2565"/>
  <c r="AM2569"/>
  <c r="AM2573"/>
  <c r="AM2577"/>
  <c r="AM2581"/>
  <c r="AM2585"/>
  <c r="AM2589"/>
  <c r="AN2596" s="1"/>
  <c r="AO2596" s="1"/>
  <c r="AM2593"/>
  <c r="AM2597"/>
  <c r="AM2601"/>
  <c r="AM2605"/>
  <c r="AN2611" s="1"/>
  <c r="AO2611" s="1"/>
  <c r="AM2609"/>
  <c r="AM2613"/>
  <c r="AM2617"/>
  <c r="AM2621"/>
  <c r="AM2625"/>
  <c r="AM2629"/>
  <c r="AM2633"/>
  <c r="AM2637"/>
  <c r="AM2641"/>
  <c r="AM2645"/>
  <c r="AM2649"/>
  <c r="AM2653"/>
  <c r="AM2657"/>
  <c r="AM2661"/>
  <c r="AM2665"/>
  <c r="AM2669"/>
  <c r="AM2673"/>
  <c r="AM2677"/>
  <c r="AM2681"/>
  <c r="AM2685"/>
  <c r="AN2692" s="1"/>
  <c r="AO2692" s="1"/>
  <c r="AM2689"/>
  <c r="AM2693"/>
  <c r="AM2697"/>
  <c r="AM2701"/>
  <c r="AM2705"/>
  <c r="AM2709"/>
  <c r="AM2713"/>
  <c r="AM2717"/>
  <c r="AM2721"/>
  <c r="AM2725"/>
  <c r="AM2729"/>
  <c r="AM2733"/>
  <c r="AM2737"/>
  <c r="AM2741"/>
  <c r="AM2745"/>
  <c r="AM2749"/>
  <c r="AN2756" s="1"/>
  <c r="AO2756" s="1"/>
  <c r="AM2753"/>
  <c r="AM2757"/>
  <c r="AM2761"/>
  <c r="AM2765"/>
  <c r="AM2769"/>
  <c r="AM2773"/>
  <c r="AM2777"/>
  <c r="AM2781"/>
  <c r="AN2788" s="1"/>
  <c r="AO2788" s="1"/>
  <c r="AM2785"/>
  <c r="AM2789"/>
  <c r="AM2793"/>
  <c r="AM2797"/>
  <c r="AM2801"/>
  <c r="AM2805"/>
  <c r="AM2809"/>
  <c r="AM2813"/>
  <c r="AM2817"/>
  <c r="AM2821"/>
  <c r="R2825"/>
  <c r="AM2839"/>
  <c r="AM2845"/>
  <c r="Q2847"/>
  <c r="V2849"/>
  <c r="Q2850"/>
  <c r="AS2850"/>
  <c r="S2851"/>
  <c r="P2852"/>
  <c r="R2858"/>
  <c r="S2863"/>
  <c r="AC2864"/>
  <c r="AT2878"/>
  <c r="S2879"/>
  <c r="AC2880"/>
  <c r="S2895"/>
  <c r="AT2904"/>
  <c r="AC2896"/>
  <c r="S2911"/>
  <c r="AC2912"/>
  <c r="AT2931"/>
  <c r="S2927"/>
  <c r="AT2936"/>
  <c r="AC2928"/>
  <c r="AT2942"/>
  <c r="S2943"/>
  <c r="AC2944"/>
  <c r="AT2963"/>
  <c r="S2959"/>
  <c r="AC2960"/>
  <c r="AT2979"/>
  <c r="S2975"/>
  <c r="AC2976"/>
  <c r="S2991"/>
  <c r="AC2992"/>
  <c r="AT3011"/>
  <c r="S3007"/>
  <c r="AC3008"/>
  <c r="P3024"/>
  <c r="R3026"/>
  <c r="P3032"/>
  <c r="R3034"/>
  <c r="P3040"/>
  <c r="R3042"/>
  <c r="P3048"/>
  <c r="R3050"/>
  <c r="P3056"/>
  <c r="R3058"/>
  <c r="P3064"/>
  <c r="R3066"/>
  <c r="P3072"/>
  <c r="R3074"/>
  <c r="T3076"/>
  <c r="AZ3076" s="1"/>
  <c r="P3097"/>
  <c r="S3123"/>
  <c r="T3125"/>
  <c r="AZ3125" s="1"/>
  <c r="S3187"/>
  <c r="T3189"/>
  <c r="AZ3189" s="1"/>
  <c r="S3214"/>
  <c r="S3246"/>
  <c r="T2826"/>
  <c r="AZ2826" s="1"/>
  <c r="P2826"/>
  <c r="R2832"/>
  <c r="T2834"/>
  <c r="AZ2834" s="1"/>
  <c r="P2834"/>
  <c r="R2840"/>
  <c r="T2842"/>
  <c r="AZ2842" s="1"/>
  <c r="P2842"/>
  <c r="R2848"/>
  <c r="V2844"/>
  <c r="T2850"/>
  <c r="AZ2850" s="1"/>
  <c r="P2850"/>
  <c r="R2856"/>
  <c r="V2852"/>
  <c r="T2858"/>
  <c r="AZ2858" s="1"/>
  <c r="P2858"/>
  <c r="U2862"/>
  <c r="V2862" s="1"/>
  <c r="Q2862"/>
  <c r="R2864"/>
  <c r="T2867"/>
  <c r="AZ2867" s="1"/>
  <c r="P2863"/>
  <c r="AA3015"/>
  <c r="AB3015"/>
  <c r="AB3017"/>
  <c r="AA3017"/>
  <c r="AA3018"/>
  <c r="AB3018"/>
  <c r="T3019"/>
  <c r="AZ3019" s="1"/>
  <c r="P3019"/>
  <c r="U3023"/>
  <c r="V3023" s="1"/>
  <c r="Q3023"/>
  <c r="S3019"/>
  <c r="R3025"/>
  <c r="T3028"/>
  <c r="AZ3028" s="1"/>
  <c r="Q3024"/>
  <c r="U3025"/>
  <c r="V3025" s="1"/>
  <c r="P3025"/>
  <c r="R3024"/>
  <c r="S3021"/>
  <c r="AA3023"/>
  <c r="AB3023"/>
  <c r="AB3025"/>
  <c r="AA3025"/>
  <c r="AA3026"/>
  <c r="AB3026"/>
  <c r="T3027"/>
  <c r="AZ3027" s="1"/>
  <c r="P3027"/>
  <c r="U3031"/>
  <c r="V3031" s="1"/>
  <c r="Q3031"/>
  <c r="S3027"/>
  <c r="R3033"/>
  <c r="V3029"/>
  <c r="T3036"/>
  <c r="AZ3036" s="1"/>
  <c r="Q3032"/>
  <c r="U3033"/>
  <c r="V3033" s="1"/>
  <c r="P3033"/>
  <c r="R3032"/>
  <c r="S3029"/>
  <c r="AA3031"/>
  <c r="AB3031"/>
  <c r="AB3033"/>
  <c r="AA3033"/>
  <c r="AA3034"/>
  <c r="AB3034"/>
  <c r="T3035"/>
  <c r="AZ3035" s="1"/>
  <c r="P3035"/>
  <c r="U3039"/>
  <c r="V3039" s="1"/>
  <c r="Q3039"/>
  <c r="S3035"/>
  <c r="R3041"/>
  <c r="T3044"/>
  <c r="AZ3044" s="1"/>
  <c r="Q3040"/>
  <c r="U3041"/>
  <c r="V3041" s="1"/>
  <c r="P3041"/>
  <c r="R3040"/>
  <c r="S3037"/>
  <c r="AA3039"/>
  <c r="AB3039"/>
  <c r="AB3041"/>
  <c r="AA3041"/>
  <c r="AA3042"/>
  <c r="AB3042"/>
  <c r="T3043"/>
  <c r="AZ3043" s="1"/>
  <c r="P3043"/>
  <c r="U3047"/>
  <c r="V3047" s="1"/>
  <c r="Q3047"/>
  <c r="S3043"/>
  <c r="R3049"/>
  <c r="T3052"/>
  <c r="AZ3052" s="1"/>
  <c r="Q3048"/>
  <c r="U3049"/>
  <c r="V3049" s="1"/>
  <c r="P3049"/>
  <c r="R3048"/>
  <c r="S3045"/>
  <c r="AA3047"/>
  <c r="AB3047"/>
  <c r="AB3049"/>
  <c r="AA3049"/>
  <c r="AA3050"/>
  <c r="AB3050"/>
  <c r="T3051"/>
  <c r="AZ3051" s="1"/>
  <c r="P3051"/>
  <c r="U3055"/>
  <c r="V3055" s="1"/>
  <c r="Q3055"/>
  <c r="S3051"/>
  <c r="R3057"/>
  <c r="V3053"/>
  <c r="T3060"/>
  <c r="AZ3060" s="1"/>
  <c r="Q3056"/>
  <c r="U3057"/>
  <c r="V3057" s="1"/>
  <c r="P3057"/>
  <c r="R3056"/>
  <c r="S3053"/>
  <c r="AA3055"/>
  <c r="AB3055"/>
  <c r="AB3057"/>
  <c r="AA3057"/>
  <c r="AA3058"/>
  <c r="AB3058"/>
  <c r="T3059"/>
  <c r="AZ3059" s="1"/>
  <c r="P3059"/>
  <c r="U3063"/>
  <c r="V3063" s="1"/>
  <c r="Q3063"/>
  <c r="S3059"/>
  <c r="R3065"/>
  <c r="V3061"/>
  <c r="T3068"/>
  <c r="AZ3068" s="1"/>
  <c r="Q3064"/>
  <c r="U3065"/>
  <c r="V3065" s="1"/>
  <c r="P3065"/>
  <c r="R3064"/>
  <c r="S3061"/>
  <c r="AA3063"/>
  <c r="AB3063"/>
  <c r="AB3065"/>
  <c r="AA3065"/>
  <c r="AA3066"/>
  <c r="AB3066"/>
  <c r="T3067"/>
  <c r="AZ3067" s="1"/>
  <c r="P3067"/>
  <c r="U3071"/>
  <c r="V3071" s="1"/>
  <c r="Q3071"/>
  <c r="S3067"/>
  <c r="R3073"/>
  <c r="Q3072"/>
  <c r="U3073"/>
  <c r="V3073" s="1"/>
  <c r="P3073"/>
  <c r="R3072"/>
  <c r="S3069"/>
  <c r="AA3071"/>
  <c r="AB3071"/>
  <c r="AB3073"/>
  <c r="AA3073"/>
  <c r="AA3074"/>
  <c r="AB3074"/>
  <c r="T3075"/>
  <c r="AZ3075" s="1"/>
  <c r="P3075"/>
  <c r="Q3079"/>
  <c r="R3079"/>
  <c r="S3075"/>
  <c r="R3081"/>
  <c r="U3080"/>
  <c r="V3080" s="1"/>
  <c r="P3080"/>
  <c r="P3077"/>
  <c r="T3084"/>
  <c r="AZ3084" s="1"/>
  <c r="Q3080"/>
  <c r="U3081"/>
  <c r="V3081" s="1"/>
  <c r="R3080"/>
  <c r="S3077"/>
  <c r="T3079"/>
  <c r="AZ3079" s="1"/>
  <c r="P3079"/>
  <c r="Q3083"/>
  <c r="S3079"/>
  <c r="R3083"/>
  <c r="P3082"/>
  <c r="AB3083"/>
  <c r="AA3083"/>
  <c r="R3093"/>
  <c r="V3089"/>
  <c r="U3093"/>
  <c r="V3093" s="1"/>
  <c r="R3092"/>
  <c r="S3089"/>
  <c r="S3094"/>
  <c r="Q3093"/>
  <c r="P3092"/>
  <c r="P3089"/>
  <c r="Q3092"/>
  <c r="AA3111"/>
  <c r="AB3111"/>
  <c r="U3118"/>
  <c r="V3118" s="1"/>
  <c r="Q3118"/>
  <c r="P3118"/>
  <c r="S3114"/>
  <c r="T3120"/>
  <c r="AZ3120" s="1"/>
  <c r="S3118"/>
  <c r="P3114"/>
  <c r="P3116"/>
  <c r="S3115"/>
  <c r="T3114"/>
  <c r="AZ3114" s="1"/>
  <c r="T3123"/>
  <c r="AZ3123" s="1"/>
  <c r="P3123"/>
  <c r="U3127"/>
  <c r="V3127" s="1"/>
  <c r="Q3127"/>
  <c r="R3127"/>
  <c r="AB3129"/>
  <c r="AA3129"/>
  <c r="R3153"/>
  <c r="U3152"/>
  <c r="V3152" s="1"/>
  <c r="P3152"/>
  <c r="P3149"/>
  <c r="T3156"/>
  <c r="AZ3156" s="1"/>
  <c r="Q3152"/>
  <c r="U3153"/>
  <c r="V3153" s="1"/>
  <c r="T3149"/>
  <c r="AZ3149" s="1"/>
  <c r="AA3152"/>
  <c r="AB3152"/>
  <c r="AA3158"/>
  <c r="AB3158"/>
  <c r="AA3175"/>
  <c r="AB3175"/>
  <c r="U3182"/>
  <c r="V3182" s="1"/>
  <c r="Q3182"/>
  <c r="P3182"/>
  <c r="S3178"/>
  <c r="T3184"/>
  <c r="AZ3184" s="1"/>
  <c r="S3182"/>
  <c r="P3178"/>
  <c r="P3180"/>
  <c r="S3179"/>
  <c r="T3178"/>
  <c r="AZ3178" s="1"/>
  <c r="T3187"/>
  <c r="AZ3187" s="1"/>
  <c r="P3187"/>
  <c r="U3191"/>
  <c r="V3191" s="1"/>
  <c r="Q3191"/>
  <c r="R3191"/>
  <c r="AB3193"/>
  <c r="AA3193"/>
  <c r="R3200"/>
  <c r="Q3200"/>
  <c r="P3196"/>
  <c r="S3196"/>
  <c r="P3200"/>
  <c r="T3196"/>
  <c r="AZ3196" s="1"/>
  <c r="U3200"/>
  <c r="V3200" s="1"/>
  <c r="U3199"/>
  <c r="V3199" s="1"/>
  <c r="U3201"/>
  <c r="V3201" s="1"/>
  <c r="Q3201"/>
  <c r="P3197"/>
  <c r="S3197"/>
  <c r="P3201"/>
  <c r="T3197"/>
  <c r="AZ3197" s="1"/>
  <c r="AA3205"/>
  <c r="AB3205"/>
  <c r="AB3216"/>
  <c r="AA3216"/>
  <c r="T3226"/>
  <c r="AZ3226" s="1"/>
  <c r="P3226"/>
  <c r="U3230"/>
  <c r="V3230" s="1"/>
  <c r="S3232"/>
  <c r="Q3230"/>
  <c r="Q3227"/>
  <c r="S3226"/>
  <c r="T3233"/>
  <c r="AZ3233" s="1"/>
  <c r="T3231"/>
  <c r="AZ3231" s="1"/>
  <c r="R3227"/>
  <c r="U3226"/>
  <c r="V3226" s="1"/>
  <c r="R3230"/>
  <c r="U3228"/>
  <c r="U3227"/>
  <c r="V3227" s="1"/>
  <c r="R3232"/>
  <c r="V3228"/>
  <c r="T3235"/>
  <c r="AZ3235" s="1"/>
  <c r="Q3231"/>
  <c r="Q3232"/>
  <c r="P3231"/>
  <c r="P3228"/>
  <c r="R3231"/>
  <c r="S3228"/>
  <c r="P3232"/>
  <c r="T3228"/>
  <c r="AZ3228" s="1"/>
  <c r="U3232"/>
  <c r="V3232" s="1"/>
  <c r="U3231"/>
  <c r="V3231" s="1"/>
  <c r="U3233"/>
  <c r="V3233" s="1"/>
  <c r="Q3233"/>
  <c r="P3229"/>
  <c r="S3229"/>
  <c r="P3233"/>
  <c r="T3229"/>
  <c r="AZ3229" s="1"/>
  <c r="AA3237"/>
  <c r="AB3237"/>
  <c r="AB3248"/>
  <c r="AA3248"/>
  <c r="U3262"/>
  <c r="V3262" s="1"/>
  <c r="P3262"/>
  <c r="T3258"/>
  <c r="AZ3258" s="1"/>
  <c r="P3258"/>
  <c r="R3262"/>
  <c r="Q3262"/>
  <c r="T3266"/>
  <c r="AZ3266" s="1"/>
  <c r="Q3259"/>
  <c r="S3258"/>
  <c r="S3264"/>
  <c r="U3261"/>
  <c r="V3261" s="1"/>
  <c r="R3259"/>
  <c r="U3258"/>
  <c r="T3264"/>
  <c r="AZ3264" s="1"/>
  <c r="U3260"/>
  <c r="V3260" s="1"/>
  <c r="U3259"/>
  <c r="V3259" s="1"/>
  <c r="V3258"/>
  <c r="U3264"/>
  <c r="V3264" s="1"/>
  <c r="Q3264"/>
  <c r="R3264"/>
  <c r="U3263"/>
  <c r="V3263" s="1"/>
  <c r="P3260"/>
  <c r="P3263"/>
  <c r="S3260"/>
  <c r="T3267"/>
  <c r="AZ3267" s="1"/>
  <c r="T3260"/>
  <c r="AZ3260" s="1"/>
  <c r="Q3263"/>
  <c r="S2427"/>
  <c r="P2430"/>
  <c r="T2430"/>
  <c r="AZ2430" s="1"/>
  <c r="S2431"/>
  <c r="P2434"/>
  <c r="T2434"/>
  <c r="AZ2434" s="1"/>
  <c r="S2435"/>
  <c r="P2438"/>
  <c r="T2438"/>
  <c r="AZ2438" s="1"/>
  <c r="S2439"/>
  <c r="P2442"/>
  <c r="T2442"/>
  <c r="AZ2442" s="1"/>
  <c r="S2443"/>
  <c r="P2446"/>
  <c r="T2446"/>
  <c r="AZ2446" s="1"/>
  <c r="S2447"/>
  <c r="P2450"/>
  <c r="T2450"/>
  <c r="AZ2450" s="1"/>
  <c r="S2451"/>
  <c r="P2454"/>
  <c r="T2454"/>
  <c r="AZ2454" s="1"/>
  <c r="S2455"/>
  <c r="P2458"/>
  <c r="T2458"/>
  <c r="AZ2458" s="1"/>
  <c r="S2459"/>
  <c r="P2462"/>
  <c r="T2462"/>
  <c r="AZ2462" s="1"/>
  <c r="S2463"/>
  <c r="P2466"/>
  <c r="T2466"/>
  <c r="AZ2466" s="1"/>
  <c r="S2467"/>
  <c r="P2470"/>
  <c r="T2470"/>
  <c r="AZ2470" s="1"/>
  <c r="S2471"/>
  <c r="P2474"/>
  <c r="T2474"/>
  <c r="AZ2474" s="1"/>
  <c r="S2475"/>
  <c r="P2478"/>
  <c r="T2478"/>
  <c r="AZ2478" s="1"/>
  <c r="S2479"/>
  <c r="P2482"/>
  <c r="T2482"/>
  <c r="AZ2482" s="1"/>
  <c r="S2483"/>
  <c r="P2486"/>
  <c r="T2486"/>
  <c r="AZ2486" s="1"/>
  <c r="S2487"/>
  <c r="P2490"/>
  <c r="T2490"/>
  <c r="AZ2490" s="1"/>
  <c r="S2491"/>
  <c r="P2494"/>
  <c r="T2494"/>
  <c r="AZ2494" s="1"/>
  <c r="S2495"/>
  <c r="P2498"/>
  <c r="T2498"/>
  <c r="AZ2498" s="1"/>
  <c r="S2499"/>
  <c r="P2502"/>
  <c r="T2502"/>
  <c r="AZ2502" s="1"/>
  <c r="S2503"/>
  <c r="P2506"/>
  <c r="T2506"/>
  <c r="AZ2506" s="1"/>
  <c r="S2507"/>
  <c r="P2510"/>
  <c r="T2510"/>
  <c r="AZ2510" s="1"/>
  <c r="S2511"/>
  <c r="P2514"/>
  <c r="T2514"/>
  <c r="AZ2514" s="1"/>
  <c r="S2515"/>
  <c r="P2518"/>
  <c r="T2518"/>
  <c r="AZ2518" s="1"/>
  <c r="S2519"/>
  <c r="P2522"/>
  <c r="T2522"/>
  <c r="AZ2522" s="1"/>
  <c r="S2523"/>
  <c r="P2526"/>
  <c r="T2526"/>
  <c r="AZ2526" s="1"/>
  <c r="S2527"/>
  <c r="P2530"/>
  <c r="T2530"/>
  <c r="AZ2530" s="1"/>
  <c r="S2531"/>
  <c r="P2534"/>
  <c r="T2534"/>
  <c r="AZ2534" s="1"/>
  <c r="S2535"/>
  <c r="P2538"/>
  <c r="T2538"/>
  <c r="AZ2538" s="1"/>
  <c r="S2539"/>
  <c r="P2542"/>
  <c r="T2542"/>
  <c r="AZ2542" s="1"/>
  <c r="S2543"/>
  <c r="P2546"/>
  <c r="T2546"/>
  <c r="AZ2546" s="1"/>
  <c r="S2547"/>
  <c r="P2550"/>
  <c r="T2550"/>
  <c r="AZ2550" s="1"/>
  <c r="S2551"/>
  <c r="P2554"/>
  <c r="T2554"/>
  <c r="AZ2554" s="1"/>
  <c r="S2555"/>
  <c r="P2558"/>
  <c r="T2558"/>
  <c r="AZ2558" s="1"/>
  <c r="S2559"/>
  <c r="P2562"/>
  <c r="T2562"/>
  <c r="AZ2562" s="1"/>
  <c r="S2563"/>
  <c r="P2566"/>
  <c r="T2566"/>
  <c r="AZ2566" s="1"/>
  <c r="S2567"/>
  <c r="P2570"/>
  <c r="T2570"/>
  <c r="AZ2570" s="1"/>
  <c r="S2571"/>
  <c r="P2574"/>
  <c r="T2574"/>
  <c r="AZ2574" s="1"/>
  <c r="S2575"/>
  <c r="P2578"/>
  <c r="T2578"/>
  <c r="AZ2578" s="1"/>
  <c r="S2579"/>
  <c r="P2582"/>
  <c r="T2582"/>
  <c r="AZ2582" s="1"/>
  <c r="S2583"/>
  <c r="P2586"/>
  <c r="T2586"/>
  <c r="AZ2586" s="1"/>
  <c r="S2587"/>
  <c r="P2590"/>
  <c r="T2590"/>
  <c r="AZ2590" s="1"/>
  <c r="S2591"/>
  <c r="P2594"/>
  <c r="T2594"/>
  <c r="AZ2594" s="1"/>
  <c r="S2595"/>
  <c r="P2598"/>
  <c r="T2598"/>
  <c r="AZ2598" s="1"/>
  <c r="S2599"/>
  <c r="P2602"/>
  <c r="T2602"/>
  <c r="AZ2602" s="1"/>
  <c r="S2603"/>
  <c r="P2606"/>
  <c r="T2606"/>
  <c r="AZ2606" s="1"/>
  <c r="S2607"/>
  <c r="P2610"/>
  <c r="T2610"/>
  <c r="AZ2610" s="1"/>
  <c r="S2611"/>
  <c r="P2614"/>
  <c r="T2614"/>
  <c r="AZ2614" s="1"/>
  <c r="S2615"/>
  <c r="P2618"/>
  <c r="T2618"/>
  <c r="AZ2618" s="1"/>
  <c r="S2619"/>
  <c r="P2622"/>
  <c r="T2622"/>
  <c r="AZ2622" s="1"/>
  <c r="S2623"/>
  <c r="P2626"/>
  <c r="T2626"/>
  <c r="AZ2626" s="1"/>
  <c r="S2627"/>
  <c r="P2630"/>
  <c r="T2630"/>
  <c r="AZ2630" s="1"/>
  <c r="S2631"/>
  <c r="P2634"/>
  <c r="T2634"/>
  <c r="AZ2634" s="1"/>
  <c r="S2635"/>
  <c r="P2638"/>
  <c r="T2638"/>
  <c r="AZ2638" s="1"/>
  <c r="S2639"/>
  <c r="P2642"/>
  <c r="T2642"/>
  <c r="AZ2642" s="1"/>
  <c r="S2643"/>
  <c r="P2646"/>
  <c r="T2646"/>
  <c r="AZ2646" s="1"/>
  <c r="S2647"/>
  <c r="P2650"/>
  <c r="T2650"/>
  <c r="AZ2650" s="1"/>
  <c r="S2651"/>
  <c r="P2654"/>
  <c r="T2654"/>
  <c r="AZ2654" s="1"/>
  <c r="S2655"/>
  <c r="P2658"/>
  <c r="T2658"/>
  <c r="AZ2658" s="1"/>
  <c r="S2659"/>
  <c r="P2662"/>
  <c r="T2662"/>
  <c r="AZ2662" s="1"/>
  <c r="S2663"/>
  <c r="P2666"/>
  <c r="T2666"/>
  <c r="AZ2666" s="1"/>
  <c r="S2667"/>
  <c r="P2670"/>
  <c r="T2670"/>
  <c r="AZ2670" s="1"/>
  <c r="S2671"/>
  <c r="P2674"/>
  <c r="T2674"/>
  <c r="AZ2674" s="1"/>
  <c r="S2675"/>
  <c r="P2678"/>
  <c r="T2678"/>
  <c r="AZ2678" s="1"/>
  <c r="S2679"/>
  <c r="P2682"/>
  <c r="T2682"/>
  <c r="AZ2682" s="1"/>
  <c r="S2683"/>
  <c r="P2686"/>
  <c r="T2686"/>
  <c r="AZ2686" s="1"/>
  <c r="S2687"/>
  <c r="P2690"/>
  <c r="T2690"/>
  <c r="AZ2690" s="1"/>
  <c r="S2691"/>
  <c r="P2694"/>
  <c r="T2694"/>
  <c r="AZ2694" s="1"/>
  <c r="S2695"/>
  <c r="P2698"/>
  <c r="T2698"/>
  <c r="AZ2698" s="1"/>
  <c r="S2699"/>
  <c r="P2702"/>
  <c r="T2702"/>
  <c r="AZ2702" s="1"/>
  <c r="S2703"/>
  <c r="P2706"/>
  <c r="T2706"/>
  <c r="AZ2706" s="1"/>
  <c r="S2707"/>
  <c r="P2710"/>
  <c r="T2710"/>
  <c r="AZ2710" s="1"/>
  <c r="S2711"/>
  <c r="P2714"/>
  <c r="T2714"/>
  <c r="AZ2714" s="1"/>
  <c r="S2715"/>
  <c r="P2718"/>
  <c r="T2718"/>
  <c r="AZ2718" s="1"/>
  <c r="P2722"/>
  <c r="T2722"/>
  <c r="AZ2722" s="1"/>
  <c r="P2726"/>
  <c r="T2726"/>
  <c r="AZ2726" s="1"/>
  <c r="P2730"/>
  <c r="T2730"/>
  <c r="AZ2730" s="1"/>
  <c r="P2734"/>
  <c r="T2734"/>
  <c r="AZ2734" s="1"/>
  <c r="P2738"/>
  <c r="T2738"/>
  <c r="AZ2738" s="1"/>
  <c r="P2742"/>
  <c r="T2742"/>
  <c r="AZ2742" s="1"/>
  <c r="P2746"/>
  <c r="T2746"/>
  <c r="AZ2746" s="1"/>
  <c r="P2750"/>
  <c r="T2750"/>
  <c r="AZ2750" s="1"/>
  <c r="P2754"/>
  <c r="T2754"/>
  <c r="AZ2754" s="1"/>
  <c r="P2758"/>
  <c r="T2758"/>
  <c r="AZ2758" s="1"/>
  <c r="P2762"/>
  <c r="T2762"/>
  <c r="AZ2762" s="1"/>
  <c r="P2766"/>
  <c r="T2766"/>
  <c r="AZ2766" s="1"/>
  <c r="P2770"/>
  <c r="T2770"/>
  <c r="AZ2770" s="1"/>
  <c r="P2774"/>
  <c r="T2774"/>
  <c r="AZ2774" s="1"/>
  <c r="P2778"/>
  <c r="T2778"/>
  <c r="AZ2778" s="1"/>
  <c r="P2782"/>
  <c r="T2782"/>
  <c r="AZ2782" s="1"/>
  <c r="P2786"/>
  <c r="T2786"/>
  <c r="AZ2786" s="1"/>
  <c r="P2790"/>
  <c r="T2790"/>
  <c r="AZ2790" s="1"/>
  <c r="P2794"/>
  <c r="T2794"/>
  <c r="AZ2794" s="1"/>
  <c r="P2798"/>
  <c r="T2798"/>
  <c r="AZ2798" s="1"/>
  <c r="P2802"/>
  <c r="T2802"/>
  <c r="AZ2802" s="1"/>
  <c r="P2806"/>
  <c r="T2806"/>
  <c r="AZ2806" s="1"/>
  <c r="P2810"/>
  <c r="T2810"/>
  <c r="AZ2810" s="1"/>
  <c r="P2814"/>
  <c r="T2814"/>
  <c r="AZ2814" s="1"/>
  <c r="P2818"/>
  <c r="T2818"/>
  <c r="AZ2818" s="1"/>
  <c r="P2822"/>
  <c r="T2822"/>
  <c r="AZ2822" s="1"/>
  <c r="S2823"/>
  <c r="T2823"/>
  <c r="AZ2823" s="1"/>
  <c r="AB2824"/>
  <c r="AC2824" s="1"/>
  <c r="P2825"/>
  <c r="U2826"/>
  <c r="V2826" s="1"/>
  <c r="Q2827"/>
  <c r="T2828"/>
  <c r="AZ2828" s="1"/>
  <c r="R2830"/>
  <c r="S2831"/>
  <c r="T2831"/>
  <c r="AZ2831" s="1"/>
  <c r="Q2832"/>
  <c r="AB2832"/>
  <c r="AC2832" s="1"/>
  <c r="P2833"/>
  <c r="T2836"/>
  <c r="AZ2836" s="1"/>
  <c r="R2838"/>
  <c r="S2839"/>
  <c r="Q2840"/>
  <c r="AB2840"/>
  <c r="AC2840" s="1"/>
  <c r="P2841"/>
  <c r="T2844"/>
  <c r="AZ2844" s="1"/>
  <c r="R2846"/>
  <c r="S2847"/>
  <c r="Q2848"/>
  <c r="AB2848"/>
  <c r="AC2848" s="1"/>
  <c r="P2849"/>
  <c r="T2852"/>
  <c r="AZ2852" s="1"/>
  <c r="R2854"/>
  <c r="S2855"/>
  <c r="Q2856"/>
  <c r="AB2856"/>
  <c r="AC2856" s="1"/>
  <c r="P2857"/>
  <c r="T2860"/>
  <c r="AZ2860" s="1"/>
  <c r="R2862"/>
  <c r="U2863"/>
  <c r="V2863" s="1"/>
  <c r="AC2863"/>
  <c r="R2868"/>
  <c r="U2864"/>
  <c r="V2864" s="1"/>
  <c r="AC2867"/>
  <c r="R2872"/>
  <c r="AC2871"/>
  <c r="R2876"/>
  <c r="AC2875"/>
  <c r="R2880"/>
  <c r="AC2879"/>
  <c r="R2884"/>
  <c r="AC2883"/>
  <c r="R2888"/>
  <c r="AC2887"/>
  <c r="R2892"/>
  <c r="AC2891"/>
  <c r="R2896"/>
  <c r="AC2895"/>
  <c r="R2900"/>
  <c r="AC2899"/>
  <c r="R2904"/>
  <c r="AC2903"/>
  <c r="R2908"/>
  <c r="AC2907"/>
  <c r="R2912"/>
  <c r="AC2911"/>
  <c r="R2916"/>
  <c r="AC2915"/>
  <c r="R2920"/>
  <c r="AC2919"/>
  <c r="R2924"/>
  <c r="AC2923"/>
  <c r="R2928"/>
  <c r="AC2927"/>
  <c r="R2932"/>
  <c r="AC2931"/>
  <c r="R2936"/>
  <c r="AC2935"/>
  <c r="R2940"/>
  <c r="AC2939"/>
  <c r="R2944"/>
  <c r="AC2943"/>
  <c r="R2948"/>
  <c r="AC2947"/>
  <c r="R2952"/>
  <c r="AC2951"/>
  <c r="R2956"/>
  <c r="AC2955"/>
  <c r="R2960"/>
  <c r="AC2959"/>
  <c r="R2964"/>
  <c r="AC2963"/>
  <c r="R2968"/>
  <c r="AC2967"/>
  <c r="R2972"/>
  <c r="AC2971"/>
  <c r="R2976"/>
  <c r="AC2975"/>
  <c r="R2980"/>
  <c r="AC2979"/>
  <c r="R2984"/>
  <c r="AC2983"/>
  <c r="R2988"/>
  <c r="AC2987"/>
  <c r="R2992"/>
  <c r="AC2991"/>
  <c r="R2996"/>
  <c r="AC2995"/>
  <c r="R3000"/>
  <c r="AC2999"/>
  <c r="R3004"/>
  <c r="AC3003"/>
  <c r="R3008"/>
  <c r="AC3007"/>
  <c r="R3012"/>
  <c r="AC3011"/>
  <c r="T3020"/>
  <c r="AZ3020" s="1"/>
  <c r="AS3015"/>
  <c r="S3016"/>
  <c r="R3020"/>
  <c r="AS3023"/>
  <c r="S3024"/>
  <c r="R3028"/>
  <c r="AS3031"/>
  <c r="S3032"/>
  <c r="R3036"/>
  <c r="AS3039"/>
  <c r="S3040"/>
  <c r="R3044"/>
  <c r="AS3047"/>
  <c r="S3048"/>
  <c r="R3052"/>
  <c r="AS3055"/>
  <c r="S3056"/>
  <c r="R3060"/>
  <c r="AS3063"/>
  <c r="S3064"/>
  <c r="R3068"/>
  <c r="AS3071"/>
  <c r="S3072"/>
  <c r="R3078"/>
  <c r="S3080"/>
  <c r="P3081"/>
  <c r="T3082"/>
  <c r="AZ3082" s="1"/>
  <c r="AS3083"/>
  <c r="P3090"/>
  <c r="R3091"/>
  <c r="U3092"/>
  <c r="V3092" s="1"/>
  <c r="S3104"/>
  <c r="U3115"/>
  <c r="V3115" s="1"/>
  <c r="U3116"/>
  <c r="V3116" s="1"/>
  <c r="R3118"/>
  <c r="AC3119"/>
  <c r="T3122"/>
  <c r="AZ3122" s="1"/>
  <c r="S3139"/>
  <c r="S3142"/>
  <c r="Q3151"/>
  <c r="Q3153"/>
  <c r="T3157"/>
  <c r="AZ3157" s="1"/>
  <c r="S3165"/>
  <c r="S3168"/>
  <c r="U3179"/>
  <c r="V3179" s="1"/>
  <c r="U3180"/>
  <c r="V3180" s="1"/>
  <c r="R3182"/>
  <c r="AC3183"/>
  <c r="T3186"/>
  <c r="AZ3186" s="1"/>
  <c r="S3199"/>
  <c r="S3231"/>
  <c r="U2829"/>
  <c r="V2829" s="1"/>
  <c r="Q2829"/>
  <c r="U2837"/>
  <c r="V2837" s="1"/>
  <c r="Q2837"/>
  <c r="U2845"/>
  <c r="V2845" s="1"/>
  <c r="Q2845"/>
  <c r="U2853"/>
  <c r="V2853" s="1"/>
  <c r="Q2853"/>
  <c r="U2861"/>
  <c r="V2861" s="1"/>
  <c r="Q2861"/>
  <c r="T2862"/>
  <c r="AZ2862" s="1"/>
  <c r="P2862"/>
  <c r="U2866"/>
  <c r="V2866" s="1"/>
  <c r="Q2866"/>
  <c r="T2866"/>
  <c r="AZ2866" s="1"/>
  <c r="P2866"/>
  <c r="U2870"/>
  <c r="V2870" s="1"/>
  <c r="Q2870"/>
  <c r="T2870"/>
  <c r="AZ2870" s="1"/>
  <c r="P2870"/>
  <c r="U2874"/>
  <c r="V2874" s="1"/>
  <c r="Q2874"/>
  <c r="T2874"/>
  <c r="AZ2874" s="1"/>
  <c r="P2874"/>
  <c r="U2878"/>
  <c r="V2878" s="1"/>
  <c r="Q2878"/>
  <c r="T2878"/>
  <c r="AZ2878" s="1"/>
  <c r="P2878"/>
  <c r="U2882"/>
  <c r="V2882" s="1"/>
  <c r="Q2882"/>
  <c r="T2882"/>
  <c r="AZ2882" s="1"/>
  <c r="P2882"/>
  <c r="U2886"/>
  <c r="V2886" s="1"/>
  <c r="Q2886"/>
  <c r="T2886"/>
  <c r="AZ2886" s="1"/>
  <c r="P2886"/>
  <c r="U2890"/>
  <c r="V2890" s="1"/>
  <c r="Q2890"/>
  <c r="T2890"/>
  <c r="AZ2890" s="1"/>
  <c r="P2890"/>
  <c r="U2894"/>
  <c r="V2894" s="1"/>
  <c r="Q2894"/>
  <c r="T2894"/>
  <c r="AZ2894" s="1"/>
  <c r="P2894"/>
  <c r="U2898"/>
  <c r="V2898" s="1"/>
  <c r="Q2898"/>
  <c r="T2898"/>
  <c r="AZ2898" s="1"/>
  <c r="P2898"/>
  <c r="U2902"/>
  <c r="V2902" s="1"/>
  <c r="Q2902"/>
  <c r="T2902"/>
  <c r="AZ2902" s="1"/>
  <c r="P2902"/>
  <c r="U2906"/>
  <c r="V2906" s="1"/>
  <c r="Q2906"/>
  <c r="T2906"/>
  <c r="AZ2906" s="1"/>
  <c r="P2906"/>
  <c r="U2910"/>
  <c r="V2910" s="1"/>
  <c r="Q2910"/>
  <c r="T2910"/>
  <c r="AZ2910" s="1"/>
  <c r="P2910"/>
  <c r="U2914"/>
  <c r="V2914" s="1"/>
  <c r="Q2914"/>
  <c r="T2914"/>
  <c r="AZ2914" s="1"/>
  <c r="P2914"/>
  <c r="U2918"/>
  <c r="V2918" s="1"/>
  <c r="Q2918"/>
  <c r="T2918"/>
  <c r="AZ2918" s="1"/>
  <c r="P2918"/>
  <c r="U2922"/>
  <c r="V2922" s="1"/>
  <c r="Q2922"/>
  <c r="T2922"/>
  <c r="AZ2922" s="1"/>
  <c r="P2922"/>
  <c r="U2926"/>
  <c r="V2926" s="1"/>
  <c r="Q2926"/>
  <c r="T2926"/>
  <c r="AZ2926" s="1"/>
  <c r="P2926"/>
  <c r="U2930"/>
  <c r="V2930" s="1"/>
  <c r="Q2930"/>
  <c r="T2930"/>
  <c r="AZ2930" s="1"/>
  <c r="P2930"/>
  <c r="U2934"/>
  <c r="V2934" s="1"/>
  <c r="Q2934"/>
  <c r="T2934"/>
  <c r="AZ2934" s="1"/>
  <c r="P2934"/>
  <c r="U2938"/>
  <c r="V2938" s="1"/>
  <c r="Q2938"/>
  <c r="T2938"/>
  <c r="AZ2938" s="1"/>
  <c r="P2938"/>
  <c r="U2942"/>
  <c r="V2942" s="1"/>
  <c r="Q2942"/>
  <c r="T2942"/>
  <c r="AZ2942" s="1"/>
  <c r="P2942"/>
  <c r="U2946"/>
  <c r="V2946" s="1"/>
  <c r="Q2946"/>
  <c r="T2946"/>
  <c r="AZ2946" s="1"/>
  <c r="P2946"/>
  <c r="U2950"/>
  <c r="V2950" s="1"/>
  <c r="Q2950"/>
  <c r="T2950"/>
  <c r="AZ2950" s="1"/>
  <c r="P2950"/>
  <c r="U2954"/>
  <c r="V2954" s="1"/>
  <c r="Q2954"/>
  <c r="T2954"/>
  <c r="AZ2954" s="1"/>
  <c r="P2954"/>
  <c r="U2958"/>
  <c r="V2958" s="1"/>
  <c r="Q2958"/>
  <c r="T2958"/>
  <c r="AZ2958" s="1"/>
  <c r="P2958"/>
  <c r="U2962"/>
  <c r="V2962" s="1"/>
  <c r="Q2962"/>
  <c r="T2962"/>
  <c r="AZ2962" s="1"/>
  <c r="P2962"/>
  <c r="U2966"/>
  <c r="V2966" s="1"/>
  <c r="Q2966"/>
  <c r="T2966"/>
  <c r="AZ2966" s="1"/>
  <c r="P2966"/>
  <c r="U2970"/>
  <c r="V2970" s="1"/>
  <c r="Q2970"/>
  <c r="T2970"/>
  <c r="AZ2970" s="1"/>
  <c r="P2970"/>
  <c r="U2974"/>
  <c r="V2974" s="1"/>
  <c r="Q2974"/>
  <c r="T2974"/>
  <c r="AZ2974" s="1"/>
  <c r="P2974"/>
  <c r="U2978"/>
  <c r="V2978" s="1"/>
  <c r="Q2978"/>
  <c r="T2978"/>
  <c r="AZ2978" s="1"/>
  <c r="P2978"/>
  <c r="U2982"/>
  <c r="V2982" s="1"/>
  <c r="Q2982"/>
  <c r="T2982"/>
  <c r="AZ2982" s="1"/>
  <c r="P2982"/>
  <c r="U2986"/>
  <c r="V2986" s="1"/>
  <c r="Q2986"/>
  <c r="T2986"/>
  <c r="AZ2986" s="1"/>
  <c r="P2986"/>
  <c r="U2990"/>
  <c r="V2990" s="1"/>
  <c r="Q2990"/>
  <c r="T2990"/>
  <c r="AZ2990" s="1"/>
  <c r="P2990"/>
  <c r="U2994"/>
  <c r="V2994" s="1"/>
  <c r="Q2994"/>
  <c r="T2994"/>
  <c r="AZ2994" s="1"/>
  <c r="P2994"/>
  <c r="U2998"/>
  <c r="V2998" s="1"/>
  <c r="Q2998"/>
  <c r="T2998"/>
  <c r="AZ2998" s="1"/>
  <c r="P2998"/>
  <c r="U3002"/>
  <c r="V3002" s="1"/>
  <c r="Q3002"/>
  <c r="T3002"/>
  <c r="AZ3002" s="1"/>
  <c r="P3002"/>
  <c r="U3006"/>
  <c r="V3006" s="1"/>
  <c r="Q3006"/>
  <c r="T3006"/>
  <c r="AZ3006" s="1"/>
  <c r="P3006"/>
  <c r="U3010"/>
  <c r="V3010" s="1"/>
  <c r="Q3010"/>
  <c r="T3010"/>
  <c r="AZ3010" s="1"/>
  <c r="P3010"/>
  <c r="U3014"/>
  <c r="V3014" s="1"/>
  <c r="Q3014"/>
  <c r="U3018"/>
  <c r="V3018" s="1"/>
  <c r="Q3018"/>
  <c r="T3014"/>
  <c r="AZ3014" s="1"/>
  <c r="P3014"/>
  <c r="U3094"/>
  <c r="V3094" s="1"/>
  <c r="Q3094"/>
  <c r="S3090"/>
  <c r="T3090"/>
  <c r="AZ3090" s="1"/>
  <c r="AB3093"/>
  <c r="AA3093"/>
  <c r="AB3097"/>
  <c r="AA3097"/>
  <c r="T3099"/>
  <c r="AZ3099" s="1"/>
  <c r="P3099"/>
  <c r="U3103"/>
  <c r="V3103" s="1"/>
  <c r="S3099"/>
  <c r="AA3104"/>
  <c r="AC3104" s="1"/>
  <c r="AB3104"/>
  <c r="AA3110"/>
  <c r="AB3110"/>
  <c r="AA3127"/>
  <c r="AC3127" s="1"/>
  <c r="AB3127"/>
  <c r="U3134"/>
  <c r="V3134" s="1"/>
  <c r="Q3134"/>
  <c r="P3134"/>
  <c r="S3130"/>
  <c r="T3136"/>
  <c r="AZ3136" s="1"/>
  <c r="S3134"/>
  <c r="P3130"/>
  <c r="P3132"/>
  <c r="S3131"/>
  <c r="T3130"/>
  <c r="AZ3130" s="1"/>
  <c r="T3139"/>
  <c r="AZ3139" s="1"/>
  <c r="P3139"/>
  <c r="U3143"/>
  <c r="V3143" s="1"/>
  <c r="Q3143"/>
  <c r="R3143"/>
  <c r="AB3145"/>
  <c r="AA3145"/>
  <c r="R3169"/>
  <c r="U3168"/>
  <c r="V3168" s="1"/>
  <c r="P3168"/>
  <c r="P3165"/>
  <c r="T3172"/>
  <c r="AZ3172" s="1"/>
  <c r="Q3168"/>
  <c r="U3169"/>
  <c r="V3169" s="1"/>
  <c r="T3165"/>
  <c r="AZ3165" s="1"/>
  <c r="AA3168"/>
  <c r="AB3168"/>
  <c r="AA3174"/>
  <c r="AB3174"/>
  <c r="AA3191"/>
  <c r="AB3191"/>
  <c r="U3198"/>
  <c r="V3198" s="1"/>
  <c r="S3200"/>
  <c r="Q3198"/>
  <c r="S3194"/>
  <c r="T3201"/>
  <c r="AZ3201" s="1"/>
  <c r="T3199"/>
  <c r="AZ3199" s="1"/>
  <c r="P3194"/>
  <c r="R3198"/>
  <c r="U3196"/>
  <c r="V3196" s="1"/>
  <c r="S3195"/>
  <c r="T3194"/>
  <c r="AZ3194" s="1"/>
  <c r="S2822"/>
  <c r="T2825"/>
  <c r="AZ2825" s="1"/>
  <c r="AM2826"/>
  <c r="AS2828"/>
  <c r="R2829"/>
  <c r="T2833"/>
  <c r="AZ2833" s="1"/>
  <c r="AM2834"/>
  <c r="AS2836"/>
  <c r="R2837"/>
  <c r="T2841"/>
  <c r="AZ2841" s="1"/>
  <c r="AM2842"/>
  <c r="AS2844"/>
  <c r="R2845"/>
  <c r="T2849"/>
  <c r="AZ2849" s="1"/>
  <c r="AM2850"/>
  <c r="AS2852"/>
  <c r="R2853"/>
  <c r="T2857"/>
  <c r="AZ2857" s="1"/>
  <c r="S2858"/>
  <c r="AM2858"/>
  <c r="AS2860"/>
  <c r="AT2864" s="1"/>
  <c r="R2861"/>
  <c r="AM2862"/>
  <c r="AM2866"/>
  <c r="T2868"/>
  <c r="AZ2868" s="1"/>
  <c r="AM2870"/>
  <c r="AM2874"/>
  <c r="AM2878"/>
  <c r="AM2882"/>
  <c r="AM2886"/>
  <c r="AM2890"/>
  <c r="AM2894"/>
  <c r="AM2898"/>
  <c r="AM2902"/>
  <c r="AM2906"/>
  <c r="AM2910"/>
  <c r="AM2914"/>
  <c r="AM2918"/>
  <c r="AM2922"/>
  <c r="AM2926"/>
  <c r="AM2930"/>
  <c r="AM2934"/>
  <c r="AM2938"/>
  <c r="AM2942"/>
  <c r="AM2946"/>
  <c r="AM2950"/>
  <c r="AM2954"/>
  <c r="AM2958"/>
  <c r="AM2962"/>
  <c r="AM2966"/>
  <c r="AM2970"/>
  <c r="AM2974"/>
  <c r="AM2978"/>
  <c r="AM2982"/>
  <c r="AM2986"/>
  <c r="AM2990"/>
  <c r="AM2994"/>
  <c r="AM2998"/>
  <c r="AM3002"/>
  <c r="AM3006"/>
  <c r="AM3010"/>
  <c r="AM3014"/>
  <c r="AM3016"/>
  <c r="AM3022"/>
  <c r="AM3024"/>
  <c r="AM3030"/>
  <c r="AM3032"/>
  <c r="AM3038"/>
  <c r="AM3040"/>
  <c r="AM3046"/>
  <c r="AM3048"/>
  <c r="AM3054"/>
  <c r="AM3056"/>
  <c r="AM3062"/>
  <c r="AM3064"/>
  <c r="AM3070"/>
  <c r="AM3072"/>
  <c r="T3092"/>
  <c r="AZ3092" s="1"/>
  <c r="Q3100"/>
  <c r="Q3101"/>
  <c r="Q3103"/>
  <c r="S3120"/>
  <c r="U3131"/>
  <c r="U3132"/>
  <c r="V3132" s="1"/>
  <c r="R3134"/>
  <c r="AC3135"/>
  <c r="T3138"/>
  <c r="AZ3138" s="1"/>
  <c r="Q3167"/>
  <c r="Q3169"/>
  <c r="T3173"/>
  <c r="AZ3173" s="1"/>
  <c r="S3184"/>
  <c r="U3195"/>
  <c r="V3195" s="1"/>
  <c r="S3198"/>
  <c r="AN3423"/>
  <c r="AO3423" s="1"/>
  <c r="U3022"/>
  <c r="V3022" s="1"/>
  <c r="Q3022"/>
  <c r="U3030"/>
  <c r="V3030" s="1"/>
  <c r="Q3030"/>
  <c r="U3038"/>
  <c r="V3038" s="1"/>
  <c r="Q3038"/>
  <c r="U3046"/>
  <c r="V3046" s="1"/>
  <c r="Q3046"/>
  <c r="U3054"/>
  <c r="V3054" s="1"/>
  <c r="Q3054"/>
  <c r="U3062"/>
  <c r="V3062" s="1"/>
  <c r="Q3062"/>
  <c r="U3070"/>
  <c r="V3070" s="1"/>
  <c r="Q3070"/>
  <c r="U3078"/>
  <c r="V3078" s="1"/>
  <c r="Q3078"/>
  <c r="R3085"/>
  <c r="U3085"/>
  <c r="V3085" s="1"/>
  <c r="R3084"/>
  <c r="S3081"/>
  <c r="R3089"/>
  <c r="U3088"/>
  <c r="V3088" s="1"/>
  <c r="P3088"/>
  <c r="P3085"/>
  <c r="T3087"/>
  <c r="AZ3087" s="1"/>
  <c r="P3087"/>
  <c r="Q3091"/>
  <c r="S3087"/>
  <c r="T3091"/>
  <c r="AZ3091" s="1"/>
  <c r="P3091"/>
  <c r="R3101"/>
  <c r="U3101"/>
  <c r="V3101" s="1"/>
  <c r="R3100"/>
  <c r="S3097"/>
  <c r="R3105"/>
  <c r="U3104"/>
  <c r="V3104" s="1"/>
  <c r="P3104"/>
  <c r="P3101"/>
  <c r="T3108"/>
  <c r="AZ3108" s="1"/>
  <c r="Q3104"/>
  <c r="AA3102"/>
  <c r="AB3102"/>
  <c r="AB3105"/>
  <c r="AA3105"/>
  <c r="U3110"/>
  <c r="V3110" s="1"/>
  <c r="Q3110"/>
  <c r="P3110"/>
  <c r="S3106"/>
  <c r="AA3118"/>
  <c r="AB3118"/>
  <c r="AB3121"/>
  <c r="AA3121"/>
  <c r="U3126"/>
  <c r="V3126" s="1"/>
  <c r="Q3126"/>
  <c r="P3126"/>
  <c r="S3122"/>
  <c r="AA3134"/>
  <c r="AB3134"/>
  <c r="AB3137"/>
  <c r="AA3137"/>
  <c r="U3142"/>
  <c r="V3142" s="1"/>
  <c r="Q3142"/>
  <c r="P3142"/>
  <c r="S3138"/>
  <c r="AA3150"/>
  <c r="AB3150"/>
  <c r="AB3153"/>
  <c r="AA3153"/>
  <c r="U3158"/>
  <c r="V3158" s="1"/>
  <c r="Q3158"/>
  <c r="P3158"/>
  <c r="S3154"/>
  <c r="AA3166"/>
  <c r="AB3166"/>
  <c r="AB3169"/>
  <c r="AA3169"/>
  <c r="U3174"/>
  <c r="V3174" s="1"/>
  <c r="Q3174"/>
  <c r="P3174"/>
  <c r="S3170"/>
  <c r="AA3182"/>
  <c r="AB3182"/>
  <c r="AB3185"/>
  <c r="AA3185"/>
  <c r="U3190"/>
  <c r="V3190" s="1"/>
  <c r="Q3190"/>
  <c r="P3190"/>
  <c r="S3186"/>
  <c r="T3202"/>
  <c r="AZ3202" s="1"/>
  <c r="P3202"/>
  <c r="U3206"/>
  <c r="V3206" s="1"/>
  <c r="S3208"/>
  <c r="Q3206"/>
  <c r="Q3203"/>
  <c r="S3202"/>
  <c r="R3208"/>
  <c r="V3204"/>
  <c r="T3211"/>
  <c r="AZ3211" s="1"/>
  <c r="Q3207"/>
  <c r="Q3208"/>
  <c r="P3207"/>
  <c r="P3204"/>
  <c r="R3207"/>
  <c r="S3204"/>
  <c r="T3218"/>
  <c r="AZ3218" s="1"/>
  <c r="P3218"/>
  <c r="U3222"/>
  <c r="V3222" s="1"/>
  <c r="S3224"/>
  <c r="Q3222"/>
  <c r="Q3219"/>
  <c r="S3218"/>
  <c r="R3224"/>
  <c r="V3220"/>
  <c r="T3227"/>
  <c r="AZ3227" s="1"/>
  <c r="Q3223"/>
  <c r="Q3224"/>
  <c r="P3223"/>
  <c r="P3220"/>
  <c r="R3223"/>
  <c r="S3220"/>
  <c r="T3234"/>
  <c r="AZ3234" s="1"/>
  <c r="P3234"/>
  <c r="U3238"/>
  <c r="V3238" s="1"/>
  <c r="S3240"/>
  <c r="Q3238"/>
  <c r="Q3235"/>
  <c r="S3234"/>
  <c r="R3240"/>
  <c r="T3243"/>
  <c r="AZ3243" s="1"/>
  <c r="Q3239"/>
  <c r="Q3240"/>
  <c r="P3239"/>
  <c r="P3236"/>
  <c r="R3239"/>
  <c r="S3236"/>
  <c r="T3250"/>
  <c r="AZ3250" s="1"/>
  <c r="P3250"/>
  <c r="U3254"/>
  <c r="V3254" s="1"/>
  <c r="S3256"/>
  <c r="Q3254"/>
  <c r="Q3251"/>
  <c r="S3250"/>
  <c r="R3256"/>
  <c r="V3252"/>
  <c r="T3259"/>
  <c r="AZ3259" s="1"/>
  <c r="Q3255"/>
  <c r="Q3256"/>
  <c r="P3255"/>
  <c r="P3252"/>
  <c r="R3255"/>
  <c r="S3252"/>
  <c r="T3265"/>
  <c r="AZ3265" s="1"/>
  <c r="P3265"/>
  <c r="S3265"/>
  <c r="R3269"/>
  <c r="U3269"/>
  <c r="V3269" s="1"/>
  <c r="AB3269"/>
  <c r="AA3269"/>
  <c r="T3281"/>
  <c r="AZ3281" s="1"/>
  <c r="P3281"/>
  <c r="S3281"/>
  <c r="R3285"/>
  <c r="U3285"/>
  <c r="AB3285"/>
  <c r="AA3285"/>
  <c r="T3297"/>
  <c r="AZ3297" s="1"/>
  <c r="P3297"/>
  <c r="S3297"/>
  <c r="R3301"/>
  <c r="U3301"/>
  <c r="V3301" s="1"/>
  <c r="AB3301"/>
  <c r="AA3301"/>
  <c r="U3324"/>
  <c r="V3324" s="1"/>
  <c r="Q3324"/>
  <c r="P3320"/>
  <c r="P3324"/>
  <c r="T3320"/>
  <c r="AZ3320" s="1"/>
  <c r="Q3323"/>
  <c r="P3322"/>
  <c r="T3327"/>
  <c r="AZ3327" s="1"/>
  <c r="S3323"/>
  <c r="T3322"/>
  <c r="AZ3322" s="1"/>
  <c r="R3321"/>
  <c r="U3332"/>
  <c r="V3332" s="1"/>
  <c r="Q3332"/>
  <c r="P3328"/>
  <c r="R3332"/>
  <c r="Q3331"/>
  <c r="P3330"/>
  <c r="S3331"/>
  <c r="T3328"/>
  <c r="AZ3328" s="1"/>
  <c r="P3332"/>
  <c r="T3330"/>
  <c r="AZ3330" s="1"/>
  <c r="AA3355"/>
  <c r="AB3355"/>
  <c r="S2864"/>
  <c r="P2867"/>
  <c r="S2868"/>
  <c r="P2871"/>
  <c r="T2871"/>
  <c r="AZ2871" s="1"/>
  <c r="S2872"/>
  <c r="P2875"/>
  <c r="T2875"/>
  <c r="AZ2875" s="1"/>
  <c r="S2876"/>
  <c r="P2879"/>
  <c r="T2879"/>
  <c r="AZ2879" s="1"/>
  <c r="S2880"/>
  <c r="P2883"/>
  <c r="T2883"/>
  <c r="AZ2883" s="1"/>
  <c r="S2884"/>
  <c r="P2887"/>
  <c r="T2887"/>
  <c r="AZ2887" s="1"/>
  <c r="S2888"/>
  <c r="P2891"/>
  <c r="T2891"/>
  <c r="AZ2891" s="1"/>
  <c r="S2892"/>
  <c r="P2895"/>
  <c r="T2895"/>
  <c r="AZ2895" s="1"/>
  <c r="S2896"/>
  <c r="P2899"/>
  <c r="T2899"/>
  <c r="AZ2899" s="1"/>
  <c r="S2900"/>
  <c r="P2903"/>
  <c r="T2903"/>
  <c r="AZ2903" s="1"/>
  <c r="S2904"/>
  <c r="P2907"/>
  <c r="T2907"/>
  <c r="AZ2907" s="1"/>
  <c r="S2908"/>
  <c r="P2911"/>
  <c r="T2911"/>
  <c r="AZ2911" s="1"/>
  <c r="S2912"/>
  <c r="P2915"/>
  <c r="T2915"/>
  <c r="AZ2915" s="1"/>
  <c r="S2916"/>
  <c r="P2919"/>
  <c r="T2919"/>
  <c r="AZ2919" s="1"/>
  <c r="S2920"/>
  <c r="P2923"/>
  <c r="T2923"/>
  <c r="AZ2923" s="1"/>
  <c r="S2924"/>
  <c r="P2927"/>
  <c r="T2927"/>
  <c r="AZ2927" s="1"/>
  <c r="S2928"/>
  <c r="P2931"/>
  <c r="T2931"/>
  <c r="AZ2931" s="1"/>
  <c r="S2932"/>
  <c r="P2935"/>
  <c r="T2935"/>
  <c r="AZ2935" s="1"/>
  <c r="S2936"/>
  <c r="P2939"/>
  <c r="T2939"/>
  <c r="AZ2939" s="1"/>
  <c r="S2940"/>
  <c r="P2943"/>
  <c r="T2943"/>
  <c r="AZ2943" s="1"/>
  <c r="S2944"/>
  <c r="P2947"/>
  <c r="T2947"/>
  <c r="AZ2947" s="1"/>
  <c r="S2948"/>
  <c r="P2951"/>
  <c r="T2951"/>
  <c r="AZ2951" s="1"/>
  <c r="S2952"/>
  <c r="P2955"/>
  <c r="T2955"/>
  <c r="AZ2955" s="1"/>
  <c r="S2956"/>
  <c r="P2959"/>
  <c r="T2959"/>
  <c r="AZ2959" s="1"/>
  <c r="S2960"/>
  <c r="P2963"/>
  <c r="T2963"/>
  <c r="AZ2963" s="1"/>
  <c r="S2964"/>
  <c r="P2967"/>
  <c r="T2967"/>
  <c r="AZ2967" s="1"/>
  <c r="S2968"/>
  <c r="P2971"/>
  <c r="T2971"/>
  <c r="AZ2971" s="1"/>
  <c r="S2972"/>
  <c r="P2975"/>
  <c r="T2975"/>
  <c r="AZ2975" s="1"/>
  <c r="S2976"/>
  <c r="P2979"/>
  <c r="T2979"/>
  <c r="AZ2979" s="1"/>
  <c r="S2980"/>
  <c r="P2983"/>
  <c r="T2983"/>
  <c r="AZ2983" s="1"/>
  <c r="S2984"/>
  <c r="P2987"/>
  <c r="T2987"/>
  <c r="AZ2987" s="1"/>
  <c r="S2988"/>
  <c r="P2991"/>
  <c r="T2991"/>
  <c r="AZ2991" s="1"/>
  <c r="S2992"/>
  <c r="P2995"/>
  <c r="T2995"/>
  <c r="AZ2995" s="1"/>
  <c r="S2996"/>
  <c r="P2999"/>
  <c r="T2999"/>
  <c r="AZ2999" s="1"/>
  <c r="S3000"/>
  <c r="P3003"/>
  <c r="T3003"/>
  <c r="AZ3003" s="1"/>
  <c r="S3004"/>
  <c r="P3007"/>
  <c r="T3007"/>
  <c r="AZ3007" s="1"/>
  <c r="S3008"/>
  <c r="P3011"/>
  <c r="T3011"/>
  <c r="AZ3011" s="1"/>
  <c r="S3012"/>
  <c r="Q3015"/>
  <c r="R3016"/>
  <c r="T3018"/>
  <c r="AZ3018" s="1"/>
  <c r="AM3019"/>
  <c r="P3020"/>
  <c r="U3020"/>
  <c r="V3020" s="1"/>
  <c r="AC3020"/>
  <c r="AS3021"/>
  <c r="R3022"/>
  <c r="AA3022"/>
  <c r="AC3022" s="1"/>
  <c r="T3026"/>
  <c r="AZ3026" s="1"/>
  <c r="AM3027"/>
  <c r="P3028"/>
  <c r="U3028"/>
  <c r="V3028" s="1"/>
  <c r="AC3028"/>
  <c r="AS3029"/>
  <c r="R3030"/>
  <c r="AA3030"/>
  <c r="AC3030" s="1"/>
  <c r="T3034"/>
  <c r="AZ3034" s="1"/>
  <c r="AM3035"/>
  <c r="P3036"/>
  <c r="U3036"/>
  <c r="V3036" s="1"/>
  <c r="AC3036"/>
  <c r="AS3037"/>
  <c r="R3038"/>
  <c r="AA3038"/>
  <c r="AC3038" s="1"/>
  <c r="T3042"/>
  <c r="AZ3042" s="1"/>
  <c r="AM3043"/>
  <c r="P3044"/>
  <c r="U3044"/>
  <c r="V3044" s="1"/>
  <c r="AC3044"/>
  <c r="AS3045"/>
  <c r="R3046"/>
  <c r="AA3046"/>
  <c r="AC3046" s="1"/>
  <c r="T3050"/>
  <c r="AZ3050" s="1"/>
  <c r="AM3051"/>
  <c r="P3052"/>
  <c r="U3052"/>
  <c r="V3052" s="1"/>
  <c r="AC3052"/>
  <c r="AS3053"/>
  <c r="R3054"/>
  <c r="AA3054"/>
  <c r="AC3054" s="1"/>
  <c r="T3058"/>
  <c r="AZ3058" s="1"/>
  <c r="AM3059"/>
  <c r="P3060"/>
  <c r="U3060"/>
  <c r="V3060" s="1"/>
  <c r="AC3060"/>
  <c r="AS3061"/>
  <c r="R3062"/>
  <c r="AA3062"/>
  <c r="AC3062" s="1"/>
  <c r="T3066"/>
  <c r="AZ3066" s="1"/>
  <c r="AM3067"/>
  <c r="P3068"/>
  <c r="U3068"/>
  <c r="V3068" s="1"/>
  <c r="AC3068"/>
  <c r="AS3069"/>
  <c r="R3070"/>
  <c r="AA3070"/>
  <c r="AC3070" s="1"/>
  <c r="T3074"/>
  <c r="AZ3074" s="1"/>
  <c r="AM3075"/>
  <c r="Q3076"/>
  <c r="AM3076"/>
  <c r="AC3080"/>
  <c r="AM3082"/>
  <c r="S3084"/>
  <c r="U3084"/>
  <c r="V3084" s="1"/>
  <c r="AC3084"/>
  <c r="AB3085"/>
  <c r="AC3085" s="1"/>
  <c r="S3088"/>
  <c r="Q3089"/>
  <c r="AM3092"/>
  <c r="R3095"/>
  <c r="AC3096"/>
  <c r="AM3098"/>
  <c r="S3100"/>
  <c r="U3100"/>
  <c r="V3100" s="1"/>
  <c r="AC3100"/>
  <c r="AM3106"/>
  <c r="U3108"/>
  <c r="V3108" s="1"/>
  <c r="AC3108"/>
  <c r="S3109"/>
  <c r="R3110"/>
  <c r="AC3115"/>
  <c r="AM3116"/>
  <c r="AM3122"/>
  <c r="U3124"/>
  <c r="V3124" s="1"/>
  <c r="AC3124"/>
  <c r="S3125"/>
  <c r="R3126"/>
  <c r="AC3131"/>
  <c r="AM3132"/>
  <c r="AM3138"/>
  <c r="U3140"/>
  <c r="V3140" s="1"/>
  <c r="AC3140"/>
  <c r="S3141"/>
  <c r="R3142"/>
  <c r="AC3147"/>
  <c r="AM3148"/>
  <c r="AM3154"/>
  <c r="U3156"/>
  <c r="V3156" s="1"/>
  <c r="AC3156"/>
  <c r="S3157"/>
  <c r="R3158"/>
  <c r="AC3163"/>
  <c r="AM3164"/>
  <c r="AM3170"/>
  <c r="U3172"/>
  <c r="V3172" s="1"/>
  <c r="AC3172"/>
  <c r="S3173"/>
  <c r="R3174"/>
  <c r="AC3179"/>
  <c r="AM3180"/>
  <c r="AM3186"/>
  <c r="U3188"/>
  <c r="V3188" s="1"/>
  <c r="AC3188"/>
  <c r="S3189"/>
  <c r="R3190"/>
  <c r="AC3195"/>
  <c r="AC3201"/>
  <c r="R3205"/>
  <c r="AC3206"/>
  <c r="S3207"/>
  <c r="AC3217"/>
  <c r="R3221"/>
  <c r="AC3222"/>
  <c r="S3223"/>
  <c r="AC3233"/>
  <c r="R3237"/>
  <c r="AC3238"/>
  <c r="S3239"/>
  <c r="AC3249"/>
  <c r="R3253"/>
  <c r="AC3254"/>
  <c r="S3255"/>
  <c r="S3262"/>
  <c r="U3322"/>
  <c r="V3322" s="1"/>
  <c r="R3324"/>
  <c r="S3329"/>
  <c r="T3015"/>
  <c r="AZ3015" s="1"/>
  <c r="P3015"/>
  <c r="R3021"/>
  <c r="T3023"/>
  <c r="AZ3023" s="1"/>
  <c r="P3023"/>
  <c r="R3029"/>
  <c r="T3031"/>
  <c r="AZ3031" s="1"/>
  <c r="P3031"/>
  <c r="R3037"/>
  <c r="T3039"/>
  <c r="AZ3039" s="1"/>
  <c r="P3039"/>
  <c r="R3045"/>
  <c r="T3047"/>
  <c r="AZ3047" s="1"/>
  <c r="P3047"/>
  <c r="R3053"/>
  <c r="T3055"/>
  <c r="AZ3055" s="1"/>
  <c r="P3055"/>
  <c r="R3061"/>
  <c r="T3063"/>
  <c r="AZ3063" s="1"/>
  <c r="P3063"/>
  <c r="R3069"/>
  <c r="T3071"/>
  <c r="AZ3071" s="1"/>
  <c r="P3071"/>
  <c r="R3077"/>
  <c r="U3077"/>
  <c r="V3077" s="1"/>
  <c r="R3076"/>
  <c r="U3086"/>
  <c r="V3086" s="1"/>
  <c r="Q3086"/>
  <c r="AA3086"/>
  <c r="AB3086"/>
  <c r="U3102"/>
  <c r="V3102" s="1"/>
  <c r="Q3102"/>
  <c r="P3102"/>
  <c r="R3113"/>
  <c r="U3112"/>
  <c r="V3112" s="1"/>
  <c r="P3112"/>
  <c r="P3109"/>
  <c r="T3116"/>
  <c r="AZ3116" s="1"/>
  <c r="Q3112"/>
  <c r="AA3112"/>
  <c r="AB3112"/>
  <c r="T3115"/>
  <c r="AZ3115" s="1"/>
  <c r="P3115"/>
  <c r="U3119"/>
  <c r="V3119" s="1"/>
  <c r="R3129"/>
  <c r="U3128"/>
  <c r="V3128" s="1"/>
  <c r="P3128"/>
  <c r="P3125"/>
  <c r="T3132"/>
  <c r="AZ3132" s="1"/>
  <c r="Q3128"/>
  <c r="AA3128"/>
  <c r="AB3128"/>
  <c r="T3131"/>
  <c r="AZ3131" s="1"/>
  <c r="P3131"/>
  <c r="V3131"/>
  <c r="U3135"/>
  <c r="V3135" s="1"/>
  <c r="R3145"/>
  <c r="U3144"/>
  <c r="V3144" s="1"/>
  <c r="P3144"/>
  <c r="P3141"/>
  <c r="T3148"/>
  <c r="AZ3148" s="1"/>
  <c r="Q3144"/>
  <c r="AA3144"/>
  <c r="AC3144" s="1"/>
  <c r="AB3144"/>
  <c r="T3147"/>
  <c r="AZ3147" s="1"/>
  <c r="P3147"/>
  <c r="U3151"/>
  <c r="V3151" s="1"/>
  <c r="R3161"/>
  <c r="U3160"/>
  <c r="V3160" s="1"/>
  <c r="P3160"/>
  <c r="P3157"/>
  <c r="T3164"/>
  <c r="AZ3164" s="1"/>
  <c r="Q3160"/>
  <c r="AA3160"/>
  <c r="AB3160"/>
  <c r="T3163"/>
  <c r="AZ3163" s="1"/>
  <c r="P3163"/>
  <c r="U3167"/>
  <c r="V3167" s="1"/>
  <c r="R3177"/>
  <c r="U3176"/>
  <c r="V3176" s="1"/>
  <c r="P3176"/>
  <c r="P3173"/>
  <c r="T3180"/>
  <c r="AZ3180" s="1"/>
  <c r="Q3176"/>
  <c r="AA3176"/>
  <c r="AB3176"/>
  <c r="T3179"/>
  <c r="AZ3179" s="1"/>
  <c r="P3179"/>
  <c r="U3183"/>
  <c r="V3183" s="1"/>
  <c r="R3193"/>
  <c r="U3192"/>
  <c r="V3192" s="1"/>
  <c r="P3192"/>
  <c r="P3189"/>
  <c r="Q3192"/>
  <c r="AA3192"/>
  <c r="AB3192"/>
  <c r="T3203"/>
  <c r="AZ3203" s="1"/>
  <c r="Q3199"/>
  <c r="T3195"/>
  <c r="AZ3195" s="1"/>
  <c r="P3195"/>
  <c r="P3199"/>
  <c r="R3199"/>
  <c r="AA3197"/>
  <c r="AB3197"/>
  <c r="U3209"/>
  <c r="Q3209"/>
  <c r="P3205"/>
  <c r="S3205"/>
  <c r="P3209"/>
  <c r="T3205"/>
  <c r="AZ3205" s="1"/>
  <c r="AB3208"/>
  <c r="AA3208"/>
  <c r="AA3213"/>
  <c r="AB3213"/>
  <c r="U3225"/>
  <c r="V3225" s="1"/>
  <c r="Q3225"/>
  <c r="P3221"/>
  <c r="S3221"/>
  <c r="P3225"/>
  <c r="T3221"/>
  <c r="AZ3221" s="1"/>
  <c r="AB3224"/>
  <c r="AA3224"/>
  <c r="AA3229"/>
  <c r="AB3229"/>
  <c r="U3241"/>
  <c r="V3241" s="1"/>
  <c r="Q3241"/>
  <c r="P3237"/>
  <c r="S3237"/>
  <c r="P3241"/>
  <c r="T3237"/>
  <c r="AZ3237" s="1"/>
  <c r="AB3240"/>
  <c r="AA3240"/>
  <c r="AA3245"/>
  <c r="AB3245"/>
  <c r="U3257"/>
  <c r="V3257" s="1"/>
  <c r="Q3257"/>
  <c r="P3253"/>
  <c r="S3253"/>
  <c r="P3257"/>
  <c r="T3253"/>
  <c r="AZ3253" s="1"/>
  <c r="AB3256"/>
  <c r="AA3256"/>
  <c r="AB3359"/>
  <c r="AA3359"/>
  <c r="V2900"/>
  <c r="V2904"/>
  <c r="V2908"/>
  <c r="V2916"/>
  <c r="V2920"/>
  <c r="V2968"/>
  <c r="V2984"/>
  <c r="V2988"/>
  <c r="V2996"/>
  <c r="V3008"/>
  <c r="S3011"/>
  <c r="V3012"/>
  <c r="Q3016"/>
  <c r="T3017"/>
  <c r="AZ3017" s="1"/>
  <c r="S3018"/>
  <c r="R3019"/>
  <c r="S3020"/>
  <c r="Q3021"/>
  <c r="AB3021"/>
  <c r="AC3021" s="1"/>
  <c r="T3025"/>
  <c r="AZ3025" s="1"/>
  <c r="S3026"/>
  <c r="R3027"/>
  <c r="S3028"/>
  <c r="Q3029"/>
  <c r="AB3029"/>
  <c r="AC3029" s="1"/>
  <c r="T3033"/>
  <c r="AZ3033" s="1"/>
  <c r="S3034"/>
  <c r="R3035"/>
  <c r="S3036"/>
  <c r="Q3037"/>
  <c r="AB3037"/>
  <c r="AC3037" s="1"/>
  <c r="T3041"/>
  <c r="AZ3041" s="1"/>
  <c r="S3042"/>
  <c r="R3043"/>
  <c r="S3044"/>
  <c r="Q3045"/>
  <c r="AB3045"/>
  <c r="AC3045" s="1"/>
  <c r="T3049"/>
  <c r="AZ3049" s="1"/>
  <c r="S3050"/>
  <c r="R3051"/>
  <c r="S3052"/>
  <c r="Q3053"/>
  <c r="AB3053"/>
  <c r="AC3053" s="1"/>
  <c r="T3057"/>
  <c r="AZ3057" s="1"/>
  <c r="S3058"/>
  <c r="R3059"/>
  <c r="S3060"/>
  <c r="Q3061"/>
  <c r="AB3061"/>
  <c r="AC3061" s="1"/>
  <c r="T3065"/>
  <c r="AZ3065" s="1"/>
  <c r="S3066"/>
  <c r="R3067"/>
  <c r="S3068"/>
  <c r="Q3069"/>
  <c r="AB3069"/>
  <c r="AC3069" s="1"/>
  <c r="T3073"/>
  <c r="AZ3073" s="1"/>
  <c r="S3074"/>
  <c r="R3075"/>
  <c r="P3076"/>
  <c r="Q3077"/>
  <c r="S3078"/>
  <c r="T3081"/>
  <c r="AZ3081" s="1"/>
  <c r="T3085"/>
  <c r="AZ3085" s="1"/>
  <c r="P3086"/>
  <c r="T3088"/>
  <c r="AZ3088" s="1"/>
  <c r="U3091"/>
  <c r="V3091" s="1"/>
  <c r="Q3095"/>
  <c r="T3097"/>
  <c r="AZ3097" s="1"/>
  <c r="T3101"/>
  <c r="AZ3101" s="1"/>
  <c r="S3102"/>
  <c r="T3104"/>
  <c r="AZ3104" s="1"/>
  <c r="U3105"/>
  <c r="V3105" s="1"/>
  <c r="U3107"/>
  <c r="V3107" s="1"/>
  <c r="Q3108"/>
  <c r="AS3111"/>
  <c r="S3112"/>
  <c r="P3113"/>
  <c r="U3123"/>
  <c r="V3123" s="1"/>
  <c r="Q3124"/>
  <c r="AS3127"/>
  <c r="S3128"/>
  <c r="P3129"/>
  <c r="U3139"/>
  <c r="V3139" s="1"/>
  <c r="Q3140"/>
  <c r="AS3143"/>
  <c r="S3144"/>
  <c r="P3145"/>
  <c r="U3155"/>
  <c r="V3155" s="1"/>
  <c r="Q3156"/>
  <c r="AS3159"/>
  <c r="S3160"/>
  <c r="P3161"/>
  <c r="U3171"/>
  <c r="V3171" s="1"/>
  <c r="Q3172"/>
  <c r="AS3175"/>
  <c r="S3176"/>
  <c r="P3177"/>
  <c r="U3187"/>
  <c r="V3187" s="1"/>
  <c r="Q3188"/>
  <c r="AS3191"/>
  <c r="P3193"/>
  <c r="AM3201"/>
  <c r="AM3203"/>
  <c r="AM3205"/>
  <c r="S3206"/>
  <c r="AC3210"/>
  <c r="AM3217"/>
  <c r="AM3219"/>
  <c r="AM3221"/>
  <c r="S3222"/>
  <c r="AC3226"/>
  <c r="AM3233"/>
  <c r="AM3235"/>
  <c r="AM3237"/>
  <c r="S3238"/>
  <c r="AC3242"/>
  <c r="AM3249"/>
  <c r="AM3251"/>
  <c r="AM3253"/>
  <c r="S3254"/>
  <c r="T3262"/>
  <c r="AZ3262" s="1"/>
  <c r="AC3258"/>
  <c r="Q3269"/>
  <c r="T3270"/>
  <c r="AZ3270" s="1"/>
  <c r="T3283"/>
  <c r="AZ3283" s="1"/>
  <c r="Q3285"/>
  <c r="T3286"/>
  <c r="AZ3286" s="1"/>
  <c r="T3299"/>
  <c r="AZ3299" s="1"/>
  <c r="Q3301"/>
  <c r="T3302"/>
  <c r="AZ3302" s="1"/>
  <c r="S3321"/>
  <c r="R3329"/>
  <c r="AC3349"/>
  <c r="AN3389"/>
  <c r="AO3389" s="1"/>
  <c r="T3103"/>
  <c r="AZ3103" s="1"/>
  <c r="P3103"/>
  <c r="R3109"/>
  <c r="T3111"/>
  <c r="AZ3111" s="1"/>
  <c r="P3111"/>
  <c r="R3117"/>
  <c r="V3113"/>
  <c r="T3119"/>
  <c r="AZ3119" s="1"/>
  <c r="P3119"/>
  <c r="R3125"/>
  <c r="T3127"/>
  <c r="AZ3127" s="1"/>
  <c r="P3127"/>
  <c r="R3133"/>
  <c r="T3135"/>
  <c r="AZ3135" s="1"/>
  <c r="P3135"/>
  <c r="R3141"/>
  <c r="T3143"/>
  <c r="AZ3143" s="1"/>
  <c r="P3143"/>
  <c r="R3149"/>
  <c r="T3151"/>
  <c r="AZ3151" s="1"/>
  <c r="P3151"/>
  <c r="R3157"/>
  <c r="T3159"/>
  <c r="AZ3159" s="1"/>
  <c r="P3159"/>
  <c r="R3165"/>
  <c r="V3161"/>
  <c r="T3167"/>
  <c r="AZ3167" s="1"/>
  <c r="P3167"/>
  <c r="R3173"/>
  <c r="T3175"/>
  <c r="AZ3175" s="1"/>
  <c r="P3175"/>
  <c r="R3181"/>
  <c r="V3177"/>
  <c r="T3183"/>
  <c r="AZ3183" s="1"/>
  <c r="P3183"/>
  <c r="R3189"/>
  <c r="T3191"/>
  <c r="AZ3191" s="1"/>
  <c r="P3191"/>
  <c r="U3197"/>
  <c r="V3197" s="1"/>
  <c r="Q3197"/>
  <c r="V3193"/>
  <c r="T3261"/>
  <c r="AZ3261" s="1"/>
  <c r="P3261"/>
  <c r="Q3265"/>
  <c r="S3261"/>
  <c r="U3268"/>
  <c r="V3268" s="1"/>
  <c r="Q3268"/>
  <c r="R3268"/>
  <c r="P3264"/>
  <c r="AB3265"/>
  <c r="AA3265"/>
  <c r="AA3268"/>
  <c r="AB3268"/>
  <c r="U3276"/>
  <c r="V3276" s="1"/>
  <c r="Q3276"/>
  <c r="T3272"/>
  <c r="AZ3272" s="1"/>
  <c r="R3279"/>
  <c r="U3278"/>
  <c r="V3278" s="1"/>
  <c r="P3278"/>
  <c r="P3275"/>
  <c r="U3279"/>
  <c r="V3279" s="1"/>
  <c r="R3278"/>
  <c r="S3275"/>
  <c r="AA3276"/>
  <c r="AB3276"/>
  <c r="T3277"/>
  <c r="AZ3277" s="1"/>
  <c r="P3277"/>
  <c r="Q3281"/>
  <c r="S3277"/>
  <c r="U3284"/>
  <c r="V3284" s="1"/>
  <c r="Q3284"/>
  <c r="R3284"/>
  <c r="P3280"/>
  <c r="AB3281"/>
  <c r="AA3281"/>
  <c r="AA3284"/>
  <c r="AB3284"/>
  <c r="U3292"/>
  <c r="V3292" s="1"/>
  <c r="Q3292"/>
  <c r="T3288"/>
  <c r="AZ3288" s="1"/>
  <c r="R3295"/>
  <c r="U3294"/>
  <c r="V3294" s="1"/>
  <c r="P3294"/>
  <c r="P3291"/>
  <c r="U3295"/>
  <c r="V3295" s="1"/>
  <c r="R3294"/>
  <c r="S3291"/>
  <c r="AA3292"/>
  <c r="AB3292"/>
  <c r="T3293"/>
  <c r="AZ3293" s="1"/>
  <c r="P3293"/>
  <c r="Q3297"/>
  <c r="S3293"/>
  <c r="U3300"/>
  <c r="V3300" s="1"/>
  <c r="Q3300"/>
  <c r="R3300"/>
  <c r="P3296"/>
  <c r="AB3297"/>
  <c r="AA3297"/>
  <c r="AA3300"/>
  <c r="AB3300"/>
  <c r="U3308"/>
  <c r="Q3308"/>
  <c r="T3304"/>
  <c r="AZ3304" s="1"/>
  <c r="R3311"/>
  <c r="U3310"/>
  <c r="V3310" s="1"/>
  <c r="P3310"/>
  <c r="Q3311"/>
  <c r="R3310"/>
  <c r="P3307"/>
  <c r="S3313"/>
  <c r="P3311"/>
  <c r="S3307"/>
  <c r="T3309"/>
  <c r="AZ3309" s="1"/>
  <c r="P3309"/>
  <c r="Q3313"/>
  <c r="U3313"/>
  <c r="V3313" s="1"/>
  <c r="V3309"/>
  <c r="U3370"/>
  <c r="V3370" s="1"/>
  <c r="Q3370"/>
  <c r="T3374"/>
  <c r="AZ3374" s="1"/>
  <c r="P3370"/>
  <c r="S3366"/>
  <c r="P3368"/>
  <c r="S3367"/>
  <c r="T3366"/>
  <c r="AZ3366" s="1"/>
  <c r="T3372"/>
  <c r="AZ3372" s="1"/>
  <c r="S3370"/>
  <c r="P3366"/>
  <c r="Q3368"/>
  <c r="R3370"/>
  <c r="U3368"/>
  <c r="V3368" s="1"/>
  <c r="AB3101"/>
  <c r="AC3101" s="1"/>
  <c r="T3105"/>
  <c r="AZ3105" s="1"/>
  <c r="R3107"/>
  <c r="S3108"/>
  <c r="Q3109"/>
  <c r="AB3109"/>
  <c r="AC3109" s="1"/>
  <c r="T3113"/>
  <c r="AZ3113" s="1"/>
  <c r="R3115"/>
  <c r="S3116"/>
  <c r="Q3117"/>
  <c r="AB3117"/>
  <c r="AC3117" s="1"/>
  <c r="T3121"/>
  <c r="AZ3121" s="1"/>
  <c r="R3123"/>
  <c r="S3124"/>
  <c r="Q3125"/>
  <c r="AB3125"/>
  <c r="AC3125" s="1"/>
  <c r="T3129"/>
  <c r="AZ3129" s="1"/>
  <c r="R3131"/>
  <c r="S3132"/>
  <c r="Q3133"/>
  <c r="AB3133"/>
  <c r="AC3133" s="1"/>
  <c r="T3137"/>
  <c r="AZ3137" s="1"/>
  <c r="R3139"/>
  <c r="S3140"/>
  <c r="Q3141"/>
  <c r="AB3141"/>
  <c r="AC3141" s="1"/>
  <c r="T3145"/>
  <c r="AZ3145" s="1"/>
  <c r="R3147"/>
  <c r="S3148"/>
  <c r="Q3149"/>
  <c r="AB3149"/>
  <c r="AC3149" s="1"/>
  <c r="T3153"/>
  <c r="AZ3153" s="1"/>
  <c r="R3155"/>
  <c r="S3156"/>
  <c r="Q3157"/>
  <c r="AB3157"/>
  <c r="AC3157" s="1"/>
  <c r="T3161"/>
  <c r="AZ3161" s="1"/>
  <c r="R3163"/>
  <c r="S3164"/>
  <c r="Q3165"/>
  <c r="AB3165"/>
  <c r="AC3165" s="1"/>
  <c r="T3169"/>
  <c r="AZ3169" s="1"/>
  <c r="R3171"/>
  <c r="S3172"/>
  <c r="Q3173"/>
  <c r="AB3173"/>
  <c r="AC3173" s="1"/>
  <c r="T3177"/>
  <c r="AZ3177" s="1"/>
  <c r="R3179"/>
  <c r="S3180"/>
  <c r="Q3181"/>
  <c r="AB3181"/>
  <c r="AC3181" s="1"/>
  <c r="T3185"/>
  <c r="AZ3185" s="1"/>
  <c r="R3187"/>
  <c r="S3188"/>
  <c r="Q3189"/>
  <c r="AB3189"/>
  <c r="AC3189" s="1"/>
  <c r="T3193"/>
  <c r="AZ3193" s="1"/>
  <c r="R3195"/>
  <c r="AS3196"/>
  <c r="AM3198"/>
  <c r="AS3204"/>
  <c r="AT3207" s="1"/>
  <c r="AM3206"/>
  <c r="AS3212"/>
  <c r="AT3216" s="1"/>
  <c r="AM3214"/>
  <c r="AS3220"/>
  <c r="AM3222"/>
  <c r="AS3228"/>
  <c r="AM3230"/>
  <c r="AS3236"/>
  <c r="AT3240" s="1"/>
  <c r="AM3238"/>
  <c r="AS3244"/>
  <c r="AM3246"/>
  <c r="AS3252"/>
  <c r="AM3254"/>
  <c r="Q3267"/>
  <c r="AC3270"/>
  <c r="U3273"/>
  <c r="V3273" s="1"/>
  <c r="T3274"/>
  <c r="AZ3274" s="1"/>
  <c r="P3279"/>
  <c r="T3282"/>
  <c r="AZ3282" s="1"/>
  <c r="Q3283"/>
  <c r="AC3286"/>
  <c r="U3289"/>
  <c r="V3289" s="1"/>
  <c r="T3290"/>
  <c r="AZ3290" s="1"/>
  <c r="P3295"/>
  <c r="T3298"/>
  <c r="AZ3298" s="1"/>
  <c r="Q3299"/>
  <c r="AC3302"/>
  <c r="U3305"/>
  <c r="V3305" s="1"/>
  <c r="T3312"/>
  <c r="AZ3312" s="1"/>
  <c r="AC3317"/>
  <c r="AA3322"/>
  <c r="AC3322" s="1"/>
  <c r="AM3338"/>
  <c r="AA3346"/>
  <c r="AC3346" s="1"/>
  <c r="R3372"/>
  <c r="AN3409"/>
  <c r="AO3409" s="1"/>
  <c r="U3082"/>
  <c r="V3082" s="1"/>
  <c r="Q3082"/>
  <c r="U3090"/>
  <c r="V3090" s="1"/>
  <c r="Q3090"/>
  <c r="U3098"/>
  <c r="V3098" s="1"/>
  <c r="Q3098"/>
  <c r="U3106"/>
  <c r="V3106" s="1"/>
  <c r="Q3106"/>
  <c r="U3114"/>
  <c r="V3114" s="1"/>
  <c r="Q3114"/>
  <c r="U3122"/>
  <c r="V3122" s="1"/>
  <c r="Q3122"/>
  <c r="U3130"/>
  <c r="V3130" s="1"/>
  <c r="Q3130"/>
  <c r="U3138"/>
  <c r="V3138" s="1"/>
  <c r="Q3138"/>
  <c r="U3146"/>
  <c r="V3146" s="1"/>
  <c r="Q3146"/>
  <c r="U3154"/>
  <c r="V3154" s="1"/>
  <c r="Q3154"/>
  <c r="U3162"/>
  <c r="V3162" s="1"/>
  <c r="Q3162"/>
  <c r="U3170"/>
  <c r="V3170" s="1"/>
  <c r="Q3170"/>
  <c r="U3178"/>
  <c r="V3178" s="1"/>
  <c r="Q3178"/>
  <c r="U3186"/>
  <c r="V3186" s="1"/>
  <c r="Q3186"/>
  <c r="U3194"/>
  <c r="V3194" s="1"/>
  <c r="Q3194"/>
  <c r="U3205"/>
  <c r="V3205" s="1"/>
  <c r="Q3205"/>
  <c r="S3201"/>
  <c r="U3213"/>
  <c r="V3213" s="1"/>
  <c r="Q3213"/>
  <c r="S3209"/>
  <c r="U3221"/>
  <c r="V3221" s="1"/>
  <c r="Q3221"/>
  <c r="S3217"/>
  <c r="U3229"/>
  <c r="V3229" s="1"/>
  <c r="Q3229"/>
  <c r="S3225"/>
  <c r="U3237"/>
  <c r="V3237" s="1"/>
  <c r="Q3237"/>
  <c r="S3233"/>
  <c r="U3245"/>
  <c r="V3245" s="1"/>
  <c r="Q3245"/>
  <c r="S3241"/>
  <c r="U3253"/>
  <c r="V3253" s="1"/>
  <c r="Q3253"/>
  <c r="S3249"/>
  <c r="R3261"/>
  <c r="S3257"/>
  <c r="R3275"/>
  <c r="V3271"/>
  <c r="U3275"/>
  <c r="V3275" s="1"/>
  <c r="R3274"/>
  <c r="S3271"/>
  <c r="Q3274"/>
  <c r="AB3275"/>
  <c r="AA3275"/>
  <c r="R3291"/>
  <c r="V3287"/>
  <c r="U3291"/>
  <c r="V3291" s="1"/>
  <c r="R3290"/>
  <c r="S3287"/>
  <c r="Q3290"/>
  <c r="AB3291"/>
  <c r="AA3291"/>
  <c r="R3307"/>
  <c r="T3310"/>
  <c r="AZ3310" s="1"/>
  <c r="U3307"/>
  <c r="V3307" s="1"/>
  <c r="R3306"/>
  <c r="S3303"/>
  <c r="Q3306"/>
  <c r="AB3307"/>
  <c r="AA3307"/>
  <c r="U3316"/>
  <c r="V3316" s="1"/>
  <c r="Q3316"/>
  <c r="P3312"/>
  <c r="T3319"/>
  <c r="AZ3319" s="1"/>
  <c r="U3314"/>
  <c r="V3314" s="1"/>
  <c r="S3312"/>
  <c r="AB3338"/>
  <c r="AA3338"/>
  <c r="AB3360"/>
  <c r="AA3360"/>
  <c r="R3373"/>
  <c r="T3376"/>
  <c r="AZ3376" s="1"/>
  <c r="Q3373"/>
  <c r="Q3372"/>
  <c r="U3372"/>
  <c r="V3372" s="1"/>
  <c r="P3372"/>
  <c r="P3369"/>
  <c r="S3375"/>
  <c r="T3369"/>
  <c r="AZ3369" s="1"/>
  <c r="R3371"/>
  <c r="S3369"/>
  <c r="Q3371"/>
  <c r="T3078"/>
  <c r="AZ3078" s="1"/>
  <c r="AM3079"/>
  <c r="AS3081"/>
  <c r="R3082"/>
  <c r="AA3082"/>
  <c r="AC3082" s="1"/>
  <c r="T3086"/>
  <c r="AZ3086" s="1"/>
  <c r="AM3087"/>
  <c r="AS3089"/>
  <c r="AT3093" s="1"/>
  <c r="R3090"/>
  <c r="AA3090"/>
  <c r="AC3090" s="1"/>
  <c r="T3094"/>
  <c r="AZ3094" s="1"/>
  <c r="AM3095"/>
  <c r="AS3097"/>
  <c r="AT3101" s="1"/>
  <c r="R3098"/>
  <c r="AA3098"/>
  <c r="AC3098" s="1"/>
  <c r="T3102"/>
  <c r="AZ3102" s="1"/>
  <c r="S3103"/>
  <c r="AM3103"/>
  <c r="S3105"/>
  <c r="AS3105"/>
  <c r="R3106"/>
  <c r="AA3106"/>
  <c r="AC3106" s="1"/>
  <c r="Q3107"/>
  <c r="R3108"/>
  <c r="U3109"/>
  <c r="V3109" s="1"/>
  <c r="T3110"/>
  <c r="AZ3110" s="1"/>
  <c r="S3111"/>
  <c r="AM3111"/>
  <c r="S3113"/>
  <c r="AS3113"/>
  <c r="R3114"/>
  <c r="AA3114"/>
  <c r="AC3114" s="1"/>
  <c r="Q3115"/>
  <c r="R3116"/>
  <c r="U3117"/>
  <c r="V3117" s="1"/>
  <c r="T3118"/>
  <c r="AZ3118" s="1"/>
  <c r="S3119"/>
  <c r="AM3119"/>
  <c r="S3121"/>
  <c r="AS3121"/>
  <c r="R3122"/>
  <c r="AA3122"/>
  <c r="AC3122" s="1"/>
  <c r="Q3123"/>
  <c r="R3124"/>
  <c r="U3125"/>
  <c r="V3125" s="1"/>
  <c r="T3126"/>
  <c r="AZ3126" s="1"/>
  <c r="S3127"/>
  <c r="AM3127"/>
  <c r="S3129"/>
  <c r="AS3129"/>
  <c r="R3130"/>
  <c r="AA3130"/>
  <c r="AC3130" s="1"/>
  <c r="Q3131"/>
  <c r="R3132"/>
  <c r="U3133"/>
  <c r="V3133" s="1"/>
  <c r="T3134"/>
  <c r="AZ3134" s="1"/>
  <c r="S3135"/>
  <c r="AM3135"/>
  <c r="S3137"/>
  <c r="AS3137"/>
  <c r="AT3139" s="1"/>
  <c r="R3138"/>
  <c r="AA3138"/>
  <c r="AC3138" s="1"/>
  <c r="Q3139"/>
  <c r="R3140"/>
  <c r="U3141"/>
  <c r="V3141" s="1"/>
  <c r="T3142"/>
  <c r="AZ3142" s="1"/>
  <c r="S3143"/>
  <c r="AM3143"/>
  <c r="S3145"/>
  <c r="AS3145"/>
  <c r="R3146"/>
  <c r="AA3146"/>
  <c r="AC3146" s="1"/>
  <c r="Q3147"/>
  <c r="R3148"/>
  <c r="U3149"/>
  <c r="V3149" s="1"/>
  <c r="T3150"/>
  <c r="AZ3150" s="1"/>
  <c r="S3151"/>
  <c r="AM3151"/>
  <c r="S3153"/>
  <c r="AS3153"/>
  <c r="R3154"/>
  <c r="AA3154"/>
  <c r="AC3154" s="1"/>
  <c r="Q3155"/>
  <c r="R3156"/>
  <c r="U3157"/>
  <c r="V3157" s="1"/>
  <c r="T3158"/>
  <c r="AZ3158" s="1"/>
  <c r="S3159"/>
  <c r="AM3159"/>
  <c r="S3161"/>
  <c r="AS3161"/>
  <c r="R3162"/>
  <c r="AA3162"/>
  <c r="AC3162" s="1"/>
  <c r="Q3163"/>
  <c r="R3164"/>
  <c r="U3165"/>
  <c r="V3165" s="1"/>
  <c r="T3166"/>
  <c r="AZ3166" s="1"/>
  <c r="S3167"/>
  <c r="AM3167"/>
  <c r="S3169"/>
  <c r="AS3169"/>
  <c r="R3170"/>
  <c r="AA3170"/>
  <c r="AC3170" s="1"/>
  <c r="Q3171"/>
  <c r="R3172"/>
  <c r="U3173"/>
  <c r="V3173" s="1"/>
  <c r="T3174"/>
  <c r="AZ3174" s="1"/>
  <c r="S3175"/>
  <c r="AM3175"/>
  <c r="S3177"/>
  <c r="AS3177"/>
  <c r="R3178"/>
  <c r="AA3178"/>
  <c r="AC3178" s="1"/>
  <c r="Q3179"/>
  <c r="R3180"/>
  <c r="U3181"/>
  <c r="V3181" s="1"/>
  <c r="T3182"/>
  <c r="AZ3182" s="1"/>
  <c r="S3183"/>
  <c r="AM3183"/>
  <c r="S3185"/>
  <c r="AS3185"/>
  <c r="R3186"/>
  <c r="AA3186"/>
  <c r="AC3186" s="1"/>
  <c r="Q3187"/>
  <c r="R3188"/>
  <c r="U3189"/>
  <c r="V3189" s="1"/>
  <c r="T3190"/>
  <c r="AZ3190" s="1"/>
  <c r="S3191"/>
  <c r="AM3191"/>
  <c r="S3193"/>
  <c r="AS3193"/>
  <c r="R3194"/>
  <c r="AA3194"/>
  <c r="AC3194" s="1"/>
  <c r="Q3195"/>
  <c r="Q3202"/>
  <c r="AM3202"/>
  <c r="P3203"/>
  <c r="V3209"/>
  <c r="Q3210"/>
  <c r="AM3210"/>
  <c r="P3211"/>
  <c r="Q3218"/>
  <c r="AM3218"/>
  <c r="P3219"/>
  <c r="Q3226"/>
  <c r="AM3226"/>
  <c r="P3227"/>
  <c r="Q3234"/>
  <c r="AM3234"/>
  <c r="P3235"/>
  <c r="Q3242"/>
  <c r="AM3242"/>
  <c r="P3243"/>
  <c r="Q3250"/>
  <c r="AM3250"/>
  <c r="P3251"/>
  <c r="Q3258"/>
  <c r="AM3258"/>
  <c r="P3259"/>
  <c r="U3265"/>
  <c r="V3265" s="1"/>
  <c r="Q3266"/>
  <c r="AC3266"/>
  <c r="S3273"/>
  <c r="P3274"/>
  <c r="S3276"/>
  <c r="V3277"/>
  <c r="Q3278"/>
  <c r="U3281"/>
  <c r="V3281" s="1"/>
  <c r="Q3282"/>
  <c r="AC3282"/>
  <c r="S3289"/>
  <c r="P3290"/>
  <c r="S3292"/>
  <c r="Q3294"/>
  <c r="U3297"/>
  <c r="V3297" s="1"/>
  <c r="Q3298"/>
  <c r="AC3298"/>
  <c r="S3305"/>
  <c r="P3306"/>
  <c r="T3308"/>
  <c r="AZ3308" s="1"/>
  <c r="AM3312"/>
  <c r="T3314"/>
  <c r="AZ3314" s="1"/>
  <c r="P3316"/>
  <c r="AM3328"/>
  <c r="T3359"/>
  <c r="AZ3359" s="1"/>
  <c r="P3359"/>
  <c r="U3363"/>
  <c r="V3363" s="1"/>
  <c r="R3363"/>
  <c r="Q3363"/>
  <c r="S3359"/>
  <c r="AM3344"/>
  <c r="S3361"/>
  <c r="T3364"/>
  <c r="AZ3364" s="1"/>
  <c r="U3369"/>
  <c r="V3369" s="1"/>
  <c r="AN3393"/>
  <c r="AO3393" s="1"/>
  <c r="AN3441"/>
  <c r="AO3441" s="1"/>
  <c r="T3198"/>
  <c r="AZ3198" s="1"/>
  <c r="P3198"/>
  <c r="R3204"/>
  <c r="T3206"/>
  <c r="AZ3206" s="1"/>
  <c r="P3206"/>
  <c r="R3212"/>
  <c r="V3208"/>
  <c r="T3214"/>
  <c r="AZ3214" s="1"/>
  <c r="P3214"/>
  <c r="R3220"/>
  <c r="T3222"/>
  <c r="AZ3222" s="1"/>
  <c r="P3222"/>
  <c r="R3228"/>
  <c r="V3224"/>
  <c r="T3230"/>
  <c r="AZ3230" s="1"/>
  <c r="P3230"/>
  <c r="R3236"/>
  <c r="T3238"/>
  <c r="AZ3238" s="1"/>
  <c r="P3238"/>
  <c r="R3244"/>
  <c r="T3246"/>
  <c r="AZ3246" s="1"/>
  <c r="P3246"/>
  <c r="R3252"/>
  <c r="T3254"/>
  <c r="AZ3254" s="1"/>
  <c r="P3254"/>
  <c r="R3260"/>
  <c r="V3256"/>
  <c r="R3267"/>
  <c r="U3267"/>
  <c r="R3266"/>
  <c r="S3263"/>
  <c r="R3271"/>
  <c r="V3267"/>
  <c r="U3270"/>
  <c r="V3270" s="1"/>
  <c r="P3270"/>
  <c r="P3267"/>
  <c r="T3269"/>
  <c r="AZ3269" s="1"/>
  <c r="P3269"/>
  <c r="Q3273"/>
  <c r="S3269"/>
  <c r="T3273"/>
  <c r="AZ3273" s="1"/>
  <c r="P3273"/>
  <c r="R3283"/>
  <c r="U3283"/>
  <c r="R3282"/>
  <c r="S3279"/>
  <c r="R3287"/>
  <c r="V3283"/>
  <c r="U3286"/>
  <c r="V3286" s="1"/>
  <c r="P3286"/>
  <c r="P3283"/>
  <c r="T3285"/>
  <c r="AZ3285" s="1"/>
  <c r="P3285"/>
  <c r="Q3289"/>
  <c r="S3285"/>
  <c r="T3289"/>
  <c r="AZ3289" s="1"/>
  <c r="P3289"/>
  <c r="R3299"/>
  <c r="U3299"/>
  <c r="V3299" s="1"/>
  <c r="R3298"/>
  <c r="S3295"/>
  <c r="R3303"/>
  <c r="U3302"/>
  <c r="V3302" s="1"/>
  <c r="P3302"/>
  <c r="P3299"/>
  <c r="T3301"/>
  <c r="AZ3301" s="1"/>
  <c r="P3301"/>
  <c r="Q3305"/>
  <c r="S3301"/>
  <c r="T3305"/>
  <c r="AZ3305" s="1"/>
  <c r="P3305"/>
  <c r="R3309"/>
  <c r="Q3309"/>
  <c r="U3340"/>
  <c r="V3340" s="1"/>
  <c r="Q3340"/>
  <c r="P3336"/>
  <c r="AB3353"/>
  <c r="AA3353"/>
  <c r="U3362"/>
  <c r="V3362" s="1"/>
  <c r="Q3362"/>
  <c r="S3362"/>
  <c r="Q3361"/>
  <c r="P3360"/>
  <c r="S3358"/>
  <c r="R3362"/>
  <c r="P3358"/>
  <c r="Q3360"/>
  <c r="AA3363"/>
  <c r="AB3363"/>
  <c r="AB3365"/>
  <c r="AA3365"/>
  <c r="AB3372"/>
  <c r="AA3372"/>
  <c r="AC3372" s="1"/>
  <c r="R3196"/>
  <c r="S3192"/>
  <c r="Q3196"/>
  <c r="AB3196"/>
  <c r="AC3196" s="1"/>
  <c r="T3200"/>
  <c r="AZ3200" s="1"/>
  <c r="R3202"/>
  <c r="S3203"/>
  <c r="Q3204"/>
  <c r="AB3204"/>
  <c r="AC3204" s="1"/>
  <c r="T3208"/>
  <c r="AZ3208" s="1"/>
  <c r="R3210"/>
  <c r="S3211"/>
  <c r="Q3212"/>
  <c r="AB3212"/>
  <c r="AC3212" s="1"/>
  <c r="T3216"/>
  <c r="AZ3216" s="1"/>
  <c r="R3218"/>
  <c r="S3219"/>
  <c r="Q3220"/>
  <c r="AB3220"/>
  <c r="AC3220" s="1"/>
  <c r="T3224"/>
  <c r="AZ3224" s="1"/>
  <c r="R3226"/>
  <c r="S3227"/>
  <c r="Q3228"/>
  <c r="AB3228"/>
  <c r="AC3228" s="1"/>
  <c r="T3232"/>
  <c r="AZ3232" s="1"/>
  <c r="R3234"/>
  <c r="S3235"/>
  <c r="Q3236"/>
  <c r="AB3236"/>
  <c r="AC3236" s="1"/>
  <c r="T3240"/>
  <c r="AZ3240" s="1"/>
  <c r="R3242"/>
  <c r="S3243"/>
  <c r="Q3244"/>
  <c r="AB3244"/>
  <c r="AC3244" s="1"/>
  <c r="T3248"/>
  <c r="AZ3248" s="1"/>
  <c r="R3250"/>
  <c r="S3251"/>
  <c r="Q3252"/>
  <c r="AB3252"/>
  <c r="AC3252" s="1"/>
  <c r="T3256"/>
  <c r="AZ3256" s="1"/>
  <c r="R3258"/>
  <c r="Q3260"/>
  <c r="AB3260"/>
  <c r="AC3260" s="1"/>
  <c r="AC3262"/>
  <c r="AM3264"/>
  <c r="S3266"/>
  <c r="U3266"/>
  <c r="V3266" s="1"/>
  <c r="AB3267"/>
  <c r="AC3267" s="1"/>
  <c r="S3270"/>
  <c r="Q3271"/>
  <c r="AM3274"/>
  <c r="R3277"/>
  <c r="AC3278"/>
  <c r="AM3280"/>
  <c r="S3282"/>
  <c r="U3282"/>
  <c r="V3282" s="1"/>
  <c r="AB3283"/>
  <c r="AC3283" s="1"/>
  <c r="V3285"/>
  <c r="S3286"/>
  <c r="Q3287"/>
  <c r="AM3290"/>
  <c r="R3293"/>
  <c r="AC3294"/>
  <c r="AM3296"/>
  <c r="S3298"/>
  <c r="U3298"/>
  <c r="V3298" s="1"/>
  <c r="AB3299"/>
  <c r="AC3299" s="1"/>
  <c r="S3302"/>
  <c r="Q3303"/>
  <c r="AM3306"/>
  <c r="AC3308"/>
  <c r="AM3314"/>
  <c r="AM3320"/>
  <c r="AC3333"/>
  <c r="R3337"/>
  <c r="T3338"/>
  <c r="AZ3338" s="1"/>
  <c r="S3339"/>
  <c r="AM3346"/>
  <c r="AC3352"/>
  <c r="T3360"/>
  <c r="AZ3360" s="1"/>
  <c r="AN3407"/>
  <c r="AO3407" s="1"/>
  <c r="U3272"/>
  <c r="V3272" s="1"/>
  <c r="Q3272"/>
  <c r="U3280"/>
  <c r="V3280" s="1"/>
  <c r="Q3280"/>
  <c r="U3288"/>
  <c r="V3288" s="1"/>
  <c r="Q3288"/>
  <c r="U3296"/>
  <c r="V3296" s="1"/>
  <c r="Q3296"/>
  <c r="U3304"/>
  <c r="V3304" s="1"/>
  <c r="Q3304"/>
  <c r="U3312"/>
  <c r="V3312" s="1"/>
  <c r="Q3312"/>
  <c r="R3312"/>
  <c r="S3308"/>
  <c r="R3315"/>
  <c r="V3311"/>
  <c r="U3315"/>
  <c r="V3315" s="1"/>
  <c r="P3315"/>
  <c r="R3314"/>
  <c r="S3311"/>
  <c r="T3318"/>
  <c r="AZ3318" s="1"/>
  <c r="Q3314"/>
  <c r="AB3313"/>
  <c r="AA3313"/>
  <c r="AB3315"/>
  <c r="AA3315"/>
  <c r="AA3316"/>
  <c r="AB3316"/>
  <c r="T3317"/>
  <c r="AZ3317" s="1"/>
  <c r="P3317"/>
  <c r="Q3321"/>
  <c r="S3317"/>
  <c r="U3321"/>
  <c r="V3321" s="1"/>
  <c r="R3323"/>
  <c r="U3323"/>
  <c r="V3323" s="1"/>
  <c r="P3323"/>
  <c r="R3322"/>
  <c r="S3319"/>
  <c r="T3326"/>
  <c r="AZ3326" s="1"/>
  <c r="Q3322"/>
  <c r="AB3321"/>
  <c r="AA3321"/>
  <c r="AB3323"/>
  <c r="AA3323"/>
  <c r="AC3323" s="1"/>
  <c r="AA3324"/>
  <c r="AB3324"/>
  <c r="T3325"/>
  <c r="AZ3325" s="1"/>
  <c r="P3325"/>
  <c r="Q3329"/>
  <c r="S3325"/>
  <c r="U3329"/>
  <c r="V3329" s="1"/>
  <c r="R3331"/>
  <c r="U3331"/>
  <c r="P3331"/>
  <c r="R3330"/>
  <c r="S3327"/>
  <c r="T3334"/>
  <c r="AZ3334" s="1"/>
  <c r="Q3330"/>
  <c r="AB3329"/>
  <c r="AA3329"/>
  <c r="AB3331"/>
  <c r="AA3331"/>
  <c r="AA3332"/>
  <c r="AB3332"/>
  <c r="T3333"/>
  <c r="AZ3333" s="1"/>
  <c r="P3333"/>
  <c r="Q3337"/>
  <c r="S3333"/>
  <c r="U3337"/>
  <c r="V3337" s="1"/>
  <c r="R3339"/>
  <c r="V3335"/>
  <c r="U3339"/>
  <c r="V3339" s="1"/>
  <c r="P3339"/>
  <c r="R3338"/>
  <c r="S3335"/>
  <c r="T3342"/>
  <c r="AZ3342" s="1"/>
  <c r="Q3338"/>
  <c r="AB3337"/>
  <c r="AA3337"/>
  <c r="AC3337" s="1"/>
  <c r="AB3339"/>
  <c r="AA3339"/>
  <c r="AA3340"/>
  <c r="AB3340"/>
  <c r="T3341"/>
  <c r="AZ3341" s="1"/>
  <c r="P3341"/>
  <c r="Q3345"/>
  <c r="S3341"/>
  <c r="U3345"/>
  <c r="V3345" s="1"/>
  <c r="R3347"/>
  <c r="V3343"/>
  <c r="U3347"/>
  <c r="V3347" s="1"/>
  <c r="P3347"/>
  <c r="R3346"/>
  <c r="S3343"/>
  <c r="T3350"/>
  <c r="AZ3350" s="1"/>
  <c r="Q3346"/>
  <c r="AB3345"/>
  <c r="AA3345"/>
  <c r="AB3347"/>
  <c r="AA3347"/>
  <c r="AA3348"/>
  <c r="AB3348"/>
  <c r="R3353"/>
  <c r="U3353"/>
  <c r="V3353" s="1"/>
  <c r="T3349"/>
  <c r="AZ3349" s="1"/>
  <c r="P3349"/>
  <c r="S3349"/>
  <c r="U3355"/>
  <c r="V3355" s="1"/>
  <c r="P3354"/>
  <c r="S3351"/>
  <c r="R3355"/>
  <c r="R3357"/>
  <c r="U3356"/>
  <c r="V3356" s="1"/>
  <c r="P3356"/>
  <c r="P3353"/>
  <c r="P3357"/>
  <c r="T3353"/>
  <c r="AZ3353" s="1"/>
  <c r="U3357"/>
  <c r="V3357" s="1"/>
  <c r="R3356"/>
  <c r="S3353"/>
  <c r="T3355"/>
  <c r="AZ3355" s="1"/>
  <c r="P3355"/>
  <c r="Q3359"/>
  <c r="S3355"/>
  <c r="U3359"/>
  <c r="V3359" s="1"/>
  <c r="AA3362"/>
  <c r="AB3362"/>
  <c r="R3263"/>
  <c r="S3259"/>
  <c r="AM3261"/>
  <c r="AS3263"/>
  <c r="AT3265" s="1"/>
  <c r="AA3264"/>
  <c r="AC3264" s="1"/>
  <c r="T3268"/>
  <c r="AZ3268" s="1"/>
  <c r="AM3269"/>
  <c r="AS3271"/>
  <c r="R3272"/>
  <c r="AA3272"/>
  <c r="AC3272" s="1"/>
  <c r="T3276"/>
  <c r="AZ3276" s="1"/>
  <c r="AM3277"/>
  <c r="AS3279"/>
  <c r="AT3282" s="1"/>
  <c r="R3280"/>
  <c r="AA3280"/>
  <c r="AC3280" s="1"/>
  <c r="T3284"/>
  <c r="AZ3284" s="1"/>
  <c r="AM3285"/>
  <c r="AS3287"/>
  <c r="R3288"/>
  <c r="AA3288"/>
  <c r="AC3288" s="1"/>
  <c r="T3292"/>
  <c r="AZ3292" s="1"/>
  <c r="AM3293"/>
  <c r="AS3295"/>
  <c r="AT3304" s="1"/>
  <c r="R3296"/>
  <c r="AA3296"/>
  <c r="AC3296" s="1"/>
  <c r="T3300"/>
  <c r="AZ3300" s="1"/>
  <c r="AM3301"/>
  <c r="AS3303"/>
  <c r="R3304"/>
  <c r="AA3304"/>
  <c r="AC3304" s="1"/>
  <c r="V3308"/>
  <c r="AM3309"/>
  <c r="AS3313"/>
  <c r="S3314"/>
  <c r="S3316"/>
  <c r="R3318"/>
  <c r="AS3321"/>
  <c r="S3322"/>
  <c r="S3324"/>
  <c r="R3326"/>
  <c r="AS3329"/>
  <c r="S3330"/>
  <c r="S3332"/>
  <c r="R3334"/>
  <c r="AS3337"/>
  <c r="S3338"/>
  <c r="S3340"/>
  <c r="R3342"/>
  <c r="AS3345"/>
  <c r="S3346"/>
  <c r="R3350"/>
  <c r="S3352"/>
  <c r="S3354"/>
  <c r="AS3355"/>
  <c r="Q3356"/>
  <c r="Q3357"/>
  <c r="T3361"/>
  <c r="AZ3361" s="1"/>
  <c r="S3372"/>
  <c r="AN3395"/>
  <c r="AO3395" s="1"/>
  <c r="T3313"/>
  <c r="AZ3313" s="1"/>
  <c r="P3313"/>
  <c r="R3319"/>
  <c r="T3321"/>
  <c r="AZ3321" s="1"/>
  <c r="P3321"/>
  <c r="R3327"/>
  <c r="T3329"/>
  <c r="AZ3329" s="1"/>
  <c r="P3329"/>
  <c r="R3335"/>
  <c r="V3331"/>
  <c r="T3337"/>
  <c r="AZ3337" s="1"/>
  <c r="P3337"/>
  <c r="R3343"/>
  <c r="T3345"/>
  <c r="AZ3345" s="1"/>
  <c r="P3345"/>
  <c r="R3351"/>
  <c r="R3361"/>
  <c r="U3361"/>
  <c r="R3360"/>
  <c r="S3357"/>
  <c r="R3365"/>
  <c r="V3361"/>
  <c r="T3368"/>
  <c r="AZ3368" s="1"/>
  <c r="Q3364"/>
  <c r="U3364"/>
  <c r="V3364" s="1"/>
  <c r="P3364"/>
  <c r="P3361"/>
  <c r="AB3364"/>
  <c r="AA3364"/>
  <c r="T3367"/>
  <c r="AZ3367" s="1"/>
  <c r="P3367"/>
  <c r="U3371"/>
  <c r="V3371" s="1"/>
  <c r="V3367"/>
  <c r="T3447"/>
  <c r="AZ3447" s="1"/>
  <c r="P3447"/>
  <c r="P3448"/>
  <c r="U3447"/>
  <c r="V3447" s="1"/>
  <c r="R3448"/>
  <c r="S3310"/>
  <c r="AB3311"/>
  <c r="AC3311" s="1"/>
  <c r="T3315"/>
  <c r="AZ3315" s="1"/>
  <c r="R3317"/>
  <c r="S3318"/>
  <c r="Q3319"/>
  <c r="AB3319"/>
  <c r="AC3319" s="1"/>
  <c r="T3323"/>
  <c r="AZ3323" s="1"/>
  <c r="R3325"/>
  <c r="S3326"/>
  <c r="Q3327"/>
  <c r="AB3327"/>
  <c r="AC3327" s="1"/>
  <c r="T3331"/>
  <c r="AZ3331" s="1"/>
  <c r="R3333"/>
  <c r="S3334"/>
  <c r="Q3335"/>
  <c r="AB3335"/>
  <c r="AC3335" s="1"/>
  <c r="T3339"/>
  <c r="AZ3339" s="1"/>
  <c r="R3341"/>
  <c r="S3342"/>
  <c r="Q3343"/>
  <c r="AB3343"/>
  <c r="AC3343" s="1"/>
  <c r="T3347"/>
  <c r="AZ3347" s="1"/>
  <c r="S3348"/>
  <c r="R3349"/>
  <c r="Q3351"/>
  <c r="AB3351"/>
  <c r="AC3351" s="1"/>
  <c r="AM3352"/>
  <c r="AC3356"/>
  <c r="AM3358"/>
  <c r="S3360"/>
  <c r="U3360"/>
  <c r="V3360" s="1"/>
  <c r="AB3361"/>
  <c r="AC3361" s="1"/>
  <c r="AS3363"/>
  <c r="S3364"/>
  <c r="P3365"/>
  <c r="S3374"/>
  <c r="AM3452"/>
  <c r="AM3460"/>
  <c r="AM3468"/>
  <c r="AM3476"/>
  <c r="AM3484"/>
  <c r="AM3492"/>
  <c r="AM3500"/>
  <c r="AM3508"/>
  <c r="AM3516"/>
  <c r="AM3524"/>
  <c r="AM3532"/>
  <c r="AM3540"/>
  <c r="AM3548"/>
  <c r="AM3556"/>
  <c r="AM3564"/>
  <c r="AM3572"/>
  <c r="AM3580"/>
  <c r="AM3588"/>
  <c r="AM3596"/>
  <c r="AM3604"/>
  <c r="AM3612"/>
  <c r="AM3620"/>
  <c r="AM3628"/>
  <c r="AM3636"/>
  <c r="AM3644"/>
  <c r="AM3652"/>
  <c r="AM3660"/>
  <c r="AM3668"/>
  <c r="U3320"/>
  <c r="V3320" s="1"/>
  <c r="Q3320"/>
  <c r="U3328"/>
  <c r="V3328" s="1"/>
  <c r="Q3328"/>
  <c r="U3336"/>
  <c r="V3336" s="1"/>
  <c r="Q3336"/>
  <c r="U3344"/>
  <c r="V3344" s="1"/>
  <c r="Q3344"/>
  <c r="AA3354"/>
  <c r="AB3354"/>
  <c r="AA3370"/>
  <c r="AB3370"/>
  <c r="AA3442"/>
  <c r="AB3442"/>
  <c r="AC3310"/>
  <c r="AS3311"/>
  <c r="AA3312"/>
  <c r="AC3312" s="1"/>
  <c r="T3316"/>
  <c r="AZ3316" s="1"/>
  <c r="AM3317"/>
  <c r="P3318"/>
  <c r="U3318"/>
  <c r="V3318" s="1"/>
  <c r="AC3318"/>
  <c r="AS3319"/>
  <c r="R3320"/>
  <c r="AA3320"/>
  <c r="AC3320" s="1"/>
  <c r="T3324"/>
  <c r="AZ3324" s="1"/>
  <c r="AM3325"/>
  <c r="P3326"/>
  <c r="U3326"/>
  <c r="V3326" s="1"/>
  <c r="AC3326"/>
  <c r="AS3327"/>
  <c r="AT3332" s="1"/>
  <c r="R3328"/>
  <c r="AA3328"/>
  <c r="AC3328" s="1"/>
  <c r="T3332"/>
  <c r="AZ3332" s="1"/>
  <c r="AM3333"/>
  <c r="P3334"/>
  <c r="U3334"/>
  <c r="V3334" s="1"/>
  <c r="AC3334"/>
  <c r="AS3335"/>
  <c r="R3336"/>
  <c r="AA3336"/>
  <c r="AC3336" s="1"/>
  <c r="T3340"/>
  <c r="AZ3340" s="1"/>
  <c r="AM3341"/>
  <c r="P3342"/>
  <c r="U3342"/>
  <c r="V3342" s="1"/>
  <c r="AC3342"/>
  <c r="AS3343"/>
  <c r="R3344"/>
  <c r="AA3344"/>
  <c r="AC3344" s="1"/>
  <c r="R3352"/>
  <c r="T3348"/>
  <c r="AZ3348" s="1"/>
  <c r="AM3349"/>
  <c r="P3350"/>
  <c r="U3350"/>
  <c r="V3350" s="1"/>
  <c r="AC3350"/>
  <c r="T3356"/>
  <c r="AZ3356" s="1"/>
  <c r="AC3367"/>
  <c r="AM3368"/>
  <c r="S3371"/>
  <c r="AM3444"/>
  <c r="AM3450"/>
  <c r="AM3458"/>
  <c r="AM3466"/>
  <c r="AM3474"/>
  <c r="AM3482"/>
  <c r="AM3490"/>
  <c r="AN3495" s="1"/>
  <c r="AO3495" s="1"/>
  <c r="AM3498"/>
  <c r="AM3506"/>
  <c r="AM3514"/>
  <c r="AM3522"/>
  <c r="AM3530"/>
  <c r="AM3538"/>
  <c r="AM3546"/>
  <c r="AM3554"/>
  <c r="AM3562"/>
  <c r="AM3570"/>
  <c r="AM3578"/>
  <c r="AM3586"/>
  <c r="AM3594"/>
  <c r="AM3602"/>
  <c r="AM3610"/>
  <c r="AM3618"/>
  <c r="AN3624" s="1"/>
  <c r="AO3624" s="1"/>
  <c r="AM3626"/>
  <c r="AM3634"/>
  <c r="AM3642"/>
  <c r="AM3650"/>
  <c r="AM3658"/>
  <c r="AM3666"/>
  <c r="U3354"/>
  <c r="V3354" s="1"/>
  <c r="Q3354"/>
  <c r="U3358"/>
  <c r="V3358" s="1"/>
  <c r="Q3358"/>
  <c r="U3366"/>
  <c r="V3366" s="1"/>
  <c r="Q3366"/>
  <c r="U3374"/>
  <c r="V3374" s="1"/>
  <c r="Q3374"/>
  <c r="U3376"/>
  <c r="V3376" s="1"/>
  <c r="Q3376"/>
  <c r="T3373"/>
  <c r="AZ3373" s="1"/>
  <c r="P3373"/>
  <c r="R3377"/>
  <c r="V3373"/>
  <c r="R3379"/>
  <c r="V3375"/>
  <c r="T3375"/>
  <c r="AZ3375" s="1"/>
  <c r="P3375"/>
  <c r="U3380"/>
  <c r="V3380" s="1"/>
  <c r="Q3380"/>
  <c r="T3377"/>
  <c r="AZ3377" s="1"/>
  <c r="P3377"/>
  <c r="R3381"/>
  <c r="V3377"/>
  <c r="R3383"/>
  <c r="T3379"/>
  <c r="AZ3379" s="1"/>
  <c r="P3379"/>
  <c r="U3384"/>
  <c r="V3384" s="1"/>
  <c r="Q3384"/>
  <c r="T3381"/>
  <c r="AZ3381" s="1"/>
  <c r="P3381"/>
  <c r="R3385"/>
  <c r="R3387"/>
  <c r="V3383"/>
  <c r="T3383"/>
  <c r="AZ3383" s="1"/>
  <c r="P3383"/>
  <c r="U3388"/>
  <c r="V3388" s="1"/>
  <c r="Q3388"/>
  <c r="T3385"/>
  <c r="AZ3385" s="1"/>
  <c r="P3385"/>
  <c r="R3389"/>
  <c r="V3385"/>
  <c r="R3391"/>
  <c r="T3387"/>
  <c r="AZ3387" s="1"/>
  <c r="P3387"/>
  <c r="U3392"/>
  <c r="V3392" s="1"/>
  <c r="Q3392"/>
  <c r="T3389"/>
  <c r="AZ3389" s="1"/>
  <c r="P3389"/>
  <c r="R3393"/>
  <c r="R3395"/>
  <c r="V3391"/>
  <c r="T3391"/>
  <c r="AZ3391" s="1"/>
  <c r="P3391"/>
  <c r="U3396"/>
  <c r="V3396" s="1"/>
  <c r="Q3396"/>
  <c r="T3393"/>
  <c r="AZ3393" s="1"/>
  <c r="P3393"/>
  <c r="R3397"/>
  <c r="V3393"/>
  <c r="R3399"/>
  <c r="T3395"/>
  <c r="AZ3395" s="1"/>
  <c r="P3395"/>
  <c r="U3400"/>
  <c r="V3400" s="1"/>
  <c r="Q3400"/>
  <c r="T3397"/>
  <c r="AZ3397" s="1"/>
  <c r="P3397"/>
  <c r="R3401"/>
  <c r="R3403"/>
  <c r="V3399"/>
  <c r="T3399"/>
  <c r="AZ3399" s="1"/>
  <c r="P3399"/>
  <c r="U3404"/>
  <c r="V3404" s="1"/>
  <c r="Q3404"/>
  <c r="T3401"/>
  <c r="AZ3401" s="1"/>
  <c r="P3401"/>
  <c r="R3405"/>
  <c r="V3401"/>
  <c r="R3407"/>
  <c r="V3403"/>
  <c r="T3403"/>
  <c r="AZ3403" s="1"/>
  <c r="P3403"/>
  <c r="U3408"/>
  <c r="V3408" s="1"/>
  <c r="Q3408"/>
  <c r="T3405"/>
  <c r="AZ3405" s="1"/>
  <c r="P3405"/>
  <c r="R3409"/>
  <c r="R3411"/>
  <c r="V3407"/>
  <c r="T3407"/>
  <c r="AZ3407" s="1"/>
  <c r="P3407"/>
  <c r="U3412"/>
  <c r="V3412" s="1"/>
  <c r="Q3412"/>
  <c r="T3409"/>
  <c r="AZ3409" s="1"/>
  <c r="P3409"/>
  <c r="R3413"/>
  <c r="V3409"/>
  <c r="R3415"/>
  <c r="T3411"/>
  <c r="AZ3411" s="1"/>
  <c r="P3411"/>
  <c r="U3416"/>
  <c r="V3416" s="1"/>
  <c r="Q3416"/>
  <c r="T3413"/>
  <c r="AZ3413" s="1"/>
  <c r="P3413"/>
  <c r="R3417"/>
  <c r="V3413"/>
  <c r="R3419"/>
  <c r="V3415"/>
  <c r="T3415"/>
  <c r="AZ3415" s="1"/>
  <c r="P3415"/>
  <c r="U3420"/>
  <c r="V3420" s="1"/>
  <c r="Q3420"/>
  <c r="T3417"/>
  <c r="AZ3417" s="1"/>
  <c r="P3417"/>
  <c r="R3421"/>
  <c r="V3417"/>
  <c r="R3423"/>
  <c r="V3419"/>
  <c r="T3419"/>
  <c r="AZ3419" s="1"/>
  <c r="P3419"/>
  <c r="U3424"/>
  <c r="V3424" s="1"/>
  <c r="Q3424"/>
  <c r="T3421"/>
  <c r="AZ3421" s="1"/>
  <c r="P3421"/>
  <c r="R3425"/>
  <c r="R3427"/>
  <c r="V3423"/>
  <c r="T3423"/>
  <c r="AZ3423" s="1"/>
  <c r="P3423"/>
  <c r="U3428"/>
  <c r="V3428" s="1"/>
  <c r="Q3428"/>
  <c r="T3425"/>
  <c r="AZ3425" s="1"/>
  <c r="P3425"/>
  <c r="R3429"/>
  <c r="V3425"/>
  <c r="R3431"/>
  <c r="T3427"/>
  <c r="AZ3427" s="1"/>
  <c r="P3427"/>
  <c r="U3432"/>
  <c r="V3432" s="1"/>
  <c r="Q3432"/>
  <c r="T3429"/>
  <c r="AZ3429" s="1"/>
  <c r="P3429"/>
  <c r="R3433"/>
  <c r="R3435"/>
  <c r="V3431"/>
  <c r="T3431"/>
  <c r="AZ3431" s="1"/>
  <c r="P3431"/>
  <c r="U3436"/>
  <c r="V3436" s="1"/>
  <c r="Q3436"/>
  <c r="T3433"/>
  <c r="AZ3433" s="1"/>
  <c r="P3433"/>
  <c r="R3437"/>
  <c r="V3433"/>
  <c r="R3439"/>
  <c r="V3435"/>
  <c r="T3435"/>
  <c r="AZ3435" s="1"/>
  <c r="P3435"/>
  <c r="R3441"/>
  <c r="T3444"/>
  <c r="AZ3444" s="1"/>
  <c r="Q3440"/>
  <c r="T3437"/>
  <c r="AZ3437" s="1"/>
  <c r="P3437"/>
  <c r="Q3441"/>
  <c r="V3437"/>
  <c r="R3443"/>
  <c r="V3439"/>
  <c r="U3443"/>
  <c r="V3443" s="1"/>
  <c r="T3439"/>
  <c r="AZ3439" s="1"/>
  <c r="P3439"/>
  <c r="U3446"/>
  <c r="V3446" s="1"/>
  <c r="Q3446"/>
  <c r="P3446"/>
  <c r="S3442"/>
  <c r="P3442"/>
  <c r="AA3448"/>
  <c r="AB3448"/>
  <c r="S3350"/>
  <c r="T3354"/>
  <c r="AZ3354" s="1"/>
  <c r="AM3355"/>
  <c r="AS3357"/>
  <c r="R3358"/>
  <c r="AA3358"/>
  <c r="AC3358" s="1"/>
  <c r="T3362"/>
  <c r="AZ3362" s="1"/>
  <c r="S3363"/>
  <c r="AM3363"/>
  <c r="S3365"/>
  <c r="AS3365"/>
  <c r="R3366"/>
  <c r="AA3366"/>
  <c r="AC3366" s="1"/>
  <c r="R3368"/>
  <c r="T3370"/>
  <c r="AZ3370" s="1"/>
  <c r="AM3371"/>
  <c r="R3374"/>
  <c r="AN3384"/>
  <c r="AO3384" s="1"/>
  <c r="R3376"/>
  <c r="AC3376"/>
  <c r="R3378"/>
  <c r="R3380"/>
  <c r="AC3380"/>
  <c r="AN3390"/>
  <c r="AO3390" s="1"/>
  <c r="R3382"/>
  <c r="R3384"/>
  <c r="AN3394"/>
  <c r="AO3394" s="1"/>
  <c r="R3386"/>
  <c r="R3388"/>
  <c r="AC3388"/>
  <c r="R3390"/>
  <c r="R3392"/>
  <c r="AC3392"/>
  <c r="R3394"/>
  <c r="AN3404"/>
  <c r="AO3404" s="1"/>
  <c r="R3396"/>
  <c r="R3398"/>
  <c r="AN3408"/>
  <c r="AO3408" s="1"/>
  <c r="R3400"/>
  <c r="AC3400"/>
  <c r="R3402"/>
  <c r="R3404"/>
  <c r="R3406"/>
  <c r="R3408"/>
  <c r="R3410"/>
  <c r="R3412"/>
  <c r="R3414"/>
  <c r="R3416"/>
  <c r="R3418"/>
  <c r="R3420"/>
  <c r="R3422"/>
  <c r="R3424"/>
  <c r="R3426"/>
  <c r="R3428"/>
  <c r="R3430"/>
  <c r="R3432"/>
  <c r="R3434"/>
  <c r="R3436"/>
  <c r="R3438"/>
  <c r="R3440"/>
  <c r="AS3441"/>
  <c r="AM3443"/>
  <c r="R3444"/>
  <c r="P3445"/>
  <c r="R3446"/>
  <c r="S3448"/>
  <c r="T3363"/>
  <c r="AZ3363" s="1"/>
  <c r="P3363"/>
  <c r="R3369"/>
  <c r="V3365"/>
  <c r="R3375"/>
  <c r="T3371"/>
  <c r="AZ3371" s="1"/>
  <c r="P3371"/>
  <c r="T3365"/>
  <c r="AZ3365" s="1"/>
  <c r="R3367"/>
  <c r="S3368"/>
  <c r="Q3369"/>
  <c r="AB3369"/>
  <c r="AC3369" s="1"/>
  <c r="AS3373"/>
  <c r="Q3375"/>
  <c r="AS3375"/>
  <c r="AS3377"/>
  <c r="T3378"/>
  <c r="AZ3378" s="1"/>
  <c r="AS3379"/>
  <c r="AS3381"/>
  <c r="AS3383"/>
  <c r="AS3385"/>
  <c r="AS3387"/>
  <c r="AS3389"/>
  <c r="AS3391"/>
  <c r="AS3393"/>
  <c r="AS3395"/>
  <c r="AS3397"/>
  <c r="AS3399"/>
  <c r="AS3401"/>
  <c r="AS3403"/>
  <c r="AS3405"/>
  <c r="AS3407"/>
  <c r="AS3409"/>
  <c r="AS3411"/>
  <c r="AS3413"/>
  <c r="AS3415"/>
  <c r="AS3417"/>
  <c r="AS3419"/>
  <c r="AS3421"/>
  <c r="AS3423"/>
  <c r="AS3425"/>
  <c r="AS3427"/>
  <c r="AS3429"/>
  <c r="AS3431"/>
  <c r="AS3433"/>
  <c r="AS3435"/>
  <c r="AS3437"/>
  <c r="AS3439"/>
  <c r="R3447"/>
  <c r="T3443"/>
  <c r="AZ3443" s="1"/>
  <c r="P3443"/>
  <c r="U3448"/>
  <c r="V3448" s="1"/>
  <c r="Q3448"/>
  <c r="Q3378"/>
  <c r="U3378"/>
  <c r="V3378" s="1"/>
  <c r="Q3382"/>
  <c r="U3382"/>
  <c r="V3382" s="1"/>
  <c r="Q3386"/>
  <c r="U3386"/>
  <c r="V3386" s="1"/>
  <c r="Q3390"/>
  <c r="U3390"/>
  <c r="V3390" s="1"/>
  <c r="Q3394"/>
  <c r="U3394"/>
  <c r="V3394" s="1"/>
  <c r="Q3398"/>
  <c r="U3398"/>
  <c r="V3398" s="1"/>
  <c r="Q3402"/>
  <c r="U3402"/>
  <c r="V3402" s="1"/>
  <c r="Q3406"/>
  <c r="U3406"/>
  <c r="V3406" s="1"/>
  <c r="Q3410"/>
  <c r="U3410"/>
  <c r="V3410" s="1"/>
  <c r="Q3414"/>
  <c r="U3414"/>
  <c r="V3414" s="1"/>
  <c r="Q3418"/>
  <c r="U3418"/>
  <c r="V3418" s="1"/>
  <c r="Q3422"/>
  <c r="U3422"/>
  <c r="V3422" s="1"/>
  <c r="Q3426"/>
  <c r="U3426"/>
  <c r="V3426" s="1"/>
  <c r="Q3430"/>
  <c r="U3430"/>
  <c r="V3430" s="1"/>
  <c r="Q3434"/>
  <c r="U3434"/>
  <c r="V3434" s="1"/>
  <c r="Q3438"/>
  <c r="U3438"/>
  <c r="V3438" s="1"/>
  <c r="S3440"/>
  <c r="T3440"/>
  <c r="AZ3440" s="1"/>
  <c r="AB3441"/>
  <c r="AC3441" s="1"/>
  <c r="Q3444"/>
  <c r="T3445"/>
  <c r="AZ3445" s="1"/>
  <c r="Q3447"/>
  <c r="AS3447"/>
  <c r="AT3456" s="1"/>
  <c r="T3448"/>
  <c r="AZ3448" s="1"/>
  <c r="AT3458"/>
  <c r="AT3466"/>
  <c r="AT3468"/>
  <c r="AT3474"/>
  <c r="AT3482"/>
  <c r="AT3490"/>
  <c r="AT3492"/>
  <c r="AT3494"/>
  <c r="AT3496"/>
  <c r="AT3498"/>
  <c r="AT3500"/>
  <c r="AT3506"/>
  <c r="AT3514"/>
  <c r="AT3522"/>
  <c r="AT3530"/>
  <c r="AT3536"/>
  <c r="AT3538"/>
  <c r="AT3540"/>
  <c r="AT3542"/>
  <c r="AT3544"/>
  <c r="AT3546"/>
  <c r="AT3548"/>
  <c r="AT3550"/>
  <c r="AT3552"/>
  <c r="AT3554"/>
  <c r="AT3556"/>
  <c r="AT3558"/>
  <c r="AT3560"/>
  <c r="AT3562"/>
  <c r="AT3564"/>
  <c r="AT3566"/>
  <c r="AT3568"/>
  <c r="AT3570"/>
  <c r="AT3582"/>
  <c r="AT3586"/>
  <c r="AT3588"/>
  <c r="AT3590"/>
  <c r="AT3592"/>
  <c r="AT3604"/>
  <c r="AT3612"/>
  <c r="AT3614"/>
  <c r="AT3616"/>
  <c r="AT3618"/>
  <c r="AT3620"/>
  <c r="AT3622"/>
  <c r="AT3632"/>
  <c r="AT3640"/>
  <c r="AT3648"/>
  <c r="AT3650"/>
  <c r="AT3656"/>
  <c r="AT3662"/>
  <c r="AT3664"/>
  <c r="AT3672"/>
  <c r="U3442"/>
  <c r="V3442" s="1"/>
  <c r="Q3442"/>
  <c r="R3445"/>
  <c r="V3441"/>
  <c r="S3438"/>
  <c r="T3441"/>
  <c r="AZ3441" s="1"/>
  <c r="AT3451"/>
  <c r="S3444"/>
  <c r="Q3445"/>
  <c r="AB3445"/>
  <c r="AA3446"/>
  <c r="AC3446" s="1"/>
  <c r="BB3095" l="1"/>
  <c r="BA3095"/>
  <c r="BB3146"/>
  <c r="BA3146"/>
  <c r="BB3114"/>
  <c r="BA3114"/>
  <c r="BB3168"/>
  <c r="BA3168"/>
  <c r="BB3105"/>
  <c r="BA3105"/>
  <c r="BB3206"/>
  <c r="BA3206"/>
  <c r="BA2524"/>
  <c r="BB2524"/>
  <c r="BB2169"/>
  <c r="BA2169"/>
  <c r="BB3010"/>
  <c r="BA3010"/>
  <c r="BB1683"/>
  <c r="BA1683"/>
  <c r="BB1519"/>
  <c r="BA1519"/>
  <c r="BB1475"/>
  <c r="BA1475"/>
  <c r="BB1439"/>
  <c r="BA1439"/>
  <c r="BB3591"/>
  <c r="BA3591"/>
  <c r="BB3449"/>
  <c r="BA3449"/>
  <c r="BB3444"/>
  <c r="BA3444"/>
  <c r="BB3372"/>
  <c r="BA3372"/>
  <c r="BB3440"/>
  <c r="BA3440"/>
  <c r="BB3436"/>
  <c r="BA3436"/>
  <c r="BB3430"/>
  <c r="BA3430"/>
  <c r="BB3428"/>
  <c r="BA3428"/>
  <c r="BB3422"/>
  <c r="BA3422"/>
  <c r="BA3420"/>
  <c r="BB3420"/>
  <c r="BB3414"/>
  <c r="BA3414"/>
  <c r="BA3412"/>
  <c r="BB3412"/>
  <c r="BB3406"/>
  <c r="BA3406"/>
  <c r="BB3404"/>
  <c r="BA3404"/>
  <c r="BA3398"/>
  <c r="BB3398"/>
  <c r="BA3396"/>
  <c r="BB3396"/>
  <c r="BB3390"/>
  <c r="BA3390"/>
  <c r="BB3388"/>
  <c r="BA3388"/>
  <c r="BA3382"/>
  <c r="BB3382"/>
  <c r="BB3380"/>
  <c r="BA3380"/>
  <c r="BB3374"/>
  <c r="BA3374"/>
  <c r="BB3349"/>
  <c r="BA3349"/>
  <c r="BB3324"/>
  <c r="BA3324"/>
  <c r="BA3448"/>
  <c r="BB3448"/>
  <c r="BA3368"/>
  <c r="BB3368"/>
  <c r="BB3346"/>
  <c r="BA3346"/>
  <c r="BB3362"/>
  <c r="BA3362"/>
  <c r="BB3293"/>
  <c r="BA3293"/>
  <c r="BB3350"/>
  <c r="BA3350"/>
  <c r="BB3334"/>
  <c r="BA3334"/>
  <c r="BB3335"/>
  <c r="BA3335"/>
  <c r="BB3361"/>
  <c r="BA3361"/>
  <c r="BB3339"/>
  <c r="BA3339"/>
  <c r="BB3257"/>
  <c r="BA3257"/>
  <c r="BB3225"/>
  <c r="BA3225"/>
  <c r="BB3274"/>
  <c r="BA3274"/>
  <c r="BA3270"/>
  <c r="BB3270"/>
  <c r="BB3247"/>
  <c r="BA3247"/>
  <c r="BB3239"/>
  <c r="BA3239"/>
  <c r="BB3315"/>
  <c r="BA3315"/>
  <c r="BB3191"/>
  <c r="BA3191"/>
  <c r="BB3175"/>
  <c r="BA3175"/>
  <c r="BB3159"/>
  <c r="BA3159"/>
  <c r="BB3143"/>
  <c r="BA3143"/>
  <c r="BB3127"/>
  <c r="BA3127"/>
  <c r="BB3111"/>
  <c r="BA3111"/>
  <c r="BB3087"/>
  <c r="BA3087"/>
  <c r="BB3377"/>
  <c r="BA3377"/>
  <c r="BA3320"/>
  <c r="BB3320"/>
  <c r="BA3313"/>
  <c r="BB3313"/>
  <c r="BB3299"/>
  <c r="BA3299"/>
  <c r="BB3275"/>
  <c r="BA3275"/>
  <c r="BB3170"/>
  <c r="BA3170"/>
  <c r="BB3138"/>
  <c r="BA3138"/>
  <c r="BB3106"/>
  <c r="BA3106"/>
  <c r="BB3367"/>
  <c r="BA3367"/>
  <c r="BB3310"/>
  <c r="BA3310"/>
  <c r="BB3294"/>
  <c r="BA3294"/>
  <c r="BB3278"/>
  <c r="BA3278"/>
  <c r="BB3262"/>
  <c r="BA3262"/>
  <c r="BB3184"/>
  <c r="BA3184"/>
  <c r="BB3176"/>
  <c r="BA3176"/>
  <c r="BB3120"/>
  <c r="BA3120"/>
  <c r="BA3112"/>
  <c r="BB3112"/>
  <c r="BB3303"/>
  <c r="BA3303"/>
  <c r="BB3082"/>
  <c r="BA3082"/>
  <c r="BB3066"/>
  <c r="BA3066"/>
  <c r="BB3050"/>
  <c r="BA3050"/>
  <c r="BB3034"/>
  <c r="BA3034"/>
  <c r="BB3018"/>
  <c r="BA3018"/>
  <c r="BB3055"/>
  <c r="BA3055"/>
  <c r="BB3023"/>
  <c r="BA3023"/>
  <c r="BB2977"/>
  <c r="BA2977"/>
  <c r="BB2897"/>
  <c r="BA2897"/>
  <c r="BB2881"/>
  <c r="BA2881"/>
  <c r="BB2421"/>
  <c r="BA2421"/>
  <c r="BB2405"/>
  <c r="BA2405"/>
  <c r="BB2389"/>
  <c r="BA2389"/>
  <c r="BB2373"/>
  <c r="BA2373"/>
  <c r="BB2357"/>
  <c r="BA2357"/>
  <c r="BB2341"/>
  <c r="BA2341"/>
  <c r="BB2325"/>
  <c r="BA2325"/>
  <c r="BB2309"/>
  <c r="BA2309"/>
  <c r="BB2293"/>
  <c r="BA2293"/>
  <c r="BB2277"/>
  <c r="BA2277"/>
  <c r="BB2261"/>
  <c r="BA2261"/>
  <c r="BB2245"/>
  <c r="BA2245"/>
  <c r="BB2229"/>
  <c r="BA2229"/>
  <c r="BA2213"/>
  <c r="BB2213"/>
  <c r="BB3345"/>
  <c r="BA3345"/>
  <c r="BB3005"/>
  <c r="BA3005"/>
  <c r="BB2941"/>
  <c r="BA2941"/>
  <c r="BB2877"/>
  <c r="BA2877"/>
  <c r="BB3221"/>
  <c r="BA3221"/>
  <c r="BB2937"/>
  <c r="BA2937"/>
  <c r="BB2894"/>
  <c r="BA2894"/>
  <c r="BA2668"/>
  <c r="BB2668"/>
  <c r="BA2664"/>
  <c r="BB2664"/>
  <c r="BB2488"/>
  <c r="BA2488"/>
  <c r="BB2456"/>
  <c r="BA2456"/>
  <c r="BA2801"/>
  <c r="BB2801"/>
  <c r="BB2673"/>
  <c r="BA2673"/>
  <c r="BB2481"/>
  <c r="BA2481"/>
  <c r="BB2833"/>
  <c r="BA2833"/>
  <c r="BB2831"/>
  <c r="BA2831"/>
  <c r="BB2793"/>
  <c r="BA2793"/>
  <c r="BB2773"/>
  <c r="BA2773"/>
  <c r="BB2645"/>
  <c r="BA2645"/>
  <c r="BB2601"/>
  <c r="BA2601"/>
  <c r="BB2537"/>
  <c r="BA2537"/>
  <c r="BB2517"/>
  <c r="BA2517"/>
  <c r="BB2480"/>
  <c r="BA2480"/>
  <c r="BB2625"/>
  <c r="BA2625"/>
  <c r="BB2382"/>
  <c r="BA2382"/>
  <c r="BB2294"/>
  <c r="BA2294"/>
  <c r="BB2270"/>
  <c r="BA2270"/>
  <c r="BB2246"/>
  <c r="BA2246"/>
  <c r="BB2230"/>
  <c r="BA2230"/>
  <c r="BB2214"/>
  <c r="BA2214"/>
  <c r="BB2186"/>
  <c r="BA2186"/>
  <c r="BB2182"/>
  <c r="BA2182"/>
  <c r="BB2170"/>
  <c r="BA2170"/>
  <c r="BB2158"/>
  <c r="BA2158"/>
  <c r="BB2134"/>
  <c r="BA2134"/>
  <c r="BB2118"/>
  <c r="BA2118"/>
  <c r="BB2102"/>
  <c r="BA2102"/>
  <c r="BB2086"/>
  <c r="BA2086"/>
  <c r="BB2070"/>
  <c r="BA2070"/>
  <c r="BB2054"/>
  <c r="BA2054"/>
  <c r="BB2994"/>
  <c r="BA2994"/>
  <c r="BB2990"/>
  <c r="BA2990"/>
  <c r="BA2985"/>
  <c r="BB2985"/>
  <c r="BB2788"/>
  <c r="BA2788"/>
  <c r="BB2745"/>
  <c r="BA2745"/>
  <c r="BB2725"/>
  <c r="BA2725"/>
  <c r="BB2661"/>
  <c r="BA2661"/>
  <c r="BB2617"/>
  <c r="BA2617"/>
  <c r="BB2596"/>
  <c r="BA2596"/>
  <c r="BB2553"/>
  <c r="BA2553"/>
  <c r="BB2533"/>
  <c r="BA2533"/>
  <c r="BA2496"/>
  <c r="BB2496"/>
  <c r="BB2415"/>
  <c r="BA2415"/>
  <c r="BB2359"/>
  <c r="BA2359"/>
  <c r="BB2343"/>
  <c r="BA2343"/>
  <c r="BB2327"/>
  <c r="BA2327"/>
  <c r="BB3223"/>
  <c r="BA3223"/>
  <c r="BB3178"/>
  <c r="BA3178"/>
  <c r="BB3104"/>
  <c r="BA3104"/>
  <c r="BB3032"/>
  <c r="BA3032"/>
  <c r="BB2620"/>
  <c r="BA2620"/>
  <c r="BB2866"/>
  <c r="BA2866"/>
  <c r="BB2137"/>
  <c r="BA2137"/>
  <c r="BB1671"/>
  <c r="BA1671"/>
  <c r="BB1427"/>
  <c r="BA1427"/>
  <c r="BB903"/>
  <c r="BA903"/>
  <c r="BA3604"/>
  <c r="BB3604"/>
  <c r="BB3575"/>
  <c r="BA3575"/>
  <c r="BA3441"/>
  <c r="BB3441"/>
  <c r="BB3366"/>
  <c r="BA3366"/>
  <c r="BB3355"/>
  <c r="BA3355"/>
  <c r="BB3432"/>
  <c r="BA3432"/>
  <c r="BB3418"/>
  <c r="BA3418"/>
  <c r="BB3408"/>
  <c r="BA3408"/>
  <c r="BB3394"/>
  <c r="BA3394"/>
  <c r="BB3378"/>
  <c r="BA3378"/>
  <c r="BB3322"/>
  <c r="BA3322"/>
  <c r="BB3144"/>
  <c r="BA3144"/>
  <c r="BB3196"/>
  <c r="BA3196"/>
  <c r="BB3181"/>
  <c r="BA3181"/>
  <c r="BA2984"/>
  <c r="BB2984"/>
  <c r="BB2952"/>
  <c r="BA2952"/>
  <c r="BA2936"/>
  <c r="BB2936"/>
  <c r="BB2920"/>
  <c r="BA2920"/>
  <c r="BB2888"/>
  <c r="BA2888"/>
  <c r="BA2872"/>
  <c r="BB2872"/>
  <c r="BB3328"/>
  <c r="BA3328"/>
  <c r="BB3266"/>
  <c r="BA3266"/>
  <c r="BB3139"/>
  <c r="BA3139"/>
  <c r="BB3166"/>
  <c r="BA3166"/>
  <c r="BB3015"/>
  <c r="BA3015"/>
  <c r="BB3021"/>
  <c r="BA3021"/>
  <c r="BB2829"/>
  <c r="BA2829"/>
  <c r="BB2707"/>
  <c r="BA2707"/>
  <c r="BB2691"/>
  <c r="BA2691"/>
  <c r="BB2675"/>
  <c r="BA2675"/>
  <c r="BB2659"/>
  <c r="BA2659"/>
  <c r="BB2643"/>
  <c r="BA2643"/>
  <c r="BB2627"/>
  <c r="BA2627"/>
  <c r="BB2611"/>
  <c r="BA2611"/>
  <c r="BB2595"/>
  <c r="BA2595"/>
  <c r="BB2579"/>
  <c r="BA2579"/>
  <c r="BB2563"/>
  <c r="BA2563"/>
  <c r="BB2547"/>
  <c r="BA2547"/>
  <c r="BB2531"/>
  <c r="BA2531"/>
  <c r="BB2515"/>
  <c r="BA2515"/>
  <c r="BB2499"/>
  <c r="BA2499"/>
  <c r="BB2483"/>
  <c r="BA2483"/>
  <c r="BB2467"/>
  <c r="BA2467"/>
  <c r="BB2451"/>
  <c r="BA2451"/>
  <c r="BB2435"/>
  <c r="BA2435"/>
  <c r="BA3268"/>
  <c r="BB3268"/>
  <c r="BA3185"/>
  <c r="BB3185"/>
  <c r="BB3085"/>
  <c r="BA3085"/>
  <c r="BB3020"/>
  <c r="BA3020"/>
  <c r="BB2868"/>
  <c r="BA2868"/>
  <c r="BB2835"/>
  <c r="BA2835"/>
  <c r="BA3126"/>
  <c r="BB3126"/>
  <c r="BB3189"/>
  <c r="BA3189"/>
  <c r="BB3071"/>
  <c r="BA3071"/>
  <c r="BB2918"/>
  <c r="BA2918"/>
  <c r="BB2195"/>
  <c r="BA2195"/>
  <c r="BB2181"/>
  <c r="BA2181"/>
  <c r="BB2165"/>
  <c r="BA2165"/>
  <c r="BB2149"/>
  <c r="BA2149"/>
  <c r="BB2133"/>
  <c r="BA2133"/>
  <c r="BB2117"/>
  <c r="BA2117"/>
  <c r="BB2101"/>
  <c r="BA2101"/>
  <c r="BB2085"/>
  <c r="BA2085"/>
  <c r="BB2069"/>
  <c r="BA2069"/>
  <c r="BB2053"/>
  <c r="BA2053"/>
  <c r="BB2037"/>
  <c r="BA2037"/>
  <c r="BB2021"/>
  <c r="BA2021"/>
  <c r="BB2005"/>
  <c r="BA2005"/>
  <c r="BB1989"/>
  <c r="BA1989"/>
  <c r="BA1973"/>
  <c r="BB1973"/>
  <c r="BB1957"/>
  <c r="BA1957"/>
  <c r="BB1941"/>
  <c r="BA1941"/>
  <c r="BB1925"/>
  <c r="BA1925"/>
  <c r="BB1909"/>
  <c r="BA1909"/>
  <c r="BB1893"/>
  <c r="BA1893"/>
  <c r="BB1877"/>
  <c r="BA1877"/>
  <c r="BB1861"/>
  <c r="BA1861"/>
  <c r="BB1845"/>
  <c r="BA1845"/>
  <c r="BB1829"/>
  <c r="BA1829"/>
  <c r="BB1813"/>
  <c r="BA1813"/>
  <c r="BB1797"/>
  <c r="BA1797"/>
  <c r="BB1781"/>
  <c r="BA1781"/>
  <c r="BB1765"/>
  <c r="BA1765"/>
  <c r="BB1749"/>
  <c r="BA1749"/>
  <c r="BB1733"/>
  <c r="BA1733"/>
  <c r="BA1717"/>
  <c r="BB1717"/>
  <c r="BB1701"/>
  <c r="BA1701"/>
  <c r="BB1685"/>
  <c r="BA1685"/>
  <c r="BB1669"/>
  <c r="BA1669"/>
  <c r="BB1653"/>
  <c r="BA1653"/>
  <c r="BB1637"/>
  <c r="BA1637"/>
  <c r="BB1621"/>
  <c r="BA1621"/>
  <c r="BB1605"/>
  <c r="BA1605"/>
  <c r="BB1589"/>
  <c r="BA1589"/>
  <c r="BB1573"/>
  <c r="BA1573"/>
  <c r="BB1557"/>
  <c r="BA1557"/>
  <c r="BB1541"/>
  <c r="BA1541"/>
  <c r="BB1525"/>
  <c r="BA1525"/>
  <c r="BB1509"/>
  <c r="BA1509"/>
  <c r="BB1493"/>
  <c r="BA1493"/>
  <c r="BB1477"/>
  <c r="BA1477"/>
  <c r="BA1461"/>
  <c r="BB1461"/>
  <c r="BB1445"/>
  <c r="BA1445"/>
  <c r="BB1429"/>
  <c r="BA1429"/>
  <c r="BB1413"/>
  <c r="BA1413"/>
  <c r="BB1397"/>
  <c r="BA1397"/>
  <c r="BB3231"/>
  <c r="BA3231"/>
  <c r="BB3373"/>
  <c r="BA3373"/>
  <c r="BB3160"/>
  <c r="BA3160"/>
  <c r="BB3287"/>
  <c r="BA3287"/>
  <c r="BB3086"/>
  <c r="BA3086"/>
  <c r="BB3238"/>
  <c r="BA3238"/>
  <c r="BA3064"/>
  <c r="BB3064"/>
  <c r="BA2588"/>
  <c r="BB2588"/>
  <c r="BB2556"/>
  <c r="BA2556"/>
  <c r="BB2492"/>
  <c r="BA2492"/>
  <c r="BB2460"/>
  <c r="BA2460"/>
  <c r="BB2986"/>
  <c r="BA2986"/>
  <c r="BB2185"/>
  <c r="BA2185"/>
  <c r="BB2153"/>
  <c r="BA2153"/>
  <c r="BB2121"/>
  <c r="BA2121"/>
  <c r="BB1470"/>
  <c r="BA1470"/>
  <c r="BB1454"/>
  <c r="BA1454"/>
  <c r="BB1438"/>
  <c r="BA1438"/>
  <c r="BB1495"/>
  <c r="BA1495"/>
  <c r="BB1463"/>
  <c r="BA1463"/>
  <c r="BB927"/>
  <c r="BA927"/>
  <c r="BB3588"/>
  <c r="BA3588"/>
  <c r="BB3434"/>
  <c r="BA3434"/>
  <c r="BB3426"/>
  <c r="BA3426"/>
  <c r="BB3424"/>
  <c r="BA3424"/>
  <c r="BB3416"/>
  <c r="BA3416"/>
  <c r="BB3410"/>
  <c r="BA3410"/>
  <c r="BB3402"/>
  <c r="BA3402"/>
  <c r="BB3400"/>
  <c r="BA3400"/>
  <c r="BB3392"/>
  <c r="BA3392"/>
  <c r="BB3386"/>
  <c r="BA3386"/>
  <c r="BA3384"/>
  <c r="BB3384"/>
  <c r="BB3376"/>
  <c r="BA3376"/>
  <c r="BA3340"/>
  <c r="BB3340"/>
  <c r="BB3277"/>
  <c r="BA3277"/>
  <c r="BB3351"/>
  <c r="BA3351"/>
  <c r="BB3318"/>
  <c r="BA3318"/>
  <c r="BB3319"/>
  <c r="BA3319"/>
  <c r="BB3241"/>
  <c r="BA3241"/>
  <c r="BB3209"/>
  <c r="BA3209"/>
  <c r="BB3152"/>
  <c r="BA3152"/>
  <c r="BB3271"/>
  <c r="BA3271"/>
  <c r="BB3180"/>
  <c r="BA3180"/>
  <c r="BB3056"/>
  <c r="BA3056"/>
  <c r="BB3024"/>
  <c r="BA3024"/>
  <c r="BA3000"/>
  <c r="BB3000"/>
  <c r="BB2968"/>
  <c r="BA2968"/>
  <c r="BB2904"/>
  <c r="BA2904"/>
  <c r="BB3251"/>
  <c r="BA3251"/>
  <c r="BB3200"/>
  <c r="BA3200"/>
  <c r="BB3137"/>
  <c r="BA3137"/>
  <c r="BB3442"/>
  <c r="BA3442"/>
  <c r="BB3379"/>
  <c r="BA3379"/>
  <c r="BB3364"/>
  <c r="BA3364"/>
  <c r="BB3371"/>
  <c r="BA3371"/>
  <c r="BB3363"/>
  <c r="BA3363"/>
  <c r="BB3445"/>
  <c r="BA3445"/>
  <c r="BB3341"/>
  <c r="BA3341"/>
  <c r="BB3333"/>
  <c r="BA3333"/>
  <c r="BA3325"/>
  <c r="BB3325"/>
  <c r="BB3317"/>
  <c r="BA3317"/>
  <c r="BA3348"/>
  <c r="BB3348"/>
  <c r="BB3316"/>
  <c r="BA3316"/>
  <c r="BB3314"/>
  <c r="BA3314"/>
  <c r="BB3285"/>
  <c r="BA3285"/>
  <c r="BB3342"/>
  <c r="BA3342"/>
  <c r="BB3343"/>
  <c r="BA3343"/>
  <c r="BB3249"/>
  <c r="BA3249"/>
  <c r="BB3217"/>
  <c r="BA3217"/>
  <c r="BB3290"/>
  <c r="BA3290"/>
  <c r="BB3286"/>
  <c r="BA3286"/>
  <c r="BB3255"/>
  <c r="BA3255"/>
  <c r="BB3199"/>
  <c r="BA3199"/>
  <c r="BB3365"/>
  <c r="BA3365"/>
  <c r="BB3360"/>
  <c r="BA3360"/>
  <c r="BB3079"/>
  <c r="BA3079"/>
  <c r="BB3370"/>
  <c r="BA3370"/>
  <c r="BB3194"/>
  <c r="BA3194"/>
  <c r="BB3162"/>
  <c r="BA3162"/>
  <c r="BB3130"/>
  <c r="BA3130"/>
  <c r="BB3375"/>
  <c r="BA3375"/>
  <c r="BA3192"/>
  <c r="BB3192"/>
  <c r="BB3016"/>
  <c r="BA3016"/>
  <c r="BB3075"/>
  <c r="BA3075"/>
  <c r="BB3067"/>
  <c r="BA3067"/>
  <c r="BB3059"/>
  <c r="BA3059"/>
  <c r="BB3051"/>
  <c r="BA3051"/>
  <c r="BB3043"/>
  <c r="BA3043"/>
  <c r="BB3035"/>
  <c r="BA3035"/>
  <c r="BB3027"/>
  <c r="BA3027"/>
  <c r="BB3019"/>
  <c r="BA3019"/>
  <c r="BA3012"/>
  <c r="BB3012"/>
  <c r="BB2996"/>
  <c r="BA2996"/>
  <c r="BB2980"/>
  <c r="BA2980"/>
  <c r="BA2964"/>
  <c r="BB2964"/>
  <c r="BB2948"/>
  <c r="BA2948"/>
  <c r="BB2932"/>
  <c r="BA2932"/>
  <c r="BB2916"/>
  <c r="BA2916"/>
  <c r="BA2900"/>
  <c r="BB2900"/>
  <c r="BA2884"/>
  <c r="BB2884"/>
  <c r="BB3331"/>
  <c r="BA3331"/>
  <c r="BB3321"/>
  <c r="BA3321"/>
  <c r="BB3260"/>
  <c r="BA3260"/>
  <c r="BB3244"/>
  <c r="BA3244"/>
  <c r="BB3235"/>
  <c r="BA3235"/>
  <c r="BB3219"/>
  <c r="BA3219"/>
  <c r="BB3203"/>
  <c r="BA3203"/>
  <c r="BA3092"/>
  <c r="BB3092"/>
  <c r="BB3088"/>
  <c r="BA3088"/>
  <c r="BB3195"/>
  <c r="BA3195"/>
  <c r="BB3173"/>
  <c r="BA3173"/>
  <c r="BB3131"/>
  <c r="BA3131"/>
  <c r="BB3091"/>
  <c r="BA3091"/>
  <c r="BB3187"/>
  <c r="BA3187"/>
  <c r="BB3123"/>
  <c r="BA3123"/>
  <c r="BB2861"/>
  <c r="BA2861"/>
  <c r="BB2845"/>
  <c r="BA2845"/>
  <c r="BB2823"/>
  <c r="BA2823"/>
  <c r="BB2815"/>
  <c r="BA2815"/>
  <c r="BB2807"/>
  <c r="BA2807"/>
  <c r="BB2799"/>
  <c r="BA2799"/>
  <c r="BB2791"/>
  <c r="BA2791"/>
  <c r="BB2783"/>
  <c r="BA2783"/>
  <c r="BB2775"/>
  <c r="BA2775"/>
  <c r="BB2767"/>
  <c r="BA2767"/>
  <c r="BB2759"/>
  <c r="BA2759"/>
  <c r="BB2751"/>
  <c r="BA2751"/>
  <c r="BB2743"/>
  <c r="BA2743"/>
  <c r="BB2735"/>
  <c r="BA2735"/>
  <c r="BB2727"/>
  <c r="BA2727"/>
  <c r="BB2719"/>
  <c r="BA2719"/>
  <c r="BB2703"/>
  <c r="BA2703"/>
  <c r="BB2687"/>
  <c r="BA2687"/>
  <c r="BB2671"/>
  <c r="BA2671"/>
  <c r="BB2655"/>
  <c r="BA2655"/>
  <c r="BB2639"/>
  <c r="BA2639"/>
  <c r="BB2623"/>
  <c r="BA2623"/>
  <c r="BB2607"/>
  <c r="BA2607"/>
  <c r="BB2591"/>
  <c r="BA2591"/>
  <c r="BB2575"/>
  <c r="BA2575"/>
  <c r="BB2559"/>
  <c r="BA2559"/>
  <c r="BB2543"/>
  <c r="BA2543"/>
  <c r="BB2527"/>
  <c r="BA2527"/>
  <c r="BB2511"/>
  <c r="BA2511"/>
  <c r="BB2495"/>
  <c r="BA2495"/>
  <c r="BB2479"/>
  <c r="BA2479"/>
  <c r="BB2463"/>
  <c r="BA2463"/>
  <c r="BB2447"/>
  <c r="BA2447"/>
  <c r="BB2431"/>
  <c r="BA2431"/>
  <c r="BB3261"/>
  <c r="BA3261"/>
  <c r="BB3265"/>
  <c r="BA3265"/>
  <c r="BB3179"/>
  <c r="BA3179"/>
  <c r="BB3150"/>
  <c r="BA3150"/>
  <c r="BB3121"/>
  <c r="BA3121"/>
  <c r="BB3080"/>
  <c r="BA3080"/>
  <c r="BB3068"/>
  <c r="BA3068"/>
  <c r="BB3069"/>
  <c r="BA3069"/>
  <c r="BB3044"/>
  <c r="BA3044"/>
  <c r="BB3045"/>
  <c r="BA3045"/>
  <c r="BB2827"/>
  <c r="BA2827"/>
  <c r="BB3077"/>
  <c r="BA3077"/>
  <c r="BB3063"/>
  <c r="BA3063"/>
  <c r="BB3031"/>
  <c r="BA3031"/>
  <c r="BB2993"/>
  <c r="BA2993"/>
  <c r="BB2913"/>
  <c r="BA2913"/>
  <c r="BB2818"/>
  <c r="BA2818"/>
  <c r="BA2814"/>
  <c r="BB2814"/>
  <c r="BB2810"/>
  <c r="BA2810"/>
  <c r="BB2806"/>
  <c r="BA2806"/>
  <c r="BB2802"/>
  <c r="BA2802"/>
  <c r="BB2798"/>
  <c r="BA2798"/>
  <c r="BB2794"/>
  <c r="BA2794"/>
  <c r="BB2790"/>
  <c r="BA2790"/>
  <c r="BB2786"/>
  <c r="BA2786"/>
  <c r="BB2782"/>
  <c r="BA2782"/>
  <c r="BB2778"/>
  <c r="BA2778"/>
  <c r="BB2774"/>
  <c r="BA2774"/>
  <c r="BB2770"/>
  <c r="BA2770"/>
  <c r="BB2766"/>
  <c r="BA2766"/>
  <c r="BB2762"/>
  <c r="BA2762"/>
  <c r="BA2758"/>
  <c r="BB2758"/>
  <c r="BB2754"/>
  <c r="BA2754"/>
  <c r="BB2750"/>
  <c r="BA2750"/>
  <c r="BB2746"/>
  <c r="BA2746"/>
  <c r="BB2742"/>
  <c r="BA2742"/>
  <c r="BB2738"/>
  <c r="BA2738"/>
  <c r="BB2734"/>
  <c r="BA2734"/>
  <c r="BB2730"/>
  <c r="BA2730"/>
  <c r="BB2726"/>
  <c r="BA2726"/>
  <c r="BB2722"/>
  <c r="BA2722"/>
  <c r="BB2718"/>
  <c r="BA2718"/>
  <c r="BB2714"/>
  <c r="BA2714"/>
  <c r="BB2710"/>
  <c r="BA2710"/>
  <c r="BB2706"/>
  <c r="BA2706"/>
  <c r="BB2702"/>
  <c r="BA2702"/>
  <c r="BB2698"/>
  <c r="BA2698"/>
  <c r="BB2694"/>
  <c r="BA2694"/>
  <c r="BB2690"/>
  <c r="BA2690"/>
  <c r="BB2686"/>
  <c r="BA2686"/>
  <c r="BB2682"/>
  <c r="BA2682"/>
  <c r="BA2678"/>
  <c r="BB2678"/>
  <c r="BB2674"/>
  <c r="BA2674"/>
  <c r="BB2670"/>
  <c r="BA2670"/>
  <c r="BB2666"/>
  <c r="BA2666"/>
  <c r="BB2662"/>
  <c r="BA2662"/>
  <c r="BA2658"/>
  <c r="BB2658"/>
  <c r="BB2654"/>
  <c r="BA2654"/>
  <c r="BB2650"/>
  <c r="BA2650"/>
  <c r="BB2646"/>
  <c r="BA2646"/>
  <c r="BB2642"/>
  <c r="BA2642"/>
  <c r="BB2638"/>
  <c r="BA2638"/>
  <c r="BB2634"/>
  <c r="BA2634"/>
  <c r="BB2630"/>
  <c r="BA2630"/>
  <c r="BB2626"/>
  <c r="BA2626"/>
  <c r="BB2622"/>
  <c r="BA2622"/>
  <c r="BB2618"/>
  <c r="BA2618"/>
  <c r="BA2614"/>
  <c r="BB2614"/>
  <c r="BB2610"/>
  <c r="BA2610"/>
  <c r="BB2606"/>
  <c r="BA2606"/>
  <c r="BB2602"/>
  <c r="BA2602"/>
  <c r="BB2598"/>
  <c r="BA2598"/>
  <c r="BB2594"/>
  <c r="BA2594"/>
  <c r="BB2590"/>
  <c r="BA2590"/>
  <c r="BB2586"/>
  <c r="BA2586"/>
  <c r="BA2582"/>
  <c r="BB2582"/>
  <c r="BB2578"/>
  <c r="BA2578"/>
  <c r="BB2574"/>
  <c r="BA2574"/>
  <c r="BB2570"/>
  <c r="BA2570"/>
  <c r="BA2566"/>
  <c r="BB2566"/>
  <c r="BB2562"/>
  <c r="BA2562"/>
  <c r="BB2558"/>
  <c r="BA2558"/>
  <c r="BA2554"/>
  <c r="BB2554"/>
  <c r="BB2550"/>
  <c r="BA2550"/>
  <c r="BB2546"/>
  <c r="BA2546"/>
  <c r="BB2542"/>
  <c r="BA2542"/>
  <c r="BB2538"/>
  <c r="BA2538"/>
  <c r="BB2534"/>
  <c r="BA2534"/>
  <c r="BB2530"/>
  <c r="BA2530"/>
  <c r="BB2526"/>
  <c r="BA2526"/>
  <c r="BB2522"/>
  <c r="BA2522"/>
  <c r="BB2518"/>
  <c r="BA2518"/>
  <c r="BB2514"/>
  <c r="BA2514"/>
  <c r="BB2510"/>
  <c r="BA2510"/>
  <c r="BB2506"/>
  <c r="BA2506"/>
  <c r="BB2502"/>
  <c r="BA2502"/>
  <c r="BB2498"/>
  <c r="BA2498"/>
  <c r="BB2494"/>
  <c r="BA2494"/>
  <c r="BB2490"/>
  <c r="BA2490"/>
  <c r="BB2486"/>
  <c r="BA2486"/>
  <c r="BA2482"/>
  <c r="BB2482"/>
  <c r="BB2478"/>
  <c r="BA2478"/>
  <c r="BB2474"/>
  <c r="BA2474"/>
  <c r="BB2470"/>
  <c r="BA2470"/>
  <c r="BA2466"/>
  <c r="BB2466"/>
  <c r="BB2462"/>
  <c r="BA2462"/>
  <c r="BB2458"/>
  <c r="BA2458"/>
  <c r="BB2454"/>
  <c r="BA2454"/>
  <c r="BB2450"/>
  <c r="BA2450"/>
  <c r="BB2446"/>
  <c r="BA2446"/>
  <c r="BB2442"/>
  <c r="BA2442"/>
  <c r="BB2438"/>
  <c r="BA2438"/>
  <c r="BB2434"/>
  <c r="BA2434"/>
  <c r="BB2430"/>
  <c r="BA2430"/>
  <c r="BB2425"/>
  <c r="BA2425"/>
  <c r="BB2409"/>
  <c r="BA2409"/>
  <c r="BB2393"/>
  <c r="BA2393"/>
  <c r="BB2377"/>
  <c r="BA2377"/>
  <c r="BB2361"/>
  <c r="BA2361"/>
  <c r="BB2345"/>
  <c r="BA2345"/>
  <c r="BB2329"/>
  <c r="BA2329"/>
  <c r="BB2313"/>
  <c r="BA2313"/>
  <c r="BB2297"/>
  <c r="BA2297"/>
  <c r="BB2281"/>
  <c r="BA2281"/>
  <c r="BB2265"/>
  <c r="BA2265"/>
  <c r="BB2249"/>
  <c r="BA2249"/>
  <c r="BB2233"/>
  <c r="BA2233"/>
  <c r="BB2217"/>
  <c r="BA2217"/>
  <c r="BB2201"/>
  <c r="BA2201"/>
  <c r="BB3352"/>
  <c r="BA3352"/>
  <c r="BB3101"/>
  <c r="BA3101"/>
  <c r="BB2957"/>
  <c r="BA2957"/>
  <c r="BB2893"/>
  <c r="BA2893"/>
  <c r="BB2966"/>
  <c r="BA2966"/>
  <c r="BB2902"/>
  <c r="BA2902"/>
  <c r="BB2838"/>
  <c r="BA2838"/>
  <c r="BB2958"/>
  <c r="BA2958"/>
  <c r="BA2828"/>
  <c r="BB2828"/>
  <c r="BB2796"/>
  <c r="BA2796"/>
  <c r="BB2764"/>
  <c r="BA2764"/>
  <c r="BA2716"/>
  <c r="BB2716"/>
  <c r="BB2652"/>
  <c r="BA2652"/>
  <c r="AN3562"/>
  <c r="AO3562" s="1"/>
  <c r="AN3374"/>
  <c r="AO3374" s="1"/>
  <c r="AC3324"/>
  <c r="AC3097"/>
  <c r="AC2796"/>
  <c r="BB2105"/>
  <c r="BA2105"/>
  <c r="BB2089"/>
  <c r="BA2089"/>
  <c r="BB2073"/>
  <c r="BA2073"/>
  <c r="BB2057"/>
  <c r="BA2057"/>
  <c r="BB2041"/>
  <c r="BA2041"/>
  <c r="BB2025"/>
  <c r="BA2025"/>
  <c r="BB2009"/>
  <c r="BA2009"/>
  <c r="BB1993"/>
  <c r="BA1993"/>
  <c r="BB1977"/>
  <c r="BA1977"/>
  <c r="BB1961"/>
  <c r="BA1961"/>
  <c r="BB1945"/>
  <c r="BA1945"/>
  <c r="BB1929"/>
  <c r="BA1929"/>
  <c r="BB1913"/>
  <c r="BA1913"/>
  <c r="BB1897"/>
  <c r="BA1897"/>
  <c r="BB1881"/>
  <c r="BA1881"/>
  <c r="BB1865"/>
  <c r="BA1865"/>
  <c r="BB1849"/>
  <c r="BA1849"/>
  <c r="BB1833"/>
  <c r="BA1833"/>
  <c r="BB1817"/>
  <c r="BA1817"/>
  <c r="BB1801"/>
  <c r="BA1801"/>
  <c r="BB1785"/>
  <c r="BA1785"/>
  <c r="BB1769"/>
  <c r="BA1769"/>
  <c r="BB1753"/>
  <c r="BA1753"/>
  <c r="BB1737"/>
  <c r="BA1737"/>
  <c r="BB1721"/>
  <c r="BA1721"/>
  <c r="BB1705"/>
  <c r="BA1705"/>
  <c r="BB1689"/>
  <c r="BA1689"/>
  <c r="BB1673"/>
  <c r="BA1673"/>
  <c r="BB1657"/>
  <c r="BA1657"/>
  <c r="BB1641"/>
  <c r="BA1641"/>
  <c r="BB1625"/>
  <c r="BA1625"/>
  <c r="BB1609"/>
  <c r="BA1609"/>
  <c r="BB1593"/>
  <c r="BA1593"/>
  <c r="BB1577"/>
  <c r="BA1577"/>
  <c r="BB1561"/>
  <c r="BA1561"/>
  <c r="BB1545"/>
  <c r="BA1545"/>
  <c r="BB1529"/>
  <c r="BA1529"/>
  <c r="BB1513"/>
  <c r="BA1513"/>
  <c r="BB1497"/>
  <c r="BA1497"/>
  <c r="BB1481"/>
  <c r="BA1481"/>
  <c r="BB1465"/>
  <c r="BA1465"/>
  <c r="BB1449"/>
  <c r="BA1449"/>
  <c r="BB1433"/>
  <c r="BA1433"/>
  <c r="BB1417"/>
  <c r="BA1417"/>
  <c r="BB1401"/>
  <c r="BA1401"/>
  <c r="BB3245"/>
  <c r="BA3245"/>
  <c r="BB3252"/>
  <c r="BA3252"/>
  <c r="BB3110"/>
  <c r="BA3110"/>
  <c r="BB2974"/>
  <c r="BA2974"/>
  <c r="BB2910"/>
  <c r="BA2910"/>
  <c r="BB2862"/>
  <c r="BA2862"/>
  <c r="BB2864"/>
  <c r="BA2864"/>
  <c r="BA2836"/>
  <c r="BB2836"/>
  <c r="BB2825"/>
  <c r="BA2825"/>
  <c r="BA2808"/>
  <c r="BB2808"/>
  <c r="BB2760"/>
  <c r="BA2760"/>
  <c r="BA2728"/>
  <c r="BB2728"/>
  <c r="BA2648"/>
  <c r="BB2648"/>
  <c r="BA2600"/>
  <c r="BB2600"/>
  <c r="BA2568"/>
  <c r="BB2568"/>
  <c r="BB2536"/>
  <c r="BA2536"/>
  <c r="BB2545"/>
  <c r="BA2545"/>
  <c r="BA2772"/>
  <c r="BB2772"/>
  <c r="BB2729"/>
  <c r="BA2729"/>
  <c r="BB2709"/>
  <c r="BA2709"/>
  <c r="BB2665"/>
  <c r="BA2665"/>
  <c r="BB2644"/>
  <c r="BA2644"/>
  <c r="BB2580"/>
  <c r="BA2580"/>
  <c r="BB2473"/>
  <c r="BA2473"/>
  <c r="BB2453"/>
  <c r="BA2453"/>
  <c r="BB2753"/>
  <c r="BA2753"/>
  <c r="BA2561"/>
  <c r="BB2561"/>
  <c r="BB2414"/>
  <c r="BA2414"/>
  <c r="BB2390"/>
  <c r="BA2390"/>
  <c r="BB2366"/>
  <c r="BA2366"/>
  <c r="BB2342"/>
  <c r="BA2342"/>
  <c r="BB2318"/>
  <c r="BA2318"/>
  <c r="BB2302"/>
  <c r="BA2302"/>
  <c r="BB2254"/>
  <c r="BA2254"/>
  <c r="BB2198"/>
  <c r="BA2198"/>
  <c r="BB2178"/>
  <c r="BA2178"/>
  <c r="BB2166"/>
  <c r="BA2166"/>
  <c r="BB2146"/>
  <c r="BA2146"/>
  <c r="BB2130"/>
  <c r="BA2130"/>
  <c r="BB2114"/>
  <c r="BA2114"/>
  <c r="BB2098"/>
  <c r="BA2098"/>
  <c r="BB2082"/>
  <c r="BA2082"/>
  <c r="BB2066"/>
  <c r="BA2066"/>
  <c r="BB2050"/>
  <c r="BA2050"/>
  <c r="BB2038"/>
  <c r="BA2038"/>
  <c r="BB2030"/>
  <c r="BA2030"/>
  <c r="BB2930"/>
  <c r="BA2930"/>
  <c r="BA2926"/>
  <c r="BB2926"/>
  <c r="BB2921"/>
  <c r="BA2921"/>
  <c r="BB2816"/>
  <c r="BA2816"/>
  <c r="BB2724"/>
  <c r="BA2724"/>
  <c r="BB2681"/>
  <c r="BA2681"/>
  <c r="BB2660"/>
  <c r="BA2660"/>
  <c r="BB2489"/>
  <c r="BA2489"/>
  <c r="BA2469"/>
  <c r="BB2469"/>
  <c r="BB2399"/>
  <c r="BA2399"/>
  <c r="BB2223"/>
  <c r="BA2223"/>
  <c r="BB2207"/>
  <c r="BA2207"/>
  <c r="BB2188"/>
  <c r="BA2188"/>
  <c r="BB2015"/>
  <c r="BA2015"/>
  <c r="BB1371"/>
  <c r="BA1371"/>
  <c r="BB1355"/>
  <c r="BA1355"/>
  <c r="BB2820"/>
  <c r="BA2820"/>
  <c r="BB2765"/>
  <c r="BA2765"/>
  <c r="BB2761"/>
  <c r="BA2761"/>
  <c r="BB2704"/>
  <c r="BA2704"/>
  <c r="BB2692"/>
  <c r="BA2692"/>
  <c r="BB2637"/>
  <c r="BA2637"/>
  <c r="BB2633"/>
  <c r="BA2633"/>
  <c r="BB2629"/>
  <c r="BA2629"/>
  <c r="BB2573"/>
  <c r="BA2573"/>
  <c r="BB2569"/>
  <c r="BA2569"/>
  <c r="BB2445"/>
  <c r="BA2445"/>
  <c r="BB2441"/>
  <c r="BA2441"/>
  <c r="BB2023"/>
  <c r="BA2023"/>
  <c r="BB1366"/>
  <c r="BA1366"/>
  <c r="BB1353"/>
  <c r="BA1353"/>
  <c r="BB1333"/>
  <c r="BA1333"/>
  <c r="BB1317"/>
  <c r="BA1317"/>
  <c r="BB1301"/>
  <c r="BA1301"/>
  <c r="BB1285"/>
  <c r="BA1285"/>
  <c r="BB1269"/>
  <c r="BA1269"/>
  <c r="BB1253"/>
  <c r="BA1253"/>
  <c r="BB1237"/>
  <c r="BA1237"/>
  <c r="BB1221"/>
  <c r="BA1221"/>
  <c r="BB1205"/>
  <c r="BA1205"/>
  <c r="BB1189"/>
  <c r="BA1189"/>
  <c r="BB1173"/>
  <c r="BA1173"/>
  <c r="BB1157"/>
  <c r="BA1157"/>
  <c r="BB1141"/>
  <c r="BA1141"/>
  <c r="BB1125"/>
  <c r="BA1125"/>
  <c r="BB1109"/>
  <c r="BA1109"/>
  <c r="BB1093"/>
  <c r="BA1093"/>
  <c r="BB1077"/>
  <c r="BA1077"/>
  <c r="BB1061"/>
  <c r="BA1061"/>
  <c r="BB1045"/>
  <c r="BA1045"/>
  <c r="BB1029"/>
  <c r="BA1029"/>
  <c r="BB1013"/>
  <c r="BA1013"/>
  <c r="BB997"/>
  <c r="BA997"/>
  <c r="BB981"/>
  <c r="BA981"/>
  <c r="BB965"/>
  <c r="BA965"/>
  <c r="BB949"/>
  <c r="BA949"/>
  <c r="BB933"/>
  <c r="BA933"/>
  <c r="BB917"/>
  <c r="BA917"/>
  <c r="BB901"/>
  <c r="BA901"/>
  <c r="BB885"/>
  <c r="BA885"/>
  <c r="BB869"/>
  <c r="BA869"/>
  <c r="BB853"/>
  <c r="BA853"/>
  <c r="BB837"/>
  <c r="BA837"/>
  <c r="BB821"/>
  <c r="BA821"/>
  <c r="BB805"/>
  <c r="BA805"/>
  <c r="BB789"/>
  <c r="BA789"/>
  <c r="BB773"/>
  <c r="BA773"/>
  <c r="BB757"/>
  <c r="BA757"/>
  <c r="BB741"/>
  <c r="BA741"/>
  <c r="BB725"/>
  <c r="BA725"/>
  <c r="BB709"/>
  <c r="BA709"/>
  <c r="BB1912"/>
  <c r="BA1912"/>
  <c r="BA1364"/>
  <c r="BB1364"/>
  <c r="BA1356"/>
  <c r="BB1356"/>
  <c r="BB1858"/>
  <c r="BA1858"/>
  <c r="BB1794"/>
  <c r="BA1794"/>
  <c r="BB1586"/>
  <c r="BA1586"/>
  <c r="BB1338"/>
  <c r="BA1338"/>
  <c r="BB1322"/>
  <c r="BA1322"/>
  <c r="BB1282"/>
  <c r="BA1282"/>
  <c r="BB1218"/>
  <c r="BA1218"/>
  <c r="BB1146"/>
  <c r="BA1146"/>
  <c r="BB1010"/>
  <c r="BA1010"/>
  <c r="BB994"/>
  <c r="BA994"/>
  <c r="BB978"/>
  <c r="BA978"/>
  <c r="BB962"/>
  <c r="BA962"/>
  <c r="BB946"/>
  <c r="BA946"/>
  <c r="BB1923"/>
  <c r="BA1923"/>
  <c r="BB1919"/>
  <c r="BA1919"/>
  <c r="BA1802"/>
  <c r="BB1802"/>
  <c r="BB1695"/>
  <c r="BA1695"/>
  <c r="BB1522"/>
  <c r="BA1522"/>
  <c r="BB1499"/>
  <c r="BA1499"/>
  <c r="BB1386"/>
  <c r="BA1386"/>
  <c r="BB1342"/>
  <c r="BA1342"/>
  <c r="BB1302"/>
  <c r="BA1302"/>
  <c r="BB1270"/>
  <c r="BA1270"/>
  <c r="BB1198"/>
  <c r="BA1198"/>
  <c r="BB1174"/>
  <c r="BA1174"/>
  <c r="BB1118"/>
  <c r="BA1118"/>
  <c r="BB1070"/>
  <c r="BA1070"/>
  <c r="BB1054"/>
  <c r="BA1054"/>
  <c r="BB1038"/>
  <c r="BA1038"/>
  <c r="BB998"/>
  <c r="BA998"/>
  <c r="BB974"/>
  <c r="BA974"/>
  <c r="BB950"/>
  <c r="BA950"/>
  <c r="BB910"/>
  <c r="BA910"/>
  <c r="BB1910"/>
  <c r="BA1910"/>
  <c r="BB1911"/>
  <c r="BA1911"/>
  <c r="BB1846"/>
  <c r="BA1846"/>
  <c r="BA556"/>
  <c r="BB556"/>
  <c r="BA544"/>
  <c r="BB544"/>
  <c r="BA532"/>
  <c r="BB532"/>
  <c r="BA524"/>
  <c r="BB524"/>
  <c r="BA504"/>
  <c r="BB504"/>
  <c r="BA480"/>
  <c r="BB480"/>
  <c r="BA472"/>
  <c r="BB472"/>
  <c r="BA452"/>
  <c r="BB452"/>
  <c r="BA420"/>
  <c r="BB420"/>
  <c r="BA400"/>
  <c r="BB400"/>
  <c r="BA388"/>
  <c r="BB388"/>
  <c r="BA380"/>
  <c r="BB380"/>
  <c r="BA360"/>
  <c r="BB360"/>
  <c r="BA112"/>
  <c r="BB112"/>
  <c r="BA104"/>
  <c r="BB104"/>
  <c r="BA96"/>
  <c r="BB96"/>
  <c r="BA88"/>
  <c r="BB88"/>
  <c r="BB987"/>
  <c r="BA987"/>
  <c r="BA939"/>
  <c r="BB939"/>
  <c r="BB923"/>
  <c r="BA923"/>
  <c r="BB679"/>
  <c r="BA679"/>
  <c r="BB593"/>
  <c r="BA593"/>
  <c r="BB3013"/>
  <c r="BA3013"/>
  <c r="BB1514"/>
  <c r="BA1514"/>
  <c r="BB1482"/>
  <c r="BA1482"/>
  <c r="BA1352"/>
  <c r="BB1352"/>
  <c r="BB1530"/>
  <c r="BA1530"/>
  <c r="BB1462"/>
  <c r="BA1462"/>
  <c r="BB1398"/>
  <c r="BA1398"/>
  <c r="BB755"/>
  <c r="BA755"/>
  <c r="BB762"/>
  <c r="BA762"/>
  <c r="BB691"/>
  <c r="BA691"/>
  <c r="BB698"/>
  <c r="BA698"/>
  <c r="BB603"/>
  <c r="BA603"/>
  <c r="BB587"/>
  <c r="BA587"/>
  <c r="BB571"/>
  <c r="BA571"/>
  <c r="BA555"/>
  <c r="BB555"/>
  <c r="BB539"/>
  <c r="BA539"/>
  <c r="BB475"/>
  <c r="BA475"/>
  <c r="BB459"/>
  <c r="BA459"/>
  <c r="BB543"/>
  <c r="BA543"/>
  <c r="BB519"/>
  <c r="BA519"/>
  <c r="BB474"/>
  <c r="BA474"/>
  <c r="BB458"/>
  <c r="BA458"/>
  <c r="BB419"/>
  <c r="BA419"/>
  <c r="BB275"/>
  <c r="BA275"/>
  <c r="BB599"/>
  <c r="BA599"/>
  <c r="BB262"/>
  <c r="BA262"/>
  <c r="BB223"/>
  <c r="BA223"/>
  <c r="BB159"/>
  <c r="BA159"/>
  <c r="BB135"/>
  <c r="BA135"/>
  <c r="BB31"/>
  <c r="BA31"/>
  <c r="BB35"/>
  <c r="BA35"/>
  <c r="BB246"/>
  <c r="BA246"/>
  <c r="BB51"/>
  <c r="BA51"/>
  <c r="BB3098"/>
  <c r="BA3098"/>
  <c r="BB3058"/>
  <c r="BA3058"/>
  <c r="BB3026"/>
  <c r="BA3026"/>
  <c r="BA3164"/>
  <c r="BB3164"/>
  <c r="BB3149"/>
  <c r="BA3149"/>
  <c r="BB3133"/>
  <c r="BA3133"/>
  <c r="BB2992"/>
  <c r="BA2992"/>
  <c r="BA3212"/>
  <c r="BB3212"/>
  <c r="BB3011"/>
  <c r="BA3011"/>
  <c r="BB2999"/>
  <c r="BA2999"/>
  <c r="BB2987"/>
  <c r="BA2987"/>
  <c r="BB2975"/>
  <c r="BA2975"/>
  <c r="BB2967"/>
  <c r="BA2967"/>
  <c r="BB2955"/>
  <c r="BA2955"/>
  <c r="BB2943"/>
  <c r="BA2943"/>
  <c r="BB2931"/>
  <c r="BA2931"/>
  <c r="BB2923"/>
  <c r="BA2923"/>
  <c r="BB2911"/>
  <c r="BA2911"/>
  <c r="BB2899"/>
  <c r="BA2899"/>
  <c r="BB2887"/>
  <c r="BA2887"/>
  <c r="BB2875"/>
  <c r="BA2875"/>
  <c r="BB2863"/>
  <c r="BA2863"/>
  <c r="BB3158"/>
  <c r="BA3158"/>
  <c r="BB2715"/>
  <c r="BA2715"/>
  <c r="BB2699"/>
  <c r="BA2699"/>
  <c r="BB2683"/>
  <c r="BA2683"/>
  <c r="BB2667"/>
  <c r="BA2667"/>
  <c r="BB2651"/>
  <c r="BA2651"/>
  <c r="BB2635"/>
  <c r="BA2635"/>
  <c r="BB2619"/>
  <c r="BA2619"/>
  <c r="BB2603"/>
  <c r="BA2603"/>
  <c r="BB2587"/>
  <c r="BA2587"/>
  <c r="BB2571"/>
  <c r="BA2571"/>
  <c r="BB2555"/>
  <c r="BA2555"/>
  <c r="BB2539"/>
  <c r="BA2539"/>
  <c r="BB2523"/>
  <c r="BA2523"/>
  <c r="BB2507"/>
  <c r="BA2507"/>
  <c r="BB2491"/>
  <c r="BA2491"/>
  <c r="BB2475"/>
  <c r="BA2475"/>
  <c r="BB2459"/>
  <c r="BA2459"/>
  <c r="BB2443"/>
  <c r="BA2443"/>
  <c r="BB3267"/>
  <c r="BA3267"/>
  <c r="BB3259"/>
  <c r="BA3259"/>
  <c r="BB3234"/>
  <c r="BA3234"/>
  <c r="BB3198"/>
  <c r="BA3198"/>
  <c r="BB3197"/>
  <c r="BA3197"/>
  <c r="BB3188"/>
  <c r="BA3188"/>
  <c r="BB3157"/>
  <c r="BA3157"/>
  <c r="BB3115"/>
  <c r="BA3115"/>
  <c r="BB3060"/>
  <c r="BA3060"/>
  <c r="BB3061"/>
  <c r="BA3061"/>
  <c r="BA3036"/>
  <c r="BB3036"/>
  <c r="BB3037"/>
  <c r="BA3037"/>
  <c r="BB3190"/>
  <c r="BA3190"/>
  <c r="BB3250"/>
  <c r="BA3250"/>
  <c r="BB3218"/>
  <c r="BA3218"/>
  <c r="BB3118"/>
  <c r="BA3118"/>
  <c r="BB3047"/>
  <c r="BA3047"/>
  <c r="BB2961"/>
  <c r="BA2961"/>
  <c r="BB2945"/>
  <c r="BA2945"/>
  <c r="BB2822"/>
  <c r="BA2822"/>
  <c r="BB2417"/>
  <c r="BA2417"/>
  <c r="BB2401"/>
  <c r="BA2401"/>
  <c r="BB2385"/>
  <c r="BA2385"/>
  <c r="BB2369"/>
  <c r="BA2369"/>
  <c r="BB2353"/>
  <c r="BA2353"/>
  <c r="BB2337"/>
  <c r="BA2337"/>
  <c r="BB2321"/>
  <c r="BA2321"/>
  <c r="BB2305"/>
  <c r="BA2305"/>
  <c r="BB2289"/>
  <c r="BA2289"/>
  <c r="BB2273"/>
  <c r="BA2273"/>
  <c r="BB2257"/>
  <c r="BA2257"/>
  <c r="BA2241"/>
  <c r="BB2241"/>
  <c r="BB2225"/>
  <c r="BA2225"/>
  <c r="BB2209"/>
  <c r="BA2209"/>
  <c r="BB3353"/>
  <c r="BA3353"/>
  <c r="BA3084"/>
  <c r="BB3084"/>
  <c r="BB2989"/>
  <c r="BA2989"/>
  <c r="BB2925"/>
  <c r="BA2925"/>
  <c r="BB2970"/>
  <c r="BA2970"/>
  <c r="BB2906"/>
  <c r="BA2906"/>
  <c r="BB2194"/>
  <c r="BA2194"/>
  <c r="BB2197"/>
  <c r="BA2197"/>
  <c r="BA3213"/>
  <c r="BB3213"/>
  <c r="BA3220"/>
  <c r="BB3220"/>
  <c r="BB2965"/>
  <c r="BA2965"/>
  <c r="BB2873"/>
  <c r="BA2873"/>
  <c r="BB2839"/>
  <c r="BA2839"/>
  <c r="BB2812"/>
  <c r="BA2812"/>
  <c r="BA2780"/>
  <c r="BB2780"/>
  <c r="BB2748"/>
  <c r="BA2748"/>
  <c r="BB2684"/>
  <c r="BA2684"/>
  <c r="BA2636"/>
  <c r="BB2636"/>
  <c r="BB2982"/>
  <c r="BA2982"/>
  <c r="BB2177"/>
  <c r="BA2177"/>
  <c r="BB2161"/>
  <c r="BA2161"/>
  <c r="BB2145"/>
  <c r="BA2145"/>
  <c r="BB2129"/>
  <c r="BA2129"/>
  <c r="BB2113"/>
  <c r="BA2113"/>
  <c r="BB2097"/>
  <c r="BA2097"/>
  <c r="BB2081"/>
  <c r="BA2081"/>
  <c r="BB2065"/>
  <c r="BA2065"/>
  <c r="BB2049"/>
  <c r="BA2049"/>
  <c r="BB2033"/>
  <c r="BA2033"/>
  <c r="BB2017"/>
  <c r="BA2017"/>
  <c r="BB2001"/>
  <c r="BA2001"/>
  <c r="BB1985"/>
  <c r="BA1985"/>
  <c r="BB1969"/>
  <c r="BA1969"/>
  <c r="BB1953"/>
  <c r="BA1953"/>
  <c r="BB1937"/>
  <c r="BA1937"/>
  <c r="BB1921"/>
  <c r="BA1921"/>
  <c r="BB1905"/>
  <c r="BA1905"/>
  <c r="BB1889"/>
  <c r="BA1889"/>
  <c r="BB1873"/>
  <c r="BA1873"/>
  <c r="BB1857"/>
  <c r="BA1857"/>
  <c r="BB1841"/>
  <c r="BA1841"/>
  <c r="BB1825"/>
  <c r="BA1825"/>
  <c r="BB1809"/>
  <c r="BA1809"/>
  <c r="BB1793"/>
  <c r="BA1793"/>
  <c r="BB1777"/>
  <c r="BA1777"/>
  <c r="BB1761"/>
  <c r="BA1761"/>
  <c r="BB1745"/>
  <c r="BA1745"/>
  <c r="BB1729"/>
  <c r="BA1729"/>
  <c r="BB1713"/>
  <c r="BA1713"/>
  <c r="BB1697"/>
  <c r="BA1697"/>
  <c r="BB1681"/>
  <c r="BA1681"/>
  <c r="BB1665"/>
  <c r="BA1665"/>
  <c r="BB1649"/>
  <c r="BA1649"/>
  <c r="BB1633"/>
  <c r="BA1633"/>
  <c r="BB1617"/>
  <c r="BA1617"/>
  <c r="BB1601"/>
  <c r="BA1601"/>
  <c r="BB1585"/>
  <c r="BA1585"/>
  <c r="BB1569"/>
  <c r="BA1569"/>
  <c r="BB1553"/>
  <c r="BA1553"/>
  <c r="BB1537"/>
  <c r="BA1537"/>
  <c r="BB1521"/>
  <c r="BA1521"/>
  <c r="BB1505"/>
  <c r="BA1505"/>
  <c r="BB1489"/>
  <c r="BA1489"/>
  <c r="BB1473"/>
  <c r="BA1473"/>
  <c r="BB1457"/>
  <c r="BA1457"/>
  <c r="BB1441"/>
  <c r="BA1441"/>
  <c r="BB1425"/>
  <c r="BA1425"/>
  <c r="BB1409"/>
  <c r="BA1409"/>
  <c r="BB1393"/>
  <c r="BA1393"/>
  <c r="BB3113"/>
  <c r="BA3113"/>
  <c r="BB2981"/>
  <c r="BA2981"/>
  <c r="BB2917"/>
  <c r="BA2917"/>
  <c r="BB2857"/>
  <c r="BA2857"/>
  <c r="BB2830"/>
  <c r="BA2830"/>
  <c r="BB2776"/>
  <c r="BA2776"/>
  <c r="BA2744"/>
  <c r="BB2744"/>
  <c r="BA2680"/>
  <c r="BB2680"/>
  <c r="BB2672"/>
  <c r="BA2672"/>
  <c r="BB2581"/>
  <c r="BA2581"/>
  <c r="BB2544"/>
  <c r="BA2544"/>
  <c r="BB2452"/>
  <c r="BA2452"/>
  <c r="BB2428"/>
  <c r="BA2428"/>
  <c r="BB2420"/>
  <c r="BA2420"/>
  <c r="BA2412"/>
  <c r="BB2412"/>
  <c r="BB2404"/>
  <c r="BA2404"/>
  <c r="BA2396"/>
  <c r="BB2396"/>
  <c r="BB2388"/>
  <c r="BA2388"/>
  <c r="BB2380"/>
  <c r="BA2380"/>
  <c r="BB2372"/>
  <c r="BA2372"/>
  <c r="BB2364"/>
  <c r="BA2364"/>
  <c r="BB2356"/>
  <c r="BA2356"/>
  <c r="BA2348"/>
  <c r="BB2348"/>
  <c r="BB2340"/>
  <c r="BA2340"/>
  <c r="BB2332"/>
  <c r="BA2332"/>
  <c r="BB2324"/>
  <c r="BA2324"/>
  <c r="BB2316"/>
  <c r="BA2316"/>
  <c r="BB2308"/>
  <c r="BA2308"/>
  <c r="BB2300"/>
  <c r="BA2300"/>
  <c r="BB2292"/>
  <c r="BA2292"/>
  <c r="BA2284"/>
  <c r="BB2284"/>
  <c r="BB2276"/>
  <c r="BA2276"/>
  <c r="BA2268"/>
  <c r="BB2268"/>
  <c r="BB2260"/>
  <c r="BA2260"/>
  <c r="BB2252"/>
  <c r="BA2252"/>
  <c r="BB2244"/>
  <c r="BA2244"/>
  <c r="BB2236"/>
  <c r="BA2236"/>
  <c r="BB2228"/>
  <c r="BA2228"/>
  <c r="BA2220"/>
  <c r="BB2220"/>
  <c r="BB2212"/>
  <c r="BA2212"/>
  <c r="BB2204"/>
  <c r="BA2204"/>
  <c r="BB2196"/>
  <c r="BA2196"/>
  <c r="BB2817"/>
  <c r="BA2817"/>
  <c r="BB2422"/>
  <c r="BA2422"/>
  <c r="BB2406"/>
  <c r="BA2406"/>
  <c r="BB2358"/>
  <c r="BA2358"/>
  <c r="BB2350"/>
  <c r="BA2350"/>
  <c r="BB2334"/>
  <c r="BA2334"/>
  <c r="BB2310"/>
  <c r="BA2310"/>
  <c r="BB2286"/>
  <c r="BA2286"/>
  <c r="BB2262"/>
  <c r="BA2262"/>
  <c r="BB2190"/>
  <c r="BA2190"/>
  <c r="BB2162"/>
  <c r="BA2162"/>
  <c r="BB2150"/>
  <c r="BA2150"/>
  <c r="BB2138"/>
  <c r="BA2138"/>
  <c r="BB2122"/>
  <c r="BA2122"/>
  <c r="BB2106"/>
  <c r="BA2106"/>
  <c r="BB2090"/>
  <c r="BA2090"/>
  <c r="BB2074"/>
  <c r="BA2074"/>
  <c r="BA2058"/>
  <c r="BB2058"/>
  <c r="BB2042"/>
  <c r="BA2042"/>
  <c r="BB2034"/>
  <c r="BA2034"/>
  <c r="BA3156"/>
  <c r="BB3156"/>
  <c r="BB3134"/>
  <c r="BA3134"/>
  <c r="BB2933"/>
  <c r="BA2933"/>
  <c r="BB2914"/>
  <c r="BA2914"/>
  <c r="BB2809"/>
  <c r="BA2809"/>
  <c r="BB2789"/>
  <c r="BA2789"/>
  <c r="BB2688"/>
  <c r="BA2688"/>
  <c r="BB2597"/>
  <c r="BA2597"/>
  <c r="BA2560"/>
  <c r="BB2560"/>
  <c r="BB2468"/>
  <c r="BA2468"/>
  <c r="BB2407"/>
  <c r="BA2407"/>
  <c r="BB2391"/>
  <c r="BA2391"/>
  <c r="BB2375"/>
  <c r="BA2375"/>
  <c r="BB2303"/>
  <c r="BA2303"/>
  <c r="BB2231"/>
  <c r="BA2231"/>
  <c r="BB2215"/>
  <c r="BA2215"/>
  <c r="BB2705"/>
  <c r="BA2705"/>
  <c r="BB2641"/>
  <c r="BA2641"/>
  <c r="BB2007"/>
  <c r="BA2007"/>
  <c r="BB1983"/>
  <c r="BA1983"/>
  <c r="BB1967"/>
  <c r="BA1967"/>
  <c r="BB1363"/>
  <c r="BA1363"/>
  <c r="BB2768"/>
  <c r="BA2768"/>
  <c r="BA2756"/>
  <c r="BB2756"/>
  <c r="BA2701"/>
  <c r="BB2701"/>
  <c r="BB2697"/>
  <c r="BA2697"/>
  <c r="BB2640"/>
  <c r="BA2640"/>
  <c r="BB2621"/>
  <c r="BA2621"/>
  <c r="BB2509"/>
  <c r="BA2509"/>
  <c r="BB2505"/>
  <c r="BA2505"/>
  <c r="BB2347"/>
  <c r="BA2347"/>
  <c r="BB2304"/>
  <c r="BA2304"/>
  <c r="BA2240"/>
  <c r="BB2240"/>
  <c r="AN3066"/>
  <c r="AO3066" s="1"/>
  <c r="AN3050"/>
  <c r="AO3050" s="1"/>
  <c r="AC3041"/>
  <c r="AC2731"/>
  <c r="AC2643"/>
  <c r="AC2723"/>
  <c r="BB3300"/>
  <c r="BA3300"/>
  <c r="BB3074"/>
  <c r="BA3074"/>
  <c r="BA3042"/>
  <c r="BB3042"/>
  <c r="BB3254"/>
  <c r="BA3254"/>
  <c r="BB3222"/>
  <c r="BA3222"/>
  <c r="BB3165"/>
  <c r="BA3165"/>
  <c r="BB3148"/>
  <c r="BA3148"/>
  <c r="BB3132"/>
  <c r="BA3132"/>
  <c r="BB3048"/>
  <c r="BA3048"/>
  <c r="BB3008"/>
  <c r="BA3008"/>
  <c r="BB2976"/>
  <c r="BA2976"/>
  <c r="BB2960"/>
  <c r="BA2960"/>
  <c r="BB2944"/>
  <c r="BA2944"/>
  <c r="BB2928"/>
  <c r="BA2928"/>
  <c r="BB2912"/>
  <c r="BA2912"/>
  <c r="BB2896"/>
  <c r="BA2896"/>
  <c r="BB2880"/>
  <c r="BA2880"/>
  <c r="BB3323"/>
  <c r="BA3323"/>
  <c r="BB3298"/>
  <c r="BA3298"/>
  <c r="BA3228"/>
  <c r="BB3228"/>
  <c r="BB2869"/>
  <c r="BA2869"/>
  <c r="BA3140"/>
  <c r="BB3140"/>
  <c r="BA3100"/>
  <c r="BB3100"/>
  <c r="BB3007"/>
  <c r="BA3007"/>
  <c r="BB3003"/>
  <c r="BA3003"/>
  <c r="BB2995"/>
  <c r="BA2995"/>
  <c r="BB2991"/>
  <c r="BA2991"/>
  <c r="BB2983"/>
  <c r="BA2983"/>
  <c r="BB2979"/>
  <c r="BA2979"/>
  <c r="BB2971"/>
  <c r="BA2971"/>
  <c r="BB2963"/>
  <c r="BA2963"/>
  <c r="BB2959"/>
  <c r="BA2959"/>
  <c r="BB2951"/>
  <c r="BA2951"/>
  <c r="BB2947"/>
  <c r="BA2947"/>
  <c r="BB2939"/>
  <c r="BA2939"/>
  <c r="BB2935"/>
  <c r="BA2935"/>
  <c r="BB2927"/>
  <c r="BA2927"/>
  <c r="BB2919"/>
  <c r="BA2919"/>
  <c r="BB2915"/>
  <c r="BA2915"/>
  <c r="BB2907"/>
  <c r="BA2907"/>
  <c r="BB2903"/>
  <c r="BA2903"/>
  <c r="BB2895"/>
  <c r="BA2895"/>
  <c r="BB2891"/>
  <c r="BA2891"/>
  <c r="BB2883"/>
  <c r="BA2883"/>
  <c r="BB2879"/>
  <c r="BA2879"/>
  <c r="BB2871"/>
  <c r="BA2871"/>
  <c r="BB2867"/>
  <c r="BA2867"/>
  <c r="BB3446"/>
  <c r="BA3446"/>
  <c r="BA3438"/>
  <c r="BB3438"/>
  <c r="BB3357"/>
  <c r="BA3357"/>
  <c r="BB3332"/>
  <c r="BA3332"/>
  <c r="BB3369"/>
  <c r="BA3369"/>
  <c r="BB3338"/>
  <c r="BA3338"/>
  <c r="BB3330"/>
  <c r="BA3330"/>
  <c r="BB3301"/>
  <c r="BA3301"/>
  <c r="BB3269"/>
  <c r="BA3269"/>
  <c r="BA3356"/>
  <c r="BB3356"/>
  <c r="BB3354"/>
  <c r="BA3354"/>
  <c r="BA3326"/>
  <c r="BB3326"/>
  <c r="BB3327"/>
  <c r="BA3327"/>
  <c r="BB3233"/>
  <c r="BA3233"/>
  <c r="BB3201"/>
  <c r="BA3201"/>
  <c r="BB3306"/>
  <c r="BA3306"/>
  <c r="BB3302"/>
  <c r="BA3302"/>
  <c r="BB3215"/>
  <c r="BA3215"/>
  <c r="BB3207"/>
  <c r="BA3207"/>
  <c r="BB3309"/>
  <c r="BA3309"/>
  <c r="BB3183"/>
  <c r="BA3183"/>
  <c r="BB3167"/>
  <c r="BA3167"/>
  <c r="BB3151"/>
  <c r="BA3151"/>
  <c r="BB3135"/>
  <c r="BA3135"/>
  <c r="BB3119"/>
  <c r="BA3119"/>
  <c r="BB3103"/>
  <c r="BA3103"/>
  <c r="BB3311"/>
  <c r="BA3311"/>
  <c r="BB3291"/>
  <c r="BA3291"/>
  <c r="BB3283"/>
  <c r="BA3283"/>
  <c r="BB3186"/>
  <c r="BA3186"/>
  <c r="BA3154"/>
  <c r="BB3154"/>
  <c r="BB3122"/>
  <c r="BA3122"/>
  <c r="BB3305"/>
  <c r="BA3305"/>
  <c r="BB3289"/>
  <c r="BA3289"/>
  <c r="BB3273"/>
  <c r="BA3273"/>
  <c r="BB3136"/>
  <c r="BA3136"/>
  <c r="BA3128"/>
  <c r="BB3128"/>
  <c r="BA3284"/>
  <c r="BB3284"/>
  <c r="BB3263"/>
  <c r="BA3263"/>
  <c r="BB3102"/>
  <c r="BA3102"/>
  <c r="BB3089"/>
  <c r="BA3089"/>
  <c r="BB3204"/>
  <c r="BA3204"/>
  <c r="BB3116"/>
  <c r="BA3116"/>
  <c r="BB3117"/>
  <c r="BA3117"/>
  <c r="BB3072"/>
  <c r="BA3072"/>
  <c r="BB3040"/>
  <c r="BA3040"/>
  <c r="BB3004"/>
  <c r="BA3004"/>
  <c r="BB2988"/>
  <c r="BA2988"/>
  <c r="BA2972"/>
  <c r="BB2972"/>
  <c r="BA2956"/>
  <c r="BB2956"/>
  <c r="BB2940"/>
  <c r="BA2940"/>
  <c r="BB2924"/>
  <c r="BA2924"/>
  <c r="BA2908"/>
  <c r="BB2908"/>
  <c r="BB2892"/>
  <c r="BA2892"/>
  <c r="BB2876"/>
  <c r="BA2876"/>
  <c r="BB3329"/>
  <c r="BA3329"/>
  <c r="BB3282"/>
  <c r="BA3282"/>
  <c r="BB3109"/>
  <c r="BA3109"/>
  <c r="BB3174"/>
  <c r="BA3174"/>
  <c r="BB3093"/>
  <c r="BA3093"/>
  <c r="BB2858"/>
  <c r="BA2858"/>
  <c r="BB2850"/>
  <c r="BA2850"/>
  <c r="BB2842"/>
  <c r="BA2842"/>
  <c r="BB2834"/>
  <c r="BA2834"/>
  <c r="BB2826"/>
  <c r="BA2826"/>
  <c r="BB3202"/>
  <c r="BA3202"/>
  <c r="BB3083"/>
  <c r="BA3083"/>
  <c r="BB2853"/>
  <c r="BA2853"/>
  <c r="BB2837"/>
  <c r="BA2837"/>
  <c r="BB2832"/>
  <c r="BA2832"/>
  <c r="BB2824"/>
  <c r="BA2824"/>
  <c r="BB2819"/>
  <c r="BA2819"/>
  <c r="BB2811"/>
  <c r="BA2811"/>
  <c r="BB2803"/>
  <c r="BA2803"/>
  <c r="BB2795"/>
  <c r="BA2795"/>
  <c r="BB2787"/>
  <c r="BA2787"/>
  <c r="BB2779"/>
  <c r="BA2779"/>
  <c r="BB2771"/>
  <c r="BA2771"/>
  <c r="BB2763"/>
  <c r="BA2763"/>
  <c r="BB2755"/>
  <c r="BA2755"/>
  <c r="BB2747"/>
  <c r="BA2747"/>
  <c r="BB2739"/>
  <c r="BA2739"/>
  <c r="BB2731"/>
  <c r="BA2731"/>
  <c r="BB2723"/>
  <c r="BA2723"/>
  <c r="BB2711"/>
  <c r="BA2711"/>
  <c r="BB2695"/>
  <c r="BA2695"/>
  <c r="BB2679"/>
  <c r="BA2679"/>
  <c r="BB2663"/>
  <c r="BA2663"/>
  <c r="BB2647"/>
  <c r="BA2647"/>
  <c r="BB2631"/>
  <c r="BA2631"/>
  <c r="BB2615"/>
  <c r="BA2615"/>
  <c r="BB2599"/>
  <c r="BA2599"/>
  <c r="BB2583"/>
  <c r="BA2583"/>
  <c r="BB2567"/>
  <c r="BA2567"/>
  <c r="BB2551"/>
  <c r="BA2551"/>
  <c r="BB2535"/>
  <c r="BA2535"/>
  <c r="BB2519"/>
  <c r="BA2519"/>
  <c r="BB2503"/>
  <c r="BA2503"/>
  <c r="BB2487"/>
  <c r="BA2487"/>
  <c r="BB2471"/>
  <c r="BA2471"/>
  <c r="BB2455"/>
  <c r="BA2455"/>
  <c r="BB2439"/>
  <c r="BA2439"/>
  <c r="BB3230"/>
  <c r="BA3230"/>
  <c r="BB3229"/>
  <c r="BA3229"/>
  <c r="BB3236"/>
  <c r="BA3236"/>
  <c r="BB3232"/>
  <c r="BA3232"/>
  <c r="BB3227"/>
  <c r="BA3227"/>
  <c r="BB3124"/>
  <c r="BA3124"/>
  <c r="BB3076"/>
  <c r="BA3076"/>
  <c r="BB3052"/>
  <c r="BA3052"/>
  <c r="BB3053"/>
  <c r="BA3053"/>
  <c r="BA3028"/>
  <c r="BB3028"/>
  <c r="BB3029"/>
  <c r="BA3029"/>
  <c r="BB2859"/>
  <c r="BA2859"/>
  <c r="BB2851"/>
  <c r="BA2851"/>
  <c r="BB2843"/>
  <c r="BA2843"/>
  <c r="BB3248"/>
  <c r="BA3248"/>
  <c r="BB3243"/>
  <c r="BA3243"/>
  <c r="BB3216"/>
  <c r="BA3216"/>
  <c r="BB3211"/>
  <c r="BA3211"/>
  <c r="BB3182"/>
  <c r="BA3182"/>
  <c r="BB3125"/>
  <c r="BA3125"/>
  <c r="BB3096"/>
  <c r="BA3096"/>
  <c r="BB3039"/>
  <c r="BA3039"/>
  <c r="BB3009"/>
  <c r="BA3009"/>
  <c r="BA2929"/>
  <c r="BB2929"/>
  <c r="BB2855"/>
  <c r="BA2855"/>
  <c r="BA2856"/>
  <c r="BB2856"/>
  <c r="BB3347"/>
  <c r="BA3347"/>
  <c r="BB2413"/>
  <c r="BA2413"/>
  <c r="BA2397"/>
  <c r="BB2397"/>
  <c r="BA2381"/>
  <c r="BB2381"/>
  <c r="BB2365"/>
  <c r="BA2365"/>
  <c r="BB2349"/>
  <c r="BA2349"/>
  <c r="BB2333"/>
  <c r="BA2333"/>
  <c r="BB2317"/>
  <c r="BA2317"/>
  <c r="BB2301"/>
  <c r="BA2301"/>
  <c r="BB2285"/>
  <c r="BA2285"/>
  <c r="BA2269"/>
  <c r="BB2269"/>
  <c r="BB2253"/>
  <c r="BA2253"/>
  <c r="BB2237"/>
  <c r="BA2237"/>
  <c r="BB2221"/>
  <c r="BA2221"/>
  <c r="BB2205"/>
  <c r="BA2205"/>
  <c r="BB2973"/>
  <c r="BA2973"/>
  <c r="BB2909"/>
  <c r="BA2909"/>
  <c r="BB2847"/>
  <c r="BA2847"/>
  <c r="BB2848"/>
  <c r="BA2848"/>
  <c r="BB3214"/>
  <c r="BA3214"/>
  <c r="BB3001"/>
  <c r="BA3001"/>
  <c r="BB2901"/>
  <c r="BA2901"/>
  <c r="BB2732"/>
  <c r="BA2732"/>
  <c r="BA2700"/>
  <c r="BB2700"/>
  <c r="BA2604"/>
  <c r="BB2604"/>
  <c r="BA2572"/>
  <c r="BB2572"/>
  <c r="BA2540"/>
  <c r="BB2540"/>
  <c r="BB2508"/>
  <c r="BA2508"/>
  <c r="BA2476"/>
  <c r="BB2476"/>
  <c r="BB2444"/>
  <c r="BA2444"/>
  <c r="BB2922"/>
  <c r="BA2922"/>
  <c r="BB2189"/>
  <c r="BA2189"/>
  <c r="BB2173"/>
  <c r="BA2173"/>
  <c r="BB2157"/>
  <c r="BA2157"/>
  <c r="BA2141"/>
  <c r="BB2141"/>
  <c r="BA2125"/>
  <c r="BB2125"/>
  <c r="BB2109"/>
  <c r="BA2109"/>
  <c r="BB2093"/>
  <c r="BA2093"/>
  <c r="BB2077"/>
  <c r="BA2077"/>
  <c r="BB2061"/>
  <c r="BA2061"/>
  <c r="BB2045"/>
  <c r="BA2045"/>
  <c r="BB2029"/>
  <c r="BA2029"/>
  <c r="BB2013"/>
  <c r="BA2013"/>
  <c r="BB1997"/>
  <c r="BA1997"/>
  <c r="BB1981"/>
  <c r="BA1981"/>
  <c r="BB1965"/>
  <c r="BA1965"/>
  <c r="BB1949"/>
  <c r="BA1949"/>
  <c r="BB1933"/>
  <c r="BA1933"/>
  <c r="BB1917"/>
  <c r="BA1917"/>
  <c r="BB1901"/>
  <c r="BA1901"/>
  <c r="BB1885"/>
  <c r="BA1885"/>
  <c r="BB1869"/>
  <c r="BA1869"/>
  <c r="BB1853"/>
  <c r="BA1853"/>
  <c r="BB1837"/>
  <c r="BA1837"/>
  <c r="BB1821"/>
  <c r="BA1821"/>
  <c r="BB1805"/>
  <c r="BA1805"/>
  <c r="BB1789"/>
  <c r="BA1789"/>
  <c r="BB1773"/>
  <c r="BA1773"/>
  <c r="BB1757"/>
  <c r="BA1757"/>
  <c r="BB1741"/>
  <c r="BA1741"/>
  <c r="BB1725"/>
  <c r="BA1725"/>
  <c r="BB1709"/>
  <c r="BA1709"/>
  <c r="BB1693"/>
  <c r="BA1693"/>
  <c r="BB1677"/>
  <c r="BA1677"/>
  <c r="BB1661"/>
  <c r="BA1661"/>
  <c r="BB1645"/>
  <c r="BA1645"/>
  <c r="BB1629"/>
  <c r="BA1629"/>
  <c r="BB1613"/>
  <c r="BA1613"/>
  <c r="BB1597"/>
  <c r="BA1597"/>
  <c r="BB1581"/>
  <c r="BA1581"/>
  <c r="BB1565"/>
  <c r="BA1565"/>
  <c r="BB1549"/>
  <c r="BA1549"/>
  <c r="BB1533"/>
  <c r="BA1533"/>
  <c r="BB1517"/>
  <c r="BA1517"/>
  <c r="BB1501"/>
  <c r="BA1501"/>
  <c r="BB1485"/>
  <c r="BA1485"/>
  <c r="BB1469"/>
  <c r="BA1469"/>
  <c r="BB1453"/>
  <c r="BA1453"/>
  <c r="BB1437"/>
  <c r="BA1437"/>
  <c r="BB1421"/>
  <c r="BA1421"/>
  <c r="BB1405"/>
  <c r="BA1405"/>
  <c r="BB1389"/>
  <c r="BA1389"/>
  <c r="BB3253"/>
  <c r="BA3253"/>
  <c r="BB3108"/>
  <c r="BA3108"/>
  <c r="BA2696"/>
  <c r="BB2696"/>
  <c r="BA2632"/>
  <c r="BB2632"/>
  <c r="BA2504"/>
  <c r="BB2504"/>
  <c r="BB2472"/>
  <c r="BA2472"/>
  <c r="BA2440"/>
  <c r="BB2440"/>
  <c r="BB2609"/>
  <c r="BA2609"/>
  <c r="BB3147"/>
  <c r="BA3147"/>
  <c r="BB2841"/>
  <c r="BA2841"/>
  <c r="BB2800"/>
  <c r="BA2800"/>
  <c r="BA2708"/>
  <c r="BB2708"/>
  <c r="BB2351"/>
  <c r="BA2351"/>
  <c r="BB2335"/>
  <c r="BA2335"/>
  <c r="BB2319"/>
  <c r="BA2319"/>
  <c r="BB2295"/>
  <c r="BA2295"/>
  <c r="BB2279"/>
  <c r="BA2279"/>
  <c r="BB2263"/>
  <c r="BA2263"/>
  <c r="BB2247"/>
  <c r="BA2247"/>
  <c r="BA2192"/>
  <c r="BB2192"/>
  <c r="BA2184"/>
  <c r="BB2184"/>
  <c r="BB2180"/>
  <c r="BA2180"/>
  <c r="BB2176"/>
  <c r="BA2176"/>
  <c r="BB2172"/>
  <c r="BA2172"/>
  <c r="BA2168"/>
  <c r="BB2168"/>
  <c r="BB2164"/>
  <c r="BA2164"/>
  <c r="BB2160"/>
  <c r="BA2160"/>
  <c r="BA2156"/>
  <c r="BB2156"/>
  <c r="BB2152"/>
  <c r="BA2152"/>
  <c r="BB2148"/>
  <c r="BA2148"/>
  <c r="BB2144"/>
  <c r="BA2144"/>
  <c r="BA2140"/>
  <c r="BB2140"/>
  <c r="BB2136"/>
  <c r="BA2136"/>
  <c r="BB2132"/>
  <c r="BA2132"/>
  <c r="BA2128"/>
  <c r="BB2128"/>
  <c r="BB2124"/>
  <c r="BA2124"/>
  <c r="BA2120"/>
  <c r="BB2120"/>
  <c r="BB2116"/>
  <c r="BA2116"/>
  <c r="BA2112"/>
  <c r="BB2112"/>
  <c r="BA2108"/>
  <c r="BB2108"/>
  <c r="BB2104"/>
  <c r="BA2104"/>
  <c r="BB2100"/>
  <c r="BA2100"/>
  <c r="BB2096"/>
  <c r="BA2096"/>
  <c r="BA2092"/>
  <c r="BB2092"/>
  <c r="BB2088"/>
  <c r="BA2088"/>
  <c r="BB2084"/>
  <c r="BA2084"/>
  <c r="BA2080"/>
  <c r="BB2080"/>
  <c r="BA2076"/>
  <c r="BB2076"/>
  <c r="BB2072"/>
  <c r="BA2072"/>
  <c r="BB2068"/>
  <c r="BA2068"/>
  <c r="BB2064"/>
  <c r="BA2064"/>
  <c r="BA2060"/>
  <c r="BB2060"/>
  <c r="BB2056"/>
  <c r="BA2056"/>
  <c r="BB2052"/>
  <c r="BA2052"/>
  <c r="BA2048"/>
  <c r="BB2048"/>
  <c r="BA2044"/>
  <c r="BB2044"/>
  <c r="BB2040"/>
  <c r="BA2040"/>
  <c r="BB2036"/>
  <c r="BA2036"/>
  <c r="BB2032"/>
  <c r="BA2032"/>
  <c r="BA2028"/>
  <c r="BB2028"/>
  <c r="BB2024"/>
  <c r="BA2024"/>
  <c r="BB2020"/>
  <c r="BA2020"/>
  <c r="BB2577"/>
  <c r="BA2577"/>
  <c r="BB2513"/>
  <c r="BA2513"/>
  <c r="BB2449"/>
  <c r="BA2449"/>
  <c r="BB1991"/>
  <c r="BA1991"/>
  <c r="BB1382"/>
  <c r="BA1382"/>
  <c r="BA2813"/>
  <c r="BB2813"/>
  <c r="BB2757"/>
  <c r="BA2757"/>
  <c r="BB2685"/>
  <c r="BA2685"/>
  <c r="BB2628"/>
  <c r="BA2628"/>
  <c r="BB2565"/>
  <c r="BA2565"/>
  <c r="BA2512"/>
  <c r="BB2512"/>
  <c r="BB2493"/>
  <c r="BA2493"/>
  <c r="BB2500"/>
  <c r="BA2500"/>
  <c r="BB2437"/>
  <c r="BA2437"/>
  <c r="BB2379"/>
  <c r="BA2379"/>
  <c r="BB2315"/>
  <c r="BA2315"/>
  <c r="BB2272"/>
  <c r="BA2272"/>
  <c r="BB1358"/>
  <c r="BA1358"/>
  <c r="BB1337"/>
  <c r="BA1337"/>
  <c r="BB1321"/>
  <c r="BA1321"/>
  <c r="BB1305"/>
  <c r="BA1305"/>
  <c r="BB1289"/>
  <c r="BA1289"/>
  <c r="BB1273"/>
  <c r="BA1273"/>
  <c r="BB1257"/>
  <c r="BA1257"/>
  <c r="BB1241"/>
  <c r="BA1241"/>
  <c r="BB1225"/>
  <c r="BA1225"/>
  <c r="BB1209"/>
  <c r="BA1209"/>
  <c r="BB1193"/>
  <c r="BA1193"/>
  <c r="BB1177"/>
  <c r="BA1177"/>
  <c r="BB1161"/>
  <c r="BA1161"/>
  <c r="BB1145"/>
  <c r="BA1145"/>
  <c r="BB1129"/>
  <c r="BA1129"/>
  <c r="BB1113"/>
  <c r="BA1113"/>
  <c r="BB1097"/>
  <c r="BA1097"/>
  <c r="BB1081"/>
  <c r="BA1081"/>
  <c r="BB1065"/>
  <c r="BA1065"/>
  <c r="BB1049"/>
  <c r="BA1049"/>
  <c r="BB1033"/>
  <c r="BA1033"/>
  <c r="BB1017"/>
  <c r="BA1017"/>
  <c r="BB1001"/>
  <c r="BA1001"/>
  <c r="BB985"/>
  <c r="BA985"/>
  <c r="BB969"/>
  <c r="BA969"/>
  <c r="BB953"/>
  <c r="BA953"/>
  <c r="BB937"/>
  <c r="BA937"/>
  <c r="BB921"/>
  <c r="BA921"/>
  <c r="BB905"/>
  <c r="BA905"/>
  <c r="BB889"/>
  <c r="BA889"/>
  <c r="BB873"/>
  <c r="BA873"/>
  <c r="BB857"/>
  <c r="BA857"/>
  <c r="BB841"/>
  <c r="BA841"/>
  <c r="BB825"/>
  <c r="BA825"/>
  <c r="BB809"/>
  <c r="BA809"/>
  <c r="BB793"/>
  <c r="BA793"/>
  <c r="BB777"/>
  <c r="BA777"/>
  <c r="BB761"/>
  <c r="BA761"/>
  <c r="BB745"/>
  <c r="BA745"/>
  <c r="BB729"/>
  <c r="BA729"/>
  <c r="BB713"/>
  <c r="BA713"/>
  <c r="BB697"/>
  <c r="BA697"/>
  <c r="BB3163"/>
  <c r="BA3163"/>
  <c r="BB2805"/>
  <c r="BA2805"/>
  <c r="BB2676"/>
  <c r="BA2676"/>
  <c r="BB2612"/>
  <c r="BA2612"/>
  <c r="BB2549"/>
  <c r="BA2549"/>
  <c r="BB2291"/>
  <c r="BA2291"/>
  <c r="BB2259"/>
  <c r="BA2259"/>
  <c r="BB2227"/>
  <c r="BA2227"/>
  <c r="BB2022"/>
  <c r="BA2022"/>
  <c r="BA80"/>
  <c r="BB80"/>
  <c r="BA68"/>
  <c r="BB68"/>
  <c r="BA32"/>
  <c r="BB32"/>
  <c r="BB1339"/>
  <c r="BA1339"/>
  <c r="BB1251"/>
  <c r="BA1251"/>
  <c r="BB1235"/>
  <c r="BA1235"/>
  <c r="BB1219"/>
  <c r="BA1219"/>
  <c r="BA1131"/>
  <c r="BB1131"/>
  <c r="BB1123"/>
  <c r="BA1123"/>
  <c r="BB1035"/>
  <c r="BA1035"/>
  <c r="BB995"/>
  <c r="BA995"/>
  <c r="BB891"/>
  <c r="BA891"/>
  <c r="BB657"/>
  <c r="BA657"/>
  <c r="BB637"/>
  <c r="BA637"/>
  <c r="BB609"/>
  <c r="BA609"/>
  <c r="BB597"/>
  <c r="BA597"/>
  <c r="BB553"/>
  <c r="BA553"/>
  <c r="BB533"/>
  <c r="BA533"/>
  <c r="BB461"/>
  <c r="BA461"/>
  <c r="BB453"/>
  <c r="BA453"/>
  <c r="BB417"/>
  <c r="BA417"/>
  <c r="BB385"/>
  <c r="BA385"/>
  <c r="BB373"/>
  <c r="BA373"/>
  <c r="BB353"/>
  <c r="BA353"/>
  <c r="BB289"/>
  <c r="BA289"/>
  <c r="BB277"/>
  <c r="BA277"/>
  <c r="BB229"/>
  <c r="BA229"/>
  <c r="BB189"/>
  <c r="BA189"/>
  <c r="BB149"/>
  <c r="BA149"/>
  <c r="BB141"/>
  <c r="BA141"/>
  <c r="BB133"/>
  <c r="BA133"/>
  <c r="BB93"/>
  <c r="BA93"/>
  <c r="BB85"/>
  <c r="BA85"/>
  <c r="BB77"/>
  <c r="BA77"/>
  <c r="BB69"/>
  <c r="BA69"/>
  <c r="BB65"/>
  <c r="BA65"/>
  <c r="BB33"/>
  <c r="BA33"/>
  <c r="BB1898"/>
  <c r="BA1898"/>
  <c r="BB1798"/>
  <c r="BA1798"/>
  <c r="BB1727"/>
  <c r="BA1727"/>
  <c r="BB1663"/>
  <c r="BA1663"/>
  <c r="BB1599"/>
  <c r="BA1599"/>
  <c r="AT3049"/>
  <c r="AN3291"/>
  <c r="AO3291" s="1"/>
  <c r="AN2440"/>
  <c r="AO2440" s="1"/>
  <c r="AC2795"/>
  <c r="AC2732"/>
  <c r="BB2000"/>
  <c r="BA2000"/>
  <c r="BB1992"/>
  <c r="BA1992"/>
  <c r="BA1984"/>
  <c r="BB1984"/>
  <c r="BB1976"/>
  <c r="BA1976"/>
  <c r="BB1968"/>
  <c r="BA1968"/>
  <c r="BB1381"/>
  <c r="BA1381"/>
  <c r="BA1372"/>
  <c r="BB1372"/>
  <c r="BB2713"/>
  <c r="BA2713"/>
  <c r="BB2378"/>
  <c r="BA2378"/>
  <c r="BB2371"/>
  <c r="BA2371"/>
  <c r="BB2314"/>
  <c r="BA2314"/>
  <c r="BB2307"/>
  <c r="BA2307"/>
  <c r="BB2010"/>
  <c r="BA2010"/>
  <c r="BB2004"/>
  <c r="BA2004"/>
  <c r="BB1874"/>
  <c r="BA1874"/>
  <c r="BB1810"/>
  <c r="BA1810"/>
  <c r="BB1570"/>
  <c r="BA1570"/>
  <c r="BB1554"/>
  <c r="BA1554"/>
  <c r="BB2394"/>
  <c r="BA2394"/>
  <c r="BB2330"/>
  <c r="BA2330"/>
  <c r="BB2266"/>
  <c r="BA2266"/>
  <c r="BB2202"/>
  <c r="BA2202"/>
  <c r="BB2885"/>
  <c r="BA2885"/>
  <c r="BB2777"/>
  <c r="BA2777"/>
  <c r="BB2521"/>
  <c r="BA2521"/>
  <c r="BB2416"/>
  <c r="BA2416"/>
  <c r="BA2384"/>
  <c r="BB2384"/>
  <c r="BA2296"/>
  <c r="BB2296"/>
  <c r="BB2267"/>
  <c r="BA2267"/>
  <c r="BB2258"/>
  <c r="BA2258"/>
  <c r="BB2232"/>
  <c r="BA2232"/>
  <c r="BA2226"/>
  <c r="BB2226"/>
  <c r="BB2200"/>
  <c r="BA2200"/>
  <c r="BB1959"/>
  <c r="BA1959"/>
  <c r="BB1870"/>
  <c r="BA1870"/>
  <c r="BB1678"/>
  <c r="BA1678"/>
  <c r="BB1662"/>
  <c r="BA1662"/>
  <c r="BB1646"/>
  <c r="BA1646"/>
  <c r="BB1630"/>
  <c r="BA1630"/>
  <c r="BB1422"/>
  <c r="BA1422"/>
  <c r="BB1875"/>
  <c r="BA1875"/>
  <c r="BB1863"/>
  <c r="BA1863"/>
  <c r="BB1811"/>
  <c r="BA1811"/>
  <c r="BB1799"/>
  <c r="BA1799"/>
  <c r="BB1739"/>
  <c r="BA1739"/>
  <c r="BB1407"/>
  <c r="BA1407"/>
  <c r="BB1354"/>
  <c r="BA1354"/>
  <c r="BB1327"/>
  <c r="BA1327"/>
  <c r="BB1295"/>
  <c r="BA1295"/>
  <c r="BB1271"/>
  <c r="BA1271"/>
  <c r="BB1239"/>
  <c r="BA1239"/>
  <c r="BB1207"/>
  <c r="BA1207"/>
  <c r="BB1175"/>
  <c r="BA1175"/>
  <c r="BB1151"/>
  <c r="BA1151"/>
  <c r="BB1119"/>
  <c r="BA1119"/>
  <c r="BB1087"/>
  <c r="BA1087"/>
  <c r="BB1015"/>
  <c r="BA1015"/>
  <c r="BB983"/>
  <c r="BA983"/>
  <c r="BB951"/>
  <c r="BA951"/>
  <c r="BB895"/>
  <c r="BA895"/>
  <c r="BB667"/>
  <c r="BA667"/>
  <c r="BB1895"/>
  <c r="BA1895"/>
  <c r="BB1703"/>
  <c r="BA1703"/>
  <c r="BB1351"/>
  <c r="BA1351"/>
  <c r="BB1299"/>
  <c r="BA1299"/>
  <c r="BB1283"/>
  <c r="BA1283"/>
  <c r="BA1067"/>
  <c r="BB1067"/>
  <c r="BB955"/>
  <c r="BA955"/>
  <c r="BB931"/>
  <c r="BA931"/>
  <c r="BB629"/>
  <c r="BA629"/>
  <c r="BB613"/>
  <c r="BA613"/>
  <c r="BB537"/>
  <c r="BA537"/>
  <c r="BB509"/>
  <c r="BA509"/>
  <c r="BB465"/>
  <c r="BA465"/>
  <c r="BB433"/>
  <c r="BA433"/>
  <c r="BB409"/>
  <c r="BA409"/>
  <c r="BB397"/>
  <c r="BA397"/>
  <c r="BB377"/>
  <c r="BA377"/>
  <c r="BB317"/>
  <c r="BA317"/>
  <c r="BB305"/>
  <c r="BA305"/>
  <c r="BB269"/>
  <c r="BA269"/>
  <c r="BB245"/>
  <c r="BA245"/>
  <c r="BB233"/>
  <c r="BA233"/>
  <c r="BB217"/>
  <c r="BA217"/>
  <c r="BB161"/>
  <c r="BA161"/>
  <c r="BB109"/>
  <c r="BA109"/>
  <c r="BB81"/>
  <c r="BA81"/>
  <c r="BB1783"/>
  <c r="BA1783"/>
  <c r="BB1346"/>
  <c r="BA1346"/>
  <c r="BB1306"/>
  <c r="BA1306"/>
  <c r="BB1266"/>
  <c r="BA1266"/>
  <c r="BB1242"/>
  <c r="BA1242"/>
  <c r="BB1202"/>
  <c r="BA1202"/>
  <c r="BB1186"/>
  <c r="BA1186"/>
  <c r="BB1170"/>
  <c r="BA1170"/>
  <c r="BB1114"/>
  <c r="BA1114"/>
  <c r="BB1098"/>
  <c r="BA1098"/>
  <c r="BB1082"/>
  <c r="BA1082"/>
  <c r="BB1066"/>
  <c r="BA1066"/>
  <c r="BB1050"/>
  <c r="BA1050"/>
  <c r="BB1034"/>
  <c r="BA1034"/>
  <c r="BB930"/>
  <c r="BA930"/>
  <c r="BB1466"/>
  <c r="BA1466"/>
  <c r="BB1418"/>
  <c r="BA1418"/>
  <c r="BB1365"/>
  <c r="BA1365"/>
  <c r="BB1879"/>
  <c r="BA1879"/>
  <c r="BB1827"/>
  <c r="BA1827"/>
  <c r="BB1815"/>
  <c r="BA1815"/>
  <c r="BB1635"/>
  <c r="BA1635"/>
  <c r="BB1623"/>
  <c r="BA1623"/>
  <c r="BA644"/>
  <c r="BB644"/>
  <c r="BA636"/>
  <c r="BB636"/>
  <c r="BA624"/>
  <c r="BB624"/>
  <c r="BA616"/>
  <c r="BB616"/>
  <c r="BA580"/>
  <c r="BB580"/>
  <c r="BA572"/>
  <c r="BB572"/>
  <c r="BA564"/>
  <c r="BB564"/>
  <c r="BA540"/>
  <c r="BB540"/>
  <c r="BA512"/>
  <c r="BB512"/>
  <c r="BA500"/>
  <c r="BB500"/>
  <c r="BA492"/>
  <c r="BB492"/>
  <c r="BA468"/>
  <c r="BB468"/>
  <c r="BA460"/>
  <c r="BB460"/>
  <c r="BA448"/>
  <c r="BB448"/>
  <c r="BA440"/>
  <c r="BB440"/>
  <c r="BA428"/>
  <c r="BB428"/>
  <c r="BA416"/>
  <c r="BB416"/>
  <c r="BA408"/>
  <c r="BB408"/>
  <c r="BA396"/>
  <c r="BB396"/>
  <c r="BA368"/>
  <c r="BB368"/>
  <c r="BA356"/>
  <c r="BB356"/>
  <c r="BA348"/>
  <c r="BB348"/>
  <c r="BA264"/>
  <c r="BB264"/>
  <c r="BA220"/>
  <c r="BB220"/>
  <c r="BA208"/>
  <c r="BB208"/>
  <c r="BA200"/>
  <c r="BB200"/>
  <c r="BA176"/>
  <c r="BB176"/>
  <c r="BA148"/>
  <c r="BB148"/>
  <c r="BA140"/>
  <c r="BB140"/>
  <c r="BA128"/>
  <c r="BB128"/>
  <c r="BA120"/>
  <c r="BB120"/>
  <c r="BB1651"/>
  <c r="BA1651"/>
  <c r="BB1375"/>
  <c r="BA1375"/>
  <c r="BB1307"/>
  <c r="BA1307"/>
  <c r="BB1203"/>
  <c r="BA1203"/>
  <c r="BB1147"/>
  <c r="BA1147"/>
  <c r="BB1139"/>
  <c r="BA1139"/>
  <c r="BB963"/>
  <c r="BA963"/>
  <c r="BB947"/>
  <c r="BA947"/>
  <c r="BB907"/>
  <c r="BA907"/>
  <c r="BB653"/>
  <c r="BA653"/>
  <c r="BB641"/>
  <c r="BA641"/>
  <c r="BB573"/>
  <c r="BA573"/>
  <c r="BB521"/>
  <c r="BA521"/>
  <c r="BB505"/>
  <c r="BA505"/>
  <c r="BB497"/>
  <c r="BA497"/>
  <c r="BB485"/>
  <c r="BA485"/>
  <c r="BB477"/>
  <c r="BA477"/>
  <c r="BB393"/>
  <c r="BA393"/>
  <c r="BB381"/>
  <c r="BA381"/>
  <c r="BB341"/>
  <c r="BA341"/>
  <c r="BB325"/>
  <c r="BA325"/>
  <c r="BB265"/>
  <c r="BA265"/>
  <c r="BB193"/>
  <c r="BA193"/>
  <c r="BB137"/>
  <c r="BA137"/>
  <c r="BB125"/>
  <c r="BA125"/>
  <c r="BB117"/>
  <c r="BA117"/>
  <c r="BB97"/>
  <c r="BA97"/>
  <c r="BB1978"/>
  <c r="BA1978"/>
  <c r="BB1972"/>
  <c r="BA1972"/>
  <c r="BB1830"/>
  <c r="BA1830"/>
  <c r="BB1738"/>
  <c r="BA1738"/>
  <c r="BB1638"/>
  <c r="BA1638"/>
  <c r="BB1490"/>
  <c r="BA1490"/>
  <c r="BB1467"/>
  <c r="BA1467"/>
  <c r="BB1410"/>
  <c r="BA1410"/>
  <c r="BA1387"/>
  <c r="BB1387"/>
  <c r="BB1334"/>
  <c r="BA1334"/>
  <c r="BB1310"/>
  <c r="BA1310"/>
  <c r="BB1278"/>
  <c r="BA1278"/>
  <c r="BB1254"/>
  <c r="BA1254"/>
  <c r="BB1238"/>
  <c r="BA1238"/>
  <c r="BB1222"/>
  <c r="BA1222"/>
  <c r="BB1190"/>
  <c r="BA1190"/>
  <c r="BB1158"/>
  <c r="BA1158"/>
  <c r="BB1134"/>
  <c r="BA1134"/>
  <c r="BB1110"/>
  <c r="BA1110"/>
  <c r="BB1094"/>
  <c r="BA1094"/>
  <c r="BB1030"/>
  <c r="BA1030"/>
  <c r="BB1006"/>
  <c r="BA1006"/>
  <c r="BB966"/>
  <c r="BA966"/>
  <c r="BB926"/>
  <c r="BA926"/>
  <c r="BB902"/>
  <c r="BA902"/>
  <c r="BB214"/>
  <c r="BA214"/>
  <c r="BB26"/>
  <c r="BA26"/>
  <c r="BB186"/>
  <c r="BA186"/>
  <c r="BB78"/>
  <c r="BA78"/>
  <c r="BB118"/>
  <c r="BA118"/>
  <c r="BB559"/>
  <c r="BA559"/>
  <c r="BB234"/>
  <c r="BA234"/>
  <c r="BB131"/>
  <c r="BA131"/>
  <c r="BB87"/>
  <c r="BA87"/>
  <c r="BB47"/>
  <c r="BA47"/>
  <c r="BB258"/>
  <c r="BA258"/>
  <c r="BB3623"/>
  <c r="BA3623"/>
  <c r="BB3620"/>
  <c r="BA3620"/>
  <c r="BB3607"/>
  <c r="BA3607"/>
  <c r="AT1519"/>
  <c r="BB2969"/>
  <c r="BA2969"/>
  <c r="BB2942"/>
  <c r="BA2942"/>
  <c r="BB2854"/>
  <c r="BA2854"/>
  <c r="BB2677"/>
  <c r="BA2677"/>
  <c r="BB2613"/>
  <c r="BA2613"/>
  <c r="BB2484"/>
  <c r="BA2484"/>
  <c r="BB2387"/>
  <c r="BA2387"/>
  <c r="BB2216"/>
  <c r="BA2216"/>
  <c r="BA1952"/>
  <c r="BB1952"/>
  <c r="BB1944"/>
  <c r="BA1944"/>
  <c r="BB1936"/>
  <c r="BA1936"/>
  <c r="BB1928"/>
  <c r="BA1928"/>
  <c r="BB2720"/>
  <c r="BA2720"/>
  <c r="BB2465"/>
  <c r="BA2465"/>
  <c r="BB2464"/>
  <c r="BA2464"/>
  <c r="BB2250"/>
  <c r="BA2250"/>
  <c r="BB2243"/>
  <c r="BA2243"/>
  <c r="BB1682"/>
  <c r="BA1682"/>
  <c r="BB1666"/>
  <c r="BA1666"/>
  <c r="BB1650"/>
  <c r="BA1650"/>
  <c r="BB1634"/>
  <c r="BA1634"/>
  <c r="BB1618"/>
  <c r="BA1618"/>
  <c r="BB1602"/>
  <c r="BA1602"/>
  <c r="BB2362"/>
  <c r="BA2362"/>
  <c r="BA2298"/>
  <c r="BB2298"/>
  <c r="BB2234"/>
  <c r="BA2234"/>
  <c r="BB2878"/>
  <c r="BA2878"/>
  <c r="BB2784"/>
  <c r="BA2784"/>
  <c r="BB2352"/>
  <c r="BA2352"/>
  <c r="BA2320"/>
  <c r="BB2320"/>
  <c r="BB2299"/>
  <c r="BA2299"/>
  <c r="BB2290"/>
  <c r="BA2290"/>
  <c r="BB2264"/>
  <c r="BA2264"/>
  <c r="BB2235"/>
  <c r="BA2235"/>
  <c r="BB2203"/>
  <c r="BA2203"/>
  <c r="BB1930"/>
  <c r="BA1930"/>
  <c r="BB1924"/>
  <c r="BA1924"/>
  <c r="BB1902"/>
  <c r="BA1902"/>
  <c r="BB1790"/>
  <c r="BA1790"/>
  <c r="BB1774"/>
  <c r="BA1774"/>
  <c r="BB1726"/>
  <c r="BA1726"/>
  <c r="BB1550"/>
  <c r="BA1550"/>
  <c r="BB1534"/>
  <c r="BA1534"/>
  <c r="BB1747"/>
  <c r="BA1747"/>
  <c r="BB1735"/>
  <c r="BA1735"/>
  <c r="BB1619"/>
  <c r="BA1619"/>
  <c r="BB1607"/>
  <c r="BA1607"/>
  <c r="BB1547"/>
  <c r="BA1547"/>
  <c r="BB1539"/>
  <c r="BA1539"/>
  <c r="BB1527"/>
  <c r="BA1527"/>
  <c r="BB1507"/>
  <c r="BA1507"/>
  <c r="BB1471"/>
  <c r="BA1471"/>
  <c r="BB1447"/>
  <c r="BA1447"/>
  <c r="BB1423"/>
  <c r="BA1423"/>
  <c r="BB1391"/>
  <c r="BA1391"/>
  <c r="BB1367"/>
  <c r="BA1367"/>
  <c r="BB1359"/>
  <c r="BA1359"/>
  <c r="BB1343"/>
  <c r="BA1343"/>
  <c r="BB1311"/>
  <c r="BA1311"/>
  <c r="BB1279"/>
  <c r="BA1279"/>
  <c r="BB1255"/>
  <c r="BA1255"/>
  <c r="BB1223"/>
  <c r="BA1223"/>
  <c r="BB1191"/>
  <c r="BA1191"/>
  <c r="BB1135"/>
  <c r="BA1135"/>
  <c r="BB1103"/>
  <c r="BA1103"/>
  <c r="BB1071"/>
  <c r="BA1071"/>
  <c r="BB1047"/>
  <c r="BA1047"/>
  <c r="BB1023"/>
  <c r="BA1023"/>
  <c r="BB999"/>
  <c r="BA999"/>
  <c r="BB967"/>
  <c r="BA967"/>
  <c r="BA64"/>
  <c r="BB64"/>
  <c r="BA44"/>
  <c r="BB44"/>
  <c r="BB1907"/>
  <c r="BA1907"/>
  <c r="BB1715"/>
  <c r="BA1715"/>
  <c r="BB1639"/>
  <c r="BA1639"/>
  <c r="BB1011"/>
  <c r="BA1011"/>
  <c r="BB971"/>
  <c r="BA971"/>
  <c r="BB645"/>
  <c r="BA645"/>
  <c r="BB605"/>
  <c r="BA605"/>
  <c r="BB585"/>
  <c r="BA585"/>
  <c r="BB541"/>
  <c r="BA541"/>
  <c r="BB529"/>
  <c r="BA529"/>
  <c r="BB469"/>
  <c r="BA469"/>
  <c r="BB429"/>
  <c r="BA429"/>
  <c r="BB413"/>
  <c r="BA413"/>
  <c r="BB401"/>
  <c r="BA401"/>
  <c r="BB357"/>
  <c r="BA357"/>
  <c r="BB349"/>
  <c r="BA349"/>
  <c r="BB313"/>
  <c r="BA313"/>
  <c r="BB297"/>
  <c r="BA297"/>
  <c r="BB249"/>
  <c r="BA249"/>
  <c r="BB241"/>
  <c r="BA241"/>
  <c r="BB213"/>
  <c r="BA213"/>
  <c r="BB201"/>
  <c r="BA201"/>
  <c r="BB145"/>
  <c r="BA145"/>
  <c r="BB113"/>
  <c r="BA113"/>
  <c r="BB105"/>
  <c r="BA105"/>
  <c r="BB29"/>
  <c r="BA29"/>
  <c r="BB1847"/>
  <c r="BA1847"/>
  <c r="BB2905"/>
  <c r="BA2905"/>
  <c r="BB2585"/>
  <c r="BA2585"/>
  <c r="BB1855"/>
  <c r="BA1855"/>
  <c r="BB1734"/>
  <c r="BA1734"/>
  <c r="BB1670"/>
  <c r="BA1670"/>
  <c r="BB1606"/>
  <c r="BA1606"/>
  <c r="BB1362"/>
  <c r="BA1362"/>
  <c r="BB1314"/>
  <c r="BA1314"/>
  <c r="BB1298"/>
  <c r="BA1298"/>
  <c r="BB1274"/>
  <c r="BA1274"/>
  <c r="BB1258"/>
  <c r="BA1258"/>
  <c r="BB1234"/>
  <c r="BA1234"/>
  <c r="BB1210"/>
  <c r="BA1210"/>
  <c r="BB1194"/>
  <c r="BA1194"/>
  <c r="BB1178"/>
  <c r="BA1178"/>
  <c r="BB1162"/>
  <c r="BA1162"/>
  <c r="BB1122"/>
  <c r="BA1122"/>
  <c r="BB1106"/>
  <c r="BA1106"/>
  <c r="BB938"/>
  <c r="BA938"/>
  <c r="BB922"/>
  <c r="BA922"/>
  <c r="BB906"/>
  <c r="BA906"/>
  <c r="BA888"/>
  <c r="BB888"/>
  <c r="BA884"/>
  <c r="BB884"/>
  <c r="BA880"/>
  <c r="BB880"/>
  <c r="BA876"/>
  <c r="BB876"/>
  <c r="BA872"/>
  <c r="BB872"/>
  <c r="BA868"/>
  <c r="BB868"/>
  <c r="BA864"/>
  <c r="BB864"/>
  <c r="BA860"/>
  <c r="BB860"/>
  <c r="BA856"/>
  <c r="BB856"/>
  <c r="BA852"/>
  <c r="BB852"/>
  <c r="BA848"/>
  <c r="BB848"/>
  <c r="BA844"/>
  <c r="BB844"/>
  <c r="BA840"/>
  <c r="BB840"/>
  <c r="BA836"/>
  <c r="BB836"/>
  <c r="BA832"/>
  <c r="BB832"/>
  <c r="BA828"/>
  <c r="BB828"/>
  <c r="BA824"/>
  <c r="BB824"/>
  <c r="BA820"/>
  <c r="BB820"/>
  <c r="BA816"/>
  <c r="BB816"/>
  <c r="BA812"/>
  <c r="BB812"/>
  <c r="BA808"/>
  <c r="BB808"/>
  <c r="BA804"/>
  <c r="BB804"/>
  <c r="BA800"/>
  <c r="BB800"/>
  <c r="BA796"/>
  <c r="BB796"/>
  <c r="BA792"/>
  <c r="BB792"/>
  <c r="BA788"/>
  <c r="BB788"/>
  <c r="BA784"/>
  <c r="BB784"/>
  <c r="BA780"/>
  <c r="BB780"/>
  <c r="BA776"/>
  <c r="BB776"/>
  <c r="BA772"/>
  <c r="BB772"/>
  <c r="BA768"/>
  <c r="BB768"/>
  <c r="BA764"/>
  <c r="BB764"/>
  <c r="BA760"/>
  <c r="BB760"/>
  <c r="BA756"/>
  <c r="BB756"/>
  <c r="BA752"/>
  <c r="BB752"/>
  <c r="BA748"/>
  <c r="BB748"/>
  <c r="BA744"/>
  <c r="BB744"/>
  <c r="BA740"/>
  <c r="BB740"/>
  <c r="BA736"/>
  <c r="BB736"/>
  <c r="BA732"/>
  <c r="BB732"/>
  <c r="BA728"/>
  <c r="BB728"/>
  <c r="BA724"/>
  <c r="BB724"/>
  <c r="BA720"/>
  <c r="BB720"/>
  <c r="BA716"/>
  <c r="BB716"/>
  <c r="BA712"/>
  <c r="BB712"/>
  <c r="BA708"/>
  <c r="BB708"/>
  <c r="BA704"/>
  <c r="BB704"/>
  <c r="BA700"/>
  <c r="BB700"/>
  <c r="BA696"/>
  <c r="BB696"/>
  <c r="BA692"/>
  <c r="BB692"/>
  <c r="BA688"/>
  <c r="BB688"/>
  <c r="BB3172"/>
  <c r="BA3172"/>
  <c r="BB1986"/>
  <c r="BA1986"/>
  <c r="BA1980"/>
  <c r="BB1980"/>
  <c r="BB1894"/>
  <c r="BA1894"/>
  <c r="BB1759"/>
  <c r="BA1759"/>
  <c r="BB1702"/>
  <c r="BA1702"/>
  <c r="BB1674"/>
  <c r="BA1674"/>
  <c r="BB1506"/>
  <c r="BA1506"/>
  <c r="BB1435"/>
  <c r="BA1435"/>
  <c r="BB1903"/>
  <c r="BA1903"/>
  <c r="BB1882"/>
  <c r="BA1882"/>
  <c r="BB1562"/>
  <c r="BA1562"/>
  <c r="BB1998"/>
  <c r="BA1998"/>
  <c r="BB1883"/>
  <c r="BA1883"/>
  <c r="BB1819"/>
  <c r="BA1819"/>
  <c r="BB1627"/>
  <c r="BA1627"/>
  <c r="BA640"/>
  <c r="BB640"/>
  <c r="BA628"/>
  <c r="BB628"/>
  <c r="BA620"/>
  <c r="BB620"/>
  <c r="BA576"/>
  <c r="BB576"/>
  <c r="BA568"/>
  <c r="BB568"/>
  <c r="BA464"/>
  <c r="BB464"/>
  <c r="BA456"/>
  <c r="BB456"/>
  <c r="BA444"/>
  <c r="BB444"/>
  <c r="BA432"/>
  <c r="BB432"/>
  <c r="BA424"/>
  <c r="BB424"/>
  <c r="BA412"/>
  <c r="BB412"/>
  <c r="BA392"/>
  <c r="BB392"/>
  <c r="BA372"/>
  <c r="BB372"/>
  <c r="BA364"/>
  <c r="BB364"/>
  <c r="BA352"/>
  <c r="BB352"/>
  <c r="BA340"/>
  <c r="BB340"/>
  <c r="BA308"/>
  <c r="BB308"/>
  <c r="BA300"/>
  <c r="BB300"/>
  <c r="BA280"/>
  <c r="BB280"/>
  <c r="BA40"/>
  <c r="BB40"/>
  <c r="BB1878"/>
  <c r="BA1878"/>
  <c r="BB1807"/>
  <c r="BA1807"/>
  <c r="BB3572"/>
  <c r="BA3572"/>
  <c r="BB3559"/>
  <c r="BA3559"/>
  <c r="BA3548"/>
  <c r="BB3548"/>
  <c r="BB3537"/>
  <c r="BA3537"/>
  <c r="BB3527"/>
  <c r="BA3527"/>
  <c r="BB3516"/>
  <c r="BA3516"/>
  <c r="BB3505"/>
  <c r="BA3505"/>
  <c r="BB3495"/>
  <c r="BA3495"/>
  <c r="BA3484"/>
  <c r="BB3484"/>
  <c r="BB3073"/>
  <c r="BA3073"/>
  <c r="BA3057"/>
  <c r="BB3057"/>
  <c r="BA3041"/>
  <c r="BB3041"/>
  <c r="BB3025"/>
  <c r="BA3025"/>
  <c r="BB2874"/>
  <c r="BA2874"/>
  <c r="BA3624"/>
  <c r="BB3624"/>
  <c r="BB3613"/>
  <c r="BA3613"/>
  <c r="BB3603"/>
  <c r="BA3603"/>
  <c r="BB3592"/>
  <c r="BA3592"/>
  <c r="BB3581"/>
  <c r="BA3581"/>
  <c r="BB3571"/>
  <c r="BA3571"/>
  <c r="BB3563"/>
  <c r="BA3563"/>
  <c r="AT3539"/>
  <c r="AT3545"/>
  <c r="AT3551"/>
  <c r="AT3549"/>
  <c r="BB1843"/>
  <c r="BA1843"/>
  <c r="AT1566"/>
  <c r="AT1563"/>
  <c r="AT1434"/>
  <c r="AT1437"/>
  <c r="BB3533"/>
  <c r="BA3533"/>
  <c r="BB3463"/>
  <c r="BA3463"/>
  <c r="BB3435"/>
  <c r="BA3435"/>
  <c r="BB3669"/>
  <c r="BA3669"/>
  <c r="BB3542"/>
  <c r="BA3542"/>
  <c r="BB3478"/>
  <c r="BA3478"/>
  <c r="BB3094"/>
  <c r="BA3094"/>
  <c r="BB2143"/>
  <c r="BA2143"/>
  <c r="BB2031"/>
  <c r="BA2031"/>
  <c r="BB1891"/>
  <c r="BA1891"/>
  <c r="BB442"/>
  <c r="BA442"/>
  <c r="BB314"/>
  <c r="BA314"/>
  <c r="BB3498"/>
  <c r="BA3498"/>
  <c r="BB2193"/>
  <c r="BA2193"/>
  <c r="BB1795"/>
  <c r="BA1795"/>
  <c r="BB3641"/>
  <c r="BA3641"/>
  <c r="BB2107"/>
  <c r="BA2107"/>
  <c r="BB3696"/>
  <c r="BA3696"/>
  <c r="BB3514"/>
  <c r="BA3514"/>
  <c r="BB2605"/>
  <c r="BA2605"/>
  <c r="BB1603"/>
  <c r="BA1603"/>
  <c r="AT2095"/>
  <c r="AT2035"/>
  <c r="AT1945"/>
  <c r="AT1864"/>
  <c r="AT1765"/>
  <c r="BB3246"/>
  <c r="BA3246"/>
  <c r="BB3017"/>
  <c r="BA3017"/>
  <c r="BB2953"/>
  <c r="BA2953"/>
  <c r="BB2889"/>
  <c r="BA2889"/>
  <c r="BB2865"/>
  <c r="BA2865"/>
  <c r="BB2792"/>
  <c r="BA2792"/>
  <c r="BB2712"/>
  <c r="BA2712"/>
  <c r="BA2616"/>
  <c r="BB2616"/>
  <c r="BB2584"/>
  <c r="BA2584"/>
  <c r="BA2552"/>
  <c r="BB2552"/>
  <c r="BB2520"/>
  <c r="BA2520"/>
  <c r="BB2737"/>
  <c r="BA2737"/>
  <c r="BB3153"/>
  <c r="BA3153"/>
  <c r="BB2840"/>
  <c r="BA2840"/>
  <c r="BB2736"/>
  <c r="BA2736"/>
  <c r="BB2608"/>
  <c r="BA2608"/>
  <c r="BB2516"/>
  <c r="BA2516"/>
  <c r="BB2998"/>
  <c r="BA2998"/>
  <c r="BB2934"/>
  <c r="BA2934"/>
  <c r="BB2689"/>
  <c r="BA2689"/>
  <c r="BA2497"/>
  <c r="BB2497"/>
  <c r="BB2398"/>
  <c r="BA2398"/>
  <c r="BB2374"/>
  <c r="BA2374"/>
  <c r="BB2326"/>
  <c r="BA2326"/>
  <c r="BB2278"/>
  <c r="BA2278"/>
  <c r="BB2238"/>
  <c r="BA2238"/>
  <c r="BB2222"/>
  <c r="BA2222"/>
  <c r="BB2206"/>
  <c r="BA2206"/>
  <c r="BB2174"/>
  <c r="BA2174"/>
  <c r="BB2154"/>
  <c r="BA2154"/>
  <c r="BB2142"/>
  <c r="BA2142"/>
  <c r="BB2126"/>
  <c r="BA2126"/>
  <c r="BB2110"/>
  <c r="BA2110"/>
  <c r="BB2094"/>
  <c r="BA2094"/>
  <c r="BB2078"/>
  <c r="BA2078"/>
  <c r="BB2062"/>
  <c r="BA2062"/>
  <c r="BB2046"/>
  <c r="BA2046"/>
  <c r="BB2026"/>
  <c r="BA2026"/>
  <c r="BB3161"/>
  <c r="BA3161"/>
  <c r="BA3142"/>
  <c r="BB3142"/>
  <c r="BB3141"/>
  <c r="BA3141"/>
  <c r="BB2997"/>
  <c r="BA2997"/>
  <c r="BB2978"/>
  <c r="BA2978"/>
  <c r="BB2752"/>
  <c r="BA2752"/>
  <c r="BB2624"/>
  <c r="BA2624"/>
  <c r="BB2532"/>
  <c r="BA2532"/>
  <c r="BB2423"/>
  <c r="BA2423"/>
  <c r="BB2383"/>
  <c r="BA2383"/>
  <c r="BB2367"/>
  <c r="BA2367"/>
  <c r="BB2311"/>
  <c r="BA2311"/>
  <c r="BB2287"/>
  <c r="BA2287"/>
  <c r="BB2271"/>
  <c r="BA2271"/>
  <c r="BB2255"/>
  <c r="BA2255"/>
  <c r="BB2239"/>
  <c r="BA2239"/>
  <c r="BB2199"/>
  <c r="BA2199"/>
  <c r="BB2769"/>
  <c r="BA2769"/>
  <c r="BB1999"/>
  <c r="BA1999"/>
  <c r="BB1975"/>
  <c r="BA1975"/>
  <c r="BB2821"/>
  <c r="BA2821"/>
  <c r="BB2749"/>
  <c r="BA2749"/>
  <c r="BB2693"/>
  <c r="BA2693"/>
  <c r="BA2576"/>
  <c r="BB2576"/>
  <c r="BB2557"/>
  <c r="BA2557"/>
  <c r="BB2564"/>
  <c r="BA2564"/>
  <c r="BB2501"/>
  <c r="BA2501"/>
  <c r="BA2448"/>
  <c r="BB2448"/>
  <c r="BB2429"/>
  <c r="BA2429"/>
  <c r="BB2436"/>
  <c r="BA2436"/>
  <c r="BB2400"/>
  <c r="BA2400"/>
  <c r="BB2336"/>
  <c r="BA2336"/>
  <c r="BB2251"/>
  <c r="BA2251"/>
  <c r="BB2208"/>
  <c r="BA2208"/>
  <c r="BB1904"/>
  <c r="BA1904"/>
  <c r="BA1900"/>
  <c r="BB1900"/>
  <c r="BB1896"/>
  <c r="BA1896"/>
  <c r="BB1892"/>
  <c r="BA1892"/>
  <c r="BA1888"/>
  <c r="BB1888"/>
  <c r="BA1884"/>
  <c r="BB1884"/>
  <c r="BB1880"/>
  <c r="BA1880"/>
  <c r="BB1876"/>
  <c r="BA1876"/>
  <c r="BB1872"/>
  <c r="BA1872"/>
  <c r="BA1868"/>
  <c r="BB1868"/>
  <c r="BB1864"/>
  <c r="BA1864"/>
  <c r="BB1860"/>
  <c r="BA1860"/>
  <c r="BA1856"/>
  <c r="BB1856"/>
  <c r="BA1852"/>
  <c r="BB1852"/>
  <c r="BB1848"/>
  <c r="BA1848"/>
  <c r="BB1844"/>
  <c r="BA1844"/>
  <c r="BB1840"/>
  <c r="BA1840"/>
  <c r="BA1836"/>
  <c r="BB1836"/>
  <c r="BB1832"/>
  <c r="BA1832"/>
  <c r="BB1828"/>
  <c r="BA1828"/>
  <c r="BA1824"/>
  <c r="BB1824"/>
  <c r="BA1820"/>
  <c r="BB1820"/>
  <c r="BB1816"/>
  <c r="BA1816"/>
  <c r="BB1812"/>
  <c r="BA1812"/>
  <c r="BB1808"/>
  <c r="BA1808"/>
  <c r="BA1804"/>
  <c r="BB1804"/>
  <c r="BB1800"/>
  <c r="BA1800"/>
  <c r="BB1796"/>
  <c r="BA1796"/>
  <c r="BA1792"/>
  <c r="BB1792"/>
  <c r="BA1788"/>
  <c r="BB1788"/>
  <c r="BB1784"/>
  <c r="BA1784"/>
  <c r="BB1780"/>
  <c r="BA1780"/>
  <c r="BB1776"/>
  <c r="BA1776"/>
  <c r="BA1772"/>
  <c r="BB1772"/>
  <c r="BB1768"/>
  <c r="BA1768"/>
  <c r="BB1764"/>
  <c r="BA1764"/>
  <c r="BA1760"/>
  <c r="BB1760"/>
  <c r="BA1756"/>
  <c r="BB1756"/>
  <c r="BB1752"/>
  <c r="BA1752"/>
  <c r="BB1748"/>
  <c r="BA1748"/>
  <c r="BB1744"/>
  <c r="BA1744"/>
  <c r="BA1740"/>
  <c r="BB1740"/>
  <c r="BB1736"/>
  <c r="BA1736"/>
  <c r="BB1732"/>
  <c r="BA1732"/>
  <c r="BA1728"/>
  <c r="BB1728"/>
  <c r="BA1724"/>
  <c r="BB1724"/>
  <c r="BB1720"/>
  <c r="BA1720"/>
  <c r="BB1716"/>
  <c r="BA1716"/>
  <c r="BB1712"/>
  <c r="BA1712"/>
  <c r="BA1708"/>
  <c r="BB1708"/>
  <c r="BB1704"/>
  <c r="BA1704"/>
  <c r="BB1700"/>
  <c r="BA1700"/>
  <c r="BA1696"/>
  <c r="BB1696"/>
  <c r="BA1692"/>
  <c r="BB1692"/>
  <c r="BB1688"/>
  <c r="BA1688"/>
  <c r="BB1684"/>
  <c r="BA1684"/>
  <c r="BB1680"/>
  <c r="BA1680"/>
  <c r="BA1676"/>
  <c r="BB1676"/>
  <c r="BB1672"/>
  <c r="BA1672"/>
  <c r="BB1668"/>
  <c r="BA1668"/>
  <c r="BA1664"/>
  <c r="BB1664"/>
  <c r="BA1660"/>
  <c r="BB1660"/>
  <c r="BB1656"/>
  <c r="BA1656"/>
  <c r="BB1652"/>
  <c r="BA1652"/>
  <c r="BB1648"/>
  <c r="BA1648"/>
  <c r="BA1644"/>
  <c r="BB1644"/>
  <c r="BB1640"/>
  <c r="BA1640"/>
  <c r="BB1636"/>
  <c r="BA1636"/>
  <c r="BA1632"/>
  <c r="BB1632"/>
  <c r="BA1628"/>
  <c r="BB1628"/>
  <c r="BB1624"/>
  <c r="BA1624"/>
  <c r="BB1620"/>
  <c r="BA1620"/>
  <c r="BB1616"/>
  <c r="BA1616"/>
  <c r="BA1612"/>
  <c r="BB1612"/>
  <c r="BB1608"/>
  <c r="BA1608"/>
  <c r="BB1604"/>
  <c r="BA1604"/>
  <c r="BA1600"/>
  <c r="BB1600"/>
  <c r="BA1596"/>
  <c r="BB1596"/>
  <c r="BB1592"/>
  <c r="BA1592"/>
  <c r="BB1588"/>
  <c r="BA1588"/>
  <c r="BB1584"/>
  <c r="BA1584"/>
  <c r="BA1580"/>
  <c r="BB1580"/>
  <c r="BB1576"/>
  <c r="BA1576"/>
  <c r="BB1572"/>
  <c r="BA1572"/>
  <c r="BA1568"/>
  <c r="BB1568"/>
  <c r="BA1564"/>
  <c r="BB1564"/>
  <c r="BB1560"/>
  <c r="BA1560"/>
  <c r="BB1556"/>
  <c r="BA1556"/>
  <c r="BB1552"/>
  <c r="BA1552"/>
  <c r="BA1548"/>
  <c r="BB1548"/>
  <c r="BB1544"/>
  <c r="BA1544"/>
  <c r="BB1540"/>
  <c r="BA1540"/>
  <c r="BA1536"/>
  <c r="BB1536"/>
  <c r="BA1532"/>
  <c r="BB1532"/>
  <c r="BB1528"/>
  <c r="BA1528"/>
  <c r="BB1524"/>
  <c r="BA1524"/>
  <c r="BB1520"/>
  <c r="BA1520"/>
  <c r="BA1516"/>
  <c r="BB1516"/>
  <c r="BB1512"/>
  <c r="BA1512"/>
  <c r="BB1508"/>
  <c r="BA1508"/>
  <c r="BA1504"/>
  <c r="BB1504"/>
  <c r="BA1500"/>
  <c r="BB1500"/>
  <c r="BB1496"/>
  <c r="BA1496"/>
  <c r="BB1492"/>
  <c r="BA1492"/>
  <c r="BB1488"/>
  <c r="BA1488"/>
  <c r="BA1484"/>
  <c r="BB1484"/>
  <c r="BB1480"/>
  <c r="BA1480"/>
  <c r="BB1476"/>
  <c r="BA1476"/>
  <c r="BA1472"/>
  <c r="BB1472"/>
  <c r="BA1468"/>
  <c r="BB1468"/>
  <c r="BB1464"/>
  <c r="BA1464"/>
  <c r="BB1460"/>
  <c r="BA1460"/>
  <c r="BB1456"/>
  <c r="BA1456"/>
  <c r="BA1452"/>
  <c r="BB1452"/>
  <c r="BB1448"/>
  <c r="BA1448"/>
  <c r="BB1444"/>
  <c r="BA1444"/>
  <c r="BA1440"/>
  <c r="BB1440"/>
  <c r="BA1436"/>
  <c r="BB1436"/>
  <c r="BB1432"/>
  <c r="BA1432"/>
  <c r="BB1428"/>
  <c r="BA1428"/>
  <c r="BB1424"/>
  <c r="BA1424"/>
  <c r="BA1420"/>
  <c r="BB1420"/>
  <c r="BA1416"/>
  <c r="BB1416"/>
  <c r="BA1412"/>
  <c r="BB1412"/>
  <c r="BA1408"/>
  <c r="BB1408"/>
  <c r="BA1404"/>
  <c r="BB1404"/>
  <c r="BA1400"/>
  <c r="BB1400"/>
  <c r="BA1396"/>
  <c r="BB1396"/>
  <c r="BA1392"/>
  <c r="BB1392"/>
  <c r="BA1388"/>
  <c r="BB1388"/>
  <c r="BA1384"/>
  <c r="BB1384"/>
  <c r="BA1380"/>
  <c r="BB1380"/>
  <c r="BB1374"/>
  <c r="BA1374"/>
  <c r="BB1349"/>
  <c r="BA1349"/>
  <c r="BB1345"/>
  <c r="BA1345"/>
  <c r="BB1329"/>
  <c r="BA1329"/>
  <c r="BB1313"/>
  <c r="BA1313"/>
  <c r="BB1297"/>
  <c r="BA1297"/>
  <c r="BB1281"/>
  <c r="BA1281"/>
  <c r="BB1265"/>
  <c r="BA1265"/>
  <c r="BB1249"/>
  <c r="BA1249"/>
  <c r="BB1233"/>
  <c r="BA1233"/>
  <c r="BB1217"/>
  <c r="BA1217"/>
  <c r="BB1201"/>
  <c r="BA1201"/>
  <c r="BB1185"/>
  <c r="BA1185"/>
  <c r="BB1169"/>
  <c r="BA1169"/>
  <c r="BB1153"/>
  <c r="BA1153"/>
  <c r="BB1137"/>
  <c r="BA1137"/>
  <c r="BB1121"/>
  <c r="BA1121"/>
  <c r="BB1105"/>
  <c r="BA1105"/>
  <c r="BB1089"/>
  <c r="BA1089"/>
  <c r="BB1073"/>
  <c r="BA1073"/>
  <c r="BB1057"/>
  <c r="BA1057"/>
  <c r="BB1041"/>
  <c r="BA1041"/>
  <c r="BB1025"/>
  <c r="BA1025"/>
  <c r="BB1009"/>
  <c r="BA1009"/>
  <c r="BB993"/>
  <c r="BA993"/>
  <c r="BB977"/>
  <c r="BA977"/>
  <c r="BB961"/>
  <c r="BA961"/>
  <c r="BB945"/>
  <c r="BA945"/>
  <c r="BB929"/>
  <c r="BA929"/>
  <c r="BB913"/>
  <c r="BA913"/>
  <c r="BB897"/>
  <c r="BA897"/>
  <c r="BB881"/>
  <c r="BA881"/>
  <c r="BB865"/>
  <c r="BA865"/>
  <c r="BB849"/>
  <c r="BA849"/>
  <c r="BB833"/>
  <c r="BA833"/>
  <c r="BB817"/>
  <c r="BA817"/>
  <c r="BB801"/>
  <c r="BA801"/>
  <c r="BB785"/>
  <c r="BA785"/>
  <c r="BB769"/>
  <c r="BA769"/>
  <c r="BB753"/>
  <c r="BA753"/>
  <c r="BB737"/>
  <c r="BA737"/>
  <c r="BB721"/>
  <c r="BA721"/>
  <c r="BB705"/>
  <c r="BA705"/>
  <c r="BB2740"/>
  <c r="BA2740"/>
  <c r="BB2548"/>
  <c r="BA2548"/>
  <c r="BB2419"/>
  <c r="BA2419"/>
  <c r="BA2376"/>
  <c r="BB2376"/>
  <c r="BB2344"/>
  <c r="BA2344"/>
  <c r="BA2312"/>
  <c r="BB2312"/>
  <c r="BB1960"/>
  <c r="BA1960"/>
  <c r="BB1994"/>
  <c r="BA1994"/>
  <c r="BB1988"/>
  <c r="BA1988"/>
  <c r="BB1970"/>
  <c r="BA1970"/>
  <c r="BA1964"/>
  <c r="BB1964"/>
  <c r="BB1935"/>
  <c r="BA1935"/>
  <c r="BB1890"/>
  <c r="BA1890"/>
  <c r="BB1826"/>
  <c r="BA1826"/>
  <c r="BB1762"/>
  <c r="BA1762"/>
  <c r="BB1746"/>
  <c r="BA1746"/>
  <c r="BB1730"/>
  <c r="BA1730"/>
  <c r="BB1714"/>
  <c r="BA1714"/>
  <c r="BA2886"/>
  <c r="BB2886"/>
  <c r="BB2433"/>
  <c r="BA2433"/>
  <c r="BB2432"/>
  <c r="BA2432"/>
  <c r="BB2418"/>
  <c r="BA2418"/>
  <c r="BB2392"/>
  <c r="BA2392"/>
  <c r="BB2386"/>
  <c r="BA2386"/>
  <c r="BB2360"/>
  <c r="BA2360"/>
  <c r="BB2331"/>
  <c r="BA2331"/>
  <c r="BB2288"/>
  <c r="BA2288"/>
  <c r="BB1962"/>
  <c r="BA1962"/>
  <c r="BB1956"/>
  <c r="BA1956"/>
  <c r="BB1927"/>
  <c r="BA1927"/>
  <c r="BB1886"/>
  <c r="BA1886"/>
  <c r="BB1758"/>
  <c r="BA1758"/>
  <c r="BB1742"/>
  <c r="BA1742"/>
  <c r="BB1614"/>
  <c r="BA1614"/>
  <c r="BB1598"/>
  <c r="BA1598"/>
  <c r="BB1582"/>
  <c r="BA1582"/>
  <c r="BB1566"/>
  <c r="BA1566"/>
  <c r="BB1406"/>
  <c r="BA1406"/>
  <c r="BB1390"/>
  <c r="BA1390"/>
  <c r="BA1348"/>
  <c r="BB1348"/>
  <c r="BB1675"/>
  <c r="BA1675"/>
  <c r="BB1535"/>
  <c r="BA1535"/>
  <c r="BB1503"/>
  <c r="BA1503"/>
  <c r="BB1491"/>
  <c r="BA1491"/>
  <c r="BB1479"/>
  <c r="BA1479"/>
  <c r="BB1459"/>
  <c r="BA1459"/>
  <c r="BB1431"/>
  <c r="BA1431"/>
  <c r="BB1411"/>
  <c r="BA1411"/>
  <c r="BB1399"/>
  <c r="BA1399"/>
  <c r="BB1379"/>
  <c r="BA1379"/>
  <c r="BB1319"/>
  <c r="BA1319"/>
  <c r="BB1287"/>
  <c r="BA1287"/>
  <c r="BB1263"/>
  <c r="BA1263"/>
  <c r="BB1231"/>
  <c r="BA1231"/>
  <c r="BB1199"/>
  <c r="BA1199"/>
  <c r="BB1167"/>
  <c r="BA1167"/>
  <c r="BB1143"/>
  <c r="BA1143"/>
  <c r="BB1111"/>
  <c r="BA1111"/>
  <c r="BB1079"/>
  <c r="BA1079"/>
  <c r="BB1055"/>
  <c r="BA1055"/>
  <c r="BB1031"/>
  <c r="BA1031"/>
  <c r="BB1007"/>
  <c r="BA1007"/>
  <c r="BB975"/>
  <c r="BA975"/>
  <c r="BB943"/>
  <c r="BA943"/>
  <c r="BB919"/>
  <c r="BA919"/>
  <c r="BB675"/>
  <c r="BA675"/>
  <c r="BA76"/>
  <c r="BB76"/>
  <c r="BA60"/>
  <c r="BB60"/>
  <c r="BB1918"/>
  <c r="BA1918"/>
  <c r="BB1767"/>
  <c r="BA1767"/>
  <c r="BB1587"/>
  <c r="BA1587"/>
  <c r="BA1323"/>
  <c r="BB1323"/>
  <c r="BB1315"/>
  <c r="BA1315"/>
  <c r="BB1291"/>
  <c r="BA1291"/>
  <c r="BB1243"/>
  <c r="BA1243"/>
  <c r="BB1227"/>
  <c r="BA1227"/>
  <c r="BA1195"/>
  <c r="BB1195"/>
  <c r="BB1187"/>
  <c r="BA1187"/>
  <c r="BB1171"/>
  <c r="BA1171"/>
  <c r="BB1091"/>
  <c r="BA1091"/>
  <c r="BB1043"/>
  <c r="BA1043"/>
  <c r="BB2593"/>
  <c r="BA2593"/>
  <c r="BB2018"/>
  <c r="BA2018"/>
  <c r="BA2012"/>
  <c r="BB2012"/>
  <c r="BB1834"/>
  <c r="BA1834"/>
  <c r="BB1791"/>
  <c r="BA1791"/>
  <c r="BB1369"/>
  <c r="BA1369"/>
  <c r="BB1330"/>
  <c r="BA1330"/>
  <c r="BB1138"/>
  <c r="BA1138"/>
  <c r="BB1018"/>
  <c r="BA1018"/>
  <c r="BB1002"/>
  <c r="BA1002"/>
  <c r="BB986"/>
  <c r="BA986"/>
  <c r="BB970"/>
  <c r="BA970"/>
  <c r="BB1987"/>
  <c r="BA1987"/>
  <c r="BB1954"/>
  <c r="BA1954"/>
  <c r="BA1948"/>
  <c r="BB1948"/>
  <c r="BB1567"/>
  <c r="BA1567"/>
  <c r="BB1442"/>
  <c r="BA1442"/>
  <c r="BB1378"/>
  <c r="BA1378"/>
  <c r="BB1385"/>
  <c r="BA1385"/>
  <c r="BB1318"/>
  <c r="BA1318"/>
  <c r="BB1286"/>
  <c r="BA1286"/>
  <c r="BB1214"/>
  <c r="BA1214"/>
  <c r="BB1182"/>
  <c r="BA1182"/>
  <c r="BB1150"/>
  <c r="BA1150"/>
  <c r="BB1078"/>
  <c r="BA1078"/>
  <c r="BB1062"/>
  <c r="BA1062"/>
  <c r="BB1046"/>
  <c r="BA1046"/>
  <c r="BB1014"/>
  <c r="BA1014"/>
  <c r="BB982"/>
  <c r="BA982"/>
  <c r="BB958"/>
  <c r="BA958"/>
  <c r="BB942"/>
  <c r="BA942"/>
  <c r="BB1839"/>
  <c r="BA1839"/>
  <c r="BB1711"/>
  <c r="BA1711"/>
  <c r="BB1414"/>
  <c r="BA1414"/>
  <c r="BB1755"/>
  <c r="BA1755"/>
  <c r="BB1687"/>
  <c r="BA1687"/>
  <c r="BB1563"/>
  <c r="BA1563"/>
  <c r="BB670"/>
  <c r="BA670"/>
  <c r="BA660"/>
  <c r="BB660"/>
  <c r="BA652"/>
  <c r="BB652"/>
  <c r="BA632"/>
  <c r="BB632"/>
  <c r="BA612"/>
  <c r="BB612"/>
  <c r="BA604"/>
  <c r="BB604"/>
  <c r="BA596"/>
  <c r="BB596"/>
  <c r="BA588"/>
  <c r="BB588"/>
  <c r="BA560"/>
  <c r="BB560"/>
  <c r="BA552"/>
  <c r="BB552"/>
  <c r="BA528"/>
  <c r="BB528"/>
  <c r="BA520"/>
  <c r="BB520"/>
  <c r="BA488"/>
  <c r="BB488"/>
  <c r="BA476"/>
  <c r="BB476"/>
  <c r="BA332"/>
  <c r="BB332"/>
  <c r="BA320"/>
  <c r="BB320"/>
  <c r="BA312"/>
  <c r="BB312"/>
  <c r="BA292"/>
  <c r="BB292"/>
  <c r="BA272"/>
  <c r="BB272"/>
  <c r="BA252"/>
  <c r="BB252"/>
  <c r="BA244"/>
  <c r="BB244"/>
  <c r="BA236"/>
  <c r="BB236"/>
  <c r="BA228"/>
  <c r="BB228"/>
  <c r="BA196"/>
  <c r="BB196"/>
  <c r="BA184"/>
  <c r="BB184"/>
  <c r="BA164"/>
  <c r="BB164"/>
  <c r="BA156"/>
  <c r="BB156"/>
  <c r="BB693"/>
  <c r="BA693"/>
  <c r="BA668"/>
  <c r="BB668"/>
  <c r="BB2649"/>
  <c r="BA2649"/>
  <c r="BB27"/>
  <c r="BA27"/>
  <c r="BB199"/>
  <c r="BA199"/>
  <c r="BB662"/>
  <c r="BA662"/>
  <c r="BB630"/>
  <c r="BA630"/>
  <c r="BB183"/>
  <c r="BA183"/>
  <c r="BB795"/>
  <c r="BA795"/>
  <c r="BB766"/>
  <c r="BA766"/>
  <c r="BB611"/>
  <c r="BA611"/>
  <c r="BB495"/>
  <c r="BA495"/>
  <c r="BB438"/>
  <c r="BA438"/>
  <c r="BB434"/>
  <c r="BA434"/>
  <c r="BB415"/>
  <c r="BA415"/>
  <c r="BB374"/>
  <c r="BA374"/>
  <c r="BB370"/>
  <c r="BA370"/>
  <c r="BB351"/>
  <c r="BA351"/>
  <c r="BB310"/>
  <c r="BA310"/>
  <c r="BB306"/>
  <c r="BA306"/>
  <c r="BB287"/>
  <c r="BA287"/>
  <c r="BB3054"/>
  <c r="BA3054"/>
  <c r="BB3582"/>
  <c r="BA3582"/>
  <c r="BB3486"/>
  <c r="BA3486"/>
  <c r="AC2720"/>
  <c r="AC2193"/>
  <c r="AC2736"/>
  <c r="AC2354"/>
  <c r="AN1774"/>
  <c r="AO1774" s="1"/>
  <c r="AN1550"/>
  <c r="AO1550" s="1"/>
  <c r="AC2691"/>
  <c r="AC2435"/>
  <c r="AL3726"/>
  <c r="BA336"/>
  <c r="BB336"/>
  <c r="BA328"/>
  <c r="BB328"/>
  <c r="BA316"/>
  <c r="BB316"/>
  <c r="BA288"/>
  <c r="BB288"/>
  <c r="BA276"/>
  <c r="BB276"/>
  <c r="BA268"/>
  <c r="BB268"/>
  <c r="BA260"/>
  <c r="BB260"/>
  <c r="BA224"/>
  <c r="BB224"/>
  <c r="BA216"/>
  <c r="BB216"/>
  <c r="BA204"/>
  <c r="BB204"/>
  <c r="BA192"/>
  <c r="BB192"/>
  <c r="BA172"/>
  <c r="BB172"/>
  <c r="BA144"/>
  <c r="BB144"/>
  <c r="BA136"/>
  <c r="BB136"/>
  <c r="BA84"/>
  <c r="BB84"/>
  <c r="BA48"/>
  <c r="BB48"/>
  <c r="BB1779"/>
  <c r="BA1779"/>
  <c r="BB1275"/>
  <c r="BA1275"/>
  <c r="BA1259"/>
  <c r="BB1259"/>
  <c r="BB1211"/>
  <c r="BA1211"/>
  <c r="BB1083"/>
  <c r="BA1083"/>
  <c r="BB1051"/>
  <c r="BA1051"/>
  <c r="BB1019"/>
  <c r="BA1019"/>
  <c r="BB979"/>
  <c r="BA979"/>
  <c r="BB633"/>
  <c r="BA633"/>
  <c r="BB589"/>
  <c r="BA589"/>
  <c r="BB577"/>
  <c r="BA577"/>
  <c r="BB545"/>
  <c r="BA545"/>
  <c r="BB517"/>
  <c r="BA517"/>
  <c r="BB489"/>
  <c r="BA489"/>
  <c r="BB457"/>
  <c r="BA457"/>
  <c r="BB425"/>
  <c r="BA425"/>
  <c r="BB405"/>
  <c r="BA405"/>
  <c r="BB361"/>
  <c r="BA361"/>
  <c r="BB329"/>
  <c r="BA329"/>
  <c r="BB253"/>
  <c r="BA253"/>
  <c r="BB205"/>
  <c r="BA205"/>
  <c r="BB153"/>
  <c r="BA153"/>
  <c r="BB89"/>
  <c r="BA89"/>
  <c r="BB73"/>
  <c r="BA73"/>
  <c r="BB49"/>
  <c r="BA49"/>
  <c r="BB41"/>
  <c r="BA41"/>
  <c r="BA3014"/>
  <c r="BB3014"/>
  <c r="BB2003"/>
  <c r="BA2003"/>
  <c r="BB1850"/>
  <c r="BA1850"/>
  <c r="BB1750"/>
  <c r="BA1750"/>
  <c r="BB1686"/>
  <c r="BA1686"/>
  <c r="BB1622"/>
  <c r="BA1622"/>
  <c r="BB1558"/>
  <c r="BA1558"/>
  <c r="BA676"/>
  <c r="BB676"/>
  <c r="BB1974"/>
  <c r="BA1974"/>
  <c r="BB1631"/>
  <c r="BA1631"/>
  <c r="BB1538"/>
  <c r="BA1538"/>
  <c r="BB1483"/>
  <c r="BA1483"/>
  <c r="BB1426"/>
  <c r="BA1426"/>
  <c r="BB1403"/>
  <c r="BA1403"/>
  <c r="BB1782"/>
  <c r="BA1782"/>
  <c r="BB1754"/>
  <c r="BA1754"/>
  <c r="BB1654"/>
  <c r="BA1654"/>
  <c r="BB1590"/>
  <c r="BA1590"/>
  <c r="BA1546"/>
  <c r="BB1546"/>
  <c r="BB1494"/>
  <c r="BA1494"/>
  <c r="BB1402"/>
  <c r="BA1402"/>
  <c r="BB847"/>
  <c r="BA847"/>
  <c r="BB831"/>
  <c r="BA831"/>
  <c r="BB822"/>
  <c r="BA822"/>
  <c r="BB767"/>
  <c r="BA767"/>
  <c r="BB751"/>
  <c r="BA751"/>
  <c r="BB735"/>
  <c r="BA735"/>
  <c r="BB726"/>
  <c r="BA726"/>
  <c r="BB710"/>
  <c r="BA710"/>
  <c r="BB687"/>
  <c r="BA687"/>
  <c r="BB639"/>
  <c r="BA639"/>
  <c r="BB623"/>
  <c r="BA623"/>
  <c r="BB851"/>
  <c r="BA851"/>
  <c r="BB819"/>
  <c r="BA819"/>
  <c r="BB803"/>
  <c r="BA803"/>
  <c r="BB787"/>
  <c r="BA787"/>
  <c r="BB771"/>
  <c r="BA771"/>
  <c r="BB778"/>
  <c r="BA778"/>
  <c r="BB707"/>
  <c r="BA707"/>
  <c r="BB714"/>
  <c r="BA714"/>
  <c r="BB673"/>
  <c r="BA673"/>
  <c r="BA619"/>
  <c r="BB619"/>
  <c r="BA491"/>
  <c r="BB491"/>
  <c r="BB818"/>
  <c r="BA818"/>
  <c r="BA747"/>
  <c r="BB747"/>
  <c r="BB711"/>
  <c r="BA711"/>
  <c r="BB595"/>
  <c r="BA595"/>
  <c r="BB843"/>
  <c r="BA843"/>
  <c r="BB814"/>
  <c r="BA814"/>
  <c r="BB743"/>
  <c r="BA743"/>
  <c r="BB663"/>
  <c r="BA663"/>
  <c r="BB654"/>
  <c r="BA654"/>
  <c r="BB638"/>
  <c r="BA638"/>
  <c r="BB615"/>
  <c r="BA615"/>
  <c r="BB570"/>
  <c r="BA570"/>
  <c r="BB499"/>
  <c r="BA499"/>
  <c r="BB411"/>
  <c r="BA411"/>
  <c r="BB347"/>
  <c r="BA347"/>
  <c r="BB331"/>
  <c r="BA331"/>
  <c r="BB267"/>
  <c r="BA267"/>
  <c r="BB203"/>
  <c r="BA203"/>
  <c r="BB59"/>
  <c r="BA59"/>
  <c r="BA43"/>
  <c r="BB43"/>
  <c r="BB215"/>
  <c r="BA215"/>
  <c r="BB614"/>
  <c r="BA614"/>
  <c r="BB590"/>
  <c r="BA590"/>
  <c r="BB855"/>
  <c r="BA855"/>
  <c r="BB770"/>
  <c r="BA770"/>
  <c r="BB727"/>
  <c r="BA727"/>
  <c r="BB699"/>
  <c r="BA699"/>
  <c r="BB659"/>
  <c r="BA659"/>
  <c r="BB650"/>
  <c r="BA650"/>
  <c r="BB627"/>
  <c r="BA627"/>
  <c r="BB591"/>
  <c r="BA591"/>
  <c r="BB567"/>
  <c r="BA567"/>
  <c r="BB522"/>
  <c r="BA522"/>
  <c r="BB463"/>
  <c r="BA463"/>
  <c r="BB423"/>
  <c r="BA423"/>
  <c r="BB359"/>
  <c r="BA359"/>
  <c r="BB263"/>
  <c r="BA263"/>
  <c r="BB231"/>
  <c r="BA231"/>
  <c r="BB210"/>
  <c r="BA210"/>
  <c r="BB174"/>
  <c r="BA174"/>
  <c r="BB134"/>
  <c r="BA134"/>
  <c r="BB802"/>
  <c r="BA802"/>
  <c r="BB695"/>
  <c r="BA695"/>
  <c r="BB498"/>
  <c r="BA498"/>
  <c r="BB454"/>
  <c r="BA454"/>
  <c r="BB450"/>
  <c r="BA450"/>
  <c r="BB431"/>
  <c r="BA431"/>
  <c r="BB390"/>
  <c r="BA390"/>
  <c r="BB386"/>
  <c r="BA386"/>
  <c r="BB367"/>
  <c r="BA367"/>
  <c r="BB326"/>
  <c r="BA326"/>
  <c r="BB322"/>
  <c r="BA322"/>
  <c r="BB303"/>
  <c r="BA303"/>
  <c r="BB278"/>
  <c r="BA278"/>
  <c r="BB250"/>
  <c r="BA250"/>
  <c r="BB218"/>
  <c r="BA218"/>
  <c r="BB182"/>
  <c r="BA182"/>
  <c r="BB170"/>
  <c r="BA170"/>
  <c r="BB23"/>
  <c r="BA23"/>
  <c r="BB179"/>
  <c r="BA179"/>
  <c r="BB122"/>
  <c r="BA122"/>
  <c r="BB166"/>
  <c r="BA166"/>
  <c r="BB102"/>
  <c r="BA102"/>
  <c r="BB54"/>
  <c r="BA54"/>
  <c r="BB242"/>
  <c r="BA242"/>
  <c r="BB562"/>
  <c r="BA562"/>
  <c r="BB266"/>
  <c r="BA266"/>
  <c r="BB227"/>
  <c r="BA227"/>
  <c r="BB143"/>
  <c r="BA143"/>
  <c r="BB119"/>
  <c r="BA119"/>
  <c r="BB74"/>
  <c r="BA74"/>
  <c r="BB55"/>
  <c r="BA55"/>
  <c r="BB90"/>
  <c r="BA90"/>
  <c r="BB535"/>
  <c r="BA535"/>
  <c r="BB226"/>
  <c r="BA226"/>
  <c r="BB158"/>
  <c r="BA158"/>
  <c r="BB606"/>
  <c r="BA606"/>
  <c r="BB198"/>
  <c r="BA198"/>
  <c r="BB3469"/>
  <c r="BA3469"/>
  <c r="BB3625"/>
  <c r="BA3625"/>
  <c r="BA3609"/>
  <c r="BB3609"/>
  <c r="BB3593"/>
  <c r="BA3593"/>
  <c r="BB3577"/>
  <c r="BA3577"/>
  <c r="BB3561"/>
  <c r="BA3561"/>
  <c r="BB3551"/>
  <c r="BA3551"/>
  <c r="BA3540"/>
  <c r="BB3540"/>
  <c r="BB3529"/>
  <c r="BA3529"/>
  <c r="BB3519"/>
  <c r="BA3519"/>
  <c r="BB3508"/>
  <c r="BA3508"/>
  <c r="BA3497"/>
  <c r="BB3497"/>
  <c r="BB3487"/>
  <c r="BA3487"/>
  <c r="BB3479"/>
  <c r="BA3479"/>
  <c r="BB3307"/>
  <c r="BA3307"/>
  <c r="BB3627"/>
  <c r="BA3627"/>
  <c r="BB3616"/>
  <c r="BA3616"/>
  <c r="BB3605"/>
  <c r="BA3605"/>
  <c r="BB3595"/>
  <c r="BA3595"/>
  <c r="BB3584"/>
  <c r="BA3584"/>
  <c r="BB3573"/>
  <c r="BA3573"/>
  <c r="BB3437"/>
  <c r="BA3437"/>
  <c r="BB3421"/>
  <c r="BA3421"/>
  <c r="BB3405"/>
  <c r="BA3405"/>
  <c r="BB3389"/>
  <c r="BA3389"/>
  <c r="BB3381"/>
  <c r="BA3381"/>
  <c r="BB3272"/>
  <c r="BA3272"/>
  <c r="BB3718"/>
  <c r="BA3718"/>
  <c r="BB3702"/>
  <c r="BA3702"/>
  <c r="BA3640"/>
  <c r="BB3640"/>
  <c r="BB3462"/>
  <c r="BA3462"/>
  <c r="BB3038"/>
  <c r="BA3038"/>
  <c r="BB2171"/>
  <c r="BA2171"/>
  <c r="BB3714"/>
  <c r="BA3714"/>
  <c r="BA3697"/>
  <c r="BB3697"/>
  <c r="BB3674"/>
  <c r="BA3674"/>
  <c r="BB3552"/>
  <c r="BA3552"/>
  <c r="BB3409"/>
  <c r="BA3409"/>
  <c r="BB3383"/>
  <c r="BA3383"/>
  <c r="BB2127"/>
  <c r="BA2127"/>
  <c r="BB482"/>
  <c r="BA482"/>
  <c r="BB3490"/>
  <c r="BA3490"/>
  <c r="BB1731"/>
  <c r="BA1731"/>
  <c r="BB1926"/>
  <c r="BA1926"/>
  <c r="BB3507"/>
  <c r="BA3507"/>
  <c r="BB3456"/>
  <c r="BA3456"/>
  <c r="BB3452"/>
  <c r="BA3452"/>
  <c r="BB94"/>
  <c r="BA94"/>
  <c r="BB2091"/>
  <c r="BA2091"/>
  <c r="BB222"/>
  <c r="BA222"/>
  <c r="BB126"/>
  <c r="BA126"/>
  <c r="BB626"/>
  <c r="BA626"/>
  <c r="BB414"/>
  <c r="BA414"/>
  <c r="BB530"/>
  <c r="BA530"/>
  <c r="BB2035"/>
  <c r="BA2035"/>
  <c r="AT1153"/>
  <c r="AT1154"/>
  <c r="BB3566"/>
  <c r="BA3566"/>
  <c r="BA3526"/>
  <c r="BB3526"/>
  <c r="BB2051"/>
  <c r="BA2051"/>
  <c r="AC689"/>
  <c r="AN600"/>
  <c r="AO600" s="1"/>
  <c r="AC526"/>
  <c r="AT3726"/>
  <c r="AT3714"/>
  <c r="AT3668"/>
  <c r="AL3635"/>
  <c r="AT3596"/>
  <c r="AL3586"/>
  <c r="AL3563"/>
  <c r="AL3543"/>
  <c r="AL3539"/>
  <c r="AT3529"/>
  <c r="AT3518"/>
  <c r="AL3478"/>
  <c r="AL3374"/>
  <c r="AL3364"/>
  <c r="AL3283"/>
  <c r="AL3162"/>
  <c r="AL3124"/>
  <c r="AL3085"/>
  <c r="AT2999"/>
  <c r="AT2997"/>
  <c r="AT2980"/>
  <c r="AL2979"/>
  <c r="AT2948"/>
  <c r="AL2950"/>
  <c r="AT2910"/>
  <c r="AL2903"/>
  <c r="AL2894"/>
  <c r="AL2883"/>
  <c r="AL2869"/>
  <c r="AL2822"/>
  <c r="AL2780"/>
  <c r="AT2770"/>
  <c r="AT2761"/>
  <c r="AT2706"/>
  <c r="AL2691"/>
  <c r="AL2602"/>
  <c r="AT2569"/>
  <c r="AL2560"/>
  <c r="AL2547"/>
  <c r="AT2522"/>
  <c r="AL2392"/>
  <c r="AT2346"/>
  <c r="AT2329"/>
  <c r="AT2269"/>
  <c r="AT2230"/>
  <c r="AT2178"/>
  <c r="AL2180"/>
  <c r="AL2149"/>
  <c r="AL2141"/>
  <c r="AL2094"/>
  <c r="AT2063"/>
  <c r="AL2059"/>
  <c r="AL1992"/>
  <c r="AT1942"/>
  <c r="AL1940"/>
  <c r="AL1876"/>
  <c r="AT1868"/>
  <c r="AT1788"/>
  <c r="AL1752"/>
  <c r="AL1655"/>
  <c r="AT1613"/>
  <c r="AL1580"/>
  <c r="AC1527"/>
  <c r="AL1520"/>
  <c r="AT1498"/>
  <c r="AT1483"/>
  <c r="AL1400"/>
  <c r="AL1376"/>
  <c r="AL1300"/>
  <c r="AL1290"/>
  <c r="AL1247"/>
  <c r="AT1232"/>
  <c r="AL1235"/>
  <c r="AT1168"/>
  <c r="AL1120"/>
  <c r="AN3433"/>
  <c r="AO3433" s="1"/>
  <c r="AN3419"/>
  <c r="AO3419" s="1"/>
  <c r="AN3403"/>
  <c r="AO3403" s="1"/>
  <c r="AN3402"/>
  <c r="AO3402" s="1"/>
  <c r="AN3381"/>
  <c r="AO3381" s="1"/>
  <c r="AN2384"/>
  <c r="AO2384" s="1"/>
  <c r="AN2369"/>
  <c r="AO2369" s="1"/>
  <c r="AN2357"/>
  <c r="AO2357" s="1"/>
  <c r="AP2365" s="1"/>
  <c r="AN2322"/>
  <c r="AO2322" s="1"/>
  <c r="AN2304"/>
  <c r="AO2304" s="1"/>
  <c r="AN2297"/>
  <c r="AO2297" s="1"/>
  <c r="AN2285"/>
  <c r="AO2285" s="1"/>
  <c r="AP2286" s="1"/>
  <c r="AN2243"/>
  <c r="AO2243" s="1"/>
  <c r="AN2234"/>
  <c r="AO2234" s="1"/>
  <c r="AN2205"/>
  <c r="AO2205" s="1"/>
  <c r="AT3611"/>
  <c r="AC3116"/>
  <c r="AL2953"/>
  <c r="AC2942"/>
  <c r="AT2252"/>
  <c r="AT2166"/>
  <c r="AT2103"/>
  <c r="AL1855"/>
  <c r="AL1796"/>
  <c r="AL1700"/>
  <c r="AL3337"/>
  <c r="AT892"/>
  <c r="AC35"/>
  <c r="AL644"/>
  <c r="BB581"/>
  <c r="BA581"/>
  <c r="BB569"/>
  <c r="BA569"/>
  <c r="BB565"/>
  <c r="BA565"/>
  <c r="BB473"/>
  <c r="BA473"/>
  <c r="BB441"/>
  <c r="BA441"/>
  <c r="BB421"/>
  <c r="BA421"/>
  <c r="BB389"/>
  <c r="BA389"/>
  <c r="BB321"/>
  <c r="BA321"/>
  <c r="BB281"/>
  <c r="BA281"/>
  <c r="BB261"/>
  <c r="BA261"/>
  <c r="BB181"/>
  <c r="BA181"/>
  <c r="BB169"/>
  <c r="BA169"/>
  <c r="BB157"/>
  <c r="BA157"/>
  <c r="BB57"/>
  <c r="BA57"/>
  <c r="BB45"/>
  <c r="BA45"/>
  <c r="BB37"/>
  <c r="BA37"/>
  <c r="BB25"/>
  <c r="BA25"/>
  <c r="BB1786"/>
  <c r="BA1786"/>
  <c r="BB1722"/>
  <c r="BA1722"/>
  <c r="BB1658"/>
  <c r="BA1658"/>
  <c r="BB1594"/>
  <c r="BA1594"/>
  <c r="BA1368"/>
  <c r="BB1368"/>
  <c r="BA2657"/>
  <c r="BB2657"/>
  <c r="BB1942"/>
  <c r="BA1942"/>
  <c r="BB1946"/>
  <c r="BA1946"/>
  <c r="BB1940"/>
  <c r="BA1940"/>
  <c r="BB1914"/>
  <c r="BA1914"/>
  <c r="BB1908"/>
  <c r="BA1908"/>
  <c r="BB1866"/>
  <c r="BA1866"/>
  <c r="BB1474"/>
  <c r="BA1474"/>
  <c r="BB1451"/>
  <c r="BA1451"/>
  <c r="BB1394"/>
  <c r="BA1394"/>
  <c r="BB1775"/>
  <c r="BA1775"/>
  <c r="BB1690"/>
  <c r="BA1690"/>
  <c r="BB1626"/>
  <c r="BA1626"/>
  <c r="BB1498"/>
  <c r="BA1498"/>
  <c r="BB1478"/>
  <c r="BA1478"/>
  <c r="BB1446"/>
  <c r="BA1446"/>
  <c r="BB1430"/>
  <c r="BA1430"/>
  <c r="BB898"/>
  <c r="BA898"/>
  <c r="BB879"/>
  <c r="BA879"/>
  <c r="BB870"/>
  <c r="BA870"/>
  <c r="BB799"/>
  <c r="BA799"/>
  <c r="BB783"/>
  <c r="BA783"/>
  <c r="BB790"/>
  <c r="BA790"/>
  <c r="BB681"/>
  <c r="BA681"/>
  <c r="BB883"/>
  <c r="BA883"/>
  <c r="BB890"/>
  <c r="BA890"/>
  <c r="BB739"/>
  <c r="BA739"/>
  <c r="BB746"/>
  <c r="BA746"/>
  <c r="BA680"/>
  <c r="BB680"/>
  <c r="BB523"/>
  <c r="BA523"/>
  <c r="BB846"/>
  <c r="BA846"/>
  <c r="BB775"/>
  <c r="BA775"/>
  <c r="BB531"/>
  <c r="BA531"/>
  <c r="BB403"/>
  <c r="BA403"/>
  <c r="BB387"/>
  <c r="BA387"/>
  <c r="BB371"/>
  <c r="BA371"/>
  <c r="BB534"/>
  <c r="BA534"/>
  <c r="BB871"/>
  <c r="BA871"/>
  <c r="BB786"/>
  <c r="BA786"/>
  <c r="BB715"/>
  <c r="BA715"/>
  <c r="BB682"/>
  <c r="BA682"/>
  <c r="BB689"/>
  <c r="BA689"/>
  <c r="BB647"/>
  <c r="BA647"/>
  <c r="BB575"/>
  <c r="BA575"/>
  <c r="BB563"/>
  <c r="BA563"/>
  <c r="BB443"/>
  <c r="BA443"/>
  <c r="BB379"/>
  <c r="BA379"/>
  <c r="BA299"/>
  <c r="BB299"/>
  <c r="BB235"/>
  <c r="BA235"/>
  <c r="BB123"/>
  <c r="BA123"/>
  <c r="BB798"/>
  <c r="BA798"/>
  <c r="BB677"/>
  <c r="BA677"/>
  <c r="BB643"/>
  <c r="BA643"/>
  <c r="BB634"/>
  <c r="BA634"/>
  <c r="BB586"/>
  <c r="BA586"/>
  <c r="BB527"/>
  <c r="BA527"/>
  <c r="BB503"/>
  <c r="BA503"/>
  <c r="BB455"/>
  <c r="BA455"/>
  <c r="BB391"/>
  <c r="BA391"/>
  <c r="BB327"/>
  <c r="BA327"/>
  <c r="BB295"/>
  <c r="BA295"/>
  <c r="BB110"/>
  <c r="BA110"/>
  <c r="BB46"/>
  <c r="BA46"/>
  <c r="BB547"/>
  <c r="BA547"/>
  <c r="BB138"/>
  <c r="BA138"/>
  <c r="BB79"/>
  <c r="BA79"/>
  <c r="BB67"/>
  <c r="BA67"/>
  <c r="BB95"/>
  <c r="BA95"/>
  <c r="BB71"/>
  <c r="BA71"/>
  <c r="BB70"/>
  <c r="BA70"/>
  <c r="BB147"/>
  <c r="BA147"/>
  <c r="BB99"/>
  <c r="BA99"/>
  <c r="BB42"/>
  <c r="BA42"/>
  <c r="BB195"/>
  <c r="BA195"/>
  <c r="BB191"/>
  <c r="BA191"/>
  <c r="BB103"/>
  <c r="BA103"/>
  <c r="BB58"/>
  <c r="BA58"/>
  <c r="BB3473"/>
  <c r="BA3473"/>
  <c r="BB3081"/>
  <c r="BA3081"/>
  <c r="BB3344"/>
  <c r="BA3344"/>
  <c r="BB3090"/>
  <c r="BA3090"/>
  <c r="BB1591"/>
  <c r="BA1591"/>
  <c r="BB2147"/>
  <c r="BA2147"/>
  <c r="BB2123"/>
  <c r="BA2123"/>
  <c r="BB1979"/>
  <c r="BA1979"/>
  <c r="BB446"/>
  <c r="BA446"/>
  <c r="BB334"/>
  <c r="BA334"/>
  <c r="BB162"/>
  <c r="BA162"/>
  <c r="BB3678"/>
  <c r="BA3678"/>
  <c r="BB3590"/>
  <c r="BA3590"/>
  <c r="BB3534"/>
  <c r="BA3534"/>
  <c r="BB3574"/>
  <c r="BA3574"/>
  <c r="BA3496"/>
  <c r="BB3496"/>
  <c r="BB3208"/>
  <c r="BA3208"/>
  <c r="BB2946"/>
  <c r="BA2946"/>
  <c r="BB610"/>
  <c r="BA610"/>
  <c r="BB3210"/>
  <c r="BA3210"/>
  <c r="BB2047"/>
  <c r="BA2047"/>
  <c r="AN556"/>
  <c r="AO556" s="1"/>
  <c r="AC13"/>
  <c r="AC606"/>
  <c r="AT1283"/>
  <c r="AT2364"/>
  <c r="AT2093"/>
  <c r="AT2031"/>
  <c r="AT2008"/>
  <c r="AT1999"/>
  <c r="AT1991"/>
  <c r="AT1988"/>
  <c r="AT1981"/>
  <c r="AL1719"/>
  <c r="AL3405"/>
  <c r="AL3260"/>
  <c r="AL2609"/>
  <c r="AL856"/>
  <c r="AL1303"/>
  <c r="AL1006"/>
  <c r="AN605"/>
  <c r="AO605" s="1"/>
  <c r="AN586"/>
  <c r="AO586" s="1"/>
  <c r="AC2353"/>
  <c r="BB2411"/>
  <c r="BA2411"/>
  <c r="BA2368"/>
  <c r="BB2368"/>
  <c r="BB2283"/>
  <c r="BA2283"/>
  <c r="BB2219"/>
  <c r="BA2219"/>
  <c r="BB1350"/>
  <c r="BA1350"/>
  <c r="BB1341"/>
  <c r="BA1341"/>
  <c r="BB1325"/>
  <c r="BA1325"/>
  <c r="BB1309"/>
  <c r="BA1309"/>
  <c r="BB1293"/>
  <c r="BA1293"/>
  <c r="BB1277"/>
  <c r="BA1277"/>
  <c r="BB1261"/>
  <c r="BA1261"/>
  <c r="BB1245"/>
  <c r="BA1245"/>
  <c r="BB1229"/>
  <c r="BA1229"/>
  <c r="BB1213"/>
  <c r="BA1213"/>
  <c r="BB1197"/>
  <c r="BA1197"/>
  <c r="BB1181"/>
  <c r="BA1181"/>
  <c r="BB1165"/>
  <c r="BA1165"/>
  <c r="BB1149"/>
  <c r="BA1149"/>
  <c r="BB1133"/>
  <c r="BA1133"/>
  <c r="BB1117"/>
  <c r="BA1117"/>
  <c r="BB1101"/>
  <c r="BA1101"/>
  <c r="BB1085"/>
  <c r="BA1085"/>
  <c r="BB1069"/>
  <c r="BA1069"/>
  <c r="BB1053"/>
  <c r="BA1053"/>
  <c r="BB1037"/>
  <c r="BA1037"/>
  <c r="BB1021"/>
  <c r="BA1021"/>
  <c r="BB1005"/>
  <c r="BA1005"/>
  <c r="BB989"/>
  <c r="BA989"/>
  <c r="BB973"/>
  <c r="BA973"/>
  <c r="BB957"/>
  <c r="BA957"/>
  <c r="BB941"/>
  <c r="BA941"/>
  <c r="BB925"/>
  <c r="BA925"/>
  <c r="BB909"/>
  <c r="BA909"/>
  <c r="BB893"/>
  <c r="BA893"/>
  <c r="BB877"/>
  <c r="BA877"/>
  <c r="BB861"/>
  <c r="BA861"/>
  <c r="BB845"/>
  <c r="BA845"/>
  <c r="BB829"/>
  <c r="BA829"/>
  <c r="BB813"/>
  <c r="BA813"/>
  <c r="BB797"/>
  <c r="BA797"/>
  <c r="BB781"/>
  <c r="BA781"/>
  <c r="BB765"/>
  <c r="BA765"/>
  <c r="BB749"/>
  <c r="BA749"/>
  <c r="BB733"/>
  <c r="BA733"/>
  <c r="BB717"/>
  <c r="BA717"/>
  <c r="BB701"/>
  <c r="BA701"/>
  <c r="BB3169"/>
  <c r="BA3169"/>
  <c r="BB2949"/>
  <c r="BA2949"/>
  <c r="BB2860"/>
  <c r="BA2860"/>
  <c r="BB2804"/>
  <c r="BA2804"/>
  <c r="BB2741"/>
  <c r="BA2741"/>
  <c r="BB2485"/>
  <c r="BA2485"/>
  <c r="BB2408"/>
  <c r="BA2408"/>
  <c r="BB2355"/>
  <c r="BA2355"/>
  <c r="BB2323"/>
  <c r="BA2323"/>
  <c r="BB2280"/>
  <c r="BA2280"/>
  <c r="BA2248"/>
  <c r="BB2248"/>
  <c r="BA2016"/>
  <c r="BB2016"/>
  <c r="BB2008"/>
  <c r="BA2008"/>
  <c r="BA1920"/>
  <c r="BB1920"/>
  <c r="BB2721"/>
  <c r="BA2721"/>
  <c r="BB2457"/>
  <c r="BA2457"/>
  <c r="BB2410"/>
  <c r="BA2410"/>
  <c r="BB2403"/>
  <c r="BA2403"/>
  <c r="BB2346"/>
  <c r="BA2346"/>
  <c r="BB2339"/>
  <c r="BA2339"/>
  <c r="BB2282"/>
  <c r="BA2282"/>
  <c r="BB2275"/>
  <c r="BA2275"/>
  <c r="BB2218"/>
  <c r="BA2218"/>
  <c r="BB2211"/>
  <c r="BA2211"/>
  <c r="BB1938"/>
  <c r="BA1938"/>
  <c r="BA1932"/>
  <c r="BB1932"/>
  <c r="BB1906"/>
  <c r="BA1906"/>
  <c r="BB1842"/>
  <c r="BA1842"/>
  <c r="BB1778"/>
  <c r="BA1778"/>
  <c r="BB1698"/>
  <c r="BA1698"/>
  <c r="BB2426"/>
  <c r="BA2426"/>
  <c r="BB2006"/>
  <c r="BA2006"/>
  <c r="BB1990"/>
  <c r="BA1990"/>
  <c r="BB1966"/>
  <c r="BA1966"/>
  <c r="BB1934"/>
  <c r="BA1934"/>
  <c r="BA2785"/>
  <c r="BB2785"/>
  <c r="BB2529"/>
  <c r="BA2529"/>
  <c r="BB2528"/>
  <c r="BA2528"/>
  <c r="BB2427"/>
  <c r="BA2427"/>
  <c r="BA2424"/>
  <c r="BB2424"/>
  <c r="BB2395"/>
  <c r="BA2395"/>
  <c r="BB2363"/>
  <c r="BA2363"/>
  <c r="BA2354"/>
  <c r="BB2354"/>
  <c r="BB2328"/>
  <c r="BA2328"/>
  <c r="BB2322"/>
  <c r="BA2322"/>
  <c r="BA2256"/>
  <c r="BB2256"/>
  <c r="BB2224"/>
  <c r="BA2224"/>
  <c r="BB1854"/>
  <c r="BA1854"/>
  <c r="BB1838"/>
  <c r="BA1838"/>
  <c r="BB1822"/>
  <c r="BA1822"/>
  <c r="BB1806"/>
  <c r="BA1806"/>
  <c r="BB1710"/>
  <c r="BA1710"/>
  <c r="BB1694"/>
  <c r="BA1694"/>
  <c r="BB1518"/>
  <c r="BA1518"/>
  <c r="BB1502"/>
  <c r="BA1502"/>
  <c r="BB1486"/>
  <c r="BA1486"/>
  <c r="BA1376"/>
  <c r="BB1376"/>
  <c r="BB1377"/>
  <c r="BA1377"/>
  <c r="BA1360"/>
  <c r="BB1360"/>
  <c r="BB1361"/>
  <c r="BA1361"/>
  <c r="BA1344"/>
  <c r="BB1344"/>
  <c r="BA1340"/>
  <c r="BB1340"/>
  <c r="BA1336"/>
  <c r="BB1336"/>
  <c r="BA1332"/>
  <c r="BB1332"/>
  <c r="BA1328"/>
  <c r="BB1328"/>
  <c r="BA1324"/>
  <c r="BB1324"/>
  <c r="BA1320"/>
  <c r="BB1320"/>
  <c r="BA1316"/>
  <c r="BB1316"/>
  <c r="BA1312"/>
  <c r="BB1312"/>
  <c r="BA1308"/>
  <c r="BB1308"/>
  <c r="BA1304"/>
  <c r="BB1304"/>
  <c r="BA1300"/>
  <c r="BB1300"/>
  <c r="BA1296"/>
  <c r="BB1296"/>
  <c r="BA1292"/>
  <c r="BB1292"/>
  <c r="BA1288"/>
  <c r="BB1288"/>
  <c r="BA1284"/>
  <c r="BB1284"/>
  <c r="BA1280"/>
  <c r="BB1280"/>
  <c r="BA1276"/>
  <c r="BB1276"/>
  <c r="BA1272"/>
  <c r="BB1272"/>
  <c r="BA1268"/>
  <c r="BB1268"/>
  <c r="BA1264"/>
  <c r="BB1264"/>
  <c r="BA1260"/>
  <c r="BB1260"/>
  <c r="BA1256"/>
  <c r="BB1256"/>
  <c r="BA1252"/>
  <c r="BB1252"/>
  <c r="BA1248"/>
  <c r="BB1248"/>
  <c r="BA1244"/>
  <c r="BB1244"/>
  <c r="BA1240"/>
  <c r="BB1240"/>
  <c r="BA1236"/>
  <c r="BB1236"/>
  <c r="BA1232"/>
  <c r="BB1232"/>
  <c r="BA1228"/>
  <c r="BB1228"/>
  <c r="BA1224"/>
  <c r="BB1224"/>
  <c r="BA1220"/>
  <c r="BB1220"/>
  <c r="BA1216"/>
  <c r="BB1216"/>
  <c r="BA1212"/>
  <c r="BB1212"/>
  <c r="BA1208"/>
  <c r="BB1208"/>
  <c r="BA1204"/>
  <c r="BB1204"/>
  <c r="BA1200"/>
  <c r="BB1200"/>
  <c r="BA1196"/>
  <c r="BB1196"/>
  <c r="BA1192"/>
  <c r="BB1192"/>
  <c r="BA1188"/>
  <c r="BB1188"/>
  <c r="BA1184"/>
  <c r="BB1184"/>
  <c r="BA1180"/>
  <c r="BB1180"/>
  <c r="BA1176"/>
  <c r="BB1176"/>
  <c r="BA1172"/>
  <c r="BB1172"/>
  <c r="BA1168"/>
  <c r="BB1168"/>
  <c r="BA1164"/>
  <c r="BB1164"/>
  <c r="BA1160"/>
  <c r="BB1160"/>
  <c r="BA1156"/>
  <c r="BB1156"/>
  <c r="BA1152"/>
  <c r="BB1152"/>
  <c r="BA1148"/>
  <c r="BB1148"/>
  <c r="BA1144"/>
  <c r="BB1144"/>
  <c r="BA1140"/>
  <c r="BB1140"/>
  <c r="BA1136"/>
  <c r="BB1136"/>
  <c r="BA1132"/>
  <c r="BB1132"/>
  <c r="BA1128"/>
  <c r="BB1128"/>
  <c r="BA1124"/>
  <c r="BB1124"/>
  <c r="BA1120"/>
  <c r="BB1120"/>
  <c r="BA1116"/>
  <c r="BB1116"/>
  <c r="BA1112"/>
  <c r="BB1112"/>
  <c r="BA1108"/>
  <c r="BB1108"/>
  <c r="BA1104"/>
  <c r="BB1104"/>
  <c r="BA1100"/>
  <c r="BB1100"/>
  <c r="BA1096"/>
  <c r="BB1096"/>
  <c r="BA1092"/>
  <c r="BB1092"/>
  <c r="BA1088"/>
  <c r="BB1088"/>
  <c r="BA1084"/>
  <c r="BB1084"/>
  <c r="BA1080"/>
  <c r="BB1080"/>
  <c r="BA1076"/>
  <c r="BB1076"/>
  <c r="BA1072"/>
  <c r="BB1072"/>
  <c r="BA1068"/>
  <c r="BB1068"/>
  <c r="BA1064"/>
  <c r="BB1064"/>
  <c r="BA1060"/>
  <c r="BB1060"/>
  <c r="BA1056"/>
  <c r="BB1056"/>
  <c r="BA1052"/>
  <c r="BB1052"/>
  <c r="BA1048"/>
  <c r="BB1048"/>
  <c r="BA1044"/>
  <c r="BB1044"/>
  <c r="BA1040"/>
  <c r="BB1040"/>
  <c r="BA1036"/>
  <c r="BB1036"/>
  <c r="BA1032"/>
  <c r="BB1032"/>
  <c r="BA1028"/>
  <c r="BB1028"/>
  <c r="BA1024"/>
  <c r="BB1024"/>
  <c r="BA1020"/>
  <c r="BB1020"/>
  <c r="BA1016"/>
  <c r="BB1016"/>
  <c r="BA1012"/>
  <c r="BB1012"/>
  <c r="BA1008"/>
  <c r="BB1008"/>
  <c r="BA1004"/>
  <c r="BB1004"/>
  <c r="BA1000"/>
  <c r="BB1000"/>
  <c r="BA996"/>
  <c r="BB996"/>
  <c r="BA992"/>
  <c r="BB992"/>
  <c r="BA988"/>
  <c r="BB988"/>
  <c r="BA984"/>
  <c r="BB984"/>
  <c r="BA980"/>
  <c r="BB980"/>
  <c r="BA976"/>
  <c r="BB976"/>
  <c r="BA972"/>
  <c r="BB972"/>
  <c r="BA968"/>
  <c r="BB968"/>
  <c r="BA964"/>
  <c r="BB964"/>
  <c r="BA960"/>
  <c r="BB960"/>
  <c r="BA956"/>
  <c r="BB956"/>
  <c r="BA952"/>
  <c r="BB952"/>
  <c r="BA948"/>
  <c r="BB948"/>
  <c r="BA944"/>
  <c r="BB944"/>
  <c r="BA940"/>
  <c r="BB940"/>
  <c r="BA936"/>
  <c r="BB936"/>
  <c r="BA932"/>
  <c r="BB932"/>
  <c r="BA928"/>
  <c r="BB928"/>
  <c r="BA924"/>
  <c r="BB924"/>
  <c r="BA920"/>
  <c r="BB920"/>
  <c r="BA916"/>
  <c r="BB916"/>
  <c r="BA912"/>
  <c r="BB912"/>
  <c r="BA908"/>
  <c r="BB908"/>
  <c r="BA904"/>
  <c r="BB904"/>
  <c r="BA900"/>
  <c r="BB900"/>
  <c r="BA896"/>
  <c r="BB896"/>
  <c r="BA892"/>
  <c r="BB892"/>
  <c r="BB2014"/>
  <c r="BA2014"/>
  <c r="BB1867"/>
  <c r="BA1867"/>
  <c r="BB1803"/>
  <c r="BA1803"/>
  <c r="BB1611"/>
  <c r="BA1611"/>
  <c r="BB1555"/>
  <c r="BA1555"/>
  <c r="BB1543"/>
  <c r="BA1543"/>
  <c r="BB1523"/>
  <c r="BA1523"/>
  <c r="BB1511"/>
  <c r="BA1511"/>
  <c r="BB1487"/>
  <c r="BA1487"/>
  <c r="BB1455"/>
  <c r="BA1455"/>
  <c r="BB1443"/>
  <c r="BA1443"/>
  <c r="BB1415"/>
  <c r="BA1415"/>
  <c r="BB1395"/>
  <c r="BA1395"/>
  <c r="BB1383"/>
  <c r="BA1383"/>
  <c r="BB1335"/>
  <c r="BA1335"/>
  <c r="BB1303"/>
  <c r="BA1303"/>
  <c r="BB1247"/>
  <c r="BA1247"/>
  <c r="BB1215"/>
  <c r="BA1215"/>
  <c r="BB1183"/>
  <c r="BA1183"/>
  <c r="BB1159"/>
  <c r="BA1159"/>
  <c r="BB1127"/>
  <c r="BA1127"/>
  <c r="BB1095"/>
  <c r="BA1095"/>
  <c r="BB1063"/>
  <c r="BA1063"/>
  <c r="BB1039"/>
  <c r="BA1039"/>
  <c r="BB991"/>
  <c r="BA991"/>
  <c r="BB959"/>
  <c r="BA959"/>
  <c r="BB935"/>
  <c r="BA935"/>
  <c r="BB911"/>
  <c r="BA911"/>
  <c r="BB694"/>
  <c r="BA694"/>
  <c r="BB686"/>
  <c r="BA686"/>
  <c r="BA683"/>
  <c r="BB683"/>
  <c r="BA72"/>
  <c r="BB72"/>
  <c r="BA56"/>
  <c r="BB56"/>
  <c r="BA52"/>
  <c r="BB52"/>
  <c r="BB1831"/>
  <c r="BA1831"/>
  <c r="BB1575"/>
  <c r="BA1575"/>
  <c r="BB1331"/>
  <c r="BA1331"/>
  <c r="BB1163"/>
  <c r="BA1163"/>
  <c r="BB1155"/>
  <c r="BA1155"/>
  <c r="BB1115"/>
  <c r="BA1115"/>
  <c r="BB1099"/>
  <c r="BA1099"/>
  <c r="BB1075"/>
  <c r="BA1075"/>
  <c r="BB1059"/>
  <c r="BA1059"/>
  <c r="BB1027"/>
  <c r="BA1027"/>
  <c r="BA1003"/>
  <c r="BB1003"/>
  <c r="BB899"/>
  <c r="BA899"/>
  <c r="BB887"/>
  <c r="BA887"/>
  <c r="BB671"/>
  <c r="BA671"/>
  <c r="BB621"/>
  <c r="BA621"/>
  <c r="BB557"/>
  <c r="BA557"/>
  <c r="BB525"/>
  <c r="BA525"/>
  <c r="BB513"/>
  <c r="BA513"/>
  <c r="BB445"/>
  <c r="BA445"/>
  <c r="BB437"/>
  <c r="BA437"/>
  <c r="BB369"/>
  <c r="BA369"/>
  <c r="BB337"/>
  <c r="BA337"/>
  <c r="BB309"/>
  <c r="BA309"/>
  <c r="BB293"/>
  <c r="BA293"/>
  <c r="BB285"/>
  <c r="BA285"/>
  <c r="BB273"/>
  <c r="BA273"/>
  <c r="BB237"/>
  <c r="BA237"/>
  <c r="BB221"/>
  <c r="BA221"/>
  <c r="BB209"/>
  <c r="BA209"/>
  <c r="BB197"/>
  <c r="BA197"/>
  <c r="BB185"/>
  <c r="BA185"/>
  <c r="BB173"/>
  <c r="BA173"/>
  <c r="BB165"/>
  <c r="BA165"/>
  <c r="BB61"/>
  <c r="BA61"/>
  <c r="BB53"/>
  <c r="BA53"/>
  <c r="BB1719"/>
  <c r="BA1719"/>
  <c r="BB2898"/>
  <c r="BA2898"/>
  <c r="BB2589"/>
  <c r="BA2589"/>
  <c r="BB2592"/>
  <c r="BA2592"/>
  <c r="BB1862"/>
  <c r="BA1862"/>
  <c r="BB1770"/>
  <c r="BA1770"/>
  <c r="BB1706"/>
  <c r="BA1706"/>
  <c r="BB1642"/>
  <c r="BA1642"/>
  <c r="BB1578"/>
  <c r="BA1578"/>
  <c r="BB1290"/>
  <c r="BA1290"/>
  <c r="BB1250"/>
  <c r="BA1250"/>
  <c r="BB1226"/>
  <c r="BA1226"/>
  <c r="BB1154"/>
  <c r="BA1154"/>
  <c r="BB1130"/>
  <c r="BA1130"/>
  <c r="BB1090"/>
  <c r="BA1090"/>
  <c r="BB1074"/>
  <c r="BA1074"/>
  <c r="BB1058"/>
  <c r="BA1058"/>
  <c r="BB1042"/>
  <c r="BA1042"/>
  <c r="BB1026"/>
  <c r="BA1026"/>
  <c r="BB954"/>
  <c r="BA954"/>
  <c r="BB914"/>
  <c r="BA914"/>
  <c r="BB3177"/>
  <c r="BA3177"/>
  <c r="BB1955"/>
  <c r="BA1955"/>
  <c r="BB1951"/>
  <c r="BA1951"/>
  <c r="BB1922"/>
  <c r="BA1922"/>
  <c r="BA1916"/>
  <c r="BB1916"/>
  <c r="BB1887"/>
  <c r="BA1887"/>
  <c r="BB1766"/>
  <c r="BA1766"/>
  <c r="BB1574"/>
  <c r="BA1574"/>
  <c r="BB1515"/>
  <c r="BA1515"/>
  <c r="BB1818"/>
  <c r="BA1818"/>
  <c r="BB1718"/>
  <c r="BA1718"/>
  <c r="BB1542"/>
  <c r="BA1542"/>
  <c r="BB1751"/>
  <c r="BA1751"/>
  <c r="BB1691"/>
  <c r="BA1691"/>
  <c r="BB1559"/>
  <c r="BA1559"/>
  <c r="BB1373"/>
  <c r="BA1373"/>
  <c r="BB678"/>
  <c r="BA678"/>
  <c r="BB665"/>
  <c r="BA665"/>
  <c r="BA656"/>
  <c r="BB656"/>
  <c r="BA648"/>
  <c r="BB648"/>
  <c r="BA608"/>
  <c r="BB608"/>
  <c r="BA600"/>
  <c r="BB600"/>
  <c r="BA592"/>
  <c r="BB592"/>
  <c r="BA584"/>
  <c r="BB584"/>
  <c r="BA548"/>
  <c r="BB548"/>
  <c r="BA536"/>
  <c r="BB536"/>
  <c r="BA516"/>
  <c r="BB516"/>
  <c r="BA508"/>
  <c r="BB508"/>
  <c r="BA496"/>
  <c r="BB496"/>
  <c r="BA484"/>
  <c r="BB484"/>
  <c r="BA436"/>
  <c r="BB436"/>
  <c r="BA404"/>
  <c r="BB404"/>
  <c r="BA384"/>
  <c r="BB384"/>
  <c r="BA376"/>
  <c r="BB376"/>
  <c r="BA344"/>
  <c r="BB344"/>
  <c r="BA324"/>
  <c r="BB324"/>
  <c r="BA304"/>
  <c r="BB304"/>
  <c r="BA296"/>
  <c r="BB296"/>
  <c r="BA284"/>
  <c r="BB284"/>
  <c r="BA256"/>
  <c r="BB256"/>
  <c r="BA248"/>
  <c r="BB248"/>
  <c r="BA240"/>
  <c r="BB240"/>
  <c r="BA232"/>
  <c r="BB232"/>
  <c r="BA212"/>
  <c r="BB212"/>
  <c r="BA188"/>
  <c r="BB188"/>
  <c r="BA180"/>
  <c r="BB180"/>
  <c r="BA168"/>
  <c r="BB168"/>
  <c r="BA160"/>
  <c r="BB160"/>
  <c r="BA152"/>
  <c r="BB152"/>
  <c r="BA132"/>
  <c r="BB132"/>
  <c r="BA124"/>
  <c r="BB124"/>
  <c r="BA116"/>
  <c r="BB116"/>
  <c r="BA108"/>
  <c r="BB108"/>
  <c r="BA100"/>
  <c r="BB100"/>
  <c r="BA92"/>
  <c r="BB92"/>
  <c r="BA36"/>
  <c r="BB36"/>
  <c r="BB1370"/>
  <c r="BA1370"/>
  <c r="BB1347"/>
  <c r="BA1347"/>
  <c r="BB1267"/>
  <c r="BA1267"/>
  <c r="BB1179"/>
  <c r="BA1179"/>
  <c r="BB1107"/>
  <c r="BA1107"/>
  <c r="BB915"/>
  <c r="BA915"/>
  <c r="BB661"/>
  <c r="BA661"/>
  <c r="BB649"/>
  <c r="BA649"/>
  <c r="BB625"/>
  <c r="BA625"/>
  <c r="BB617"/>
  <c r="BA617"/>
  <c r="BB601"/>
  <c r="BA601"/>
  <c r="BB561"/>
  <c r="BA561"/>
  <c r="BB549"/>
  <c r="BA549"/>
  <c r="BB501"/>
  <c r="BA501"/>
  <c r="BB493"/>
  <c r="BA493"/>
  <c r="BB481"/>
  <c r="BA481"/>
  <c r="BB449"/>
  <c r="BA449"/>
  <c r="BB365"/>
  <c r="BA365"/>
  <c r="BB345"/>
  <c r="BA345"/>
  <c r="BB333"/>
  <c r="BA333"/>
  <c r="BB301"/>
  <c r="BA301"/>
  <c r="BB257"/>
  <c r="BA257"/>
  <c r="BB225"/>
  <c r="BA225"/>
  <c r="BB177"/>
  <c r="BA177"/>
  <c r="BB129"/>
  <c r="BA129"/>
  <c r="BB121"/>
  <c r="BA121"/>
  <c r="BB101"/>
  <c r="BA101"/>
  <c r="BB3006"/>
  <c r="BA3006"/>
  <c r="BB2002"/>
  <c r="BA2002"/>
  <c r="BA1996"/>
  <c r="BB1996"/>
  <c r="BB1871"/>
  <c r="BA1871"/>
  <c r="BB1814"/>
  <c r="BA1814"/>
  <c r="BB1743"/>
  <c r="BA1743"/>
  <c r="BB1679"/>
  <c r="BA1679"/>
  <c r="BB1615"/>
  <c r="BA1615"/>
  <c r="BB1551"/>
  <c r="BA1551"/>
  <c r="BA684"/>
  <c r="BB684"/>
  <c r="BB2653"/>
  <c r="BA2653"/>
  <c r="BB2656"/>
  <c r="BA2656"/>
  <c r="BB1943"/>
  <c r="BA1943"/>
  <c r="BB1823"/>
  <c r="BA1823"/>
  <c r="BB1610"/>
  <c r="BA1610"/>
  <c r="BB1510"/>
  <c r="BA1510"/>
  <c r="BB1434"/>
  <c r="BA1434"/>
  <c r="BB886"/>
  <c r="BA886"/>
  <c r="BB854"/>
  <c r="BA854"/>
  <c r="BB838"/>
  <c r="BA838"/>
  <c r="BB774"/>
  <c r="BA774"/>
  <c r="BB758"/>
  <c r="BA758"/>
  <c r="BB742"/>
  <c r="BA742"/>
  <c r="BB655"/>
  <c r="BA655"/>
  <c r="BB839"/>
  <c r="BA839"/>
  <c r="BB754"/>
  <c r="BA754"/>
  <c r="BB718"/>
  <c r="BA718"/>
  <c r="BB607"/>
  <c r="BA607"/>
  <c r="BB583"/>
  <c r="BA583"/>
  <c r="BB479"/>
  <c r="BA479"/>
  <c r="BB451"/>
  <c r="BA451"/>
  <c r="BB355"/>
  <c r="BA355"/>
  <c r="BB574"/>
  <c r="BA574"/>
  <c r="BB850"/>
  <c r="BA850"/>
  <c r="BB779"/>
  <c r="BA779"/>
  <c r="BB750"/>
  <c r="BA750"/>
  <c r="BB690"/>
  <c r="BA690"/>
  <c r="BB631"/>
  <c r="BA631"/>
  <c r="BB511"/>
  <c r="BA511"/>
  <c r="BB487"/>
  <c r="BA487"/>
  <c r="BA427"/>
  <c r="BB427"/>
  <c r="BA363"/>
  <c r="BB363"/>
  <c r="BB283"/>
  <c r="BA283"/>
  <c r="BB219"/>
  <c r="BA219"/>
  <c r="BB107"/>
  <c r="BA107"/>
  <c r="BB91"/>
  <c r="BA91"/>
  <c r="BB75"/>
  <c r="BA75"/>
  <c r="BB526"/>
  <c r="BA526"/>
  <c r="BB486"/>
  <c r="BA486"/>
  <c r="BB862"/>
  <c r="BA862"/>
  <c r="BB706"/>
  <c r="BA706"/>
  <c r="BA672"/>
  <c r="BB672"/>
  <c r="BA664"/>
  <c r="BB664"/>
  <c r="BB515"/>
  <c r="BA515"/>
  <c r="BB439"/>
  <c r="BA439"/>
  <c r="BB375"/>
  <c r="BA375"/>
  <c r="BB311"/>
  <c r="BA311"/>
  <c r="BB279"/>
  <c r="BA279"/>
  <c r="BB859"/>
  <c r="BA859"/>
  <c r="BB823"/>
  <c r="BA823"/>
  <c r="BB830"/>
  <c r="BA830"/>
  <c r="BB702"/>
  <c r="BA702"/>
  <c r="BB502"/>
  <c r="BA502"/>
  <c r="BB490"/>
  <c r="BA490"/>
  <c r="BB447"/>
  <c r="BA447"/>
  <c r="BB406"/>
  <c r="BA406"/>
  <c r="BB402"/>
  <c r="BA402"/>
  <c r="BB383"/>
  <c r="BA383"/>
  <c r="BB342"/>
  <c r="BA342"/>
  <c r="BB338"/>
  <c r="BA338"/>
  <c r="BB319"/>
  <c r="BA319"/>
  <c r="BB274"/>
  <c r="BA274"/>
  <c r="BB211"/>
  <c r="BA211"/>
  <c r="BB207"/>
  <c r="BA207"/>
  <c r="BB163"/>
  <c r="BA163"/>
  <c r="BB115"/>
  <c r="BA115"/>
  <c r="BB3472"/>
  <c r="BA3472"/>
  <c r="BB3631"/>
  <c r="BA3631"/>
  <c r="BB3628"/>
  <c r="BA3628"/>
  <c r="BB3615"/>
  <c r="BA3615"/>
  <c r="BA3612"/>
  <c r="BB3612"/>
  <c r="BB3599"/>
  <c r="BA3599"/>
  <c r="BA3596"/>
  <c r="BB3596"/>
  <c r="BB3583"/>
  <c r="BA3583"/>
  <c r="BB3580"/>
  <c r="BA3580"/>
  <c r="BB3567"/>
  <c r="BA3567"/>
  <c r="BB3564"/>
  <c r="BA3564"/>
  <c r="BA3553"/>
  <c r="BB3553"/>
  <c r="BB3543"/>
  <c r="BA3543"/>
  <c r="BB3532"/>
  <c r="BA3532"/>
  <c r="BB3521"/>
  <c r="BA3521"/>
  <c r="BB3511"/>
  <c r="BA3511"/>
  <c r="BB3500"/>
  <c r="BA3500"/>
  <c r="BB3489"/>
  <c r="BA3489"/>
  <c r="BB3065"/>
  <c r="BA3065"/>
  <c r="BB3049"/>
  <c r="BA3049"/>
  <c r="BB3033"/>
  <c r="BA3033"/>
  <c r="BB3629"/>
  <c r="BA3629"/>
  <c r="BB3619"/>
  <c r="BA3619"/>
  <c r="BB3608"/>
  <c r="BA3608"/>
  <c r="BB3597"/>
  <c r="BA3597"/>
  <c r="BB3587"/>
  <c r="BA3587"/>
  <c r="BA3576"/>
  <c r="BB3576"/>
  <c r="BB3565"/>
  <c r="BA3565"/>
  <c r="BA3297"/>
  <c r="BB3297"/>
  <c r="BB3145"/>
  <c r="BA3145"/>
  <c r="BB3078"/>
  <c r="BA3078"/>
  <c r="BB2717"/>
  <c r="BA2717"/>
  <c r="BB98"/>
  <c r="BA98"/>
  <c r="BB3258"/>
  <c r="BA3258"/>
  <c r="BB3419"/>
  <c r="BA3419"/>
  <c r="BB3002"/>
  <c r="BA3002"/>
  <c r="BB2954"/>
  <c r="BA2954"/>
  <c r="BB3708"/>
  <c r="BA3708"/>
  <c r="BB3660"/>
  <c r="BA3660"/>
  <c r="BB3555"/>
  <c r="BA3555"/>
  <c r="BB3460"/>
  <c r="BA3460"/>
  <c r="BB3242"/>
  <c r="BA3242"/>
  <c r="BB2183"/>
  <c r="BA2183"/>
  <c r="AC2277"/>
  <c r="AC1657"/>
  <c r="AC1625"/>
  <c r="AC2739"/>
  <c r="AC2483"/>
  <c r="AC2261"/>
  <c r="AC1371"/>
  <c r="AC1049"/>
  <c r="AC1834"/>
  <c r="AC1349"/>
  <c r="AT2007"/>
  <c r="AN243"/>
  <c r="AO243" s="1"/>
  <c r="AC470"/>
  <c r="AC222"/>
  <c r="AC2837"/>
  <c r="AC536"/>
  <c r="AC168"/>
  <c r="AL2289"/>
  <c r="AL1183"/>
  <c r="AL2549"/>
  <c r="BB1851"/>
  <c r="BA1851"/>
  <c r="BB1595"/>
  <c r="BA1595"/>
  <c r="BB1571"/>
  <c r="BA1571"/>
  <c r="BB3715"/>
  <c r="BA3715"/>
  <c r="BB3699"/>
  <c r="BA3699"/>
  <c r="BB3683"/>
  <c r="BA3683"/>
  <c r="BB3667"/>
  <c r="BA3667"/>
  <c r="BB3651"/>
  <c r="BA3651"/>
  <c r="BB3635"/>
  <c r="BA3635"/>
  <c r="BB3560"/>
  <c r="BA3560"/>
  <c r="BB3439"/>
  <c r="BA3439"/>
  <c r="BB3304"/>
  <c r="BA3304"/>
  <c r="BB1835"/>
  <c r="BA1835"/>
  <c r="BB1659"/>
  <c r="BA1659"/>
  <c r="BB3549"/>
  <c r="BA3549"/>
  <c r="BB3485"/>
  <c r="BA3485"/>
  <c r="BB3470"/>
  <c r="BA3470"/>
  <c r="BB3417"/>
  <c r="BA3417"/>
  <c r="BB3399"/>
  <c r="BA3399"/>
  <c r="BB3336"/>
  <c r="BA3336"/>
  <c r="BB3237"/>
  <c r="BA3237"/>
  <c r="BB3685"/>
  <c r="BA3685"/>
  <c r="BB3530"/>
  <c r="BA3530"/>
  <c r="BB3296"/>
  <c r="BA3296"/>
  <c r="BB3155"/>
  <c r="BA3155"/>
  <c r="BB2187"/>
  <c r="BA2187"/>
  <c r="BB2087"/>
  <c r="BA2087"/>
  <c r="BB2019"/>
  <c r="BA2019"/>
  <c r="BB1982"/>
  <c r="BA1982"/>
  <c r="BB1963"/>
  <c r="BA1963"/>
  <c r="BB1950"/>
  <c r="BA1950"/>
  <c r="BB1859"/>
  <c r="BA1859"/>
  <c r="BB1357"/>
  <c r="BA1357"/>
  <c r="BB3661"/>
  <c r="BA3661"/>
  <c r="BB3276"/>
  <c r="BA3276"/>
  <c r="BB2950"/>
  <c r="BA2950"/>
  <c r="BB2179"/>
  <c r="BA2179"/>
  <c r="BB2115"/>
  <c r="BA2115"/>
  <c r="BB3711"/>
  <c r="BA3711"/>
  <c r="BB3695"/>
  <c r="BA3695"/>
  <c r="BB3679"/>
  <c r="BA3679"/>
  <c r="BB3663"/>
  <c r="BA3663"/>
  <c r="BB3647"/>
  <c r="BA3647"/>
  <c r="BB3504"/>
  <c r="BA3504"/>
  <c r="BB3453"/>
  <c r="BA3453"/>
  <c r="BB3433"/>
  <c r="BA3433"/>
  <c r="BB3427"/>
  <c r="BA3427"/>
  <c r="BB3415"/>
  <c r="BA3415"/>
  <c r="BB3692"/>
  <c r="BA3692"/>
  <c r="BA3676"/>
  <c r="BB3676"/>
  <c r="BB3644"/>
  <c r="BA3644"/>
  <c r="BB3493"/>
  <c r="BA3493"/>
  <c r="BB3280"/>
  <c r="BA3280"/>
  <c r="BA3256"/>
  <c r="BB3256"/>
  <c r="BB2846"/>
  <c r="BA2846"/>
  <c r="BB3720"/>
  <c r="BA3720"/>
  <c r="BA3704"/>
  <c r="BB3704"/>
  <c r="BB3686"/>
  <c r="BA3686"/>
  <c r="BB3499"/>
  <c r="BA3499"/>
  <c r="BB3471"/>
  <c r="BA3471"/>
  <c r="BB3046"/>
  <c r="BA3046"/>
  <c r="BB2095"/>
  <c r="BA2095"/>
  <c r="BB1971"/>
  <c r="BA1971"/>
  <c r="BB346"/>
  <c r="BA346"/>
  <c r="BB150"/>
  <c r="BA150"/>
  <c r="BB24"/>
  <c r="BA24"/>
  <c r="BB3544"/>
  <c r="BA3544"/>
  <c r="BB3705"/>
  <c r="BA3705"/>
  <c r="BB3673"/>
  <c r="BA3673"/>
  <c r="BB3520"/>
  <c r="BA3520"/>
  <c r="BB3423"/>
  <c r="BA3423"/>
  <c r="BB3171"/>
  <c r="BA3171"/>
  <c r="BB3070"/>
  <c r="BA3070"/>
  <c r="BB3401"/>
  <c r="BA3401"/>
  <c r="BB3391"/>
  <c r="BA3391"/>
  <c r="BB2135"/>
  <c r="BA2135"/>
  <c r="BB3712"/>
  <c r="BA3712"/>
  <c r="BB3648"/>
  <c r="BA3648"/>
  <c r="BB2370"/>
  <c r="BA2370"/>
  <c r="BB1763"/>
  <c r="BA1763"/>
  <c r="BB1667"/>
  <c r="BA1667"/>
  <c r="BB382"/>
  <c r="BA382"/>
  <c r="BB270"/>
  <c r="BA270"/>
  <c r="BB206"/>
  <c r="BA206"/>
  <c r="BB578"/>
  <c r="BA578"/>
  <c r="BB3713"/>
  <c r="BA3713"/>
  <c r="BB3690"/>
  <c r="BA3690"/>
  <c r="BA3666"/>
  <c r="BB3666"/>
  <c r="BB3649"/>
  <c r="BA3649"/>
  <c r="BB3558"/>
  <c r="BA3558"/>
  <c r="BB426"/>
  <c r="BA426"/>
  <c r="BB3488"/>
  <c r="BA3488"/>
  <c r="BB3515"/>
  <c r="BA3515"/>
  <c r="BB3454"/>
  <c r="BA3454"/>
  <c r="BB3224"/>
  <c r="BA3224"/>
  <c r="BB1915"/>
  <c r="BA1915"/>
  <c r="BB178"/>
  <c r="BA178"/>
  <c r="BB642"/>
  <c r="BA642"/>
  <c r="BB3107"/>
  <c r="BA3107"/>
  <c r="BB2191"/>
  <c r="BA2191"/>
  <c r="BB2155"/>
  <c r="BA2155"/>
  <c r="BB658"/>
  <c r="BA658"/>
  <c r="BB286"/>
  <c r="BA286"/>
  <c r="BB238"/>
  <c r="BA238"/>
  <c r="BB2306"/>
  <c r="BA2306"/>
  <c r="BB1787"/>
  <c r="BA1787"/>
  <c r="BB3598"/>
  <c r="BA3598"/>
  <c r="BB3312"/>
  <c r="BA3312"/>
  <c r="BB3522"/>
  <c r="BA3522"/>
  <c r="BB3358"/>
  <c r="BA3358"/>
  <c r="BA2870"/>
  <c r="BB2870"/>
  <c r="BB2338"/>
  <c r="BA2338"/>
  <c r="BB3602"/>
  <c r="BA3602"/>
  <c r="BB3506"/>
  <c r="BA3506"/>
  <c r="BB3626"/>
  <c r="BA3626"/>
  <c r="BA2525"/>
  <c r="BB2525"/>
  <c r="BB2477"/>
  <c r="BA2477"/>
  <c r="BB2402"/>
  <c r="BA2402"/>
  <c r="BB2274"/>
  <c r="BA2274"/>
  <c r="BB2099"/>
  <c r="BA2099"/>
  <c r="BB2119"/>
  <c r="BA2119"/>
  <c r="BB666"/>
  <c r="BA666"/>
  <c r="BB2733"/>
  <c r="BA2733"/>
  <c r="BB558"/>
  <c r="BA558"/>
  <c r="BB3610"/>
  <c r="BA3610"/>
  <c r="BB3726"/>
  <c r="BA3726"/>
  <c r="BB1939"/>
  <c r="BA1939"/>
  <c r="AC3035"/>
  <c r="AC3271"/>
  <c r="AC2862"/>
  <c r="AC2321"/>
  <c r="AC3225"/>
  <c r="AC2926"/>
  <c r="AC2866"/>
  <c r="AC2805"/>
  <c r="AC2541"/>
  <c r="AC975"/>
  <c r="AC855"/>
  <c r="AC3374"/>
  <c r="AC3263"/>
  <c r="AC3089"/>
  <c r="AC2890"/>
  <c r="AC2950"/>
  <c r="AC1487"/>
  <c r="AC948"/>
  <c r="AL3671"/>
  <c r="AL3661"/>
  <c r="AL2702"/>
  <c r="AL2655"/>
  <c r="AL2334"/>
  <c r="AL2254"/>
  <c r="AL1431"/>
  <c r="AL1377"/>
  <c r="AL3455"/>
  <c r="AL3420"/>
  <c r="AL3404"/>
  <c r="AL3292"/>
  <c r="AL2859"/>
  <c r="AL2128"/>
  <c r="AL1892"/>
  <c r="AL1834"/>
  <c r="AT3608"/>
  <c r="AL3603"/>
  <c r="AT3486"/>
  <c r="AT3465"/>
  <c r="AL3383"/>
  <c r="AL2097"/>
  <c r="AT1659"/>
  <c r="AT1627"/>
  <c r="AN3436"/>
  <c r="AO3436" s="1"/>
  <c r="AP3440" s="1"/>
  <c r="AN3411"/>
  <c r="AO3411" s="1"/>
  <c r="AN3406"/>
  <c r="AO3406" s="1"/>
  <c r="AN2380"/>
  <c r="AO2380" s="1"/>
  <c r="AN2310"/>
  <c r="AO2310" s="1"/>
  <c r="AP2315" s="1"/>
  <c r="AN2303"/>
  <c r="AO2303" s="1"/>
  <c r="AN2265"/>
  <c r="AO2265" s="1"/>
  <c r="AN2249"/>
  <c r="AO2249" s="1"/>
  <c r="AL2855"/>
  <c r="AL2843"/>
  <c r="AT2781"/>
  <c r="AT2750"/>
  <c r="AT2730"/>
  <c r="AT2699"/>
  <c r="AL2696"/>
  <c r="AL2628"/>
  <c r="AT2017"/>
  <c r="AL1489"/>
  <c r="AL1456"/>
  <c r="AL1412"/>
  <c r="AT1386"/>
  <c r="AL1025"/>
  <c r="AT997"/>
  <c r="AL980"/>
  <c r="AL955"/>
  <c r="AL910"/>
  <c r="AL905"/>
  <c r="AN3720"/>
  <c r="AO3720" s="1"/>
  <c r="AN3719"/>
  <c r="AO3719" s="1"/>
  <c r="AN3714"/>
  <c r="AO3714" s="1"/>
  <c r="AN3712"/>
  <c r="AO3712" s="1"/>
  <c r="AN3711"/>
  <c r="AO3711" s="1"/>
  <c r="AN3708"/>
  <c r="AO3708" s="1"/>
  <c r="AN3707"/>
  <c r="AO3707" s="1"/>
  <c r="AN3705"/>
  <c r="AO3705" s="1"/>
  <c r="AN3702"/>
  <c r="AO3692"/>
  <c r="AN3699"/>
  <c r="AO3699" s="1"/>
  <c r="AN3694"/>
  <c r="AO3694" s="1"/>
  <c r="AO3684"/>
  <c r="AN3690"/>
  <c r="AO3690" s="1"/>
  <c r="AN3688"/>
  <c r="AO3688" s="1"/>
  <c r="AP3697" s="1"/>
  <c r="AN3687"/>
  <c r="AO3687" s="1"/>
  <c r="AN3685"/>
  <c r="AO3685" s="1"/>
  <c r="AN3424"/>
  <c r="AO3424" s="1"/>
  <c r="AN3392"/>
  <c r="AO3392" s="1"/>
  <c r="AP3397" s="1"/>
  <c r="AN2423"/>
  <c r="AO2423" s="1"/>
  <c r="AN2415"/>
  <c r="AO2415" s="1"/>
  <c r="AN2336"/>
  <c r="AO2336" s="1"/>
  <c r="AN2311"/>
  <c r="AO2311" s="1"/>
  <c r="AP2320" s="1"/>
  <c r="AN2290"/>
  <c r="AO2290" s="1"/>
  <c r="AN2275"/>
  <c r="AO2275" s="1"/>
  <c r="AN2217"/>
  <c r="AO2217" s="1"/>
  <c r="AN2207"/>
  <c r="AO2207" s="1"/>
  <c r="AN3440"/>
  <c r="AO3440" s="1"/>
  <c r="AN3425"/>
  <c r="AO3425" s="1"/>
  <c r="AN3397"/>
  <c r="AO3397" s="1"/>
  <c r="AN3387"/>
  <c r="AO3387" s="1"/>
  <c r="AP3394" s="1"/>
  <c r="AL2287"/>
  <c r="AN3417"/>
  <c r="AO3417" s="1"/>
  <c r="AN2404"/>
  <c r="AO2404" s="1"/>
  <c r="AN2367"/>
  <c r="AO2367" s="1"/>
  <c r="AT1505"/>
  <c r="AL1034"/>
  <c r="AT1016"/>
  <c r="AN3396"/>
  <c r="AO3396" s="1"/>
  <c r="AP3404" s="1"/>
  <c r="AN2422"/>
  <c r="AO2422" s="1"/>
  <c r="AN2244"/>
  <c r="AO2244" s="1"/>
  <c r="AL181"/>
  <c r="AC1315"/>
  <c r="AL38"/>
  <c r="AL516"/>
  <c r="AC303"/>
  <c r="AC188"/>
  <c r="AC916"/>
  <c r="AC379"/>
  <c r="AC263"/>
  <c r="BB3429"/>
  <c r="BA3429"/>
  <c r="BB3413"/>
  <c r="BA3413"/>
  <c r="BB3397"/>
  <c r="BA3397"/>
  <c r="BB3385"/>
  <c r="BA3385"/>
  <c r="BB3443"/>
  <c r="BA3443"/>
  <c r="BB3387"/>
  <c r="BA3387"/>
  <c r="BB3099"/>
  <c r="BA3099"/>
  <c r="BA3097"/>
  <c r="BB3097"/>
  <c r="BB1771"/>
  <c r="BA1771"/>
  <c r="BB3425"/>
  <c r="BA3425"/>
  <c r="BB3407"/>
  <c r="BA3407"/>
  <c r="BB3295"/>
  <c r="BA3295"/>
  <c r="BA2844"/>
  <c r="BB2844"/>
  <c r="BB2852"/>
  <c r="BA2852"/>
  <c r="BB2461"/>
  <c r="BA2461"/>
  <c r="BB1579"/>
  <c r="BA1579"/>
  <c r="BB3501"/>
  <c r="BA3501"/>
  <c r="BB3403"/>
  <c r="BA3403"/>
  <c r="BB3701"/>
  <c r="BA3701"/>
  <c r="BB3637"/>
  <c r="BA3637"/>
  <c r="BB3547"/>
  <c r="BA3547"/>
  <c r="BB3538"/>
  <c r="BA3538"/>
  <c r="BA3512"/>
  <c r="BB3512"/>
  <c r="BB3483"/>
  <c r="BA3483"/>
  <c r="BB3464"/>
  <c r="BA3464"/>
  <c r="BB2151"/>
  <c r="BA2151"/>
  <c r="BB2067"/>
  <c r="BA2067"/>
  <c r="BB34"/>
  <c r="BA34"/>
  <c r="BB3709"/>
  <c r="BA3709"/>
  <c r="BB3525"/>
  <c r="BA3525"/>
  <c r="BB3523"/>
  <c r="BA3523"/>
  <c r="BB2167"/>
  <c r="BA2167"/>
  <c r="BB2103"/>
  <c r="BA2103"/>
  <c r="BB2039"/>
  <c r="BA2039"/>
  <c r="BB1958"/>
  <c r="BA1958"/>
  <c r="BB3557"/>
  <c r="BA3557"/>
  <c r="BB3264"/>
  <c r="BA3264"/>
  <c r="BB3193"/>
  <c r="BA3193"/>
  <c r="BB2043"/>
  <c r="BA2043"/>
  <c r="BB3688"/>
  <c r="BA3688"/>
  <c r="BB3670"/>
  <c r="BA3670"/>
  <c r="BA3654"/>
  <c r="BB3654"/>
  <c r="BB3546"/>
  <c r="BA3546"/>
  <c r="BB2159"/>
  <c r="BA2159"/>
  <c r="BB378"/>
  <c r="BA378"/>
  <c r="BB3562"/>
  <c r="BA3562"/>
  <c r="BB2962"/>
  <c r="BA2962"/>
  <c r="BB1995"/>
  <c r="BA1995"/>
  <c r="BB3541"/>
  <c r="BA3541"/>
  <c r="BB3539"/>
  <c r="BA3539"/>
  <c r="BB3477"/>
  <c r="BA3477"/>
  <c r="BB3308"/>
  <c r="BA3308"/>
  <c r="BB3022"/>
  <c r="BA3022"/>
  <c r="BB3719"/>
  <c r="BA3719"/>
  <c r="BB3703"/>
  <c r="BA3703"/>
  <c r="BB3655"/>
  <c r="BA3655"/>
  <c r="BB3467"/>
  <c r="BA3467"/>
  <c r="BB3664"/>
  <c r="BA3664"/>
  <c r="BB582"/>
  <c r="BA582"/>
  <c r="BB318"/>
  <c r="BA318"/>
  <c r="BB114"/>
  <c r="BA114"/>
  <c r="BB3706"/>
  <c r="BA3706"/>
  <c r="BB3698"/>
  <c r="BA3698"/>
  <c r="BB3682"/>
  <c r="BA3682"/>
  <c r="BB3665"/>
  <c r="BA3665"/>
  <c r="BB3642"/>
  <c r="BA3642"/>
  <c r="BB2063"/>
  <c r="BA2063"/>
  <c r="BB3494"/>
  <c r="BA3494"/>
  <c r="BB1723"/>
  <c r="BA1723"/>
  <c r="BB3459"/>
  <c r="BA3459"/>
  <c r="BB362"/>
  <c r="BA362"/>
  <c r="BB298"/>
  <c r="BA298"/>
  <c r="BB3461"/>
  <c r="BA3461"/>
  <c r="BB3480"/>
  <c r="BA3480"/>
  <c r="BB1643"/>
  <c r="BA1643"/>
  <c r="BB518"/>
  <c r="BA518"/>
  <c r="BB514"/>
  <c r="BA514"/>
  <c r="BB86"/>
  <c r="BA86"/>
  <c r="BB594"/>
  <c r="BA594"/>
  <c r="BB546"/>
  <c r="BA546"/>
  <c r="BB350"/>
  <c r="BA350"/>
  <c r="BB3645"/>
  <c r="BA3645"/>
  <c r="BB3630"/>
  <c r="BA3630"/>
  <c r="BB3450"/>
  <c r="BA3450"/>
  <c r="BB3622"/>
  <c r="BA3622"/>
  <c r="BB3531"/>
  <c r="BA3531"/>
  <c r="BB2541"/>
  <c r="BA2541"/>
  <c r="BB2163"/>
  <c r="BA2163"/>
  <c r="BB3710"/>
  <c r="BA3710"/>
  <c r="BB3614"/>
  <c r="BA3614"/>
  <c r="BB3693"/>
  <c r="BA3693"/>
  <c r="BB3594"/>
  <c r="BA3594"/>
  <c r="BB3550"/>
  <c r="BA3550"/>
  <c r="BB2055"/>
  <c r="BA2055"/>
  <c r="BB2111"/>
  <c r="BA2111"/>
  <c r="BB50"/>
  <c r="BA50"/>
  <c r="BB302"/>
  <c r="BA302"/>
  <c r="BB3618"/>
  <c r="BA3618"/>
  <c r="BB3578"/>
  <c r="BA3578"/>
  <c r="BB2781"/>
  <c r="BA2781"/>
  <c r="AC2305"/>
  <c r="AT2107"/>
  <c r="AT2047"/>
  <c r="AT1957"/>
  <c r="AC1789"/>
  <c r="AC1597"/>
  <c r="AT1194"/>
  <c r="AT1173"/>
  <c r="AC703"/>
  <c r="AC204"/>
  <c r="AL3515"/>
  <c r="AC2777"/>
  <c r="AC1623"/>
  <c r="AL3230"/>
  <c r="AT2890"/>
  <c r="AT2886"/>
  <c r="AT2767"/>
  <c r="AL2538"/>
  <c r="AL2192"/>
  <c r="AT2159"/>
  <c r="AT2140"/>
  <c r="AL2005"/>
  <c r="AT1865"/>
  <c r="AL3503"/>
  <c r="AL3293"/>
  <c r="AL2614"/>
  <c r="AL2302"/>
  <c r="AL3453"/>
  <c r="AC2024"/>
  <c r="AT1978"/>
  <c r="AT1883"/>
  <c r="AT1791"/>
  <c r="AL1316"/>
  <c r="AL3725"/>
  <c r="AL1712"/>
  <c r="AL1587"/>
  <c r="AL2796"/>
  <c r="AN3429"/>
  <c r="AO3429" s="1"/>
  <c r="AN3416"/>
  <c r="AO3416" s="1"/>
  <c r="AN2377"/>
  <c r="AO2377" s="1"/>
  <c r="AN2353"/>
  <c r="AO2353" s="1"/>
  <c r="AP2359" s="1"/>
  <c r="AN2320"/>
  <c r="AO2320" s="1"/>
  <c r="AN2280"/>
  <c r="AO2280" s="1"/>
  <c r="AN2269"/>
  <c r="AO2269" s="1"/>
  <c r="AN2220"/>
  <c r="AO2220" s="1"/>
  <c r="AL1015"/>
  <c r="AT1109"/>
  <c r="AL472"/>
  <c r="AC367"/>
  <c r="AC148"/>
  <c r="AL96"/>
  <c r="BB1531"/>
  <c r="BA1531"/>
  <c r="BB1458"/>
  <c r="BA1458"/>
  <c r="BB1419"/>
  <c r="BA1419"/>
  <c r="BB1326"/>
  <c r="BA1326"/>
  <c r="BB1294"/>
  <c r="BA1294"/>
  <c r="BB1262"/>
  <c r="BA1262"/>
  <c r="BB1246"/>
  <c r="BA1246"/>
  <c r="BB1230"/>
  <c r="BA1230"/>
  <c r="BB1206"/>
  <c r="BA1206"/>
  <c r="BB1166"/>
  <c r="BA1166"/>
  <c r="BB1142"/>
  <c r="BA1142"/>
  <c r="BB1126"/>
  <c r="BA1126"/>
  <c r="BB1102"/>
  <c r="BA1102"/>
  <c r="BB1086"/>
  <c r="BA1086"/>
  <c r="BB1022"/>
  <c r="BA1022"/>
  <c r="BB990"/>
  <c r="BA990"/>
  <c r="BB934"/>
  <c r="BA934"/>
  <c r="BB918"/>
  <c r="BA918"/>
  <c r="BB1647"/>
  <c r="BA1647"/>
  <c r="BB1583"/>
  <c r="BA1583"/>
  <c r="BB894"/>
  <c r="BA894"/>
  <c r="BB1526"/>
  <c r="BA1526"/>
  <c r="BB1450"/>
  <c r="BA1450"/>
  <c r="BB863"/>
  <c r="BA863"/>
  <c r="BB815"/>
  <c r="BA815"/>
  <c r="BB806"/>
  <c r="BA806"/>
  <c r="BB719"/>
  <c r="BA719"/>
  <c r="BB703"/>
  <c r="BA703"/>
  <c r="BB867"/>
  <c r="BA867"/>
  <c r="BB874"/>
  <c r="BA874"/>
  <c r="BB858"/>
  <c r="BA858"/>
  <c r="BB835"/>
  <c r="BA835"/>
  <c r="BB842"/>
  <c r="BA842"/>
  <c r="BB826"/>
  <c r="BA826"/>
  <c r="BB810"/>
  <c r="BA810"/>
  <c r="BB794"/>
  <c r="BA794"/>
  <c r="BB723"/>
  <c r="BA723"/>
  <c r="BB730"/>
  <c r="BA730"/>
  <c r="BB651"/>
  <c r="BA651"/>
  <c r="BB635"/>
  <c r="BA635"/>
  <c r="BB507"/>
  <c r="BA507"/>
  <c r="BA875"/>
  <c r="BB875"/>
  <c r="BB882"/>
  <c r="BA882"/>
  <c r="BA811"/>
  <c r="BB811"/>
  <c r="BB782"/>
  <c r="BA782"/>
  <c r="BB602"/>
  <c r="BA602"/>
  <c r="BB538"/>
  <c r="BA538"/>
  <c r="BB467"/>
  <c r="BA467"/>
  <c r="BB435"/>
  <c r="BA435"/>
  <c r="BB339"/>
  <c r="BA339"/>
  <c r="BB323"/>
  <c r="BA323"/>
  <c r="BB307"/>
  <c r="BA307"/>
  <c r="BB291"/>
  <c r="BA291"/>
  <c r="BB669"/>
  <c r="BA669"/>
  <c r="BB598"/>
  <c r="BA598"/>
  <c r="BB510"/>
  <c r="BA510"/>
  <c r="BB470"/>
  <c r="BA470"/>
  <c r="BB878"/>
  <c r="BA878"/>
  <c r="BB807"/>
  <c r="BA807"/>
  <c r="BB722"/>
  <c r="BA722"/>
  <c r="BB685"/>
  <c r="BA685"/>
  <c r="BB622"/>
  <c r="BA622"/>
  <c r="BB551"/>
  <c r="BA551"/>
  <c r="BB506"/>
  <c r="BA506"/>
  <c r="BB395"/>
  <c r="BA395"/>
  <c r="BB315"/>
  <c r="BA315"/>
  <c r="BB251"/>
  <c r="BA251"/>
  <c r="BB187"/>
  <c r="BA187"/>
  <c r="BB171"/>
  <c r="BA171"/>
  <c r="BB155"/>
  <c r="BA155"/>
  <c r="BB139"/>
  <c r="BA139"/>
  <c r="BB646"/>
  <c r="BA646"/>
  <c r="BB550"/>
  <c r="BA550"/>
  <c r="BB462"/>
  <c r="BA462"/>
  <c r="BB827"/>
  <c r="BA827"/>
  <c r="BB834"/>
  <c r="BA834"/>
  <c r="BB791"/>
  <c r="BA791"/>
  <c r="BB763"/>
  <c r="BA763"/>
  <c r="BB734"/>
  <c r="BA734"/>
  <c r="BB579"/>
  <c r="BA579"/>
  <c r="BB407"/>
  <c r="BA407"/>
  <c r="BB343"/>
  <c r="BA343"/>
  <c r="BB247"/>
  <c r="BA247"/>
  <c r="BB866"/>
  <c r="BA866"/>
  <c r="BB759"/>
  <c r="BA759"/>
  <c r="BB731"/>
  <c r="BA731"/>
  <c r="BB738"/>
  <c r="BA738"/>
  <c r="BB618"/>
  <c r="BA618"/>
  <c r="BB483"/>
  <c r="BA483"/>
  <c r="BB422"/>
  <c r="BA422"/>
  <c r="BB418"/>
  <c r="BA418"/>
  <c r="BB399"/>
  <c r="BA399"/>
  <c r="BB358"/>
  <c r="BA358"/>
  <c r="BB354"/>
  <c r="BA354"/>
  <c r="BB335"/>
  <c r="BA335"/>
  <c r="BB294"/>
  <c r="BA294"/>
  <c r="BB290"/>
  <c r="BA290"/>
  <c r="BB271"/>
  <c r="BA271"/>
  <c r="BB243"/>
  <c r="BA243"/>
  <c r="BB175"/>
  <c r="BA175"/>
  <c r="BB151"/>
  <c r="BA151"/>
  <c r="BB111"/>
  <c r="BA111"/>
  <c r="BB127"/>
  <c r="BA127"/>
  <c r="BB39"/>
  <c r="BA39"/>
  <c r="BB142"/>
  <c r="BA142"/>
  <c r="BB66"/>
  <c r="BA66"/>
  <c r="BB38"/>
  <c r="BA38"/>
  <c r="BA28"/>
  <c r="BB28"/>
  <c r="BB30"/>
  <c r="BA30"/>
  <c r="BB194"/>
  <c r="BA194"/>
  <c r="BB566"/>
  <c r="BA566"/>
  <c r="BB554"/>
  <c r="BA554"/>
  <c r="BB259"/>
  <c r="BA259"/>
  <c r="BB83"/>
  <c r="BA83"/>
  <c r="BB542"/>
  <c r="BA542"/>
  <c r="BB167"/>
  <c r="BA167"/>
  <c r="BB63"/>
  <c r="BA63"/>
  <c r="BB478"/>
  <c r="BA478"/>
  <c r="BB471"/>
  <c r="BA471"/>
  <c r="BB255"/>
  <c r="BA255"/>
  <c r="BB230"/>
  <c r="BA230"/>
  <c r="BB154"/>
  <c r="BA154"/>
  <c r="BB106"/>
  <c r="BA106"/>
  <c r="BB239"/>
  <c r="BA239"/>
  <c r="BB202"/>
  <c r="BA202"/>
  <c r="BA3476"/>
  <c r="BB3476"/>
  <c r="BA3468"/>
  <c r="BB3468"/>
  <c r="BB3633"/>
  <c r="BA3633"/>
  <c r="BB3617"/>
  <c r="BA3617"/>
  <c r="BB3601"/>
  <c r="BA3601"/>
  <c r="BB3585"/>
  <c r="BA3585"/>
  <c r="BA3569"/>
  <c r="BB3569"/>
  <c r="BB3556"/>
  <c r="BA3556"/>
  <c r="BB3545"/>
  <c r="BA3545"/>
  <c r="BB3535"/>
  <c r="BA3535"/>
  <c r="BA3524"/>
  <c r="BB3524"/>
  <c r="BB3513"/>
  <c r="BA3513"/>
  <c r="BB3503"/>
  <c r="BA3503"/>
  <c r="BB3492"/>
  <c r="BA3492"/>
  <c r="BB3481"/>
  <c r="BA3481"/>
  <c r="BB3632"/>
  <c r="BA3632"/>
  <c r="BB3621"/>
  <c r="BA3621"/>
  <c r="BB3611"/>
  <c r="BA3611"/>
  <c r="BB3600"/>
  <c r="BA3600"/>
  <c r="BB3589"/>
  <c r="BA3589"/>
  <c r="BB3579"/>
  <c r="BA3579"/>
  <c r="BB3568"/>
  <c r="BA3568"/>
  <c r="BB3205"/>
  <c r="BA3205"/>
  <c r="BB3279"/>
  <c r="BA3279"/>
  <c r="BB3129"/>
  <c r="BA3129"/>
  <c r="BB2882"/>
  <c r="BA2882"/>
  <c r="BB2797"/>
  <c r="BA2797"/>
  <c r="BB1899"/>
  <c r="BA1899"/>
  <c r="BB3723"/>
  <c r="BA3723"/>
  <c r="BB3707"/>
  <c r="BA3707"/>
  <c r="BB3691"/>
  <c r="BA3691"/>
  <c r="BB3675"/>
  <c r="BA3675"/>
  <c r="BB3659"/>
  <c r="BA3659"/>
  <c r="BB3643"/>
  <c r="BA3643"/>
  <c r="BB3474"/>
  <c r="BA3474"/>
  <c r="BB3447"/>
  <c r="BA3447"/>
  <c r="BB3411"/>
  <c r="BA3411"/>
  <c r="BB3288"/>
  <c r="BA3288"/>
  <c r="BB2938"/>
  <c r="BA2938"/>
  <c r="BB1655"/>
  <c r="BA1655"/>
  <c r="BB3517"/>
  <c r="BA3517"/>
  <c r="BB3455"/>
  <c r="BA3455"/>
  <c r="BB3431"/>
  <c r="BA3431"/>
  <c r="BB3717"/>
  <c r="BA3717"/>
  <c r="BB3653"/>
  <c r="BA3653"/>
  <c r="BA3240"/>
  <c r="BB3240"/>
  <c r="BB3062"/>
  <c r="BA3062"/>
  <c r="BB2131"/>
  <c r="BA2131"/>
  <c r="BB2083"/>
  <c r="BA2083"/>
  <c r="BB2059"/>
  <c r="BA2059"/>
  <c r="BB674"/>
  <c r="BA674"/>
  <c r="BB3716"/>
  <c r="BA3716"/>
  <c r="BB3700"/>
  <c r="BA3700"/>
  <c r="BB3684"/>
  <c r="BA3684"/>
  <c r="BA3668"/>
  <c r="BB3668"/>
  <c r="BA3652"/>
  <c r="BB3652"/>
  <c r="BB3636"/>
  <c r="BA3636"/>
  <c r="BB3451"/>
  <c r="BA3451"/>
  <c r="BB2849"/>
  <c r="BA2849"/>
  <c r="BB2139"/>
  <c r="BA2139"/>
  <c r="BB2075"/>
  <c r="BA2075"/>
  <c r="BB3687"/>
  <c r="BA3687"/>
  <c r="BB3671"/>
  <c r="BA3671"/>
  <c r="BB3639"/>
  <c r="BA3639"/>
  <c r="BB3359"/>
  <c r="BA3359"/>
  <c r="BB3672"/>
  <c r="BA3672"/>
  <c r="BB3656"/>
  <c r="BA3656"/>
  <c r="BA3638"/>
  <c r="BB3638"/>
  <c r="BB3528"/>
  <c r="BA3528"/>
  <c r="BB3482"/>
  <c r="BA3482"/>
  <c r="BB2079"/>
  <c r="BA2079"/>
  <c r="BB410"/>
  <c r="BA410"/>
  <c r="BB282"/>
  <c r="BA282"/>
  <c r="BB130"/>
  <c r="BA130"/>
  <c r="BB3475"/>
  <c r="BA3475"/>
  <c r="BB3721"/>
  <c r="BA3721"/>
  <c r="BB3689"/>
  <c r="BA3689"/>
  <c r="BB3657"/>
  <c r="BA3657"/>
  <c r="BB3465"/>
  <c r="BA3465"/>
  <c r="BB3281"/>
  <c r="BA3281"/>
  <c r="BB3030"/>
  <c r="BA3030"/>
  <c r="BB3536"/>
  <c r="BA3536"/>
  <c r="BB3491"/>
  <c r="BA3491"/>
  <c r="BB3457"/>
  <c r="BA3457"/>
  <c r="BB2071"/>
  <c r="BA2071"/>
  <c r="BB3680"/>
  <c r="BA3680"/>
  <c r="BB3466"/>
  <c r="BA3466"/>
  <c r="BB2242"/>
  <c r="BA2242"/>
  <c r="BB2011"/>
  <c r="BA2011"/>
  <c r="BB1699"/>
  <c r="BA1699"/>
  <c r="BB466"/>
  <c r="BA466"/>
  <c r="BB398"/>
  <c r="BA398"/>
  <c r="BB146"/>
  <c r="BA146"/>
  <c r="BB1707"/>
  <c r="BA1707"/>
  <c r="BB3722"/>
  <c r="BA3722"/>
  <c r="BB3681"/>
  <c r="BA3681"/>
  <c r="BB3658"/>
  <c r="BA3658"/>
  <c r="BB3650"/>
  <c r="BA3650"/>
  <c r="BA3554"/>
  <c r="BB3554"/>
  <c r="BB2027"/>
  <c r="BA2027"/>
  <c r="BB1931"/>
  <c r="BA1931"/>
  <c r="BB2890"/>
  <c r="BA2890"/>
  <c r="BB2669"/>
  <c r="BA2669"/>
  <c r="BB254"/>
  <c r="BA254"/>
  <c r="BB3510"/>
  <c r="BA3510"/>
  <c r="BB3458"/>
  <c r="BA3458"/>
  <c r="BB3337"/>
  <c r="BA3337"/>
  <c r="BB3226"/>
  <c r="BA3226"/>
  <c r="BB190"/>
  <c r="BA190"/>
  <c r="BB82"/>
  <c r="BA82"/>
  <c r="BB3509"/>
  <c r="BA3509"/>
  <c r="BB394"/>
  <c r="BA394"/>
  <c r="BB330"/>
  <c r="BA330"/>
  <c r="BB366"/>
  <c r="BA366"/>
  <c r="BB3662"/>
  <c r="BA3662"/>
  <c r="BB1947"/>
  <c r="BA1947"/>
  <c r="BB3677"/>
  <c r="BA3677"/>
  <c r="BB3646"/>
  <c r="BA3646"/>
  <c r="BA2210"/>
  <c r="BB2210"/>
  <c r="BB3634"/>
  <c r="BA3634"/>
  <c r="BB3570"/>
  <c r="BA3570"/>
  <c r="BB3502"/>
  <c r="BA3502"/>
  <c r="BB3694"/>
  <c r="BA3694"/>
  <c r="BB3606"/>
  <c r="BA3606"/>
  <c r="BA3292"/>
  <c r="BB3292"/>
  <c r="BB430"/>
  <c r="BA430"/>
  <c r="BB22"/>
  <c r="BA22"/>
  <c r="BB62"/>
  <c r="BA62"/>
  <c r="BB3393"/>
  <c r="BA3393"/>
  <c r="BB2175"/>
  <c r="BA2175"/>
  <c r="BB3586"/>
  <c r="BA3586"/>
  <c r="AC1770"/>
  <c r="AN491"/>
  <c r="AO491" s="1"/>
  <c r="AN343"/>
  <c r="AO343" s="1"/>
  <c r="AN215"/>
  <c r="AO215" s="1"/>
  <c r="AC770"/>
  <c r="AC618"/>
  <c r="AC458"/>
  <c r="AC150"/>
  <c r="AC90"/>
  <c r="AC774"/>
  <c r="AC3438"/>
  <c r="AT3263"/>
  <c r="AT3008"/>
  <c r="AT3005"/>
  <c r="AT2935"/>
  <c r="AT2928"/>
  <c r="AT2921"/>
  <c r="AT2917"/>
  <c r="AT2882"/>
  <c r="AT2877"/>
  <c r="AT2870"/>
  <c r="AT2817"/>
  <c r="AT2797"/>
  <c r="AC2765"/>
  <c r="AT2747"/>
  <c r="AT2739"/>
  <c r="AT3633"/>
  <c r="AT3574"/>
  <c r="AT3513"/>
  <c r="AN3421"/>
  <c r="AO3421" s="1"/>
  <c r="AP3427" s="1"/>
  <c r="AT2925"/>
  <c r="AT2896"/>
  <c r="AT2820"/>
  <c r="AT2815"/>
  <c r="AT2764"/>
  <c r="AT2717"/>
  <c r="AT2683"/>
  <c r="AC2653"/>
  <c r="AT2645"/>
  <c r="AT2573"/>
  <c r="AT2567"/>
  <c r="AT2543"/>
  <c r="AT2514"/>
  <c r="AT2487"/>
  <c r="AT2464"/>
  <c r="AT2453"/>
  <c r="AT2960"/>
  <c r="AT2776"/>
  <c r="AT2743"/>
  <c r="AT2721"/>
  <c r="AT2665"/>
  <c r="AT2640"/>
  <c r="AT2592"/>
  <c r="AT2560"/>
  <c r="AT2493"/>
  <c r="AT2488"/>
  <c r="AT2481"/>
  <c r="AT2471"/>
  <c r="AT2424"/>
  <c r="AT2419"/>
  <c r="AT2411"/>
  <c r="AN2400"/>
  <c r="AO2400" s="1"/>
  <c r="AT2392"/>
  <c r="AT2384"/>
  <c r="AT2379"/>
  <c r="AN2366"/>
  <c r="AO2366" s="1"/>
  <c r="AP2374" s="1"/>
  <c r="AT2353"/>
  <c r="AN2348"/>
  <c r="AO2348" s="1"/>
  <c r="AT2337"/>
  <c r="AN2333"/>
  <c r="AO2333" s="1"/>
  <c r="AP2340" s="1"/>
  <c r="AT2324"/>
  <c r="AN2308"/>
  <c r="AO2308" s="1"/>
  <c r="AT2300"/>
  <c r="AT2291"/>
  <c r="AN2287"/>
  <c r="AO2287" s="1"/>
  <c r="AT2274"/>
  <c r="AT2260"/>
  <c r="AN2238"/>
  <c r="AO2238" s="1"/>
  <c r="AT2229"/>
  <c r="AT2214"/>
  <c r="AT2190"/>
  <c r="AT2152"/>
  <c r="AT2119"/>
  <c r="AT2094"/>
  <c r="AT2089"/>
  <c r="AT2074"/>
  <c r="AT1961"/>
  <c r="AT1931"/>
  <c r="AT1919"/>
  <c r="AT1909"/>
  <c r="AT1903"/>
  <c r="AT1888"/>
  <c r="AT1887"/>
  <c r="AT1854"/>
  <c r="AT1819"/>
  <c r="AT1813"/>
  <c r="AT1795"/>
  <c r="AT1780"/>
  <c r="AT1774"/>
  <c r="AT1758"/>
  <c r="AT1716"/>
  <c r="AT1701"/>
  <c r="AT1682"/>
  <c r="AT1672"/>
  <c r="AT1669"/>
  <c r="AT1642"/>
  <c r="AT1640"/>
  <c r="AT1635"/>
  <c r="AT1620"/>
  <c r="AT1617"/>
  <c r="AT1601"/>
  <c r="AT1530"/>
  <c r="AT1477"/>
  <c r="AT1457"/>
  <c r="AT3652"/>
  <c r="AT3580"/>
  <c r="AT3502"/>
  <c r="AN3400"/>
  <c r="AO3400" s="1"/>
  <c r="AT3012"/>
  <c r="AT3003"/>
  <c r="AT2959"/>
  <c r="AT2762"/>
  <c r="AT2713"/>
  <c r="AT2671"/>
  <c r="AT2647"/>
  <c r="AT2583"/>
  <c r="AT2559"/>
  <c r="AT2508"/>
  <c r="AT2439"/>
  <c r="AT2434"/>
  <c r="AN2405"/>
  <c r="AO2405" s="1"/>
  <c r="AT2390"/>
  <c r="AN2382"/>
  <c r="AO2382" s="1"/>
  <c r="AT2374"/>
  <c r="AT2365"/>
  <c r="AN2359"/>
  <c r="AO2359" s="1"/>
  <c r="AT2340"/>
  <c r="AT2304"/>
  <c r="AN2299"/>
  <c r="AO2299" s="1"/>
  <c r="AN2289"/>
  <c r="AO2289" s="1"/>
  <c r="AT2272"/>
  <c r="AT2255"/>
  <c r="AT2236"/>
  <c r="AT2232"/>
  <c r="AT2217"/>
  <c r="AT2210"/>
  <c r="AT2165"/>
  <c r="AT2098"/>
  <c r="AT2051"/>
  <c r="AT2004"/>
  <c r="AT1998"/>
  <c r="AT1895"/>
  <c r="AT1863"/>
  <c r="AT1858"/>
  <c r="AT1806"/>
  <c r="AT1770"/>
  <c r="AT1733"/>
  <c r="AT1710"/>
  <c r="AT1637"/>
  <c r="AT1606"/>
  <c r="AT1602"/>
  <c r="AT1595"/>
  <c r="AT1587"/>
  <c r="AT1578"/>
  <c r="AT1568"/>
  <c r="AT1541"/>
  <c r="AT1509"/>
  <c r="AT1507"/>
  <c r="AT1467"/>
  <c r="AT1458"/>
  <c r="AT1413"/>
  <c r="AT1402"/>
  <c r="AT1391"/>
  <c r="AT1390"/>
  <c r="AT1272"/>
  <c r="AT1209"/>
  <c r="AT1081"/>
  <c r="AT1346"/>
  <c r="AT1280"/>
  <c r="AT1158"/>
  <c r="AT1061"/>
  <c r="AT1040"/>
  <c r="AT1029"/>
  <c r="AT994"/>
  <c r="AT952"/>
  <c r="AT925"/>
  <c r="AC871"/>
  <c r="AT863"/>
  <c r="AT851"/>
  <c r="AT778"/>
  <c r="AT764"/>
  <c r="AC751"/>
  <c r="AT724"/>
  <c r="AT718"/>
  <c r="AT633"/>
  <c r="AT499"/>
  <c r="AT486"/>
  <c r="AT471"/>
  <c r="AT468"/>
  <c r="AT372"/>
  <c r="AT346"/>
  <c r="AN329"/>
  <c r="AO329" s="1"/>
  <c r="AT310"/>
  <c r="AT278"/>
  <c r="AT246"/>
  <c r="AT146"/>
  <c r="AT50"/>
  <c r="AT74"/>
  <c r="AC2749"/>
  <c r="AC2493"/>
  <c r="AC2434"/>
  <c r="AC2308"/>
  <c r="AC2181"/>
  <c r="AC2095"/>
  <c r="AT1441"/>
  <c r="AT1214"/>
  <c r="AC1207"/>
  <c r="AT968"/>
  <c r="AT906"/>
  <c r="AT881"/>
  <c r="AT876"/>
  <c r="AT859"/>
  <c r="AT808"/>
  <c r="AT790"/>
  <c r="AT771"/>
  <c r="AT573"/>
  <c r="AT546"/>
  <c r="AN442"/>
  <c r="AO442" s="1"/>
  <c r="AN313"/>
  <c r="AO313" s="1"/>
  <c r="AT276"/>
  <c r="AT257"/>
  <c r="AT193"/>
  <c r="AT180"/>
  <c r="AN25"/>
  <c r="AO25" s="1"/>
  <c r="AC2629"/>
  <c r="AC2589"/>
  <c r="AC2067"/>
  <c r="AC2481"/>
  <c r="AC2453"/>
  <c r="AC1747"/>
  <c r="AC1563"/>
  <c r="AC1100"/>
  <c r="AC967"/>
  <c r="AC955"/>
  <c r="AC839"/>
  <c r="AC779"/>
  <c r="AC731"/>
  <c r="AC700"/>
  <c r="AC583"/>
  <c r="AC467"/>
  <c r="AC11"/>
  <c r="AC567"/>
  <c r="AC463"/>
  <c r="AC403"/>
  <c r="AC159"/>
  <c r="AC2633"/>
  <c r="AC1591"/>
  <c r="AC1020"/>
  <c r="AC2000"/>
  <c r="AC1547"/>
  <c r="AC1395"/>
  <c r="AC1339"/>
  <c r="AC1268"/>
  <c r="AC1132"/>
  <c r="AC995"/>
  <c r="AC847"/>
  <c r="AC823"/>
  <c r="AC775"/>
  <c r="AC739"/>
  <c r="AC556"/>
  <c r="AC279"/>
  <c r="AC259"/>
  <c r="AC195"/>
  <c r="AC180"/>
  <c r="AC152"/>
  <c r="AC120"/>
  <c r="AC91"/>
  <c r="AC12"/>
  <c r="AC723"/>
  <c r="AC392"/>
  <c r="AC36"/>
  <c r="AC444"/>
  <c r="AC380"/>
  <c r="AL3617"/>
  <c r="AL3527"/>
  <c r="AL3501"/>
  <c r="AL3419"/>
  <c r="AL3401"/>
  <c r="AL3326"/>
  <c r="AL3186"/>
  <c r="AL3105"/>
  <c r="AL2836"/>
  <c r="AL2791"/>
  <c r="AL2635"/>
  <c r="AL2536"/>
  <c r="AL2281"/>
  <c r="AL2126"/>
  <c r="AL2079"/>
  <c r="AL1736"/>
  <c r="AL1466"/>
  <c r="AL1268"/>
  <c r="AL1253"/>
  <c r="AL1125"/>
  <c r="AL3588"/>
  <c r="AL3403"/>
  <c r="AL3290"/>
  <c r="AL3099"/>
  <c r="AL2755"/>
  <c r="AL2723"/>
  <c r="AL2672"/>
  <c r="AL2579"/>
  <c r="AL2347"/>
  <c r="AL2082"/>
  <c r="AL1853"/>
  <c r="AL1679"/>
  <c r="AL3682"/>
  <c r="AL2668"/>
  <c r="AT2655"/>
  <c r="AT2644"/>
  <c r="AT2606"/>
  <c r="AL2531"/>
  <c r="AT2510"/>
  <c r="AL2504"/>
  <c r="AL1760"/>
  <c r="AC2994"/>
  <c r="AC1607"/>
  <c r="AT3014"/>
  <c r="AT2565"/>
  <c r="AT2547"/>
  <c r="AL2479"/>
  <c r="AT2414"/>
  <c r="AT2382"/>
  <c r="AT2345"/>
  <c r="AL1359"/>
  <c r="AL909"/>
  <c r="AT3526"/>
  <c r="AT3471"/>
  <c r="AC2585"/>
  <c r="AC2265"/>
  <c r="AT888"/>
  <c r="AT836"/>
  <c r="AT802"/>
  <c r="AT775"/>
  <c r="AL763"/>
  <c r="AL680"/>
  <c r="AT361"/>
  <c r="AT312"/>
  <c r="AT262"/>
  <c r="AL41"/>
  <c r="AL851"/>
  <c r="AL720"/>
  <c r="AL528"/>
  <c r="AL279"/>
  <c r="AL124"/>
  <c r="AL243"/>
  <c r="AT1048"/>
  <c r="AT705"/>
  <c r="AT508"/>
  <c r="AT225"/>
  <c r="AT158"/>
  <c r="AT138"/>
  <c r="AT137"/>
  <c r="AC960"/>
  <c r="AC507"/>
  <c r="AC483"/>
  <c r="AC203"/>
  <c r="AT3511"/>
  <c r="AT2677"/>
  <c r="AT1729"/>
  <c r="AL2241"/>
  <c r="AT1671"/>
  <c r="AT1479"/>
  <c r="AT1473"/>
  <c r="AT1423"/>
  <c r="AL1399"/>
  <c r="AN3725"/>
  <c r="AO3725" s="1"/>
  <c r="AL221"/>
  <c r="AL59"/>
  <c r="AL639"/>
  <c r="AT3670"/>
  <c r="AT3654"/>
  <c r="AT3646"/>
  <c r="AT3638"/>
  <c r="AT3630"/>
  <c r="AT3610"/>
  <c r="AT3598"/>
  <c r="AT3528"/>
  <c r="AT3520"/>
  <c r="AT3512"/>
  <c r="AT3504"/>
  <c r="AT3488"/>
  <c r="AT3480"/>
  <c r="AT3472"/>
  <c r="AT3464"/>
  <c r="AN3442"/>
  <c r="AO3442" s="1"/>
  <c r="AN3438"/>
  <c r="AO3438" s="1"/>
  <c r="AN3434"/>
  <c r="AO3434" s="1"/>
  <c r="AN3430"/>
  <c r="AO3430" s="1"/>
  <c r="AP3435" s="1"/>
  <c r="AN3426"/>
  <c r="AO3426" s="1"/>
  <c r="AN3422"/>
  <c r="AO3422" s="1"/>
  <c r="AN3418"/>
  <c r="AO3418" s="1"/>
  <c r="AN3414"/>
  <c r="AO3414" s="1"/>
  <c r="AP3422" s="1"/>
  <c r="AN3410"/>
  <c r="AO3410" s="1"/>
  <c r="AN3386"/>
  <c r="AO3386" s="1"/>
  <c r="AN3646"/>
  <c r="AO3646" s="1"/>
  <c r="AN3616"/>
  <c r="AO3616" s="1"/>
  <c r="AN3585"/>
  <c r="AO3585" s="1"/>
  <c r="AN3551"/>
  <c r="AO3551" s="1"/>
  <c r="AN3519"/>
  <c r="AO3519" s="1"/>
  <c r="AN3488"/>
  <c r="AO3488" s="1"/>
  <c r="AN3435"/>
  <c r="AO3435" s="1"/>
  <c r="AN3437"/>
  <c r="AO3437" s="1"/>
  <c r="AT3082"/>
  <c r="AN3405"/>
  <c r="AO3405" s="1"/>
  <c r="AN3413"/>
  <c r="AO3413" s="1"/>
  <c r="AT3006"/>
  <c r="AT2995"/>
  <c r="AT2952"/>
  <c r="AT2926"/>
  <c r="AT2915"/>
  <c r="AT2888"/>
  <c r="AT3007"/>
  <c r="AT2996"/>
  <c r="AT2932"/>
  <c r="AT2922"/>
  <c r="AT2879"/>
  <c r="AT2913"/>
  <c r="AT2891"/>
  <c r="AT2871"/>
  <c r="AT2782"/>
  <c r="AT2734"/>
  <c r="AT2702"/>
  <c r="AT2675"/>
  <c r="AT2641"/>
  <c r="AT2609"/>
  <c r="AT2574"/>
  <c r="AT2561"/>
  <c r="AT2542"/>
  <c r="AT2497"/>
  <c r="AT2467"/>
  <c r="AT3001"/>
  <c r="AT2950"/>
  <c r="AT2907"/>
  <c r="AT2813"/>
  <c r="AT2746"/>
  <c r="AT2733"/>
  <c r="AT2703"/>
  <c r="AT2682"/>
  <c r="AT2639"/>
  <c r="AT2605"/>
  <c r="AT2575"/>
  <c r="AT2527"/>
  <c r="AT2918"/>
  <c r="AT2821"/>
  <c r="AT2809"/>
  <c r="AT2744"/>
  <c r="AT2500"/>
  <c r="AT2470"/>
  <c r="AT2435"/>
  <c r="AT2375"/>
  <c r="AT2323"/>
  <c r="AT2259"/>
  <c r="AT2215"/>
  <c r="AT2763"/>
  <c r="AT2709"/>
  <c r="AT2696"/>
  <c r="AT2633"/>
  <c r="AT2571"/>
  <c r="AT2516"/>
  <c r="AT2504"/>
  <c r="AT2466"/>
  <c r="AT2440"/>
  <c r="AN2421"/>
  <c r="AO2421" s="1"/>
  <c r="AN2398"/>
  <c r="AO2398" s="1"/>
  <c r="AP2398" s="1"/>
  <c r="AN2383"/>
  <c r="AO2383" s="1"/>
  <c r="AT2380"/>
  <c r="AN2351"/>
  <c r="AO2351" s="1"/>
  <c r="AN2334"/>
  <c r="AO2334" s="1"/>
  <c r="AN2319"/>
  <c r="AO2319" s="1"/>
  <c r="AN2301"/>
  <c r="AO2301" s="1"/>
  <c r="AN2294"/>
  <c r="AO2294" s="1"/>
  <c r="AT2276"/>
  <c r="AN2237"/>
  <c r="AO2237" s="1"/>
  <c r="AT2228"/>
  <c r="AT2220"/>
  <c r="AT2116"/>
  <c r="AT2108"/>
  <c r="AT2100"/>
  <c r="AT2092"/>
  <c r="AT2028"/>
  <c r="AT2893"/>
  <c r="AT2777"/>
  <c r="AT2456"/>
  <c r="AN2409"/>
  <c r="AO2409" s="1"/>
  <c r="AN2363"/>
  <c r="AO2363" s="1"/>
  <c r="AT2273"/>
  <c r="AN2235"/>
  <c r="AO2235" s="1"/>
  <c r="AT2170"/>
  <c r="AT2154"/>
  <c r="AT2117"/>
  <c r="AT2101"/>
  <c r="AT2082"/>
  <c r="AT2050"/>
  <c r="AT2034"/>
  <c r="AT1982"/>
  <c r="AT1974"/>
  <c r="AT1382"/>
  <c r="AT2993"/>
  <c r="AT2366"/>
  <c r="AT2919"/>
  <c r="AT2775"/>
  <c r="AT2475"/>
  <c r="AN2417"/>
  <c r="AO2417" s="1"/>
  <c r="AN2385"/>
  <c r="AO2385" s="1"/>
  <c r="AP2394" s="1"/>
  <c r="AT1924"/>
  <c r="AT2704"/>
  <c r="AT2343"/>
  <c r="AT2248"/>
  <c r="AT2368"/>
  <c r="AT2320"/>
  <c r="AN2282"/>
  <c r="AO2282" s="1"/>
  <c r="AN2233"/>
  <c r="AO2233" s="1"/>
  <c r="AP2242" s="1"/>
  <c r="AT2099"/>
  <c r="AT2001"/>
  <c r="AT1963"/>
  <c r="AT1855"/>
  <c r="AT1753"/>
  <c r="AT1727"/>
  <c r="AT1625"/>
  <c r="AT1599"/>
  <c r="AT2738"/>
  <c r="AT2480"/>
  <c r="AT2183"/>
  <c r="AT2153"/>
  <c r="AT2087"/>
  <c r="AN2370"/>
  <c r="AO2370" s="1"/>
  <c r="AN2306"/>
  <c r="AO2306" s="1"/>
  <c r="AN2240"/>
  <c r="AO2240" s="1"/>
  <c r="AN2208"/>
  <c r="AO2208" s="1"/>
  <c r="AT1989"/>
  <c r="AT1856"/>
  <c r="AT1808"/>
  <c r="AT1776"/>
  <c r="AT1675"/>
  <c r="AT1648"/>
  <c r="AT1616"/>
  <c r="AT1531"/>
  <c r="AT1504"/>
  <c r="AT1445"/>
  <c r="AN902"/>
  <c r="AO902" s="1"/>
  <c r="AT2720"/>
  <c r="AT2350"/>
  <c r="AT2254"/>
  <c r="AT2385"/>
  <c r="AT2011"/>
  <c r="AT1938"/>
  <c r="AT1882"/>
  <c r="AT1459"/>
  <c r="AT1406"/>
  <c r="AT1017"/>
  <c r="AT993"/>
  <c r="AT969"/>
  <c r="AT1786"/>
  <c r="AT1405"/>
  <c r="AT965"/>
  <c r="AT2672"/>
  <c r="AT1889"/>
  <c r="AT2262"/>
  <c r="AT2226"/>
  <c r="AT2221"/>
  <c r="AT1983"/>
  <c r="AT1537"/>
  <c r="AT1152"/>
  <c r="AT1645"/>
  <c r="AT1862"/>
  <c r="AT3013"/>
  <c r="AT2097"/>
  <c r="AT2325"/>
  <c r="AT767"/>
  <c r="AT776"/>
  <c r="AT504"/>
  <c r="AT467"/>
  <c r="AT886"/>
  <c r="AT880"/>
  <c r="AT877"/>
  <c r="AT3657"/>
  <c r="AT2822"/>
  <c r="AT998"/>
  <c r="AT907"/>
  <c r="AT1638"/>
  <c r="AN3680"/>
  <c r="AO3680" s="1"/>
  <c r="AT2741"/>
  <c r="AT2562"/>
  <c r="AT1455"/>
  <c r="AT2967"/>
  <c r="AT2956"/>
  <c r="AT2800"/>
  <c r="AT2759"/>
  <c r="AT2697"/>
  <c r="AT2666"/>
  <c r="AT2656"/>
  <c r="AT2603"/>
  <c r="AT2589"/>
  <c r="AT2580"/>
  <c r="AT2551"/>
  <c r="AT2530"/>
  <c r="AT2431"/>
  <c r="AT2418"/>
  <c r="AN2418"/>
  <c r="AO2418" s="1"/>
  <c r="AT2408"/>
  <c r="AT2398"/>
  <c r="AN2393"/>
  <c r="AO2393" s="1"/>
  <c r="AN2371"/>
  <c r="AO2371" s="1"/>
  <c r="AT2372"/>
  <c r="AT2359"/>
  <c r="AN2352"/>
  <c r="AO2352" s="1"/>
  <c r="AN2343"/>
  <c r="AO2343" s="1"/>
  <c r="AT2335"/>
  <c r="AN2332"/>
  <c r="AO2332" s="1"/>
  <c r="AN2321"/>
  <c r="AO2321" s="1"/>
  <c r="AT2310"/>
  <c r="AT2302"/>
  <c r="AT2282"/>
  <c r="AN2279"/>
  <c r="AO2279" s="1"/>
  <c r="AT2265"/>
  <c r="AN2256"/>
  <c r="AO2256" s="1"/>
  <c r="AN2247"/>
  <c r="AO2247" s="1"/>
  <c r="AT2241"/>
  <c r="AT2240"/>
  <c r="AN2226"/>
  <c r="AO2226" s="1"/>
  <c r="AN2224"/>
  <c r="AO2224" s="1"/>
  <c r="AN2210"/>
  <c r="AO2210" s="1"/>
  <c r="AT2202"/>
  <c r="AT2186"/>
  <c r="AT2144"/>
  <c r="AT2134"/>
  <c r="AT2131"/>
  <c r="AT2122"/>
  <c r="AT2081"/>
  <c r="AT2070"/>
  <c r="AT2067"/>
  <c r="AT2062"/>
  <c r="AT2027"/>
  <c r="AT2016"/>
  <c r="AT1953"/>
  <c r="AT1947"/>
  <c r="AT1937"/>
  <c r="AT1922"/>
  <c r="AT1890"/>
  <c r="AT1876"/>
  <c r="AT1848"/>
  <c r="AT1843"/>
  <c r="AT1841"/>
  <c r="AT1834"/>
  <c r="AT1828"/>
  <c r="AT1823"/>
  <c r="AT1804"/>
  <c r="AT1777"/>
  <c r="AT1749"/>
  <c r="AT1742"/>
  <c r="AT1735"/>
  <c r="AT1725"/>
  <c r="AT1704"/>
  <c r="AT1667"/>
  <c r="AT1664"/>
  <c r="AT1655"/>
  <c r="AT1631"/>
  <c r="AT1594"/>
  <c r="AT1584"/>
  <c r="AT1576"/>
  <c r="AT1567"/>
  <c r="AT1551"/>
  <c r="AT1546"/>
  <c r="AT1533"/>
  <c r="AT1463"/>
  <c r="AT1449"/>
  <c r="AT1440"/>
  <c r="AT1429"/>
  <c r="AT1416"/>
  <c r="AT1394"/>
  <c r="AT1337"/>
  <c r="AT1304"/>
  <c r="AT1297"/>
  <c r="AT1286"/>
  <c r="AT1257"/>
  <c r="AT1250"/>
  <c r="AT1249"/>
  <c r="AT1237"/>
  <c r="AT1208"/>
  <c r="AT1186"/>
  <c r="AT1184"/>
  <c r="AT1144"/>
  <c r="AT1131"/>
  <c r="AT1120"/>
  <c r="AT1110"/>
  <c r="AT1078"/>
  <c r="AT1077"/>
  <c r="AT1057"/>
  <c r="AT1039"/>
  <c r="AT1033"/>
  <c r="AO3706"/>
  <c r="AO3702"/>
  <c r="AO3698"/>
  <c r="AN3703"/>
  <c r="AO3703" s="1"/>
  <c r="AN3695"/>
  <c r="AO3695" s="1"/>
  <c r="AN3689"/>
  <c r="AO3689" s="1"/>
  <c r="AN3716"/>
  <c r="AO3716" s="1"/>
  <c r="AN3710"/>
  <c r="AO3710" s="1"/>
  <c r="AN3704"/>
  <c r="AN3696"/>
  <c r="AO3696" s="1"/>
  <c r="AT3725"/>
  <c r="AL3598"/>
  <c r="AL3377"/>
  <c r="AL3211"/>
  <c r="AL2769"/>
  <c r="AL2618"/>
  <c r="AL2480"/>
  <c r="AL1849"/>
  <c r="AL1711"/>
  <c r="AL1692"/>
  <c r="AL1600"/>
  <c r="AL1590"/>
  <c r="AL1319"/>
  <c r="AL3659"/>
  <c r="AL3636"/>
  <c r="AL3600"/>
  <c r="AL3552"/>
  <c r="AL3513"/>
  <c r="AL3430"/>
  <c r="AL3164"/>
  <c r="AL2700"/>
  <c r="AL2508"/>
  <c r="AL2487"/>
  <c r="AL2467"/>
  <c r="AL2443"/>
  <c r="AL2407"/>
  <c r="AL2386"/>
  <c r="AL2360"/>
  <c r="AL2326"/>
  <c r="AL2258"/>
  <c r="AL2221"/>
  <c r="AL2206"/>
  <c r="AL1794"/>
  <c r="AL1490"/>
  <c r="AL1421"/>
  <c r="AL1346"/>
  <c r="AT3661"/>
  <c r="AL3650"/>
  <c r="AL3629"/>
  <c r="AL3019"/>
  <c r="AL2767"/>
  <c r="AT2613"/>
  <c r="AL2219"/>
  <c r="AL3274"/>
  <c r="AL3249"/>
  <c r="AL3119"/>
  <c r="AL3084"/>
  <c r="AL3068"/>
  <c r="AL2356"/>
  <c r="AL3724"/>
  <c r="AL3595"/>
  <c r="AL2442"/>
  <c r="AL1379"/>
  <c r="AL831"/>
  <c r="AL703"/>
  <c r="AL636"/>
  <c r="AL456"/>
  <c r="AL420"/>
  <c r="AL346"/>
  <c r="AT238"/>
  <c r="AL228"/>
  <c r="AL40"/>
  <c r="AN413"/>
  <c r="AO413" s="1"/>
  <c r="AN317"/>
  <c r="AO317" s="1"/>
  <c r="AL850"/>
  <c r="AL718"/>
  <c r="AL477"/>
  <c r="AL268"/>
  <c r="AL122"/>
  <c r="AT3658"/>
  <c r="AT3606"/>
  <c r="AT3594"/>
  <c r="AT3572"/>
  <c r="AT3532"/>
  <c r="AT3524"/>
  <c r="AT3516"/>
  <c r="AT3508"/>
  <c r="AT3484"/>
  <c r="AT3476"/>
  <c r="AT3460"/>
  <c r="AN3432"/>
  <c r="AO3432" s="1"/>
  <c r="AN3428"/>
  <c r="AO3428" s="1"/>
  <c r="AN3420"/>
  <c r="AO3420" s="1"/>
  <c r="AN3412"/>
  <c r="AO3412" s="1"/>
  <c r="AP3417" s="1"/>
  <c r="AN3398"/>
  <c r="AO3398" s="1"/>
  <c r="AN3388"/>
  <c r="AO3388" s="1"/>
  <c r="AN3380"/>
  <c r="AO3380" s="1"/>
  <c r="AT3351"/>
  <c r="AT3342"/>
  <c r="AT3325"/>
  <c r="AN3401"/>
  <c r="AO3401" s="1"/>
  <c r="AT3309"/>
  <c r="AT3275"/>
  <c r="AN3288"/>
  <c r="AO3288" s="1"/>
  <c r="AT3100"/>
  <c r="AT3262"/>
  <c r="AN2860"/>
  <c r="AO2860" s="1"/>
  <c r="AT2831"/>
  <c r="AT3000"/>
  <c r="AT2947"/>
  <c r="AT2920"/>
  <c r="AT2894"/>
  <c r="AT2883"/>
  <c r="AN2744"/>
  <c r="AO2744" s="1"/>
  <c r="AT2911"/>
  <c r="AT2900"/>
  <c r="AT3010"/>
  <c r="AT2998"/>
  <c r="AT2946"/>
  <c r="AT2934"/>
  <c r="AT2908"/>
  <c r="AT2814"/>
  <c r="AT2798"/>
  <c r="AT2766"/>
  <c r="AT2718"/>
  <c r="AT2673"/>
  <c r="AT2643"/>
  <c r="AT2611"/>
  <c r="AT2563"/>
  <c r="AT2499"/>
  <c r="AT2478"/>
  <c r="AT2465"/>
  <c r="AT2924"/>
  <c r="AT2794"/>
  <c r="AT2735"/>
  <c r="AT2714"/>
  <c r="AT2701"/>
  <c r="AT2637"/>
  <c r="AT2607"/>
  <c r="AT2591"/>
  <c r="AT2506"/>
  <c r="AT2474"/>
  <c r="AT2458"/>
  <c r="AT2903"/>
  <c r="AT2745"/>
  <c r="AT2679"/>
  <c r="AT2492"/>
  <c r="AT2491"/>
  <c r="AT2437"/>
  <c r="AT2391"/>
  <c r="AT2347"/>
  <c r="AT2231"/>
  <c r="AT2773"/>
  <c r="AT2722"/>
  <c r="AT2632"/>
  <c r="AT2594"/>
  <c r="AT2505"/>
  <c r="AT2452"/>
  <c r="AN2407"/>
  <c r="AO2407" s="1"/>
  <c r="AN2397"/>
  <c r="AO2397" s="1"/>
  <c r="AT2388"/>
  <c r="AT2356"/>
  <c r="AT2348"/>
  <c r="AT2316"/>
  <c r="AN2302"/>
  <c r="AO2302" s="1"/>
  <c r="AN2293"/>
  <c r="AO2293" s="1"/>
  <c r="AP2302" s="1"/>
  <c r="AN2286"/>
  <c r="AO2286" s="1"/>
  <c r="AN2271"/>
  <c r="AO2271" s="1"/>
  <c r="AT2268"/>
  <c r="AN2223"/>
  <c r="AO2223" s="1"/>
  <c r="AN2206"/>
  <c r="AO2206" s="1"/>
  <c r="AT2112"/>
  <c r="AT2104"/>
  <c r="AT2096"/>
  <c r="AT2088"/>
  <c r="AT2076"/>
  <c r="AT2909"/>
  <c r="AT2897"/>
  <c r="AT2649"/>
  <c r="AT2457"/>
  <c r="AN2396"/>
  <c r="AO2396" s="1"/>
  <c r="AN2268"/>
  <c r="AO2268" s="1"/>
  <c r="AT2162"/>
  <c r="AT2138"/>
  <c r="AT2109"/>
  <c r="AT2066"/>
  <c r="AT1926"/>
  <c r="AT2901"/>
  <c r="AT2271"/>
  <c r="AT2795"/>
  <c r="AT2729"/>
  <c r="AT2455"/>
  <c r="AT2377"/>
  <c r="AT2344"/>
  <c r="AN2307"/>
  <c r="AO2307" s="1"/>
  <c r="AN2266"/>
  <c r="AO2266" s="1"/>
  <c r="AT1932"/>
  <c r="AT2572"/>
  <c r="AT2512"/>
  <c r="AT2352"/>
  <c r="AT2163"/>
  <c r="AT2057"/>
  <c r="AT1975"/>
  <c r="AT1936"/>
  <c r="AT1881"/>
  <c r="AT1807"/>
  <c r="AT1759"/>
  <c r="AT1652"/>
  <c r="AT2416"/>
  <c r="AT2224"/>
  <c r="AT2169"/>
  <c r="AT2387"/>
  <c r="AN2368"/>
  <c r="AO2368" s="1"/>
  <c r="AN2242"/>
  <c r="AO2242" s="1"/>
  <c r="AT2005"/>
  <c r="AT1960"/>
  <c r="AT1923"/>
  <c r="AT1893"/>
  <c r="AT1760"/>
  <c r="AT1605"/>
  <c r="AT1456"/>
  <c r="AT2318"/>
  <c r="AT2321"/>
  <c r="AT1639"/>
  <c r="AT1539"/>
  <c r="AT1514"/>
  <c r="AT1475"/>
  <c r="AT1466"/>
  <c r="AT1411"/>
  <c r="AT1485"/>
  <c r="AT909"/>
  <c r="AT2113"/>
  <c r="AT2933"/>
  <c r="AT1857"/>
  <c r="AT1676"/>
  <c r="AT1056"/>
  <c r="AT1914"/>
  <c r="AT1608"/>
  <c r="AT1471"/>
  <c r="AT2161"/>
  <c r="AT1646"/>
  <c r="AT2143"/>
  <c r="AT885"/>
  <c r="AT687"/>
  <c r="AT890"/>
  <c r="AT882"/>
  <c r="AT889"/>
  <c r="AT723"/>
  <c r="AN609"/>
  <c r="AO609" s="1"/>
  <c r="AT369"/>
  <c r="AN88"/>
  <c r="AO88" s="1"/>
  <c r="AT73"/>
  <c r="AT244"/>
  <c r="AN26"/>
  <c r="AO26" s="1"/>
  <c r="AT3609"/>
  <c r="AT1962"/>
  <c r="AT1211"/>
  <c r="AT966"/>
  <c r="AT2930"/>
  <c r="AT2881"/>
  <c r="AT2768"/>
  <c r="AT2716"/>
  <c r="AT2710"/>
  <c r="AT2636"/>
  <c r="AT2624"/>
  <c r="AT2608"/>
  <c r="AT2482"/>
  <c r="AT2460"/>
  <c r="AT2454"/>
  <c r="AT2939"/>
  <c r="AT2111"/>
  <c r="AT2043"/>
  <c r="AT1985"/>
  <c r="AT1928"/>
  <c r="AT1921"/>
  <c r="AT1885"/>
  <c r="AT1874"/>
  <c r="AT1853"/>
  <c r="AT1212"/>
  <c r="AT1198"/>
  <c r="AT1046"/>
  <c r="AT1015"/>
  <c r="AT648"/>
  <c r="AT585"/>
  <c r="AT538"/>
  <c r="AN439"/>
  <c r="AO439" s="1"/>
  <c r="AT336"/>
  <c r="AN311"/>
  <c r="AO311" s="1"/>
  <c r="AT169"/>
  <c r="AO3704"/>
  <c r="AN3701"/>
  <c r="AO3701" s="1"/>
  <c r="AN3697"/>
  <c r="AO3697" s="1"/>
  <c r="AN3693"/>
  <c r="AO3693" s="1"/>
  <c r="AT1329"/>
  <c r="AT1273"/>
  <c r="AT1262"/>
  <c r="AT1218"/>
  <c r="AT1160"/>
  <c r="AT1148"/>
  <c r="AT1141"/>
  <c r="AT1134"/>
  <c r="AT1105"/>
  <c r="AT1096"/>
  <c r="AT1089"/>
  <c r="AT1073"/>
  <c r="AT1014"/>
  <c r="AT1008"/>
  <c r="AT992"/>
  <c r="AT982"/>
  <c r="AT961"/>
  <c r="AT950"/>
  <c r="AT944"/>
  <c r="AT928"/>
  <c r="AT913"/>
  <c r="AT904"/>
  <c r="AT875"/>
  <c r="AT857"/>
  <c r="AT824"/>
  <c r="AT814"/>
  <c r="AT793"/>
  <c r="AT783"/>
  <c r="AT719"/>
  <c r="AT696"/>
  <c r="AT661"/>
  <c r="AN653"/>
  <c r="AO653" s="1"/>
  <c r="AN637"/>
  <c r="AO637" s="1"/>
  <c r="AT629"/>
  <c r="AN621"/>
  <c r="AO621" s="1"/>
  <c r="AT597"/>
  <c r="AT586"/>
  <c r="AN588"/>
  <c r="AO588" s="1"/>
  <c r="AT476"/>
  <c r="AT457"/>
  <c r="AT411"/>
  <c r="AN407"/>
  <c r="AO407" s="1"/>
  <c r="AN393"/>
  <c r="AO393" s="1"/>
  <c r="AT389"/>
  <c r="AN347"/>
  <c r="AO347" s="1"/>
  <c r="AN282"/>
  <c r="AO282" s="1"/>
  <c r="AN249"/>
  <c r="AO249" s="1"/>
  <c r="AT219"/>
  <c r="AN201"/>
  <c r="AO201" s="1"/>
  <c r="AN186"/>
  <c r="AO186" s="1"/>
  <c r="AN174"/>
  <c r="AO174" s="1"/>
  <c r="AN155"/>
  <c r="AO155" s="1"/>
  <c r="AT121"/>
  <c r="AN41"/>
  <c r="AO41" s="1"/>
  <c r="AT15"/>
  <c r="AN3700"/>
  <c r="AO3700" s="1"/>
  <c r="AN3686"/>
  <c r="AO3686" s="1"/>
  <c r="AP3695" s="1"/>
  <c r="AT549"/>
  <c r="AT460"/>
  <c r="AT320"/>
  <c r="AT205"/>
  <c r="AT3723"/>
  <c r="AL3381"/>
  <c r="AL3384"/>
  <c r="AT3602"/>
  <c r="AT3584"/>
  <c r="AL3531"/>
  <c r="AL3225"/>
  <c r="AL3207"/>
  <c r="AL3176"/>
  <c r="AL2466"/>
  <c r="AT2444"/>
  <c r="AL2436"/>
  <c r="AL2402"/>
  <c r="AL2124"/>
  <c r="AL1734"/>
  <c r="AL3566"/>
  <c r="AL3470"/>
  <c r="AL3411"/>
  <c r="AL2960"/>
  <c r="AL2804"/>
  <c r="AL2595"/>
  <c r="AL2574"/>
  <c r="AL2534"/>
  <c r="AL2482"/>
  <c r="AL2301"/>
  <c r="AL2102"/>
  <c r="AL3654"/>
  <c r="AL3505"/>
  <c r="AL2573"/>
  <c r="AL2559"/>
  <c r="AT2544"/>
  <c r="AT2010"/>
  <c r="AL976"/>
  <c r="AL3723"/>
  <c r="AL3390"/>
  <c r="AL3015"/>
  <c r="AL2885"/>
  <c r="AL2561"/>
  <c r="AL2415"/>
  <c r="AL2312"/>
  <c r="AL2113"/>
  <c r="AL2064"/>
  <c r="AL1949"/>
  <c r="AL1937"/>
  <c r="AL1818"/>
  <c r="AL1442"/>
  <c r="AL1022"/>
  <c r="AL992"/>
  <c r="AL936"/>
  <c r="AL928"/>
  <c r="AL854"/>
  <c r="AL3627"/>
  <c r="AL2532"/>
  <c r="AL3227"/>
  <c r="AL1352"/>
  <c r="AL1358"/>
  <c r="AL2422"/>
  <c r="AL1457"/>
  <c r="AL1439"/>
  <c r="AL1314"/>
  <c r="AL1250"/>
  <c r="AL994"/>
  <c r="AL1067"/>
  <c r="AL678"/>
  <c r="AL123"/>
  <c r="AL79"/>
  <c r="AT1318"/>
  <c r="AT1447"/>
  <c r="AT2295"/>
  <c r="AT2258"/>
  <c r="AT2177"/>
  <c r="AT1501"/>
  <c r="AT1085"/>
  <c r="AN2284"/>
  <c r="AO2284" s="1"/>
  <c r="AL2898"/>
  <c r="AT2502"/>
  <c r="AL2176"/>
  <c r="AL2867"/>
  <c r="AL2818"/>
  <c r="AL1896"/>
  <c r="AL1285"/>
  <c r="AN3723"/>
  <c r="AO3723" s="1"/>
  <c r="AL903"/>
  <c r="AL889"/>
  <c r="AL755"/>
  <c r="AL559"/>
  <c r="AL506"/>
  <c r="AL324"/>
  <c r="AL242"/>
  <c r="AT3666"/>
  <c r="AT3642"/>
  <c r="AT3634"/>
  <c r="AT3660"/>
  <c r="AT3636"/>
  <c r="AT3534"/>
  <c r="AT3510"/>
  <c r="AT3478"/>
  <c r="AT3470"/>
  <c r="AT3462"/>
  <c r="AN3382"/>
  <c r="AO3382" s="1"/>
  <c r="AP3389" s="1"/>
  <c r="AT3318"/>
  <c r="AN3427"/>
  <c r="AO3427" s="1"/>
  <c r="AT3183"/>
  <c r="AN3174"/>
  <c r="AO3174" s="1"/>
  <c r="AN3158"/>
  <c r="AO3158" s="1"/>
  <c r="AT3151"/>
  <c r="AN3126"/>
  <c r="AO3126" s="1"/>
  <c r="AT3117"/>
  <c r="AT3230"/>
  <c r="AN3000"/>
  <c r="AO3000" s="1"/>
  <c r="AN2984"/>
  <c r="AO2984" s="1"/>
  <c r="AN2970"/>
  <c r="AO2970" s="1"/>
  <c r="AN2920"/>
  <c r="AO2920" s="1"/>
  <c r="AN2904"/>
  <c r="AO2904" s="1"/>
  <c r="AT3080"/>
  <c r="AT2899"/>
  <c r="AT2872"/>
  <c r="AT3002"/>
  <c r="AT2884"/>
  <c r="AT2874"/>
  <c r="AT2769"/>
  <c r="AT2707"/>
  <c r="AT2659"/>
  <c r="AT2593"/>
  <c r="AT2515"/>
  <c r="AT2494"/>
  <c r="AT2992"/>
  <c r="AT2898"/>
  <c r="AT2509"/>
  <c r="AT2477"/>
  <c r="AT2461"/>
  <c r="AT2914"/>
  <c r="AT2680"/>
  <c r="AT2642"/>
  <c r="AT2415"/>
  <c r="AT2355"/>
  <c r="AT2251"/>
  <c r="AT2708"/>
  <c r="AT2507"/>
  <c r="AT2503"/>
  <c r="AN2239"/>
  <c r="AO2239" s="1"/>
  <c r="AT2176"/>
  <c r="AT2168"/>
  <c r="AT2160"/>
  <c r="AT2052"/>
  <c r="AT2036"/>
  <c r="AT2181"/>
  <c r="AT2114"/>
  <c r="AT2473"/>
  <c r="AT2179"/>
  <c r="AT2030"/>
  <c r="AT1977"/>
  <c r="AT1968"/>
  <c r="AT1812"/>
  <c r="AT1673"/>
  <c r="AT1609"/>
  <c r="AT2222"/>
  <c r="AT2167"/>
  <c r="AT2227"/>
  <c r="AT1861"/>
  <c r="AT1643"/>
  <c r="AT1611"/>
  <c r="AT1600"/>
  <c r="AT1499"/>
  <c r="AT2351"/>
  <c r="AT2225"/>
  <c r="AT1518"/>
  <c r="AT1502"/>
  <c r="AT1454"/>
  <c r="AT1233"/>
  <c r="AN833"/>
  <c r="AO833" s="1"/>
  <c r="AN738"/>
  <c r="AO738" s="1"/>
  <c r="AT686"/>
  <c r="AT2349"/>
  <c r="AT1619"/>
  <c r="AN472"/>
  <c r="AO472" s="1"/>
  <c r="AN509"/>
  <c r="AO509" s="1"/>
  <c r="AN376"/>
  <c r="AO376" s="1"/>
  <c r="AT243"/>
  <c r="AT239"/>
  <c r="AT70"/>
  <c r="AN142"/>
  <c r="AO142" s="1"/>
  <c r="AT2732"/>
  <c r="AT3605"/>
  <c r="AT3477"/>
  <c r="AT3629"/>
  <c r="AT2989"/>
  <c r="AT2976"/>
  <c r="AT1797"/>
  <c r="AT1787"/>
  <c r="AT1767"/>
  <c r="AT1754"/>
  <c r="AT1741"/>
  <c r="AT1713"/>
  <c r="AT1707"/>
  <c r="AT1698"/>
  <c r="AT1683"/>
  <c r="AT1597"/>
  <c r="AT1585"/>
  <c r="AT1582"/>
  <c r="AT1556"/>
  <c r="AT1550"/>
  <c r="AT1522"/>
  <c r="AT1491"/>
  <c r="AT3631"/>
  <c r="AT3531"/>
  <c r="AT1614"/>
  <c r="AT1384"/>
  <c r="AN3715"/>
  <c r="AO3715" s="1"/>
  <c r="AN3722"/>
  <c r="AO3722" s="1"/>
  <c r="AT3724"/>
  <c r="AL3675"/>
  <c r="AL3642"/>
  <c r="AL3491"/>
  <c r="AL3336"/>
  <c r="AL2630"/>
  <c r="AL2570"/>
  <c r="AL2351"/>
  <c r="AL2332"/>
  <c r="AL2268"/>
  <c r="AL2223"/>
  <c r="AL2100"/>
  <c r="AL1200"/>
  <c r="AT3559"/>
  <c r="AT3537"/>
  <c r="AL2987"/>
  <c r="AL2919"/>
  <c r="AT2892"/>
  <c r="AL2606"/>
  <c r="AL2101"/>
  <c r="AT1911"/>
  <c r="AL1866"/>
  <c r="AL1687"/>
  <c r="AL3429"/>
  <c r="AL3107"/>
  <c r="AL3000"/>
  <c r="AL2411"/>
  <c r="AL2061"/>
  <c r="AT1967"/>
  <c r="AL1725"/>
  <c r="AL1637"/>
  <c r="AL1611"/>
  <c r="AL1385"/>
  <c r="AN3726"/>
  <c r="AO3726" s="1"/>
  <c r="AN3724"/>
  <c r="AO3724" s="1"/>
  <c r="AL2081"/>
  <c r="AL1341"/>
  <c r="AL2803"/>
  <c r="AL1122"/>
  <c r="AL858"/>
  <c r="AL637"/>
  <c r="AL561"/>
  <c r="AL524"/>
  <c r="AL359"/>
  <c r="AL238"/>
  <c r="AL226"/>
  <c r="AL177"/>
  <c r="AL61"/>
  <c r="AL700"/>
  <c r="AL292"/>
  <c r="AL679"/>
  <c r="AL959"/>
  <c r="AL919"/>
  <c r="AL454"/>
  <c r="AL291"/>
  <c r="AL258"/>
  <c r="AL1527"/>
  <c r="AT834"/>
  <c r="AL810"/>
  <c r="AL796"/>
  <c r="AL779"/>
  <c r="AT755"/>
  <c r="AT703"/>
  <c r="AL698"/>
  <c r="AL691"/>
  <c r="AL660"/>
  <c r="AT631"/>
  <c r="AL623"/>
  <c r="AT612"/>
  <c r="AL599"/>
  <c r="AT565"/>
  <c r="AT536"/>
  <c r="AT523"/>
  <c r="AL504"/>
  <c r="AL470"/>
  <c r="AL443"/>
  <c r="AL435"/>
  <c r="AL400"/>
  <c r="AL392"/>
  <c r="AT366"/>
  <c r="AL342"/>
  <c r="AL333"/>
  <c r="AT292"/>
  <c r="AT267"/>
  <c r="AT253"/>
  <c r="AL218"/>
  <c r="AL198"/>
  <c r="AT188"/>
  <c r="AL166"/>
  <c r="AL160"/>
  <c r="AL149"/>
  <c r="AL140"/>
  <c r="AT105"/>
  <c r="AT101"/>
  <c r="AL74"/>
  <c r="AT62"/>
  <c r="AT47"/>
  <c r="AL35"/>
  <c r="AT3718"/>
  <c r="AT3717"/>
  <c r="AT3716"/>
  <c r="AT3713"/>
  <c r="AT3712"/>
  <c r="AT3711"/>
  <c r="AT3686"/>
  <c r="AT3682"/>
  <c r="AT3683"/>
  <c r="AT3680"/>
  <c r="AT3663"/>
  <c r="AT3665"/>
  <c r="AT3649"/>
  <c r="AT3647"/>
  <c r="AT3599"/>
  <c r="AT3601"/>
  <c r="AT3597"/>
  <c r="AL3574"/>
  <c r="AL3570"/>
  <c r="AL3569"/>
  <c r="AL3573"/>
  <c r="AL3550"/>
  <c r="AL3546"/>
  <c r="AL3542"/>
  <c r="AL3541"/>
  <c r="AT3519"/>
  <c r="AT3521"/>
  <c r="AT3517"/>
  <c r="AL3466"/>
  <c r="AL3459"/>
  <c r="AL3458"/>
  <c r="AL3461"/>
  <c r="AL3457"/>
  <c r="AL3354"/>
  <c r="AL3353"/>
  <c r="AL3269"/>
  <c r="AL3268"/>
  <c r="AL3200"/>
  <c r="AL3198"/>
  <c r="AL3199"/>
  <c r="AL3152"/>
  <c r="AL3150"/>
  <c r="AL3142"/>
  <c r="AL3140"/>
  <c r="AL3141"/>
  <c r="AL3139"/>
  <c r="AL3138"/>
  <c r="AL3092"/>
  <c r="AL3089"/>
  <c r="AL3088"/>
  <c r="AL3087"/>
  <c r="AL3091"/>
  <c r="AL3086"/>
  <c r="AL3062"/>
  <c r="AL3060"/>
  <c r="AL3033"/>
  <c r="AL3032"/>
  <c r="AL3031"/>
  <c r="AL3010"/>
  <c r="AL3007"/>
  <c r="AL2918"/>
  <c r="AL2916"/>
  <c r="AL2854"/>
  <c r="AL2853"/>
  <c r="AL2744"/>
  <c r="AL2742"/>
  <c r="AL2653"/>
  <c r="AL2649"/>
  <c r="AL2650"/>
  <c r="AL2588"/>
  <c r="AL2587"/>
  <c r="AL2396"/>
  <c r="AL2388"/>
  <c r="AL2379"/>
  <c r="AL2377"/>
  <c r="AL2345"/>
  <c r="AL2341"/>
  <c r="AL2217"/>
  <c r="AL2213"/>
  <c r="AL2157"/>
  <c r="AL2156"/>
  <c r="AL2155"/>
  <c r="AL2051"/>
  <c r="AL2048"/>
  <c r="AL2037"/>
  <c r="AL2036"/>
  <c r="AL2008"/>
  <c r="AL2004"/>
  <c r="AT1984"/>
  <c r="AT1976"/>
  <c r="AT1979"/>
  <c r="AL1932"/>
  <c r="AL1931"/>
  <c r="AL1929"/>
  <c r="AL1916"/>
  <c r="AL1915"/>
  <c r="AL1906"/>
  <c r="AL1904"/>
  <c r="AL1888"/>
  <c r="AL1887"/>
  <c r="AL1880"/>
  <c r="AL1878"/>
  <c r="AL1865"/>
  <c r="AL1864"/>
  <c r="AL1832"/>
  <c r="AL1830"/>
  <c r="AL1828"/>
  <c r="AT1789"/>
  <c r="AT1790"/>
  <c r="AT1722"/>
  <c r="AT1719"/>
  <c r="AL1636"/>
  <c r="AL1635"/>
  <c r="AL1626"/>
  <c r="AL1624"/>
  <c r="AL1572"/>
  <c r="AL1570"/>
  <c r="AL1524"/>
  <c r="AL1523"/>
  <c r="AL1521"/>
  <c r="AL1480"/>
  <c r="AL1479"/>
  <c r="AL1332"/>
  <c r="AL1330"/>
  <c r="AL1328"/>
  <c r="AL1281"/>
  <c r="AL1279"/>
  <c r="AL1280"/>
  <c r="AL1226"/>
  <c r="AL1225"/>
  <c r="AL1216"/>
  <c r="AL1215"/>
  <c r="AL1214"/>
  <c r="AL1161"/>
  <c r="AL1160"/>
  <c r="AL1138"/>
  <c r="AL1137"/>
  <c r="AL1097"/>
  <c r="AL1096"/>
  <c r="AN2292"/>
  <c r="AO2292" s="1"/>
  <c r="AP2301" s="1"/>
  <c r="AN2288"/>
  <c r="AO2288" s="1"/>
  <c r="AT3676"/>
  <c r="AT3678"/>
  <c r="AT3677"/>
  <c r="AL2013"/>
  <c r="AL2011"/>
  <c r="AL2012"/>
  <c r="AL1996"/>
  <c r="AL1995"/>
  <c r="AL1990"/>
  <c r="AL1989"/>
  <c r="AL1710"/>
  <c r="AL1708"/>
  <c r="AL2717"/>
  <c r="AL2716"/>
  <c r="AL2715"/>
  <c r="AL2714"/>
  <c r="AL2682"/>
  <c r="AL2681"/>
  <c r="AL1788"/>
  <c r="AL1787"/>
  <c r="AL1555"/>
  <c r="AL1554"/>
  <c r="AL1553"/>
  <c r="AL1552"/>
  <c r="AL3396"/>
  <c r="AL3393"/>
  <c r="AL3389"/>
  <c r="AL3304"/>
  <c r="AL3302"/>
  <c r="AL3135"/>
  <c r="AL3132"/>
  <c r="AL3129"/>
  <c r="AL3128"/>
  <c r="AL3014"/>
  <c r="AL3013"/>
  <c r="AL2568"/>
  <c r="AL2566"/>
  <c r="AL2567"/>
  <c r="AL2565"/>
  <c r="AL1806"/>
  <c r="AL1804"/>
  <c r="AL1805"/>
  <c r="AL1779"/>
  <c r="AL1778"/>
  <c r="AL1641"/>
  <c r="AL1640"/>
  <c r="AL1559"/>
  <c r="AL1558"/>
  <c r="AL1487"/>
  <c r="AL1486"/>
  <c r="AL1435"/>
  <c r="AL1434"/>
  <c r="AL1065"/>
  <c r="AL1064"/>
  <c r="AL1063"/>
  <c r="AL1051"/>
  <c r="AL1050"/>
  <c r="AL971"/>
  <c r="AL969"/>
  <c r="AL968"/>
  <c r="AL970"/>
  <c r="AL778"/>
  <c r="AL776"/>
  <c r="AT768"/>
  <c r="AT770"/>
  <c r="AT773"/>
  <c r="AT758"/>
  <c r="AT760"/>
  <c r="AL754"/>
  <c r="AL753"/>
  <c r="AL752"/>
  <c r="AL590"/>
  <c r="AL588"/>
  <c r="AL589"/>
  <c r="AT555"/>
  <c r="AT551"/>
  <c r="AT525"/>
  <c r="AT526"/>
  <c r="AL474"/>
  <c r="AL471"/>
  <c r="AL473"/>
  <c r="AL438"/>
  <c r="AL436"/>
  <c r="AL437"/>
  <c r="AT422"/>
  <c r="AT421"/>
  <c r="AT425"/>
  <c r="AT420"/>
  <c r="AL406"/>
  <c r="AL401"/>
  <c r="AL405"/>
  <c r="AL397"/>
  <c r="AL396"/>
  <c r="AT360"/>
  <c r="AT363"/>
  <c r="AT358"/>
  <c r="AT364"/>
  <c r="AT359"/>
  <c r="AT362"/>
  <c r="AT330"/>
  <c r="AT331"/>
  <c r="AT334"/>
  <c r="AT335"/>
  <c r="AT332"/>
  <c r="AT333"/>
  <c r="AL312"/>
  <c r="AL310"/>
  <c r="AL311"/>
  <c r="AT269"/>
  <c r="AT271"/>
  <c r="AT268"/>
  <c r="AT189"/>
  <c r="AT190"/>
  <c r="AT192"/>
  <c r="AT191"/>
  <c r="AT195"/>
  <c r="AT187"/>
  <c r="AT185"/>
  <c r="AL163"/>
  <c r="AL162"/>
  <c r="AL147"/>
  <c r="AL146"/>
  <c r="AT131"/>
  <c r="AT136"/>
  <c r="AL111"/>
  <c r="AL110"/>
  <c r="AL102"/>
  <c r="AL100"/>
  <c r="AL99"/>
  <c r="AL101"/>
  <c r="AL90"/>
  <c r="AL89"/>
  <c r="AL87"/>
  <c r="AL88"/>
  <c r="AL77"/>
  <c r="AL75"/>
  <c r="AL76"/>
  <c r="AT24"/>
  <c r="AT30"/>
  <c r="AT29"/>
  <c r="AL22"/>
  <c r="AL17"/>
  <c r="AN601"/>
  <c r="AO601" s="1"/>
  <c r="AN602"/>
  <c r="AO602" s="1"/>
  <c r="AN363"/>
  <c r="AO363" s="1"/>
  <c r="AN361"/>
  <c r="AO361" s="1"/>
  <c r="AN557"/>
  <c r="AO557" s="1"/>
  <c r="AN558"/>
  <c r="AO558" s="1"/>
  <c r="AC3197"/>
  <c r="AN3012"/>
  <c r="AO3012" s="1"/>
  <c r="AN2965"/>
  <c r="AO2965" s="1"/>
  <c r="AN2948"/>
  <c r="AO2948" s="1"/>
  <c r="AN2918"/>
  <c r="AO2918" s="1"/>
  <c r="AN2884"/>
  <c r="AO2884" s="1"/>
  <c r="AT2860"/>
  <c r="AT2843"/>
  <c r="AT2990"/>
  <c r="AT2974"/>
  <c r="AT2991"/>
  <c r="AC3005"/>
  <c r="AC2941"/>
  <c r="AC2877"/>
  <c r="AT2972"/>
  <c r="AT2801"/>
  <c r="AT2755"/>
  <c r="AT2654"/>
  <c r="AT2590"/>
  <c r="AT2577"/>
  <c r="AT2526"/>
  <c r="AT2449"/>
  <c r="AT2427"/>
  <c r="AC2859"/>
  <c r="AC2849"/>
  <c r="AT2669"/>
  <c r="AC2381"/>
  <c r="AC2728"/>
  <c r="AC2472"/>
  <c r="AT2978"/>
  <c r="AT2692"/>
  <c r="AT2662"/>
  <c r="AT2578"/>
  <c r="AT2552"/>
  <c r="AT2407"/>
  <c r="AT2283"/>
  <c r="AC2142"/>
  <c r="AC2110"/>
  <c r="AC2078"/>
  <c r="AC2046"/>
  <c r="AC2014"/>
  <c r="AC1982"/>
  <c r="AC1950"/>
  <c r="AC1918"/>
  <c r="AT2695"/>
  <c r="AT2581"/>
  <c r="AN2414"/>
  <c r="AO2414" s="1"/>
  <c r="AN2389"/>
  <c r="AO2389" s="1"/>
  <c r="AN2373"/>
  <c r="AO2373" s="1"/>
  <c r="AN2350"/>
  <c r="AO2350" s="1"/>
  <c r="AN2341"/>
  <c r="AO2341" s="1"/>
  <c r="AP2348" s="1"/>
  <c r="AN2325"/>
  <c r="AO2325" s="1"/>
  <c r="AN2318"/>
  <c r="AO2318" s="1"/>
  <c r="AN2277"/>
  <c r="AO2277" s="1"/>
  <c r="AN2261"/>
  <c r="AO2261" s="1"/>
  <c r="AP2270" s="1"/>
  <c r="AN2254"/>
  <c r="AO2254" s="1"/>
  <c r="AN2245"/>
  <c r="AO2245" s="1"/>
  <c r="AN2229"/>
  <c r="AO2229" s="1"/>
  <c r="AN2222"/>
  <c r="AO2222" s="1"/>
  <c r="AN2213"/>
  <c r="AO2213" s="1"/>
  <c r="AT2188"/>
  <c r="AT2148"/>
  <c r="AT2132"/>
  <c r="AT2124"/>
  <c r="AT2084"/>
  <c r="AT2068"/>
  <c r="AT2060"/>
  <c r="AC3087"/>
  <c r="AT2973"/>
  <c r="AC2258"/>
  <c r="AT2585"/>
  <c r="AT2428"/>
  <c r="AT2403"/>
  <c r="AN2395"/>
  <c r="AO2395" s="1"/>
  <c r="AT2369"/>
  <c r="AN2354"/>
  <c r="AO2354" s="1"/>
  <c r="AT2243"/>
  <c r="AT2189"/>
  <c r="AT2141"/>
  <c r="AT2125"/>
  <c r="AT2077"/>
  <c r="AT2061"/>
  <c r="AT2029"/>
  <c r="AT2014"/>
  <c r="AT1950"/>
  <c r="AT1918"/>
  <c r="AN1902"/>
  <c r="AO1902" s="1"/>
  <c r="AN1870"/>
  <c r="AO1870" s="1"/>
  <c r="AN1742"/>
  <c r="AO1742" s="1"/>
  <c r="AN1646"/>
  <c r="AO1646" s="1"/>
  <c r="AN1614"/>
  <c r="AO1614" s="1"/>
  <c r="AN1518"/>
  <c r="AO1518" s="1"/>
  <c r="AN1370"/>
  <c r="AO1370" s="1"/>
  <c r="AT2367"/>
  <c r="AT2334"/>
  <c r="AT2539"/>
  <c r="AN2394"/>
  <c r="AO2394" s="1"/>
  <c r="AN2372"/>
  <c r="AO2372" s="1"/>
  <c r="AN2330"/>
  <c r="AO2330" s="1"/>
  <c r="AT2281"/>
  <c r="AT1964"/>
  <c r="AT1948"/>
  <c r="AT1916"/>
  <c r="AT2406"/>
  <c r="AN2410"/>
  <c r="AO2410" s="1"/>
  <c r="AN2329"/>
  <c r="AO2329" s="1"/>
  <c r="AN2218"/>
  <c r="AO2218" s="1"/>
  <c r="AT2147"/>
  <c r="AT2083"/>
  <c r="AT2015"/>
  <c r="AT1965"/>
  <c r="AT1943"/>
  <c r="AT1913"/>
  <c r="AT1892"/>
  <c r="AT1839"/>
  <c r="AT1801"/>
  <c r="AT1775"/>
  <c r="AT1764"/>
  <c r="AT1737"/>
  <c r="AT1711"/>
  <c r="AT1700"/>
  <c r="AT1636"/>
  <c r="AT1583"/>
  <c r="AT1572"/>
  <c r="AT2652"/>
  <c r="AT2238"/>
  <c r="AT2185"/>
  <c r="AT2121"/>
  <c r="AT2651"/>
  <c r="AT2393"/>
  <c r="AN2338"/>
  <c r="AO2338" s="1"/>
  <c r="AP2344" s="1"/>
  <c r="AT2297"/>
  <c r="AN2272"/>
  <c r="AO2272" s="1"/>
  <c r="AT2205"/>
  <c r="AT2150"/>
  <c r="AT2086"/>
  <c r="AT2021"/>
  <c r="AT1969"/>
  <c r="AT1899"/>
  <c r="AC1865"/>
  <c r="AT1845"/>
  <c r="AT1835"/>
  <c r="AT1792"/>
  <c r="AT1781"/>
  <c r="AT1771"/>
  <c r="AT1744"/>
  <c r="AT1712"/>
  <c r="AT1552"/>
  <c r="AT1520"/>
  <c r="AT1488"/>
  <c r="AT1424"/>
  <c r="AT1392"/>
  <c r="AT2286"/>
  <c r="AC2235"/>
  <c r="AC1694"/>
  <c r="AT2126"/>
  <c r="AT1869"/>
  <c r="AT1831"/>
  <c r="AT1818"/>
  <c r="AT1768"/>
  <c r="AT1724"/>
  <c r="AT1660"/>
  <c r="AT1554"/>
  <c r="AT1534"/>
  <c r="AT1524"/>
  <c r="AT1492"/>
  <c r="AT1470"/>
  <c r="AT1438"/>
  <c r="AT1428"/>
  <c r="AT1396"/>
  <c r="AT1321"/>
  <c r="AT1305"/>
  <c r="AT1289"/>
  <c r="AT1241"/>
  <c r="AT1225"/>
  <c r="AT1193"/>
  <c r="AT1177"/>
  <c r="AT1161"/>
  <c r="AT1145"/>
  <c r="AT1129"/>
  <c r="AT1113"/>
  <c r="AT1097"/>
  <c r="AT1049"/>
  <c r="AT1001"/>
  <c r="AT985"/>
  <c r="AT937"/>
  <c r="AT921"/>
  <c r="AT905"/>
  <c r="AN845"/>
  <c r="AO845" s="1"/>
  <c r="AN781"/>
  <c r="AO781" s="1"/>
  <c r="AN734"/>
  <c r="AO734" s="1"/>
  <c r="AN717"/>
  <c r="AO717" s="1"/>
  <c r="AT2338"/>
  <c r="AT1837"/>
  <c r="AT1548"/>
  <c r="AT2397"/>
  <c r="AT2301"/>
  <c r="AT1822"/>
  <c r="AT1694"/>
  <c r="AT1569"/>
  <c r="AT1793"/>
  <c r="AT1665"/>
  <c r="AT2285"/>
  <c r="AT2023"/>
  <c r="AT1757"/>
  <c r="AT1720"/>
  <c r="AT1634"/>
  <c r="AT1565"/>
  <c r="AT1521"/>
  <c r="AT1425"/>
  <c r="AT1409"/>
  <c r="AT1240"/>
  <c r="AT1192"/>
  <c r="AT1176"/>
  <c r="AT1072"/>
  <c r="AT2402"/>
  <c r="AN2315"/>
  <c r="AO2315" s="1"/>
  <c r="AT1800"/>
  <c r="AT1747"/>
  <c r="AT1535"/>
  <c r="AT1117"/>
  <c r="AT1053"/>
  <c r="AT981"/>
  <c r="AT941"/>
  <c r="AT1798"/>
  <c r="AT2604"/>
  <c r="AT2145"/>
  <c r="AT1726"/>
  <c r="AT2065"/>
  <c r="AT1745"/>
  <c r="AT789"/>
  <c r="AT756"/>
  <c r="AN652"/>
  <c r="AO652" s="1"/>
  <c r="AT822"/>
  <c r="AT600"/>
  <c r="AT595"/>
  <c r="AT552"/>
  <c r="AT547"/>
  <c r="AN638"/>
  <c r="AO638" s="1"/>
  <c r="AN232"/>
  <c r="AO232" s="1"/>
  <c r="AT212"/>
  <c r="AT474"/>
  <c r="AT390"/>
  <c r="AT1195"/>
  <c r="AT1484"/>
  <c r="AT1766"/>
  <c r="AT44"/>
  <c r="AT2664"/>
  <c r="AT1901"/>
  <c r="AT1826"/>
  <c r="AN2259"/>
  <c r="AO2259" s="1"/>
  <c r="AT1314"/>
  <c r="AT1340"/>
  <c r="AT3722"/>
  <c r="AT3710"/>
  <c r="AT3706"/>
  <c r="AT3702"/>
  <c r="AT3698"/>
  <c r="AT3694"/>
  <c r="AT3690"/>
  <c r="AL3305"/>
  <c r="AL3263"/>
  <c r="AL3240"/>
  <c r="AL3136"/>
  <c r="AL3078"/>
  <c r="AL3069"/>
  <c r="AL2970"/>
  <c r="AL2944"/>
  <c r="AL2939"/>
  <c r="AL2896"/>
  <c r="AL2738"/>
  <c r="AT2528"/>
  <c r="AT2358"/>
  <c r="AT2333"/>
  <c r="AL2175"/>
  <c r="AL2168"/>
  <c r="AL2152"/>
  <c r="AT2079"/>
  <c r="AL2028"/>
  <c r="AL2020"/>
  <c r="AL1953"/>
  <c r="AT1873"/>
  <c r="AL1824"/>
  <c r="AL1666"/>
  <c r="AL1619"/>
  <c r="AL1564"/>
  <c r="AL1556"/>
  <c r="AT1544"/>
  <c r="AL1455"/>
  <c r="AT1431"/>
  <c r="AL1411"/>
  <c r="AL1369"/>
  <c r="AT1254"/>
  <c r="AT1238"/>
  <c r="AL1221"/>
  <c r="AL1093"/>
  <c r="AN2388"/>
  <c r="AO2388" s="1"/>
  <c r="AL2249"/>
  <c r="AL2085"/>
  <c r="AL1984"/>
  <c r="AL1908"/>
  <c r="AL3621"/>
  <c r="AL3358"/>
  <c r="AL2746"/>
  <c r="AL2594"/>
  <c r="AL2021"/>
  <c r="AL1780"/>
  <c r="AL1568"/>
  <c r="AT1559"/>
  <c r="AL1370"/>
  <c r="AL3559"/>
  <c r="AL3303"/>
  <c r="AL2734"/>
  <c r="AL3482"/>
  <c r="AL3151"/>
  <c r="AL2598"/>
  <c r="AL2459"/>
  <c r="AL1448"/>
  <c r="AL2244"/>
  <c r="AL2167"/>
  <c r="AL1699"/>
  <c r="AL1515"/>
  <c r="AL1368"/>
  <c r="AL1366"/>
  <c r="AL1234"/>
  <c r="AL1139"/>
  <c r="AL1095"/>
  <c r="AL1086"/>
  <c r="AL824"/>
  <c r="AT801"/>
  <c r="AT708"/>
  <c r="AL690"/>
  <c r="AL664"/>
  <c r="AC643"/>
  <c r="AL622"/>
  <c r="AL572"/>
  <c r="AL503"/>
  <c r="AL496"/>
  <c r="AT305"/>
  <c r="AT285"/>
  <c r="AL216"/>
  <c r="AT129"/>
  <c r="AT116"/>
  <c r="AL14"/>
  <c r="AL1574"/>
  <c r="AL36"/>
  <c r="AL430"/>
  <c r="AT1628"/>
  <c r="AT1622"/>
  <c r="AT1629"/>
  <c r="AT1630"/>
  <c r="AT1202"/>
  <c r="AT1206"/>
  <c r="AT1205"/>
  <c r="AT1200"/>
  <c r="AT1266"/>
  <c r="AT1270"/>
  <c r="AT847"/>
  <c r="AT846"/>
  <c r="AT747"/>
  <c r="AT744"/>
  <c r="AT697"/>
  <c r="AT695"/>
  <c r="AT641"/>
  <c r="AT644"/>
  <c r="AT645"/>
  <c r="AT637"/>
  <c r="AT640"/>
  <c r="AT643"/>
  <c r="AT609"/>
  <c r="AT610"/>
  <c r="AT602"/>
  <c r="AT603"/>
  <c r="AT578"/>
  <c r="AT576"/>
  <c r="AT437"/>
  <c r="AT433"/>
  <c r="AT431"/>
  <c r="AN409"/>
  <c r="AO409" s="1"/>
  <c r="AN410"/>
  <c r="AO410" s="1"/>
  <c r="AT59"/>
  <c r="AT56"/>
  <c r="AT622"/>
  <c r="AT621"/>
  <c r="AT620"/>
  <c r="AT619"/>
  <c r="AT624"/>
  <c r="AT831"/>
  <c r="AT833"/>
  <c r="AT797"/>
  <c r="AT796"/>
  <c r="AT795"/>
  <c r="AT749"/>
  <c r="AT750"/>
  <c r="AT748"/>
  <c r="AT752"/>
  <c r="AT754"/>
  <c r="AT704"/>
  <c r="AT706"/>
  <c r="AT512"/>
  <c r="AT510"/>
  <c r="AT511"/>
  <c r="AT509"/>
  <c r="AT452"/>
  <c r="AT448"/>
  <c r="AT447"/>
  <c r="AL374"/>
  <c r="AL371"/>
  <c r="AL366"/>
  <c r="AT356"/>
  <c r="AT355"/>
  <c r="AT352"/>
  <c r="AT295"/>
  <c r="AT297"/>
  <c r="AT298"/>
  <c r="AT301"/>
  <c r="AT296"/>
  <c r="AT293"/>
  <c r="AT299"/>
  <c r="AT235"/>
  <c r="AT230"/>
  <c r="AT236"/>
  <c r="AT233"/>
  <c r="AT231"/>
  <c r="AT232"/>
  <c r="AL108"/>
  <c r="AL105"/>
  <c r="AT64"/>
  <c r="AT63"/>
  <c r="AL53"/>
  <c r="AL48"/>
  <c r="AL47"/>
  <c r="AN152"/>
  <c r="AO152" s="1"/>
  <c r="AN151"/>
  <c r="AO151" s="1"/>
  <c r="AT3643"/>
  <c r="AT3645"/>
  <c r="AT1027"/>
  <c r="AT1023"/>
  <c r="AT932"/>
  <c r="AT930"/>
  <c r="AT900"/>
  <c r="AT895"/>
  <c r="AT894"/>
  <c r="AT901"/>
  <c r="AT855"/>
  <c r="AT854"/>
  <c r="AT852"/>
  <c r="AT782"/>
  <c r="AT787"/>
  <c r="AT786"/>
  <c r="AT762"/>
  <c r="AT763"/>
  <c r="AT738"/>
  <c r="AT740"/>
  <c r="AT717"/>
  <c r="AT715"/>
  <c r="AT702"/>
  <c r="AT701"/>
  <c r="AT699"/>
  <c r="AT700"/>
  <c r="AT614"/>
  <c r="AT618"/>
  <c r="AT617"/>
  <c r="AT615"/>
  <c r="AT616"/>
  <c r="AT572"/>
  <c r="AT570"/>
  <c r="AT571"/>
  <c r="AT574"/>
  <c r="AT566"/>
  <c r="AT568"/>
  <c r="AT562"/>
  <c r="AT559"/>
  <c r="AT557"/>
  <c r="AT563"/>
  <c r="AT544"/>
  <c r="AT550"/>
  <c r="AT548"/>
  <c r="AT542"/>
  <c r="AT534"/>
  <c r="AT533"/>
  <c r="AT531"/>
  <c r="AT528"/>
  <c r="AT506"/>
  <c r="AT507"/>
  <c r="AT500"/>
  <c r="AT503"/>
  <c r="AT501"/>
  <c r="AN494"/>
  <c r="AO494" s="1"/>
  <c r="AN493"/>
  <c r="AO493" s="1"/>
  <c r="AT481"/>
  <c r="AT478"/>
  <c r="AT472"/>
  <c r="AT466"/>
  <c r="AT461"/>
  <c r="AT465"/>
  <c r="AT464"/>
  <c r="AT442"/>
  <c r="AT439"/>
  <c r="AT398"/>
  <c r="AT396"/>
  <c r="AT397"/>
  <c r="AT393"/>
  <c r="AT395"/>
  <c r="AT400"/>
  <c r="AT374"/>
  <c r="AT376"/>
  <c r="AT340"/>
  <c r="AT342"/>
  <c r="AT344"/>
  <c r="AT347"/>
  <c r="AT311"/>
  <c r="AT317"/>
  <c r="AT282"/>
  <c r="AT280"/>
  <c r="AT283"/>
  <c r="AT261"/>
  <c r="AT260"/>
  <c r="AT266"/>
  <c r="AT263"/>
  <c r="AT265"/>
  <c r="AT226"/>
  <c r="AT223"/>
  <c r="AT228"/>
  <c r="AT222"/>
  <c r="AT221"/>
  <c r="AT227"/>
  <c r="AT202"/>
  <c r="AT200"/>
  <c r="AT176"/>
  <c r="AT177"/>
  <c r="AT181"/>
  <c r="AT174"/>
  <c r="AT182"/>
  <c r="AT178"/>
  <c r="AT175"/>
  <c r="AT160"/>
  <c r="AT164"/>
  <c r="AT159"/>
  <c r="AT81"/>
  <c r="AT77"/>
  <c r="AT83"/>
  <c r="AT65"/>
  <c r="AT67"/>
  <c r="AT68"/>
  <c r="AT45"/>
  <c r="AT39"/>
  <c r="AT41"/>
  <c r="AT43"/>
  <c r="AT40"/>
  <c r="AT42"/>
  <c r="AT34"/>
  <c r="AT33"/>
  <c r="AT36"/>
  <c r="AT37"/>
  <c r="AT35"/>
  <c r="AT32"/>
  <c r="AL1969"/>
  <c r="AL1966"/>
  <c r="AL1965"/>
  <c r="AL1654"/>
  <c r="AL1653"/>
  <c r="AL2955"/>
  <c r="AL2954"/>
  <c r="AL2937"/>
  <c r="AL2935"/>
  <c r="AT3673"/>
  <c r="AT3675"/>
  <c r="AL1058"/>
  <c r="AL1056"/>
  <c r="AL1057"/>
  <c r="AL943"/>
  <c r="AL941"/>
  <c r="AL806"/>
  <c r="AL804"/>
  <c r="AL799"/>
  <c r="AL805"/>
  <c r="AL751"/>
  <c r="AL750"/>
  <c r="AL748"/>
  <c r="AL669"/>
  <c r="AL667"/>
  <c r="AL668"/>
  <c r="AL634"/>
  <c r="AL633"/>
  <c r="AL621"/>
  <c r="AL620"/>
  <c r="AL576"/>
  <c r="AL575"/>
  <c r="AL491"/>
  <c r="AL490"/>
  <c r="AL394"/>
  <c r="AL393"/>
  <c r="AL55"/>
  <c r="AL54"/>
  <c r="AL26"/>
  <c r="AL25"/>
  <c r="AL24"/>
  <c r="AL3161"/>
  <c r="AL3160"/>
  <c r="AL3159"/>
  <c r="AL2166"/>
  <c r="AL2165"/>
  <c r="AL2164"/>
  <c r="AL2495"/>
  <c r="AL2494"/>
  <c r="AL879"/>
  <c r="AL878"/>
  <c r="AL877"/>
  <c r="AL876"/>
  <c r="AL827"/>
  <c r="AL825"/>
  <c r="AL742"/>
  <c r="AL740"/>
  <c r="AL735"/>
  <c r="AL733"/>
  <c r="AL677"/>
  <c r="AL675"/>
  <c r="AL625"/>
  <c r="AL624"/>
  <c r="AL581"/>
  <c r="AL577"/>
  <c r="AL571"/>
  <c r="AL568"/>
  <c r="AL567"/>
  <c r="AL541"/>
  <c r="AL537"/>
  <c r="AL495"/>
  <c r="AL493"/>
  <c r="AL412"/>
  <c r="AL410"/>
  <c r="AL354"/>
  <c r="AL351"/>
  <c r="AL331"/>
  <c r="AL329"/>
  <c r="AL328"/>
  <c r="AL318"/>
  <c r="AL315"/>
  <c r="AL289"/>
  <c r="AL280"/>
  <c r="AL173"/>
  <c r="AL167"/>
  <c r="AL205"/>
  <c r="AL200"/>
  <c r="AL187"/>
  <c r="AL186"/>
  <c r="AL179"/>
  <c r="AL2773"/>
  <c r="AL2772"/>
  <c r="AL1770"/>
  <c r="AL1769"/>
  <c r="AL1768"/>
  <c r="AL869"/>
  <c r="AL865"/>
  <c r="AL384"/>
  <c r="AL376"/>
  <c r="AL265"/>
  <c r="AL264"/>
  <c r="AL260"/>
  <c r="AL256"/>
  <c r="AL251"/>
  <c r="AL155"/>
  <c r="AL151"/>
  <c r="AL298"/>
  <c r="AL296"/>
  <c r="AL250"/>
  <c r="AL244"/>
  <c r="AT3180"/>
  <c r="AT1730"/>
  <c r="AT1592"/>
  <c r="AT1293"/>
  <c r="AT1952"/>
  <c r="AT731"/>
  <c r="AN590"/>
  <c r="AO590" s="1"/>
  <c r="AT514"/>
  <c r="AL3061"/>
  <c r="AT712"/>
  <c r="AT3624"/>
  <c r="AT3374"/>
  <c r="AN3364"/>
  <c r="AO3364" s="1"/>
  <c r="AT3305"/>
  <c r="AT3066"/>
  <c r="AT3058"/>
  <c r="AT3035"/>
  <c r="AT3268"/>
  <c r="AC3083"/>
  <c r="AT2968"/>
  <c r="AN2724"/>
  <c r="AO2724" s="1"/>
  <c r="AN2709"/>
  <c r="AO2709" s="1"/>
  <c r="AN2629"/>
  <c r="AO2629" s="1"/>
  <c r="AT2954"/>
  <c r="AT2955"/>
  <c r="AT2803"/>
  <c r="AT2753"/>
  <c r="AT2670"/>
  <c r="AT2558"/>
  <c r="AT2545"/>
  <c r="AT2951"/>
  <c r="AT2650"/>
  <c r="AT2538"/>
  <c r="AT2442"/>
  <c r="AC3056"/>
  <c r="AT2966"/>
  <c r="AT2807"/>
  <c r="AT2598"/>
  <c r="AT2450"/>
  <c r="AT2363"/>
  <c r="AT2299"/>
  <c r="AT2239"/>
  <c r="AT2207"/>
  <c r="AN2413"/>
  <c r="AO2413" s="1"/>
  <c r="AN2390"/>
  <c r="AO2390" s="1"/>
  <c r="AN2374"/>
  <c r="AO2374" s="1"/>
  <c r="AN2342"/>
  <c r="AO2342" s="1"/>
  <c r="AN2326"/>
  <c r="AO2326" s="1"/>
  <c r="AN2278"/>
  <c r="AO2278" s="1"/>
  <c r="AN2253"/>
  <c r="AO2253" s="1"/>
  <c r="AN2214"/>
  <c r="AO2214" s="1"/>
  <c r="AT2128"/>
  <c r="AT2120"/>
  <c r="AT2953"/>
  <c r="AT2584"/>
  <c r="AT2433"/>
  <c r="AN2345"/>
  <c r="AO2345" s="1"/>
  <c r="AN2331"/>
  <c r="AO2331" s="1"/>
  <c r="AT2305"/>
  <c r="AT2203"/>
  <c r="AT2149"/>
  <c r="AT2133"/>
  <c r="AT2085"/>
  <c r="AT2069"/>
  <c r="AT2026"/>
  <c r="AT1966"/>
  <c r="AT1934"/>
  <c r="AN1896"/>
  <c r="AO1896" s="1"/>
  <c r="AN1880"/>
  <c r="AO1880" s="1"/>
  <c r="AN1864"/>
  <c r="AO1864" s="1"/>
  <c r="AN1848"/>
  <c r="AO1848" s="1"/>
  <c r="AN1832"/>
  <c r="AO1832" s="1"/>
  <c r="AN1816"/>
  <c r="AO1816" s="1"/>
  <c r="AN1800"/>
  <c r="AO1800" s="1"/>
  <c r="AN1784"/>
  <c r="AO1784" s="1"/>
  <c r="AN1768"/>
  <c r="AO1768" s="1"/>
  <c r="AN1752"/>
  <c r="AO1752" s="1"/>
  <c r="AN1736"/>
  <c r="AO1736" s="1"/>
  <c r="AN1720"/>
  <c r="AO1720" s="1"/>
  <c r="AN1704"/>
  <c r="AO1704" s="1"/>
  <c r="AN1688"/>
  <c r="AO1688" s="1"/>
  <c r="AN1672"/>
  <c r="AO1672" s="1"/>
  <c r="AN1656"/>
  <c r="AO1656" s="1"/>
  <c r="AN1640"/>
  <c r="AO1640" s="1"/>
  <c r="AN1624"/>
  <c r="AO1624" s="1"/>
  <c r="AN1608"/>
  <c r="AO1608" s="1"/>
  <c r="AN1592"/>
  <c r="AO1592" s="1"/>
  <c r="AN1576"/>
  <c r="AO1576" s="1"/>
  <c r="AN1560"/>
  <c r="AO1560" s="1"/>
  <c r="AN1544"/>
  <c r="AO1544" s="1"/>
  <c r="AN1528"/>
  <c r="AO1528" s="1"/>
  <c r="AN1512"/>
  <c r="AO1512" s="1"/>
  <c r="AN1496"/>
  <c r="AO1496" s="1"/>
  <c r="AN1480"/>
  <c r="AO1480" s="1"/>
  <c r="AN1464"/>
  <c r="AO1464" s="1"/>
  <c r="AN1448"/>
  <c r="AO1448" s="1"/>
  <c r="AN1432"/>
  <c r="AO1432" s="1"/>
  <c r="AN1416"/>
  <c r="AO1416" s="1"/>
  <c r="AN1400"/>
  <c r="AO1400" s="1"/>
  <c r="AT1374"/>
  <c r="AN1364"/>
  <c r="AO1364" s="1"/>
  <c r="AT2303"/>
  <c r="AT2270"/>
  <c r="AT2667"/>
  <c r="AT2601"/>
  <c r="AN2340"/>
  <c r="AO2340" s="1"/>
  <c r="AT2313"/>
  <c r="AN2276"/>
  <c r="AO2276" s="1"/>
  <c r="AP2283" s="1"/>
  <c r="AN2225"/>
  <c r="AO2225" s="1"/>
  <c r="AN2211"/>
  <c r="AO2211" s="1"/>
  <c r="AT2020"/>
  <c r="AT1972"/>
  <c r="AT1956"/>
  <c r="AT1940"/>
  <c r="AT2448"/>
  <c r="AT2311"/>
  <c r="AT2278"/>
  <c r="AT2587"/>
  <c r="AN2378"/>
  <c r="AO2378" s="1"/>
  <c r="AN2346"/>
  <c r="AO2346" s="1"/>
  <c r="AN2314"/>
  <c r="AO2314" s="1"/>
  <c r="AN2250"/>
  <c r="AO2250" s="1"/>
  <c r="AT1897"/>
  <c r="AT1871"/>
  <c r="AT1833"/>
  <c r="AT1796"/>
  <c r="AT1769"/>
  <c r="AT1743"/>
  <c r="AT1732"/>
  <c r="AT1705"/>
  <c r="AT1668"/>
  <c r="AT1577"/>
  <c r="AT2400"/>
  <c r="AT2208"/>
  <c r="AT2137"/>
  <c r="AT2073"/>
  <c r="AT2425"/>
  <c r="AT2361"/>
  <c r="AN2274"/>
  <c r="AO2274" s="1"/>
  <c r="AT2233"/>
  <c r="AT2182"/>
  <c r="AT2118"/>
  <c r="AT2055"/>
  <c r="AT2019"/>
  <c r="AT1946"/>
  <c r="AT1935"/>
  <c r="AT1877"/>
  <c r="AT1824"/>
  <c r="AT1803"/>
  <c r="AT1728"/>
  <c r="AT1696"/>
  <c r="AT1632"/>
  <c r="AT1536"/>
  <c r="AT1472"/>
  <c r="AT1408"/>
  <c r="AN1351"/>
  <c r="AO1351" s="1"/>
  <c r="AN1335"/>
  <c r="AO1335" s="1"/>
  <c r="AN1319"/>
  <c r="AO1319" s="1"/>
  <c r="AN1303"/>
  <c r="AO1303" s="1"/>
  <c r="AN1287"/>
  <c r="AO1287" s="1"/>
  <c r="AN1271"/>
  <c r="AO1271" s="1"/>
  <c r="AN1255"/>
  <c r="AO1255" s="1"/>
  <c r="AN1239"/>
  <c r="AO1239" s="1"/>
  <c r="AN1223"/>
  <c r="AO1223" s="1"/>
  <c r="AN1207"/>
  <c r="AO1207" s="1"/>
  <c r="AN1191"/>
  <c r="AO1191" s="1"/>
  <c r="AN1175"/>
  <c r="AO1175" s="1"/>
  <c r="AN1159"/>
  <c r="AO1159" s="1"/>
  <c r="AN1143"/>
  <c r="AO1143" s="1"/>
  <c r="AN1127"/>
  <c r="AO1127" s="1"/>
  <c r="AN1111"/>
  <c r="AO1111" s="1"/>
  <c r="AN1095"/>
  <c r="AO1095" s="1"/>
  <c r="AN1079"/>
  <c r="AO1079" s="1"/>
  <c r="AN1063"/>
  <c r="AO1063" s="1"/>
  <c r="AN1047"/>
  <c r="AO1047" s="1"/>
  <c r="AN1031"/>
  <c r="AO1031" s="1"/>
  <c r="AN1015"/>
  <c r="AO1015" s="1"/>
  <c r="AN999"/>
  <c r="AO999" s="1"/>
  <c r="AN983"/>
  <c r="AO983" s="1"/>
  <c r="AN967"/>
  <c r="AO967" s="1"/>
  <c r="AN951"/>
  <c r="AO951" s="1"/>
  <c r="AN935"/>
  <c r="AO935" s="1"/>
  <c r="AN919"/>
  <c r="AO919" s="1"/>
  <c r="AT2802"/>
  <c r="AT2546"/>
  <c r="AT1949"/>
  <c r="AT1917"/>
  <c r="AT1896"/>
  <c r="AT1852"/>
  <c r="AT1703"/>
  <c r="AT1651"/>
  <c r="AT1626"/>
  <c r="AT1562"/>
  <c r="AT1540"/>
  <c r="AT1486"/>
  <c r="AT1476"/>
  <c r="AT1444"/>
  <c r="AT1422"/>
  <c r="AT1412"/>
  <c r="AT1345"/>
  <c r="AT1313"/>
  <c r="AT1265"/>
  <c r="AT1217"/>
  <c r="AT1201"/>
  <c r="AT1185"/>
  <c r="AT1137"/>
  <c r="AT1121"/>
  <c r="AT1009"/>
  <c r="AT977"/>
  <c r="AT945"/>
  <c r="AN887"/>
  <c r="AO887" s="1"/>
  <c r="AN871"/>
  <c r="AO871" s="1"/>
  <c r="AN2411"/>
  <c r="AO2411" s="1"/>
  <c r="AN2252"/>
  <c r="AO2252" s="1"/>
  <c r="AT1939"/>
  <c r="AT1850"/>
  <c r="AT1799"/>
  <c r="AT1650"/>
  <c r="AT1555"/>
  <c r="AT1181"/>
  <c r="AT1133"/>
  <c r="AT989"/>
  <c r="AT1670"/>
  <c r="AT2237"/>
  <c r="AT1633"/>
  <c r="AT2929"/>
  <c r="AN2416"/>
  <c r="AO2416" s="1"/>
  <c r="AT1951"/>
  <c r="AT1847"/>
  <c r="AT1731"/>
  <c r="AT1706"/>
  <c r="AT1591"/>
  <c r="AT1288"/>
  <c r="AT1112"/>
  <c r="AT1000"/>
  <c r="AT976"/>
  <c r="AT936"/>
  <c r="AC289"/>
  <c r="AT2370"/>
  <c r="AT1714"/>
  <c r="AT1421"/>
  <c r="AT1285"/>
  <c r="AT1261"/>
  <c r="AT1253"/>
  <c r="AT2422"/>
  <c r="AT1902"/>
  <c r="AT2610"/>
  <c r="AT2421"/>
  <c r="AT2129"/>
  <c r="AT869"/>
  <c r="AT820"/>
  <c r="AT722"/>
  <c r="AT729"/>
  <c r="AT505"/>
  <c r="AT527"/>
  <c r="AT353"/>
  <c r="AT698"/>
  <c r="AN654"/>
  <c r="AO654" s="1"/>
  <c r="AT623"/>
  <c r="AN279"/>
  <c r="AO279" s="1"/>
  <c r="AT184"/>
  <c r="AT179"/>
  <c r="AT874"/>
  <c r="AT746"/>
  <c r="AN394"/>
  <c r="AO394" s="1"/>
  <c r="AT349"/>
  <c r="AT60"/>
  <c r="AT55"/>
  <c r="AT46"/>
  <c r="AN206"/>
  <c r="AO206" s="1"/>
  <c r="AT294"/>
  <c r="AT3681"/>
  <c r="AT3593"/>
  <c r="AT3533"/>
  <c r="AT2533"/>
  <c r="AT524"/>
  <c r="AT2796"/>
  <c r="AT2792"/>
  <c r="AT2661"/>
  <c r="AT3579"/>
  <c r="AT2715"/>
  <c r="AT2549"/>
  <c r="AN2228"/>
  <c r="AO2228" s="1"/>
  <c r="AT1302"/>
  <c r="AT1190"/>
  <c r="AT1174"/>
  <c r="AT1157"/>
  <c r="AT1090"/>
  <c r="AT872"/>
  <c r="AT840"/>
  <c r="AT726"/>
  <c r="AT694"/>
  <c r="AT647"/>
  <c r="AN426"/>
  <c r="AO426" s="1"/>
  <c r="AN375"/>
  <c r="AO375" s="1"/>
  <c r="AT270"/>
  <c r="AT256"/>
  <c r="AT216"/>
  <c r="AN153"/>
  <c r="AO153" s="1"/>
  <c r="AT111"/>
  <c r="AN105"/>
  <c r="AO105" s="1"/>
  <c r="AT93"/>
  <c r="AN61"/>
  <c r="AO61" s="1"/>
  <c r="AT53"/>
  <c r="AN18"/>
  <c r="AO18" s="1"/>
  <c r="AT12"/>
  <c r="AT3459"/>
  <c r="AT1207"/>
  <c r="AT3671"/>
  <c r="AL3120"/>
  <c r="AL2116"/>
  <c r="AL1155"/>
  <c r="AL3485"/>
  <c r="AL3372"/>
  <c r="AT2306"/>
  <c r="AL1668"/>
  <c r="AL1627"/>
  <c r="AL1614"/>
  <c r="AL3571"/>
  <c r="AL3473"/>
  <c r="AL3349"/>
  <c r="AL2740"/>
  <c r="AT2381"/>
  <c r="AL1577"/>
  <c r="AL1141"/>
  <c r="AT1122"/>
  <c r="AL3614"/>
  <c r="AL3565"/>
  <c r="AL3277"/>
  <c r="AL2658"/>
  <c r="AL2014"/>
  <c r="AL2913"/>
  <c r="AL2119"/>
  <c r="AL2758"/>
  <c r="AL3090"/>
  <c r="AL2053"/>
  <c r="AL72"/>
  <c r="AL774"/>
  <c r="AL1211"/>
  <c r="AL1087"/>
  <c r="AL431"/>
  <c r="AL211"/>
  <c r="AL2930"/>
  <c r="AL1222"/>
  <c r="AL1478"/>
  <c r="AL1094"/>
  <c r="AL1047"/>
  <c r="AL966"/>
  <c r="AL842"/>
  <c r="AL766"/>
  <c r="AL709"/>
  <c r="AL658"/>
  <c r="AL593"/>
  <c r="AL450"/>
  <c r="AL427"/>
  <c r="AL419"/>
  <c r="AL385"/>
  <c r="AL303"/>
  <c r="AL223"/>
  <c r="AL209"/>
  <c r="AL191"/>
  <c r="AL142"/>
  <c r="AL103"/>
  <c r="AL57"/>
  <c r="AL1146"/>
  <c r="AL958"/>
  <c r="AL790"/>
  <c r="AL767"/>
  <c r="AL705"/>
  <c r="AL614"/>
  <c r="AL610"/>
  <c r="AL586"/>
  <c r="AL476"/>
  <c r="AL444"/>
  <c r="AL290"/>
  <c r="AL161"/>
  <c r="AL659"/>
  <c r="AL594"/>
  <c r="AL451"/>
  <c r="AL113"/>
  <c r="AL388"/>
  <c r="AN56"/>
  <c r="AO56" s="1"/>
  <c r="AN55"/>
  <c r="AO55" s="1"/>
  <c r="AT1783"/>
  <c r="AT1778"/>
  <c r="AT1334"/>
  <c r="AT1336"/>
  <c r="AT1341"/>
  <c r="AT1258"/>
  <c r="AT1256"/>
  <c r="AT1031"/>
  <c r="AT1032"/>
  <c r="AT1222"/>
  <c r="AT1216"/>
  <c r="AT1138"/>
  <c r="AT1142"/>
  <c r="AT1136"/>
  <c r="AT1094"/>
  <c r="AT1093"/>
  <c r="AT962"/>
  <c r="AT960"/>
  <c r="AT957"/>
  <c r="AT911"/>
  <c r="AT918"/>
  <c r="AT811"/>
  <c r="AT812"/>
  <c r="AT818"/>
  <c r="AT807"/>
  <c r="AT806"/>
  <c r="AT804"/>
  <c r="AT792"/>
  <c r="AT791"/>
  <c r="AT733"/>
  <c r="AT736"/>
  <c r="AT593"/>
  <c r="AT590"/>
  <c r="AT592"/>
  <c r="AT517"/>
  <c r="AT519"/>
  <c r="AT518"/>
  <c r="AT521"/>
  <c r="AT419"/>
  <c r="AT415"/>
  <c r="AT417"/>
  <c r="AT384"/>
  <c r="AT387"/>
  <c r="AT326"/>
  <c r="AT329"/>
  <c r="AT309"/>
  <c r="AT308"/>
  <c r="AT291"/>
  <c r="AT289"/>
  <c r="AT148"/>
  <c r="AT157"/>
  <c r="AT152"/>
  <c r="AT119"/>
  <c r="AT125"/>
  <c r="AT660"/>
  <c r="AT656"/>
  <c r="AT458"/>
  <c r="AT459"/>
  <c r="AT324"/>
  <c r="AT323"/>
  <c r="AT208"/>
  <c r="AT206"/>
  <c r="AT3585"/>
  <c r="AT3583"/>
  <c r="AL1962"/>
  <c r="AL1961"/>
  <c r="AL1959"/>
  <c r="AL1960"/>
  <c r="AL1957"/>
  <c r="AL1958"/>
  <c r="AT826"/>
  <c r="AT829"/>
  <c r="AT828"/>
  <c r="AT827"/>
  <c r="AL821"/>
  <c r="AL820"/>
  <c r="AL772"/>
  <c r="AL768"/>
  <c r="AL553"/>
  <c r="AL549"/>
  <c r="AL550"/>
  <c r="AT490"/>
  <c r="AT485"/>
  <c r="AT492"/>
  <c r="AT489"/>
  <c r="AL466"/>
  <c r="AL460"/>
  <c r="AT406"/>
  <c r="AT408"/>
  <c r="AT405"/>
  <c r="AT254"/>
  <c r="AT252"/>
  <c r="AT249"/>
  <c r="AL135"/>
  <c r="AL131"/>
  <c r="AT107"/>
  <c r="AT106"/>
  <c r="AT104"/>
  <c r="AT108"/>
  <c r="AT100"/>
  <c r="AT99"/>
  <c r="AT95"/>
  <c r="AT98"/>
  <c r="AT97"/>
  <c r="AT96"/>
  <c r="AT94"/>
  <c r="AT92"/>
  <c r="AT89"/>
  <c r="AT91"/>
  <c r="AT86"/>
  <c r="AT90"/>
  <c r="AT88"/>
  <c r="AT20"/>
  <c r="AT18"/>
  <c r="AT3639"/>
  <c r="AT3641"/>
  <c r="AT2294"/>
  <c r="AT2293"/>
  <c r="AT3483"/>
  <c r="AT3481"/>
  <c r="AL3231"/>
  <c r="AL3226"/>
  <c r="AL3229"/>
  <c r="AL3228"/>
  <c r="AL3054"/>
  <c r="AL3053"/>
  <c r="AL2910"/>
  <c r="AL2909"/>
  <c r="AL2868"/>
  <c r="AL2866"/>
  <c r="AL2801"/>
  <c r="AL2799"/>
  <c r="AL3038"/>
  <c r="AL3036"/>
  <c r="AL3037"/>
  <c r="AL3035"/>
  <c r="AL2183"/>
  <c r="AL2181"/>
  <c r="AL2182"/>
  <c r="AL2058"/>
  <c r="AL2052"/>
  <c r="AL2054"/>
  <c r="AL2055"/>
  <c r="AL2057"/>
  <c r="AL2056"/>
  <c r="AL1925"/>
  <c r="AL1924"/>
  <c r="AL1923"/>
  <c r="AL1035"/>
  <c r="AL1033"/>
  <c r="AL1032"/>
  <c r="AN476"/>
  <c r="AO476" s="1"/>
  <c r="AN473"/>
  <c r="AO473" s="1"/>
  <c r="AN474"/>
  <c r="AO474" s="1"/>
  <c r="AN475"/>
  <c r="AO475" s="1"/>
  <c r="AN478"/>
  <c r="AO478" s="1"/>
  <c r="AN477"/>
  <c r="AO477" s="1"/>
  <c r="AN441"/>
  <c r="AO441" s="1"/>
  <c r="AN445"/>
  <c r="AO445" s="1"/>
  <c r="AN603"/>
  <c r="AO603" s="1"/>
  <c r="AN606"/>
  <c r="AO606" s="1"/>
  <c r="AN604"/>
  <c r="AO604" s="1"/>
  <c r="AN378"/>
  <c r="AO378" s="1"/>
  <c r="AN377"/>
  <c r="AO377" s="1"/>
  <c r="AN3520"/>
  <c r="AO3520" s="1"/>
  <c r="AT1494"/>
  <c r="AT1125"/>
  <c r="AN346"/>
  <c r="AO346" s="1"/>
  <c r="AC225"/>
  <c r="AL2847"/>
  <c r="AL2430"/>
  <c r="AT1734"/>
  <c r="AL787"/>
  <c r="AT84"/>
  <c r="AL195"/>
  <c r="AT3600"/>
  <c r="AT3576"/>
  <c r="AT3026"/>
  <c r="AC3216"/>
  <c r="AC3081"/>
  <c r="AT2975"/>
  <c r="AT2579"/>
  <c r="AC2523"/>
  <c r="AT2586"/>
  <c r="AT2554"/>
  <c r="AT2430"/>
  <c r="AC2775"/>
  <c r="AT2756"/>
  <c r="AT2553"/>
  <c r="AT2423"/>
  <c r="AT2331"/>
  <c r="AT2267"/>
  <c r="AT2200"/>
  <c r="AT2443"/>
  <c r="AN2349"/>
  <c r="AO2349" s="1"/>
  <c r="AN2317"/>
  <c r="AO2317" s="1"/>
  <c r="AN2262"/>
  <c r="AO2262" s="1"/>
  <c r="AN2246"/>
  <c r="AO2246" s="1"/>
  <c r="AN2230"/>
  <c r="AO2230" s="1"/>
  <c r="AN2221"/>
  <c r="AO2221" s="1"/>
  <c r="AT2184"/>
  <c r="AT2136"/>
  <c r="AT2080"/>
  <c r="AT2072"/>
  <c r="AT2064"/>
  <c r="AT2056"/>
  <c r="AT2957"/>
  <c r="AT3626"/>
  <c r="AT3578"/>
  <c r="AN3667"/>
  <c r="AO3667" s="1"/>
  <c r="AN3635"/>
  <c r="AO3635" s="1"/>
  <c r="AN3603"/>
  <c r="AO3603" s="1"/>
  <c r="AN3571"/>
  <c r="AO3571" s="1"/>
  <c r="AN3539"/>
  <c r="AO3539" s="1"/>
  <c r="AN3507"/>
  <c r="AO3507" s="1"/>
  <c r="AN3475"/>
  <c r="AO3475" s="1"/>
  <c r="AN3336"/>
  <c r="AO3336" s="1"/>
  <c r="AN3332"/>
  <c r="AO3332" s="1"/>
  <c r="AC3370"/>
  <c r="AN3521"/>
  <c r="AO3521" s="1"/>
  <c r="AC3145"/>
  <c r="AC3158"/>
  <c r="AT2958"/>
  <c r="AN2808"/>
  <c r="AO2808" s="1"/>
  <c r="AN2680"/>
  <c r="AO2680" s="1"/>
  <c r="AN2663"/>
  <c r="AO2663" s="1"/>
  <c r="AN2615"/>
  <c r="AO2615" s="1"/>
  <c r="AN2568"/>
  <c r="AO2568" s="1"/>
  <c r="AN2536"/>
  <c r="AO2536" s="1"/>
  <c r="AN2504"/>
  <c r="AO2504" s="1"/>
  <c r="AT2691"/>
  <c r="AT2595"/>
  <c r="AT2531"/>
  <c r="AT2446"/>
  <c r="AC2852"/>
  <c r="AT2751"/>
  <c r="AT2653"/>
  <c r="AT2602"/>
  <c r="AT2557"/>
  <c r="AT2541"/>
  <c r="AT2525"/>
  <c r="AT2445"/>
  <c r="AT2426"/>
  <c r="AC2969"/>
  <c r="AT2808"/>
  <c r="AT2757"/>
  <c r="AT2556"/>
  <c r="AT2555"/>
  <c r="AT2399"/>
  <c r="AT2371"/>
  <c r="AT2307"/>
  <c r="AT2247"/>
  <c r="AC2174"/>
  <c r="AC2150"/>
  <c r="AC2118"/>
  <c r="AC2086"/>
  <c r="AC2054"/>
  <c r="AC2022"/>
  <c r="AC1990"/>
  <c r="AC1958"/>
  <c r="AC1926"/>
  <c r="AT2420"/>
  <c r="AT2404"/>
  <c r="AN2391"/>
  <c r="AO2391" s="1"/>
  <c r="AN2375"/>
  <c r="AO2375" s="1"/>
  <c r="AP2381" s="1"/>
  <c r="AN2327"/>
  <c r="AO2327" s="1"/>
  <c r="AT2308"/>
  <c r="AN2263"/>
  <c r="AO2263" s="1"/>
  <c r="AT2244"/>
  <c r="AN2231"/>
  <c r="AO2231" s="1"/>
  <c r="AN2215"/>
  <c r="AO2215" s="1"/>
  <c r="AN2138"/>
  <c r="AO2138" s="1"/>
  <c r="AN2118"/>
  <c r="AO2118" s="1"/>
  <c r="AC2386"/>
  <c r="AT2648"/>
  <c r="AT2401"/>
  <c r="AN2313"/>
  <c r="AO2313" s="1"/>
  <c r="AP2322" s="1"/>
  <c r="AN2258"/>
  <c r="AO2258" s="1"/>
  <c r="AT2209"/>
  <c r="AT2058"/>
  <c r="AT2022"/>
  <c r="AT1958"/>
  <c r="AN1690"/>
  <c r="AO1690" s="1"/>
  <c r="AT2949"/>
  <c r="AT2537"/>
  <c r="AT2409"/>
  <c r="AT2280"/>
  <c r="AN2257"/>
  <c r="AO2257" s="1"/>
  <c r="AN2212"/>
  <c r="AO2212" s="1"/>
  <c r="AP2220" s="1"/>
  <c r="AC2815"/>
  <c r="AC2253"/>
  <c r="AT2204"/>
  <c r="AT1954"/>
  <c r="AT1849"/>
  <c r="AT1785"/>
  <c r="AT1748"/>
  <c r="AT1721"/>
  <c r="AT1695"/>
  <c r="AT1684"/>
  <c r="AT1657"/>
  <c r="AT1593"/>
  <c r="AC3064"/>
  <c r="AC2860"/>
  <c r="AT2206"/>
  <c r="AT2135"/>
  <c r="AT2071"/>
  <c r="AT2038"/>
  <c r="AT2018"/>
  <c r="AT1872"/>
  <c r="AT1851"/>
  <c r="AT1739"/>
  <c r="AT1717"/>
  <c r="AT1685"/>
  <c r="AT1653"/>
  <c r="AT1621"/>
  <c r="AC1593"/>
  <c r="AT1589"/>
  <c r="AT1579"/>
  <c r="AT1547"/>
  <c r="AT1525"/>
  <c r="AT1493"/>
  <c r="AT1451"/>
  <c r="AT1419"/>
  <c r="AT1397"/>
  <c r="AN1324"/>
  <c r="AO1324" s="1"/>
  <c r="AN1276"/>
  <c r="AO1276" s="1"/>
  <c r="AN1180"/>
  <c r="AO1180" s="1"/>
  <c r="AN1148"/>
  <c r="AO1148" s="1"/>
  <c r="AN1084"/>
  <c r="AO1084" s="1"/>
  <c r="AN1052"/>
  <c r="AO1052" s="1"/>
  <c r="AN1036"/>
  <c r="AO1036" s="1"/>
  <c r="AN956"/>
  <c r="AO956" s="1"/>
  <c r="AN940"/>
  <c r="AO940" s="1"/>
  <c r="AC2357"/>
  <c r="AC2331"/>
  <c r="AT2287"/>
  <c r="AC1630"/>
  <c r="AC1502"/>
  <c r="AT1805"/>
  <c r="AT1779"/>
  <c r="AT1690"/>
  <c r="AT1596"/>
  <c r="AT1523"/>
  <c r="AT1482"/>
  <c r="AT1450"/>
  <c r="AT1427"/>
  <c r="AT1418"/>
  <c r="AT1395"/>
  <c r="AC1209"/>
  <c r="AC1145"/>
  <c r="AC1081"/>
  <c r="AN876"/>
  <c r="AO876" s="1"/>
  <c r="AN860"/>
  <c r="AO860" s="1"/>
  <c r="AN844"/>
  <c r="AO844" s="1"/>
  <c r="AN828"/>
  <c r="AO828" s="1"/>
  <c r="AN812"/>
  <c r="AO812" s="1"/>
  <c r="AN796"/>
  <c r="AO796" s="1"/>
  <c r="AN780"/>
  <c r="AO780" s="1"/>
  <c r="AN764"/>
  <c r="AO764" s="1"/>
  <c r="AT917"/>
  <c r="AC737"/>
  <c r="AC717"/>
  <c r="AT1697"/>
  <c r="AT1598"/>
  <c r="AT2357"/>
  <c r="AT1784"/>
  <c r="AT1320"/>
  <c r="AT1264"/>
  <c r="AT1224"/>
  <c r="AT1088"/>
  <c r="AT912"/>
  <c r="AC417"/>
  <c r="AC369"/>
  <c r="AN2283"/>
  <c r="AO2283" s="1"/>
  <c r="AT1915"/>
  <c r="AT1581"/>
  <c r="AT1399"/>
  <c r="AT1221"/>
  <c r="AT1149"/>
  <c r="AT1101"/>
  <c r="AT949"/>
  <c r="AT1912"/>
  <c r="AT2327"/>
  <c r="AT751"/>
  <c r="AT693"/>
  <c r="AT870"/>
  <c r="AT742"/>
  <c r="AT794"/>
  <c r="AN349"/>
  <c r="AO349" s="1"/>
  <c r="AT451"/>
  <c r="AT229"/>
  <c r="AN211"/>
  <c r="AO211" s="1"/>
  <c r="AT628"/>
  <c r="AT357"/>
  <c r="AN202"/>
  <c r="AO202" s="1"/>
  <c r="AN250"/>
  <c r="AO250" s="1"/>
  <c r="AT657"/>
  <c r="AT581"/>
  <c r="AT234"/>
  <c r="AT183"/>
  <c r="AT3674"/>
  <c r="AT1623"/>
  <c r="AT1259"/>
  <c r="AT1147"/>
  <c r="AT1282"/>
  <c r="AT462"/>
  <c r="AT545"/>
  <c r="AT830"/>
  <c r="AT85"/>
  <c r="AT3577"/>
  <c r="AT3507"/>
  <c r="AT2597"/>
  <c r="AT2410"/>
  <c r="AT2386"/>
  <c r="AT2378"/>
  <c r="AT2261"/>
  <c r="AT1497"/>
  <c r="AT3581"/>
  <c r="AN3431"/>
  <c r="AO3431" s="1"/>
  <c r="AC2433"/>
  <c r="AT1661"/>
  <c r="AL3619"/>
  <c r="AL3445"/>
  <c r="AL3245"/>
  <c r="AL3195"/>
  <c r="AL3076"/>
  <c r="AL2849"/>
  <c r="AL2458"/>
  <c r="AL1616"/>
  <c r="AL1609"/>
  <c r="AL3475"/>
  <c r="AL3001"/>
  <c r="AL2623"/>
  <c r="AL2348"/>
  <c r="AL1900"/>
  <c r="AL1680"/>
  <c r="AL1670"/>
  <c r="AL3630"/>
  <c r="AL3578"/>
  <c r="AT3505"/>
  <c r="AL3271"/>
  <c r="AL3242"/>
  <c r="AL3131"/>
  <c r="AL3065"/>
  <c r="AL2848"/>
  <c r="AL2600"/>
  <c r="AL2539"/>
  <c r="AL2376"/>
  <c r="AL2185"/>
  <c r="AL2179"/>
  <c r="AL1952"/>
  <c r="AL1930"/>
  <c r="AT1815"/>
  <c r="AL1772"/>
  <c r="AL3371"/>
  <c r="AL3214"/>
  <c r="AL2800"/>
  <c r="AL2710"/>
  <c r="AL2677"/>
  <c r="AT2250"/>
  <c r="AL2169"/>
  <c r="AL2108"/>
  <c r="AL2047"/>
  <c r="AT1886"/>
  <c r="AL2420"/>
  <c r="AL2190"/>
  <c r="AL1879"/>
  <c r="AL1665"/>
  <c r="AL2045"/>
  <c r="AL1308"/>
  <c r="AL1044"/>
  <c r="AL1005"/>
  <c r="AL1000"/>
  <c r="AL985"/>
  <c r="AL684"/>
  <c r="AL654"/>
  <c r="AL433"/>
  <c r="AN2328"/>
  <c r="AO2328" s="1"/>
  <c r="AN540"/>
  <c r="AO540" s="1"/>
  <c r="AN523"/>
  <c r="AO523" s="1"/>
  <c r="AN367"/>
  <c r="AO367" s="1"/>
  <c r="AN314"/>
  <c r="AO314" s="1"/>
  <c r="AN281"/>
  <c r="AO281" s="1"/>
  <c r="AN45"/>
  <c r="AO45" s="1"/>
  <c r="AN585"/>
  <c r="AO585" s="1"/>
  <c r="AN297"/>
  <c r="AO297" s="1"/>
  <c r="AN285"/>
  <c r="AO285" s="1"/>
  <c r="AN91"/>
  <c r="AO91" s="1"/>
  <c r="AL693"/>
  <c r="AL612"/>
  <c r="AL3210"/>
  <c r="AL3208"/>
  <c r="AL3209"/>
  <c r="AL3192"/>
  <c r="AL3191"/>
  <c r="AL3073"/>
  <c r="AL3072"/>
  <c r="AL3012"/>
  <c r="AL3011"/>
  <c r="AL2513"/>
  <c r="AL2511"/>
  <c r="AL2449"/>
  <c r="AL2447"/>
  <c r="AL2446"/>
  <c r="AL2270"/>
  <c r="AL2269"/>
  <c r="AL2200"/>
  <c r="AL2194"/>
  <c r="AL1593"/>
  <c r="AL1592"/>
  <c r="AL1432"/>
  <c r="AL1429"/>
  <c r="AL1430"/>
  <c r="AL1313"/>
  <c r="AL1312"/>
  <c r="AL1294"/>
  <c r="AL1293"/>
  <c r="AL1167"/>
  <c r="AL1166"/>
  <c r="AL1165"/>
  <c r="AL3612"/>
  <c r="AL3611"/>
  <c r="AL3561"/>
  <c r="AL3558"/>
  <c r="AL3325"/>
  <c r="AL3323"/>
  <c r="AL3287"/>
  <c r="AL3286"/>
  <c r="AL3170"/>
  <c r="AL3169"/>
  <c r="AL2861"/>
  <c r="AL2860"/>
  <c r="AL2829"/>
  <c r="AL2828"/>
  <c r="AL2695"/>
  <c r="AL2694"/>
  <c r="AL2661"/>
  <c r="AL2660"/>
  <c r="AL2659"/>
  <c r="AL2521"/>
  <c r="AL2520"/>
  <c r="AL2492"/>
  <c r="AL2490"/>
  <c r="AL2439"/>
  <c r="AL2437"/>
  <c r="AL2131"/>
  <c r="AL2130"/>
  <c r="AL1874"/>
  <c r="AL1873"/>
  <c r="AL1677"/>
  <c r="AL1676"/>
  <c r="AL1111"/>
  <c r="AL1109"/>
  <c r="AL1081"/>
  <c r="AL1080"/>
  <c r="AL1078"/>
  <c r="AL3058"/>
  <c r="AL3056"/>
  <c r="AL2137"/>
  <c r="AL2136"/>
  <c r="AL3261"/>
  <c r="AL3259"/>
  <c r="AL2146"/>
  <c r="AL2145"/>
  <c r="AL3042"/>
  <c r="AL3041"/>
  <c r="AL3040"/>
  <c r="AL2947"/>
  <c r="AL2946"/>
  <c r="AL2790"/>
  <c r="AL2787"/>
  <c r="AL2786"/>
  <c r="AL2732"/>
  <c r="AL2730"/>
  <c r="AL2731"/>
  <c r="AL1562"/>
  <c r="AL1561"/>
  <c r="AL1464"/>
  <c r="AL1462"/>
  <c r="AL1364"/>
  <c r="AL1363"/>
  <c r="AL1306"/>
  <c r="AL1305"/>
  <c r="AL3499"/>
  <c r="AL3495"/>
  <c r="AL3494"/>
  <c r="AL3351"/>
  <c r="AL3348"/>
  <c r="AL1184"/>
  <c r="AL1182"/>
  <c r="AL1021"/>
  <c r="AL1019"/>
  <c r="AL1020"/>
  <c r="AL1016"/>
  <c r="AL1014"/>
  <c r="AL1244"/>
  <c r="AL1243"/>
  <c r="AL1242"/>
  <c r="AL815"/>
  <c r="AL814"/>
  <c r="AL707"/>
  <c r="AL706"/>
  <c r="AL655"/>
  <c r="AL652"/>
  <c r="AL616"/>
  <c r="AL615"/>
  <c r="AL558"/>
  <c r="AL556"/>
  <c r="AL554"/>
  <c r="AL534"/>
  <c r="AL533"/>
  <c r="AL510"/>
  <c r="AL508"/>
  <c r="AL507"/>
  <c r="AL509"/>
  <c r="AL486"/>
  <c r="AL483"/>
  <c r="AL339"/>
  <c r="AL337"/>
  <c r="AL274"/>
  <c r="AL272"/>
  <c r="AL273"/>
  <c r="AL196"/>
  <c r="AL194"/>
  <c r="AL190"/>
  <c r="AL189"/>
  <c r="AL188"/>
  <c r="AL158"/>
  <c r="AL157"/>
  <c r="AL139"/>
  <c r="AL138"/>
  <c r="AL34"/>
  <c r="AL32"/>
  <c r="AL33"/>
  <c r="AN748"/>
  <c r="AO748" s="1"/>
  <c r="AN732"/>
  <c r="AO732" s="1"/>
  <c r="AN716"/>
  <c r="AO716" s="1"/>
  <c r="AC1101"/>
  <c r="AC769"/>
  <c r="AC725"/>
  <c r="AC1850"/>
  <c r="AC1473"/>
  <c r="AC593"/>
  <c r="AC1749"/>
  <c r="AC1045"/>
  <c r="AC1674"/>
  <c r="AC1578"/>
  <c r="AN666"/>
  <c r="AO666" s="1"/>
  <c r="AC669"/>
  <c r="AC662"/>
  <c r="AC646"/>
  <c r="AC590"/>
  <c r="AC550"/>
  <c r="AC426"/>
  <c r="AN492"/>
  <c r="AO492" s="1"/>
  <c r="AC93"/>
  <c r="AN411"/>
  <c r="AO411" s="1"/>
  <c r="AC742"/>
  <c r="AC74"/>
  <c r="AC166"/>
  <c r="AC106"/>
  <c r="AC234"/>
  <c r="AT3473"/>
  <c r="AT2818"/>
  <c r="AC2785"/>
  <c r="AN3383"/>
  <c r="AO3383" s="1"/>
  <c r="AT2816"/>
  <c r="AT3499"/>
  <c r="AN3415"/>
  <c r="AO3415" s="1"/>
  <c r="AP3424" s="1"/>
  <c r="AT2825"/>
  <c r="AT2596"/>
  <c r="AT2540"/>
  <c r="AN2420"/>
  <c r="AO2420" s="1"/>
  <c r="AP2424" s="1"/>
  <c r="AN2376"/>
  <c r="AO2376" s="1"/>
  <c r="AT2362"/>
  <c r="AT2360"/>
  <c r="AN2347"/>
  <c r="AO2347" s="1"/>
  <c r="AT2330"/>
  <c r="AN2316"/>
  <c r="AO2316" s="1"/>
  <c r="AN2305"/>
  <c r="AO2305" s="1"/>
  <c r="AN2264"/>
  <c r="AO2264" s="1"/>
  <c r="AT2175"/>
  <c r="AT2158"/>
  <c r="AT2075"/>
  <c r="AT2049"/>
  <c r="AT1971"/>
  <c r="AT1959"/>
  <c r="AT1842"/>
  <c r="AT1802"/>
  <c r="AT1794"/>
  <c r="AT1763"/>
  <c r="AT1692"/>
  <c r="AT1678"/>
  <c r="AT1603"/>
  <c r="AT1586"/>
  <c r="AT1553"/>
  <c r="AT1538"/>
  <c r="AT1474"/>
  <c r="AT1453"/>
  <c r="AC2823"/>
  <c r="AC2613"/>
  <c r="AT3659"/>
  <c r="AT3595"/>
  <c r="AT3509"/>
  <c r="AT3004"/>
  <c r="AT2674"/>
  <c r="AN2227"/>
  <c r="AO2227" s="1"/>
  <c r="AT1708"/>
  <c r="AT1481"/>
  <c r="AC1423"/>
  <c r="AT1420"/>
  <c r="AT1388"/>
  <c r="AT1319"/>
  <c r="AT1267"/>
  <c r="AT1210"/>
  <c r="AT1199"/>
  <c r="AT1146"/>
  <c r="AT1139"/>
  <c r="AT1082"/>
  <c r="AT1043"/>
  <c r="AT1317"/>
  <c r="AT1044"/>
  <c r="AT999"/>
  <c r="AT996"/>
  <c r="AT956"/>
  <c r="AT908"/>
  <c r="AT891"/>
  <c r="AN458"/>
  <c r="AO458" s="1"/>
  <c r="AT135"/>
  <c r="AT87"/>
  <c r="AC2641"/>
  <c r="AC2605"/>
  <c r="AC2545"/>
  <c r="AC2144"/>
  <c r="AC2080"/>
  <c r="AC1928"/>
  <c r="AC1875"/>
  <c r="AC1843"/>
  <c r="AC1775"/>
  <c r="AC1247"/>
  <c r="AC1147"/>
  <c r="AC1135"/>
  <c r="AT1401"/>
  <c r="AT893"/>
  <c r="AT753"/>
  <c r="AT224"/>
  <c r="AT38"/>
  <c r="AC3287"/>
  <c r="AC3277"/>
  <c r="AC2870"/>
  <c r="AC2709"/>
  <c r="AC1855"/>
  <c r="AC1779"/>
  <c r="AC1287"/>
  <c r="AC1031"/>
  <c r="AC2048"/>
  <c r="AC1871"/>
  <c r="AC479"/>
  <c r="AC395"/>
  <c r="AC331"/>
  <c r="AC267"/>
  <c r="AC175"/>
  <c r="AC131"/>
  <c r="AC80"/>
  <c r="AC624"/>
  <c r="AC612"/>
  <c r="AC500"/>
  <c r="AC432"/>
  <c r="AC2693"/>
  <c r="AC2549"/>
  <c r="AC1867"/>
  <c r="AC1523"/>
  <c r="AC1327"/>
  <c r="AC1227"/>
  <c r="AC971"/>
  <c r="AC883"/>
  <c r="AC2733"/>
  <c r="AC1391"/>
  <c r="AC559"/>
  <c r="AC528"/>
  <c r="AC476"/>
  <c r="AC172"/>
  <c r="AC88"/>
  <c r="AC776"/>
  <c r="AC824"/>
  <c r="AC639"/>
  <c r="AC595"/>
  <c r="AC420"/>
  <c r="AC316"/>
  <c r="AC512"/>
  <c r="AT3719"/>
  <c r="AT3715"/>
  <c r="AT3707"/>
  <c r="AT3703"/>
  <c r="AT3699"/>
  <c r="AT3695"/>
  <c r="AT3691"/>
  <c r="AT3687"/>
  <c r="AL3674"/>
  <c r="AL3637"/>
  <c r="AL3613"/>
  <c r="AL3587"/>
  <c r="AL3575"/>
  <c r="AT3535"/>
  <c r="AL3525"/>
  <c r="AL3514"/>
  <c r="AL3490"/>
  <c r="AL3479"/>
  <c r="AL3467"/>
  <c r="AL3439"/>
  <c r="AL3345"/>
  <c r="AL3330"/>
  <c r="AL3314"/>
  <c r="AL3310"/>
  <c r="AL3258"/>
  <c r="AL3235"/>
  <c r="AL3224"/>
  <c r="AL3125"/>
  <c r="AL3118"/>
  <c r="AL3083"/>
  <c r="AL3055"/>
  <c r="AL3044"/>
  <c r="AL2999"/>
  <c r="AL2951"/>
  <c r="AL2940"/>
  <c r="AL2907"/>
  <c r="AL2814"/>
  <c r="AL2806"/>
  <c r="AL2784"/>
  <c r="AL2774"/>
  <c r="AL2766"/>
  <c r="AL2708"/>
  <c r="AL2642"/>
  <c r="AL2578"/>
  <c r="AL2542"/>
  <c r="AL2523"/>
  <c r="AL2486"/>
  <c r="AL2472"/>
  <c r="AL2383"/>
  <c r="AL2319"/>
  <c r="AL2291"/>
  <c r="AL2255"/>
  <c r="AL2153"/>
  <c r="AL2132"/>
  <c r="AL2073"/>
  <c r="AL2009"/>
  <c r="AL1997"/>
  <c r="AL1976"/>
  <c r="AL1944"/>
  <c r="AL1935"/>
  <c r="AL1921"/>
  <c r="AL1846"/>
  <c r="AL1826"/>
  <c r="AL1800"/>
  <c r="AL1759"/>
  <c r="AL1716"/>
  <c r="AL1703"/>
  <c r="AL1656"/>
  <c r="AL1648"/>
  <c r="AL1639"/>
  <c r="AL1630"/>
  <c r="AL1621"/>
  <c r="AL1528"/>
  <c r="AL1516"/>
  <c r="AL1469"/>
  <c r="AL1416"/>
  <c r="AL1404"/>
  <c r="AL1396"/>
  <c r="AL1333"/>
  <c r="AL1325"/>
  <c r="AL1282"/>
  <c r="AL1272"/>
  <c r="AL1248"/>
  <c r="AL1212"/>
  <c r="AL1190"/>
  <c r="AL1121"/>
  <c r="AL1088"/>
  <c r="AL3647"/>
  <c r="AL3632"/>
  <c r="AL3599"/>
  <c r="AL3584"/>
  <c r="AL3551"/>
  <c r="AL3528"/>
  <c r="AL3500"/>
  <c r="AL3480"/>
  <c r="AL3449"/>
  <c r="AL3434"/>
  <c r="AL3402"/>
  <c r="AL3362"/>
  <c r="AL3280"/>
  <c r="AL3257"/>
  <c r="AL3252"/>
  <c r="AL3234"/>
  <c r="AL3148"/>
  <c r="AL3130"/>
  <c r="AL3110"/>
  <c r="AL3093"/>
  <c r="AL3043"/>
  <c r="AL3022"/>
  <c r="AL2989"/>
  <c r="AL2934"/>
  <c r="AL2897"/>
  <c r="AL2884"/>
  <c r="AL2873"/>
  <c r="AL2864"/>
  <c r="AL2842"/>
  <c r="AL2795"/>
  <c r="AL2760"/>
  <c r="AL2728"/>
  <c r="AL2719"/>
  <c r="AL2679"/>
  <c r="AL2627"/>
  <c r="AL2619"/>
  <c r="AL2608"/>
  <c r="AL2597"/>
  <c r="AL2577"/>
  <c r="AL2552"/>
  <c r="AL2503"/>
  <c r="AL2485"/>
  <c r="AL2451"/>
  <c r="AL2432"/>
  <c r="AL2425"/>
  <c r="AL2413"/>
  <c r="AL2390"/>
  <c r="AL2371"/>
  <c r="AL2362"/>
  <c r="AL2357"/>
  <c r="AL2343"/>
  <c r="AL2322"/>
  <c r="AL2304"/>
  <c r="AL2297"/>
  <c r="AL2285"/>
  <c r="AL2262"/>
  <c r="AL2243"/>
  <c r="AL2234"/>
  <c r="AL2229"/>
  <c r="AL2215"/>
  <c r="AL2205"/>
  <c r="AL2142"/>
  <c r="AL2099"/>
  <c r="AL2071"/>
  <c r="AL2043"/>
  <c r="AL2039"/>
  <c r="AL2027"/>
  <c r="AL2010"/>
  <c r="AL1947"/>
  <c r="AL1928"/>
  <c r="AL1911"/>
  <c r="AL1894"/>
  <c r="AL1863"/>
  <c r="AL1839"/>
  <c r="AL1801"/>
  <c r="AL1789"/>
  <c r="AL1781"/>
  <c r="AL1771"/>
  <c r="AL1754"/>
  <c r="AL1742"/>
  <c r="AL1727"/>
  <c r="AL1715"/>
  <c r="AL1686"/>
  <c r="AL1647"/>
  <c r="AL1598"/>
  <c r="AL1579"/>
  <c r="AL1566"/>
  <c r="AL1557"/>
  <c r="AL1547"/>
  <c r="AL1533"/>
  <c r="AL1506"/>
  <c r="AL1495"/>
  <c r="AL1446"/>
  <c r="AL1427"/>
  <c r="AL1415"/>
  <c r="AL1351"/>
  <c r="AL1342"/>
  <c r="AL1299"/>
  <c r="AL1273"/>
  <c r="AL1258"/>
  <c r="AL1210"/>
  <c r="AL1185"/>
  <c r="AL1153"/>
  <c r="AL1135"/>
  <c r="AL1129"/>
  <c r="AL1105"/>
  <c r="AL3665"/>
  <c r="AL3651"/>
  <c r="AL3618"/>
  <c r="AL3601"/>
  <c r="AL3553"/>
  <c r="AL3379"/>
  <c r="AL3316"/>
  <c r="AL3306"/>
  <c r="AL3266"/>
  <c r="AL3193"/>
  <c r="AL3163"/>
  <c r="AL3153"/>
  <c r="AL3071"/>
  <c r="AL2974"/>
  <c r="AL2923"/>
  <c r="AL2834"/>
  <c r="AL2809"/>
  <c r="AL2757"/>
  <c r="AL2686"/>
  <c r="AL2662"/>
  <c r="AL2634"/>
  <c r="AL2622"/>
  <c r="AL2553"/>
  <c r="AL2514"/>
  <c r="AL2471"/>
  <c r="AL2452"/>
  <c r="AL2424"/>
  <c r="AL2333"/>
  <c r="AL2273"/>
  <c r="AL2237"/>
  <c r="AL2188"/>
  <c r="AL2161"/>
  <c r="AL2125"/>
  <c r="AL2093"/>
  <c r="AL2068"/>
  <c r="AL2006"/>
  <c r="AL1991"/>
  <c r="AL1985"/>
  <c r="AL1973"/>
  <c r="AL1956"/>
  <c r="AL1945"/>
  <c r="AL1917"/>
  <c r="AL1753"/>
  <c r="AL1691"/>
  <c r="AL1632"/>
  <c r="AL3648"/>
  <c r="AL3583"/>
  <c r="AL3536"/>
  <c r="AL3519"/>
  <c r="AL3487"/>
  <c r="AL3471"/>
  <c r="AL3435"/>
  <c r="AL3425"/>
  <c r="AL3410"/>
  <c r="AL3406"/>
  <c r="AL3346"/>
  <c r="AL3335"/>
  <c r="AL3288"/>
  <c r="AL3276"/>
  <c r="AL3238"/>
  <c r="AL3188"/>
  <c r="AL3171"/>
  <c r="AL3143"/>
  <c r="AL3127"/>
  <c r="AL3109"/>
  <c r="AL3094"/>
  <c r="AL3034"/>
  <c r="AL2969"/>
  <c r="AL2956"/>
  <c r="AL2924"/>
  <c r="AL2906"/>
  <c r="AL2882"/>
  <c r="AL2872"/>
  <c r="AL2856"/>
  <c r="AL2838"/>
  <c r="AL2820"/>
  <c r="AL2776"/>
  <c r="AL2748"/>
  <c r="AL2693"/>
  <c r="AL2643"/>
  <c r="AL2633"/>
  <c r="AL2611"/>
  <c r="AL2591"/>
  <c r="AL2584"/>
  <c r="AL2509"/>
  <c r="AL2497"/>
  <c r="AL2489"/>
  <c r="AL2444"/>
  <c r="AL2399"/>
  <c r="AL2393"/>
  <c r="AL2363"/>
  <c r="AL2340"/>
  <c r="AL2308"/>
  <c r="AL2271"/>
  <c r="AL2265"/>
  <c r="AL2235"/>
  <c r="AL2212"/>
  <c r="AL2103"/>
  <c r="AL2075"/>
  <c r="AL1979"/>
  <c r="AL1926"/>
  <c r="AL1913"/>
  <c r="AL1891"/>
  <c r="AL1882"/>
  <c r="AL1857"/>
  <c r="AL1823"/>
  <c r="AL1758"/>
  <c r="AL1714"/>
  <c r="AL1702"/>
  <c r="AL1663"/>
  <c r="AL3655"/>
  <c r="AL3638"/>
  <c r="AL3605"/>
  <c r="AL3557"/>
  <c r="AL3523"/>
  <c r="AL3506"/>
  <c r="AL3474"/>
  <c r="AL3443"/>
  <c r="AL3378"/>
  <c r="AL3334"/>
  <c r="AL3104"/>
  <c r="AL3079"/>
  <c r="AL3063"/>
  <c r="AL3048"/>
  <c r="AL3004"/>
  <c r="AL2995"/>
  <c r="AL2967"/>
  <c r="AL2959"/>
  <c r="AL2899"/>
  <c r="AL2871"/>
  <c r="AL2819"/>
  <c r="AL2701"/>
  <c r="AL2690"/>
  <c r="AL2632"/>
  <c r="AL2548"/>
  <c r="AL2481"/>
  <c r="AL2469"/>
  <c r="AL2369"/>
  <c r="AL2318"/>
  <c r="AL2259"/>
  <c r="AL2222"/>
  <c r="AL2160"/>
  <c r="AL2111"/>
  <c r="AL2084"/>
  <c r="AL2049"/>
  <c r="AL2023"/>
  <c r="AL2016"/>
  <c r="AL1977"/>
  <c r="AL1963"/>
  <c r="AL1933"/>
  <c r="AL1869"/>
  <c r="AL1852"/>
  <c r="AL1799"/>
  <c r="AL1756"/>
  <c r="AL1731"/>
  <c r="AL1638"/>
  <c r="AL1612"/>
  <c r="AL1596"/>
  <c r="AL1540"/>
  <c r="AL1476"/>
  <c r="AL1428"/>
  <c r="AL1403"/>
  <c r="AL1295"/>
  <c r="AL1267"/>
  <c r="AL1236"/>
  <c r="AL1228"/>
  <c r="AL880"/>
  <c r="AL3112"/>
  <c r="AL2931"/>
  <c r="AL2615"/>
  <c r="AL2417"/>
  <c r="AL2324"/>
  <c r="AL2158"/>
  <c r="AL1941"/>
  <c r="AL1836"/>
  <c r="AL1821"/>
  <c r="AL1791"/>
  <c r="AL1661"/>
  <c r="AL1254"/>
  <c r="AL1117"/>
  <c r="AL840"/>
  <c r="AL3510"/>
  <c r="AL3437"/>
  <c r="AL3394"/>
  <c r="AL3380"/>
  <c r="AL3342"/>
  <c r="AL3321"/>
  <c r="AL3285"/>
  <c r="AL3244"/>
  <c r="AL3213"/>
  <c r="AL2988"/>
  <c r="AL2826"/>
  <c r="AL2683"/>
  <c r="AL2519"/>
  <c r="AL2441"/>
  <c r="AL2382"/>
  <c r="AL2280"/>
  <c r="AL2220"/>
  <c r="AL1825"/>
  <c r="AL3344"/>
  <c r="AL3017"/>
  <c r="AL2706"/>
  <c r="AL2468"/>
  <c r="AL1320"/>
  <c r="AL1291"/>
  <c r="AL1265"/>
  <c r="AL2788"/>
  <c r="AL1578"/>
  <c r="AL1560"/>
  <c r="AL1544"/>
  <c r="AL1518"/>
  <c r="AL1414"/>
  <c r="AL1372"/>
  <c r="AL1264"/>
  <c r="AL3246"/>
  <c r="AL3047"/>
  <c r="AL1565"/>
  <c r="AL1510"/>
  <c r="AL1491"/>
  <c r="AL1217"/>
  <c r="AL1192"/>
  <c r="AL1103"/>
  <c r="AL988"/>
  <c r="AL979"/>
  <c r="AL3003"/>
  <c r="AL1468"/>
  <c r="AL1189"/>
  <c r="AL1144"/>
  <c r="AL991"/>
  <c r="AL871"/>
  <c r="AL835"/>
  <c r="AL792"/>
  <c r="AL764"/>
  <c r="AL732"/>
  <c r="AL712"/>
  <c r="AL442"/>
  <c r="AL120"/>
  <c r="AL83"/>
  <c r="AL56"/>
  <c r="AL532"/>
  <c r="AL485"/>
  <c r="AL1599"/>
  <c r="AL813"/>
  <c r="AL758"/>
  <c r="AL336"/>
  <c r="AL3646"/>
  <c r="AL3643"/>
  <c r="AL3183"/>
  <c r="AL3182"/>
  <c r="AL3181"/>
  <c r="AL3097"/>
  <c r="AL3096"/>
  <c r="AL3067"/>
  <c r="AL3066"/>
  <c r="AL2994"/>
  <c r="AL2993"/>
  <c r="AL2817"/>
  <c r="AL2816"/>
  <c r="AL2815"/>
  <c r="AL2754"/>
  <c r="AL2753"/>
  <c r="AL2675"/>
  <c r="AL2674"/>
  <c r="AL2646"/>
  <c r="AL2645"/>
  <c r="AL2545"/>
  <c r="AL2543"/>
  <c r="AL2517"/>
  <c r="AL2516"/>
  <c r="AL2455"/>
  <c r="AL2454"/>
  <c r="AL2409"/>
  <c r="AL2408"/>
  <c r="AL2122"/>
  <c r="AL2121"/>
  <c r="AL2120"/>
  <c r="AL2118"/>
  <c r="AL2117"/>
  <c r="AL2091"/>
  <c r="AL2090"/>
  <c r="AL2088"/>
  <c r="AL1884"/>
  <c r="AL1883"/>
  <c r="AL1841"/>
  <c r="AL1840"/>
  <c r="AL1509"/>
  <c r="AL1508"/>
  <c r="AL1475"/>
  <c r="AL1474"/>
  <c r="AL1473"/>
  <c r="AL1472"/>
  <c r="AL1231"/>
  <c r="AL1229"/>
  <c r="AL1202"/>
  <c r="AL1201"/>
  <c r="AL1178"/>
  <c r="AL1176"/>
  <c r="AL1177"/>
  <c r="AL1157"/>
  <c r="AL1156"/>
  <c r="AL1143"/>
  <c r="AL1142"/>
  <c r="AL1101"/>
  <c r="AL1099"/>
  <c r="AL3582"/>
  <c r="AL3581"/>
  <c r="AL3454"/>
  <c r="AL3452"/>
  <c r="AL1726"/>
  <c r="AL1722"/>
  <c r="AL2949"/>
  <c r="AL2948"/>
  <c r="AL2741"/>
  <c r="AL2739"/>
  <c r="AL2150"/>
  <c r="AL2147"/>
  <c r="AL2062"/>
  <c r="AL2060"/>
  <c r="AL1407"/>
  <c r="AL1406"/>
  <c r="AL1389"/>
  <c r="AL1388"/>
  <c r="AL1383"/>
  <c r="AL1382"/>
  <c r="AL1289"/>
  <c r="AL1288"/>
  <c r="AL1049"/>
  <c r="AL1048"/>
  <c r="AL999"/>
  <c r="AL998"/>
  <c r="AL996"/>
  <c r="AL997"/>
  <c r="AL926"/>
  <c r="AL924"/>
  <c r="AL925"/>
  <c r="AL895"/>
  <c r="AL894"/>
  <c r="AL2507"/>
  <c r="AL2506"/>
  <c r="AL1689"/>
  <c r="AL1688"/>
  <c r="AL1394"/>
  <c r="AL1392"/>
  <c r="AL1298"/>
  <c r="AL1296"/>
  <c r="AL1571"/>
  <c r="AL1569"/>
  <c r="AL1277"/>
  <c r="AL1276"/>
  <c r="AT689"/>
  <c r="AN72"/>
  <c r="AO72" s="1"/>
  <c r="AC226"/>
  <c r="AN427"/>
  <c r="AO427" s="1"/>
  <c r="AN354"/>
  <c r="AO354" s="1"/>
  <c r="AC538"/>
  <c r="AC70"/>
  <c r="AC3420"/>
  <c r="AC3443"/>
  <c r="AN3391"/>
  <c r="AO3391" s="1"/>
  <c r="AT2965"/>
  <c r="AT2823"/>
  <c r="AT3667"/>
  <c r="AC3203"/>
  <c r="AT2724"/>
  <c r="AT2690"/>
  <c r="AT2678"/>
  <c r="AT2660"/>
  <c r="AT2612"/>
  <c r="AT2566"/>
  <c r="AT2550"/>
  <c r="AT2524"/>
  <c r="AT2518"/>
  <c r="AT2472"/>
  <c r="AC2445"/>
  <c r="AT3515"/>
  <c r="AT2982"/>
  <c r="AN2981"/>
  <c r="AO2981" s="1"/>
  <c r="AT2171"/>
  <c r="AT1941"/>
  <c r="AT1718"/>
  <c r="AT1644"/>
  <c r="AT1624"/>
  <c r="AT3467"/>
  <c r="AT2961"/>
  <c r="AT2614"/>
  <c r="AT2599"/>
  <c r="AT1944"/>
  <c r="AT975"/>
  <c r="AT972"/>
  <c r="AT951"/>
  <c r="AT948"/>
  <c r="AT832"/>
  <c r="AT780"/>
  <c r="AT109"/>
  <c r="AT71"/>
  <c r="AT49"/>
  <c r="AC3305"/>
  <c r="AC2817"/>
  <c r="AC2176"/>
  <c r="AC2112"/>
  <c r="AC1903"/>
  <c r="AT3591"/>
  <c r="AT1130"/>
  <c r="AT967"/>
  <c r="AT354"/>
  <c r="AC3198"/>
  <c r="AC3167"/>
  <c r="AC2781"/>
  <c r="AC1235"/>
  <c r="AC1079"/>
  <c r="AC1011"/>
  <c r="AC943"/>
  <c r="AC735"/>
  <c r="AC1275"/>
  <c r="AC2107"/>
  <c r="AC1331"/>
  <c r="AC1256"/>
  <c r="AC1224"/>
  <c r="AC1188"/>
  <c r="AC1159"/>
  <c r="AC859"/>
  <c r="AC783"/>
  <c r="AC755"/>
  <c r="AC636"/>
  <c r="AC552"/>
  <c r="AC535"/>
  <c r="AC435"/>
  <c r="AC232"/>
  <c r="AC187"/>
  <c r="AC903"/>
  <c r="AC235"/>
  <c r="AC687"/>
  <c r="AC799"/>
  <c r="AT3720"/>
  <c r="AT3708"/>
  <c r="AT3704"/>
  <c r="AT3700"/>
  <c r="AT3696"/>
  <c r="AT3692"/>
  <c r="AT3688"/>
  <c r="AT3684"/>
  <c r="AL3633"/>
  <c r="AL3537"/>
  <c r="AL3526"/>
  <c r="AL3400"/>
  <c r="AL3361"/>
  <c r="AL3315"/>
  <c r="AL3311"/>
  <c r="AL3278"/>
  <c r="AL3273"/>
  <c r="AL3267"/>
  <c r="AL3221"/>
  <c r="AL3156"/>
  <c r="AL3147"/>
  <c r="AL3126"/>
  <c r="AL3122"/>
  <c r="AL3115"/>
  <c r="AL3045"/>
  <c r="AL3039"/>
  <c r="AL3028"/>
  <c r="AL2983"/>
  <c r="AL2975"/>
  <c r="AL2962"/>
  <c r="AL2952"/>
  <c r="AL2922"/>
  <c r="AL2891"/>
  <c r="AL2712"/>
  <c r="AL2631"/>
  <c r="AL2626"/>
  <c r="AL2478"/>
  <c r="AL2450"/>
  <c r="AL2385"/>
  <c r="AL2355"/>
  <c r="AL2321"/>
  <c r="AL2257"/>
  <c r="AL2227"/>
  <c r="AL2193"/>
  <c r="AL2184"/>
  <c r="AL2177"/>
  <c r="AL2172"/>
  <c r="AL2162"/>
  <c r="AL2154"/>
  <c r="AL2041"/>
  <c r="AL2033"/>
  <c r="AL2022"/>
  <c r="AL1998"/>
  <c r="AL1993"/>
  <c r="AL1946"/>
  <c r="AL1922"/>
  <c r="AL1858"/>
  <c r="AL1816"/>
  <c r="AL1808"/>
  <c r="AL1764"/>
  <c r="AL1746"/>
  <c r="AL1717"/>
  <c r="AL1707"/>
  <c r="AL1657"/>
  <c r="AL1649"/>
  <c r="AL1643"/>
  <c r="AL1608"/>
  <c r="AL1548"/>
  <c r="AL1517"/>
  <c r="AL1500"/>
  <c r="AL1460"/>
  <c r="AL1417"/>
  <c r="AL1390"/>
  <c r="AL1374"/>
  <c r="AL1361"/>
  <c r="AL1355"/>
  <c r="AL1334"/>
  <c r="AL1245"/>
  <c r="AL1196"/>
  <c r="AL1168"/>
  <c r="AL1112"/>
  <c r="AL3681"/>
  <c r="AL3666"/>
  <c r="AL3602"/>
  <c r="AL3554"/>
  <c r="AL3518"/>
  <c r="AL3502"/>
  <c r="AL3341"/>
  <c r="AL3307"/>
  <c r="AL3212"/>
  <c r="AL3201"/>
  <c r="AL3184"/>
  <c r="AL3157"/>
  <c r="AL3098"/>
  <c r="AL3020"/>
  <c r="AL2991"/>
  <c r="AL2982"/>
  <c r="AL2915"/>
  <c r="AL2902"/>
  <c r="AL2813"/>
  <c r="AL2771"/>
  <c r="AL2761"/>
  <c r="AL2704"/>
  <c r="AL2697"/>
  <c r="AL2654"/>
  <c r="AL2590"/>
  <c r="AL2576"/>
  <c r="AL2524"/>
  <c r="AL2498"/>
  <c r="AL2456"/>
  <c r="AL2440"/>
  <c r="AL2365"/>
  <c r="AL2274"/>
  <c r="AL2260"/>
  <c r="AL2242"/>
  <c r="AL2189"/>
  <c r="AL2069"/>
  <c r="AL2024"/>
  <c r="AL2007"/>
  <c r="AL2001"/>
  <c r="AL1974"/>
  <c r="AL1934"/>
  <c r="AL1912"/>
  <c r="AL1903"/>
  <c r="AL1814"/>
  <c r="AL1776"/>
  <c r="AL1720"/>
  <c r="AL1695"/>
  <c r="AL1633"/>
  <c r="AL1620"/>
  <c r="AL3669"/>
  <c r="AL3639"/>
  <c r="AL3606"/>
  <c r="AL3589"/>
  <c r="AL3507"/>
  <c r="AL3382"/>
  <c r="AL3324"/>
  <c r="AL3270"/>
  <c r="AL3215"/>
  <c r="AL3080"/>
  <c r="AL3064"/>
  <c r="AL3057"/>
  <c r="AL3023"/>
  <c r="AL2901"/>
  <c r="AL2881"/>
  <c r="AL2863"/>
  <c r="AL2846"/>
  <c r="AL2798"/>
  <c r="AL2722"/>
  <c r="AL2638"/>
  <c r="AL2583"/>
  <c r="AL2470"/>
  <c r="AL2387"/>
  <c r="AL2350"/>
  <c r="AL2344"/>
  <c r="AL2216"/>
  <c r="AL2072"/>
  <c r="AL2025"/>
  <c r="AL2017"/>
  <c r="AL2000"/>
  <c r="AL1890"/>
  <c r="AL1875"/>
  <c r="AL1867"/>
  <c r="AL1820"/>
  <c r="AL1784"/>
  <c r="AL1733"/>
  <c r="AL1724"/>
  <c r="AL1685"/>
  <c r="AL1674"/>
  <c r="AL1660"/>
  <c r="AL1652"/>
  <c r="AL1642"/>
  <c r="AL1585"/>
  <c r="AL1542"/>
  <c r="AL1531"/>
  <c r="AL1499"/>
  <c r="AL1447"/>
  <c r="AL1433"/>
  <c r="AL1360"/>
  <c r="AL1241"/>
  <c r="AL1237"/>
  <c r="AL1232"/>
  <c r="AL1191"/>
  <c r="AL1029"/>
  <c r="AL986"/>
  <c r="AL981"/>
  <c r="AL965"/>
  <c r="AL956"/>
  <c r="AL948"/>
  <c r="AL933"/>
  <c r="AL915"/>
  <c r="AL872"/>
  <c r="AL3517"/>
  <c r="AL3469"/>
  <c r="AL3385"/>
  <c r="AL3347"/>
  <c r="AL3190"/>
  <c r="AL3168"/>
  <c r="AL3117"/>
  <c r="AL3082"/>
  <c r="AL2827"/>
  <c r="AL2709"/>
  <c r="AL2544"/>
  <c r="AL2445"/>
  <c r="AL2364"/>
  <c r="AL2236"/>
  <c r="AL2144"/>
  <c r="AL2089"/>
  <c r="AL1735"/>
  <c r="AL2840"/>
  <c r="AL2502"/>
  <c r="AL1463"/>
  <c r="AL1423"/>
  <c r="AL1292"/>
  <c r="AL1266"/>
  <c r="AL2735"/>
  <c r="AL2372"/>
  <c r="AL2299"/>
  <c r="AL1910"/>
  <c r="AL1803"/>
  <c r="AL1755"/>
  <c r="AL1591"/>
  <c r="AL1567"/>
  <c r="AL1507"/>
  <c r="AL1493"/>
  <c r="AL1467"/>
  <c r="AL1419"/>
  <c r="AL1402"/>
  <c r="AL1331"/>
  <c r="AL1302"/>
  <c r="AL3328"/>
  <c r="AL2209"/>
  <c r="AL1811"/>
  <c r="AL1629"/>
  <c r="AL1584"/>
  <c r="AL1545"/>
  <c r="AL1488"/>
  <c r="AL1436"/>
  <c r="AL2870"/>
  <c r="AL2187"/>
  <c r="AL1954"/>
  <c r="AL1465"/>
  <c r="AL1230"/>
  <c r="AL1213"/>
  <c r="AL1203"/>
  <c r="AL1179"/>
  <c r="AL921"/>
  <c r="AL834"/>
  <c r="AL1195"/>
  <c r="AL1100"/>
  <c r="AL973"/>
  <c r="AL852"/>
  <c r="AL711"/>
  <c r="AL961"/>
  <c r="AL957"/>
  <c r="AL949"/>
  <c r="AL939"/>
  <c r="AL927"/>
  <c r="AL710"/>
  <c r="AL3247"/>
  <c r="AL3243"/>
  <c r="AL3187"/>
  <c r="AL3185"/>
  <c r="AL2964"/>
  <c r="AL2963"/>
  <c r="AL2927"/>
  <c r="AL2926"/>
  <c r="AL2837"/>
  <c r="AL2835"/>
  <c r="AL2637"/>
  <c r="AL2636"/>
  <c r="AL2461"/>
  <c r="AL2460"/>
  <c r="AL1983"/>
  <c r="AL1980"/>
  <c r="AL1971"/>
  <c r="AL1970"/>
  <c r="AL1514"/>
  <c r="AL1513"/>
  <c r="AL1484"/>
  <c r="AL1483"/>
  <c r="AL1357"/>
  <c r="AL1356"/>
  <c r="AL1092"/>
  <c r="AL1091"/>
  <c r="AL3660"/>
  <c r="AL3658"/>
  <c r="AL3451"/>
  <c r="AL3450"/>
  <c r="AL3291"/>
  <c r="AL3289"/>
  <c r="AL3237"/>
  <c r="AL3236"/>
  <c r="AL3174"/>
  <c r="AL3173"/>
  <c r="AL3166"/>
  <c r="AL3165"/>
  <c r="AL3146"/>
  <c r="AL3144"/>
  <c r="AL3102"/>
  <c r="AL3101"/>
  <c r="AL3026"/>
  <c r="AL3025"/>
  <c r="AL2824"/>
  <c r="AL2823"/>
  <c r="AL2625"/>
  <c r="AL2624"/>
  <c r="AL2529"/>
  <c r="AL2528"/>
  <c r="AL2435"/>
  <c r="AL2434"/>
  <c r="AL2433"/>
  <c r="AL2307"/>
  <c r="AL2306"/>
  <c r="AL2240"/>
  <c r="AL2238"/>
  <c r="AL2233"/>
  <c r="AL2232"/>
  <c r="AL2134"/>
  <c r="AL2133"/>
  <c r="AL2046"/>
  <c r="AL2044"/>
  <c r="AL1730"/>
  <c r="AL1729"/>
  <c r="AL1537"/>
  <c r="AL1536"/>
  <c r="AL1174"/>
  <c r="AL1172"/>
  <c r="AL1173"/>
  <c r="AL1171"/>
  <c r="AL1151"/>
  <c r="AL1149"/>
  <c r="AL3534"/>
  <c r="AL3530"/>
  <c r="AL3533"/>
  <c r="AL3319"/>
  <c r="AL3318"/>
  <c r="AL2098"/>
  <c r="AL2096"/>
  <c r="AL2087"/>
  <c r="AL2083"/>
  <c r="AL2575"/>
  <c r="AL2571"/>
  <c r="AL2572"/>
  <c r="AL2535"/>
  <c r="AL2533"/>
  <c r="AL2431"/>
  <c r="AL2429"/>
  <c r="AL3179"/>
  <c r="AL3177"/>
  <c r="AL3178"/>
  <c r="AL3108"/>
  <c r="AL3106"/>
  <c r="AL3052"/>
  <c r="AL3051"/>
  <c r="AL2943"/>
  <c r="AL2941"/>
  <c r="AL2794"/>
  <c r="AL2792"/>
  <c r="AL2779"/>
  <c r="AL2778"/>
  <c r="AL2727"/>
  <c r="AL2724"/>
  <c r="AL2725"/>
  <c r="AL2726"/>
  <c r="AL2678"/>
  <c r="AL2676"/>
  <c r="AL2284"/>
  <c r="AL2283"/>
  <c r="AL1844"/>
  <c r="AL1842"/>
  <c r="AL1646"/>
  <c r="AL1644"/>
  <c r="AL1373"/>
  <c r="AL1371"/>
  <c r="AL1271"/>
  <c r="AL1270"/>
  <c r="AL1269"/>
  <c r="AL886"/>
  <c r="AL885"/>
  <c r="AL884"/>
  <c r="AL2671"/>
  <c r="AL2670"/>
  <c r="AL2563"/>
  <c r="AL2562"/>
  <c r="AL2475"/>
  <c r="AL2474"/>
  <c r="AL2339"/>
  <c r="AL2338"/>
  <c r="AL2314"/>
  <c r="AL2313"/>
  <c r="AL2278"/>
  <c r="AL2277"/>
  <c r="AL2078"/>
  <c r="AL2076"/>
  <c r="AL2067"/>
  <c r="AL2066"/>
  <c r="AL2065"/>
  <c r="AL1951"/>
  <c r="AL1948"/>
  <c r="AL1950"/>
  <c r="AL1750"/>
  <c r="AL1748"/>
  <c r="AL1741"/>
  <c r="AL1740"/>
  <c r="AL1705"/>
  <c r="AL1704"/>
  <c r="AL1589"/>
  <c r="AL1588"/>
  <c r="AL1443"/>
  <c r="AL1441"/>
  <c r="AL1440"/>
  <c r="AL1262"/>
  <c r="AL1260"/>
  <c r="AL1261"/>
  <c r="AL1187"/>
  <c r="AL1186"/>
  <c r="AL1134"/>
  <c r="AL1132"/>
  <c r="AL1133"/>
  <c r="AL902"/>
  <c r="AL901"/>
  <c r="AL845"/>
  <c r="AL843"/>
  <c r="AL844"/>
  <c r="AL3512"/>
  <c r="AL3511"/>
  <c r="AL3464"/>
  <c r="AL3463"/>
  <c r="AL3462"/>
  <c r="AL3597"/>
  <c r="AL3594"/>
  <c r="AL3679"/>
  <c r="AL3678"/>
  <c r="AL3628"/>
  <c r="AL3626"/>
  <c r="AL3580"/>
  <c r="AL3579"/>
  <c r="AL3548"/>
  <c r="AL3547"/>
  <c r="AL3220"/>
  <c r="AL3218"/>
  <c r="AL2556"/>
  <c r="AL2554"/>
  <c r="AL2106"/>
  <c r="AL2105"/>
  <c r="AL2972"/>
  <c r="AL2971"/>
  <c r="AL2880"/>
  <c r="AL2879"/>
  <c r="AL1354"/>
  <c r="AL1353"/>
  <c r="AL3309"/>
  <c r="AL3308"/>
  <c r="AL2912"/>
  <c r="AL2911"/>
  <c r="AL2593"/>
  <c r="AL2592"/>
  <c r="AL2030"/>
  <c r="AL2029"/>
  <c r="AL1798"/>
  <c r="AL1797"/>
  <c r="AL1454"/>
  <c r="AL1452"/>
  <c r="AL1410"/>
  <c r="AL1409"/>
  <c r="AL1381"/>
  <c r="AL1380"/>
  <c r="AL1286"/>
  <c r="AL1284"/>
  <c r="AL2317"/>
  <c r="AL2316"/>
  <c r="AL726"/>
  <c r="AL724"/>
  <c r="AL685"/>
  <c r="AL683"/>
  <c r="AL544"/>
  <c r="AL543"/>
  <c r="AL426"/>
  <c r="AL425"/>
  <c r="AL377"/>
  <c r="AL375"/>
  <c r="AL241"/>
  <c r="AL240"/>
  <c r="AL239"/>
  <c r="AL227"/>
  <c r="AL225"/>
  <c r="AL119"/>
  <c r="AL117"/>
  <c r="AL118"/>
  <c r="AL73"/>
  <c r="AL71"/>
  <c r="AL39"/>
  <c r="AL37"/>
  <c r="AL857"/>
  <c r="AL855"/>
  <c r="AL745"/>
  <c r="AL743"/>
  <c r="AL744"/>
  <c r="AL689"/>
  <c r="AL687"/>
  <c r="AL688"/>
  <c r="AL629"/>
  <c r="AL628"/>
  <c r="AL548"/>
  <c r="AL547"/>
  <c r="AL441"/>
  <c r="AL440"/>
  <c r="AL380"/>
  <c r="AL379"/>
  <c r="AL345"/>
  <c r="AL343"/>
  <c r="AL344"/>
  <c r="AL320"/>
  <c r="AL319"/>
  <c r="AL284"/>
  <c r="AL283"/>
  <c r="AL234"/>
  <c r="AL233"/>
  <c r="AL1085"/>
  <c r="AL1084"/>
  <c r="AL641"/>
  <c r="AL640"/>
  <c r="AN440"/>
  <c r="AO440" s="1"/>
  <c r="AN312"/>
  <c r="AO312" s="1"/>
  <c r="AN194"/>
  <c r="AO194" s="1"/>
  <c r="AC3432"/>
  <c r="AT3527"/>
  <c r="AT3461"/>
  <c r="AC2621"/>
  <c r="AT2535"/>
  <c r="AT3563"/>
  <c r="AT2940"/>
  <c r="AT2827"/>
  <c r="AT2774"/>
  <c r="AT2725"/>
  <c r="AT2694"/>
  <c r="AT2600"/>
  <c r="AN2401"/>
  <c r="AO2401" s="1"/>
  <c r="AN2356"/>
  <c r="AO2356" s="1"/>
  <c r="AN2344"/>
  <c r="AO2344" s="1"/>
  <c r="AP2352" s="1"/>
  <c r="AT1920"/>
  <c r="AT1891"/>
  <c r="AT1814"/>
  <c r="AT1480"/>
  <c r="AT1446"/>
  <c r="AT3503"/>
  <c r="AN3399"/>
  <c r="AO3399" s="1"/>
  <c r="AC2831"/>
  <c r="AT2523"/>
  <c r="AT2395"/>
  <c r="AT2373"/>
  <c r="AN2355"/>
  <c r="AO2355" s="1"/>
  <c r="AP2364" s="1"/>
  <c r="AT2341"/>
  <c r="AT2277"/>
  <c r="AT2213"/>
  <c r="AT2127"/>
  <c r="AT2013"/>
  <c r="AT1973"/>
  <c r="AT1910"/>
  <c r="AT1821"/>
  <c r="AT1649"/>
  <c r="AT1574"/>
  <c r="AT1439"/>
  <c r="AT1426"/>
  <c r="AC1351"/>
  <c r="AT1189"/>
  <c r="AC1179"/>
  <c r="AT1175"/>
  <c r="AT1126"/>
  <c r="AT1058"/>
  <c r="AT1279"/>
  <c r="AT1095"/>
  <c r="AT1060"/>
  <c r="AT1042"/>
  <c r="AT800"/>
  <c r="AT613"/>
  <c r="AN489"/>
  <c r="AO489" s="1"/>
  <c r="AT438"/>
  <c r="AT402"/>
  <c r="AN330"/>
  <c r="AO330" s="1"/>
  <c r="AC220"/>
  <c r="AN126"/>
  <c r="AO126" s="1"/>
  <c r="AT82"/>
  <c r="AN24"/>
  <c r="AO24" s="1"/>
  <c r="AT3607"/>
  <c r="AC2673"/>
  <c r="AC2525"/>
  <c r="AC2469"/>
  <c r="AC2457"/>
  <c r="AC1819"/>
  <c r="AC1711"/>
  <c r="AC1695"/>
  <c r="AC1411"/>
  <c r="AC1223"/>
  <c r="AT386"/>
  <c r="AT258"/>
  <c r="AT102"/>
  <c r="AT66"/>
  <c r="AT3475"/>
  <c r="AC3027"/>
  <c r="AC3257"/>
  <c r="AC2553"/>
  <c r="AC1763"/>
  <c r="AC1667"/>
  <c r="AC163"/>
  <c r="AC123"/>
  <c r="AC43"/>
  <c r="AC1439"/>
  <c r="AC1355"/>
  <c r="AC1136"/>
  <c r="AC1095"/>
  <c r="AC928"/>
  <c r="AC867"/>
  <c r="AT3463"/>
  <c r="AC3075"/>
  <c r="AC1083"/>
  <c r="AC607"/>
  <c r="AC555"/>
  <c r="AT3721"/>
  <c r="AT3709"/>
  <c r="AT3705"/>
  <c r="AT3701"/>
  <c r="AT3697"/>
  <c r="AT3693"/>
  <c r="AT3689"/>
  <c r="AT3685"/>
  <c r="AL3634"/>
  <c r="AL3622"/>
  <c r="AL3585"/>
  <c r="AL3562"/>
  <c r="AL3538"/>
  <c r="AL3477"/>
  <c r="AL3447"/>
  <c r="AL3370"/>
  <c r="AL3312"/>
  <c r="AL3282"/>
  <c r="AL3262"/>
  <c r="AL3239"/>
  <c r="AL3206"/>
  <c r="AL3196"/>
  <c r="AL3123"/>
  <c r="AL3077"/>
  <c r="AL3029"/>
  <c r="AL2984"/>
  <c r="AL2938"/>
  <c r="AL2850"/>
  <c r="AL2810"/>
  <c r="AL2802"/>
  <c r="AL2775"/>
  <c r="AL2770"/>
  <c r="AL2733"/>
  <c r="AL2666"/>
  <c r="AL2601"/>
  <c r="AL2586"/>
  <c r="AL2558"/>
  <c r="AL2546"/>
  <c r="AL2530"/>
  <c r="AL2398"/>
  <c r="AL2373"/>
  <c r="AL2309"/>
  <c r="AL2245"/>
  <c r="AL2173"/>
  <c r="AL2151"/>
  <c r="AL2140"/>
  <c r="AL2092"/>
  <c r="AL1988"/>
  <c r="AL1897"/>
  <c r="AL1872"/>
  <c r="AL1817"/>
  <c r="AL1810"/>
  <c r="AL1728"/>
  <c r="AL1694"/>
  <c r="AL1672"/>
  <c r="AL1664"/>
  <c r="AL1622"/>
  <c r="AL1617"/>
  <c r="AL1610"/>
  <c r="AL1602"/>
  <c r="AL1450"/>
  <c r="AL1375"/>
  <c r="AL1340"/>
  <c r="AL1246"/>
  <c r="AL1240"/>
  <c r="AL1224"/>
  <c r="AL1220"/>
  <c r="AL1205"/>
  <c r="AL1197"/>
  <c r="AL1152"/>
  <c r="AL1136"/>
  <c r="AL1128"/>
  <c r="AL1114"/>
  <c r="AL3624"/>
  <c r="AL3576"/>
  <c r="AL3529"/>
  <c r="AL3488"/>
  <c r="AL3476"/>
  <c r="AL3441"/>
  <c r="AL3415"/>
  <c r="AL3398"/>
  <c r="AL3363"/>
  <c r="AL3359"/>
  <c r="AL3320"/>
  <c r="AL3281"/>
  <c r="AL3279"/>
  <c r="AL3254"/>
  <c r="AL3116"/>
  <c r="AL3059"/>
  <c r="AL3005"/>
  <c r="AL2957"/>
  <c r="AL2914"/>
  <c r="AL2892"/>
  <c r="AL2878"/>
  <c r="AL2865"/>
  <c r="AL2862"/>
  <c r="AL2844"/>
  <c r="AL2833"/>
  <c r="AL2765"/>
  <c r="AL2688"/>
  <c r="AL2647"/>
  <c r="AL2612"/>
  <c r="AL2603"/>
  <c r="AL2580"/>
  <c r="AL2564"/>
  <c r="AL2496"/>
  <c r="AL2488"/>
  <c r="AL2426"/>
  <c r="AL2421"/>
  <c r="AL2368"/>
  <c r="AL2361"/>
  <c r="AL2349"/>
  <c r="AL2298"/>
  <c r="AL2293"/>
  <c r="AL2279"/>
  <c r="AL2201"/>
  <c r="AL2127"/>
  <c r="AL2042"/>
  <c r="AL2038"/>
  <c r="AL2015"/>
  <c r="AL2002"/>
  <c r="AL1943"/>
  <c r="AL1927"/>
  <c r="AL1902"/>
  <c r="AL1889"/>
  <c r="AL1871"/>
  <c r="AL1815"/>
  <c r="AL1785"/>
  <c r="AL1777"/>
  <c r="AL1763"/>
  <c r="AL1751"/>
  <c r="AL1721"/>
  <c r="AL1690"/>
  <c r="AL1683"/>
  <c r="AL1671"/>
  <c r="AL1607"/>
  <c r="AL1582"/>
  <c r="AL1573"/>
  <c r="AL1563"/>
  <c r="AL1550"/>
  <c r="AL1529"/>
  <c r="AL1505"/>
  <c r="AL1438"/>
  <c r="AL1365"/>
  <c r="AL1307"/>
  <c r="AL1274"/>
  <c r="AL1263"/>
  <c r="AL1223"/>
  <c r="AL1198"/>
  <c r="AL1130"/>
  <c r="AL1119"/>
  <c r="AL1106"/>
  <c r="AL1082"/>
  <c r="AL3667"/>
  <c r="AL3649"/>
  <c r="AL3555"/>
  <c r="AL3486"/>
  <c r="AL3431"/>
  <c r="AL3368"/>
  <c r="AL3241"/>
  <c r="AL3189"/>
  <c r="AL3175"/>
  <c r="AL3167"/>
  <c r="AL3149"/>
  <c r="AL3081"/>
  <c r="AL3030"/>
  <c r="AL2992"/>
  <c r="AL2895"/>
  <c r="AL2830"/>
  <c r="AL2698"/>
  <c r="AL2663"/>
  <c r="AL2656"/>
  <c r="AL2629"/>
  <c r="AL2607"/>
  <c r="AL2582"/>
  <c r="AL2541"/>
  <c r="AL2518"/>
  <c r="AL2510"/>
  <c r="AL2477"/>
  <c r="AL2462"/>
  <c r="AL2401"/>
  <c r="AL2370"/>
  <c r="AL2353"/>
  <c r="AL2296"/>
  <c r="AL2264"/>
  <c r="AL2248"/>
  <c r="AL2225"/>
  <c r="AL2143"/>
  <c r="AL2129"/>
  <c r="AL2123"/>
  <c r="AL2032"/>
  <c r="AL1939"/>
  <c r="AL1870"/>
  <c r="AL1809"/>
  <c r="AL1762"/>
  <c r="AL1732"/>
  <c r="AL1701"/>
  <c r="AL1696"/>
  <c r="AL1675"/>
  <c r="AL1623"/>
  <c r="AL3631"/>
  <c r="AL3567"/>
  <c r="AL3535"/>
  <c r="AL3472"/>
  <c r="AL3436"/>
  <c r="AL3412"/>
  <c r="AL3408"/>
  <c r="AL3284"/>
  <c r="AL3275"/>
  <c r="AL3256"/>
  <c r="AL3197"/>
  <c r="AL3180"/>
  <c r="AL3158"/>
  <c r="AL3137"/>
  <c r="AL3114"/>
  <c r="AL3103"/>
  <c r="AL3075"/>
  <c r="AL3024"/>
  <c r="AL2978"/>
  <c r="AL2961"/>
  <c r="AL2928"/>
  <c r="AL2890"/>
  <c r="AL2877"/>
  <c r="AL2857"/>
  <c r="AL2852"/>
  <c r="AL2825"/>
  <c r="AL2805"/>
  <c r="AL2752"/>
  <c r="AL2648"/>
  <c r="AL2639"/>
  <c r="AL2617"/>
  <c r="AL2596"/>
  <c r="AL2589"/>
  <c r="AL2500"/>
  <c r="AL2493"/>
  <c r="AL2483"/>
  <c r="AL2394"/>
  <c r="AL2381"/>
  <c r="AL2358"/>
  <c r="AL2310"/>
  <c r="AL2303"/>
  <c r="AL2266"/>
  <c r="AL2253"/>
  <c r="AL2230"/>
  <c r="AL2174"/>
  <c r="AL2135"/>
  <c r="AL2018"/>
  <c r="AL1978"/>
  <c r="AL1918"/>
  <c r="AL1907"/>
  <c r="AL1899"/>
  <c r="AL1886"/>
  <c r="AL1862"/>
  <c r="AL1767"/>
  <c r="AL1738"/>
  <c r="AL1706"/>
  <c r="AL1669"/>
  <c r="AL1631"/>
  <c r="AL1606"/>
  <c r="AL3670"/>
  <c r="AL3653"/>
  <c r="AL3607"/>
  <c r="AL3590"/>
  <c r="AL3521"/>
  <c r="AL3493"/>
  <c r="AL3367"/>
  <c r="AL3357"/>
  <c r="AL3329"/>
  <c r="AL3255"/>
  <c r="AL3216"/>
  <c r="AL3070"/>
  <c r="AL2887"/>
  <c r="AL2875"/>
  <c r="AL2851"/>
  <c r="AL2808"/>
  <c r="AL2751"/>
  <c r="AL2745"/>
  <c r="AL2711"/>
  <c r="AL2703"/>
  <c r="AL2621"/>
  <c r="AL2610"/>
  <c r="AL2540"/>
  <c r="AL2428"/>
  <c r="AL2412"/>
  <c r="AL2380"/>
  <c r="AL2300"/>
  <c r="AL2252"/>
  <c r="AL2228"/>
  <c r="AL2204"/>
  <c r="AL2109"/>
  <c r="AL2086"/>
  <c r="AL1972"/>
  <c r="AL1877"/>
  <c r="AL1868"/>
  <c r="AL1856"/>
  <c r="AL1833"/>
  <c r="AL1827"/>
  <c r="AL1812"/>
  <c r="AL1678"/>
  <c r="AL1667"/>
  <c r="AL1613"/>
  <c r="AL1576"/>
  <c r="AL1549"/>
  <c r="AL1535"/>
  <c r="AL1503"/>
  <c r="AL1485"/>
  <c r="AL1451"/>
  <c r="AL1437"/>
  <c r="AL1422"/>
  <c r="AL1395"/>
  <c r="AL1384"/>
  <c r="AL1318"/>
  <c r="AL1301"/>
  <c r="AL1252"/>
  <c r="AL1218"/>
  <c r="AL1072"/>
  <c r="AL1060"/>
  <c r="AL1053"/>
  <c r="AL989"/>
  <c r="AL3721"/>
  <c r="AL3719"/>
  <c r="AL3717"/>
  <c r="AL3715"/>
  <c r="AL3713"/>
  <c r="AL3711"/>
  <c r="AL3709"/>
  <c r="AL3707"/>
  <c r="AL3705"/>
  <c r="AL3703"/>
  <c r="AL3701"/>
  <c r="AL3699"/>
  <c r="AL3697"/>
  <c r="AL3695"/>
  <c r="AL3693"/>
  <c r="AL3691"/>
  <c r="AL3689"/>
  <c r="AL3687"/>
  <c r="AL3685"/>
  <c r="AL3683"/>
  <c r="AL3672"/>
  <c r="AL3657"/>
  <c r="AL3652"/>
  <c r="AL3620"/>
  <c r="AL3608"/>
  <c r="AL3593"/>
  <c r="AL3572"/>
  <c r="AL3556"/>
  <c r="AL3544"/>
  <c r="AL3524"/>
  <c r="AL3508"/>
  <c r="AL3492"/>
  <c r="AL3446"/>
  <c r="AL3424"/>
  <c r="AL3392"/>
  <c r="AL3376"/>
  <c r="AL3366"/>
  <c r="AL3340"/>
  <c r="AL3248"/>
  <c r="AL3074"/>
  <c r="AL3027"/>
  <c r="AL3018"/>
  <c r="AL2996"/>
  <c r="AL2986"/>
  <c r="AL2977"/>
  <c r="AL2968"/>
  <c r="AL2933"/>
  <c r="AL2905"/>
  <c r="AL2886"/>
  <c r="AL2845"/>
  <c r="AL2812"/>
  <c r="AL2756"/>
  <c r="AL2737"/>
  <c r="AL2692"/>
  <c r="AL2605"/>
  <c r="AL2581"/>
  <c r="AL2423"/>
  <c r="AL2416"/>
  <c r="AL2391"/>
  <c r="AL2375"/>
  <c r="AL2331"/>
  <c r="AL2290"/>
  <c r="AL2256"/>
  <c r="AL2218"/>
  <c r="AL2208"/>
  <c r="AL2178"/>
  <c r="AL2170"/>
  <c r="AL2114"/>
  <c r="AL2050"/>
  <c r="AL2031"/>
  <c r="AL1938"/>
  <c r="AL1895"/>
  <c r="AL1881"/>
  <c r="AL1845"/>
  <c r="AL1829"/>
  <c r="AL1819"/>
  <c r="AL1807"/>
  <c r="AL1761"/>
  <c r="AL1713"/>
  <c r="AL1659"/>
  <c r="AL1575"/>
  <c r="AL1539"/>
  <c r="AL1522"/>
  <c r="AL1511"/>
  <c r="AL1481"/>
  <c r="AL1327"/>
  <c r="AL1227"/>
  <c r="AL1159"/>
  <c r="AL1071"/>
  <c r="AL1059"/>
  <c r="AL1054"/>
  <c r="AL1041"/>
  <c r="AL1017"/>
  <c r="AL993"/>
  <c r="AL938"/>
  <c r="AL931"/>
  <c r="AL874"/>
  <c r="AL3677"/>
  <c r="AL3610"/>
  <c r="AL3483"/>
  <c r="AL3641"/>
  <c r="AL3577"/>
  <c r="AL3481"/>
  <c r="AL3233"/>
  <c r="AL3219"/>
  <c r="AL3194"/>
  <c r="AL3121"/>
  <c r="AL3046"/>
  <c r="AL3016"/>
  <c r="AL2858"/>
  <c r="AL2762"/>
  <c r="AL2657"/>
  <c r="AL2550"/>
  <c r="AL2526"/>
  <c r="AL2505"/>
  <c r="AL2414"/>
  <c r="AL2292"/>
  <c r="AL2186"/>
  <c r="AL2104"/>
  <c r="AL2080"/>
  <c r="AL1981"/>
  <c r="AL1848"/>
  <c r="AL1743"/>
  <c r="AL1628"/>
  <c r="AL3663"/>
  <c r="AL3615"/>
  <c r="AL3516"/>
  <c r="AL3484"/>
  <c r="AL3432"/>
  <c r="AL3416"/>
  <c r="AL3409"/>
  <c r="AL3360"/>
  <c r="AL3322"/>
  <c r="AL3301"/>
  <c r="AL3298"/>
  <c r="AL3272"/>
  <c r="AL3253"/>
  <c r="AL3232"/>
  <c r="AL3204"/>
  <c r="AL3202"/>
  <c r="AL3154"/>
  <c r="AL3100"/>
  <c r="AL3050"/>
  <c r="AL3006"/>
  <c r="AL2998"/>
  <c r="AL2929"/>
  <c r="AL2920"/>
  <c r="AL2831"/>
  <c r="AL2785"/>
  <c r="AL2777"/>
  <c r="AL2763"/>
  <c r="AL2743"/>
  <c r="AL2720"/>
  <c r="AL2687"/>
  <c r="AL2673"/>
  <c r="AL2669"/>
  <c r="AL2644"/>
  <c r="AL2515"/>
  <c r="AL2484"/>
  <c r="AL2457"/>
  <c r="AL2403"/>
  <c r="AL2395"/>
  <c r="AL2378"/>
  <c r="AL2354"/>
  <c r="AL2342"/>
  <c r="AL2320"/>
  <c r="AL2282"/>
  <c r="AL2272"/>
  <c r="AL2261"/>
  <c r="AL2231"/>
  <c r="AL2224"/>
  <c r="AL2202"/>
  <c r="AL2138"/>
  <c r="AL2070"/>
  <c r="AL2019"/>
  <c r="AL1975"/>
  <c r="AL1919"/>
  <c r="AL1909"/>
  <c r="AL1854"/>
  <c r="AL1847"/>
  <c r="AL1831"/>
  <c r="AL1795"/>
  <c r="AL1782"/>
  <c r="AL1747"/>
  <c r="AL1739"/>
  <c r="AL1698"/>
  <c r="AL1682"/>
  <c r="AL1650"/>
  <c r="AL1615"/>
  <c r="AL2893"/>
  <c r="AL2789"/>
  <c r="AL2557"/>
  <c r="AL2438"/>
  <c r="AL2210"/>
  <c r="AL2077"/>
  <c r="AL1982"/>
  <c r="AL1651"/>
  <c r="AL1581"/>
  <c r="AL1424"/>
  <c r="AL1393"/>
  <c r="AL1219"/>
  <c r="AL3433"/>
  <c r="AL3427"/>
  <c r="AL3388"/>
  <c r="AL3356"/>
  <c r="AL3343"/>
  <c r="AL3338"/>
  <c r="AL2985"/>
  <c r="AL2921"/>
  <c r="AL2759"/>
  <c r="AL3397"/>
  <c r="AL3299"/>
  <c r="AL2900"/>
  <c r="AL2148"/>
  <c r="AL2040"/>
  <c r="AL1492"/>
  <c r="AL1458"/>
  <c r="AL1309"/>
  <c r="AL3422"/>
  <c r="AL3417"/>
  <c r="AL3205"/>
  <c r="AL2958"/>
  <c r="AL2904"/>
  <c r="AL2620"/>
  <c r="AL2246"/>
  <c r="AL2139"/>
  <c r="AL2110"/>
  <c r="AL1999"/>
  <c r="AL1901"/>
  <c r="AL1601"/>
  <c r="AL1551"/>
  <c r="AL1530"/>
  <c r="AL1501"/>
  <c r="AL1445"/>
  <c r="AL1401"/>
  <c r="AL1391"/>
  <c r="AL1345"/>
  <c r="AL1315"/>
  <c r="AL1310"/>
  <c r="AL1251"/>
  <c r="AL2874"/>
  <c r="AL2397"/>
  <c r="AL1843"/>
  <c r="AL1645"/>
  <c r="AL1444"/>
  <c r="AL1408"/>
  <c r="AL1339"/>
  <c r="AL1329"/>
  <c r="AL1259"/>
  <c r="AL1076"/>
  <c r="AL2337"/>
  <c r="AL1317"/>
  <c r="AL1009"/>
  <c r="AL888"/>
  <c r="AL557"/>
  <c r="AL2203"/>
  <c r="AL1987"/>
  <c r="AL1338"/>
  <c r="AL1193"/>
  <c r="AL1175"/>
  <c r="AL1158"/>
  <c r="AL1123"/>
  <c r="AL995"/>
  <c r="AL887"/>
  <c r="AL807"/>
  <c r="AL782"/>
  <c r="AL765"/>
  <c r="AL746"/>
  <c r="AL717"/>
  <c r="AL657"/>
  <c r="AL608"/>
  <c r="AL598"/>
  <c r="AL573"/>
  <c r="AL518"/>
  <c r="AL481"/>
  <c r="AL455"/>
  <c r="AL413"/>
  <c r="AL390"/>
  <c r="AL352"/>
  <c r="AL325"/>
  <c r="AL317"/>
  <c r="AL294"/>
  <c r="AL263"/>
  <c r="AL254"/>
  <c r="AL235"/>
  <c r="AL217"/>
  <c r="AL206"/>
  <c r="AL153"/>
  <c r="AL127"/>
  <c r="AL64"/>
  <c r="AL58"/>
  <c r="AL930"/>
  <c r="AL866"/>
  <c r="AL823"/>
  <c r="AL785"/>
  <c r="AL775"/>
  <c r="AL721"/>
  <c r="AL701"/>
  <c r="AL646"/>
  <c r="AL604"/>
  <c r="AL595"/>
  <c r="AL583"/>
  <c r="AL517"/>
  <c r="AL502"/>
  <c r="AL417"/>
  <c r="AL387"/>
  <c r="AL293"/>
  <c r="AL266"/>
  <c r="AL253"/>
  <c r="AL27"/>
  <c r="AL13"/>
  <c r="AL2807"/>
  <c r="AL1774"/>
  <c r="AL1420"/>
  <c r="AL1102"/>
  <c r="AL864"/>
  <c r="AL338"/>
  <c r="AL82"/>
  <c r="AL1658"/>
  <c r="AL2537"/>
  <c r="AL1482"/>
  <c r="AL1180"/>
  <c r="AL1062"/>
  <c r="AL1037"/>
  <c r="AL488"/>
  <c r="AL184"/>
  <c r="AL3296"/>
  <c r="AL1150"/>
  <c r="AL784"/>
  <c r="AL278"/>
  <c r="AL812"/>
  <c r="AL913"/>
  <c r="AL833"/>
  <c r="AL811"/>
  <c r="AL626"/>
  <c r="AL521"/>
  <c r="AL458"/>
  <c r="AL409"/>
  <c r="AL355"/>
  <c r="AL231"/>
  <c r="AL172"/>
  <c r="AL93"/>
  <c r="AL542"/>
  <c r="AL453"/>
  <c r="AL109"/>
  <c r="AL531"/>
  <c r="AL1074"/>
  <c r="AL1061"/>
  <c r="AL1040"/>
  <c r="AL1012"/>
  <c r="AL1003"/>
  <c r="AL964"/>
  <c r="AL952"/>
  <c r="AL911"/>
  <c r="AL861"/>
  <c r="AL3645"/>
  <c r="AL3421"/>
  <c r="AL3407"/>
  <c r="AL3386"/>
  <c r="AL3373"/>
  <c r="AL3355"/>
  <c r="AL3327"/>
  <c r="AL2604"/>
  <c r="AC2521"/>
  <c r="AL2464"/>
  <c r="AL2294"/>
  <c r="AL2198"/>
  <c r="AC1811"/>
  <c r="AL1693"/>
  <c r="AL1594"/>
  <c r="AL1546"/>
  <c r="AL1498"/>
  <c r="AL1477"/>
  <c r="AL1459"/>
  <c r="AL1398"/>
  <c r="AL1337"/>
  <c r="AL1321"/>
  <c r="AC1291"/>
  <c r="AL1287"/>
  <c r="AL1586"/>
  <c r="AL1496"/>
  <c r="AL1324"/>
  <c r="AL1256"/>
  <c r="AL3418"/>
  <c r="AL3332"/>
  <c r="AC3139"/>
  <c r="AL2908"/>
  <c r="AL2684"/>
  <c r="AL2641"/>
  <c r="AL2527"/>
  <c r="AL2404"/>
  <c r="AL2367"/>
  <c r="AL2335"/>
  <c r="AL2095"/>
  <c r="AL2003"/>
  <c r="AL1994"/>
  <c r="AL1905"/>
  <c r="AL1718"/>
  <c r="AL1625"/>
  <c r="AL1597"/>
  <c r="AL1538"/>
  <c r="AL1525"/>
  <c r="AL1497"/>
  <c r="AL1449"/>
  <c r="AL1405"/>
  <c r="AL1397"/>
  <c r="AL1387"/>
  <c r="AL1350"/>
  <c r="AL1311"/>
  <c r="AL1297"/>
  <c r="AL1504"/>
  <c r="AL1461"/>
  <c r="AL1386"/>
  <c r="AL1348"/>
  <c r="AL1335"/>
  <c r="AL1038"/>
  <c r="AL1027"/>
  <c r="AL1010"/>
  <c r="AL1004"/>
  <c r="AL990"/>
  <c r="AL3440"/>
  <c r="AL3395"/>
  <c r="AL3297"/>
  <c r="AL3145"/>
  <c r="AL3133"/>
  <c r="AL3111"/>
  <c r="AL2936"/>
  <c r="AL2721"/>
  <c r="AL2652"/>
  <c r="AL2551"/>
  <c r="AL2427"/>
  <c r="AL2330"/>
  <c r="AL2195"/>
  <c r="AL2163"/>
  <c r="AL1936"/>
  <c r="AL1859"/>
  <c r="AL1851"/>
  <c r="AL1783"/>
  <c r="AL1749"/>
  <c r="AL1543"/>
  <c r="AL1470"/>
  <c r="AL1453"/>
  <c r="AL1413"/>
  <c r="AL1378"/>
  <c r="AL1367"/>
  <c r="AL1362"/>
  <c r="AL1275"/>
  <c r="AL1239"/>
  <c r="AL1199"/>
  <c r="AL1115"/>
  <c r="AL1090"/>
  <c r="AL1070"/>
  <c r="AL1043"/>
  <c r="AL987"/>
  <c r="AL1164"/>
  <c r="AL1148"/>
  <c r="AL1083"/>
  <c r="AL1024"/>
  <c r="AL920"/>
  <c r="AL896"/>
  <c r="AL882"/>
  <c r="AL836"/>
  <c r="AL826"/>
  <c r="AL816"/>
  <c r="AL800"/>
  <c r="AL734"/>
  <c r="AL708"/>
  <c r="AL697"/>
  <c r="AL676"/>
  <c r="AL647"/>
  <c r="AL617"/>
  <c r="AL560"/>
  <c r="AL538"/>
  <c r="AL462"/>
  <c r="AL447"/>
  <c r="AL434"/>
  <c r="AL424"/>
  <c r="AL369"/>
  <c r="AL332"/>
  <c r="AL308"/>
  <c r="AL302"/>
  <c r="AL267"/>
  <c r="AL247"/>
  <c r="AL197"/>
  <c r="AL192"/>
  <c r="AL170"/>
  <c r="AL152"/>
  <c r="AL141"/>
  <c r="AL134"/>
  <c r="AL115"/>
  <c r="AL106"/>
  <c r="AL84"/>
  <c r="AL18"/>
  <c r="AL839"/>
  <c r="AL368"/>
  <c r="AL3217"/>
  <c r="AL2473"/>
  <c r="AL2374"/>
  <c r="AL2329"/>
  <c r="AL2276"/>
  <c r="AL2239"/>
  <c r="AL2207"/>
  <c r="AL1618"/>
  <c r="AC1427"/>
  <c r="AL1326"/>
  <c r="AL1322"/>
  <c r="AL1249"/>
  <c r="AL1170"/>
  <c r="AL1154"/>
  <c r="AL1023"/>
  <c r="AL978"/>
  <c r="AL867"/>
  <c r="AL853"/>
  <c r="AL786"/>
  <c r="AL771"/>
  <c r="AL759"/>
  <c r="AL741"/>
  <c r="AL722"/>
  <c r="AL695"/>
  <c r="AL681"/>
  <c r="AL643"/>
  <c r="AL630"/>
  <c r="AL607"/>
  <c r="AL578"/>
  <c r="AL570"/>
  <c r="AL545"/>
  <c r="AL529"/>
  <c r="AL523"/>
  <c r="AL505"/>
  <c r="AL480"/>
  <c r="AL449"/>
  <c r="AL418"/>
  <c r="AL395"/>
  <c r="AL382"/>
  <c r="AL367"/>
  <c r="AL353"/>
  <c r="AL330"/>
  <c r="AL323"/>
  <c r="AL316"/>
  <c r="AL281"/>
  <c r="AL259"/>
  <c r="AL252"/>
  <c r="AL236"/>
  <c r="AL229"/>
  <c r="AL222"/>
  <c r="AL214"/>
  <c r="AL201"/>
  <c r="AL176"/>
  <c r="AL132"/>
  <c r="AL121"/>
  <c r="AL95"/>
  <c r="AL68"/>
  <c r="AL63"/>
  <c r="AL45"/>
  <c r="AL28"/>
  <c r="AL875"/>
  <c r="AL870"/>
  <c r="AL863"/>
  <c r="AL830"/>
  <c r="AL791"/>
  <c r="AL781"/>
  <c r="AL770"/>
  <c r="AL731"/>
  <c r="AL702"/>
  <c r="AL694"/>
  <c r="AL662"/>
  <c r="AL642"/>
  <c r="AL606"/>
  <c r="AL597"/>
  <c r="AL587"/>
  <c r="AL569"/>
  <c r="AL522"/>
  <c r="AL515"/>
  <c r="AL500"/>
  <c r="AL423"/>
  <c r="AL389"/>
  <c r="AL381"/>
  <c r="AL358"/>
  <c r="AL335"/>
  <c r="AL299"/>
  <c r="AL286"/>
  <c r="AL271"/>
  <c r="AL262"/>
  <c r="AL246"/>
  <c r="AL94"/>
  <c r="AL21"/>
  <c r="AL3264"/>
  <c r="AL1238"/>
  <c r="AL1039"/>
  <c r="AL1008"/>
  <c r="AL499"/>
  <c r="AL301"/>
  <c r="AL169"/>
  <c r="AL1104"/>
  <c r="AL1073"/>
  <c r="AL945"/>
  <c r="AL917"/>
  <c r="AL912"/>
  <c r="AL832"/>
  <c r="AL801"/>
  <c r="AL789"/>
  <c r="AL727"/>
  <c r="AL704"/>
  <c r="AL692"/>
  <c r="AL671"/>
  <c r="AL648"/>
  <c r="AL600"/>
  <c r="AL580"/>
  <c r="AL539"/>
  <c r="AL525"/>
  <c r="AL519"/>
  <c r="AL475"/>
  <c r="AL467"/>
  <c r="AL457"/>
  <c r="AL378"/>
  <c r="AL360"/>
  <c r="AL275"/>
  <c r="AL237"/>
  <c r="AL207"/>
  <c r="AL171"/>
  <c r="AL144"/>
  <c r="AL136"/>
  <c r="AL85"/>
  <c r="AL65"/>
  <c r="AL51"/>
  <c r="AL23"/>
  <c r="AL15"/>
  <c r="AL44"/>
  <c r="AL1068"/>
  <c r="AL950"/>
  <c r="AL788"/>
  <c r="AL596"/>
  <c r="AL526"/>
  <c r="AL199"/>
  <c r="AL536"/>
  <c r="AL605"/>
  <c r="AL365"/>
  <c r="AL306"/>
  <c r="AL929"/>
  <c r="AL822"/>
  <c r="AL602"/>
  <c r="AL363"/>
  <c r="AL220"/>
  <c r="AL208"/>
  <c r="AL30"/>
  <c r="AL661"/>
  <c r="AL564"/>
  <c r="AL350"/>
  <c r="AL1336"/>
  <c r="AL1283"/>
  <c r="AL1208"/>
  <c r="AL1127"/>
  <c r="AL1113"/>
  <c r="AL1028"/>
  <c r="AL1013"/>
  <c r="AL984"/>
  <c r="AL972"/>
  <c r="AL960"/>
  <c r="AL932"/>
  <c r="AL900"/>
  <c r="AL891"/>
  <c r="AL881"/>
  <c r="AL868"/>
  <c r="AL3722"/>
  <c r="AL3720"/>
  <c r="AL3718"/>
  <c r="AL3716"/>
  <c r="AL3714"/>
  <c r="AL3712"/>
  <c r="AL3710"/>
  <c r="AL3708"/>
  <c r="AL3706"/>
  <c r="AL3704"/>
  <c r="AL3702"/>
  <c r="AL3700"/>
  <c r="AL3698"/>
  <c r="AL3696"/>
  <c r="AL3694"/>
  <c r="AL3692"/>
  <c r="AL3690"/>
  <c r="AL3688"/>
  <c r="AL3686"/>
  <c r="AL3684"/>
  <c r="AL3673"/>
  <c r="AL3668"/>
  <c r="AL3656"/>
  <c r="AL3640"/>
  <c r="AL3609"/>
  <c r="AL3604"/>
  <c r="AL3592"/>
  <c r="AL3568"/>
  <c r="AL3545"/>
  <c r="AL3540"/>
  <c r="AL3520"/>
  <c r="AL3504"/>
  <c r="AL3460"/>
  <c r="AL3442"/>
  <c r="AL3423"/>
  <c r="AL3391"/>
  <c r="AL3375"/>
  <c r="AL3365"/>
  <c r="AL3265"/>
  <c r="AL3113"/>
  <c r="AL3009"/>
  <c r="AL2990"/>
  <c r="AL2981"/>
  <c r="AL2973"/>
  <c r="AL2966"/>
  <c r="AL2932"/>
  <c r="AL2889"/>
  <c r="AL2876"/>
  <c r="AL2841"/>
  <c r="AL2783"/>
  <c r="AL2747"/>
  <c r="AL2707"/>
  <c r="AL2689"/>
  <c r="AL2685"/>
  <c r="AL2616"/>
  <c r="AL2599"/>
  <c r="AL2569"/>
  <c r="AL2476"/>
  <c r="AL2465"/>
  <c r="AL2418"/>
  <c r="AL2406"/>
  <c r="AL2384"/>
  <c r="AL2346"/>
  <c r="AL2336"/>
  <c r="AL2325"/>
  <c r="AL2295"/>
  <c r="AL2288"/>
  <c r="AL2263"/>
  <c r="AL2247"/>
  <c r="AL2211"/>
  <c r="AL2199"/>
  <c r="AL2171"/>
  <c r="AL2159"/>
  <c r="AL2074"/>
  <c r="AL2063"/>
  <c r="AL2035"/>
  <c r="AL2026"/>
  <c r="AL1955"/>
  <c r="AL1942"/>
  <c r="AL1898"/>
  <c r="AL1885"/>
  <c r="AL1861"/>
  <c r="AL1838"/>
  <c r="AL1822"/>
  <c r="AL1813"/>
  <c r="AL1793"/>
  <c r="AL1766"/>
  <c r="AL1757"/>
  <c r="AL1745"/>
  <c r="AL1737"/>
  <c r="AL1709"/>
  <c r="AL1662"/>
  <c r="AL1605"/>
  <c r="AL1583"/>
  <c r="AL1526"/>
  <c r="AL1519"/>
  <c r="AL1494"/>
  <c r="AL1471"/>
  <c r="AL1418"/>
  <c r="AL1323"/>
  <c r="AL1278"/>
  <c r="AL1257"/>
  <c r="AL1169"/>
  <c r="AL1163"/>
  <c r="AL1145"/>
  <c r="AL1118"/>
  <c r="AL1066"/>
  <c r="AL1055"/>
  <c r="AL1046"/>
  <c r="AL1030"/>
  <c r="AL1018"/>
  <c r="AL1011"/>
  <c r="AL983"/>
  <c r="AL937"/>
  <c r="AL923"/>
  <c r="AL899"/>
  <c r="AL859"/>
  <c r="AL849"/>
  <c r="AL841"/>
  <c r="AL3676"/>
  <c r="AL3625"/>
  <c r="AL3560"/>
  <c r="AL3496"/>
  <c r="AL3465"/>
  <c r="AL3662"/>
  <c r="AL3549"/>
  <c r="AL3498"/>
  <c r="AL3413"/>
  <c r="AL3350"/>
  <c r="AL2705"/>
  <c r="AL2525"/>
  <c r="AL2366"/>
  <c r="AL2323"/>
  <c r="AL2286"/>
  <c r="AL2197"/>
  <c r="AL1790"/>
  <c r="AL3680"/>
  <c r="AL3664"/>
  <c r="AL3644"/>
  <c r="AL3616"/>
  <c r="AL3596"/>
  <c r="AL3564"/>
  <c r="AL3532"/>
  <c r="AL3497"/>
  <c r="AL3468"/>
  <c r="AL3426"/>
  <c r="AL3414"/>
  <c r="AL3369"/>
  <c r="AL3331"/>
  <c r="AL3317"/>
  <c r="AL3300"/>
  <c r="AL3295"/>
  <c r="AL3250"/>
  <c r="AL3222"/>
  <c r="AL3203"/>
  <c r="AL3172"/>
  <c r="AL3134"/>
  <c r="AL3095"/>
  <c r="AL3021"/>
  <c r="AL3002"/>
  <c r="AL2945"/>
  <c r="AL2925"/>
  <c r="AL2839"/>
  <c r="AL2821"/>
  <c r="AL2781"/>
  <c r="AL2768"/>
  <c r="AL2749"/>
  <c r="AL2729"/>
  <c r="AL2713"/>
  <c r="AL2699"/>
  <c r="AL2680"/>
  <c r="AL2664"/>
  <c r="AL2640"/>
  <c r="AL2585"/>
  <c r="AL2555"/>
  <c r="AL2501"/>
  <c r="AL2463"/>
  <c r="AL2410"/>
  <c r="AL2400"/>
  <c r="AL2389"/>
  <c r="AL2359"/>
  <c r="AL2352"/>
  <c r="AL2327"/>
  <c r="AL2311"/>
  <c r="AL2275"/>
  <c r="AL2267"/>
  <c r="AL2250"/>
  <c r="AL2226"/>
  <c r="AL2214"/>
  <c r="AL2191"/>
  <c r="AL2107"/>
  <c r="AL1986"/>
  <c r="AL1968"/>
  <c r="AL1920"/>
  <c r="AL1914"/>
  <c r="AL1893"/>
  <c r="AL1850"/>
  <c r="AL1835"/>
  <c r="AL1802"/>
  <c r="AL1786"/>
  <c r="AL1773"/>
  <c r="AL1697"/>
  <c r="AL1681"/>
  <c r="AL1634"/>
  <c r="AL2980"/>
  <c r="AL2888"/>
  <c r="AL2405"/>
  <c r="AL2328"/>
  <c r="AL1967"/>
  <c r="AL1541"/>
  <c r="AL3444"/>
  <c r="AL3428"/>
  <c r="AL3399"/>
  <c r="AL3387"/>
  <c r="AL3352"/>
  <c r="AL3339"/>
  <c r="AL3155"/>
  <c r="AL2976"/>
  <c r="AL2942"/>
  <c r="AL2917"/>
  <c r="AL2832"/>
  <c r="AL2793"/>
  <c r="AL2764"/>
  <c r="AL2196"/>
  <c r="AL2034"/>
  <c r="AL1860"/>
  <c r="AL1792"/>
  <c r="AL1534"/>
  <c r="AC3325"/>
  <c r="AL3008"/>
  <c r="AL1837"/>
  <c r="AL1744"/>
  <c r="AL1604"/>
  <c r="AL1349"/>
  <c r="AL1304"/>
  <c r="AL1204"/>
  <c r="AL1188"/>
  <c r="AL1116"/>
  <c r="AL975"/>
  <c r="AL963"/>
  <c r="AL2965"/>
  <c r="AL1181"/>
  <c r="AL1140"/>
  <c r="AL1108"/>
  <c r="AL974"/>
  <c r="AL892"/>
  <c r="AL817"/>
  <c r="AL809"/>
  <c r="AL794"/>
  <c r="AL777"/>
  <c r="AL760"/>
  <c r="AL737"/>
  <c r="AL716"/>
  <c r="AL670"/>
  <c r="AL663"/>
  <c r="AL635"/>
  <c r="AL618"/>
  <c r="AL551"/>
  <c r="AL501"/>
  <c r="AL494"/>
  <c r="AL464"/>
  <c r="AL428"/>
  <c r="AL411"/>
  <c r="AL404"/>
  <c r="AL373"/>
  <c r="AL361"/>
  <c r="AL341"/>
  <c r="AL304"/>
  <c r="AL287"/>
  <c r="AL182"/>
  <c r="AL97"/>
  <c r="AL50"/>
  <c r="AL793"/>
  <c r="AL715"/>
  <c r="AL479"/>
  <c r="AL461"/>
  <c r="AL403"/>
  <c r="AL372"/>
  <c r="AL114"/>
  <c r="AL1207"/>
  <c r="AL1045"/>
  <c r="AL951"/>
  <c r="AL848"/>
  <c r="AL527"/>
  <c r="AL307"/>
  <c r="AL245"/>
  <c r="AL67"/>
  <c r="AL1603"/>
  <c r="AL1595"/>
  <c r="AL1425"/>
  <c r="AL1107"/>
  <c r="AL1075"/>
  <c r="AL982"/>
  <c r="AL977"/>
  <c r="AL947"/>
  <c r="AL942"/>
  <c r="AL914"/>
  <c r="AL803"/>
  <c r="AL725"/>
  <c r="AL645"/>
  <c r="AL627"/>
  <c r="AL611"/>
  <c r="AL555"/>
  <c r="AL459"/>
  <c r="AL446"/>
  <c r="AL416"/>
  <c r="AL322"/>
  <c r="AL261"/>
  <c r="AL213"/>
  <c r="AL126"/>
  <c r="AL31"/>
  <c r="AL3438"/>
  <c r="AL2811"/>
  <c r="AL1765"/>
  <c r="AL1233"/>
  <c r="AL1347"/>
  <c r="AL1052"/>
  <c r="AL1026"/>
  <c r="AL934"/>
  <c r="AL904"/>
  <c r="AL808"/>
  <c r="AL783"/>
  <c r="AL773"/>
  <c r="AL749"/>
  <c r="AL696"/>
  <c r="AL682"/>
  <c r="AL672"/>
  <c r="AL649"/>
  <c r="AL638"/>
  <c r="AL631"/>
  <c r="AL619"/>
  <c r="AL584"/>
  <c r="AL574"/>
  <c r="AL562"/>
  <c r="AL530"/>
  <c r="AL520"/>
  <c r="AL487"/>
  <c r="AL468"/>
  <c r="AL452"/>
  <c r="AL439"/>
  <c r="AL407"/>
  <c r="AL383"/>
  <c r="AL370"/>
  <c r="AL364"/>
  <c r="AL347"/>
  <c r="AL305"/>
  <c r="AL297"/>
  <c r="AL277"/>
  <c r="AL248"/>
  <c r="AL183"/>
  <c r="AL164"/>
  <c r="AL86"/>
  <c r="AL80"/>
  <c r="AL69"/>
  <c r="AL42"/>
  <c r="AL168"/>
  <c r="AL133"/>
  <c r="AL1206"/>
  <c r="AL1162"/>
  <c r="AL2665"/>
  <c r="AL2651"/>
  <c r="AL2613"/>
  <c r="AL2512"/>
  <c r="AL2491"/>
  <c r="AC1479"/>
  <c r="AL1343"/>
  <c r="AL1209"/>
  <c r="AL1194"/>
  <c r="AL1089"/>
  <c r="AL1042"/>
  <c r="AL1001"/>
  <c r="AL953"/>
  <c r="AL893"/>
  <c r="AL883"/>
  <c r="AL873"/>
  <c r="AL846"/>
  <c r="AL837"/>
  <c r="AL795"/>
  <c r="AL761"/>
  <c r="AL747"/>
  <c r="AL738"/>
  <c r="AL729"/>
  <c r="AL713"/>
  <c r="AL686"/>
  <c r="AL673"/>
  <c r="AL650"/>
  <c r="AL601"/>
  <c r="AL585"/>
  <c r="AL579"/>
  <c r="AL566"/>
  <c r="AL546"/>
  <c r="AL513"/>
  <c r="AL497"/>
  <c r="AL482"/>
  <c r="AL463"/>
  <c r="AL448"/>
  <c r="AL421"/>
  <c r="AL414"/>
  <c r="AL391"/>
  <c r="AL362"/>
  <c r="AL349"/>
  <c r="AL326"/>
  <c r="AL313"/>
  <c r="AL295"/>
  <c r="AL288"/>
  <c r="AL249"/>
  <c r="AL224"/>
  <c r="AL215"/>
  <c r="AL202"/>
  <c r="AL178"/>
  <c r="AL154"/>
  <c r="AL128"/>
  <c r="AL116"/>
  <c r="AL78"/>
  <c r="AL29"/>
  <c r="AL204"/>
  <c r="AL62"/>
  <c r="AL49"/>
  <c r="AL2736"/>
  <c r="AL962"/>
  <c r="AL898"/>
  <c r="AL300"/>
  <c r="AL203"/>
  <c r="AL565"/>
  <c r="AL334"/>
  <c r="AL1131"/>
  <c r="AL1002"/>
  <c r="AL954"/>
  <c r="AL890"/>
  <c r="AL730"/>
  <c r="AL699"/>
  <c r="AL653"/>
  <c r="AL582"/>
  <c r="AL478"/>
  <c r="AL445"/>
  <c r="AL399"/>
  <c r="AL386"/>
  <c r="AL285"/>
  <c r="AL270"/>
  <c r="AL257"/>
  <c r="AL180"/>
  <c r="AL156"/>
  <c r="AL137"/>
  <c r="AL81"/>
  <c r="AL52"/>
  <c r="AL719"/>
  <c r="AL592"/>
  <c r="AL348"/>
  <c r="AL143"/>
  <c r="AL1126"/>
  <c r="AL935"/>
  <c r="AL798"/>
  <c r="AL728"/>
  <c r="AL651"/>
  <c r="AL66"/>
  <c r="AL16"/>
  <c r="AL104"/>
  <c r="AL918"/>
  <c r="AL907"/>
  <c r="AL829"/>
  <c r="AL762"/>
  <c r="AL739"/>
  <c r="AL666"/>
  <c r="AL613"/>
  <c r="AL422"/>
  <c r="AL357"/>
  <c r="AL321"/>
  <c r="AL174"/>
  <c r="AL150"/>
  <c r="AL92"/>
  <c r="AL603"/>
  <c r="AL540"/>
  <c r="AL145"/>
  <c r="AL860"/>
  <c r="AL402"/>
  <c r="AL125"/>
  <c r="AL1124"/>
  <c r="AL1098"/>
  <c r="AL1079"/>
  <c r="AL1036"/>
  <c r="AL922"/>
  <c r="AL916"/>
  <c r="AL906"/>
  <c r="AL897"/>
  <c r="AL828"/>
  <c r="AL818"/>
  <c r="AL756"/>
  <c r="AL736"/>
  <c r="AL723"/>
  <c r="AL665"/>
  <c r="AL656"/>
  <c r="AL632"/>
  <c r="AL609"/>
  <c r="AL591"/>
  <c r="AL563"/>
  <c r="AL552"/>
  <c r="AL535"/>
  <c r="AL511"/>
  <c r="AL489"/>
  <c r="AL469"/>
  <c r="AL465"/>
  <c r="AL429"/>
  <c r="AL408"/>
  <c r="AL398"/>
  <c r="AL356"/>
  <c r="AL340"/>
  <c r="AL309"/>
  <c r="AL282"/>
  <c r="AL269"/>
  <c r="AL255"/>
  <c r="AL230"/>
  <c r="AL193"/>
  <c r="AL185"/>
  <c r="AL165"/>
  <c r="AL159"/>
  <c r="AL148"/>
  <c r="AL129"/>
  <c r="AL112"/>
  <c r="AL107"/>
  <c r="AL98"/>
  <c r="AL91"/>
  <c r="AL70"/>
  <c r="AL60"/>
  <c r="AL46"/>
  <c r="AL19"/>
  <c r="AL175"/>
  <c r="AL944"/>
  <c r="AL940"/>
  <c r="AL838"/>
  <c r="AL780"/>
  <c r="AL674"/>
  <c r="AL512"/>
  <c r="AL498"/>
  <c r="AL432"/>
  <c r="AL43"/>
  <c r="AL757"/>
  <c r="AL908"/>
  <c r="AL802"/>
  <c r="AL492"/>
  <c r="AL212"/>
  <c r="AL769"/>
  <c r="AL130"/>
  <c r="AL862"/>
  <c r="AL415"/>
  <c r="AL314"/>
  <c r="AL20"/>
  <c r="AL797"/>
  <c r="AL276"/>
  <c r="AL1110"/>
  <c r="AL1031"/>
  <c r="AL1007"/>
  <c r="AL967"/>
  <c r="AL847"/>
  <c r="AL819"/>
  <c r="AL714"/>
  <c r="AL514"/>
  <c r="AL484"/>
  <c r="AL327"/>
  <c r="AL219"/>
  <c r="AL210"/>
  <c r="AC3444"/>
  <c r="AC3428"/>
  <c r="AC3415"/>
  <c r="AN636"/>
  <c r="AO636" s="1"/>
  <c r="AN635"/>
  <c r="AO635" s="1"/>
  <c r="AN584"/>
  <c r="AO584" s="1"/>
  <c r="AN581"/>
  <c r="AO581" s="1"/>
  <c r="AN583"/>
  <c r="AO583" s="1"/>
  <c r="AN392"/>
  <c r="AO392" s="1"/>
  <c r="AN391"/>
  <c r="AO391" s="1"/>
  <c r="AN328"/>
  <c r="AO328" s="1"/>
  <c r="AN320"/>
  <c r="AO320" s="1"/>
  <c r="AN327"/>
  <c r="AO327" s="1"/>
  <c r="AN248"/>
  <c r="AO248" s="1"/>
  <c r="AN247"/>
  <c r="AO247" s="1"/>
  <c r="AN564"/>
  <c r="AO564" s="1"/>
  <c r="AN570"/>
  <c r="AO570" s="1"/>
  <c r="AN569"/>
  <c r="AO569" s="1"/>
  <c r="AN379"/>
  <c r="AO379" s="1"/>
  <c r="AN387"/>
  <c r="AO387" s="1"/>
  <c r="AN381"/>
  <c r="AO381" s="1"/>
  <c r="AT1219"/>
  <c r="AT1226"/>
  <c r="AT1188"/>
  <c r="AT1187"/>
  <c r="AT1111"/>
  <c r="AT1108"/>
  <c r="AT1087"/>
  <c r="AT1086"/>
  <c r="AT210"/>
  <c r="AT211"/>
  <c r="AN3137"/>
  <c r="AO3137" s="1"/>
  <c r="AN2432"/>
  <c r="AO2432" s="1"/>
  <c r="AN3584"/>
  <c r="AO3584" s="1"/>
  <c r="AT3276"/>
  <c r="AC3353"/>
  <c r="AT3273"/>
  <c r="AN3615"/>
  <c r="AO3615" s="1"/>
  <c r="AT3264"/>
  <c r="AN3245"/>
  <c r="AO3245" s="1"/>
  <c r="AC3256"/>
  <c r="AN3292"/>
  <c r="AO3292" s="1"/>
  <c r="AN2886"/>
  <c r="AO2886" s="1"/>
  <c r="AT3277"/>
  <c r="AT3274"/>
  <c r="AC3048"/>
  <c r="AC2779"/>
  <c r="AC2715"/>
  <c r="AC2475"/>
  <c r="AC2679"/>
  <c r="AC2519"/>
  <c r="AN1388"/>
  <c r="AO1388" s="1"/>
  <c r="AN1340"/>
  <c r="AO1340" s="1"/>
  <c r="AN1292"/>
  <c r="AO1292" s="1"/>
  <c r="AN1244"/>
  <c r="AO1244" s="1"/>
  <c r="AN1020"/>
  <c r="AO1020" s="1"/>
  <c r="AC2547"/>
  <c r="AC1606"/>
  <c r="AC1373"/>
  <c r="AC1530"/>
  <c r="AC1402"/>
  <c r="AN664"/>
  <c r="AO664" s="1"/>
  <c r="AN431"/>
  <c r="AO431" s="1"/>
  <c r="AN291"/>
  <c r="AO291" s="1"/>
  <c r="AT3497"/>
  <c r="AT1062"/>
  <c r="AT2945"/>
  <c r="AN3679"/>
  <c r="AO3679" s="1"/>
  <c r="AT3651"/>
  <c r="AT2486"/>
  <c r="AT2459"/>
  <c r="AT3621"/>
  <c r="AN3439"/>
  <c r="AO3439" s="1"/>
  <c r="AT2983"/>
  <c r="AT2791"/>
  <c r="AT2663"/>
  <c r="AT2296"/>
  <c r="AT2588"/>
  <c r="AT1820"/>
  <c r="AT1103"/>
  <c r="AT1063"/>
  <c r="AT1012"/>
  <c r="AT1123"/>
  <c r="AT899"/>
  <c r="AT1355"/>
  <c r="AT1354"/>
  <c r="AN184"/>
  <c r="AO184" s="1"/>
  <c r="AN183"/>
  <c r="AO183" s="1"/>
  <c r="AN632"/>
  <c r="AO632" s="1"/>
  <c r="AN625"/>
  <c r="AO625" s="1"/>
  <c r="AN296"/>
  <c r="AO296" s="1"/>
  <c r="AN295"/>
  <c r="AO295" s="1"/>
  <c r="AN507"/>
  <c r="AO507" s="1"/>
  <c r="AN505"/>
  <c r="AO505" s="1"/>
  <c r="AN3682"/>
  <c r="AO3682" s="1"/>
  <c r="AN3678"/>
  <c r="AO3678" s="1"/>
  <c r="AT2806"/>
  <c r="AT2805"/>
  <c r="AT2804"/>
  <c r="AT2498"/>
  <c r="AT2496"/>
  <c r="AT3491"/>
  <c r="AT3493"/>
  <c r="AT3489"/>
  <c r="AT3487"/>
  <c r="AT3485"/>
  <c r="AT2328"/>
  <c r="AT2322"/>
  <c r="AT2326"/>
  <c r="AT2290"/>
  <c r="AT2298"/>
  <c r="AT2142"/>
  <c r="AT2139"/>
  <c r="AT2033"/>
  <c r="AT2025"/>
  <c r="AT1994"/>
  <c r="AT1993"/>
  <c r="AT1987"/>
  <c r="AT1898"/>
  <c r="AT1894"/>
  <c r="AT1878"/>
  <c r="AT1879"/>
  <c r="AT1836"/>
  <c r="AT1838"/>
  <c r="AT1772"/>
  <c r="AT1773"/>
  <c r="AT1736"/>
  <c r="AT1740"/>
  <c r="AT1702"/>
  <c r="AT1699"/>
  <c r="AT1656"/>
  <c r="AT1662"/>
  <c r="AT1658"/>
  <c r="AT1570"/>
  <c r="AT1571"/>
  <c r="AT1543"/>
  <c r="AT1542"/>
  <c r="AT1529"/>
  <c r="AT1528"/>
  <c r="AT1487"/>
  <c r="AT1489"/>
  <c r="AT1469"/>
  <c r="AT1465"/>
  <c r="AT1468"/>
  <c r="AT1464"/>
  <c r="AT2432"/>
  <c r="AT2429"/>
  <c r="AT2314"/>
  <c r="AT2317"/>
  <c r="AN2296"/>
  <c r="AO2296" s="1"/>
  <c r="AN2291"/>
  <c r="AO2291" s="1"/>
  <c r="AT2263"/>
  <c r="AT2266"/>
  <c r="AT2242"/>
  <c r="AT2245"/>
  <c r="AT2234"/>
  <c r="AT2235"/>
  <c r="AT2003"/>
  <c r="AT1997"/>
  <c r="AT1929"/>
  <c r="AT1930"/>
  <c r="AT1870"/>
  <c r="AT1875"/>
  <c r="AT1859"/>
  <c r="AT1866"/>
  <c r="AT1825"/>
  <c r="AT1830"/>
  <c r="AT1827"/>
  <c r="AT1762"/>
  <c r="AT1761"/>
  <c r="AT1688"/>
  <c r="AT1687"/>
  <c r="AT1686"/>
  <c r="AT1610"/>
  <c r="AT1607"/>
  <c r="AT1516"/>
  <c r="AT1517"/>
  <c r="AT1511"/>
  <c r="AT1513"/>
  <c r="AT1430"/>
  <c r="AT1432"/>
  <c r="AT1433"/>
  <c r="AT1407"/>
  <c r="AT1410"/>
  <c r="AT1414"/>
  <c r="AT1393"/>
  <c r="AT1398"/>
  <c r="AT1338"/>
  <c r="AT1339"/>
  <c r="AT1331"/>
  <c r="AT1333"/>
  <c r="AT1309"/>
  <c r="AT1310"/>
  <c r="AT1307"/>
  <c r="AT1295"/>
  <c r="AT1296"/>
  <c r="AT1294"/>
  <c r="AT1290"/>
  <c r="AT1291"/>
  <c r="AT1274"/>
  <c r="AT1269"/>
  <c r="AT1277"/>
  <c r="AT1278"/>
  <c r="AT1275"/>
  <c r="AT1251"/>
  <c r="AT1248"/>
  <c r="AT1247"/>
  <c r="AT1242"/>
  <c r="AT1245"/>
  <c r="AT1246"/>
  <c r="AT1243"/>
  <c r="AT1235"/>
  <c r="AT1234"/>
  <c r="AT1230"/>
  <c r="AT1228"/>
  <c r="AT1229"/>
  <c r="AT1227"/>
  <c r="AT1183"/>
  <c r="AT1178"/>
  <c r="AT1182"/>
  <c r="AT1179"/>
  <c r="AT1171"/>
  <c r="AT1170"/>
  <c r="AT1166"/>
  <c r="AT1165"/>
  <c r="AT1162"/>
  <c r="AT1163"/>
  <c r="AT1128"/>
  <c r="AT1127"/>
  <c r="AT1119"/>
  <c r="AT1114"/>
  <c r="AT1118"/>
  <c r="AT1115"/>
  <c r="AT1107"/>
  <c r="AT1104"/>
  <c r="AT1106"/>
  <c r="AT1102"/>
  <c r="AT1066"/>
  <c r="AT1067"/>
  <c r="AT78"/>
  <c r="AT80"/>
  <c r="AT79"/>
  <c r="AT3361"/>
  <c r="AN3273"/>
  <c r="AO3273" s="1"/>
  <c r="AN3489"/>
  <c r="AO3489" s="1"/>
  <c r="AN3096"/>
  <c r="AO3096" s="1"/>
  <c r="AT3136"/>
  <c r="AT3211"/>
  <c r="AT3077"/>
  <c r="AT3043"/>
  <c r="AT2840"/>
  <c r="AT3102"/>
  <c r="AT2830"/>
  <c r="AC2635"/>
  <c r="AC2587"/>
  <c r="AT2833"/>
  <c r="AC2711"/>
  <c r="AC2599"/>
  <c r="AC2455"/>
  <c r="AN1991"/>
  <c r="AO1991" s="1"/>
  <c r="AN1974"/>
  <c r="AO1974" s="1"/>
  <c r="AN1943"/>
  <c r="AO1943" s="1"/>
  <c r="AT3455"/>
  <c r="AN3645"/>
  <c r="AO3645" s="1"/>
  <c r="AN3606"/>
  <c r="AO3606" s="1"/>
  <c r="AN3581"/>
  <c r="AO3581" s="1"/>
  <c r="AN3549"/>
  <c r="AO3549" s="1"/>
  <c r="AN3517"/>
  <c r="AO3517" s="1"/>
  <c r="AN3485"/>
  <c r="AO3485" s="1"/>
  <c r="AT3454"/>
  <c r="AN3366"/>
  <c r="AO3366" s="1"/>
  <c r="AN3648"/>
  <c r="AO3648" s="1"/>
  <c r="AN3553"/>
  <c r="AO3553" s="1"/>
  <c r="AN3486"/>
  <c r="AO3486" s="1"/>
  <c r="AN3216"/>
  <c r="AO3216" s="1"/>
  <c r="AN3213"/>
  <c r="AO3213" s="1"/>
  <c r="AN3194"/>
  <c r="AO3194" s="1"/>
  <c r="AT3307"/>
  <c r="AN2989"/>
  <c r="AO2989" s="1"/>
  <c r="AN2972"/>
  <c r="AO2972" s="1"/>
  <c r="AN2958"/>
  <c r="AO2958" s="1"/>
  <c r="AN2926"/>
  <c r="AO2926" s="1"/>
  <c r="AN2908"/>
  <c r="AO2908" s="1"/>
  <c r="AN2892"/>
  <c r="AO2892" s="1"/>
  <c r="AT3103"/>
  <c r="AC3066"/>
  <c r="AC3063"/>
  <c r="AC3034"/>
  <c r="AC3031"/>
  <c r="AT2984"/>
  <c r="AT2859"/>
  <c r="AN2852"/>
  <c r="AO2852" s="1"/>
  <c r="AC3142"/>
  <c r="AC2989"/>
  <c r="AC2925"/>
  <c r="AC2861"/>
  <c r="AC3013"/>
  <c r="AC2476"/>
  <c r="AT2988"/>
  <c r="AC2901"/>
  <c r="AC2787"/>
  <c r="AC2659"/>
  <c r="AN1898"/>
  <c r="AO1898" s="1"/>
  <c r="AN1882"/>
  <c r="AO1882" s="1"/>
  <c r="AN1866"/>
  <c r="AO1866" s="1"/>
  <c r="AN1850"/>
  <c r="AO1850" s="1"/>
  <c r="AN1834"/>
  <c r="AO1834" s="1"/>
  <c r="AN1786"/>
  <c r="AO1786" s="1"/>
  <c r="AN1754"/>
  <c r="AO1754" s="1"/>
  <c r="AN1739"/>
  <c r="AO1739" s="1"/>
  <c r="AN1691"/>
  <c r="AO1691" s="1"/>
  <c r="AN1674"/>
  <c r="AO1674" s="1"/>
  <c r="AN1611"/>
  <c r="AO1611" s="1"/>
  <c r="AN1563"/>
  <c r="AO1563" s="1"/>
  <c r="AN1546"/>
  <c r="AO1546" s="1"/>
  <c r="AN1531"/>
  <c r="AO1531" s="1"/>
  <c r="AN1513"/>
  <c r="AO1513" s="1"/>
  <c r="AN1498"/>
  <c r="AO1498" s="1"/>
  <c r="AN1482"/>
  <c r="AO1482" s="1"/>
  <c r="AN1467"/>
  <c r="AO1467" s="1"/>
  <c r="AN1449"/>
  <c r="AO1449" s="1"/>
  <c r="AN1435"/>
  <c r="AO1435" s="1"/>
  <c r="AC2735"/>
  <c r="AN2018"/>
  <c r="AO2018" s="1"/>
  <c r="AN2002"/>
  <c r="AO2002" s="1"/>
  <c r="AC2317"/>
  <c r="AN1610"/>
  <c r="AO1610" s="1"/>
  <c r="AN877"/>
  <c r="AO877" s="1"/>
  <c r="AN862"/>
  <c r="AO862" s="1"/>
  <c r="AN830"/>
  <c r="AO830" s="1"/>
  <c r="AN814"/>
  <c r="AO814" s="1"/>
  <c r="AN765"/>
  <c r="AO765" s="1"/>
  <c r="AN749"/>
  <c r="AO749" s="1"/>
  <c r="AN701"/>
  <c r="AO701" s="1"/>
  <c r="AN630"/>
  <c r="AO630" s="1"/>
  <c r="AT2981"/>
  <c r="AT2784"/>
  <c r="AT2582"/>
  <c r="AN2412"/>
  <c r="AO2412" s="1"/>
  <c r="AN2273"/>
  <c r="AO2273" s="1"/>
  <c r="AP2280" s="1"/>
  <c r="AN2260"/>
  <c r="AO2260" s="1"/>
  <c r="AN2241"/>
  <c r="AO2241" s="1"/>
  <c r="AN2216"/>
  <c r="AO2216" s="1"/>
  <c r="AP2223" s="1"/>
  <c r="AN2209"/>
  <c r="AO2209" s="1"/>
  <c r="AP2218" s="1"/>
  <c r="AT2155"/>
  <c r="AT1905"/>
  <c r="AT1750"/>
  <c r="AT1674"/>
  <c r="AT1666"/>
  <c r="AT3627"/>
  <c r="AT2987"/>
  <c r="AN2424"/>
  <c r="AO2424" s="1"/>
  <c r="AP2426" s="1"/>
  <c r="AN2408"/>
  <c r="AO2408" s="1"/>
  <c r="AT2394"/>
  <c r="AN2387"/>
  <c r="AO2387" s="1"/>
  <c r="AN2312"/>
  <c r="AO2312" s="1"/>
  <c r="AP2316" s="1"/>
  <c r="AN2251"/>
  <c r="AO2251" s="1"/>
  <c r="AT1907"/>
  <c r="AT1756"/>
  <c r="AT1751"/>
  <c r="AT1564"/>
  <c r="AT1558"/>
  <c r="AT1510"/>
  <c r="AT2264"/>
  <c r="AT2476"/>
  <c r="AT2788"/>
  <c r="AT1271"/>
  <c r="AN456"/>
  <c r="AO456" s="1"/>
  <c r="AN455"/>
  <c r="AO455" s="1"/>
  <c r="AN424"/>
  <c r="AO424" s="1"/>
  <c r="AN423"/>
  <c r="AO423" s="1"/>
  <c r="AN360"/>
  <c r="AO360" s="1"/>
  <c r="AN359"/>
  <c r="AO359" s="1"/>
  <c r="AN256"/>
  <c r="AO256" s="1"/>
  <c r="AN253"/>
  <c r="AO253" s="1"/>
  <c r="AN219"/>
  <c r="AO219" s="1"/>
  <c r="AN221"/>
  <c r="AO221" s="1"/>
  <c r="AN28"/>
  <c r="AO28" s="1"/>
  <c r="AN29"/>
  <c r="AO29" s="1"/>
  <c r="AT3623"/>
  <c r="AT3617"/>
  <c r="AT3557"/>
  <c r="AT3555"/>
  <c r="AT3553"/>
  <c r="AT3571"/>
  <c r="AT3573"/>
  <c r="AT3569"/>
  <c r="AT3565"/>
  <c r="AT1325"/>
  <c r="AT1330"/>
  <c r="AT1326"/>
  <c r="AT1322"/>
  <c r="AT1323"/>
  <c r="AT1303"/>
  <c r="AT1299"/>
  <c r="AT1301"/>
  <c r="AT1300"/>
  <c r="AT1298"/>
  <c r="AT1076"/>
  <c r="AT1075"/>
  <c r="AT1074"/>
  <c r="AT1059"/>
  <c r="AT1054"/>
  <c r="AT1051"/>
  <c r="AT1011"/>
  <c r="AT1013"/>
  <c r="AT1010"/>
  <c r="AT1005"/>
  <c r="AT1006"/>
  <c r="AT1002"/>
  <c r="AT1003"/>
  <c r="AT986"/>
  <c r="AT984"/>
  <c r="AT990"/>
  <c r="AT987"/>
  <c r="AT964"/>
  <c r="AT963"/>
  <c r="AT958"/>
  <c r="AT947"/>
  <c r="AT946"/>
  <c r="AT942"/>
  <c r="AT938"/>
  <c r="AT939"/>
  <c r="AT919"/>
  <c r="AT915"/>
  <c r="AT914"/>
  <c r="AT910"/>
  <c r="AT902"/>
  <c r="AT896"/>
  <c r="AT861"/>
  <c r="AT862"/>
  <c r="AT864"/>
  <c r="AT860"/>
  <c r="AT865"/>
  <c r="AT858"/>
  <c r="AT856"/>
  <c r="AT825"/>
  <c r="AT821"/>
  <c r="AT823"/>
  <c r="AT819"/>
  <c r="AT810"/>
  <c r="AT816"/>
  <c r="AT809"/>
  <c r="AT817"/>
  <c r="AT813"/>
  <c r="AT815"/>
  <c r="AT737"/>
  <c r="AT732"/>
  <c r="AT735"/>
  <c r="AT734"/>
  <c r="AT659"/>
  <c r="AT658"/>
  <c r="AT639"/>
  <c r="AT646"/>
  <c r="AT642"/>
  <c r="AT630"/>
  <c r="AT626"/>
  <c r="AT627"/>
  <c r="AT606"/>
  <c r="AT607"/>
  <c r="AT608"/>
  <c r="AT611"/>
  <c r="AT605"/>
  <c r="AT601"/>
  <c r="AT604"/>
  <c r="AN589"/>
  <c r="AO589" s="1"/>
  <c r="AN587"/>
  <c r="AO587" s="1"/>
  <c r="AT583"/>
  <c r="AT575"/>
  <c r="AT580"/>
  <c r="AT582"/>
  <c r="AT577"/>
  <c r="AT579"/>
  <c r="AN541"/>
  <c r="AO541" s="1"/>
  <c r="AN542"/>
  <c r="AO542" s="1"/>
  <c r="AN539"/>
  <c r="AO539" s="1"/>
  <c r="AN538"/>
  <c r="AO538" s="1"/>
  <c r="AN537"/>
  <c r="AO537" s="1"/>
  <c r="AN522"/>
  <c r="AO522" s="1"/>
  <c r="AN525"/>
  <c r="AO525" s="1"/>
  <c r="AN521"/>
  <c r="AO521" s="1"/>
  <c r="AN526"/>
  <c r="AO526" s="1"/>
  <c r="AN524"/>
  <c r="AO524" s="1"/>
  <c r="AT516"/>
  <c r="AT522"/>
  <c r="AT513"/>
  <c r="AT515"/>
  <c r="AT520"/>
  <c r="AN495"/>
  <c r="AO495" s="1"/>
  <c r="AN498"/>
  <c r="AO498" s="1"/>
  <c r="AT482"/>
  <c r="AT477"/>
  <c r="AT479"/>
  <c r="AT480"/>
  <c r="AT453"/>
  <c r="AT456"/>
  <c r="AT455"/>
  <c r="AT454"/>
  <c r="AT436"/>
  <c r="AT435"/>
  <c r="AT418"/>
  <c r="AT416"/>
  <c r="AT391"/>
  <c r="AT388"/>
  <c r="AT375"/>
  <c r="AT380"/>
  <c r="AT379"/>
  <c r="AT378"/>
  <c r="AT382"/>
  <c r="AT381"/>
  <c r="AT377"/>
  <c r="AT327"/>
  <c r="AT328"/>
  <c r="AT325"/>
  <c r="AT302"/>
  <c r="AT307"/>
  <c r="AT304"/>
  <c r="AT300"/>
  <c r="AT303"/>
  <c r="AT290"/>
  <c r="AT288"/>
  <c r="AT214"/>
  <c r="AT213"/>
  <c r="AT215"/>
  <c r="AT218"/>
  <c r="AT217"/>
  <c r="AN172"/>
  <c r="AO172" s="1"/>
  <c r="AN171"/>
  <c r="AO171" s="1"/>
  <c r="AN173"/>
  <c r="AO173" s="1"/>
  <c r="AN170"/>
  <c r="AO170" s="1"/>
  <c r="AN169"/>
  <c r="AO169" s="1"/>
  <c r="AN154"/>
  <c r="AO154" s="1"/>
  <c r="AN156"/>
  <c r="AO156" s="1"/>
  <c r="AN158"/>
  <c r="AO158" s="1"/>
  <c r="AT155"/>
  <c r="AT153"/>
  <c r="AT156"/>
  <c r="AT149"/>
  <c r="AT151"/>
  <c r="AT150"/>
  <c r="AT154"/>
  <c r="AT124"/>
  <c r="AT120"/>
  <c r="AT118"/>
  <c r="AT123"/>
  <c r="AT122"/>
  <c r="AN107"/>
  <c r="AO107" s="1"/>
  <c r="AN106"/>
  <c r="AO106" s="1"/>
  <c r="AN108"/>
  <c r="AO108" s="1"/>
  <c r="AT58"/>
  <c r="AT61"/>
  <c r="AN46"/>
  <c r="AO46" s="1"/>
  <c r="AN44"/>
  <c r="AO44" s="1"/>
  <c r="AT14"/>
  <c r="AT17"/>
  <c r="AT16"/>
  <c r="AT432"/>
  <c r="AT430"/>
  <c r="AT428"/>
  <c r="AT426"/>
  <c r="AT429"/>
  <c r="AT424"/>
  <c r="AT427"/>
  <c r="AT394"/>
  <c r="AT392"/>
  <c r="AT491"/>
  <c r="AT495"/>
  <c r="AT488"/>
  <c r="AT494"/>
  <c r="AT487"/>
  <c r="AT493"/>
  <c r="AT2838"/>
  <c r="AN3302"/>
  <c r="AO3302" s="1"/>
  <c r="AT3296"/>
  <c r="AN3582"/>
  <c r="AO3582" s="1"/>
  <c r="AN3617"/>
  <c r="AO3617" s="1"/>
  <c r="AN3370"/>
  <c r="AO3370" s="1"/>
  <c r="AT3104"/>
  <c r="AT3205"/>
  <c r="AT3279"/>
  <c r="AN2859"/>
  <c r="AO2859" s="1"/>
  <c r="AN2818"/>
  <c r="AO2818" s="1"/>
  <c r="AN2802"/>
  <c r="AO2802" s="1"/>
  <c r="AN2786"/>
  <c r="AO2786" s="1"/>
  <c r="AN2770"/>
  <c r="AO2770" s="1"/>
  <c r="AN2754"/>
  <c r="AO2754" s="1"/>
  <c r="AN2738"/>
  <c r="AO2738" s="1"/>
  <c r="AN2722"/>
  <c r="AO2722" s="1"/>
  <c r="AN2706"/>
  <c r="AO2706" s="1"/>
  <c r="AN2690"/>
  <c r="AO2690" s="1"/>
  <c r="AN2674"/>
  <c r="AO2674" s="1"/>
  <c r="AN2658"/>
  <c r="AO2658" s="1"/>
  <c r="AN2642"/>
  <c r="AO2642" s="1"/>
  <c r="AN2626"/>
  <c r="AO2626" s="1"/>
  <c r="AN2610"/>
  <c r="AO2610" s="1"/>
  <c r="AN2594"/>
  <c r="AO2594" s="1"/>
  <c r="AN2578"/>
  <c r="AO2578" s="1"/>
  <c r="AN2562"/>
  <c r="AO2562" s="1"/>
  <c r="AN2546"/>
  <c r="AO2546" s="1"/>
  <c r="AN2530"/>
  <c r="AO2530" s="1"/>
  <c r="AN2514"/>
  <c r="AO2514" s="1"/>
  <c r="AN2498"/>
  <c r="AO2498" s="1"/>
  <c r="AN2482"/>
  <c r="AO2482" s="1"/>
  <c r="AN2466"/>
  <c r="AO2466" s="1"/>
  <c r="AN2450"/>
  <c r="AO2450" s="1"/>
  <c r="AT2986"/>
  <c r="AT2836"/>
  <c r="AC3143"/>
  <c r="AC2973"/>
  <c r="AC2909"/>
  <c r="AT2985"/>
  <c r="AC2540"/>
  <c r="AC3221"/>
  <c r="AC3159"/>
  <c r="AC2158"/>
  <c r="AC2126"/>
  <c r="AC2094"/>
  <c r="AC2062"/>
  <c r="AC2030"/>
  <c r="AC1998"/>
  <c r="AC1966"/>
  <c r="AC1934"/>
  <c r="AN2431"/>
  <c r="AO2431" s="1"/>
  <c r="AN2196"/>
  <c r="AO2196" s="1"/>
  <c r="AC2290"/>
  <c r="AN1838"/>
  <c r="AO1838" s="1"/>
  <c r="AN1710"/>
  <c r="AO1710" s="1"/>
  <c r="AN1693"/>
  <c r="AO1693" s="1"/>
  <c r="AN1678"/>
  <c r="AO1678" s="1"/>
  <c r="AN1582"/>
  <c r="AO1582" s="1"/>
  <c r="AN1501"/>
  <c r="AO1501" s="1"/>
  <c r="AN1422"/>
  <c r="AO1422" s="1"/>
  <c r="AN1406"/>
  <c r="AO1406" s="1"/>
  <c r="AN1389"/>
  <c r="AO1389" s="1"/>
  <c r="AT2839"/>
  <c r="AN1434"/>
  <c r="AO1434" s="1"/>
  <c r="AN898"/>
  <c r="AO898" s="1"/>
  <c r="AN1053"/>
  <c r="AO1053" s="1"/>
  <c r="AC1738"/>
  <c r="AN633"/>
  <c r="AO633" s="1"/>
  <c r="AN451"/>
  <c r="AO451" s="1"/>
  <c r="AN258"/>
  <c r="AO258" s="1"/>
  <c r="AT3625"/>
  <c r="AN2232"/>
  <c r="AO2232" s="1"/>
  <c r="AT2740"/>
  <c r="AT2876"/>
  <c r="AT2789"/>
  <c r="AT2630"/>
  <c r="AT2742"/>
  <c r="AT1884"/>
  <c r="AT1532"/>
  <c r="AT1452"/>
  <c r="AN2419"/>
  <c r="AO2419" s="1"/>
  <c r="AN2392"/>
  <c r="AO2392" s="1"/>
  <c r="AT1752"/>
  <c r="AT1654"/>
  <c r="AT1436"/>
  <c r="AT1292"/>
  <c r="AT1252"/>
  <c r="AT983"/>
  <c r="AT788"/>
  <c r="AT730"/>
  <c r="AN665"/>
  <c r="AO665" s="1"/>
  <c r="AN624"/>
  <c r="AO624" s="1"/>
  <c r="AN429"/>
  <c r="AO429" s="1"/>
  <c r="AN365"/>
  <c r="AO365" s="1"/>
  <c r="AN345"/>
  <c r="AO345" s="1"/>
  <c r="AT596"/>
  <c r="AT1560"/>
  <c r="AT897"/>
  <c r="AT1324"/>
  <c r="AT2754"/>
  <c r="AT2752"/>
  <c r="AT2728"/>
  <c r="AT2727"/>
  <c r="AT1159"/>
  <c r="AT1156"/>
  <c r="AT1155"/>
  <c r="AT1150"/>
  <c r="AT1100"/>
  <c r="AT1091"/>
  <c r="AT1098"/>
  <c r="AT1099"/>
  <c r="AT1080"/>
  <c r="AT1084"/>
  <c r="AT1083"/>
  <c r="AT1069"/>
  <c r="AT1070"/>
  <c r="AT1037"/>
  <c r="AT1038"/>
  <c r="AT1034"/>
  <c r="AT1035"/>
  <c r="AT1018"/>
  <c r="AT1021"/>
  <c r="AT1022"/>
  <c r="AT1020"/>
  <c r="AT1019"/>
  <c r="AT979"/>
  <c r="AT973"/>
  <c r="AT978"/>
  <c r="AT974"/>
  <c r="AT970"/>
  <c r="AT971"/>
  <c r="AT954"/>
  <c r="AT955"/>
  <c r="AT935"/>
  <c r="AT931"/>
  <c r="AT933"/>
  <c r="AT927"/>
  <c r="AT922"/>
  <c r="AT920"/>
  <c r="AT926"/>
  <c r="AT923"/>
  <c r="AT867"/>
  <c r="AT868"/>
  <c r="AT871"/>
  <c r="AT873"/>
  <c r="AT853"/>
  <c r="AT850"/>
  <c r="AT849"/>
  <c r="AT848"/>
  <c r="AT841"/>
  <c r="AT837"/>
  <c r="AT842"/>
  <c r="AT843"/>
  <c r="AT839"/>
  <c r="AT835"/>
  <c r="AT838"/>
  <c r="AT798"/>
  <c r="AT805"/>
  <c r="AT803"/>
  <c r="AT799"/>
  <c r="AT784"/>
  <c r="AT785"/>
  <c r="AT779"/>
  <c r="AT777"/>
  <c r="AT765"/>
  <c r="AT766"/>
  <c r="AT759"/>
  <c r="AT761"/>
  <c r="AT757"/>
  <c r="AT743"/>
  <c r="AT745"/>
  <c r="AT739"/>
  <c r="AT741"/>
  <c r="AT727"/>
  <c r="AT728"/>
  <c r="AT725"/>
  <c r="AT714"/>
  <c r="AT713"/>
  <c r="AT716"/>
  <c r="AT711"/>
  <c r="AT707"/>
  <c r="AT710"/>
  <c r="AT709"/>
  <c r="AT654"/>
  <c r="AT655"/>
  <c r="AT652"/>
  <c r="AT650"/>
  <c r="AT651"/>
  <c r="AT649"/>
  <c r="AT638"/>
  <c r="AT634"/>
  <c r="AT635"/>
  <c r="AT632"/>
  <c r="AT636"/>
  <c r="AT599"/>
  <c r="AT598"/>
  <c r="AT588"/>
  <c r="AT591"/>
  <c r="AT584"/>
  <c r="AT587"/>
  <c r="AT589"/>
  <c r="AT564"/>
  <c r="AT569"/>
  <c r="AT567"/>
  <c r="AT561"/>
  <c r="AT558"/>
  <c r="AT554"/>
  <c r="AT556"/>
  <c r="AT560"/>
  <c r="AT543"/>
  <c r="AT541"/>
  <c r="AT540"/>
  <c r="AT539"/>
  <c r="AT532"/>
  <c r="AT535"/>
  <c r="AT530"/>
  <c r="AT529"/>
  <c r="AT537"/>
  <c r="AT498"/>
  <c r="AT497"/>
  <c r="AT484"/>
  <c r="AT483"/>
  <c r="AT475"/>
  <c r="AT473"/>
  <c r="AT463"/>
  <c r="AT469"/>
  <c r="AT470"/>
  <c r="AN457"/>
  <c r="AO457" s="1"/>
  <c r="AN459"/>
  <c r="AO459" s="1"/>
  <c r="AT446"/>
  <c r="AT444"/>
  <c r="AT443"/>
  <c r="AT445"/>
  <c r="AT441"/>
  <c r="AT449"/>
  <c r="AT412"/>
  <c r="AT413"/>
  <c r="AT404"/>
  <c r="AT409"/>
  <c r="AT410"/>
  <c r="AT407"/>
  <c r="AT403"/>
  <c r="AT401"/>
  <c r="AT383"/>
  <c r="AT385"/>
  <c r="AT373"/>
  <c r="AT371"/>
  <c r="AT368"/>
  <c r="AT365"/>
  <c r="AT367"/>
  <c r="AT351"/>
  <c r="AT348"/>
  <c r="AT343"/>
  <c r="AT341"/>
  <c r="AT345"/>
  <c r="AT339"/>
  <c r="AT337"/>
  <c r="AT316"/>
  <c r="AT319"/>
  <c r="AT315"/>
  <c r="AT318"/>
  <c r="AT314"/>
  <c r="AT313"/>
  <c r="AT321"/>
  <c r="AT287"/>
  <c r="AT284"/>
  <c r="AT279"/>
  <c r="AT281"/>
  <c r="AT273"/>
  <c r="AT277"/>
  <c r="AT275"/>
  <c r="AN266"/>
  <c r="AO266" s="1"/>
  <c r="AN265"/>
  <c r="AO265" s="1"/>
  <c r="AT250"/>
  <c r="AT248"/>
  <c r="AT251"/>
  <c r="AT240"/>
  <c r="AT247"/>
  <c r="AT245"/>
  <c r="AN234"/>
  <c r="AO234" s="1"/>
  <c r="AN233"/>
  <c r="AO233" s="1"/>
  <c r="AT209"/>
  <c r="AT207"/>
  <c r="AT203"/>
  <c r="AT199"/>
  <c r="AT196"/>
  <c r="AT197"/>
  <c r="AT201"/>
  <c r="AT204"/>
  <c r="AT173"/>
  <c r="AT171"/>
  <c r="AT172"/>
  <c r="AT170"/>
  <c r="AT165"/>
  <c r="AT166"/>
  <c r="AT162"/>
  <c r="AT161"/>
  <c r="AT163"/>
  <c r="AT168"/>
  <c r="AT143"/>
  <c r="AT139"/>
  <c r="AT144"/>
  <c r="AT145"/>
  <c r="AT140"/>
  <c r="AT141"/>
  <c r="AT142"/>
  <c r="AT147"/>
  <c r="AT126"/>
  <c r="AT133"/>
  <c r="AT128"/>
  <c r="AT134"/>
  <c r="AT132"/>
  <c r="AT127"/>
  <c r="AN110"/>
  <c r="AO110" s="1"/>
  <c r="AN109"/>
  <c r="AO109" s="1"/>
  <c r="AN93"/>
  <c r="AO93" s="1"/>
  <c r="AN94"/>
  <c r="AO94" s="1"/>
  <c r="AN59"/>
  <c r="AO59" s="1"/>
  <c r="AN62"/>
  <c r="AO62" s="1"/>
  <c r="AT48"/>
  <c r="AT52"/>
  <c r="AT54"/>
  <c r="AT57"/>
  <c r="AT51"/>
  <c r="AN42"/>
  <c r="AO42" s="1"/>
  <c r="AN43"/>
  <c r="AO43" s="1"/>
  <c r="AT26"/>
  <c r="AT21"/>
  <c r="AT23"/>
  <c r="AT22"/>
  <c r="AT25"/>
  <c r="AT27"/>
  <c r="AT19"/>
  <c r="AN16"/>
  <c r="AO16" s="1"/>
  <c r="AN15"/>
  <c r="AO15" s="1"/>
  <c r="AT114"/>
  <c r="AT110"/>
  <c r="AT117"/>
  <c r="AT115"/>
  <c r="AT112"/>
  <c r="AN89"/>
  <c r="AO89" s="1"/>
  <c r="AN90"/>
  <c r="AO90" s="1"/>
  <c r="AT76"/>
  <c r="AT69"/>
  <c r="AT75"/>
  <c r="AT72"/>
  <c r="AN20"/>
  <c r="AO20" s="1"/>
  <c r="AN19"/>
  <c r="AO19" s="1"/>
  <c r="AN17"/>
  <c r="AO17" s="1"/>
  <c r="AP26" s="1"/>
  <c r="AN22"/>
  <c r="AO22" s="1"/>
  <c r="AN21"/>
  <c r="AO21" s="1"/>
  <c r="AN23"/>
  <c r="AO23" s="1"/>
  <c r="AN13"/>
  <c r="AO13" s="1"/>
  <c r="AN12"/>
  <c r="AO12" s="1"/>
  <c r="AN14"/>
  <c r="AO14" s="1"/>
  <c r="AT1347"/>
  <c r="AT1344"/>
  <c r="AT1342"/>
  <c r="AT1343"/>
  <c r="AN217"/>
  <c r="AO217" s="1"/>
  <c r="AN218"/>
  <c r="AO218" s="1"/>
  <c r="AT1490"/>
  <c r="AN2360"/>
  <c r="AO2360" s="1"/>
  <c r="AP2360" s="1"/>
  <c r="AN2248"/>
  <c r="AO2248" s="1"/>
  <c r="AT1927"/>
  <c r="AT1738"/>
  <c r="AT1580"/>
  <c r="AT1512"/>
  <c r="AT1462"/>
  <c r="AT1315"/>
  <c r="AT1276"/>
  <c r="AT1079"/>
  <c r="AT1064"/>
  <c r="AT866"/>
  <c r="AN861"/>
  <c r="AO861" s="1"/>
  <c r="AN797"/>
  <c r="AO797" s="1"/>
  <c r="AN733"/>
  <c r="AO733" s="1"/>
  <c r="AT721"/>
  <c r="AN671"/>
  <c r="AO671" s="1"/>
  <c r="AN622"/>
  <c r="AO622" s="1"/>
  <c r="AN425"/>
  <c r="AO425" s="1"/>
  <c r="AN362"/>
  <c r="AO362" s="1"/>
  <c r="AN298"/>
  <c r="AO298" s="1"/>
  <c r="AN185"/>
  <c r="AO185" s="1"/>
  <c r="AN125"/>
  <c r="AO125" s="1"/>
  <c r="AN87"/>
  <c r="AO87" s="1"/>
  <c r="AT1816"/>
  <c r="AN1390"/>
  <c r="AO1390" s="1"/>
  <c r="AT1151"/>
  <c r="AT450"/>
  <c r="AT322"/>
  <c r="AT130"/>
  <c r="AT198"/>
  <c r="AT3567"/>
  <c r="AT959"/>
  <c r="AT338"/>
  <c r="AC1482"/>
  <c r="AC1450"/>
  <c r="AC1370"/>
  <c r="AC1314"/>
  <c r="AC1290"/>
  <c r="AC1266"/>
  <c r="AC1250"/>
  <c r="AC1210"/>
  <c r="AC1162"/>
  <c r="AC1106"/>
  <c r="AC1050"/>
  <c r="AC1002"/>
  <c r="AC922"/>
  <c r="AC898"/>
  <c r="AT691"/>
  <c r="AN499"/>
  <c r="AO499" s="1"/>
  <c r="AC658"/>
  <c r="AC854"/>
  <c r="AC726"/>
  <c r="AC442"/>
  <c r="AN408"/>
  <c r="AO408" s="1"/>
  <c r="AN344"/>
  <c r="AO344" s="1"/>
  <c r="AN280"/>
  <c r="AO280" s="1"/>
  <c r="AN200"/>
  <c r="AO200" s="1"/>
  <c r="AN136"/>
  <c r="AO136" s="1"/>
  <c r="AN40"/>
  <c r="AO40" s="1"/>
  <c r="AC677"/>
  <c r="AC558"/>
  <c r="AC190"/>
  <c r="AN461"/>
  <c r="AO461" s="1"/>
  <c r="AN447"/>
  <c r="AO447" s="1"/>
  <c r="AC602"/>
  <c r="AC510"/>
  <c r="AC158"/>
  <c r="AC149"/>
  <c r="AN82"/>
  <c r="AO82" s="1"/>
  <c r="AC102"/>
  <c r="AN3681"/>
  <c r="AO3681" s="1"/>
  <c r="AT3613"/>
  <c r="AT3501"/>
  <c r="AT2969"/>
  <c r="AT2826"/>
  <c r="AT2548"/>
  <c r="AT2676"/>
  <c r="AT1478"/>
  <c r="AC3447"/>
  <c r="AC3404"/>
  <c r="AT2923"/>
  <c r="AT2758"/>
  <c r="AC2813"/>
  <c r="AC2721"/>
  <c r="AT3619"/>
  <c r="AT2779"/>
  <c r="AT2484"/>
  <c r="AT2438"/>
  <c r="AN2337"/>
  <c r="AO2337" s="1"/>
  <c r="AT2123"/>
  <c r="AT2110"/>
  <c r="AT1782"/>
  <c r="AC3393"/>
  <c r="AC3371"/>
  <c r="AC3043"/>
  <c r="AC2946"/>
  <c r="AC2685"/>
  <c r="AC2601"/>
  <c r="AC2561"/>
  <c r="AT3575"/>
  <c r="AT1846"/>
  <c r="AT1496"/>
  <c r="AT1417"/>
  <c r="AT1311"/>
  <c r="AT1244"/>
  <c r="AT1180"/>
  <c r="AT1116"/>
  <c r="AT3479"/>
  <c r="AT1327"/>
  <c r="AT1191"/>
  <c r="AT1167"/>
  <c r="AT1028"/>
  <c r="AT991"/>
  <c r="AT924"/>
  <c r="AT844"/>
  <c r="AT3655"/>
  <c r="AC2978"/>
  <c r="AC2437"/>
  <c r="AC1767"/>
  <c r="AC1683"/>
  <c r="AC3261"/>
  <c r="AC1895"/>
  <c r="AT1260"/>
  <c r="AT1231"/>
  <c r="AT1223"/>
  <c r="AT1092"/>
  <c r="AT1004"/>
  <c r="AT940"/>
  <c r="AT720"/>
  <c r="AT414"/>
  <c r="AT286"/>
  <c r="AT242"/>
  <c r="AC2918"/>
  <c r="AC2769"/>
  <c r="AC2139"/>
  <c r="AC3187"/>
  <c r="AC2657"/>
  <c r="AC1981"/>
  <c r="AT781"/>
  <c r="AT1204"/>
  <c r="AC2874"/>
  <c r="AC1835"/>
  <c r="AC1163"/>
  <c r="AC412"/>
  <c r="AC348"/>
  <c r="AC284"/>
  <c r="AC759"/>
  <c r="AC711"/>
  <c r="AC2753"/>
  <c r="AC1611"/>
  <c r="AC1155"/>
  <c r="AT3615"/>
  <c r="AT1220"/>
  <c r="AT1140"/>
  <c r="AT1287"/>
  <c r="AC1175"/>
  <c r="AC1043"/>
  <c r="AC671"/>
  <c r="AC304"/>
  <c r="AC144"/>
  <c r="AC10"/>
  <c r="AT1215"/>
  <c r="AC1007"/>
  <c r="AC947"/>
  <c r="AC707"/>
  <c r="AC660"/>
  <c r="AC608"/>
  <c r="AC592"/>
  <c r="AC564"/>
  <c r="AC460"/>
  <c r="AC400"/>
  <c r="AC336"/>
  <c r="AC272"/>
  <c r="AC252"/>
  <c r="AC208"/>
  <c r="AC156"/>
  <c r="AC128"/>
  <c r="AT274"/>
  <c r="AC835"/>
  <c r="AC588"/>
  <c r="AC539"/>
  <c r="AC427"/>
  <c r="AC192"/>
  <c r="AN119"/>
  <c r="AO119" s="1"/>
  <c r="AC3431"/>
  <c r="AC3414"/>
  <c r="AT2824"/>
  <c r="AT2468"/>
  <c r="AT2485"/>
  <c r="AN2324"/>
  <c r="AO2324" s="1"/>
  <c r="AP2333" s="1"/>
  <c r="AT2091"/>
  <c r="AT2078"/>
  <c r="AT1526"/>
  <c r="AT1506"/>
  <c r="AT2688"/>
  <c r="AN2323"/>
  <c r="AO2323" s="1"/>
  <c r="AT1900"/>
  <c r="AT1590"/>
  <c r="AT1448"/>
  <c r="AT1308"/>
  <c r="AT1055"/>
  <c r="AC2533"/>
  <c r="AT3603"/>
  <c r="AT1335"/>
  <c r="AT1268"/>
  <c r="AT1124"/>
  <c r="AT1047"/>
  <c r="AT988"/>
  <c r="AT845"/>
  <c r="AT625"/>
  <c r="AT3543"/>
  <c r="AT1442"/>
  <c r="AT1332"/>
  <c r="AT1164"/>
  <c r="AT1143"/>
  <c r="AT1135"/>
  <c r="AT980"/>
  <c r="AT916"/>
  <c r="AT769"/>
  <c r="AT3635"/>
  <c r="AC3383"/>
  <c r="AC1957"/>
  <c r="AC1891"/>
  <c r="AC1803"/>
  <c r="AC1791"/>
  <c r="AC1659"/>
  <c r="AC1579"/>
  <c r="AC1483"/>
  <c r="AC1467"/>
  <c r="AT3587"/>
  <c r="AC1259"/>
  <c r="AC524"/>
  <c r="AT1036"/>
  <c r="AT1316"/>
  <c r="AT1239"/>
  <c r="AT3523"/>
  <c r="AC2966"/>
  <c r="AC1973"/>
  <c r="AT241"/>
  <c r="AC459"/>
  <c r="AN853"/>
  <c r="AO853" s="1"/>
  <c r="AN837"/>
  <c r="AO837" s="1"/>
  <c r="AN822"/>
  <c r="AO822" s="1"/>
  <c r="AN806"/>
  <c r="AO806" s="1"/>
  <c r="AN789"/>
  <c r="AO789" s="1"/>
  <c r="AN774"/>
  <c r="AO774" s="1"/>
  <c r="AN758"/>
  <c r="AO758" s="1"/>
  <c r="AN743"/>
  <c r="AO743" s="1"/>
  <c r="AN725"/>
  <c r="AO725" s="1"/>
  <c r="AN700"/>
  <c r="AO700" s="1"/>
  <c r="AC1877"/>
  <c r="AC885"/>
  <c r="AC257"/>
  <c r="AC749"/>
  <c r="AT683"/>
  <c r="AN646"/>
  <c r="AO646" s="1"/>
  <c r="AN613"/>
  <c r="AO613" s="1"/>
  <c r="AN536"/>
  <c r="AO536" s="1"/>
  <c r="AC649"/>
  <c r="AN264"/>
  <c r="AO264" s="1"/>
  <c r="AN216"/>
  <c r="AO216" s="1"/>
  <c r="AN104"/>
  <c r="AO104" s="1"/>
  <c r="AN242"/>
  <c r="AO242" s="1"/>
  <c r="AC586"/>
  <c r="AC210"/>
  <c r="AC533"/>
  <c r="AN319"/>
  <c r="AO319" s="1"/>
  <c r="AC217"/>
  <c r="AN342"/>
  <c r="AO342" s="1"/>
  <c r="AC94"/>
  <c r="AN143"/>
  <c r="AO143" s="1"/>
  <c r="AN60"/>
  <c r="AO60" s="1"/>
  <c r="AC62"/>
  <c r="AC22"/>
  <c r="AN157"/>
  <c r="AO157" s="1"/>
  <c r="AT3669"/>
  <c r="AT3653"/>
  <c r="AT3637"/>
  <c r="AT3541"/>
  <c r="AT3525"/>
  <c r="AT2532"/>
  <c r="AT1203"/>
  <c r="AT1306"/>
  <c r="AT1050"/>
  <c r="AT2536"/>
  <c r="AC3395"/>
  <c r="AC3419"/>
  <c r="AC3397"/>
  <c r="AT2889"/>
  <c r="AT2646"/>
  <c r="AT2469"/>
  <c r="AT2187"/>
  <c r="AT2174"/>
  <c r="AT2059"/>
  <c r="AT2046"/>
  <c r="AT1500"/>
  <c r="AC2898"/>
  <c r="AC2573"/>
  <c r="AT2309"/>
  <c r="AT1880"/>
  <c r="AT1545"/>
  <c r="AT1052"/>
  <c r="AC3378"/>
  <c r="AC3059"/>
  <c r="AC2637"/>
  <c r="AC2473"/>
  <c r="AT1284"/>
  <c r="AT1196"/>
  <c r="AT1172"/>
  <c r="AT1071"/>
  <c r="AT434"/>
  <c r="AT370"/>
  <c r="AT306"/>
  <c r="AC3164"/>
  <c r="AC1815"/>
  <c r="AC1643"/>
  <c r="AC1431"/>
  <c r="AC2855"/>
  <c r="AT1348"/>
  <c r="AT1255"/>
  <c r="AT1236"/>
  <c r="AT1007"/>
  <c r="AT943"/>
  <c r="AT903"/>
  <c r="AT594"/>
  <c r="AT502"/>
  <c r="AT350"/>
  <c r="AC2745"/>
  <c r="AC2577"/>
  <c r="AC1731"/>
  <c r="AC1699"/>
  <c r="AC1519"/>
  <c r="AC1311"/>
  <c r="AC1211"/>
  <c r="AC1199"/>
  <c r="AC1055"/>
  <c r="AC3387"/>
  <c r="AC3014"/>
  <c r="AC2846"/>
  <c r="AT113"/>
  <c r="AC2938"/>
  <c r="AC1263"/>
  <c r="AC1239"/>
  <c r="AC863"/>
  <c r="AC763"/>
  <c r="AC719"/>
  <c r="AC695"/>
  <c r="AC543"/>
  <c r="AC27"/>
  <c r="AC2894"/>
  <c r="AC2171"/>
  <c r="AC1679"/>
  <c r="AC1091"/>
  <c r="AC1019"/>
  <c r="AT1263"/>
  <c r="AT1132"/>
  <c r="AC2645"/>
  <c r="AC1587"/>
  <c r="AC1335"/>
  <c r="AC1271"/>
  <c r="AC1139"/>
  <c r="AC1067"/>
  <c r="AC931"/>
  <c r="AC2609"/>
  <c r="AC1071"/>
  <c r="AT1068"/>
  <c r="AC2974"/>
  <c r="AC2043"/>
  <c r="AC1751"/>
  <c r="AC1723"/>
  <c r="AC1187"/>
  <c r="AC1075"/>
  <c r="AC983"/>
  <c r="AC927"/>
  <c r="AC640"/>
  <c r="AC628"/>
  <c r="AC604"/>
  <c r="AC540"/>
  <c r="AC484"/>
  <c r="AC236"/>
  <c r="AC299"/>
  <c r="AC59"/>
  <c r="AC67"/>
  <c r="AC107"/>
  <c r="AC3435"/>
  <c r="AC3430"/>
  <c r="AC3403"/>
  <c r="AC3423"/>
  <c r="AC3410"/>
  <c r="AC3436"/>
  <c r="AC3409"/>
  <c r="AP3429"/>
  <c r="AP2288"/>
  <c r="AC3396"/>
  <c r="AP3409"/>
  <c r="AP2386"/>
  <c r="AC3412"/>
  <c r="AC3418"/>
  <c r="AC3445"/>
  <c r="AC3406"/>
  <c r="AC3437"/>
  <c r="AP2243"/>
  <c r="AP3392"/>
  <c r="AP2393"/>
  <c r="AC3416"/>
  <c r="AC3426"/>
  <c r="AP3423"/>
  <c r="AP3436"/>
  <c r="AP2232"/>
  <c r="AP2308"/>
  <c r="AP2313"/>
  <c r="AC3399"/>
  <c r="AC3427"/>
  <c r="AC3433"/>
  <c r="AC3413"/>
  <c r="AP3430"/>
  <c r="AP3410"/>
  <c r="AP2327"/>
  <c r="AP2247"/>
  <c r="AP2387"/>
  <c r="AP2289"/>
  <c r="AC3408"/>
  <c r="AC3434"/>
  <c r="AP3421"/>
  <c r="AP3396"/>
  <c r="AP2406"/>
  <c r="AP2326"/>
  <c r="AP2246"/>
  <c r="AP2309"/>
  <c r="AP2290"/>
  <c r="AP2307"/>
  <c r="AP2370"/>
  <c r="AP2306"/>
  <c r="AP2389"/>
  <c r="AP2225"/>
  <c r="AC3425"/>
  <c r="AC3411"/>
  <c r="AP3408"/>
  <c r="AC3405"/>
  <c r="AC3417"/>
  <c r="AC3448"/>
  <c r="AC3402"/>
  <c r="AC3360"/>
  <c r="AC3291"/>
  <c r="AC3129"/>
  <c r="AC3092"/>
  <c r="AC3232"/>
  <c r="AC2683"/>
  <c r="AC2603"/>
  <c r="AC3024"/>
  <c r="AC2647"/>
  <c r="AC2551"/>
  <c r="AC3032"/>
  <c r="AC3076"/>
  <c r="AC2655"/>
  <c r="AC2671"/>
  <c r="AC2607"/>
  <c r="AC2751"/>
  <c r="AC2495"/>
  <c r="AC2499"/>
  <c r="AC642"/>
  <c r="AC546"/>
  <c r="AC157"/>
  <c r="AC297"/>
  <c r="AC522"/>
  <c r="AC318"/>
  <c r="AC542"/>
  <c r="AC105"/>
  <c r="AC58"/>
  <c r="AC3362"/>
  <c r="AC3332"/>
  <c r="AC3300"/>
  <c r="AC3292"/>
  <c r="AC3284"/>
  <c r="AC3276"/>
  <c r="AC3245"/>
  <c r="AC3128"/>
  <c r="AC2957"/>
  <c r="AC2893"/>
  <c r="AC2836"/>
  <c r="AC3184"/>
  <c r="AC2953"/>
  <c r="AC2885"/>
  <c r="AC2619"/>
  <c r="AC2555"/>
  <c r="AC2792"/>
  <c r="AC2727"/>
  <c r="AC2631"/>
  <c r="AC2583"/>
  <c r="AC2536"/>
  <c r="AC2471"/>
  <c r="AC3314"/>
  <c r="AC3040"/>
  <c r="AC2596"/>
  <c r="AC2515"/>
  <c r="AC2464"/>
  <c r="AC2166"/>
  <c r="AC2134"/>
  <c r="AC2102"/>
  <c r="AC2070"/>
  <c r="AC2038"/>
  <c r="AC2006"/>
  <c r="AC1974"/>
  <c r="AC1942"/>
  <c r="AC1910"/>
  <c r="AC2612"/>
  <c r="AC2544"/>
  <c r="AC2322"/>
  <c r="AC2985"/>
  <c r="AC1971"/>
  <c r="AC1666"/>
  <c r="AC1566"/>
  <c r="AC1846"/>
  <c r="AC1690"/>
  <c r="AC1434"/>
  <c r="AC1670"/>
  <c r="AC1546"/>
  <c r="AC1538"/>
  <c r="AC1522"/>
  <c r="AC1506"/>
  <c r="AC1490"/>
  <c r="AC1474"/>
  <c r="AC1458"/>
  <c r="AC1442"/>
  <c r="AC1426"/>
  <c r="AC1410"/>
  <c r="AC1686"/>
  <c r="AC2835"/>
  <c r="AC2816"/>
  <c r="AC2752"/>
  <c r="AC1898"/>
  <c r="AC1702"/>
  <c r="AC557"/>
  <c r="AC493"/>
  <c r="AC878"/>
  <c r="AC862"/>
  <c r="AC846"/>
  <c r="AC830"/>
  <c r="AC814"/>
  <c r="AC798"/>
  <c r="AC614"/>
  <c r="AC490"/>
  <c r="AC249"/>
  <c r="AC114"/>
  <c r="AC66"/>
  <c r="AC50"/>
  <c r="AC34"/>
  <c r="AC553"/>
  <c r="AC122"/>
  <c r="AC502"/>
  <c r="AC262"/>
  <c r="AC26"/>
  <c r="AC134"/>
  <c r="AC569"/>
  <c r="AC253"/>
  <c r="AC3275"/>
  <c r="AC3248"/>
  <c r="AC3065"/>
  <c r="AC3033"/>
  <c r="AC3077"/>
  <c r="AC3161"/>
  <c r="AC2539"/>
  <c r="AC3177"/>
  <c r="AC2807"/>
  <c r="AC2511"/>
  <c r="AC2783"/>
  <c r="AC2309"/>
  <c r="AC2559"/>
  <c r="AC2349"/>
  <c r="AC2365"/>
  <c r="AC626"/>
  <c r="AC594"/>
  <c r="AC622"/>
  <c r="AC430"/>
  <c r="AC3345"/>
  <c r="AC3331"/>
  <c r="AC3313"/>
  <c r="AC3297"/>
  <c r="AC3281"/>
  <c r="AC3240"/>
  <c r="AC3093"/>
  <c r="AC3057"/>
  <c r="AC3025"/>
  <c r="AC2851"/>
  <c r="AC3113"/>
  <c r="AC2811"/>
  <c r="AC2747"/>
  <c r="AC2699"/>
  <c r="AC2651"/>
  <c r="AC2491"/>
  <c r="AC2459"/>
  <c r="AC2791"/>
  <c r="AC2743"/>
  <c r="AC2695"/>
  <c r="AC2663"/>
  <c r="AC2615"/>
  <c r="AC2535"/>
  <c r="AC2487"/>
  <c r="AC2771"/>
  <c r="AC2639"/>
  <c r="AC2575"/>
  <c r="AC2451"/>
  <c r="AC2591"/>
  <c r="AC2531"/>
  <c r="AC2463"/>
  <c r="AC2226"/>
  <c r="AC2799"/>
  <c r="AC2543"/>
  <c r="AC2479"/>
  <c r="AC2341"/>
  <c r="AC2687"/>
  <c r="AC2431"/>
  <c r="AC2285"/>
  <c r="AC3072"/>
  <c r="AC2675"/>
  <c r="AC2627"/>
  <c r="AC1730"/>
  <c r="AC2395"/>
  <c r="AC2299"/>
  <c r="AC2293"/>
  <c r="AC1438"/>
  <c r="AC1782"/>
  <c r="AC1558"/>
  <c r="AC2921"/>
  <c r="AC2516"/>
  <c r="AC2496"/>
  <c r="AC1947"/>
  <c r="AC1915"/>
  <c r="AC2803"/>
  <c r="AC1734"/>
  <c r="AC1610"/>
  <c r="AC1514"/>
  <c r="AC1498"/>
  <c r="AC1306"/>
  <c r="AC1282"/>
  <c r="AC1258"/>
  <c r="AC1218"/>
  <c r="AC1170"/>
  <c r="AC1130"/>
  <c r="AC1066"/>
  <c r="AC1034"/>
  <c r="AC994"/>
  <c r="AC906"/>
  <c r="AC621"/>
  <c r="AC514"/>
  <c r="AC482"/>
  <c r="AC466"/>
  <c r="AC866"/>
  <c r="AC738"/>
  <c r="AC410"/>
  <c r="AC394"/>
  <c r="AC362"/>
  <c r="AC346"/>
  <c r="AC330"/>
  <c r="AC189"/>
  <c r="AC758"/>
  <c r="AC494"/>
  <c r="AC450"/>
  <c r="AC434"/>
  <c r="AC402"/>
  <c r="AC386"/>
  <c r="AC354"/>
  <c r="AC290"/>
  <c r="AC194"/>
  <c r="AC178"/>
  <c r="AC162"/>
  <c r="AC146"/>
  <c r="AC130"/>
  <c r="AC574"/>
  <c r="AC474"/>
  <c r="AC414"/>
  <c r="AC398"/>
  <c r="AC366"/>
  <c r="AC261"/>
  <c r="AC169"/>
  <c r="AC422"/>
  <c r="AC358"/>
  <c r="AC170"/>
  <c r="AN3452"/>
  <c r="AO3452" s="1"/>
  <c r="AN3450"/>
  <c r="AO3450" s="1"/>
  <c r="AN3451"/>
  <c r="AO3451" s="1"/>
  <c r="AN3449"/>
  <c r="AO3449" s="1"/>
  <c r="AN3448"/>
  <c r="AO3448" s="1"/>
  <c r="AN3655"/>
  <c r="AO3655" s="1"/>
  <c r="AN3657"/>
  <c r="AO3657" s="1"/>
  <c r="AN3592"/>
  <c r="AO3592" s="1"/>
  <c r="AN3593"/>
  <c r="AO3593" s="1"/>
  <c r="AN3530"/>
  <c r="AO3530" s="1"/>
  <c r="AN3527"/>
  <c r="AO3527" s="1"/>
  <c r="AN3463"/>
  <c r="AO3463" s="1"/>
  <c r="AN3464"/>
  <c r="AO3464" s="1"/>
  <c r="AN3676"/>
  <c r="AO3676" s="1"/>
  <c r="AN3674"/>
  <c r="AO3674" s="1"/>
  <c r="AN3315"/>
  <c r="AO3315" s="1"/>
  <c r="AN3311"/>
  <c r="AO3311" s="1"/>
  <c r="AN3157"/>
  <c r="AO3157" s="1"/>
  <c r="AN3155"/>
  <c r="AO3155" s="1"/>
  <c r="AT2847"/>
  <c r="AT2846"/>
  <c r="AN339"/>
  <c r="AO339" s="1"/>
  <c r="AN331"/>
  <c r="AO331" s="1"/>
  <c r="AN333"/>
  <c r="AO333" s="1"/>
  <c r="AN338"/>
  <c r="AO338" s="1"/>
  <c r="AN335"/>
  <c r="AO335" s="1"/>
  <c r="AT3238"/>
  <c r="AT3243"/>
  <c r="AT2869"/>
  <c r="AT2863"/>
  <c r="AT2866"/>
  <c r="AN2661"/>
  <c r="AO2661" s="1"/>
  <c r="AN2660"/>
  <c r="AO2660" s="1"/>
  <c r="AN2204"/>
  <c r="AO2204" s="1"/>
  <c r="AN2199"/>
  <c r="AO2199" s="1"/>
  <c r="AN2202"/>
  <c r="AO2202" s="1"/>
  <c r="AN168"/>
  <c r="AO168" s="1"/>
  <c r="AN166"/>
  <c r="AO166" s="1"/>
  <c r="AN403"/>
  <c r="AO403" s="1"/>
  <c r="AN397"/>
  <c r="AO397" s="1"/>
  <c r="AN399"/>
  <c r="AO399" s="1"/>
  <c r="AN710"/>
  <c r="AO710" s="1"/>
  <c r="AN705"/>
  <c r="AO705" s="1"/>
  <c r="AN685"/>
  <c r="AO685" s="1"/>
  <c r="AN688"/>
  <c r="AO688" s="1"/>
  <c r="AN690"/>
  <c r="AO690" s="1"/>
  <c r="AT678"/>
  <c r="AT674"/>
  <c r="AT3413"/>
  <c r="AT3383"/>
  <c r="AT3367"/>
  <c r="AN3670"/>
  <c r="AO3670" s="1"/>
  <c r="AN3542"/>
  <c r="AO3542" s="1"/>
  <c r="AN3577"/>
  <c r="AO3577" s="1"/>
  <c r="AN3090"/>
  <c r="AO3090" s="1"/>
  <c r="AN3082"/>
  <c r="AO3082" s="1"/>
  <c r="AN3591"/>
  <c r="AO3591" s="1"/>
  <c r="AN3077"/>
  <c r="AO3077" s="1"/>
  <c r="AT3064"/>
  <c r="AT3032"/>
  <c r="AN3496"/>
  <c r="AO3496" s="1"/>
  <c r="AN3492"/>
  <c r="AO3492" s="1"/>
  <c r="AN3280"/>
  <c r="AO3280" s="1"/>
  <c r="AN3559"/>
  <c r="AO3559" s="1"/>
  <c r="AN3445"/>
  <c r="AO3445" s="1"/>
  <c r="AN3049"/>
  <c r="AO3049" s="1"/>
  <c r="AT3056"/>
  <c r="AN2163"/>
  <c r="AO2163" s="1"/>
  <c r="AN2107"/>
  <c r="AO2107" s="1"/>
  <c r="AN3677"/>
  <c r="AO3677" s="1"/>
  <c r="AN3478"/>
  <c r="AO3478" s="1"/>
  <c r="AN3310"/>
  <c r="AO3310" s="1"/>
  <c r="AN3482"/>
  <c r="AO3482" s="1"/>
  <c r="AN3259"/>
  <c r="AO3259" s="1"/>
  <c r="AN3207"/>
  <c r="AO3207" s="1"/>
  <c r="AN3262"/>
  <c r="AO3262" s="1"/>
  <c r="AN3225"/>
  <c r="AO3225" s="1"/>
  <c r="AN3212"/>
  <c r="AO3212" s="1"/>
  <c r="AN3153"/>
  <c r="AO3153" s="1"/>
  <c r="AN3037"/>
  <c r="AO3037" s="1"/>
  <c r="AN3022"/>
  <c r="AO3022" s="1"/>
  <c r="AT3239"/>
  <c r="AT2842"/>
  <c r="AN3287"/>
  <c r="AO3287" s="1"/>
  <c r="AN2484"/>
  <c r="AO2484" s="1"/>
  <c r="AN2023"/>
  <c r="AO2023" s="1"/>
  <c r="AT2867"/>
  <c r="AN2024"/>
  <c r="AO2024" s="1"/>
  <c r="AN1562"/>
  <c r="AO1562" s="1"/>
  <c r="AN697"/>
  <c r="AO697" s="1"/>
  <c r="AN850"/>
  <c r="AO850" s="1"/>
  <c r="AN3613"/>
  <c r="AO3613" s="1"/>
  <c r="AN3612"/>
  <c r="AO3612" s="1"/>
  <c r="AT3357"/>
  <c r="AT3358"/>
  <c r="AN2821"/>
  <c r="AO2821" s="1"/>
  <c r="AN2820"/>
  <c r="AO2820" s="1"/>
  <c r="AN2453"/>
  <c r="AO2453" s="1"/>
  <c r="AN2451"/>
  <c r="AO2451" s="1"/>
  <c r="AN520"/>
  <c r="AO520" s="1"/>
  <c r="AN518"/>
  <c r="AO518" s="1"/>
  <c r="AN511"/>
  <c r="AO511" s="1"/>
  <c r="AN519"/>
  <c r="AO519" s="1"/>
  <c r="AN517"/>
  <c r="AO517" s="1"/>
  <c r="AN620"/>
  <c r="AO620" s="1"/>
  <c r="AN619"/>
  <c r="AO619" s="1"/>
  <c r="AN617"/>
  <c r="AO617" s="1"/>
  <c r="AN615"/>
  <c r="AO615" s="1"/>
  <c r="AN618"/>
  <c r="AO618" s="1"/>
  <c r="AN308"/>
  <c r="AO308" s="1"/>
  <c r="AN301"/>
  <c r="AO301" s="1"/>
  <c r="AN307"/>
  <c r="AO307" s="1"/>
  <c r="AN303"/>
  <c r="AO303" s="1"/>
  <c r="AN124"/>
  <c r="AO124" s="1"/>
  <c r="AN122"/>
  <c r="AO122" s="1"/>
  <c r="AN123"/>
  <c r="AO123" s="1"/>
  <c r="AN121"/>
  <c r="AO121" s="1"/>
  <c r="AN75"/>
  <c r="AO75" s="1"/>
  <c r="AN73"/>
  <c r="AO73" s="1"/>
  <c r="AN3143"/>
  <c r="AO3143" s="1"/>
  <c r="AN3142"/>
  <c r="AO3142" s="1"/>
  <c r="AN3109"/>
  <c r="AO3109" s="1"/>
  <c r="AN3110"/>
  <c r="AO3110" s="1"/>
  <c r="AT3244"/>
  <c r="AT3248"/>
  <c r="AT3168"/>
  <c r="AT3163"/>
  <c r="AN1819"/>
  <c r="AO1819" s="1"/>
  <c r="AN1818"/>
  <c r="AO1818" s="1"/>
  <c r="AN1802"/>
  <c r="AO1802" s="1"/>
  <c r="AN1803"/>
  <c r="AO1803" s="1"/>
  <c r="AN1769"/>
  <c r="AO1769" s="1"/>
  <c r="AN1770"/>
  <c r="AO1770" s="1"/>
  <c r="AN1626"/>
  <c r="AO1626" s="1"/>
  <c r="AN1625"/>
  <c r="AO1625" s="1"/>
  <c r="AN1417"/>
  <c r="AO1417" s="1"/>
  <c r="AN1418"/>
  <c r="AO1418" s="1"/>
  <c r="AN488"/>
  <c r="AO488" s="1"/>
  <c r="AN483"/>
  <c r="AO483" s="1"/>
  <c r="AN487"/>
  <c r="AO487" s="1"/>
  <c r="AN482"/>
  <c r="AO482" s="1"/>
  <c r="AN479"/>
  <c r="AO479" s="1"/>
  <c r="AN485"/>
  <c r="AO485" s="1"/>
  <c r="AN3460"/>
  <c r="AO3460" s="1"/>
  <c r="AN3656"/>
  <c r="AO3656" s="1"/>
  <c r="AN3620"/>
  <c r="AO3620" s="1"/>
  <c r="AN3080"/>
  <c r="AO3080" s="1"/>
  <c r="AT3024"/>
  <c r="AT2844"/>
  <c r="AN2996"/>
  <c r="AO2996" s="1"/>
  <c r="AN2083"/>
  <c r="AO2083" s="1"/>
  <c r="AN2059"/>
  <c r="AO2059" s="1"/>
  <c r="AT3449"/>
  <c r="AN3458"/>
  <c r="AO3458" s="1"/>
  <c r="AN3350"/>
  <c r="AO3350" s="1"/>
  <c r="AN3326"/>
  <c r="AO3326" s="1"/>
  <c r="AN3669"/>
  <c r="AO3669" s="1"/>
  <c r="AN3637"/>
  <c r="AO3637" s="1"/>
  <c r="AN3605"/>
  <c r="AO3605" s="1"/>
  <c r="AN3573"/>
  <c r="AO3573" s="1"/>
  <c r="AN3541"/>
  <c r="AO3541" s="1"/>
  <c r="AN3509"/>
  <c r="AO3509" s="1"/>
  <c r="AN3477"/>
  <c r="AO3477" s="1"/>
  <c r="AN3285"/>
  <c r="AO3285" s="1"/>
  <c r="AN3575"/>
  <c r="AO3575" s="1"/>
  <c r="AN3623"/>
  <c r="AO3623" s="1"/>
  <c r="AN3497"/>
  <c r="AO3497" s="1"/>
  <c r="AT3202"/>
  <c r="AN3191"/>
  <c r="AO3191" s="1"/>
  <c r="AN3086"/>
  <c r="AO3086" s="1"/>
  <c r="AN3173"/>
  <c r="AO3173" s="1"/>
  <c r="AN3365"/>
  <c r="AO3365" s="1"/>
  <c r="AN2628"/>
  <c r="AO2628" s="1"/>
  <c r="AN2998"/>
  <c r="AO2998" s="1"/>
  <c r="AN2021"/>
  <c r="AO2021" s="1"/>
  <c r="AN1954"/>
  <c r="AO1954" s="1"/>
  <c r="AN1923"/>
  <c r="AO1923" s="1"/>
  <c r="AN1738"/>
  <c r="AO1738" s="1"/>
  <c r="AN897"/>
  <c r="AO897" s="1"/>
  <c r="AN1675"/>
  <c r="AO1675" s="1"/>
  <c r="AN1499"/>
  <c r="AO1499" s="1"/>
  <c r="AN481"/>
  <c r="AO481" s="1"/>
  <c r="AN395"/>
  <c r="AO395" s="1"/>
  <c r="AN1308"/>
  <c r="AO1308" s="1"/>
  <c r="AN1260"/>
  <c r="AO1260" s="1"/>
  <c r="AN1228"/>
  <c r="AO1228" s="1"/>
  <c r="AN1212"/>
  <c r="AO1212" s="1"/>
  <c r="AN1196"/>
  <c r="AO1196" s="1"/>
  <c r="AN1164"/>
  <c r="AO1164" s="1"/>
  <c r="AN1132"/>
  <c r="AO1132" s="1"/>
  <c r="AN1116"/>
  <c r="AO1116" s="1"/>
  <c r="AN1100"/>
  <c r="AO1100" s="1"/>
  <c r="AN1068"/>
  <c r="AO1068" s="1"/>
  <c r="AN1004"/>
  <c r="AO1004" s="1"/>
  <c r="AN988"/>
  <c r="AO988" s="1"/>
  <c r="AN972"/>
  <c r="AO972" s="1"/>
  <c r="AN924"/>
  <c r="AO924" s="1"/>
  <c r="AN908"/>
  <c r="AO908" s="1"/>
  <c r="AN1373"/>
  <c r="AO1373" s="1"/>
  <c r="AN892"/>
  <c r="AO892" s="1"/>
  <c r="AN684"/>
  <c r="AO684" s="1"/>
  <c r="AN120"/>
  <c r="AO120" s="1"/>
  <c r="AN292"/>
  <c r="AO292" s="1"/>
  <c r="AN276"/>
  <c r="AO276" s="1"/>
  <c r="AN212"/>
  <c r="AO212" s="1"/>
  <c r="AN435"/>
  <c r="AO435" s="1"/>
  <c r="AN371"/>
  <c r="AO371" s="1"/>
  <c r="AN443"/>
  <c r="AO443" s="1"/>
  <c r="AN438"/>
  <c r="AO438" s="1"/>
  <c r="AN315"/>
  <c r="AO315" s="1"/>
  <c r="AN310"/>
  <c r="AO310" s="1"/>
  <c r="AN269"/>
  <c r="AO269" s="1"/>
  <c r="AN177"/>
  <c r="AO177" s="1"/>
  <c r="AN147"/>
  <c r="AO147" s="1"/>
  <c r="AN113"/>
  <c r="AO113" s="1"/>
  <c r="AN83"/>
  <c r="AO83" s="1"/>
  <c r="AN448"/>
  <c r="AO448" s="1"/>
  <c r="AN370"/>
  <c r="AO370" s="1"/>
  <c r="AN114"/>
  <c r="AO114" s="1"/>
  <c r="AT3448"/>
  <c r="AT3437"/>
  <c r="AT3432"/>
  <c r="AT3416"/>
  <c r="AT3408"/>
  <c r="AT3389"/>
  <c r="AT3386"/>
  <c r="AN3673"/>
  <c r="AO3673" s="1"/>
  <c r="AN3643"/>
  <c r="AO3643" s="1"/>
  <c r="AN3611"/>
  <c r="AO3611" s="1"/>
  <c r="AN3579"/>
  <c r="AO3579" s="1"/>
  <c r="AN3547"/>
  <c r="AO3547" s="1"/>
  <c r="AN3515"/>
  <c r="AO3515" s="1"/>
  <c r="AN3483"/>
  <c r="AO3483" s="1"/>
  <c r="AN3456"/>
  <c r="AO3456" s="1"/>
  <c r="AN3552"/>
  <c r="AO3552" s="1"/>
  <c r="AN3609"/>
  <c r="AO3609" s="1"/>
  <c r="AN3647"/>
  <c r="AO3647" s="1"/>
  <c r="AN3583"/>
  <c r="AO3583" s="1"/>
  <c r="AN3512"/>
  <c r="AO3512" s="1"/>
  <c r="AN3227"/>
  <c r="AO3227" s="1"/>
  <c r="AN3184"/>
  <c r="AO3184" s="1"/>
  <c r="AT3178"/>
  <c r="AN3168"/>
  <c r="AO3168" s="1"/>
  <c r="AT3162"/>
  <c r="AN3152"/>
  <c r="AO3152" s="1"/>
  <c r="AN3136"/>
  <c r="AO3136" s="1"/>
  <c r="AN3120"/>
  <c r="AO3120" s="1"/>
  <c r="AT3114"/>
  <c r="AN3104"/>
  <c r="AO3104" s="1"/>
  <c r="AN3346"/>
  <c r="AO3346" s="1"/>
  <c r="AT3237"/>
  <c r="AT3208"/>
  <c r="AN3241"/>
  <c r="AO3241" s="1"/>
  <c r="AT3198"/>
  <c r="AT3148"/>
  <c r="AT3116"/>
  <c r="AT3113"/>
  <c r="AN3522"/>
  <c r="AO3522" s="1"/>
  <c r="AN3073"/>
  <c r="AO3073" s="1"/>
  <c r="AN3041"/>
  <c r="AO3041" s="1"/>
  <c r="AN3025"/>
  <c r="AO3025" s="1"/>
  <c r="AN3011"/>
  <c r="AO3011" s="1"/>
  <c r="AN2995"/>
  <c r="AO2995" s="1"/>
  <c r="AN2979"/>
  <c r="AO2979" s="1"/>
  <c r="AN2963"/>
  <c r="AO2963" s="1"/>
  <c r="AN2947"/>
  <c r="AO2947" s="1"/>
  <c r="AN2931"/>
  <c r="AO2931" s="1"/>
  <c r="AN2915"/>
  <c r="AO2915" s="1"/>
  <c r="AN2899"/>
  <c r="AO2899" s="1"/>
  <c r="AN2883"/>
  <c r="AO2883" s="1"/>
  <c r="AN2871"/>
  <c r="AO2871" s="1"/>
  <c r="AN2850"/>
  <c r="AO2850" s="1"/>
  <c r="AN2835"/>
  <c r="AO2835" s="1"/>
  <c r="AT3233"/>
  <c r="AT3206"/>
  <c r="AT3118"/>
  <c r="AN2823"/>
  <c r="AO2823" s="1"/>
  <c r="AN2807"/>
  <c r="AO2807" s="1"/>
  <c r="AN2791"/>
  <c r="AO2791" s="1"/>
  <c r="AN2761"/>
  <c r="AO2761" s="1"/>
  <c r="AN2745"/>
  <c r="AO2745" s="1"/>
  <c r="AN2728"/>
  <c r="AO2728" s="1"/>
  <c r="AN2697"/>
  <c r="AO2697" s="1"/>
  <c r="AN2664"/>
  <c r="AO2664" s="1"/>
  <c r="AN2649"/>
  <c r="AO2649" s="1"/>
  <c r="AN2633"/>
  <c r="AO2633" s="1"/>
  <c r="AN2617"/>
  <c r="AO2617" s="1"/>
  <c r="AN2600"/>
  <c r="AO2600" s="1"/>
  <c r="AN2551"/>
  <c r="AO2551" s="1"/>
  <c r="AN2489"/>
  <c r="AO2489" s="1"/>
  <c r="AN2471"/>
  <c r="AO2471" s="1"/>
  <c r="AN2836"/>
  <c r="AO2836" s="1"/>
  <c r="AT2834"/>
  <c r="AN2616"/>
  <c r="AO2616" s="1"/>
  <c r="AN2017"/>
  <c r="AO2017" s="1"/>
  <c r="AN2001"/>
  <c r="AO2001" s="1"/>
  <c r="AN1985"/>
  <c r="AO1985" s="1"/>
  <c r="AN1969"/>
  <c r="AO1969" s="1"/>
  <c r="AN1953"/>
  <c r="AO1953" s="1"/>
  <c r="AN1937"/>
  <c r="AO1937" s="1"/>
  <c r="AN1921"/>
  <c r="AO1921" s="1"/>
  <c r="AN1869"/>
  <c r="AO1869" s="1"/>
  <c r="AN1807"/>
  <c r="AO1807" s="1"/>
  <c r="AN1741"/>
  <c r="AO1741" s="1"/>
  <c r="AN1647"/>
  <c r="AO1647" s="1"/>
  <c r="AN1629"/>
  <c r="AO1629" s="1"/>
  <c r="AN1613"/>
  <c r="AO1613" s="1"/>
  <c r="AN1535"/>
  <c r="AO1535" s="1"/>
  <c r="AN1486"/>
  <c r="AO1486" s="1"/>
  <c r="AN1469"/>
  <c r="AO1469" s="1"/>
  <c r="AN1533"/>
  <c r="AO1533" s="1"/>
  <c r="AN1197"/>
  <c r="AO1197" s="1"/>
  <c r="AN1117"/>
  <c r="AO1117" s="1"/>
  <c r="AN813"/>
  <c r="AO813" s="1"/>
  <c r="AT685"/>
  <c r="AN568"/>
  <c r="AO568" s="1"/>
  <c r="AN551"/>
  <c r="AO551" s="1"/>
  <c r="AN607"/>
  <c r="AO607" s="1"/>
  <c r="AN453"/>
  <c r="AO453" s="1"/>
  <c r="AN437"/>
  <c r="AO437" s="1"/>
  <c r="AN421"/>
  <c r="AO421" s="1"/>
  <c r="AN405"/>
  <c r="AO405" s="1"/>
  <c r="AN389"/>
  <c r="AO389" s="1"/>
  <c r="AN373"/>
  <c r="AO373" s="1"/>
  <c r="AN357"/>
  <c r="AO357" s="1"/>
  <c r="AN341"/>
  <c r="AO341" s="1"/>
  <c r="AN325"/>
  <c r="AO325" s="1"/>
  <c r="AN309"/>
  <c r="AO309" s="1"/>
  <c r="AN293"/>
  <c r="AO293" s="1"/>
  <c r="AN277"/>
  <c r="AO277" s="1"/>
  <c r="AN245"/>
  <c r="AO245" s="1"/>
  <c r="AN213"/>
  <c r="AO213" s="1"/>
  <c r="AN181"/>
  <c r="AO181" s="1"/>
  <c r="AN149"/>
  <c r="AO149" s="1"/>
  <c r="AN117"/>
  <c r="AO117" s="1"/>
  <c r="AN85"/>
  <c r="AO85" s="1"/>
  <c r="AN53"/>
  <c r="AO53" s="1"/>
  <c r="AN289"/>
  <c r="AO289" s="1"/>
  <c r="AN209"/>
  <c r="AO209" s="1"/>
  <c r="AN195"/>
  <c r="AO195" s="1"/>
  <c r="AN623"/>
  <c r="AO623" s="1"/>
  <c r="AN419"/>
  <c r="AO419" s="1"/>
  <c r="AN355"/>
  <c r="AO355" s="1"/>
  <c r="AN406"/>
  <c r="AO406" s="1"/>
  <c r="AN220"/>
  <c r="AO220" s="1"/>
  <c r="AN144"/>
  <c r="AO144" s="1"/>
  <c r="AN79"/>
  <c r="AO79" s="1"/>
  <c r="AN77"/>
  <c r="AO77" s="1"/>
  <c r="AN139"/>
  <c r="AO139" s="1"/>
  <c r="AN208"/>
  <c r="AO208" s="1"/>
  <c r="AN178"/>
  <c r="AO178" s="1"/>
  <c r="AN54"/>
  <c r="AO54" s="1"/>
  <c r="AN50"/>
  <c r="AO50" s="1"/>
  <c r="AN3675"/>
  <c r="AO3675" s="1"/>
  <c r="AT3380"/>
  <c r="AN3596"/>
  <c r="AO3596" s="1"/>
  <c r="AN3564"/>
  <c r="AO3564" s="1"/>
  <c r="AN3354"/>
  <c r="AO3354" s="1"/>
  <c r="AN3638"/>
  <c r="AO3638" s="1"/>
  <c r="AN3574"/>
  <c r="AO3574" s="1"/>
  <c r="AN3510"/>
  <c r="AO3510" s="1"/>
  <c r="AT3348"/>
  <c r="AT3345"/>
  <c r="AT3329"/>
  <c r="AN3293"/>
  <c r="AO3293" s="1"/>
  <c r="AN3327"/>
  <c r="AO3327" s="1"/>
  <c r="AN3454"/>
  <c r="AO3454" s="1"/>
  <c r="AT3266"/>
  <c r="AN3239"/>
  <c r="AO3239" s="1"/>
  <c r="AN3250"/>
  <c r="AO3250" s="1"/>
  <c r="AN3244"/>
  <c r="AO3244" s="1"/>
  <c r="AT3195"/>
  <c r="AT3182"/>
  <c r="AT3270"/>
  <c r="AT3231"/>
  <c r="AN3129"/>
  <c r="AO3129" s="1"/>
  <c r="AN3107"/>
  <c r="AO3107" s="1"/>
  <c r="AT3281"/>
  <c r="AN3061"/>
  <c r="AO3061" s="1"/>
  <c r="AT3040"/>
  <c r="AT3181"/>
  <c r="AN2827"/>
  <c r="AO2827" s="1"/>
  <c r="AN2813"/>
  <c r="AO2813" s="1"/>
  <c r="AN2796"/>
  <c r="AO2796" s="1"/>
  <c r="AN2781"/>
  <c r="AO2781" s="1"/>
  <c r="AN2763"/>
  <c r="AO2763" s="1"/>
  <c r="AN2747"/>
  <c r="AO2747" s="1"/>
  <c r="AN2733"/>
  <c r="AO2733" s="1"/>
  <c r="AN2717"/>
  <c r="AO2717" s="1"/>
  <c r="AN2699"/>
  <c r="AO2699" s="1"/>
  <c r="AN2685"/>
  <c r="AO2685" s="1"/>
  <c r="AN2668"/>
  <c r="AO2668" s="1"/>
  <c r="AN2651"/>
  <c r="AO2651" s="1"/>
  <c r="AN2635"/>
  <c r="AO2635" s="1"/>
  <c r="AN2619"/>
  <c r="AO2619" s="1"/>
  <c r="AN2605"/>
  <c r="AO2605" s="1"/>
  <c r="AN2588"/>
  <c r="AO2588" s="1"/>
  <c r="AN2573"/>
  <c r="AO2573" s="1"/>
  <c r="AN2557"/>
  <c r="AO2557" s="1"/>
  <c r="AN2540"/>
  <c r="AO2540" s="1"/>
  <c r="AN2524"/>
  <c r="AO2524" s="1"/>
  <c r="AN2509"/>
  <c r="AO2509" s="1"/>
  <c r="AN2491"/>
  <c r="AO2491" s="1"/>
  <c r="AN2477"/>
  <c r="AO2477" s="1"/>
  <c r="AN2460"/>
  <c r="AO2460" s="1"/>
  <c r="AN2444"/>
  <c r="AO2444" s="1"/>
  <c r="AT3119"/>
  <c r="AN2845"/>
  <c r="AO2845" s="1"/>
  <c r="AT3283"/>
  <c r="AN2472"/>
  <c r="AO2472" s="1"/>
  <c r="AN2428"/>
  <c r="AO2428" s="1"/>
  <c r="AN2190"/>
  <c r="AO2190" s="1"/>
  <c r="AN2166"/>
  <c r="AO2166" s="1"/>
  <c r="AN2151"/>
  <c r="AO2151" s="1"/>
  <c r="AN2143"/>
  <c r="AO2143" s="1"/>
  <c r="AN2102"/>
  <c r="AO2102" s="1"/>
  <c r="AN2079"/>
  <c r="AO2079" s="1"/>
  <c r="AN2062"/>
  <c r="AO2062" s="1"/>
  <c r="AN2055"/>
  <c r="AO2055" s="1"/>
  <c r="AN2046"/>
  <c r="AO2046" s="1"/>
  <c r="AN1907"/>
  <c r="AO1907" s="1"/>
  <c r="AN1889"/>
  <c r="AO1889" s="1"/>
  <c r="AN1859"/>
  <c r="AO1859" s="1"/>
  <c r="AN1825"/>
  <c r="AO1825" s="1"/>
  <c r="AN1779"/>
  <c r="AO1779" s="1"/>
  <c r="AN1763"/>
  <c r="AO1763" s="1"/>
  <c r="AN1746"/>
  <c r="AO1746" s="1"/>
  <c r="AN1731"/>
  <c r="AO1731" s="1"/>
  <c r="AN1699"/>
  <c r="AO1699" s="1"/>
  <c r="AN1683"/>
  <c r="AO1683" s="1"/>
  <c r="AN1666"/>
  <c r="AO1666" s="1"/>
  <c r="AN1650"/>
  <c r="AO1650" s="1"/>
  <c r="AN1634"/>
  <c r="AO1634" s="1"/>
  <c r="AN1619"/>
  <c r="AO1619" s="1"/>
  <c r="AN1603"/>
  <c r="AO1603" s="1"/>
  <c r="AN1585"/>
  <c r="AO1585" s="1"/>
  <c r="AN1555"/>
  <c r="AO1555" s="1"/>
  <c r="AN1539"/>
  <c r="AO1539" s="1"/>
  <c r="AN1522"/>
  <c r="AO1522" s="1"/>
  <c r="AN1507"/>
  <c r="AO1507" s="1"/>
  <c r="AN1490"/>
  <c r="AO1490" s="1"/>
  <c r="AN1475"/>
  <c r="AO1475" s="1"/>
  <c r="AN1459"/>
  <c r="AO1459" s="1"/>
  <c r="AN1443"/>
  <c r="AO1443" s="1"/>
  <c r="AN1427"/>
  <c r="AO1427" s="1"/>
  <c r="AN1411"/>
  <c r="AO1411" s="1"/>
  <c r="AN1395"/>
  <c r="AO1395" s="1"/>
  <c r="AN2008"/>
  <c r="AO2008" s="1"/>
  <c r="AN1992"/>
  <c r="AO1992" s="1"/>
  <c r="AN1806"/>
  <c r="AO1806" s="1"/>
  <c r="AT1380"/>
  <c r="AN865"/>
  <c r="AO865" s="1"/>
  <c r="AN834"/>
  <c r="AO834" s="1"/>
  <c r="AN819"/>
  <c r="AO819" s="1"/>
  <c r="AN786"/>
  <c r="AO786" s="1"/>
  <c r="AN771"/>
  <c r="AO771" s="1"/>
  <c r="AN721"/>
  <c r="AO721" s="1"/>
  <c r="AN706"/>
  <c r="AO706" s="1"/>
  <c r="AT1350"/>
  <c r="AT1349"/>
  <c r="AN1421"/>
  <c r="AO1421" s="1"/>
  <c r="AN829"/>
  <c r="AO829" s="1"/>
  <c r="AN504"/>
  <c r="AO504" s="1"/>
  <c r="AN415"/>
  <c r="AO415" s="1"/>
  <c r="AN383"/>
  <c r="AO383" s="1"/>
  <c r="AN351"/>
  <c r="AO351" s="1"/>
  <c r="AN785"/>
  <c r="AO785" s="1"/>
  <c r="AN580"/>
  <c r="AO580" s="1"/>
  <c r="AN528"/>
  <c r="AO528" s="1"/>
  <c r="AN374"/>
  <c r="AO374" s="1"/>
  <c r="AN283"/>
  <c r="AO283" s="1"/>
  <c r="AN278"/>
  <c r="AO278" s="1"/>
  <c r="AN190"/>
  <c r="AO190" s="1"/>
  <c r="AN47"/>
  <c r="AO47" s="1"/>
  <c r="AN95"/>
  <c r="AO95" s="1"/>
  <c r="AN118"/>
  <c r="AO118" s="1"/>
  <c r="AN30"/>
  <c r="AO30" s="1"/>
  <c r="AN27"/>
  <c r="AO27" s="1"/>
  <c r="AC17"/>
  <c r="AD4"/>
  <c r="AD3"/>
  <c r="AT3261"/>
  <c r="AT3257"/>
  <c r="AT3258"/>
  <c r="AT3189"/>
  <c r="AT3194"/>
  <c r="AT3191"/>
  <c r="AT3447"/>
  <c r="AT3415"/>
  <c r="AT3322"/>
  <c r="AN3295"/>
  <c r="AO3295" s="1"/>
  <c r="AT3426"/>
  <c r="AT3402"/>
  <c r="AT3391"/>
  <c r="AN3270"/>
  <c r="AO3270" s="1"/>
  <c r="AC3347"/>
  <c r="AC3329"/>
  <c r="AN3471"/>
  <c r="AO3471" s="1"/>
  <c r="AC3365"/>
  <c r="AN3630"/>
  <c r="AO3630" s="1"/>
  <c r="AN3321"/>
  <c r="AO3321" s="1"/>
  <c r="AN3200"/>
  <c r="AO3200" s="1"/>
  <c r="AN3532"/>
  <c r="AO3532" s="1"/>
  <c r="AT3145"/>
  <c r="AT3131"/>
  <c r="AN3147"/>
  <c r="AO3147" s="1"/>
  <c r="AT3091"/>
  <c r="AT3429"/>
  <c r="AN3204"/>
  <c r="AO3204" s="1"/>
  <c r="AN3149"/>
  <c r="AO3149" s="1"/>
  <c r="AT3134"/>
  <c r="AN3057"/>
  <c r="AO3057" s="1"/>
  <c r="AN2843"/>
  <c r="AO2843" s="1"/>
  <c r="AN3628"/>
  <c r="AO3628" s="1"/>
  <c r="AT3164"/>
  <c r="AN3468"/>
  <c r="AO3468" s="1"/>
  <c r="AT3165"/>
  <c r="AT3084"/>
  <c r="AT3060"/>
  <c r="AT3036"/>
  <c r="AN3303"/>
  <c r="AO3303" s="1"/>
  <c r="AT3167"/>
  <c r="AT3021"/>
  <c r="AN3130"/>
  <c r="AO3130" s="1"/>
  <c r="AN3016"/>
  <c r="AO3016" s="1"/>
  <c r="AN2930"/>
  <c r="AO2930" s="1"/>
  <c r="AN2857"/>
  <c r="AO2857" s="1"/>
  <c r="AN2839"/>
  <c r="AO2839" s="1"/>
  <c r="AN2832"/>
  <c r="AO2832" s="1"/>
  <c r="AT2855"/>
  <c r="AT3086"/>
  <c r="AN2870"/>
  <c r="AO2870" s="1"/>
  <c r="AN2829"/>
  <c r="AO2829" s="1"/>
  <c r="AN2816"/>
  <c r="AO2816" s="1"/>
  <c r="AN2765"/>
  <c r="AO2765" s="1"/>
  <c r="AN2752"/>
  <c r="AO2752" s="1"/>
  <c r="AN2701"/>
  <c r="AO2701" s="1"/>
  <c r="AN2507"/>
  <c r="AO2507" s="1"/>
  <c r="AN3138"/>
  <c r="AO3138" s="1"/>
  <c r="AN2898"/>
  <c r="AO2898" s="1"/>
  <c r="AN2783"/>
  <c r="AO2783" s="1"/>
  <c r="AN2768"/>
  <c r="AO2768" s="1"/>
  <c r="AN2716"/>
  <c r="AO2716" s="1"/>
  <c r="AN2457"/>
  <c r="AO2457" s="1"/>
  <c r="AN2172"/>
  <c r="AO2172" s="1"/>
  <c r="AN2156"/>
  <c r="AO2156" s="1"/>
  <c r="AN2116"/>
  <c r="AO2116" s="1"/>
  <c r="AN2076"/>
  <c r="AO2076" s="1"/>
  <c r="AN2044"/>
  <c r="AO2044" s="1"/>
  <c r="AN2036"/>
  <c r="AO2036" s="1"/>
  <c r="AN3249"/>
  <c r="AO3249" s="1"/>
  <c r="AN2817"/>
  <c r="AO2817" s="1"/>
  <c r="AN2797"/>
  <c r="AO2797" s="1"/>
  <c r="AN2689"/>
  <c r="AO2689" s="1"/>
  <c r="AN2665"/>
  <c r="AO2665" s="1"/>
  <c r="AN2541"/>
  <c r="AO2541" s="1"/>
  <c r="AN1912"/>
  <c r="AO1912" s="1"/>
  <c r="AN2938"/>
  <c r="AO2938" s="1"/>
  <c r="AN1964"/>
  <c r="AO1964" s="1"/>
  <c r="AN1916"/>
  <c r="AO1916" s="1"/>
  <c r="AN2956"/>
  <c r="AO2956" s="1"/>
  <c r="AN1936"/>
  <c r="AO1936" s="1"/>
  <c r="AN1909"/>
  <c r="AO1909" s="1"/>
  <c r="AT3057"/>
  <c r="AN2449"/>
  <c r="AO2449" s="1"/>
  <c r="AT2198"/>
  <c r="AT1373"/>
  <c r="AN1777"/>
  <c r="AO1777" s="1"/>
  <c r="AN1695"/>
  <c r="AO1695" s="1"/>
  <c r="AN1637"/>
  <c r="AO1637" s="1"/>
  <c r="AN1622"/>
  <c r="AO1622" s="1"/>
  <c r="AN1571"/>
  <c r="AO1571" s="1"/>
  <c r="AN2030"/>
  <c r="AO2030" s="1"/>
  <c r="AN1809"/>
  <c r="AO1809" s="1"/>
  <c r="AN1782"/>
  <c r="AO1782" s="1"/>
  <c r="AN1602"/>
  <c r="AO1602" s="1"/>
  <c r="AN1477"/>
  <c r="AO1477" s="1"/>
  <c r="AN3672"/>
  <c r="AO3672" s="1"/>
  <c r="AN2039"/>
  <c r="AO2039" s="1"/>
  <c r="AN1862"/>
  <c r="AO1862" s="1"/>
  <c r="AN1811"/>
  <c r="AO1811" s="1"/>
  <c r="AN1670"/>
  <c r="AO1670" s="1"/>
  <c r="AN1982"/>
  <c r="AO1982" s="1"/>
  <c r="AN1918"/>
  <c r="AO1918" s="1"/>
  <c r="AN1894"/>
  <c r="AO1894" s="1"/>
  <c r="AN1638"/>
  <c r="AO1638" s="1"/>
  <c r="AN1394"/>
  <c r="AO1394" s="1"/>
  <c r="AN1293"/>
  <c r="AO1293" s="1"/>
  <c r="AT3336"/>
  <c r="AT3335"/>
  <c r="AT3328"/>
  <c r="AT3327"/>
  <c r="AN3361"/>
  <c r="AO3361" s="1"/>
  <c r="AN3360"/>
  <c r="AO3360" s="1"/>
  <c r="AT3225"/>
  <c r="AT3229"/>
  <c r="AT3226"/>
  <c r="AT3320"/>
  <c r="AT3319"/>
  <c r="AT3146"/>
  <c r="AT3143"/>
  <c r="AT3141"/>
  <c r="AT3125"/>
  <c r="AT3130"/>
  <c r="AT3127"/>
  <c r="AT3097"/>
  <c r="AT3098"/>
  <c r="AT3200"/>
  <c r="AT3197"/>
  <c r="AT1364"/>
  <c r="AT1363"/>
  <c r="AT671"/>
  <c r="AT665"/>
  <c r="AT3245"/>
  <c r="AT3242"/>
  <c r="AT3241"/>
  <c r="AT3213"/>
  <c r="AT3210"/>
  <c r="AT3209"/>
  <c r="AN3101"/>
  <c r="AO3101" s="1"/>
  <c r="AN3100"/>
  <c r="AO3100" s="1"/>
  <c r="AN2867"/>
  <c r="AO2867" s="1"/>
  <c r="AN2863"/>
  <c r="AO2863" s="1"/>
  <c r="AT2837"/>
  <c r="AT2829"/>
  <c r="AN2436"/>
  <c r="AO2436" s="1"/>
  <c r="AN2435"/>
  <c r="AO2435" s="1"/>
  <c r="AT692"/>
  <c r="AT690"/>
  <c r="AN596"/>
  <c r="AO596" s="1"/>
  <c r="AN592"/>
  <c r="AO592" s="1"/>
  <c r="AN468"/>
  <c r="AO468" s="1"/>
  <c r="AN464"/>
  <c r="AO464" s="1"/>
  <c r="AT3440"/>
  <c r="AT3424"/>
  <c r="AT3400"/>
  <c r="AT3392"/>
  <c r="AN3342"/>
  <c r="AO3342" s="1"/>
  <c r="AN3362"/>
  <c r="AO3362" s="1"/>
  <c r="AN3328"/>
  <c r="AO3328" s="1"/>
  <c r="AN3505"/>
  <c r="AO3505" s="1"/>
  <c r="AN3601"/>
  <c r="AO3601" s="1"/>
  <c r="AT3289"/>
  <c r="AN3269"/>
  <c r="AO3269" s="1"/>
  <c r="AN3567"/>
  <c r="AO3567" s="1"/>
  <c r="AN3349"/>
  <c r="AO3349" s="1"/>
  <c r="AT3339"/>
  <c r="AN3230"/>
  <c r="AO3230" s="1"/>
  <c r="AT3434"/>
  <c r="AT3410"/>
  <c r="AT3382"/>
  <c r="AT3425"/>
  <c r="AN3377"/>
  <c r="AO3377" s="1"/>
  <c r="AT3352"/>
  <c r="AT3423"/>
  <c r="AT3330"/>
  <c r="AN3278"/>
  <c r="AO3278" s="1"/>
  <c r="AC3315"/>
  <c r="AN3626"/>
  <c r="AO3626" s="1"/>
  <c r="AN3545"/>
  <c r="AO3545" s="1"/>
  <c r="AT3435"/>
  <c r="AT3421"/>
  <c r="AT3403"/>
  <c r="AN3644"/>
  <c r="AO3644" s="1"/>
  <c r="AN3570"/>
  <c r="AO3570" s="1"/>
  <c r="AT3397"/>
  <c r="AT3349"/>
  <c r="AN3313"/>
  <c r="AO3313" s="1"/>
  <c r="AN3301"/>
  <c r="AO3301" s="1"/>
  <c r="AN3274"/>
  <c r="AO3274" s="1"/>
  <c r="AN3253"/>
  <c r="AO3253" s="1"/>
  <c r="AN3235"/>
  <c r="AO3235" s="1"/>
  <c r="AC3307"/>
  <c r="AN3594"/>
  <c r="AO3594" s="1"/>
  <c r="AT3350"/>
  <c r="AT3253"/>
  <c r="AT3221"/>
  <c r="AT3376"/>
  <c r="AN3341"/>
  <c r="AO3341" s="1"/>
  <c r="AT3212"/>
  <c r="AN3180"/>
  <c r="AO3180" s="1"/>
  <c r="AN3148"/>
  <c r="AO3148" s="1"/>
  <c r="AN3116"/>
  <c r="AO3116" s="1"/>
  <c r="AT3105"/>
  <c r="AC3359"/>
  <c r="AC3224"/>
  <c r="AN3296"/>
  <c r="AO3296" s="1"/>
  <c r="AT3158"/>
  <c r="AN3548"/>
  <c r="AO3548" s="1"/>
  <c r="AT3347"/>
  <c r="AN3236"/>
  <c r="AO3236" s="1"/>
  <c r="AN3114"/>
  <c r="AO3114" s="1"/>
  <c r="AN3092"/>
  <c r="AO3092" s="1"/>
  <c r="AN3065"/>
  <c r="AO3065" s="1"/>
  <c r="AN3033"/>
  <c r="AO3033" s="1"/>
  <c r="AN2851"/>
  <c r="AO2851" s="1"/>
  <c r="AT3072"/>
  <c r="AT3048"/>
  <c r="AT3219"/>
  <c r="AT3108"/>
  <c r="AT3076"/>
  <c r="AT3052"/>
  <c r="AT3028"/>
  <c r="AN2848"/>
  <c r="AO2848" s="1"/>
  <c r="AN3252"/>
  <c r="AO3252" s="1"/>
  <c r="AN3040"/>
  <c r="AO3040" s="1"/>
  <c r="AN2990"/>
  <c r="AO2990" s="1"/>
  <c r="AN2866"/>
  <c r="AO2866" s="1"/>
  <c r="AT3083"/>
  <c r="AN3500"/>
  <c r="AO3500" s="1"/>
  <c r="AN2881"/>
  <c r="AO2881" s="1"/>
  <c r="AT3166"/>
  <c r="AN3105"/>
  <c r="AO3105" s="1"/>
  <c r="AN2928"/>
  <c r="AO2928" s="1"/>
  <c r="AN2688"/>
  <c r="AO2688" s="1"/>
  <c r="AN2637"/>
  <c r="AO2637" s="1"/>
  <c r="AN2441"/>
  <c r="AO2441" s="1"/>
  <c r="AT3222"/>
  <c r="AN3042"/>
  <c r="AO3042" s="1"/>
  <c r="AN3020"/>
  <c r="AO3020" s="1"/>
  <c r="AN2977"/>
  <c r="AO2977" s="1"/>
  <c r="AN2779"/>
  <c r="AO2779" s="1"/>
  <c r="AN2653"/>
  <c r="AO2653" s="1"/>
  <c r="AN2521"/>
  <c r="AO2521" s="1"/>
  <c r="AN2463"/>
  <c r="AO2463" s="1"/>
  <c r="AN2188"/>
  <c r="AO2188" s="1"/>
  <c r="AN2180"/>
  <c r="AO2180" s="1"/>
  <c r="AN2140"/>
  <c r="AO2140" s="1"/>
  <c r="AN2132"/>
  <c r="AO2132" s="1"/>
  <c r="AN2100"/>
  <c r="AO2100" s="1"/>
  <c r="AN2092"/>
  <c r="AO2092" s="1"/>
  <c r="AN2068"/>
  <c r="AO2068" s="1"/>
  <c r="AN2052"/>
  <c r="AO2052" s="1"/>
  <c r="AN2811"/>
  <c r="AO2811" s="1"/>
  <c r="AN2749"/>
  <c r="AO2749" s="1"/>
  <c r="AN2732"/>
  <c r="AO2732" s="1"/>
  <c r="AN2683"/>
  <c r="AO2683" s="1"/>
  <c r="AN2621"/>
  <c r="AO2621" s="1"/>
  <c r="AN2604"/>
  <c r="AO2604" s="1"/>
  <c r="AN2555"/>
  <c r="AO2555" s="1"/>
  <c r="AN1380"/>
  <c r="AO1380" s="1"/>
  <c r="AN3317"/>
  <c r="AO3317" s="1"/>
  <c r="AN3018"/>
  <c r="AO3018" s="1"/>
  <c r="AN2592"/>
  <c r="AO2592" s="1"/>
  <c r="AN2012"/>
  <c r="AO2012" s="1"/>
  <c r="AN1996"/>
  <c r="AO1996" s="1"/>
  <c r="AN1980"/>
  <c r="AO1980" s="1"/>
  <c r="AN1948"/>
  <c r="AO1948" s="1"/>
  <c r="AN1932"/>
  <c r="AO1932" s="1"/>
  <c r="AT3095"/>
  <c r="AT3033"/>
  <c r="AN2785"/>
  <c r="AO2785" s="1"/>
  <c r="AN2182"/>
  <c r="AO2182" s="1"/>
  <c r="AN2159"/>
  <c r="AO2159" s="1"/>
  <c r="AN2095"/>
  <c r="AO2095" s="1"/>
  <c r="AN1951"/>
  <c r="AO1951" s="1"/>
  <c r="AT3075"/>
  <c r="AN1960"/>
  <c r="AO1960" s="1"/>
  <c r="AN1928"/>
  <c r="AO1928" s="1"/>
  <c r="AN1356"/>
  <c r="AO1356" s="1"/>
  <c r="AT3017"/>
  <c r="AN2087"/>
  <c r="AO2087" s="1"/>
  <c r="AN2043"/>
  <c r="AO2043" s="1"/>
  <c r="AN1935"/>
  <c r="AO1935" s="1"/>
  <c r="AN1905"/>
  <c r="AO1905" s="1"/>
  <c r="AN1890"/>
  <c r="AO1890" s="1"/>
  <c r="AN1841"/>
  <c r="AO1841" s="1"/>
  <c r="AN1826"/>
  <c r="AO1826" s="1"/>
  <c r="AN1762"/>
  <c r="AO1762" s="1"/>
  <c r="AN1713"/>
  <c r="AO1713" s="1"/>
  <c r="AT3315"/>
  <c r="AN2106"/>
  <c r="AO2106" s="1"/>
  <c r="AN1858"/>
  <c r="AO1858" s="1"/>
  <c r="AN1846"/>
  <c r="AO1846" s="1"/>
  <c r="AN1795"/>
  <c r="AO1795" s="1"/>
  <c r="AN1541"/>
  <c r="AO1541" s="1"/>
  <c r="AN1478"/>
  <c r="AO1478" s="1"/>
  <c r="AN1462"/>
  <c r="AO1462" s="1"/>
  <c r="AN1374"/>
  <c r="AO1374" s="1"/>
  <c r="AN3538"/>
  <c r="AO3538" s="1"/>
  <c r="AT3067"/>
  <c r="AN2187"/>
  <c r="AO2187" s="1"/>
  <c r="AN1569"/>
  <c r="AO1569" s="1"/>
  <c r="AN1519"/>
  <c r="AO1519" s="1"/>
  <c r="AN1455"/>
  <c r="AO1455" s="1"/>
  <c r="AT1372"/>
  <c r="AN2657"/>
  <c r="AO2657" s="1"/>
  <c r="AN2135"/>
  <c r="AO2135" s="1"/>
  <c r="AN2071"/>
  <c r="AO2071" s="1"/>
  <c r="AN2003"/>
  <c r="AO2003" s="1"/>
  <c r="AN1950"/>
  <c r="AO1950" s="1"/>
  <c r="AN1903"/>
  <c r="AO1903" s="1"/>
  <c r="AN1843"/>
  <c r="AO1843" s="1"/>
  <c r="AN1793"/>
  <c r="AO1793" s="1"/>
  <c r="AN1778"/>
  <c r="AO1778" s="1"/>
  <c r="AN1715"/>
  <c r="AO1715" s="1"/>
  <c r="AN1653"/>
  <c r="AO1653" s="1"/>
  <c r="AN1586"/>
  <c r="AO1586" s="1"/>
  <c r="AN1538"/>
  <c r="AO1538" s="1"/>
  <c r="AN1506"/>
  <c r="AO1506" s="1"/>
  <c r="AN1474"/>
  <c r="AO1474" s="1"/>
  <c r="AN1301"/>
  <c r="AO1301" s="1"/>
  <c r="AN1189"/>
  <c r="AO1189" s="1"/>
  <c r="AN1109"/>
  <c r="AO1109" s="1"/>
  <c r="AN1101"/>
  <c r="AO1101" s="1"/>
  <c r="AN1093"/>
  <c r="AO1093" s="1"/>
  <c r="AN1085"/>
  <c r="AO1085" s="1"/>
  <c r="AN997"/>
  <c r="AO997" s="1"/>
  <c r="AN989"/>
  <c r="AO989" s="1"/>
  <c r="AN949"/>
  <c r="AO949" s="1"/>
  <c r="AN3319"/>
  <c r="AO3319" s="1"/>
  <c r="AN3175"/>
  <c r="AO3175" s="1"/>
  <c r="AN2838"/>
  <c r="AO2838" s="1"/>
  <c r="AN1931"/>
  <c r="AO1931" s="1"/>
  <c r="AN1873"/>
  <c r="AO1873" s="1"/>
  <c r="AN1669"/>
  <c r="AO1669" s="1"/>
  <c r="AN1617"/>
  <c r="AO1617" s="1"/>
  <c r="AN1526"/>
  <c r="AO1526" s="1"/>
  <c r="AN1510"/>
  <c r="AO1510" s="1"/>
  <c r="AN1494"/>
  <c r="AO1494" s="1"/>
  <c r="AN1429"/>
  <c r="AO1429" s="1"/>
  <c r="AN3602"/>
  <c r="AO3602" s="1"/>
  <c r="AN2154"/>
  <c r="AO2154" s="1"/>
  <c r="AN1976"/>
  <c r="AO1976" s="1"/>
  <c r="AN1877"/>
  <c r="AO1877" s="1"/>
  <c r="AN1761"/>
  <c r="AO1761" s="1"/>
  <c r="AN1734"/>
  <c r="AO1734" s="1"/>
  <c r="AN1633"/>
  <c r="AO1633" s="1"/>
  <c r="AN1503"/>
  <c r="AO1503" s="1"/>
  <c r="AN1423"/>
  <c r="AO1423" s="1"/>
  <c r="AN1743"/>
  <c r="AO1743" s="1"/>
  <c r="AN1682"/>
  <c r="AO1682" s="1"/>
  <c r="AN1621"/>
  <c r="AO1621" s="1"/>
  <c r="AN3014"/>
  <c r="AO3014" s="1"/>
  <c r="AN2098"/>
  <c r="AO2098" s="1"/>
  <c r="AN1995"/>
  <c r="AO1995" s="1"/>
  <c r="AN1911"/>
  <c r="AO1911" s="1"/>
  <c r="AN1831"/>
  <c r="AO1831" s="1"/>
  <c r="AN1703"/>
  <c r="AO1703" s="1"/>
  <c r="AN1575"/>
  <c r="AO1575" s="1"/>
  <c r="AN1363"/>
  <c r="AO1363" s="1"/>
  <c r="AN1350"/>
  <c r="AO1350" s="1"/>
  <c r="AN1334"/>
  <c r="AO1334" s="1"/>
  <c r="AN1318"/>
  <c r="AO1318" s="1"/>
  <c r="AN1302"/>
  <c r="AO1302" s="1"/>
  <c r="AN1286"/>
  <c r="AO1286" s="1"/>
  <c r="AN1270"/>
  <c r="AO1270" s="1"/>
  <c r="AN1254"/>
  <c r="AO1254" s="1"/>
  <c r="AN1238"/>
  <c r="AO1238" s="1"/>
  <c r="AN1222"/>
  <c r="AO1222" s="1"/>
  <c r="AN1206"/>
  <c r="AO1206" s="1"/>
  <c r="AN1190"/>
  <c r="AO1190" s="1"/>
  <c r="AN1174"/>
  <c r="AO1174" s="1"/>
  <c r="AN1158"/>
  <c r="AO1158" s="1"/>
  <c r="AN1142"/>
  <c r="AO1142" s="1"/>
  <c r="AN1126"/>
  <c r="AO1126" s="1"/>
  <c r="AN1110"/>
  <c r="AO1110" s="1"/>
  <c r="AN1094"/>
  <c r="AO1094" s="1"/>
  <c r="AN1078"/>
  <c r="AO1078" s="1"/>
  <c r="AN1062"/>
  <c r="AO1062" s="1"/>
  <c r="AN1046"/>
  <c r="AO1046" s="1"/>
  <c r="AN1030"/>
  <c r="AO1030" s="1"/>
  <c r="AN1014"/>
  <c r="AO1014" s="1"/>
  <c r="AN998"/>
  <c r="AO998" s="1"/>
  <c r="AN982"/>
  <c r="AO982" s="1"/>
  <c r="AN966"/>
  <c r="AO966" s="1"/>
  <c r="AN950"/>
  <c r="AO950" s="1"/>
  <c r="AN934"/>
  <c r="AO934" s="1"/>
  <c r="AN918"/>
  <c r="AO918" s="1"/>
  <c r="AN899"/>
  <c r="AO899" s="1"/>
  <c r="AN891"/>
  <c r="AO891" s="1"/>
  <c r="AT668"/>
  <c r="AN3202"/>
  <c r="AO3202" s="1"/>
  <c r="AN2035"/>
  <c r="AO2035" s="1"/>
  <c r="AN1879"/>
  <c r="AO1879" s="1"/>
  <c r="AN1783"/>
  <c r="AO1783" s="1"/>
  <c r="AN1379"/>
  <c r="AO1379" s="1"/>
  <c r="AN677"/>
  <c r="AO677" s="1"/>
  <c r="AN645"/>
  <c r="AO645" s="1"/>
  <c r="AN2906"/>
  <c r="AO2906" s="1"/>
  <c r="AN2179"/>
  <c r="AO2179" s="1"/>
  <c r="AN2051"/>
  <c r="AO2051" s="1"/>
  <c r="AN1939"/>
  <c r="AO1939" s="1"/>
  <c r="AN1371"/>
  <c r="AO1371" s="1"/>
  <c r="AN1353"/>
  <c r="AO1353" s="1"/>
  <c r="AN1337"/>
  <c r="AO1337" s="1"/>
  <c r="AN1321"/>
  <c r="AO1321" s="1"/>
  <c r="AN1305"/>
  <c r="AO1305" s="1"/>
  <c r="AN1289"/>
  <c r="AO1289" s="1"/>
  <c r="AN1273"/>
  <c r="AO1273" s="1"/>
  <c r="AN1257"/>
  <c r="AO1257" s="1"/>
  <c r="AN1241"/>
  <c r="AO1241" s="1"/>
  <c r="AN1225"/>
  <c r="AO1225" s="1"/>
  <c r="AN1209"/>
  <c r="AO1209" s="1"/>
  <c r="AN1193"/>
  <c r="AO1193" s="1"/>
  <c r="AN1177"/>
  <c r="AO1177" s="1"/>
  <c r="AN1161"/>
  <c r="AO1161" s="1"/>
  <c r="AN1145"/>
  <c r="AO1145" s="1"/>
  <c r="AN1129"/>
  <c r="AO1129" s="1"/>
  <c r="AN1113"/>
  <c r="AO1113" s="1"/>
  <c r="AN1097"/>
  <c r="AO1097" s="1"/>
  <c r="AN1081"/>
  <c r="AO1081" s="1"/>
  <c r="AN1065"/>
  <c r="AO1065" s="1"/>
  <c r="AN1049"/>
  <c r="AO1049" s="1"/>
  <c r="AN1033"/>
  <c r="AO1033" s="1"/>
  <c r="AN1017"/>
  <c r="AO1017" s="1"/>
  <c r="AN1001"/>
  <c r="AO1001" s="1"/>
  <c r="AN985"/>
  <c r="AO985" s="1"/>
  <c r="AN969"/>
  <c r="AO969" s="1"/>
  <c r="AN953"/>
  <c r="AO953" s="1"/>
  <c r="AN937"/>
  <c r="AO937" s="1"/>
  <c r="AN921"/>
  <c r="AO921" s="1"/>
  <c r="AN905"/>
  <c r="AO905" s="1"/>
  <c r="AN855"/>
  <c r="AO855" s="1"/>
  <c r="AN791"/>
  <c r="AO791" s="1"/>
  <c r="AN727"/>
  <c r="AO727" s="1"/>
  <c r="AN680"/>
  <c r="AO680" s="1"/>
  <c r="AN659"/>
  <c r="AO659" s="1"/>
  <c r="AN835"/>
  <c r="AO835" s="1"/>
  <c r="AN759"/>
  <c r="AO759" s="1"/>
  <c r="AN709"/>
  <c r="AO709" s="1"/>
  <c r="AN593"/>
  <c r="AO593" s="1"/>
  <c r="AC29"/>
  <c r="AN3316"/>
  <c r="AO3316" s="1"/>
  <c r="AN2082"/>
  <c r="AO2082" s="1"/>
  <c r="AN1942"/>
  <c r="AO1942" s="1"/>
  <c r="AN1863"/>
  <c r="AO1863" s="1"/>
  <c r="AN1687"/>
  <c r="AO1687" s="1"/>
  <c r="AN1607"/>
  <c r="AO1607" s="1"/>
  <c r="AN1511"/>
  <c r="AO1511" s="1"/>
  <c r="AN1461"/>
  <c r="AO1461" s="1"/>
  <c r="AN1381"/>
  <c r="AO1381" s="1"/>
  <c r="AN1347"/>
  <c r="AO1347" s="1"/>
  <c r="AN1315"/>
  <c r="AO1315" s="1"/>
  <c r="AN1283"/>
  <c r="AO1283" s="1"/>
  <c r="AN1251"/>
  <c r="AO1251" s="1"/>
  <c r="AN1219"/>
  <c r="AO1219" s="1"/>
  <c r="AN1187"/>
  <c r="AO1187" s="1"/>
  <c r="AN1155"/>
  <c r="AO1155" s="1"/>
  <c r="AN1123"/>
  <c r="AO1123" s="1"/>
  <c r="AN1091"/>
  <c r="AO1091" s="1"/>
  <c r="AN1059"/>
  <c r="AO1059" s="1"/>
  <c r="AN1027"/>
  <c r="AO1027" s="1"/>
  <c r="AN995"/>
  <c r="AO995" s="1"/>
  <c r="AN963"/>
  <c r="AO963" s="1"/>
  <c r="AN931"/>
  <c r="AO931" s="1"/>
  <c r="AN807"/>
  <c r="AO807" s="1"/>
  <c r="AN579"/>
  <c r="AO579" s="1"/>
  <c r="AN574"/>
  <c r="AO574" s="1"/>
  <c r="AN571"/>
  <c r="AO571" s="1"/>
  <c r="AN675"/>
  <c r="AO675" s="1"/>
  <c r="AN548"/>
  <c r="AO548" s="1"/>
  <c r="AN67"/>
  <c r="AO67" s="1"/>
  <c r="AN839"/>
  <c r="AO839" s="1"/>
  <c r="AN578"/>
  <c r="AO578" s="1"/>
  <c r="AN851"/>
  <c r="AO851" s="1"/>
  <c r="AN787"/>
  <c r="AO787" s="1"/>
  <c r="AN723"/>
  <c r="AO723" s="1"/>
  <c r="AN527"/>
  <c r="AO527" s="1"/>
  <c r="AN63"/>
  <c r="AO63" s="1"/>
  <c r="AN576"/>
  <c r="AO576" s="1"/>
  <c r="AN130"/>
  <c r="AO130" s="1"/>
  <c r="AN662"/>
  <c r="AO662" s="1"/>
  <c r="AT3452"/>
  <c r="AT3444"/>
  <c r="AT3436"/>
  <c r="AT3428"/>
  <c r="AT3420"/>
  <c r="AT3412"/>
  <c r="AT3404"/>
  <c r="AT3396"/>
  <c r="AT3388"/>
  <c r="AT3450"/>
  <c r="AN3446"/>
  <c r="AO3446" s="1"/>
  <c r="AN3372"/>
  <c r="AO3372" s="1"/>
  <c r="AN3651"/>
  <c r="AO3651" s="1"/>
  <c r="AN3619"/>
  <c r="AO3619" s="1"/>
  <c r="AN3587"/>
  <c r="AO3587" s="1"/>
  <c r="AN3555"/>
  <c r="AO3555" s="1"/>
  <c r="AN3523"/>
  <c r="AO3523" s="1"/>
  <c r="AN3491"/>
  <c r="AO3491" s="1"/>
  <c r="AN3459"/>
  <c r="AO3459" s="1"/>
  <c r="AN3453"/>
  <c r="AO3453" s="1"/>
  <c r="AT3433"/>
  <c r="AT3401"/>
  <c r="AT3377"/>
  <c r="AT3359"/>
  <c r="AN3358"/>
  <c r="AO3358" s="1"/>
  <c r="AC3442"/>
  <c r="AC3354"/>
  <c r="AN3653"/>
  <c r="AO3653" s="1"/>
  <c r="AN3621"/>
  <c r="AO3621" s="1"/>
  <c r="AN3589"/>
  <c r="AO3589" s="1"/>
  <c r="AN3557"/>
  <c r="AO3557" s="1"/>
  <c r="AN3525"/>
  <c r="AO3525" s="1"/>
  <c r="AN3493"/>
  <c r="AO3493" s="1"/>
  <c r="AN3461"/>
  <c r="AO3461" s="1"/>
  <c r="AT3431"/>
  <c r="AT3399"/>
  <c r="AN3378"/>
  <c r="AO3378" s="1"/>
  <c r="AT3370"/>
  <c r="AN3367"/>
  <c r="AO3367" s="1"/>
  <c r="AC3364"/>
  <c r="AN3654"/>
  <c r="AO3654" s="1"/>
  <c r="AN3622"/>
  <c r="AO3622" s="1"/>
  <c r="AN3590"/>
  <c r="AO3590" s="1"/>
  <c r="AN3558"/>
  <c r="AO3558" s="1"/>
  <c r="AN3526"/>
  <c r="AO3526" s="1"/>
  <c r="AN3494"/>
  <c r="AO3494" s="1"/>
  <c r="AN3462"/>
  <c r="AO3462" s="1"/>
  <c r="AN3363"/>
  <c r="AO3363" s="1"/>
  <c r="AN3344"/>
  <c r="AO3344" s="1"/>
  <c r="AT3338"/>
  <c r="AN3318"/>
  <c r="AO3318" s="1"/>
  <c r="AT3312"/>
  <c r="AN3286"/>
  <c r="AO3286" s="1"/>
  <c r="AT3280"/>
  <c r="AT3272"/>
  <c r="AC3348"/>
  <c r="AC3339"/>
  <c r="AC3321"/>
  <c r="AC3316"/>
  <c r="AN3663"/>
  <c r="AO3663" s="1"/>
  <c r="AN3633"/>
  <c r="AO3633" s="1"/>
  <c r="AN3518"/>
  <c r="AO3518" s="1"/>
  <c r="AN3481"/>
  <c r="AO3481" s="1"/>
  <c r="AN3443"/>
  <c r="AO3443" s="1"/>
  <c r="AT3419"/>
  <c r="AN3373"/>
  <c r="AO3373" s="1"/>
  <c r="AN3355"/>
  <c r="AO3355" s="1"/>
  <c r="AT3331"/>
  <c r="AN3305"/>
  <c r="AO3305" s="1"/>
  <c r="AC3363"/>
  <c r="AN3640"/>
  <c r="AO3640" s="1"/>
  <c r="AN3610"/>
  <c r="AO3610" s="1"/>
  <c r="AN3566"/>
  <c r="AO3566" s="1"/>
  <c r="AN3529"/>
  <c r="AO3529" s="1"/>
  <c r="AN3455"/>
  <c r="AO3455" s="1"/>
  <c r="AT3387"/>
  <c r="AT3373"/>
  <c r="AN3368"/>
  <c r="AO3368" s="1"/>
  <c r="AN3353"/>
  <c r="AO3353" s="1"/>
  <c r="AN3614"/>
  <c r="AO3614" s="1"/>
  <c r="AN3578"/>
  <c r="AO3578" s="1"/>
  <c r="AN3508"/>
  <c r="AO3508" s="1"/>
  <c r="AN3473"/>
  <c r="AO3473" s="1"/>
  <c r="AT3356"/>
  <c r="AN3337"/>
  <c r="AO3337" s="1"/>
  <c r="AT3321"/>
  <c r="AT3308"/>
  <c r="AN3290"/>
  <c r="AO3290" s="1"/>
  <c r="AN3267"/>
  <c r="AO3267" s="1"/>
  <c r="AN3261"/>
  <c r="AO3261" s="1"/>
  <c r="AN3243"/>
  <c r="AO3243" s="1"/>
  <c r="AN3229"/>
  <c r="AO3229" s="1"/>
  <c r="AN3211"/>
  <c r="AO3211" s="1"/>
  <c r="AT3106"/>
  <c r="AC3338"/>
  <c r="AN3649"/>
  <c r="AO3649" s="1"/>
  <c r="AN3598"/>
  <c r="AO3598" s="1"/>
  <c r="AN3556"/>
  <c r="AO3556" s="1"/>
  <c r="AN3487"/>
  <c r="AO3487" s="1"/>
  <c r="AN3447"/>
  <c r="AO3447" s="1"/>
  <c r="AT3323"/>
  <c r="AN3255"/>
  <c r="AO3255" s="1"/>
  <c r="AT3232"/>
  <c r="AN3223"/>
  <c r="AO3223" s="1"/>
  <c r="AT3317"/>
  <c r="AC3265"/>
  <c r="AN3550"/>
  <c r="AO3550" s="1"/>
  <c r="AN3474"/>
  <c r="AO3474" s="1"/>
  <c r="AN3260"/>
  <c r="AO3260" s="1"/>
  <c r="AN3246"/>
  <c r="AO3246" s="1"/>
  <c r="AN3228"/>
  <c r="AO3228" s="1"/>
  <c r="AN3214"/>
  <c r="AO3214" s="1"/>
  <c r="AN3190"/>
  <c r="AO3190" s="1"/>
  <c r="AC3229"/>
  <c r="AC3208"/>
  <c r="AC3160"/>
  <c r="AN3652"/>
  <c r="AO3652" s="1"/>
  <c r="AT3362"/>
  <c r="AN3351"/>
  <c r="AO3351" s="1"/>
  <c r="AT3302"/>
  <c r="AT3259"/>
  <c r="AT3227"/>
  <c r="AN3189"/>
  <c r="AO3189" s="1"/>
  <c r="AT3174"/>
  <c r="AN3163"/>
  <c r="AO3163" s="1"/>
  <c r="AN3125"/>
  <c r="AO3125" s="1"/>
  <c r="AT3110"/>
  <c r="AT3107"/>
  <c r="AT3094"/>
  <c r="AN3085"/>
  <c r="AO3085" s="1"/>
  <c r="AC3301"/>
  <c r="AC3285"/>
  <c r="AC3269"/>
  <c r="AC3185"/>
  <c r="AC3169"/>
  <c r="AC3153"/>
  <c r="AC3137"/>
  <c r="AC3121"/>
  <c r="AC3105"/>
  <c r="AN3457"/>
  <c r="AO3457" s="1"/>
  <c r="AN3308"/>
  <c r="AO3308" s="1"/>
  <c r="AT3297"/>
  <c r="AT3271"/>
  <c r="AT3236"/>
  <c r="AT3204"/>
  <c r="AN3182"/>
  <c r="AO3182" s="1"/>
  <c r="AT3155"/>
  <c r="AT3149"/>
  <c r="AN3094"/>
  <c r="AO3094" s="1"/>
  <c r="AN3081"/>
  <c r="AO3081" s="1"/>
  <c r="AT3074"/>
  <c r="AT3050"/>
  <c r="AT3042"/>
  <c r="AT3034"/>
  <c r="AN3015"/>
  <c r="AO3015" s="1"/>
  <c r="AN2999"/>
  <c r="AO2999" s="1"/>
  <c r="AN2983"/>
  <c r="AO2983" s="1"/>
  <c r="AN2967"/>
  <c r="AO2967" s="1"/>
  <c r="AN2951"/>
  <c r="AO2951" s="1"/>
  <c r="AN2935"/>
  <c r="AO2935" s="1"/>
  <c r="AN2919"/>
  <c r="AO2919" s="1"/>
  <c r="AN2903"/>
  <c r="AO2903" s="1"/>
  <c r="AN2887"/>
  <c r="AO2887" s="1"/>
  <c r="AN2875"/>
  <c r="AO2875" s="1"/>
  <c r="AT2861"/>
  <c r="AT2853"/>
  <c r="AT2845"/>
  <c r="AC3191"/>
  <c r="AC3168"/>
  <c r="AT3310"/>
  <c r="AT3294"/>
  <c r="AT3278"/>
  <c r="AN3238"/>
  <c r="AO3238" s="1"/>
  <c r="AT3203"/>
  <c r="AN3197"/>
  <c r="AO3197" s="1"/>
  <c r="AN3135"/>
  <c r="AO3135" s="1"/>
  <c r="AT3128"/>
  <c r="AN3124"/>
  <c r="AO3124" s="1"/>
  <c r="AN3108"/>
  <c r="AO3108" s="1"/>
  <c r="AT3018"/>
  <c r="AT3251"/>
  <c r="AT3218"/>
  <c r="AC3193"/>
  <c r="AC3111"/>
  <c r="AC3073"/>
  <c r="AC3058"/>
  <c r="AC3055"/>
  <c r="AC3049"/>
  <c r="AC3026"/>
  <c r="AC3023"/>
  <c r="AC3017"/>
  <c r="AN3503"/>
  <c r="AO3503" s="1"/>
  <c r="AN3476"/>
  <c r="AO3476" s="1"/>
  <c r="AN3325"/>
  <c r="AO3325" s="1"/>
  <c r="AT3246"/>
  <c r="AN3198"/>
  <c r="AO3198" s="1"/>
  <c r="AT3188"/>
  <c r="AT3171"/>
  <c r="AN3134"/>
  <c r="AO3134" s="1"/>
  <c r="AT3124"/>
  <c r="AN3021"/>
  <c r="AO3021" s="1"/>
  <c r="AN2957"/>
  <c r="AO2957" s="1"/>
  <c r="AN2925"/>
  <c r="AO2925" s="1"/>
  <c r="AN2893"/>
  <c r="AO2893" s="1"/>
  <c r="AT2849"/>
  <c r="AN2841"/>
  <c r="AO2841" s="1"/>
  <c r="AN2822"/>
  <c r="AO2822" s="1"/>
  <c r="AN2806"/>
  <c r="AO2806" s="1"/>
  <c r="AN2790"/>
  <c r="AO2790" s="1"/>
  <c r="AN2774"/>
  <c r="AO2774" s="1"/>
  <c r="AN2758"/>
  <c r="AO2758" s="1"/>
  <c r="AN2742"/>
  <c r="AO2742" s="1"/>
  <c r="AN2726"/>
  <c r="AO2726" s="1"/>
  <c r="AN2710"/>
  <c r="AO2710" s="1"/>
  <c r="AN2694"/>
  <c r="AO2694" s="1"/>
  <c r="AN2678"/>
  <c r="AO2678" s="1"/>
  <c r="AN2662"/>
  <c r="AO2662" s="1"/>
  <c r="AN2646"/>
  <c r="AO2646" s="1"/>
  <c r="AN2630"/>
  <c r="AO2630" s="1"/>
  <c r="AN2614"/>
  <c r="AO2614" s="1"/>
  <c r="AN2598"/>
  <c r="AO2598" s="1"/>
  <c r="AN2582"/>
  <c r="AO2582" s="1"/>
  <c r="AN2566"/>
  <c r="AO2566" s="1"/>
  <c r="AN2550"/>
  <c r="AO2550" s="1"/>
  <c r="AN2534"/>
  <c r="AO2534" s="1"/>
  <c r="AN2518"/>
  <c r="AO2518" s="1"/>
  <c r="AN2502"/>
  <c r="AO2502" s="1"/>
  <c r="AN2486"/>
  <c r="AO2486" s="1"/>
  <c r="AN2470"/>
  <c r="AO2470" s="1"/>
  <c r="AN2454"/>
  <c r="AO2454" s="1"/>
  <c r="AN2438"/>
  <c r="AO2438" s="1"/>
  <c r="AT3175"/>
  <c r="AC2844"/>
  <c r="AT3306"/>
  <c r="AT3269"/>
  <c r="AT3255"/>
  <c r="AT3223"/>
  <c r="AN3186"/>
  <c r="AO3186" s="1"/>
  <c r="AN3169"/>
  <c r="AO3169" s="1"/>
  <c r="AN3122"/>
  <c r="AO3122" s="1"/>
  <c r="AT3079"/>
  <c r="AT3023"/>
  <c r="AT2868"/>
  <c r="AT2841"/>
  <c r="AN2833"/>
  <c r="AO2833" s="1"/>
  <c r="AC3200"/>
  <c r="AC3099"/>
  <c r="AC3088"/>
  <c r="AC2843"/>
  <c r="AT3252"/>
  <c r="AN3218"/>
  <c r="AO3218" s="1"/>
  <c r="AN3146"/>
  <c r="AO3146" s="1"/>
  <c r="AN3121"/>
  <c r="AO3121" s="1"/>
  <c r="AT3073"/>
  <c r="AT3041"/>
  <c r="AN3008"/>
  <c r="AO3008" s="1"/>
  <c r="AN2993"/>
  <c r="AO2993" s="1"/>
  <c r="AN2880"/>
  <c r="AO2880" s="1"/>
  <c r="AT2862"/>
  <c r="AT2832"/>
  <c r="AT2828"/>
  <c r="AN2792"/>
  <c r="AO2792" s="1"/>
  <c r="AC2780"/>
  <c r="AC2763"/>
  <c r="AC2716"/>
  <c r="AC2684"/>
  <c r="AC2652"/>
  <c r="AC2620"/>
  <c r="AC2588"/>
  <c r="AC2571"/>
  <c r="AC2524"/>
  <c r="AC2507"/>
  <c r="AC2460"/>
  <c r="AC2443"/>
  <c r="AT3290"/>
  <c r="AN3277"/>
  <c r="AO3277" s="1"/>
  <c r="AT3157"/>
  <c r="AN3048"/>
  <c r="AO3048" s="1"/>
  <c r="AT3015"/>
  <c r="AN3010"/>
  <c r="AO3010" s="1"/>
  <c r="AN2997"/>
  <c r="AO2997" s="1"/>
  <c r="AN2946"/>
  <c r="AO2946" s="1"/>
  <c r="AN2933"/>
  <c r="AO2933" s="1"/>
  <c r="AN2882"/>
  <c r="AO2882" s="1"/>
  <c r="AT2857"/>
  <c r="AN2564"/>
  <c r="AO2564" s="1"/>
  <c r="AN2500"/>
  <c r="AO2500" s="1"/>
  <c r="AC2776"/>
  <c r="AC2759"/>
  <c r="AC2712"/>
  <c r="AC2680"/>
  <c r="AC2648"/>
  <c r="AC2616"/>
  <c r="AC2584"/>
  <c r="AC2567"/>
  <c r="AC2520"/>
  <c r="AC2503"/>
  <c r="AC2456"/>
  <c r="AC2439"/>
  <c r="AN3307"/>
  <c r="AO3307" s="1"/>
  <c r="AN3172"/>
  <c r="AO3172" s="1"/>
  <c r="AN3102"/>
  <c r="AO3102" s="1"/>
  <c r="AN3089"/>
  <c r="AO3089" s="1"/>
  <c r="AN2900"/>
  <c r="AO2900" s="1"/>
  <c r="AT2835"/>
  <c r="AN2560"/>
  <c r="AO2560" s="1"/>
  <c r="AN2508"/>
  <c r="AO2508" s="1"/>
  <c r="AN2443"/>
  <c r="AO2443" s="1"/>
  <c r="AN2013"/>
  <c r="AO2013" s="1"/>
  <c r="AN1997"/>
  <c r="AO1997" s="1"/>
  <c r="AN1981"/>
  <c r="AO1981" s="1"/>
  <c r="AN1965"/>
  <c r="AO1965" s="1"/>
  <c r="AN1949"/>
  <c r="AO1949" s="1"/>
  <c r="AN1933"/>
  <c r="AO1933" s="1"/>
  <c r="AN1917"/>
  <c r="AO1917" s="1"/>
  <c r="AC3001"/>
  <c r="AC2937"/>
  <c r="AC2873"/>
  <c r="AC2828"/>
  <c r="AC2788"/>
  <c r="AC2703"/>
  <c r="AC2660"/>
  <c r="AC2579"/>
  <c r="AC2532"/>
  <c r="AC2447"/>
  <c r="AC2415"/>
  <c r="AC2407"/>
  <c r="AC2399"/>
  <c r="AC2391"/>
  <c r="AC2383"/>
  <c r="AC2375"/>
  <c r="AC2367"/>
  <c r="AC2359"/>
  <c r="AC2351"/>
  <c r="AC2343"/>
  <c r="AC2335"/>
  <c r="AC2327"/>
  <c r="AC2319"/>
  <c r="AC2311"/>
  <c r="AC2303"/>
  <c r="AC2295"/>
  <c r="AC2287"/>
  <c r="AC2279"/>
  <c r="AC2271"/>
  <c r="AC2263"/>
  <c r="AC2255"/>
  <c r="AC2247"/>
  <c r="AC2239"/>
  <c r="AC2231"/>
  <c r="AC2223"/>
  <c r="AC2215"/>
  <c r="AC2207"/>
  <c r="AC2199"/>
  <c r="AC2194"/>
  <c r="AC2191"/>
  <c r="AN3271"/>
  <c r="AO3271" s="1"/>
  <c r="AN3220"/>
  <c r="AO3220" s="1"/>
  <c r="AN2978"/>
  <c r="AO2978" s="1"/>
  <c r="AN2913"/>
  <c r="AO2913" s="1"/>
  <c r="AN2901"/>
  <c r="AO2901" s="1"/>
  <c r="AN2780"/>
  <c r="AO2780" s="1"/>
  <c r="AN2591"/>
  <c r="AO2591" s="1"/>
  <c r="AN2587"/>
  <c r="AO2587" s="1"/>
  <c r="AN2576"/>
  <c r="AO2576" s="1"/>
  <c r="AN2523"/>
  <c r="AO2523" s="1"/>
  <c r="AN2512"/>
  <c r="AO2512" s="1"/>
  <c r="AN2459"/>
  <c r="AO2459" s="1"/>
  <c r="AN2448"/>
  <c r="AO2448" s="1"/>
  <c r="AN2429"/>
  <c r="AO2429" s="1"/>
  <c r="AT2196"/>
  <c r="AN2028"/>
  <c r="AO2028" s="1"/>
  <c r="AC2804"/>
  <c r="AC2719"/>
  <c r="AC2676"/>
  <c r="AC2595"/>
  <c r="AC2527"/>
  <c r="AC2480"/>
  <c r="AC2410"/>
  <c r="AC2378"/>
  <c r="AC2346"/>
  <c r="AC2314"/>
  <c r="AC2282"/>
  <c r="AC2250"/>
  <c r="AC2218"/>
  <c r="AN2949"/>
  <c r="AO2949" s="1"/>
  <c r="AN2819"/>
  <c r="AO2819" s="1"/>
  <c r="AN2812"/>
  <c r="AO2812" s="1"/>
  <c r="AN2800"/>
  <c r="AO2800" s="1"/>
  <c r="AN2795"/>
  <c r="AO2795" s="1"/>
  <c r="AN2751"/>
  <c r="AO2751" s="1"/>
  <c r="AN2723"/>
  <c r="AO2723" s="1"/>
  <c r="AN2691"/>
  <c r="AO2691" s="1"/>
  <c r="AN2684"/>
  <c r="AO2684" s="1"/>
  <c r="AN2672"/>
  <c r="AO2672" s="1"/>
  <c r="AN2667"/>
  <c r="AO2667" s="1"/>
  <c r="AN2623"/>
  <c r="AO2623" s="1"/>
  <c r="AN2595"/>
  <c r="AO2595" s="1"/>
  <c r="AN2563"/>
  <c r="AO2563" s="1"/>
  <c r="AN2556"/>
  <c r="AO2556" s="1"/>
  <c r="AN2544"/>
  <c r="AO2544" s="1"/>
  <c r="AN2539"/>
  <c r="AO2539" s="1"/>
  <c r="AN2495"/>
  <c r="AO2495" s="1"/>
  <c r="AN2467"/>
  <c r="AO2467" s="1"/>
  <c r="AN2427"/>
  <c r="AO2427" s="1"/>
  <c r="AT2197"/>
  <c r="AN1900"/>
  <c r="AO1900" s="1"/>
  <c r="AN1884"/>
  <c r="AO1884" s="1"/>
  <c r="AN1868"/>
  <c r="AO1868" s="1"/>
  <c r="AN1852"/>
  <c r="AO1852" s="1"/>
  <c r="AN1836"/>
  <c r="AO1836" s="1"/>
  <c r="AN1820"/>
  <c r="AO1820" s="1"/>
  <c r="AN1804"/>
  <c r="AO1804" s="1"/>
  <c r="AN1788"/>
  <c r="AO1788" s="1"/>
  <c r="AN1772"/>
  <c r="AO1772" s="1"/>
  <c r="AN1756"/>
  <c r="AO1756" s="1"/>
  <c r="AN1740"/>
  <c r="AO1740" s="1"/>
  <c r="AN1724"/>
  <c r="AO1724" s="1"/>
  <c r="AN1708"/>
  <c r="AO1708" s="1"/>
  <c r="AN1692"/>
  <c r="AO1692" s="1"/>
  <c r="AN1676"/>
  <c r="AO1676" s="1"/>
  <c r="AN1660"/>
  <c r="AO1660" s="1"/>
  <c r="AN1644"/>
  <c r="AO1644" s="1"/>
  <c r="AN1628"/>
  <c r="AO1628" s="1"/>
  <c r="AN1612"/>
  <c r="AO1612" s="1"/>
  <c r="AN1596"/>
  <c r="AO1596" s="1"/>
  <c r="AN1580"/>
  <c r="AO1580" s="1"/>
  <c r="AN1564"/>
  <c r="AO1564" s="1"/>
  <c r="AN1548"/>
  <c r="AO1548" s="1"/>
  <c r="AN1532"/>
  <c r="AO1532" s="1"/>
  <c r="AN1516"/>
  <c r="AO1516" s="1"/>
  <c r="AN1500"/>
  <c r="AO1500" s="1"/>
  <c r="AN1484"/>
  <c r="AO1484" s="1"/>
  <c r="AN1468"/>
  <c r="AO1468" s="1"/>
  <c r="AN1452"/>
  <c r="AO1452" s="1"/>
  <c r="AN1436"/>
  <c r="AO1436" s="1"/>
  <c r="AN1420"/>
  <c r="AO1420" s="1"/>
  <c r="AN1404"/>
  <c r="AO1404" s="1"/>
  <c r="AT3111"/>
  <c r="AC2414"/>
  <c r="AC2371"/>
  <c r="AC2318"/>
  <c r="AC2307"/>
  <c r="AC2254"/>
  <c r="AC2211"/>
  <c r="AN3106"/>
  <c r="AO3106" s="1"/>
  <c r="AN2784"/>
  <c r="AO2784" s="1"/>
  <c r="AN2645"/>
  <c r="AO2645" s="1"/>
  <c r="AN2597"/>
  <c r="AO2597" s="1"/>
  <c r="AN2528"/>
  <c r="AO2528" s="1"/>
  <c r="AT3020"/>
  <c r="AC2820"/>
  <c r="AC2768"/>
  <c r="AC2756"/>
  <c r="AC2704"/>
  <c r="AC2692"/>
  <c r="AC2623"/>
  <c r="AC2411"/>
  <c r="AC2379"/>
  <c r="AC2326"/>
  <c r="AC2315"/>
  <c r="AC2262"/>
  <c r="AC2251"/>
  <c r="AC2219"/>
  <c r="AN3099"/>
  <c r="AO3099" s="1"/>
  <c r="AN2966"/>
  <c r="AO2966" s="1"/>
  <c r="AN2874"/>
  <c r="AO2874" s="1"/>
  <c r="AN2607"/>
  <c r="AO2607" s="1"/>
  <c r="AN2529"/>
  <c r="AO2529" s="1"/>
  <c r="AN1978"/>
  <c r="AO1978" s="1"/>
  <c r="AN1919"/>
  <c r="AO1919" s="1"/>
  <c r="AC2624"/>
  <c r="AC2580"/>
  <c r="AC2301"/>
  <c r="AC2269"/>
  <c r="AC1907"/>
  <c r="AC1890"/>
  <c r="AC1874"/>
  <c r="AC1858"/>
  <c r="AC1842"/>
  <c r="AC1826"/>
  <c r="AC1810"/>
  <c r="AC1794"/>
  <c r="AC1778"/>
  <c r="AC1762"/>
  <c r="AC1746"/>
  <c r="AC1682"/>
  <c r="AC1618"/>
  <c r="AC1554"/>
  <c r="AT2850"/>
  <c r="AN2671"/>
  <c r="AO2671" s="1"/>
  <c r="AN2593"/>
  <c r="AO2593" s="1"/>
  <c r="AN2015"/>
  <c r="AO2015" s="1"/>
  <c r="AN1999"/>
  <c r="AO1999" s="1"/>
  <c r="AN1975"/>
  <c r="AO1975" s="1"/>
  <c r="AN1722"/>
  <c r="AO1722" s="1"/>
  <c r="AN1658"/>
  <c r="AO1658" s="1"/>
  <c r="AN1594"/>
  <c r="AO1594" s="1"/>
  <c r="AN1530"/>
  <c r="AO1530" s="1"/>
  <c r="AN1466"/>
  <c r="AO1466" s="1"/>
  <c r="AN1402"/>
  <c r="AO1402" s="1"/>
  <c r="AT1375"/>
  <c r="AT1359"/>
  <c r="AN1344"/>
  <c r="AO1344" s="1"/>
  <c r="AN1328"/>
  <c r="AO1328" s="1"/>
  <c r="AN1312"/>
  <c r="AO1312" s="1"/>
  <c r="AN1296"/>
  <c r="AO1296" s="1"/>
  <c r="AN1280"/>
  <c r="AO1280" s="1"/>
  <c r="AN1264"/>
  <c r="AO1264" s="1"/>
  <c r="AN1248"/>
  <c r="AO1248" s="1"/>
  <c r="AN1232"/>
  <c r="AO1232" s="1"/>
  <c r="AN1216"/>
  <c r="AO1216" s="1"/>
  <c r="AN1200"/>
  <c r="AO1200" s="1"/>
  <c r="AN1184"/>
  <c r="AO1184" s="1"/>
  <c r="AN1168"/>
  <c r="AO1168" s="1"/>
  <c r="AN1152"/>
  <c r="AO1152" s="1"/>
  <c r="AN1136"/>
  <c r="AO1136" s="1"/>
  <c r="AN1120"/>
  <c r="AO1120" s="1"/>
  <c r="AN1104"/>
  <c r="AO1104" s="1"/>
  <c r="AN1088"/>
  <c r="AO1088" s="1"/>
  <c r="AN1072"/>
  <c r="AO1072" s="1"/>
  <c r="AN1056"/>
  <c r="AO1056" s="1"/>
  <c r="AN1040"/>
  <c r="AO1040" s="1"/>
  <c r="AN1024"/>
  <c r="AO1024" s="1"/>
  <c r="AN1008"/>
  <c r="AO1008" s="1"/>
  <c r="AN992"/>
  <c r="AO992" s="1"/>
  <c r="AN976"/>
  <c r="AO976" s="1"/>
  <c r="AN960"/>
  <c r="AO960" s="1"/>
  <c r="AN944"/>
  <c r="AO944" s="1"/>
  <c r="AN928"/>
  <c r="AO928" s="1"/>
  <c r="AN912"/>
  <c r="AO912" s="1"/>
  <c r="AC3016"/>
  <c r="AN2677"/>
  <c r="AO2677" s="1"/>
  <c r="AC2387"/>
  <c r="AC2355"/>
  <c r="AC2323"/>
  <c r="AC2259"/>
  <c r="AC2227"/>
  <c r="AC1987"/>
  <c r="AC1931"/>
  <c r="AC1710"/>
  <c r="AC1646"/>
  <c r="AC1582"/>
  <c r="AC1518"/>
  <c r="AC1454"/>
  <c r="AC1390"/>
  <c r="AC1356"/>
  <c r="AN2430"/>
  <c r="AO2430" s="1"/>
  <c r="AN2200"/>
  <c r="AO2200" s="1"/>
  <c r="AN1922"/>
  <c r="AO1922" s="1"/>
  <c r="AN1891"/>
  <c r="AO1891" s="1"/>
  <c r="AN1827"/>
  <c r="AO1827" s="1"/>
  <c r="AN1698"/>
  <c r="AO1698" s="1"/>
  <c r="AN1649"/>
  <c r="AO1649" s="1"/>
  <c r="AN1631"/>
  <c r="AO1631" s="1"/>
  <c r="AN1573"/>
  <c r="AO1573" s="1"/>
  <c r="AN1558"/>
  <c r="AO1558" s="1"/>
  <c r="AT1360"/>
  <c r="AN880"/>
  <c r="AO880" s="1"/>
  <c r="AN864"/>
  <c r="AO864" s="1"/>
  <c r="AN848"/>
  <c r="AO848" s="1"/>
  <c r="AN832"/>
  <c r="AO832" s="1"/>
  <c r="AN816"/>
  <c r="AO816" s="1"/>
  <c r="AN800"/>
  <c r="AO800" s="1"/>
  <c r="AN784"/>
  <c r="AO784" s="1"/>
  <c r="AN768"/>
  <c r="AO768" s="1"/>
  <c r="AN752"/>
  <c r="AO752" s="1"/>
  <c r="AN736"/>
  <c r="AO736" s="1"/>
  <c r="AN720"/>
  <c r="AO720" s="1"/>
  <c r="AN704"/>
  <c r="AO704" s="1"/>
  <c r="AN696"/>
  <c r="AO696" s="1"/>
  <c r="AN676"/>
  <c r="AO676" s="1"/>
  <c r="AN3348"/>
  <c r="AO3348" s="1"/>
  <c r="AN2950"/>
  <c r="AO2950" s="1"/>
  <c r="AN2465"/>
  <c r="AO2465" s="1"/>
  <c r="AN2139"/>
  <c r="AO2139" s="1"/>
  <c r="AN1797"/>
  <c r="AO1797" s="1"/>
  <c r="AN1553"/>
  <c r="AO1553" s="1"/>
  <c r="AN1378"/>
  <c r="AO1378" s="1"/>
  <c r="AC682"/>
  <c r="AN3618"/>
  <c r="AO3618" s="1"/>
  <c r="AN3203"/>
  <c r="AO3203" s="1"/>
  <c r="AN2771"/>
  <c r="AO2771" s="1"/>
  <c r="AN2090"/>
  <c r="AO2090" s="1"/>
  <c r="AN1798"/>
  <c r="AO1798" s="1"/>
  <c r="AN1749"/>
  <c r="AO1749" s="1"/>
  <c r="AN1606"/>
  <c r="AO1606" s="1"/>
  <c r="AN1547"/>
  <c r="AO1547" s="1"/>
  <c r="AT1377"/>
  <c r="AC2406"/>
  <c r="AC2374"/>
  <c r="AC2342"/>
  <c r="AC2310"/>
  <c r="AC2278"/>
  <c r="AC2246"/>
  <c r="AC2214"/>
  <c r="AC1718"/>
  <c r="AC1654"/>
  <c r="AC1590"/>
  <c r="AN2805"/>
  <c r="AO2805" s="1"/>
  <c r="AN2549"/>
  <c r="AO2549" s="1"/>
  <c r="AC1878"/>
  <c r="AC1814"/>
  <c r="AC2563"/>
  <c r="AC1574"/>
  <c r="AC1346"/>
  <c r="AC1322"/>
  <c r="AC1242"/>
  <c r="AC1194"/>
  <c r="AC1178"/>
  <c r="AC1114"/>
  <c r="AC1058"/>
  <c r="AC986"/>
  <c r="AC962"/>
  <c r="AC938"/>
  <c r="AC890"/>
  <c r="AC882"/>
  <c r="AN2861"/>
  <c r="AO2861" s="1"/>
  <c r="AN2707"/>
  <c r="AO2707" s="1"/>
  <c r="AN2479"/>
  <c r="AO2479" s="1"/>
  <c r="AN2201"/>
  <c r="AO2201" s="1"/>
  <c r="AN2155"/>
  <c r="AO2155" s="1"/>
  <c r="AN2091"/>
  <c r="AO2091" s="1"/>
  <c r="AN1906"/>
  <c r="AO1906" s="1"/>
  <c r="AN1830"/>
  <c r="AO1830" s="1"/>
  <c r="AN1717"/>
  <c r="AO1717" s="1"/>
  <c r="AN1665"/>
  <c r="AO1665" s="1"/>
  <c r="AN1587"/>
  <c r="AO1587" s="1"/>
  <c r="AN1442"/>
  <c r="AO1442" s="1"/>
  <c r="AT1367"/>
  <c r="AN1357"/>
  <c r="AO1357" s="1"/>
  <c r="AN1349"/>
  <c r="AO1349" s="1"/>
  <c r="AN1285"/>
  <c r="AO1285" s="1"/>
  <c r="AN1277"/>
  <c r="AO1277" s="1"/>
  <c r="AN1181"/>
  <c r="AO1181" s="1"/>
  <c r="AN1077"/>
  <c r="AO1077" s="1"/>
  <c r="AN1045"/>
  <c r="AO1045" s="1"/>
  <c r="AN981"/>
  <c r="AO981" s="1"/>
  <c r="AN941"/>
  <c r="AO941" s="1"/>
  <c r="AN933"/>
  <c r="AO933" s="1"/>
  <c r="AN925"/>
  <c r="AO925" s="1"/>
  <c r="AN917"/>
  <c r="AO917" s="1"/>
  <c r="AN901"/>
  <c r="AO901" s="1"/>
  <c r="AN3671"/>
  <c r="AO3671" s="1"/>
  <c r="AT3201"/>
  <c r="AN2042"/>
  <c r="AO2042" s="1"/>
  <c r="AN1861"/>
  <c r="AO1861" s="1"/>
  <c r="AN1745"/>
  <c r="AO1745" s="1"/>
  <c r="AN1730"/>
  <c r="AO1730" s="1"/>
  <c r="AN1542"/>
  <c r="AO1542" s="1"/>
  <c r="AN1446"/>
  <c r="AO1446" s="1"/>
  <c r="AN3642"/>
  <c r="AO3642" s="1"/>
  <c r="AN2801"/>
  <c r="AO2801" s="1"/>
  <c r="AN2515"/>
  <c r="AO2515" s="1"/>
  <c r="AN1984"/>
  <c r="AO1984" s="1"/>
  <c r="AC2708"/>
  <c r="AC2334"/>
  <c r="AC2270"/>
  <c r="AC2011"/>
  <c r="AC1862"/>
  <c r="AC1802"/>
  <c r="AC1334"/>
  <c r="AC1318"/>
  <c r="AC1302"/>
  <c r="AC1286"/>
  <c r="AC1270"/>
  <c r="AC1254"/>
  <c r="AC1238"/>
  <c r="AC1222"/>
  <c r="AC1206"/>
  <c r="AC1190"/>
  <c r="AC1174"/>
  <c r="AC1158"/>
  <c r="AC1142"/>
  <c r="AC1126"/>
  <c r="AC1110"/>
  <c r="AC1094"/>
  <c r="AC1078"/>
  <c r="AC1062"/>
  <c r="AC1046"/>
  <c r="AC1030"/>
  <c r="AC1014"/>
  <c r="AC998"/>
  <c r="AC982"/>
  <c r="AC966"/>
  <c r="AC950"/>
  <c r="AC934"/>
  <c r="AC918"/>
  <c r="AC902"/>
  <c r="AC1818"/>
  <c r="AC1750"/>
  <c r="AC1626"/>
  <c r="AC1357"/>
  <c r="AC1330"/>
  <c r="AC1226"/>
  <c r="AC1146"/>
  <c r="AC1122"/>
  <c r="AC1090"/>
  <c r="AC1042"/>
  <c r="AC1018"/>
  <c r="AC946"/>
  <c r="AN1747"/>
  <c r="AO1747" s="1"/>
  <c r="AN1377"/>
  <c r="AO1377" s="1"/>
  <c r="AT1356"/>
  <c r="AN3668"/>
  <c r="AO3668" s="1"/>
  <c r="AN2130"/>
  <c r="AO2130" s="1"/>
  <c r="AN2011"/>
  <c r="AO2011" s="1"/>
  <c r="AN1915"/>
  <c r="AO1915" s="1"/>
  <c r="AN1835"/>
  <c r="AO1835" s="1"/>
  <c r="AN1707"/>
  <c r="AO1707" s="1"/>
  <c r="AN1579"/>
  <c r="AO1579" s="1"/>
  <c r="AN1523"/>
  <c r="AO1523" s="1"/>
  <c r="AT1368"/>
  <c r="AN903"/>
  <c r="AO903" s="1"/>
  <c r="AN886"/>
  <c r="AO886" s="1"/>
  <c r="AN875"/>
  <c r="AO875" s="1"/>
  <c r="AN859"/>
  <c r="AO859" s="1"/>
  <c r="AN843"/>
  <c r="AO843" s="1"/>
  <c r="AN827"/>
  <c r="AO827" s="1"/>
  <c r="AN811"/>
  <c r="AO811" s="1"/>
  <c r="AN795"/>
  <c r="AO795" s="1"/>
  <c r="AN779"/>
  <c r="AO779" s="1"/>
  <c r="AN763"/>
  <c r="AO763" s="1"/>
  <c r="AN747"/>
  <c r="AO747" s="1"/>
  <c r="AN731"/>
  <c r="AO731" s="1"/>
  <c r="AN715"/>
  <c r="AO715" s="1"/>
  <c r="AN672"/>
  <c r="AO672" s="1"/>
  <c r="AT669"/>
  <c r="AN649"/>
  <c r="AO649" s="1"/>
  <c r="AN1867"/>
  <c r="AO1867" s="1"/>
  <c r="AC683"/>
  <c r="AC668"/>
  <c r="AN2195"/>
  <c r="AO2195" s="1"/>
  <c r="AN2067"/>
  <c r="AO2067" s="1"/>
  <c r="AN1897"/>
  <c r="AO1897" s="1"/>
  <c r="AN1817"/>
  <c r="AO1817" s="1"/>
  <c r="AN1719"/>
  <c r="AO1719" s="1"/>
  <c r="AN1561"/>
  <c r="AO1561" s="1"/>
  <c r="AN1497"/>
  <c r="AO1497" s="1"/>
  <c r="AN1433"/>
  <c r="AO1433" s="1"/>
  <c r="AN1399"/>
  <c r="AO1399" s="1"/>
  <c r="AN687"/>
  <c r="AO687" s="1"/>
  <c r="AT679"/>
  <c r="AT664"/>
  <c r="AN661"/>
  <c r="AO661" s="1"/>
  <c r="AC637"/>
  <c r="AN631"/>
  <c r="AO631" s="1"/>
  <c r="AN616"/>
  <c r="AO616" s="1"/>
  <c r="AN597"/>
  <c r="AO597" s="1"/>
  <c r="AC573"/>
  <c r="AN567"/>
  <c r="AO567" s="1"/>
  <c r="AN552"/>
  <c r="AO552" s="1"/>
  <c r="AN533"/>
  <c r="AO533" s="1"/>
  <c r="AC509"/>
  <c r="AN503"/>
  <c r="AO503" s="1"/>
  <c r="AN469"/>
  <c r="AO469" s="1"/>
  <c r="AN1801"/>
  <c r="AO1801" s="1"/>
  <c r="AN1737"/>
  <c r="AO1737" s="1"/>
  <c r="AN1673"/>
  <c r="AO1673" s="1"/>
  <c r="AN1609"/>
  <c r="AO1609" s="1"/>
  <c r="AC610"/>
  <c r="AC578"/>
  <c r="AC562"/>
  <c r="AC530"/>
  <c r="AC498"/>
  <c r="AN2437"/>
  <c r="AO2437" s="1"/>
  <c r="AN1895"/>
  <c r="AO1895" s="1"/>
  <c r="AN1529"/>
  <c r="AO1529" s="1"/>
  <c r="AN1465"/>
  <c r="AO1465" s="1"/>
  <c r="AN1401"/>
  <c r="AO1401" s="1"/>
  <c r="AN1354"/>
  <c r="AO1354" s="1"/>
  <c r="AN1338"/>
  <c r="AO1338" s="1"/>
  <c r="AN1322"/>
  <c r="AO1322" s="1"/>
  <c r="AN1306"/>
  <c r="AO1306" s="1"/>
  <c r="AN1290"/>
  <c r="AO1290" s="1"/>
  <c r="AN1274"/>
  <c r="AO1274" s="1"/>
  <c r="AN1258"/>
  <c r="AO1258" s="1"/>
  <c r="AN1242"/>
  <c r="AO1242" s="1"/>
  <c r="AN1226"/>
  <c r="AO1226" s="1"/>
  <c r="AN1210"/>
  <c r="AO1210" s="1"/>
  <c r="AN1194"/>
  <c r="AO1194" s="1"/>
  <c r="AN1178"/>
  <c r="AO1178" s="1"/>
  <c r="AN1162"/>
  <c r="AO1162" s="1"/>
  <c r="AN1146"/>
  <c r="AO1146" s="1"/>
  <c r="AN1130"/>
  <c r="AO1130" s="1"/>
  <c r="AN1114"/>
  <c r="AO1114" s="1"/>
  <c r="AN1098"/>
  <c r="AO1098" s="1"/>
  <c r="AN1082"/>
  <c r="AO1082" s="1"/>
  <c r="AN1066"/>
  <c r="AO1066" s="1"/>
  <c r="AN1050"/>
  <c r="AO1050" s="1"/>
  <c r="AN1034"/>
  <c r="AO1034" s="1"/>
  <c r="AN1018"/>
  <c r="AO1018" s="1"/>
  <c r="AN1002"/>
  <c r="AO1002" s="1"/>
  <c r="AN986"/>
  <c r="AO986" s="1"/>
  <c r="AN970"/>
  <c r="AO970" s="1"/>
  <c r="AN954"/>
  <c r="AO954" s="1"/>
  <c r="AN938"/>
  <c r="AO938" s="1"/>
  <c r="AN922"/>
  <c r="AO922" s="1"/>
  <c r="AN906"/>
  <c r="AO906" s="1"/>
  <c r="AN869"/>
  <c r="AO869" s="1"/>
  <c r="AN805"/>
  <c r="AO805" s="1"/>
  <c r="AN741"/>
  <c r="AO741" s="1"/>
  <c r="AT680"/>
  <c r="AT662"/>
  <c r="AN641"/>
  <c r="AO641" s="1"/>
  <c r="AN626"/>
  <c r="AO626" s="1"/>
  <c r="AN561"/>
  <c r="AO561" s="1"/>
  <c r="AC505"/>
  <c r="AC485"/>
  <c r="AN467"/>
  <c r="AO467" s="1"/>
  <c r="AC453"/>
  <c r="AC421"/>
  <c r="AC389"/>
  <c r="AC357"/>
  <c r="AC325"/>
  <c r="AC293"/>
  <c r="AN287"/>
  <c r="AO287" s="1"/>
  <c r="AC802"/>
  <c r="AC554"/>
  <c r="AC462"/>
  <c r="AC378"/>
  <c r="AC314"/>
  <c r="AC298"/>
  <c r="AC282"/>
  <c r="AC266"/>
  <c r="AN750"/>
  <c r="AO750" s="1"/>
  <c r="AT676"/>
  <c r="AC633"/>
  <c r="AC601"/>
  <c r="AN573"/>
  <c r="AO573" s="1"/>
  <c r="AN553"/>
  <c r="AO553" s="1"/>
  <c r="AN543"/>
  <c r="AO543" s="1"/>
  <c r="AN529"/>
  <c r="AO529" s="1"/>
  <c r="AN516"/>
  <c r="AO516" s="1"/>
  <c r="AN263"/>
  <c r="AO263" s="1"/>
  <c r="AC237"/>
  <c r="AN229"/>
  <c r="AO229" s="1"/>
  <c r="AN199"/>
  <c r="AO199" s="1"/>
  <c r="AC173"/>
  <c r="AN167"/>
  <c r="AO167" s="1"/>
  <c r="AN133"/>
  <c r="AO133" s="1"/>
  <c r="AC109"/>
  <c r="AN103"/>
  <c r="AO103" s="1"/>
  <c r="AN69"/>
  <c r="AO69" s="1"/>
  <c r="AC45"/>
  <c r="AN39"/>
  <c r="AO39" s="1"/>
  <c r="AC281"/>
  <c r="AC265"/>
  <c r="AN259"/>
  <c r="AO259" s="1"/>
  <c r="AN244"/>
  <c r="AO244" s="1"/>
  <c r="AC201"/>
  <c r="AN196"/>
  <c r="AO196" s="1"/>
  <c r="AC822"/>
  <c r="AC706"/>
  <c r="AC684"/>
  <c r="AC650"/>
  <c r="AC634"/>
  <c r="AC518"/>
  <c r="AC418"/>
  <c r="AC370"/>
  <c r="AC338"/>
  <c r="AC322"/>
  <c r="AC306"/>
  <c r="AC274"/>
  <c r="AC258"/>
  <c r="AC242"/>
  <c r="AC98"/>
  <c r="AC82"/>
  <c r="AC302"/>
  <c r="AN3666"/>
  <c r="AO3666" s="1"/>
  <c r="AN2114"/>
  <c r="AO2114" s="1"/>
  <c r="AN1979"/>
  <c r="AO1979" s="1"/>
  <c r="AN1799"/>
  <c r="AO1799" s="1"/>
  <c r="AN1705"/>
  <c r="AO1705" s="1"/>
  <c r="AN1623"/>
  <c r="AO1623" s="1"/>
  <c r="AN1515"/>
  <c r="AO1515" s="1"/>
  <c r="AN1387"/>
  <c r="AO1387" s="1"/>
  <c r="AN1355"/>
  <c r="AO1355" s="1"/>
  <c r="AN1323"/>
  <c r="AO1323" s="1"/>
  <c r="AN1291"/>
  <c r="AO1291" s="1"/>
  <c r="AN1259"/>
  <c r="AO1259" s="1"/>
  <c r="AN1227"/>
  <c r="AO1227" s="1"/>
  <c r="AN1195"/>
  <c r="AO1195" s="1"/>
  <c r="AN1163"/>
  <c r="AO1163" s="1"/>
  <c r="AN1131"/>
  <c r="AO1131" s="1"/>
  <c r="AN1099"/>
  <c r="AO1099" s="1"/>
  <c r="AN1067"/>
  <c r="AO1067" s="1"/>
  <c r="AN1035"/>
  <c r="AO1035" s="1"/>
  <c r="AN1003"/>
  <c r="AO1003" s="1"/>
  <c r="AN971"/>
  <c r="AO971" s="1"/>
  <c r="AN939"/>
  <c r="AO939" s="1"/>
  <c r="AN907"/>
  <c r="AO907" s="1"/>
  <c r="AN885"/>
  <c r="AO885" s="1"/>
  <c r="AN757"/>
  <c r="AO757" s="1"/>
  <c r="AN679"/>
  <c r="AO679" s="1"/>
  <c r="AN572"/>
  <c r="AO572" s="1"/>
  <c r="AN452"/>
  <c r="AO452" s="1"/>
  <c r="AN449"/>
  <c r="AO449" s="1"/>
  <c r="AN436"/>
  <c r="AO436" s="1"/>
  <c r="AN433"/>
  <c r="AO433" s="1"/>
  <c r="AN420"/>
  <c r="AO420" s="1"/>
  <c r="AN417"/>
  <c r="AO417" s="1"/>
  <c r="AN404"/>
  <c r="AO404" s="1"/>
  <c r="AN401"/>
  <c r="AO401" s="1"/>
  <c r="AN388"/>
  <c r="AO388" s="1"/>
  <c r="AN385"/>
  <c r="AO385" s="1"/>
  <c r="AN372"/>
  <c r="AO372" s="1"/>
  <c r="AN369"/>
  <c r="AO369" s="1"/>
  <c r="AN356"/>
  <c r="AO356" s="1"/>
  <c r="AN353"/>
  <c r="AO353" s="1"/>
  <c r="AN340"/>
  <c r="AO340" s="1"/>
  <c r="AN337"/>
  <c r="AO337" s="1"/>
  <c r="AN324"/>
  <c r="AO324" s="1"/>
  <c r="AN321"/>
  <c r="AO321" s="1"/>
  <c r="AN228"/>
  <c r="AO228" s="1"/>
  <c r="AC818"/>
  <c r="AC676"/>
  <c r="AC654"/>
  <c r="AC446"/>
  <c r="AC382"/>
  <c r="AC350"/>
  <c r="AC334"/>
  <c r="AN766"/>
  <c r="AO766" s="1"/>
  <c r="AN608"/>
  <c r="AO608" s="1"/>
  <c r="AN484"/>
  <c r="AO484" s="1"/>
  <c r="AN270"/>
  <c r="AO270" s="1"/>
  <c r="AC245"/>
  <c r="AN237"/>
  <c r="AO237" s="1"/>
  <c r="AN191"/>
  <c r="AO191" s="1"/>
  <c r="AN163"/>
  <c r="AO163" s="1"/>
  <c r="AN775"/>
  <c r="AO775" s="1"/>
  <c r="AN530"/>
  <c r="AO530" s="1"/>
  <c r="AN150"/>
  <c r="AO150" s="1"/>
  <c r="AN51"/>
  <c r="AO51" s="1"/>
  <c r="AT675"/>
  <c r="AC214"/>
  <c r="AC202"/>
  <c r="AC710"/>
  <c r="AC186"/>
  <c r="AN554"/>
  <c r="AO554" s="1"/>
  <c r="AN544"/>
  <c r="AO544" s="1"/>
  <c r="AN462"/>
  <c r="AO462" s="1"/>
  <c r="AN446"/>
  <c r="AO446" s="1"/>
  <c r="AN430"/>
  <c r="AO430" s="1"/>
  <c r="AN414"/>
  <c r="AO414" s="1"/>
  <c r="AN398"/>
  <c r="AO398" s="1"/>
  <c r="AN382"/>
  <c r="AO382" s="1"/>
  <c r="AN366"/>
  <c r="AO366" s="1"/>
  <c r="AN350"/>
  <c r="AO350" s="1"/>
  <c r="AN334"/>
  <c r="AO334" s="1"/>
  <c r="AN318"/>
  <c r="AO318" s="1"/>
  <c r="AN302"/>
  <c r="AO302" s="1"/>
  <c r="AN286"/>
  <c r="AO286" s="1"/>
  <c r="AN254"/>
  <c r="AO254" s="1"/>
  <c r="AC229"/>
  <c r="AN222"/>
  <c r="AO222" s="1"/>
  <c r="AN203"/>
  <c r="AO203" s="1"/>
  <c r="AC181"/>
  <c r="AN84"/>
  <c r="AO84" s="1"/>
  <c r="AN57"/>
  <c r="AO57" s="1"/>
  <c r="AC41"/>
  <c r="AC21"/>
  <c r="AC121"/>
  <c r="AC101"/>
  <c r="AC117"/>
  <c r="AN35"/>
  <c r="AO35" s="1"/>
  <c r="AN486"/>
  <c r="AO486" s="1"/>
  <c r="AC786"/>
  <c r="AC478"/>
  <c r="AC230"/>
  <c r="AC154"/>
  <c r="AC126"/>
  <c r="AC86"/>
  <c r="AC38"/>
  <c r="AC118"/>
  <c r="AN634"/>
  <c r="AO634" s="1"/>
  <c r="AN496"/>
  <c r="AO496" s="1"/>
  <c r="AN235"/>
  <c r="AO235" s="1"/>
  <c r="AN207"/>
  <c r="AO207" s="1"/>
  <c r="AN164"/>
  <c r="AO164" s="1"/>
  <c r="AC37"/>
  <c r="AN99"/>
  <c r="AO99" s="1"/>
  <c r="AN711"/>
  <c r="AO711" s="1"/>
  <c r="AN115"/>
  <c r="AO115" s="1"/>
  <c r="AN513"/>
  <c r="AO513" s="1"/>
  <c r="AC454"/>
  <c r="AC390"/>
  <c r="AC374"/>
  <c r="AC342"/>
  <c r="AC326"/>
  <c r="AC310"/>
  <c r="AC294"/>
  <c r="AC278"/>
  <c r="AC250"/>
  <c r="AC218"/>
  <c r="AC142"/>
  <c r="AC838"/>
  <c r="AC506"/>
  <c r="AC198"/>
  <c r="AC138"/>
  <c r="AN180"/>
  <c r="AO180" s="1"/>
  <c r="AN246"/>
  <c r="AO246" s="1"/>
  <c r="AN68"/>
  <c r="AO68" s="1"/>
  <c r="AN386"/>
  <c r="AO386" s="1"/>
  <c r="AN402"/>
  <c r="AO402" s="1"/>
  <c r="AN230"/>
  <c r="AO230" s="1"/>
  <c r="AN38"/>
  <c r="AO38" s="1"/>
  <c r="AN368"/>
  <c r="AO368" s="1"/>
  <c r="AN116"/>
  <c r="AO116" s="1"/>
  <c r="AN52"/>
  <c r="AO52" s="1"/>
  <c r="AN336"/>
  <c r="AO336" s="1"/>
  <c r="AN582"/>
  <c r="AO582" s="1"/>
  <c r="AN134"/>
  <c r="AO134" s="1"/>
  <c r="AN86"/>
  <c r="AO86" s="1"/>
  <c r="AN64"/>
  <c r="AO64" s="1"/>
  <c r="AN660"/>
  <c r="AO660" s="1"/>
  <c r="AN628"/>
  <c r="AO628" s="1"/>
  <c r="AN352"/>
  <c r="AO352" s="1"/>
  <c r="AN192"/>
  <c r="AO192" s="1"/>
  <c r="AN240"/>
  <c r="AO240" s="1"/>
  <c r="AT3344"/>
  <c r="AT3343"/>
  <c r="AN3334"/>
  <c r="AO3334" s="1"/>
  <c r="AN3331"/>
  <c r="AO3331" s="1"/>
  <c r="AT3354"/>
  <c r="AT3353"/>
  <c r="AN3283"/>
  <c r="AO3283" s="1"/>
  <c r="AN3282"/>
  <c r="AO3282" s="1"/>
  <c r="AT3090"/>
  <c r="AT3089"/>
  <c r="AN3323"/>
  <c r="AO3323" s="1"/>
  <c r="AN3322"/>
  <c r="AO3322" s="1"/>
  <c r="AN3299"/>
  <c r="AO3299" s="1"/>
  <c r="AN3298"/>
  <c r="AO3298" s="1"/>
  <c r="AN3242"/>
  <c r="AO3242" s="1"/>
  <c r="AN3240"/>
  <c r="AO3240" s="1"/>
  <c r="AN3210"/>
  <c r="AO3210" s="1"/>
  <c r="AN3208"/>
  <c r="AO3208" s="1"/>
  <c r="AN2778"/>
  <c r="AO2778" s="1"/>
  <c r="AN2775"/>
  <c r="AO2775" s="1"/>
  <c r="AN2759"/>
  <c r="AO2759" s="1"/>
  <c r="AN2762"/>
  <c r="AO2762" s="1"/>
  <c r="AN2714"/>
  <c r="AO2714" s="1"/>
  <c r="AN2711"/>
  <c r="AO2711" s="1"/>
  <c r="AN2695"/>
  <c r="AO2695" s="1"/>
  <c r="AN2698"/>
  <c r="AO2698" s="1"/>
  <c r="AN2650"/>
  <c r="AO2650" s="1"/>
  <c r="AN2647"/>
  <c r="AO2647" s="1"/>
  <c r="AN2631"/>
  <c r="AO2631" s="1"/>
  <c r="AN2634"/>
  <c r="AO2634" s="1"/>
  <c r="AN2586"/>
  <c r="AO2586" s="1"/>
  <c r="AN2583"/>
  <c r="AO2583" s="1"/>
  <c r="AN2567"/>
  <c r="AO2567" s="1"/>
  <c r="AN2570"/>
  <c r="AO2570" s="1"/>
  <c r="AN2522"/>
  <c r="AO2522" s="1"/>
  <c r="AN2519"/>
  <c r="AO2519" s="1"/>
  <c r="AN2503"/>
  <c r="AO2503" s="1"/>
  <c r="AN2506"/>
  <c r="AO2506" s="1"/>
  <c r="AN2458"/>
  <c r="AO2458" s="1"/>
  <c r="AN2455"/>
  <c r="AO2455" s="1"/>
  <c r="AN2439"/>
  <c r="AO2439" s="1"/>
  <c r="AN2442"/>
  <c r="AO2442" s="1"/>
  <c r="AT2851"/>
  <c r="AT2848"/>
  <c r="AN1904"/>
  <c r="AO1904" s="1"/>
  <c r="AN1901"/>
  <c r="AO1901" s="1"/>
  <c r="AN1856"/>
  <c r="AO1856" s="1"/>
  <c r="AN1853"/>
  <c r="AO1853" s="1"/>
  <c r="AN1840"/>
  <c r="AO1840" s="1"/>
  <c r="AN1837"/>
  <c r="AO1837" s="1"/>
  <c r="AN1792"/>
  <c r="AO1792" s="1"/>
  <c r="AN1789"/>
  <c r="AO1789" s="1"/>
  <c r="AN1776"/>
  <c r="AO1776" s="1"/>
  <c r="AN1773"/>
  <c r="AO1773" s="1"/>
  <c r="AN1725"/>
  <c r="AO1725" s="1"/>
  <c r="AN1728"/>
  <c r="AO1728" s="1"/>
  <c r="AN1712"/>
  <c r="AO1712" s="1"/>
  <c r="AN1709"/>
  <c r="AO1709" s="1"/>
  <c r="AN1664"/>
  <c r="AO1664" s="1"/>
  <c r="AN1661"/>
  <c r="AO1661" s="1"/>
  <c r="AN1648"/>
  <c r="AO1648" s="1"/>
  <c r="AN1645"/>
  <c r="AO1645" s="1"/>
  <c r="AN1600"/>
  <c r="AO1600" s="1"/>
  <c r="AN1597"/>
  <c r="AO1597" s="1"/>
  <c r="AN1584"/>
  <c r="AO1584" s="1"/>
  <c r="AN1581"/>
  <c r="AO1581" s="1"/>
  <c r="AT3417"/>
  <c r="AN3535"/>
  <c r="AO3535" s="1"/>
  <c r="AN3329"/>
  <c r="AO3329" s="1"/>
  <c r="AN3636"/>
  <c r="AO3636" s="1"/>
  <c r="AT3340"/>
  <c r="AN3470"/>
  <c r="AO3470" s="1"/>
  <c r="AN3537"/>
  <c r="AO3537" s="1"/>
  <c r="AN3279"/>
  <c r="AO3279" s="1"/>
  <c r="AT3442"/>
  <c r="AT3418"/>
  <c r="AT3394"/>
  <c r="AT3366"/>
  <c r="AT3393"/>
  <c r="AT3405"/>
  <c r="AN3511"/>
  <c r="AO3511" s="1"/>
  <c r="AT3365"/>
  <c r="AN3607"/>
  <c r="AO3607" s="1"/>
  <c r="AT3326"/>
  <c r="AN3221"/>
  <c r="AO3221" s="1"/>
  <c r="AN3641"/>
  <c r="AO3641" s="1"/>
  <c r="AN3480"/>
  <c r="AO3480" s="1"/>
  <c r="AN3263"/>
  <c r="AO3263" s="1"/>
  <c r="AN3231"/>
  <c r="AO3231" s="1"/>
  <c r="AN3543"/>
  <c r="AO3543" s="1"/>
  <c r="AN3258"/>
  <c r="AO3258" s="1"/>
  <c r="AN3226"/>
  <c r="AO3226" s="1"/>
  <c r="AT3177"/>
  <c r="AN3338"/>
  <c r="AO3338" s="1"/>
  <c r="AN3345"/>
  <c r="AO3345" s="1"/>
  <c r="AT3293"/>
  <c r="AN3201"/>
  <c r="AO3201" s="1"/>
  <c r="AT3133"/>
  <c r="AT3299"/>
  <c r="AT3214"/>
  <c r="AT3185"/>
  <c r="AT3121"/>
  <c r="AT3068"/>
  <c r="AT3044"/>
  <c r="AN2855"/>
  <c r="AO2855" s="1"/>
  <c r="AT3176"/>
  <c r="AN3257"/>
  <c r="AO3257" s="1"/>
  <c r="AT3140"/>
  <c r="AN2840"/>
  <c r="AO2840" s="1"/>
  <c r="AT3187"/>
  <c r="AN3072"/>
  <c r="AO3072" s="1"/>
  <c r="AN3113"/>
  <c r="AO3113" s="1"/>
  <c r="AN3009"/>
  <c r="AO3009" s="1"/>
  <c r="AN2960"/>
  <c r="AO2960" s="1"/>
  <c r="AN2945"/>
  <c r="AO2945" s="1"/>
  <c r="AN2896"/>
  <c r="AO2896" s="1"/>
  <c r="AT3316"/>
  <c r="AN3095"/>
  <c r="AO3095" s="1"/>
  <c r="AN2912"/>
  <c r="AO2912" s="1"/>
  <c r="AT2856"/>
  <c r="AN2624"/>
  <c r="AO2624" s="1"/>
  <c r="AN2572"/>
  <c r="AO2572" s="1"/>
  <c r="AN2447"/>
  <c r="AO2447" s="1"/>
  <c r="AN3217"/>
  <c r="AO3217" s="1"/>
  <c r="AN2910"/>
  <c r="AO2910" s="1"/>
  <c r="AT2858"/>
  <c r="AN2585"/>
  <c r="AO2585" s="1"/>
  <c r="AN2527"/>
  <c r="AO2527" s="1"/>
  <c r="AN2164"/>
  <c r="AO2164" s="1"/>
  <c r="AN2148"/>
  <c r="AO2148" s="1"/>
  <c r="AN2124"/>
  <c r="AO2124" s="1"/>
  <c r="AN2108"/>
  <c r="AO2108" s="1"/>
  <c r="AN2084"/>
  <c r="AO2084" s="1"/>
  <c r="AN2060"/>
  <c r="AO2060" s="1"/>
  <c r="AN2793"/>
  <c r="AO2793" s="1"/>
  <c r="AN2669"/>
  <c r="AO2669" s="1"/>
  <c r="AN2561"/>
  <c r="AO2561" s="1"/>
  <c r="AN2537"/>
  <c r="AO2537" s="1"/>
  <c r="AN2493"/>
  <c r="AO2493" s="1"/>
  <c r="AN2476"/>
  <c r="AO2476" s="1"/>
  <c r="AT2194"/>
  <c r="AT3112"/>
  <c r="AT3446"/>
  <c r="AT3438"/>
  <c r="AT3430"/>
  <c r="AT3422"/>
  <c r="AT3414"/>
  <c r="AT3406"/>
  <c r="AT3398"/>
  <c r="AT3390"/>
  <c r="AT3384"/>
  <c r="AN3444"/>
  <c r="AO3444" s="1"/>
  <c r="AN3659"/>
  <c r="AO3659" s="1"/>
  <c r="AN3627"/>
  <c r="AO3627" s="1"/>
  <c r="AN3595"/>
  <c r="AO3595" s="1"/>
  <c r="AN3563"/>
  <c r="AO3563" s="1"/>
  <c r="AN3531"/>
  <c r="AO3531" s="1"/>
  <c r="AN3499"/>
  <c r="AO3499" s="1"/>
  <c r="AN3467"/>
  <c r="AO3467" s="1"/>
  <c r="AT3453"/>
  <c r="AT3441"/>
  <c r="AT3409"/>
  <c r="AT3378"/>
  <c r="AN3661"/>
  <c r="AO3661" s="1"/>
  <c r="AN3629"/>
  <c r="AO3629" s="1"/>
  <c r="AN3597"/>
  <c r="AO3597" s="1"/>
  <c r="AN3565"/>
  <c r="AO3565" s="1"/>
  <c r="AN3533"/>
  <c r="AO3533" s="1"/>
  <c r="AN3501"/>
  <c r="AO3501" s="1"/>
  <c r="AN3469"/>
  <c r="AO3469" s="1"/>
  <c r="AT3439"/>
  <c r="AT3407"/>
  <c r="AT3379"/>
  <c r="AT3372"/>
  <c r="AN3664"/>
  <c r="AO3664" s="1"/>
  <c r="AN3632"/>
  <c r="AO3632" s="1"/>
  <c r="AN3600"/>
  <c r="AO3600" s="1"/>
  <c r="AN3568"/>
  <c r="AO3568" s="1"/>
  <c r="AN3536"/>
  <c r="AO3536" s="1"/>
  <c r="AN3504"/>
  <c r="AO3504" s="1"/>
  <c r="AN3472"/>
  <c r="AO3472" s="1"/>
  <c r="AT3427"/>
  <c r="AT3395"/>
  <c r="AN3369"/>
  <c r="AO3369" s="1"/>
  <c r="AT3364"/>
  <c r="AN3352"/>
  <c r="AO3352" s="1"/>
  <c r="AT3346"/>
  <c r="AN3320"/>
  <c r="AO3320" s="1"/>
  <c r="AN3294"/>
  <c r="AO3294" s="1"/>
  <c r="AT3288"/>
  <c r="AC3340"/>
  <c r="AN3639"/>
  <c r="AO3639" s="1"/>
  <c r="AN3599"/>
  <c r="AO3599" s="1"/>
  <c r="AN3569"/>
  <c r="AO3569" s="1"/>
  <c r="AN3528"/>
  <c r="AO3528" s="1"/>
  <c r="AN3498"/>
  <c r="AO3498" s="1"/>
  <c r="AT3443"/>
  <c r="AN3375"/>
  <c r="AO3375" s="1"/>
  <c r="AT3334"/>
  <c r="AT3292"/>
  <c r="AN3289"/>
  <c r="AO3289" s="1"/>
  <c r="AN3576"/>
  <c r="AO3576" s="1"/>
  <c r="AN3546"/>
  <c r="AO3546" s="1"/>
  <c r="AN3502"/>
  <c r="AO3502" s="1"/>
  <c r="AN3465"/>
  <c r="AO3465" s="1"/>
  <c r="AT3445"/>
  <c r="AT3411"/>
  <c r="AT3355"/>
  <c r="AN3625"/>
  <c r="AO3625" s="1"/>
  <c r="AN3586"/>
  <c r="AO3586" s="1"/>
  <c r="AN3516"/>
  <c r="AO3516" s="1"/>
  <c r="AN3479"/>
  <c r="AO3479" s="1"/>
  <c r="AN3376"/>
  <c r="AO3376" s="1"/>
  <c r="AT3337"/>
  <c r="AT3311"/>
  <c r="AN3306"/>
  <c r="AO3306" s="1"/>
  <c r="AN3251"/>
  <c r="AO3251" s="1"/>
  <c r="AN3237"/>
  <c r="AO3237" s="1"/>
  <c r="AN3219"/>
  <c r="AO3219" s="1"/>
  <c r="AN3205"/>
  <c r="AO3205" s="1"/>
  <c r="AN3192"/>
  <c r="AO3192" s="1"/>
  <c r="AT3186"/>
  <c r="AN3176"/>
  <c r="AO3176" s="1"/>
  <c r="AT3170"/>
  <c r="AN3160"/>
  <c r="AO3160" s="1"/>
  <c r="AT3154"/>
  <c r="AN3144"/>
  <c r="AO3144" s="1"/>
  <c r="AT3138"/>
  <c r="AN3128"/>
  <c r="AO3128" s="1"/>
  <c r="AT3122"/>
  <c r="AN3112"/>
  <c r="AO3112" s="1"/>
  <c r="AN3088"/>
  <c r="AO3088" s="1"/>
  <c r="AN3660"/>
  <c r="AO3660" s="1"/>
  <c r="AN3608"/>
  <c r="AO3608" s="1"/>
  <c r="AN3560"/>
  <c r="AO3560" s="1"/>
  <c r="AN3513"/>
  <c r="AO3513" s="1"/>
  <c r="AN3466"/>
  <c r="AO3466" s="1"/>
  <c r="AT3381"/>
  <c r="AT3369"/>
  <c r="AN3347"/>
  <c r="AO3347" s="1"/>
  <c r="AT3256"/>
  <c r="AN3247"/>
  <c r="AO3247" s="1"/>
  <c r="AT3224"/>
  <c r="AN3215"/>
  <c r="AO3215" s="1"/>
  <c r="AC3268"/>
  <c r="AN3631"/>
  <c r="AO3631" s="1"/>
  <c r="AN3604"/>
  <c r="AO3604" s="1"/>
  <c r="AN3561"/>
  <c r="AO3561" s="1"/>
  <c r="AN3490"/>
  <c r="AO3490" s="1"/>
  <c r="AN3379"/>
  <c r="AO3379" s="1"/>
  <c r="AP3388" s="1"/>
  <c r="AT3260"/>
  <c r="AT3228"/>
  <c r="AN3196"/>
  <c r="AO3196" s="1"/>
  <c r="AT3193"/>
  <c r="AT3184"/>
  <c r="AT3179"/>
  <c r="AN3164"/>
  <c r="AO3164" s="1"/>
  <c r="AT3161"/>
  <c r="AT3152"/>
  <c r="AT3147"/>
  <c r="AN3132"/>
  <c r="AO3132" s="1"/>
  <c r="AT3129"/>
  <c r="AT3120"/>
  <c r="AT3115"/>
  <c r="AC3213"/>
  <c r="AC3192"/>
  <c r="AC3176"/>
  <c r="AC3112"/>
  <c r="AC3086"/>
  <c r="AN3534"/>
  <c r="AO3534" s="1"/>
  <c r="AN3506"/>
  <c r="AO3506" s="1"/>
  <c r="AT3363"/>
  <c r="AN3359"/>
  <c r="AO3359" s="1"/>
  <c r="AN3333"/>
  <c r="AO3333" s="1"/>
  <c r="AN3312"/>
  <c r="AO3312" s="1"/>
  <c r="AT3286"/>
  <c r="AT3247"/>
  <c r="AT3215"/>
  <c r="AT3190"/>
  <c r="AN3179"/>
  <c r="AO3179" s="1"/>
  <c r="AN3141"/>
  <c r="AO3141" s="1"/>
  <c r="AT3126"/>
  <c r="AN3115"/>
  <c r="AO3115" s="1"/>
  <c r="AT3341"/>
  <c r="AC3182"/>
  <c r="AC3166"/>
  <c r="AC3150"/>
  <c r="AC3134"/>
  <c r="AC3118"/>
  <c r="AC3102"/>
  <c r="AN3572"/>
  <c r="AO3572" s="1"/>
  <c r="AN3524"/>
  <c r="AO3524" s="1"/>
  <c r="AN3371"/>
  <c r="AO3371" s="1"/>
  <c r="AN3339"/>
  <c r="AO3339" s="1"/>
  <c r="AT3313"/>
  <c r="AT3298"/>
  <c r="AT3285"/>
  <c r="AN3266"/>
  <c r="AO3266" s="1"/>
  <c r="AN3178"/>
  <c r="AO3178" s="1"/>
  <c r="AT3169"/>
  <c r="AN3151"/>
  <c r="AO3151" s="1"/>
  <c r="AT3144"/>
  <c r="AN3140"/>
  <c r="AO3140" s="1"/>
  <c r="AN3118"/>
  <c r="AO3118" s="1"/>
  <c r="AN3097"/>
  <c r="AO3097" s="1"/>
  <c r="AN3087"/>
  <c r="AO3087" s="1"/>
  <c r="AN3071"/>
  <c r="AO3071" s="1"/>
  <c r="AN3063"/>
  <c r="AO3063" s="1"/>
  <c r="AN3055"/>
  <c r="AO3055" s="1"/>
  <c r="AN3047"/>
  <c r="AO3047" s="1"/>
  <c r="AN3039"/>
  <c r="AO3039" s="1"/>
  <c r="AN3031"/>
  <c r="AO3031" s="1"/>
  <c r="AN3019"/>
  <c r="AO3019" s="1"/>
  <c r="AN3003"/>
  <c r="AO3003" s="1"/>
  <c r="AN2987"/>
  <c r="AO2987" s="1"/>
  <c r="AN2971"/>
  <c r="AO2971" s="1"/>
  <c r="AN2955"/>
  <c r="AO2955" s="1"/>
  <c r="AN2939"/>
  <c r="AO2939" s="1"/>
  <c r="AN2923"/>
  <c r="AO2923" s="1"/>
  <c r="AN2907"/>
  <c r="AO2907" s="1"/>
  <c r="AN2891"/>
  <c r="AO2891" s="1"/>
  <c r="AC3110"/>
  <c r="AN3357"/>
  <c r="AO3357" s="1"/>
  <c r="AN3324"/>
  <c r="AO3324" s="1"/>
  <c r="AN3297"/>
  <c r="AO3297" s="1"/>
  <c r="AN3281"/>
  <c r="AO3281" s="1"/>
  <c r="AN3209"/>
  <c r="AO3209" s="1"/>
  <c r="AN3206"/>
  <c r="AO3206" s="1"/>
  <c r="AN3199"/>
  <c r="AO3199" s="1"/>
  <c r="AN3166"/>
  <c r="AO3166" s="1"/>
  <c r="AT3135"/>
  <c r="AT3250"/>
  <c r="AC3205"/>
  <c r="AC3175"/>
  <c r="AC3152"/>
  <c r="AC3074"/>
  <c r="AC3071"/>
  <c r="AC3050"/>
  <c r="AC3047"/>
  <c r="AC3018"/>
  <c r="AC3015"/>
  <c r="AN3484"/>
  <c r="AO3484" s="1"/>
  <c r="AT3385"/>
  <c r="AN3335"/>
  <c r="AO3335" s="1"/>
  <c r="AN3232"/>
  <c r="AO3232" s="1"/>
  <c r="AT3217"/>
  <c r="AN3193"/>
  <c r="AO3193" s="1"/>
  <c r="AN3181"/>
  <c r="AO3181" s="1"/>
  <c r="AT3156"/>
  <c r="AN3117"/>
  <c r="AO3117" s="1"/>
  <c r="AT3096"/>
  <c r="AT3022"/>
  <c r="AN2826"/>
  <c r="AO2826" s="1"/>
  <c r="AN2810"/>
  <c r="AO2810" s="1"/>
  <c r="AN2794"/>
  <c r="AO2794" s="1"/>
  <c r="AN2746"/>
  <c r="AO2746" s="1"/>
  <c r="AN2730"/>
  <c r="AO2730" s="1"/>
  <c r="AN2682"/>
  <c r="AO2682" s="1"/>
  <c r="AN2666"/>
  <c r="AO2666" s="1"/>
  <c r="AN2618"/>
  <c r="AO2618" s="1"/>
  <c r="AN2602"/>
  <c r="AO2602" s="1"/>
  <c r="AN2554"/>
  <c r="AO2554" s="1"/>
  <c r="AN2538"/>
  <c r="AO2538" s="1"/>
  <c r="AN2490"/>
  <c r="AO2490" s="1"/>
  <c r="AN2474"/>
  <c r="AO2474" s="1"/>
  <c r="AT3173"/>
  <c r="AT3160"/>
  <c r="AC2841"/>
  <c r="AN3588"/>
  <c r="AO3588" s="1"/>
  <c r="AT3300"/>
  <c r="AN3150"/>
  <c r="AO3150" s="1"/>
  <c r="AN3111"/>
  <c r="AO3111" s="1"/>
  <c r="AT3085"/>
  <c r="AN2846"/>
  <c r="AO2846" s="1"/>
  <c r="AC3136"/>
  <c r="AC3094"/>
  <c r="AC3078"/>
  <c r="AN3254"/>
  <c r="AO3254" s="1"/>
  <c r="AN3156"/>
  <c r="AO3156" s="1"/>
  <c r="AN3123"/>
  <c r="AO3123" s="1"/>
  <c r="AN3024"/>
  <c r="AO3024" s="1"/>
  <c r="AN2994"/>
  <c r="AO2994" s="1"/>
  <c r="AN2932"/>
  <c r="AO2932" s="1"/>
  <c r="AN2917"/>
  <c r="AO2917" s="1"/>
  <c r="AN2864"/>
  <c r="AO2864" s="1"/>
  <c r="AN2834"/>
  <c r="AO2834" s="1"/>
  <c r="AN2776"/>
  <c r="AO2776" s="1"/>
  <c r="AN2712"/>
  <c r="AO2712" s="1"/>
  <c r="AN2648"/>
  <c r="AO2648" s="1"/>
  <c r="AN2584"/>
  <c r="AO2584" s="1"/>
  <c r="AN2552"/>
  <c r="AO2552" s="1"/>
  <c r="AN2520"/>
  <c r="AO2520" s="1"/>
  <c r="AN2488"/>
  <c r="AO2488" s="1"/>
  <c r="AN2456"/>
  <c r="AO2456" s="1"/>
  <c r="AC2949"/>
  <c r="AC2889"/>
  <c r="AC2827"/>
  <c r="AC2764"/>
  <c r="AC2572"/>
  <c r="AC2508"/>
  <c r="AC2444"/>
  <c r="AT3284"/>
  <c r="AN3185"/>
  <c r="AO3185" s="1"/>
  <c r="AT3137"/>
  <c r="AN2868"/>
  <c r="AO2868" s="1"/>
  <c r="AN2837"/>
  <c r="AO2837" s="1"/>
  <c r="AN2804"/>
  <c r="AO2804" s="1"/>
  <c r="AN2772"/>
  <c r="AO2772" s="1"/>
  <c r="AN2740"/>
  <c r="AO2740" s="1"/>
  <c r="AN2708"/>
  <c r="AO2708" s="1"/>
  <c r="AN2676"/>
  <c r="AO2676" s="1"/>
  <c r="AN2644"/>
  <c r="AO2644" s="1"/>
  <c r="AN2612"/>
  <c r="AO2612" s="1"/>
  <c r="AN2580"/>
  <c r="AO2580" s="1"/>
  <c r="AN2516"/>
  <c r="AO2516" s="1"/>
  <c r="AN2452"/>
  <c r="AO2452" s="1"/>
  <c r="AT3235"/>
  <c r="AC2965"/>
  <c r="AC2905"/>
  <c r="AC2760"/>
  <c r="AC2568"/>
  <c r="AC2504"/>
  <c r="AC2440"/>
  <c r="AN3304"/>
  <c r="AO3304" s="1"/>
  <c r="AN3145"/>
  <c r="AO3145" s="1"/>
  <c r="AN3093"/>
  <c r="AO3093" s="1"/>
  <c r="AN3064"/>
  <c r="AO3064" s="1"/>
  <c r="AN2992"/>
  <c r="AO2992" s="1"/>
  <c r="AN2976"/>
  <c r="AO2976" s="1"/>
  <c r="AN2934"/>
  <c r="AO2934" s="1"/>
  <c r="AT2852"/>
  <c r="AN2825"/>
  <c r="AO2825" s="1"/>
  <c r="AN2767"/>
  <c r="AO2767" s="1"/>
  <c r="AN2703"/>
  <c r="AO2703" s="1"/>
  <c r="AN2639"/>
  <c r="AO2639" s="1"/>
  <c r="AN2575"/>
  <c r="AO2575" s="1"/>
  <c r="AN2569"/>
  <c r="AO2569" s="1"/>
  <c r="AN2496"/>
  <c r="AO2496" s="1"/>
  <c r="AN2197"/>
  <c r="AO2197" s="1"/>
  <c r="AN2193"/>
  <c r="AO2193" s="1"/>
  <c r="AN2189"/>
  <c r="AO2189" s="1"/>
  <c r="AN2185"/>
  <c r="AO2185" s="1"/>
  <c r="AN2181"/>
  <c r="AO2181" s="1"/>
  <c r="AN2177"/>
  <c r="AO2177" s="1"/>
  <c r="AN2173"/>
  <c r="AO2173" s="1"/>
  <c r="AN2169"/>
  <c r="AO2169" s="1"/>
  <c r="AN2165"/>
  <c r="AO2165" s="1"/>
  <c r="AN2161"/>
  <c r="AO2161" s="1"/>
  <c r="AN2157"/>
  <c r="AO2157" s="1"/>
  <c r="AN2153"/>
  <c r="AO2153" s="1"/>
  <c r="AN2149"/>
  <c r="AO2149" s="1"/>
  <c r="AN2145"/>
  <c r="AO2145" s="1"/>
  <c r="AN2141"/>
  <c r="AO2141" s="1"/>
  <c r="AN2137"/>
  <c r="AO2137" s="1"/>
  <c r="AN2133"/>
  <c r="AO2133" s="1"/>
  <c r="AN2129"/>
  <c r="AO2129" s="1"/>
  <c r="AN2125"/>
  <c r="AO2125" s="1"/>
  <c r="AN2121"/>
  <c r="AO2121" s="1"/>
  <c r="AN2117"/>
  <c r="AO2117" s="1"/>
  <c r="AN2113"/>
  <c r="AO2113" s="1"/>
  <c r="AN2109"/>
  <c r="AO2109" s="1"/>
  <c r="AN2105"/>
  <c r="AO2105" s="1"/>
  <c r="AN2101"/>
  <c r="AO2101" s="1"/>
  <c r="AN2097"/>
  <c r="AO2097" s="1"/>
  <c r="AN2093"/>
  <c r="AO2093" s="1"/>
  <c r="AN2089"/>
  <c r="AO2089" s="1"/>
  <c r="AN2085"/>
  <c r="AO2085" s="1"/>
  <c r="AN2081"/>
  <c r="AO2081" s="1"/>
  <c r="AN2077"/>
  <c r="AO2077" s="1"/>
  <c r="AN2073"/>
  <c r="AO2073" s="1"/>
  <c r="AN2069"/>
  <c r="AO2069" s="1"/>
  <c r="AN2065"/>
  <c r="AO2065" s="1"/>
  <c r="AN2061"/>
  <c r="AO2061" s="1"/>
  <c r="AN2057"/>
  <c r="AO2057" s="1"/>
  <c r="AN2053"/>
  <c r="AO2053" s="1"/>
  <c r="AN2049"/>
  <c r="AO2049" s="1"/>
  <c r="AN2045"/>
  <c r="AO2045" s="1"/>
  <c r="AN2041"/>
  <c r="AO2041" s="1"/>
  <c r="AN2037"/>
  <c r="AO2037" s="1"/>
  <c r="AN2033"/>
  <c r="AO2033" s="1"/>
  <c r="AN2029"/>
  <c r="AO2029" s="1"/>
  <c r="AN2025"/>
  <c r="AO2025" s="1"/>
  <c r="AN2009"/>
  <c r="AO2009" s="1"/>
  <c r="AN1993"/>
  <c r="AO1993" s="1"/>
  <c r="AN1977"/>
  <c r="AO1977" s="1"/>
  <c r="AN1961"/>
  <c r="AO1961" s="1"/>
  <c r="AN1945"/>
  <c r="AO1945" s="1"/>
  <c r="AN1929"/>
  <c r="AO1929" s="1"/>
  <c r="AC2825"/>
  <c r="AC2724"/>
  <c r="AC2592"/>
  <c r="AC2468"/>
  <c r="AC2423"/>
  <c r="AC2186"/>
  <c r="AC2178"/>
  <c r="AC2170"/>
  <c r="AC2162"/>
  <c r="AC2154"/>
  <c r="AC2146"/>
  <c r="AC2138"/>
  <c r="AC2130"/>
  <c r="AC2122"/>
  <c r="AC2114"/>
  <c r="AC2106"/>
  <c r="AC2098"/>
  <c r="AC2090"/>
  <c r="AC2082"/>
  <c r="AC2074"/>
  <c r="AC2066"/>
  <c r="AC2058"/>
  <c r="AC2050"/>
  <c r="AC2042"/>
  <c r="AC2034"/>
  <c r="AC2026"/>
  <c r="AC2018"/>
  <c r="AC2010"/>
  <c r="AC2002"/>
  <c r="AC1994"/>
  <c r="AC1986"/>
  <c r="AC1978"/>
  <c r="AC1970"/>
  <c r="AC1962"/>
  <c r="AC1954"/>
  <c r="AC1946"/>
  <c r="AC1938"/>
  <c r="AC1930"/>
  <c r="AC1922"/>
  <c r="AC1914"/>
  <c r="AC1906"/>
  <c r="AT3220"/>
  <c r="AN3159"/>
  <c r="AO3159" s="1"/>
  <c r="AN3139"/>
  <c r="AO3139" s="1"/>
  <c r="AN3029"/>
  <c r="AO3029" s="1"/>
  <c r="AN2980"/>
  <c r="AO2980" s="1"/>
  <c r="AN2961"/>
  <c r="AO2961" s="1"/>
  <c r="AN2914"/>
  <c r="AO2914" s="1"/>
  <c r="AN2894"/>
  <c r="AO2894" s="1"/>
  <c r="AN2853"/>
  <c r="AO2853" s="1"/>
  <c r="AN2713"/>
  <c r="AO2713" s="1"/>
  <c r="AN2655"/>
  <c r="AO2655" s="1"/>
  <c r="AN2640"/>
  <c r="AO2640" s="1"/>
  <c r="AN2192"/>
  <c r="AO2192" s="1"/>
  <c r="AN2184"/>
  <c r="AO2184" s="1"/>
  <c r="AN2176"/>
  <c r="AO2176" s="1"/>
  <c r="AN2168"/>
  <c r="AO2168" s="1"/>
  <c r="AN2160"/>
  <c r="AO2160" s="1"/>
  <c r="AN2152"/>
  <c r="AO2152" s="1"/>
  <c r="AN2144"/>
  <c r="AO2144" s="1"/>
  <c r="AN2136"/>
  <c r="AO2136" s="1"/>
  <c r="AN2128"/>
  <c r="AO2128" s="1"/>
  <c r="AN2120"/>
  <c r="AO2120" s="1"/>
  <c r="AN2112"/>
  <c r="AO2112" s="1"/>
  <c r="AN2104"/>
  <c r="AO2104" s="1"/>
  <c r="AN2096"/>
  <c r="AO2096" s="1"/>
  <c r="AN2088"/>
  <c r="AO2088" s="1"/>
  <c r="AN2080"/>
  <c r="AO2080" s="1"/>
  <c r="AN2072"/>
  <c r="AO2072" s="1"/>
  <c r="AN2064"/>
  <c r="AO2064" s="1"/>
  <c r="AN2056"/>
  <c r="AO2056" s="1"/>
  <c r="AN2048"/>
  <c r="AO2048" s="1"/>
  <c r="AN2040"/>
  <c r="AO2040" s="1"/>
  <c r="AN2032"/>
  <c r="AO2032" s="1"/>
  <c r="AC2826"/>
  <c r="AC2740"/>
  <c r="AC2608"/>
  <c r="AC2548"/>
  <c r="AC2402"/>
  <c r="AC2370"/>
  <c r="AC2338"/>
  <c r="AC2306"/>
  <c r="AC2274"/>
  <c r="AC2242"/>
  <c r="AC2210"/>
  <c r="AN2753"/>
  <c r="AO2753" s="1"/>
  <c r="AN2729"/>
  <c r="AO2729" s="1"/>
  <c r="AN2625"/>
  <c r="AO2625" s="1"/>
  <c r="AN2601"/>
  <c r="AO2601" s="1"/>
  <c r="AN2497"/>
  <c r="AO2497" s="1"/>
  <c r="AN2473"/>
  <c r="AO2473" s="1"/>
  <c r="AT2199"/>
  <c r="AN1888"/>
  <c r="AO1888" s="1"/>
  <c r="AN1872"/>
  <c r="AO1872" s="1"/>
  <c r="AN1824"/>
  <c r="AO1824" s="1"/>
  <c r="AN1808"/>
  <c r="AO1808" s="1"/>
  <c r="AN1760"/>
  <c r="AO1760" s="1"/>
  <c r="AN1744"/>
  <c r="AO1744" s="1"/>
  <c r="AN1696"/>
  <c r="AO1696" s="1"/>
  <c r="AN1680"/>
  <c r="AO1680" s="1"/>
  <c r="AN1632"/>
  <c r="AO1632" s="1"/>
  <c r="AN1616"/>
  <c r="AO1616" s="1"/>
  <c r="AN1568"/>
  <c r="AO1568" s="1"/>
  <c r="AN1552"/>
  <c r="AO1552" s="1"/>
  <c r="AN1536"/>
  <c r="AO1536" s="1"/>
  <c r="AN1520"/>
  <c r="AO1520" s="1"/>
  <c r="AN1504"/>
  <c r="AO1504" s="1"/>
  <c r="AN1488"/>
  <c r="AO1488" s="1"/>
  <c r="AN1472"/>
  <c r="AO1472" s="1"/>
  <c r="AN1456"/>
  <c r="AO1456" s="1"/>
  <c r="AN1440"/>
  <c r="AO1440" s="1"/>
  <c r="AN1424"/>
  <c r="AO1424" s="1"/>
  <c r="AN1408"/>
  <c r="AO1408" s="1"/>
  <c r="AN1392"/>
  <c r="AO1392" s="1"/>
  <c r="AN1372"/>
  <c r="AO1372" s="1"/>
  <c r="AT1366"/>
  <c r="AC3126"/>
  <c r="AC2933"/>
  <c r="AN3170"/>
  <c r="AO3170" s="1"/>
  <c r="AN2789"/>
  <c r="AO2789" s="1"/>
  <c r="AN2743"/>
  <c r="AO2743" s="1"/>
  <c r="AN2720"/>
  <c r="AO2720" s="1"/>
  <c r="AN2581"/>
  <c r="AO2581" s="1"/>
  <c r="AN2533"/>
  <c r="AO2533" s="1"/>
  <c r="AN2487"/>
  <c r="AO2487" s="1"/>
  <c r="AN2464"/>
  <c r="AO2464" s="1"/>
  <c r="AN2020"/>
  <c r="AO2020" s="1"/>
  <c r="AN2004"/>
  <c r="AO2004" s="1"/>
  <c r="AN1988"/>
  <c r="AO1988" s="1"/>
  <c r="AN1972"/>
  <c r="AO1972" s="1"/>
  <c r="AN1956"/>
  <c r="AO1956" s="1"/>
  <c r="AN1940"/>
  <c r="AO1940" s="1"/>
  <c r="AN1924"/>
  <c r="AO1924" s="1"/>
  <c r="AT3019"/>
  <c r="AN2890"/>
  <c r="AO2890" s="1"/>
  <c r="AC2640"/>
  <c r="AC2628"/>
  <c r="AT3099"/>
  <c r="AN3045"/>
  <c r="AO3045" s="1"/>
  <c r="AN3002"/>
  <c r="AO3002" s="1"/>
  <c r="AN2885"/>
  <c r="AO2885" s="1"/>
  <c r="AN2844"/>
  <c r="AO2844" s="1"/>
  <c r="AN2609"/>
  <c r="AO2609" s="1"/>
  <c r="AN2535"/>
  <c r="AO2535" s="1"/>
  <c r="AN2191"/>
  <c r="AO2191" s="1"/>
  <c r="AN2150"/>
  <c r="AO2150" s="1"/>
  <c r="AN2127"/>
  <c r="AO2127" s="1"/>
  <c r="AN2086"/>
  <c r="AO2086" s="1"/>
  <c r="AN2063"/>
  <c r="AO2063" s="1"/>
  <c r="AN2047"/>
  <c r="AO2047" s="1"/>
  <c r="AN2031"/>
  <c r="AO2031" s="1"/>
  <c r="AN1946"/>
  <c r="AO1946" s="1"/>
  <c r="AN1886"/>
  <c r="AO1886" s="1"/>
  <c r="AN1854"/>
  <c r="AO1854" s="1"/>
  <c r="AN1822"/>
  <c r="AO1822" s="1"/>
  <c r="AN1790"/>
  <c r="AO1790" s="1"/>
  <c r="AN1758"/>
  <c r="AO1758" s="1"/>
  <c r="AN1726"/>
  <c r="AO1726" s="1"/>
  <c r="AN1694"/>
  <c r="AO1694" s="1"/>
  <c r="AN1662"/>
  <c r="AO1662" s="1"/>
  <c r="AN1630"/>
  <c r="AO1630" s="1"/>
  <c r="AN1598"/>
  <c r="AO1598" s="1"/>
  <c r="AN1566"/>
  <c r="AO1566" s="1"/>
  <c r="AC1698"/>
  <c r="AC1634"/>
  <c r="AC1570"/>
  <c r="AN3053"/>
  <c r="AO3053" s="1"/>
  <c r="AN2673"/>
  <c r="AO2673" s="1"/>
  <c r="AN2599"/>
  <c r="AO2599" s="1"/>
  <c r="AN2203"/>
  <c r="AO2203" s="1"/>
  <c r="AN1970"/>
  <c r="AO1970" s="1"/>
  <c r="AN1938"/>
  <c r="AO1938" s="1"/>
  <c r="AN1914"/>
  <c r="AO1914" s="1"/>
  <c r="AN1706"/>
  <c r="AO1706" s="1"/>
  <c r="AN1642"/>
  <c r="AO1642" s="1"/>
  <c r="AN1578"/>
  <c r="AO1578" s="1"/>
  <c r="AN1514"/>
  <c r="AO1514" s="1"/>
  <c r="AN1450"/>
  <c r="AO1450" s="1"/>
  <c r="AN1386"/>
  <c r="AO1386" s="1"/>
  <c r="AN1376"/>
  <c r="AO1376" s="1"/>
  <c r="AN1348"/>
  <c r="AO1348" s="1"/>
  <c r="AN1332"/>
  <c r="AO1332" s="1"/>
  <c r="AN1316"/>
  <c r="AO1316" s="1"/>
  <c r="AN1300"/>
  <c r="AO1300" s="1"/>
  <c r="AN1284"/>
  <c r="AO1284" s="1"/>
  <c r="AN1268"/>
  <c r="AO1268" s="1"/>
  <c r="AN1252"/>
  <c r="AO1252" s="1"/>
  <c r="AN1236"/>
  <c r="AO1236" s="1"/>
  <c r="AN1220"/>
  <c r="AO1220" s="1"/>
  <c r="AN1204"/>
  <c r="AO1204" s="1"/>
  <c r="AN1188"/>
  <c r="AO1188" s="1"/>
  <c r="AN1172"/>
  <c r="AO1172" s="1"/>
  <c r="AN1156"/>
  <c r="AO1156" s="1"/>
  <c r="AN1140"/>
  <c r="AO1140" s="1"/>
  <c r="AN1124"/>
  <c r="AO1124" s="1"/>
  <c r="AN1108"/>
  <c r="AO1108" s="1"/>
  <c r="AN1092"/>
  <c r="AO1092" s="1"/>
  <c r="AN1076"/>
  <c r="AO1076" s="1"/>
  <c r="AN1060"/>
  <c r="AO1060" s="1"/>
  <c r="AN1044"/>
  <c r="AO1044" s="1"/>
  <c r="AN1028"/>
  <c r="AO1028" s="1"/>
  <c r="AN1012"/>
  <c r="AO1012" s="1"/>
  <c r="AN996"/>
  <c r="AO996" s="1"/>
  <c r="AN980"/>
  <c r="AO980" s="1"/>
  <c r="AN964"/>
  <c r="AO964" s="1"/>
  <c r="AN948"/>
  <c r="AO948" s="1"/>
  <c r="AN932"/>
  <c r="AO932" s="1"/>
  <c r="AN916"/>
  <c r="AO916" s="1"/>
  <c r="AN900"/>
  <c r="AO900" s="1"/>
  <c r="AN2954"/>
  <c r="AO2954" s="1"/>
  <c r="AC2858"/>
  <c r="AN2675"/>
  <c r="AO2675" s="1"/>
  <c r="AC2363"/>
  <c r="AC2267"/>
  <c r="AC2203"/>
  <c r="AC1726"/>
  <c r="AC1662"/>
  <c r="AC1598"/>
  <c r="AC1534"/>
  <c r="AC1470"/>
  <c r="AC1406"/>
  <c r="AC1372"/>
  <c r="AN2433"/>
  <c r="AO2433" s="1"/>
  <c r="AN2171"/>
  <c r="AO2171" s="1"/>
  <c r="AN2110"/>
  <c r="AO2110" s="1"/>
  <c r="AN2022"/>
  <c r="AO2022" s="1"/>
  <c r="AN2010"/>
  <c r="AO2010" s="1"/>
  <c r="AN2000"/>
  <c r="AO2000" s="1"/>
  <c r="AN1959"/>
  <c r="AO1959" s="1"/>
  <c r="AN1878"/>
  <c r="AO1878" s="1"/>
  <c r="AN1814"/>
  <c r="AO1814" s="1"/>
  <c r="AN1750"/>
  <c r="AO1750" s="1"/>
  <c r="AN1567"/>
  <c r="AO1567" s="1"/>
  <c r="AN1383"/>
  <c r="AO1383" s="1"/>
  <c r="AN896"/>
  <c r="AO896" s="1"/>
  <c r="AN884"/>
  <c r="AO884" s="1"/>
  <c r="AN868"/>
  <c r="AO868" s="1"/>
  <c r="AN852"/>
  <c r="AO852" s="1"/>
  <c r="AN836"/>
  <c r="AO836" s="1"/>
  <c r="AN820"/>
  <c r="AO820" s="1"/>
  <c r="AN804"/>
  <c r="AO804" s="1"/>
  <c r="AN788"/>
  <c r="AO788" s="1"/>
  <c r="AN772"/>
  <c r="AO772" s="1"/>
  <c r="AN756"/>
  <c r="AO756" s="1"/>
  <c r="AN740"/>
  <c r="AO740" s="1"/>
  <c r="AN724"/>
  <c r="AO724" s="1"/>
  <c r="AN708"/>
  <c r="AO708" s="1"/>
  <c r="AN3665"/>
  <c r="AO3665" s="1"/>
  <c r="AT3267"/>
  <c r="AN2721"/>
  <c r="AO2721" s="1"/>
  <c r="AN2170"/>
  <c r="AO2170" s="1"/>
  <c r="AN2075"/>
  <c r="AO2075" s="1"/>
  <c r="AN1958"/>
  <c r="AO1958" s="1"/>
  <c r="AN1727"/>
  <c r="AO1727" s="1"/>
  <c r="AN1663"/>
  <c r="AO1663" s="1"/>
  <c r="AN1605"/>
  <c r="AO1605" s="1"/>
  <c r="AN1525"/>
  <c r="AO1525" s="1"/>
  <c r="AN1493"/>
  <c r="AO1493" s="1"/>
  <c r="AN1485"/>
  <c r="AO1485" s="1"/>
  <c r="AN1470"/>
  <c r="AO1470" s="1"/>
  <c r="AN1445"/>
  <c r="AO1445" s="1"/>
  <c r="AN1437"/>
  <c r="AO1437" s="1"/>
  <c r="AN1398"/>
  <c r="AO1398" s="1"/>
  <c r="AT1379"/>
  <c r="AN1367"/>
  <c r="AO1367" s="1"/>
  <c r="AN3634"/>
  <c r="AO3634" s="1"/>
  <c r="AN2799"/>
  <c r="AO2799" s="1"/>
  <c r="AN2123"/>
  <c r="AO2123" s="1"/>
  <c r="AN1920"/>
  <c r="AO1920" s="1"/>
  <c r="AN1871"/>
  <c r="AO1871" s="1"/>
  <c r="AN1551"/>
  <c r="AO1551" s="1"/>
  <c r="AN1471"/>
  <c r="AO1471" s="1"/>
  <c r="AN1439"/>
  <c r="AO1439" s="1"/>
  <c r="AN1384"/>
  <c r="AO1384" s="1"/>
  <c r="AN2741"/>
  <c r="AO2741" s="1"/>
  <c r="AC1786"/>
  <c r="AC1362"/>
  <c r="AN2968"/>
  <c r="AO2968" s="1"/>
  <c r="AN2803"/>
  <c r="AO2803" s="1"/>
  <c r="AN2547"/>
  <c r="AO2547" s="1"/>
  <c r="AC2772"/>
  <c r="AC2560"/>
  <c r="AC1955"/>
  <c r="AC1923"/>
  <c r="AC1894"/>
  <c r="AC1830"/>
  <c r="AC1766"/>
  <c r="AC1466"/>
  <c r="AC1418"/>
  <c r="AN2936"/>
  <c r="AO2936" s="1"/>
  <c r="AN2735"/>
  <c r="AO2735" s="1"/>
  <c r="AN2481"/>
  <c r="AO2481" s="1"/>
  <c r="AN2158"/>
  <c r="AO2158" s="1"/>
  <c r="AN2094"/>
  <c r="AO2094" s="1"/>
  <c r="AN1845"/>
  <c r="AO1845" s="1"/>
  <c r="AN1839"/>
  <c r="AO1839" s="1"/>
  <c r="AN1729"/>
  <c r="AO1729" s="1"/>
  <c r="AN1711"/>
  <c r="AO1711" s="1"/>
  <c r="AN1702"/>
  <c r="AO1702" s="1"/>
  <c r="AN1589"/>
  <c r="AO1589" s="1"/>
  <c r="AN1410"/>
  <c r="AO1410" s="1"/>
  <c r="AT1381"/>
  <c r="AN1361"/>
  <c r="AO1361" s="1"/>
  <c r="AT1352"/>
  <c r="AN1341"/>
  <c r="AO1341" s="1"/>
  <c r="AN1333"/>
  <c r="AO1333" s="1"/>
  <c r="AN1325"/>
  <c r="AO1325" s="1"/>
  <c r="AN1269"/>
  <c r="AO1269" s="1"/>
  <c r="AN1261"/>
  <c r="AO1261" s="1"/>
  <c r="AN1253"/>
  <c r="AO1253" s="1"/>
  <c r="AN1245"/>
  <c r="AO1245" s="1"/>
  <c r="AN1237"/>
  <c r="AO1237" s="1"/>
  <c r="AN1229"/>
  <c r="AO1229" s="1"/>
  <c r="AN1221"/>
  <c r="AO1221" s="1"/>
  <c r="AN1173"/>
  <c r="AO1173" s="1"/>
  <c r="AN1165"/>
  <c r="AO1165" s="1"/>
  <c r="AN1157"/>
  <c r="AO1157" s="1"/>
  <c r="AN1069"/>
  <c r="AO1069" s="1"/>
  <c r="AN1037"/>
  <c r="AO1037" s="1"/>
  <c r="AN1029"/>
  <c r="AO1029" s="1"/>
  <c r="AN1021"/>
  <c r="AO1021" s="1"/>
  <c r="AN973"/>
  <c r="AO973" s="1"/>
  <c r="AN965"/>
  <c r="AO965" s="1"/>
  <c r="AN909"/>
  <c r="AO909" s="1"/>
  <c r="AN3265"/>
  <c r="AO3265" s="1"/>
  <c r="AN2986"/>
  <c r="AO2986" s="1"/>
  <c r="AN2513"/>
  <c r="AO2513" s="1"/>
  <c r="AN2119"/>
  <c r="AO2119" s="1"/>
  <c r="AN1955"/>
  <c r="AO1955" s="1"/>
  <c r="AN1534"/>
  <c r="AO1534" s="1"/>
  <c r="AN1509"/>
  <c r="AO1509" s="1"/>
  <c r="AN1502"/>
  <c r="AO1502" s="1"/>
  <c r="AN1453"/>
  <c r="AO1453" s="1"/>
  <c r="AN1430"/>
  <c r="AO1430" s="1"/>
  <c r="AC674"/>
  <c r="AN3650"/>
  <c r="AO3650" s="1"/>
  <c r="AN3330"/>
  <c r="AO3330" s="1"/>
  <c r="AN2545"/>
  <c r="AO2545" s="1"/>
  <c r="AT2193"/>
  <c r="AN2103"/>
  <c r="AO2103" s="1"/>
  <c r="AN2007"/>
  <c r="AO2007" s="1"/>
  <c r="AN1685"/>
  <c r="AO1685" s="1"/>
  <c r="AN1615"/>
  <c r="AO1615" s="1"/>
  <c r="AT1351"/>
  <c r="AC1394"/>
  <c r="AC1378"/>
  <c r="AC1386"/>
  <c r="AN1407"/>
  <c r="AO1407" s="1"/>
  <c r="AN2162"/>
  <c r="AO2162" s="1"/>
  <c r="AN2034"/>
  <c r="AO2034" s="1"/>
  <c r="AN1966"/>
  <c r="AO1966" s="1"/>
  <c r="AN1881"/>
  <c r="AO1881" s="1"/>
  <c r="AN1767"/>
  <c r="AO1767" s="1"/>
  <c r="AN1639"/>
  <c r="AO1639" s="1"/>
  <c r="AN1543"/>
  <c r="AO1543" s="1"/>
  <c r="AN1479"/>
  <c r="AO1479" s="1"/>
  <c r="AN1415"/>
  <c r="AO1415" s="1"/>
  <c r="AN1369"/>
  <c r="AO1369" s="1"/>
  <c r="AT1353"/>
  <c r="AN1342"/>
  <c r="AO1342" s="1"/>
  <c r="AN1326"/>
  <c r="AO1326" s="1"/>
  <c r="AN1310"/>
  <c r="AO1310" s="1"/>
  <c r="AN1294"/>
  <c r="AO1294" s="1"/>
  <c r="AN1278"/>
  <c r="AO1278" s="1"/>
  <c r="AN1262"/>
  <c r="AO1262" s="1"/>
  <c r="AN1246"/>
  <c r="AO1246" s="1"/>
  <c r="AN1230"/>
  <c r="AO1230" s="1"/>
  <c r="AN1214"/>
  <c r="AO1214" s="1"/>
  <c r="AN1198"/>
  <c r="AO1198" s="1"/>
  <c r="AN1182"/>
  <c r="AO1182" s="1"/>
  <c r="AN1166"/>
  <c r="AO1166" s="1"/>
  <c r="AN1150"/>
  <c r="AO1150" s="1"/>
  <c r="AN1134"/>
  <c r="AO1134" s="1"/>
  <c r="AN1118"/>
  <c r="AO1118" s="1"/>
  <c r="AN1102"/>
  <c r="AO1102" s="1"/>
  <c r="AN1086"/>
  <c r="AO1086" s="1"/>
  <c r="AN1070"/>
  <c r="AO1070" s="1"/>
  <c r="AN1054"/>
  <c r="AO1054" s="1"/>
  <c r="AN1038"/>
  <c r="AO1038" s="1"/>
  <c r="AN1022"/>
  <c r="AO1022" s="1"/>
  <c r="AN1006"/>
  <c r="AO1006" s="1"/>
  <c r="AN990"/>
  <c r="AO990" s="1"/>
  <c r="AN974"/>
  <c r="AO974" s="1"/>
  <c r="AN958"/>
  <c r="AO958" s="1"/>
  <c r="AN942"/>
  <c r="AO942" s="1"/>
  <c r="AN926"/>
  <c r="AO926" s="1"/>
  <c r="AN910"/>
  <c r="AO910" s="1"/>
  <c r="AN895"/>
  <c r="AO895" s="1"/>
  <c r="AN889"/>
  <c r="AO889" s="1"/>
  <c r="AN870"/>
  <c r="AO870" s="1"/>
  <c r="AN854"/>
  <c r="AO854" s="1"/>
  <c r="AN838"/>
  <c r="AO838" s="1"/>
  <c r="AN790"/>
  <c r="AO790" s="1"/>
  <c r="AN742"/>
  <c r="AO742" s="1"/>
  <c r="AN726"/>
  <c r="AO726" s="1"/>
  <c r="AN699"/>
  <c r="AO699" s="1"/>
  <c r="AT672"/>
  <c r="AN667"/>
  <c r="AO667" s="1"/>
  <c r="AT663"/>
  <c r="AN1865"/>
  <c r="AO1865" s="1"/>
  <c r="AN2501"/>
  <c r="AO2501" s="1"/>
  <c r="AN2099"/>
  <c r="AO2099" s="1"/>
  <c r="AN1947"/>
  <c r="AO1947" s="1"/>
  <c r="AN1821"/>
  <c r="AO1821" s="1"/>
  <c r="AN1753"/>
  <c r="AO1753" s="1"/>
  <c r="AN1655"/>
  <c r="AO1655" s="1"/>
  <c r="AN1565"/>
  <c r="AO1565" s="1"/>
  <c r="AN1403"/>
  <c r="AO1403" s="1"/>
  <c r="AN890"/>
  <c r="AO890" s="1"/>
  <c r="AN879"/>
  <c r="AO879" s="1"/>
  <c r="AN863"/>
  <c r="AO863" s="1"/>
  <c r="AN847"/>
  <c r="AO847" s="1"/>
  <c r="AN831"/>
  <c r="AO831" s="1"/>
  <c r="AN815"/>
  <c r="AO815" s="1"/>
  <c r="AN799"/>
  <c r="AO799" s="1"/>
  <c r="AN783"/>
  <c r="AO783" s="1"/>
  <c r="AN767"/>
  <c r="AO767" s="1"/>
  <c r="AN751"/>
  <c r="AO751" s="1"/>
  <c r="AN735"/>
  <c r="AO735" s="1"/>
  <c r="AN719"/>
  <c r="AO719" s="1"/>
  <c r="AN703"/>
  <c r="AO703" s="1"/>
  <c r="AN682"/>
  <c r="AO682" s="1"/>
  <c r="AC653"/>
  <c r="AN647"/>
  <c r="AO647" s="1"/>
  <c r="AC589"/>
  <c r="AN549"/>
  <c r="AO549" s="1"/>
  <c r="AC525"/>
  <c r="AC461"/>
  <c r="AN1851"/>
  <c r="AO1851" s="1"/>
  <c r="AN1787"/>
  <c r="AO1787" s="1"/>
  <c r="AN1723"/>
  <c r="AO1723" s="1"/>
  <c r="AN1659"/>
  <c r="AO1659" s="1"/>
  <c r="AN1595"/>
  <c r="AO1595" s="1"/>
  <c r="AC782"/>
  <c r="AC766"/>
  <c r="AC750"/>
  <c r="AC734"/>
  <c r="AC718"/>
  <c r="AC702"/>
  <c r="AC686"/>
  <c r="AC675"/>
  <c r="AN2757"/>
  <c r="AO2757" s="1"/>
  <c r="AN2115"/>
  <c r="AO2115" s="1"/>
  <c r="AN1998"/>
  <c r="AO1998" s="1"/>
  <c r="AN1899"/>
  <c r="AO1899" s="1"/>
  <c r="AN1755"/>
  <c r="AO1755" s="1"/>
  <c r="AN1627"/>
  <c r="AO1627" s="1"/>
  <c r="AT1378"/>
  <c r="AN1366"/>
  <c r="AO1366" s="1"/>
  <c r="AN1345"/>
  <c r="AO1345" s="1"/>
  <c r="AN1329"/>
  <c r="AO1329" s="1"/>
  <c r="AN1313"/>
  <c r="AO1313" s="1"/>
  <c r="AN1297"/>
  <c r="AO1297" s="1"/>
  <c r="AN1281"/>
  <c r="AO1281" s="1"/>
  <c r="AN1265"/>
  <c r="AO1265" s="1"/>
  <c r="AN1249"/>
  <c r="AO1249" s="1"/>
  <c r="AN1233"/>
  <c r="AO1233" s="1"/>
  <c r="AN1217"/>
  <c r="AO1217" s="1"/>
  <c r="AN1201"/>
  <c r="AO1201" s="1"/>
  <c r="AN1185"/>
  <c r="AO1185" s="1"/>
  <c r="AN1169"/>
  <c r="AO1169" s="1"/>
  <c r="AN1153"/>
  <c r="AO1153" s="1"/>
  <c r="AN1137"/>
  <c r="AO1137" s="1"/>
  <c r="AN1121"/>
  <c r="AO1121" s="1"/>
  <c r="AN1105"/>
  <c r="AO1105" s="1"/>
  <c r="AN1089"/>
  <c r="AO1089" s="1"/>
  <c r="AN1073"/>
  <c r="AO1073" s="1"/>
  <c r="AN1057"/>
  <c r="AO1057" s="1"/>
  <c r="AN1041"/>
  <c r="AO1041" s="1"/>
  <c r="AN1025"/>
  <c r="AO1025" s="1"/>
  <c r="AN1009"/>
  <c r="AO1009" s="1"/>
  <c r="AN993"/>
  <c r="AO993" s="1"/>
  <c r="AN977"/>
  <c r="AO977" s="1"/>
  <c r="AN961"/>
  <c r="AO961" s="1"/>
  <c r="AN945"/>
  <c r="AO945" s="1"/>
  <c r="AN929"/>
  <c r="AO929" s="1"/>
  <c r="AN913"/>
  <c r="AO913" s="1"/>
  <c r="AN881"/>
  <c r="AO881" s="1"/>
  <c r="AN846"/>
  <c r="AO846" s="1"/>
  <c r="AN817"/>
  <c r="AO817" s="1"/>
  <c r="AN782"/>
  <c r="AO782" s="1"/>
  <c r="AN753"/>
  <c r="AO753" s="1"/>
  <c r="AN718"/>
  <c r="AO718" s="1"/>
  <c r="AN683"/>
  <c r="AO683" s="1"/>
  <c r="AN657"/>
  <c r="AO657" s="1"/>
  <c r="AN642"/>
  <c r="AO642" s="1"/>
  <c r="AN627"/>
  <c r="AO627" s="1"/>
  <c r="AC613"/>
  <c r="AN595"/>
  <c r="AO595" s="1"/>
  <c r="AN575"/>
  <c r="AO575" s="1"/>
  <c r="AN722"/>
  <c r="AO722" s="1"/>
  <c r="AN707"/>
  <c r="AO707" s="1"/>
  <c r="AN695"/>
  <c r="AO695" s="1"/>
  <c r="AT667"/>
  <c r="AN656"/>
  <c r="AO656" s="1"/>
  <c r="AC617"/>
  <c r="AC581"/>
  <c r="AC537"/>
  <c r="AN465"/>
  <c r="AO465" s="1"/>
  <c r="AC221"/>
  <c r="AC125"/>
  <c r="AC61"/>
  <c r="AN260"/>
  <c r="AO260" s="1"/>
  <c r="AN241"/>
  <c r="AO241" s="1"/>
  <c r="AN193"/>
  <c r="AO193" s="1"/>
  <c r="AC238"/>
  <c r="AC206"/>
  <c r="AN2146"/>
  <c r="AO2146" s="1"/>
  <c r="AN2027"/>
  <c r="AO2027" s="1"/>
  <c r="AN1883"/>
  <c r="AO1883" s="1"/>
  <c r="AN1815"/>
  <c r="AO1815" s="1"/>
  <c r="AN1735"/>
  <c r="AO1735" s="1"/>
  <c r="AN1641"/>
  <c r="AO1641" s="1"/>
  <c r="AN1559"/>
  <c r="AO1559" s="1"/>
  <c r="AN1481"/>
  <c r="AO1481" s="1"/>
  <c r="AN1447"/>
  <c r="AO1447" s="1"/>
  <c r="AN1397"/>
  <c r="AO1397" s="1"/>
  <c r="AN1359"/>
  <c r="AO1359" s="1"/>
  <c r="AN1331"/>
  <c r="AO1331" s="1"/>
  <c r="AN1299"/>
  <c r="AO1299" s="1"/>
  <c r="AN1267"/>
  <c r="AO1267" s="1"/>
  <c r="AN1235"/>
  <c r="AO1235" s="1"/>
  <c r="AN1203"/>
  <c r="AO1203" s="1"/>
  <c r="AN1171"/>
  <c r="AO1171" s="1"/>
  <c r="AN1139"/>
  <c r="AO1139" s="1"/>
  <c r="AN1107"/>
  <c r="AO1107" s="1"/>
  <c r="AN1075"/>
  <c r="AO1075" s="1"/>
  <c r="AN1043"/>
  <c r="AO1043" s="1"/>
  <c r="AN1011"/>
  <c r="AO1011" s="1"/>
  <c r="AN979"/>
  <c r="AO979" s="1"/>
  <c r="AN947"/>
  <c r="AO947" s="1"/>
  <c r="AN915"/>
  <c r="AO915" s="1"/>
  <c r="AN893"/>
  <c r="AO893" s="1"/>
  <c r="AN798"/>
  <c r="AO798" s="1"/>
  <c r="AN769"/>
  <c r="AO769" s="1"/>
  <c r="AN681"/>
  <c r="AO681" s="1"/>
  <c r="AN639"/>
  <c r="AO639" s="1"/>
  <c r="AC597"/>
  <c r="AN559"/>
  <c r="AO559" s="1"/>
  <c r="AN545"/>
  <c r="AO545" s="1"/>
  <c r="AN515"/>
  <c r="AO515" s="1"/>
  <c r="AN510"/>
  <c r="AO510" s="1"/>
  <c r="AC489"/>
  <c r="AC469"/>
  <c r="AC441"/>
  <c r="AC425"/>
  <c r="AC409"/>
  <c r="AC393"/>
  <c r="AC377"/>
  <c r="AC361"/>
  <c r="AC345"/>
  <c r="AC329"/>
  <c r="AC313"/>
  <c r="AN273"/>
  <c r="AO273" s="1"/>
  <c r="AC870"/>
  <c r="AC754"/>
  <c r="AC638"/>
  <c r="AC534"/>
  <c r="AN866"/>
  <c r="AO866" s="1"/>
  <c r="AN801"/>
  <c r="AO801" s="1"/>
  <c r="AN702"/>
  <c r="AO702" s="1"/>
  <c r="AN669"/>
  <c r="AO669" s="1"/>
  <c r="AN611"/>
  <c r="AO611" s="1"/>
  <c r="AN490"/>
  <c r="AO490" s="1"/>
  <c r="AN454"/>
  <c r="AO454" s="1"/>
  <c r="AN422"/>
  <c r="AO422" s="1"/>
  <c r="AN390"/>
  <c r="AO390" s="1"/>
  <c r="AN358"/>
  <c r="AO358" s="1"/>
  <c r="AN326"/>
  <c r="AO326" s="1"/>
  <c r="AN299"/>
  <c r="AO299" s="1"/>
  <c r="AN294"/>
  <c r="AO294" s="1"/>
  <c r="AN271"/>
  <c r="AO271" s="1"/>
  <c r="AN238"/>
  <c r="AO238" s="1"/>
  <c r="AC213"/>
  <c r="AC137"/>
  <c r="AC73"/>
  <c r="AC53"/>
  <c r="AN591"/>
  <c r="AO591" s="1"/>
  <c r="AT673"/>
  <c r="AC246"/>
  <c r="AN566"/>
  <c r="AO566" s="1"/>
  <c r="AN268"/>
  <c r="AO268" s="1"/>
  <c r="AN255"/>
  <c r="AO255" s="1"/>
  <c r="AN223"/>
  <c r="AO223" s="1"/>
  <c r="AN187"/>
  <c r="AO187" s="1"/>
  <c r="AN161"/>
  <c r="AO161" s="1"/>
  <c r="AN148"/>
  <c r="AO148" s="1"/>
  <c r="AN131"/>
  <c r="AO131" s="1"/>
  <c r="AN97"/>
  <c r="AO97" s="1"/>
  <c r="AN140"/>
  <c r="AO140" s="1"/>
  <c r="AN137"/>
  <c r="AO137" s="1"/>
  <c r="AN49"/>
  <c r="AO49" s="1"/>
  <c r="AN36"/>
  <c r="AO36" s="1"/>
  <c r="AN129"/>
  <c r="AO129" s="1"/>
  <c r="AN65"/>
  <c r="AO65" s="1"/>
  <c r="AN610"/>
  <c r="AO610" s="1"/>
  <c r="AN500"/>
  <c r="AO500" s="1"/>
  <c r="AN145"/>
  <c r="AO145" s="1"/>
  <c r="AC182"/>
  <c r="AC174"/>
  <c r="AT688"/>
  <c r="AN594"/>
  <c r="AO594" s="1"/>
  <c r="AN546"/>
  <c r="AO546" s="1"/>
  <c r="AN466"/>
  <c r="AO466" s="1"/>
  <c r="AN267"/>
  <c r="AO267" s="1"/>
  <c r="AC165"/>
  <c r="AN100"/>
  <c r="AO100" s="1"/>
  <c r="AN76"/>
  <c r="AO76" s="1"/>
  <c r="AN534"/>
  <c r="AO534" s="1"/>
  <c r="AN31"/>
  <c r="AO31" s="1"/>
  <c r="AN512"/>
  <c r="AO512" s="1"/>
  <c r="AC42"/>
  <c r="AN562"/>
  <c r="AO562" s="1"/>
  <c r="AN210"/>
  <c r="AO210" s="1"/>
  <c r="AN678"/>
  <c r="AO678" s="1"/>
  <c r="AN132"/>
  <c r="AO132" s="1"/>
  <c r="AN384"/>
  <c r="AO384" s="1"/>
  <c r="AN400"/>
  <c r="AO400" s="1"/>
  <c r="AN262"/>
  <c r="AO262" s="1"/>
  <c r="AN66"/>
  <c r="AO66" s="1"/>
  <c r="AN434"/>
  <c r="AO434" s="1"/>
  <c r="AN306"/>
  <c r="AO306" s="1"/>
  <c r="AN226"/>
  <c r="AO226" s="1"/>
  <c r="AN98"/>
  <c r="AO98" s="1"/>
  <c r="AN34"/>
  <c r="AO34" s="1"/>
  <c r="AN274"/>
  <c r="AO274" s="1"/>
  <c r="AN182"/>
  <c r="AO182" s="1"/>
  <c r="AN138"/>
  <c r="AO138" s="1"/>
  <c r="AN70"/>
  <c r="AO70" s="1"/>
  <c r="AN80"/>
  <c r="AO80" s="1"/>
  <c r="AN418"/>
  <c r="AO418" s="1"/>
  <c r="AN290"/>
  <c r="AO290" s="1"/>
  <c r="AN162"/>
  <c r="AO162" s="1"/>
  <c r="AT3070"/>
  <c r="AT3069"/>
  <c r="AT3062"/>
  <c r="AT3061"/>
  <c r="AT3059"/>
  <c r="AT3054"/>
  <c r="AT3053"/>
  <c r="AT3051"/>
  <c r="AT3046"/>
  <c r="AT3045"/>
  <c r="AT3038"/>
  <c r="AT3037"/>
  <c r="AT3030"/>
  <c r="AT3029"/>
  <c r="AT3027"/>
  <c r="AN3007"/>
  <c r="AO3007" s="1"/>
  <c r="AN3004"/>
  <c r="AO3004" s="1"/>
  <c r="AN2988"/>
  <c r="AO2988" s="1"/>
  <c r="AN2991"/>
  <c r="AO2991" s="1"/>
  <c r="AN2943"/>
  <c r="AO2943" s="1"/>
  <c r="AN2940"/>
  <c r="AO2940" s="1"/>
  <c r="AN2924"/>
  <c r="AO2924" s="1"/>
  <c r="AN2927"/>
  <c r="AO2927" s="1"/>
  <c r="AN2879"/>
  <c r="AO2879" s="1"/>
  <c r="AN2876"/>
  <c r="AO2876" s="1"/>
  <c r="AN3544"/>
  <c r="AO3544" s="1"/>
  <c r="AN3514"/>
  <c r="AO3514" s="1"/>
  <c r="AT3375"/>
  <c r="AT3360"/>
  <c r="AN3314"/>
  <c r="AO3314" s="1"/>
  <c r="AT3295"/>
  <c r="AN3195"/>
  <c r="AO3195" s="1"/>
  <c r="AT3142"/>
  <c r="AN3131"/>
  <c r="AO3131" s="1"/>
  <c r="AN3091"/>
  <c r="AO3091" s="1"/>
  <c r="AN3084"/>
  <c r="AO3084" s="1"/>
  <c r="AT3078"/>
  <c r="AN3076"/>
  <c r="AO3076" s="1"/>
  <c r="AN3068"/>
  <c r="AO3068" s="1"/>
  <c r="AN3060"/>
  <c r="AO3060" s="1"/>
  <c r="AN3052"/>
  <c r="AO3052" s="1"/>
  <c r="AN3044"/>
  <c r="AO3044" s="1"/>
  <c r="AN3036"/>
  <c r="AO3036" s="1"/>
  <c r="AN3028"/>
  <c r="AO3028" s="1"/>
  <c r="AC3355"/>
  <c r="AN3580"/>
  <c r="AO3580" s="1"/>
  <c r="AN3540"/>
  <c r="AO3540" s="1"/>
  <c r="AT3371"/>
  <c r="AN3340"/>
  <c r="AO3340" s="1"/>
  <c r="AT3314"/>
  <c r="AT3301"/>
  <c r="AT3291"/>
  <c r="AN3276"/>
  <c r="AO3276" s="1"/>
  <c r="AN3268"/>
  <c r="AO3268" s="1"/>
  <c r="AN3234"/>
  <c r="AO3234" s="1"/>
  <c r="AN3171"/>
  <c r="AO3171" s="1"/>
  <c r="AN3098"/>
  <c r="AO3098" s="1"/>
  <c r="AT3087"/>
  <c r="AN3079"/>
  <c r="AO3079" s="1"/>
  <c r="AT3071"/>
  <c r="AT3063"/>
  <c r="AT3055"/>
  <c r="AT3047"/>
  <c r="AT3039"/>
  <c r="AT3031"/>
  <c r="AN3023"/>
  <c r="AO3023" s="1"/>
  <c r="AN2975"/>
  <c r="AO2975" s="1"/>
  <c r="AN2959"/>
  <c r="AO2959" s="1"/>
  <c r="AN2911"/>
  <c r="AO2911" s="1"/>
  <c r="AN2895"/>
  <c r="AO2895" s="1"/>
  <c r="AC3174"/>
  <c r="AT3368"/>
  <c r="AT3333"/>
  <c r="AT3303"/>
  <c r="AT3287"/>
  <c r="AT3199"/>
  <c r="AT3192"/>
  <c r="AN3188"/>
  <c r="AO3188" s="1"/>
  <c r="AN3162"/>
  <c r="AO3162" s="1"/>
  <c r="AT3153"/>
  <c r="AN3133"/>
  <c r="AO3133" s="1"/>
  <c r="AN3103"/>
  <c r="AO3103" s="1"/>
  <c r="AT3092"/>
  <c r="AT3088"/>
  <c r="AN3078"/>
  <c r="AO3078" s="1"/>
  <c r="AN3070"/>
  <c r="AO3070" s="1"/>
  <c r="AN3062"/>
  <c r="AO3062" s="1"/>
  <c r="AN3054"/>
  <c r="AO3054" s="1"/>
  <c r="AN3046"/>
  <c r="AO3046" s="1"/>
  <c r="AN3038"/>
  <c r="AO3038" s="1"/>
  <c r="AN3030"/>
  <c r="AO3030" s="1"/>
  <c r="AC3237"/>
  <c r="AC3042"/>
  <c r="AC3039"/>
  <c r="AN3356"/>
  <c r="AO3356" s="1"/>
  <c r="AN3264"/>
  <c r="AO3264" s="1"/>
  <c r="AT3249"/>
  <c r="AN3165"/>
  <c r="AO3165" s="1"/>
  <c r="AN3083"/>
  <c r="AO3083" s="1"/>
  <c r="AN3075"/>
  <c r="AO3075" s="1"/>
  <c r="AN3067"/>
  <c r="AO3067" s="1"/>
  <c r="AN3059"/>
  <c r="AO3059" s="1"/>
  <c r="AN3051"/>
  <c r="AO3051" s="1"/>
  <c r="AN3043"/>
  <c r="AO3043" s="1"/>
  <c r="AN3035"/>
  <c r="AO3035" s="1"/>
  <c r="AN3027"/>
  <c r="AO3027" s="1"/>
  <c r="AT3016"/>
  <c r="AN3005"/>
  <c r="AO3005" s="1"/>
  <c r="AN2973"/>
  <c r="AO2973" s="1"/>
  <c r="AN2941"/>
  <c r="AO2941" s="1"/>
  <c r="AN2909"/>
  <c r="AO2909" s="1"/>
  <c r="AN2877"/>
  <c r="AO2877" s="1"/>
  <c r="AN2854"/>
  <c r="AO2854" s="1"/>
  <c r="AN2830"/>
  <c r="AO2830" s="1"/>
  <c r="AN2814"/>
  <c r="AO2814" s="1"/>
  <c r="AN2798"/>
  <c r="AO2798" s="1"/>
  <c r="AN2782"/>
  <c r="AO2782" s="1"/>
  <c r="AN2766"/>
  <c r="AO2766" s="1"/>
  <c r="AN2750"/>
  <c r="AO2750" s="1"/>
  <c r="AN2734"/>
  <c r="AO2734" s="1"/>
  <c r="AN2718"/>
  <c r="AO2718" s="1"/>
  <c r="AN2702"/>
  <c r="AO2702" s="1"/>
  <c r="AN2686"/>
  <c r="AO2686" s="1"/>
  <c r="AN2670"/>
  <c r="AO2670" s="1"/>
  <c r="AN2654"/>
  <c r="AO2654" s="1"/>
  <c r="AN2638"/>
  <c r="AO2638" s="1"/>
  <c r="AN2622"/>
  <c r="AO2622" s="1"/>
  <c r="AN2606"/>
  <c r="AO2606" s="1"/>
  <c r="AN2590"/>
  <c r="AO2590" s="1"/>
  <c r="AN2574"/>
  <c r="AO2574" s="1"/>
  <c r="AN2558"/>
  <c r="AO2558" s="1"/>
  <c r="AN2542"/>
  <c r="AO2542" s="1"/>
  <c r="AN2526"/>
  <c r="AO2526" s="1"/>
  <c r="AN2510"/>
  <c r="AO2510" s="1"/>
  <c r="AN2494"/>
  <c r="AO2494" s="1"/>
  <c r="AN2478"/>
  <c r="AO2478" s="1"/>
  <c r="AN2462"/>
  <c r="AO2462" s="1"/>
  <c r="AN2446"/>
  <c r="AO2446" s="1"/>
  <c r="AT3159"/>
  <c r="AC3009"/>
  <c r="AC2993"/>
  <c r="AC2977"/>
  <c r="AC2961"/>
  <c r="AC2945"/>
  <c r="AC2929"/>
  <c r="AC2913"/>
  <c r="AC2897"/>
  <c r="AC2881"/>
  <c r="AC2865"/>
  <c r="AN3256"/>
  <c r="AO3256" s="1"/>
  <c r="AN3224"/>
  <c r="AO3224" s="1"/>
  <c r="AT3196"/>
  <c r="AN3183"/>
  <c r="AO3183" s="1"/>
  <c r="AN3167"/>
  <c r="AO3167" s="1"/>
  <c r="AT3132"/>
  <c r="AN3119"/>
  <c r="AO3119" s="1"/>
  <c r="AN3017"/>
  <c r="AO3017" s="1"/>
  <c r="AN3001"/>
  <c r="AO3001" s="1"/>
  <c r="AN2985"/>
  <c r="AO2985" s="1"/>
  <c r="AN2969"/>
  <c r="AO2969" s="1"/>
  <c r="AN2953"/>
  <c r="AO2953" s="1"/>
  <c r="AN2937"/>
  <c r="AO2937" s="1"/>
  <c r="AN2921"/>
  <c r="AO2921" s="1"/>
  <c r="AN2905"/>
  <c r="AO2905" s="1"/>
  <c r="AN2889"/>
  <c r="AO2889" s="1"/>
  <c r="AN2873"/>
  <c r="AO2873" s="1"/>
  <c r="AN2865"/>
  <c r="AO2865" s="1"/>
  <c r="AN2847"/>
  <c r="AO2847" s="1"/>
  <c r="AC2833"/>
  <c r="AT3254"/>
  <c r="AN3248"/>
  <c r="AO3248" s="1"/>
  <c r="AN3127"/>
  <c r="AO3127" s="1"/>
  <c r="AN3026"/>
  <c r="AO3026" s="1"/>
  <c r="AN2944"/>
  <c r="AO2944" s="1"/>
  <c r="AN2929"/>
  <c r="AO2929" s="1"/>
  <c r="AT2854"/>
  <c r="AN2831"/>
  <c r="AO2831" s="1"/>
  <c r="AN2824"/>
  <c r="AO2824" s="1"/>
  <c r="AN2760"/>
  <c r="AO2760" s="1"/>
  <c r="AN2696"/>
  <c r="AO2696" s="1"/>
  <c r="AN2632"/>
  <c r="AO2632" s="1"/>
  <c r="AC2812"/>
  <c r="AC2748"/>
  <c r="AC2700"/>
  <c r="AC2668"/>
  <c r="AC2636"/>
  <c r="AC2604"/>
  <c r="AC2556"/>
  <c r="AC2492"/>
  <c r="AC2428"/>
  <c r="AN3343"/>
  <c r="AO3343" s="1"/>
  <c r="AN3275"/>
  <c r="AO3275" s="1"/>
  <c r="AN3233"/>
  <c r="AO3233" s="1"/>
  <c r="AN3187"/>
  <c r="AO3187" s="1"/>
  <c r="AN3058"/>
  <c r="AO3058" s="1"/>
  <c r="AT3025"/>
  <c r="AN3006"/>
  <c r="AO3006" s="1"/>
  <c r="AN2942"/>
  <c r="AO2942" s="1"/>
  <c r="AN2878"/>
  <c r="AO2878" s="1"/>
  <c r="AN2869"/>
  <c r="AO2869" s="1"/>
  <c r="AN2862"/>
  <c r="AO2862" s="1"/>
  <c r="AN2849"/>
  <c r="AO2849" s="1"/>
  <c r="AT3234"/>
  <c r="AC2850"/>
  <c r="AC2808"/>
  <c r="AC2744"/>
  <c r="AC2696"/>
  <c r="AC2664"/>
  <c r="AC2632"/>
  <c r="AC2600"/>
  <c r="AC2552"/>
  <c r="AC2488"/>
  <c r="AN3309"/>
  <c r="AO3309" s="1"/>
  <c r="AN3154"/>
  <c r="AO3154" s="1"/>
  <c r="AT3081"/>
  <c r="AT3065"/>
  <c r="AN2964"/>
  <c r="AO2964" s="1"/>
  <c r="AN2856"/>
  <c r="AO2856" s="1"/>
  <c r="AN2828"/>
  <c r="AO2828" s="1"/>
  <c r="AN2764"/>
  <c r="AO2764" s="1"/>
  <c r="AN2700"/>
  <c r="AO2700" s="1"/>
  <c r="AN2636"/>
  <c r="AO2636" s="1"/>
  <c r="AN2571"/>
  <c r="AO2571" s="1"/>
  <c r="AN2511"/>
  <c r="AO2511" s="1"/>
  <c r="AN2505"/>
  <c r="AO2505" s="1"/>
  <c r="AN2445"/>
  <c r="AO2445" s="1"/>
  <c r="AN2005"/>
  <c r="AO2005" s="1"/>
  <c r="AN1989"/>
  <c r="AO1989" s="1"/>
  <c r="AN1973"/>
  <c r="AO1973" s="1"/>
  <c r="AN1957"/>
  <c r="AO1957" s="1"/>
  <c r="AN1941"/>
  <c r="AO1941" s="1"/>
  <c r="AN1925"/>
  <c r="AO1925" s="1"/>
  <c r="AC3120"/>
  <c r="AC2981"/>
  <c r="AC2917"/>
  <c r="AC2784"/>
  <c r="AC2656"/>
  <c r="AC2528"/>
  <c r="AC2190"/>
  <c r="AN3222"/>
  <c r="AO3222" s="1"/>
  <c r="AT3172"/>
  <c r="AT3150"/>
  <c r="AN3034"/>
  <c r="AO3034" s="1"/>
  <c r="AN2982"/>
  <c r="AO2982" s="1"/>
  <c r="AN2974"/>
  <c r="AO2974" s="1"/>
  <c r="AN2962"/>
  <c r="AO2962" s="1"/>
  <c r="AN2916"/>
  <c r="AO2916" s="1"/>
  <c r="AN2897"/>
  <c r="AO2897" s="1"/>
  <c r="AN2858"/>
  <c r="AO2858" s="1"/>
  <c r="AN2777"/>
  <c r="AO2777" s="1"/>
  <c r="AN2719"/>
  <c r="AO2719" s="1"/>
  <c r="AN2715"/>
  <c r="AO2715" s="1"/>
  <c r="AN2704"/>
  <c r="AO2704" s="1"/>
  <c r="AN2652"/>
  <c r="AO2652" s="1"/>
  <c r="AN2589"/>
  <c r="AO2589" s="1"/>
  <c r="AN2525"/>
  <c r="AO2525" s="1"/>
  <c r="AN2461"/>
  <c r="AO2461" s="1"/>
  <c r="AT2192"/>
  <c r="AC2800"/>
  <c r="AC2672"/>
  <c r="AC2484"/>
  <c r="AC2426"/>
  <c r="AC2394"/>
  <c r="AC2362"/>
  <c r="AC2330"/>
  <c r="AC2298"/>
  <c r="AC2266"/>
  <c r="AC2234"/>
  <c r="AC2202"/>
  <c r="AT3109"/>
  <c r="AN2902"/>
  <c r="AO2902" s="1"/>
  <c r="AN2815"/>
  <c r="AO2815" s="1"/>
  <c r="AN2809"/>
  <c r="AO2809" s="1"/>
  <c r="AN2787"/>
  <c r="AO2787" s="1"/>
  <c r="AN2755"/>
  <c r="AO2755" s="1"/>
  <c r="AN2748"/>
  <c r="AO2748" s="1"/>
  <c r="AN2736"/>
  <c r="AO2736" s="1"/>
  <c r="AN2731"/>
  <c r="AO2731" s="1"/>
  <c r="AN2687"/>
  <c r="AO2687" s="1"/>
  <c r="AN2681"/>
  <c r="AO2681" s="1"/>
  <c r="AN2659"/>
  <c r="AO2659" s="1"/>
  <c r="AN2627"/>
  <c r="AO2627" s="1"/>
  <c r="AN2620"/>
  <c r="AO2620" s="1"/>
  <c r="AN2608"/>
  <c r="AO2608" s="1"/>
  <c r="AN2603"/>
  <c r="AO2603" s="1"/>
  <c r="AN2559"/>
  <c r="AO2559" s="1"/>
  <c r="AN2553"/>
  <c r="AO2553" s="1"/>
  <c r="AN2531"/>
  <c r="AO2531" s="1"/>
  <c r="AN2499"/>
  <c r="AO2499" s="1"/>
  <c r="AN2492"/>
  <c r="AO2492" s="1"/>
  <c r="AN2480"/>
  <c r="AO2480" s="1"/>
  <c r="AN2475"/>
  <c r="AO2475" s="1"/>
  <c r="AT2191"/>
  <c r="AN1908"/>
  <c r="AO1908" s="1"/>
  <c r="AN1892"/>
  <c r="AO1892" s="1"/>
  <c r="AN1876"/>
  <c r="AO1876" s="1"/>
  <c r="AN1860"/>
  <c r="AO1860" s="1"/>
  <c r="AN1844"/>
  <c r="AO1844" s="1"/>
  <c r="AN1828"/>
  <c r="AO1828" s="1"/>
  <c r="AN1812"/>
  <c r="AO1812" s="1"/>
  <c r="AN1796"/>
  <c r="AO1796" s="1"/>
  <c r="AN1780"/>
  <c r="AO1780" s="1"/>
  <c r="AN1764"/>
  <c r="AO1764" s="1"/>
  <c r="AN1748"/>
  <c r="AO1748" s="1"/>
  <c r="AN1732"/>
  <c r="AO1732" s="1"/>
  <c r="AN1716"/>
  <c r="AO1716" s="1"/>
  <c r="AN1700"/>
  <c r="AO1700" s="1"/>
  <c r="AN1684"/>
  <c r="AO1684" s="1"/>
  <c r="AN1668"/>
  <c r="AO1668" s="1"/>
  <c r="AN1652"/>
  <c r="AO1652" s="1"/>
  <c r="AN1636"/>
  <c r="AO1636" s="1"/>
  <c r="AN1620"/>
  <c r="AO1620" s="1"/>
  <c r="AN1604"/>
  <c r="AO1604" s="1"/>
  <c r="AN1588"/>
  <c r="AO1588" s="1"/>
  <c r="AN1572"/>
  <c r="AO1572" s="1"/>
  <c r="AN1556"/>
  <c r="AO1556" s="1"/>
  <c r="AN1540"/>
  <c r="AO1540" s="1"/>
  <c r="AN1524"/>
  <c r="AO1524" s="1"/>
  <c r="AN1508"/>
  <c r="AO1508" s="1"/>
  <c r="AN1492"/>
  <c r="AO1492" s="1"/>
  <c r="AN1476"/>
  <c r="AO1476" s="1"/>
  <c r="AN1460"/>
  <c r="AO1460" s="1"/>
  <c r="AN1444"/>
  <c r="AO1444" s="1"/>
  <c r="AN1428"/>
  <c r="AO1428" s="1"/>
  <c r="AN1412"/>
  <c r="AO1412" s="1"/>
  <c r="AN1396"/>
  <c r="AO1396" s="1"/>
  <c r="AT1358"/>
  <c r="AC2403"/>
  <c r="AC2382"/>
  <c r="AC2350"/>
  <c r="AC2339"/>
  <c r="AC2286"/>
  <c r="AC2275"/>
  <c r="AC2243"/>
  <c r="AC2222"/>
  <c r="AN3272"/>
  <c r="AO3272" s="1"/>
  <c r="AN2922"/>
  <c r="AO2922" s="1"/>
  <c r="AN2773"/>
  <c r="AO2773" s="1"/>
  <c r="AN2725"/>
  <c r="AO2725" s="1"/>
  <c r="AN2679"/>
  <c r="AO2679" s="1"/>
  <c r="AN2656"/>
  <c r="AO2656" s="1"/>
  <c r="AN2517"/>
  <c r="AO2517" s="1"/>
  <c r="AN2469"/>
  <c r="AO2469" s="1"/>
  <c r="AN2888"/>
  <c r="AO2888" s="1"/>
  <c r="AC2576"/>
  <c r="AC2564"/>
  <c r="AC2512"/>
  <c r="AC2500"/>
  <c r="AC2448"/>
  <c r="AC2436"/>
  <c r="AC2422"/>
  <c r="AC2390"/>
  <c r="AC2358"/>
  <c r="AC2347"/>
  <c r="AC2294"/>
  <c r="AC2283"/>
  <c r="AC2230"/>
  <c r="AC2198"/>
  <c r="AT3123"/>
  <c r="AN3032"/>
  <c r="AO3032" s="1"/>
  <c r="AT2865"/>
  <c r="AN2641"/>
  <c r="AO2641" s="1"/>
  <c r="AN2579"/>
  <c r="AO2579" s="1"/>
  <c r="AN2198"/>
  <c r="AO2198" s="1"/>
  <c r="AN2175"/>
  <c r="AO2175" s="1"/>
  <c r="AN2134"/>
  <c r="AO2134" s="1"/>
  <c r="AN2111"/>
  <c r="AO2111" s="1"/>
  <c r="AN2070"/>
  <c r="AO2070" s="1"/>
  <c r="AN2054"/>
  <c r="AO2054" s="1"/>
  <c r="AN2038"/>
  <c r="AO2038" s="1"/>
  <c r="AN1983"/>
  <c r="AO1983" s="1"/>
  <c r="AN1968"/>
  <c r="AO1968" s="1"/>
  <c r="AC2869"/>
  <c r="AC2857"/>
  <c r="AN2613"/>
  <c r="AO2613" s="1"/>
  <c r="AC1939"/>
  <c r="AC1714"/>
  <c r="AC1650"/>
  <c r="AC1586"/>
  <c r="AN3074"/>
  <c r="AO3074" s="1"/>
  <c r="AN3056"/>
  <c r="AO3056" s="1"/>
  <c r="AN2872"/>
  <c r="AO2872" s="1"/>
  <c r="AN2705"/>
  <c r="AO2705" s="1"/>
  <c r="AN2643"/>
  <c r="AO2643" s="1"/>
  <c r="AN2434"/>
  <c r="AO2434" s="1"/>
  <c r="AT2195"/>
  <c r="AN1360"/>
  <c r="AO1360" s="1"/>
  <c r="AN1352"/>
  <c r="AO1352" s="1"/>
  <c r="AN1336"/>
  <c r="AO1336" s="1"/>
  <c r="AN1320"/>
  <c r="AO1320" s="1"/>
  <c r="AN1304"/>
  <c r="AO1304" s="1"/>
  <c r="AN1288"/>
  <c r="AO1288" s="1"/>
  <c r="AN1272"/>
  <c r="AO1272" s="1"/>
  <c r="AN1256"/>
  <c r="AO1256" s="1"/>
  <c r="AN1240"/>
  <c r="AO1240" s="1"/>
  <c r="AN1224"/>
  <c r="AO1224" s="1"/>
  <c r="AN1208"/>
  <c r="AO1208" s="1"/>
  <c r="AN1192"/>
  <c r="AO1192" s="1"/>
  <c r="AN1176"/>
  <c r="AO1176" s="1"/>
  <c r="AN1160"/>
  <c r="AO1160" s="1"/>
  <c r="AN1144"/>
  <c r="AO1144" s="1"/>
  <c r="AN1128"/>
  <c r="AO1128" s="1"/>
  <c r="AN1112"/>
  <c r="AO1112" s="1"/>
  <c r="AN1096"/>
  <c r="AO1096" s="1"/>
  <c r="AN1080"/>
  <c r="AO1080" s="1"/>
  <c r="AN1064"/>
  <c r="AO1064" s="1"/>
  <c r="AN1048"/>
  <c r="AO1048" s="1"/>
  <c r="AN1032"/>
  <c r="AO1032" s="1"/>
  <c r="AN1016"/>
  <c r="AO1016" s="1"/>
  <c r="AN1000"/>
  <c r="AO1000" s="1"/>
  <c r="AN984"/>
  <c r="AO984" s="1"/>
  <c r="AN968"/>
  <c r="AO968" s="1"/>
  <c r="AN952"/>
  <c r="AO952" s="1"/>
  <c r="AN936"/>
  <c r="AO936" s="1"/>
  <c r="AN920"/>
  <c r="AO920" s="1"/>
  <c r="AN904"/>
  <c r="AO904" s="1"/>
  <c r="AN2952"/>
  <c r="AO2952" s="1"/>
  <c r="AC2688"/>
  <c r="AC2644"/>
  <c r="AC2419"/>
  <c r="AC2291"/>
  <c r="AC2003"/>
  <c r="AC1963"/>
  <c r="AC1902"/>
  <c r="AC1886"/>
  <c r="AC1870"/>
  <c r="AC1854"/>
  <c r="AC1838"/>
  <c r="AC1822"/>
  <c r="AC1806"/>
  <c r="AC1790"/>
  <c r="AC1774"/>
  <c r="AC1758"/>
  <c r="AC1742"/>
  <c r="AC1678"/>
  <c r="AC1614"/>
  <c r="AC1550"/>
  <c r="AC1486"/>
  <c r="AC1422"/>
  <c r="AN3013"/>
  <c r="AO3013" s="1"/>
  <c r="AN2174"/>
  <c r="AO2174" s="1"/>
  <c r="AN2074"/>
  <c r="AO2074" s="1"/>
  <c r="AN2019"/>
  <c r="AO2019" s="1"/>
  <c r="AN1986"/>
  <c r="AO1986" s="1"/>
  <c r="AN1967"/>
  <c r="AO1967" s="1"/>
  <c r="AN1927"/>
  <c r="AO1927" s="1"/>
  <c r="AN1893"/>
  <c r="AO1893" s="1"/>
  <c r="AN1887"/>
  <c r="AO1887" s="1"/>
  <c r="AN1829"/>
  <c r="AO1829" s="1"/>
  <c r="AN1823"/>
  <c r="AO1823" s="1"/>
  <c r="AN1765"/>
  <c r="AO1765" s="1"/>
  <c r="AN1759"/>
  <c r="AO1759" s="1"/>
  <c r="AN1701"/>
  <c r="AO1701" s="1"/>
  <c r="AN1686"/>
  <c r="AO1686" s="1"/>
  <c r="AN1635"/>
  <c r="AO1635" s="1"/>
  <c r="AN1570"/>
  <c r="AO1570" s="1"/>
  <c r="AN1537"/>
  <c r="AO1537" s="1"/>
  <c r="AN1521"/>
  <c r="AO1521" s="1"/>
  <c r="AN1505"/>
  <c r="AO1505" s="1"/>
  <c r="AN1489"/>
  <c r="AO1489" s="1"/>
  <c r="AN1473"/>
  <c r="AO1473" s="1"/>
  <c r="AN1457"/>
  <c r="AO1457" s="1"/>
  <c r="AN1441"/>
  <c r="AO1441" s="1"/>
  <c r="AN1425"/>
  <c r="AO1425" s="1"/>
  <c r="AN1409"/>
  <c r="AO1409" s="1"/>
  <c r="AN1393"/>
  <c r="AO1393" s="1"/>
  <c r="AN1375"/>
  <c r="AO1375" s="1"/>
  <c r="AN1362"/>
  <c r="AO1362" s="1"/>
  <c r="AN1358"/>
  <c r="AO1358" s="1"/>
  <c r="AN888"/>
  <c r="AO888" s="1"/>
  <c r="AN872"/>
  <c r="AO872" s="1"/>
  <c r="AN856"/>
  <c r="AO856" s="1"/>
  <c r="AN840"/>
  <c r="AO840" s="1"/>
  <c r="AN824"/>
  <c r="AO824" s="1"/>
  <c r="AN808"/>
  <c r="AO808" s="1"/>
  <c r="AN792"/>
  <c r="AO792" s="1"/>
  <c r="AN776"/>
  <c r="AO776" s="1"/>
  <c r="AN760"/>
  <c r="AO760" s="1"/>
  <c r="AN744"/>
  <c r="AO744" s="1"/>
  <c r="AN728"/>
  <c r="AO728" s="1"/>
  <c r="AN712"/>
  <c r="AO712" s="1"/>
  <c r="AN692"/>
  <c r="AO692" s="1"/>
  <c r="AN3300"/>
  <c r="AO3300" s="1"/>
  <c r="AN2727"/>
  <c r="AO2727" s="1"/>
  <c r="AN2183"/>
  <c r="AO2183" s="1"/>
  <c r="AN2078"/>
  <c r="AO2078" s="1"/>
  <c r="AN1990"/>
  <c r="AO1990" s="1"/>
  <c r="AN1963"/>
  <c r="AO1963" s="1"/>
  <c r="AN1910"/>
  <c r="AO1910" s="1"/>
  <c r="AN1855"/>
  <c r="AO1855" s="1"/>
  <c r="AN1794"/>
  <c r="AO1794" s="1"/>
  <c r="AN1733"/>
  <c r="AO1733" s="1"/>
  <c r="AN1718"/>
  <c r="AO1718" s="1"/>
  <c r="AN1599"/>
  <c r="AO1599" s="1"/>
  <c r="AN1517"/>
  <c r="AO1517" s="1"/>
  <c r="AN1414"/>
  <c r="AO1414" s="1"/>
  <c r="AT1371"/>
  <c r="AT1370"/>
  <c r="AC666"/>
  <c r="AN3658"/>
  <c r="AO3658" s="1"/>
  <c r="AT3324"/>
  <c r="AN2842"/>
  <c r="AO2842" s="1"/>
  <c r="AN2543"/>
  <c r="AO2543" s="1"/>
  <c r="AN2167"/>
  <c r="AO2167" s="1"/>
  <c r="AN1944"/>
  <c r="AO1944" s="1"/>
  <c r="AN1875"/>
  <c r="AO1875" s="1"/>
  <c r="AN1810"/>
  <c r="AO1810" s="1"/>
  <c r="AN1554"/>
  <c r="AO1554" s="1"/>
  <c r="AN1391"/>
  <c r="AO1391" s="1"/>
  <c r="AT1365"/>
  <c r="AC2997"/>
  <c r="AN2739"/>
  <c r="AO2739" s="1"/>
  <c r="AN2485"/>
  <c r="AO2485" s="1"/>
  <c r="AC1722"/>
  <c r="AC1658"/>
  <c r="AC1594"/>
  <c r="AC3253"/>
  <c r="AC1995"/>
  <c r="AC1364"/>
  <c r="AC1642"/>
  <c r="AC1338"/>
  <c r="AC1298"/>
  <c r="AC1234"/>
  <c r="AC1186"/>
  <c r="AC1154"/>
  <c r="AC1082"/>
  <c r="AC1010"/>
  <c r="AC978"/>
  <c r="AC954"/>
  <c r="AC930"/>
  <c r="AC886"/>
  <c r="AN3069"/>
  <c r="AO3069" s="1"/>
  <c r="AN2737"/>
  <c r="AO2737" s="1"/>
  <c r="AN2565"/>
  <c r="AO2565" s="1"/>
  <c r="AN2186"/>
  <c r="AO2186" s="1"/>
  <c r="AN2122"/>
  <c r="AO2122" s="1"/>
  <c r="AN2058"/>
  <c r="AO2058" s="1"/>
  <c r="AN2006"/>
  <c r="AO2006" s="1"/>
  <c r="AN1994"/>
  <c r="AO1994" s="1"/>
  <c r="AN1962"/>
  <c r="AO1962" s="1"/>
  <c r="AN1930"/>
  <c r="AO1930" s="1"/>
  <c r="AN1857"/>
  <c r="AO1857" s="1"/>
  <c r="AN1842"/>
  <c r="AO1842" s="1"/>
  <c r="AN1781"/>
  <c r="AO1781" s="1"/>
  <c r="AN1775"/>
  <c r="AO1775" s="1"/>
  <c r="AN1766"/>
  <c r="AO1766" s="1"/>
  <c r="AN1714"/>
  <c r="AO1714" s="1"/>
  <c r="AN1651"/>
  <c r="AO1651" s="1"/>
  <c r="AN1601"/>
  <c r="AO1601" s="1"/>
  <c r="AN1583"/>
  <c r="AO1583" s="1"/>
  <c r="AN1574"/>
  <c r="AO1574" s="1"/>
  <c r="AN1458"/>
  <c r="AO1458" s="1"/>
  <c r="AN1426"/>
  <c r="AO1426" s="1"/>
  <c r="AN1385"/>
  <c r="AO1385" s="1"/>
  <c r="AN1368"/>
  <c r="AO1368" s="1"/>
  <c r="AT1362"/>
  <c r="AN1317"/>
  <c r="AO1317" s="1"/>
  <c r="AN1309"/>
  <c r="AO1309" s="1"/>
  <c r="AN1213"/>
  <c r="AO1213" s="1"/>
  <c r="AN1205"/>
  <c r="AO1205" s="1"/>
  <c r="AN1149"/>
  <c r="AO1149" s="1"/>
  <c r="AN1141"/>
  <c r="AO1141" s="1"/>
  <c r="AN1133"/>
  <c r="AO1133" s="1"/>
  <c r="AN1125"/>
  <c r="AO1125" s="1"/>
  <c r="AN1061"/>
  <c r="AO1061" s="1"/>
  <c r="AN1013"/>
  <c r="AO1013" s="1"/>
  <c r="AN1005"/>
  <c r="AO1005" s="1"/>
  <c r="AN957"/>
  <c r="AO957" s="1"/>
  <c r="AN3284"/>
  <c r="AO3284" s="1"/>
  <c r="AN3161"/>
  <c r="AO3161" s="1"/>
  <c r="AN2769"/>
  <c r="AO2769" s="1"/>
  <c r="AN2142"/>
  <c r="AO2142" s="1"/>
  <c r="AN1987"/>
  <c r="AO1987" s="1"/>
  <c r="AN1926"/>
  <c r="AO1926" s="1"/>
  <c r="AN1791"/>
  <c r="AO1791" s="1"/>
  <c r="AN1681"/>
  <c r="AO1681" s="1"/>
  <c r="AN1667"/>
  <c r="AO1667" s="1"/>
  <c r="AN1654"/>
  <c r="AO1654" s="1"/>
  <c r="AN1590"/>
  <c r="AO1590" s="1"/>
  <c r="AN1454"/>
  <c r="AO1454" s="1"/>
  <c r="AN1438"/>
  <c r="AO1438" s="1"/>
  <c r="AT1357"/>
  <c r="AN3662"/>
  <c r="AO3662" s="1"/>
  <c r="AN3554"/>
  <c r="AO3554" s="1"/>
  <c r="AN3177"/>
  <c r="AO3177" s="1"/>
  <c r="AN2577"/>
  <c r="AO2577" s="1"/>
  <c r="AN2126"/>
  <c r="AO2126" s="1"/>
  <c r="AN2016"/>
  <c r="AO2016" s="1"/>
  <c r="AN1952"/>
  <c r="AO1952" s="1"/>
  <c r="AN1874"/>
  <c r="AO1874" s="1"/>
  <c r="AN1813"/>
  <c r="AO1813" s="1"/>
  <c r="AN1697"/>
  <c r="AO1697" s="1"/>
  <c r="AN1618"/>
  <c r="AO1618" s="1"/>
  <c r="AC2452"/>
  <c r="AC2398"/>
  <c r="AC2366"/>
  <c r="AC2302"/>
  <c r="AC2238"/>
  <c r="AC2206"/>
  <c r="AC1866"/>
  <c r="AC1798"/>
  <c r="AC1354"/>
  <c r="AC1342"/>
  <c r="AC1326"/>
  <c r="AC1310"/>
  <c r="AC1294"/>
  <c r="AC1278"/>
  <c r="AC1262"/>
  <c r="AC1246"/>
  <c r="AC1230"/>
  <c r="AC1214"/>
  <c r="AC1198"/>
  <c r="AC1182"/>
  <c r="AC1166"/>
  <c r="AC1150"/>
  <c r="AC1134"/>
  <c r="AC1118"/>
  <c r="AC1102"/>
  <c r="AC1086"/>
  <c r="AC1070"/>
  <c r="AC1054"/>
  <c r="AC1038"/>
  <c r="AC1022"/>
  <c r="AC1006"/>
  <c r="AC990"/>
  <c r="AC974"/>
  <c r="AC958"/>
  <c r="AC942"/>
  <c r="AC926"/>
  <c r="AC910"/>
  <c r="AC894"/>
  <c r="AC2611"/>
  <c r="AC1882"/>
  <c r="AC1754"/>
  <c r="AC1622"/>
  <c r="AC2819"/>
  <c r="AC2755"/>
  <c r="AC1274"/>
  <c r="AC1202"/>
  <c r="AC1138"/>
  <c r="AC1098"/>
  <c r="AC1074"/>
  <c r="AC1026"/>
  <c r="AC970"/>
  <c r="AC914"/>
  <c r="AN1679"/>
  <c r="AO1679" s="1"/>
  <c r="AN1557"/>
  <c r="AO1557" s="1"/>
  <c r="AN1487"/>
  <c r="AO1487" s="1"/>
  <c r="AC1365"/>
  <c r="AN2194"/>
  <c r="AO2194" s="1"/>
  <c r="AN2066"/>
  <c r="AO2066" s="1"/>
  <c r="AN1971"/>
  <c r="AO1971" s="1"/>
  <c r="AN1885"/>
  <c r="AO1885" s="1"/>
  <c r="AN1771"/>
  <c r="AO1771" s="1"/>
  <c r="AN1643"/>
  <c r="AO1643" s="1"/>
  <c r="AN1545"/>
  <c r="AO1545" s="1"/>
  <c r="AN1483"/>
  <c r="AO1483" s="1"/>
  <c r="AN1419"/>
  <c r="AO1419" s="1"/>
  <c r="AT1369"/>
  <c r="AT1361"/>
  <c r="AN1343"/>
  <c r="AO1343" s="1"/>
  <c r="AN1327"/>
  <c r="AO1327" s="1"/>
  <c r="AN1311"/>
  <c r="AO1311" s="1"/>
  <c r="AN1295"/>
  <c r="AO1295" s="1"/>
  <c r="AN1279"/>
  <c r="AO1279" s="1"/>
  <c r="AN1263"/>
  <c r="AO1263" s="1"/>
  <c r="AN1247"/>
  <c r="AO1247" s="1"/>
  <c r="AN1231"/>
  <c r="AO1231" s="1"/>
  <c r="AN1215"/>
  <c r="AO1215" s="1"/>
  <c r="AN1199"/>
  <c r="AO1199" s="1"/>
  <c r="AN1183"/>
  <c r="AO1183" s="1"/>
  <c r="AN1167"/>
  <c r="AO1167" s="1"/>
  <c r="AN1151"/>
  <c r="AO1151" s="1"/>
  <c r="AN1135"/>
  <c r="AO1135" s="1"/>
  <c r="AN1119"/>
  <c r="AO1119" s="1"/>
  <c r="AN1103"/>
  <c r="AO1103" s="1"/>
  <c r="AN1087"/>
  <c r="AO1087" s="1"/>
  <c r="AN1071"/>
  <c r="AO1071" s="1"/>
  <c r="AN1055"/>
  <c r="AO1055" s="1"/>
  <c r="AN1039"/>
  <c r="AO1039" s="1"/>
  <c r="AN1023"/>
  <c r="AO1023" s="1"/>
  <c r="AN1007"/>
  <c r="AO1007" s="1"/>
  <c r="AN991"/>
  <c r="AO991" s="1"/>
  <c r="AN975"/>
  <c r="AO975" s="1"/>
  <c r="AN959"/>
  <c r="AO959" s="1"/>
  <c r="AN943"/>
  <c r="AO943" s="1"/>
  <c r="AN927"/>
  <c r="AO927" s="1"/>
  <c r="AN911"/>
  <c r="AO911" s="1"/>
  <c r="AN873"/>
  <c r="AO873" s="1"/>
  <c r="AN857"/>
  <c r="AO857" s="1"/>
  <c r="AN841"/>
  <c r="AO841" s="1"/>
  <c r="AN825"/>
  <c r="AO825" s="1"/>
  <c r="AN809"/>
  <c r="AO809" s="1"/>
  <c r="AN793"/>
  <c r="AO793" s="1"/>
  <c r="AN777"/>
  <c r="AO777" s="1"/>
  <c r="AN761"/>
  <c r="AO761" s="1"/>
  <c r="AN745"/>
  <c r="AO745" s="1"/>
  <c r="AN729"/>
  <c r="AO729" s="1"/>
  <c r="AN713"/>
  <c r="AO713" s="1"/>
  <c r="AN694"/>
  <c r="AO694" s="1"/>
  <c r="AN673"/>
  <c r="AO673" s="1"/>
  <c r="AT670"/>
  <c r="AN668"/>
  <c r="AO668" s="1"/>
  <c r="AN651"/>
  <c r="AO651" s="1"/>
  <c r="AC874"/>
  <c r="AC858"/>
  <c r="AC842"/>
  <c r="AC826"/>
  <c r="AC810"/>
  <c r="AC794"/>
  <c r="AC778"/>
  <c r="AC762"/>
  <c r="AC746"/>
  <c r="AC730"/>
  <c r="AC714"/>
  <c r="AC698"/>
  <c r="AC630"/>
  <c r="AN2693"/>
  <c r="AO2693" s="1"/>
  <c r="AN2131"/>
  <c r="AO2131" s="1"/>
  <c r="AN2026"/>
  <c r="AO2026" s="1"/>
  <c r="AN1847"/>
  <c r="AO1847" s="1"/>
  <c r="AN1757"/>
  <c r="AO1757" s="1"/>
  <c r="AN1689"/>
  <c r="AO1689" s="1"/>
  <c r="AN1591"/>
  <c r="AO1591" s="1"/>
  <c r="AN1527"/>
  <c r="AO1527" s="1"/>
  <c r="AN1463"/>
  <c r="AO1463" s="1"/>
  <c r="AN1413"/>
  <c r="AO1413" s="1"/>
  <c r="AT1376"/>
  <c r="AN894"/>
  <c r="AO894" s="1"/>
  <c r="AN874"/>
  <c r="AO874" s="1"/>
  <c r="AN858"/>
  <c r="AO858" s="1"/>
  <c r="AN842"/>
  <c r="AO842" s="1"/>
  <c r="AN826"/>
  <c r="AO826" s="1"/>
  <c r="AN810"/>
  <c r="AO810" s="1"/>
  <c r="AN794"/>
  <c r="AO794" s="1"/>
  <c r="AN778"/>
  <c r="AO778" s="1"/>
  <c r="AN762"/>
  <c r="AO762" s="1"/>
  <c r="AN746"/>
  <c r="AO746" s="1"/>
  <c r="AN730"/>
  <c r="AO730" s="1"/>
  <c r="AN714"/>
  <c r="AO714" s="1"/>
  <c r="AN698"/>
  <c r="AO698" s="1"/>
  <c r="AN691"/>
  <c r="AO691" s="1"/>
  <c r="AT684"/>
  <c r="AT666"/>
  <c r="AN663"/>
  <c r="AO663" s="1"/>
  <c r="AN648"/>
  <c r="AO648" s="1"/>
  <c r="AN629"/>
  <c r="AO629" s="1"/>
  <c r="AC605"/>
  <c r="AN599"/>
  <c r="AO599" s="1"/>
  <c r="AN565"/>
  <c r="AO565" s="1"/>
  <c r="AC541"/>
  <c r="AN535"/>
  <c r="AO535" s="1"/>
  <c r="AN501"/>
  <c r="AO501" s="1"/>
  <c r="AC477"/>
  <c r="AN471"/>
  <c r="AO471" s="1"/>
  <c r="AN1849"/>
  <c r="AO1849" s="1"/>
  <c r="AN1785"/>
  <c r="AO1785" s="1"/>
  <c r="AN1721"/>
  <c r="AO1721" s="1"/>
  <c r="AN1657"/>
  <c r="AO1657" s="1"/>
  <c r="AN1593"/>
  <c r="AO1593" s="1"/>
  <c r="AN2147"/>
  <c r="AO2147" s="1"/>
  <c r="AN2014"/>
  <c r="AO2014" s="1"/>
  <c r="AN1934"/>
  <c r="AO1934" s="1"/>
  <c r="AN1805"/>
  <c r="AO1805" s="1"/>
  <c r="AN1677"/>
  <c r="AO1677" s="1"/>
  <c r="AN1549"/>
  <c r="AO1549" s="1"/>
  <c r="AN1495"/>
  <c r="AO1495" s="1"/>
  <c r="AN1431"/>
  <c r="AO1431" s="1"/>
  <c r="AN1382"/>
  <c r="AO1382" s="1"/>
  <c r="AN1346"/>
  <c r="AO1346" s="1"/>
  <c r="AN1330"/>
  <c r="AO1330" s="1"/>
  <c r="AN1314"/>
  <c r="AO1314" s="1"/>
  <c r="AN1298"/>
  <c r="AO1298" s="1"/>
  <c r="AN1282"/>
  <c r="AO1282" s="1"/>
  <c r="AN1266"/>
  <c r="AO1266" s="1"/>
  <c r="AN1250"/>
  <c r="AO1250" s="1"/>
  <c r="AN1234"/>
  <c r="AO1234" s="1"/>
  <c r="AN1218"/>
  <c r="AO1218" s="1"/>
  <c r="AN1202"/>
  <c r="AO1202" s="1"/>
  <c r="AN1186"/>
  <c r="AO1186" s="1"/>
  <c r="AN1170"/>
  <c r="AO1170" s="1"/>
  <c r="AN1154"/>
  <c r="AO1154" s="1"/>
  <c r="AN1138"/>
  <c r="AO1138" s="1"/>
  <c r="AN1122"/>
  <c r="AO1122" s="1"/>
  <c r="AN1106"/>
  <c r="AO1106" s="1"/>
  <c r="AN1090"/>
  <c r="AO1090" s="1"/>
  <c r="AN1074"/>
  <c r="AO1074" s="1"/>
  <c r="AN1058"/>
  <c r="AO1058" s="1"/>
  <c r="AN1042"/>
  <c r="AO1042" s="1"/>
  <c r="AN1026"/>
  <c r="AO1026" s="1"/>
  <c r="AN1010"/>
  <c r="AO1010" s="1"/>
  <c r="AN994"/>
  <c r="AO994" s="1"/>
  <c r="AN978"/>
  <c r="AO978" s="1"/>
  <c r="AN962"/>
  <c r="AO962" s="1"/>
  <c r="AN946"/>
  <c r="AO946" s="1"/>
  <c r="AN930"/>
  <c r="AO930" s="1"/>
  <c r="AN914"/>
  <c r="AO914" s="1"/>
  <c r="AN882"/>
  <c r="AO882" s="1"/>
  <c r="AN867"/>
  <c r="AO867" s="1"/>
  <c r="AN818"/>
  <c r="AO818" s="1"/>
  <c r="AN803"/>
  <c r="AO803" s="1"/>
  <c r="AN754"/>
  <c r="AO754" s="1"/>
  <c r="AN739"/>
  <c r="AO739" s="1"/>
  <c r="AN686"/>
  <c r="AO686" s="1"/>
  <c r="AN658"/>
  <c r="AO658" s="1"/>
  <c r="AN643"/>
  <c r="AO643" s="1"/>
  <c r="AC549"/>
  <c r="AN531"/>
  <c r="AO531" s="1"/>
  <c r="AN497"/>
  <c r="AO497" s="1"/>
  <c r="AN463"/>
  <c r="AO463" s="1"/>
  <c r="AC437"/>
  <c r="AC405"/>
  <c r="AC373"/>
  <c r="AC341"/>
  <c r="AC309"/>
  <c r="AC277"/>
  <c r="AC790"/>
  <c r="AT681"/>
  <c r="AC486"/>
  <c r="AN878"/>
  <c r="AO878" s="1"/>
  <c r="AN849"/>
  <c r="AO849" s="1"/>
  <c r="AN823"/>
  <c r="AO823" s="1"/>
  <c r="AN773"/>
  <c r="AO773" s="1"/>
  <c r="AT677"/>
  <c r="AN670"/>
  <c r="AO670" s="1"/>
  <c r="AN640"/>
  <c r="AO640" s="1"/>
  <c r="AN563"/>
  <c r="AO563" s="1"/>
  <c r="AN555"/>
  <c r="AO555" s="1"/>
  <c r="AC517"/>
  <c r="AC473"/>
  <c r="AC445"/>
  <c r="AC429"/>
  <c r="AC413"/>
  <c r="AC397"/>
  <c r="AC381"/>
  <c r="AC365"/>
  <c r="AC349"/>
  <c r="AC333"/>
  <c r="AC317"/>
  <c r="AC301"/>
  <c r="AC285"/>
  <c r="AC269"/>
  <c r="AN261"/>
  <c r="AO261" s="1"/>
  <c r="AN231"/>
  <c r="AO231" s="1"/>
  <c r="AC205"/>
  <c r="AN197"/>
  <c r="AO197" s="1"/>
  <c r="AN165"/>
  <c r="AO165" s="1"/>
  <c r="AC141"/>
  <c r="AN135"/>
  <c r="AO135" s="1"/>
  <c r="AN101"/>
  <c r="AO101" s="1"/>
  <c r="AC77"/>
  <c r="AN71"/>
  <c r="AO71" s="1"/>
  <c r="AN37"/>
  <c r="AO37" s="1"/>
  <c r="AN257"/>
  <c r="AO257" s="1"/>
  <c r="AC233"/>
  <c r="AN227"/>
  <c r="AO227" s="1"/>
  <c r="AC185"/>
  <c r="AC834"/>
  <c r="AC694"/>
  <c r="AC582"/>
  <c r="AN2178"/>
  <c r="AO2178" s="1"/>
  <c r="AN2050"/>
  <c r="AO2050" s="1"/>
  <c r="AN1913"/>
  <c r="AO1913" s="1"/>
  <c r="AN1833"/>
  <c r="AO1833" s="1"/>
  <c r="AN1751"/>
  <c r="AO1751" s="1"/>
  <c r="AN1671"/>
  <c r="AO1671" s="1"/>
  <c r="AN1577"/>
  <c r="AO1577" s="1"/>
  <c r="AN1491"/>
  <c r="AO1491" s="1"/>
  <c r="AN1451"/>
  <c r="AO1451" s="1"/>
  <c r="AN1405"/>
  <c r="AO1405" s="1"/>
  <c r="AN1365"/>
  <c r="AO1365" s="1"/>
  <c r="AN1339"/>
  <c r="AO1339" s="1"/>
  <c r="AN1307"/>
  <c r="AO1307" s="1"/>
  <c r="AN1275"/>
  <c r="AO1275" s="1"/>
  <c r="AN1243"/>
  <c r="AO1243" s="1"/>
  <c r="AN1211"/>
  <c r="AO1211" s="1"/>
  <c r="AN1179"/>
  <c r="AO1179" s="1"/>
  <c r="AN1147"/>
  <c r="AO1147" s="1"/>
  <c r="AN1115"/>
  <c r="AO1115" s="1"/>
  <c r="AN1083"/>
  <c r="AO1083" s="1"/>
  <c r="AN1051"/>
  <c r="AO1051" s="1"/>
  <c r="AN1019"/>
  <c r="AO1019" s="1"/>
  <c r="AN987"/>
  <c r="AO987" s="1"/>
  <c r="AN955"/>
  <c r="AO955" s="1"/>
  <c r="AN923"/>
  <c r="AO923" s="1"/>
  <c r="AN883"/>
  <c r="AO883" s="1"/>
  <c r="AN821"/>
  <c r="AO821" s="1"/>
  <c r="AN770"/>
  <c r="AO770" s="1"/>
  <c r="AN755"/>
  <c r="AO755" s="1"/>
  <c r="AN693"/>
  <c r="AO693" s="1"/>
  <c r="AN655"/>
  <c r="AO655" s="1"/>
  <c r="AN532"/>
  <c r="AO532" s="1"/>
  <c r="AN508"/>
  <c r="AO508" s="1"/>
  <c r="AN305"/>
  <c r="AO305" s="1"/>
  <c r="AN275"/>
  <c r="AO275" s="1"/>
  <c r="AN225"/>
  <c r="AO225" s="1"/>
  <c r="AC806"/>
  <c r="AC690"/>
  <c r="AC598"/>
  <c r="AC286"/>
  <c r="AC270"/>
  <c r="AC254"/>
  <c r="AN802"/>
  <c r="AO802" s="1"/>
  <c r="AN737"/>
  <c r="AO737" s="1"/>
  <c r="AN674"/>
  <c r="AO674" s="1"/>
  <c r="AN612"/>
  <c r="AO612" s="1"/>
  <c r="AN502"/>
  <c r="AO502" s="1"/>
  <c r="AN480"/>
  <c r="AO480" s="1"/>
  <c r="AN252"/>
  <c r="AO252" s="1"/>
  <c r="AN239"/>
  <c r="AO239" s="1"/>
  <c r="AN189"/>
  <c r="AO189" s="1"/>
  <c r="AN614"/>
  <c r="AO614" s="1"/>
  <c r="AN179"/>
  <c r="AO179" s="1"/>
  <c r="AN81"/>
  <c r="AO81" s="1"/>
  <c r="AN689"/>
  <c r="AO689" s="1"/>
  <c r="AC110"/>
  <c r="AT682"/>
  <c r="AN547"/>
  <c r="AO547" s="1"/>
  <c r="AN460"/>
  <c r="AO460" s="1"/>
  <c r="AN444"/>
  <c r="AO444" s="1"/>
  <c r="AN428"/>
  <c r="AO428" s="1"/>
  <c r="AN412"/>
  <c r="AO412" s="1"/>
  <c r="AN396"/>
  <c r="AO396" s="1"/>
  <c r="AN380"/>
  <c r="AO380" s="1"/>
  <c r="AP384" s="1"/>
  <c r="AN364"/>
  <c r="AO364" s="1"/>
  <c r="AN348"/>
  <c r="AO348" s="1"/>
  <c r="AN332"/>
  <c r="AO332" s="1"/>
  <c r="AN316"/>
  <c r="AO316" s="1"/>
  <c r="AN300"/>
  <c r="AO300" s="1"/>
  <c r="AN284"/>
  <c r="AO284" s="1"/>
  <c r="AN236"/>
  <c r="AO236" s="1"/>
  <c r="AN188"/>
  <c r="AO188" s="1"/>
  <c r="AN175"/>
  <c r="AO175" s="1"/>
  <c r="AN141"/>
  <c r="AO141" s="1"/>
  <c r="AN111"/>
  <c r="AO111" s="1"/>
  <c r="AC85"/>
  <c r="AN33"/>
  <c r="AO33" s="1"/>
  <c r="AN128"/>
  <c r="AO128" s="1"/>
  <c r="AN127"/>
  <c r="AO127" s="1"/>
  <c r="AC57"/>
  <c r="AN251"/>
  <c r="AO251" s="1"/>
  <c r="AN159"/>
  <c r="AO159" s="1"/>
  <c r="AC850"/>
  <c r="AC722"/>
  <c r="AC78"/>
  <c r="AC19"/>
  <c r="AC54"/>
  <c r="AC15"/>
  <c r="AN650"/>
  <c r="AO650" s="1"/>
  <c r="AN598"/>
  <c r="AO598" s="1"/>
  <c r="AN550"/>
  <c r="AO550" s="1"/>
  <c r="AN514"/>
  <c r="AO514" s="1"/>
  <c r="AN470"/>
  <c r="AO470" s="1"/>
  <c r="AN205"/>
  <c r="AO205" s="1"/>
  <c r="AN78"/>
  <c r="AO78" s="1"/>
  <c r="AN92"/>
  <c r="AO92" s="1"/>
  <c r="AN560"/>
  <c r="AO560" s="1"/>
  <c r="AN204"/>
  <c r="AO204" s="1"/>
  <c r="AC570"/>
  <c r="AC406"/>
  <c r="AC30"/>
  <c r="AN577"/>
  <c r="AO577" s="1"/>
  <c r="AN214"/>
  <c r="AO214" s="1"/>
  <c r="AN58"/>
  <c r="AO58" s="1"/>
  <c r="AN176"/>
  <c r="AO176" s="1"/>
  <c r="AN450"/>
  <c r="AO450" s="1"/>
  <c r="AN322"/>
  <c r="AO322" s="1"/>
  <c r="AN506"/>
  <c r="AO506" s="1"/>
  <c r="AN102"/>
  <c r="AO102" s="1"/>
  <c r="AN432"/>
  <c r="AO432" s="1"/>
  <c r="AN304"/>
  <c r="AO304" s="1"/>
  <c r="AN224"/>
  <c r="AO224" s="1"/>
  <c r="AN96"/>
  <c r="AO96" s="1"/>
  <c r="AN32"/>
  <c r="AO32" s="1"/>
  <c r="AN272"/>
  <c r="AO272" s="1"/>
  <c r="AN198"/>
  <c r="AO198" s="1"/>
  <c r="AN146"/>
  <c r="AO146" s="1"/>
  <c r="AN112"/>
  <c r="AO112" s="1"/>
  <c r="AN74"/>
  <c r="AO74" s="1"/>
  <c r="AN48"/>
  <c r="AO48" s="1"/>
  <c r="AN644"/>
  <c r="AO644" s="1"/>
  <c r="AN416"/>
  <c r="AO416" s="1"/>
  <c r="AN288"/>
  <c r="AO288" s="1"/>
  <c r="AN160"/>
  <c r="AO160" s="1"/>
  <c r="AP3722" l="1"/>
  <c r="AP3721"/>
  <c r="AP3720"/>
  <c r="AP2275"/>
  <c r="AP2228"/>
  <c r="AQ2235" s="1"/>
  <c r="AP3692"/>
  <c r="AP2371"/>
  <c r="AP2310"/>
  <c r="AP2390"/>
  <c r="AP3418"/>
  <c r="AP3405"/>
  <c r="AP2281"/>
  <c r="AP2373"/>
  <c r="AQ2379" s="1"/>
  <c r="AP2311"/>
  <c r="AP2407"/>
  <c r="AP3437"/>
  <c r="AP2388"/>
  <c r="AQ2391" s="1"/>
  <c r="AP3390"/>
  <c r="AP3393"/>
  <c r="AP2405"/>
  <c r="AP3425"/>
  <c r="AQ3429" s="1"/>
  <c r="AP2258"/>
  <c r="AP2410"/>
  <c r="AP2267"/>
  <c r="AP2254"/>
  <c r="AP2341"/>
  <c r="AP2215"/>
  <c r="AP2372"/>
  <c r="AP2244"/>
  <c r="AQ2252" s="1"/>
  <c r="AP2328"/>
  <c r="AP2392"/>
  <c r="AP3441"/>
  <c r="AP3413"/>
  <c r="AQ3421" s="1"/>
  <c r="AP3432"/>
  <c r="AP2404"/>
  <c r="AP2287"/>
  <c r="AP3398"/>
  <c r="AQ3400" s="1"/>
  <c r="AP3395"/>
  <c r="AP3403"/>
  <c r="AP3400"/>
  <c r="AP3401"/>
  <c r="AQ3409" s="1"/>
  <c r="AP2346"/>
  <c r="AP2368"/>
  <c r="AP2277"/>
  <c r="AP3399"/>
  <c r="AQ3408" s="1"/>
  <c r="AP2331"/>
  <c r="AP2345"/>
  <c r="AP2227"/>
  <c r="AP2324"/>
  <c r="AP3433"/>
  <c r="AP2224"/>
  <c r="AP2356"/>
  <c r="AP3689"/>
  <c r="AP3420"/>
  <c r="AP2361"/>
  <c r="AP2278"/>
  <c r="AP2358"/>
  <c r="AQ2358" s="1"/>
  <c r="AP3416"/>
  <c r="AP3428"/>
  <c r="AP3391"/>
  <c r="AP2369"/>
  <c r="AQ2369" s="1"/>
  <c r="AP2419"/>
  <c r="AP2297"/>
  <c r="AP3691"/>
  <c r="AP3407"/>
  <c r="AP2418"/>
  <c r="AP2382"/>
  <c r="AP2222"/>
  <c r="AP2347"/>
  <c r="AP2336"/>
  <c r="AP2377"/>
  <c r="AP2400"/>
  <c r="AP2285"/>
  <c r="AP3699"/>
  <c r="AP3716"/>
  <c r="AP3715"/>
  <c r="AP3717"/>
  <c r="AP3714"/>
  <c r="AP3719"/>
  <c r="AP3718"/>
  <c r="AP3710"/>
  <c r="AP3712"/>
  <c r="AP3711"/>
  <c r="AP3713"/>
  <c r="AP3706"/>
  <c r="AP3704"/>
  <c r="AP3702"/>
  <c r="AP3703"/>
  <c r="AP3705"/>
  <c r="AQ3711" s="1"/>
  <c r="AP3708"/>
  <c r="AP3707"/>
  <c r="AP3709"/>
  <c r="AP3700"/>
  <c r="AQ3708" s="1"/>
  <c r="AP2337"/>
  <c r="AP2385"/>
  <c r="AP2420"/>
  <c r="AP2274"/>
  <c r="AP2349"/>
  <c r="AP2214"/>
  <c r="AP2271"/>
  <c r="AP2319"/>
  <c r="AP2351"/>
  <c r="AP2383"/>
  <c r="AP2422"/>
  <c r="AP3406"/>
  <c r="AP3431"/>
  <c r="AP2329"/>
  <c r="AP2355"/>
  <c r="AP2339"/>
  <c r="AP2354"/>
  <c r="AP2231"/>
  <c r="AP2279"/>
  <c r="AP2318"/>
  <c r="AQ2324" s="1"/>
  <c r="AP2350"/>
  <c r="AP2391"/>
  <c r="AP3412"/>
  <c r="AP3419"/>
  <c r="AQ3425" s="1"/>
  <c r="AP3402"/>
  <c r="AP2353"/>
  <c r="AP2217"/>
  <c r="AP2284"/>
  <c r="AQ2293" s="1"/>
  <c r="AP2216"/>
  <c r="AP2357"/>
  <c r="AP3434"/>
  <c r="AP2321"/>
  <c r="AP2219"/>
  <c r="AP2221"/>
  <c r="AQ2224" s="1"/>
  <c r="AP2380"/>
  <c r="AP2245"/>
  <c r="AP2272"/>
  <c r="AP2384"/>
  <c r="AP2226"/>
  <c r="AP3693"/>
  <c r="AP23"/>
  <c r="AP2240"/>
  <c r="AP3415"/>
  <c r="AP2300"/>
  <c r="AQ2307" s="1"/>
  <c r="AP3439"/>
  <c r="AP3696"/>
  <c r="AP3726"/>
  <c r="AP3725"/>
  <c r="AP3684"/>
  <c r="AP3686"/>
  <c r="AP2213"/>
  <c r="AP2282"/>
  <c r="AQ2288" s="1"/>
  <c r="AP2229"/>
  <c r="AP2276"/>
  <c r="AP2342"/>
  <c r="AP2323"/>
  <c r="AQ2332" s="1"/>
  <c r="AP2317"/>
  <c r="AP2343"/>
  <c r="AP2375"/>
  <c r="AP2423"/>
  <c r="AQ2423" s="1"/>
  <c r="AP2314"/>
  <c r="AP2402"/>
  <c r="AP2395"/>
  <c r="AP2312"/>
  <c r="AQ2321" s="1"/>
  <c r="AP2376"/>
  <c r="AP2397"/>
  <c r="AP3438"/>
  <c r="AP2325"/>
  <c r="AP2330"/>
  <c r="AP2332"/>
  <c r="AP2421"/>
  <c r="AP3724"/>
  <c r="AP3383"/>
  <c r="AP2427"/>
  <c r="AP3682"/>
  <c r="AP2273"/>
  <c r="AP2425"/>
  <c r="AP2338"/>
  <c r="AP2363"/>
  <c r="AP2230"/>
  <c r="AP2335"/>
  <c r="AP2367"/>
  <c r="AP2399"/>
  <c r="AP3426"/>
  <c r="AQ3435" s="1"/>
  <c r="AP3411"/>
  <c r="AP2378"/>
  <c r="AP2403"/>
  <c r="AP2334"/>
  <c r="AQ2338" s="1"/>
  <c r="AP2366"/>
  <c r="AP2379"/>
  <c r="AP2362"/>
  <c r="AP3414"/>
  <c r="AQ3423" s="1"/>
  <c r="AP2401"/>
  <c r="AP2396"/>
  <c r="AP3701"/>
  <c r="AP3694"/>
  <c r="AQ3703" s="1"/>
  <c r="AP3698"/>
  <c r="AP3723"/>
  <c r="AP1879"/>
  <c r="AP2305"/>
  <c r="AQ2314" s="1"/>
  <c r="AP2233"/>
  <c r="AP2413"/>
  <c r="AP2255"/>
  <c r="AP2303"/>
  <c r="AQ2311" s="1"/>
  <c r="AP2241"/>
  <c r="AP2259"/>
  <c r="AP2412"/>
  <c r="AP2237"/>
  <c r="AP2260"/>
  <c r="AP2304"/>
  <c r="AP2296"/>
  <c r="AQ3700"/>
  <c r="AP2234"/>
  <c r="AP3442"/>
  <c r="AP2238"/>
  <c r="AP2265"/>
  <c r="AQ2274" s="1"/>
  <c r="AP2416"/>
  <c r="AP2256"/>
  <c r="AP21"/>
  <c r="AP352"/>
  <c r="AP90"/>
  <c r="AP331"/>
  <c r="AP134"/>
  <c r="AP116"/>
  <c r="AP242"/>
  <c r="AP464"/>
  <c r="AP662"/>
  <c r="AP1373"/>
  <c r="AP1697"/>
  <c r="AP1061"/>
  <c r="AP1253"/>
  <c r="AP752"/>
  <c r="AP880"/>
  <c r="AP2027"/>
  <c r="AP2622"/>
  <c r="AP2763"/>
  <c r="AP2993"/>
  <c r="AP618"/>
  <c r="AP790"/>
  <c r="AP853"/>
  <c r="AP1873"/>
  <c r="AP839"/>
  <c r="AP1889"/>
  <c r="AP3009"/>
  <c r="AP3445"/>
  <c r="AP641"/>
  <c r="AP535"/>
  <c r="AP1617"/>
  <c r="AP2811"/>
  <c r="AP1699"/>
  <c r="AP2638"/>
  <c r="AP3135"/>
  <c r="AP3558"/>
  <c r="AP28"/>
  <c r="AP151"/>
  <c r="AP514"/>
  <c r="AP2239"/>
  <c r="AP2415"/>
  <c r="AQ3427"/>
  <c r="AP2235"/>
  <c r="AP2264"/>
  <c r="AP2236"/>
  <c r="AQ2240" s="1"/>
  <c r="AP1847"/>
  <c r="AP3680"/>
  <c r="AP419"/>
  <c r="AP1328"/>
  <c r="AP862"/>
  <c r="AP2000"/>
  <c r="AP224"/>
  <c r="AP3655"/>
  <c r="AP456"/>
  <c r="AP2492"/>
  <c r="AP2417"/>
  <c r="AP2262"/>
  <c r="AP2294"/>
  <c r="AP2261"/>
  <c r="AP2291"/>
  <c r="AP2252"/>
  <c r="AP2263"/>
  <c r="AP2295"/>
  <c r="AP2269"/>
  <c r="AP24"/>
  <c r="AP2409"/>
  <c r="AP2298"/>
  <c r="AP2408"/>
  <c r="AP2268"/>
  <c r="AP22"/>
  <c r="AP2411"/>
  <c r="AP2266"/>
  <c r="AQ2275" s="1"/>
  <c r="AP3687"/>
  <c r="AP3690"/>
  <c r="AP2555"/>
  <c r="AP2011"/>
  <c r="AP2624"/>
  <c r="AP1136"/>
  <c r="AP481"/>
  <c r="AP275"/>
  <c r="AP194"/>
  <c r="AP710"/>
  <c r="AP1907"/>
  <c r="AP798"/>
  <c r="AP2619"/>
  <c r="AP631"/>
  <c r="AP502"/>
  <c r="AP294"/>
  <c r="AP351"/>
  <c r="AP417"/>
  <c r="AP1809"/>
  <c r="AP3676"/>
  <c r="AP1491"/>
  <c r="AP3222"/>
  <c r="AP3447"/>
  <c r="AP533"/>
  <c r="AP1072"/>
  <c r="AP1751"/>
  <c r="AP183"/>
  <c r="AP3683"/>
  <c r="AQ2380"/>
  <c r="AP2292"/>
  <c r="AP2299"/>
  <c r="AQ2320"/>
  <c r="AP2414"/>
  <c r="AP25"/>
  <c r="AP2293"/>
  <c r="AP2253"/>
  <c r="AQ2262" s="1"/>
  <c r="AP2248"/>
  <c r="AQ3722"/>
  <c r="AP655"/>
  <c r="AP1555"/>
  <c r="AP2147"/>
  <c r="AP743"/>
  <c r="AP3373"/>
  <c r="AP3681"/>
  <c r="AP50"/>
  <c r="AP609"/>
  <c r="AP2491"/>
  <c r="AP3591"/>
  <c r="AP3685"/>
  <c r="AP3688"/>
  <c r="AP162"/>
  <c r="AP541"/>
  <c r="AP2747"/>
  <c r="AP258"/>
  <c r="AP46"/>
  <c r="AP3644"/>
  <c r="AP251"/>
  <c r="AP449"/>
  <c r="AP2250"/>
  <c r="AP2251"/>
  <c r="AQ2260" s="1"/>
  <c r="AP2257"/>
  <c r="AP2249"/>
  <c r="AQ3702"/>
  <c r="AP1415"/>
  <c r="AP374"/>
  <c r="AP1825"/>
  <c r="AP544"/>
  <c r="AQ2382"/>
  <c r="AQ3437"/>
  <c r="AP329"/>
  <c r="AQ2357"/>
  <c r="AP3444"/>
  <c r="AQ2402"/>
  <c r="AP3446"/>
  <c r="AP119"/>
  <c r="AQ2334"/>
  <c r="AP155"/>
  <c r="AP111"/>
  <c r="AP479"/>
  <c r="AP261"/>
  <c r="AP932"/>
  <c r="AP1188"/>
  <c r="AP1760"/>
  <c r="AP858"/>
  <c r="AP667"/>
  <c r="AP812"/>
  <c r="AP987"/>
  <c r="AP1115"/>
  <c r="AP1243"/>
  <c r="AP1391"/>
  <c r="AP1686"/>
  <c r="AP2156"/>
  <c r="AP608"/>
  <c r="AP707"/>
  <c r="AP771"/>
  <c r="AP835"/>
  <c r="AP903"/>
  <c r="AP1536"/>
  <c r="AP1856"/>
  <c r="AP754"/>
  <c r="AP818"/>
  <c r="AP882"/>
  <c r="AP968"/>
  <c r="AP1032"/>
  <c r="AP1096"/>
  <c r="AP1160"/>
  <c r="AP1224"/>
  <c r="AP1288"/>
  <c r="AP1352"/>
  <c r="AP1492"/>
  <c r="AP1894"/>
  <c r="AP1627"/>
  <c r="AP1961"/>
  <c r="AP3186"/>
  <c r="AP1447"/>
  <c r="AP1676"/>
  <c r="AP1996"/>
  <c r="AP3293"/>
  <c r="AP1070"/>
  <c r="AP1326"/>
  <c r="AP1435"/>
  <c r="AP1610"/>
  <c r="AP1784"/>
  <c r="AP1939"/>
  <c r="AP2067"/>
  <c r="AP2746"/>
  <c r="AP2494"/>
  <c r="AP1727"/>
  <c r="AP1919"/>
  <c r="AP2192"/>
  <c r="AP721"/>
  <c r="AP785"/>
  <c r="AP1367"/>
  <c r="AP1418"/>
  <c r="AP1482"/>
  <c r="AP1546"/>
  <c r="AP1710"/>
  <c r="AP1838"/>
  <c r="AP1976"/>
  <c r="AP2961"/>
  <c r="AP2443"/>
  <c r="AP3065"/>
  <c r="AP2665"/>
  <c r="AP2931"/>
  <c r="AP1421"/>
  <c r="AP1549"/>
  <c r="AP1613"/>
  <c r="AP1741"/>
  <c r="AP1805"/>
  <c r="AP1869"/>
  <c r="AP2612"/>
  <c r="AP2470"/>
  <c r="AP2713"/>
  <c r="AP2867"/>
  <c r="AP2983"/>
  <c r="AP1982"/>
  <c r="AP2973"/>
  <c r="AP3318"/>
  <c r="AP2871"/>
  <c r="AP3015"/>
  <c r="AP3242"/>
  <c r="AP2641"/>
  <c r="AP2840"/>
  <c r="AP3035"/>
  <c r="AP2962"/>
  <c r="AP3192"/>
  <c r="AP2471"/>
  <c r="AP2535"/>
  <c r="AP2599"/>
  <c r="AP2727"/>
  <c r="AP2791"/>
  <c r="AP3044"/>
  <c r="AP3055"/>
  <c r="AP3087"/>
  <c r="AP3142"/>
  <c r="AP2920"/>
  <c r="AP3107"/>
  <c r="AP3349"/>
  <c r="AP2885"/>
  <c r="AP2949"/>
  <c r="AP89"/>
  <c r="AP283"/>
  <c r="AP315"/>
  <c r="AP409"/>
  <c r="AP219"/>
  <c r="AP170"/>
  <c r="AP597"/>
  <c r="AP988"/>
  <c r="AP1116"/>
  <c r="AP1244"/>
  <c r="AP1368"/>
  <c r="AP1568"/>
  <c r="AP584"/>
  <c r="AP890"/>
  <c r="AP970"/>
  <c r="AP1034"/>
  <c r="AP1098"/>
  <c r="AP1162"/>
  <c r="AP1226"/>
  <c r="AP1290"/>
  <c r="AP1354"/>
  <c r="AP2766"/>
  <c r="AP558"/>
  <c r="AP691"/>
  <c r="AP1664"/>
  <c r="AP2108"/>
  <c r="AP935"/>
  <c r="AP999"/>
  <c r="AP1127"/>
  <c r="AP1191"/>
  <c r="AP1255"/>
  <c r="AP1378"/>
  <c r="AP1648"/>
  <c r="AP2043"/>
  <c r="AP1694"/>
  <c r="AP2554"/>
  <c r="AP2995"/>
  <c r="AP1078"/>
  <c r="AP1230"/>
  <c r="AP1262"/>
  <c r="AP1880"/>
  <c r="AP3643"/>
  <c r="AP1502"/>
  <c r="AP2730"/>
  <c r="AP733"/>
  <c r="AP797"/>
  <c r="AP861"/>
  <c r="AP2031"/>
  <c r="AP2963"/>
  <c r="AP2212"/>
  <c r="AP2159"/>
  <c r="AP2853"/>
  <c r="AP2473"/>
  <c r="AP1401"/>
  <c r="AP1465"/>
  <c r="AP2073"/>
  <c r="AP2137"/>
  <c r="AP2169"/>
  <c r="AP2201"/>
  <c r="AP2082"/>
  <c r="AP2114"/>
  <c r="AP2146"/>
  <c r="AP2589"/>
  <c r="AP2717"/>
  <c r="AP3003"/>
  <c r="AP3263"/>
  <c r="AP2563"/>
  <c r="AP2691"/>
  <c r="AP2819"/>
  <c r="AP3126"/>
  <c r="AP3493"/>
  <c r="AP3175"/>
  <c r="AP3275"/>
  <c r="AP3543"/>
  <c r="AQ3397"/>
  <c r="AP3617"/>
  <c r="AP3246"/>
  <c r="AP3585"/>
  <c r="AP3361"/>
  <c r="AP3478"/>
  <c r="AP3606"/>
  <c r="AP3508"/>
  <c r="AP3552"/>
  <c r="AP3650"/>
  <c r="AP1590"/>
  <c r="AP1654"/>
  <c r="AP1846"/>
  <c r="AP2451"/>
  <c r="AP2515"/>
  <c r="AP2643"/>
  <c r="AP2771"/>
  <c r="AP3217"/>
  <c r="AP3307"/>
  <c r="AP95"/>
  <c r="AP61"/>
  <c r="AP343"/>
  <c r="AP172"/>
  <c r="AP362"/>
  <c r="AP394"/>
  <c r="AP3675"/>
  <c r="AP48"/>
  <c r="AP525"/>
  <c r="AP3115"/>
  <c r="AP2804"/>
  <c r="AP3229"/>
  <c r="AP3130"/>
  <c r="AP2671"/>
  <c r="AP3661"/>
  <c r="AP3199"/>
  <c r="AP3607"/>
  <c r="AP3295"/>
  <c r="AP3663"/>
  <c r="AP3367"/>
  <c r="AP588"/>
  <c r="AP1696"/>
  <c r="AP3325"/>
  <c r="AP1503"/>
  <c r="AP3554"/>
  <c r="AP127"/>
  <c r="AP589"/>
  <c r="AP222"/>
  <c r="AP3618"/>
  <c r="AP3374"/>
  <c r="AP496"/>
  <c r="AP526"/>
  <c r="AP529"/>
  <c r="AP3296"/>
  <c r="AP3679"/>
  <c r="AP3458"/>
  <c r="AP31"/>
  <c r="AQ2328"/>
  <c r="AQ3430"/>
  <c r="AQ2368"/>
  <c r="AQ2244"/>
  <c r="AQ3410"/>
  <c r="AQ3436"/>
  <c r="AP27"/>
  <c r="AQ3398"/>
  <c r="AQ2403"/>
  <c r="AQ2377"/>
  <c r="AP928"/>
  <c r="AP545"/>
  <c r="AP1441"/>
  <c r="AP1444"/>
  <c r="AP1572"/>
  <c r="AP51"/>
  <c r="AP610"/>
  <c r="AP3529"/>
  <c r="AP323"/>
  <c r="AP370"/>
  <c r="AQ2344"/>
  <c r="AP1553"/>
  <c r="AP611"/>
  <c r="AP482"/>
  <c r="AP326"/>
  <c r="AQ2317"/>
  <c r="AQ3442"/>
  <c r="AQ3438"/>
  <c r="AP500"/>
  <c r="AQ3440"/>
  <c r="AQ2343"/>
  <c r="AQ3441"/>
  <c r="AQ2385"/>
  <c r="AQ3422"/>
  <c r="AQ3434"/>
  <c r="AP653"/>
  <c r="AP185"/>
  <c r="AP569"/>
  <c r="AP659"/>
  <c r="AP42"/>
  <c r="AP309"/>
  <c r="AP188"/>
  <c r="AP683"/>
  <c r="AP764"/>
  <c r="AP1060"/>
  <c r="AP1316"/>
  <c r="AP1460"/>
  <c r="AP2187"/>
  <c r="AP144"/>
  <c r="AP459"/>
  <c r="AP586"/>
  <c r="AP163"/>
  <c r="AP289"/>
  <c r="AP248"/>
  <c r="AP621"/>
  <c r="AP892"/>
  <c r="AP971"/>
  <c r="AP1035"/>
  <c r="AP1099"/>
  <c r="AP1163"/>
  <c r="AP1291"/>
  <c r="AP1355"/>
  <c r="AP1558"/>
  <c r="AP1472"/>
  <c r="AP1766"/>
  <c r="AP738"/>
  <c r="AP866"/>
  <c r="AP1592"/>
  <c r="AP2087"/>
  <c r="AP1402"/>
  <c r="AP1695"/>
  <c r="AP1008"/>
  <c r="AP1264"/>
  <c r="AP2650"/>
  <c r="AP1597"/>
  <c r="AP2454"/>
  <c r="AP2951"/>
  <c r="AP3196"/>
  <c r="AP3176"/>
  <c r="AP3265"/>
  <c r="AP2455"/>
  <c r="AP3112"/>
  <c r="AP3197"/>
  <c r="AP2904"/>
  <c r="AP3323"/>
  <c r="AP3553"/>
  <c r="AP2933"/>
  <c r="AP191"/>
  <c r="AP74"/>
  <c r="AP157"/>
  <c r="AP613"/>
  <c r="AP1489"/>
  <c r="AP267"/>
  <c r="AP636"/>
  <c r="AP725"/>
  <c r="AP1636"/>
  <c r="AP869"/>
  <c r="AP1574"/>
  <c r="AP734"/>
  <c r="AP1518"/>
  <c r="AP2750"/>
  <c r="AP2618"/>
  <c r="AP1449"/>
  <c r="AP2482"/>
  <c r="AP3167"/>
  <c r="AP2683"/>
  <c r="AP2675"/>
  <c r="AP3202"/>
  <c r="AP3515"/>
  <c r="AP3555"/>
  <c r="AP345"/>
  <c r="AP77"/>
  <c r="AP495"/>
  <c r="AP321"/>
  <c r="AP381"/>
  <c r="AP445"/>
  <c r="AP1843"/>
  <c r="AP537"/>
  <c r="AQ3433"/>
  <c r="AP1443"/>
  <c r="AQ2319"/>
  <c r="AQ2290"/>
  <c r="AQ3428"/>
  <c r="AQ3439"/>
  <c r="AQ2419"/>
  <c r="AQ2225"/>
  <c r="AQ3432"/>
  <c r="AQ3418"/>
  <c r="AP105"/>
  <c r="AP98"/>
  <c r="AP99"/>
  <c r="AP103"/>
  <c r="AP260"/>
  <c r="AP259"/>
  <c r="AP257"/>
  <c r="AP256"/>
  <c r="AP184"/>
  <c r="AP182"/>
  <c r="AP180"/>
  <c r="AP179"/>
  <c r="AP181"/>
  <c r="AP178"/>
  <c r="AP373"/>
  <c r="AP371"/>
  <c r="AP368"/>
  <c r="AP369"/>
  <c r="AP372"/>
  <c r="AP510"/>
  <c r="AP507"/>
  <c r="AP1158"/>
  <c r="AP1157"/>
  <c r="AP1953"/>
  <c r="AP1952"/>
  <c r="AP849"/>
  <c r="AP846"/>
  <c r="AP1025"/>
  <c r="AP1024"/>
  <c r="AP1153"/>
  <c r="AP1152"/>
  <c r="AP1281"/>
  <c r="AP1280"/>
  <c r="AP2514"/>
  <c r="AP2513"/>
  <c r="AP2898"/>
  <c r="AP2895"/>
  <c r="AP2893"/>
  <c r="AP2982"/>
  <c r="AP2979"/>
  <c r="AP2981"/>
  <c r="AP3076"/>
  <c r="AP3075"/>
  <c r="AP3285"/>
  <c r="AP3282"/>
  <c r="AP154"/>
  <c r="AP152"/>
  <c r="AP277"/>
  <c r="AP274"/>
  <c r="AP824"/>
  <c r="AP821"/>
  <c r="AP823"/>
  <c r="AP676"/>
  <c r="AP674"/>
  <c r="AP675"/>
  <c r="AP673"/>
  <c r="AP1720"/>
  <c r="AP1719"/>
  <c r="AP1459"/>
  <c r="AP1458"/>
  <c r="AP1457"/>
  <c r="AP3595"/>
  <c r="AP3594"/>
  <c r="AP3593"/>
  <c r="AP2579"/>
  <c r="AP2577"/>
  <c r="AP361"/>
  <c r="AP358"/>
  <c r="AP244"/>
  <c r="AP241"/>
  <c r="AP263"/>
  <c r="AP262"/>
  <c r="AP471"/>
  <c r="AP465"/>
  <c r="AP470"/>
  <c r="AP330"/>
  <c r="AP328"/>
  <c r="AP1714"/>
  <c r="AP1713"/>
  <c r="AP253"/>
  <c r="AP252"/>
  <c r="AP582"/>
  <c r="AP579"/>
  <c r="AP759"/>
  <c r="AP757"/>
  <c r="AP758"/>
  <c r="AP635"/>
  <c r="AP634"/>
  <c r="AP633"/>
  <c r="AP1410"/>
  <c r="AP1409"/>
  <c r="AP1570"/>
  <c r="AP1569"/>
  <c r="AP1876"/>
  <c r="AP1875"/>
  <c r="AP912"/>
  <c r="AP911"/>
  <c r="AP2524"/>
  <c r="AP2523"/>
  <c r="AP1286"/>
  <c r="AP1285"/>
  <c r="AP2870"/>
  <c r="AP2868"/>
  <c r="AP2869"/>
  <c r="AP713"/>
  <c r="AP709"/>
  <c r="AP841"/>
  <c r="AP837"/>
  <c r="AP1603"/>
  <c r="AP1601"/>
  <c r="AP2975"/>
  <c r="AP2974"/>
  <c r="AP1477"/>
  <c r="AP1476"/>
  <c r="AP1473"/>
  <c r="AP1541"/>
  <c r="AP1540"/>
  <c r="AP1669"/>
  <c r="AP1665"/>
  <c r="AP1861"/>
  <c r="AP1857"/>
  <c r="AP2604"/>
  <c r="AP2603"/>
  <c r="AP2958"/>
  <c r="AP2957"/>
  <c r="AP2438"/>
  <c r="AP2433"/>
  <c r="AP2431"/>
  <c r="AP2479"/>
  <c r="AP2477"/>
  <c r="AP2475"/>
  <c r="AP2543"/>
  <c r="AP2539"/>
  <c r="AP2735"/>
  <c r="AP2731"/>
  <c r="AP2733"/>
  <c r="AP3485"/>
  <c r="AP3484"/>
  <c r="AP2928"/>
  <c r="AP2927"/>
  <c r="AP3346"/>
  <c r="AP3345"/>
  <c r="AP3532"/>
  <c r="AP3530"/>
  <c r="AP72"/>
  <c r="AP69"/>
  <c r="AP65"/>
  <c r="AP71"/>
  <c r="AP64"/>
  <c r="AP70"/>
  <c r="AP768"/>
  <c r="AP767"/>
  <c r="AP994"/>
  <c r="AP992"/>
  <c r="AP1058"/>
  <c r="AP1056"/>
  <c r="AP1122"/>
  <c r="AP1120"/>
  <c r="AP1186"/>
  <c r="AP1184"/>
  <c r="AP1250"/>
  <c r="AP1248"/>
  <c r="AP1314"/>
  <c r="AP1312"/>
  <c r="AP1380"/>
  <c r="AP1379"/>
  <c r="AP3184"/>
  <c r="AP3183"/>
  <c r="AP1912"/>
  <c r="AP1911"/>
  <c r="AP1528"/>
  <c r="AP1527"/>
  <c r="AP1302"/>
  <c r="AP1301"/>
  <c r="AP2673"/>
  <c r="AP2672"/>
  <c r="AP92"/>
  <c r="AP91"/>
  <c r="AP452"/>
  <c r="AP448"/>
  <c r="AP450"/>
  <c r="AP451"/>
  <c r="AP1684"/>
  <c r="AP1683"/>
  <c r="AP1778"/>
  <c r="AP1777"/>
  <c r="AP624"/>
  <c r="AP622"/>
  <c r="AP406"/>
  <c r="AP400"/>
  <c r="AP342"/>
  <c r="AP337"/>
  <c r="AP679"/>
  <c r="AP923"/>
  <c r="AP1051"/>
  <c r="AP1179"/>
  <c r="AP1307"/>
  <c r="AP672"/>
  <c r="AP2184"/>
  <c r="AP1677"/>
  <c r="AP2745"/>
  <c r="AP3026"/>
  <c r="AP2663"/>
  <c r="AP3061"/>
  <c r="AP40"/>
  <c r="AP149"/>
  <c r="AP431"/>
  <c r="AP282"/>
  <c r="AP651"/>
  <c r="AP879"/>
  <c r="AP1319"/>
  <c r="AP1439"/>
  <c r="AP1342"/>
  <c r="AP2945"/>
  <c r="AP1393"/>
  <c r="AP1446"/>
  <c r="AP1736"/>
  <c r="AP1887"/>
  <c r="AP957"/>
  <c r="AP1085"/>
  <c r="AP1277"/>
  <c r="AP1735"/>
  <c r="AP2056"/>
  <c r="AP1981"/>
  <c r="AP2729"/>
  <c r="AP1529"/>
  <c r="AP1625"/>
  <c r="AP1753"/>
  <c r="AP1881"/>
  <c r="AP2506"/>
  <c r="AP2762"/>
  <c r="AP2041"/>
  <c r="AP2105"/>
  <c r="AP2862"/>
  <c r="AP2989"/>
  <c r="AP1970"/>
  <c r="AP2034"/>
  <c r="AP2050"/>
  <c r="AP2098"/>
  <c r="AP2130"/>
  <c r="AP2162"/>
  <c r="AP2178"/>
  <c r="AP2194"/>
  <c r="AP2505"/>
  <c r="AP2712"/>
  <c r="AP2943"/>
  <c r="AP3102"/>
  <c r="AP2846"/>
  <c r="AP2465"/>
  <c r="AP2593"/>
  <c r="AP2843"/>
  <c r="AP2855"/>
  <c r="AP3290"/>
  <c r="AP2948"/>
  <c r="AP3012"/>
  <c r="AP3056"/>
  <c r="AP3096"/>
  <c r="AP3348"/>
  <c r="AP3342"/>
  <c r="AP3640"/>
  <c r="AP3256"/>
  <c r="AP3384"/>
  <c r="AP3578"/>
  <c r="AP3577"/>
  <c r="AP3636"/>
  <c r="AP2546"/>
  <c r="AP2069"/>
  <c r="AP2157"/>
  <c r="AP2581"/>
  <c r="AP3104"/>
  <c r="AP2969"/>
  <c r="AP3347"/>
  <c r="AP3288"/>
  <c r="AP3645"/>
  <c r="AP1718"/>
  <c r="AP1782"/>
  <c r="AP1910"/>
  <c r="AP2707"/>
  <c r="AP239"/>
  <c r="AP255"/>
  <c r="AP108"/>
  <c r="AP44"/>
  <c r="AP407"/>
  <c r="AP60"/>
  <c r="AP279"/>
  <c r="AP426"/>
  <c r="AP458"/>
  <c r="AP766"/>
  <c r="AP980"/>
  <c r="AP1108"/>
  <c r="AP1236"/>
  <c r="AP1364"/>
  <c r="AP208"/>
  <c r="AP476"/>
  <c r="AP750"/>
  <c r="AP931"/>
  <c r="AP995"/>
  <c r="AP1059"/>
  <c r="AP1123"/>
  <c r="AP1187"/>
  <c r="AP1251"/>
  <c r="AP1315"/>
  <c r="AP2446"/>
  <c r="AP1746"/>
  <c r="AP696"/>
  <c r="AP2076"/>
  <c r="AP724"/>
  <c r="AP788"/>
  <c r="AP852"/>
  <c r="AP1716"/>
  <c r="AP2139"/>
  <c r="AP1756"/>
  <c r="AP1551"/>
  <c r="AP2051"/>
  <c r="AP926"/>
  <c r="AP990"/>
  <c r="AP1726"/>
  <c r="AP2164"/>
  <c r="AP1758"/>
  <c r="AP3212"/>
  <c r="AP1562"/>
  <c r="AP2959"/>
  <c r="AP777"/>
  <c r="AP1658"/>
  <c r="AP1931"/>
  <c r="AP937"/>
  <c r="AP1001"/>
  <c r="AP1065"/>
  <c r="AP1129"/>
  <c r="AP1193"/>
  <c r="AP1257"/>
  <c r="AP1321"/>
  <c r="AP2008"/>
  <c r="AP1987"/>
  <c r="AP2537"/>
  <c r="AP1413"/>
  <c r="AP1605"/>
  <c r="AP1733"/>
  <c r="AP1797"/>
  <c r="AP2548"/>
  <c r="AP2693"/>
  <c r="AP2532"/>
  <c r="AP2789"/>
  <c r="AP1958"/>
  <c r="AP2022"/>
  <c r="AP3181"/>
  <c r="AP3006"/>
  <c r="AP3002"/>
  <c r="AP2842"/>
  <c r="AP2607"/>
  <c r="AP2799"/>
  <c r="AP3030"/>
  <c r="AP3247"/>
  <c r="AP2992"/>
  <c r="AP3103"/>
  <c r="AP3317"/>
  <c r="AP3172"/>
  <c r="AP3269"/>
  <c r="AP3220"/>
  <c r="AP3276"/>
  <c r="AP3587"/>
  <c r="AP3575"/>
  <c r="AP3314"/>
  <c r="AP3642"/>
  <c r="AP3353"/>
  <c r="AP3535"/>
  <c r="AP3387"/>
  <c r="AQ3396" s="1"/>
  <c r="AP3502"/>
  <c r="AP3630"/>
  <c r="AP3660"/>
  <c r="AP860"/>
  <c r="AP557"/>
  <c r="AP1004"/>
  <c r="AP1132"/>
  <c r="AP1260"/>
  <c r="AP1390"/>
  <c r="AP736"/>
  <c r="AP930"/>
  <c r="AP2915"/>
  <c r="AP1792"/>
  <c r="AP943"/>
  <c r="AP1007"/>
  <c r="AP1071"/>
  <c r="AP1135"/>
  <c r="AP1199"/>
  <c r="AP1263"/>
  <c r="AP1327"/>
  <c r="AP1584"/>
  <c r="AP2004"/>
  <c r="AP1691"/>
  <c r="AP1642"/>
  <c r="AP1985"/>
  <c r="AP1678"/>
  <c r="AP1006"/>
  <c r="AP1118"/>
  <c r="AP1515"/>
  <c r="AP1724"/>
  <c r="AP2144"/>
  <c r="AP3547"/>
  <c r="AP1550"/>
  <c r="AP2115"/>
  <c r="AP1835"/>
  <c r="AP1944"/>
  <c r="AP1365"/>
  <c r="AP1960"/>
  <c r="AP2794"/>
  <c r="AP1957"/>
  <c r="AP2601"/>
  <c r="AP2564"/>
  <c r="AP2741"/>
  <c r="AP2077"/>
  <c r="AP2149"/>
  <c r="AP2530"/>
  <c r="AP3029"/>
  <c r="AP2646"/>
  <c r="AP2875"/>
  <c r="AP2857"/>
  <c r="AP2860"/>
  <c r="AP3123"/>
  <c r="AP3244"/>
  <c r="AP3322"/>
  <c r="AP3653"/>
  <c r="AP3239"/>
  <c r="AP3278"/>
  <c r="AP3337"/>
  <c r="AP477"/>
  <c r="AP3110"/>
  <c r="AP1927"/>
  <c r="AP1871"/>
  <c r="AP1611"/>
  <c r="AP1580"/>
  <c r="AP1786"/>
  <c r="AP1925"/>
  <c r="AP2550"/>
  <c r="AP2826"/>
  <c r="AP2085"/>
  <c r="AP2466"/>
  <c r="AP2907"/>
  <c r="AP2761"/>
  <c r="AP2879"/>
  <c r="AP2848"/>
  <c r="AP3139"/>
  <c r="AP3477"/>
  <c r="AP3066"/>
  <c r="AP3639"/>
  <c r="AP287"/>
  <c r="AP424"/>
  <c r="AP780"/>
  <c r="AP874"/>
  <c r="AP2017"/>
  <c r="AP1452"/>
  <c r="AP1516"/>
  <c r="AP1594"/>
  <c r="AP1659"/>
  <c r="AP1740"/>
  <c r="AP1834"/>
  <c r="AP2055"/>
  <c r="AP2111"/>
  <c r="AP2199"/>
  <c r="AP2854"/>
  <c r="AP2486"/>
  <c r="AP2549"/>
  <c r="AP2614"/>
  <c r="AP2677"/>
  <c r="AP2742"/>
  <c r="AP2805"/>
  <c r="AP3138"/>
  <c r="AP3583"/>
  <c r="AP3605"/>
  <c r="AP63"/>
  <c r="AP86"/>
  <c r="AP415"/>
  <c r="AP204"/>
  <c r="AP94"/>
  <c r="AP318"/>
  <c r="AP382"/>
  <c r="AP446"/>
  <c r="AP577"/>
  <c r="AP1206"/>
  <c r="AP1544"/>
  <c r="AP1750"/>
  <c r="AP1946"/>
  <c r="AP2010"/>
  <c r="AP2845"/>
  <c r="AP2609"/>
  <c r="AP2770"/>
  <c r="AP2859"/>
  <c r="AP2924"/>
  <c r="AP2988"/>
  <c r="AP3050"/>
  <c r="AP3236"/>
  <c r="AP3524"/>
  <c r="AP3652"/>
  <c r="AP278"/>
  <c r="AP285"/>
  <c r="AP901"/>
  <c r="AP981"/>
  <c r="AP1109"/>
  <c r="AP1205"/>
  <c r="AP1317"/>
  <c r="AP1963"/>
  <c r="AP3294"/>
  <c r="AP3582"/>
  <c r="AP3335"/>
  <c r="AP2068"/>
  <c r="AP3469"/>
  <c r="AP1426"/>
  <c r="AP1828"/>
  <c r="AP3152"/>
  <c r="AP132"/>
  <c r="AP316"/>
  <c r="AP2830"/>
  <c r="AP3622"/>
  <c r="AP2033"/>
  <c r="AP3046"/>
  <c r="AP3271"/>
  <c r="AP3319"/>
  <c r="AP2172"/>
  <c r="AP3568"/>
  <c r="AP3091"/>
  <c r="AP694"/>
  <c r="AP2211"/>
  <c r="AP2670"/>
  <c r="AP3324"/>
  <c r="AP3472"/>
  <c r="AP3601"/>
  <c r="AP243"/>
  <c r="AP599"/>
  <c r="AP1591"/>
  <c r="AP2545"/>
  <c r="AP3528"/>
  <c r="AP467"/>
  <c r="AP97"/>
  <c r="AP1745"/>
  <c r="AP2797"/>
  <c r="AP2967"/>
  <c r="AP3654"/>
  <c r="AP338"/>
  <c r="AP2929"/>
  <c r="AP3341"/>
  <c r="AP55"/>
  <c r="AP468"/>
  <c r="AP437"/>
  <c r="AP434"/>
  <c r="AP433"/>
  <c r="AP432"/>
  <c r="AP435"/>
  <c r="AP436"/>
  <c r="AP517"/>
  <c r="AP516"/>
  <c r="AP506"/>
  <c r="AP504"/>
  <c r="AP1794"/>
  <c r="AP1793"/>
  <c r="AP1400"/>
  <c r="AP1397"/>
  <c r="AP1399"/>
  <c r="AP961"/>
  <c r="AP960"/>
  <c r="AP1089"/>
  <c r="AP1088"/>
  <c r="AP1217"/>
  <c r="AP1216"/>
  <c r="AP1345"/>
  <c r="AP1344"/>
  <c r="AP2508"/>
  <c r="AP2507"/>
  <c r="AP2668"/>
  <c r="AP2667"/>
  <c r="AP2818"/>
  <c r="AP2817"/>
  <c r="AP600"/>
  <c r="AP596"/>
  <c r="AP592"/>
  <c r="AP593"/>
  <c r="AP598"/>
  <c r="AP595"/>
  <c r="AP594"/>
  <c r="AP308"/>
  <c r="AP304"/>
  <c r="AP306"/>
  <c r="AP519"/>
  <c r="AP518"/>
  <c r="AP807"/>
  <c r="AP805"/>
  <c r="AP806"/>
  <c r="AP1892"/>
  <c r="AP1891"/>
  <c r="AP1764"/>
  <c r="AP1763"/>
  <c r="AP1796"/>
  <c r="AP1795"/>
  <c r="AP1063"/>
  <c r="AP1062"/>
  <c r="AP121"/>
  <c r="AP113"/>
  <c r="AP115"/>
  <c r="AP441"/>
  <c r="AP440"/>
  <c r="AP213"/>
  <c r="AP210"/>
  <c r="AP168"/>
  <c r="AP165"/>
  <c r="AP166"/>
  <c r="AP161"/>
  <c r="AP167"/>
  <c r="AP160"/>
  <c r="AP164"/>
  <c r="AP293"/>
  <c r="AP291"/>
  <c r="AP288"/>
  <c r="AP357"/>
  <c r="AP353"/>
  <c r="AP355"/>
  <c r="AP356"/>
  <c r="AP354"/>
  <c r="AP421"/>
  <c r="AP418"/>
  <c r="AP416"/>
  <c r="AP266"/>
  <c r="AP265"/>
  <c r="AP832"/>
  <c r="AP831"/>
  <c r="AP1730"/>
  <c r="AP1729"/>
  <c r="AP574"/>
  <c r="AP573"/>
  <c r="AP2702"/>
  <c r="AP2701"/>
  <c r="AP1688"/>
  <c r="AP1687"/>
  <c r="AP897"/>
  <c r="AP896"/>
  <c r="AP2636"/>
  <c r="AP2635"/>
  <c r="AP2796"/>
  <c r="AP2795"/>
  <c r="AP235"/>
  <c r="AP230"/>
  <c r="AP555"/>
  <c r="AP547"/>
  <c r="AP620"/>
  <c r="AP615"/>
  <c r="AP568"/>
  <c r="AP565"/>
  <c r="AP566"/>
  <c r="AP567"/>
  <c r="AP665"/>
  <c r="AP661"/>
  <c r="AP663"/>
  <c r="AP727"/>
  <c r="AP726"/>
  <c r="AP855"/>
  <c r="AP854"/>
  <c r="AP744"/>
  <c r="AP742"/>
  <c r="AP872"/>
  <c r="AP870"/>
  <c r="AP871"/>
  <c r="AP1624"/>
  <c r="AP1619"/>
  <c r="AP1623"/>
  <c r="AP1046"/>
  <c r="AP1045"/>
  <c r="AP1334"/>
  <c r="AP1333"/>
  <c r="AP2442"/>
  <c r="AP2441"/>
  <c r="AP1703"/>
  <c r="AP1702"/>
  <c r="AP2129"/>
  <c r="AP2127"/>
  <c r="AP2206"/>
  <c r="AP2205"/>
  <c r="AP2941"/>
  <c r="AP2935"/>
  <c r="AP3149"/>
  <c r="AP3146"/>
  <c r="AP3581"/>
  <c r="AP3580"/>
  <c r="AP3613"/>
  <c r="AP3612"/>
  <c r="AP3616"/>
  <c r="AP3615"/>
  <c r="AP216"/>
  <c r="AP215"/>
  <c r="AP391"/>
  <c r="AP386"/>
  <c r="AP390"/>
  <c r="AP387"/>
  <c r="AP455"/>
  <c r="AP454"/>
  <c r="AP784"/>
  <c r="AP783"/>
  <c r="AP775"/>
  <c r="AP774"/>
  <c r="AP773"/>
  <c r="AP640"/>
  <c r="AP639"/>
  <c r="AP1506"/>
  <c r="AP1505"/>
  <c r="AP1906"/>
  <c r="AP1905"/>
  <c r="AP681"/>
  <c r="AP680"/>
  <c r="AP910"/>
  <c r="AP907"/>
  <c r="AP950"/>
  <c r="AP949"/>
  <c r="AP1190"/>
  <c r="AP1189"/>
  <c r="AP2716"/>
  <c r="AP2715"/>
  <c r="AP2780"/>
  <c r="AP2779"/>
  <c r="AP1539"/>
  <c r="AP1537"/>
  <c r="AP1984"/>
  <c r="AP1983"/>
  <c r="AP2572"/>
  <c r="AP2571"/>
  <c r="AP2828"/>
  <c r="AP2827"/>
  <c r="AP2719"/>
  <c r="AP2718"/>
  <c r="AP3255"/>
  <c r="AP3254"/>
  <c r="AP3517"/>
  <c r="AP3516"/>
  <c r="AP3382"/>
  <c r="AP3379"/>
  <c r="AP682"/>
  <c r="AP2183"/>
  <c r="AP2063"/>
  <c r="AP1485"/>
  <c r="AP2709"/>
  <c r="AP2863"/>
  <c r="AP3013"/>
  <c r="AP603"/>
  <c r="AP138"/>
  <c r="AP678"/>
  <c r="AP762"/>
  <c r="AP760"/>
  <c r="AP888"/>
  <c r="AP751"/>
  <c r="AP1543"/>
  <c r="AP982"/>
  <c r="AP2103"/>
  <c r="AP2977"/>
  <c r="AP1392"/>
  <c r="AP1021"/>
  <c r="AP1149"/>
  <c r="AP1213"/>
  <c r="AP1341"/>
  <c r="AP1715"/>
  <c r="AP1607"/>
  <c r="AP1863"/>
  <c r="AP2066"/>
  <c r="AP425"/>
  <c r="AP41"/>
  <c r="AP214"/>
  <c r="AP607"/>
  <c r="AP137"/>
  <c r="AP150"/>
  <c r="AP556"/>
  <c r="AP314"/>
  <c r="AP702"/>
  <c r="AP1028"/>
  <c r="AP1156"/>
  <c r="AP1284"/>
  <c r="AP1414"/>
  <c r="AP1680"/>
  <c r="AP2059"/>
  <c r="AP110"/>
  <c r="AP206"/>
  <c r="AP649"/>
  <c r="AP472"/>
  <c r="AP652"/>
  <c r="AP763"/>
  <c r="AP891"/>
  <c r="AP1227"/>
  <c r="AP2023"/>
  <c r="AP657"/>
  <c r="AP700"/>
  <c r="AP755"/>
  <c r="AP819"/>
  <c r="AP883"/>
  <c r="AP802"/>
  <c r="AP952"/>
  <c r="AP1016"/>
  <c r="AP1080"/>
  <c r="AP1144"/>
  <c r="AP1208"/>
  <c r="AP1272"/>
  <c r="AP1336"/>
  <c r="AP1428"/>
  <c r="AP1780"/>
  <c r="AP2203"/>
  <c r="AP1883"/>
  <c r="AP2586"/>
  <c r="AP1663"/>
  <c r="AP1935"/>
  <c r="AP3170"/>
  <c r="AP1022"/>
  <c r="AP1150"/>
  <c r="AP1318"/>
  <c r="AP1394"/>
  <c r="AP1775"/>
  <c r="AP1866"/>
  <c r="AP2015"/>
  <c r="AP2574"/>
  <c r="AP1884"/>
  <c r="AP2851"/>
  <c r="AP1608"/>
  <c r="AP1864"/>
  <c r="AP701"/>
  <c r="AP769"/>
  <c r="AP833"/>
  <c r="AP1466"/>
  <c r="AP1530"/>
  <c r="AP1832"/>
  <c r="AP1936"/>
  <c r="AP2083"/>
  <c r="AP945"/>
  <c r="AP1009"/>
  <c r="AP1073"/>
  <c r="AP1137"/>
  <c r="AP1201"/>
  <c r="AP1265"/>
  <c r="AP1329"/>
  <c r="AP2881"/>
  <c r="AP2047"/>
  <c r="AP2143"/>
  <c r="AP2526"/>
  <c r="AP2782"/>
  <c r="AP1405"/>
  <c r="AP1469"/>
  <c r="AP1533"/>
  <c r="AP1661"/>
  <c r="AP1725"/>
  <c r="AP1789"/>
  <c r="AP1853"/>
  <c r="AP1917"/>
  <c r="AP2501"/>
  <c r="AP2568"/>
  <c r="AP2740"/>
  <c r="AP2661"/>
  <c r="AP2786"/>
  <c r="AP2971"/>
  <c r="AP1966"/>
  <c r="AP2645"/>
  <c r="AP2865"/>
  <c r="AP3163"/>
  <c r="AP2858"/>
  <c r="AP2833"/>
  <c r="AP2953"/>
  <c r="AP2882"/>
  <c r="AP2946"/>
  <c r="AP3010"/>
  <c r="AP2519"/>
  <c r="AP2583"/>
  <c r="AP2647"/>
  <c r="AP2711"/>
  <c r="AP2775"/>
  <c r="AP2839"/>
  <c r="AP2950"/>
  <c r="AP3036"/>
  <c r="AP3068"/>
  <c r="AP3174"/>
  <c r="AP3047"/>
  <c r="AP3079"/>
  <c r="AP3032"/>
  <c r="AP3277"/>
  <c r="AP3589"/>
  <c r="AP3053"/>
  <c r="AP3085"/>
  <c r="AP3140"/>
  <c r="AP2997"/>
  <c r="AP427"/>
  <c r="AP271"/>
  <c r="AP687"/>
  <c r="AP521"/>
  <c r="AP109"/>
  <c r="AP146"/>
  <c r="AP264"/>
  <c r="AP303"/>
  <c r="AP399"/>
  <c r="AP875"/>
  <c r="AP778"/>
  <c r="AP956"/>
  <c r="AP1084"/>
  <c r="AP1212"/>
  <c r="AP1340"/>
  <c r="AP1490"/>
  <c r="AP1824"/>
  <c r="AP269"/>
  <c r="AP474"/>
  <c r="AP731"/>
  <c r="AP954"/>
  <c r="AP1018"/>
  <c r="AP1082"/>
  <c r="AP1146"/>
  <c r="AP1210"/>
  <c r="AP1274"/>
  <c r="AP1338"/>
  <c r="AP2124"/>
  <c r="AP1732"/>
  <c r="AP808"/>
  <c r="AP1956"/>
  <c r="AP735"/>
  <c r="AP863"/>
  <c r="AP919"/>
  <c r="AP983"/>
  <c r="AP1047"/>
  <c r="AP1111"/>
  <c r="AP1175"/>
  <c r="AP1239"/>
  <c r="AP1303"/>
  <c r="AP1552"/>
  <c r="AP1975"/>
  <c r="AP2522"/>
  <c r="AP974"/>
  <c r="AP1182"/>
  <c r="AP1254"/>
  <c r="AP1370"/>
  <c r="AP1711"/>
  <c r="AP1854"/>
  <c r="AP2744"/>
  <c r="AP2812"/>
  <c r="AP1560"/>
  <c r="AP2808"/>
  <c r="AP1407"/>
  <c r="AP1494"/>
  <c r="AP1672"/>
  <c r="AP2179"/>
  <c r="AP717"/>
  <c r="AP781"/>
  <c r="AP845"/>
  <c r="AP905"/>
  <c r="AP1823"/>
  <c r="AP2019"/>
  <c r="AP941"/>
  <c r="AP1005"/>
  <c r="AP1069"/>
  <c r="AP1133"/>
  <c r="AP1197"/>
  <c r="AP1261"/>
  <c r="AP1325"/>
  <c r="AP1395"/>
  <c r="AP1651"/>
  <c r="AP1979"/>
  <c r="AP3062"/>
  <c r="AP1575"/>
  <c r="AP1831"/>
  <c r="AP2040"/>
  <c r="AP2136"/>
  <c r="AP3054"/>
  <c r="AP2899"/>
  <c r="AP1965"/>
  <c r="AP2029"/>
  <c r="AP2590"/>
  <c r="AP3179"/>
  <c r="AP1381"/>
  <c r="AP1513"/>
  <c r="AP1577"/>
  <c r="AP1705"/>
  <c r="AP1833"/>
  <c r="AP2738"/>
  <c r="AP2065"/>
  <c r="AP2097"/>
  <c r="AP2161"/>
  <c r="AP2193"/>
  <c r="AP2722"/>
  <c r="AP2970"/>
  <c r="AP3168"/>
  <c r="AP1954"/>
  <c r="AP2018"/>
  <c r="AP2046"/>
  <c r="AP2062"/>
  <c r="AP2078"/>
  <c r="AP2094"/>
  <c r="AP2110"/>
  <c r="AP2126"/>
  <c r="AP2142"/>
  <c r="AP2158"/>
  <c r="AP2174"/>
  <c r="AP2190"/>
  <c r="AP2648"/>
  <c r="AP3073"/>
  <c r="AP2525"/>
  <c r="AP2685"/>
  <c r="AP2813"/>
  <c r="AP3194"/>
  <c r="AP2561"/>
  <c r="AP2785"/>
  <c r="AP3165"/>
  <c r="AP3159"/>
  <c r="AP2547"/>
  <c r="AP2803"/>
  <c r="AP3218"/>
  <c r="AP3366"/>
  <c r="AP2932"/>
  <c r="AP2996"/>
  <c r="AP3048"/>
  <c r="AP3080"/>
  <c r="AP3187"/>
  <c r="AP3124"/>
  <c r="AP3321"/>
  <c r="AP3569"/>
  <c r="AP3121"/>
  <c r="AP3153"/>
  <c r="AP3185"/>
  <c r="AP3228"/>
  <c r="AP3525"/>
  <c r="AP3537"/>
  <c r="AP3545"/>
  <c r="AP3673"/>
  <c r="AP3574"/>
  <c r="AP3476"/>
  <c r="AP3604"/>
  <c r="AP2502"/>
  <c r="AP2802"/>
  <c r="AP2133"/>
  <c r="AP2594"/>
  <c r="AP2456"/>
  <c r="AP2921"/>
  <c r="AP2954"/>
  <c r="AP3081"/>
  <c r="AP3266"/>
  <c r="AP3354"/>
  <c r="AP3267"/>
  <c r="AP3489"/>
  <c r="AP1609"/>
  <c r="AP1673"/>
  <c r="AP1734"/>
  <c r="AP1801"/>
  <c r="AP1865"/>
  <c r="AP2467"/>
  <c r="AP2531"/>
  <c r="AP2595"/>
  <c r="AP2659"/>
  <c r="AP2723"/>
  <c r="AP2787"/>
  <c r="AP3251"/>
  <c r="AP3332"/>
  <c r="AP3292"/>
  <c r="AP3343"/>
  <c r="AP201"/>
  <c r="AP73"/>
  <c r="AP47"/>
  <c r="AP720"/>
  <c r="AP93"/>
  <c r="AP327"/>
  <c r="AP237"/>
  <c r="AP349"/>
  <c r="AP413"/>
  <c r="AP688"/>
  <c r="AP948"/>
  <c r="AP1076"/>
  <c r="AP1204"/>
  <c r="AP1332"/>
  <c r="AP1632"/>
  <c r="AP2123"/>
  <c r="AP112"/>
  <c r="AP272"/>
  <c r="AP562"/>
  <c r="AP570"/>
  <c r="AP915"/>
  <c r="AP979"/>
  <c r="AP1043"/>
  <c r="AP1107"/>
  <c r="AP1171"/>
  <c r="AP1235"/>
  <c r="AP1299"/>
  <c r="AP1363"/>
  <c r="AP1904"/>
  <c r="AP1682"/>
  <c r="AP512"/>
  <c r="AP576"/>
  <c r="AP772"/>
  <c r="AP836"/>
  <c r="AP895"/>
  <c r="AP1588"/>
  <c r="AP2020"/>
  <c r="AP1386"/>
  <c r="AP1993"/>
  <c r="AP1455"/>
  <c r="AP1870"/>
  <c r="AP1366"/>
  <c r="AP1674"/>
  <c r="AP2100"/>
  <c r="AP1615"/>
  <c r="AP1387"/>
  <c r="AP2474"/>
  <c r="AP705"/>
  <c r="AP761"/>
  <c r="AP825"/>
  <c r="AP889"/>
  <c r="AP1640"/>
  <c r="AP1900"/>
  <c r="AP921"/>
  <c r="AP985"/>
  <c r="AP1049"/>
  <c r="AP1113"/>
  <c r="AP1177"/>
  <c r="AP1241"/>
  <c r="AP1305"/>
  <c r="AP2680"/>
  <c r="AP1928"/>
  <c r="AP2883"/>
  <c r="AP2793"/>
  <c r="AP1461"/>
  <c r="AP1525"/>
  <c r="AP1589"/>
  <c r="AP1653"/>
  <c r="AP1717"/>
  <c r="AP1781"/>
  <c r="AP1845"/>
  <c r="AP1909"/>
  <c r="AP2504"/>
  <c r="AP2681"/>
  <c r="AP2760"/>
  <c r="AP2521"/>
  <c r="AP2600"/>
  <c r="AP2987"/>
  <c r="AP1942"/>
  <c r="AP2006"/>
  <c r="AP2569"/>
  <c r="AP3111"/>
  <c r="AP2573"/>
  <c r="AP2955"/>
  <c r="AP3057"/>
  <c r="AP2801"/>
  <c r="AP2889"/>
  <c r="AP3195"/>
  <c r="AP2463"/>
  <c r="AP2527"/>
  <c r="AP2591"/>
  <c r="AP2655"/>
  <c r="AP2783"/>
  <c r="AP2850"/>
  <c r="AP2966"/>
  <c r="AP3334"/>
  <c r="AP3133"/>
  <c r="AP2912"/>
  <c r="AP2976"/>
  <c r="AP3090"/>
  <c r="AP3191"/>
  <c r="AP3094"/>
  <c r="AP3134"/>
  <c r="AP3264"/>
  <c r="AP3565"/>
  <c r="AP3270"/>
  <c r="AP3377"/>
  <c r="AP3538"/>
  <c r="AP3527"/>
  <c r="AP1655"/>
  <c r="AP220"/>
  <c r="AP1507"/>
  <c r="AP486"/>
  <c r="AP195"/>
  <c r="AP52"/>
  <c r="AP68"/>
  <c r="AP203"/>
  <c r="AP376"/>
  <c r="AP1398"/>
  <c r="AP2440"/>
  <c r="AP420"/>
  <c r="AP1559"/>
  <c r="AP741"/>
  <c r="AP1349"/>
  <c r="AP1425"/>
  <c r="AP1681"/>
  <c r="AP3624"/>
  <c r="AP2541"/>
  <c r="AP307"/>
  <c r="AP145"/>
  <c r="AP1700"/>
  <c r="AP2861"/>
  <c r="AP3526"/>
  <c r="AP549"/>
  <c r="AP305"/>
  <c r="AP2990"/>
  <c r="AP102"/>
  <c r="AP402"/>
  <c r="AP192"/>
  <c r="AP944"/>
  <c r="AP1200"/>
  <c r="AP1783"/>
  <c r="AP2765"/>
  <c r="AP3503"/>
  <c r="AP3631"/>
  <c r="AP3470"/>
  <c r="AP3598"/>
  <c r="AP3500"/>
  <c r="AP3628"/>
  <c r="AP585"/>
  <c r="AP796"/>
  <c r="AP76"/>
  <c r="AP583"/>
  <c r="AP972"/>
  <c r="AP1100"/>
  <c r="AP1228"/>
  <c r="AP1356"/>
  <c r="AP1616"/>
  <c r="AP2091"/>
  <c r="AP718"/>
  <c r="AP689"/>
  <c r="AP914"/>
  <c r="AP978"/>
  <c r="AP1042"/>
  <c r="AP1106"/>
  <c r="AP1170"/>
  <c r="AP1234"/>
  <c r="AP1298"/>
  <c r="AP1362"/>
  <c r="AP2188"/>
  <c r="AP1388"/>
  <c r="AP3211"/>
  <c r="AP927"/>
  <c r="AP991"/>
  <c r="AP1055"/>
  <c r="AP1119"/>
  <c r="AP1183"/>
  <c r="AP1247"/>
  <c r="AP1311"/>
  <c r="AP1372"/>
  <c r="AP1920"/>
  <c r="AP1630"/>
  <c r="AP1512"/>
  <c r="AP1886"/>
  <c r="AP1438"/>
  <c r="AP1626"/>
  <c r="AP2847"/>
  <c r="AP998"/>
  <c r="AP1110"/>
  <c r="AP1483"/>
  <c r="AP1662"/>
  <c r="AP1852"/>
  <c r="AP2080"/>
  <c r="AP1464"/>
  <c r="AP1487"/>
  <c r="AP1867"/>
  <c r="AP1771"/>
  <c r="AP1914"/>
  <c r="AP2191"/>
  <c r="AP1941"/>
  <c r="AP2021"/>
  <c r="AP1389"/>
  <c r="AP2692"/>
  <c r="AP2061"/>
  <c r="AP2141"/>
  <c r="AP2472"/>
  <c r="AP2986"/>
  <c r="AP2450"/>
  <c r="AP3114"/>
  <c r="AP3261"/>
  <c r="AP3101"/>
  <c r="AP3557"/>
  <c r="AP3189"/>
  <c r="AP3310"/>
  <c r="AP3579"/>
  <c r="AP3287"/>
  <c r="AP3386"/>
  <c r="AP3576"/>
  <c r="AP3514"/>
  <c r="AP473"/>
  <c r="AP3109"/>
  <c r="AP3370"/>
  <c r="AP1903"/>
  <c r="AP1820"/>
  <c r="AP1486"/>
  <c r="AP2039"/>
  <c r="AP1704"/>
  <c r="AP2458"/>
  <c r="AP2965"/>
  <c r="AP1921"/>
  <c r="AP2806"/>
  <c r="AP2053"/>
  <c r="AP2181"/>
  <c r="AP2792"/>
  <c r="AP2710"/>
  <c r="AP2838"/>
  <c r="AP2841"/>
  <c r="AP3025"/>
  <c r="AP3312"/>
  <c r="AP2852"/>
  <c r="AP3213"/>
  <c r="AP3330"/>
  <c r="AP39"/>
  <c r="AP1430"/>
  <c r="AP843"/>
  <c r="AP1436"/>
  <c r="AP1499"/>
  <c r="AP1643"/>
  <c r="AP1788"/>
  <c r="AP2088"/>
  <c r="AP2533"/>
  <c r="AP2660"/>
  <c r="AP2790"/>
  <c r="AP3302"/>
  <c r="AP3519"/>
  <c r="AP59"/>
  <c r="AP148"/>
  <c r="AP229"/>
  <c r="AP632"/>
  <c r="AP62"/>
  <c r="AP190"/>
  <c r="AP302"/>
  <c r="AP366"/>
  <c r="AP430"/>
  <c r="AP560"/>
  <c r="AP1126"/>
  <c r="AP3678"/>
  <c r="AP3665"/>
  <c r="AP1427"/>
  <c r="AP1827"/>
  <c r="AP3151"/>
  <c r="AP312"/>
  <c r="AP527"/>
  <c r="AP3621"/>
  <c r="AP2493"/>
  <c r="AP3031"/>
  <c r="AP3491"/>
  <c r="AP3454"/>
  <c r="AP3600"/>
  <c r="AP408"/>
  <c r="AP2669"/>
  <c r="AP3320"/>
  <c r="AP3602"/>
  <c r="AP3461"/>
  <c r="AP38"/>
  <c r="AP1510"/>
  <c r="AP3625"/>
  <c r="AP3449"/>
  <c r="AP226"/>
  <c r="AP300"/>
  <c r="AP169"/>
  <c r="AP57"/>
  <c r="AP207"/>
  <c r="AP233"/>
  <c r="AP515"/>
  <c r="AP67"/>
  <c r="AP101"/>
  <c r="AP523"/>
  <c r="AP197"/>
  <c r="AP325"/>
  <c r="AP389"/>
  <c r="AP453"/>
  <c r="AP623"/>
  <c r="AP489"/>
  <c r="AP746"/>
  <c r="AP234"/>
  <c r="AP779"/>
  <c r="AP964"/>
  <c r="AP1092"/>
  <c r="AP1220"/>
  <c r="AP1348"/>
  <c r="AP1500"/>
  <c r="AP1842"/>
  <c r="AP236"/>
  <c r="AP80"/>
  <c r="AP240"/>
  <c r="AP564"/>
  <c r="AP887"/>
  <c r="AP540"/>
  <c r="AP695"/>
  <c r="AP827"/>
  <c r="AP939"/>
  <c r="AP1003"/>
  <c r="AP1067"/>
  <c r="AP1131"/>
  <c r="AP1195"/>
  <c r="AP1259"/>
  <c r="AP1323"/>
  <c r="AP1440"/>
  <c r="AP1814"/>
  <c r="AP1602"/>
  <c r="AP1858"/>
  <c r="AP723"/>
  <c r="AP787"/>
  <c r="AP851"/>
  <c r="AP1600"/>
  <c r="AP2035"/>
  <c r="AP660"/>
  <c r="AP703"/>
  <c r="AP770"/>
  <c r="AP834"/>
  <c r="AP920"/>
  <c r="AP984"/>
  <c r="AP1048"/>
  <c r="AP1112"/>
  <c r="AP1176"/>
  <c r="AP1240"/>
  <c r="AP1304"/>
  <c r="AP1554"/>
  <c r="AP1980"/>
  <c r="AP1496"/>
  <c r="AP1706"/>
  <c r="AP2025"/>
  <c r="AP3563"/>
  <c r="AP1463"/>
  <c r="AP1690"/>
  <c r="AP2151"/>
  <c r="AP966"/>
  <c r="AP1134"/>
  <c r="AP1214"/>
  <c r="AP1467"/>
  <c r="AP1660"/>
  <c r="AP1790"/>
  <c r="AP1971"/>
  <c r="AP2131"/>
  <c r="AP3078"/>
  <c r="AP2748"/>
  <c r="AP1563"/>
  <c r="AP2176"/>
  <c r="AP3667"/>
  <c r="AP1423"/>
  <c r="AP1742"/>
  <c r="AP1972"/>
  <c r="AP2736"/>
  <c r="AP737"/>
  <c r="AP801"/>
  <c r="AP865"/>
  <c r="AP1371"/>
  <c r="AP1434"/>
  <c r="AP1498"/>
  <c r="AP1579"/>
  <c r="AP1768"/>
  <c r="AP1896"/>
  <c r="AP1995"/>
  <c r="AP3022"/>
  <c r="AP913"/>
  <c r="AP977"/>
  <c r="AP1041"/>
  <c r="AP1105"/>
  <c r="AP1169"/>
  <c r="AP1233"/>
  <c r="AP1297"/>
  <c r="AP1361"/>
  <c r="AP2652"/>
  <c r="AP3083"/>
  <c r="AP1977"/>
  <c r="AP2079"/>
  <c r="AP2207"/>
  <c r="AP3041"/>
  <c r="AP2897"/>
  <c r="AP2688"/>
  <c r="AP3281"/>
  <c r="AP1437"/>
  <c r="AP1501"/>
  <c r="AP1565"/>
  <c r="AP1629"/>
  <c r="AP1693"/>
  <c r="AP1757"/>
  <c r="AP1821"/>
  <c r="AP1885"/>
  <c r="AP2484"/>
  <c r="AP2540"/>
  <c r="AP2617"/>
  <c r="AP2690"/>
  <c r="AP2757"/>
  <c r="AP2824"/>
  <c r="AP2534"/>
  <c r="AP2724"/>
  <c r="AP2906"/>
  <c r="AP2991"/>
  <c r="AP3231"/>
  <c r="AP1934"/>
  <c r="AP1998"/>
  <c r="AP2520"/>
  <c r="AP2773"/>
  <c r="AP2878"/>
  <c r="AP3284"/>
  <c r="AP2705"/>
  <c r="AP3136"/>
  <c r="AP2856"/>
  <c r="AP2914"/>
  <c r="AP2978"/>
  <c r="AP3128"/>
  <c r="AP2487"/>
  <c r="AP2551"/>
  <c r="AP2615"/>
  <c r="AP2679"/>
  <c r="AP2743"/>
  <c r="AP2807"/>
  <c r="AP2886"/>
  <c r="AP3014"/>
  <c r="AP3052"/>
  <c r="AP3084"/>
  <c r="AP3273"/>
  <c r="AP3063"/>
  <c r="AP2968"/>
  <c r="AP3180"/>
  <c r="AP3037"/>
  <c r="AP3069"/>
  <c r="AP3093"/>
  <c r="AP3204"/>
  <c r="AP2888"/>
  <c r="AP2952"/>
  <c r="AP3016"/>
  <c r="AP171"/>
  <c r="AP79"/>
  <c r="AP43"/>
  <c r="AP443"/>
  <c r="AP393"/>
  <c r="AP571"/>
  <c r="AP543"/>
  <c r="AP276"/>
  <c r="AP509"/>
  <c r="AP45"/>
  <c r="AP106"/>
  <c r="AP196"/>
  <c r="AP575"/>
  <c r="AP247"/>
  <c r="AP335"/>
  <c r="AP463"/>
  <c r="AP711"/>
  <c r="AP524"/>
  <c r="AP648"/>
  <c r="AP902"/>
  <c r="AP1020"/>
  <c r="AP1148"/>
  <c r="AP1276"/>
  <c r="AP1406"/>
  <c r="AP1650"/>
  <c r="AP2036"/>
  <c r="AP202"/>
  <c r="AP704"/>
  <c r="AP604"/>
  <c r="AP666"/>
  <c r="AP791"/>
  <c r="AP922"/>
  <c r="AP986"/>
  <c r="AP1050"/>
  <c r="AP1114"/>
  <c r="AP1178"/>
  <c r="AP1242"/>
  <c r="AP1306"/>
  <c r="AP1375"/>
  <c r="AP1908"/>
  <c r="AP1604"/>
  <c r="AP1860"/>
  <c r="AP712"/>
  <c r="AP776"/>
  <c r="AP840"/>
  <c r="AP899"/>
  <c r="AP1762"/>
  <c r="AP2510"/>
  <c r="AP799"/>
  <c r="AP898"/>
  <c r="AP951"/>
  <c r="AP1015"/>
  <c r="AP1079"/>
  <c r="AP1143"/>
  <c r="AP1207"/>
  <c r="AP1271"/>
  <c r="AP1335"/>
  <c r="AP1424"/>
  <c r="AP1776"/>
  <c r="AP2171"/>
  <c r="AP2016"/>
  <c r="AP3339"/>
  <c r="AP1462"/>
  <c r="AP1964"/>
  <c r="AP3274"/>
  <c r="AP1030"/>
  <c r="AP1166"/>
  <c r="AP1238"/>
  <c r="AP1270"/>
  <c r="AP1350"/>
  <c r="AP1419"/>
  <c r="AP1738"/>
  <c r="AP2167"/>
  <c r="AP1448"/>
  <c r="AP1929"/>
  <c r="AP1376"/>
  <c r="AP1454"/>
  <c r="AP1534"/>
  <c r="AP1967"/>
  <c r="AP749"/>
  <c r="AP813"/>
  <c r="AP877"/>
  <c r="AP1576"/>
  <c r="AP1968"/>
  <c r="AP2119"/>
  <c r="AP909"/>
  <c r="AP973"/>
  <c r="AP1037"/>
  <c r="AP1101"/>
  <c r="AP1165"/>
  <c r="AP1229"/>
  <c r="AP1293"/>
  <c r="AP1357"/>
  <c r="AP1523"/>
  <c r="AP1923"/>
  <c r="AP2608"/>
  <c r="AP1639"/>
  <c r="AP1767"/>
  <c r="AP1895"/>
  <c r="AP2072"/>
  <c r="AP2200"/>
  <c r="AP2894"/>
  <c r="AP1933"/>
  <c r="AP1997"/>
  <c r="AP2496"/>
  <c r="AP2752"/>
  <c r="AP1417"/>
  <c r="AP1481"/>
  <c r="AP1545"/>
  <c r="AP1641"/>
  <c r="AP1769"/>
  <c r="AP1897"/>
  <c r="AP2610"/>
  <c r="AP2049"/>
  <c r="AP2081"/>
  <c r="AP2113"/>
  <c r="AP2145"/>
  <c r="AP2177"/>
  <c r="AP2649"/>
  <c r="AP2903"/>
  <c r="AP3038"/>
  <c r="AP1986"/>
  <c r="AP2038"/>
  <c r="AP2054"/>
  <c r="AP2070"/>
  <c r="AP2086"/>
  <c r="AP2102"/>
  <c r="AP2118"/>
  <c r="AP2134"/>
  <c r="AP2150"/>
  <c r="AP2166"/>
  <c r="AP2182"/>
  <c r="AP2198"/>
  <c r="AP2578"/>
  <c r="AP2776"/>
  <c r="AP2985"/>
  <c r="AP3154"/>
  <c r="AP2621"/>
  <c r="AP2749"/>
  <c r="AP2877"/>
  <c r="AP2497"/>
  <c r="AP2657"/>
  <c r="AP2873"/>
  <c r="AP3033"/>
  <c r="AP3597"/>
  <c r="AP2483"/>
  <c r="AP2611"/>
  <c r="AP2739"/>
  <c r="AP2835"/>
  <c r="AP3241"/>
  <c r="AP3208"/>
  <c r="AP3306"/>
  <c r="AP2900"/>
  <c r="AP2964"/>
  <c r="AP3028"/>
  <c r="AP3064"/>
  <c r="AP3106"/>
  <c r="AP3160"/>
  <c r="AP3380"/>
  <c r="AP3150"/>
  <c r="AP3368"/>
  <c r="AP3141"/>
  <c r="AP3173"/>
  <c r="AP3205"/>
  <c r="AP3499"/>
  <c r="AP3475"/>
  <c r="AP3669"/>
  <c r="AP3137"/>
  <c r="AP3169"/>
  <c r="AP3201"/>
  <c r="AP3260"/>
  <c r="AP3385"/>
  <c r="AP3634"/>
  <c r="AP3474"/>
  <c r="AP3298"/>
  <c r="AP3608"/>
  <c r="AP3303"/>
  <c r="AP3481"/>
  <c r="AP3609"/>
  <c r="AP3510"/>
  <c r="AP3638"/>
  <c r="AP3540"/>
  <c r="AP3668"/>
  <c r="AP2570"/>
  <c r="AP2093"/>
  <c r="AP2173"/>
  <c r="AP2919"/>
  <c r="AP2633"/>
  <c r="AP3018"/>
  <c r="AP2849"/>
  <c r="AP2864"/>
  <c r="AP3210"/>
  <c r="AP3240"/>
  <c r="AP3230"/>
  <c r="AP3520"/>
  <c r="AP3546"/>
  <c r="AP3338"/>
  <c r="AP1593"/>
  <c r="AP1657"/>
  <c r="AP1721"/>
  <c r="AP1785"/>
  <c r="AP1849"/>
  <c r="AP1913"/>
  <c r="AP2448"/>
  <c r="AP2512"/>
  <c r="AP2576"/>
  <c r="AP2640"/>
  <c r="AP2704"/>
  <c r="AP2768"/>
  <c r="AP3219"/>
  <c r="AP3308"/>
  <c r="AP637"/>
  <c r="AP143"/>
  <c r="AP125"/>
  <c r="AP411"/>
  <c r="AP189"/>
  <c r="AP522"/>
  <c r="AP505"/>
  <c r="AP212"/>
  <c r="AP295"/>
  <c r="AP359"/>
  <c r="AP423"/>
  <c r="AP553"/>
  <c r="AP159"/>
  <c r="AP200"/>
  <c r="AP493"/>
  <c r="AP333"/>
  <c r="AP365"/>
  <c r="AP397"/>
  <c r="AP429"/>
  <c r="AP461"/>
  <c r="AP894"/>
  <c r="AP1012"/>
  <c r="AP1140"/>
  <c r="AP1268"/>
  <c r="AP1396"/>
  <c r="AP1808"/>
  <c r="AP268"/>
  <c r="AP142"/>
  <c r="AP238"/>
  <c r="AP538"/>
  <c r="AP296"/>
  <c r="AP650"/>
  <c r="AP814"/>
  <c r="AP947"/>
  <c r="AP1011"/>
  <c r="AP1075"/>
  <c r="AP1139"/>
  <c r="AP1203"/>
  <c r="AP1267"/>
  <c r="AP1331"/>
  <c r="AP1474"/>
  <c r="AP1810"/>
  <c r="AP542"/>
  <c r="AP606"/>
  <c r="AP670"/>
  <c r="AP1408"/>
  <c r="AP1728"/>
  <c r="AP2204"/>
  <c r="AP658"/>
  <c r="AP740"/>
  <c r="AP804"/>
  <c r="AP868"/>
  <c r="AP1844"/>
  <c r="AP3677"/>
  <c r="AP2810"/>
  <c r="AP1739"/>
  <c r="AP934"/>
  <c r="AP1054"/>
  <c r="AP1294"/>
  <c r="AP1451"/>
  <c r="AP1839"/>
  <c r="AP2210"/>
  <c r="AP2558"/>
  <c r="AP1807"/>
  <c r="AP3627"/>
  <c r="AP1806"/>
  <c r="AP3357"/>
  <c r="AP729"/>
  <c r="AP793"/>
  <c r="AP857"/>
  <c r="AP1567"/>
  <c r="AP1707"/>
  <c r="AP2209"/>
  <c r="AP2686"/>
  <c r="AP953"/>
  <c r="AP1017"/>
  <c r="AP1081"/>
  <c r="AP1145"/>
  <c r="AP1209"/>
  <c r="AP1273"/>
  <c r="AP1337"/>
  <c r="AP1411"/>
  <c r="AP1667"/>
  <c r="AP2024"/>
  <c r="AP2538"/>
  <c r="AP3108"/>
  <c r="AP2606"/>
  <c r="AP1429"/>
  <c r="AP1493"/>
  <c r="AP1557"/>
  <c r="AP1621"/>
  <c r="AP1685"/>
  <c r="AP1749"/>
  <c r="AP1813"/>
  <c r="AP1877"/>
  <c r="AP2436"/>
  <c r="AP2553"/>
  <c r="AP2632"/>
  <c r="AP2700"/>
  <c r="AP2809"/>
  <c r="AP2457"/>
  <c r="AP2585"/>
  <c r="AP2910"/>
  <c r="AP3280"/>
  <c r="AP1974"/>
  <c r="AP2452"/>
  <c r="AP2909"/>
  <c r="AP3316"/>
  <c r="AP2891"/>
  <c r="AP3019"/>
  <c r="AP3286"/>
  <c r="AP3017"/>
  <c r="AP3155"/>
  <c r="AP3131"/>
  <c r="AP2495"/>
  <c r="AP2559"/>
  <c r="AP2623"/>
  <c r="AP2687"/>
  <c r="AP2751"/>
  <c r="AP2815"/>
  <c r="AP2902"/>
  <c r="AP3207"/>
  <c r="AP3512"/>
  <c r="AP3144"/>
  <c r="AP2884"/>
  <c r="AP2944"/>
  <c r="AP3008"/>
  <c r="AP3466"/>
  <c r="AP3223"/>
  <c r="AP3483"/>
  <c r="AP3232"/>
  <c r="AP3456"/>
  <c r="AP3658"/>
  <c r="AP3238"/>
  <c r="AP3299"/>
  <c r="AP3623"/>
  <c r="AP3619"/>
  <c r="AP3452"/>
  <c r="AP3672"/>
  <c r="AP3372"/>
  <c r="AP3567"/>
  <c r="AP3534"/>
  <c r="AP3662"/>
  <c r="AP3462"/>
  <c r="AP3564"/>
  <c r="AP3381"/>
  <c r="AP671"/>
  <c r="AP536"/>
  <c r="AP587"/>
  <c r="AP684"/>
  <c r="AP816"/>
  <c r="AP1036"/>
  <c r="AP1164"/>
  <c r="AP1292"/>
  <c r="AP1470"/>
  <c r="AP1872"/>
  <c r="AP844"/>
  <c r="AP800"/>
  <c r="AP946"/>
  <c r="AP1010"/>
  <c r="AP1074"/>
  <c r="AP1138"/>
  <c r="AP1202"/>
  <c r="AP1266"/>
  <c r="AP1330"/>
  <c r="AP1948"/>
  <c r="AP654"/>
  <c r="AP1888"/>
  <c r="AP900"/>
  <c r="AP959"/>
  <c r="AP1023"/>
  <c r="AP1087"/>
  <c r="AP1151"/>
  <c r="AP1215"/>
  <c r="AP1279"/>
  <c r="AP1343"/>
  <c r="AP1712"/>
  <c r="AP2107"/>
  <c r="AP1752"/>
  <c r="AP1743"/>
  <c r="AP2163"/>
  <c r="AP1519"/>
  <c r="AP1882"/>
  <c r="AP3328"/>
  <c r="AP1094"/>
  <c r="AP1198"/>
  <c r="AP1547"/>
  <c r="AP1787"/>
  <c r="AP1959"/>
  <c r="AP2666"/>
  <c r="AP1578"/>
  <c r="AP1383"/>
  <c r="AP1804"/>
  <c r="AP1850"/>
  <c r="AP2052"/>
  <c r="AP1937"/>
  <c r="AP2104"/>
  <c r="AP1989"/>
  <c r="AP3027"/>
  <c r="AP2613"/>
  <c r="AP2758"/>
  <c r="AP2101"/>
  <c r="AP2189"/>
  <c r="AP2662"/>
  <c r="AP3051"/>
  <c r="AP2697"/>
  <c r="AP2890"/>
  <c r="AP2999"/>
  <c r="AP3042"/>
  <c r="AP3245"/>
  <c r="AP3305"/>
  <c r="AP3125"/>
  <c r="AP3350"/>
  <c r="AP3262"/>
  <c r="AP3635"/>
  <c r="AP3371"/>
  <c r="AP601"/>
  <c r="AP2444"/>
  <c r="AP2872"/>
  <c r="AP1403"/>
  <c r="AP1991"/>
  <c r="AP2048"/>
  <c r="AP1791"/>
  <c r="AP1631"/>
  <c r="AP1918"/>
  <c r="AP1973"/>
  <c r="AP2674"/>
  <c r="AP3258"/>
  <c r="AP2125"/>
  <c r="AP2725"/>
  <c r="AP3147"/>
  <c r="AP2774"/>
  <c r="AP2866"/>
  <c r="AP3541"/>
  <c r="AP3279"/>
  <c r="AP3304"/>
  <c r="AP104"/>
  <c r="AP292"/>
  <c r="AP794"/>
  <c r="AP513"/>
  <c r="AP795"/>
  <c r="AP1404"/>
  <c r="AP1468"/>
  <c r="AP1531"/>
  <c r="AP1612"/>
  <c r="AP1675"/>
  <c r="AP1755"/>
  <c r="AP1868"/>
  <c r="AP2064"/>
  <c r="AP2152"/>
  <c r="AP2437"/>
  <c r="AP2500"/>
  <c r="AP2566"/>
  <c r="AP2628"/>
  <c r="AP2694"/>
  <c r="AP2756"/>
  <c r="AP2822"/>
  <c r="AP3070"/>
  <c r="AP3253"/>
  <c r="AP3463"/>
  <c r="AP3647"/>
  <c r="AP187"/>
  <c r="AP88"/>
  <c r="AP364"/>
  <c r="AP218"/>
  <c r="AP126"/>
  <c r="AP254"/>
  <c r="AP334"/>
  <c r="AP398"/>
  <c r="AP462"/>
  <c r="AP1542"/>
  <c r="AP1622"/>
  <c r="AP1816"/>
  <c r="AP1962"/>
  <c r="AP2026"/>
  <c r="AP2480"/>
  <c r="AP2626"/>
  <c r="AP2706"/>
  <c r="AP2800"/>
  <c r="AP2880"/>
  <c r="AP2940"/>
  <c r="AP3004"/>
  <c r="AP3082"/>
  <c r="AP3129"/>
  <c r="AP3177"/>
  <c r="AP3521"/>
  <c r="AP3561"/>
  <c r="AP3556"/>
  <c r="AP123"/>
  <c r="AP122"/>
  <c r="AP319"/>
  <c r="AP380"/>
  <c r="AP301"/>
  <c r="AP1382"/>
  <c r="AP997"/>
  <c r="AP1125"/>
  <c r="AP1221"/>
  <c r="AP404"/>
  <c r="AP906"/>
  <c r="AP2030"/>
  <c r="AP3182"/>
  <c r="AP3506"/>
  <c r="AP3486"/>
  <c r="AP3614"/>
  <c r="AP3359"/>
  <c r="AP2092"/>
  <c r="AP3089"/>
  <c r="AP494"/>
  <c r="AP492"/>
  <c r="AP1634"/>
  <c r="AP1812"/>
  <c r="AP3119"/>
  <c r="AP82"/>
  <c r="AP131"/>
  <c r="AP310"/>
  <c r="AP626"/>
  <c r="AP528"/>
  <c r="AP2460"/>
  <c r="AP859"/>
  <c r="AP3162"/>
  <c r="AP3216"/>
  <c r="AP3487"/>
  <c r="AP3289"/>
  <c r="AP3099"/>
  <c r="AP714"/>
  <c r="AP412"/>
  <c r="AP2208"/>
  <c r="AP340"/>
  <c r="AP3164"/>
  <c r="AP3536"/>
  <c r="AP3666"/>
  <c r="AP3460"/>
  <c r="AP551"/>
  <c r="AP548"/>
  <c r="AP401"/>
  <c r="AP503"/>
  <c r="AP422"/>
  <c r="AP614"/>
  <c r="AP642"/>
  <c r="AP3300"/>
  <c r="AP2699"/>
  <c r="AP3311"/>
  <c r="AP3560"/>
  <c r="AP114"/>
  <c r="AP290"/>
  <c r="AP460"/>
  <c r="AP965"/>
  <c r="AP1093"/>
  <c r="AP1633"/>
  <c r="AP1761"/>
  <c r="AP2430"/>
  <c r="AP3301"/>
  <c r="AP3105"/>
  <c r="AP3443"/>
  <c r="AQ3443" s="1"/>
  <c r="AP35"/>
  <c r="AP546"/>
  <c r="AP32"/>
  <c r="AP336"/>
  <c r="AP508"/>
  <c r="AP1748"/>
  <c r="AP1859"/>
  <c r="AP2901"/>
  <c r="AP3657"/>
  <c r="AP3451"/>
  <c r="AP2429"/>
  <c r="AP100"/>
  <c r="AP211"/>
  <c r="AP842"/>
  <c r="AP885"/>
  <c r="AP3498"/>
  <c r="AP2428"/>
  <c r="AP3448"/>
  <c r="AP29"/>
  <c r="AP534"/>
  <c r="AP225"/>
  <c r="AP501"/>
  <c r="AP550"/>
  <c r="AP815"/>
  <c r="AP2432"/>
  <c r="AP2557"/>
  <c r="AP3450"/>
  <c r="AP3633"/>
  <c r="AP199"/>
  <c r="AP392"/>
  <c r="AP730"/>
  <c r="AP2001"/>
  <c r="AP1564"/>
  <c r="AP1708"/>
  <c r="AP1916"/>
  <c r="AP2175"/>
  <c r="AP2469"/>
  <c r="AP2597"/>
  <c r="AP2726"/>
  <c r="AP3116"/>
  <c r="AP3248"/>
  <c r="AP3573"/>
  <c r="AP1495"/>
  <c r="AP1656"/>
  <c r="AP1930"/>
  <c r="AP1994"/>
  <c r="AP2560"/>
  <c r="AP2658"/>
  <c r="AP2754"/>
  <c r="AP2832"/>
  <c r="AP2844"/>
  <c r="AP2908"/>
  <c r="AP2972"/>
  <c r="AP3034"/>
  <c r="AP3250"/>
  <c r="AP3113"/>
  <c r="AP3161"/>
  <c r="AP3193"/>
  <c r="AP3656"/>
  <c r="AP3492"/>
  <c r="AP3620"/>
  <c r="AP457"/>
  <c r="AP186"/>
  <c r="AP447"/>
  <c r="AP221"/>
  <c r="AP693"/>
  <c r="AP933"/>
  <c r="AP1077"/>
  <c r="AP1173"/>
  <c r="AP1269"/>
  <c r="AP1508"/>
  <c r="AP1932"/>
  <c r="AP2637"/>
  <c r="AP3200"/>
  <c r="AP3584"/>
  <c r="AP3550"/>
  <c r="AP491"/>
  <c r="AP1779"/>
  <c r="AP130"/>
  <c r="AP627"/>
  <c r="AP629"/>
  <c r="AP2829"/>
  <c r="AP1571"/>
  <c r="AP3234"/>
  <c r="AP2116"/>
  <c r="AP3505"/>
  <c r="AP3551"/>
  <c r="AP697"/>
  <c r="AP177"/>
  <c r="AP347"/>
  <c r="AP3473"/>
  <c r="AP3457"/>
  <c r="AP3497"/>
  <c r="AP37"/>
  <c r="AP228"/>
  <c r="AP3571"/>
  <c r="AP227"/>
  <c r="AP3203"/>
  <c r="AP3495"/>
  <c r="AP3494"/>
  <c r="AP193"/>
  <c r="AP532"/>
  <c r="AP483"/>
  <c r="AP531"/>
  <c r="AP530"/>
  <c r="AP2753"/>
  <c r="AP297"/>
  <c r="AP83"/>
  <c r="AP281"/>
  <c r="AP313"/>
  <c r="AP223"/>
  <c r="AP87"/>
  <c r="AP559"/>
  <c r="AP136"/>
  <c r="AP120"/>
  <c r="AP245"/>
  <c r="AP341"/>
  <c r="AP405"/>
  <c r="AP469"/>
  <c r="AP698"/>
  <c r="AP198"/>
  <c r="AP511"/>
  <c r="AP811"/>
  <c r="AP284"/>
  <c r="AP664"/>
  <c r="AP830"/>
  <c r="AP996"/>
  <c r="AP1124"/>
  <c r="AP1252"/>
  <c r="AP1374"/>
  <c r="AP1586"/>
  <c r="AP1922"/>
  <c r="AP174"/>
  <c r="AP270"/>
  <c r="AP572"/>
  <c r="AP782"/>
  <c r="AP748"/>
  <c r="AP876"/>
  <c r="AP955"/>
  <c r="AP1019"/>
  <c r="AP1083"/>
  <c r="AP1147"/>
  <c r="AP1211"/>
  <c r="AP1275"/>
  <c r="AP1339"/>
  <c r="AP1504"/>
  <c r="AP1943"/>
  <c r="AP1666"/>
  <c r="AP480"/>
  <c r="AP638"/>
  <c r="AP739"/>
  <c r="AP803"/>
  <c r="AP867"/>
  <c r="AP1422"/>
  <c r="AP1698"/>
  <c r="AP2140"/>
  <c r="AP677"/>
  <c r="AP722"/>
  <c r="AP786"/>
  <c r="AP850"/>
  <c r="AP936"/>
  <c r="AP1000"/>
  <c r="AP1064"/>
  <c r="AP1128"/>
  <c r="AP1192"/>
  <c r="AP1256"/>
  <c r="AP1320"/>
  <c r="AP1652"/>
  <c r="AP2075"/>
  <c r="AP1566"/>
  <c r="AP1822"/>
  <c r="AP2135"/>
  <c r="AP3671"/>
  <c r="AP1599"/>
  <c r="AP1800"/>
  <c r="AP2778"/>
  <c r="AP1014"/>
  <c r="AP1142"/>
  <c r="AP1222"/>
  <c r="AP1377"/>
  <c r="AP1583"/>
  <c r="AP1723"/>
  <c r="AP1851"/>
  <c r="AP2003"/>
  <c r="AP2195"/>
  <c r="AP1819"/>
  <c r="AP2552"/>
  <c r="AP1526"/>
  <c r="AP1803"/>
  <c r="AP1999"/>
  <c r="AP3309"/>
  <c r="AP753"/>
  <c r="AP817"/>
  <c r="AP881"/>
  <c r="AP1384"/>
  <c r="AP1450"/>
  <c r="AP1514"/>
  <c r="AP1644"/>
  <c r="AP1774"/>
  <c r="AP1902"/>
  <c r="AP2028"/>
  <c r="AP929"/>
  <c r="AP993"/>
  <c r="AP1057"/>
  <c r="AP1121"/>
  <c r="AP1185"/>
  <c r="AP1249"/>
  <c r="AP1313"/>
  <c r="AP1369"/>
  <c r="AP2714"/>
  <c r="AP1992"/>
  <c r="AP2120"/>
  <c r="AP2588"/>
  <c r="AP2478"/>
  <c r="AP2734"/>
  <c r="AP1453"/>
  <c r="AP1517"/>
  <c r="AP1581"/>
  <c r="AP1645"/>
  <c r="AP1709"/>
  <c r="AP1773"/>
  <c r="AP1837"/>
  <c r="AP1901"/>
  <c r="AP2489"/>
  <c r="AP2562"/>
  <c r="AP2629"/>
  <c r="AP2696"/>
  <c r="AP2764"/>
  <c r="AP2911"/>
  <c r="AP2598"/>
  <c r="AP2728"/>
  <c r="AP2925"/>
  <c r="AP3043"/>
  <c r="AP1950"/>
  <c r="AP2014"/>
  <c r="AP2580"/>
  <c r="AP2837"/>
  <c r="AP2887"/>
  <c r="AP3067"/>
  <c r="AP3352"/>
  <c r="AP2769"/>
  <c r="AP2938"/>
  <c r="AP3257"/>
  <c r="AP2874"/>
  <c r="AP2930"/>
  <c r="AP2994"/>
  <c r="AP3233"/>
  <c r="AP2503"/>
  <c r="AP2567"/>
  <c r="AP2631"/>
  <c r="AP2695"/>
  <c r="AP2759"/>
  <c r="AP2823"/>
  <c r="AP2918"/>
  <c r="AP3060"/>
  <c r="AP3092"/>
  <c r="AP3365"/>
  <c r="AP3039"/>
  <c r="AP3071"/>
  <c r="AP3171"/>
  <c r="AP2984"/>
  <c r="AP3088"/>
  <c r="AP3243"/>
  <c r="AP3549"/>
  <c r="AP3045"/>
  <c r="AP3077"/>
  <c r="AP3100"/>
  <c r="AP3523"/>
  <c r="AP2936"/>
  <c r="AP3000"/>
  <c r="AP299"/>
  <c r="AP147"/>
  <c r="AP107"/>
  <c r="AP75"/>
  <c r="AP141"/>
  <c r="AP85"/>
  <c r="AP475"/>
  <c r="AP619"/>
  <c r="AP58"/>
  <c r="AP140"/>
  <c r="AP232"/>
  <c r="AP280"/>
  <c r="AP367"/>
  <c r="AP499"/>
  <c r="AP810"/>
  <c r="AP554"/>
  <c r="AP690"/>
  <c r="AP924"/>
  <c r="AP1052"/>
  <c r="AP1180"/>
  <c r="AP1308"/>
  <c r="AP1456"/>
  <c r="AP1744"/>
  <c r="AP2155"/>
  <c r="AP250"/>
  <c r="AP716"/>
  <c r="AP692"/>
  <c r="AP826"/>
  <c r="AP938"/>
  <c r="AP1002"/>
  <c r="AP1066"/>
  <c r="AP1130"/>
  <c r="AP1194"/>
  <c r="AP1258"/>
  <c r="AP1322"/>
  <c r="AP2007"/>
  <c r="AP1668"/>
  <c r="AP656"/>
  <c r="AP728"/>
  <c r="AP792"/>
  <c r="AP856"/>
  <c r="AP1412"/>
  <c r="AP1830"/>
  <c r="AP1874"/>
  <c r="AP708"/>
  <c r="AP847"/>
  <c r="AP904"/>
  <c r="AP967"/>
  <c r="AP1031"/>
  <c r="AP1095"/>
  <c r="AP1159"/>
  <c r="AP1223"/>
  <c r="AP1287"/>
  <c r="AP1351"/>
  <c r="AP1488"/>
  <c r="AP1890"/>
  <c r="AP1416"/>
  <c r="AP2112"/>
  <c r="AP3659"/>
  <c r="AP1511"/>
  <c r="AP2128"/>
  <c r="AP918"/>
  <c r="AP1038"/>
  <c r="AP1174"/>
  <c r="AP1246"/>
  <c r="AP1278"/>
  <c r="AP1598"/>
  <c r="AP1848"/>
  <c r="AP2490"/>
  <c r="AP2556"/>
  <c r="AP1480"/>
  <c r="AP2132"/>
  <c r="AP1479"/>
  <c r="AP1614"/>
  <c r="AP2084"/>
  <c r="AP3674"/>
  <c r="AP765"/>
  <c r="AP829"/>
  <c r="AP893"/>
  <c r="AP1759"/>
  <c r="AP2009"/>
  <c r="AP2180"/>
  <c r="AP2684"/>
  <c r="AP925"/>
  <c r="AP989"/>
  <c r="AP1053"/>
  <c r="AP1117"/>
  <c r="AP1181"/>
  <c r="AQ1190" s="1"/>
  <c r="AP1245"/>
  <c r="AP1309"/>
  <c r="AP1385"/>
  <c r="AP1587"/>
  <c r="AP1947"/>
  <c r="AP2682"/>
  <c r="AP1671"/>
  <c r="AP1799"/>
  <c r="AP1955"/>
  <c r="AP2095"/>
  <c r="AP2544"/>
  <c r="AP3011"/>
  <c r="AP1949"/>
  <c r="AP2013"/>
  <c r="AP2542"/>
  <c r="AP2798"/>
  <c r="AP1433"/>
  <c r="AP1497"/>
  <c r="AP1561"/>
  <c r="AP1689"/>
  <c r="AP1817"/>
  <c r="AP2634"/>
  <c r="AP2057"/>
  <c r="AP2089"/>
  <c r="AP2121"/>
  <c r="AP2153"/>
  <c r="AP2185"/>
  <c r="AP2664"/>
  <c r="AP2923"/>
  <c r="AP3148"/>
  <c r="AP1938"/>
  <c r="AP2002"/>
  <c r="AP2042"/>
  <c r="AP2058"/>
  <c r="AP2074"/>
  <c r="AP2090"/>
  <c r="AP2106"/>
  <c r="AP2122"/>
  <c r="AP2138"/>
  <c r="AP2154"/>
  <c r="AP2170"/>
  <c r="AP2186"/>
  <c r="AP2202"/>
  <c r="AP2584"/>
  <c r="AP2834"/>
  <c r="AP3001"/>
  <c r="AP3313"/>
  <c r="AP2461"/>
  <c r="AP2653"/>
  <c r="AP2781"/>
  <c r="AP2529"/>
  <c r="AP2721"/>
  <c r="AP2926"/>
  <c r="AP3132"/>
  <c r="AP3120"/>
  <c r="AP2499"/>
  <c r="AP2627"/>
  <c r="AP2755"/>
  <c r="AP3190"/>
  <c r="AP3344"/>
  <c r="AP3215"/>
  <c r="AP3333"/>
  <c r="AP2916"/>
  <c r="AP2980"/>
  <c r="AP3040"/>
  <c r="AP3072"/>
  <c r="AP3127"/>
  <c r="AP3533"/>
  <c r="AP3188"/>
  <c r="AP3570"/>
  <c r="AP3224"/>
  <c r="AP3356"/>
  <c r="AP3522"/>
  <c r="AP3097"/>
  <c r="AP3214"/>
  <c r="AP3315"/>
  <c r="AP3488"/>
  <c r="AP3511"/>
  <c r="AP3507"/>
  <c r="AP3648"/>
  <c r="AP3329"/>
  <c r="AP3378"/>
  <c r="AP3513"/>
  <c r="AP3641"/>
  <c r="AP3542"/>
  <c r="AP3670"/>
  <c r="AP3572"/>
  <c r="AP3453"/>
  <c r="AP2485"/>
  <c r="AP2678"/>
  <c r="AP2117"/>
  <c r="AP2536"/>
  <c r="AP3226"/>
  <c r="AP2905"/>
  <c r="AP3122"/>
  <c r="AP3235"/>
  <c r="AP3272"/>
  <c r="AP3479"/>
  <c r="AP3544"/>
  <c r="AP1606"/>
  <c r="AP1670"/>
  <c r="AP1737"/>
  <c r="AP1798"/>
  <c r="AP1862"/>
  <c r="AP2464"/>
  <c r="AP2528"/>
  <c r="AP2592"/>
  <c r="AP2656"/>
  <c r="AP2720"/>
  <c r="AP2784"/>
  <c r="AP3249"/>
  <c r="AP3331"/>
  <c r="AP3291"/>
  <c r="AP3340"/>
  <c r="AP249"/>
  <c r="AP669"/>
  <c r="AP591"/>
  <c r="AP377"/>
  <c r="AP395"/>
  <c r="AP124"/>
  <c r="AP173"/>
  <c r="AP643"/>
  <c r="AP66"/>
  <c r="AP231"/>
  <c r="AP311"/>
  <c r="AP375"/>
  <c r="AP439"/>
  <c r="AP563"/>
  <c r="AP539"/>
  <c r="AP246"/>
  <c r="AP617"/>
  <c r="AP346"/>
  <c r="AP378"/>
  <c r="AP410"/>
  <c r="AP442"/>
  <c r="AP581"/>
  <c r="AP916"/>
  <c r="AP1044"/>
  <c r="AP1172"/>
  <c r="AP1300"/>
  <c r="AP1524"/>
  <c r="AP1988"/>
  <c r="AP205"/>
  <c r="AP78"/>
  <c r="AP176"/>
  <c r="AP552"/>
  <c r="AP878"/>
  <c r="AP963"/>
  <c r="AP1027"/>
  <c r="AP1091"/>
  <c r="AP1155"/>
  <c r="AP1219"/>
  <c r="AP1283"/>
  <c r="AP1347"/>
  <c r="AP1538"/>
  <c r="AP1618"/>
  <c r="AP478"/>
  <c r="AP561"/>
  <c r="AP625"/>
  <c r="AP1442"/>
  <c r="AP1826"/>
  <c r="AP756"/>
  <c r="AP820"/>
  <c r="AP884"/>
  <c r="AP1532"/>
  <c r="AP1924"/>
  <c r="AP3651"/>
  <c r="AP1754"/>
  <c r="AP942"/>
  <c r="AP1086"/>
  <c r="AP1358"/>
  <c r="AP1596"/>
  <c r="AP1915"/>
  <c r="AP2488"/>
  <c r="AP2814"/>
  <c r="AP1556"/>
  <c r="AP2099"/>
  <c r="AP2148"/>
  <c r="AP685"/>
  <c r="AP745"/>
  <c r="AP809"/>
  <c r="AP873"/>
  <c r="AP1582"/>
  <c r="AP1836"/>
  <c r="AP2439"/>
  <c r="AP969"/>
  <c r="AP1033"/>
  <c r="AP1097"/>
  <c r="AP1161"/>
  <c r="AP1225"/>
  <c r="AP1289"/>
  <c r="AP1353"/>
  <c r="AP1475"/>
  <c r="AP1731"/>
  <c r="AP2602"/>
  <c r="AP2616"/>
  <c r="AP2654"/>
  <c r="AP1445"/>
  <c r="AP1509"/>
  <c r="AP1573"/>
  <c r="AP1637"/>
  <c r="AP1701"/>
  <c r="AP1765"/>
  <c r="AP1829"/>
  <c r="AP1893"/>
  <c r="AP2476"/>
  <c r="AP2565"/>
  <c r="AP2676"/>
  <c r="AP2732"/>
  <c r="AP2821"/>
  <c r="AP2037"/>
  <c r="AP2468"/>
  <c r="AP2596"/>
  <c r="AP2922"/>
  <c r="AP1926"/>
  <c r="AP1990"/>
  <c r="AP2517"/>
  <c r="AP3098"/>
  <c r="AP2509"/>
  <c r="AP2942"/>
  <c r="AP3227"/>
  <c r="AP3178"/>
  <c r="AP2447"/>
  <c r="AP2511"/>
  <c r="AP2575"/>
  <c r="AP2639"/>
  <c r="AP2703"/>
  <c r="AP2767"/>
  <c r="AP2831"/>
  <c r="AP2934"/>
  <c r="AP3143"/>
  <c r="AP3117"/>
  <c r="AP3206"/>
  <c r="AP2896"/>
  <c r="AP2960"/>
  <c r="AP3024"/>
  <c r="AP3198"/>
  <c r="AP3360"/>
  <c r="AP3237"/>
  <c r="AP3559"/>
  <c r="AP3496"/>
  <c r="AP3252"/>
  <c r="AP3482"/>
  <c r="AP3362"/>
  <c r="AP3464"/>
  <c r="AP3649"/>
  <c r="AP3364"/>
  <c r="AP3490"/>
  <c r="AP3327"/>
  <c r="AP3471"/>
  <c r="AP3599"/>
  <c r="AP3376"/>
  <c r="AP3566"/>
  <c r="AP3468"/>
  <c r="AP3596"/>
  <c r="AP3455"/>
  <c r="AP139"/>
  <c r="AP732"/>
  <c r="AP848"/>
  <c r="AP580"/>
  <c r="AP940"/>
  <c r="AP1068"/>
  <c r="AP1196"/>
  <c r="AP1324"/>
  <c r="AP1520"/>
  <c r="AP1951"/>
  <c r="AP602"/>
  <c r="AP668"/>
  <c r="AP864"/>
  <c r="AP962"/>
  <c r="AP1026"/>
  <c r="AP1090"/>
  <c r="AP1154"/>
  <c r="AP1218"/>
  <c r="AP1282"/>
  <c r="AP1346"/>
  <c r="AP2060"/>
  <c r="AQ2069" s="1"/>
  <c r="AP686"/>
  <c r="AP2044"/>
  <c r="AP908"/>
  <c r="AP975"/>
  <c r="AP1039"/>
  <c r="AP1103"/>
  <c r="AP1167"/>
  <c r="AP1231"/>
  <c r="AP1295"/>
  <c r="AP1359"/>
  <c r="AP1840"/>
  <c r="AP3023"/>
  <c r="AP1432"/>
  <c r="AP1770"/>
  <c r="AP3611"/>
  <c r="AP1535"/>
  <c r="AP1940"/>
  <c r="AP958"/>
  <c r="AP1102"/>
  <c r="AP1310"/>
  <c r="AP1595"/>
  <c r="AP1802"/>
  <c r="AP2012"/>
  <c r="AP2196"/>
  <c r="AP1471"/>
  <c r="AP1855"/>
  <c r="AP1722"/>
  <c r="AP1899"/>
  <c r="AP2096"/>
  <c r="AP1969"/>
  <c r="AP2168"/>
  <c r="AP2005"/>
  <c r="AP3326"/>
  <c r="AP2630"/>
  <c r="AP2820"/>
  <c r="AP2109"/>
  <c r="AP2197"/>
  <c r="AP2788"/>
  <c r="AP2937"/>
  <c r="AP3509"/>
  <c r="AP3049"/>
  <c r="AP3074"/>
  <c r="AP3157"/>
  <c r="AP3603"/>
  <c r="AP3283"/>
  <c r="AP3358"/>
  <c r="AP3610"/>
  <c r="AP3351"/>
  <c r="AP605"/>
  <c r="AP2445"/>
  <c r="AP2876"/>
  <c r="AP3369"/>
  <c r="AP1647"/>
  <c r="AP1679"/>
  <c r="AP1818"/>
  <c r="AP1646"/>
  <c r="AP1945"/>
  <c r="AP2947"/>
  <c r="AP2698"/>
  <c r="AP2045"/>
  <c r="AP2165"/>
  <c r="AP2777"/>
  <c r="AP2516"/>
  <c r="AP2825"/>
  <c r="AP2939"/>
  <c r="AP3637"/>
  <c r="AP3158"/>
  <c r="AP3156"/>
  <c r="AP3209"/>
  <c r="AP3480"/>
  <c r="AP36"/>
  <c r="AP56"/>
  <c r="AP383"/>
  <c r="AP360"/>
  <c r="AP838"/>
  <c r="AP715"/>
  <c r="AP828"/>
  <c r="AP1815"/>
  <c r="AP1420"/>
  <c r="AP1484"/>
  <c r="AP1548"/>
  <c r="AP1628"/>
  <c r="AP1692"/>
  <c r="AP1772"/>
  <c r="AP1898"/>
  <c r="AP2071"/>
  <c r="AP2160"/>
  <c r="AP2481"/>
  <c r="AP2453"/>
  <c r="AP2518"/>
  <c r="AP2582"/>
  <c r="AP2644"/>
  <c r="AP2708"/>
  <c r="AP2772"/>
  <c r="AP2836"/>
  <c r="AP3259"/>
  <c r="AP3336"/>
  <c r="AP3363"/>
  <c r="AP217"/>
  <c r="AP153"/>
  <c r="AP428"/>
  <c r="AP298"/>
  <c r="AP158"/>
  <c r="AP286"/>
  <c r="AP350"/>
  <c r="AP414"/>
  <c r="AP616"/>
  <c r="AP822"/>
  <c r="AP1478"/>
  <c r="AP1638"/>
  <c r="AP1878"/>
  <c r="AP1978"/>
  <c r="AP2625"/>
  <c r="AP2498"/>
  <c r="AP2642"/>
  <c r="AP2737"/>
  <c r="AP2816"/>
  <c r="AP2892"/>
  <c r="AP2956"/>
  <c r="AP3020"/>
  <c r="AP3531"/>
  <c r="AP3355"/>
  <c r="AP3145"/>
  <c r="AP3592"/>
  <c r="AP3465"/>
  <c r="AP3588"/>
  <c r="AP379"/>
  <c r="AP156"/>
  <c r="AP324"/>
  <c r="AP444"/>
  <c r="AP129"/>
  <c r="AP917"/>
  <c r="AP1013"/>
  <c r="AP1141"/>
  <c r="AP1237"/>
  <c r="AP490"/>
  <c r="AP1747"/>
  <c r="AP3007"/>
  <c r="AP3095"/>
  <c r="AP3632"/>
  <c r="AP3518"/>
  <c r="AP3646"/>
  <c r="AP3467"/>
  <c r="AP3005"/>
  <c r="AP3629"/>
  <c r="AP488"/>
  <c r="AP497"/>
  <c r="AP1635"/>
  <c r="AP1811"/>
  <c r="AP3118"/>
  <c r="AP84"/>
  <c r="AP133"/>
  <c r="AP317"/>
  <c r="AP628"/>
  <c r="AP520"/>
  <c r="AP2462"/>
  <c r="AP706"/>
  <c r="AP2032"/>
  <c r="AP3221"/>
  <c r="AP3268"/>
  <c r="AP3058"/>
  <c r="AP3501"/>
  <c r="AP3086"/>
  <c r="AP3586"/>
  <c r="AP699"/>
  <c r="AP719"/>
  <c r="AP175"/>
  <c r="AP344"/>
  <c r="AP348"/>
  <c r="AP3166"/>
  <c r="AP3539"/>
  <c r="AP3664"/>
  <c r="AP3459"/>
  <c r="AP612"/>
  <c r="AP30"/>
  <c r="AP128"/>
  <c r="AP332"/>
  <c r="AP320"/>
  <c r="AP647"/>
  <c r="AP747"/>
  <c r="AP2435"/>
  <c r="AP1431"/>
  <c r="AP2459"/>
  <c r="AP2587"/>
  <c r="AP2651"/>
  <c r="AP3626"/>
  <c r="AP54"/>
  <c r="AP322"/>
  <c r="AP630"/>
  <c r="AP1029"/>
  <c r="AP1521"/>
  <c r="AP1585"/>
  <c r="AP1649"/>
  <c r="AP1841"/>
  <c r="AP2913"/>
  <c r="AP3059"/>
  <c r="AP2449"/>
  <c r="AP3504"/>
  <c r="AP33"/>
  <c r="AP484"/>
  <c r="AP117"/>
  <c r="AP487"/>
  <c r="AP135"/>
  <c r="AP53"/>
  <c r="AP339"/>
  <c r="AP646"/>
  <c r="AP49"/>
  <c r="AP209"/>
  <c r="AP498"/>
  <c r="AP886"/>
  <c r="AP1522"/>
  <c r="AP1620"/>
  <c r="AP2605"/>
  <c r="AP2917"/>
  <c r="AP2998"/>
  <c r="AP3225"/>
  <c r="AP3562"/>
  <c r="AP3375"/>
  <c r="AP3590"/>
  <c r="AP34"/>
  <c r="AP403"/>
  <c r="AP388"/>
  <c r="AP81"/>
  <c r="AP645"/>
  <c r="AP789"/>
  <c r="AP2689"/>
  <c r="AP3548"/>
  <c r="AP466"/>
  <c r="AP363"/>
  <c r="AP485"/>
  <c r="AP118"/>
  <c r="AP396"/>
  <c r="AP578"/>
  <c r="AP96"/>
  <c r="AP273"/>
  <c r="AP385"/>
  <c r="AP438"/>
  <c r="AP590"/>
  <c r="AP644"/>
  <c r="AP976"/>
  <c r="AQ985" s="1"/>
  <c r="AP1040"/>
  <c r="AP1104"/>
  <c r="AP1168"/>
  <c r="AP1232"/>
  <c r="AP1296"/>
  <c r="AP1360"/>
  <c r="AP2434"/>
  <c r="AP2620"/>
  <c r="AP3021"/>
  <c r="AP3297"/>
  <c r="AD5"/>
  <c r="AQ2381" l="1"/>
  <c r="AQ2289"/>
  <c r="AQ2231"/>
  <c r="AQ3431"/>
  <c r="AQ3401"/>
  <c r="AQ2315"/>
  <c r="AQ2361"/>
  <c r="AQ2374"/>
  <c r="AQ2305"/>
  <c r="AQ2309"/>
  <c r="AQ3403"/>
  <c r="AQ2360"/>
  <c r="AQ2292"/>
  <c r="AQ2322"/>
  <c r="AQ3406"/>
  <c r="AQ2335"/>
  <c r="AQ2376"/>
  <c r="AQ3426"/>
  <c r="AQ3705"/>
  <c r="AQ3402"/>
  <c r="AQ3424"/>
  <c r="AQ2342"/>
  <c r="AQ2250"/>
  <c r="AQ2241"/>
  <c r="AQ3706"/>
  <c r="AQ2407"/>
  <c r="AQ2373"/>
  <c r="AQ3415"/>
  <c r="AQ2427"/>
  <c r="AQ2313"/>
  <c r="AQ2378"/>
  <c r="AQ3399"/>
  <c r="AQ2327"/>
  <c r="AQ3405"/>
  <c r="AQ2325"/>
  <c r="AQ2308"/>
  <c r="AQ2362"/>
  <c r="AQ3407"/>
  <c r="AQ2316"/>
  <c r="AQ3404"/>
  <c r="AQ2339"/>
  <c r="AQ2412"/>
  <c r="AQ2304"/>
  <c r="AQ2270"/>
  <c r="AQ2265"/>
  <c r="AQ2341"/>
  <c r="AQ2401"/>
  <c r="AQ2347"/>
  <c r="AQ2283"/>
  <c r="AQ3701"/>
  <c r="AQ2248"/>
  <c r="AQ2393"/>
  <c r="AQ2363"/>
  <c r="AQ2354"/>
  <c r="AQ2396"/>
  <c r="AQ2239"/>
  <c r="AQ2337"/>
  <c r="AQ2384"/>
  <c r="AQ2222"/>
  <c r="AQ2394"/>
  <c r="AQ3712"/>
  <c r="AQ3710"/>
  <c r="AQ3717"/>
  <c r="AQ3721"/>
  <c r="AQ3419"/>
  <c r="AQ2287"/>
  <c r="AQ3417"/>
  <c r="AQ2318"/>
  <c r="AQ2291"/>
  <c r="AQ2323"/>
  <c r="AQ2326"/>
  <c r="AQ2286"/>
  <c r="AQ2273"/>
  <c r="AQ2246"/>
  <c r="AQ3685"/>
  <c r="AQ2389"/>
  <c r="AQ2245"/>
  <c r="AQ2226"/>
  <c r="AQ2236"/>
  <c r="AQ3416"/>
  <c r="AQ2372"/>
  <c r="AQ2346"/>
  <c r="AQ2230"/>
  <c r="AQ2371"/>
  <c r="AQ3412"/>
  <c r="AQ2408"/>
  <c r="AQ3413"/>
  <c r="AQ2405"/>
  <c r="AQ2350"/>
  <c r="AQ2397"/>
  <c r="AQ2272"/>
  <c r="AQ2284"/>
  <c r="AQ2392"/>
  <c r="AQ2398"/>
  <c r="AQ2221"/>
  <c r="AQ2340"/>
  <c r="AQ2404"/>
  <c r="AQ2247"/>
  <c r="AQ2399"/>
  <c r="AQ3414"/>
  <c r="AQ3718"/>
  <c r="AQ2285"/>
  <c r="AQ3707"/>
  <c r="AQ3719"/>
  <c r="AQ3704"/>
  <c r="AQ2298"/>
  <c r="AQ3699"/>
  <c r="AQ3713"/>
  <c r="AQ2282"/>
  <c r="AQ3723"/>
  <c r="AQ3726"/>
  <c r="AQ2428"/>
  <c r="AQ2233"/>
  <c r="AQ2406"/>
  <c r="AQ2353"/>
  <c r="AQ2359"/>
  <c r="AQ2390"/>
  <c r="AQ3420"/>
  <c r="AQ2351"/>
  <c r="AQ2333"/>
  <c r="AQ2365"/>
  <c r="AQ2364"/>
  <c r="AQ2367"/>
  <c r="AQ2329"/>
  <c r="AQ2237"/>
  <c r="AQ2228"/>
  <c r="AQ3411"/>
  <c r="AQ2232"/>
  <c r="AQ2234"/>
  <c r="AQ2395"/>
  <c r="AQ2355"/>
  <c r="AQ2375"/>
  <c r="AQ2229"/>
  <c r="AQ3716"/>
  <c r="AQ3697"/>
  <c r="AQ3720"/>
  <c r="AQ2352"/>
  <c r="AQ3691"/>
  <c r="AQ3715"/>
  <c r="AQ2271"/>
  <c r="AQ2413"/>
  <c r="AQ2277"/>
  <c r="AQ2348"/>
  <c r="AQ3714"/>
  <c r="AQ3724"/>
  <c r="AQ3725"/>
  <c r="AQ3615"/>
  <c r="AQ2443"/>
  <c r="AQ1177"/>
  <c r="AQ282"/>
  <c r="AQ127"/>
  <c r="AQ3557"/>
  <c r="AQ90"/>
  <c r="AQ3599"/>
  <c r="AQ3007"/>
  <c r="AQ1531"/>
  <c r="AQ58"/>
  <c r="AQ42"/>
  <c r="AQ2922"/>
  <c r="AQ63"/>
  <c r="AQ2468"/>
  <c r="AQ656"/>
  <c r="AQ184"/>
  <c r="AQ3095"/>
  <c r="AQ3230"/>
  <c r="AQ529"/>
  <c r="AQ93"/>
  <c r="AQ506"/>
  <c r="AQ3476"/>
  <c r="AQ3104"/>
  <c r="AQ1246"/>
  <c r="AQ388"/>
  <c r="AQ3154"/>
  <c r="AQ2965"/>
  <c r="AQ2651"/>
  <c r="AQ1887"/>
  <c r="AQ625"/>
  <c r="AQ226"/>
  <c r="AQ2845"/>
  <c r="AQ2591"/>
  <c r="AQ2169"/>
  <c r="AQ1701"/>
  <c r="AQ1429"/>
  <c r="AQ847"/>
  <c r="AQ45"/>
  <c r="AQ3167"/>
  <c r="AQ2525"/>
  <c r="AQ2707"/>
  <c r="AQ1827"/>
  <c r="AQ2885"/>
  <c r="AQ3619"/>
  <c r="AQ2946"/>
  <c r="AQ2829"/>
  <c r="AQ2177"/>
  <c r="AQ1731"/>
  <c r="AQ1111"/>
  <c r="AQ3620"/>
  <c r="AQ1849"/>
  <c r="AQ917"/>
  <c r="AQ1355"/>
  <c r="AQ1099"/>
  <c r="AQ677"/>
  <c r="AQ1333"/>
  <c r="AQ589"/>
  <c r="AQ3464"/>
  <c r="AQ3499"/>
  <c r="AQ3371"/>
  <c r="AQ3033"/>
  <c r="AQ3126"/>
  <c r="AQ2776"/>
  <c r="AQ2951"/>
  <c r="AQ1999"/>
  <c r="AQ2477"/>
  <c r="AQ2685"/>
  <c r="AQ1838"/>
  <c r="AQ1582"/>
  <c r="AQ2625"/>
  <c r="AQ1362"/>
  <c r="AQ754"/>
  <c r="AQ1605"/>
  <c r="AQ1763"/>
  <c r="AQ893"/>
  <c r="AQ1451"/>
  <c r="AQ1228"/>
  <c r="AQ972"/>
  <c r="AQ1309"/>
  <c r="AQ590"/>
  <c r="AQ355"/>
  <c r="AQ572"/>
  <c r="AQ240"/>
  <c r="AQ678"/>
  <c r="AQ3340"/>
  <c r="AQ2665"/>
  <c r="AQ1871"/>
  <c r="AQ1615"/>
  <c r="AQ3244"/>
  <c r="AQ2545"/>
  <c r="AQ3650"/>
  <c r="AQ3324"/>
  <c r="AQ2989"/>
  <c r="AQ3353"/>
  <c r="AQ2730"/>
  <c r="AQ2593"/>
  <c r="AQ2099"/>
  <c r="AQ2673"/>
  <c r="AQ2807"/>
  <c r="AQ1808"/>
  <c r="AQ934"/>
  <c r="AQ1768"/>
  <c r="AQ3683"/>
  <c r="AQ2141"/>
  <c r="AQ1520"/>
  <c r="AQ801"/>
  <c r="AQ1139"/>
  <c r="AQ835"/>
  <c r="AQ3048"/>
  <c r="AQ2927"/>
  <c r="AQ2640"/>
  <c r="AQ1959"/>
  <c r="AQ1194"/>
  <c r="AQ938"/>
  <c r="AQ1828"/>
  <c r="AQ1732"/>
  <c r="AQ1151"/>
  <c r="AQ1265"/>
  <c r="AQ1009"/>
  <c r="AQ731"/>
  <c r="AQ2762"/>
  <c r="AQ46"/>
  <c r="AQ1788"/>
  <c r="AQ1278"/>
  <c r="AQ3582"/>
  <c r="AQ1717"/>
  <c r="AQ510"/>
  <c r="AQ3310"/>
  <c r="AQ3108"/>
  <c r="AQ3623"/>
  <c r="AQ1796"/>
  <c r="AQ3325"/>
  <c r="AQ2345"/>
  <c r="AQ2386"/>
  <c r="AQ2366"/>
  <c r="AQ2331"/>
  <c r="AQ2227"/>
  <c r="AQ2400"/>
  <c r="AQ2349"/>
  <c r="AQ2387"/>
  <c r="AQ2383"/>
  <c r="AQ2223"/>
  <c r="AQ2370"/>
  <c r="AQ2281"/>
  <c r="AQ2276"/>
  <c r="AQ2279"/>
  <c r="AQ2238"/>
  <c r="AQ2388"/>
  <c r="AQ2278"/>
  <c r="AQ2280"/>
  <c r="AQ2330"/>
  <c r="AQ2336"/>
  <c r="AQ2356"/>
  <c r="AQ2251"/>
  <c r="AQ3709"/>
  <c r="AQ2243"/>
  <c r="AQ1500"/>
  <c r="AQ2297"/>
  <c r="AQ2310"/>
  <c r="AQ2312"/>
  <c r="AQ2256"/>
  <c r="AQ3698"/>
  <c r="AQ1232"/>
  <c r="AQ976"/>
  <c r="AQ289"/>
  <c r="AQ3009"/>
  <c r="AQ2896"/>
  <c r="AQ2607"/>
  <c r="AQ2487"/>
  <c r="AQ1653"/>
  <c r="AQ1431"/>
  <c r="AQ1156"/>
  <c r="AQ414"/>
  <c r="AQ145"/>
  <c r="AQ322"/>
  <c r="AQ541"/>
  <c r="AQ3212"/>
  <c r="AQ356"/>
  <c r="AQ3514"/>
  <c r="AQ702"/>
  <c r="AQ401"/>
  <c r="AQ2566"/>
  <c r="AQ3171"/>
  <c r="AQ635"/>
  <c r="AQ3128"/>
  <c r="AQ2039"/>
  <c r="AQ389"/>
  <c r="AQ3138"/>
  <c r="AQ2489"/>
  <c r="AQ1631"/>
  <c r="AQ373"/>
  <c r="AQ2765"/>
  <c r="AQ2509"/>
  <c r="AQ1540"/>
  <c r="AQ3313"/>
  <c r="AQ2783"/>
  <c r="AQ3267"/>
  <c r="AQ1640"/>
  <c r="AQ1412"/>
  <c r="AQ1946"/>
  <c r="AQ1392"/>
  <c r="AQ1019"/>
  <c r="AQ1045"/>
  <c r="AQ3632"/>
  <c r="AQ2568"/>
  <c r="AQ3289"/>
  <c r="AQ2445"/>
  <c r="AQ1438"/>
  <c r="AQ1282"/>
  <c r="AQ1026"/>
  <c r="AQ738"/>
  <c r="AQ1816"/>
  <c r="AQ1460"/>
  <c r="AQ2213"/>
  <c r="AQ615"/>
  <c r="AQ1340"/>
  <c r="AQ1084"/>
  <c r="AQ659"/>
  <c r="AQ151"/>
  <c r="AQ470"/>
  <c r="AQ420"/>
  <c r="AQ1922"/>
  <c r="AQ1666"/>
  <c r="AQ3529"/>
  <c r="AQ2873"/>
  <c r="AQ2928"/>
  <c r="AQ3269"/>
  <c r="AQ3182"/>
  <c r="AQ3389"/>
  <c r="AQ3217"/>
  <c r="AQ2785"/>
  <c r="AQ2111"/>
  <c r="AQ2047"/>
  <c r="AQ1778"/>
  <c r="AQ1904"/>
  <c r="AQ1932"/>
  <c r="AQ982"/>
  <c r="AQ1976"/>
  <c r="AQ1471"/>
  <c r="AQ1216"/>
  <c r="AQ960"/>
  <c r="AQ1123"/>
  <c r="AQ211"/>
  <c r="AQ1285"/>
  <c r="AQ2688"/>
  <c r="AQ2626"/>
  <c r="AQ2697"/>
  <c r="AQ1370"/>
  <c r="AQ1981"/>
  <c r="AQ2185"/>
  <c r="AQ1476"/>
  <c r="AQ1140"/>
  <c r="AQ573"/>
  <c r="AQ755"/>
  <c r="AQ3500"/>
  <c r="AQ199"/>
  <c r="AQ157"/>
  <c r="AQ1797"/>
  <c r="AQ852"/>
  <c r="AQ2850"/>
  <c r="AQ2190"/>
  <c r="AQ2974"/>
  <c r="AQ1495"/>
  <c r="AQ2150"/>
  <c r="AQ1371"/>
  <c r="AQ592"/>
  <c r="AQ3637"/>
  <c r="AQ3640"/>
  <c r="AQ2578"/>
  <c r="AQ2609"/>
  <c r="AQ1909"/>
  <c r="AQ770"/>
  <c r="AQ781"/>
  <c r="AQ924"/>
  <c r="AQ1963"/>
  <c r="AQ2202"/>
  <c r="AQ2747"/>
  <c r="AQ1416"/>
  <c r="AQ1984"/>
  <c r="AQ817"/>
  <c r="AQ1027"/>
  <c r="AQ2528"/>
  <c r="AQ1734"/>
  <c r="AQ2056"/>
  <c r="AQ710"/>
  <c r="AQ1031"/>
  <c r="AQ900"/>
  <c r="AQ1158"/>
  <c r="AQ2112"/>
  <c r="AQ2581"/>
  <c r="AQ1548"/>
  <c r="AQ783"/>
  <c r="AQ3589"/>
  <c r="AQ2450"/>
  <c r="AQ1054"/>
  <c r="AQ577"/>
  <c r="AQ906"/>
  <c r="AQ363"/>
  <c r="AQ445"/>
  <c r="AQ2976"/>
  <c r="AQ476"/>
  <c r="AQ2933"/>
  <c r="AQ2854"/>
  <c r="AQ1553"/>
  <c r="AQ2863"/>
  <c r="AQ789"/>
  <c r="AQ2610"/>
  <c r="AQ1667"/>
  <c r="AQ999"/>
  <c r="AQ1196"/>
  <c r="AQ940"/>
  <c r="AQ69"/>
  <c r="AQ264"/>
  <c r="AQ291"/>
  <c r="AQ1295"/>
  <c r="AQ3602"/>
  <c r="AQ3294"/>
  <c r="AQ2907"/>
  <c r="AQ188"/>
  <c r="AQ2249"/>
  <c r="AQ2257"/>
  <c r="AQ664"/>
  <c r="AQ2296"/>
  <c r="AQ2306"/>
  <c r="AQ2242"/>
  <c r="AQ2416"/>
  <c r="AQ2303"/>
  <c r="AQ2266"/>
  <c r="AQ2424"/>
  <c r="AQ3694"/>
  <c r="AQ3696"/>
  <c r="AQ2628"/>
  <c r="AQ756"/>
  <c r="AQ295"/>
  <c r="AQ2490"/>
  <c r="AQ1655"/>
  <c r="AQ2118"/>
  <c r="AQ1163"/>
  <c r="AQ818"/>
  <c r="AQ2494"/>
  <c r="AQ1296"/>
  <c r="AQ1860"/>
  <c r="AQ820"/>
  <c r="AQ3482"/>
  <c r="AQ431"/>
  <c r="AQ2073"/>
  <c r="AQ853"/>
  <c r="AQ2911"/>
  <c r="AQ2218"/>
  <c r="AQ247"/>
  <c r="AQ303"/>
  <c r="AQ2191"/>
  <c r="AQ2912"/>
  <c r="AQ758"/>
  <c r="AQ988"/>
  <c r="AQ2421"/>
  <c r="AQ2302"/>
  <c r="AQ2300"/>
  <c r="AQ2255"/>
  <c r="AQ2294"/>
  <c r="AQ2258"/>
  <c r="AQ2269"/>
  <c r="AQ2301"/>
  <c r="AQ3447"/>
  <c r="AQ2411"/>
  <c r="AQ3688"/>
  <c r="AQ2409"/>
  <c r="AQ2425"/>
  <c r="AQ3690"/>
  <c r="AQ3686"/>
  <c r="AQ3687"/>
  <c r="AQ2254"/>
  <c r="AQ2417"/>
  <c r="AQ2263"/>
  <c r="AQ2261"/>
  <c r="AQ2415"/>
  <c r="AQ2422"/>
  <c r="AQ2426"/>
  <c r="AQ618"/>
  <c r="AQ2414"/>
  <c r="AQ2264"/>
  <c r="AQ2253"/>
  <c r="AQ2410"/>
  <c r="AQ2268"/>
  <c r="AQ3692"/>
  <c r="AQ2418"/>
  <c r="AQ2259"/>
  <c r="AQ2295"/>
  <c r="AQ2299"/>
  <c r="AQ2267"/>
  <c r="AQ2420"/>
  <c r="AQ2772"/>
  <c r="AQ3695"/>
  <c r="AQ3693"/>
  <c r="AQ3689"/>
  <c r="AQ144"/>
  <c r="AQ143"/>
  <c r="AQ167"/>
  <c r="AQ160"/>
  <c r="AQ3385"/>
  <c r="AQ3382"/>
  <c r="AQ3568"/>
  <c r="AQ3567"/>
  <c r="AQ1627"/>
  <c r="AQ1626"/>
  <c r="AQ3657"/>
  <c r="AQ3653"/>
  <c r="AQ2011"/>
  <c r="AQ2009"/>
  <c r="AQ1899"/>
  <c r="AQ1898"/>
  <c r="AQ851"/>
  <c r="AQ848"/>
  <c r="AQ512"/>
  <c r="AQ511"/>
  <c r="AQ545"/>
  <c r="AQ544"/>
  <c r="AQ542"/>
  <c r="AQ1716"/>
  <c r="AQ1708"/>
  <c r="AQ1263"/>
  <c r="AQ1262"/>
  <c r="AQ173"/>
  <c r="AQ171"/>
  <c r="AQ1530"/>
  <c r="AQ39"/>
  <c r="AQ1106"/>
  <c r="AQ3365"/>
  <c r="AQ2163"/>
  <c r="AQ2098"/>
  <c r="AQ1183"/>
  <c r="AQ2164"/>
  <c r="AQ563"/>
  <c r="AQ84"/>
  <c r="AQ3086"/>
  <c r="AQ2947"/>
  <c r="AQ2638"/>
  <c r="AQ1590"/>
  <c r="AQ2723"/>
  <c r="AQ2008"/>
  <c r="AQ1608"/>
  <c r="AQ647"/>
  <c r="AQ279"/>
  <c r="AQ839"/>
  <c r="AQ3202"/>
  <c r="AQ2841"/>
  <c r="AQ2003"/>
  <c r="AQ2606"/>
  <c r="AQ1757"/>
  <c r="AQ123"/>
  <c r="AQ3469"/>
  <c r="AQ503"/>
  <c r="AQ343"/>
  <c r="AQ3472"/>
  <c r="AQ3134"/>
  <c r="AQ2671"/>
  <c r="AQ1752"/>
  <c r="AQ1096"/>
  <c r="AQ3475"/>
  <c r="AQ2824"/>
  <c r="AQ3026"/>
  <c r="AQ2818"/>
  <c r="AQ1694"/>
  <c r="AQ2033"/>
  <c r="AQ1748"/>
  <c r="AQ562"/>
  <c r="AQ221"/>
  <c r="AQ3317"/>
  <c r="AQ3677"/>
  <c r="AQ3307"/>
  <c r="AQ2882"/>
  <c r="AQ2658"/>
  <c r="AQ1942"/>
  <c r="AQ1428"/>
  <c r="AQ1175"/>
  <c r="AQ1771"/>
  <c r="AQ1384"/>
  <c r="AQ657"/>
  <c r="AQ115"/>
  <c r="AQ52"/>
  <c r="AQ3078"/>
  <c r="AQ3023"/>
  <c r="AQ3137"/>
  <c r="AQ2782"/>
  <c r="AQ2543"/>
  <c r="AQ1830"/>
  <c r="AQ2088"/>
  <c r="AQ1114"/>
  <c r="AQ1588"/>
  <c r="AQ2140"/>
  <c r="AQ2160"/>
  <c r="AQ1563"/>
  <c r="AQ1121"/>
  <c r="AQ2044"/>
  <c r="AQ1449"/>
  <c r="AQ836"/>
  <c r="AQ1851"/>
  <c r="AQ110"/>
  <c r="AQ47"/>
  <c r="AQ1436"/>
  <c r="AQ569"/>
  <c r="AQ3222"/>
  <c r="AQ3198"/>
  <c r="AQ1780"/>
  <c r="AQ2089"/>
  <c r="AQ1447"/>
  <c r="AQ1192"/>
  <c r="AQ698"/>
  <c r="AQ111"/>
  <c r="AQ316"/>
  <c r="AQ212"/>
  <c r="AQ3536"/>
  <c r="AQ3200"/>
  <c r="AQ2792"/>
  <c r="AQ3066"/>
  <c r="AQ1726"/>
  <c r="AQ2689"/>
  <c r="AQ1624"/>
  <c r="AQ2029"/>
  <c r="AQ1913"/>
  <c r="AQ1213"/>
  <c r="AQ102"/>
  <c r="AQ3260"/>
  <c r="AQ1810"/>
  <c r="AQ3090"/>
  <c r="AQ3613"/>
  <c r="AQ3194"/>
  <c r="AQ3057"/>
  <c r="AQ3174"/>
  <c r="AQ2151"/>
  <c r="AQ2038"/>
  <c r="AQ3071"/>
  <c r="AQ1334"/>
  <c r="AQ1832"/>
  <c r="AQ1184"/>
  <c r="AQ1221"/>
  <c r="AQ155"/>
  <c r="AQ3094"/>
  <c r="AQ3077"/>
  <c r="AQ2874"/>
  <c r="AQ2510"/>
  <c r="AQ1414"/>
  <c r="AQ1210"/>
  <c r="AQ1539"/>
  <c r="AQ1893"/>
  <c r="AQ1784"/>
  <c r="AQ2595"/>
  <c r="AQ1153"/>
  <c r="AQ1689"/>
  <c r="AQ159"/>
  <c r="AQ1616"/>
  <c r="AQ147"/>
  <c r="AQ691"/>
  <c r="AQ2728"/>
  <c r="AQ959"/>
  <c r="AQ1515"/>
  <c r="AQ463"/>
  <c r="AQ3624"/>
  <c r="AQ2944"/>
  <c r="AQ1633"/>
  <c r="AQ735"/>
  <c r="AQ2805"/>
  <c r="AQ2711"/>
  <c r="AQ275"/>
  <c r="AQ366"/>
  <c r="AQ222"/>
  <c r="AQ1804"/>
  <c r="AQ816"/>
  <c r="AQ607"/>
  <c r="AQ2677"/>
  <c r="AQ1098"/>
  <c r="AQ513"/>
  <c r="AQ443"/>
  <c r="AQ608"/>
  <c r="AQ3100"/>
  <c r="AQ2839"/>
  <c r="AQ1837"/>
  <c r="AQ1326"/>
  <c r="AQ3533"/>
  <c r="AQ391"/>
  <c r="AQ3592"/>
  <c r="AQ2686"/>
  <c r="AQ1843"/>
  <c r="AQ3075"/>
  <c r="AQ2094"/>
  <c r="AQ1936"/>
  <c r="AQ3287"/>
  <c r="AQ2884"/>
  <c r="AQ1559"/>
  <c r="AQ1524"/>
  <c r="AQ1593"/>
  <c r="AQ1801"/>
  <c r="AQ566"/>
  <c r="AQ3651"/>
  <c r="AQ3285"/>
  <c r="AQ3039"/>
  <c r="AQ1967"/>
  <c r="AQ1422"/>
  <c r="AQ1074"/>
  <c r="AQ2166"/>
  <c r="AQ653"/>
  <c r="AQ650"/>
  <c r="AQ2021"/>
  <c r="AQ2020"/>
  <c r="AQ1565"/>
  <c r="AQ1564"/>
  <c r="AQ2508"/>
  <c r="AQ2501"/>
  <c r="AQ3020"/>
  <c r="AQ3018"/>
  <c r="AQ1857"/>
  <c r="AQ1856"/>
  <c r="AQ1883"/>
  <c r="AQ1882"/>
  <c r="AQ628"/>
  <c r="AQ627"/>
  <c r="AQ3003"/>
  <c r="AQ3002"/>
  <c r="AQ890"/>
  <c r="AQ889"/>
  <c r="AQ1383"/>
  <c r="AQ1382"/>
  <c r="AQ466"/>
  <c r="AQ465"/>
  <c r="AQ3457"/>
  <c r="AQ3456"/>
  <c r="AQ3454"/>
  <c r="AQ3451"/>
  <c r="AQ342"/>
  <c r="AQ340"/>
  <c r="AQ721"/>
  <c r="AQ719"/>
  <c r="AQ800"/>
  <c r="AQ799"/>
  <c r="AQ3145"/>
  <c r="AQ3144"/>
  <c r="AQ235"/>
  <c r="AQ233"/>
  <c r="AQ3395"/>
  <c r="AQ3392"/>
  <c r="AQ429"/>
  <c r="AQ428"/>
  <c r="AQ495"/>
  <c r="AQ490"/>
  <c r="AQ395"/>
  <c r="AQ393"/>
  <c r="AQ674"/>
  <c r="AQ671"/>
  <c r="AQ3548"/>
  <c r="AQ138"/>
  <c r="AQ3166"/>
  <c r="AQ1176"/>
  <c r="AQ2520"/>
  <c r="AQ1845"/>
  <c r="AQ87"/>
  <c r="AQ133"/>
  <c r="AQ3462"/>
  <c r="AQ3542"/>
  <c r="AQ2470"/>
  <c r="AQ1698"/>
  <c r="AQ1596"/>
  <c r="AQ2016"/>
  <c r="AQ1189"/>
  <c r="AQ3097"/>
  <c r="AQ1846"/>
  <c r="AQ1575"/>
  <c r="AQ1513"/>
  <c r="AQ885"/>
  <c r="AQ520"/>
  <c r="AQ2838"/>
  <c r="AQ3209"/>
  <c r="AQ3043"/>
  <c r="AQ3460"/>
  <c r="AQ555"/>
  <c r="AQ1102"/>
  <c r="AQ3309"/>
  <c r="AQ349"/>
  <c r="AQ1134"/>
  <c r="AQ3565"/>
  <c r="AQ2889"/>
  <c r="AQ1877"/>
  <c r="AQ522"/>
  <c r="AQ3380"/>
  <c r="AQ3008"/>
  <c r="AQ2622"/>
  <c r="AQ3337"/>
  <c r="AQ1352"/>
  <c r="AQ1897"/>
  <c r="AQ1275"/>
  <c r="AQ1881"/>
  <c r="AQ3471"/>
  <c r="AQ3381"/>
  <c r="AQ3465"/>
  <c r="AQ3153"/>
  <c r="AQ877"/>
  <c r="AQ1277"/>
  <c r="AQ2649"/>
  <c r="AQ3618"/>
  <c r="AQ3678"/>
  <c r="AQ3037"/>
  <c r="AQ2620"/>
  <c r="AQ2758"/>
  <c r="AQ2175"/>
  <c r="AQ2090"/>
  <c r="AQ1426"/>
  <c r="AQ1238"/>
  <c r="AQ1585"/>
  <c r="AQ1938"/>
  <c r="AQ1785"/>
  <c r="AQ344"/>
  <c r="AQ552"/>
  <c r="AQ2961"/>
  <c r="AQ3072"/>
  <c r="AQ3240"/>
  <c r="AQ1574"/>
  <c r="AQ3031"/>
  <c r="AQ874"/>
  <c r="AQ2034"/>
  <c r="AQ843"/>
  <c r="AQ732"/>
  <c r="AQ1101"/>
  <c r="AQ398"/>
  <c r="AQ216"/>
  <c r="AQ2678"/>
  <c r="AQ536"/>
  <c r="AQ2799"/>
  <c r="AQ3118"/>
  <c r="AQ3123"/>
  <c r="AQ2030"/>
  <c r="AQ1119"/>
  <c r="AQ1929"/>
  <c r="AQ936"/>
  <c r="AQ1115"/>
  <c r="AQ1365"/>
  <c r="AQ1209"/>
  <c r="AQ3535"/>
  <c r="AQ1434"/>
  <c r="AQ3574"/>
  <c r="AQ3142"/>
  <c r="AQ2472"/>
  <c r="AQ2513"/>
  <c r="AQ1470"/>
  <c r="AQ1122"/>
  <c r="AQ1879"/>
  <c r="AQ1180"/>
  <c r="AQ121"/>
  <c r="AQ422"/>
  <c r="AQ210"/>
  <c r="AQ2604"/>
  <c r="AQ3498"/>
  <c r="AQ2603"/>
  <c r="AQ3554"/>
  <c r="AQ3330"/>
  <c r="AQ3227"/>
  <c r="AQ2822"/>
  <c r="AQ2657"/>
  <c r="AQ2087"/>
  <c r="AQ1522"/>
  <c r="AQ2145"/>
  <c r="AQ1078"/>
  <c r="AQ726"/>
  <c r="AQ2753"/>
  <c r="AQ928"/>
  <c r="AQ1283"/>
  <c r="AQ278"/>
  <c r="AQ884"/>
  <c r="AQ280"/>
  <c r="AQ3041"/>
  <c r="AQ2784"/>
  <c r="AQ2962"/>
  <c r="AQ2795"/>
  <c r="AQ954"/>
  <c r="AQ1437"/>
  <c r="AQ811"/>
  <c r="AQ709"/>
  <c r="AQ658"/>
  <c r="AQ1037"/>
  <c r="AQ50"/>
  <c r="AQ897"/>
  <c r="AQ2718"/>
  <c r="AQ3526"/>
  <c r="AQ2725"/>
  <c r="AQ690"/>
  <c r="AQ2136"/>
  <c r="AQ751"/>
  <c r="AQ564"/>
  <c r="AQ1739"/>
  <c r="AQ175"/>
  <c r="AQ122"/>
  <c r="AQ1900"/>
  <c r="AQ313"/>
  <c r="AQ609"/>
  <c r="AQ1354"/>
  <c r="AQ1406"/>
  <c r="AQ3350"/>
  <c r="AQ3333"/>
  <c r="AQ3280"/>
  <c r="AQ3344"/>
  <c r="AQ910"/>
  <c r="AQ424"/>
  <c r="AQ1525"/>
  <c r="AQ2888"/>
  <c r="AQ1795"/>
  <c r="AQ3253"/>
  <c r="AQ2158"/>
  <c r="AQ1374"/>
  <c r="AQ1994"/>
  <c r="AQ1144"/>
  <c r="AQ1399"/>
  <c r="AQ3511"/>
  <c r="AQ3326"/>
  <c r="AQ3011"/>
  <c r="AQ2557"/>
  <c r="AQ1330"/>
  <c r="AQ3221"/>
  <c r="AQ1765"/>
  <c r="AQ797"/>
  <c r="AQ1755"/>
  <c r="AQ1373"/>
  <c r="AQ775"/>
  <c r="AQ1791"/>
  <c r="AQ3356"/>
  <c r="AQ3586"/>
  <c r="AQ3601"/>
  <c r="AQ3600"/>
  <c r="AQ1707"/>
  <c r="AQ1706"/>
  <c r="AQ3665"/>
  <c r="AQ3664"/>
  <c r="AQ38"/>
  <c r="AQ32"/>
  <c r="AQ37"/>
  <c r="AQ30"/>
  <c r="AQ3232"/>
  <c r="AQ3231"/>
  <c r="AQ2632"/>
  <c r="AQ2631"/>
  <c r="AQ1917"/>
  <c r="AQ1916"/>
  <c r="AQ261"/>
  <c r="AQ260"/>
  <c r="AQ2648"/>
  <c r="AQ2647"/>
  <c r="AQ60"/>
  <c r="AQ59"/>
  <c r="AQ3649"/>
  <c r="AQ2864"/>
  <c r="AQ2514"/>
  <c r="AQ2050"/>
  <c r="AQ1990"/>
  <c r="AQ1455"/>
  <c r="AQ1448"/>
  <c r="AQ3070"/>
  <c r="AQ346"/>
  <c r="AQ1692"/>
  <c r="AQ2681"/>
  <c r="AQ3192"/>
  <c r="AQ1193"/>
  <c r="AQ776"/>
  <c r="AQ3539"/>
  <c r="AQ2742"/>
  <c r="AQ2440"/>
  <c r="AQ1870"/>
  <c r="AQ2983"/>
  <c r="AQ2878"/>
  <c r="AQ921"/>
  <c r="AQ643"/>
  <c r="AQ262"/>
  <c r="AQ271"/>
  <c r="AQ367"/>
  <c r="AQ1467"/>
  <c r="AQ832"/>
  <c r="AQ1962"/>
  <c r="AQ380"/>
  <c r="AQ265"/>
  <c r="AQ1241"/>
  <c r="AQ394"/>
  <c r="AQ475"/>
  <c r="AQ43"/>
  <c r="AQ1629"/>
  <c r="AQ62"/>
  <c r="AQ493"/>
  <c r="AQ1594"/>
  <c r="AQ2596"/>
  <c r="AQ137"/>
  <c r="AQ353"/>
  <c r="AQ3595"/>
  <c r="AQ2471"/>
  <c r="AQ1644"/>
  <c r="AQ3641"/>
  <c r="AQ926"/>
  <c r="AQ1987"/>
  <c r="AQ3268"/>
  <c r="AQ2653"/>
  <c r="AQ1781"/>
  <c r="AQ65"/>
  <c r="AQ3165"/>
  <c r="AQ2054"/>
  <c r="AQ3378"/>
  <c r="AQ3612"/>
  <c r="AQ1908"/>
  <c r="AQ1319"/>
  <c r="AQ3032"/>
  <c r="AQ984"/>
  <c r="AQ1529"/>
  <c r="AQ148"/>
  <c r="AQ3336"/>
  <c r="AQ3505"/>
  <c r="AQ3215"/>
  <c r="AQ2584"/>
  <c r="AQ2526"/>
  <c r="AQ2741"/>
  <c r="AQ1646"/>
  <c r="AQ2663"/>
  <c r="AQ1170"/>
  <c r="AQ1924"/>
  <c r="AQ1541"/>
  <c r="AQ487"/>
  <c r="AQ1036"/>
  <c r="AQ1533"/>
  <c r="AQ387"/>
  <c r="AQ320"/>
  <c r="AQ600"/>
  <c r="AQ2729"/>
  <c r="AQ1679"/>
  <c r="AQ3235"/>
  <c r="AQ3551"/>
  <c r="AQ3497"/>
  <c r="AQ3049"/>
  <c r="AQ2636"/>
  <c r="AQ2662"/>
  <c r="AQ2179"/>
  <c r="AQ2051"/>
  <c r="AQ2932"/>
  <c r="AQ1826"/>
  <c r="AQ1958"/>
  <c r="AQ1956"/>
  <c r="AQ998"/>
  <c r="AQ774"/>
  <c r="AQ2499"/>
  <c r="AQ2137"/>
  <c r="AQ717"/>
  <c r="AQ1677"/>
  <c r="AQ947"/>
  <c r="AQ1317"/>
  <c r="AQ376"/>
  <c r="AQ150"/>
  <c r="AQ3109"/>
  <c r="AQ3252"/>
  <c r="AQ3069"/>
  <c r="AQ3242"/>
  <c r="AQ3076"/>
  <c r="AQ2737"/>
  <c r="AQ1910"/>
  <c r="AQ1654"/>
  <c r="AQ2001"/>
  <c r="AQ1002"/>
  <c r="AQ1393"/>
  <c r="AQ1231"/>
  <c r="AQ1831"/>
  <c r="AQ1073"/>
  <c r="AQ1952"/>
  <c r="AQ964"/>
  <c r="AQ1595"/>
  <c r="AQ129"/>
  <c r="AQ306"/>
  <c r="AQ3504"/>
  <c r="AQ139"/>
  <c r="AQ1517"/>
  <c r="AQ195"/>
  <c r="AQ2569"/>
  <c r="AQ2735"/>
  <c r="AQ739"/>
  <c r="AQ3459"/>
  <c r="AQ2438"/>
  <c r="AQ3114"/>
  <c r="AQ1642"/>
  <c r="AQ2708"/>
  <c r="AQ560"/>
  <c r="AQ723"/>
  <c r="AQ537"/>
  <c r="AQ501"/>
  <c r="AQ1230"/>
  <c r="AQ132"/>
  <c r="AQ2949"/>
  <c r="AQ2635"/>
  <c r="AQ407"/>
  <c r="AQ3656"/>
  <c r="AQ804"/>
  <c r="AQ2875"/>
  <c r="AQ1927"/>
  <c r="AQ2000"/>
  <c r="AQ3359"/>
  <c r="AQ3060"/>
  <c r="AQ2113"/>
  <c r="AQ1968"/>
  <c r="AQ2172"/>
  <c r="AQ1160"/>
  <c r="AQ909"/>
  <c r="AQ1173"/>
  <c r="AQ3573"/>
  <c r="AQ3628"/>
  <c r="AQ2900"/>
  <c r="AQ2466"/>
  <c r="AQ1758"/>
  <c r="AQ2547"/>
  <c r="AQ1090"/>
  <c r="AQ802"/>
  <c r="AQ1848"/>
  <c r="AQ1853"/>
  <c r="AQ679"/>
  <c r="AQ1148"/>
  <c r="AQ903"/>
  <c r="AQ168"/>
  <c r="AQ198"/>
  <c r="AQ1730"/>
  <c r="AQ3219"/>
  <c r="AQ2579"/>
  <c r="AQ3617"/>
  <c r="AQ3146"/>
  <c r="AQ3159"/>
  <c r="AQ3315"/>
  <c r="AQ3042"/>
  <c r="AQ2994"/>
  <c r="AQ2127"/>
  <c r="AQ1906"/>
  <c r="AQ2006"/>
  <c r="AQ2617"/>
  <c r="AQ1046"/>
  <c r="AQ1747"/>
  <c r="AQ2180"/>
  <c r="AQ1024"/>
  <c r="AQ785"/>
  <c r="AQ931"/>
  <c r="AQ1415"/>
  <c r="AQ472"/>
  <c r="AQ452"/>
  <c r="AQ3102"/>
  <c r="AQ2977"/>
  <c r="AQ2752"/>
  <c r="AQ2865"/>
  <c r="AQ1943"/>
  <c r="AQ2699"/>
  <c r="AQ1638"/>
  <c r="AQ2216"/>
  <c r="AQ1178"/>
  <c r="AQ1777"/>
  <c r="AQ2745"/>
  <c r="AQ3087"/>
  <c r="AQ975"/>
  <c r="AQ3572"/>
  <c r="AQ1185"/>
  <c r="AQ669"/>
  <c r="AQ1823"/>
  <c r="AQ948"/>
  <c r="AQ245"/>
  <c r="AQ243"/>
  <c r="AQ532"/>
  <c r="AQ309"/>
  <c r="AQ3329"/>
  <c r="AQ3630"/>
  <c r="AQ1135"/>
  <c r="AQ311"/>
  <c r="AQ3311"/>
  <c r="AQ1445"/>
  <c r="AQ3034"/>
  <c r="AQ1930"/>
  <c r="AQ3379"/>
  <c r="AQ3319"/>
  <c r="AQ2481"/>
  <c r="AQ1923"/>
  <c r="AQ1492"/>
  <c r="AQ1639"/>
  <c r="AQ1000"/>
  <c r="AQ1179"/>
  <c r="AQ1625"/>
  <c r="AQ594"/>
  <c r="AQ1792"/>
  <c r="AQ154"/>
  <c r="AQ1568"/>
  <c r="AQ204"/>
  <c r="AQ3279"/>
  <c r="AQ2921"/>
  <c r="AQ2536"/>
  <c r="AQ3120"/>
  <c r="AQ2690"/>
  <c r="AQ1534"/>
  <c r="AQ1186"/>
  <c r="AQ834"/>
  <c r="AQ1375"/>
  <c r="AQ845"/>
  <c r="AQ1341"/>
  <c r="AQ336"/>
  <c r="AQ2668"/>
  <c r="AQ1618"/>
  <c r="AQ2465"/>
  <c r="AQ2511"/>
  <c r="AQ3237"/>
  <c r="AQ3089"/>
  <c r="AQ3168"/>
  <c r="AQ3082"/>
  <c r="AQ2103"/>
  <c r="AQ2731"/>
  <c r="AQ1586"/>
  <c r="AQ3063"/>
  <c r="AQ1404"/>
  <c r="AQ2028"/>
  <c r="AQ1503"/>
  <c r="AQ1379"/>
  <c r="AQ1248"/>
  <c r="AQ1965"/>
  <c r="AQ1091"/>
  <c r="AQ1349"/>
  <c r="AQ273"/>
  <c r="AQ3149"/>
  <c r="AQ3183"/>
  <c r="AQ2891"/>
  <c r="AQ2980"/>
  <c r="AQ2577"/>
  <c r="AQ1478"/>
  <c r="AQ1274"/>
  <c r="AQ1841"/>
  <c r="AQ2860"/>
  <c r="AQ1159"/>
  <c r="AQ1789"/>
  <c r="AQ961"/>
  <c r="AQ1236"/>
  <c r="AQ2068"/>
  <c r="AQ565"/>
  <c r="AQ1872"/>
  <c r="AQ2986"/>
  <c r="AQ687"/>
  <c r="AQ2872"/>
  <c r="AQ3525"/>
  <c r="AQ2580"/>
  <c r="AQ2724"/>
  <c r="AQ689"/>
  <c r="AQ782"/>
  <c r="AQ399"/>
  <c r="AQ3622"/>
  <c r="AQ1712"/>
  <c r="AQ1628"/>
  <c r="AQ864"/>
  <c r="AQ574"/>
  <c r="AQ2804"/>
  <c r="AQ2710"/>
  <c r="AQ274"/>
  <c r="AQ362"/>
  <c r="AQ170"/>
  <c r="AQ124"/>
  <c r="AQ1773"/>
  <c r="AQ315"/>
  <c r="AQ605"/>
  <c r="AQ1353"/>
  <c r="AQ1408"/>
  <c r="AQ526"/>
  <c r="AQ64"/>
  <c r="AQ106"/>
  <c r="AQ3481"/>
  <c r="AQ3328"/>
  <c r="AQ3161"/>
  <c r="AQ1972"/>
  <c r="AQ3661"/>
  <c r="AQ2618"/>
  <c r="AQ455"/>
  <c r="AQ3614"/>
  <c r="AQ2495"/>
  <c r="AQ1603"/>
  <c r="AQ3648"/>
  <c r="AQ2475"/>
  <c r="AQ1880"/>
  <c r="AQ3331"/>
  <c r="AQ2539"/>
  <c r="AQ1969"/>
  <c r="AQ1733"/>
  <c r="AQ2013"/>
  <c r="AQ952"/>
  <c r="AQ1013"/>
  <c r="AQ3362"/>
  <c r="AQ3181"/>
  <c r="AQ2851"/>
  <c r="AQ2702"/>
  <c r="AQ2017"/>
  <c r="AQ1940"/>
  <c r="AQ1735"/>
  <c r="AQ861"/>
  <c r="AQ1260"/>
  <c r="AQ217"/>
  <c r="AQ288"/>
  <c r="AQ1919"/>
  <c r="AQ3645"/>
  <c r="AQ3105"/>
  <c r="AQ3299"/>
  <c r="AQ2721"/>
  <c r="AQ2043"/>
  <c r="AQ1890"/>
  <c r="AQ1286"/>
  <c r="AQ1351"/>
  <c r="AQ49"/>
  <c r="AQ1316"/>
  <c r="AQ415"/>
  <c r="AQ101"/>
  <c r="AQ1921"/>
  <c r="AQ1259"/>
  <c r="AQ1003"/>
  <c r="AQ81"/>
  <c r="AQ3494"/>
  <c r="AQ2488"/>
  <c r="AQ1866"/>
  <c r="AQ1486"/>
  <c r="AQ722"/>
  <c r="AQ1578"/>
  <c r="AQ766"/>
  <c r="AQ480"/>
  <c r="AQ2588"/>
  <c r="AQ1729"/>
  <c r="AQ283"/>
  <c r="AQ3291"/>
  <c r="AQ2904"/>
  <c r="AQ1033"/>
  <c r="AQ516"/>
  <c r="AQ190"/>
  <c r="AQ269"/>
  <c r="AQ1562"/>
  <c r="AQ3467"/>
  <c r="AQ231"/>
  <c r="AQ1512"/>
  <c r="AQ3238"/>
  <c r="AQ181"/>
  <c r="AQ2524"/>
  <c r="AQ3284"/>
  <c r="AQ3012"/>
  <c r="AQ2146"/>
  <c r="AQ2972"/>
  <c r="AQ1889"/>
  <c r="AQ1657"/>
  <c r="AQ1673"/>
  <c r="AQ1363"/>
  <c r="AQ1125"/>
  <c r="AQ98"/>
  <c r="AQ3064"/>
  <c r="AQ2971"/>
  <c r="AQ3251"/>
  <c r="AQ1814"/>
  <c r="AQ2452"/>
  <c r="AQ1376"/>
  <c r="AQ2076"/>
  <c r="AQ2005"/>
  <c r="AQ1361"/>
  <c r="AQ827"/>
  <c r="AQ617"/>
  <c r="AQ676"/>
  <c r="AQ553"/>
  <c r="AQ1888"/>
  <c r="AQ3030"/>
  <c r="AQ1049"/>
  <c r="AQ587"/>
  <c r="AQ798"/>
  <c r="AQ3571"/>
  <c r="AQ507"/>
  <c r="AQ2458"/>
  <c r="AQ639"/>
  <c r="AQ2660"/>
  <c r="AQ341"/>
  <c r="AQ357"/>
  <c r="AQ3067"/>
  <c r="AQ1820"/>
  <c r="AQ3527"/>
  <c r="AQ1022"/>
  <c r="AQ3474"/>
  <c r="AQ3540"/>
  <c r="AQ2634"/>
  <c r="AQ359"/>
  <c r="AQ2717"/>
  <c r="AQ1907"/>
  <c r="AQ1557"/>
  <c r="AQ392"/>
  <c r="AQ2948"/>
  <c r="AQ1656"/>
  <c r="AQ3292"/>
  <c r="AQ2206"/>
  <c r="AQ2105"/>
  <c r="AQ1604"/>
  <c r="AQ1441"/>
  <c r="AQ1048"/>
  <c r="AQ695"/>
  <c r="AQ971"/>
  <c r="AQ1960"/>
  <c r="AQ1077"/>
  <c r="AQ741"/>
  <c r="AQ3477"/>
  <c r="AQ3480"/>
  <c r="AQ3658"/>
  <c r="AQ3369"/>
  <c r="AQ2905"/>
  <c r="AQ2943"/>
  <c r="AQ2432"/>
  <c r="AQ1852"/>
  <c r="AQ3176"/>
  <c r="AQ878"/>
  <c r="AQ83"/>
  <c r="AQ2464"/>
  <c r="AQ1273"/>
  <c r="AQ1775"/>
  <c r="AQ2434"/>
  <c r="AQ1760"/>
  <c r="AQ550"/>
  <c r="AQ546"/>
  <c r="AQ330"/>
  <c r="AQ3564"/>
  <c r="AQ2692"/>
  <c r="AQ2627"/>
  <c r="AQ1583"/>
  <c r="AQ645"/>
  <c r="AQ166"/>
  <c r="AQ3562"/>
  <c r="AQ3121"/>
  <c r="AQ3205"/>
  <c r="AQ2659"/>
  <c r="AQ1411"/>
  <c r="AQ747"/>
  <c r="AQ1364"/>
  <c r="AQ1044"/>
  <c r="AQ257"/>
  <c r="AQ595"/>
  <c r="AQ1469"/>
  <c r="AQ692"/>
  <c r="AQ668"/>
  <c r="AQ332"/>
  <c r="AQ2435"/>
  <c r="AQ1769"/>
  <c r="AQ488"/>
  <c r="AQ3455"/>
  <c r="AQ1834"/>
  <c r="AQ1145"/>
  <c r="AQ267"/>
  <c r="AQ285"/>
  <c r="AQ284"/>
  <c r="AQ459"/>
  <c r="AQ458"/>
  <c r="AQ193"/>
  <c r="AQ192"/>
  <c r="AQ126"/>
  <c r="AQ125"/>
  <c r="AQ3065"/>
  <c r="AQ2855"/>
  <c r="AQ2139"/>
  <c r="AQ1979"/>
  <c r="AQ1762"/>
  <c r="AQ1094"/>
  <c r="AQ1686"/>
  <c r="AQ1188"/>
  <c r="AQ631"/>
  <c r="AQ457"/>
  <c r="AQ1536"/>
  <c r="AQ1321"/>
  <c r="AQ1065"/>
  <c r="AQ80"/>
  <c r="AQ2936"/>
  <c r="AQ2552"/>
  <c r="AQ2967"/>
  <c r="AQ1550"/>
  <c r="AQ846"/>
  <c r="AQ1579"/>
  <c r="AQ768"/>
  <c r="AQ339"/>
  <c r="AQ682"/>
  <c r="AQ286"/>
  <c r="AQ2988"/>
  <c r="AQ1290"/>
  <c r="AQ1034"/>
  <c r="AQ519"/>
  <c r="AQ112"/>
  <c r="AQ509"/>
  <c r="AQ379"/>
  <c r="AQ338"/>
  <c r="AQ2629"/>
  <c r="AQ405"/>
  <c r="AQ654"/>
  <c r="AQ3234"/>
  <c r="AQ218"/>
  <c r="AQ3068"/>
  <c r="AQ331"/>
  <c r="AQ3673"/>
  <c r="AQ3277"/>
  <c r="AQ142"/>
  <c r="AQ3014"/>
  <c r="AQ499"/>
  <c r="AQ165"/>
  <c r="AQ3029"/>
  <c r="AQ2746"/>
  <c r="AQ831"/>
  <c r="AQ162"/>
  <c r="AQ1493"/>
  <c r="AQ724"/>
  <c r="AQ2834"/>
  <c r="AQ3360"/>
  <c r="AQ3518"/>
  <c r="AQ2014"/>
  <c r="AQ2205"/>
  <c r="AQ1544"/>
  <c r="AQ1240"/>
  <c r="AQ873"/>
  <c r="AQ949"/>
  <c r="AQ3575"/>
  <c r="AQ3473"/>
  <c r="AQ3207"/>
  <c r="AQ2840"/>
  <c r="AQ3236"/>
  <c r="AQ2605"/>
  <c r="AQ1902"/>
  <c r="AQ1484"/>
  <c r="AQ2448"/>
  <c r="AQ2108"/>
  <c r="AQ951"/>
  <c r="AQ1835"/>
  <c r="AQ1292"/>
  <c r="AQ185"/>
  <c r="AQ925"/>
  <c r="AQ548"/>
  <c r="AQ182"/>
  <c r="AQ3300"/>
  <c r="AQ2473"/>
  <c r="AQ3281"/>
  <c r="AQ3338"/>
  <c r="AQ3531"/>
  <c r="AQ3197"/>
  <c r="AQ3224"/>
  <c r="AQ2935"/>
  <c r="AQ2843"/>
  <c r="AQ2115"/>
  <c r="AQ2130"/>
  <c r="AQ1442"/>
  <c r="AQ1964"/>
  <c r="AQ1254"/>
  <c r="AQ2018"/>
  <c r="AQ1488"/>
  <c r="AQ1255"/>
  <c r="AQ1425"/>
  <c r="AQ1040"/>
  <c r="AQ865"/>
  <c r="AQ1203"/>
  <c r="AQ259"/>
  <c r="AQ699"/>
  <c r="AQ67"/>
  <c r="AQ308"/>
  <c r="AQ3080"/>
  <c r="AQ2704"/>
  <c r="AQ3266"/>
  <c r="AQ2023"/>
  <c r="AQ2705"/>
  <c r="AQ2743"/>
  <c r="AQ1258"/>
  <c r="AQ1783"/>
  <c r="AQ3318"/>
  <c r="AQ2561"/>
  <c r="AQ1809"/>
  <c r="AQ1329"/>
  <c r="AQ795"/>
  <c r="AQ748"/>
  <c r="AQ1220"/>
  <c r="AQ581"/>
  <c r="AQ1005"/>
  <c r="AQ478"/>
  <c r="AQ232"/>
  <c r="AQ492"/>
  <c r="AQ237"/>
  <c r="AQ3560"/>
  <c r="AQ1580"/>
  <c r="AQ3593"/>
  <c r="AQ942"/>
  <c r="AQ3259"/>
  <c r="AQ2853"/>
  <c r="AQ1504"/>
  <c r="AQ1925"/>
  <c r="AQ559"/>
  <c r="AQ894"/>
  <c r="AQ1868"/>
  <c r="AQ41"/>
  <c r="AQ299"/>
  <c r="AQ3173"/>
  <c r="AQ3225"/>
  <c r="AQ91"/>
  <c r="AQ3368"/>
  <c r="AQ3191"/>
  <c r="AQ310"/>
  <c r="AQ3186"/>
  <c r="AQ1825"/>
  <c r="AQ227"/>
  <c r="AQ2831"/>
  <c r="AQ2575"/>
  <c r="AQ1621"/>
  <c r="AQ113"/>
  <c r="AQ2134"/>
  <c r="AQ610"/>
  <c r="AQ3051"/>
  <c r="AQ2767"/>
  <c r="AQ1813"/>
  <c r="AQ1103"/>
  <c r="AQ1721"/>
  <c r="AQ1339"/>
  <c r="AQ1083"/>
  <c r="AQ596"/>
  <c r="AQ3576"/>
  <c r="AQ3667"/>
  <c r="AQ2893"/>
  <c r="AQ3164"/>
  <c r="AQ1983"/>
  <c r="AQ2562"/>
  <c r="AQ1502"/>
  <c r="AQ1346"/>
  <c r="AQ3636"/>
  <c r="AQ943"/>
  <c r="AQ667"/>
  <c r="AQ1483"/>
  <c r="AQ823"/>
  <c r="AQ1405"/>
  <c r="AQ374"/>
  <c r="AQ304"/>
  <c r="AQ646"/>
  <c r="AQ2713"/>
  <c r="AQ2457"/>
  <c r="AQ3555"/>
  <c r="AQ2642"/>
  <c r="AQ3519"/>
  <c r="AQ3394"/>
  <c r="AQ3214"/>
  <c r="AQ3073"/>
  <c r="AQ2748"/>
  <c r="AQ2886"/>
  <c r="AQ2063"/>
  <c r="AQ2122"/>
  <c r="AQ1490"/>
  <c r="AQ2081"/>
  <c r="AQ1302"/>
  <c r="AQ1977"/>
  <c r="AQ1385"/>
  <c r="AQ1247"/>
  <c r="AQ1973"/>
  <c r="AQ1280"/>
  <c r="AQ2519"/>
  <c r="AQ1187"/>
  <c r="AQ713"/>
  <c r="AQ911"/>
  <c r="AQ205"/>
  <c r="AQ3025"/>
  <c r="AQ3061"/>
  <c r="AQ2496"/>
  <c r="AQ2887"/>
  <c r="AQ2733"/>
  <c r="AQ1894"/>
  <c r="AQ3290"/>
  <c r="AQ2661"/>
  <c r="AQ922"/>
  <c r="AQ1380"/>
  <c r="AQ3676"/>
  <c r="AQ1669"/>
  <c r="AQ1989"/>
  <c r="AQ929"/>
  <c r="AQ796"/>
  <c r="AQ1204"/>
  <c r="AQ896"/>
  <c r="AQ1229"/>
  <c r="AQ462"/>
  <c r="AQ242"/>
  <c r="AQ1519"/>
  <c r="AQ3463"/>
  <c r="AQ1836"/>
  <c r="AQ238"/>
  <c r="AQ2097"/>
  <c r="AQ3339"/>
  <c r="AQ2801"/>
  <c r="AQ2048"/>
  <c r="AQ3585"/>
  <c r="AQ3270"/>
  <c r="AQ1398"/>
  <c r="AQ1473"/>
  <c r="AQ1635"/>
  <c r="AQ1256"/>
  <c r="AQ2197"/>
  <c r="AQ923"/>
  <c r="AQ981"/>
  <c r="AQ3479"/>
  <c r="AQ411"/>
  <c r="AQ558"/>
  <c r="AQ1690"/>
  <c r="AQ385"/>
  <c r="AQ1664"/>
  <c r="AQ3103"/>
  <c r="AQ2859"/>
  <c r="AQ2810"/>
  <c r="AQ2996"/>
  <c r="AQ1790"/>
  <c r="AQ1937"/>
  <c r="AQ930"/>
  <c r="AQ1396"/>
  <c r="AQ1395"/>
  <c r="AQ1691"/>
  <c r="AQ1244"/>
  <c r="AQ281"/>
  <c r="AQ697"/>
  <c r="AQ82"/>
  <c r="AQ3341"/>
  <c r="AQ1874"/>
  <c r="AQ3275"/>
  <c r="AQ3682"/>
  <c r="AQ3578"/>
  <c r="AQ3375"/>
  <c r="AQ3203"/>
  <c r="AQ2167"/>
  <c r="AQ2027"/>
  <c r="AQ2074"/>
  <c r="AQ2599"/>
  <c r="AQ1584"/>
  <c r="AQ1142"/>
  <c r="AQ790"/>
  <c r="AQ2821"/>
  <c r="AQ2531"/>
  <c r="AQ992"/>
  <c r="AQ1347"/>
  <c r="AQ483"/>
  <c r="AQ787"/>
  <c r="AQ696"/>
  <c r="AQ3286"/>
  <c r="AQ2848"/>
  <c r="AQ2592"/>
  <c r="AQ3172"/>
  <c r="AQ1798"/>
  <c r="AQ2152"/>
  <c r="AQ1018"/>
  <c r="AQ778"/>
  <c r="AQ1875"/>
  <c r="AQ1672"/>
  <c r="AQ1217"/>
  <c r="AQ764"/>
  <c r="AQ481"/>
  <c r="AQ1165"/>
  <c r="AQ223"/>
  <c r="AQ1222"/>
  <c r="AQ760"/>
  <c r="AQ2192"/>
  <c r="AQ2727"/>
  <c r="AQ1546"/>
  <c r="AQ958"/>
  <c r="AQ1514"/>
  <c r="AQ793"/>
  <c r="AQ225"/>
  <c r="AQ3158"/>
  <c r="AQ2215"/>
  <c r="AQ1343"/>
  <c r="AQ881"/>
  <c r="AQ670"/>
  <c r="AQ556"/>
  <c r="AQ905"/>
  <c r="AQ1738"/>
  <c r="AQ430"/>
  <c r="AQ302"/>
  <c r="AQ219"/>
  <c r="AQ1072"/>
  <c r="AQ814"/>
  <c r="AQ604"/>
  <c r="AQ2676"/>
  <c r="AQ1097"/>
  <c r="AQ1803"/>
  <c r="AQ442"/>
  <c r="AQ3663"/>
  <c r="AQ1600"/>
  <c r="AQ703"/>
  <c r="AQ3631"/>
  <c r="AQ2077"/>
  <c r="AQ990"/>
  <c r="AQ2997"/>
  <c r="AQ1759"/>
  <c r="AQ213"/>
  <c r="AQ2751"/>
  <c r="AQ2064"/>
  <c r="AQ883"/>
  <c r="AQ2857"/>
  <c r="AQ1934"/>
  <c r="AQ3346"/>
  <c r="AQ2866"/>
  <c r="AQ2573"/>
  <c r="AQ2124"/>
  <c r="AQ1687"/>
  <c r="AQ1208"/>
  <c r="AQ745"/>
  <c r="AQ3639"/>
  <c r="AQ3596"/>
  <c r="AQ3256"/>
  <c r="AQ2031"/>
  <c r="AQ1614"/>
  <c r="AQ1138"/>
  <c r="AQ1571"/>
  <c r="AQ1560"/>
  <c r="AQ705"/>
  <c r="AQ1004"/>
  <c r="AQ989"/>
  <c r="AQ117"/>
  <c r="AQ3297"/>
  <c r="AQ2590"/>
  <c r="AQ3265"/>
  <c r="AQ2474"/>
  <c r="AQ2171"/>
  <c r="AQ2114"/>
  <c r="AQ2738"/>
  <c r="AQ1745"/>
  <c r="AQ660"/>
  <c r="AQ2754"/>
  <c r="AQ688"/>
  <c r="AQ1787"/>
  <c r="AQ1311"/>
  <c r="AQ1389"/>
  <c r="AQ1131"/>
  <c r="AQ73"/>
  <c r="AQ3355"/>
  <c r="AQ2548"/>
  <c r="AQ2966"/>
  <c r="AQ1549"/>
  <c r="AQ1612"/>
  <c r="AQ1294"/>
  <c r="AQ920"/>
  <c r="AQ642"/>
  <c r="AQ337"/>
  <c r="AQ253"/>
  <c r="AQ1466"/>
  <c r="AQ685"/>
  <c r="AQ2990"/>
  <c r="AQ1289"/>
  <c r="AQ1961"/>
  <c r="AQ377"/>
  <c r="AQ114"/>
  <c r="AQ31"/>
  <c r="AQ620"/>
  <c r="AQ1453"/>
  <c r="AQ40"/>
  <c r="AQ535"/>
  <c r="AQ3376"/>
  <c r="AQ3208"/>
  <c r="AQ57"/>
  <c r="AQ3316"/>
  <c r="AQ1599"/>
  <c r="AQ3255"/>
  <c r="AQ2828"/>
  <c r="AQ2123"/>
  <c r="AQ2482"/>
  <c r="AQ742"/>
  <c r="AQ3004"/>
  <c r="AQ1136"/>
  <c r="AQ1107"/>
  <c r="AQ593"/>
  <c r="AQ228"/>
  <c r="AQ3116"/>
  <c r="AQ2608"/>
  <c r="AQ2982"/>
  <c r="AQ2722"/>
  <c r="AQ1430"/>
  <c r="AQ1719"/>
  <c r="AQ1928"/>
  <c r="AQ1444"/>
  <c r="AQ1970"/>
  <c r="AQ1105"/>
  <c r="AQ912"/>
  <c r="AQ1252"/>
  <c r="AQ2820"/>
  <c r="AQ361"/>
  <c r="AQ203"/>
  <c r="AQ1305"/>
  <c r="AQ447"/>
  <c r="AQ372"/>
  <c r="AQ412"/>
  <c r="AQ2614"/>
  <c r="AQ348"/>
  <c r="AQ1658"/>
  <c r="AQ2444"/>
  <c r="AQ3468"/>
  <c r="AQ708"/>
  <c r="AQ715"/>
  <c r="AQ326"/>
  <c r="AQ3638"/>
  <c r="AQ1756"/>
  <c r="AQ333"/>
  <c r="AQ2825"/>
  <c r="AQ1487"/>
  <c r="AQ437"/>
  <c r="AQ3345"/>
  <c r="AQ2462"/>
  <c r="AQ837"/>
  <c r="AQ3218"/>
  <c r="AQ2174"/>
  <c r="AQ1954"/>
  <c r="AQ614"/>
  <c r="AQ3058"/>
  <c r="AQ3335"/>
  <c r="AQ1480"/>
  <c r="AQ1949"/>
  <c r="AQ1304"/>
  <c r="AQ1227"/>
  <c r="AQ3261"/>
  <c r="AQ504"/>
  <c r="AQ3524"/>
  <c r="AQ2759"/>
  <c r="AQ276"/>
  <c r="AQ3332"/>
  <c r="AQ2960"/>
  <c r="AQ2096"/>
  <c r="AQ1300"/>
  <c r="AQ980"/>
  <c r="AQ99"/>
  <c r="AQ468"/>
  <c r="AQ1325"/>
  <c r="AQ197"/>
  <c r="AQ578"/>
  <c r="AQ2436"/>
  <c r="AQ1581"/>
  <c r="AQ761"/>
  <c r="AQ33"/>
  <c r="AQ538"/>
  <c r="AQ3627"/>
  <c r="AQ3563"/>
  <c r="AQ597"/>
  <c r="AQ3616"/>
  <c r="AQ3139"/>
  <c r="AQ534"/>
  <c r="AQ371"/>
  <c r="AQ104"/>
  <c r="AQ2652"/>
  <c r="AQ1663"/>
  <c r="AQ3517"/>
  <c r="AQ3594"/>
  <c r="AQ3552"/>
  <c r="AQ3135"/>
  <c r="AQ3272"/>
  <c r="AQ2155"/>
  <c r="AQ2178"/>
  <c r="AQ1410"/>
  <c r="AQ806"/>
  <c r="AQ3652"/>
  <c r="AQ1087"/>
  <c r="AQ2052"/>
  <c r="AQ1200"/>
  <c r="AQ2117"/>
  <c r="AQ2775"/>
  <c r="AQ1171"/>
  <c r="AQ899"/>
  <c r="AQ1253"/>
  <c r="AQ179"/>
  <c r="AQ292"/>
  <c r="AQ3358"/>
  <c r="AQ3096"/>
  <c r="AQ2736"/>
  <c r="AQ3201"/>
  <c r="AQ2650"/>
  <c r="AQ3327"/>
  <c r="AQ2876"/>
  <c r="AQ1878"/>
  <c r="AQ1558"/>
  <c r="AQ3074"/>
  <c r="AQ1847"/>
  <c r="AQ1427"/>
  <c r="AQ2201"/>
  <c r="AQ2755"/>
  <c r="AQ1619"/>
  <c r="AQ3302"/>
  <c r="AQ3195"/>
  <c r="AQ1501"/>
  <c r="AQ1169"/>
  <c r="AQ891"/>
  <c r="AQ1545"/>
  <c r="AQ716"/>
  <c r="AQ1400"/>
  <c r="AQ821"/>
  <c r="AQ1197"/>
  <c r="AQ120"/>
  <c r="AQ2633"/>
  <c r="AQ251"/>
  <c r="AQ1081"/>
  <c r="AQ360"/>
  <c r="AQ3187"/>
  <c r="AQ2931"/>
  <c r="AQ2485"/>
  <c r="AQ1740"/>
  <c r="AQ978"/>
  <c r="AQ2157"/>
  <c r="AQ1095"/>
  <c r="AQ765"/>
  <c r="AQ1356"/>
  <c r="AQ561"/>
  <c r="AQ1053"/>
  <c r="AQ255"/>
  <c r="AQ652"/>
  <c r="AQ3349"/>
  <c r="AQ2537"/>
  <c r="AQ2914"/>
  <c r="AQ3679"/>
  <c r="AQ3520"/>
  <c r="AQ3579"/>
  <c r="AQ3342"/>
  <c r="AQ3141"/>
  <c r="AQ3010"/>
  <c r="AQ2131"/>
  <c r="AQ3157"/>
  <c r="AQ2643"/>
  <c r="AQ2022"/>
  <c r="AQ2691"/>
  <c r="AQ1062"/>
  <c r="AQ838"/>
  <c r="AQ2565"/>
  <c r="AQ927"/>
  <c r="AQ1104"/>
  <c r="AQ1421"/>
  <c r="AQ1267"/>
  <c r="AQ725"/>
  <c r="AQ508"/>
  <c r="AQ94"/>
  <c r="AQ3532"/>
  <c r="AQ3180"/>
  <c r="AQ2768"/>
  <c r="AQ3361"/>
  <c r="AQ2934"/>
  <c r="AQ2498"/>
  <c r="AQ1462"/>
  <c r="AQ1322"/>
  <c r="AQ1911"/>
  <c r="AQ762"/>
  <c r="AQ1386"/>
  <c r="AQ2144"/>
  <c r="AQ1137"/>
  <c r="AQ2149"/>
  <c r="AQ1675"/>
  <c r="AQ1028"/>
  <c r="AQ1931"/>
  <c r="AQ293"/>
  <c r="AQ254"/>
  <c r="AQ92"/>
  <c r="AQ3503"/>
  <c r="AQ3466"/>
  <c r="AQ3243"/>
  <c r="AQ1941"/>
  <c r="AQ456"/>
  <c r="AQ3122"/>
  <c r="AQ1665"/>
  <c r="AQ2184"/>
  <c r="AQ3642"/>
  <c r="AQ543"/>
  <c r="AQ109"/>
  <c r="AQ345"/>
  <c r="AQ3452"/>
  <c r="AQ469"/>
  <c r="AQ557"/>
  <c r="AQ421"/>
  <c r="AQ2469"/>
  <c r="AQ1643"/>
  <c r="AQ3515"/>
  <c r="AQ131"/>
  <c r="AQ3013"/>
  <c r="AQ471"/>
  <c r="AQ196"/>
  <c r="AQ2161"/>
  <c r="AQ1413"/>
  <c r="AQ3550"/>
  <c r="AQ1982"/>
  <c r="AQ2453"/>
  <c r="AQ3254"/>
  <c r="AQ1998"/>
  <c r="AQ2675"/>
  <c r="AQ1528"/>
  <c r="AQ1224"/>
  <c r="AQ1957"/>
  <c r="AQ809"/>
  <c r="AQ693"/>
  <c r="AQ3543"/>
  <c r="AQ3247"/>
  <c r="AQ2953"/>
  <c r="AQ2696"/>
  <c r="AQ3028"/>
  <c r="AQ2594"/>
  <c r="AQ1822"/>
  <c r="AQ3117"/>
  <c r="AQ1420"/>
  <c r="AQ2695"/>
  <c r="AQ2219"/>
  <c r="AQ1417"/>
  <c r="AQ1212"/>
  <c r="AQ1817"/>
  <c r="AQ406"/>
  <c r="AQ368"/>
  <c r="AQ531"/>
  <c r="AQ2777"/>
  <c r="AQ3347"/>
  <c r="AQ3027"/>
  <c r="AQ3647"/>
  <c r="AQ3643"/>
  <c r="AQ3508"/>
  <c r="AQ3115"/>
  <c r="AQ2909"/>
  <c r="AQ3606"/>
  <c r="AQ3163"/>
  <c r="AQ2079"/>
  <c r="AQ2154"/>
  <c r="AQ1554"/>
  <c r="AQ2209"/>
  <c r="AQ1366"/>
  <c r="AQ822"/>
  <c r="AQ1279"/>
  <c r="AQ2025"/>
  <c r="AQ1088"/>
  <c r="AQ1613"/>
  <c r="AQ1251"/>
  <c r="AQ613"/>
  <c r="AQ1029"/>
  <c r="AQ518"/>
  <c r="AQ3213"/>
  <c r="AQ3093"/>
  <c r="AQ2560"/>
  <c r="AQ3293"/>
  <c r="AQ2915"/>
  <c r="AQ2493"/>
  <c r="AQ3050"/>
  <c r="AQ1242"/>
  <c r="AQ1905"/>
  <c r="AQ746"/>
  <c r="AQ2757"/>
  <c r="AQ1472"/>
  <c r="AQ1249"/>
  <c r="AQ712"/>
  <c r="AQ1611"/>
  <c r="AQ1012"/>
  <c r="AQ89"/>
  <c r="AQ1357"/>
  <c r="AQ632"/>
  <c r="AQ206"/>
  <c r="AQ524"/>
  <c r="AQ178"/>
  <c r="AQ3634"/>
  <c r="AQ3611"/>
  <c r="AQ3609"/>
  <c r="AQ2502"/>
  <c r="AQ3160"/>
  <c r="AQ375"/>
  <c r="AQ641"/>
  <c r="AQ3528"/>
  <c r="AQ2542"/>
  <c r="AQ1508"/>
  <c r="AQ48"/>
  <c r="AQ3321"/>
  <c r="AQ2719"/>
  <c r="AQ2815"/>
  <c r="AQ1713"/>
  <c r="AQ1912"/>
  <c r="AQ3523"/>
  <c r="AQ3588"/>
  <c r="AQ3110"/>
  <c r="AQ2995"/>
  <c r="AQ2701"/>
  <c r="AQ2200"/>
  <c r="AQ1496"/>
  <c r="AQ1671"/>
  <c r="AQ1521"/>
  <c r="AQ1320"/>
  <c r="AQ1064"/>
  <c r="AQ1397"/>
  <c r="AQ1243"/>
  <c r="AQ987"/>
  <c r="AQ2100"/>
  <c r="AQ1109"/>
  <c r="AQ805"/>
  <c r="AQ3607"/>
  <c r="AQ2774"/>
  <c r="AQ201"/>
  <c r="AQ314"/>
  <c r="AQ1709"/>
  <c r="AQ3633"/>
  <c r="AQ750"/>
  <c r="AQ1407"/>
  <c r="AQ61"/>
  <c r="AQ229"/>
  <c r="AQ3386"/>
  <c r="AQ3143"/>
  <c r="AQ2985"/>
  <c r="AQ2975"/>
  <c r="AQ2600"/>
  <c r="AQ2898"/>
  <c r="AQ2582"/>
  <c r="AQ1951"/>
  <c r="AQ2769"/>
  <c r="AQ1854"/>
  <c r="AQ1598"/>
  <c r="AQ2892"/>
  <c r="AQ1250"/>
  <c r="AQ994"/>
  <c r="AQ898"/>
  <c r="AQ2483"/>
  <c r="AQ1683"/>
  <c r="AQ2002"/>
  <c r="AQ904"/>
  <c r="AQ521"/>
  <c r="AQ1308"/>
  <c r="AQ1052"/>
  <c r="AQ571"/>
  <c r="AQ1641"/>
  <c r="AQ957"/>
  <c r="AQ246"/>
  <c r="AQ56"/>
  <c r="AQ3301"/>
  <c r="AQ2732"/>
  <c r="AQ2476"/>
  <c r="AQ1682"/>
  <c r="AQ3363"/>
  <c r="AQ2930"/>
  <c r="AQ2811"/>
  <c r="AQ3583"/>
  <c r="AQ3534"/>
  <c r="AQ3130"/>
  <c r="AQ3196"/>
  <c r="AQ2941"/>
  <c r="AQ2556"/>
  <c r="AQ2570"/>
  <c r="AQ2534"/>
  <c r="AQ2183"/>
  <c r="AQ2119"/>
  <c r="AQ2055"/>
  <c r="AQ2979"/>
  <c r="AQ2106"/>
  <c r="AQ1714"/>
  <c r="AQ3188"/>
  <c r="AQ2908"/>
  <c r="AQ1840"/>
  <c r="AQ1660"/>
  <c r="AQ1206"/>
  <c r="AQ950"/>
  <c r="AQ854"/>
  <c r="AQ1681"/>
  <c r="AQ1569"/>
  <c r="AQ1720"/>
  <c r="AQ983"/>
  <c r="AQ1312"/>
  <c r="AQ1056"/>
  <c r="AQ744"/>
  <c r="AQ2133"/>
  <c r="AQ1155"/>
  <c r="AQ740"/>
  <c r="AQ1499"/>
  <c r="AQ965"/>
  <c r="AQ312"/>
  <c r="AQ530"/>
  <c r="AQ3006"/>
  <c r="AQ3598"/>
  <c r="AQ3056"/>
  <c r="AQ2959"/>
  <c r="AQ2656"/>
  <c r="AQ2955"/>
  <c r="AQ2867"/>
  <c r="AQ1975"/>
  <c r="AQ2749"/>
  <c r="AQ1862"/>
  <c r="AQ1542"/>
  <c r="AQ2535"/>
  <c r="AQ1338"/>
  <c r="AQ1082"/>
  <c r="AQ1945"/>
  <c r="AQ842"/>
  <c r="AQ1617"/>
  <c r="AQ2024"/>
  <c r="AQ1327"/>
  <c r="AQ1944"/>
  <c r="AQ2212"/>
  <c r="AQ1281"/>
  <c r="AQ1025"/>
  <c r="AQ828"/>
  <c r="AQ2032"/>
  <c r="AQ661"/>
  <c r="AQ119"/>
  <c r="AQ1293"/>
  <c r="AQ323"/>
  <c r="AQ616"/>
  <c r="AQ2075"/>
  <c r="AQ1350"/>
  <c r="AQ1401"/>
  <c r="AQ1552"/>
  <c r="AQ771"/>
  <c r="AQ3022"/>
  <c r="AQ2072"/>
  <c r="AQ3391"/>
  <c r="AQ3264"/>
  <c r="AQ2837"/>
  <c r="AQ1993"/>
  <c r="AQ2789"/>
  <c r="AQ1199"/>
  <c r="AQ919"/>
  <c r="AQ1915"/>
  <c r="AQ649"/>
  <c r="AQ792"/>
  <c r="AQ396"/>
  <c r="AQ224"/>
  <c r="AQ3621"/>
  <c r="AQ3155"/>
  <c r="AQ2214"/>
  <c r="AQ1711"/>
  <c r="AQ1342"/>
  <c r="AQ1632"/>
  <c r="AQ879"/>
  <c r="AQ863"/>
  <c r="AQ672"/>
  <c r="AQ575"/>
  <c r="AQ629"/>
  <c r="AQ244"/>
  <c r="AQ2645"/>
  <c r="AQ1697"/>
  <c r="AQ583"/>
  <c r="AQ841"/>
  <c r="AQ427"/>
  <c r="AQ364"/>
  <c r="AQ300"/>
  <c r="AQ176"/>
  <c r="AQ177"/>
  <c r="AQ450"/>
  <c r="AQ1071"/>
  <c r="AQ1772"/>
  <c r="AQ815"/>
  <c r="AQ528"/>
  <c r="AQ603"/>
  <c r="AQ601"/>
  <c r="AQ2827"/>
  <c r="AQ2517"/>
  <c r="AQ1226"/>
  <c r="AQ970"/>
  <c r="AQ1802"/>
  <c r="AQ525"/>
  <c r="AQ441"/>
  <c r="AQ477"/>
  <c r="AQ347"/>
  <c r="AQ1754"/>
  <c r="AQ2554"/>
  <c r="AQ3610"/>
  <c r="AQ2220"/>
  <c r="AQ2181"/>
  <c r="AQ2042"/>
  <c r="AQ141"/>
  <c r="AQ3478"/>
  <c r="AQ3303"/>
  <c r="AQ1118"/>
  <c r="AQ287"/>
  <c r="AQ3059"/>
  <c r="AQ2779"/>
  <c r="AQ1955"/>
  <c r="AQ586"/>
  <c r="AQ103"/>
  <c r="AQ72"/>
  <c r="AQ2814"/>
  <c r="AQ2558"/>
  <c r="AQ2120"/>
  <c r="AQ1668"/>
  <c r="AQ2026"/>
  <c r="AQ296"/>
  <c r="AQ3148"/>
  <c r="AQ2916"/>
  <c r="AQ2559"/>
  <c r="AQ1620"/>
  <c r="AQ486"/>
  <c r="AQ3662"/>
  <c r="AQ2869"/>
  <c r="AQ3038"/>
  <c r="AQ2750"/>
  <c r="AQ2803"/>
  <c r="AQ1844"/>
  <c r="AQ2153"/>
  <c r="AQ1015"/>
  <c r="AQ1700"/>
  <c r="AQ1272"/>
  <c r="AQ1016"/>
  <c r="AQ939"/>
  <c r="AQ1141"/>
  <c r="AQ3669"/>
  <c r="AQ3544"/>
  <c r="AQ3584"/>
  <c r="AQ3278"/>
  <c r="AQ3001"/>
  <c r="AQ2616"/>
  <c r="AQ3190"/>
  <c r="AQ2541"/>
  <c r="AQ1742"/>
  <c r="AQ1996"/>
  <c r="AQ1202"/>
  <c r="AQ946"/>
  <c r="AQ2968"/>
  <c r="AQ2173"/>
  <c r="AQ2060"/>
  <c r="AQ1725"/>
  <c r="AQ2085"/>
  <c r="AQ1324"/>
  <c r="AQ1068"/>
  <c r="AQ485"/>
  <c r="AQ1117"/>
  <c r="AQ435"/>
  <c r="AQ53"/>
  <c r="AQ2716"/>
  <c r="AQ3654"/>
  <c r="AQ3113"/>
  <c r="AQ2555"/>
  <c r="AQ3393"/>
  <c r="AQ3357"/>
  <c r="AQ2957"/>
  <c r="AQ2602"/>
  <c r="AQ2952"/>
  <c r="AQ2187"/>
  <c r="AQ2059"/>
  <c r="AQ2871"/>
  <c r="AQ2515"/>
  <c r="AQ1538"/>
  <c r="AQ1744"/>
  <c r="AQ1896"/>
  <c r="AQ2954"/>
  <c r="AQ888"/>
  <c r="AQ158"/>
  <c r="AQ3035"/>
  <c r="AQ681"/>
  <c r="AQ932"/>
  <c r="AQ409"/>
  <c r="AQ1786"/>
  <c r="AQ460"/>
  <c r="AQ100"/>
  <c r="AQ1310"/>
  <c r="AQ1920"/>
  <c r="AQ1388"/>
  <c r="AQ1257"/>
  <c r="AQ1129"/>
  <c r="AQ1001"/>
  <c r="AQ79"/>
  <c r="AQ78"/>
  <c r="AQ3354"/>
  <c r="AQ3493"/>
  <c r="AQ2744"/>
  <c r="AQ2486"/>
  <c r="AQ2447"/>
  <c r="AQ2613"/>
  <c r="AQ1678"/>
  <c r="AQ1485"/>
  <c r="AQ1610"/>
  <c r="AQ718"/>
  <c r="AQ2879"/>
  <c r="AQ2533"/>
  <c r="AQ1885"/>
  <c r="AQ1419"/>
  <c r="AQ767"/>
  <c r="AQ591"/>
  <c r="AQ1723"/>
  <c r="AQ474"/>
  <c r="AQ250"/>
  <c r="AQ2586"/>
  <c r="AQ3604"/>
  <c r="AQ1728"/>
  <c r="AQ683"/>
  <c r="AQ833"/>
  <c r="AQ163"/>
  <c r="AQ3085"/>
  <c r="AQ2902"/>
  <c r="AQ2523"/>
  <c r="AQ1162"/>
  <c r="AQ858"/>
  <c r="AQ1167"/>
  <c r="AQ378"/>
  <c r="AQ187"/>
  <c r="AQ191"/>
  <c r="AQ268"/>
  <c r="AQ107"/>
  <c r="AQ1452"/>
  <c r="AQ390"/>
  <c r="AQ354"/>
  <c r="AQ2684"/>
  <c r="AQ1458"/>
  <c r="AQ743"/>
  <c r="AQ734"/>
  <c r="AQ622"/>
  <c r="AQ2942"/>
  <c r="AQ3206"/>
  <c r="AQ3185"/>
  <c r="AQ1606"/>
  <c r="AQ1704"/>
  <c r="AQ875"/>
  <c r="AQ1567"/>
  <c r="AQ1108"/>
  <c r="AQ630"/>
  <c r="AQ172"/>
  <c r="AQ2196"/>
  <c r="AQ773"/>
  <c r="AQ51"/>
  <c r="AQ662"/>
  <c r="AQ491"/>
  <c r="AQ3444"/>
  <c r="AQ2429"/>
  <c r="AQ619"/>
  <c r="AQ554"/>
  <c r="AQ937"/>
  <c r="AQ3305"/>
  <c r="AQ3383"/>
  <c r="AQ136"/>
  <c r="AQ1705"/>
  <c r="AQ3304"/>
  <c r="AQ2680"/>
  <c r="AQ3124"/>
  <c r="AQ403"/>
  <c r="AQ70"/>
  <c r="AQ2780"/>
  <c r="AQ1855"/>
  <c r="AQ3561"/>
  <c r="AQ3370"/>
  <c r="AQ3502"/>
  <c r="AQ2572"/>
  <c r="AQ2598"/>
  <c r="AQ2210"/>
  <c r="AQ1474"/>
  <c r="AQ2168"/>
  <c r="AQ870"/>
  <c r="AQ1511"/>
  <c r="AQ1239"/>
  <c r="AQ1703"/>
  <c r="AQ1264"/>
  <c r="AQ944"/>
  <c r="AQ567"/>
  <c r="AQ1235"/>
  <c r="AQ979"/>
  <c r="AQ1377"/>
  <c r="AQ606"/>
  <c r="AQ324"/>
  <c r="AQ2894"/>
  <c r="AQ3151"/>
  <c r="AQ2800"/>
  <c r="AQ2480"/>
  <c r="AQ2849"/>
  <c r="AQ2880"/>
  <c r="AQ2992"/>
  <c r="AQ2621"/>
  <c r="AQ1622"/>
  <c r="AQ2674"/>
  <c r="AQ1985"/>
  <c r="AQ1491"/>
  <c r="AQ730"/>
  <c r="AQ2503"/>
  <c r="AQ1793"/>
  <c r="AQ1079"/>
  <c r="AQ1456"/>
  <c r="AQ1903"/>
  <c r="AQ1233"/>
  <c r="AQ977"/>
  <c r="AQ1865"/>
  <c r="AQ780"/>
  <c r="AQ1695"/>
  <c r="AQ996"/>
  <c r="AQ55"/>
  <c r="AQ270"/>
  <c r="AQ3453"/>
  <c r="AQ3449"/>
  <c r="AQ3445"/>
  <c r="AQ1424"/>
  <c r="AQ523"/>
  <c r="AQ2500"/>
  <c r="AQ2156"/>
  <c r="AQ1070"/>
  <c r="AQ1337"/>
  <c r="AQ426"/>
  <c r="AQ640"/>
  <c r="AQ2756"/>
  <c r="AQ3107"/>
  <c r="AQ2830"/>
  <c r="AQ1710"/>
  <c r="AQ1454"/>
  <c r="AQ1234"/>
  <c r="AQ882"/>
  <c r="AQ2497"/>
  <c r="AQ1933"/>
  <c r="AQ570"/>
  <c r="AQ1100"/>
  <c r="AQ1997"/>
  <c r="AQ419"/>
  <c r="AQ384"/>
  <c r="AQ386"/>
  <c r="AQ2793"/>
  <c r="AQ1746"/>
  <c r="AQ3488"/>
  <c r="AQ2687"/>
  <c r="AQ3387"/>
  <c r="AQ3106"/>
  <c r="AQ3081"/>
  <c r="AQ2764"/>
  <c r="AQ2790"/>
  <c r="AQ2195"/>
  <c r="AQ2067"/>
  <c r="AQ2162"/>
  <c r="AQ1506"/>
  <c r="AQ2104"/>
  <c r="AQ1318"/>
  <c r="AQ2189"/>
  <c r="AQ1623"/>
  <c r="AQ1287"/>
  <c r="AQ2121"/>
  <c r="AQ1360"/>
  <c r="AQ856"/>
  <c r="AQ665"/>
  <c r="AQ1011"/>
  <c r="AQ1465"/>
  <c r="AQ933"/>
  <c r="AQ149"/>
  <c r="AQ156"/>
  <c r="AQ3558"/>
  <c r="AQ3101"/>
  <c r="AQ2512"/>
  <c r="AQ2883"/>
  <c r="AQ2589"/>
  <c r="AQ2773"/>
  <c r="AQ1718"/>
  <c r="AQ2129"/>
  <c r="AQ1066"/>
  <c r="AQ1459"/>
  <c r="AQ1535"/>
  <c r="AQ2012"/>
  <c r="AQ2787"/>
  <c r="AQ1661"/>
  <c r="AQ859"/>
  <c r="AQ812"/>
  <c r="AQ1284"/>
  <c r="AQ791"/>
  <c r="AQ1133"/>
  <c r="AQ707"/>
  <c r="AQ96"/>
  <c r="AQ540"/>
  <c r="AQ3580"/>
  <c r="AQ706"/>
  <c r="AQ636"/>
  <c r="AQ3559"/>
  <c r="AQ1086"/>
  <c r="AQ3501"/>
  <c r="AQ2917"/>
  <c r="AQ2667"/>
  <c r="AQ3125"/>
  <c r="AQ2010"/>
  <c r="AQ824"/>
  <c r="AQ3507"/>
  <c r="AQ2910"/>
  <c r="AQ1770"/>
  <c r="AQ3320"/>
  <c r="AQ623"/>
  <c r="AQ3545"/>
  <c r="AQ3496"/>
  <c r="AQ140"/>
  <c r="AQ2101"/>
  <c r="AQ413"/>
  <c r="AQ1391"/>
  <c r="AQ3530"/>
  <c r="AQ2715"/>
  <c r="AQ1971"/>
  <c r="AQ135"/>
  <c r="AQ3079"/>
  <c r="AQ2637"/>
  <c r="AQ1684"/>
  <c r="AQ301"/>
  <c r="AQ2734"/>
  <c r="AQ2057"/>
  <c r="AQ3271"/>
  <c r="AQ2706"/>
  <c r="AQ2110"/>
  <c r="AQ1859"/>
  <c r="AQ1207"/>
  <c r="AQ2116"/>
  <c r="AQ968"/>
  <c r="AQ1147"/>
  <c r="AQ1301"/>
  <c r="AQ3390"/>
  <c r="AQ3461"/>
  <c r="AQ3492"/>
  <c r="AQ3216"/>
  <c r="AQ3140"/>
  <c r="AQ2461"/>
  <c r="AQ2641"/>
  <c r="AQ1566"/>
  <c r="AQ1154"/>
  <c r="AQ866"/>
  <c r="AQ1815"/>
  <c r="AQ1063"/>
  <c r="AQ749"/>
  <c r="AQ1819"/>
  <c r="AQ956"/>
  <c r="AQ547"/>
  <c r="AQ1021"/>
  <c r="AQ209"/>
  <c r="AQ152"/>
  <c r="AQ2521"/>
  <c r="AQ1794"/>
  <c r="AQ3249"/>
  <c r="AQ2102"/>
  <c r="AQ3312"/>
  <c r="AQ3178"/>
  <c r="AQ3377"/>
  <c r="AQ2844"/>
  <c r="AQ2506"/>
  <c r="AQ2207"/>
  <c r="AQ2143"/>
  <c r="AQ3047"/>
  <c r="AQ2619"/>
  <c r="AQ2505"/>
  <c r="AQ1648"/>
  <c r="AQ1110"/>
  <c r="AQ2128"/>
  <c r="AQ1463"/>
  <c r="AQ2176"/>
  <c r="AQ3283"/>
  <c r="AQ1344"/>
  <c r="AQ808"/>
  <c r="AQ849"/>
  <c r="AQ995"/>
  <c r="AQ1659"/>
  <c r="AQ720"/>
  <c r="AQ584"/>
  <c r="AQ402"/>
  <c r="AQ180"/>
  <c r="AQ3189"/>
  <c r="AQ2816"/>
  <c r="AQ2923"/>
  <c r="AQ2007"/>
  <c r="AQ2766"/>
  <c r="AQ1702"/>
  <c r="AQ1446"/>
  <c r="AQ3092"/>
  <c r="AQ986"/>
  <c r="AQ1443"/>
  <c r="AQ1432"/>
  <c r="AQ1799"/>
  <c r="AQ1143"/>
  <c r="AQ1505"/>
  <c r="AQ993"/>
  <c r="AQ860"/>
  <c r="AQ1268"/>
  <c r="AQ549"/>
  <c r="AQ788"/>
  <c r="AQ2856"/>
  <c r="AQ3306"/>
  <c r="AQ1369"/>
  <c r="AQ1113"/>
  <c r="AQ599"/>
  <c r="AQ105"/>
  <c r="AQ494"/>
  <c r="AQ2698"/>
  <c r="AQ397"/>
  <c r="AQ3384"/>
  <c r="AQ2926"/>
  <c r="AQ895"/>
  <c r="AQ655"/>
  <c r="AQ496"/>
  <c r="AQ3513"/>
  <c r="AQ1850"/>
  <c r="AQ1038"/>
  <c r="AQ3635"/>
  <c r="AQ1440"/>
  <c r="AQ329"/>
  <c r="AQ621"/>
  <c r="AQ3175"/>
  <c r="AQ728"/>
  <c r="AQ3510"/>
  <c r="AQ2041"/>
  <c r="AQ637"/>
  <c r="AQ3127"/>
  <c r="AQ497"/>
  <c r="AQ3655"/>
  <c r="AQ3016"/>
  <c r="AQ1150"/>
  <c r="AQ453"/>
  <c r="AQ3597"/>
  <c r="AQ3364"/>
  <c r="AQ2901"/>
  <c r="AQ2507"/>
  <c r="AQ1647"/>
  <c r="AQ423"/>
  <c r="AQ307"/>
  <c r="AQ3372"/>
  <c r="AQ2781"/>
  <c r="AQ2527"/>
  <c r="AQ2080"/>
  <c r="AQ1637"/>
  <c r="AQ1824"/>
  <c r="AQ369"/>
  <c r="AQ3489"/>
  <c r="AQ3646"/>
  <c r="AQ2786"/>
  <c r="AQ2956"/>
  <c r="AQ1688"/>
  <c r="AQ2454"/>
  <c r="AQ3367"/>
  <c r="AQ3083"/>
  <c r="AQ2797"/>
  <c r="AQ2639"/>
  <c r="AQ1978"/>
  <c r="AQ1864"/>
  <c r="AQ1811"/>
  <c r="AQ967"/>
  <c r="AQ1779"/>
  <c r="AQ1368"/>
  <c r="AQ1112"/>
  <c r="AQ2053"/>
  <c r="AQ1291"/>
  <c r="AQ1035"/>
  <c r="AQ611"/>
  <c r="AQ1205"/>
  <c r="AQ857"/>
  <c r="AQ3605"/>
  <c r="AQ3608"/>
  <c r="AQ3373"/>
  <c r="AQ3491"/>
  <c r="AQ3246"/>
  <c r="AQ2969"/>
  <c r="AQ3152"/>
  <c r="AQ2712"/>
  <c r="AQ2456"/>
  <c r="AQ2518"/>
  <c r="AQ1935"/>
  <c r="AQ2046"/>
  <c r="AQ2574"/>
  <c r="AQ1774"/>
  <c r="AQ1518"/>
  <c r="AQ2611"/>
  <c r="AQ1298"/>
  <c r="AQ1042"/>
  <c r="AQ1591"/>
  <c r="AQ694"/>
  <c r="AQ2823"/>
  <c r="AQ1367"/>
  <c r="AQ3660"/>
  <c r="AQ829"/>
  <c r="AQ634"/>
  <c r="AQ1547"/>
  <c r="AQ1164"/>
  <c r="AQ887"/>
  <c r="AQ214"/>
  <c r="AQ1181"/>
  <c r="AQ451"/>
  <c r="AQ626"/>
  <c r="AQ448"/>
  <c r="AQ75"/>
  <c r="AQ404"/>
  <c r="AQ258"/>
  <c r="AQ3258"/>
  <c r="AQ2601"/>
  <c r="AQ1807"/>
  <c r="AQ3553"/>
  <c r="AQ3131"/>
  <c r="AQ2126"/>
  <c r="AQ3581"/>
  <c r="AQ3522"/>
  <c r="AQ3516"/>
  <c r="AQ3223"/>
  <c r="AQ3233"/>
  <c r="AQ3136"/>
  <c r="AQ2925"/>
  <c r="AQ3199"/>
  <c r="AQ3129"/>
  <c r="AQ2538"/>
  <c r="AQ3322"/>
  <c r="AQ2211"/>
  <c r="AQ2147"/>
  <c r="AQ2083"/>
  <c r="AQ1947"/>
  <c r="AQ2194"/>
  <c r="AQ2066"/>
  <c r="AQ1570"/>
  <c r="AQ2551"/>
  <c r="AQ2553"/>
  <c r="AQ1680"/>
  <c r="AQ1394"/>
  <c r="AQ1126"/>
  <c r="AQ2693"/>
  <c r="AQ902"/>
  <c r="AQ2093"/>
  <c r="AQ1489"/>
  <c r="AQ1607"/>
  <c r="AQ1047"/>
  <c r="AQ3668"/>
  <c r="AQ1497"/>
  <c r="AQ1168"/>
  <c r="AQ913"/>
  <c r="AQ1839"/>
  <c r="AQ737"/>
  <c r="AQ1331"/>
  <c r="AQ1075"/>
  <c r="AQ701"/>
  <c r="AQ1753"/>
  <c r="AQ1061"/>
  <c r="AQ819"/>
  <c r="AQ241"/>
  <c r="AQ484"/>
  <c r="AQ116"/>
  <c r="AQ2945"/>
  <c r="AQ3054"/>
  <c r="AQ2993"/>
  <c r="AQ3374"/>
  <c r="AQ2832"/>
  <c r="AQ2576"/>
  <c r="AQ2939"/>
  <c r="AQ2778"/>
  <c r="AQ2846"/>
  <c r="AQ3052"/>
  <c r="AQ2920"/>
  <c r="AQ2571"/>
  <c r="AQ1782"/>
  <c r="AQ1526"/>
  <c r="AQ2597"/>
  <c r="AQ1378"/>
  <c r="AQ1130"/>
  <c r="AQ2037"/>
  <c r="AQ1523"/>
  <c r="AQ826"/>
  <c r="AQ1812"/>
  <c r="AQ2204"/>
  <c r="AQ1592"/>
  <c r="AQ1023"/>
  <c r="AQ3680"/>
  <c r="AQ2084"/>
  <c r="AQ1201"/>
  <c r="AQ945"/>
  <c r="AQ686"/>
  <c r="AQ876"/>
  <c r="AQ489"/>
  <c r="AQ1348"/>
  <c r="AQ1092"/>
  <c r="AQ757"/>
  <c r="AQ183"/>
  <c r="AQ1261"/>
  <c r="AQ673"/>
  <c r="AQ207"/>
  <c r="AQ350"/>
  <c r="AQ568"/>
  <c r="AQ290"/>
  <c r="AQ539"/>
  <c r="AQ202"/>
  <c r="AQ236"/>
  <c r="AQ3506"/>
  <c r="AQ186"/>
  <c r="AQ2125"/>
  <c r="AQ638"/>
  <c r="AQ500"/>
  <c r="AQ2646"/>
  <c r="AQ1182"/>
  <c r="AQ230"/>
  <c r="AQ3629"/>
  <c r="AQ3170"/>
  <c r="AQ2981"/>
  <c r="AQ2763"/>
  <c r="AQ1939"/>
  <c r="AQ3257"/>
  <c r="AQ2478"/>
  <c r="AQ1573"/>
  <c r="AQ208"/>
  <c r="AQ2441"/>
  <c r="AQ234"/>
  <c r="AQ2437"/>
  <c r="AQ220"/>
  <c r="AQ3666"/>
  <c r="AQ517"/>
  <c r="AQ44"/>
  <c r="AQ2439"/>
  <c r="AQ974"/>
  <c r="AQ3569"/>
  <c r="AQ651"/>
  <c r="AQ410"/>
  <c r="AQ3675"/>
  <c r="AQ2217"/>
  <c r="AQ3298"/>
  <c r="AQ868"/>
  <c r="AQ319"/>
  <c r="AQ1821"/>
  <c r="AQ3098"/>
  <c r="AQ3495"/>
  <c r="AQ915"/>
  <c r="AQ1006"/>
  <c r="AQ328"/>
  <c r="AQ3570"/>
  <c r="AQ3091"/>
  <c r="AQ2809"/>
  <c r="AQ2035"/>
  <c r="AQ1551"/>
  <c r="AQ263"/>
  <c r="AQ97"/>
  <c r="AQ3262"/>
  <c r="AQ2703"/>
  <c r="AQ2446"/>
  <c r="AQ1764"/>
  <c r="AQ1477"/>
  <c r="AQ803"/>
  <c r="AQ3288"/>
  <c r="AQ3156"/>
  <c r="AQ2683"/>
  <c r="AQ1800"/>
  <c r="AQ2881"/>
  <c r="AQ3644"/>
  <c r="AQ3314"/>
  <c r="AQ2899"/>
  <c r="AQ2198"/>
  <c r="AQ3036"/>
  <c r="AQ2061"/>
  <c r="AQ1587"/>
  <c r="AQ1556"/>
  <c r="AQ1891"/>
  <c r="AQ1761"/>
  <c r="AQ1288"/>
  <c r="AQ1032"/>
  <c r="AQ663"/>
  <c r="AQ1211"/>
  <c r="AQ955"/>
  <c r="AQ1479"/>
  <c r="AQ825"/>
  <c r="AQ680"/>
  <c r="AQ3671"/>
  <c r="AQ3681"/>
  <c r="AQ3308"/>
  <c r="AQ3241"/>
  <c r="AQ3017"/>
  <c r="AQ3521"/>
  <c r="AQ2760"/>
  <c r="AQ2504"/>
  <c r="AQ3295"/>
  <c r="AQ2918"/>
  <c r="AQ2919"/>
  <c r="AQ2709"/>
  <c r="AQ1886"/>
  <c r="AQ1630"/>
  <c r="AQ2615"/>
  <c r="AQ1676"/>
  <c r="AQ1218"/>
  <c r="AQ962"/>
  <c r="AQ1576"/>
  <c r="AQ3366"/>
  <c r="AQ2567"/>
  <c r="AQ1303"/>
  <c r="AQ2819"/>
  <c r="AQ813"/>
  <c r="AQ1737"/>
  <c r="AQ551"/>
  <c r="AQ1276"/>
  <c r="AQ1020"/>
  <c r="AQ305"/>
  <c r="AQ277"/>
  <c r="AQ1149"/>
  <c r="AQ438"/>
  <c r="AQ502"/>
  <c r="AQ432"/>
  <c r="AQ514"/>
  <c r="AQ134"/>
  <c r="AQ3228"/>
  <c r="AQ2585"/>
  <c r="AQ1858"/>
  <c r="AQ1602"/>
  <c r="AQ3239"/>
  <c r="AQ2858"/>
  <c r="AQ2182"/>
  <c r="AQ3549"/>
  <c r="AQ3490"/>
  <c r="AQ3483"/>
  <c r="AQ3210"/>
  <c r="AQ3484"/>
  <c r="AQ3150"/>
  <c r="AQ3169"/>
  <c r="AQ2973"/>
  <c r="AQ3250"/>
  <c r="AQ2492"/>
  <c r="AQ2666"/>
  <c r="AQ2630"/>
  <c r="AQ2587"/>
  <c r="AQ2159"/>
  <c r="AQ2095"/>
  <c r="AQ1995"/>
  <c r="AQ2186"/>
  <c r="AQ2058"/>
  <c r="AQ1650"/>
  <c r="AQ2761"/>
  <c r="AQ2903"/>
  <c r="AQ1776"/>
  <c r="AQ1532"/>
  <c r="AQ1174"/>
  <c r="AQ918"/>
  <c r="AQ886"/>
  <c r="AQ1543"/>
  <c r="AQ1457"/>
  <c r="AQ1359"/>
  <c r="AQ1039"/>
  <c r="AQ3348"/>
  <c r="AQ1433"/>
  <c r="AQ1152"/>
  <c r="AQ907"/>
  <c r="AQ908"/>
  <c r="AQ1869"/>
  <c r="AQ1315"/>
  <c r="AQ1059"/>
  <c r="AQ675"/>
  <c r="AQ2045"/>
  <c r="AQ1157"/>
  <c r="AQ533"/>
  <c r="AQ256"/>
  <c r="AQ54"/>
  <c r="AQ580"/>
  <c r="AQ88"/>
  <c r="AQ2897"/>
  <c r="AQ3046"/>
  <c r="AQ3282"/>
  <c r="AQ2895"/>
  <c r="AQ2624"/>
  <c r="AQ2987"/>
  <c r="AQ2714"/>
  <c r="AQ2529"/>
  <c r="AQ3000"/>
  <c r="AQ2833"/>
  <c r="AQ2549"/>
  <c r="AQ1766"/>
  <c r="AQ1510"/>
  <c r="AQ2906"/>
  <c r="AQ1986"/>
  <c r="AQ1306"/>
  <c r="AQ1050"/>
  <c r="AQ2004"/>
  <c r="AQ1507"/>
  <c r="AQ810"/>
  <c r="AQ1751"/>
  <c r="AQ1572"/>
  <c r="AQ1980"/>
  <c r="AQ1223"/>
  <c r="AQ1699"/>
  <c r="AQ1715"/>
  <c r="AQ1313"/>
  <c r="AQ1057"/>
  <c r="AQ779"/>
  <c r="AQ1609"/>
  <c r="AQ1867"/>
  <c r="AQ1332"/>
  <c r="AQ1076"/>
  <c r="AQ704"/>
  <c r="AQ249"/>
  <c r="AQ1509"/>
  <c r="AQ973"/>
  <c r="AQ498"/>
  <c r="AQ334"/>
  <c r="AQ76"/>
  <c r="AQ66"/>
  <c r="AQ3458"/>
  <c r="AQ3470"/>
  <c r="AQ417"/>
  <c r="AQ3040"/>
  <c r="AQ321"/>
  <c r="AQ3674"/>
  <c r="AQ439"/>
  <c r="AQ71"/>
  <c r="AQ68"/>
  <c r="AQ2669"/>
  <c r="AQ1652"/>
  <c r="AQ1439"/>
  <c r="AQ2861"/>
  <c r="AQ2847"/>
  <c r="AQ2062"/>
  <c r="AQ2467"/>
  <c r="AQ1829"/>
  <c r="AQ482"/>
  <c r="AQ3296"/>
  <c r="AQ3566"/>
  <c r="AQ2459"/>
  <c r="AQ2070"/>
  <c r="AQ1950"/>
  <c r="AQ1876"/>
  <c r="AQ1861"/>
  <c r="AQ1007"/>
  <c r="AQ1895"/>
  <c r="AQ1381"/>
  <c r="AQ1128"/>
  <c r="AQ3220"/>
  <c r="AQ1307"/>
  <c r="AQ1051"/>
  <c r="AQ727"/>
  <c r="AQ1237"/>
  <c r="AQ85"/>
  <c r="AQ3509"/>
  <c r="AQ3512"/>
  <c r="AQ953"/>
  <c r="AQ2999"/>
  <c r="AQ2870"/>
  <c r="AQ2550"/>
  <c r="AQ1358"/>
  <c r="AQ2449"/>
  <c r="AQ77"/>
  <c r="AQ1516"/>
  <c r="AQ3547"/>
  <c r="AQ3273"/>
  <c r="AQ3099"/>
  <c r="AQ3343"/>
  <c r="AQ2664"/>
  <c r="AQ3204"/>
  <c r="AQ2964"/>
  <c r="AQ2015"/>
  <c r="AQ2530"/>
  <c r="AQ1918"/>
  <c r="AQ1662"/>
  <c r="AQ2802"/>
  <c r="AQ1314"/>
  <c r="AQ1058"/>
  <c r="AQ1649"/>
  <c r="AQ714"/>
  <c r="AQ2109"/>
  <c r="AQ1464"/>
  <c r="AQ1597"/>
  <c r="AQ585"/>
  <c r="AQ1372"/>
  <c r="AQ1116"/>
  <c r="AQ579"/>
  <c r="AQ2132"/>
  <c r="AQ1085"/>
  <c r="AQ358"/>
  <c r="AQ729"/>
  <c r="AQ3352"/>
  <c r="AQ2796"/>
  <c r="AQ2540"/>
  <c r="AQ1743"/>
  <c r="AQ3276"/>
  <c r="AQ2963"/>
  <c r="AQ2142"/>
  <c r="AQ3485"/>
  <c r="AQ3546"/>
  <c r="AQ3162"/>
  <c r="AQ3133"/>
  <c r="AQ3005"/>
  <c r="AQ2812"/>
  <c r="AQ2794"/>
  <c r="AQ2694"/>
  <c r="AQ2199"/>
  <c r="AQ2135"/>
  <c r="AQ2071"/>
  <c r="AQ3177"/>
  <c r="AQ2170"/>
  <c r="AQ1842"/>
  <c r="AQ1390"/>
  <c r="AQ1974"/>
  <c r="AQ2049"/>
  <c r="AQ1988"/>
  <c r="AQ1270"/>
  <c r="AQ1014"/>
  <c r="AQ914"/>
  <c r="AQ2188"/>
  <c r="AQ2817"/>
  <c r="AQ1863"/>
  <c r="AQ1191"/>
  <c r="AQ1561"/>
  <c r="AQ1120"/>
  <c r="AQ872"/>
  <c r="AQ1741"/>
  <c r="AQ1219"/>
  <c r="AQ963"/>
  <c r="AQ1833"/>
  <c r="AQ1093"/>
  <c r="AQ408"/>
  <c r="AQ118"/>
  <c r="AQ436"/>
  <c r="AQ3062"/>
  <c r="AQ3088"/>
  <c r="AQ3045"/>
  <c r="AQ2720"/>
  <c r="AQ3019"/>
  <c r="AQ2842"/>
  <c r="AQ2654"/>
  <c r="AQ2670"/>
  <c r="AQ1926"/>
  <c r="AQ1670"/>
  <c r="AQ2791"/>
  <c r="AQ2890"/>
  <c r="AQ1146"/>
  <c r="AQ2092"/>
  <c r="AQ1475"/>
  <c r="AQ1873"/>
  <c r="AQ2583"/>
  <c r="AQ1403"/>
  <c r="AQ3179"/>
  <c r="AQ1892"/>
  <c r="AQ1345"/>
  <c r="AQ1089"/>
  <c r="AQ892"/>
  <c r="AQ666"/>
  <c r="AQ772"/>
  <c r="AQ215"/>
  <c r="AQ1423"/>
  <c r="AQ711"/>
  <c r="AQ146"/>
  <c r="AQ434"/>
  <c r="AQ1724"/>
  <c r="AQ1030"/>
  <c r="AQ991"/>
  <c r="AQ769"/>
  <c r="AQ612"/>
  <c r="AQ1494"/>
  <c r="AQ3388"/>
  <c r="AQ3263"/>
  <c r="AQ2836"/>
  <c r="AQ1992"/>
  <c r="AQ2788"/>
  <c r="AQ1198"/>
  <c r="AQ916"/>
  <c r="AQ1914"/>
  <c r="AQ648"/>
  <c r="AQ784"/>
  <c r="AQ464"/>
  <c r="AQ400"/>
  <c r="AQ3625"/>
  <c r="AQ3590"/>
  <c r="AQ2950"/>
  <c r="AQ2138"/>
  <c r="AQ2451"/>
  <c r="AQ1055"/>
  <c r="AQ880"/>
  <c r="AQ753"/>
  <c r="AQ736"/>
  <c r="AQ576"/>
  <c r="AQ624"/>
  <c r="AQ239"/>
  <c r="AQ2644"/>
  <c r="AQ1696"/>
  <c r="AQ582"/>
  <c r="AQ840"/>
  <c r="AQ425"/>
  <c r="AQ365"/>
  <c r="AQ297"/>
  <c r="AQ169"/>
  <c r="AQ174"/>
  <c r="AQ449"/>
  <c r="AQ130"/>
  <c r="AQ1805"/>
  <c r="AQ1901"/>
  <c r="AQ527"/>
  <c r="AQ317"/>
  <c r="AQ602"/>
  <c r="AQ2826"/>
  <c r="AQ2516"/>
  <c r="AQ1225"/>
  <c r="AQ969"/>
  <c r="AQ1409"/>
  <c r="AQ515"/>
  <c r="AQ444"/>
  <c r="AQ446"/>
  <c r="AQ2938"/>
  <c r="AQ2806"/>
  <c r="AQ3537"/>
  <c r="AQ252"/>
  <c r="AQ2679"/>
  <c r="AQ3577"/>
  <c r="AQ3055"/>
  <c r="AQ325"/>
  <c r="AQ1435"/>
  <c r="AQ3591"/>
  <c r="AQ1214"/>
  <c r="AQ294"/>
  <c r="AQ3245"/>
  <c r="AQ2868"/>
  <c r="AQ2019"/>
  <c r="AQ1215"/>
  <c r="AQ327"/>
  <c r="AQ95"/>
  <c r="AQ3147"/>
  <c r="AQ2623"/>
  <c r="AQ2208"/>
  <c r="AQ1749"/>
  <c r="AQ1461"/>
  <c r="AQ433"/>
  <c r="AQ3486"/>
  <c r="AQ2770"/>
  <c r="AQ2835"/>
  <c r="AQ1589"/>
  <c r="AQ3119"/>
  <c r="AQ3248"/>
  <c r="AQ3132"/>
  <c r="AQ2655"/>
  <c r="AQ2086"/>
  <c r="AQ1966"/>
  <c r="AQ1953"/>
  <c r="AQ3556"/>
  <c r="AQ1127"/>
  <c r="AQ1651"/>
  <c r="AQ1336"/>
  <c r="AQ1080"/>
  <c r="AQ2924"/>
  <c r="AQ1269"/>
  <c r="AQ869"/>
  <c r="AQ3323"/>
  <c r="AQ3229"/>
  <c r="AQ3112"/>
  <c r="AQ2808"/>
  <c r="AQ3015"/>
  <c r="AQ2798"/>
  <c r="AQ1806"/>
  <c r="AQ2546"/>
  <c r="AQ1266"/>
  <c r="AQ1010"/>
  <c r="AQ786"/>
  <c r="AQ1767"/>
  <c r="AQ935"/>
  <c r="AQ2148"/>
  <c r="AQ733"/>
  <c r="AQ2455"/>
  <c r="AQ1132"/>
  <c r="AQ759"/>
  <c r="AQ1245"/>
  <c r="AQ467"/>
  <c r="AQ416"/>
  <c r="AQ248"/>
  <c r="AQ1727"/>
  <c r="AQ2978"/>
  <c r="AQ2078"/>
  <c r="AQ3587"/>
  <c r="AQ3351"/>
  <c r="AQ3021"/>
  <c r="AQ2852"/>
  <c r="AQ3111"/>
  <c r="AQ2203"/>
  <c r="AQ2107"/>
  <c r="AQ2998"/>
  <c r="AQ2771"/>
  <c r="AQ1634"/>
  <c r="AQ2065"/>
  <c r="AQ966"/>
  <c r="AQ1402"/>
  <c r="AQ1328"/>
  <c r="AQ440"/>
  <c r="AQ2672"/>
  <c r="AQ2193"/>
  <c r="AQ1060"/>
  <c r="AQ351"/>
  <c r="AQ633"/>
  <c r="AQ1693"/>
  <c r="AQ461"/>
  <c r="AQ2682"/>
  <c r="AQ1537"/>
  <c r="AQ3193"/>
  <c r="AQ1323"/>
  <c r="AQ1195"/>
  <c r="AQ1067"/>
  <c r="AQ777"/>
  <c r="AQ74"/>
  <c r="AQ3541"/>
  <c r="AQ2937"/>
  <c r="AQ2740"/>
  <c r="AQ2484"/>
  <c r="AQ2442"/>
  <c r="AQ2612"/>
  <c r="AQ1674"/>
  <c r="AQ1482"/>
  <c r="AQ2984"/>
  <c r="AQ850"/>
  <c r="AQ2877"/>
  <c r="AQ2532"/>
  <c r="AQ1884"/>
  <c r="AQ1418"/>
  <c r="AQ644"/>
  <c r="AQ588"/>
  <c r="AQ1722"/>
  <c r="AQ479"/>
  <c r="AQ272"/>
  <c r="AQ370"/>
  <c r="AQ3603"/>
  <c r="AQ1468"/>
  <c r="AQ684"/>
  <c r="AQ830"/>
  <c r="AQ161"/>
  <c r="AQ3084"/>
  <c r="AQ2991"/>
  <c r="AQ2522"/>
  <c r="AQ1161"/>
  <c r="AQ855"/>
  <c r="AQ1166"/>
  <c r="AQ381"/>
  <c r="AQ382"/>
  <c r="AQ189"/>
  <c r="AQ266"/>
  <c r="AQ108"/>
  <c r="AQ454"/>
  <c r="AQ86"/>
  <c r="AQ3211"/>
  <c r="AQ2491"/>
  <c r="AQ1527"/>
  <c r="AQ1645"/>
  <c r="AQ1498"/>
  <c r="AQ200"/>
  <c r="AQ2913"/>
  <c r="AQ3274"/>
  <c r="AQ2463"/>
  <c r="AQ1017"/>
  <c r="AQ1601"/>
  <c r="AQ1481"/>
  <c r="AQ1172"/>
  <c r="AQ901"/>
  <c r="AQ298"/>
  <c r="AQ153"/>
  <c r="AQ1069"/>
  <c r="AQ318"/>
  <c r="AQ194"/>
  <c r="AQ2431"/>
  <c r="AQ2430"/>
  <c r="AQ335"/>
  <c r="AQ3538"/>
  <c r="AQ1450"/>
  <c r="AQ473"/>
  <c r="AQ3448"/>
  <c r="AQ36"/>
  <c r="AQ2433"/>
  <c r="AQ34"/>
  <c r="AQ3446"/>
  <c r="AQ505"/>
  <c r="AQ598"/>
  <c r="AQ3334"/>
  <c r="AQ3672"/>
  <c r="AQ3670"/>
  <c r="AQ2813"/>
  <c r="AQ3684"/>
  <c r="AQ352"/>
  <c r="AQ3226"/>
  <c r="AQ2460"/>
  <c r="AQ3659"/>
  <c r="AQ3487"/>
  <c r="AQ3626"/>
  <c r="AQ3184"/>
  <c r="AQ2700"/>
  <c r="AQ2726"/>
  <c r="AQ2091"/>
  <c r="AQ2082"/>
  <c r="AQ2862"/>
  <c r="AQ2040"/>
  <c r="AQ2739"/>
  <c r="AQ1271"/>
  <c r="AQ2563"/>
  <c r="AQ1387"/>
  <c r="AQ1008"/>
  <c r="AQ700"/>
  <c r="AQ1299"/>
  <c r="AQ1043"/>
  <c r="AQ1577"/>
  <c r="AQ997"/>
  <c r="AQ418"/>
  <c r="AQ2958"/>
  <c r="AQ2929"/>
  <c r="AQ3053"/>
  <c r="AQ2544"/>
  <c r="AQ3044"/>
  <c r="AQ3024"/>
  <c r="AQ1991"/>
  <c r="AQ2479"/>
  <c r="AQ1750"/>
  <c r="AQ2940"/>
  <c r="AQ2970"/>
  <c r="AQ1555"/>
  <c r="AQ794"/>
  <c r="AQ1736"/>
  <c r="AQ1948"/>
  <c r="AQ1335"/>
  <c r="AQ1685"/>
  <c r="AQ1636"/>
  <c r="AQ1297"/>
  <c r="AQ1041"/>
  <c r="AQ763"/>
  <c r="AQ844"/>
  <c r="AQ2165"/>
  <c r="AQ1124"/>
  <c r="AQ867"/>
  <c r="AQ941"/>
  <c r="AQ164"/>
  <c r="AQ128"/>
  <c r="AQ3450"/>
  <c r="AQ35"/>
  <c r="AQ383"/>
  <c r="AQ2036"/>
  <c r="AQ752"/>
  <c r="AQ2564"/>
  <c r="AQ862"/>
  <c r="AQ871"/>
  <c r="AQ1818"/>
  <c r="AQ807"/>
</calcChain>
</file>

<file path=xl/sharedStrings.xml><?xml version="1.0" encoding="utf-8"?>
<sst xmlns="http://schemas.openxmlformats.org/spreadsheetml/2006/main" count="3755" uniqueCount="42">
  <si>
    <t>Date</t>
  </si>
  <si>
    <t>Open.x</t>
  </si>
  <si>
    <t>High.x</t>
  </si>
  <si>
    <t>Low.x</t>
  </si>
  <si>
    <t>Close.x</t>
  </si>
  <si>
    <t>Open.y</t>
  </si>
  <si>
    <t>High.y</t>
  </si>
  <si>
    <t>Low.y</t>
  </si>
  <si>
    <t>Close.y</t>
  </si>
  <si>
    <t>Diff</t>
  </si>
  <si>
    <t>5 St</t>
  </si>
  <si>
    <t>5 rng</t>
  </si>
  <si>
    <t>7 st</t>
  </si>
  <si>
    <t>9 st</t>
  </si>
  <si>
    <t>MA5</t>
  </si>
  <si>
    <t>MAD</t>
  </si>
  <si>
    <t>Dx</t>
  </si>
  <si>
    <t>abs OH</t>
  </si>
  <si>
    <t>abs CH</t>
  </si>
  <si>
    <t>abs OL</t>
  </si>
  <si>
    <t>abs CL</t>
  </si>
  <si>
    <t>max</t>
  </si>
  <si>
    <t>max pCl</t>
  </si>
  <si>
    <t>Sum</t>
  </si>
  <si>
    <t>Count</t>
  </si>
  <si>
    <t>D Tr</t>
  </si>
  <si>
    <t>D ATR</t>
  </si>
  <si>
    <t>C Tr</t>
  </si>
  <si>
    <t>C ATR</t>
  </si>
  <si>
    <t>min</t>
  </si>
  <si>
    <t>min pCL</t>
  </si>
  <si>
    <t>c-c</t>
  </si>
  <si>
    <t>day</t>
  </si>
  <si>
    <t>per90</t>
  </si>
  <si>
    <t>c-o</t>
  </si>
  <si>
    <t>Tr Dir</t>
  </si>
  <si>
    <t>S</t>
  </si>
  <si>
    <t>L</t>
  </si>
  <si>
    <t>cc</t>
  </si>
  <si>
    <t>oh</t>
  </si>
  <si>
    <t>ol</t>
  </si>
  <si>
    <t>Sh</t>
  </si>
</sst>
</file>

<file path=xl/styles.xml><?xml version="1.0" encoding="utf-8"?>
<styleSheet xmlns="http://schemas.openxmlformats.org/spreadsheetml/2006/main">
  <fonts count="2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rgb="FF00000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9">
    <xf numFmtId="0" fontId="0" fillId="0" borderId="0" xfId="0"/>
    <xf numFmtId="0" fontId="18" fillId="0" borderId="0" xfId="0" applyFont="1" applyAlignment="1">
      <alignment horizontal="center"/>
    </xf>
    <xf numFmtId="9" fontId="18" fillId="0" borderId="0" xfId="1" applyFont="1" applyAlignment="1">
      <alignment horizontal="center"/>
    </xf>
    <xf numFmtId="0" fontId="0" fillId="0" borderId="0" xfId="0" applyAlignment="1">
      <alignment horizontal="center"/>
    </xf>
    <xf numFmtId="9" fontId="19" fillId="0" borderId="0" xfId="1" applyFont="1" applyAlignment="1">
      <alignment horizontal="center"/>
    </xf>
    <xf numFmtId="1" fontId="19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14" fontId="20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1" fontId="20" fillId="0" borderId="0" xfId="0" applyNumberFormat="1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9" fontId="0" fillId="0" borderId="0" xfId="1" applyFont="1" applyAlignment="1">
      <alignment horizontal="center"/>
    </xf>
    <xf numFmtId="9" fontId="0" fillId="0" borderId="0" xfId="1" applyFont="1"/>
    <xf numFmtId="0" fontId="16" fillId="0" borderId="0" xfId="0" applyFont="1" applyAlignment="1">
      <alignment horizontal="center"/>
    </xf>
    <xf numFmtId="15" fontId="22" fillId="33" borderId="0" xfId="0" applyNumberFormat="1" applyFont="1" applyFill="1" applyAlignment="1">
      <alignment horizontal="right"/>
    </xf>
    <xf numFmtId="4" fontId="22" fillId="33" borderId="0" xfId="0" applyNumberFormat="1" applyFont="1" applyFill="1" applyAlignment="1">
      <alignment horizontal="right" wrapText="1"/>
    </xf>
    <xf numFmtId="3" fontId="22" fillId="33" borderId="0" xfId="0" applyNumberFormat="1" applyFont="1" applyFill="1" applyAlignment="1">
      <alignment horizontal="right" wrapText="1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5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Z3733"/>
  <sheetViews>
    <sheetView tabSelected="1" topLeftCell="BJ1" workbookViewId="0">
      <pane ySplit="2" topLeftCell="A3701" activePane="bottomLeft" state="frozen"/>
      <selection pane="bottomLeft" activeCell="BZ3725" sqref="BZ3725"/>
    </sheetView>
  </sheetViews>
  <sheetFormatPr defaultRowHeight="15"/>
  <cols>
    <col min="1" max="1" width="13.140625" style="6" customWidth="1"/>
    <col min="2" max="9" width="9.140625" style="6"/>
    <col min="10" max="13" width="7.7109375" style="6" customWidth="1"/>
    <col min="14" max="14" width="7.42578125" style="3" customWidth="1"/>
    <col min="16" max="22" width="7.140625" customWidth="1"/>
    <col min="23" max="23" width="5.5703125" customWidth="1"/>
    <col min="24" max="25" width="6.140625" customWidth="1"/>
    <col min="26" max="26" width="5.5703125" customWidth="1"/>
    <col min="27" max="28" width="6.28515625" customWidth="1"/>
    <col min="29" max="29" width="6.28515625" style="3" customWidth="1"/>
    <col min="32" max="36" width="7.7109375" style="3" customWidth="1"/>
    <col min="37" max="38" width="4.7109375" customWidth="1"/>
    <col min="39" max="46" width="7.140625" customWidth="1"/>
    <col min="50" max="50" width="9.140625" style="3"/>
    <col min="53" max="53" width="7" customWidth="1"/>
    <col min="57" max="57" width="9.140625" style="14"/>
    <col min="62" max="62" width="7.140625" customWidth="1"/>
    <col min="64" max="64" width="8.42578125" customWidth="1"/>
    <col min="65" max="65" width="7.7109375" customWidth="1"/>
  </cols>
  <sheetData>
    <row r="1" spans="1:78">
      <c r="A1" s="6">
        <v>1</v>
      </c>
      <c r="B1" s="6">
        <f>A1+1</f>
        <v>2</v>
      </c>
      <c r="C1" s="6">
        <f t="shared" ref="C1:BN1" si="0">B1+1</f>
        <v>3</v>
      </c>
      <c r="D1" s="6">
        <f t="shared" si="0"/>
        <v>4</v>
      </c>
      <c r="E1" s="6">
        <f t="shared" si="0"/>
        <v>5</v>
      </c>
      <c r="F1" s="6">
        <f t="shared" si="0"/>
        <v>6</v>
      </c>
      <c r="G1" s="6">
        <f t="shared" si="0"/>
        <v>7</v>
      </c>
      <c r="H1" s="6">
        <f t="shared" si="0"/>
        <v>8</v>
      </c>
      <c r="I1" s="6">
        <f t="shared" si="0"/>
        <v>9</v>
      </c>
      <c r="J1" s="6">
        <f t="shared" si="0"/>
        <v>10</v>
      </c>
      <c r="K1" s="6">
        <f t="shared" si="0"/>
        <v>11</v>
      </c>
      <c r="L1" s="6">
        <f t="shared" si="0"/>
        <v>12</v>
      </c>
      <c r="M1" s="6">
        <f t="shared" si="0"/>
        <v>13</v>
      </c>
      <c r="N1" s="6">
        <f t="shared" si="0"/>
        <v>14</v>
      </c>
      <c r="O1" s="6">
        <f t="shared" si="0"/>
        <v>15</v>
      </c>
      <c r="P1" s="6">
        <f t="shared" si="0"/>
        <v>16</v>
      </c>
      <c r="Q1" s="6">
        <f t="shared" si="0"/>
        <v>17</v>
      </c>
      <c r="R1" s="6">
        <f t="shared" si="0"/>
        <v>18</v>
      </c>
      <c r="S1" s="6">
        <f t="shared" si="0"/>
        <v>19</v>
      </c>
      <c r="T1" s="6">
        <f t="shared" si="0"/>
        <v>20</v>
      </c>
      <c r="U1" s="6">
        <f t="shared" si="0"/>
        <v>21</v>
      </c>
      <c r="V1" s="6">
        <f t="shared" si="0"/>
        <v>22</v>
      </c>
      <c r="W1" s="6">
        <f t="shared" si="0"/>
        <v>23</v>
      </c>
      <c r="X1" s="6">
        <f t="shared" si="0"/>
        <v>24</v>
      </c>
      <c r="Y1" s="6">
        <f t="shared" si="0"/>
        <v>25</v>
      </c>
      <c r="Z1" s="6">
        <f t="shared" si="0"/>
        <v>26</v>
      </c>
      <c r="AA1" s="6">
        <f t="shared" si="0"/>
        <v>27</v>
      </c>
      <c r="AB1" s="6">
        <f t="shared" si="0"/>
        <v>28</v>
      </c>
      <c r="AC1" s="6">
        <f t="shared" si="0"/>
        <v>29</v>
      </c>
      <c r="AD1" s="6">
        <f t="shared" si="0"/>
        <v>30</v>
      </c>
      <c r="AE1" s="6">
        <f t="shared" si="0"/>
        <v>31</v>
      </c>
      <c r="AF1" s="6">
        <f t="shared" si="0"/>
        <v>32</v>
      </c>
      <c r="AG1" s="6">
        <f t="shared" si="0"/>
        <v>33</v>
      </c>
      <c r="AH1" s="6">
        <f t="shared" si="0"/>
        <v>34</v>
      </c>
      <c r="AI1" s="6">
        <f t="shared" si="0"/>
        <v>35</v>
      </c>
      <c r="AJ1" s="6">
        <f t="shared" si="0"/>
        <v>36</v>
      </c>
      <c r="AK1" s="6">
        <f t="shared" si="0"/>
        <v>37</v>
      </c>
      <c r="AL1" s="6">
        <f t="shared" si="0"/>
        <v>38</v>
      </c>
      <c r="AM1" s="6">
        <f t="shared" si="0"/>
        <v>39</v>
      </c>
      <c r="AN1" s="6">
        <f t="shared" si="0"/>
        <v>40</v>
      </c>
      <c r="AO1" s="6">
        <f t="shared" si="0"/>
        <v>41</v>
      </c>
      <c r="AP1" s="6">
        <f t="shared" si="0"/>
        <v>42</v>
      </c>
      <c r="AQ1" s="6">
        <f t="shared" si="0"/>
        <v>43</v>
      </c>
      <c r="AR1" s="6">
        <f t="shared" si="0"/>
        <v>44</v>
      </c>
      <c r="AS1" s="6">
        <f t="shared" si="0"/>
        <v>45</v>
      </c>
      <c r="AT1" s="6">
        <f t="shared" si="0"/>
        <v>46</v>
      </c>
      <c r="AU1" s="6">
        <f t="shared" si="0"/>
        <v>47</v>
      </c>
      <c r="AV1" s="6">
        <f t="shared" si="0"/>
        <v>48</v>
      </c>
      <c r="AW1" s="6">
        <f t="shared" si="0"/>
        <v>49</v>
      </c>
      <c r="AX1" s="6">
        <f t="shared" si="0"/>
        <v>50</v>
      </c>
      <c r="AY1" s="6">
        <f t="shared" si="0"/>
        <v>51</v>
      </c>
      <c r="AZ1" s="6">
        <f t="shared" si="0"/>
        <v>52</v>
      </c>
      <c r="BA1" s="6">
        <f t="shared" si="0"/>
        <v>53</v>
      </c>
      <c r="BB1" s="6">
        <f t="shared" si="0"/>
        <v>54</v>
      </c>
      <c r="BC1" s="6">
        <f t="shared" si="0"/>
        <v>55</v>
      </c>
      <c r="BD1" s="6">
        <f t="shared" si="0"/>
        <v>56</v>
      </c>
      <c r="BE1" s="6">
        <f t="shared" si="0"/>
        <v>57</v>
      </c>
      <c r="BF1" s="6">
        <f t="shared" si="0"/>
        <v>58</v>
      </c>
      <c r="BG1" s="6">
        <f t="shared" si="0"/>
        <v>59</v>
      </c>
      <c r="BH1" s="6">
        <f t="shared" si="0"/>
        <v>60</v>
      </c>
      <c r="BI1" s="6">
        <f t="shared" si="0"/>
        <v>61</v>
      </c>
      <c r="BJ1" s="6">
        <f t="shared" si="0"/>
        <v>62</v>
      </c>
      <c r="BK1" s="6">
        <f t="shared" si="0"/>
        <v>63</v>
      </c>
      <c r="BL1" s="6">
        <f t="shared" si="0"/>
        <v>64</v>
      </c>
      <c r="BM1" s="6">
        <f t="shared" si="0"/>
        <v>65</v>
      </c>
      <c r="BN1" s="6">
        <f t="shared" si="0"/>
        <v>66</v>
      </c>
      <c r="BO1" s="6">
        <f t="shared" ref="BO1:BS1" si="1">BN1+1</f>
        <v>67</v>
      </c>
      <c r="BP1" s="6">
        <f t="shared" si="1"/>
        <v>68</v>
      </c>
      <c r="BQ1" s="6">
        <f t="shared" si="1"/>
        <v>69</v>
      </c>
      <c r="BR1" s="6">
        <f t="shared" si="1"/>
        <v>70</v>
      </c>
      <c r="BS1" s="6">
        <f t="shared" si="1"/>
        <v>71</v>
      </c>
      <c r="BY1">
        <v>-50</v>
      </c>
      <c r="BZ1">
        <v>50</v>
      </c>
    </row>
    <row r="2" spans="1:78">
      <c r="A2" s="8" t="s">
        <v>0</v>
      </c>
      <c r="B2" s="8" t="s">
        <v>1</v>
      </c>
      <c r="C2" s="8" t="s">
        <v>2</v>
      </c>
      <c r="D2" s="8" t="s">
        <v>3</v>
      </c>
      <c r="E2" s="8" t="s">
        <v>4</v>
      </c>
      <c r="F2" s="8" t="s">
        <v>5</v>
      </c>
      <c r="G2" s="8" t="s">
        <v>6</v>
      </c>
      <c r="H2" s="8" t="s">
        <v>7</v>
      </c>
      <c r="I2" s="8" t="s">
        <v>8</v>
      </c>
      <c r="J2" s="8" t="s">
        <v>25</v>
      </c>
      <c r="K2" s="8" t="s">
        <v>26</v>
      </c>
      <c r="L2" s="8" t="s">
        <v>27</v>
      </c>
      <c r="M2" s="8" t="s">
        <v>28</v>
      </c>
      <c r="N2" s="8" t="s">
        <v>35</v>
      </c>
      <c r="O2" s="1" t="s">
        <v>9</v>
      </c>
      <c r="P2" s="1" t="s">
        <v>10</v>
      </c>
      <c r="Q2" s="1" t="s">
        <v>11</v>
      </c>
      <c r="R2" s="2">
        <v>0.25</v>
      </c>
      <c r="S2" s="1" t="s">
        <v>12</v>
      </c>
      <c r="T2" s="1" t="s">
        <v>13</v>
      </c>
      <c r="U2" s="1" t="s">
        <v>14</v>
      </c>
      <c r="V2" s="1" t="s">
        <v>15</v>
      </c>
      <c r="AE2" s="10" t="s">
        <v>16</v>
      </c>
      <c r="AF2" s="11" t="s">
        <v>17</v>
      </c>
      <c r="AG2" s="11" t="s">
        <v>18</v>
      </c>
      <c r="AH2" s="11" t="s">
        <v>19</v>
      </c>
      <c r="AI2" s="11" t="s">
        <v>20</v>
      </c>
      <c r="AJ2" s="11"/>
      <c r="AK2" s="11" t="s">
        <v>29</v>
      </c>
      <c r="AL2" s="11"/>
      <c r="AM2" s="11" t="s">
        <v>21</v>
      </c>
      <c r="AN2" s="11"/>
      <c r="AO2" s="11"/>
      <c r="AP2" s="11"/>
      <c r="AQ2" s="11"/>
      <c r="AR2" s="11"/>
      <c r="AS2" s="11" t="s">
        <v>22</v>
      </c>
      <c r="AU2" s="11" t="s">
        <v>30</v>
      </c>
      <c r="AV2" s="3" t="s">
        <v>34</v>
      </c>
      <c r="AW2" s="11" t="s">
        <v>32</v>
      </c>
      <c r="AX2" s="3" t="s">
        <v>33</v>
      </c>
      <c r="BJ2" s="1" t="s">
        <v>22</v>
      </c>
      <c r="BK2" s="1" t="s">
        <v>30</v>
      </c>
      <c r="BL2" s="15" t="s">
        <v>31</v>
      </c>
      <c r="BM2" s="1" t="s">
        <v>32</v>
      </c>
      <c r="BV2" t="s">
        <v>38</v>
      </c>
      <c r="BW2" t="s">
        <v>39</v>
      </c>
      <c r="BX2" t="s">
        <v>40</v>
      </c>
      <c r="BY2" t="s">
        <v>41</v>
      </c>
      <c r="BZ2" t="s">
        <v>37</v>
      </c>
    </row>
    <row r="3" spans="1:78">
      <c r="A3" s="7">
        <v>36528</v>
      </c>
      <c r="B3" s="6">
        <v>6961.72</v>
      </c>
      <c r="C3" s="6">
        <v>7159.33</v>
      </c>
      <c r="D3" s="6">
        <v>6720.87</v>
      </c>
      <c r="E3" s="6">
        <v>6750.76</v>
      </c>
      <c r="F3" s="6">
        <v>6024.38</v>
      </c>
      <c r="G3" s="6">
        <v>6102.12</v>
      </c>
      <c r="H3" s="6">
        <v>5901.77</v>
      </c>
      <c r="I3" s="6">
        <v>5917.37</v>
      </c>
      <c r="J3" s="9"/>
      <c r="K3" s="9"/>
      <c r="L3" s="9"/>
      <c r="M3" s="9"/>
      <c r="O3" s="9">
        <f>E3-I3</f>
        <v>833.39000000000033</v>
      </c>
      <c r="P3" s="4"/>
      <c r="Q3" s="5"/>
      <c r="R3" s="5"/>
      <c r="S3" s="4"/>
      <c r="T3" s="4"/>
      <c r="U3" s="5"/>
      <c r="V3" s="5"/>
      <c r="X3" s="5">
        <f t="shared" ref="X3:X66" si="2">E3-B3</f>
        <v>-210.96000000000004</v>
      </c>
      <c r="Y3" s="5">
        <f t="shared" ref="Y3:Y66" si="3">I3-F3</f>
        <v>-107.01000000000022</v>
      </c>
      <c r="AA3" s="5">
        <f t="shared" ref="AA3:AA6" si="4">IF(AND(X3&gt;0,Y3&gt;0),1,0)</f>
        <v>0</v>
      </c>
      <c r="AB3" s="5">
        <f>IF(AND($X3&lt;0,$Y3&lt;0),1,0)</f>
        <v>1</v>
      </c>
      <c r="AC3" s="5" t="s">
        <v>23</v>
      </c>
      <c r="AD3" s="5">
        <f>SUM(AA3:AB3448)</f>
        <v>2851</v>
      </c>
      <c r="BD3" s="5">
        <v>-302.41000000000031</v>
      </c>
      <c r="BE3" s="4">
        <v>1</v>
      </c>
      <c r="BJ3" s="5">
        <v>194.30000000000018</v>
      </c>
      <c r="BK3" s="5">
        <v>-4.5100000000002183</v>
      </c>
      <c r="BL3" s="5">
        <v>4.5100000000002183</v>
      </c>
      <c r="BM3" s="5">
        <v>2</v>
      </c>
    </row>
    <row r="4" spans="1:78">
      <c r="A4" s="7">
        <v>36529</v>
      </c>
      <c r="B4" s="6">
        <v>6747.24</v>
      </c>
      <c r="C4" s="6">
        <v>6755.36</v>
      </c>
      <c r="D4" s="6">
        <v>6510.46</v>
      </c>
      <c r="E4" s="6">
        <v>6586.95</v>
      </c>
      <c r="F4" s="6">
        <v>5922.23</v>
      </c>
      <c r="G4" s="6">
        <v>5925.07</v>
      </c>
      <c r="H4" s="6">
        <v>5657.2</v>
      </c>
      <c r="I4" s="6">
        <v>5672.02</v>
      </c>
      <c r="J4" s="9">
        <f t="shared" ref="J4:J66" si="5">MAX(ABS(E3-D4),ABS(C4-E3),ABS(C4-D4))</f>
        <v>244.89999999999964</v>
      </c>
      <c r="K4" s="9"/>
      <c r="L4" s="9">
        <f t="shared" ref="L4:L67" si="6">MAX(ABS(I3-H4),ABS(G4-I3),ABS(G4-H4))</f>
        <v>267.86999999999989</v>
      </c>
      <c r="M4" s="9"/>
      <c r="O4" s="9">
        <f t="shared" ref="O4:O67" si="7">E4-I4</f>
        <v>914.92999999999938</v>
      </c>
      <c r="X4" s="5">
        <f t="shared" si="2"/>
        <v>-160.28999999999996</v>
      </c>
      <c r="Y4" s="5">
        <f t="shared" si="3"/>
        <v>-250.20999999999913</v>
      </c>
      <c r="AA4" s="5">
        <f>IF(AND($X4&gt;0,$Y4&gt;0),1,0)</f>
        <v>0</v>
      </c>
      <c r="AB4" s="5">
        <f>IF(AND($X4&lt;0,$Y4&lt;0),1,0)</f>
        <v>1</v>
      </c>
      <c r="AC4" s="5" t="s">
        <v>24</v>
      </c>
      <c r="AD4" s="5">
        <f>COUNT(AB3:AB3448)</f>
        <v>3446</v>
      </c>
      <c r="AF4" s="5">
        <f>(C4-B4)</f>
        <v>8.1199999999998909</v>
      </c>
      <c r="AG4" s="5">
        <f>(C4-E3)</f>
        <v>4.5999999999994543</v>
      </c>
      <c r="AH4" s="5">
        <f>(B4-D4)</f>
        <v>236.77999999999975</v>
      </c>
      <c r="AI4" s="5">
        <f>(E3-D4)</f>
        <v>240.30000000000018</v>
      </c>
      <c r="AJ4" s="5"/>
      <c r="AK4" s="5">
        <f>MIN(AF4,AH4)</f>
        <v>8.1199999999998909</v>
      </c>
      <c r="AL4" s="5"/>
      <c r="AM4" s="5">
        <f>MAX(AF4,AH4)</f>
        <v>236.77999999999975</v>
      </c>
      <c r="AN4" s="5"/>
      <c r="AO4" s="5"/>
      <c r="AP4" s="5"/>
      <c r="AQ4" s="5"/>
      <c r="AR4" s="5"/>
      <c r="AS4" s="5">
        <f>MAX($AG4,$AI4)</f>
        <v>240.30000000000018</v>
      </c>
      <c r="AT4" s="5"/>
      <c r="AU4" s="5">
        <f>MIN($AG4,$AI4)</f>
        <v>4.5999999999994543</v>
      </c>
      <c r="AX4" s="3">
        <v>76</v>
      </c>
      <c r="BD4" s="5">
        <v>-190.35999999999967</v>
      </c>
      <c r="BE4" s="4">
        <v>1</v>
      </c>
      <c r="BJ4" s="5">
        <v>123.81999999999971</v>
      </c>
      <c r="BK4" s="5">
        <v>60.25</v>
      </c>
      <c r="BL4" s="5">
        <v>4.2599999999993088</v>
      </c>
      <c r="BM4" s="5">
        <v>2</v>
      </c>
    </row>
    <row r="5" spans="1:78">
      <c r="A5" s="7">
        <v>36530</v>
      </c>
      <c r="B5" s="6">
        <v>6585.85</v>
      </c>
      <c r="C5" s="6">
        <v>6585.85</v>
      </c>
      <c r="D5" s="6">
        <v>6388.91</v>
      </c>
      <c r="E5" s="6">
        <v>6502.07</v>
      </c>
      <c r="F5" s="6">
        <v>5521.83</v>
      </c>
      <c r="G5" s="6">
        <v>5589.5</v>
      </c>
      <c r="H5" s="6">
        <v>5461.59</v>
      </c>
      <c r="I5" s="6">
        <v>5479.7</v>
      </c>
      <c r="J5" s="9">
        <f t="shared" si="5"/>
        <v>198.03999999999996</v>
      </c>
      <c r="K5" s="9"/>
      <c r="L5" s="9">
        <f t="shared" si="6"/>
        <v>210.43000000000029</v>
      </c>
      <c r="M5" s="9"/>
      <c r="O5" s="9">
        <f t="shared" si="7"/>
        <v>1022.3699999999999</v>
      </c>
      <c r="X5" s="5">
        <f t="shared" si="2"/>
        <v>-83.780000000000655</v>
      </c>
      <c r="Y5" s="5">
        <f t="shared" si="3"/>
        <v>-42.130000000000109</v>
      </c>
      <c r="AA5" s="5">
        <f t="shared" si="4"/>
        <v>0</v>
      </c>
      <c r="AB5" s="5">
        <f>IF(AND($X5&lt;0,$Y5&lt;0),1,0)</f>
        <v>1</v>
      </c>
      <c r="AC5" s="5"/>
      <c r="AD5" s="5">
        <f>AD3/AD4</f>
        <v>0.8273360417875798</v>
      </c>
      <c r="AF5" s="5">
        <f t="shared" ref="AF5:AF68" si="8">(C5-B5)</f>
        <v>0</v>
      </c>
      <c r="AG5" s="5">
        <f t="shared" ref="AG5:AG68" si="9">(C5-E4)</f>
        <v>-1.0999999999994543</v>
      </c>
      <c r="AH5" s="5">
        <f t="shared" ref="AH5:AH68" si="10">(B5-D5)</f>
        <v>196.94000000000051</v>
      </c>
      <c r="AI5" s="5">
        <f t="shared" ref="AI5:AI68" si="11">(E4-D5)</f>
        <v>198.03999999999996</v>
      </c>
      <c r="AJ5" s="5"/>
      <c r="AK5" s="5">
        <f t="shared" ref="AK5:AK68" si="12">MIN(AF5,AH5)</f>
        <v>0</v>
      </c>
      <c r="AL5" s="5"/>
      <c r="AM5" s="5">
        <f t="shared" ref="AM5:AM68" si="13">MAX(AF5,AH5)</f>
        <v>196.94000000000051</v>
      </c>
      <c r="AN5" s="5"/>
      <c r="AO5" s="5"/>
      <c r="AP5" s="5"/>
      <c r="AQ5" s="5"/>
      <c r="AR5" s="5"/>
      <c r="AS5" s="5">
        <f t="shared" ref="AS5:AS67" si="14">MAX(AG5,AI5)</f>
        <v>198.03999999999996</v>
      </c>
      <c r="AT5" s="5"/>
      <c r="AU5" s="5">
        <f t="shared" ref="AU5:AU68" si="15">MIN($AG5,$AI5)</f>
        <v>-1.0999999999994543</v>
      </c>
      <c r="AV5" s="5">
        <f>(E4-B5)</f>
        <v>1.0999999999994543</v>
      </c>
      <c r="AW5" s="5">
        <f t="shared" ref="AW5:AW68" si="16">WEEKDAY(A5)</f>
        <v>4</v>
      </c>
      <c r="AX5" s="3">
        <v>3726</v>
      </c>
      <c r="BD5" s="5">
        <v>-177.21000000000004</v>
      </c>
      <c r="BE5" s="4">
        <v>1</v>
      </c>
      <c r="BJ5" s="5">
        <v>99.75</v>
      </c>
      <c r="BK5" s="5">
        <v>70.779999999999745</v>
      </c>
      <c r="BL5" s="5">
        <v>5.1599999999998545</v>
      </c>
      <c r="BM5" s="5">
        <v>2</v>
      </c>
    </row>
    <row r="6" spans="1:78">
      <c r="A6" s="7">
        <v>36531</v>
      </c>
      <c r="B6" s="6">
        <v>6501.45</v>
      </c>
      <c r="C6" s="6">
        <v>6539.31</v>
      </c>
      <c r="D6" s="6">
        <v>6402.63</v>
      </c>
      <c r="E6" s="6">
        <v>6474.92</v>
      </c>
      <c r="F6" s="6">
        <v>5485.93</v>
      </c>
      <c r="G6" s="6">
        <v>5530.26</v>
      </c>
      <c r="H6" s="6">
        <v>5388.85</v>
      </c>
      <c r="I6" s="6">
        <v>5450.11</v>
      </c>
      <c r="J6" s="9">
        <f t="shared" si="5"/>
        <v>136.68000000000029</v>
      </c>
      <c r="K6" s="9"/>
      <c r="L6" s="9">
        <f t="shared" si="6"/>
        <v>141.40999999999985</v>
      </c>
      <c r="M6" s="9"/>
      <c r="O6" s="9">
        <f t="shared" si="7"/>
        <v>1024.8100000000004</v>
      </c>
      <c r="X6" s="5">
        <f t="shared" si="2"/>
        <v>-26.529999999999745</v>
      </c>
      <c r="Y6" s="5">
        <f t="shared" si="3"/>
        <v>-35.820000000000618</v>
      </c>
      <c r="AA6" s="5">
        <f t="shared" si="4"/>
        <v>0</v>
      </c>
      <c r="AB6" s="5">
        <f>IF(AND($X6&lt;0,$Y6&lt;0),1,0)</f>
        <v>1</v>
      </c>
      <c r="AC6" s="5"/>
      <c r="AF6" s="5">
        <f t="shared" si="8"/>
        <v>37.860000000000582</v>
      </c>
      <c r="AG6" s="5">
        <f t="shared" si="9"/>
        <v>37.240000000000691</v>
      </c>
      <c r="AH6" s="5">
        <f t="shared" si="10"/>
        <v>98.819999999999709</v>
      </c>
      <c r="AI6" s="5">
        <f t="shared" si="11"/>
        <v>99.4399999999996</v>
      </c>
      <c r="AJ6" s="5"/>
      <c r="AK6" s="5">
        <f t="shared" si="12"/>
        <v>37.860000000000582</v>
      </c>
      <c r="AL6" s="5"/>
      <c r="AM6" s="5">
        <f t="shared" si="13"/>
        <v>98.819999999999709</v>
      </c>
      <c r="AN6" s="5"/>
      <c r="AO6" s="5"/>
      <c r="AP6" s="5"/>
      <c r="AQ6" s="5"/>
      <c r="AR6" s="5"/>
      <c r="AS6" s="5">
        <f t="shared" si="14"/>
        <v>99.4399999999996</v>
      </c>
      <c r="AT6" s="5"/>
      <c r="AU6" s="5">
        <f t="shared" si="15"/>
        <v>37.240000000000691</v>
      </c>
      <c r="AV6" s="5">
        <f t="shared" ref="AV6:AV69" si="17">(E5-B6)</f>
        <v>0.61999999999989086</v>
      </c>
      <c r="AW6" s="5">
        <f t="shared" si="16"/>
        <v>5</v>
      </c>
      <c r="AX6" s="13">
        <f>AX4/AX5</f>
        <v>2.0397208803005905E-2</v>
      </c>
      <c r="BD6" s="5">
        <v>-139.02999999999975</v>
      </c>
      <c r="BE6" s="4">
        <v>1</v>
      </c>
      <c r="BJ6" s="5">
        <v>250.0600000000004</v>
      </c>
      <c r="BK6" s="5">
        <v>-12.360000000000582</v>
      </c>
      <c r="BL6" s="5">
        <v>12.360000000000582</v>
      </c>
      <c r="BM6" s="5">
        <v>2</v>
      </c>
    </row>
    <row r="7" spans="1:78">
      <c r="A7" s="7">
        <v>36532</v>
      </c>
      <c r="B7" s="6">
        <v>6489.94</v>
      </c>
      <c r="C7" s="6">
        <v>6791.53</v>
      </c>
      <c r="D7" s="6">
        <v>6470.14</v>
      </c>
      <c r="E7" s="6">
        <v>6780.96</v>
      </c>
      <c r="F7" s="6">
        <v>5423.88</v>
      </c>
      <c r="G7" s="6">
        <v>5561.69</v>
      </c>
      <c r="H7" s="6">
        <v>5423.88</v>
      </c>
      <c r="I7" s="6">
        <v>5539.61</v>
      </c>
      <c r="J7" s="9">
        <f t="shared" si="5"/>
        <v>321.38999999999942</v>
      </c>
      <c r="K7" s="9"/>
      <c r="L7" s="9">
        <f t="shared" si="6"/>
        <v>137.80999999999949</v>
      </c>
      <c r="M7" s="9"/>
      <c r="O7" s="9">
        <f t="shared" si="7"/>
        <v>1241.3500000000004</v>
      </c>
      <c r="X7" s="5">
        <f t="shared" si="2"/>
        <v>291.02000000000044</v>
      </c>
      <c r="Y7" s="5">
        <f t="shared" si="3"/>
        <v>115.72999999999956</v>
      </c>
      <c r="AA7" s="5">
        <f>IF(AND(X7&gt;0,Y7&gt;0),1,0)</f>
        <v>1</v>
      </c>
      <c r="AB7" s="5">
        <f>IF(AND($X7&lt;0,$Y7&lt;0),1,0)</f>
        <v>0</v>
      </c>
      <c r="AC7" s="5">
        <f>SUM(AA7:AB7)</f>
        <v>1</v>
      </c>
      <c r="AF7" s="5">
        <f t="shared" si="8"/>
        <v>301.59000000000015</v>
      </c>
      <c r="AG7" s="5">
        <f t="shared" si="9"/>
        <v>316.60999999999967</v>
      </c>
      <c r="AH7" s="5">
        <f t="shared" si="10"/>
        <v>19.799999999999272</v>
      </c>
      <c r="AI7" s="5">
        <f t="shared" si="11"/>
        <v>4.7799999999997453</v>
      </c>
      <c r="AJ7" s="5"/>
      <c r="AK7" s="5">
        <f t="shared" si="12"/>
        <v>19.799999999999272</v>
      </c>
      <c r="AL7" s="5"/>
      <c r="AM7" s="5">
        <f t="shared" si="13"/>
        <v>301.59000000000015</v>
      </c>
      <c r="AN7" s="5"/>
      <c r="AO7" s="5"/>
      <c r="AP7" s="5"/>
      <c r="AQ7" s="5"/>
      <c r="AR7" s="5"/>
      <c r="AS7" s="5">
        <f t="shared" si="14"/>
        <v>316.60999999999967</v>
      </c>
      <c r="AT7" s="5"/>
      <c r="AU7" s="5">
        <f t="shared" si="15"/>
        <v>4.7799999999997453</v>
      </c>
      <c r="AV7" s="5">
        <f t="shared" si="17"/>
        <v>-15.019999999999527</v>
      </c>
      <c r="AW7" s="5">
        <f t="shared" si="16"/>
        <v>6</v>
      </c>
      <c r="BD7" s="5">
        <v>-136.90999999999985</v>
      </c>
      <c r="BE7" s="4">
        <v>1</v>
      </c>
      <c r="BJ7" s="5">
        <v>174.21000000000004</v>
      </c>
      <c r="BK7" s="5">
        <v>6.180000000000291</v>
      </c>
      <c r="BL7" s="5">
        <v>6.180000000000291</v>
      </c>
      <c r="BM7" s="5">
        <v>2</v>
      </c>
    </row>
    <row r="8" spans="1:78">
      <c r="A8" s="7">
        <v>36535</v>
      </c>
      <c r="B8" s="6">
        <v>6785.47</v>
      </c>
      <c r="C8" s="6">
        <v>6975.26</v>
      </c>
      <c r="D8" s="6">
        <v>6785.47</v>
      </c>
      <c r="E8" s="6">
        <v>6925.52</v>
      </c>
      <c r="F8" s="6">
        <v>5625.82</v>
      </c>
      <c r="G8" s="6">
        <v>5717.44</v>
      </c>
      <c r="H8" s="6">
        <v>5616.98</v>
      </c>
      <c r="I8" s="6">
        <v>5646.12</v>
      </c>
      <c r="J8" s="9">
        <f t="shared" si="5"/>
        <v>194.30000000000018</v>
      </c>
      <c r="K8" s="9"/>
      <c r="L8" s="9">
        <f t="shared" si="6"/>
        <v>177.82999999999993</v>
      </c>
      <c r="M8" s="9"/>
      <c r="O8" s="9">
        <f t="shared" si="7"/>
        <v>1279.4000000000005</v>
      </c>
      <c r="X8" s="5">
        <f t="shared" si="2"/>
        <v>140.05000000000018</v>
      </c>
      <c r="Y8" s="5">
        <f t="shared" si="3"/>
        <v>20.300000000000182</v>
      </c>
      <c r="AA8" s="5">
        <f t="shared" ref="AA8:AA71" si="18">IF(AND(X8&gt;0,Y8&gt;0),1,0)</f>
        <v>1</v>
      </c>
      <c r="AB8" s="5">
        <f t="shared" ref="AB8:AB71" si="19">IF(AND($X8&lt;0,$Y8&lt;0),1,0)</f>
        <v>0</v>
      </c>
      <c r="AC8" s="5">
        <f t="shared" ref="AC8:AC71" si="20">SUM(AA8:AB8)</f>
        <v>1</v>
      </c>
      <c r="AF8" s="5">
        <f t="shared" si="8"/>
        <v>189.78999999999996</v>
      </c>
      <c r="AG8" s="5">
        <f t="shared" si="9"/>
        <v>194.30000000000018</v>
      </c>
      <c r="AH8" s="5">
        <f t="shared" si="10"/>
        <v>0</v>
      </c>
      <c r="AI8" s="5">
        <f t="shared" si="11"/>
        <v>-4.5100000000002183</v>
      </c>
      <c r="AJ8" s="5"/>
      <c r="AK8" s="5">
        <f t="shared" si="12"/>
        <v>0</v>
      </c>
      <c r="AL8" s="5"/>
      <c r="AM8" s="5">
        <f t="shared" si="13"/>
        <v>189.78999999999996</v>
      </c>
      <c r="AN8" s="5"/>
      <c r="AO8" s="5"/>
      <c r="AP8" s="5"/>
      <c r="AQ8" s="5"/>
      <c r="AR8" s="5"/>
      <c r="AS8" s="5">
        <f t="shared" si="14"/>
        <v>194.30000000000018</v>
      </c>
      <c r="AT8" s="5"/>
      <c r="AU8" s="5">
        <f t="shared" si="15"/>
        <v>-4.5100000000002183</v>
      </c>
      <c r="AV8" s="5">
        <f t="shared" si="17"/>
        <v>-4.5100000000002183</v>
      </c>
      <c r="AW8" s="5">
        <f t="shared" si="16"/>
        <v>2</v>
      </c>
      <c r="BD8" s="5">
        <v>-136.44999999999982</v>
      </c>
      <c r="BE8" s="4">
        <v>1</v>
      </c>
      <c r="BJ8" s="5">
        <v>69.25</v>
      </c>
      <c r="BK8" s="5">
        <v>48.840000000000146</v>
      </c>
      <c r="BL8" s="5">
        <v>42.539999999999964</v>
      </c>
      <c r="BM8" s="5">
        <v>2</v>
      </c>
    </row>
    <row r="9" spans="1:78">
      <c r="A9" s="7">
        <v>36536</v>
      </c>
      <c r="B9" s="6">
        <v>6926.04</v>
      </c>
      <c r="C9" s="6">
        <v>6943.83</v>
      </c>
      <c r="D9" s="6">
        <v>6821.26</v>
      </c>
      <c r="E9" s="6">
        <v>6891.25</v>
      </c>
      <c r="F9" s="6">
        <v>5726.51</v>
      </c>
      <c r="G9" s="6">
        <v>5726.51</v>
      </c>
      <c r="H9" s="6">
        <v>5571.99</v>
      </c>
      <c r="I9" s="6">
        <v>5613.9</v>
      </c>
      <c r="J9" s="9">
        <f t="shared" si="5"/>
        <v>122.56999999999971</v>
      </c>
      <c r="K9" s="9"/>
      <c r="L9" s="9">
        <f t="shared" si="6"/>
        <v>154.52000000000044</v>
      </c>
      <c r="M9" s="9"/>
      <c r="O9" s="9">
        <f t="shared" si="7"/>
        <v>1277.3500000000004</v>
      </c>
      <c r="X9" s="5">
        <f t="shared" si="2"/>
        <v>-34.789999999999964</v>
      </c>
      <c r="Y9" s="5">
        <f t="shared" si="3"/>
        <v>-112.61000000000058</v>
      </c>
      <c r="AA9" s="5">
        <f t="shared" si="18"/>
        <v>0</v>
      </c>
      <c r="AB9" s="5">
        <f t="shared" si="19"/>
        <v>1</v>
      </c>
      <c r="AC9" s="5">
        <f t="shared" si="20"/>
        <v>1</v>
      </c>
      <c r="AF9" s="5">
        <f t="shared" si="8"/>
        <v>17.789999999999964</v>
      </c>
      <c r="AG9" s="5">
        <f t="shared" si="9"/>
        <v>18.309999999999491</v>
      </c>
      <c r="AH9" s="5">
        <f t="shared" si="10"/>
        <v>104.77999999999975</v>
      </c>
      <c r="AI9" s="5">
        <f t="shared" si="11"/>
        <v>104.26000000000022</v>
      </c>
      <c r="AJ9" s="5"/>
      <c r="AK9" s="5">
        <f t="shared" si="12"/>
        <v>17.789999999999964</v>
      </c>
      <c r="AL9" s="5"/>
      <c r="AM9" s="5">
        <f t="shared" si="13"/>
        <v>104.77999999999975</v>
      </c>
      <c r="AN9" s="5"/>
      <c r="AO9" s="5"/>
      <c r="AP9" s="5"/>
      <c r="AQ9" s="5"/>
      <c r="AR9" s="5"/>
      <c r="AS9" s="5">
        <f t="shared" si="14"/>
        <v>104.26000000000022</v>
      </c>
      <c r="AT9" s="5"/>
      <c r="AU9" s="5">
        <f t="shared" si="15"/>
        <v>18.309999999999491</v>
      </c>
      <c r="AV9" s="5">
        <f t="shared" si="17"/>
        <v>-0.51999999999952706</v>
      </c>
      <c r="AW9" s="5">
        <f t="shared" si="16"/>
        <v>3</v>
      </c>
      <c r="BD9" s="5">
        <v>-126.52000000000044</v>
      </c>
      <c r="BE9" s="4">
        <v>1</v>
      </c>
      <c r="BJ9" s="5">
        <v>126.06999999999971</v>
      </c>
      <c r="BK9" s="5">
        <v>16.75</v>
      </c>
      <c r="BL9" s="5">
        <v>5.4399999999995998</v>
      </c>
      <c r="BM9" s="5">
        <v>2</v>
      </c>
    </row>
    <row r="10" spans="1:78">
      <c r="A10" s="7">
        <v>36537</v>
      </c>
      <c r="B10" s="6">
        <v>6878.92</v>
      </c>
      <c r="C10" s="6">
        <v>6913.5</v>
      </c>
      <c r="D10" s="6">
        <v>6783.22</v>
      </c>
      <c r="E10" s="6">
        <v>6912.81</v>
      </c>
      <c r="F10" s="6">
        <v>5541.23</v>
      </c>
      <c r="G10" s="6">
        <v>5628.73</v>
      </c>
      <c r="H10" s="6">
        <v>5536.5</v>
      </c>
      <c r="I10" s="6">
        <v>5582.5</v>
      </c>
      <c r="J10" s="9">
        <f t="shared" si="5"/>
        <v>130.27999999999975</v>
      </c>
      <c r="K10" s="9"/>
      <c r="L10" s="9">
        <f t="shared" si="6"/>
        <v>92.229999999999563</v>
      </c>
      <c r="M10" s="9"/>
      <c r="O10" s="9">
        <f t="shared" si="7"/>
        <v>1330.3100000000004</v>
      </c>
      <c r="X10" s="5">
        <f t="shared" si="2"/>
        <v>33.890000000000327</v>
      </c>
      <c r="Y10" s="5">
        <f t="shared" si="3"/>
        <v>41.270000000000437</v>
      </c>
      <c r="AA10" s="5">
        <f t="shared" si="18"/>
        <v>1</v>
      </c>
      <c r="AB10" s="5">
        <f t="shared" si="19"/>
        <v>0</v>
      </c>
      <c r="AC10" s="5">
        <f t="shared" si="20"/>
        <v>1</v>
      </c>
      <c r="AF10" s="5">
        <f t="shared" si="8"/>
        <v>34.579999999999927</v>
      </c>
      <c r="AG10" s="5">
        <f t="shared" si="9"/>
        <v>22.25</v>
      </c>
      <c r="AH10" s="5">
        <f t="shared" si="10"/>
        <v>95.699999999999818</v>
      </c>
      <c r="AI10" s="5">
        <f t="shared" si="11"/>
        <v>108.02999999999975</v>
      </c>
      <c r="AJ10" s="5"/>
      <c r="AK10" s="5">
        <f t="shared" si="12"/>
        <v>34.579999999999927</v>
      </c>
      <c r="AL10" s="5"/>
      <c r="AM10" s="5">
        <f t="shared" si="13"/>
        <v>95.699999999999818</v>
      </c>
      <c r="AN10" s="5"/>
      <c r="AO10" s="5"/>
      <c r="AP10" s="5"/>
      <c r="AQ10" s="5"/>
      <c r="AR10" s="5"/>
      <c r="AS10" s="5">
        <f t="shared" si="14"/>
        <v>108.02999999999975</v>
      </c>
      <c r="AT10" s="5"/>
      <c r="AU10" s="5">
        <f t="shared" si="15"/>
        <v>22.25</v>
      </c>
      <c r="AV10" s="5">
        <f t="shared" si="17"/>
        <v>12.329999999999927</v>
      </c>
      <c r="AW10" s="5">
        <f t="shared" si="16"/>
        <v>4</v>
      </c>
      <c r="BD10" s="5">
        <v>-123.46000000000004</v>
      </c>
      <c r="BE10" s="4">
        <v>1</v>
      </c>
      <c r="BJ10" s="5">
        <v>246.45000000000073</v>
      </c>
      <c r="BK10" s="5">
        <v>8.6899999999995998</v>
      </c>
      <c r="BL10" s="5">
        <v>5.7800000000006548</v>
      </c>
      <c r="BM10" s="5">
        <v>2</v>
      </c>
    </row>
    <row r="11" spans="1:78">
      <c r="A11" s="7">
        <v>36538</v>
      </c>
      <c r="B11" s="6">
        <v>6913.13</v>
      </c>
      <c r="C11" s="6">
        <v>7106.45</v>
      </c>
      <c r="D11" s="6">
        <v>6898.69</v>
      </c>
      <c r="E11" s="6">
        <v>6955.98</v>
      </c>
      <c r="F11" s="6">
        <v>5586.25</v>
      </c>
      <c r="G11" s="6">
        <v>5682.27</v>
      </c>
      <c r="H11" s="6">
        <v>5579.49</v>
      </c>
      <c r="I11" s="6">
        <v>5633.24</v>
      </c>
      <c r="J11" s="9">
        <f t="shared" si="5"/>
        <v>207.76000000000022</v>
      </c>
      <c r="K11" s="9"/>
      <c r="L11" s="9">
        <f t="shared" si="6"/>
        <v>102.78000000000065</v>
      </c>
      <c r="M11" s="9"/>
      <c r="O11" s="9">
        <f t="shared" si="7"/>
        <v>1322.7399999999998</v>
      </c>
      <c r="X11" s="5">
        <f t="shared" si="2"/>
        <v>42.849999999999454</v>
      </c>
      <c r="Y11" s="5">
        <f t="shared" si="3"/>
        <v>46.989999999999782</v>
      </c>
      <c r="AA11" s="5">
        <f t="shared" si="18"/>
        <v>1</v>
      </c>
      <c r="AB11" s="5">
        <f t="shared" si="19"/>
        <v>0</v>
      </c>
      <c r="AC11" s="5">
        <f t="shared" si="20"/>
        <v>1</v>
      </c>
      <c r="AF11" s="5">
        <f t="shared" si="8"/>
        <v>193.31999999999971</v>
      </c>
      <c r="AG11" s="5">
        <f t="shared" si="9"/>
        <v>193.63999999999942</v>
      </c>
      <c r="AH11" s="5">
        <f t="shared" si="10"/>
        <v>14.440000000000509</v>
      </c>
      <c r="AI11" s="5">
        <f t="shared" si="11"/>
        <v>14.1200000000008</v>
      </c>
      <c r="AJ11" s="5"/>
      <c r="AK11" s="5">
        <f t="shared" si="12"/>
        <v>14.440000000000509</v>
      </c>
      <c r="AL11" s="5"/>
      <c r="AM11" s="5">
        <f t="shared" si="13"/>
        <v>193.31999999999971</v>
      </c>
      <c r="AN11" s="5"/>
      <c r="AO11" s="5"/>
      <c r="AP11" s="5"/>
      <c r="AQ11" s="5"/>
      <c r="AR11" s="5"/>
      <c r="AS11" s="5">
        <f t="shared" si="14"/>
        <v>193.63999999999942</v>
      </c>
      <c r="AT11" s="5"/>
      <c r="AU11" s="5">
        <f t="shared" si="15"/>
        <v>14.1200000000008</v>
      </c>
      <c r="AV11" s="5">
        <f t="shared" si="17"/>
        <v>-0.31999999999970896</v>
      </c>
      <c r="AW11" s="5">
        <f t="shared" si="16"/>
        <v>5</v>
      </c>
      <c r="BD11" s="5">
        <v>-116.3100000000004</v>
      </c>
      <c r="BE11" s="4">
        <v>1</v>
      </c>
      <c r="BJ11" s="5">
        <v>70.5600000000004</v>
      </c>
      <c r="BK11" s="5">
        <v>34.829999999999927</v>
      </c>
      <c r="BL11" s="5">
        <v>6.0000000000400178E-2</v>
      </c>
      <c r="BM11" s="5">
        <v>2</v>
      </c>
    </row>
    <row r="12" spans="1:78">
      <c r="A12" s="7">
        <v>36539</v>
      </c>
      <c r="B12" s="6">
        <v>6960.29</v>
      </c>
      <c r="C12" s="6">
        <v>7207.45</v>
      </c>
      <c r="D12" s="6">
        <v>6960.29</v>
      </c>
      <c r="E12" s="6">
        <v>7173.22</v>
      </c>
      <c r="F12" s="6">
        <v>5669.14</v>
      </c>
      <c r="G12" s="6">
        <v>5804.16</v>
      </c>
      <c r="H12" s="6">
        <v>5664.71</v>
      </c>
      <c r="I12" s="6">
        <v>5787.44</v>
      </c>
      <c r="J12" s="9">
        <f t="shared" si="5"/>
        <v>251.47000000000025</v>
      </c>
      <c r="K12" s="9"/>
      <c r="L12" s="9">
        <f t="shared" si="6"/>
        <v>170.92000000000007</v>
      </c>
      <c r="M12" s="9"/>
      <c r="O12" s="9">
        <f t="shared" si="7"/>
        <v>1385.7800000000007</v>
      </c>
      <c r="X12" s="5">
        <f t="shared" si="2"/>
        <v>212.93000000000029</v>
      </c>
      <c r="Y12" s="5">
        <f t="shared" si="3"/>
        <v>118.29999999999927</v>
      </c>
      <c r="AA12" s="5">
        <f t="shared" si="18"/>
        <v>1</v>
      </c>
      <c r="AB12" s="5">
        <f t="shared" si="19"/>
        <v>0</v>
      </c>
      <c r="AC12" s="5">
        <f t="shared" si="20"/>
        <v>1</v>
      </c>
      <c r="AF12" s="5">
        <f t="shared" si="8"/>
        <v>247.15999999999985</v>
      </c>
      <c r="AG12" s="5">
        <f t="shared" si="9"/>
        <v>251.47000000000025</v>
      </c>
      <c r="AH12" s="5">
        <f t="shared" si="10"/>
        <v>0</v>
      </c>
      <c r="AI12" s="5">
        <f t="shared" si="11"/>
        <v>-4.3100000000004002</v>
      </c>
      <c r="AJ12" s="5"/>
      <c r="AK12" s="5">
        <f t="shared" si="12"/>
        <v>0</v>
      </c>
      <c r="AL12" s="5"/>
      <c r="AM12" s="5">
        <f t="shared" si="13"/>
        <v>247.15999999999985</v>
      </c>
      <c r="AN12" s="5">
        <f t="shared" ref="AN12:AT75" si="21">AVERAGE(AM3:AM12)</f>
        <v>184.98666666666657</v>
      </c>
      <c r="AO12" s="5">
        <f t="shared" ref="AO12:AO75" si="22">IF(AM12&gt;AN12,1,0)</f>
        <v>1</v>
      </c>
      <c r="AP12" s="5"/>
      <c r="AQ12" s="5"/>
      <c r="AR12" s="5"/>
      <c r="AS12" s="5">
        <f t="shared" si="14"/>
        <v>251.47000000000025</v>
      </c>
      <c r="AT12" s="5">
        <f t="shared" si="21"/>
        <v>189.56555555555548</v>
      </c>
      <c r="AU12" s="5">
        <f t="shared" si="15"/>
        <v>-4.3100000000004002</v>
      </c>
      <c r="AV12" s="5">
        <f t="shared" si="17"/>
        <v>-4.3100000000004002</v>
      </c>
      <c r="AW12" s="5">
        <f t="shared" si="16"/>
        <v>6</v>
      </c>
      <c r="BD12" s="5">
        <v>-106.74000000000069</v>
      </c>
      <c r="BE12" s="4">
        <v>1</v>
      </c>
      <c r="BJ12" s="5">
        <v>345.63999999999942</v>
      </c>
      <c r="BK12" s="5">
        <v>15.119999999999891</v>
      </c>
      <c r="BL12" s="5">
        <v>1.1100000000005821</v>
      </c>
      <c r="BM12" s="5">
        <v>2</v>
      </c>
    </row>
    <row r="13" spans="1:78">
      <c r="A13" s="7">
        <v>36542</v>
      </c>
      <c r="B13" s="6">
        <v>7177.48</v>
      </c>
      <c r="C13" s="6">
        <v>7297.04</v>
      </c>
      <c r="D13" s="6">
        <v>7112.97</v>
      </c>
      <c r="E13" s="6">
        <v>7258.9</v>
      </c>
      <c r="F13" s="6">
        <v>5834.75</v>
      </c>
      <c r="G13" s="6">
        <v>5857.36</v>
      </c>
      <c r="H13" s="6">
        <v>5740.19</v>
      </c>
      <c r="I13" s="6">
        <v>5842.78</v>
      </c>
      <c r="J13" s="9">
        <f t="shared" si="5"/>
        <v>184.06999999999971</v>
      </c>
      <c r="K13" s="9"/>
      <c r="L13" s="9">
        <f t="shared" si="6"/>
        <v>117.17000000000007</v>
      </c>
      <c r="M13" s="9"/>
      <c r="O13" s="9">
        <f t="shared" si="7"/>
        <v>1416.12</v>
      </c>
      <c r="X13" s="5">
        <f t="shared" si="2"/>
        <v>81.420000000000073</v>
      </c>
      <c r="Y13" s="5">
        <f t="shared" si="3"/>
        <v>8.0299999999997453</v>
      </c>
      <c r="AA13" s="5">
        <f t="shared" si="18"/>
        <v>1</v>
      </c>
      <c r="AB13" s="5">
        <f t="shared" si="19"/>
        <v>0</v>
      </c>
      <c r="AC13" s="5">
        <f t="shared" si="20"/>
        <v>1</v>
      </c>
      <c r="AF13" s="5">
        <f t="shared" si="8"/>
        <v>119.5600000000004</v>
      </c>
      <c r="AG13" s="5">
        <f t="shared" si="9"/>
        <v>123.81999999999971</v>
      </c>
      <c r="AH13" s="5">
        <f t="shared" si="10"/>
        <v>64.509999999999309</v>
      </c>
      <c r="AI13" s="5">
        <f t="shared" si="11"/>
        <v>60.25</v>
      </c>
      <c r="AJ13" s="5"/>
      <c r="AK13" s="5">
        <f t="shared" si="12"/>
        <v>64.509999999999309</v>
      </c>
      <c r="AL13" s="5">
        <f>PERCENTILE(AK4:AK13,0.9)</f>
        <v>40.525000000000446</v>
      </c>
      <c r="AM13" s="5">
        <f t="shared" si="13"/>
        <v>119.5600000000004</v>
      </c>
      <c r="AN13" s="5">
        <f t="shared" si="21"/>
        <v>178.44399999999996</v>
      </c>
      <c r="AO13" s="5">
        <f t="shared" si="22"/>
        <v>0</v>
      </c>
      <c r="AP13" s="5"/>
      <c r="AQ13" s="5"/>
      <c r="AR13" s="5"/>
      <c r="AS13" s="5">
        <f t="shared" si="14"/>
        <v>123.81999999999971</v>
      </c>
      <c r="AT13" s="5">
        <f t="shared" si="21"/>
        <v>182.9909999999999</v>
      </c>
      <c r="AU13" s="5">
        <f t="shared" si="15"/>
        <v>60.25</v>
      </c>
      <c r="AV13" s="5">
        <f t="shared" si="17"/>
        <v>-4.2599999999993088</v>
      </c>
      <c r="AW13" s="5">
        <f t="shared" si="16"/>
        <v>2</v>
      </c>
      <c r="BD13" s="5">
        <v>-105.97000000000025</v>
      </c>
      <c r="BE13" s="4">
        <v>1</v>
      </c>
      <c r="BJ13" s="5">
        <v>177.05000000000018</v>
      </c>
      <c r="BK13" s="5">
        <v>-5.319999999999709</v>
      </c>
      <c r="BL13" s="5">
        <v>5.319999999999709</v>
      </c>
      <c r="BM13" s="5">
        <v>2</v>
      </c>
    </row>
    <row r="14" spans="1:78">
      <c r="A14" s="7">
        <v>36543</v>
      </c>
      <c r="B14" s="6">
        <v>7262.21</v>
      </c>
      <c r="C14" s="6">
        <v>7306.48</v>
      </c>
      <c r="D14" s="6">
        <v>7053.86</v>
      </c>
      <c r="E14" s="6">
        <v>7072.12</v>
      </c>
      <c r="F14" s="6">
        <v>5859.44</v>
      </c>
      <c r="G14" s="6">
        <v>5859.44</v>
      </c>
      <c r="H14" s="6">
        <v>5670.27</v>
      </c>
      <c r="I14" s="6">
        <v>5672.95</v>
      </c>
      <c r="J14" s="9">
        <f t="shared" si="5"/>
        <v>252.61999999999989</v>
      </c>
      <c r="K14" s="9"/>
      <c r="L14" s="9">
        <f t="shared" si="6"/>
        <v>189.16999999999916</v>
      </c>
      <c r="M14" s="9"/>
      <c r="O14" s="9">
        <f t="shared" si="7"/>
        <v>1399.17</v>
      </c>
      <c r="X14" s="5">
        <f t="shared" si="2"/>
        <v>-190.09000000000015</v>
      </c>
      <c r="Y14" s="5">
        <f t="shared" si="3"/>
        <v>-186.48999999999978</v>
      </c>
      <c r="AA14" s="5">
        <f t="shared" si="18"/>
        <v>0</v>
      </c>
      <c r="AB14" s="5">
        <f t="shared" si="19"/>
        <v>1</v>
      </c>
      <c r="AC14" s="5">
        <f t="shared" si="20"/>
        <v>1</v>
      </c>
      <c r="AF14" s="5">
        <f t="shared" si="8"/>
        <v>44.269999999999527</v>
      </c>
      <c r="AG14" s="5">
        <f t="shared" si="9"/>
        <v>47.579999999999927</v>
      </c>
      <c r="AH14" s="5">
        <f t="shared" si="10"/>
        <v>208.35000000000036</v>
      </c>
      <c r="AI14" s="5">
        <f t="shared" si="11"/>
        <v>205.03999999999996</v>
      </c>
      <c r="AJ14" s="5"/>
      <c r="AK14" s="5">
        <f t="shared" si="12"/>
        <v>44.269999999999527</v>
      </c>
      <c r="AL14" s="5">
        <f t="shared" ref="AL14:AL77" si="23">PERCENTILE(AK5:AK14,0.9)</f>
        <v>46.2939999999995</v>
      </c>
      <c r="AM14" s="5">
        <f t="shared" si="13"/>
        <v>208.35000000000036</v>
      </c>
      <c r="AN14" s="5">
        <f t="shared" si="21"/>
        <v>175.60100000000003</v>
      </c>
      <c r="AO14" s="5">
        <f t="shared" si="22"/>
        <v>1</v>
      </c>
      <c r="AP14" s="5"/>
      <c r="AQ14" s="5"/>
      <c r="AR14" s="5"/>
      <c r="AS14" s="5">
        <f t="shared" si="14"/>
        <v>205.03999999999996</v>
      </c>
      <c r="AT14" s="5">
        <f t="shared" si="21"/>
        <v>179.46499999999986</v>
      </c>
      <c r="AU14" s="5">
        <f t="shared" si="15"/>
        <v>47.579999999999927</v>
      </c>
      <c r="AV14" s="5">
        <f t="shared" si="17"/>
        <v>-3.3100000000004002</v>
      </c>
      <c r="AW14" s="5">
        <f t="shared" si="16"/>
        <v>3</v>
      </c>
      <c r="BD14" s="5">
        <v>-101.42999999999938</v>
      </c>
      <c r="BE14" s="4">
        <v>1</v>
      </c>
      <c r="BJ14" s="5">
        <v>100.35999999999967</v>
      </c>
      <c r="BK14" s="5">
        <v>7.5</v>
      </c>
      <c r="BL14" s="5">
        <v>0.28999999999996362</v>
      </c>
      <c r="BM14" s="5">
        <v>2</v>
      </c>
    </row>
    <row r="15" spans="1:78">
      <c r="A15" s="7">
        <v>36544</v>
      </c>
      <c r="B15" s="6">
        <v>7065.31</v>
      </c>
      <c r="C15" s="6">
        <v>7110.19</v>
      </c>
      <c r="D15" s="6">
        <v>6987.12</v>
      </c>
      <c r="E15" s="6">
        <v>7091.04</v>
      </c>
      <c r="F15" s="6">
        <v>5664.92</v>
      </c>
      <c r="G15" s="6">
        <v>5668.06</v>
      </c>
      <c r="H15" s="6">
        <v>5590.19</v>
      </c>
      <c r="I15" s="6">
        <v>5649.46</v>
      </c>
      <c r="J15" s="9">
        <f t="shared" si="5"/>
        <v>123.06999999999971</v>
      </c>
      <c r="K15" s="9">
        <f t="shared" ref="K15:M26" si="24">AVERAGE(J4:J15)</f>
        <v>197.2624999999999</v>
      </c>
      <c r="L15" s="9">
        <f t="shared" si="6"/>
        <v>82.760000000000218</v>
      </c>
      <c r="M15" s="9">
        <f t="shared" si="24"/>
        <v>153.74166666666665</v>
      </c>
      <c r="O15" s="9">
        <f t="shared" si="7"/>
        <v>1441.58</v>
      </c>
      <c r="X15" s="5">
        <f t="shared" si="2"/>
        <v>25.729999999999563</v>
      </c>
      <c r="Y15" s="5">
        <f t="shared" si="3"/>
        <v>-15.460000000000036</v>
      </c>
      <c r="AA15" s="5">
        <f t="shared" si="18"/>
        <v>0</v>
      </c>
      <c r="AB15" s="5">
        <f t="shared" si="19"/>
        <v>0</v>
      </c>
      <c r="AC15" s="5">
        <f t="shared" si="20"/>
        <v>0</v>
      </c>
      <c r="AF15" s="5">
        <f t="shared" si="8"/>
        <v>44.8799999999992</v>
      </c>
      <c r="AG15" s="5">
        <f t="shared" si="9"/>
        <v>38.069999999999709</v>
      </c>
      <c r="AH15" s="5">
        <f t="shared" si="10"/>
        <v>78.190000000000509</v>
      </c>
      <c r="AI15" s="5">
        <f t="shared" si="11"/>
        <v>85</v>
      </c>
      <c r="AJ15" s="5"/>
      <c r="AK15" s="5">
        <f t="shared" si="12"/>
        <v>44.8799999999992</v>
      </c>
      <c r="AL15" s="5">
        <f t="shared" si="23"/>
        <v>46.842999999999201</v>
      </c>
      <c r="AM15" s="5">
        <f t="shared" si="13"/>
        <v>78.190000000000509</v>
      </c>
      <c r="AN15" s="5">
        <f t="shared" si="21"/>
        <v>163.72600000000003</v>
      </c>
      <c r="AO15" s="5">
        <f t="shared" si="22"/>
        <v>0</v>
      </c>
      <c r="AP15" s="5"/>
      <c r="AQ15" s="5"/>
      <c r="AR15" s="5"/>
      <c r="AS15" s="5">
        <f t="shared" si="14"/>
        <v>85</v>
      </c>
      <c r="AT15" s="5">
        <f t="shared" si="21"/>
        <v>168.16099999999989</v>
      </c>
      <c r="AU15" s="5">
        <f t="shared" si="15"/>
        <v>38.069999999999709</v>
      </c>
      <c r="AV15" s="5">
        <f t="shared" si="17"/>
        <v>6.8099999999994907</v>
      </c>
      <c r="AW15" s="5">
        <f t="shared" si="16"/>
        <v>4</v>
      </c>
      <c r="AX15" s="3">
        <v>1</v>
      </c>
      <c r="BD15" s="5">
        <v>-99.059999999999491</v>
      </c>
      <c r="BE15" s="4">
        <v>1</v>
      </c>
      <c r="BJ15" s="5">
        <v>195.02000000000044</v>
      </c>
      <c r="BK15" s="5">
        <v>42.139999999999418</v>
      </c>
      <c r="BL15" s="5">
        <v>0.38999999999941792</v>
      </c>
      <c r="BM15" s="5">
        <v>2</v>
      </c>
    </row>
    <row r="16" spans="1:78">
      <c r="A16" s="7">
        <v>36545</v>
      </c>
      <c r="B16" s="6">
        <v>7095.98</v>
      </c>
      <c r="C16" s="6">
        <v>7230.75</v>
      </c>
      <c r="D16" s="6">
        <v>7076.81</v>
      </c>
      <c r="E16" s="6">
        <v>7112.66</v>
      </c>
      <c r="F16" s="6">
        <v>5713.04</v>
      </c>
      <c r="G16" s="6">
        <v>5727.82</v>
      </c>
      <c r="H16" s="6">
        <v>5660.25</v>
      </c>
      <c r="I16" s="6">
        <v>5709.74</v>
      </c>
      <c r="J16" s="9">
        <f t="shared" si="5"/>
        <v>153.9399999999996</v>
      </c>
      <c r="K16" s="9">
        <f t="shared" si="24"/>
        <v>189.68249999999989</v>
      </c>
      <c r="L16" s="9">
        <f t="shared" si="6"/>
        <v>78.359999999999673</v>
      </c>
      <c r="M16" s="9">
        <f t="shared" ref="M16" si="25">AVERAGE(L5:L16)</f>
        <v>137.94916666666663</v>
      </c>
      <c r="O16" s="9">
        <f t="shared" si="7"/>
        <v>1402.92</v>
      </c>
      <c r="X16" s="5">
        <f t="shared" si="2"/>
        <v>16.680000000000291</v>
      </c>
      <c r="Y16" s="5">
        <f t="shared" si="3"/>
        <v>-3.3000000000001819</v>
      </c>
      <c r="AA16" s="5">
        <f t="shared" si="18"/>
        <v>0</v>
      </c>
      <c r="AB16" s="5">
        <f t="shared" si="19"/>
        <v>0</v>
      </c>
      <c r="AC16" s="5">
        <f t="shared" si="20"/>
        <v>0</v>
      </c>
      <c r="AF16" s="5">
        <f t="shared" si="8"/>
        <v>134.77000000000044</v>
      </c>
      <c r="AG16" s="5">
        <f t="shared" si="9"/>
        <v>139.71000000000004</v>
      </c>
      <c r="AH16" s="5">
        <f t="shared" si="10"/>
        <v>19.169999999999163</v>
      </c>
      <c r="AI16" s="5">
        <f t="shared" si="11"/>
        <v>14.229999999999563</v>
      </c>
      <c r="AJ16" s="5"/>
      <c r="AK16" s="5">
        <f t="shared" si="12"/>
        <v>19.169999999999163</v>
      </c>
      <c r="AL16" s="5">
        <f t="shared" si="23"/>
        <v>46.842999999999201</v>
      </c>
      <c r="AM16" s="5">
        <f t="shared" si="13"/>
        <v>134.77000000000044</v>
      </c>
      <c r="AN16" s="5">
        <f t="shared" si="21"/>
        <v>167.32100000000008</v>
      </c>
      <c r="AO16" s="5">
        <f t="shared" si="22"/>
        <v>0</v>
      </c>
      <c r="AP16" s="5"/>
      <c r="AQ16" s="5"/>
      <c r="AR16" s="5"/>
      <c r="AS16" s="5">
        <f t="shared" si="14"/>
        <v>139.71000000000004</v>
      </c>
      <c r="AT16" s="5">
        <f t="shared" si="21"/>
        <v>172.18799999999993</v>
      </c>
      <c r="AU16" s="5">
        <f t="shared" si="15"/>
        <v>14.229999999999563</v>
      </c>
      <c r="AV16" s="5">
        <f t="shared" si="17"/>
        <v>-4.9399999999995998</v>
      </c>
      <c r="AW16" s="5">
        <f t="shared" si="16"/>
        <v>5</v>
      </c>
      <c r="AX16" s="3">
        <v>1</v>
      </c>
      <c r="BD16" s="5">
        <v>-95.230000000000473</v>
      </c>
      <c r="BE16" s="4">
        <v>1</v>
      </c>
      <c r="BJ16" s="5">
        <v>92.610000000000582</v>
      </c>
      <c r="BK16" s="5">
        <v>14.269999999999527</v>
      </c>
      <c r="BL16" s="5">
        <v>12.710000000000036</v>
      </c>
      <c r="BM16" s="5">
        <v>2</v>
      </c>
    </row>
    <row r="17" spans="1:71">
      <c r="A17" s="7">
        <v>36546</v>
      </c>
      <c r="B17" s="6">
        <v>7103.7</v>
      </c>
      <c r="C17" s="6">
        <v>7103.7</v>
      </c>
      <c r="D17" s="6">
        <v>6939.94</v>
      </c>
      <c r="E17" s="6">
        <v>6992.75</v>
      </c>
      <c r="F17" s="6">
        <v>5656.1</v>
      </c>
      <c r="G17" s="6">
        <v>5738.16</v>
      </c>
      <c r="H17" s="6">
        <v>5630.63</v>
      </c>
      <c r="I17" s="6">
        <v>5681.32</v>
      </c>
      <c r="J17" s="9">
        <f t="shared" si="5"/>
        <v>172.72000000000025</v>
      </c>
      <c r="K17" s="9">
        <f t="shared" si="24"/>
        <v>187.57249999999991</v>
      </c>
      <c r="L17" s="9">
        <f t="shared" si="6"/>
        <v>107.52999999999975</v>
      </c>
      <c r="M17" s="9">
        <f t="shared" ref="M17" si="26">AVERAGE(L6:L17)</f>
        <v>129.37416666666658</v>
      </c>
      <c r="O17" s="9">
        <f t="shared" si="7"/>
        <v>1311.4300000000003</v>
      </c>
      <c r="X17" s="5">
        <f t="shared" si="2"/>
        <v>-110.94999999999982</v>
      </c>
      <c r="Y17" s="5">
        <f t="shared" si="3"/>
        <v>25.219999999999345</v>
      </c>
      <c r="AA17" s="5">
        <f t="shared" si="18"/>
        <v>0</v>
      </c>
      <c r="AB17" s="5">
        <f t="shared" si="19"/>
        <v>0</v>
      </c>
      <c r="AC17" s="5">
        <f t="shared" si="20"/>
        <v>0</v>
      </c>
      <c r="AF17" s="5">
        <f t="shared" si="8"/>
        <v>0</v>
      </c>
      <c r="AG17" s="5">
        <f t="shared" si="9"/>
        <v>-8.9600000000000364</v>
      </c>
      <c r="AH17" s="5">
        <f t="shared" si="10"/>
        <v>163.76000000000022</v>
      </c>
      <c r="AI17" s="5">
        <f t="shared" si="11"/>
        <v>172.72000000000025</v>
      </c>
      <c r="AJ17" s="5"/>
      <c r="AK17" s="5">
        <f t="shared" si="12"/>
        <v>0</v>
      </c>
      <c r="AL17" s="5">
        <f t="shared" si="23"/>
        <v>46.842999999999201</v>
      </c>
      <c r="AM17" s="5">
        <f t="shared" si="13"/>
        <v>163.76000000000022</v>
      </c>
      <c r="AN17" s="5">
        <f t="shared" si="21"/>
        <v>153.5380000000001</v>
      </c>
      <c r="AO17" s="5">
        <f t="shared" si="22"/>
        <v>1</v>
      </c>
      <c r="AP17" s="5"/>
      <c r="AQ17" s="5"/>
      <c r="AR17" s="5"/>
      <c r="AS17" s="5">
        <f t="shared" si="14"/>
        <v>172.72000000000025</v>
      </c>
      <c r="AT17" s="5">
        <f t="shared" si="21"/>
        <v>157.79899999999998</v>
      </c>
      <c r="AU17" s="5">
        <f t="shared" si="15"/>
        <v>-8.9600000000000364</v>
      </c>
      <c r="AV17" s="5">
        <f t="shared" si="17"/>
        <v>8.9600000000000364</v>
      </c>
      <c r="AW17" s="5">
        <f t="shared" si="16"/>
        <v>6</v>
      </c>
      <c r="AX17" s="3">
        <v>1</v>
      </c>
      <c r="BD17" s="5">
        <v>-94.949999999998909</v>
      </c>
      <c r="BE17" s="4">
        <v>1</v>
      </c>
      <c r="BJ17" s="5">
        <v>323.86999999999989</v>
      </c>
      <c r="BK17" s="5">
        <v>-13.170000000000073</v>
      </c>
      <c r="BL17" s="5">
        <v>13.170000000000073</v>
      </c>
      <c r="BM17" s="5">
        <v>2</v>
      </c>
    </row>
    <row r="18" spans="1:71">
      <c r="A18" s="7">
        <v>36549</v>
      </c>
      <c r="B18" s="6">
        <v>6987.59</v>
      </c>
      <c r="C18" s="6">
        <v>7092.5</v>
      </c>
      <c r="D18" s="6">
        <v>6921.97</v>
      </c>
      <c r="E18" s="6">
        <v>6931.99</v>
      </c>
      <c r="F18" s="6">
        <v>5687.36</v>
      </c>
      <c r="G18" s="6">
        <v>5777.68</v>
      </c>
      <c r="H18" s="6">
        <v>5680.6</v>
      </c>
      <c r="I18" s="6">
        <v>5690.86</v>
      </c>
      <c r="J18" s="9">
        <f t="shared" si="5"/>
        <v>170.52999999999975</v>
      </c>
      <c r="K18" s="9">
        <f t="shared" si="24"/>
        <v>190.3933333333332</v>
      </c>
      <c r="L18" s="9">
        <f t="shared" si="6"/>
        <v>97.079999999999927</v>
      </c>
      <c r="M18" s="9">
        <f t="shared" ref="M18" si="27">AVERAGE(L7:L18)</f>
        <v>125.67999999999991</v>
      </c>
      <c r="O18" s="9">
        <f t="shared" si="7"/>
        <v>1241.1300000000001</v>
      </c>
      <c r="X18" s="5">
        <f t="shared" si="2"/>
        <v>-55.600000000000364</v>
      </c>
      <c r="Y18" s="5">
        <f t="shared" si="3"/>
        <v>3.5</v>
      </c>
      <c r="AA18" s="5">
        <f t="shared" si="18"/>
        <v>0</v>
      </c>
      <c r="AB18" s="5">
        <f t="shared" si="19"/>
        <v>0</v>
      </c>
      <c r="AC18" s="5">
        <f t="shared" si="20"/>
        <v>0</v>
      </c>
      <c r="AF18" s="5">
        <f t="shared" si="8"/>
        <v>104.90999999999985</v>
      </c>
      <c r="AG18" s="5">
        <f t="shared" si="9"/>
        <v>99.75</v>
      </c>
      <c r="AH18" s="5">
        <f t="shared" si="10"/>
        <v>65.619999999999891</v>
      </c>
      <c r="AI18" s="5">
        <f t="shared" si="11"/>
        <v>70.779999999999745</v>
      </c>
      <c r="AJ18" s="5"/>
      <c r="AK18" s="5">
        <f t="shared" si="12"/>
        <v>65.619999999999891</v>
      </c>
      <c r="AL18" s="5">
        <f t="shared" si="23"/>
        <v>64.62099999999937</v>
      </c>
      <c r="AM18" s="5">
        <f t="shared" si="13"/>
        <v>104.90999999999985</v>
      </c>
      <c r="AN18" s="5">
        <f t="shared" si="21"/>
        <v>145.0500000000001</v>
      </c>
      <c r="AO18" s="5">
        <f t="shared" si="22"/>
        <v>0</v>
      </c>
      <c r="AP18" s="5"/>
      <c r="AQ18" s="5"/>
      <c r="AR18" s="5"/>
      <c r="AS18" s="5">
        <f t="shared" si="14"/>
        <v>99.75</v>
      </c>
      <c r="AT18" s="5">
        <f t="shared" si="21"/>
        <v>148.34399999999997</v>
      </c>
      <c r="AU18" s="5">
        <f t="shared" si="15"/>
        <v>70.779999999999745</v>
      </c>
      <c r="AV18" s="5">
        <f t="shared" si="17"/>
        <v>5.1599999999998545</v>
      </c>
      <c r="AW18" s="5">
        <f t="shared" si="16"/>
        <v>2</v>
      </c>
      <c r="AX18" s="3">
        <v>1</v>
      </c>
      <c r="BD18" s="5">
        <v>-94.1899999999996</v>
      </c>
      <c r="BE18" s="4">
        <v>1</v>
      </c>
      <c r="BJ18" s="5">
        <v>147.59999999999945</v>
      </c>
      <c r="BK18" s="5">
        <v>2.1500000000005457</v>
      </c>
      <c r="BL18" s="5">
        <v>2.1500000000005457</v>
      </c>
      <c r="BM18" s="5">
        <v>2</v>
      </c>
    </row>
    <row r="19" spans="1:71">
      <c r="A19" s="7">
        <v>36550</v>
      </c>
      <c r="B19" s="6">
        <v>6928.08</v>
      </c>
      <c r="C19" s="6">
        <v>6928.08</v>
      </c>
      <c r="D19" s="6">
        <v>6809.64</v>
      </c>
      <c r="E19" s="6">
        <v>6809.64</v>
      </c>
      <c r="F19" s="6">
        <v>5601.18</v>
      </c>
      <c r="G19" s="6">
        <v>5654.52</v>
      </c>
      <c r="H19" s="6">
        <v>5590.17</v>
      </c>
      <c r="I19" s="6">
        <v>5597.5</v>
      </c>
      <c r="J19" s="9">
        <f t="shared" si="5"/>
        <v>122.34999999999945</v>
      </c>
      <c r="K19" s="9">
        <f t="shared" si="24"/>
        <v>173.80666666666653</v>
      </c>
      <c r="L19" s="9">
        <f t="shared" si="6"/>
        <v>100.6899999999996</v>
      </c>
      <c r="M19" s="9">
        <f t="shared" ref="M19" si="28">AVERAGE(L8:L19)</f>
        <v>122.58666666666659</v>
      </c>
      <c r="O19" s="9">
        <f t="shared" si="7"/>
        <v>1212.1400000000003</v>
      </c>
      <c r="X19" s="5">
        <f t="shared" si="2"/>
        <v>-118.4399999999996</v>
      </c>
      <c r="Y19" s="5">
        <f t="shared" si="3"/>
        <v>-3.680000000000291</v>
      </c>
      <c r="AA19" s="5">
        <f t="shared" si="18"/>
        <v>0</v>
      </c>
      <c r="AB19" s="5">
        <f t="shared" si="19"/>
        <v>1</v>
      </c>
      <c r="AC19" s="5">
        <f t="shared" si="20"/>
        <v>1</v>
      </c>
      <c r="AF19" s="5">
        <f t="shared" si="8"/>
        <v>0</v>
      </c>
      <c r="AG19" s="5">
        <f t="shared" si="9"/>
        <v>-3.9099999999998545</v>
      </c>
      <c r="AH19" s="5">
        <f t="shared" si="10"/>
        <v>118.4399999999996</v>
      </c>
      <c r="AI19" s="5">
        <f t="shared" si="11"/>
        <v>122.34999999999945</v>
      </c>
      <c r="AJ19" s="5"/>
      <c r="AK19" s="5">
        <f t="shared" si="12"/>
        <v>0</v>
      </c>
      <c r="AL19" s="5">
        <f t="shared" si="23"/>
        <v>64.62099999999937</v>
      </c>
      <c r="AM19" s="5">
        <f t="shared" si="13"/>
        <v>118.4399999999996</v>
      </c>
      <c r="AN19" s="5">
        <f t="shared" si="21"/>
        <v>146.41600000000008</v>
      </c>
      <c r="AO19" s="5">
        <f t="shared" si="22"/>
        <v>0</v>
      </c>
      <c r="AP19" s="5"/>
      <c r="AQ19" s="5"/>
      <c r="AR19" s="5"/>
      <c r="AS19" s="5">
        <f t="shared" si="14"/>
        <v>122.34999999999945</v>
      </c>
      <c r="AT19" s="5">
        <f t="shared" si="21"/>
        <v>150.15299999999988</v>
      </c>
      <c r="AU19" s="5">
        <f t="shared" si="15"/>
        <v>-3.9099999999998545</v>
      </c>
      <c r="AV19" s="5">
        <f t="shared" si="17"/>
        <v>3.9099999999998545</v>
      </c>
      <c r="AW19" s="5">
        <f t="shared" si="16"/>
        <v>3</v>
      </c>
      <c r="BD19" s="5">
        <v>-91.869999999999436</v>
      </c>
      <c r="BE19" s="4">
        <v>1</v>
      </c>
      <c r="BJ19" s="5">
        <v>81.029999999999745</v>
      </c>
      <c r="BK19" s="5">
        <v>8.75</v>
      </c>
      <c r="BL19" s="5">
        <v>3.1999999999998181</v>
      </c>
      <c r="BM19" s="5">
        <v>2</v>
      </c>
    </row>
    <row r="20" spans="1:71">
      <c r="A20" s="7">
        <v>36551</v>
      </c>
      <c r="B20" s="6">
        <v>6838.05</v>
      </c>
      <c r="C20" s="6">
        <v>6980.93</v>
      </c>
      <c r="D20" s="6">
        <v>6838.05</v>
      </c>
      <c r="E20" s="6">
        <v>6969.37</v>
      </c>
      <c r="F20" s="6">
        <v>5636.61</v>
      </c>
      <c r="G20" s="6">
        <v>5687.43</v>
      </c>
      <c r="H20" s="6">
        <v>5618.96</v>
      </c>
      <c r="I20" s="6">
        <v>5646.32</v>
      </c>
      <c r="J20" s="9">
        <f t="shared" si="5"/>
        <v>171.28999999999996</v>
      </c>
      <c r="K20" s="9">
        <f t="shared" si="24"/>
        <v>171.88916666666651</v>
      </c>
      <c r="L20" s="9">
        <f t="shared" si="6"/>
        <v>89.930000000000291</v>
      </c>
      <c r="M20" s="9">
        <f t="shared" ref="M20" si="29">AVERAGE(L9:L20)</f>
        <v>115.26166666666661</v>
      </c>
      <c r="O20" s="9">
        <f t="shared" si="7"/>
        <v>1323.0500000000002</v>
      </c>
      <c r="X20" s="5">
        <f t="shared" si="2"/>
        <v>131.31999999999971</v>
      </c>
      <c r="Y20" s="5">
        <f t="shared" si="3"/>
        <v>9.7100000000000364</v>
      </c>
      <c r="AA20" s="5">
        <f t="shared" si="18"/>
        <v>1</v>
      </c>
      <c r="AB20" s="5">
        <f t="shared" si="19"/>
        <v>0</v>
      </c>
      <c r="AC20" s="5">
        <f t="shared" si="20"/>
        <v>1</v>
      </c>
      <c r="AF20" s="5">
        <f t="shared" si="8"/>
        <v>142.88000000000011</v>
      </c>
      <c r="AG20" s="5">
        <f t="shared" si="9"/>
        <v>171.28999999999996</v>
      </c>
      <c r="AH20" s="5">
        <f t="shared" si="10"/>
        <v>0</v>
      </c>
      <c r="AI20" s="5">
        <f t="shared" si="11"/>
        <v>-28.409999999999854</v>
      </c>
      <c r="AJ20" s="5"/>
      <c r="AK20" s="5">
        <f t="shared" si="12"/>
        <v>0</v>
      </c>
      <c r="AL20" s="5">
        <f t="shared" si="23"/>
        <v>64.62099999999937</v>
      </c>
      <c r="AM20" s="5">
        <f t="shared" si="13"/>
        <v>142.88000000000011</v>
      </c>
      <c r="AN20" s="5">
        <f t="shared" si="21"/>
        <v>151.1340000000001</v>
      </c>
      <c r="AO20" s="5">
        <f t="shared" si="22"/>
        <v>0</v>
      </c>
      <c r="AP20" s="5"/>
      <c r="AQ20" s="5"/>
      <c r="AR20" s="5"/>
      <c r="AS20" s="5">
        <f t="shared" si="14"/>
        <v>171.28999999999996</v>
      </c>
      <c r="AT20" s="5">
        <f t="shared" si="21"/>
        <v>156.4789999999999</v>
      </c>
      <c r="AU20" s="5">
        <f t="shared" si="15"/>
        <v>-28.409999999999854</v>
      </c>
      <c r="AV20" s="5">
        <f t="shared" si="17"/>
        <v>-28.409999999999854</v>
      </c>
      <c r="AW20" s="5">
        <f t="shared" si="16"/>
        <v>4</v>
      </c>
      <c r="BD20" s="5">
        <v>-90.780000000000655</v>
      </c>
      <c r="BE20" s="4">
        <v>1</v>
      </c>
      <c r="BJ20" s="5">
        <v>170.32999999999993</v>
      </c>
      <c r="BK20" s="5">
        <v>51.539999999999964</v>
      </c>
      <c r="BL20" s="5">
        <v>5.569999999999709</v>
      </c>
      <c r="BM20" s="5">
        <v>2</v>
      </c>
    </row>
    <row r="21" spans="1:71">
      <c r="A21" s="7">
        <v>36552</v>
      </c>
      <c r="B21" s="6">
        <v>6983.42</v>
      </c>
      <c r="C21" s="6">
        <v>7169.87</v>
      </c>
      <c r="D21" s="6">
        <v>6944.65</v>
      </c>
      <c r="E21" s="6">
        <v>7126.13</v>
      </c>
      <c r="F21" s="6">
        <v>5671.64</v>
      </c>
      <c r="G21" s="6">
        <v>5727.53</v>
      </c>
      <c r="H21" s="6">
        <v>5625.23</v>
      </c>
      <c r="I21" s="6">
        <v>5688.35</v>
      </c>
      <c r="J21" s="9">
        <f t="shared" si="5"/>
        <v>225.22000000000025</v>
      </c>
      <c r="K21" s="9">
        <f t="shared" si="24"/>
        <v>180.44333333333324</v>
      </c>
      <c r="L21" s="9">
        <f t="shared" si="6"/>
        <v>102.30000000000018</v>
      </c>
      <c r="M21" s="9">
        <f t="shared" ref="M21" si="30">AVERAGE(L10:L21)</f>
        <v>110.90999999999993</v>
      </c>
      <c r="O21" s="9">
        <f t="shared" si="7"/>
        <v>1437.7799999999997</v>
      </c>
      <c r="P21" s="4">
        <f>(O21-MIN(O17:O21))/(MAX(O17:O21)-MIN(O17:O21))</f>
        <v>1</v>
      </c>
      <c r="Q21" s="5">
        <f>MAX(O17:O21)-MIN(O17:O21)</f>
        <v>225.63999999999942</v>
      </c>
      <c r="R21" s="5">
        <f>MIN(O17:O21) +((MAX(O17:O21)-MIN(O17:O21))*$R$2)</f>
        <v>1268.5500000000002</v>
      </c>
      <c r="S21" s="4">
        <f>(O21-MIN(O15:O21))/(MAX(O15:O21)-MIN(O15:O21))</f>
        <v>0.9834379358437928</v>
      </c>
      <c r="T21" s="4">
        <f>(O21-MIN(O13:O21))/(MAX(O13:O21)-MIN(O13:O21))</f>
        <v>0.9834379358437928</v>
      </c>
      <c r="U21" s="5">
        <f t="shared" ref="U21:U84" si="31">AVERAGE(O17:O21)</f>
        <v>1305.1060000000002</v>
      </c>
      <c r="V21" s="5">
        <f t="shared" ref="V21:V84" si="32">O21-U21</f>
        <v>132.67399999999952</v>
      </c>
      <c r="X21" s="5">
        <f t="shared" si="2"/>
        <v>142.71000000000004</v>
      </c>
      <c r="Y21" s="5">
        <f t="shared" si="3"/>
        <v>16.710000000000036</v>
      </c>
      <c r="AA21" s="5">
        <f t="shared" si="18"/>
        <v>1</v>
      </c>
      <c r="AB21" s="5">
        <f t="shared" si="19"/>
        <v>0</v>
      </c>
      <c r="AC21" s="5">
        <f t="shared" si="20"/>
        <v>1</v>
      </c>
      <c r="AF21" s="5">
        <f t="shared" si="8"/>
        <v>186.44999999999982</v>
      </c>
      <c r="AG21" s="5">
        <f t="shared" si="9"/>
        <v>200.5</v>
      </c>
      <c r="AH21" s="5">
        <f t="shared" si="10"/>
        <v>38.770000000000437</v>
      </c>
      <c r="AI21" s="5">
        <f t="shared" si="11"/>
        <v>24.720000000000255</v>
      </c>
      <c r="AJ21" s="5"/>
      <c r="AK21" s="5">
        <f t="shared" si="12"/>
        <v>38.770000000000437</v>
      </c>
      <c r="AL21" s="5">
        <f t="shared" si="23"/>
        <v>64.62099999999937</v>
      </c>
      <c r="AM21" s="5">
        <f t="shared" si="13"/>
        <v>186.44999999999982</v>
      </c>
      <c r="AN21" s="5">
        <f t="shared" si="21"/>
        <v>150.44700000000012</v>
      </c>
      <c r="AO21" s="5">
        <f t="shared" si="22"/>
        <v>1</v>
      </c>
      <c r="AP21" s="5">
        <f t="shared" ref="AP21:AP84" si="33">SUM(AO12:AO21)</f>
        <v>4</v>
      </c>
      <c r="AQ21" s="5"/>
      <c r="AR21" s="5"/>
      <c r="AS21" s="5">
        <f t="shared" si="14"/>
        <v>200.5</v>
      </c>
      <c r="AT21" s="5">
        <f t="shared" si="21"/>
        <v>157.16499999999996</v>
      </c>
      <c r="AU21" s="5">
        <f t="shared" si="15"/>
        <v>24.720000000000255</v>
      </c>
      <c r="AV21" s="5">
        <f t="shared" si="17"/>
        <v>-14.050000000000182</v>
      </c>
      <c r="AW21" s="5">
        <f t="shared" si="16"/>
        <v>5</v>
      </c>
      <c r="AZ21" s="4">
        <f>T21</f>
        <v>0.9834379358437928</v>
      </c>
      <c r="BD21" s="5">
        <v>-89.650000000000091</v>
      </c>
      <c r="BE21" s="4">
        <v>1</v>
      </c>
      <c r="BJ21" s="5">
        <v>190.47000000000025</v>
      </c>
      <c r="BK21" s="5">
        <v>-116.8100000000004</v>
      </c>
      <c r="BL21" s="5">
        <v>116.8100000000004</v>
      </c>
      <c r="BM21" s="5">
        <v>2</v>
      </c>
    </row>
    <row r="22" spans="1:71">
      <c r="A22" s="7">
        <v>36553</v>
      </c>
      <c r="B22" s="6">
        <v>7128.01</v>
      </c>
      <c r="C22" s="6">
        <v>7214.58</v>
      </c>
      <c r="D22" s="6">
        <v>7040.49</v>
      </c>
      <c r="E22" s="6">
        <v>7066.6</v>
      </c>
      <c r="F22" s="6">
        <v>5743.2</v>
      </c>
      <c r="G22" s="6">
        <v>5813.28</v>
      </c>
      <c r="H22" s="6">
        <v>5696.09</v>
      </c>
      <c r="I22" s="6">
        <v>5731.05</v>
      </c>
      <c r="J22" s="9">
        <f t="shared" si="5"/>
        <v>174.09000000000015</v>
      </c>
      <c r="K22" s="9">
        <f t="shared" si="24"/>
        <v>184.09416666666661</v>
      </c>
      <c r="L22" s="9">
        <f t="shared" si="6"/>
        <v>124.92999999999938</v>
      </c>
      <c r="M22" s="9">
        <f t="shared" ref="M22" si="34">AVERAGE(L11:L22)</f>
        <v>113.63499999999992</v>
      </c>
      <c r="O22" s="9">
        <f t="shared" si="7"/>
        <v>1335.5500000000002</v>
      </c>
      <c r="P22" s="4">
        <f t="shared" ref="P22:P85" si="35">(O22-MIN(O18:O22))/(MAX(O18:O22)-MIN(O18:O22))</f>
        <v>0.54693316787803659</v>
      </c>
      <c r="Q22" s="5">
        <f t="shared" ref="Q22:Q85" si="36">MAX(O18:O22)-MIN(O18:O22)</f>
        <v>225.63999999999942</v>
      </c>
      <c r="R22" s="5">
        <f t="shared" ref="R22:R85" si="37">MIN(O18:O22) +((MAX(O18:O22)-MIN(O18:O22))*$R$2)</f>
        <v>1268.5500000000002</v>
      </c>
      <c r="S22" s="4">
        <f t="shared" ref="S22:S85" si="38">(O22-MIN(O16:O22))/(MAX(O16:O22)-MIN(O16:O22))</f>
        <v>0.54693316787803659</v>
      </c>
      <c r="T22" s="4">
        <f t="shared" ref="T22:T85" si="39">(O22-MIN(O14:O22))/(MAX(O14:O22)-MIN(O14:O22))</f>
        <v>0.5378748256624829</v>
      </c>
      <c r="U22" s="5">
        <f t="shared" si="31"/>
        <v>1309.93</v>
      </c>
      <c r="V22" s="5">
        <f t="shared" si="32"/>
        <v>25.620000000000118</v>
      </c>
      <c r="X22" s="5">
        <f t="shared" si="2"/>
        <v>-61.409999999999854</v>
      </c>
      <c r="Y22" s="5">
        <f t="shared" si="3"/>
        <v>-12.149999999999636</v>
      </c>
      <c r="AA22" s="5">
        <f t="shared" si="18"/>
        <v>0</v>
      </c>
      <c r="AB22" s="5">
        <f t="shared" si="19"/>
        <v>1</v>
      </c>
      <c r="AC22" s="5">
        <f t="shared" si="20"/>
        <v>1</v>
      </c>
      <c r="AF22" s="5">
        <f t="shared" si="8"/>
        <v>86.569999999999709</v>
      </c>
      <c r="AG22" s="5">
        <f t="shared" si="9"/>
        <v>88.449999999999818</v>
      </c>
      <c r="AH22" s="5">
        <f t="shared" si="10"/>
        <v>87.520000000000437</v>
      </c>
      <c r="AI22" s="5">
        <f t="shared" si="11"/>
        <v>85.640000000000327</v>
      </c>
      <c r="AJ22" s="5"/>
      <c r="AK22" s="5">
        <f t="shared" si="12"/>
        <v>86.569999999999709</v>
      </c>
      <c r="AL22" s="5">
        <f t="shared" si="23"/>
        <v>67.714999999999861</v>
      </c>
      <c r="AM22" s="5">
        <f t="shared" si="13"/>
        <v>87.520000000000437</v>
      </c>
      <c r="AN22" s="5">
        <f t="shared" si="21"/>
        <v>134.48300000000017</v>
      </c>
      <c r="AO22" s="5">
        <f t="shared" si="22"/>
        <v>0</v>
      </c>
      <c r="AP22" s="5">
        <f t="shared" si="33"/>
        <v>3</v>
      </c>
      <c r="AQ22" s="5"/>
      <c r="AR22" s="5"/>
      <c r="AS22" s="5">
        <f t="shared" si="14"/>
        <v>88.449999999999818</v>
      </c>
      <c r="AT22" s="5">
        <f t="shared" si="21"/>
        <v>140.86299999999991</v>
      </c>
      <c r="AU22" s="5">
        <f t="shared" si="15"/>
        <v>85.640000000000327</v>
      </c>
      <c r="AV22" s="5">
        <f t="shared" si="17"/>
        <v>-1.8800000000001091</v>
      </c>
      <c r="AW22" s="5">
        <f t="shared" si="16"/>
        <v>6</v>
      </c>
      <c r="AZ22" s="4">
        <f>T22</f>
        <v>0.5378748256624829</v>
      </c>
      <c r="BA22" s="5">
        <f>IF(AZ21&gt;0.9,O22-O21,0)</f>
        <v>-102.22999999999956</v>
      </c>
      <c r="BB22" s="4">
        <f>AZ21</f>
        <v>0.9834379358437928</v>
      </c>
      <c r="BD22" s="5">
        <v>-86.430000000000291</v>
      </c>
      <c r="BE22" s="4">
        <v>1</v>
      </c>
      <c r="BJ22" s="5">
        <v>84.109999999999673</v>
      </c>
      <c r="BK22" s="5">
        <v>47.449999999999818</v>
      </c>
      <c r="BL22" s="5">
        <v>17.270000000000437</v>
      </c>
      <c r="BM22" s="5">
        <v>2</v>
      </c>
    </row>
    <row r="23" spans="1:71">
      <c r="A23" s="7">
        <v>36556</v>
      </c>
      <c r="B23" s="6">
        <v>7054.24</v>
      </c>
      <c r="C23" s="6">
        <v>7054.24</v>
      </c>
      <c r="D23" s="6">
        <v>6816.54</v>
      </c>
      <c r="E23" s="6">
        <v>6835.6</v>
      </c>
      <c r="F23" s="6">
        <v>5677.79</v>
      </c>
      <c r="G23" s="6">
        <v>5707.88</v>
      </c>
      <c r="H23" s="6">
        <v>5625.72</v>
      </c>
      <c r="I23" s="6">
        <v>5659.81</v>
      </c>
      <c r="J23" s="9">
        <f t="shared" si="5"/>
        <v>250.0600000000004</v>
      </c>
      <c r="K23" s="9">
        <f t="shared" si="24"/>
        <v>187.61916666666662</v>
      </c>
      <c r="L23" s="9">
        <f t="shared" si="6"/>
        <v>105.32999999999993</v>
      </c>
      <c r="M23" s="9">
        <f t="shared" ref="M23" si="40">AVERAGE(L12:L23)</f>
        <v>113.84749999999985</v>
      </c>
      <c r="O23" s="9">
        <f t="shared" si="7"/>
        <v>1175.79</v>
      </c>
      <c r="P23" s="4">
        <f t="shared" si="35"/>
        <v>0</v>
      </c>
      <c r="Q23" s="5">
        <f t="shared" si="36"/>
        <v>261.98999999999978</v>
      </c>
      <c r="R23" s="5">
        <f t="shared" si="37"/>
        <v>1241.2874999999999</v>
      </c>
      <c r="S23" s="4">
        <f t="shared" si="38"/>
        <v>0</v>
      </c>
      <c r="T23" s="4">
        <f t="shared" si="39"/>
        <v>0</v>
      </c>
      <c r="U23" s="5">
        <f t="shared" si="31"/>
        <v>1296.8620000000001</v>
      </c>
      <c r="V23" s="5">
        <f t="shared" si="32"/>
        <v>-121.07200000000012</v>
      </c>
      <c r="X23" s="5">
        <f t="shared" si="2"/>
        <v>-218.63999999999942</v>
      </c>
      <c r="Y23" s="5">
        <f t="shared" si="3"/>
        <v>-17.979999999999563</v>
      </c>
      <c r="AA23" s="5">
        <f t="shared" si="18"/>
        <v>0</v>
      </c>
      <c r="AB23" s="5">
        <f t="shared" si="19"/>
        <v>1</v>
      </c>
      <c r="AC23" s="5">
        <f t="shared" si="20"/>
        <v>1</v>
      </c>
      <c r="AF23" s="5">
        <f t="shared" si="8"/>
        <v>0</v>
      </c>
      <c r="AG23" s="5">
        <f t="shared" si="9"/>
        <v>-12.360000000000582</v>
      </c>
      <c r="AH23" s="5">
        <f t="shared" si="10"/>
        <v>237.69999999999982</v>
      </c>
      <c r="AI23" s="5">
        <f t="shared" si="11"/>
        <v>250.0600000000004</v>
      </c>
      <c r="AJ23" s="5"/>
      <c r="AK23" s="5">
        <f t="shared" si="12"/>
        <v>0</v>
      </c>
      <c r="AL23" s="5">
        <f t="shared" si="23"/>
        <v>67.714999999999861</v>
      </c>
      <c r="AM23" s="5">
        <f t="shared" si="13"/>
        <v>237.69999999999982</v>
      </c>
      <c r="AN23" s="5">
        <f t="shared" si="21"/>
        <v>146.29700000000011</v>
      </c>
      <c r="AO23" s="5">
        <f t="shared" si="22"/>
        <v>1</v>
      </c>
      <c r="AP23" s="5">
        <f t="shared" si="33"/>
        <v>4</v>
      </c>
      <c r="AQ23" s="5"/>
      <c r="AR23" s="5"/>
      <c r="AS23" s="5">
        <f t="shared" si="14"/>
        <v>250.0600000000004</v>
      </c>
      <c r="AT23" s="5">
        <f t="shared" si="21"/>
        <v>153.48699999999999</v>
      </c>
      <c r="AU23" s="5">
        <f t="shared" si="15"/>
        <v>-12.360000000000582</v>
      </c>
      <c r="AV23" s="5">
        <f t="shared" si="17"/>
        <v>12.360000000000582</v>
      </c>
      <c r="AW23" s="5">
        <f t="shared" si="16"/>
        <v>2</v>
      </c>
      <c r="AZ23" s="4">
        <f t="shared" ref="AZ23:AZ86" si="41">T23</f>
        <v>0</v>
      </c>
      <c r="BA23" s="5">
        <f>IF(AZ22&gt;0.9,O23-O22,0)</f>
        <v>0</v>
      </c>
      <c r="BB23" s="4">
        <f t="shared" ref="BB23:BB86" si="42">AZ22</f>
        <v>0.5378748256624829</v>
      </c>
      <c r="BD23" s="5">
        <v>-80.300000000000182</v>
      </c>
      <c r="BE23" s="4">
        <v>1</v>
      </c>
      <c r="BJ23" s="5">
        <v>118.40999999999985</v>
      </c>
      <c r="BK23" s="5">
        <v>-27.239999999999782</v>
      </c>
      <c r="BL23" s="5">
        <v>118.40999999999985</v>
      </c>
      <c r="BM23" s="5">
        <v>2</v>
      </c>
    </row>
    <row r="24" spans="1:71">
      <c r="A24" s="7">
        <v>36557</v>
      </c>
      <c r="B24" s="6">
        <v>6841.12</v>
      </c>
      <c r="C24" s="6">
        <v>7052.22</v>
      </c>
      <c r="D24" s="6">
        <v>6841.12</v>
      </c>
      <c r="E24" s="6">
        <v>7050.46</v>
      </c>
      <c r="F24" s="6">
        <v>5700.87</v>
      </c>
      <c r="G24" s="6">
        <v>5798.47</v>
      </c>
      <c r="H24" s="6">
        <v>5700.87</v>
      </c>
      <c r="I24" s="6">
        <v>5773.42</v>
      </c>
      <c r="J24" s="9">
        <f t="shared" si="5"/>
        <v>216.61999999999989</v>
      </c>
      <c r="K24" s="9">
        <f t="shared" si="24"/>
        <v>184.71499999999992</v>
      </c>
      <c r="L24" s="9">
        <f t="shared" si="6"/>
        <v>138.65999999999985</v>
      </c>
      <c r="M24" s="9">
        <f t="shared" ref="M24" si="43">AVERAGE(L13:L24)</f>
        <v>111.15916666666651</v>
      </c>
      <c r="O24" s="9">
        <f t="shared" si="7"/>
        <v>1277.04</v>
      </c>
      <c r="P24" s="4">
        <f t="shared" si="35"/>
        <v>0.38646513225695667</v>
      </c>
      <c r="Q24" s="5">
        <f t="shared" si="36"/>
        <v>261.98999999999978</v>
      </c>
      <c r="R24" s="5">
        <f t="shared" si="37"/>
        <v>1241.2874999999999</v>
      </c>
      <c r="S24" s="4">
        <f t="shared" si="38"/>
        <v>0.38646513225695667</v>
      </c>
      <c r="T24" s="4">
        <f t="shared" si="39"/>
        <v>0.38646513225695667</v>
      </c>
      <c r="U24" s="5">
        <f t="shared" si="31"/>
        <v>1309.8420000000001</v>
      </c>
      <c r="V24" s="5">
        <f t="shared" si="32"/>
        <v>-32.802000000000135</v>
      </c>
      <c r="X24" s="5">
        <f t="shared" si="2"/>
        <v>209.34000000000015</v>
      </c>
      <c r="Y24" s="5">
        <f t="shared" si="3"/>
        <v>72.550000000000182</v>
      </c>
      <c r="AA24" s="5">
        <f t="shared" si="18"/>
        <v>1</v>
      </c>
      <c r="AB24" s="5">
        <f t="shared" si="19"/>
        <v>0</v>
      </c>
      <c r="AC24" s="5">
        <f t="shared" si="20"/>
        <v>1</v>
      </c>
      <c r="AF24" s="5">
        <f t="shared" si="8"/>
        <v>211.10000000000036</v>
      </c>
      <c r="AG24" s="5">
        <f t="shared" si="9"/>
        <v>216.61999999999989</v>
      </c>
      <c r="AH24" s="5">
        <f t="shared" si="10"/>
        <v>0</v>
      </c>
      <c r="AI24" s="5">
        <f t="shared" si="11"/>
        <v>-5.5199999999995271</v>
      </c>
      <c r="AJ24" s="5"/>
      <c r="AK24" s="5">
        <f t="shared" si="12"/>
        <v>0</v>
      </c>
      <c r="AL24" s="5">
        <f t="shared" si="23"/>
        <v>67.714999999999861</v>
      </c>
      <c r="AM24" s="5">
        <f t="shared" si="13"/>
        <v>211.10000000000036</v>
      </c>
      <c r="AN24" s="5">
        <f t="shared" si="21"/>
        <v>146.57200000000012</v>
      </c>
      <c r="AO24" s="5">
        <f t="shared" si="22"/>
        <v>1</v>
      </c>
      <c r="AP24" s="5">
        <f t="shared" si="33"/>
        <v>4</v>
      </c>
      <c r="AQ24" s="5"/>
      <c r="AR24" s="5"/>
      <c r="AS24" s="5">
        <f t="shared" si="14"/>
        <v>216.61999999999989</v>
      </c>
      <c r="AT24" s="5">
        <f t="shared" si="21"/>
        <v>154.64499999999998</v>
      </c>
      <c r="AU24" s="5">
        <f t="shared" si="15"/>
        <v>-5.5199999999995271</v>
      </c>
      <c r="AV24" s="5">
        <f t="shared" si="17"/>
        <v>-5.5199999999995271</v>
      </c>
      <c r="AW24" s="5">
        <f t="shared" si="16"/>
        <v>3</v>
      </c>
      <c r="AZ24" s="4">
        <f t="shared" si="41"/>
        <v>0.38646513225695667</v>
      </c>
      <c r="BA24" s="5">
        <f>IF(AZ23&gt;0.9,O24-O23,0)</f>
        <v>0</v>
      </c>
      <c r="BB24" s="4">
        <f t="shared" si="42"/>
        <v>0</v>
      </c>
      <c r="BD24" s="5">
        <v>-78.640000000000327</v>
      </c>
      <c r="BE24" s="4">
        <v>1</v>
      </c>
      <c r="BJ24" s="5">
        <v>104.86000000000058</v>
      </c>
      <c r="BK24" s="5">
        <v>5.3400000000001455</v>
      </c>
      <c r="BL24" s="5">
        <v>6.4800000000004729</v>
      </c>
      <c r="BM24" s="5">
        <v>2</v>
      </c>
    </row>
    <row r="25" spans="1:71">
      <c r="A25" s="7">
        <v>36558</v>
      </c>
      <c r="B25" s="6">
        <v>7063.57</v>
      </c>
      <c r="C25" s="6">
        <v>7172.05</v>
      </c>
      <c r="D25" s="6">
        <v>7038.71</v>
      </c>
      <c r="E25" s="6">
        <v>7171.95</v>
      </c>
      <c r="F25" s="6">
        <v>5814.26</v>
      </c>
      <c r="G25" s="6">
        <v>5956.14</v>
      </c>
      <c r="H25" s="6">
        <v>5811.36</v>
      </c>
      <c r="I25" s="6">
        <v>5946.86</v>
      </c>
      <c r="J25" s="9">
        <f t="shared" si="5"/>
        <v>133.34000000000015</v>
      </c>
      <c r="K25" s="9">
        <f t="shared" si="24"/>
        <v>180.48749999999995</v>
      </c>
      <c r="L25" s="9">
        <f t="shared" si="6"/>
        <v>182.72000000000025</v>
      </c>
      <c r="M25" s="9">
        <f t="shared" ref="M25" si="44">AVERAGE(L14:L25)</f>
        <v>116.62166666666651</v>
      </c>
      <c r="N25" s="3" t="s">
        <v>37</v>
      </c>
      <c r="O25" s="9">
        <f t="shared" si="7"/>
        <v>1225.0900000000001</v>
      </c>
      <c r="P25" s="4">
        <f t="shared" si="35"/>
        <v>0.18817512118783244</v>
      </c>
      <c r="Q25" s="5">
        <f t="shared" si="36"/>
        <v>261.98999999999978</v>
      </c>
      <c r="R25" s="5">
        <f t="shared" si="37"/>
        <v>1241.2874999999999</v>
      </c>
      <c r="S25" s="4">
        <f t="shared" si="38"/>
        <v>0.18817512118783244</v>
      </c>
      <c r="T25" s="4">
        <f t="shared" si="39"/>
        <v>0.18817512118783244</v>
      </c>
      <c r="U25" s="5">
        <f t="shared" si="31"/>
        <v>1290.25</v>
      </c>
      <c r="V25" s="5">
        <f t="shared" si="32"/>
        <v>-65.159999999999854</v>
      </c>
      <c r="X25" s="5">
        <f t="shared" si="2"/>
        <v>108.38000000000011</v>
      </c>
      <c r="Y25" s="5">
        <f t="shared" si="3"/>
        <v>132.59999999999945</v>
      </c>
      <c r="AA25" s="5">
        <f t="shared" si="18"/>
        <v>1</v>
      </c>
      <c r="AB25" s="5">
        <f t="shared" si="19"/>
        <v>0</v>
      </c>
      <c r="AC25" s="5">
        <f t="shared" si="20"/>
        <v>1</v>
      </c>
      <c r="AF25" s="5">
        <f t="shared" si="8"/>
        <v>108.48000000000047</v>
      </c>
      <c r="AG25" s="5">
        <f t="shared" si="9"/>
        <v>121.59000000000015</v>
      </c>
      <c r="AH25" s="5">
        <f t="shared" si="10"/>
        <v>24.859999999999673</v>
      </c>
      <c r="AI25" s="5">
        <f t="shared" si="11"/>
        <v>11.75</v>
      </c>
      <c r="AJ25" s="5"/>
      <c r="AK25" s="5">
        <f t="shared" si="12"/>
        <v>24.859999999999673</v>
      </c>
      <c r="AL25" s="5">
        <f t="shared" si="23"/>
        <v>67.714999999999861</v>
      </c>
      <c r="AM25" s="5">
        <f t="shared" si="13"/>
        <v>108.48000000000047</v>
      </c>
      <c r="AN25" s="5">
        <f t="shared" si="21"/>
        <v>149.60100000000011</v>
      </c>
      <c r="AO25" s="5">
        <f t="shared" si="22"/>
        <v>0</v>
      </c>
      <c r="AP25" s="5">
        <f t="shared" si="33"/>
        <v>4</v>
      </c>
      <c r="AQ25" s="5"/>
      <c r="AR25" s="5"/>
      <c r="AS25" s="5">
        <f t="shared" si="14"/>
        <v>121.59000000000015</v>
      </c>
      <c r="AT25" s="5">
        <f t="shared" si="21"/>
        <v>158.304</v>
      </c>
      <c r="AU25" s="5">
        <f t="shared" si="15"/>
        <v>11.75</v>
      </c>
      <c r="AV25" s="5">
        <f t="shared" si="17"/>
        <v>-13.109999999999673</v>
      </c>
      <c r="AW25" s="5">
        <f t="shared" si="16"/>
        <v>4</v>
      </c>
      <c r="AZ25" s="4">
        <f t="shared" si="41"/>
        <v>0.18817512118783244</v>
      </c>
      <c r="BA25" s="5">
        <f>IF(AZ24&gt;0.9,O25-O24,0)</f>
        <v>0</v>
      </c>
      <c r="BB25" s="4">
        <f t="shared" si="42"/>
        <v>0.38646513225695667</v>
      </c>
      <c r="BD25" s="5">
        <v>-76.670000000000073</v>
      </c>
      <c r="BE25" s="4">
        <v>1</v>
      </c>
      <c r="BJ25" s="5">
        <v>79.580000000000837</v>
      </c>
      <c r="BK25" s="5">
        <v>39.829999999999927</v>
      </c>
      <c r="BL25" s="5">
        <v>30.530000000000655</v>
      </c>
      <c r="BM25" s="5">
        <v>2</v>
      </c>
      <c r="BR25">
        <v>-72</v>
      </c>
      <c r="BS25">
        <v>133</v>
      </c>
    </row>
    <row r="26" spans="1:71">
      <c r="A26" s="7">
        <v>36559</v>
      </c>
      <c r="B26" s="6">
        <v>7175.87</v>
      </c>
      <c r="C26" s="6">
        <v>7354.56</v>
      </c>
      <c r="D26" s="6">
        <v>7134.42</v>
      </c>
      <c r="E26" s="6">
        <v>7354.26</v>
      </c>
      <c r="F26" s="6">
        <v>6025.84</v>
      </c>
      <c r="G26" s="6">
        <v>6149.67</v>
      </c>
      <c r="H26" s="6">
        <v>5979.06</v>
      </c>
      <c r="I26" s="6">
        <v>6149.67</v>
      </c>
      <c r="J26" s="9">
        <f t="shared" si="5"/>
        <v>220.14000000000033</v>
      </c>
      <c r="K26" s="9">
        <f t="shared" si="24"/>
        <v>177.78083333333333</v>
      </c>
      <c r="L26" s="9">
        <f t="shared" si="6"/>
        <v>202.8100000000004</v>
      </c>
      <c r="M26" s="9">
        <f t="shared" ref="M26" si="45">AVERAGE(L15:L26)</f>
        <v>117.75833333333328</v>
      </c>
      <c r="N26" s="6" t="s">
        <v>36</v>
      </c>
      <c r="O26" s="9">
        <f t="shared" si="7"/>
        <v>1204.5900000000001</v>
      </c>
      <c r="P26" s="4">
        <f t="shared" si="35"/>
        <v>0.18027040560841351</v>
      </c>
      <c r="Q26" s="5">
        <f t="shared" si="36"/>
        <v>159.76000000000022</v>
      </c>
      <c r="R26" s="5">
        <f t="shared" si="37"/>
        <v>1215.73</v>
      </c>
      <c r="S26" s="4">
        <f t="shared" si="38"/>
        <v>0.10992785984197949</v>
      </c>
      <c r="T26" s="4">
        <f t="shared" si="39"/>
        <v>0.10992785984197949</v>
      </c>
      <c r="U26" s="5">
        <f t="shared" si="31"/>
        <v>1243.6120000000001</v>
      </c>
      <c r="V26" s="5">
        <f t="shared" si="32"/>
        <v>-39.021999999999935</v>
      </c>
      <c r="X26" s="5">
        <f t="shared" si="2"/>
        <v>178.39000000000033</v>
      </c>
      <c r="Y26" s="5">
        <f t="shared" si="3"/>
        <v>123.82999999999993</v>
      </c>
      <c r="AA26" s="5">
        <f t="shared" si="18"/>
        <v>1</v>
      </c>
      <c r="AB26" s="5">
        <f t="shared" si="19"/>
        <v>0</v>
      </c>
      <c r="AC26" s="5">
        <f t="shared" si="20"/>
        <v>1</v>
      </c>
      <c r="AF26" s="5">
        <f t="shared" si="8"/>
        <v>178.69000000000051</v>
      </c>
      <c r="AG26" s="5">
        <f t="shared" si="9"/>
        <v>182.61000000000058</v>
      </c>
      <c r="AH26" s="5">
        <f t="shared" si="10"/>
        <v>41.449999999999818</v>
      </c>
      <c r="AI26" s="5">
        <f t="shared" si="11"/>
        <v>37.529999999999745</v>
      </c>
      <c r="AJ26" s="5"/>
      <c r="AK26" s="5">
        <f t="shared" si="12"/>
        <v>41.449999999999818</v>
      </c>
      <c r="AL26" s="5">
        <f t="shared" si="23"/>
        <v>67.714999999999861</v>
      </c>
      <c r="AM26" s="5">
        <f t="shared" si="13"/>
        <v>178.69000000000051</v>
      </c>
      <c r="AN26" s="5">
        <f t="shared" si="21"/>
        <v>153.99300000000011</v>
      </c>
      <c r="AO26" s="5">
        <f t="shared" si="22"/>
        <v>1</v>
      </c>
      <c r="AP26" s="5">
        <f t="shared" si="33"/>
        <v>5</v>
      </c>
      <c r="AQ26" s="5"/>
      <c r="AR26" s="5"/>
      <c r="AS26" s="5">
        <f t="shared" si="14"/>
        <v>182.61000000000058</v>
      </c>
      <c r="AT26" s="5">
        <f t="shared" si="21"/>
        <v>162.59400000000005</v>
      </c>
      <c r="AU26" s="5">
        <f t="shared" si="15"/>
        <v>37.529999999999745</v>
      </c>
      <c r="AV26" s="5">
        <f t="shared" si="17"/>
        <v>-3.9200000000000728</v>
      </c>
      <c r="AW26" s="5">
        <f t="shared" si="16"/>
        <v>5</v>
      </c>
      <c r="AZ26" s="4">
        <f t="shared" si="41"/>
        <v>0.10992785984197949</v>
      </c>
      <c r="BA26" s="5">
        <f>IF(AZ25&gt;0.9,O26-O25,0)</f>
        <v>0</v>
      </c>
      <c r="BB26" s="4">
        <f t="shared" si="42"/>
        <v>0.18817512118783244</v>
      </c>
      <c r="BD26" s="5">
        <v>-76.329999999999927</v>
      </c>
      <c r="BE26" s="4">
        <v>1</v>
      </c>
      <c r="BJ26" s="5">
        <v>81.269999999999527</v>
      </c>
      <c r="BK26" s="5">
        <v>13.440000000000509</v>
      </c>
      <c r="BL26" s="5">
        <v>7.9099999999998545</v>
      </c>
      <c r="BM26" s="5">
        <v>2</v>
      </c>
      <c r="BR26">
        <v>-71</v>
      </c>
      <c r="BS26">
        <v>124</v>
      </c>
    </row>
    <row r="27" spans="1:71">
      <c r="A27" s="7">
        <v>36560</v>
      </c>
      <c r="B27" s="6">
        <v>7355.69</v>
      </c>
      <c r="C27" s="6">
        <v>7491.79</v>
      </c>
      <c r="D27" s="6">
        <v>7338.15</v>
      </c>
      <c r="E27" s="6">
        <v>7444.61</v>
      </c>
      <c r="F27" s="6">
        <v>6197.4</v>
      </c>
      <c r="G27" s="6">
        <v>6312.42</v>
      </c>
      <c r="H27" s="6">
        <v>6192.86</v>
      </c>
      <c r="I27" s="6">
        <v>6275.72</v>
      </c>
      <c r="J27" s="9">
        <f t="shared" si="5"/>
        <v>153.64000000000033</v>
      </c>
      <c r="K27" s="9">
        <f t="shared" ref="K27:K44" si="46">AVERAGE(J16:J27)</f>
        <v>180.32833333333338</v>
      </c>
      <c r="L27" s="9">
        <f t="shared" si="6"/>
        <v>162.75</v>
      </c>
      <c r="M27" s="9">
        <f t="shared" ref="M27" si="47">AVERAGE(L16:L27)</f>
        <v>124.42416666666661</v>
      </c>
      <c r="N27" s="6" t="s">
        <v>36</v>
      </c>
      <c r="O27" s="9">
        <f t="shared" si="7"/>
        <v>1168.8899999999994</v>
      </c>
      <c r="P27" s="4">
        <f t="shared" si="35"/>
        <v>0</v>
      </c>
      <c r="Q27" s="5">
        <f t="shared" si="36"/>
        <v>108.15000000000055</v>
      </c>
      <c r="R27" s="5">
        <f t="shared" si="37"/>
        <v>1195.9274999999996</v>
      </c>
      <c r="S27" s="4">
        <f t="shared" si="38"/>
        <v>0</v>
      </c>
      <c r="T27" s="4">
        <f t="shared" si="39"/>
        <v>0</v>
      </c>
      <c r="U27" s="5">
        <f t="shared" si="31"/>
        <v>1210.28</v>
      </c>
      <c r="V27" s="5">
        <f t="shared" si="32"/>
        <v>-41.390000000000555</v>
      </c>
      <c r="X27" s="5">
        <f t="shared" si="2"/>
        <v>88.920000000000073</v>
      </c>
      <c r="Y27" s="5">
        <f t="shared" si="3"/>
        <v>78.320000000000618</v>
      </c>
      <c r="AA27" s="5">
        <f t="shared" si="18"/>
        <v>1</v>
      </c>
      <c r="AB27" s="5">
        <f t="shared" si="19"/>
        <v>0</v>
      </c>
      <c r="AC27" s="5">
        <f t="shared" si="20"/>
        <v>1</v>
      </c>
      <c r="AF27" s="5">
        <f t="shared" si="8"/>
        <v>136.10000000000036</v>
      </c>
      <c r="AG27" s="5">
        <f t="shared" si="9"/>
        <v>137.52999999999975</v>
      </c>
      <c r="AH27" s="5">
        <f t="shared" si="10"/>
        <v>17.539999999999964</v>
      </c>
      <c r="AI27" s="5">
        <f t="shared" si="11"/>
        <v>16.110000000000582</v>
      </c>
      <c r="AJ27" s="5"/>
      <c r="AK27" s="5">
        <f t="shared" si="12"/>
        <v>17.539999999999964</v>
      </c>
      <c r="AL27" s="5">
        <f t="shared" si="23"/>
        <v>67.714999999999861</v>
      </c>
      <c r="AM27" s="5">
        <f t="shared" si="13"/>
        <v>136.10000000000036</v>
      </c>
      <c r="AN27" s="5">
        <f t="shared" si="21"/>
        <v>151.22700000000015</v>
      </c>
      <c r="AO27" s="5">
        <f t="shared" si="22"/>
        <v>0</v>
      </c>
      <c r="AP27" s="5">
        <f t="shared" si="33"/>
        <v>4</v>
      </c>
      <c r="AQ27" s="5"/>
      <c r="AR27" s="5"/>
      <c r="AS27" s="5">
        <f t="shared" si="14"/>
        <v>137.52999999999975</v>
      </c>
      <c r="AT27" s="5">
        <f t="shared" si="21"/>
        <v>159.07499999999999</v>
      </c>
      <c r="AU27" s="5">
        <f t="shared" si="15"/>
        <v>16.110000000000582</v>
      </c>
      <c r="AV27" s="5">
        <f t="shared" si="17"/>
        <v>-1.4299999999993815</v>
      </c>
      <c r="AW27" s="5">
        <f t="shared" si="16"/>
        <v>6</v>
      </c>
      <c r="AZ27" s="4">
        <f t="shared" si="41"/>
        <v>0</v>
      </c>
      <c r="BA27" s="5">
        <f t="shared" ref="BA27:BA90" si="48">IF(AZ26&gt;0.9,O27-O26,0)</f>
        <v>0</v>
      </c>
      <c r="BB27" s="4">
        <f t="shared" si="42"/>
        <v>0.10992785984197949</v>
      </c>
      <c r="BD27" s="5">
        <v>-75.860000000000582</v>
      </c>
      <c r="BE27" s="4">
        <v>1</v>
      </c>
      <c r="BJ27" s="5">
        <v>264.1899999999996</v>
      </c>
      <c r="BK27" s="5">
        <v>-153.59000000000015</v>
      </c>
      <c r="BL27" s="5">
        <v>153.59000000000015</v>
      </c>
      <c r="BM27" s="5">
        <v>2</v>
      </c>
      <c r="BR27">
        <v>-72</v>
      </c>
      <c r="BS27">
        <v>78</v>
      </c>
    </row>
    <row r="28" spans="1:71">
      <c r="A28" s="7">
        <v>36563</v>
      </c>
      <c r="B28" s="6">
        <v>7450.79</v>
      </c>
      <c r="C28" s="6">
        <v>7450.79</v>
      </c>
      <c r="D28" s="6">
        <v>7270.4</v>
      </c>
      <c r="E28" s="6">
        <v>7296.32</v>
      </c>
      <c r="F28" s="6">
        <v>6276.47</v>
      </c>
      <c r="G28" s="6">
        <v>6336.68</v>
      </c>
      <c r="H28" s="6">
        <v>6203.58</v>
      </c>
      <c r="I28" s="6">
        <v>6203.58</v>
      </c>
      <c r="J28" s="9">
        <f t="shared" si="5"/>
        <v>180.39000000000033</v>
      </c>
      <c r="K28" s="9">
        <f t="shared" si="46"/>
        <v>182.53250000000011</v>
      </c>
      <c r="L28" s="9">
        <f t="shared" si="6"/>
        <v>133.10000000000036</v>
      </c>
      <c r="M28" s="9">
        <f t="shared" ref="M28" si="49">AVERAGE(L17:L28)</f>
        <v>128.98583333333332</v>
      </c>
      <c r="N28" s="6" t="s">
        <v>36</v>
      </c>
      <c r="O28" s="9">
        <f t="shared" si="7"/>
        <v>1092.7399999999998</v>
      </c>
      <c r="P28" s="4">
        <f t="shared" si="35"/>
        <v>0</v>
      </c>
      <c r="Q28" s="5">
        <f t="shared" si="36"/>
        <v>184.30000000000018</v>
      </c>
      <c r="R28" s="5">
        <f t="shared" si="37"/>
        <v>1138.8149999999998</v>
      </c>
      <c r="S28" s="4">
        <f t="shared" si="38"/>
        <v>0</v>
      </c>
      <c r="T28" s="4">
        <f t="shared" si="39"/>
        <v>0</v>
      </c>
      <c r="U28" s="5">
        <f t="shared" si="31"/>
        <v>1193.6699999999998</v>
      </c>
      <c r="V28" s="5">
        <f t="shared" si="32"/>
        <v>-100.93000000000006</v>
      </c>
      <c r="X28" s="5">
        <f t="shared" si="2"/>
        <v>-154.47000000000025</v>
      </c>
      <c r="Y28" s="5">
        <f t="shared" si="3"/>
        <v>-72.890000000000327</v>
      </c>
      <c r="AA28" s="5">
        <f t="shared" si="18"/>
        <v>0</v>
      </c>
      <c r="AB28" s="5">
        <f t="shared" si="19"/>
        <v>1</v>
      </c>
      <c r="AC28" s="5">
        <f t="shared" si="20"/>
        <v>1</v>
      </c>
      <c r="AF28" s="5">
        <f t="shared" si="8"/>
        <v>0</v>
      </c>
      <c r="AG28" s="5">
        <f t="shared" si="9"/>
        <v>6.180000000000291</v>
      </c>
      <c r="AH28" s="5">
        <f t="shared" si="10"/>
        <v>180.39000000000033</v>
      </c>
      <c r="AI28" s="5">
        <f t="shared" si="11"/>
        <v>174.21000000000004</v>
      </c>
      <c r="AJ28" s="5"/>
      <c r="AK28" s="5">
        <f t="shared" si="12"/>
        <v>0</v>
      </c>
      <c r="AL28" s="5">
        <f t="shared" si="23"/>
        <v>45.96199999999979</v>
      </c>
      <c r="AM28" s="5">
        <f t="shared" si="13"/>
        <v>180.39000000000033</v>
      </c>
      <c r="AN28" s="5">
        <f t="shared" si="21"/>
        <v>158.77500000000018</v>
      </c>
      <c r="AO28" s="5">
        <f t="shared" si="22"/>
        <v>1</v>
      </c>
      <c r="AP28" s="5">
        <f t="shared" si="33"/>
        <v>5</v>
      </c>
      <c r="AQ28" s="5"/>
      <c r="AR28" s="5"/>
      <c r="AS28" s="5">
        <f t="shared" si="14"/>
        <v>174.21000000000004</v>
      </c>
      <c r="AT28" s="5">
        <f t="shared" si="21"/>
        <v>166.52100000000002</v>
      </c>
      <c r="AU28" s="5">
        <f t="shared" si="15"/>
        <v>6.180000000000291</v>
      </c>
      <c r="AV28" s="5">
        <f t="shared" si="17"/>
        <v>-6.180000000000291</v>
      </c>
      <c r="AW28" s="5">
        <f t="shared" si="16"/>
        <v>2</v>
      </c>
      <c r="AZ28" s="4">
        <f t="shared" si="41"/>
        <v>0</v>
      </c>
      <c r="BA28" s="5">
        <f t="shared" si="48"/>
        <v>0</v>
      </c>
      <c r="BB28" s="4">
        <f t="shared" si="42"/>
        <v>0</v>
      </c>
      <c r="BD28" s="5">
        <v>-73.400000000001455</v>
      </c>
      <c r="BE28" s="4">
        <v>1</v>
      </c>
      <c r="BJ28" s="5">
        <v>64.659999999999854</v>
      </c>
      <c r="BK28" s="5">
        <v>49.3100000000004</v>
      </c>
      <c r="BL28" s="5">
        <v>0.88000000000010914</v>
      </c>
      <c r="BM28" s="5">
        <v>2</v>
      </c>
      <c r="BR28">
        <v>180</v>
      </c>
      <c r="BS28">
        <v>-73</v>
      </c>
    </row>
    <row r="29" spans="1:71">
      <c r="A29" s="7">
        <v>36564</v>
      </c>
      <c r="B29" s="6">
        <v>7295.61</v>
      </c>
      <c r="C29" s="6">
        <v>7570.55</v>
      </c>
      <c r="D29" s="6">
        <v>7263.19</v>
      </c>
      <c r="E29" s="6">
        <v>7549.88</v>
      </c>
      <c r="F29" s="6">
        <v>6252.31</v>
      </c>
      <c r="G29" s="6">
        <v>6396.39</v>
      </c>
      <c r="H29" s="6">
        <v>6232.95</v>
      </c>
      <c r="I29" s="6">
        <v>6297.66</v>
      </c>
      <c r="J29" s="9">
        <f t="shared" si="5"/>
        <v>307.36000000000058</v>
      </c>
      <c r="K29" s="9">
        <f t="shared" si="46"/>
        <v>193.75250000000014</v>
      </c>
      <c r="L29" s="9">
        <f t="shared" si="6"/>
        <v>192.8100000000004</v>
      </c>
      <c r="M29" s="9">
        <f t="shared" ref="M29" si="50">AVERAGE(L18:L29)</f>
        <v>136.09250000000006</v>
      </c>
      <c r="N29" s="6" t="s">
        <v>36</v>
      </c>
      <c r="O29" s="9">
        <f t="shared" si="7"/>
        <v>1252.2200000000003</v>
      </c>
      <c r="P29" s="4">
        <f t="shared" si="35"/>
        <v>1</v>
      </c>
      <c r="Q29" s="5">
        <f t="shared" si="36"/>
        <v>159.48000000000047</v>
      </c>
      <c r="R29" s="5">
        <f t="shared" si="37"/>
        <v>1132.6099999999999</v>
      </c>
      <c r="S29" s="4">
        <f t="shared" si="38"/>
        <v>0.86532826912642602</v>
      </c>
      <c r="T29" s="4">
        <f t="shared" si="39"/>
        <v>0.46220728031532715</v>
      </c>
      <c r="U29" s="5">
        <f t="shared" si="31"/>
        <v>1188.7059999999999</v>
      </c>
      <c r="V29" s="5">
        <f t="shared" si="32"/>
        <v>63.514000000000351</v>
      </c>
      <c r="X29" s="5">
        <f t="shared" si="2"/>
        <v>254.27000000000044</v>
      </c>
      <c r="Y29" s="5">
        <f t="shared" si="3"/>
        <v>45.349999999999454</v>
      </c>
      <c r="AA29" s="5">
        <f t="shared" si="18"/>
        <v>1</v>
      </c>
      <c r="AB29" s="5">
        <f t="shared" si="19"/>
        <v>0</v>
      </c>
      <c r="AC29" s="5">
        <f t="shared" si="20"/>
        <v>1</v>
      </c>
      <c r="AF29" s="5">
        <f t="shared" si="8"/>
        <v>274.94000000000051</v>
      </c>
      <c r="AG29" s="5">
        <f t="shared" si="9"/>
        <v>274.23000000000047</v>
      </c>
      <c r="AH29" s="5">
        <f t="shared" si="10"/>
        <v>32.420000000000073</v>
      </c>
      <c r="AI29" s="5">
        <f t="shared" si="11"/>
        <v>33.130000000000109</v>
      </c>
      <c r="AJ29" s="5"/>
      <c r="AK29" s="5">
        <f t="shared" si="12"/>
        <v>32.420000000000073</v>
      </c>
      <c r="AL29" s="5">
        <f t="shared" si="23"/>
        <v>45.96199999999979</v>
      </c>
      <c r="AM29" s="5">
        <f t="shared" si="13"/>
        <v>274.94000000000051</v>
      </c>
      <c r="AN29" s="5">
        <f t="shared" si="21"/>
        <v>174.42500000000027</v>
      </c>
      <c r="AO29" s="5">
        <f t="shared" si="22"/>
        <v>1</v>
      </c>
      <c r="AP29" s="5">
        <f t="shared" si="33"/>
        <v>6</v>
      </c>
      <c r="AQ29" s="5"/>
      <c r="AR29" s="5"/>
      <c r="AS29" s="5">
        <f t="shared" si="14"/>
        <v>274.23000000000047</v>
      </c>
      <c r="AT29" s="5">
        <f t="shared" si="21"/>
        <v>181.70900000000012</v>
      </c>
      <c r="AU29" s="5">
        <f t="shared" si="15"/>
        <v>33.130000000000109</v>
      </c>
      <c r="AV29" s="5">
        <f t="shared" si="17"/>
        <v>0.71000000000003638</v>
      </c>
      <c r="AW29" s="5">
        <f t="shared" si="16"/>
        <v>3</v>
      </c>
      <c r="AZ29" s="4">
        <f t="shared" si="41"/>
        <v>0.46220728031532715</v>
      </c>
      <c r="BA29" s="5">
        <f t="shared" si="48"/>
        <v>0</v>
      </c>
      <c r="BB29" s="4">
        <f t="shared" si="42"/>
        <v>0</v>
      </c>
      <c r="BD29" s="5">
        <v>-73.369999999999891</v>
      </c>
      <c r="BE29" s="4">
        <v>1</v>
      </c>
      <c r="BJ29" s="5">
        <v>123.57999999999993</v>
      </c>
      <c r="BK29" s="5">
        <v>15.360000000000582</v>
      </c>
      <c r="BL29" s="5">
        <v>7.0900000000001455</v>
      </c>
      <c r="BM29" s="5">
        <v>2</v>
      </c>
      <c r="BR29">
        <v>-78</v>
      </c>
      <c r="BS29">
        <v>45</v>
      </c>
    </row>
    <row r="30" spans="1:71">
      <c r="A30" s="7">
        <v>36565</v>
      </c>
      <c r="B30" s="6">
        <v>7566.68</v>
      </c>
      <c r="C30" s="6">
        <v>7676.56</v>
      </c>
      <c r="D30" s="6">
        <v>7526.08</v>
      </c>
      <c r="E30" s="6">
        <v>7629.11</v>
      </c>
      <c r="F30" s="6">
        <v>6390.79</v>
      </c>
      <c r="G30" s="6">
        <v>6396.97</v>
      </c>
      <c r="H30" s="6">
        <v>6240.07</v>
      </c>
      <c r="I30" s="6">
        <v>6271.6</v>
      </c>
      <c r="J30" s="9">
        <f t="shared" si="5"/>
        <v>150.48000000000047</v>
      </c>
      <c r="K30" s="9">
        <f t="shared" si="46"/>
        <v>192.08166666666685</v>
      </c>
      <c r="L30" s="9">
        <f t="shared" si="6"/>
        <v>156.90000000000055</v>
      </c>
      <c r="M30" s="9">
        <f t="shared" ref="M30" si="51">AVERAGE(L19:L30)</f>
        <v>141.0775000000001</v>
      </c>
      <c r="N30" s="6" t="s">
        <v>37</v>
      </c>
      <c r="O30" s="9">
        <f t="shared" si="7"/>
        <v>1357.5099999999993</v>
      </c>
      <c r="P30" s="4">
        <f t="shared" si="35"/>
        <v>1</v>
      </c>
      <c r="Q30" s="5">
        <f t="shared" si="36"/>
        <v>264.76999999999953</v>
      </c>
      <c r="R30" s="5">
        <f t="shared" si="37"/>
        <v>1158.9324999999997</v>
      </c>
      <c r="S30" s="4">
        <f t="shared" si="38"/>
        <v>1</v>
      </c>
      <c r="T30" s="4">
        <f t="shared" si="39"/>
        <v>1</v>
      </c>
      <c r="U30" s="5">
        <f t="shared" si="31"/>
        <v>1215.1899999999998</v>
      </c>
      <c r="V30" s="5">
        <f t="shared" si="32"/>
        <v>142.31999999999948</v>
      </c>
      <c r="X30" s="5">
        <f t="shared" si="2"/>
        <v>62.429999999999382</v>
      </c>
      <c r="Y30" s="5">
        <f t="shared" si="3"/>
        <v>-119.1899999999996</v>
      </c>
      <c r="AA30" s="5">
        <f t="shared" si="18"/>
        <v>0</v>
      </c>
      <c r="AB30" s="5">
        <f t="shared" si="19"/>
        <v>0</v>
      </c>
      <c r="AC30" s="5">
        <f t="shared" si="20"/>
        <v>0</v>
      </c>
      <c r="AF30" s="5">
        <f t="shared" si="8"/>
        <v>109.88000000000011</v>
      </c>
      <c r="AG30" s="5">
        <f t="shared" si="9"/>
        <v>126.68000000000029</v>
      </c>
      <c r="AH30" s="5">
        <f t="shared" si="10"/>
        <v>40.600000000000364</v>
      </c>
      <c r="AI30" s="5">
        <f t="shared" si="11"/>
        <v>23.800000000000182</v>
      </c>
      <c r="AJ30" s="5"/>
      <c r="AK30" s="5">
        <f t="shared" si="12"/>
        <v>40.600000000000364</v>
      </c>
      <c r="AL30" s="5">
        <f t="shared" si="23"/>
        <v>45.96199999999979</v>
      </c>
      <c r="AM30" s="5">
        <f t="shared" si="13"/>
        <v>109.88000000000011</v>
      </c>
      <c r="AN30" s="5">
        <f t="shared" si="21"/>
        <v>171.12500000000028</v>
      </c>
      <c r="AO30" s="5">
        <f t="shared" si="22"/>
        <v>0</v>
      </c>
      <c r="AP30" s="5">
        <f t="shared" si="33"/>
        <v>6</v>
      </c>
      <c r="AQ30" s="5">
        <f t="shared" ref="AQ30:AQ93" si="52">AVERAGE(AP21:AP30)</f>
        <v>4.5</v>
      </c>
      <c r="AR30" s="5"/>
      <c r="AS30" s="5">
        <f t="shared" si="14"/>
        <v>126.68000000000029</v>
      </c>
      <c r="AT30" s="5">
        <f t="shared" si="21"/>
        <v>177.24800000000013</v>
      </c>
      <c r="AU30" s="5">
        <f t="shared" si="15"/>
        <v>23.800000000000182</v>
      </c>
      <c r="AV30" s="5">
        <f t="shared" si="17"/>
        <v>-16.800000000000182</v>
      </c>
      <c r="AW30" s="5">
        <f t="shared" si="16"/>
        <v>4</v>
      </c>
      <c r="AX30" s="3">
        <v>1</v>
      </c>
      <c r="AZ30" s="4">
        <f t="shared" si="41"/>
        <v>1</v>
      </c>
      <c r="BA30" s="5">
        <f t="shared" si="48"/>
        <v>0</v>
      </c>
      <c r="BB30" s="4">
        <f t="shared" si="42"/>
        <v>0.46220728031532715</v>
      </c>
      <c r="BD30" s="5">
        <v>-71.880000000000109</v>
      </c>
      <c r="BE30" s="4">
        <v>1</v>
      </c>
      <c r="BJ30" s="5">
        <v>118.6899999999996</v>
      </c>
      <c r="BK30" s="5">
        <v>-4.0599999999994907</v>
      </c>
      <c r="BL30" s="5">
        <v>4.0599999999994907</v>
      </c>
      <c r="BM30" s="5">
        <v>2</v>
      </c>
      <c r="BR30">
        <v>62</v>
      </c>
      <c r="BS30">
        <v>119</v>
      </c>
    </row>
    <row r="31" spans="1:71">
      <c r="A31" s="7">
        <v>36566</v>
      </c>
      <c r="B31" s="6">
        <v>7617.07</v>
      </c>
      <c r="C31" s="6">
        <v>7709.27</v>
      </c>
      <c r="D31" s="6">
        <v>7496.42</v>
      </c>
      <c r="E31" s="6">
        <v>7709.27</v>
      </c>
      <c r="F31" s="6">
        <v>6212.56</v>
      </c>
      <c r="G31" s="6">
        <v>6250.72</v>
      </c>
      <c r="H31" s="6">
        <v>6168.66</v>
      </c>
      <c r="I31" s="6">
        <v>6207.52</v>
      </c>
      <c r="J31" s="9">
        <f t="shared" si="5"/>
        <v>212.85000000000036</v>
      </c>
      <c r="K31" s="9">
        <f t="shared" si="46"/>
        <v>199.62333333333359</v>
      </c>
      <c r="L31" s="9">
        <f t="shared" si="6"/>
        <v>102.94000000000051</v>
      </c>
      <c r="M31" s="9">
        <f t="shared" ref="M31" si="53">AVERAGE(L20:L31)</f>
        <v>141.26500000000019</v>
      </c>
      <c r="N31" s="6" t="s">
        <v>37</v>
      </c>
      <c r="O31" s="9">
        <f t="shared" si="7"/>
        <v>1501.75</v>
      </c>
      <c r="P31" s="4">
        <f t="shared" si="35"/>
        <v>1</v>
      </c>
      <c r="Q31" s="5">
        <f t="shared" si="36"/>
        <v>409.01000000000022</v>
      </c>
      <c r="R31" s="5">
        <f t="shared" si="37"/>
        <v>1194.9924999999998</v>
      </c>
      <c r="S31" s="4">
        <f t="shared" si="38"/>
        <v>1</v>
      </c>
      <c r="T31" s="4">
        <f t="shared" si="39"/>
        <v>1</v>
      </c>
      <c r="U31" s="5">
        <f t="shared" si="31"/>
        <v>1274.6219999999998</v>
      </c>
      <c r="V31" s="5">
        <f t="shared" si="32"/>
        <v>227.12800000000016</v>
      </c>
      <c r="X31" s="5">
        <f t="shared" si="2"/>
        <v>92.200000000000728</v>
      </c>
      <c r="Y31" s="5">
        <f t="shared" si="3"/>
        <v>-5.0399999999999636</v>
      </c>
      <c r="AA31" s="5">
        <f t="shared" si="18"/>
        <v>0</v>
      </c>
      <c r="AB31" s="5">
        <f t="shared" si="19"/>
        <v>0</v>
      </c>
      <c r="AC31" s="5">
        <f t="shared" si="20"/>
        <v>0</v>
      </c>
      <c r="AF31" s="5">
        <f t="shared" si="8"/>
        <v>92.200000000000728</v>
      </c>
      <c r="AG31" s="5">
        <f t="shared" si="9"/>
        <v>80.160000000000764</v>
      </c>
      <c r="AH31" s="5">
        <f t="shared" si="10"/>
        <v>120.64999999999964</v>
      </c>
      <c r="AI31" s="5">
        <f t="shared" si="11"/>
        <v>132.6899999999996</v>
      </c>
      <c r="AJ31" s="5"/>
      <c r="AK31" s="5">
        <f t="shared" si="12"/>
        <v>92.200000000000728</v>
      </c>
      <c r="AL31" s="5">
        <f t="shared" si="23"/>
        <v>87.132999999999811</v>
      </c>
      <c r="AM31" s="5">
        <f t="shared" si="13"/>
        <v>120.64999999999964</v>
      </c>
      <c r="AN31" s="5">
        <f t="shared" si="21"/>
        <v>164.54500000000024</v>
      </c>
      <c r="AO31" s="5">
        <f t="shared" si="22"/>
        <v>0</v>
      </c>
      <c r="AP31" s="5">
        <f t="shared" si="33"/>
        <v>5</v>
      </c>
      <c r="AQ31" s="5">
        <f t="shared" si="52"/>
        <v>4.5999999999999996</v>
      </c>
      <c r="AR31" s="5"/>
      <c r="AS31" s="5">
        <f t="shared" si="14"/>
        <v>132.6899999999996</v>
      </c>
      <c r="AT31" s="5">
        <f t="shared" si="21"/>
        <v>170.4670000000001</v>
      </c>
      <c r="AU31" s="5">
        <f t="shared" si="15"/>
        <v>80.160000000000764</v>
      </c>
      <c r="AV31" s="5">
        <f t="shared" si="17"/>
        <v>12.039999999999964</v>
      </c>
      <c r="AW31" s="5">
        <f t="shared" si="16"/>
        <v>5</v>
      </c>
      <c r="AX31" s="3">
        <v>1</v>
      </c>
      <c r="AZ31" s="4">
        <f t="shared" si="41"/>
        <v>1</v>
      </c>
      <c r="BA31" s="5">
        <f t="shared" si="48"/>
        <v>144.24000000000069</v>
      </c>
      <c r="BB31" s="4">
        <f t="shared" si="42"/>
        <v>1</v>
      </c>
      <c r="BD31" s="5">
        <v>-69.009999999999764</v>
      </c>
      <c r="BE31" s="4">
        <v>1</v>
      </c>
      <c r="BJ31" s="5">
        <v>46.030000000000655</v>
      </c>
      <c r="BK31" s="5">
        <v>25.949999999999818</v>
      </c>
      <c r="BL31" s="5">
        <v>0.89000000000032742</v>
      </c>
      <c r="BM31" s="5">
        <v>2</v>
      </c>
      <c r="BR31">
        <v>-80</v>
      </c>
      <c r="BS31">
        <v>5</v>
      </c>
    </row>
    <row r="32" spans="1:71">
      <c r="A32" s="7">
        <v>36567</v>
      </c>
      <c r="B32" s="6">
        <v>7724.36</v>
      </c>
      <c r="C32" s="6">
        <v>7812.09</v>
      </c>
      <c r="D32" s="6">
        <v>7586.26</v>
      </c>
      <c r="E32" s="6">
        <v>7611.55</v>
      </c>
      <c r="F32" s="6">
        <v>6263.44</v>
      </c>
      <c r="G32" s="6">
        <v>6324.06</v>
      </c>
      <c r="H32" s="6">
        <v>6148.47</v>
      </c>
      <c r="I32" s="6">
        <v>6287.01</v>
      </c>
      <c r="J32" s="9">
        <f t="shared" si="5"/>
        <v>225.82999999999993</v>
      </c>
      <c r="K32" s="9">
        <f t="shared" si="46"/>
        <v>204.16833333333361</v>
      </c>
      <c r="L32" s="9">
        <f t="shared" si="6"/>
        <v>175.59000000000015</v>
      </c>
      <c r="M32" s="9">
        <f t="shared" ref="M32" si="54">AVERAGE(L21:L32)</f>
        <v>148.40333333333351</v>
      </c>
      <c r="N32" s="6" t="s">
        <v>37</v>
      </c>
      <c r="O32" s="9">
        <f t="shared" si="7"/>
        <v>1324.54</v>
      </c>
      <c r="P32" s="4">
        <f t="shared" si="35"/>
        <v>0.56673430967458027</v>
      </c>
      <c r="Q32" s="5">
        <f t="shared" si="36"/>
        <v>409.01000000000022</v>
      </c>
      <c r="R32" s="5">
        <f t="shared" si="37"/>
        <v>1194.9924999999998</v>
      </c>
      <c r="S32" s="4">
        <f t="shared" si="38"/>
        <v>0.56673430967458027</v>
      </c>
      <c r="T32" s="4">
        <f t="shared" si="39"/>
        <v>0.56673430967458027</v>
      </c>
      <c r="U32" s="5">
        <f t="shared" si="31"/>
        <v>1305.752</v>
      </c>
      <c r="V32" s="5">
        <f t="shared" si="32"/>
        <v>18.788000000000011</v>
      </c>
      <c r="X32" s="5">
        <f t="shared" si="2"/>
        <v>-112.80999999999949</v>
      </c>
      <c r="Y32" s="5">
        <f t="shared" si="3"/>
        <v>23.570000000000618</v>
      </c>
      <c r="AA32" s="5">
        <f t="shared" si="18"/>
        <v>0</v>
      </c>
      <c r="AB32" s="5">
        <f t="shared" si="19"/>
        <v>0</v>
      </c>
      <c r="AC32" s="5">
        <f t="shared" si="20"/>
        <v>0</v>
      </c>
      <c r="AF32" s="5">
        <f t="shared" si="8"/>
        <v>87.730000000000473</v>
      </c>
      <c r="AG32" s="5">
        <f t="shared" si="9"/>
        <v>102.81999999999971</v>
      </c>
      <c r="AH32" s="5">
        <f t="shared" si="10"/>
        <v>138.09999999999945</v>
      </c>
      <c r="AI32" s="5">
        <f t="shared" si="11"/>
        <v>123.01000000000022</v>
      </c>
      <c r="AJ32" s="5"/>
      <c r="AK32" s="5">
        <f t="shared" si="12"/>
        <v>87.730000000000473</v>
      </c>
      <c r="AL32" s="5">
        <f t="shared" si="23"/>
        <v>88.17700000000049</v>
      </c>
      <c r="AM32" s="5">
        <f t="shared" si="13"/>
        <v>138.09999999999945</v>
      </c>
      <c r="AN32" s="5">
        <f t="shared" si="21"/>
        <v>169.60300000000015</v>
      </c>
      <c r="AO32" s="5">
        <f t="shared" si="22"/>
        <v>0</v>
      </c>
      <c r="AP32" s="5">
        <f t="shared" si="33"/>
        <v>5</v>
      </c>
      <c r="AQ32" s="5">
        <f t="shared" si="52"/>
        <v>4.8</v>
      </c>
      <c r="AR32" s="5"/>
      <c r="AS32" s="5">
        <f t="shared" si="14"/>
        <v>123.01000000000022</v>
      </c>
      <c r="AT32" s="5">
        <f t="shared" si="21"/>
        <v>173.92300000000014</v>
      </c>
      <c r="AU32" s="5">
        <f t="shared" si="15"/>
        <v>102.81999999999971</v>
      </c>
      <c r="AV32" s="5">
        <f t="shared" si="17"/>
        <v>-15.089999999999236</v>
      </c>
      <c r="AW32" s="5">
        <f t="shared" si="16"/>
        <v>6</v>
      </c>
      <c r="AX32" s="3">
        <v>1</v>
      </c>
      <c r="AZ32" s="4">
        <f t="shared" si="41"/>
        <v>0.56673430967458027</v>
      </c>
      <c r="BA32" s="5">
        <f t="shared" si="48"/>
        <v>-177.21000000000004</v>
      </c>
      <c r="BB32" s="4">
        <f t="shared" si="42"/>
        <v>1</v>
      </c>
      <c r="BD32" s="5">
        <v>-67.980000000000018</v>
      </c>
      <c r="BE32" s="4">
        <v>1</v>
      </c>
      <c r="BJ32" s="5">
        <v>85.270000000000437</v>
      </c>
      <c r="BK32" s="5">
        <v>26.449999999999818</v>
      </c>
      <c r="BL32" s="5">
        <v>1.319999999999709</v>
      </c>
      <c r="BM32" s="5">
        <v>2</v>
      </c>
      <c r="BR32">
        <v>-82</v>
      </c>
      <c r="BS32">
        <v>-24</v>
      </c>
    </row>
    <row r="33" spans="1:71">
      <c r="A33" s="7">
        <v>36570</v>
      </c>
      <c r="B33" s="6">
        <v>7569.01</v>
      </c>
      <c r="C33" s="6">
        <v>7660.39</v>
      </c>
      <c r="D33" s="6">
        <v>7542.3</v>
      </c>
      <c r="E33" s="6">
        <v>7644.8</v>
      </c>
      <c r="F33" s="6">
        <v>6241.91</v>
      </c>
      <c r="G33" s="6">
        <v>6270.6</v>
      </c>
      <c r="H33" s="6">
        <v>6191.76</v>
      </c>
      <c r="I33" s="6">
        <v>6268.32</v>
      </c>
      <c r="J33" s="9">
        <f t="shared" si="5"/>
        <v>118.09000000000015</v>
      </c>
      <c r="K33" s="9">
        <f t="shared" si="46"/>
        <v>195.2408333333336</v>
      </c>
      <c r="L33" s="9">
        <f t="shared" si="6"/>
        <v>95.25</v>
      </c>
      <c r="M33" s="9">
        <f t="shared" ref="M33" si="55">AVERAGE(L22:L33)</f>
        <v>147.81583333333347</v>
      </c>
      <c r="N33" s="6" t="s">
        <v>36</v>
      </c>
      <c r="O33" s="9">
        <f t="shared" si="7"/>
        <v>1376.4800000000005</v>
      </c>
      <c r="P33" s="4">
        <f t="shared" si="35"/>
        <v>0.49797619524706588</v>
      </c>
      <c r="Q33" s="5">
        <f t="shared" si="36"/>
        <v>249.52999999999975</v>
      </c>
      <c r="R33" s="5">
        <f t="shared" si="37"/>
        <v>1314.6025000000002</v>
      </c>
      <c r="S33" s="4">
        <f t="shared" si="38"/>
        <v>0.69372386983203471</v>
      </c>
      <c r="T33" s="4">
        <f t="shared" si="39"/>
        <v>0.69372386983203471</v>
      </c>
      <c r="U33" s="5">
        <f t="shared" si="31"/>
        <v>1362.5</v>
      </c>
      <c r="V33" s="5">
        <f t="shared" si="32"/>
        <v>13.980000000000473</v>
      </c>
      <c r="X33" s="5">
        <f t="shared" si="2"/>
        <v>75.789999999999964</v>
      </c>
      <c r="Y33" s="5">
        <f t="shared" si="3"/>
        <v>26.409999999999854</v>
      </c>
      <c r="AA33" s="5">
        <f t="shared" si="18"/>
        <v>1</v>
      </c>
      <c r="AB33" s="5">
        <f t="shared" si="19"/>
        <v>0</v>
      </c>
      <c r="AC33" s="5">
        <f t="shared" si="20"/>
        <v>1</v>
      </c>
      <c r="AF33" s="5">
        <f t="shared" si="8"/>
        <v>91.380000000000109</v>
      </c>
      <c r="AG33" s="5">
        <f t="shared" si="9"/>
        <v>48.840000000000146</v>
      </c>
      <c r="AH33" s="5">
        <f t="shared" si="10"/>
        <v>26.710000000000036</v>
      </c>
      <c r="AI33" s="5">
        <f t="shared" si="11"/>
        <v>69.25</v>
      </c>
      <c r="AJ33" s="5"/>
      <c r="AK33" s="5">
        <f t="shared" si="12"/>
        <v>26.710000000000036</v>
      </c>
      <c r="AL33" s="5">
        <f t="shared" si="23"/>
        <v>88.17700000000049</v>
      </c>
      <c r="AM33" s="5">
        <f t="shared" si="13"/>
        <v>91.380000000000109</v>
      </c>
      <c r="AN33" s="5">
        <f t="shared" si="21"/>
        <v>154.97100000000017</v>
      </c>
      <c r="AO33" s="5">
        <f t="shared" si="22"/>
        <v>0</v>
      </c>
      <c r="AP33" s="5">
        <f t="shared" si="33"/>
        <v>4</v>
      </c>
      <c r="AQ33" s="5">
        <f t="shared" si="52"/>
        <v>4.8</v>
      </c>
      <c r="AR33" s="5"/>
      <c r="AS33" s="5">
        <f t="shared" si="14"/>
        <v>69.25</v>
      </c>
      <c r="AT33" s="5">
        <f t="shared" si="21"/>
        <v>155.8420000000001</v>
      </c>
      <c r="AU33" s="5">
        <f t="shared" si="15"/>
        <v>48.840000000000146</v>
      </c>
      <c r="AV33" s="5">
        <f t="shared" si="17"/>
        <v>42.539999999999964</v>
      </c>
      <c r="AW33" s="5">
        <f t="shared" si="16"/>
        <v>2</v>
      </c>
      <c r="AZ33" s="4">
        <f t="shared" si="41"/>
        <v>0.69372386983203471</v>
      </c>
      <c r="BA33" s="5">
        <f t="shared" si="48"/>
        <v>0</v>
      </c>
      <c r="BB33" s="4">
        <f t="shared" si="42"/>
        <v>0.56673430967458027</v>
      </c>
      <c r="BD33" s="5">
        <v>-66.520000000000437</v>
      </c>
      <c r="BE33" s="4">
        <v>1</v>
      </c>
      <c r="BJ33" s="5">
        <v>88.640000000000327</v>
      </c>
      <c r="BK33" s="5">
        <v>-3.1199999999998909</v>
      </c>
      <c r="BL33" s="5">
        <v>13.760000000000218</v>
      </c>
      <c r="BM33" s="5">
        <v>2</v>
      </c>
      <c r="BR33">
        <v>-78</v>
      </c>
      <c r="BS33">
        <v>26</v>
      </c>
    </row>
    <row r="34" spans="1:71">
      <c r="A34" s="7">
        <v>36571</v>
      </c>
      <c r="B34" s="6">
        <v>7636.41</v>
      </c>
      <c r="C34" s="6">
        <v>7699.97</v>
      </c>
      <c r="D34" s="6">
        <v>7396.13</v>
      </c>
      <c r="E34" s="6">
        <v>7396.13</v>
      </c>
      <c r="F34" s="6">
        <v>6286.01</v>
      </c>
      <c r="G34" s="6">
        <v>6330.01</v>
      </c>
      <c r="H34" s="6">
        <v>6076.86</v>
      </c>
      <c r="I34" s="6">
        <v>6092.63</v>
      </c>
      <c r="J34" s="9">
        <f t="shared" si="5"/>
        <v>303.84000000000015</v>
      </c>
      <c r="K34" s="9">
        <f t="shared" si="46"/>
        <v>206.0533333333336</v>
      </c>
      <c r="L34" s="9">
        <f t="shared" si="6"/>
        <v>253.15000000000055</v>
      </c>
      <c r="M34" s="9">
        <f t="shared" ref="M34" si="56">AVERAGE(L23:L34)</f>
        <v>158.50083333333359</v>
      </c>
      <c r="N34" s="6" t="s">
        <v>37</v>
      </c>
      <c r="O34" s="9">
        <f t="shared" si="7"/>
        <v>1303.5</v>
      </c>
      <c r="P34" s="4">
        <f t="shared" si="35"/>
        <v>0</v>
      </c>
      <c r="Q34" s="5">
        <f t="shared" si="36"/>
        <v>198.25</v>
      </c>
      <c r="R34" s="5">
        <f t="shared" si="37"/>
        <v>1353.0625</v>
      </c>
      <c r="S34" s="4">
        <f t="shared" si="38"/>
        <v>0.51529302462042514</v>
      </c>
      <c r="T34" s="4">
        <f t="shared" si="39"/>
        <v>0.51529302462042514</v>
      </c>
      <c r="U34" s="5">
        <f t="shared" si="31"/>
        <v>1372.7559999999999</v>
      </c>
      <c r="V34" s="5">
        <f t="shared" si="32"/>
        <v>-69.255999999999858</v>
      </c>
      <c r="X34" s="5">
        <f t="shared" si="2"/>
        <v>-240.27999999999975</v>
      </c>
      <c r="Y34" s="5">
        <f t="shared" si="3"/>
        <v>-193.38000000000011</v>
      </c>
      <c r="AA34" s="5">
        <f t="shared" si="18"/>
        <v>0</v>
      </c>
      <c r="AB34" s="5">
        <f t="shared" si="19"/>
        <v>1</v>
      </c>
      <c r="AC34" s="5">
        <f t="shared" si="20"/>
        <v>1</v>
      </c>
      <c r="AF34" s="5">
        <f t="shared" si="8"/>
        <v>63.5600000000004</v>
      </c>
      <c r="AG34" s="5">
        <f t="shared" si="9"/>
        <v>55.170000000000073</v>
      </c>
      <c r="AH34" s="5">
        <f t="shared" si="10"/>
        <v>240.27999999999975</v>
      </c>
      <c r="AI34" s="5">
        <f t="shared" si="11"/>
        <v>248.67000000000007</v>
      </c>
      <c r="AJ34" s="5"/>
      <c r="AK34" s="5">
        <f t="shared" si="12"/>
        <v>63.5600000000004</v>
      </c>
      <c r="AL34" s="5">
        <f t="shared" si="23"/>
        <v>88.17700000000049</v>
      </c>
      <c r="AM34" s="5">
        <f t="shared" si="13"/>
        <v>240.27999999999975</v>
      </c>
      <c r="AN34" s="5">
        <f t="shared" si="21"/>
        <v>157.88900000000012</v>
      </c>
      <c r="AO34" s="5">
        <f t="shared" si="22"/>
        <v>1</v>
      </c>
      <c r="AP34" s="5">
        <f t="shared" si="33"/>
        <v>4</v>
      </c>
      <c r="AQ34" s="5">
        <f t="shared" si="52"/>
        <v>4.8</v>
      </c>
      <c r="AR34" s="5"/>
      <c r="AS34" s="5">
        <f t="shared" si="14"/>
        <v>248.67000000000007</v>
      </c>
      <c r="AT34" s="5">
        <f t="shared" si="21"/>
        <v>159.04700000000011</v>
      </c>
      <c r="AU34" s="5">
        <f t="shared" si="15"/>
        <v>55.170000000000073</v>
      </c>
      <c r="AV34" s="5">
        <f t="shared" si="17"/>
        <v>8.3900000000003274</v>
      </c>
      <c r="AW34" s="5">
        <f t="shared" si="16"/>
        <v>3</v>
      </c>
      <c r="AZ34" s="4">
        <f t="shared" si="41"/>
        <v>0.51529302462042514</v>
      </c>
      <c r="BA34" s="5">
        <f t="shared" si="48"/>
        <v>0</v>
      </c>
      <c r="BB34" s="4">
        <f t="shared" si="42"/>
        <v>0.69372386983203471</v>
      </c>
      <c r="BD34" s="5">
        <v>-65.419999999999163</v>
      </c>
      <c r="BE34" s="4">
        <v>1</v>
      </c>
      <c r="BJ34" s="5">
        <v>108.6899999999996</v>
      </c>
      <c r="BK34" s="5">
        <v>-11.069999999999709</v>
      </c>
      <c r="BL34" s="5">
        <v>11.069999999999709</v>
      </c>
      <c r="BM34" s="5">
        <v>2</v>
      </c>
      <c r="BR34">
        <v>-82</v>
      </c>
      <c r="BS34">
        <v>193</v>
      </c>
    </row>
    <row r="35" spans="1:71">
      <c r="A35" s="7">
        <v>36572</v>
      </c>
      <c r="B35" s="6">
        <v>7401.26</v>
      </c>
      <c r="C35" s="6">
        <v>7596.9</v>
      </c>
      <c r="D35" s="6">
        <v>7342.65</v>
      </c>
      <c r="E35" s="6">
        <v>7490.32</v>
      </c>
      <c r="F35" s="6">
        <v>6160.42</v>
      </c>
      <c r="G35" s="6">
        <v>6178.07</v>
      </c>
      <c r="H35" s="6">
        <v>5997.77</v>
      </c>
      <c r="I35" s="6">
        <v>6046.27</v>
      </c>
      <c r="J35" s="9">
        <f t="shared" si="5"/>
        <v>254.25</v>
      </c>
      <c r="K35" s="9">
        <f t="shared" si="46"/>
        <v>206.40250000000023</v>
      </c>
      <c r="L35" s="9">
        <f t="shared" si="6"/>
        <v>180.29999999999927</v>
      </c>
      <c r="M35" s="9">
        <f t="shared" ref="M35" si="57">AVERAGE(L24:L35)</f>
        <v>164.74833333333353</v>
      </c>
      <c r="N35" s="6" t="s">
        <v>36</v>
      </c>
      <c r="O35" s="9">
        <f t="shared" si="7"/>
        <v>1444.0499999999993</v>
      </c>
      <c r="P35" s="4">
        <f t="shared" si="35"/>
        <v>0.70895334174022329</v>
      </c>
      <c r="Q35" s="5">
        <f t="shared" si="36"/>
        <v>198.25</v>
      </c>
      <c r="R35" s="5">
        <f t="shared" si="37"/>
        <v>1353.0625</v>
      </c>
      <c r="S35" s="4">
        <f t="shared" si="38"/>
        <v>0.76876527872399802</v>
      </c>
      <c r="T35" s="4">
        <f t="shared" si="39"/>
        <v>0.85892765458057085</v>
      </c>
      <c r="U35" s="5">
        <f t="shared" si="31"/>
        <v>1390.0639999999999</v>
      </c>
      <c r="V35" s="5">
        <f t="shared" si="32"/>
        <v>53.985999999999422</v>
      </c>
      <c r="X35" s="5">
        <f t="shared" si="2"/>
        <v>89.059999999999491</v>
      </c>
      <c r="Y35" s="5">
        <f t="shared" si="3"/>
        <v>-114.14999999999964</v>
      </c>
      <c r="AA35" s="5">
        <f t="shared" si="18"/>
        <v>0</v>
      </c>
      <c r="AB35" s="5">
        <f t="shared" si="19"/>
        <v>0</v>
      </c>
      <c r="AC35" s="5">
        <f t="shared" si="20"/>
        <v>0</v>
      </c>
      <c r="AF35" s="5">
        <f t="shared" si="8"/>
        <v>195.63999999999942</v>
      </c>
      <c r="AG35" s="5">
        <f t="shared" si="9"/>
        <v>200.76999999999953</v>
      </c>
      <c r="AH35" s="5">
        <f t="shared" si="10"/>
        <v>58.610000000000582</v>
      </c>
      <c r="AI35" s="5">
        <f t="shared" si="11"/>
        <v>53.480000000000473</v>
      </c>
      <c r="AJ35" s="5"/>
      <c r="AK35" s="5">
        <f t="shared" si="12"/>
        <v>58.610000000000582</v>
      </c>
      <c r="AL35" s="5">
        <f t="shared" si="23"/>
        <v>88.17700000000049</v>
      </c>
      <c r="AM35" s="5">
        <f t="shared" si="13"/>
        <v>195.63999999999942</v>
      </c>
      <c r="AN35" s="5">
        <f t="shared" si="21"/>
        <v>166.60500000000002</v>
      </c>
      <c r="AO35" s="5">
        <f t="shared" si="22"/>
        <v>1</v>
      </c>
      <c r="AP35" s="5">
        <f t="shared" si="33"/>
        <v>5</v>
      </c>
      <c r="AQ35" s="5">
        <f t="shared" si="52"/>
        <v>4.9000000000000004</v>
      </c>
      <c r="AR35" s="5"/>
      <c r="AS35" s="5">
        <f t="shared" si="14"/>
        <v>200.76999999999953</v>
      </c>
      <c r="AT35" s="5">
        <f t="shared" si="21"/>
        <v>166.96500000000006</v>
      </c>
      <c r="AU35" s="5">
        <f t="shared" si="15"/>
        <v>53.480000000000473</v>
      </c>
      <c r="AV35" s="5">
        <f t="shared" si="17"/>
        <v>-5.1300000000001091</v>
      </c>
      <c r="AW35" s="5">
        <f t="shared" si="16"/>
        <v>4</v>
      </c>
      <c r="AX35" s="3">
        <v>1</v>
      </c>
      <c r="AZ35" s="4">
        <f t="shared" si="41"/>
        <v>0.85892765458057085</v>
      </c>
      <c r="BA35" s="5">
        <f t="shared" si="48"/>
        <v>0</v>
      </c>
      <c r="BB35" s="4">
        <f t="shared" si="42"/>
        <v>0.51529302462042514</v>
      </c>
      <c r="BD35" s="5">
        <v>-65.18999999999869</v>
      </c>
      <c r="BE35" s="4">
        <v>1</v>
      </c>
      <c r="BJ35" s="5">
        <v>64.399999999999636</v>
      </c>
      <c r="BK35" s="5">
        <v>12.260000000000218</v>
      </c>
      <c r="BL35" s="5">
        <v>6.6400000000003274</v>
      </c>
      <c r="BM35" s="5">
        <v>2</v>
      </c>
      <c r="BR35">
        <v>-83</v>
      </c>
      <c r="BS35">
        <v>-99</v>
      </c>
    </row>
    <row r="36" spans="1:71">
      <c r="A36" s="7">
        <v>36573</v>
      </c>
      <c r="B36" s="6">
        <v>7478.32</v>
      </c>
      <c r="C36" s="6">
        <v>7637.46</v>
      </c>
      <c r="D36" s="6">
        <v>7394.02</v>
      </c>
      <c r="E36" s="6">
        <v>7580.53</v>
      </c>
      <c r="F36" s="6">
        <v>6040</v>
      </c>
      <c r="G36" s="6">
        <v>6222.87</v>
      </c>
      <c r="H36" s="6">
        <v>6027.22</v>
      </c>
      <c r="I36" s="6">
        <v>6154.96</v>
      </c>
      <c r="J36" s="9">
        <f t="shared" si="5"/>
        <v>243.4399999999996</v>
      </c>
      <c r="K36" s="9">
        <f t="shared" si="46"/>
        <v>208.63750000000019</v>
      </c>
      <c r="L36" s="9">
        <f t="shared" si="6"/>
        <v>195.64999999999964</v>
      </c>
      <c r="M36" s="9">
        <f t="shared" ref="M36" si="58">AVERAGE(L25:L36)</f>
        <v>169.49750000000017</v>
      </c>
      <c r="N36" s="6" t="s">
        <v>37</v>
      </c>
      <c r="O36" s="9">
        <f t="shared" si="7"/>
        <v>1425.5699999999997</v>
      </c>
      <c r="P36" s="4">
        <f t="shared" si="35"/>
        <v>0.86851654215581886</v>
      </c>
      <c r="Q36" s="5">
        <f t="shared" si="36"/>
        <v>140.54999999999927</v>
      </c>
      <c r="R36" s="5">
        <f t="shared" si="37"/>
        <v>1338.6374999999998</v>
      </c>
      <c r="S36" s="4">
        <f t="shared" si="38"/>
        <v>0.61573770491803137</v>
      </c>
      <c r="T36" s="4">
        <f t="shared" si="39"/>
        <v>0.81374538519840534</v>
      </c>
      <c r="U36" s="5">
        <f t="shared" si="31"/>
        <v>1374.828</v>
      </c>
      <c r="V36" s="5">
        <f t="shared" si="32"/>
        <v>50.741999999999734</v>
      </c>
      <c r="X36" s="5">
        <f t="shared" si="2"/>
        <v>102.21000000000004</v>
      </c>
      <c r="Y36" s="5">
        <f t="shared" si="3"/>
        <v>114.96000000000004</v>
      </c>
      <c r="AA36" s="5">
        <f t="shared" si="18"/>
        <v>1</v>
      </c>
      <c r="AB36" s="5">
        <f t="shared" si="19"/>
        <v>0</v>
      </c>
      <c r="AC36" s="5">
        <f t="shared" si="20"/>
        <v>1</v>
      </c>
      <c r="AF36" s="5">
        <f t="shared" si="8"/>
        <v>159.14000000000033</v>
      </c>
      <c r="AG36" s="5">
        <f t="shared" si="9"/>
        <v>147.14000000000033</v>
      </c>
      <c r="AH36" s="5">
        <f t="shared" si="10"/>
        <v>84.299999999999272</v>
      </c>
      <c r="AI36" s="5">
        <f t="shared" si="11"/>
        <v>96.299999999999272</v>
      </c>
      <c r="AJ36" s="5"/>
      <c r="AK36" s="5">
        <f t="shared" si="12"/>
        <v>84.299999999999272</v>
      </c>
      <c r="AL36" s="5">
        <f t="shared" si="23"/>
        <v>88.17700000000049</v>
      </c>
      <c r="AM36" s="5">
        <f t="shared" si="13"/>
        <v>159.14000000000033</v>
      </c>
      <c r="AN36" s="5">
        <f t="shared" si="21"/>
        <v>164.65</v>
      </c>
      <c r="AO36" s="5">
        <f t="shared" si="22"/>
        <v>0</v>
      </c>
      <c r="AP36" s="5">
        <f t="shared" si="33"/>
        <v>4</v>
      </c>
      <c r="AQ36" s="5">
        <f t="shared" si="52"/>
        <v>4.8</v>
      </c>
      <c r="AR36" s="5"/>
      <c r="AS36" s="5">
        <f t="shared" si="14"/>
        <v>147.14000000000033</v>
      </c>
      <c r="AT36" s="5">
        <f t="shared" si="21"/>
        <v>163.41800000000003</v>
      </c>
      <c r="AU36" s="5">
        <f t="shared" si="15"/>
        <v>96.299999999999272</v>
      </c>
      <c r="AV36" s="5">
        <f t="shared" si="17"/>
        <v>12</v>
      </c>
      <c r="AW36" s="5">
        <f t="shared" si="16"/>
        <v>5</v>
      </c>
      <c r="AZ36" s="4">
        <f t="shared" si="41"/>
        <v>0.81374538519840534</v>
      </c>
      <c r="BA36" s="5">
        <f t="shared" si="48"/>
        <v>0</v>
      </c>
      <c r="BB36" s="4">
        <f t="shared" si="42"/>
        <v>0.85892765458057085</v>
      </c>
      <c r="BD36" s="5">
        <v>-64.519999999999527</v>
      </c>
      <c r="BE36" s="4">
        <v>1</v>
      </c>
      <c r="BJ36" s="5">
        <v>126.14000000000033</v>
      </c>
      <c r="BK36" s="5">
        <v>-22.289999999999964</v>
      </c>
      <c r="BL36" s="5">
        <v>39.609999999999673</v>
      </c>
      <c r="BM36" s="5">
        <v>2</v>
      </c>
      <c r="BR36">
        <v>-83</v>
      </c>
      <c r="BS36">
        <v>-102</v>
      </c>
    </row>
    <row r="37" spans="1:71">
      <c r="A37" s="7">
        <v>36574</v>
      </c>
      <c r="B37" s="6">
        <v>7584.39</v>
      </c>
      <c r="C37" s="6">
        <v>7658.88</v>
      </c>
      <c r="D37" s="6">
        <v>7543.5</v>
      </c>
      <c r="E37" s="6">
        <v>7573.78</v>
      </c>
      <c r="F37" s="6">
        <v>6166.12</v>
      </c>
      <c r="G37" s="6">
        <v>6184</v>
      </c>
      <c r="H37" s="6">
        <v>6044.22</v>
      </c>
      <c r="I37" s="6">
        <v>6062.72</v>
      </c>
      <c r="J37" s="9">
        <f t="shared" si="5"/>
        <v>115.38000000000011</v>
      </c>
      <c r="K37" s="9">
        <f t="shared" si="46"/>
        <v>207.14083333333352</v>
      </c>
      <c r="L37" s="9">
        <f t="shared" si="6"/>
        <v>139.77999999999975</v>
      </c>
      <c r="M37" s="9">
        <f t="shared" ref="M37" si="59">AVERAGE(L26:L37)</f>
        <v>165.9191666666668</v>
      </c>
      <c r="N37" s="6" t="s">
        <v>37</v>
      </c>
      <c r="O37" s="9">
        <f t="shared" si="7"/>
        <v>1511.0599999999995</v>
      </c>
      <c r="P37" s="4">
        <f t="shared" si="35"/>
        <v>1</v>
      </c>
      <c r="Q37" s="5">
        <f t="shared" si="36"/>
        <v>207.55999999999949</v>
      </c>
      <c r="R37" s="5">
        <f t="shared" si="37"/>
        <v>1355.3899999999999</v>
      </c>
      <c r="S37" s="4">
        <f t="shared" si="38"/>
        <v>1</v>
      </c>
      <c r="T37" s="4">
        <f t="shared" si="39"/>
        <v>1</v>
      </c>
      <c r="U37" s="5">
        <f t="shared" si="31"/>
        <v>1412.1319999999998</v>
      </c>
      <c r="V37" s="5">
        <f t="shared" si="32"/>
        <v>98.927999999999656</v>
      </c>
      <c r="X37" s="5">
        <f t="shared" si="2"/>
        <v>-10.610000000000582</v>
      </c>
      <c r="Y37" s="5">
        <f t="shared" si="3"/>
        <v>-103.39999999999964</v>
      </c>
      <c r="AA37" s="5">
        <f t="shared" si="18"/>
        <v>0</v>
      </c>
      <c r="AB37" s="5">
        <f t="shared" si="19"/>
        <v>1</v>
      </c>
      <c r="AC37" s="5">
        <f t="shared" si="20"/>
        <v>1</v>
      </c>
      <c r="AF37" s="5">
        <f t="shared" si="8"/>
        <v>74.489999999999782</v>
      </c>
      <c r="AG37" s="5">
        <f t="shared" si="9"/>
        <v>78.350000000000364</v>
      </c>
      <c r="AH37" s="5">
        <f t="shared" si="10"/>
        <v>40.890000000000327</v>
      </c>
      <c r="AI37" s="5">
        <f t="shared" si="11"/>
        <v>37.029999999999745</v>
      </c>
      <c r="AJ37" s="5"/>
      <c r="AK37" s="5">
        <f t="shared" si="12"/>
        <v>40.890000000000327</v>
      </c>
      <c r="AL37" s="5">
        <f t="shared" si="23"/>
        <v>88.17700000000049</v>
      </c>
      <c r="AM37" s="5">
        <f t="shared" si="13"/>
        <v>74.489999999999782</v>
      </c>
      <c r="AN37" s="5">
        <f t="shared" si="21"/>
        <v>158.48899999999995</v>
      </c>
      <c r="AO37" s="5">
        <f t="shared" si="22"/>
        <v>0</v>
      </c>
      <c r="AP37" s="5">
        <f t="shared" si="33"/>
        <v>4</v>
      </c>
      <c r="AQ37" s="5">
        <f t="shared" si="52"/>
        <v>4.8</v>
      </c>
      <c r="AR37" s="5"/>
      <c r="AS37" s="5">
        <f t="shared" si="14"/>
        <v>78.350000000000364</v>
      </c>
      <c r="AT37" s="5">
        <f t="shared" si="21"/>
        <v>157.50000000000009</v>
      </c>
      <c r="AU37" s="5">
        <f t="shared" si="15"/>
        <v>37.029999999999745</v>
      </c>
      <c r="AV37" s="5">
        <f t="shared" si="17"/>
        <v>-3.8600000000005821</v>
      </c>
      <c r="AW37" s="5">
        <f t="shared" si="16"/>
        <v>6</v>
      </c>
      <c r="AZ37" s="4">
        <f t="shared" si="41"/>
        <v>1</v>
      </c>
      <c r="BA37" s="5">
        <f t="shared" si="48"/>
        <v>0</v>
      </c>
      <c r="BB37" s="4">
        <f t="shared" si="42"/>
        <v>0.81374538519840534</v>
      </c>
      <c r="BD37" s="5">
        <v>-63.100000000000364</v>
      </c>
      <c r="BE37" s="4">
        <v>1</v>
      </c>
      <c r="BJ37" s="5">
        <v>86.819999999999709</v>
      </c>
      <c r="BK37" s="5">
        <v>0.97000000000025466</v>
      </c>
      <c r="BL37" s="5">
        <v>0.97000000000025466</v>
      </c>
      <c r="BM37" s="5">
        <v>2</v>
      </c>
      <c r="BR37">
        <v>-11</v>
      </c>
      <c r="BS37">
        <v>103</v>
      </c>
    </row>
    <row r="38" spans="1:71">
      <c r="A38" s="7">
        <v>36577</v>
      </c>
      <c r="B38" s="6">
        <v>7568.34</v>
      </c>
      <c r="C38" s="6">
        <v>7590.53</v>
      </c>
      <c r="D38" s="6">
        <v>7447.71</v>
      </c>
      <c r="E38" s="6">
        <v>7590.53</v>
      </c>
      <c r="F38" s="6">
        <v>5979.13</v>
      </c>
      <c r="G38" s="6">
        <v>5994.04</v>
      </c>
      <c r="H38" s="6">
        <v>5928.04</v>
      </c>
      <c r="I38" s="6">
        <v>5967.28</v>
      </c>
      <c r="J38" s="9">
        <f t="shared" si="5"/>
        <v>142.81999999999971</v>
      </c>
      <c r="K38" s="9">
        <f t="shared" si="46"/>
        <v>200.69750000000013</v>
      </c>
      <c r="L38" s="9">
        <f t="shared" si="6"/>
        <v>134.68000000000029</v>
      </c>
      <c r="M38" s="9">
        <f t="shared" ref="M38" si="60">AVERAGE(L27:L38)</f>
        <v>160.24166666666679</v>
      </c>
      <c r="N38" s="6" t="s">
        <v>37</v>
      </c>
      <c r="O38" s="9">
        <f t="shared" si="7"/>
        <v>1623.25</v>
      </c>
      <c r="P38" s="4">
        <f t="shared" si="35"/>
        <v>1</v>
      </c>
      <c r="Q38" s="5">
        <f t="shared" si="36"/>
        <v>319.75</v>
      </c>
      <c r="R38" s="5">
        <f t="shared" si="37"/>
        <v>1383.4375</v>
      </c>
      <c r="S38" s="4">
        <f t="shared" si="38"/>
        <v>1</v>
      </c>
      <c r="T38" s="4">
        <f t="shared" si="39"/>
        <v>1</v>
      </c>
      <c r="U38" s="5">
        <f t="shared" si="31"/>
        <v>1461.4859999999996</v>
      </c>
      <c r="V38" s="5">
        <f t="shared" si="32"/>
        <v>161.76400000000035</v>
      </c>
      <c r="X38" s="5">
        <f t="shared" si="2"/>
        <v>22.1899999999996</v>
      </c>
      <c r="Y38" s="5">
        <f t="shared" si="3"/>
        <v>-11.850000000000364</v>
      </c>
      <c r="AA38" s="5">
        <f t="shared" si="18"/>
        <v>0</v>
      </c>
      <c r="AB38" s="5">
        <f t="shared" si="19"/>
        <v>0</v>
      </c>
      <c r="AC38" s="5">
        <f t="shared" si="20"/>
        <v>0</v>
      </c>
      <c r="AF38" s="5">
        <f t="shared" si="8"/>
        <v>22.1899999999996</v>
      </c>
      <c r="AG38" s="5">
        <f t="shared" si="9"/>
        <v>16.75</v>
      </c>
      <c r="AH38" s="5">
        <f t="shared" si="10"/>
        <v>120.63000000000011</v>
      </c>
      <c r="AI38" s="5">
        <f t="shared" si="11"/>
        <v>126.06999999999971</v>
      </c>
      <c r="AJ38" s="5"/>
      <c r="AK38" s="5">
        <f t="shared" si="12"/>
        <v>22.1899999999996</v>
      </c>
      <c r="AL38" s="5">
        <f t="shared" si="23"/>
        <v>88.17700000000049</v>
      </c>
      <c r="AM38" s="5">
        <f t="shared" si="13"/>
        <v>120.63000000000011</v>
      </c>
      <c r="AN38" s="5">
        <f t="shared" si="21"/>
        <v>152.51299999999992</v>
      </c>
      <c r="AO38" s="5">
        <f t="shared" si="22"/>
        <v>0</v>
      </c>
      <c r="AP38" s="5">
        <f t="shared" si="33"/>
        <v>3</v>
      </c>
      <c r="AQ38" s="5">
        <f t="shared" si="52"/>
        <v>4.5999999999999996</v>
      </c>
      <c r="AR38" s="5"/>
      <c r="AS38" s="5">
        <f t="shared" si="14"/>
        <v>126.06999999999971</v>
      </c>
      <c r="AT38" s="5">
        <f t="shared" si="21"/>
        <v>152.68600000000006</v>
      </c>
      <c r="AU38" s="5">
        <f t="shared" si="15"/>
        <v>16.75</v>
      </c>
      <c r="AV38" s="5">
        <f t="shared" si="17"/>
        <v>5.4399999999995998</v>
      </c>
      <c r="AW38" s="5">
        <f t="shared" si="16"/>
        <v>2</v>
      </c>
      <c r="AX38" s="3">
        <v>1</v>
      </c>
      <c r="AZ38" s="4">
        <f t="shared" si="41"/>
        <v>1</v>
      </c>
      <c r="BA38" s="5">
        <f t="shared" si="48"/>
        <v>112.19000000000051</v>
      </c>
      <c r="BB38" s="4">
        <f t="shared" si="42"/>
        <v>1</v>
      </c>
      <c r="BD38" s="5">
        <v>-62.5</v>
      </c>
      <c r="BE38" s="4">
        <v>1</v>
      </c>
      <c r="BJ38" s="5">
        <v>108.71000000000004</v>
      </c>
      <c r="BK38" s="5">
        <v>32.019999999999527</v>
      </c>
      <c r="BL38" s="5">
        <v>1.9499999999998181</v>
      </c>
      <c r="BM38" s="5">
        <v>2</v>
      </c>
      <c r="BR38">
        <v>-80</v>
      </c>
      <c r="BS38">
        <v>12</v>
      </c>
    </row>
    <row r="39" spans="1:71">
      <c r="A39" s="7">
        <v>36578</v>
      </c>
      <c r="B39" s="6">
        <v>7580.38</v>
      </c>
      <c r="C39" s="6">
        <v>7725.5</v>
      </c>
      <c r="D39" s="6">
        <v>7540.36</v>
      </c>
      <c r="E39" s="6">
        <v>7607.94</v>
      </c>
      <c r="F39" s="6">
        <v>5986.85</v>
      </c>
      <c r="G39" s="6">
        <v>6066.11</v>
      </c>
      <c r="H39" s="6">
        <v>5920.61</v>
      </c>
      <c r="I39" s="6">
        <v>5963.31</v>
      </c>
      <c r="J39" s="9">
        <f t="shared" si="5"/>
        <v>185.14000000000033</v>
      </c>
      <c r="K39" s="9">
        <f t="shared" si="46"/>
        <v>203.32250000000013</v>
      </c>
      <c r="L39" s="9">
        <f t="shared" si="6"/>
        <v>145.5</v>
      </c>
      <c r="M39" s="9">
        <f t="shared" ref="M39" si="61">AVERAGE(L28:L39)</f>
        <v>158.80416666666679</v>
      </c>
      <c r="N39" s="6" t="s">
        <v>37</v>
      </c>
      <c r="O39" s="9">
        <f t="shared" si="7"/>
        <v>1644.6299999999992</v>
      </c>
      <c r="P39" s="4">
        <f t="shared" si="35"/>
        <v>1</v>
      </c>
      <c r="Q39" s="5">
        <f t="shared" si="36"/>
        <v>219.05999999999949</v>
      </c>
      <c r="R39" s="5">
        <f t="shared" si="37"/>
        <v>1480.3349999999996</v>
      </c>
      <c r="S39" s="4">
        <f t="shared" si="38"/>
        <v>1</v>
      </c>
      <c r="T39" s="4">
        <f t="shared" si="39"/>
        <v>1</v>
      </c>
      <c r="U39" s="5">
        <f t="shared" si="31"/>
        <v>1529.7119999999995</v>
      </c>
      <c r="V39" s="5">
        <f t="shared" si="32"/>
        <v>114.91799999999967</v>
      </c>
      <c r="X39" s="5">
        <f t="shared" si="2"/>
        <v>27.559999999999491</v>
      </c>
      <c r="Y39" s="5">
        <f t="shared" si="3"/>
        <v>-23.539999999999964</v>
      </c>
      <c r="AA39" s="5">
        <f t="shared" si="18"/>
        <v>0</v>
      </c>
      <c r="AB39" s="5">
        <f t="shared" si="19"/>
        <v>0</v>
      </c>
      <c r="AC39" s="5">
        <f t="shared" si="20"/>
        <v>0</v>
      </c>
      <c r="AF39" s="5">
        <f t="shared" si="8"/>
        <v>145.11999999999989</v>
      </c>
      <c r="AG39" s="5">
        <f t="shared" si="9"/>
        <v>134.97000000000025</v>
      </c>
      <c r="AH39" s="5">
        <f t="shared" si="10"/>
        <v>40.020000000000437</v>
      </c>
      <c r="AI39" s="5">
        <f t="shared" si="11"/>
        <v>50.170000000000073</v>
      </c>
      <c r="AJ39" s="5"/>
      <c r="AK39" s="5">
        <f t="shared" si="12"/>
        <v>40.020000000000437</v>
      </c>
      <c r="AL39" s="5">
        <f t="shared" si="23"/>
        <v>88.17700000000049</v>
      </c>
      <c r="AM39" s="5">
        <f t="shared" si="13"/>
        <v>145.11999999999989</v>
      </c>
      <c r="AN39" s="5">
        <f t="shared" si="21"/>
        <v>139.53099999999986</v>
      </c>
      <c r="AO39" s="5">
        <f t="shared" si="22"/>
        <v>1</v>
      </c>
      <c r="AP39" s="5">
        <f t="shared" si="33"/>
        <v>3</v>
      </c>
      <c r="AQ39" s="5">
        <f t="shared" si="52"/>
        <v>4.3</v>
      </c>
      <c r="AR39" s="5"/>
      <c r="AS39" s="5">
        <f t="shared" si="14"/>
        <v>134.97000000000025</v>
      </c>
      <c r="AT39" s="5">
        <f t="shared" si="21"/>
        <v>138.76000000000005</v>
      </c>
      <c r="AU39" s="5">
        <f t="shared" si="15"/>
        <v>50.170000000000073</v>
      </c>
      <c r="AV39" s="5">
        <f t="shared" si="17"/>
        <v>10.149999999999636</v>
      </c>
      <c r="AW39" s="5">
        <f t="shared" si="16"/>
        <v>3</v>
      </c>
      <c r="AX39" s="3">
        <v>1</v>
      </c>
      <c r="AZ39" s="4">
        <f t="shared" si="41"/>
        <v>1</v>
      </c>
      <c r="BA39" s="5">
        <f t="shared" si="48"/>
        <v>21.3799999999992</v>
      </c>
      <c r="BB39" s="4">
        <f t="shared" si="42"/>
        <v>1</v>
      </c>
      <c r="BD39" s="5">
        <v>-62.279999999999745</v>
      </c>
      <c r="BE39" s="4">
        <v>1</v>
      </c>
      <c r="BJ39" s="5">
        <v>151.84000000000015</v>
      </c>
      <c r="BK39" s="5">
        <v>-0.3500000000003638</v>
      </c>
      <c r="BL39" s="5">
        <v>0.3500000000003638</v>
      </c>
      <c r="BM39" s="5">
        <v>2</v>
      </c>
      <c r="BR39">
        <v>28</v>
      </c>
      <c r="BS39">
        <v>24</v>
      </c>
    </row>
    <row r="40" spans="1:71">
      <c r="A40" s="7">
        <v>36579</v>
      </c>
      <c r="B40" s="6">
        <v>7619.83</v>
      </c>
      <c r="C40" s="6">
        <v>7772.28</v>
      </c>
      <c r="D40" s="6">
        <v>7619.83</v>
      </c>
      <c r="E40" s="6">
        <v>7698.97</v>
      </c>
      <c r="F40" s="6">
        <v>6038.86</v>
      </c>
      <c r="G40" s="6">
        <v>6064.21</v>
      </c>
      <c r="H40" s="6">
        <v>5992.02</v>
      </c>
      <c r="I40" s="6">
        <v>6031.25</v>
      </c>
      <c r="J40" s="9">
        <f t="shared" si="5"/>
        <v>164.34000000000015</v>
      </c>
      <c r="K40" s="9">
        <f t="shared" si="46"/>
        <v>201.98500000000013</v>
      </c>
      <c r="L40" s="9">
        <f t="shared" si="6"/>
        <v>100.89999999999964</v>
      </c>
      <c r="M40" s="9">
        <f t="shared" ref="M40" si="62">AVERAGE(L29:L40)</f>
        <v>156.12083333333339</v>
      </c>
      <c r="N40" s="6" t="s">
        <v>37</v>
      </c>
      <c r="O40" s="9">
        <f t="shared" si="7"/>
        <v>1667.7200000000003</v>
      </c>
      <c r="P40" s="4">
        <f t="shared" si="35"/>
        <v>1</v>
      </c>
      <c r="Q40" s="5">
        <f t="shared" si="36"/>
        <v>242.15000000000055</v>
      </c>
      <c r="R40" s="5">
        <f t="shared" si="37"/>
        <v>1486.1074999999998</v>
      </c>
      <c r="S40" s="4">
        <f t="shared" si="38"/>
        <v>1</v>
      </c>
      <c r="T40" s="4">
        <f t="shared" si="39"/>
        <v>1</v>
      </c>
      <c r="U40" s="5">
        <f t="shared" si="31"/>
        <v>1574.4459999999997</v>
      </c>
      <c r="V40" s="5">
        <f t="shared" si="32"/>
        <v>93.274000000000569</v>
      </c>
      <c r="X40" s="5">
        <f t="shared" si="2"/>
        <v>79.140000000000327</v>
      </c>
      <c r="Y40" s="5">
        <f t="shared" si="3"/>
        <v>-7.6099999999996726</v>
      </c>
      <c r="AA40" s="5">
        <f t="shared" si="18"/>
        <v>0</v>
      </c>
      <c r="AB40" s="5">
        <f t="shared" si="19"/>
        <v>0</v>
      </c>
      <c r="AC40" s="5">
        <f t="shared" si="20"/>
        <v>0</v>
      </c>
      <c r="AF40" s="5">
        <f t="shared" si="8"/>
        <v>152.44999999999982</v>
      </c>
      <c r="AG40" s="5">
        <f t="shared" si="9"/>
        <v>164.34000000000015</v>
      </c>
      <c r="AH40" s="5">
        <f t="shared" si="10"/>
        <v>0</v>
      </c>
      <c r="AI40" s="5">
        <f t="shared" si="11"/>
        <v>-11.890000000000327</v>
      </c>
      <c r="AJ40" s="5"/>
      <c r="AK40" s="5">
        <f t="shared" si="12"/>
        <v>0</v>
      </c>
      <c r="AL40" s="5">
        <f t="shared" si="23"/>
        <v>88.17700000000049</v>
      </c>
      <c r="AM40" s="5">
        <f t="shared" si="13"/>
        <v>152.44999999999982</v>
      </c>
      <c r="AN40" s="5">
        <f t="shared" si="21"/>
        <v>143.78799999999984</v>
      </c>
      <c r="AO40" s="5">
        <f t="shared" si="22"/>
        <v>1</v>
      </c>
      <c r="AP40" s="5">
        <f t="shared" si="33"/>
        <v>4</v>
      </c>
      <c r="AQ40" s="5">
        <f t="shared" si="52"/>
        <v>4.0999999999999996</v>
      </c>
      <c r="AR40" s="5"/>
      <c r="AS40" s="5">
        <f t="shared" si="14"/>
        <v>164.34000000000015</v>
      </c>
      <c r="AT40" s="5">
        <f t="shared" si="21"/>
        <v>142.52600000000001</v>
      </c>
      <c r="AU40" s="5">
        <f t="shared" si="15"/>
        <v>-11.890000000000327</v>
      </c>
      <c r="AV40" s="5">
        <f t="shared" si="17"/>
        <v>-11.890000000000327</v>
      </c>
      <c r="AW40" s="5">
        <f t="shared" si="16"/>
        <v>4</v>
      </c>
      <c r="AX40" s="3">
        <v>1</v>
      </c>
      <c r="AZ40" s="4">
        <f t="shared" si="41"/>
        <v>1</v>
      </c>
      <c r="BA40" s="5">
        <f t="shared" si="48"/>
        <v>23.090000000001055</v>
      </c>
      <c r="BB40" s="4">
        <f t="shared" si="42"/>
        <v>1</v>
      </c>
      <c r="BD40" s="5">
        <v>-61.730000000000473</v>
      </c>
      <c r="BE40" s="4">
        <v>1</v>
      </c>
      <c r="BJ40" s="5">
        <v>82.520000000000437</v>
      </c>
      <c r="BK40" s="5">
        <v>64.029999999999745</v>
      </c>
      <c r="BL40" s="5">
        <v>6.819999999999709</v>
      </c>
      <c r="BM40" s="5">
        <v>2</v>
      </c>
      <c r="BR40">
        <v>79</v>
      </c>
      <c r="BS40">
        <v>8</v>
      </c>
    </row>
    <row r="41" spans="1:71">
      <c r="A41" s="7">
        <v>36580</v>
      </c>
      <c r="B41" s="6">
        <v>7696.92</v>
      </c>
      <c r="C41" s="6">
        <v>7813.2</v>
      </c>
      <c r="D41" s="6">
        <v>7587.08</v>
      </c>
      <c r="E41" s="6">
        <v>7640.53</v>
      </c>
      <c r="F41" s="6">
        <v>6106.32</v>
      </c>
      <c r="G41" s="6">
        <v>6177.59</v>
      </c>
      <c r="H41" s="6">
        <v>6069.51</v>
      </c>
      <c r="I41" s="6">
        <v>6078.78</v>
      </c>
      <c r="J41" s="9">
        <f t="shared" si="5"/>
        <v>226.11999999999989</v>
      </c>
      <c r="K41" s="9">
        <f t="shared" si="46"/>
        <v>195.21500000000006</v>
      </c>
      <c r="L41" s="9">
        <f t="shared" si="6"/>
        <v>146.34000000000015</v>
      </c>
      <c r="M41" s="9">
        <f t="shared" ref="M41" si="63">AVERAGE(L30:L41)</f>
        <v>152.24833333333336</v>
      </c>
      <c r="N41" s="6" t="s">
        <v>37</v>
      </c>
      <c r="O41" s="9">
        <f t="shared" si="7"/>
        <v>1561.75</v>
      </c>
      <c r="P41" s="4">
        <f t="shared" si="35"/>
        <v>0.32356696029618448</v>
      </c>
      <c r="Q41" s="5">
        <f t="shared" si="36"/>
        <v>156.66000000000076</v>
      </c>
      <c r="R41" s="5">
        <f t="shared" si="37"/>
        <v>1550.2249999999997</v>
      </c>
      <c r="S41" s="4">
        <f t="shared" si="38"/>
        <v>0.56237869089407388</v>
      </c>
      <c r="T41" s="4">
        <f t="shared" si="39"/>
        <v>0.70904947559167486</v>
      </c>
      <c r="U41" s="5">
        <f t="shared" si="31"/>
        <v>1601.6819999999998</v>
      </c>
      <c r="V41" s="5">
        <f t="shared" si="32"/>
        <v>-39.931999999999789</v>
      </c>
      <c r="X41" s="5">
        <f t="shared" si="2"/>
        <v>-56.390000000000327</v>
      </c>
      <c r="Y41" s="5">
        <f t="shared" si="3"/>
        <v>-27.539999999999964</v>
      </c>
      <c r="AA41" s="5">
        <f t="shared" si="18"/>
        <v>0</v>
      </c>
      <c r="AB41" s="5">
        <f t="shared" si="19"/>
        <v>1</v>
      </c>
      <c r="AC41" s="5">
        <f t="shared" si="20"/>
        <v>1</v>
      </c>
      <c r="AF41" s="5">
        <f t="shared" si="8"/>
        <v>116.27999999999975</v>
      </c>
      <c r="AG41" s="5">
        <f t="shared" si="9"/>
        <v>114.22999999999956</v>
      </c>
      <c r="AH41" s="5">
        <f t="shared" si="10"/>
        <v>109.84000000000015</v>
      </c>
      <c r="AI41" s="5">
        <f t="shared" si="11"/>
        <v>111.89000000000033</v>
      </c>
      <c r="AJ41" s="5"/>
      <c r="AK41" s="5">
        <f t="shared" si="12"/>
        <v>109.84000000000015</v>
      </c>
      <c r="AL41" s="5">
        <f t="shared" si="23"/>
        <v>89.941000000000429</v>
      </c>
      <c r="AM41" s="5">
        <f t="shared" si="13"/>
        <v>116.27999999999975</v>
      </c>
      <c r="AN41" s="5">
        <f t="shared" si="21"/>
        <v>143.35099999999983</v>
      </c>
      <c r="AO41" s="5">
        <f t="shared" si="22"/>
        <v>0</v>
      </c>
      <c r="AP41" s="5">
        <f t="shared" si="33"/>
        <v>4</v>
      </c>
      <c r="AQ41" s="5">
        <f t="shared" si="52"/>
        <v>4</v>
      </c>
      <c r="AR41" s="5"/>
      <c r="AS41" s="5">
        <f t="shared" si="14"/>
        <v>114.22999999999956</v>
      </c>
      <c r="AT41" s="5">
        <f t="shared" si="21"/>
        <v>140.68</v>
      </c>
      <c r="AU41" s="5">
        <f t="shared" si="15"/>
        <v>111.89000000000033</v>
      </c>
      <c r="AV41" s="5">
        <f t="shared" si="17"/>
        <v>2.0500000000001819</v>
      </c>
      <c r="AW41" s="5">
        <f t="shared" si="16"/>
        <v>5</v>
      </c>
      <c r="AZ41" s="4">
        <f t="shared" si="41"/>
        <v>0.70904947559167486</v>
      </c>
      <c r="BA41" s="5">
        <f t="shared" si="48"/>
        <v>-105.97000000000025</v>
      </c>
      <c r="BB41" s="4">
        <f t="shared" si="42"/>
        <v>1</v>
      </c>
      <c r="BD41" s="5">
        <v>-61.610000000000127</v>
      </c>
      <c r="BE41" s="4">
        <v>1</v>
      </c>
      <c r="BJ41" s="5">
        <v>73.029999999999745</v>
      </c>
      <c r="BK41" s="5">
        <v>35.200000000000728</v>
      </c>
      <c r="BL41" s="5">
        <v>1.7199999999993452</v>
      </c>
      <c r="BM41" s="5">
        <v>2</v>
      </c>
      <c r="BR41">
        <v>-78</v>
      </c>
      <c r="BS41">
        <v>28</v>
      </c>
    </row>
    <row r="42" spans="1:71">
      <c r="A42" s="7">
        <v>36581</v>
      </c>
      <c r="B42" s="6">
        <v>7668.7</v>
      </c>
      <c r="C42" s="6">
        <v>7776.84</v>
      </c>
      <c r="D42" s="6">
        <v>7640.69</v>
      </c>
      <c r="E42" s="6">
        <v>7738.68</v>
      </c>
      <c r="F42" s="6">
        <v>6171.57</v>
      </c>
      <c r="G42" s="6">
        <v>6202.53</v>
      </c>
      <c r="H42" s="6">
        <v>6122.71</v>
      </c>
      <c r="I42" s="6">
        <v>6188.64</v>
      </c>
      <c r="J42" s="9">
        <f t="shared" si="5"/>
        <v>136.3100000000004</v>
      </c>
      <c r="K42" s="9">
        <f t="shared" si="46"/>
        <v>194.03416666666672</v>
      </c>
      <c r="L42" s="9">
        <f t="shared" si="6"/>
        <v>123.75</v>
      </c>
      <c r="M42" s="9">
        <f t="shared" ref="M42" si="64">AVERAGE(L31:L42)</f>
        <v>149.48583333333332</v>
      </c>
      <c r="N42" s="6" t="s">
        <v>36</v>
      </c>
      <c r="O42" s="9">
        <f t="shared" si="7"/>
        <v>1550.04</v>
      </c>
      <c r="P42" s="4">
        <f t="shared" si="35"/>
        <v>0</v>
      </c>
      <c r="Q42" s="5">
        <f t="shared" si="36"/>
        <v>117.68000000000029</v>
      </c>
      <c r="R42" s="5">
        <f t="shared" si="37"/>
        <v>1579.46</v>
      </c>
      <c r="S42" s="4">
        <f t="shared" si="38"/>
        <v>0.51402023539128627</v>
      </c>
      <c r="T42" s="4">
        <f t="shared" si="39"/>
        <v>0.67689857778265827</v>
      </c>
      <c r="U42" s="5">
        <f t="shared" si="31"/>
        <v>1609.4779999999998</v>
      </c>
      <c r="V42" s="5">
        <f t="shared" si="32"/>
        <v>-59.437999999999874</v>
      </c>
      <c r="X42" s="5">
        <f t="shared" si="2"/>
        <v>69.980000000000473</v>
      </c>
      <c r="Y42" s="5">
        <f t="shared" si="3"/>
        <v>17.070000000000618</v>
      </c>
      <c r="AA42" s="5">
        <f t="shared" si="18"/>
        <v>1</v>
      </c>
      <c r="AB42" s="5">
        <f t="shared" si="19"/>
        <v>0</v>
      </c>
      <c r="AC42" s="5">
        <f t="shared" si="20"/>
        <v>1</v>
      </c>
      <c r="AF42" s="5">
        <f t="shared" si="8"/>
        <v>108.14000000000033</v>
      </c>
      <c r="AG42" s="5">
        <f t="shared" si="9"/>
        <v>136.3100000000004</v>
      </c>
      <c r="AH42" s="5">
        <f t="shared" si="10"/>
        <v>28.010000000000218</v>
      </c>
      <c r="AI42" s="5">
        <f t="shared" si="11"/>
        <v>-0.15999999999985448</v>
      </c>
      <c r="AJ42" s="5"/>
      <c r="AK42" s="5">
        <f t="shared" si="12"/>
        <v>28.010000000000218</v>
      </c>
      <c r="AL42" s="5">
        <f t="shared" si="23"/>
        <v>86.853999999999346</v>
      </c>
      <c r="AM42" s="5">
        <f t="shared" si="13"/>
        <v>108.14000000000033</v>
      </c>
      <c r="AN42" s="5">
        <f t="shared" si="21"/>
        <v>140.35499999999993</v>
      </c>
      <c r="AO42" s="5">
        <f t="shared" si="22"/>
        <v>0</v>
      </c>
      <c r="AP42" s="5">
        <f t="shared" si="33"/>
        <v>4</v>
      </c>
      <c r="AQ42" s="5">
        <f t="shared" si="52"/>
        <v>3.9</v>
      </c>
      <c r="AR42" s="5"/>
      <c r="AS42" s="5">
        <f t="shared" si="14"/>
        <v>136.3100000000004</v>
      </c>
      <c r="AT42" s="5">
        <f t="shared" si="21"/>
        <v>142.01000000000005</v>
      </c>
      <c r="AU42" s="5">
        <f t="shared" si="15"/>
        <v>-0.15999999999985448</v>
      </c>
      <c r="AV42" s="5">
        <f t="shared" si="17"/>
        <v>-28.170000000000073</v>
      </c>
      <c r="AW42" s="5">
        <f t="shared" si="16"/>
        <v>6</v>
      </c>
      <c r="AZ42" s="4">
        <f t="shared" si="41"/>
        <v>0.67689857778265827</v>
      </c>
      <c r="BA42" s="5">
        <f t="shared" si="48"/>
        <v>0</v>
      </c>
      <c r="BB42" s="4">
        <f t="shared" si="42"/>
        <v>0.70904947559167486</v>
      </c>
      <c r="BD42" s="5">
        <v>-60.610000000000582</v>
      </c>
      <c r="BE42" s="4">
        <v>1</v>
      </c>
      <c r="BJ42" s="5">
        <v>44.5</v>
      </c>
      <c r="BK42" s="5">
        <v>31.239999999999782</v>
      </c>
      <c r="BL42" s="5">
        <v>3.3500000000003638</v>
      </c>
      <c r="BM42" s="5">
        <v>2</v>
      </c>
      <c r="BR42">
        <v>-78</v>
      </c>
      <c r="BS42">
        <v>17</v>
      </c>
    </row>
    <row r="43" spans="1:71">
      <c r="A43" s="7">
        <v>36584</v>
      </c>
      <c r="B43" s="6">
        <v>7732.9</v>
      </c>
      <c r="C43" s="6">
        <v>7747.37</v>
      </c>
      <c r="D43" s="6">
        <v>7492.23</v>
      </c>
      <c r="E43" s="6">
        <v>7587.13</v>
      </c>
      <c r="F43" s="6">
        <v>6181.05</v>
      </c>
      <c r="G43" s="6">
        <v>6229.6</v>
      </c>
      <c r="H43" s="6">
        <v>6031.69</v>
      </c>
      <c r="I43" s="6">
        <v>6102.73</v>
      </c>
      <c r="J43" s="9">
        <f t="shared" si="5"/>
        <v>255.14000000000033</v>
      </c>
      <c r="K43" s="9">
        <f t="shared" si="46"/>
        <v>197.55833333333339</v>
      </c>
      <c r="L43" s="9">
        <f t="shared" si="6"/>
        <v>197.91000000000076</v>
      </c>
      <c r="M43" s="9">
        <f t="shared" ref="M43" si="65">AVERAGE(L32:L43)</f>
        <v>157.4</v>
      </c>
      <c r="N43" s="6" t="s">
        <v>36</v>
      </c>
      <c r="O43" s="9">
        <f t="shared" si="7"/>
        <v>1484.4000000000005</v>
      </c>
      <c r="P43" s="4">
        <f t="shared" si="35"/>
        <v>0</v>
      </c>
      <c r="Q43" s="5">
        <f t="shared" si="36"/>
        <v>183.31999999999971</v>
      </c>
      <c r="R43" s="5">
        <f t="shared" si="37"/>
        <v>1530.2300000000005</v>
      </c>
      <c r="S43" s="4">
        <f t="shared" si="38"/>
        <v>0</v>
      </c>
      <c r="T43" s="4">
        <f t="shared" si="39"/>
        <v>0.2429485855874487</v>
      </c>
      <c r="U43" s="5">
        <f t="shared" si="31"/>
        <v>1581.7080000000001</v>
      </c>
      <c r="V43" s="5">
        <f t="shared" si="32"/>
        <v>-97.307999999999538</v>
      </c>
      <c r="X43" s="5">
        <f t="shared" si="2"/>
        <v>-145.76999999999953</v>
      </c>
      <c r="Y43" s="5">
        <f t="shared" si="3"/>
        <v>-78.320000000000618</v>
      </c>
      <c r="AA43" s="5">
        <f t="shared" si="18"/>
        <v>0</v>
      </c>
      <c r="AB43" s="5">
        <f t="shared" si="19"/>
        <v>1</v>
      </c>
      <c r="AC43" s="5">
        <f t="shared" si="20"/>
        <v>1</v>
      </c>
      <c r="AF43" s="5">
        <f t="shared" si="8"/>
        <v>14.470000000000255</v>
      </c>
      <c r="AG43" s="5">
        <f t="shared" si="9"/>
        <v>8.6899999999995998</v>
      </c>
      <c r="AH43" s="5">
        <f t="shared" si="10"/>
        <v>240.67000000000007</v>
      </c>
      <c r="AI43" s="5">
        <f t="shared" si="11"/>
        <v>246.45000000000073</v>
      </c>
      <c r="AJ43" s="5"/>
      <c r="AK43" s="5">
        <f t="shared" si="12"/>
        <v>14.470000000000255</v>
      </c>
      <c r="AL43" s="5">
        <f t="shared" si="23"/>
        <v>86.853999999999346</v>
      </c>
      <c r="AM43" s="5">
        <f t="shared" si="13"/>
        <v>240.67000000000007</v>
      </c>
      <c r="AN43" s="5">
        <f t="shared" si="21"/>
        <v>155.28399999999993</v>
      </c>
      <c r="AO43" s="5">
        <f t="shared" si="22"/>
        <v>1</v>
      </c>
      <c r="AP43" s="5">
        <f t="shared" si="33"/>
        <v>5</v>
      </c>
      <c r="AQ43" s="5">
        <f t="shared" si="52"/>
        <v>4</v>
      </c>
      <c r="AR43" s="5"/>
      <c r="AS43" s="5">
        <f t="shared" si="14"/>
        <v>246.45000000000073</v>
      </c>
      <c r="AT43" s="5">
        <f t="shared" si="21"/>
        <v>159.7300000000001</v>
      </c>
      <c r="AU43" s="5">
        <f t="shared" si="15"/>
        <v>8.6899999999995998</v>
      </c>
      <c r="AV43" s="5">
        <f t="shared" si="17"/>
        <v>5.7800000000006548</v>
      </c>
      <c r="AW43" s="5">
        <f t="shared" si="16"/>
        <v>2</v>
      </c>
      <c r="AZ43" s="4">
        <f t="shared" si="41"/>
        <v>0.2429485855874487</v>
      </c>
      <c r="BA43" s="5">
        <f t="shared" si="48"/>
        <v>0</v>
      </c>
      <c r="BB43" s="4">
        <f t="shared" si="42"/>
        <v>0.67689857778265827</v>
      </c>
      <c r="BD43" s="5">
        <v>-60.25</v>
      </c>
      <c r="BE43" s="4">
        <v>1</v>
      </c>
      <c r="BJ43" s="5">
        <v>57.389999999999418</v>
      </c>
      <c r="BK43" s="5">
        <v>16.770000000000437</v>
      </c>
      <c r="BL43" s="5">
        <v>11.669999999999163</v>
      </c>
      <c r="BM43" s="5">
        <v>2</v>
      </c>
      <c r="BR43">
        <v>241</v>
      </c>
      <c r="BS43">
        <v>-94</v>
      </c>
    </row>
    <row r="44" spans="1:71">
      <c r="A44" s="7">
        <v>36585</v>
      </c>
      <c r="B44" s="6">
        <v>7590.9</v>
      </c>
      <c r="C44" s="6">
        <v>7700.36</v>
      </c>
      <c r="D44" s="6">
        <v>7590.9</v>
      </c>
      <c r="E44" s="6">
        <v>7644.55</v>
      </c>
      <c r="F44" s="6">
        <v>6167.04</v>
      </c>
      <c r="G44" s="6">
        <v>6264.25</v>
      </c>
      <c r="H44" s="6">
        <v>6146.85</v>
      </c>
      <c r="I44" s="6">
        <v>6190.96</v>
      </c>
      <c r="J44" s="9">
        <f t="shared" si="5"/>
        <v>113.22999999999956</v>
      </c>
      <c r="K44" s="9">
        <f t="shared" si="46"/>
        <v>188.17500000000004</v>
      </c>
      <c r="L44" s="9">
        <f t="shared" si="6"/>
        <v>161.52000000000044</v>
      </c>
      <c r="M44" s="9">
        <f t="shared" ref="M44" si="66">AVERAGE(L33:L44)</f>
        <v>156.22750000000005</v>
      </c>
      <c r="N44" s="6" t="s">
        <v>36</v>
      </c>
      <c r="O44" s="9">
        <f t="shared" si="7"/>
        <v>1453.5900000000001</v>
      </c>
      <c r="P44" s="4">
        <f t="shared" si="35"/>
        <v>0</v>
      </c>
      <c r="Q44" s="5">
        <f t="shared" si="36"/>
        <v>214.13000000000011</v>
      </c>
      <c r="R44" s="5">
        <f t="shared" si="37"/>
        <v>1507.1225000000002</v>
      </c>
      <c r="S44" s="4">
        <f t="shared" si="38"/>
        <v>0</v>
      </c>
      <c r="T44" s="4">
        <f t="shared" si="39"/>
        <v>0.11571340078463917</v>
      </c>
      <c r="U44" s="5">
        <f t="shared" si="31"/>
        <v>1543.5000000000002</v>
      </c>
      <c r="V44" s="5">
        <f t="shared" si="32"/>
        <v>-89.910000000000082</v>
      </c>
      <c r="X44" s="5">
        <f t="shared" si="2"/>
        <v>53.650000000000546</v>
      </c>
      <c r="Y44" s="5">
        <f t="shared" si="3"/>
        <v>23.920000000000073</v>
      </c>
      <c r="AA44" s="5">
        <f t="shared" si="18"/>
        <v>1</v>
      </c>
      <c r="AB44" s="5">
        <f t="shared" si="19"/>
        <v>0</v>
      </c>
      <c r="AC44" s="5">
        <f t="shared" si="20"/>
        <v>1</v>
      </c>
      <c r="AF44" s="5">
        <f t="shared" si="8"/>
        <v>109.46000000000004</v>
      </c>
      <c r="AG44" s="5">
        <f t="shared" si="9"/>
        <v>113.22999999999956</v>
      </c>
      <c r="AH44" s="5">
        <f t="shared" si="10"/>
        <v>0</v>
      </c>
      <c r="AI44" s="5">
        <f t="shared" si="11"/>
        <v>-3.7699999999995271</v>
      </c>
      <c r="AJ44" s="5"/>
      <c r="AK44" s="5">
        <f t="shared" si="12"/>
        <v>0</v>
      </c>
      <c r="AL44" s="5">
        <f t="shared" si="23"/>
        <v>86.853999999999346</v>
      </c>
      <c r="AM44" s="5">
        <f t="shared" si="13"/>
        <v>109.46000000000004</v>
      </c>
      <c r="AN44" s="5">
        <f t="shared" si="21"/>
        <v>142.20199999999994</v>
      </c>
      <c r="AO44" s="5">
        <f t="shared" si="22"/>
        <v>0</v>
      </c>
      <c r="AP44" s="5">
        <f t="shared" si="33"/>
        <v>4</v>
      </c>
      <c r="AQ44" s="5">
        <f t="shared" si="52"/>
        <v>4</v>
      </c>
      <c r="AR44" s="5"/>
      <c r="AS44" s="5">
        <f t="shared" si="14"/>
        <v>113.22999999999956</v>
      </c>
      <c r="AT44" s="5">
        <f t="shared" si="21"/>
        <v>146.18600000000006</v>
      </c>
      <c r="AU44" s="5">
        <f t="shared" si="15"/>
        <v>-3.7699999999995271</v>
      </c>
      <c r="AV44" s="5">
        <f t="shared" si="17"/>
        <v>-3.7699999999995271</v>
      </c>
      <c r="AW44" s="5">
        <f t="shared" si="16"/>
        <v>3</v>
      </c>
      <c r="AZ44" s="4">
        <f t="shared" si="41"/>
        <v>0.11571340078463917</v>
      </c>
      <c r="BA44" s="5">
        <f t="shared" si="48"/>
        <v>0</v>
      </c>
      <c r="BB44" s="4">
        <f t="shared" si="42"/>
        <v>0.2429485855874487</v>
      </c>
      <c r="BD44" s="5">
        <v>-60.079999999999927</v>
      </c>
      <c r="BE44" s="4">
        <v>1</v>
      </c>
      <c r="BJ44" s="5">
        <v>161.07999999999993</v>
      </c>
      <c r="BK44" s="5">
        <v>-11.710000000000036</v>
      </c>
      <c r="BL44" s="5">
        <v>11.710000000000036</v>
      </c>
      <c r="BM44" s="5">
        <v>2</v>
      </c>
      <c r="BR44">
        <v>-75</v>
      </c>
      <c r="BS44">
        <v>24</v>
      </c>
    </row>
    <row r="45" spans="1:71">
      <c r="A45" s="7">
        <v>36586</v>
      </c>
      <c r="B45" s="6">
        <v>7645.3</v>
      </c>
      <c r="C45" s="6">
        <v>7769.01</v>
      </c>
      <c r="D45" s="6">
        <v>7618.6</v>
      </c>
      <c r="E45" s="6">
        <v>7727.93</v>
      </c>
      <c r="F45" s="6">
        <v>6272.13</v>
      </c>
      <c r="G45" s="6">
        <v>6283.6</v>
      </c>
      <c r="H45" s="6">
        <v>6184.51</v>
      </c>
      <c r="I45" s="6">
        <v>6256.32</v>
      </c>
      <c r="J45" s="9">
        <f t="shared" si="5"/>
        <v>150.40999999999985</v>
      </c>
      <c r="K45" s="9">
        <f t="shared" ref="K45:K70" si="67">AVERAGE(J34:J45)</f>
        <v>190.86833333333334</v>
      </c>
      <c r="L45" s="9">
        <f t="shared" si="6"/>
        <v>99.090000000000146</v>
      </c>
      <c r="M45" s="9">
        <f t="shared" ref="M45" si="68">AVERAGE(L34:L45)</f>
        <v>156.54750000000004</v>
      </c>
      <c r="N45" s="6" t="s">
        <v>36</v>
      </c>
      <c r="O45" s="9">
        <f t="shared" si="7"/>
        <v>1471.6100000000006</v>
      </c>
      <c r="P45" s="4">
        <f t="shared" si="35"/>
        <v>0.16660502958580309</v>
      </c>
      <c r="Q45" s="5">
        <f t="shared" si="36"/>
        <v>108.15999999999985</v>
      </c>
      <c r="R45" s="5">
        <f t="shared" si="37"/>
        <v>1480.63</v>
      </c>
      <c r="S45" s="4">
        <f t="shared" si="38"/>
        <v>8.4154485592866146E-2</v>
      </c>
      <c r="T45" s="4">
        <f t="shared" si="39"/>
        <v>8.4154485592866146E-2</v>
      </c>
      <c r="U45" s="5">
        <f t="shared" si="31"/>
        <v>1504.2780000000002</v>
      </c>
      <c r="V45" s="5">
        <f t="shared" si="32"/>
        <v>-32.667999999999665</v>
      </c>
      <c r="X45" s="5">
        <f t="shared" si="2"/>
        <v>82.630000000000109</v>
      </c>
      <c r="Y45" s="5">
        <f t="shared" si="3"/>
        <v>-15.8100000000004</v>
      </c>
      <c r="AA45" s="5">
        <f t="shared" si="18"/>
        <v>0</v>
      </c>
      <c r="AB45" s="5">
        <f t="shared" si="19"/>
        <v>0</v>
      </c>
      <c r="AC45" s="5">
        <f t="shared" si="20"/>
        <v>0</v>
      </c>
      <c r="AF45" s="5">
        <f t="shared" si="8"/>
        <v>123.71000000000004</v>
      </c>
      <c r="AG45" s="5">
        <f t="shared" si="9"/>
        <v>124.46000000000004</v>
      </c>
      <c r="AH45" s="5">
        <f t="shared" si="10"/>
        <v>26.699999999999818</v>
      </c>
      <c r="AI45" s="5">
        <f t="shared" si="11"/>
        <v>25.949999999999818</v>
      </c>
      <c r="AJ45" s="5"/>
      <c r="AK45" s="5">
        <f t="shared" si="12"/>
        <v>26.699999999999818</v>
      </c>
      <c r="AL45" s="5">
        <f t="shared" si="23"/>
        <v>86.853999999999346</v>
      </c>
      <c r="AM45" s="5">
        <f t="shared" si="13"/>
        <v>123.71000000000004</v>
      </c>
      <c r="AN45" s="5">
        <f t="shared" si="21"/>
        <v>135.00900000000001</v>
      </c>
      <c r="AO45" s="5">
        <f t="shared" si="22"/>
        <v>0</v>
      </c>
      <c r="AP45" s="5">
        <f t="shared" si="33"/>
        <v>3</v>
      </c>
      <c r="AQ45" s="5">
        <f t="shared" si="52"/>
        <v>3.8</v>
      </c>
      <c r="AR45" s="5"/>
      <c r="AS45" s="5">
        <f t="shared" si="14"/>
        <v>124.46000000000004</v>
      </c>
      <c r="AT45" s="5">
        <f t="shared" si="21"/>
        <v>138.55500000000012</v>
      </c>
      <c r="AU45" s="5">
        <f t="shared" si="15"/>
        <v>25.949999999999818</v>
      </c>
      <c r="AV45" s="5">
        <f t="shared" si="17"/>
        <v>-0.75</v>
      </c>
      <c r="AW45" s="5">
        <f t="shared" si="16"/>
        <v>4</v>
      </c>
      <c r="AX45" s="3">
        <v>1</v>
      </c>
      <c r="AZ45" s="4">
        <f t="shared" si="41"/>
        <v>8.4154485592866146E-2</v>
      </c>
      <c r="BA45" s="5">
        <f t="shared" si="48"/>
        <v>0</v>
      </c>
      <c r="BB45" s="4">
        <f t="shared" si="42"/>
        <v>0.11571340078463917</v>
      </c>
      <c r="BD45" s="5">
        <v>-59.319999999999254</v>
      </c>
      <c r="BE45" s="4">
        <v>1</v>
      </c>
      <c r="BJ45" s="5">
        <v>153.86999999999989</v>
      </c>
      <c r="BK45" s="5">
        <v>42.119999999999891</v>
      </c>
      <c r="BL45" s="5">
        <v>2.9399999999995998</v>
      </c>
      <c r="BM45" s="5">
        <v>2</v>
      </c>
      <c r="BR45">
        <v>-76</v>
      </c>
      <c r="BS45">
        <v>-16</v>
      </c>
    </row>
    <row r="46" spans="1:71">
      <c r="A46" s="7">
        <v>36587</v>
      </c>
      <c r="B46" s="6">
        <v>7720.9</v>
      </c>
      <c r="C46" s="6">
        <v>7950.66</v>
      </c>
      <c r="D46" s="6">
        <v>7639.93</v>
      </c>
      <c r="E46" s="6">
        <v>7945.77</v>
      </c>
      <c r="F46" s="6">
        <v>6319.23</v>
      </c>
      <c r="G46" s="6">
        <v>6479.43</v>
      </c>
      <c r="H46" s="6">
        <v>6276.34</v>
      </c>
      <c r="I46" s="6">
        <v>6477.55</v>
      </c>
      <c r="J46" s="9">
        <f t="shared" si="5"/>
        <v>310.72999999999956</v>
      </c>
      <c r="K46" s="9">
        <f t="shared" si="67"/>
        <v>191.44249999999997</v>
      </c>
      <c r="L46" s="9">
        <f t="shared" si="6"/>
        <v>223.11000000000058</v>
      </c>
      <c r="M46" s="9">
        <f t="shared" ref="M46" si="69">AVERAGE(L35:L46)</f>
        <v>154.04416666666671</v>
      </c>
      <c r="N46" s="6" t="s">
        <v>36</v>
      </c>
      <c r="O46" s="9">
        <f t="shared" si="7"/>
        <v>1468.2200000000003</v>
      </c>
      <c r="P46" s="4">
        <f t="shared" si="35"/>
        <v>0.15168481078279042</v>
      </c>
      <c r="Q46" s="5">
        <f t="shared" si="36"/>
        <v>96.449999999999818</v>
      </c>
      <c r="R46" s="5">
        <f t="shared" si="37"/>
        <v>1477.7025000000001</v>
      </c>
      <c r="S46" s="4">
        <f t="shared" si="38"/>
        <v>6.8322981366460103E-2</v>
      </c>
      <c r="T46" s="4">
        <f t="shared" si="39"/>
        <v>6.8322981366460103E-2</v>
      </c>
      <c r="U46" s="5">
        <f t="shared" si="31"/>
        <v>1485.5720000000003</v>
      </c>
      <c r="V46" s="5">
        <f t="shared" si="32"/>
        <v>-17.352000000000089</v>
      </c>
      <c r="X46" s="5">
        <f t="shared" si="2"/>
        <v>224.8700000000008</v>
      </c>
      <c r="Y46" s="5">
        <f t="shared" si="3"/>
        <v>158.32000000000062</v>
      </c>
      <c r="AA46" s="5">
        <f t="shared" si="18"/>
        <v>1</v>
      </c>
      <c r="AB46" s="5">
        <f t="shared" si="19"/>
        <v>0</v>
      </c>
      <c r="AC46" s="5">
        <f t="shared" si="20"/>
        <v>1</v>
      </c>
      <c r="AF46" s="5">
        <f t="shared" si="8"/>
        <v>229.76000000000022</v>
      </c>
      <c r="AG46" s="5">
        <f t="shared" si="9"/>
        <v>222.72999999999956</v>
      </c>
      <c r="AH46" s="5">
        <f t="shared" si="10"/>
        <v>80.969999999999345</v>
      </c>
      <c r="AI46" s="5">
        <f t="shared" si="11"/>
        <v>88</v>
      </c>
      <c r="AJ46" s="5"/>
      <c r="AK46" s="5">
        <f t="shared" si="12"/>
        <v>80.969999999999345</v>
      </c>
      <c r="AL46" s="5">
        <f t="shared" si="23"/>
        <v>83.856999999999417</v>
      </c>
      <c r="AM46" s="5">
        <f t="shared" si="13"/>
        <v>229.76000000000022</v>
      </c>
      <c r="AN46" s="5">
        <f t="shared" si="21"/>
        <v>142.071</v>
      </c>
      <c r="AO46" s="5">
        <f t="shared" si="22"/>
        <v>1</v>
      </c>
      <c r="AP46" s="5">
        <f t="shared" si="33"/>
        <v>4</v>
      </c>
      <c r="AQ46" s="5">
        <f t="shared" si="52"/>
        <v>3.8</v>
      </c>
      <c r="AR46" s="5"/>
      <c r="AS46" s="5">
        <f t="shared" si="14"/>
        <v>222.72999999999956</v>
      </c>
      <c r="AT46" s="5">
        <f t="shared" si="21"/>
        <v>146.11400000000003</v>
      </c>
      <c r="AU46" s="5">
        <f t="shared" si="15"/>
        <v>88</v>
      </c>
      <c r="AV46" s="5">
        <f t="shared" si="17"/>
        <v>7.0300000000006548</v>
      </c>
      <c r="AW46" s="5">
        <f t="shared" si="16"/>
        <v>5</v>
      </c>
      <c r="AZ46" s="4">
        <f t="shared" si="41"/>
        <v>6.8322981366460103E-2</v>
      </c>
      <c r="BA46" s="5">
        <f t="shared" si="48"/>
        <v>0</v>
      </c>
      <c r="BB46" s="4">
        <f t="shared" si="42"/>
        <v>8.4154485592866146E-2</v>
      </c>
      <c r="BD46" s="5">
        <v>-58.920000000000528</v>
      </c>
      <c r="BE46" s="4">
        <v>1</v>
      </c>
      <c r="BJ46" s="5">
        <v>140.03999999999996</v>
      </c>
      <c r="BK46" s="5">
        <v>-1.069999999999709</v>
      </c>
      <c r="BL46" s="5">
        <v>1.069999999999709</v>
      </c>
      <c r="BM46" s="5">
        <v>2</v>
      </c>
      <c r="BR46">
        <v>-77</v>
      </c>
      <c r="BS46">
        <v>158</v>
      </c>
    </row>
    <row r="47" spans="1:71">
      <c r="A47" s="7">
        <v>36588</v>
      </c>
      <c r="B47" s="6">
        <v>7952.28</v>
      </c>
      <c r="C47" s="6">
        <v>8022.48</v>
      </c>
      <c r="D47" s="6">
        <v>7874.57</v>
      </c>
      <c r="E47" s="6">
        <v>7960.03</v>
      </c>
      <c r="F47" s="6">
        <v>6448.34</v>
      </c>
      <c r="G47" s="6">
        <v>6555.87</v>
      </c>
      <c r="H47" s="6">
        <v>6432.74</v>
      </c>
      <c r="I47" s="6">
        <v>6514.11</v>
      </c>
      <c r="J47" s="9">
        <f t="shared" si="5"/>
        <v>147.90999999999985</v>
      </c>
      <c r="K47" s="9">
        <f t="shared" si="67"/>
        <v>182.58083333333329</v>
      </c>
      <c r="L47" s="9">
        <f t="shared" si="6"/>
        <v>123.13000000000011</v>
      </c>
      <c r="M47" s="9">
        <f t="shared" ref="M47" si="70">AVERAGE(L36:L47)</f>
        <v>149.28000000000011</v>
      </c>
      <c r="N47" s="6" t="s">
        <v>36</v>
      </c>
      <c r="O47" s="9">
        <f t="shared" si="7"/>
        <v>1445.92</v>
      </c>
      <c r="P47" s="4">
        <f t="shared" si="35"/>
        <v>0</v>
      </c>
      <c r="Q47" s="5">
        <f t="shared" si="36"/>
        <v>38.480000000000473</v>
      </c>
      <c r="R47" s="5">
        <f t="shared" si="37"/>
        <v>1455.5400000000002</v>
      </c>
      <c r="S47" s="4">
        <f t="shared" si="38"/>
        <v>0</v>
      </c>
      <c r="T47" s="4">
        <f t="shared" si="39"/>
        <v>0</v>
      </c>
      <c r="U47" s="5">
        <f t="shared" si="31"/>
        <v>1464.7480000000003</v>
      </c>
      <c r="V47" s="5">
        <f t="shared" si="32"/>
        <v>-18.828000000000202</v>
      </c>
      <c r="X47" s="5">
        <f t="shared" si="2"/>
        <v>7.75</v>
      </c>
      <c r="Y47" s="5">
        <f t="shared" si="3"/>
        <v>65.769999999999527</v>
      </c>
      <c r="AA47" s="5">
        <f t="shared" si="18"/>
        <v>1</v>
      </c>
      <c r="AB47" s="5">
        <f t="shared" si="19"/>
        <v>0</v>
      </c>
      <c r="AC47" s="5">
        <f t="shared" si="20"/>
        <v>1</v>
      </c>
      <c r="AF47" s="5">
        <f t="shared" si="8"/>
        <v>70.199999999999818</v>
      </c>
      <c r="AG47" s="5">
        <f t="shared" si="9"/>
        <v>76.709999999999127</v>
      </c>
      <c r="AH47" s="5">
        <f t="shared" si="10"/>
        <v>77.710000000000036</v>
      </c>
      <c r="AI47" s="5">
        <f t="shared" si="11"/>
        <v>71.200000000000728</v>
      </c>
      <c r="AJ47" s="5"/>
      <c r="AK47" s="5">
        <f t="shared" si="12"/>
        <v>70.199999999999818</v>
      </c>
      <c r="AL47" s="5">
        <f t="shared" si="23"/>
        <v>83.856999999999417</v>
      </c>
      <c r="AM47" s="5">
        <f t="shared" si="13"/>
        <v>77.710000000000036</v>
      </c>
      <c r="AN47" s="5">
        <f t="shared" si="21"/>
        <v>142.39300000000003</v>
      </c>
      <c r="AO47" s="5">
        <f t="shared" si="22"/>
        <v>0</v>
      </c>
      <c r="AP47" s="5">
        <f t="shared" si="33"/>
        <v>4</v>
      </c>
      <c r="AQ47" s="5">
        <f t="shared" si="52"/>
        <v>3.8</v>
      </c>
      <c r="AR47" s="5"/>
      <c r="AS47" s="5">
        <f t="shared" si="14"/>
        <v>76.709999999999127</v>
      </c>
      <c r="AT47" s="5">
        <f t="shared" si="21"/>
        <v>145.9499999999999</v>
      </c>
      <c r="AU47" s="5">
        <f t="shared" si="15"/>
        <v>71.200000000000728</v>
      </c>
      <c r="AV47" s="5">
        <f t="shared" si="17"/>
        <v>-6.5099999999993088</v>
      </c>
      <c r="AW47" s="5">
        <f t="shared" si="16"/>
        <v>6</v>
      </c>
      <c r="AZ47" s="4">
        <f t="shared" si="41"/>
        <v>0</v>
      </c>
      <c r="BA47" s="5">
        <f t="shared" si="48"/>
        <v>0</v>
      </c>
      <c r="BB47" s="4">
        <f t="shared" si="42"/>
        <v>6.8322981366460103E-2</v>
      </c>
      <c r="BD47" s="5">
        <v>-58.619999999999891</v>
      </c>
      <c r="BE47" s="4">
        <v>1</v>
      </c>
      <c r="BJ47" s="5">
        <v>169.46000000000004</v>
      </c>
      <c r="BK47" s="5">
        <v>-5.2699999999995271</v>
      </c>
      <c r="BL47" s="5">
        <v>5.2699999999995271</v>
      </c>
      <c r="BM47" s="5">
        <v>2</v>
      </c>
      <c r="BR47">
        <v>78</v>
      </c>
      <c r="BS47">
        <v>66</v>
      </c>
    </row>
    <row r="48" spans="1:71">
      <c r="A48" s="7">
        <v>36591</v>
      </c>
      <c r="B48" s="6">
        <v>7960.09</v>
      </c>
      <c r="C48" s="6">
        <v>8030.59</v>
      </c>
      <c r="D48" s="6">
        <v>7925.2</v>
      </c>
      <c r="E48" s="6">
        <v>7975.78</v>
      </c>
      <c r="F48" s="6">
        <v>6554.95</v>
      </c>
      <c r="G48" s="6">
        <v>6590.35</v>
      </c>
      <c r="H48" s="6">
        <v>6529.37</v>
      </c>
      <c r="I48" s="6">
        <v>6545.98</v>
      </c>
      <c r="J48" s="9">
        <f t="shared" si="5"/>
        <v>105.39000000000033</v>
      </c>
      <c r="K48" s="9">
        <f t="shared" si="67"/>
        <v>171.07666666666668</v>
      </c>
      <c r="L48" s="9">
        <f t="shared" si="6"/>
        <v>76.240000000000691</v>
      </c>
      <c r="M48" s="9">
        <f t="shared" ref="M48" si="71">AVERAGE(L37:L48)</f>
        <v>139.32916666666688</v>
      </c>
      <c r="N48" s="6" t="s">
        <v>36</v>
      </c>
      <c r="O48" s="9">
        <f t="shared" si="7"/>
        <v>1429.8000000000002</v>
      </c>
      <c r="P48" s="4">
        <f t="shared" si="35"/>
        <v>0</v>
      </c>
      <c r="Q48" s="5">
        <f t="shared" si="36"/>
        <v>41.8100000000004</v>
      </c>
      <c r="R48" s="5">
        <f t="shared" si="37"/>
        <v>1440.2525000000003</v>
      </c>
      <c r="S48" s="4">
        <f t="shared" si="38"/>
        <v>0</v>
      </c>
      <c r="T48" s="4">
        <f t="shared" si="39"/>
        <v>0</v>
      </c>
      <c r="U48" s="5">
        <f t="shared" si="31"/>
        <v>1453.8280000000002</v>
      </c>
      <c r="V48" s="5">
        <f t="shared" si="32"/>
        <v>-24.02800000000002</v>
      </c>
      <c r="X48" s="5">
        <f t="shared" si="2"/>
        <v>15.6899999999996</v>
      </c>
      <c r="Y48" s="5">
        <f t="shared" si="3"/>
        <v>-8.9700000000002547</v>
      </c>
      <c r="AA48" s="5">
        <f t="shared" si="18"/>
        <v>0</v>
      </c>
      <c r="AB48" s="5">
        <f t="shared" si="19"/>
        <v>0</v>
      </c>
      <c r="AC48" s="5">
        <f t="shared" si="20"/>
        <v>0</v>
      </c>
      <c r="AF48" s="5">
        <f t="shared" si="8"/>
        <v>70.5</v>
      </c>
      <c r="AG48" s="5">
        <f t="shared" si="9"/>
        <v>70.5600000000004</v>
      </c>
      <c r="AH48" s="5">
        <f t="shared" si="10"/>
        <v>34.890000000000327</v>
      </c>
      <c r="AI48" s="5">
        <f t="shared" si="11"/>
        <v>34.829999999999927</v>
      </c>
      <c r="AJ48" s="5"/>
      <c r="AK48" s="5">
        <f t="shared" si="12"/>
        <v>34.890000000000327</v>
      </c>
      <c r="AL48" s="5">
        <f t="shared" si="23"/>
        <v>83.856999999999417</v>
      </c>
      <c r="AM48" s="5">
        <f t="shared" si="13"/>
        <v>70.5</v>
      </c>
      <c r="AN48" s="5">
        <f t="shared" si="21"/>
        <v>137.38000000000002</v>
      </c>
      <c r="AO48" s="5">
        <f t="shared" si="22"/>
        <v>0</v>
      </c>
      <c r="AP48" s="5">
        <f t="shared" si="33"/>
        <v>4</v>
      </c>
      <c r="AQ48" s="5">
        <f t="shared" si="52"/>
        <v>3.9</v>
      </c>
      <c r="AR48" s="5"/>
      <c r="AS48" s="5">
        <f t="shared" si="14"/>
        <v>70.5600000000004</v>
      </c>
      <c r="AT48" s="5">
        <f t="shared" si="21"/>
        <v>140.39899999999997</v>
      </c>
      <c r="AU48" s="5">
        <f t="shared" si="15"/>
        <v>34.829999999999927</v>
      </c>
      <c r="AV48" s="5">
        <f t="shared" si="17"/>
        <v>-6.0000000000400178E-2</v>
      </c>
      <c r="AW48" s="5">
        <f t="shared" si="16"/>
        <v>2</v>
      </c>
      <c r="AX48" s="3">
        <v>1</v>
      </c>
      <c r="AZ48" s="4">
        <f t="shared" si="41"/>
        <v>0</v>
      </c>
      <c r="BA48" s="5">
        <f t="shared" si="48"/>
        <v>0</v>
      </c>
      <c r="BB48" s="4">
        <f t="shared" si="42"/>
        <v>0</v>
      </c>
      <c r="BD48" s="5">
        <v>-58.380000000000564</v>
      </c>
      <c r="BE48" s="4">
        <v>1</v>
      </c>
      <c r="BJ48" s="5">
        <v>115.19999999999982</v>
      </c>
      <c r="BK48" s="5">
        <v>-11</v>
      </c>
      <c r="BL48" s="5">
        <v>11</v>
      </c>
      <c r="BM48" s="5">
        <v>2</v>
      </c>
      <c r="BR48">
        <v>-68</v>
      </c>
      <c r="BS48">
        <v>-9</v>
      </c>
    </row>
    <row r="49" spans="1:71">
      <c r="A49" s="7">
        <v>36592</v>
      </c>
      <c r="B49" s="6">
        <v>7971.23</v>
      </c>
      <c r="C49" s="6">
        <v>8136.16</v>
      </c>
      <c r="D49" s="6">
        <v>7922.32</v>
      </c>
      <c r="E49" s="6">
        <v>8064.97</v>
      </c>
      <c r="F49" s="6">
        <v>6507.26</v>
      </c>
      <c r="G49" s="6">
        <v>6589.18</v>
      </c>
      <c r="H49" s="6">
        <v>6437.04</v>
      </c>
      <c r="I49" s="6">
        <v>6441.85</v>
      </c>
      <c r="J49" s="9">
        <f t="shared" si="5"/>
        <v>213.84000000000015</v>
      </c>
      <c r="K49" s="9">
        <f t="shared" si="67"/>
        <v>179.28166666666667</v>
      </c>
      <c r="L49" s="9">
        <f t="shared" si="6"/>
        <v>152.14000000000033</v>
      </c>
      <c r="M49" s="9">
        <f t="shared" ref="M49" si="72">AVERAGE(L38:L49)</f>
        <v>140.35916666666694</v>
      </c>
      <c r="N49" s="6" t="s">
        <v>36</v>
      </c>
      <c r="O49" s="9">
        <f t="shared" si="7"/>
        <v>1623.12</v>
      </c>
      <c r="P49" s="4">
        <f t="shared" si="35"/>
        <v>1</v>
      </c>
      <c r="Q49" s="5">
        <f t="shared" si="36"/>
        <v>193.31999999999971</v>
      </c>
      <c r="R49" s="5">
        <f t="shared" si="37"/>
        <v>1478.13</v>
      </c>
      <c r="S49" s="4">
        <f t="shared" si="38"/>
        <v>1</v>
      </c>
      <c r="T49" s="4">
        <f t="shared" si="39"/>
        <v>1</v>
      </c>
      <c r="U49" s="5">
        <f t="shared" si="31"/>
        <v>1487.7340000000002</v>
      </c>
      <c r="V49" s="5">
        <f t="shared" si="32"/>
        <v>135.38599999999974</v>
      </c>
      <c r="X49" s="5">
        <f t="shared" si="2"/>
        <v>93.740000000000691</v>
      </c>
      <c r="Y49" s="5">
        <f t="shared" si="3"/>
        <v>-65.409999999999854</v>
      </c>
      <c r="AA49" s="5">
        <f t="shared" si="18"/>
        <v>0</v>
      </c>
      <c r="AB49" s="5">
        <f t="shared" si="19"/>
        <v>0</v>
      </c>
      <c r="AC49" s="5">
        <f t="shared" si="20"/>
        <v>0</v>
      </c>
      <c r="AF49" s="5">
        <f t="shared" si="8"/>
        <v>164.93000000000029</v>
      </c>
      <c r="AG49" s="5">
        <f t="shared" si="9"/>
        <v>160.38000000000011</v>
      </c>
      <c r="AH49" s="5">
        <f t="shared" si="10"/>
        <v>48.909999999999854</v>
      </c>
      <c r="AI49" s="5">
        <f t="shared" si="11"/>
        <v>53.460000000000036</v>
      </c>
      <c r="AJ49" s="5"/>
      <c r="AK49" s="5">
        <f t="shared" si="12"/>
        <v>48.909999999999854</v>
      </c>
      <c r="AL49" s="5">
        <f t="shared" si="23"/>
        <v>83.856999999999417</v>
      </c>
      <c r="AM49" s="5">
        <f t="shared" si="13"/>
        <v>164.93000000000029</v>
      </c>
      <c r="AN49" s="5">
        <f t="shared" si="21"/>
        <v>139.36100000000005</v>
      </c>
      <c r="AO49" s="5">
        <f t="shared" si="22"/>
        <v>1</v>
      </c>
      <c r="AP49" s="5">
        <f t="shared" si="33"/>
        <v>4</v>
      </c>
      <c r="AQ49" s="5">
        <f t="shared" si="52"/>
        <v>4</v>
      </c>
      <c r="AR49" s="5"/>
      <c r="AS49" s="5">
        <f t="shared" si="14"/>
        <v>160.38000000000011</v>
      </c>
      <c r="AT49" s="5">
        <f t="shared" si="21"/>
        <v>142.93999999999997</v>
      </c>
      <c r="AU49" s="5">
        <f t="shared" si="15"/>
        <v>53.460000000000036</v>
      </c>
      <c r="AV49" s="5">
        <f t="shared" si="17"/>
        <v>4.5500000000001819</v>
      </c>
      <c r="AW49" s="5">
        <f t="shared" si="16"/>
        <v>3</v>
      </c>
      <c r="AX49" s="3">
        <v>1</v>
      </c>
      <c r="AZ49" s="4">
        <f t="shared" si="41"/>
        <v>1</v>
      </c>
      <c r="BA49" s="5">
        <f t="shared" si="48"/>
        <v>0</v>
      </c>
      <c r="BB49" s="4">
        <f t="shared" si="42"/>
        <v>0</v>
      </c>
      <c r="BD49" s="5">
        <v>-58.199999999999363</v>
      </c>
      <c r="BE49" s="4">
        <v>1</v>
      </c>
      <c r="BJ49" s="5">
        <v>136.02999999999975</v>
      </c>
      <c r="BK49" s="5">
        <v>-6.5100000000002183</v>
      </c>
      <c r="BL49" s="5">
        <v>6.5100000000002183</v>
      </c>
      <c r="BM49" s="5">
        <v>2</v>
      </c>
      <c r="BR49">
        <v>-72</v>
      </c>
      <c r="BS49">
        <v>-65</v>
      </c>
    </row>
    <row r="50" spans="1:71">
      <c r="A50" s="7">
        <v>36593</v>
      </c>
      <c r="B50" s="6">
        <v>8069.98</v>
      </c>
      <c r="C50" s="6">
        <v>8097.68</v>
      </c>
      <c r="D50" s="6">
        <v>7949.38</v>
      </c>
      <c r="E50" s="6">
        <v>7987</v>
      </c>
      <c r="F50" s="6">
        <v>6366.83</v>
      </c>
      <c r="G50" s="6">
        <v>6439.06</v>
      </c>
      <c r="H50" s="6">
        <v>6333.46</v>
      </c>
      <c r="I50" s="6">
        <v>6344.97</v>
      </c>
      <c r="J50" s="9">
        <f t="shared" si="5"/>
        <v>148.30000000000018</v>
      </c>
      <c r="K50" s="9">
        <f t="shared" si="67"/>
        <v>179.73833333333337</v>
      </c>
      <c r="L50" s="9">
        <f t="shared" si="6"/>
        <v>108.39000000000033</v>
      </c>
      <c r="M50" s="9">
        <f t="shared" ref="M50" si="73">AVERAGE(L39:L50)</f>
        <v>138.16833333333361</v>
      </c>
      <c r="N50" s="6" t="s">
        <v>37</v>
      </c>
      <c r="O50" s="9">
        <f t="shared" si="7"/>
        <v>1642.0299999999997</v>
      </c>
      <c r="P50" s="4">
        <f t="shared" si="35"/>
        <v>1</v>
      </c>
      <c r="Q50" s="5">
        <f t="shared" si="36"/>
        <v>212.22999999999956</v>
      </c>
      <c r="R50" s="5">
        <f t="shared" si="37"/>
        <v>1482.8575000000001</v>
      </c>
      <c r="S50" s="4">
        <f t="shared" si="38"/>
        <v>1</v>
      </c>
      <c r="T50" s="4">
        <f t="shared" si="39"/>
        <v>1</v>
      </c>
      <c r="U50" s="5">
        <f t="shared" si="31"/>
        <v>1521.818</v>
      </c>
      <c r="V50" s="5">
        <f t="shared" si="32"/>
        <v>120.21199999999976</v>
      </c>
      <c r="X50" s="5">
        <f t="shared" si="2"/>
        <v>-82.979999999999563</v>
      </c>
      <c r="Y50" s="5">
        <f t="shared" si="3"/>
        <v>-21.859999999999673</v>
      </c>
      <c r="AA50" s="5">
        <f t="shared" si="18"/>
        <v>0</v>
      </c>
      <c r="AB50" s="5">
        <f t="shared" si="19"/>
        <v>1</v>
      </c>
      <c r="AC50" s="5">
        <f t="shared" si="20"/>
        <v>1</v>
      </c>
      <c r="AF50" s="5">
        <f t="shared" si="8"/>
        <v>27.700000000000728</v>
      </c>
      <c r="AG50" s="5">
        <f t="shared" si="9"/>
        <v>32.710000000000036</v>
      </c>
      <c r="AH50" s="5">
        <f t="shared" si="10"/>
        <v>120.59999999999945</v>
      </c>
      <c r="AI50" s="5">
        <f t="shared" si="11"/>
        <v>115.59000000000015</v>
      </c>
      <c r="AJ50" s="5"/>
      <c r="AK50" s="5">
        <f t="shared" si="12"/>
        <v>27.700000000000728</v>
      </c>
      <c r="AL50" s="5">
        <f t="shared" si="23"/>
        <v>83.856999999999417</v>
      </c>
      <c r="AM50" s="5">
        <f t="shared" si="13"/>
        <v>120.59999999999945</v>
      </c>
      <c r="AN50" s="5">
        <f t="shared" si="21"/>
        <v>136.17600000000002</v>
      </c>
      <c r="AO50" s="5">
        <f t="shared" si="22"/>
        <v>0</v>
      </c>
      <c r="AP50" s="5">
        <f t="shared" si="33"/>
        <v>3</v>
      </c>
      <c r="AQ50" s="5">
        <f t="shared" si="52"/>
        <v>3.9</v>
      </c>
      <c r="AR50" s="5"/>
      <c r="AS50" s="5">
        <f t="shared" si="14"/>
        <v>115.59000000000015</v>
      </c>
      <c r="AT50" s="5">
        <f t="shared" si="21"/>
        <v>138.06499999999997</v>
      </c>
      <c r="AU50" s="5">
        <f t="shared" si="15"/>
        <v>32.710000000000036</v>
      </c>
      <c r="AV50" s="5">
        <f t="shared" si="17"/>
        <v>-5.0099999999993088</v>
      </c>
      <c r="AW50" s="5">
        <f t="shared" si="16"/>
        <v>4</v>
      </c>
      <c r="AZ50" s="4">
        <f t="shared" si="41"/>
        <v>1</v>
      </c>
      <c r="BA50" s="5">
        <f t="shared" si="48"/>
        <v>18.909999999999854</v>
      </c>
      <c r="BB50" s="4">
        <f t="shared" si="42"/>
        <v>1</v>
      </c>
      <c r="BD50" s="5">
        <v>-57.600000000001273</v>
      </c>
      <c r="BE50" s="4">
        <v>1</v>
      </c>
      <c r="BJ50" s="5">
        <v>44.360000000000582</v>
      </c>
      <c r="BK50" s="5">
        <v>44.329999999999927</v>
      </c>
      <c r="BL50" s="5">
        <v>13.480000000000473</v>
      </c>
      <c r="BM50" s="5">
        <v>2</v>
      </c>
      <c r="BR50">
        <v>-72</v>
      </c>
      <c r="BS50">
        <v>22</v>
      </c>
    </row>
    <row r="51" spans="1:71">
      <c r="A51" s="7">
        <v>36594</v>
      </c>
      <c r="B51" s="6">
        <v>7984.21</v>
      </c>
      <c r="C51" s="6">
        <v>8084.92</v>
      </c>
      <c r="D51" s="6">
        <v>7877.19</v>
      </c>
      <c r="E51" s="6">
        <v>7949.15</v>
      </c>
      <c r="F51" s="6">
        <v>6429.34</v>
      </c>
      <c r="G51" s="6">
        <v>6447.73</v>
      </c>
      <c r="H51" s="6">
        <v>6359.41</v>
      </c>
      <c r="I51" s="6">
        <v>6423.43</v>
      </c>
      <c r="J51" s="9">
        <f t="shared" si="5"/>
        <v>207.73000000000047</v>
      </c>
      <c r="K51" s="9">
        <f t="shared" si="67"/>
        <v>181.62083333333339</v>
      </c>
      <c r="L51" s="9">
        <f t="shared" si="6"/>
        <v>102.75999999999931</v>
      </c>
      <c r="M51" s="9">
        <f t="shared" ref="M51" si="74">AVERAGE(L40:L51)</f>
        <v>134.60666666666688</v>
      </c>
      <c r="N51" s="6" t="s">
        <v>37</v>
      </c>
      <c r="O51" s="9">
        <f t="shared" si="7"/>
        <v>1525.7199999999993</v>
      </c>
      <c r="P51" s="4">
        <f t="shared" si="35"/>
        <v>0.45196249352117684</v>
      </c>
      <c r="Q51" s="5">
        <f t="shared" si="36"/>
        <v>212.22999999999956</v>
      </c>
      <c r="R51" s="5">
        <f t="shared" si="37"/>
        <v>1482.8575000000001</v>
      </c>
      <c r="S51" s="4">
        <f t="shared" si="38"/>
        <v>0.45196249352117684</v>
      </c>
      <c r="T51" s="4">
        <f t="shared" si="39"/>
        <v>0.45196249352117684</v>
      </c>
      <c r="U51" s="5">
        <f t="shared" si="31"/>
        <v>1533.3179999999998</v>
      </c>
      <c r="V51" s="5">
        <f t="shared" si="32"/>
        <v>-7.5980000000004111</v>
      </c>
      <c r="X51" s="5">
        <f t="shared" si="2"/>
        <v>-35.0600000000004</v>
      </c>
      <c r="Y51" s="5">
        <f t="shared" si="3"/>
        <v>-5.9099999999998545</v>
      </c>
      <c r="AA51" s="5">
        <f t="shared" si="18"/>
        <v>0</v>
      </c>
      <c r="AB51" s="5">
        <f t="shared" si="19"/>
        <v>1</v>
      </c>
      <c r="AC51" s="5">
        <f t="shared" si="20"/>
        <v>1</v>
      </c>
      <c r="AF51" s="5">
        <f t="shared" si="8"/>
        <v>100.71000000000004</v>
      </c>
      <c r="AG51" s="5">
        <f t="shared" si="9"/>
        <v>97.920000000000073</v>
      </c>
      <c r="AH51" s="5">
        <f t="shared" si="10"/>
        <v>107.02000000000044</v>
      </c>
      <c r="AI51" s="5">
        <f t="shared" si="11"/>
        <v>109.8100000000004</v>
      </c>
      <c r="AJ51" s="5"/>
      <c r="AK51" s="5">
        <f t="shared" si="12"/>
        <v>100.71000000000004</v>
      </c>
      <c r="AL51" s="5">
        <f t="shared" si="23"/>
        <v>82.943999999999406</v>
      </c>
      <c r="AM51" s="5">
        <f t="shared" si="13"/>
        <v>107.02000000000044</v>
      </c>
      <c r="AN51" s="5">
        <f t="shared" si="21"/>
        <v>135.25000000000009</v>
      </c>
      <c r="AO51" s="5">
        <f t="shared" si="22"/>
        <v>0</v>
      </c>
      <c r="AP51" s="5">
        <f t="shared" si="33"/>
        <v>3</v>
      </c>
      <c r="AQ51" s="5">
        <f t="shared" si="52"/>
        <v>3.8</v>
      </c>
      <c r="AR51" s="5"/>
      <c r="AS51" s="5">
        <f t="shared" si="14"/>
        <v>109.8100000000004</v>
      </c>
      <c r="AT51" s="5">
        <f t="shared" si="21"/>
        <v>137.62300000000005</v>
      </c>
      <c r="AU51" s="5">
        <f t="shared" si="15"/>
        <v>97.920000000000073</v>
      </c>
      <c r="AV51" s="5">
        <f t="shared" si="17"/>
        <v>2.7899999999999636</v>
      </c>
      <c r="AW51" s="5">
        <f t="shared" si="16"/>
        <v>5</v>
      </c>
      <c r="AZ51" s="4">
        <f t="shared" si="41"/>
        <v>0.45196249352117684</v>
      </c>
      <c r="BA51" s="5">
        <f t="shared" si="48"/>
        <v>-116.3100000000004</v>
      </c>
      <c r="BB51" s="4">
        <f t="shared" si="42"/>
        <v>1</v>
      </c>
      <c r="BD51" s="5">
        <v>-57.309999999998581</v>
      </c>
      <c r="BE51" s="4">
        <v>1</v>
      </c>
      <c r="BJ51" s="5">
        <v>63.720000000000255</v>
      </c>
      <c r="BK51" s="5">
        <v>8.8599999999996726</v>
      </c>
      <c r="BL51" s="5">
        <v>16.670000000000073</v>
      </c>
      <c r="BM51" s="5">
        <v>2</v>
      </c>
      <c r="BR51">
        <v>-73</v>
      </c>
      <c r="BS51">
        <v>6</v>
      </c>
    </row>
    <row r="52" spans="1:71">
      <c r="A52" s="7">
        <v>36595</v>
      </c>
      <c r="B52" s="6">
        <v>7952.51</v>
      </c>
      <c r="C52" s="6">
        <v>8076.31</v>
      </c>
      <c r="D52" s="6">
        <v>7952.51</v>
      </c>
      <c r="E52" s="6">
        <v>7975.95</v>
      </c>
      <c r="F52" s="6">
        <v>6543.19</v>
      </c>
      <c r="G52" s="6">
        <v>6561.34</v>
      </c>
      <c r="H52" s="6">
        <v>6465.05</v>
      </c>
      <c r="I52" s="6">
        <v>6510.28</v>
      </c>
      <c r="J52" s="9">
        <f t="shared" si="5"/>
        <v>127.16000000000076</v>
      </c>
      <c r="K52" s="9">
        <f t="shared" si="67"/>
        <v>178.52250000000012</v>
      </c>
      <c r="L52" s="9">
        <f t="shared" si="6"/>
        <v>137.90999999999985</v>
      </c>
      <c r="M52" s="9">
        <f t="shared" ref="M52" si="75">AVERAGE(L41:L52)</f>
        <v>137.69083333333356</v>
      </c>
      <c r="N52" s="6" t="s">
        <v>36</v>
      </c>
      <c r="O52" s="9">
        <f t="shared" si="7"/>
        <v>1465.67</v>
      </c>
      <c r="P52" s="4">
        <f t="shared" si="35"/>
        <v>0.16901474815059117</v>
      </c>
      <c r="Q52" s="5">
        <f t="shared" si="36"/>
        <v>212.22999999999956</v>
      </c>
      <c r="R52" s="5">
        <f t="shared" si="37"/>
        <v>1482.8575000000001</v>
      </c>
      <c r="S52" s="4">
        <f t="shared" si="38"/>
        <v>0.16901474815059117</v>
      </c>
      <c r="T52" s="4">
        <f t="shared" si="39"/>
        <v>0.16901474815059117</v>
      </c>
      <c r="U52" s="5">
        <f t="shared" si="31"/>
        <v>1537.2679999999998</v>
      </c>
      <c r="V52" s="5">
        <f t="shared" si="32"/>
        <v>-71.597999999999729</v>
      </c>
      <c r="X52" s="5">
        <f t="shared" si="2"/>
        <v>23.4399999999996</v>
      </c>
      <c r="Y52" s="5">
        <f t="shared" si="3"/>
        <v>-32.909999999999854</v>
      </c>
      <c r="AA52" s="5">
        <f t="shared" si="18"/>
        <v>0</v>
      </c>
      <c r="AB52" s="5">
        <f t="shared" si="19"/>
        <v>0</v>
      </c>
      <c r="AC52" s="5">
        <f t="shared" si="20"/>
        <v>0</v>
      </c>
      <c r="AF52" s="5">
        <f t="shared" si="8"/>
        <v>123.80000000000018</v>
      </c>
      <c r="AG52" s="5">
        <f t="shared" si="9"/>
        <v>127.16000000000076</v>
      </c>
      <c r="AH52" s="5">
        <f t="shared" si="10"/>
        <v>0</v>
      </c>
      <c r="AI52" s="5">
        <f t="shared" si="11"/>
        <v>-3.3600000000005821</v>
      </c>
      <c r="AJ52" s="5"/>
      <c r="AK52" s="5">
        <f t="shared" si="12"/>
        <v>0</v>
      </c>
      <c r="AL52" s="5">
        <f t="shared" si="23"/>
        <v>82.943999999999406</v>
      </c>
      <c r="AM52" s="5">
        <f t="shared" si="13"/>
        <v>123.80000000000018</v>
      </c>
      <c r="AN52" s="5">
        <f t="shared" si="21"/>
        <v>136.81600000000009</v>
      </c>
      <c r="AO52" s="5">
        <f t="shared" si="22"/>
        <v>0</v>
      </c>
      <c r="AP52" s="5">
        <f t="shared" si="33"/>
        <v>3</v>
      </c>
      <c r="AQ52" s="5">
        <f t="shared" si="52"/>
        <v>3.7</v>
      </c>
      <c r="AR52" s="5"/>
      <c r="AS52" s="5">
        <f t="shared" si="14"/>
        <v>127.16000000000076</v>
      </c>
      <c r="AT52" s="5">
        <f t="shared" si="21"/>
        <v>136.70800000000008</v>
      </c>
      <c r="AU52" s="5">
        <f t="shared" si="15"/>
        <v>-3.3600000000005821</v>
      </c>
      <c r="AV52" s="5">
        <f t="shared" si="17"/>
        <v>-3.3600000000005821</v>
      </c>
      <c r="AW52" s="5">
        <f t="shared" si="16"/>
        <v>6</v>
      </c>
      <c r="AX52" s="3">
        <v>1</v>
      </c>
      <c r="AZ52" s="4">
        <f t="shared" si="41"/>
        <v>0.16901474815059117</v>
      </c>
      <c r="BA52" s="5">
        <f t="shared" si="48"/>
        <v>0</v>
      </c>
      <c r="BB52" s="4">
        <f t="shared" si="42"/>
        <v>0.45196249352117684</v>
      </c>
      <c r="BD52" s="5">
        <v>-57.279999999999745</v>
      </c>
      <c r="BE52" s="4">
        <v>1</v>
      </c>
      <c r="BJ52" s="5">
        <v>57.340000000000146</v>
      </c>
      <c r="BK52" s="5">
        <v>37.300000000000182</v>
      </c>
      <c r="BL52" s="5">
        <v>0.93000000000029104</v>
      </c>
      <c r="BM52" s="5">
        <v>2</v>
      </c>
      <c r="BR52">
        <v>-71</v>
      </c>
      <c r="BS52">
        <v>-33</v>
      </c>
    </row>
    <row r="53" spans="1:71">
      <c r="A53" s="7">
        <v>36598</v>
      </c>
      <c r="B53" s="6">
        <v>7977.06</v>
      </c>
      <c r="C53" s="6">
        <v>7991.07</v>
      </c>
      <c r="D53" s="6">
        <v>7630.31</v>
      </c>
      <c r="E53" s="6">
        <v>7693.85</v>
      </c>
      <c r="F53" s="6">
        <v>6477.47</v>
      </c>
      <c r="G53" s="6">
        <v>6483.81</v>
      </c>
      <c r="H53" s="6">
        <v>6254.38</v>
      </c>
      <c r="I53" s="6">
        <v>6336.93</v>
      </c>
      <c r="J53" s="9">
        <f t="shared" si="5"/>
        <v>360.75999999999931</v>
      </c>
      <c r="K53" s="9">
        <f t="shared" si="67"/>
        <v>189.74250000000006</v>
      </c>
      <c r="L53" s="9">
        <f t="shared" si="6"/>
        <v>255.89999999999964</v>
      </c>
      <c r="M53" s="9">
        <f t="shared" ref="M53" si="76">AVERAGE(L42:L53)</f>
        <v>146.82083333333352</v>
      </c>
      <c r="N53" s="6" t="s">
        <v>36</v>
      </c>
      <c r="O53" s="9">
        <f t="shared" si="7"/>
        <v>1356.92</v>
      </c>
      <c r="P53" s="4">
        <f t="shared" si="35"/>
        <v>0</v>
      </c>
      <c r="Q53" s="5">
        <f t="shared" si="36"/>
        <v>285.10999999999967</v>
      </c>
      <c r="R53" s="5">
        <f t="shared" si="37"/>
        <v>1428.1975</v>
      </c>
      <c r="S53" s="4">
        <f t="shared" si="38"/>
        <v>0</v>
      </c>
      <c r="T53" s="4">
        <f t="shared" si="39"/>
        <v>0</v>
      </c>
      <c r="U53" s="5">
        <f t="shared" si="31"/>
        <v>1522.6919999999998</v>
      </c>
      <c r="V53" s="5">
        <f t="shared" si="32"/>
        <v>-165.77199999999971</v>
      </c>
      <c r="X53" s="5">
        <f t="shared" si="2"/>
        <v>-283.21000000000004</v>
      </c>
      <c r="Y53" s="5">
        <f t="shared" si="3"/>
        <v>-140.53999999999996</v>
      </c>
      <c r="AA53" s="5">
        <f t="shared" si="18"/>
        <v>0</v>
      </c>
      <c r="AB53" s="5">
        <f t="shared" si="19"/>
        <v>1</v>
      </c>
      <c r="AC53" s="5">
        <f t="shared" si="20"/>
        <v>1</v>
      </c>
      <c r="AF53" s="5">
        <f t="shared" si="8"/>
        <v>14.009999999999309</v>
      </c>
      <c r="AG53" s="5">
        <f t="shared" si="9"/>
        <v>15.119999999999891</v>
      </c>
      <c r="AH53" s="5">
        <f t="shared" si="10"/>
        <v>346.75</v>
      </c>
      <c r="AI53" s="5">
        <f t="shared" si="11"/>
        <v>345.63999999999942</v>
      </c>
      <c r="AJ53" s="5"/>
      <c r="AK53" s="5">
        <f t="shared" si="12"/>
        <v>14.009999999999309</v>
      </c>
      <c r="AL53" s="5">
        <f t="shared" si="23"/>
        <v>82.943999999999406</v>
      </c>
      <c r="AM53" s="5">
        <f t="shared" si="13"/>
        <v>346.75</v>
      </c>
      <c r="AN53" s="5">
        <f t="shared" si="21"/>
        <v>147.42400000000006</v>
      </c>
      <c r="AO53" s="5">
        <f t="shared" si="22"/>
        <v>1</v>
      </c>
      <c r="AP53" s="5">
        <f t="shared" si="33"/>
        <v>3</v>
      </c>
      <c r="AQ53" s="5">
        <f t="shared" si="52"/>
        <v>3.5</v>
      </c>
      <c r="AR53" s="5"/>
      <c r="AS53" s="5">
        <f t="shared" si="14"/>
        <v>345.63999999999942</v>
      </c>
      <c r="AT53" s="5">
        <f t="shared" si="21"/>
        <v>146.62699999999995</v>
      </c>
      <c r="AU53" s="5">
        <f t="shared" si="15"/>
        <v>15.119999999999891</v>
      </c>
      <c r="AV53" s="5">
        <f t="shared" si="17"/>
        <v>-1.1100000000005821</v>
      </c>
      <c r="AW53" s="5">
        <f t="shared" si="16"/>
        <v>2</v>
      </c>
      <c r="AZ53" s="4">
        <f t="shared" si="41"/>
        <v>0</v>
      </c>
      <c r="BA53" s="5">
        <f t="shared" si="48"/>
        <v>0</v>
      </c>
      <c r="BB53" s="4">
        <f t="shared" si="42"/>
        <v>0.16901474815059117</v>
      </c>
      <c r="BD53" s="5">
        <v>-56.720000000000255</v>
      </c>
      <c r="BE53" s="4">
        <v>1</v>
      </c>
      <c r="BJ53" s="5">
        <v>55.760000000000218</v>
      </c>
      <c r="BK53" s="5">
        <v>35.220000000000255</v>
      </c>
      <c r="BL53" s="5">
        <v>3.9000000000005457</v>
      </c>
      <c r="BM53" s="5">
        <v>2</v>
      </c>
      <c r="BR53">
        <v>347</v>
      </c>
      <c r="BS53">
        <v>-88</v>
      </c>
    </row>
    <row r="54" spans="1:71">
      <c r="A54" s="7">
        <v>36599</v>
      </c>
      <c r="B54" s="6">
        <v>7695.79</v>
      </c>
      <c r="C54" s="6">
        <v>7757.03</v>
      </c>
      <c r="D54" s="6">
        <v>7630.1</v>
      </c>
      <c r="E54" s="6">
        <v>7650.05</v>
      </c>
      <c r="F54" s="6">
        <v>6331.22</v>
      </c>
      <c r="G54" s="6">
        <v>6376.81</v>
      </c>
      <c r="H54" s="6">
        <v>6271.59</v>
      </c>
      <c r="I54" s="6">
        <v>6350.35</v>
      </c>
      <c r="J54" s="9">
        <f t="shared" si="5"/>
        <v>126.92999999999938</v>
      </c>
      <c r="K54" s="9">
        <f t="shared" si="67"/>
        <v>188.96083333333331</v>
      </c>
      <c r="L54" s="9">
        <f t="shared" si="6"/>
        <v>105.22000000000025</v>
      </c>
      <c r="M54" s="9">
        <f t="shared" ref="M54" si="77">AVERAGE(L43:L54)</f>
        <v>145.27666666666687</v>
      </c>
      <c r="N54" s="6" t="s">
        <v>36</v>
      </c>
      <c r="O54" s="9">
        <f t="shared" si="7"/>
        <v>1299.6999999999998</v>
      </c>
      <c r="P54" s="4">
        <f t="shared" si="35"/>
        <v>0</v>
      </c>
      <c r="Q54" s="5">
        <f t="shared" si="36"/>
        <v>342.32999999999993</v>
      </c>
      <c r="R54" s="5">
        <f t="shared" si="37"/>
        <v>1385.2824999999998</v>
      </c>
      <c r="S54" s="4">
        <f t="shared" si="38"/>
        <v>0</v>
      </c>
      <c r="T54" s="4">
        <f t="shared" si="39"/>
        <v>0</v>
      </c>
      <c r="U54" s="5">
        <f t="shared" si="31"/>
        <v>1458.0079999999998</v>
      </c>
      <c r="V54" s="5">
        <f t="shared" si="32"/>
        <v>-158.30799999999999</v>
      </c>
      <c r="X54" s="5">
        <f t="shared" si="2"/>
        <v>-45.739999999999782</v>
      </c>
      <c r="Y54" s="5">
        <f t="shared" si="3"/>
        <v>19.130000000000109</v>
      </c>
      <c r="AA54" s="5">
        <f t="shared" si="18"/>
        <v>0</v>
      </c>
      <c r="AB54" s="5">
        <f t="shared" si="19"/>
        <v>0</v>
      </c>
      <c r="AC54" s="5">
        <f t="shared" si="20"/>
        <v>0</v>
      </c>
      <c r="AF54" s="5">
        <f t="shared" si="8"/>
        <v>61.239999999999782</v>
      </c>
      <c r="AG54" s="5">
        <f t="shared" si="9"/>
        <v>63.179999999999382</v>
      </c>
      <c r="AH54" s="5">
        <f t="shared" si="10"/>
        <v>65.6899999999996</v>
      </c>
      <c r="AI54" s="5">
        <f t="shared" si="11"/>
        <v>63.75</v>
      </c>
      <c r="AJ54" s="5"/>
      <c r="AK54" s="5">
        <f t="shared" si="12"/>
        <v>61.239999999999782</v>
      </c>
      <c r="AL54" s="5">
        <f t="shared" si="23"/>
        <v>82.943999999999406</v>
      </c>
      <c r="AM54" s="5">
        <f t="shared" si="13"/>
        <v>65.6899999999996</v>
      </c>
      <c r="AN54" s="5">
        <f t="shared" si="21"/>
        <v>143.04700000000003</v>
      </c>
      <c r="AO54" s="5">
        <f t="shared" si="22"/>
        <v>0</v>
      </c>
      <c r="AP54" s="5">
        <f t="shared" si="33"/>
        <v>3</v>
      </c>
      <c r="AQ54" s="5">
        <f t="shared" si="52"/>
        <v>3.4</v>
      </c>
      <c r="AR54" s="5"/>
      <c r="AS54" s="5">
        <f t="shared" si="14"/>
        <v>63.75</v>
      </c>
      <c r="AT54" s="5">
        <f t="shared" si="21"/>
        <v>141.679</v>
      </c>
      <c r="AU54" s="5">
        <f t="shared" si="15"/>
        <v>63.179999999999382</v>
      </c>
      <c r="AV54" s="5">
        <f t="shared" si="17"/>
        <v>-1.9399999999995998</v>
      </c>
      <c r="AW54" s="5">
        <f t="shared" si="16"/>
        <v>3</v>
      </c>
      <c r="AX54" s="3">
        <v>1</v>
      </c>
      <c r="AZ54" s="4">
        <f t="shared" si="41"/>
        <v>0</v>
      </c>
      <c r="BA54" s="5">
        <f t="shared" si="48"/>
        <v>0</v>
      </c>
      <c r="BB54" s="4">
        <f t="shared" si="42"/>
        <v>0</v>
      </c>
      <c r="BD54" s="5">
        <v>-56.269999999999527</v>
      </c>
      <c r="BE54" s="4">
        <v>1</v>
      </c>
      <c r="BJ54" s="5">
        <v>45.989999999999782</v>
      </c>
      <c r="BK54" s="5">
        <v>-2.3999999999996362</v>
      </c>
      <c r="BL54" s="5">
        <v>4.4200000000000728</v>
      </c>
      <c r="BM54" s="5">
        <v>2</v>
      </c>
      <c r="BR54">
        <v>66</v>
      </c>
      <c r="BS54">
        <v>19</v>
      </c>
    </row>
    <row r="55" spans="1:71">
      <c r="A55" s="7">
        <v>36600</v>
      </c>
      <c r="B55" s="6">
        <v>7633.2</v>
      </c>
      <c r="C55" s="6">
        <v>7633.2</v>
      </c>
      <c r="D55" s="6">
        <v>7411.76</v>
      </c>
      <c r="E55" s="6">
        <v>7414.46</v>
      </c>
      <c r="F55" s="6">
        <v>6242.79</v>
      </c>
      <c r="G55" s="6">
        <v>6249.66</v>
      </c>
      <c r="H55" s="6">
        <v>6144.07</v>
      </c>
      <c r="I55" s="6">
        <v>6188.94</v>
      </c>
      <c r="J55" s="9">
        <f t="shared" si="5"/>
        <v>238.28999999999996</v>
      </c>
      <c r="K55" s="9">
        <f t="shared" si="67"/>
        <v>187.55666666666662</v>
      </c>
      <c r="L55" s="9">
        <f t="shared" si="6"/>
        <v>206.28000000000065</v>
      </c>
      <c r="M55" s="9">
        <f t="shared" ref="M55" si="78">AVERAGE(L44:L55)</f>
        <v>145.97416666666686</v>
      </c>
      <c r="N55" s="6" t="s">
        <v>36</v>
      </c>
      <c r="O55" s="9">
        <f t="shared" si="7"/>
        <v>1225.5200000000004</v>
      </c>
      <c r="P55" s="4">
        <f t="shared" si="35"/>
        <v>0</v>
      </c>
      <c r="Q55" s="5">
        <f t="shared" si="36"/>
        <v>300.19999999999891</v>
      </c>
      <c r="R55" s="5">
        <f t="shared" si="37"/>
        <v>1300.5700000000002</v>
      </c>
      <c r="S55" s="4">
        <f t="shared" si="38"/>
        <v>0</v>
      </c>
      <c r="T55" s="4">
        <f t="shared" si="39"/>
        <v>0</v>
      </c>
      <c r="U55" s="5">
        <f t="shared" si="31"/>
        <v>1374.7059999999999</v>
      </c>
      <c r="V55" s="5">
        <f t="shared" si="32"/>
        <v>-149.18599999999947</v>
      </c>
      <c r="X55" s="5">
        <f t="shared" si="2"/>
        <v>-218.73999999999978</v>
      </c>
      <c r="Y55" s="5">
        <f t="shared" si="3"/>
        <v>-53.850000000000364</v>
      </c>
      <c r="AA55" s="5">
        <f t="shared" si="18"/>
        <v>0</v>
      </c>
      <c r="AB55" s="5">
        <f t="shared" si="19"/>
        <v>1</v>
      </c>
      <c r="AC55" s="5">
        <f t="shared" si="20"/>
        <v>1</v>
      </c>
      <c r="AF55" s="5">
        <f t="shared" si="8"/>
        <v>0</v>
      </c>
      <c r="AG55" s="5">
        <f t="shared" si="9"/>
        <v>-16.850000000000364</v>
      </c>
      <c r="AH55" s="5">
        <f t="shared" si="10"/>
        <v>221.4399999999996</v>
      </c>
      <c r="AI55" s="5">
        <f t="shared" si="11"/>
        <v>238.28999999999996</v>
      </c>
      <c r="AJ55" s="5"/>
      <c r="AK55" s="5">
        <f t="shared" si="12"/>
        <v>0</v>
      </c>
      <c r="AL55" s="5">
        <f t="shared" si="23"/>
        <v>82.943999999999406</v>
      </c>
      <c r="AM55" s="5">
        <f t="shared" si="13"/>
        <v>221.4399999999996</v>
      </c>
      <c r="AN55" s="5">
        <f t="shared" si="21"/>
        <v>152.82</v>
      </c>
      <c r="AO55" s="5">
        <f t="shared" si="22"/>
        <v>1</v>
      </c>
      <c r="AP55" s="5">
        <f t="shared" si="33"/>
        <v>4</v>
      </c>
      <c r="AQ55" s="5">
        <f t="shared" si="52"/>
        <v>3.5</v>
      </c>
      <c r="AR55" s="5"/>
      <c r="AS55" s="5">
        <f t="shared" si="14"/>
        <v>238.28999999999996</v>
      </c>
      <c r="AT55" s="5">
        <f t="shared" si="21"/>
        <v>153.06199999999998</v>
      </c>
      <c r="AU55" s="5">
        <f t="shared" si="15"/>
        <v>-16.850000000000364</v>
      </c>
      <c r="AV55" s="5">
        <f t="shared" si="17"/>
        <v>16.850000000000364</v>
      </c>
      <c r="AW55" s="5">
        <f t="shared" si="16"/>
        <v>4</v>
      </c>
      <c r="AZ55" s="4">
        <f t="shared" si="41"/>
        <v>0</v>
      </c>
      <c r="BA55" s="5">
        <f t="shared" si="48"/>
        <v>0</v>
      </c>
      <c r="BB55" s="4">
        <f t="shared" si="42"/>
        <v>0</v>
      </c>
      <c r="BD55" s="5">
        <v>-56.150000000000091</v>
      </c>
      <c r="BE55" s="4">
        <v>1</v>
      </c>
      <c r="BJ55" s="5">
        <v>75.300000000000182</v>
      </c>
      <c r="BK55" s="5">
        <v>-1.8600000000005821</v>
      </c>
      <c r="BL55" s="5">
        <v>1.8600000000005821</v>
      </c>
      <c r="BM55" s="5">
        <v>2</v>
      </c>
      <c r="BR55">
        <v>221</v>
      </c>
      <c r="BS55">
        <v>-88</v>
      </c>
    </row>
    <row r="56" spans="1:71">
      <c r="A56" s="7">
        <v>36601</v>
      </c>
      <c r="B56" s="6">
        <v>7416.64</v>
      </c>
      <c r="C56" s="6">
        <v>7648.28</v>
      </c>
      <c r="D56" s="6">
        <v>7416.64</v>
      </c>
      <c r="E56" s="6">
        <v>7583.96</v>
      </c>
      <c r="F56" s="6">
        <v>6217.62</v>
      </c>
      <c r="G56" s="6">
        <v>6335.9</v>
      </c>
      <c r="H56" s="6">
        <v>6216.97</v>
      </c>
      <c r="I56" s="6">
        <v>6258.53</v>
      </c>
      <c r="J56" s="9">
        <f t="shared" si="5"/>
        <v>233.81999999999971</v>
      </c>
      <c r="K56" s="9">
        <f t="shared" si="67"/>
        <v>197.60583333333329</v>
      </c>
      <c r="L56" s="9">
        <f t="shared" si="6"/>
        <v>146.96000000000004</v>
      </c>
      <c r="M56" s="9">
        <f t="shared" ref="M56" si="79">AVERAGE(L45:L56)</f>
        <v>144.76083333333349</v>
      </c>
      <c r="N56" s="6" t="s">
        <v>36</v>
      </c>
      <c r="O56" s="9">
        <f t="shared" si="7"/>
        <v>1325.4300000000003</v>
      </c>
      <c r="P56" s="4">
        <f t="shared" si="35"/>
        <v>0.41603164688736211</v>
      </c>
      <c r="Q56" s="5">
        <f t="shared" si="36"/>
        <v>240.14999999999964</v>
      </c>
      <c r="R56" s="5">
        <f t="shared" si="37"/>
        <v>1285.5575000000003</v>
      </c>
      <c r="S56" s="4">
        <f t="shared" si="38"/>
        <v>0.23987419269645391</v>
      </c>
      <c r="T56" s="4">
        <f t="shared" si="39"/>
        <v>0.23987419269645391</v>
      </c>
      <c r="U56" s="5">
        <f t="shared" si="31"/>
        <v>1334.6480000000001</v>
      </c>
      <c r="V56" s="5">
        <f t="shared" si="32"/>
        <v>-9.2179999999998472</v>
      </c>
      <c r="X56" s="5">
        <f t="shared" si="2"/>
        <v>167.31999999999971</v>
      </c>
      <c r="Y56" s="5">
        <f t="shared" si="3"/>
        <v>40.909999999999854</v>
      </c>
      <c r="AA56" s="5">
        <f t="shared" si="18"/>
        <v>1</v>
      </c>
      <c r="AB56" s="5">
        <f t="shared" si="19"/>
        <v>0</v>
      </c>
      <c r="AC56" s="5">
        <f t="shared" si="20"/>
        <v>1</v>
      </c>
      <c r="AF56" s="5">
        <f t="shared" si="8"/>
        <v>231.63999999999942</v>
      </c>
      <c r="AG56" s="5">
        <f t="shared" si="9"/>
        <v>233.81999999999971</v>
      </c>
      <c r="AH56" s="5">
        <f t="shared" si="10"/>
        <v>0</v>
      </c>
      <c r="AI56" s="5">
        <f t="shared" si="11"/>
        <v>-2.180000000000291</v>
      </c>
      <c r="AJ56" s="5"/>
      <c r="AK56" s="5">
        <f t="shared" si="12"/>
        <v>0</v>
      </c>
      <c r="AL56" s="5">
        <f t="shared" si="23"/>
        <v>73.250999999999834</v>
      </c>
      <c r="AM56" s="5">
        <f t="shared" si="13"/>
        <v>231.63999999999942</v>
      </c>
      <c r="AN56" s="5">
        <f t="shared" si="21"/>
        <v>153.0079999999999</v>
      </c>
      <c r="AO56" s="5">
        <f t="shared" si="22"/>
        <v>1</v>
      </c>
      <c r="AP56" s="5">
        <f t="shared" si="33"/>
        <v>4</v>
      </c>
      <c r="AQ56" s="5">
        <f t="shared" si="52"/>
        <v>3.5</v>
      </c>
      <c r="AR56" s="5"/>
      <c r="AS56" s="5">
        <f t="shared" si="14"/>
        <v>233.81999999999971</v>
      </c>
      <c r="AT56" s="5">
        <f t="shared" si="21"/>
        <v>154.17099999999999</v>
      </c>
      <c r="AU56" s="5">
        <f t="shared" si="15"/>
        <v>-2.180000000000291</v>
      </c>
      <c r="AV56" s="5">
        <f t="shared" si="17"/>
        <v>-2.180000000000291</v>
      </c>
      <c r="AW56" s="5">
        <f t="shared" si="16"/>
        <v>5</v>
      </c>
      <c r="AZ56" s="4">
        <f t="shared" si="41"/>
        <v>0.23987419269645391</v>
      </c>
      <c r="BA56" s="5">
        <f t="shared" si="48"/>
        <v>0</v>
      </c>
      <c r="BB56" s="4">
        <f t="shared" si="42"/>
        <v>0</v>
      </c>
      <c r="BD56" s="5">
        <v>-54.210000000000036</v>
      </c>
      <c r="BE56" s="4">
        <v>1</v>
      </c>
      <c r="BJ56" s="5">
        <v>54.349999999999454</v>
      </c>
      <c r="BK56" s="5">
        <v>-2</v>
      </c>
      <c r="BL56" s="5">
        <v>2</v>
      </c>
      <c r="BM56" s="5">
        <v>2</v>
      </c>
      <c r="BR56">
        <v>-79</v>
      </c>
      <c r="BS56">
        <v>41</v>
      </c>
    </row>
    <row r="57" spans="1:71">
      <c r="A57" s="7">
        <v>36602</v>
      </c>
      <c r="B57" s="6">
        <v>7594.99</v>
      </c>
      <c r="C57" s="6">
        <v>7834.54</v>
      </c>
      <c r="D57" s="6">
        <v>7574.52</v>
      </c>
      <c r="E57" s="6">
        <v>7710.92</v>
      </c>
      <c r="F57" s="6">
        <v>6439.83</v>
      </c>
      <c r="G57" s="6">
        <v>6447.17</v>
      </c>
      <c r="H57" s="6">
        <v>6281.77</v>
      </c>
      <c r="I57" s="6">
        <v>6304.28</v>
      </c>
      <c r="J57" s="9">
        <f t="shared" si="5"/>
        <v>260.01999999999953</v>
      </c>
      <c r="K57" s="9">
        <f t="shared" si="67"/>
        <v>206.73999999999992</v>
      </c>
      <c r="L57" s="9">
        <f t="shared" si="6"/>
        <v>188.64000000000033</v>
      </c>
      <c r="M57" s="9">
        <f t="shared" ref="M57" si="80">AVERAGE(L46:L57)</f>
        <v>152.2233333333335</v>
      </c>
      <c r="N57" s="6" t="s">
        <v>37</v>
      </c>
      <c r="O57" s="9">
        <f t="shared" si="7"/>
        <v>1406.6400000000003</v>
      </c>
      <c r="P57" s="4">
        <f t="shared" si="35"/>
        <v>1</v>
      </c>
      <c r="Q57" s="5">
        <f t="shared" si="36"/>
        <v>181.11999999999989</v>
      </c>
      <c r="R57" s="5">
        <f t="shared" si="37"/>
        <v>1270.8000000000004</v>
      </c>
      <c r="S57" s="4">
        <f t="shared" si="38"/>
        <v>0.60333111259160743</v>
      </c>
      <c r="T57" s="4">
        <f t="shared" si="39"/>
        <v>0.43485150416556673</v>
      </c>
      <c r="U57" s="5">
        <f t="shared" si="31"/>
        <v>1322.8420000000001</v>
      </c>
      <c r="V57" s="5">
        <f t="shared" si="32"/>
        <v>83.798000000000229</v>
      </c>
      <c r="X57" s="5">
        <f t="shared" si="2"/>
        <v>115.93000000000029</v>
      </c>
      <c r="Y57" s="5">
        <f t="shared" si="3"/>
        <v>-135.55000000000018</v>
      </c>
      <c r="AA57" s="5">
        <f t="shared" si="18"/>
        <v>0</v>
      </c>
      <c r="AB57" s="5">
        <f t="shared" si="19"/>
        <v>0</v>
      </c>
      <c r="AC57" s="5">
        <f t="shared" si="20"/>
        <v>0</v>
      </c>
      <c r="AF57" s="5">
        <f t="shared" si="8"/>
        <v>239.55000000000018</v>
      </c>
      <c r="AG57" s="5">
        <f t="shared" si="9"/>
        <v>250.57999999999993</v>
      </c>
      <c r="AH57" s="5">
        <f t="shared" si="10"/>
        <v>20.469999999999345</v>
      </c>
      <c r="AI57" s="5">
        <f t="shared" si="11"/>
        <v>9.4399999999995998</v>
      </c>
      <c r="AJ57" s="5"/>
      <c r="AK57" s="5">
        <f t="shared" si="12"/>
        <v>20.469999999999345</v>
      </c>
      <c r="AL57" s="5">
        <f t="shared" si="23"/>
        <v>65.186999999999799</v>
      </c>
      <c r="AM57" s="5">
        <f t="shared" si="13"/>
        <v>239.55000000000018</v>
      </c>
      <c r="AN57" s="5">
        <f t="shared" si="21"/>
        <v>169.19199999999992</v>
      </c>
      <c r="AO57" s="5">
        <f t="shared" si="22"/>
        <v>1</v>
      </c>
      <c r="AP57" s="5">
        <f t="shared" si="33"/>
        <v>5</v>
      </c>
      <c r="AQ57" s="5">
        <f t="shared" si="52"/>
        <v>3.6</v>
      </c>
      <c r="AR57" s="5"/>
      <c r="AS57" s="5">
        <f t="shared" si="14"/>
        <v>250.57999999999993</v>
      </c>
      <c r="AT57" s="5">
        <f t="shared" si="21"/>
        <v>171.55800000000008</v>
      </c>
      <c r="AU57" s="5">
        <f t="shared" si="15"/>
        <v>9.4399999999995998</v>
      </c>
      <c r="AV57" s="5">
        <f t="shared" si="17"/>
        <v>-11.029999999999745</v>
      </c>
      <c r="AW57" s="5">
        <f t="shared" si="16"/>
        <v>6</v>
      </c>
      <c r="AX57" s="3">
        <v>1</v>
      </c>
      <c r="AZ57" s="4">
        <f t="shared" si="41"/>
        <v>0.43485150416556673</v>
      </c>
      <c r="BA57" s="5">
        <f t="shared" si="48"/>
        <v>0</v>
      </c>
      <c r="BB57" s="4">
        <f t="shared" si="42"/>
        <v>0.23987419269645391</v>
      </c>
      <c r="BD57" s="5">
        <v>-52.870000000000346</v>
      </c>
      <c r="BE57" s="4">
        <v>1</v>
      </c>
      <c r="BJ57" s="5">
        <v>133.78999999999996</v>
      </c>
      <c r="BK57" s="5">
        <v>-4.6300000000001091</v>
      </c>
      <c r="BL57" s="5">
        <v>4.6300000000001091</v>
      </c>
      <c r="BM57" s="5">
        <v>2</v>
      </c>
      <c r="BR57">
        <v>116</v>
      </c>
      <c r="BS57">
        <v>136</v>
      </c>
    </row>
    <row r="58" spans="1:71">
      <c r="A58" s="7">
        <v>36605</v>
      </c>
      <c r="B58" s="6">
        <v>7716.24</v>
      </c>
      <c r="C58" s="6">
        <v>7887.97</v>
      </c>
      <c r="D58" s="6">
        <v>7716.24</v>
      </c>
      <c r="E58" s="6">
        <v>7872.38</v>
      </c>
      <c r="F58" s="6">
        <v>6328.04</v>
      </c>
      <c r="G58" s="6">
        <v>6417.63</v>
      </c>
      <c r="H58" s="6">
        <v>6319.48</v>
      </c>
      <c r="I58" s="6">
        <v>6352.51</v>
      </c>
      <c r="J58" s="9">
        <f t="shared" si="5"/>
        <v>177.05000000000018</v>
      </c>
      <c r="K58" s="9">
        <f t="shared" si="67"/>
        <v>195.6</v>
      </c>
      <c r="L58" s="9">
        <f t="shared" si="6"/>
        <v>113.35000000000036</v>
      </c>
      <c r="M58" s="9">
        <f t="shared" ref="M58" si="81">AVERAGE(L47:L58)</f>
        <v>143.07666666666682</v>
      </c>
      <c r="N58" s="6" t="s">
        <v>37</v>
      </c>
      <c r="O58" s="9">
        <f t="shared" si="7"/>
        <v>1519.87</v>
      </c>
      <c r="P58" s="4">
        <f t="shared" si="35"/>
        <v>1</v>
      </c>
      <c r="Q58" s="5">
        <f t="shared" si="36"/>
        <v>294.34999999999945</v>
      </c>
      <c r="R58" s="5">
        <f t="shared" si="37"/>
        <v>1299.1075000000003</v>
      </c>
      <c r="S58" s="4">
        <f t="shared" si="38"/>
        <v>1</v>
      </c>
      <c r="T58" s="4">
        <f t="shared" si="39"/>
        <v>0.70670572135122789</v>
      </c>
      <c r="U58" s="5">
        <f t="shared" si="31"/>
        <v>1355.4320000000002</v>
      </c>
      <c r="V58" s="5">
        <f t="shared" si="32"/>
        <v>164.43799999999965</v>
      </c>
      <c r="X58" s="5">
        <f t="shared" si="2"/>
        <v>156.14000000000033</v>
      </c>
      <c r="Y58" s="5">
        <f t="shared" si="3"/>
        <v>24.470000000000255</v>
      </c>
      <c r="AA58" s="5">
        <f t="shared" si="18"/>
        <v>1</v>
      </c>
      <c r="AB58" s="5">
        <f t="shared" si="19"/>
        <v>0</v>
      </c>
      <c r="AC58" s="5">
        <f t="shared" si="20"/>
        <v>1</v>
      </c>
      <c r="AF58" s="5">
        <f t="shared" si="8"/>
        <v>171.73000000000047</v>
      </c>
      <c r="AG58" s="5">
        <f t="shared" si="9"/>
        <v>177.05000000000018</v>
      </c>
      <c r="AH58" s="5">
        <f t="shared" si="10"/>
        <v>0</v>
      </c>
      <c r="AI58" s="5">
        <f t="shared" si="11"/>
        <v>-5.319999999999709</v>
      </c>
      <c r="AJ58" s="5"/>
      <c r="AK58" s="5">
        <f t="shared" si="12"/>
        <v>0</v>
      </c>
      <c r="AL58" s="5">
        <f t="shared" si="23"/>
        <v>65.186999999999799</v>
      </c>
      <c r="AM58" s="5">
        <f t="shared" si="13"/>
        <v>171.73000000000047</v>
      </c>
      <c r="AN58" s="5">
        <f t="shared" si="21"/>
        <v>179.31499999999997</v>
      </c>
      <c r="AO58" s="5">
        <f t="shared" si="22"/>
        <v>0</v>
      </c>
      <c r="AP58" s="5">
        <f t="shared" si="33"/>
        <v>5</v>
      </c>
      <c r="AQ58" s="5">
        <f t="shared" si="52"/>
        <v>3.7</v>
      </c>
      <c r="AR58" s="5"/>
      <c r="AS58" s="5">
        <f t="shared" si="14"/>
        <v>177.05000000000018</v>
      </c>
      <c r="AT58" s="5">
        <f t="shared" si="21"/>
        <v>182.20700000000005</v>
      </c>
      <c r="AU58" s="5">
        <f t="shared" si="15"/>
        <v>-5.319999999999709</v>
      </c>
      <c r="AV58" s="5">
        <f t="shared" si="17"/>
        <v>-5.319999999999709</v>
      </c>
      <c r="AW58" s="5">
        <f t="shared" si="16"/>
        <v>2</v>
      </c>
      <c r="AZ58" s="4">
        <f t="shared" si="41"/>
        <v>0.70670572135122789</v>
      </c>
      <c r="BA58" s="5">
        <f t="shared" si="48"/>
        <v>0</v>
      </c>
      <c r="BB58" s="4">
        <f t="shared" si="42"/>
        <v>0.43485150416556673</v>
      </c>
      <c r="BD58" s="5">
        <v>-52.309999999999491</v>
      </c>
      <c r="BE58" s="4">
        <v>1</v>
      </c>
      <c r="BJ58" s="5">
        <v>59.769999999999527</v>
      </c>
      <c r="BK58" s="5">
        <v>25</v>
      </c>
      <c r="BL58" s="5">
        <v>13.329999999999927</v>
      </c>
      <c r="BM58" s="5">
        <v>2</v>
      </c>
      <c r="BR58">
        <v>156</v>
      </c>
      <c r="BS58">
        <v>-86</v>
      </c>
    </row>
    <row r="59" spans="1:71">
      <c r="A59" s="7">
        <v>36606</v>
      </c>
      <c r="B59" s="6">
        <v>7865.48</v>
      </c>
      <c r="C59" s="6">
        <v>7865.48</v>
      </c>
      <c r="D59" s="6">
        <v>7735.74</v>
      </c>
      <c r="E59" s="6">
        <v>7807.93</v>
      </c>
      <c r="F59" s="6">
        <v>6320.12</v>
      </c>
      <c r="G59" s="6">
        <v>6334.62</v>
      </c>
      <c r="H59" s="6">
        <v>6253.72</v>
      </c>
      <c r="I59" s="6">
        <v>6320.87</v>
      </c>
      <c r="J59" s="9">
        <f t="shared" si="5"/>
        <v>136.64000000000033</v>
      </c>
      <c r="K59" s="9">
        <f t="shared" si="67"/>
        <v>194.66083333333336</v>
      </c>
      <c r="L59" s="9">
        <f t="shared" si="6"/>
        <v>98.789999999999964</v>
      </c>
      <c r="M59" s="9">
        <f t="shared" ref="M59" si="82">AVERAGE(L48:L59)</f>
        <v>141.04833333333349</v>
      </c>
      <c r="N59" s="6" t="s">
        <v>37</v>
      </c>
      <c r="O59" s="9">
        <f t="shared" si="7"/>
        <v>1487.0600000000004</v>
      </c>
      <c r="P59" s="4">
        <f t="shared" si="35"/>
        <v>0.88853405809410713</v>
      </c>
      <c r="Q59" s="5">
        <f t="shared" si="36"/>
        <v>294.34999999999945</v>
      </c>
      <c r="R59" s="5">
        <f t="shared" si="37"/>
        <v>1299.1075000000003</v>
      </c>
      <c r="S59" s="4">
        <f t="shared" si="38"/>
        <v>0.88853405809410713</v>
      </c>
      <c r="T59" s="4">
        <f t="shared" si="39"/>
        <v>0.87121918720853064</v>
      </c>
      <c r="U59" s="5">
        <f t="shared" si="31"/>
        <v>1392.9040000000002</v>
      </c>
      <c r="V59" s="5">
        <f t="shared" si="32"/>
        <v>94.156000000000176</v>
      </c>
      <c r="X59" s="5">
        <f t="shared" si="2"/>
        <v>-57.549999999999272</v>
      </c>
      <c r="Y59" s="5">
        <f t="shared" si="3"/>
        <v>0.75</v>
      </c>
      <c r="AA59" s="5">
        <f t="shared" si="18"/>
        <v>0</v>
      </c>
      <c r="AB59" s="5">
        <f t="shared" si="19"/>
        <v>0</v>
      </c>
      <c r="AC59" s="5">
        <f t="shared" si="20"/>
        <v>0</v>
      </c>
      <c r="AF59" s="5">
        <f t="shared" si="8"/>
        <v>0</v>
      </c>
      <c r="AG59" s="5">
        <f t="shared" si="9"/>
        <v>-6.9000000000005457</v>
      </c>
      <c r="AH59" s="5">
        <f t="shared" si="10"/>
        <v>129.73999999999978</v>
      </c>
      <c r="AI59" s="5">
        <f t="shared" si="11"/>
        <v>136.64000000000033</v>
      </c>
      <c r="AJ59" s="5"/>
      <c r="AK59" s="5">
        <f t="shared" si="12"/>
        <v>0</v>
      </c>
      <c r="AL59" s="5">
        <f t="shared" si="23"/>
        <v>65.186999999999799</v>
      </c>
      <c r="AM59" s="5">
        <f t="shared" si="13"/>
        <v>129.73999999999978</v>
      </c>
      <c r="AN59" s="5">
        <f t="shared" si="21"/>
        <v>175.79599999999991</v>
      </c>
      <c r="AO59" s="5">
        <f t="shared" si="22"/>
        <v>0</v>
      </c>
      <c r="AP59" s="5">
        <f t="shared" si="33"/>
        <v>4</v>
      </c>
      <c r="AQ59" s="5">
        <f t="shared" si="52"/>
        <v>3.7</v>
      </c>
      <c r="AR59" s="5"/>
      <c r="AS59" s="5">
        <f t="shared" si="14"/>
        <v>136.64000000000033</v>
      </c>
      <c r="AT59" s="5">
        <f t="shared" si="21"/>
        <v>179.83300000000008</v>
      </c>
      <c r="AU59" s="5">
        <f t="shared" si="15"/>
        <v>-6.9000000000005457</v>
      </c>
      <c r="AV59" s="5">
        <f t="shared" si="17"/>
        <v>6.9000000000005457</v>
      </c>
      <c r="AW59" s="5">
        <f t="shared" si="16"/>
        <v>3</v>
      </c>
      <c r="AX59" s="3">
        <v>1</v>
      </c>
      <c r="AZ59" s="4">
        <f t="shared" si="41"/>
        <v>0.87121918720853064</v>
      </c>
      <c r="BA59" s="5">
        <f t="shared" si="48"/>
        <v>0</v>
      </c>
      <c r="BB59" s="4">
        <f t="shared" si="42"/>
        <v>0.70670572135122789</v>
      </c>
      <c r="BD59" s="5">
        <v>-52.230000000000473</v>
      </c>
      <c r="BE59" s="4">
        <v>1</v>
      </c>
      <c r="BJ59" s="5">
        <v>161.07999999999993</v>
      </c>
      <c r="BK59" s="5">
        <v>-2.0500000000001819</v>
      </c>
      <c r="BL59" s="5">
        <v>2.0500000000001819</v>
      </c>
      <c r="BM59" s="5">
        <v>2</v>
      </c>
      <c r="BR59">
        <v>-78</v>
      </c>
      <c r="BS59">
        <v>-1</v>
      </c>
    </row>
    <row r="60" spans="1:71">
      <c r="A60" s="7">
        <v>36607</v>
      </c>
      <c r="B60" s="6">
        <v>7827.56</v>
      </c>
      <c r="C60" s="6">
        <v>7949.72</v>
      </c>
      <c r="D60" s="6">
        <v>7787.09</v>
      </c>
      <c r="E60" s="6">
        <v>7798.62</v>
      </c>
      <c r="F60" s="6">
        <v>6401.45</v>
      </c>
      <c r="G60" s="6">
        <v>6460.81</v>
      </c>
      <c r="H60" s="6">
        <v>6270.44</v>
      </c>
      <c r="I60" s="6">
        <v>6279.29</v>
      </c>
      <c r="J60" s="9">
        <f t="shared" si="5"/>
        <v>162.63000000000011</v>
      </c>
      <c r="K60" s="9">
        <f t="shared" si="67"/>
        <v>199.43083333333334</v>
      </c>
      <c r="L60" s="9">
        <f t="shared" si="6"/>
        <v>190.3700000000008</v>
      </c>
      <c r="M60" s="9">
        <f t="shared" ref="M60" si="83">AVERAGE(L49:L60)</f>
        <v>150.55916666666681</v>
      </c>
      <c r="N60" s="6" t="s">
        <v>37</v>
      </c>
      <c r="O60" s="9">
        <f t="shared" si="7"/>
        <v>1519.33</v>
      </c>
      <c r="P60" s="4">
        <f t="shared" si="35"/>
        <v>0.99722279366385536</v>
      </c>
      <c r="Q60" s="5">
        <f t="shared" si="36"/>
        <v>194.4399999999996</v>
      </c>
      <c r="R60" s="5">
        <f t="shared" si="37"/>
        <v>1374.0400000000002</v>
      </c>
      <c r="S60" s="4">
        <f t="shared" si="38"/>
        <v>0.99816544929505702</v>
      </c>
      <c r="T60" s="4">
        <f t="shared" si="39"/>
        <v>0.99816544929505702</v>
      </c>
      <c r="U60" s="5">
        <f t="shared" si="31"/>
        <v>1451.6660000000002</v>
      </c>
      <c r="V60" s="5">
        <f t="shared" si="32"/>
        <v>67.66399999999976</v>
      </c>
      <c r="X60" s="5">
        <f t="shared" si="2"/>
        <v>-28.940000000000509</v>
      </c>
      <c r="Y60" s="5">
        <f t="shared" si="3"/>
        <v>-122.15999999999985</v>
      </c>
      <c r="AA60" s="5">
        <f t="shared" si="18"/>
        <v>0</v>
      </c>
      <c r="AB60" s="5">
        <f t="shared" si="19"/>
        <v>1</v>
      </c>
      <c r="AC60" s="5">
        <f t="shared" si="20"/>
        <v>1</v>
      </c>
      <c r="AF60" s="5">
        <f t="shared" si="8"/>
        <v>122.15999999999985</v>
      </c>
      <c r="AG60" s="5">
        <f t="shared" si="9"/>
        <v>141.78999999999996</v>
      </c>
      <c r="AH60" s="5">
        <f t="shared" si="10"/>
        <v>40.470000000000255</v>
      </c>
      <c r="AI60" s="5">
        <f t="shared" si="11"/>
        <v>20.840000000000146</v>
      </c>
      <c r="AJ60" s="5"/>
      <c r="AK60" s="5">
        <f t="shared" si="12"/>
        <v>40.470000000000255</v>
      </c>
      <c r="AL60" s="5">
        <f t="shared" si="23"/>
        <v>65.186999999999799</v>
      </c>
      <c r="AM60" s="5">
        <f t="shared" si="13"/>
        <v>122.15999999999985</v>
      </c>
      <c r="AN60" s="5">
        <f t="shared" si="21"/>
        <v>175.95199999999994</v>
      </c>
      <c r="AO60" s="5">
        <f t="shared" si="22"/>
        <v>0</v>
      </c>
      <c r="AP60" s="5">
        <f t="shared" si="33"/>
        <v>4</v>
      </c>
      <c r="AQ60" s="5">
        <f t="shared" si="52"/>
        <v>3.8</v>
      </c>
      <c r="AR60" s="5"/>
      <c r="AS60" s="5">
        <f t="shared" si="14"/>
        <v>141.78999999999996</v>
      </c>
      <c r="AT60" s="5">
        <f t="shared" si="21"/>
        <v>182.45300000000006</v>
      </c>
      <c r="AU60" s="5">
        <f t="shared" si="15"/>
        <v>20.840000000000146</v>
      </c>
      <c r="AV60" s="5">
        <f t="shared" si="17"/>
        <v>-19.630000000000109</v>
      </c>
      <c r="AW60" s="5">
        <f t="shared" si="16"/>
        <v>4</v>
      </c>
      <c r="AZ60" s="4">
        <f t="shared" si="41"/>
        <v>0.99816544929505702</v>
      </c>
      <c r="BA60" s="5">
        <f t="shared" si="48"/>
        <v>0</v>
      </c>
      <c r="BB60" s="4">
        <f t="shared" si="42"/>
        <v>0.87121918720853064</v>
      </c>
      <c r="BD60" s="5">
        <v>-51.449999999999818</v>
      </c>
      <c r="BE60" s="4">
        <v>1</v>
      </c>
      <c r="BJ60" s="5">
        <v>84.1899999999996</v>
      </c>
      <c r="BK60" s="5">
        <v>71.220000000000255</v>
      </c>
      <c r="BL60" s="5">
        <v>1.6399999999994179</v>
      </c>
      <c r="BM60" s="5">
        <v>2</v>
      </c>
      <c r="BR60">
        <v>-29</v>
      </c>
      <c r="BS60">
        <v>122</v>
      </c>
    </row>
    <row r="61" spans="1:71">
      <c r="A61" s="7">
        <v>36608</v>
      </c>
      <c r="B61" s="6">
        <v>7803.69</v>
      </c>
      <c r="C61" s="6">
        <v>7873.03</v>
      </c>
      <c r="D61" s="6">
        <v>7677.08</v>
      </c>
      <c r="E61" s="6">
        <v>7694.78</v>
      </c>
      <c r="F61" s="6">
        <v>6313.05</v>
      </c>
      <c r="G61" s="6">
        <v>6337.32</v>
      </c>
      <c r="H61" s="6">
        <v>6176.62</v>
      </c>
      <c r="I61" s="6">
        <v>6268.31</v>
      </c>
      <c r="J61" s="9">
        <f t="shared" si="5"/>
        <v>195.94999999999982</v>
      </c>
      <c r="K61" s="9">
        <f t="shared" si="67"/>
        <v>197.93999999999997</v>
      </c>
      <c r="L61" s="9">
        <f t="shared" si="6"/>
        <v>160.69999999999982</v>
      </c>
      <c r="M61" s="9">
        <f t="shared" ref="M61" si="84">AVERAGE(L50:L61)</f>
        <v>151.27250000000012</v>
      </c>
      <c r="N61" s="6" t="s">
        <v>37</v>
      </c>
      <c r="O61" s="9">
        <f t="shared" si="7"/>
        <v>1426.4699999999993</v>
      </c>
      <c r="P61" s="4">
        <f t="shared" si="35"/>
        <v>0.17513026583060226</v>
      </c>
      <c r="Q61" s="5">
        <f t="shared" si="36"/>
        <v>113.22999999999956</v>
      </c>
      <c r="R61" s="5">
        <f t="shared" si="37"/>
        <v>1434.9475000000002</v>
      </c>
      <c r="S61" s="4">
        <f t="shared" si="38"/>
        <v>0.6826906743672474</v>
      </c>
      <c r="T61" s="4">
        <f t="shared" si="39"/>
        <v>0.6826906743672474</v>
      </c>
      <c r="U61" s="5">
        <f t="shared" si="31"/>
        <v>1471.874</v>
      </c>
      <c r="V61" s="5">
        <f t="shared" si="32"/>
        <v>-45.404000000000678</v>
      </c>
      <c r="X61" s="5">
        <f t="shared" si="2"/>
        <v>-108.90999999999985</v>
      </c>
      <c r="Y61" s="5">
        <f t="shared" si="3"/>
        <v>-44.739999999999782</v>
      </c>
      <c r="AA61" s="5">
        <f t="shared" si="18"/>
        <v>0</v>
      </c>
      <c r="AB61" s="5">
        <f t="shared" si="19"/>
        <v>1</v>
      </c>
      <c r="AC61" s="5">
        <f t="shared" si="20"/>
        <v>1</v>
      </c>
      <c r="AF61" s="5">
        <f t="shared" si="8"/>
        <v>69.340000000000146</v>
      </c>
      <c r="AG61" s="5">
        <f t="shared" si="9"/>
        <v>74.409999999999854</v>
      </c>
      <c r="AH61" s="5">
        <f t="shared" si="10"/>
        <v>126.60999999999967</v>
      </c>
      <c r="AI61" s="5">
        <f t="shared" si="11"/>
        <v>121.53999999999996</v>
      </c>
      <c r="AJ61" s="5"/>
      <c r="AK61" s="5">
        <f t="shared" si="12"/>
        <v>69.340000000000146</v>
      </c>
      <c r="AL61" s="5">
        <f t="shared" si="23"/>
        <v>62.049999999999812</v>
      </c>
      <c r="AM61" s="5">
        <f t="shared" si="13"/>
        <v>126.60999999999967</v>
      </c>
      <c r="AN61" s="5">
        <f t="shared" si="21"/>
        <v>177.91099999999989</v>
      </c>
      <c r="AO61" s="5">
        <f t="shared" si="22"/>
        <v>0</v>
      </c>
      <c r="AP61" s="5">
        <f t="shared" si="33"/>
        <v>4</v>
      </c>
      <c r="AQ61" s="5">
        <f t="shared" si="52"/>
        <v>3.9</v>
      </c>
      <c r="AR61" s="5"/>
      <c r="AS61" s="5">
        <f t="shared" si="14"/>
        <v>121.53999999999996</v>
      </c>
      <c r="AT61" s="5">
        <f t="shared" si="21"/>
        <v>183.62600000000003</v>
      </c>
      <c r="AU61" s="5">
        <f t="shared" si="15"/>
        <v>74.409999999999854</v>
      </c>
      <c r="AV61" s="5">
        <f t="shared" si="17"/>
        <v>-5.069999999999709</v>
      </c>
      <c r="AW61" s="5">
        <f t="shared" si="16"/>
        <v>5</v>
      </c>
      <c r="AZ61" s="4">
        <f t="shared" si="41"/>
        <v>0.6826906743672474</v>
      </c>
      <c r="BA61" s="5">
        <f t="shared" si="48"/>
        <v>-92.860000000000582</v>
      </c>
      <c r="BB61" s="4">
        <f t="shared" si="42"/>
        <v>0.99816544929505702</v>
      </c>
      <c r="BD61" s="5">
        <v>-49.849999999999454</v>
      </c>
      <c r="BE61" s="4">
        <v>1</v>
      </c>
      <c r="BJ61" s="5">
        <v>211.92000000000007</v>
      </c>
      <c r="BK61" s="5">
        <v>-13.149999999999636</v>
      </c>
      <c r="BL61" s="5">
        <v>13.149999999999636</v>
      </c>
      <c r="BM61" s="5">
        <v>2</v>
      </c>
      <c r="BR61">
        <v>-79</v>
      </c>
      <c r="BS61">
        <v>45</v>
      </c>
    </row>
    <row r="62" spans="1:71">
      <c r="A62" s="7">
        <v>36609</v>
      </c>
      <c r="B62" s="6">
        <v>7706.5</v>
      </c>
      <c r="C62" s="6">
        <v>7932.42</v>
      </c>
      <c r="D62" s="6">
        <v>7706.5</v>
      </c>
      <c r="E62" s="6">
        <v>7932.42</v>
      </c>
      <c r="F62" s="6">
        <v>6344.79</v>
      </c>
      <c r="G62" s="6">
        <v>6367.57</v>
      </c>
      <c r="H62" s="6">
        <v>6283.39</v>
      </c>
      <c r="I62" s="6">
        <v>6364.26</v>
      </c>
      <c r="J62" s="9">
        <f t="shared" si="5"/>
        <v>237.64000000000033</v>
      </c>
      <c r="K62" s="9">
        <f t="shared" si="67"/>
        <v>205.38499999999999</v>
      </c>
      <c r="L62" s="9">
        <f t="shared" si="6"/>
        <v>99.259999999999309</v>
      </c>
      <c r="M62" s="9">
        <f t="shared" ref="M62" si="85">AVERAGE(L51:L62)</f>
        <v>150.51166666666668</v>
      </c>
      <c r="N62" s="6" t="s">
        <v>36</v>
      </c>
      <c r="O62" s="9">
        <f t="shared" si="7"/>
        <v>1568.1599999999999</v>
      </c>
      <c r="P62" s="4">
        <f t="shared" si="35"/>
        <v>1</v>
      </c>
      <c r="Q62" s="5">
        <f t="shared" si="36"/>
        <v>141.69000000000051</v>
      </c>
      <c r="R62" s="5">
        <f t="shared" si="37"/>
        <v>1461.8924999999995</v>
      </c>
      <c r="S62" s="4">
        <f t="shared" si="38"/>
        <v>1</v>
      </c>
      <c r="T62" s="4">
        <f t="shared" si="39"/>
        <v>1</v>
      </c>
      <c r="U62" s="5">
        <f t="shared" si="31"/>
        <v>1504.1779999999999</v>
      </c>
      <c r="V62" s="5">
        <f t="shared" si="32"/>
        <v>63.981999999999971</v>
      </c>
      <c r="X62" s="5">
        <f t="shared" si="2"/>
        <v>225.92000000000007</v>
      </c>
      <c r="Y62" s="5">
        <f t="shared" si="3"/>
        <v>19.470000000000255</v>
      </c>
      <c r="AA62" s="5">
        <f t="shared" si="18"/>
        <v>1</v>
      </c>
      <c r="AB62" s="5">
        <f t="shared" si="19"/>
        <v>0</v>
      </c>
      <c r="AC62" s="5">
        <f t="shared" si="20"/>
        <v>1</v>
      </c>
      <c r="AF62" s="5">
        <f t="shared" si="8"/>
        <v>225.92000000000007</v>
      </c>
      <c r="AG62" s="5">
        <f t="shared" si="9"/>
        <v>237.64000000000033</v>
      </c>
      <c r="AH62" s="5">
        <f t="shared" si="10"/>
        <v>0</v>
      </c>
      <c r="AI62" s="5">
        <f t="shared" si="11"/>
        <v>-11.720000000000255</v>
      </c>
      <c r="AJ62" s="5"/>
      <c r="AK62" s="5">
        <f t="shared" si="12"/>
        <v>0</v>
      </c>
      <c r="AL62" s="5">
        <f t="shared" si="23"/>
        <v>62.049999999999812</v>
      </c>
      <c r="AM62" s="5">
        <f t="shared" si="13"/>
        <v>225.92000000000007</v>
      </c>
      <c r="AN62" s="5">
        <f t="shared" si="21"/>
        <v>188.12299999999988</v>
      </c>
      <c r="AO62" s="5">
        <f t="shared" si="22"/>
        <v>1</v>
      </c>
      <c r="AP62" s="5">
        <f t="shared" si="33"/>
        <v>5</v>
      </c>
      <c r="AQ62" s="5">
        <f t="shared" si="52"/>
        <v>4.0999999999999996</v>
      </c>
      <c r="AR62" s="5"/>
      <c r="AS62" s="5">
        <f t="shared" si="14"/>
        <v>237.64000000000033</v>
      </c>
      <c r="AT62" s="5">
        <f t="shared" si="21"/>
        <v>194.67399999999998</v>
      </c>
      <c r="AU62" s="5">
        <f t="shared" si="15"/>
        <v>-11.720000000000255</v>
      </c>
      <c r="AV62" s="5">
        <f t="shared" si="17"/>
        <v>-11.720000000000255</v>
      </c>
      <c r="AW62" s="5">
        <f t="shared" si="16"/>
        <v>6</v>
      </c>
      <c r="AZ62" s="4">
        <f t="shared" si="41"/>
        <v>1</v>
      </c>
      <c r="BA62" s="5">
        <f t="shared" si="48"/>
        <v>0</v>
      </c>
      <c r="BB62" s="4">
        <f t="shared" si="42"/>
        <v>0.6826906743672474</v>
      </c>
      <c r="BD62" s="5">
        <v>-48.539999999999964</v>
      </c>
      <c r="BE62" s="4">
        <v>1</v>
      </c>
      <c r="BJ62" s="5">
        <v>127.01999999999953</v>
      </c>
      <c r="BK62" s="5">
        <v>82.3100000000004</v>
      </c>
      <c r="BL62" s="5">
        <v>13.420000000000073</v>
      </c>
      <c r="BM62" s="5">
        <v>2</v>
      </c>
      <c r="BR62">
        <v>-82</v>
      </c>
      <c r="BS62">
        <v>19</v>
      </c>
    </row>
    <row r="63" spans="1:71">
      <c r="A63" s="7">
        <v>36612</v>
      </c>
      <c r="B63" s="6">
        <v>7932.71</v>
      </c>
      <c r="C63" s="6">
        <v>7939.92</v>
      </c>
      <c r="D63" s="6">
        <v>7832.06</v>
      </c>
      <c r="E63" s="6">
        <v>7892.49</v>
      </c>
      <c r="F63" s="6">
        <v>6409.58</v>
      </c>
      <c r="G63" s="6">
        <v>6459.63</v>
      </c>
      <c r="H63" s="6">
        <v>6369.01</v>
      </c>
      <c r="I63" s="6">
        <v>6450.85</v>
      </c>
      <c r="J63" s="9">
        <f t="shared" si="5"/>
        <v>107.85999999999967</v>
      </c>
      <c r="K63" s="9">
        <f t="shared" si="67"/>
        <v>197.06249999999991</v>
      </c>
      <c r="L63" s="9">
        <f t="shared" si="6"/>
        <v>95.369999999999891</v>
      </c>
      <c r="M63" s="9">
        <f t="shared" ref="M63" si="86">AVERAGE(L52:L63)</f>
        <v>149.8958333333334</v>
      </c>
      <c r="N63" s="6" t="s">
        <v>37</v>
      </c>
      <c r="O63" s="9">
        <f t="shared" si="7"/>
        <v>1441.6399999999994</v>
      </c>
      <c r="P63" s="4">
        <f t="shared" si="35"/>
        <v>0.10706471875220565</v>
      </c>
      <c r="Q63" s="5">
        <f t="shared" si="36"/>
        <v>141.69000000000051</v>
      </c>
      <c r="R63" s="5">
        <f t="shared" si="37"/>
        <v>1461.8924999999995</v>
      </c>
      <c r="S63" s="4">
        <f t="shared" si="38"/>
        <v>0.21669143140167901</v>
      </c>
      <c r="T63" s="4">
        <f t="shared" si="39"/>
        <v>0.63074947466728737</v>
      </c>
      <c r="U63" s="5">
        <f t="shared" si="31"/>
        <v>1488.5319999999997</v>
      </c>
      <c r="V63" s="5">
        <f t="shared" si="32"/>
        <v>-46.89200000000028</v>
      </c>
      <c r="X63" s="5">
        <f t="shared" si="2"/>
        <v>-40.220000000000255</v>
      </c>
      <c r="Y63" s="5">
        <f t="shared" si="3"/>
        <v>41.270000000000437</v>
      </c>
      <c r="AA63" s="5">
        <f t="shared" si="18"/>
        <v>0</v>
      </c>
      <c r="AB63" s="5">
        <f t="shared" si="19"/>
        <v>0</v>
      </c>
      <c r="AC63" s="5">
        <f t="shared" si="20"/>
        <v>0</v>
      </c>
      <c r="AF63" s="5">
        <f t="shared" si="8"/>
        <v>7.2100000000000364</v>
      </c>
      <c r="AG63" s="5">
        <f t="shared" si="9"/>
        <v>7.5</v>
      </c>
      <c r="AH63" s="5">
        <f t="shared" si="10"/>
        <v>100.64999999999964</v>
      </c>
      <c r="AI63" s="5">
        <f t="shared" si="11"/>
        <v>100.35999999999967</v>
      </c>
      <c r="AJ63" s="5"/>
      <c r="AK63" s="5">
        <f t="shared" si="12"/>
        <v>7.2100000000000364</v>
      </c>
      <c r="AL63" s="5">
        <f t="shared" si="23"/>
        <v>62.049999999999812</v>
      </c>
      <c r="AM63" s="5">
        <f t="shared" si="13"/>
        <v>100.64999999999964</v>
      </c>
      <c r="AN63" s="5">
        <f t="shared" si="21"/>
        <v>163.51299999999983</v>
      </c>
      <c r="AO63" s="5">
        <f t="shared" si="22"/>
        <v>0</v>
      </c>
      <c r="AP63" s="5">
        <f t="shared" si="33"/>
        <v>4</v>
      </c>
      <c r="AQ63" s="5">
        <f t="shared" si="52"/>
        <v>4.2</v>
      </c>
      <c r="AR63" s="5"/>
      <c r="AS63" s="5">
        <f t="shared" si="14"/>
        <v>100.35999999999967</v>
      </c>
      <c r="AT63" s="5">
        <f t="shared" si="21"/>
        <v>170.14600000000002</v>
      </c>
      <c r="AU63" s="5">
        <f t="shared" si="15"/>
        <v>7.5</v>
      </c>
      <c r="AV63" s="5">
        <f t="shared" si="17"/>
        <v>-0.28999999999996362</v>
      </c>
      <c r="AW63" s="5">
        <f t="shared" si="16"/>
        <v>2</v>
      </c>
      <c r="AX63" s="3">
        <v>1</v>
      </c>
      <c r="AZ63" s="4">
        <f t="shared" si="41"/>
        <v>0.63074947466728737</v>
      </c>
      <c r="BA63" s="5">
        <f t="shared" si="48"/>
        <v>-126.52000000000044</v>
      </c>
      <c r="BB63" s="4">
        <f t="shared" si="42"/>
        <v>1</v>
      </c>
      <c r="BD63" s="5">
        <v>-47.669999999999163</v>
      </c>
      <c r="BE63" s="4">
        <v>1</v>
      </c>
      <c r="BJ63" s="5">
        <v>111</v>
      </c>
      <c r="BK63" s="5">
        <v>41.010000000000218</v>
      </c>
      <c r="BL63" s="5">
        <v>3.1099999999996726</v>
      </c>
      <c r="BM63" s="5">
        <v>2</v>
      </c>
      <c r="BR63">
        <v>-79</v>
      </c>
      <c r="BS63">
        <v>-41</v>
      </c>
    </row>
    <row r="64" spans="1:71">
      <c r="A64" s="7">
        <v>36613</v>
      </c>
      <c r="B64" s="6">
        <v>7891.15</v>
      </c>
      <c r="C64" s="6">
        <v>8031.21</v>
      </c>
      <c r="D64" s="6">
        <v>7880.12</v>
      </c>
      <c r="E64" s="6">
        <v>7931.93</v>
      </c>
      <c r="F64" s="6">
        <v>6427.68</v>
      </c>
      <c r="G64" s="6">
        <v>6584.37</v>
      </c>
      <c r="H64" s="6">
        <v>6424.46</v>
      </c>
      <c r="I64" s="6">
        <v>6524.3</v>
      </c>
      <c r="J64" s="9">
        <f t="shared" si="5"/>
        <v>151.09000000000015</v>
      </c>
      <c r="K64" s="9">
        <f t="shared" si="67"/>
        <v>199.05666666666653</v>
      </c>
      <c r="L64" s="9">
        <f t="shared" si="6"/>
        <v>159.90999999999985</v>
      </c>
      <c r="M64" s="9">
        <f t="shared" ref="M64" si="87">AVERAGE(L53:L64)</f>
        <v>151.72916666666674</v>
      </c>
      <c r="N64" s="6" t="s">
        <v>36</v>
      </c>
      <c r="O64" s="9">
        <f t="shared" si="7"/>
        <v>1407.63</v>
      </c>
      <c r="P64" s="4">
        <f t="shared" si="35"/>
        <v>0</v>
      </c>
      <c r="Q64" s="5">
        <f t="shared" si="36"/>
        <v>160.52999999999975</v>
      </c>
      <c r="R64" s="5">
        <f t="shared" si="37"/>
        <v>1447.7625</v>
      </c>
      <c r="S64" s="4">
        <f t="shared" si="38"/>
        <v>0</v>
      </c>
      <c r="T64" s="4">
        <f t="shared" si="39"/>
        <v>0.33864788036089466</v>
      </c>
      <c r="U64" s="5">
        <f t="shared" si="31"/>
        <v>1472.6459999999997</v>
      </c>
      <c r="V64" s="5">
        <f t="shared" si="32"/>
        <v>-65.015999999999622</v>
      </c>
      <c r="X64" s="5">
        <f t="shared" si="2"/>
        <v>40.780000000000655</v>
      </c>
      <c r="Y64" s="5">
        <f t="shared" si="3"/>
        <v>96.619999999999891</v>
      </c>
      <c r="AA64" s="5">
        <f t="shared" si="18"/>
        <v>1</v>
      </c>
      <c r="AB64" s="5">
        <f t="shared" si="19"/>
        <v>0</v>
      </c>
      <c r="AC64" s="5">
        <f t="shared" si="20"/>
        <v>1</v>
      </c>
      <c r="AF64" s="5">
        <f t="shared" si="8"/>
        <v>140.0600000000004</v>
      </c>
      <c r="AG64" s="5">
        <f t="shared" si="9"/>
        <v>138.72000000000025</v>
      </c>
      <c r="AH64" s="5">
        <f t="shared" si="10"/>
        <v>11.029999999999745</v>
      </c>
      <c r="AI64" s="5">
        <f t="shared" si="11"/>
        <v>12.369999999999891</v>
      </c>
      <c r="AJ64" s="5"/>
      <c r="AK64" s="5">
        <f t="shared" si="12"/>
        <v>11.029999999999745</v>
      </c>
      <c r="AL64" s="5">
        <f t="shared" si="23"/>
        <v>43.357000000000234</v>
      </c>
      <c r="AM64" s="5">
        <f t="shared" si="13"/>
        <v>140.0600000000004</v>
      </c>
      <c r="AN64" s="5">
        <f t="shared" si="21"/>
        <v>170.9499999999999</v>
      </c>
      <c r="AO64" s="5">
        <f t="shared" si="22"/>
        <v>0</v>
      </c>
      <c r="AP64" s="5">
        <f t="shared" si="33"/>
        <v>4</v>
      </c>
      <c r="AQ64" s="5">
        <f t="shared" si="52"/>
        <v>4.3</v>
      </c>
      <c r="AR64" s="5"/>
      <c r="AS64" s="5">
        <f t="shared" si="14"/>
        <v>138.72000000000025</v>
      </c>
      <c r="AT64" s="5">
        <f t="shared" si="21"/>
        <v>177.64300000000003</v>
      </c>
      <c r="AU64" s="5">
        <f t="shared" si="15"/>
        <v>12.369999999999891</v>
      </c>
      <c r="AV64" s="5">
        <f t="shared" si="17"/>
        <v>1.3400000000001455</v>
      </c>
      <c r="AW64" s="5">
        <f t="shared" si="16"/>
        <v>3</v>
      </c>
      <c r="AZ64" s="4">
        <f t="shared" si="41"/>
        <v>0.33864788036089466</v>
      </c>
      <c r="BA64" s="5">
        <f t="shared" si="48"/>
        <v>0</v>
      </c>
      <c r="BB64" s="4">
        <f t="shared" si="42"/>
        <v>0.63074947466728737</v>
      </c>
      <c r="BD64" s="5">
        <v>-47.640000000000327</v>
      </c>
      <c r="BE64" s="4">
        <v>1</v>
      </c>
      <c r="BJ64" s="5">
        <v>95.230000000000473</v>
      </c>
      <c r="BK64" s="5">
        <v>-8.6199999999998909</v>
      </c>
      <c r="BL64" s="5">
        <v>9.7300000000004729</v>
      </c>
      <c r="BM64" s="5">
        <v>2</v>
      </c>
      <c r="BR64">
        <v>-80</v>
      </c>
      <c r="BS64">
        <v>97</v>
      </c>
    </row>
    <row r="65" spans="1:71">
      <c r="A65" s="7">
        <v>36614</v>
      </c>
      <c r="B65" s="6">
        <v>7930.82</v>
      </c>
      <c r="C65" s="6">
        <v>7963.7</v>
      </c>
      <c r="D65" s="6">
        <v>7859.44</v>
      </c>
      <c r="E65" s="6">
        <v>7864.76</v>
      </c>
      <c r="F65" s="6">
        <v>6496.45</v>
      </c>
      <c r="G65" s="6">
        <v>6567.95</v>
      </c>
      <c r="H65" s="6">
        <v>6486.55</v>
      </c>
      <c r="I65" s="6">
        <v>6505.48</v>
      </c>
      <c r="J65" s="9">
        <f t="shared" si="5"/>
        <v>104.26000000000022</v>
      </c>
      <c r="K65" s="9">
        <f t="shared" si="67"/>
        <v>177.68166666666662</v>
      </c>
      <c r="L65" s="9">
        <f t="shared" si="6"/>
        <v>81.399999999999636</v>
      </c>
      <c r="M65" s="9">
        <f t="shared" ref="M65" si="88">AVERAGE(L54:L65)</f>
        <v>137.18750000000009</v>
      </c>
      <c r="N65" s="6" t="s">
        <v>36</v>
      </c>
      <c r="O65" s="9">
        <f t="shared" si="7"/>
        <v>1359.2800000000007</v>
      </c>
      <c r="P65" s="4">
        <f t="shared" si="35"/>
        <v>0</v>
      </c>
      <c r="Q65" s="5">
        <f t="shared" si="36"/>
        <v>208.8799999999992</v>
      </c>
      <c r="R65" s="5">
        <f t="shared" si="37"/>
        <v>1411.5000000000005</v>
      </c>
      <c r="S65" s="4">
        <f t="shared" si="38"/>
        <v>0</v>
      </c>
      <c r="T65" s="4">
        <f t="shared" si="39"/>
        <v>0</v>
      </c>
      <c r="U65" s="5">
        <f t="shared" si="31"/>
        <v>1440.636</v>
      </c>
      <c r="V65" s="5">
        <f t="shared" si="32"/>
        <v>-81.355999999999312</v>
      </c>
      <c r="X65" s="5">
        <f t="shared" si="2"/>
        <v>-66.059999999999491</v>
      </c>
      <c r="Y65" s="5">
        <f t="shared" si="3"/>
        <v>9.0299999999997453</v>
      </c>
      <c r="AA65" s="5">
        <f t="shared" si="18"/>
        <v>0</v>
      </c>
      <c r="AB65" s="5">
        <f t="shared" si="19"/>
        <v>0</v>
      </c>
      <c r="AC65" s="5">
        <f t="shared" si="20"/>
        <v>0</v>
      </c>
      <c r="AF65" s="5">
        <f t="shared" si="8"/>
        <v>32.880000000000109</v>
      </c>
      <c r="AG65" s="5">
        <f t="shared" si="9"/>
        <v>31.769999999999527</v>
      </c>
      <c r="AH65" s="5">
        <f t="shared" si="10"/>
        <v>71.380000000000109</v>
      </c>
      <c r="AI65" s="5">
        <f t="shared" si="11"/>
        <v>72.490000000000691</v>
      </c>
      <c r="AJ65" s="5"/>
      <c r="AK65" s="5">
        <f t="shared" si="12"/>
        <v>32.880000000000109</v>
      </c>
      <c r="AL65" s="5">
        <f t="shared" si="23"/>
        <v>43.357000000000234</v>
      </c>
      <c r="AM65" s="5">
        <f t="shared" si="13"/>
        <v>71.380000000000109</v>
      </c>
      <c r="AN65" s="5">
        <f t="shared" si="21"/>
        <v>155.94399999999996</v>
      </c>
      <c r="AO65" s="5">
        <f t="shared" si="22"/>
        <v>0</v>
      </c>
      <c r="AP65" s="5">
        <f t="shared" si="33"/>
        <v>3</v>
      </c>
      <c r="AQ65" s="5">
        <f t="shared" si="52"/>
        <v>4.2</v>
      </c>
      <c r="AR65" s="5"/>
      <c r="AS65" s="5">
        <f t="shared" si="14"/>
        <v>72.490000000000691</v>
      </c>
      <c r="AT65" s="5">
        <f t="shared" si="21"/>
        <v>161.0630000000001</v>
      </c>
      <c r="AU65" s="5">
        <f t="shared" si="15"/>
        <v>31.769999999999527</v>
      </c>
      <c r="AV65" s="5">
        <f t="shared" si="17"/>
        <v>1.1100000000005821</v>
      </c>
      <c r="AW65" s="5">
        <f t="shared" si="16"/>
        <v>4</v>
      </c>
      <c r="AX65" s="3">
        <v>1</v>
      </c>
      <c r="AZ65" s="4">
        <f t="shared" si="41"/>
        <v>0</v>
      </c>
      <c r="BA65" s="5">
        <f t="shared" si="48"/>
        <v>0</v>
      </c>
      <c r="BB65" s="4">
        <f t="shared" si="42"/>
        <v>0.33864788036089466</v>
      </c>
      <c r="BD65" s="5">
        <v>-47.289999999999964</v>
      </c>
      <c r="BE65" s="4">
        <v>1</v>
      </c>
      <c r="BJ65" s="5">
        <v>95.960000000000036</v>
      </c>
      <c r="BK65" s="5">
        <v>-1.4899999999997817</v>
      </c>
      <c r="BL65" s="5">
        <v>1.4899999999997817</v>
      </c>
      <c r="BM65" s="5">
        <v>2</v>
      </c>
      <c r="BR65">
        <v>71</v>
      </c>
      <c r="BS65">
        <v>9</v>
      </c>
    </row>
    <row r="66" spans="1:71">
      <c r="A66" s="7">
        <v>36615</v>
      </c>
      <c r="B66" s="6">
        <v>7834.56</v>
      </c>
      <c r="C66" s="6">
        <v>7849.53</v>
      </c>
      <c r="D66" s="6">
        <v>7610.51</v>
      </c>
      <c r="E66" s="6">
        <v>7644.89</v>
      </c>
      <c r="F66" s="6">
        <v>6454.36</v>
      </c>
      <c r="G66" s="6">
        <v>6454.9</v>
      </c>
      <c r="H66" s="6">
        <v>6289.98</v>
      </c>
      <c r="I66" s="6">
        <v>6313.82</v>
      </c>
      <c r="J66" s="9">
        <f t="shared" si="5"/>
        <v>254.25</v>
      </c>
      <c r="K66" s="9">
        <f t="shared" si="67"/>
        <v>188.29166666666666</v>
      </c>
      <c r="L66" s="9">
        <f t="shared" si="6"/>
        <v>215.5</v>
      </c>
      <c r="M66" s="9">
        <f t="shared" ref="M66" si="89">AVERAGE(L55:L66)</f>
        <v>146.37750000000005</v>
      </c>
      <c r="N66" s="6" t="s">
        <v>36</v>
      </c>
      <c r="O66" s="9">
        <f t="shared" si="7"/>
        <v>1331.0700000000006</v>
      </c>
      <c r="P66" s="4">
        <f t="shared" si="35"/>
        <v>0</v>
      </c>
      <c r="Q66" s="5">
        <f t="shared" si="36"/>
        <v>237.08999999999924</v>
      </c>
      <c r="R66" s="5">
        <f t="shared" si="37"/>
        <v>1390.3425000000004</v>
      </c>
      <c r="S66" s="4">
        <f t="shared" si="38"/>
        <v>0</v>
      </c>
      <c r="T66" s="4">
        <f t="shared" si="39"/>
        <v>0</v>
      </c>
      <c r="U66" s="5">
        <f t="shared" si="31"/>
        <v>1421.556</v>
      </c>
      <c r="V66" s="5">
        <f t="shared" si="32"/>
        <v>-90.485999999999422</v>
      </c>
      <c r="X66" s="5">
        <f t="shared" si="2"/>
        <v>-189.67000000000007</v>
      </c>
      <c r="Y66" s="5">
        <f t="shared" si="3"/>
        <v>-140.53999999999996</v>
      </c>
      <c r="AA66" s="5">
        <f t="shared" si="18"/>
        <v>0</v>
      </c>
      <c r="AB66" s="5">
        <f t="shared" si="19"/>
        <v>1</v>
      </c>
      <c r="AC66" s="5">
        <f t="shared" si="20"/>
        <v>1</v>
      </c>
      <c r="AF66" s="5">
        <f t="shared" si="8"/>
        <v>14.969999999999345</v>
      </c>
      <c r="AG66" s="5">
        <f t="shared" si="9"/>
        <v>-15.230000000000473</v>
      </c>
      <c r="AH66" s="5">
        <f t="shared" si="10"/>
        <v>224.05000000000018</v>
      </c>
      <c r="AI66" s="5">
        <f t="shared" si="11"/>
        <v>254.25</v>
      </c>
      <c r="AJ66" s="5"/>
      <c r="AK66" s="5">
        <f t="shared" si="12"/>
        <v>14.969999999999345</v>
      </c>
      <c r="AL66" s="5">
        <f t="shared" si="23"/>
        <v>43.357000000000234</v>
      </c>
      <c r="AM66" s="5">
        <f t="shared" si="13"/>
        <v>224.05000000000018</v>
      </c>
      <c r="AN66" s="5">
        <f t="shared" si="21"/>
        <v>155.18500000000003</v>
      </c>
      <c r="AO66" s="5">
        <f t="shared" si="22"/>
        <v>1</v>
      </c>
      <c r="AP66" s="5">
        <f t="shared" si="33"/>
        <v>3</v>
      </c>
      <c r="AQ66" s="5">
        <f t="shared" si="52"/>
        <v>4.0999999999999996</v>
      </c>
      <c r="AR66" s="5"/>
      <c r="AS66" s="5">
        <f t="shared" si="14"/>
        <v>254.25</v>
      </c>
      <c r="AT66" s="5">
        <f t="shared" si="21"/>
        <v>163.10600000000014</v>
      </c>
      <c r="AU66" s="5">
        <f t="shared" si="15"/>
        <v>-15.230000000000473</v>
      </c>
      <c r="AV66" s="5">
        <f t="shared" si="17"/>
        <v>30.199999999999818</v>
      </c>
      <c r="AW66" s="5">
        <f t="shared" si="16"/>
        <v>5</v>
      </c>
      <c r="AZ66" s="4">
        <f t="shared" si="41"/>
        <v>0</v>
      </c>
      <c r="BA66" s="5">
        <f t="shared" si="48"/>
        <v>0</v>
      </c>
      <c r="BB66" s="4">
        <f t="shared" si="42"/>
        <v>0</v>
      </c>
      <c r="BD66" s="5">
        <v>-47.159999999999854</v>
      </c>
      <c r="BE66" s="4">
        <v>1</v>
      </c>
      <c r="BJ66" s="5">
        <v>55.170000000000073</v>
      </c>
      <c r="BK66" s="5">
        <v>40.300000000000182</v>
      </c>
      <c r="BL66" s="5">
        <v>0.35999999999967258</v>
      </c>
      <c r="BM66" s="5">
        <v>2</v>
      </c>
      <c r="BR66">
        <v>224</v>
      </c>
      <c r="BS66">
        <v>-88</v>
      </c>
    </row>
    <row r="67" spans="1:71">
      <c r="A67" s="7">
        <v>36616</v>
      </c>
      <c r="B67" s="6">
        <v>7649.88</v>
      </c>
      <c r="C67" s="6">
        <v>7704.28</v>
      </c>
      <c r="D67" s="6">
        <v>7522.7</v>
      </c>
      <c r="E67" s="6">
        <v>7599.39</v>
      </c>
      <c r="F67" s="6">
        <v>6241.75</v>
      </c>
      <c r="G67" s="6">
        <v>6359.51</v>
      </c>
      <c r="H67" s="6">
        <v>6166.82</v>
      </c>
      <c r="I67" s="6">
        <v>6286.05</v>
      </c>
      <c r="J67" s="9">
        <f t="shared" ref="J67:J130" si="90">MAX(ABS(E66-D67),ABS(C67-E66),ABS(C67-D67))</f>
        <v>181.57999999999993</v>
      </c>
      <c r="K67" s="9">
        <f t="shared" si="67"/>
        <v>183.56583333333333</v>
      </c>
      <c r="L67" s="9">
        <f t="shared" si="6"/>
        <v>192.69000000000051</v>
      </c>
      <c r="M67" s="9">
        <f t="shared" ref="M67" si="91">AVERAGE(L56:L67)</f>
        <v>145.24500000000003</v>
      </c>
      <c r="N67" s="6" t="s">
        <v>36</v>
      </c>
      <c r="O67" s="9">
        <f t="shared" si="7"/>
        <v>1313.3400000000001</v>
      </c>
      <c r="P67" s="4">
        <f t="shared" si="35"/>
        <v>0</v>
      </c>
      <c r="Q67" s="5">
        <f t="shared" si="36"/>
        <v>128.29999999999927</v>
      </c>
      <c r="R67" s="5">
        <f t="shared" si="37"/>
        <v>1345.415</v>
      </c>
      <c r="S67" s="4">
        <f t="shared" si="38"/>
        <v>0</v>
      </c>
      <c r="T67" s="4">
        <f t="shared" si="39"/>
        <v>0</v>
      </c>
      <c r="U67" s="5">
        <f t="shared" si="31"/>
        <v>1370.5920000000001</v>
      </c>
      <c r="V67" s="5">
        <f t="shared" si="32"/>
        <v>-57.251999999999953</v>
      </c>
      <c r="X67" s="5">
        <f t="shared" ref="X67:X130" si="92">E67-B67</f>
        <v>-50.489999999999782</v>
      </c>
      <c r="Y67" s="5">
        <f t="shared" ref="Y67:Y130" si="93">I67-F67</f>
        <v>44.300000000000182</v>
      </c>
      <c r="AA67" s="5">
        <f t="shared" si="18"/>
        <v>0</v>
      </c>
      <c r="AB67" s="5">
        <f t="shared" si="19"/>
        <v>0</v>
      </c>
      <c r="AC67" s="5">
        <f t="shared" si="20"/>
        <v>0</v>
      </c>
      <c r="AF67" s="5">
        <f t="shared" si="8"/>
        <v>54.399999999999636</v>
      </c>
      <c r="AG67" s="5">
        <f t="shared" si="9"/>
        <v>59.389999999999418</v>
      </c>
      <c r="AH67" s="5">
        <f t="shared" si="10"/>
        <v>127.18000000000029</v>
      </c>
      <c r="AI67" s="5">
        <f t="shared" si="11"/>
        <v>122.19000000000051</v>
      </c>
      <c r="AJ67" s="5"/>
      <c r="AK67" s="5">
        <f t="shared" si="12"/>
        <v>54.399999999999636</v>
      </c>
      <c r="AL67" s="5">
        <f t="shared" si="23"/>
        <v>55.893999999999679</v>
      </c>
      <c r="AM67" s="5">
        <f t="shared" si="13"/>
        <v>127.18000000000029</v>
      </c>
      <c r="AN67" s="5">
        <f t="shared" si="21"/>
        <v>143.94800000000004</v>
      </c>
      <c r="AO67" s="5">
        <f t="shared" si="22"/>
        <v>0</v>
      </c>
      <c r="AP67" s="5">
        <f t="shared" si="33"/>
        <v>2</v>
      </c>
      <c r="AQ67" s="5">
        <f t="shared" si="52"/>
        <v>3.8</v>
      </c>
      <c r="AR67" s="5"/>
      <c r="AS67" s="5">
        <f t="shared" si="14"/>
        <v>122.19000000000051</v>
      </c>
      <c r="AT67" s="5">
        <f t="shared" si="21"/>
        <v>150.26700000000019</v>
      </c>
      <c r="AU67" s="5">
        <f t="shared" si="15"/>
        <v>59.389999999999418</v>
      </c>
      <c r="AV67" s="5">
        <f t="shared" si="17"/>
        <v>-4.9899999999997817</v>
      </c>
      <c r="AW67" s="5">
        <f t="shared" si="16"/>
        <v>6</v>
      </c>
      <c r="AX67" s="3">
        <v>1</v>
      </c>
      <c r="AZ67" s="4">
        <f t="shared" si="41"/>
        <v>0</v>
      </c>
      <c r="BA67" s="5">
        <f t="shared" si="48"/>
        <v>0</v>
      </c>
      <c r="BB67" s="4">
        <f t="shared" si="42"/>
        <v>0</v>
      </c>
      <c r="BD67" s="5">
        <v>-46.480000000000018</v>
      </c>
      <c r="BE67" s="4">
        <v>1</v>
      </c>
      <c r="BJ67" s="5">
        <v>100.75</v>
      </c>
      <c r="BK67" s="5">
        <v>-18.570000000000618</v>
      </c>
      <c r="BL67" s="5">
        <v>18.570000000000618</v>
      </c>
      <c r="BM67" s="5">
        <v>2</v>
      </c>
      <c r="BR67">
        <v>127</v>
      </c>
      <c r="BS67">
        <v>44</v>
      </c>
    </row>
    <row r="68" spans="1:71">
      <c r="A68" s="7">
        <v>36619</v>
      </c>
      <c r="B68" s="6">
        <v>7599.78</v>
      </c>
      <c r="C68" s="6">
        <v>7641.53</v>
      </c>
      <c r="D68" s="6">
        <v>7404.37</v>
      </c>
      <c r="E68" s="6">
        <v>7429.22</v>
      </c>
      <c r="F68" s="6">
        <v>6382.28</v>
      </c>
      <c r="G68" s="6">
        <v>6382.28</v>
      </c>
      <c r="H68" s="6">
        <v>6083.08</v>
      </c>
      <c r="I68" s="6">
        <v>6130.27</v>
      </c>
      <c r="J68" s="9">
        <f t="shared" si="90"/>
        <v>237.15999999999985</v>
      </c>
      <c r="K68" s="9">
        <f t="shared" si="67"/>
        <v>183.84416666666667</v>
      </c>
      <c r="L68" s="9">
        <f t="shared" ref="L68:L131" si="94">MAX(ABS(I67-H68),ABS(G68-I67),ABS(G68-H68))</f>
        <v>299.19999999999982</v>
      </c>
      <c r="M68" s="9">
        <f t="shared" ref="M68" si="95">AVERAGE(L57:L68)</f>
        <v>157.9316666666667</v>
      </c>
      <c r="N68" s="6" t="s">
        <v>36</v>
      </c>
      <c r="O68" s="9">
        <f t="shared" ref="O68:O131" si="96">E68-I68</f>
        <v>1298.9499999999998</v>
      </c>
      <c r="P68" s="4">
        <f t="shared" si="35"/>
        <v>0</v>
      </c>
      <c r="Q68" s="5">
        <f t="shared" si="36"/>
        <v>108.68000000000029</v>
      </c>
      <c r="R68" s="5">
        <f t="shared" si="37"/>
        <v>1326.12</v>
      </c>
      <c r="S68" s="4">
        <f t="shared" si="38"/>
        <v>0</v>
      </c>
      <c r="T68" s="4">
        <f t="shared" si="39"/>
        <v>0</v>
      </c>
      <c r="U68" s="5">
        <f t="shared" si="31"/>
        <v>1342.0540000000003</v>
      </c>
      <c r="V68" s="5">
        <f t="shared" si="32"/>
        <v>-43.104000000000497</v>
      </c>
      <c r="X68" s="5">
        <f t="shared" si="92"/>
        <v>-170.55999999999949</v>
      </c>
      <c r="Y68" s="5">
        <f t="shared" si="93"/>
        <v>-252.00999999999931</v>
      </c>
      <c r="AA68" s="5">
        <f t="shared" si="18"/>
        <v>0</v>
      </c>
      <c r="AB68" s="5">
        <f t="shared" si="19"/>
        <v>1</v>
      </c>
      <c r="AC68" s="5">
        <f t="shared" si="20"/>
        <v>1</v>
      </c>
      <c r="AF68" s="5">
        <f t="shared" si="8"/>
        <v>41.75</v>
      </c>
      <c r="AG68" s="5">
        <f t="shared" si="9"/>
        <v>42.139999999999418</v>
      </c>
      <c r="AH68" s="5">
        <f t="shared" si="10"/>
        <v>195.40999999999985</v>
      </c>
      <c r="AI68" s="5">
        <f t="shared" si="11"/>
        <v>195.02000000000044</v>
      </c>
      <c r="AJ68" s="5"/>
      <c r="AK68" s="5">
        <f t="shared" si="12"/>
        <v>41.75</v>
      </c>
      <c r="AL68" s="5">
        <f t="shared" si="23"/>
        <v>55.893999999999679</v>
      </c>
      <c r="AM68" s="5">
        <f t="shared" si="13"/>
        <v>195.40999999999985</v>
      </c>
      <c r="AN68" s="5">
        <f t="shared" si="21"/>
        <v>146.31599999999997</v>
      </c>
      <c r="AO68" s="5">
        <f t="shared" si="22"/>
        <v>1</v>
      </c>
      <c r="AP68" s="5">
        <f t="shared" si="33"/>
        <v>3</v>
      </c>
      <c r="AQ68" s="5">
        <f t="shared" si="52"/>
        <v>3.6</v>
      </c>
      <c r="AR68" s="5"/>
      <c r="AS68" s="5">
        <f t="shared" ref="AS68:AS131" si="97">MAX(AG68,AI68)</f>
        <v>195.02000000000044</v>
      </c>
      <c r="AT68" s="5">
        <f t="shared" si="21"/>
        <v>152.06400000000022</v>
      </c>
      <c r="AU68" s="5">
        <f t="shared" si="15"/>
        <v>42.139999999999418</v>
      </c>
      <c r="AV68" s="5">
        <f t="shared" si="17"/>
        <v>-0.38999999999941792</v>
      </c>
      <c r="AW68" s="5">
        <f t="shared" si="16"/>
        <v>2</v>
      </c>
      <c r="AZ68" s="4">
        <f t="shared" si="41"/>
        <v>0</v>
      </c>
      <c r="BA68" s="5">
        <f t="shared" si="48"/>
        <v>0</v>
      </c>
      <c r="BB68" s="4">
        <f t="shared" si="42"/>
        <v>0</v>
      </c>
      <c r="BD68" s="5">
        <v>-46.099999999999454</v>
      </c>
      <c r="BE68" s="4">
        <v>1</v>
      </c>
      <c r="BJ68" s="5">
        <v>73.260000000000218</v>
      </c>
      <c r="BK68" s="5">
        <v>47.630000000000109</v>
      </c>
      <c r="BL68" s="5">
        <v>6.2600000000002183</v>
      </c>
      <c r="BM68" s="5">
        <v>2</v>
      </c>
      <c r="BR68">
        <v>195</v>
      </c>
      <c r="BS68">
        <v>-95</v>
      </c>
    </row>
    <row r="69" spans="1:71">
      <c r="A69" s="7">
        <v>36620</v>
      </c>
      <c r="B69" s="6">
        <v>7431.42</v>
      </c>
      <c r="C69" s="6">
        <v>7566.92</v>
      </c>
      <c r="D69" s="6">
        <v>7430.18</v>
      </c>
      <c r="E69" s="6">
        <v>7522.8</v>
      </c>
      <c r="F69" s="6">
        <v>6138</v>
      </c>
      <c r="G69" s="6">
        <v>6250.09</v>
      </c>
      <c r="H69" s="6">
        <v>6138</v>
      </c>
      <c r="I69" s="6">
        <v>6221.94</v>
      </c>
      <c r="J69" s="9">
        <f t="shared" si="90"/>
        <v>137.69999999999982</v>
      </c>
      <c r="K69" s="9">
        <f t="shared" si="67"/>
        <v>173.65083333333337</v>
      </c>
      <c r="L69" s="9">
        <f t="shared" si="94"/>
        <v>119.81999999999971</v>
      </c>
      <c r="M69" s="9">
        <f t="shared" ref="M69" si="98">AVERAGE(L58:L69)</f>
        <v>152.19666666666663</v>
      </c>
      <c r="N69" s="6" t="s">
        <v>36</v>
      </c>
      <c r="O69" s="9">
        <f t="shared" si="96"/>
        <v>1300.8600000000006</v>
      </c>
      <c r="P69" s="4">
        <f t="shared" si="35"/>
        <v>3.1659207691044876E-2</v>
      </c>
      <c r="Q69" s="5">
        <f t="shared" si="36"/>
        <v>60.330000000000837</v>
      </c>
      <c r="R69" s="5">
        <f t="shared" si="37"/>
        <v>1314.0325</v>
      </c>
      <c r="S69" s="4">
        <f t="shared" si="38"/>
        <v>1.3385661223637041E-2</v>
      </c>
      <c r="T69" s="4">
        <f t="shared" si="39"/>
        <v>7.0948330299794348E-3</v>
      </c>
      <c r="U69" s="5">
        <f t="shared" si="31"/>
        <v>1320.7000000000003</v>
      </c>
      <c r="V69" s="5">
        <f t="shared" si="32"/>
        <v>-19.839999999999691</v>
      </c>
      <c r="X69" s="5">
        <f t="shared" si="92"/>
        <v>91.380000000000109</v>
      </c>
      <c r="Y69" s="5">
        <f t="shared" si="93"/>
        <v>83.9399999999996</v>
      </c>
      <c r="AA69" s="5">
        <f t="shared" si="18"/>
        <v>1</v>
      </c>
      <c r="AB69" s="5">
        <f t="shared" si="19"/>
        <v>0</v>
      </c>
      <c r="AC69" s="5">
        <f t="shared" si="20"/>
        <v>1</v>
      </c>
      <c r="AF69" s="5">
        <f t="shared" ref="AF69:AF132" si="99">(C69-B69)</f>
        <v>135.5</v>
      </c>
      <c r="AG69" s="5">
        <f t="shared" ref="AG69:AG132" si="100">(C69-E68)</f>
        <v>137.69999999999982</v>
      </c>
      <c r="AH69" s="5">
        <f t="shared" ref="AH69:AH132" si="101">(B69-D69)</f>
        <v>1.2399999999997817</v>
      </c>
      <c r="AI69" s="5">
        <f t="shared" ref="AI69:AI132" si="102">(E68-D69)</f>
        <v>-0.96000000000003638</v>
      </c>
      <c r="AJ69" s="5"/>
      <c r="AK69" s="5">
        <f t="shared" ref="AK69:AK132" si="103">MIN(AF69,AH69)</f>
        <v>1.2399999999997817</v>
      </c>
      <c r="AL69" s="5">
        <f t="shared" si="23"/>
        <v>55.893999999999679</v>
      </c>
      <c r="AM69" s="5">
        <f t="shared" ref="AM69:AM132" si="104">MAX(AF69,AH69)</f>
        <v>135.5</v>
      </c>
      <c r="AN69" s="5">
        <f t="shared" si="21"/>
        <v>146.892</v>
      </c>
      <c r="AO69" s="5">
        <f t="shared" si="22"/>
        <v>0</v>
      </c>
      <c r="AP69" s="5">
        <f t="shared" si="33"/>
        <v>3</v>
      </c>
      <c r="AQ69" s="5">
        <f t="shared" si="52"/>
        <v>3.5</v>
      </c>
      <c r="AR69" s="5"/>
      <c r="AS69" s="5">
        <f t="shared" si="97"/>
        <v>137.69999999999982</v>
      </c>
      <c r="AT69" s="5">
        <f t="shared" si="21"/>
        <v>152.17000000000016</v>
      </c>
      <c r="AU69" s="5">
        <f t="shared" ref="AU69:AU132" si="105">MIN($AG69,$AI69)</f>
        <v>-0.96000000000003638</v>
      </c>
      <c r="AV69" s="5">
        <f t="shared" si="17"/>
        <v>-2.1999999999998181</v>
      </c>
      <c r="AW69" s="5">
        <f t="shared" ref="AW69:AW132" si="106">WEEKDAY(A69)</f>
        <v>3</v>
      </c>
      <c r="AZ69" s="4">
        <f t="shared" si="41"/>
        <v>7.0948330299794348E-3</v>
      </c>
      <c r="BA69" s="5">
        <f t="shared" si="48"/>
        <v>0</v>
      </c>
      <c r="BB69" s="4">
        <f t="shared" si="42"/>
        <v>0</v>
      </c>
      <c r="BD69" s="5">
        <v>-45.029999999999745</v>
      </c>
      <c r="BE69" s="4">
        <v>1</v>
      </c>
      <c r="BJ69" s="5">
        <v>34.179999999999382</v>
      </c>
      <c r="BK69" s="5">
        <v>31.619999999999891</v>
      </c>
      <c r="BL69" s="5">
        <v>2.0900000000001455</v>
      </c>
      <c r="BM69" s="5">
        <v>2</v>
      </c>
      <c r="BR69">
        <v>-69</v>
      </c>
      <c r="BS69">
        <v>84</v>
      </c>
    </row>
    <row r="70" spans="1:71">
      <c r="A70" s="7">
        <v>36621</v>
      </c>
      <c r="B70" s="6">
        <v>7502.09</v>
      </c>
      <c r="C70" s="6">
        <v>7538.72</v>
      </c>
      <c r="D70" s="6">
        <v>7205.86</v>
      </c>
      <c r="E70" s="6">
        <v>7330.77</v>
      </c>
      <c r="F70" s="6">
        <v>6189.7</v>
      </c>
      <c r="G70" s="6">
        <v>6216.13</v>
      </c>
      <c r="H70" s="6">
        <v>5913.71</v>
      </c>
      <c r="I70" s="6">
        <v>6036.94</v>
      </c>
      <c r="J70" s="9">
        <f t="shared" si="90"/>
        <v>332.86000000000058</v>
      </c>
      <c r="K70" s="9">
        <f t="shared" si="67"/>
        <v>186.63500000000008</v>
      </c>
      <c r="L70" s="9">
        <f t="shared" si="94"/>
        <v>308.22999999999956</v>
      </c>
      <c r="M70" s="9">
        <f t="shared" ref="M70" si="107">AVERAGE(L59:L70)</f>
        <v>168.43666666666658</v>
      </c>
      <c r="N70" s="6" t="s">
        <v>36</v>
      </c>
      <c r="O70" s="9">
        <f t="shared" si="96"/>
        <v>1293.8300000000008</v>
      </c>
      <c r="P70" s="4">
        <f t="shared" si="35"/>
        <v>0</v>
      </c>
      <c r="Q70" s="5">
        <f t="shared" si="36"/>
        <v>37.239999999999782</v>
      </c>
      <c r="R70" s="5">
        <f t="shared" si="37"/>
        <v>1303.1400000000008</v>
      </c>
      <c r="S70" s="4">
        <f t="shared" si="38"/>
        <v>0</v>
      </c>
      <c r="T70" s="4">
        <f t="shared" si="39"/>
        <v>0</v>
      </c>
      <c r="U70" s="5">
        <f t="shared" si="31"/>
        <v>1307.6100000000004</v>
      </c>
      <c r="V70" s="5">
        <f t="shared" si="32"/>
        <v>-13.779999999999518</v>
      </c>
      <c r="X70" s="5">
        <f t="shared" si="92"/>
        <v>-171.31999999999971</v>
      </c>
      <c r="Y70" s="5">
        <f t="shared" si="93"/>
        <v>-152.76000000000022</v>
      </c>
      <c r="AA70" s="5">
        <f t="shared" si="18"/>
        <v>0</v>
      </c>
      <c r="AB70" s="5">
        <f t="shared" si="19"/>
        <v>1</v>
      </c>
      <c r="AC70" s="5">
        <f t="shared" si="20"/>
        <v>1</v>
      </c>
      <c r="AF70" s="5">
        <f t="shared" si="99"/>
        <v>36.630000000000109</v>
      </c>
      <c r="AG70" s="5">
        <f t="shared" si="100"/>
        <v>15.920000000000073</v>
      </c>
      <c r="AH70" s="5">
        <f t="shared" si="101"/>
        <v>296.23000000000047</v>
      </c>
      <c r="AI70" s="5">
        <f t="shared" si="102"/>
        <v>316.94000000000051</v>
      </c>
      <c r="AJ70" s="5"/>
      <c r="AK70" s="5">
        <f t="shared" si="103"/>
        <v>36.630000000000109</v>
      </c>
      <c r="AL70" s="5">
        <f t="shared" si="23"/>
        <v>55.893999999999679</v>
      </c>
      <c r="AM70" s="5">
        <f t="shared" si="104"/>
        <v>296.23000000000047</v>
      </c>
      <c r="AN70" s="5">
        <f t="shared" si="21"/>
        <v>164.29900000000006</v>
      </c>
      <c r="AO70" s="5">
        <f t="shared" si="22"/>
        <v>1</v>
      </c>
      <c r="AP70" s="5">
        <f t="shared" si="33"/>
        <v>4</v>
      </c>
      <c r="AQ70" s="5">
        <f t="shared" si="52"/>
        <v>3.5</v>
      </c>
      <c r="AR70" s="5"/>
      <c r="AS70" s="5">
        <f t="shared" si="97"/>
        <v>316.94000000000051</v>
      </c>
      <c r="AT70" s="5">
        <f t="shared" si="21"/>
        <v>169.68500000000023</v>
      </c>
      <c r="AU70" s="5">
        <f t="shared" si="105"/>
        <v>15.920000000000073</v>
      </c>
      <c r="AV70" s="5">
        <f t="shared" ref="AV70:AV133" si="108">(E69-B70)</f>
        <v>20.710000000000036</v>
      </c>
      <c r="AW70" s="5">
        <f t="shared" si="106"/>
        <v>4</v>
      </c>
      <c r="AZ70" s="4">
        <f t="shared" si="41"/>
        <v>0</v>
      </c>
      <c r="BA70" s="5">
        <f t="shared" si="48"/>
        <v>0</v>
      </c>
      <c r="BB70" s="4">
        <f t="shared" si="42"/>
        <v>7.0948330299794348E-3</v>
      </c>
      <c r="BD70" s="5">
        <v>-44.949999999999818</v>
      </c>
      <c r="BE70" s="4">
        <v>1</v>
      </c>
      <c r="BJ70" s="5">
        <v>49.159999999999854</v>
      </c>
      <c r="BK70" s="5">
        <v>38.630000000000109</v>
      </c>
      <c r="BL70" s="5">
        <v>1.8500000000003638</v>
      </c>
      <c r="BM70" s="5">
        <v>2</v>
      </c>
      <c r="BR70">
        <v>296</v>
      </c>
      <c r="BS70">
        <v>-101</v>
      </c>
    </row>
    <row r="71" spans="1:71">
      <c r="A71" s="7">
        <v>36622</v>
      </c>
      <c r="B71" s="6">
        <v>7345.01</v>
      </c>
      <c r="C71" s="6">
        <v>7480.13</v>
      </c>
      <c r="D71" s="6">
        <v>7325.72</v>
      </c>
      <c r="E71" s="6">
        <v>7446.21</v>
      </c>
      <c r="F71" s="6">
        <v>6148.74</v>
      </c>
      <c r="G71" s="6">
        <v>6243.42</v>
      </c>
      <c r="H71" s="6">
        <v>6093.3</v>
      </c>
      <c r="I71" s="6">
        <v>6224.02</v>
      </c>
      <c r="J71" s="9">
        <f t="shared" si="90"/>
        <v>154.40999999999985</v>
      </c>
      <c r="K71" s="9">
        <f t="shared" ref="K71:K139" si="109">AVERAGE(J60:J71)</f>
        <v>188.11583333333337</v>
      </c>
      <c r="L71" s="9">
        <f t="shared" si="94"/>
        <v>206.48000000000047</v>
      </c>
      <c r="M71" s="9">
        <f t="shared" ref="M71" si="110">AVERAGE(L60:L71)</f>
        <v>177.41083333333327</v>
      </c>
      <c r="N71" s="6" t="s">
        <v>36</v>
      </c>
      <c r="O71" s="9">
        <f t="shared" si="96"/>
        <v>1222.1899999999996</v>
      </c>
      <c r="P71" s="4">
        <f t="shared" si="35"/>
        <v>0</v>
      </c>
      <c r="Q71" s="5">
        <f t="shared" si="36"/>
        <v>91.150000000000546</v>
      </c>
      <c r="R71" s="5">
        <f t="shared" si="37"/>
        <v>1244.9774999999997</v>
      </c>
      <c r="S71" s="4">
        <f t="shared" si="38"/>
        <v>0</v>
      </c>
      <c r="T71" s="4">
        <f t="shared" si="39"/>
        <v>0</v>
      </c>
      <c r="U71" s="5">
        <f t="shared" si="31"/>
        <v>1285.8340000000003</v>
      </c>
      <c r="V71" s="5">
        <f t="shared" si="32"/>
        <v>-63.644000000000688</v>
      </c>
      <c r="X71" s="5">
        <f t="shared" si="92"/>
        <v>101.19999999999982</v>
      </c>
      <c r="Y71" s="5">
        <f t="shared" si="93"/>
        <v>75.280000000000655</v>
      </c>
      <c r="AA71" s="5">
        <f t="shared" si="18"/>
        <v>1</v>
      </c>
      <c r="AB71" s="5">
        <f t="shared" si="19"/>
        <v>0</v>
      </c>
      <c r="AC71" s="5">
        <f t="shared" si="20"/>
        <v>1</v>
      </c>
      <c r="AF71" s="5">
        <f t="shared" si="99"/>
        <v>135.11999999999989</v>
      </c>
      <c r="AG71" s="5">
        <f t="shared" si="100"/>
        <v>149.35999999999967</v>
      </c>
      <c r="AH71" s="5">
        <f t="shared" si="101"/>
        <v>19.289999999999964</v>
      </c>
      <c r="AI71" s="5">
        <f t="shared" si="102"/>
        <v>5.0500000000001819</v>
      </c>
      <c r="AJ71" s="5"/>
      <c r="AK71" s="5">
        <f t="shared" si="103"/>
        <v>19.289999999999964</v>
      </c>
      <c r="AL71" s="5">
        <f t="shared" si="23"/>
        <v>43.014999999999958</v>
      </c>
      <c r="AM71" s="5">
        <f t="shared" si="104"/>
        <v>135.11999999999989</v>
      </c>
      <c r="AN71" s="5">
        <f t="shared" si="21"/>
        <v>165.15000000000009</v>
      </c>
      <c r="AO71" s="5">
        <f t="shared" si="22"/>
        <v>0</v>
      </c>
      <c r="AP71" s="5">
        <f t="shared" si="33"/>
        <v>4</v>
      </c>
      <c r="AQ71" s="5">
        <f t="shared" si="52"/>
        <v>3.5</v>
      </c>
      <c r="AR71" s="5"/>
      <c r="AS71" s="5">
        <f t="shared" si="97"/>
        <v>149.35999999999967</v>
      </c>
      <c r="AT71" s="5">
        <f t="shared" si="21"/>
        <v>172.46700000000018</v>
      </c>
      <c r="AU71" s="5">
        <f t="shared" si="105"/>
        <v>5.0500000000001819</v>
      </c>
      <c r="AV71" s="5">
        <f t="shared" si="108"/>
        <v>-14.239999999999782</v>
      </c>
      <c r="AW71" s="5">
        <f t="shared" si="106"/>
        <v>5</v>
      </c>
      <c r="AZ71" s="4">
        <f t="shared" si="41"/>
        <v>0</v>
      </c>
      <c r="BA71" s="5">
        <f t="shared" si="48"/>
        <v>0</v>
      </c>
      <c r="BB71" s="4">
        <f t="shared" si="42"/>
        <v>0</v>
      </c>
      <c r="BD71" s="5">
        <v>-44.800000000000182</v>
      </c>
      <c r="BE71" s="4">
        <v>1</v>
      </c>
      <c r="BJ71" s="5">
        <v>62.110000000000582</v>
      </c>
      <c r="BK71" s="5">
        <v>33.659999999999854</v>
      </c>
      <c r="BL71" s="5">
        <v>6.4299999999993815</v>
      </c>
      <c r="BM71" s="5">
        <v>2</v>
      </c>
      <c r="BR71">
        <v>-75</v>
      </c>
      <c r="BS71">
        <v>75</v>
      </c>
    </row>
    <row r="72" spans="1:71">
      <c r="A72" s="7">
        <v>36623</v>
      </c>
      <c r="B72" s="6">
        <v>7470.39</v>
      </c>
      <c r="C72" s="6">
        <v>7533.36</v>
      </c>
      <c r="D72" s="6">
        <v>7399.81</v>
      </c>
      <c r="E72" s="6">
        <v>7522.2</v>
      </c>
      <c r="F72" s="6">
        <v>6342.2</v>
      </c>
      <c r="G72" s="6">
        <v>6347.75</v>
      </c>
      <c r="H72" s="6">
        <v>6207.76</v>
      </c>
      <c r="I72" s="6">
        <v>6308.04</v>
      </c>
      <c r="J72" s="9">
        <f t="shared" si="90"/>
        <v>133.54999999999927</v>
      </c>
      <c r="K72" s="9">
        <f t="shared" si="109"/>
        <v>185.69249999999997</v>
      </c>
      <c r="L72" s="9">
        <f t="shared" si="94"/>
        <v>139.98999999999978</v>
      </c>
      <c r="M72" s="9">
        <f t="shared" ref="M72" si="111">AVERAGE(L61:L72)</f>
        <v>173.21249999999986</v>
      </c>
      <c r="N72" s="6" t="s">
        <v>36</v>
      </c>
      <c r="O72" s="9">
        <f t="shared" si="96"/>
        <v>1214.1599999999999</v>
      </c>
      <c r="P72" s="4">
        <f t="shared" si="35"/>
        <v>0</v>
      </c>
      <c r="Q72" s="5">
        <f t="shared" si="36"/>
        <v>86.700000000000728</v>
      </c>
      <c r="R72" s="5">
        <f t="shared" si="37"/>
        <v>1235.835</v>
      </c>
      <c r="S72" s="4">
        <f t="shared" si="38"/>
        <v>0</v>
      </c>
      <c r="T72" s="4">
        <f t="shared" si="39"/>
        <v>0</v>
      </c>
      <c r="U72" s="5">
        <f t="shared" si="31"/>
        <v>1265.998</v>
      </c>
      <c r="V72" s="5">
        <f t="shared" si="32"/>
        <v>-51.838000000000193</v>
      </c>
      <c r="X72" s="5">
        <f t="shared" si="92"/>
        <v>51.809999999999491</v>
      </c>
      <c r="Y72" s="5">
        <f t="shared" si="93"/>
        <v>-34.159999999999854</v>
      </c>
      <c r="AA72" s="5">
        <f t="shared" ref="AA72:AA135" si="112">IF(AND(X72&gt;0,Y72&gt;0),1,0)</f>
        <v>0</v>
      </c>
      <c r="AB72" s="5">
        <f t="shared" ref="AB72:AB135" si="113">IF(AND($X72&lt;0,$Y72&lt;0),1,0)</f>
        <v>0</v>
      </c>
      <c r="AC72" s="5">
        <f t="shared" ref="AC72:AC135" si="114">SUM(AA72:AB72)</f>
        <v>0</v>
      </c>
      <c r="AF72" s="5">
        <f t="shared" si="99"/>
        <v>62.969999999999345</v>
      </c>
      <c r="AG72" s="5">
        <f t="shared" si="100"/>
        <v>87.149999999999636</v>
      </c>
      <c r="AH72" s="5">
        <f t="shared" si="101"/>
        <v>70.579999999999927</v>
      </c>
      <c r="AI72" s="5">
        <f t="shared" si="102"/>
        <v>46.399999999999636</v>
      </c>
      <c r="AJ72" s="5"/>
      <c r="AK72" s="5">
        <f t="shared" si="103"/>
        <v>62.969999999999345</v>
      </c>
      <c r="AL72" s="5">
        <f t="shared" si="23"/>
        <v>55.256999999999607</v>
      </c>
      <c r="AM72" s="5">
        <f t="shared" si="104"/>
        <v>70.579999999999927</v>
      </c>
      <c r="AN72" s="5">
        <f t="shared" si="21"/>
        <v>149.61600000000007</v>
      </c>
      <c r="AO72" s="5">
        <f t="shared" si="22"/>
        <v>0</v>
      </c>
      <c r="AP72" s="5">
        <f t="shared" si="33"/>
        <v>3</v>
      </c>
      <c r="AQ72" s="5">
        <f t="shared" si="52"/>
        <v>3.3</v>
      </c>
      <c r="AR72" s="5"/>
      <c r="AS72" s="5">
        <f t="shared" si="97"/>
        <v>87.149999999999636</v>
      </c>
      <c r="AT72" s="5">
        <f t="shared" si="21"/>
        <v>157.41800000000012</v>
      </c>
      <c r="AU72" s="5">
        <f t="shared" si="105"/>
        <v>46.399999999999636</v>
      </c>
      <c r="AV72" s="5">
        <f t="shared" si="108"/>
        <v>-24.180000000000291</v>
      </c>
      <c r="AW72" s="5">
        <f t="shared" si="106"/>
        <v>6</v>
      </c>
      <c r="AX72" s="3">
        <v>1</v>
      </c>
      <c r="AZ72" s="4">
        <f t="shared" si="41"/>
        <v>0</v>
      </c>
      <c r="BA72" s="5">
        <f t="shared" si="48"/>
        <v>0</v>
      </c>
      <c r="BB72" s="4">
        <f t="shared" si="42"/>
        <v>0</v>
      </c>
      <c r="BD72" s="5">
        <v>-44.299999999999272</v>
      </c>
      <c r="BE72" s="4">
        <v>1</v>
      </c>
      <c r="BJ72" s="5">
        <v>75.380000000000109</v>
      </c>
      <c r="BK72" s="5">
        <v>6.5</v>
      </c>
      <c r="BL72" s="5">
        <v>13.270000000000437</v>
      </c>
      <c r="BM72" s="5">
        <v>2</v>
      </c>
      <c r="BR72">
        <v>71</v>
      </c>
      <c r="BS72">
        <v>-104</v>
      </c>
    </row>
    <row r="73" spans="1:71">
      <c r="A73" s="7">
        <v>36626</v>
      </c>
      <c r="B73" s="6">
        <v>7534.91</v>
      </c>
      <c r="C73" s="6">
        <v>7614.81</v>
      </c>
      <c r="D73" s="6">
        <v>7507.93</v>
      </c>
      <c r="E73" s="6">
        <v>7516.95</v>
      </c>
      <c r="F73" s="6">
        <v>6393.7</v>
      </c>
      <c r="G73" s="6">
        <v>6429.51</v>
      </c>
      <c r="H73" s="6">
        <v>6350.78</v>
      </c>
      <c r="I73" s="6">
        <v>6364.9</v>
      </c>
      <c r="J73" s="9">
        <f t="shared" si="90"/>
        <v>106.88000000000011</v>
      </c>
      <c r="K73" s="9">
        <f t="shared" si="109"/>
        <v>178.26999999999998</v>
      </c>
      <c r="L73" s="9">
        <f t="shared" si="94"/>
        <v>121.47000000000025</v>
      </c>
      <c r="M73" s="9">
        <f t="shared" ref="M73" si="115">AVERAGE(L62:L73)</f>
        <v>169.94333333333324</v>
      </c>
      <c r="N73" s="6" t="s">
        <v>36</v>
      </c>
      <c r="O73" s="9">
        <f t="shared" si="96"/>
        <v>1152.0500000000002</v>
      </c>
      <c r="P73" s="4">
        <f t="shared" si="35"/>
        <v>0</v>
      </c>
      <c r="Q73" s="5">
        <f t="shared" si="36"/>
        <v>148.8100000000004</v>
      </c>
      <c r="R73" s="5">
        <f t="shared" si="37"/>
        <v>1189.2525000000003</v>
      </c>
      <c r="S73" s="4">
        <f t="shared" si="38"/>
        <v>0</v>
      </c>
      <c r="T73" s="4">
        <f t="shared" si="39"/>
        <v>0</v>
      </c>
      <c r="U73" s="5">
        <f t="shared" si="31"/>
        <v>1236.6180000000002</v>
      </c>
      <c r="V73" s="5">
        <f t="shared" si="32"/>
        <v>-84.567999999999984</v>
      </c>
      <c r="X73" s="5">
        <f t="shared" si="92"/>
        <v>-17.960000000000036</v>
      </c>
      <c r="Y73" s="5">
        <f t="shared" si="93"/>
        <v>-28.800000000000182</v>
      </c>
      <c r="AA73" s="5">
        <f t="shared" si="112"/>
        <v>0</v>
      </c>
      <c r="AB73" s="5">
        <f t="shared" si="113"/>
        <v>1</v>
      </c>
      <c r="AC73" s="5">
        <f t="shared" si="114"/>
        <v>1</v>
      </c>
      <c r="AF73" s="5">
        <f t="shared" si="99"/>
        <v>79.900000000000546</v>
      </c>
      <c r="AG73" s="5">
        <f t="shared" si="100"/>
        <v>92.610000000000582</v>
      </c>
      <c r="AH73" s="5">
        <f t="shared" si="101"/>
        <v>26.979999999999563</v>
      </c>
      <c r="AI73" s="5">
        <f t="shared" si="102"/>
        <v>14.269999999999527</v>
      </c>
      <c r="AJ73" s="5"/>
      <c r="AK73" s="5">
        <f t="shared" si="103"/>
        <v>26.979999999999563</v>
      </c>
      <c r="AL73" s="5">
        <f t="shared" si="23"/>
        <v>55.256999999999607</v>
      </c>
      <c r="AM73" s="5">
        <f t="shared" si="104"/>
        <v>79.900000000000546</v>
      </c>
      <c r="AN73" s="5">
        <f t="shared" si="21"/>
        <v>147.54100000000017</v>
      </c>
      <c r="AO73" s="5">
        <f t="shared" si="22"/>
        <v>0</v>
      </c>
      <c r="AP73" s="5">
        <f t="shared" si="33"/>
        <v>3</v>
      </c>
      <c r="AQ73" s="5">
        <f t="shared" si="52"/>
        <v>3.2</v>
      </c>
      <c r="AR73" s="5"/>
      <c r="AS73" s="5">
        <f t="shared" si="97"/>
        <v>92.610000000000582</v>
      </c>
      <c r="AT73" s="5">
        <f t="shared" si="21"/>
        <v>156.6430000000002</v>
      </c>
      <c r="AU73" s="5">
        <f t="shared" si="105"/>
        <v>14.269999999999527</v>
      </c>
      <c r="AV73" s="5">
        <f t="shared" si="108"/>
        <v>-12.710000000000036</v>
      </c>
      <c r="AW73" s="5">
        <f t="shared" si="106"/>
        <v>2</v>
      </c>
      <c r="AZ73" s="4">
        <f t="shared" si="41"/>
        <v>0</v>
      </c>
      <c r="BA73" s="5">
        <f t="shared" si="48"/>
        <v>0</v>
      </c>
      <c r="BB73" s="4">
        <f t="shared" si="42"/>
        <v>0</v>
      </c>
      <c r="BD73" s="5">
        <v>-44.269999999999982</v>
      </c>
      <c r="BE73" s="4">
        <v>1</v>
      </c>
      <c r="BJ73" s="5">
        <v>73.590000000000146</v>
      </c>
      <c r="BK73" s="5">
        <v>52.579999999999927</v>
      </c>
      <c r="BL73" s="5">
        <v>4.569999999999709</v>
      </c>
      <c r="BM73" s="5">
        <v>2</v>
      </c>
      <c r="BR73">
        <v>-71</v>
      </c>
      <c r="BS73">
        <v>-29</v>
      </c>
    </row>
    <row r="74" spans="1:71">
      <c r="A74" s="7">
        <v>36627</v>
      </c>
      <c r="B74" s="6">
        <v>7513.12</v>
      </c>
      <c r="C74" s="6">
        <v>7513.12</v>
      </c>
      <c r="D74" s="6">
        <v>7366.49</v>
      </c>
      <c r="E74" s="6">
        <v>7442.66</v>
      </c>
      <c r="F74" s="6">
        <v>6253.59</v>
      </c>
      <c r="G74" s="6">
        <v>6316.8</v>
      </c>
      <c r="H74" s="6">
        <v>6201.51</v>
      </c>
      <c r="I74" s="6">
        <v>6261.42</v>
      </c>
      <c r="J74" s="9">
        <f t="shared" si="90"/>
        <v>150.46000000000004</v>
      </c>
      <c r="K74" s="9">
        <f t="shared" si="109"/>
        <v>171.00499999999997</v>
      </c>
      <c r="L74" s="9">
        <f t="shared" si="94"/>
        <v>163.38999999999942</v>
      </c>
      <c r="M74" s="9">
        <f t="shared" ref="M74" si="116">AVERAGE(L63:L74)</f>
        <v>175.28749999999991</v>
      </c>
      <c r="N74" s="6" t="s">
        <v>36</v>
      </c>
      <c r="O74" s="9">
        <f t="shared" si="96"/>
        <v>1181.2399999999998</v>
      </c>
      <c r="P74" s="4">
        <f t="shared" si="35"/>
        <v>0.20588235294117269</v>
      </c>
      <c r="Q74" s="5">
        <f t="shared" si="36"/>
        <v>141.78000000000065</v>
      </c>
      <c r="R74" s="5">
        <f t="shared" si="37"/>
        <v>1187.4950000000003</v>
      </c>
      <c r="S74" s="4">
        <f t="shared" si="38"/>
        <v>0.19615617230024543</v>
      </c>
      <c r="T74" s="4">
        <f t="shared" si="39"/>
        <v>0.16305440732878745</v>
      </c>
      <c r="U74" s="5">
        <f t="shared" si="31"/>
        <v>1212.694</v>
      </c>
      <c r="V74" s="5">
        <f t="shared" si="32"/>
        <v>-31.454000000000178</v>
      </c>
      <c r="X74" s="5">
        <f t="shared" si="92"/>
        <v>-70.460000000000036</v>
      </c>
      <c r="Y74" s="5">
        <f t="shared" si="93"/>
        <v>7.8299999999999272</v>
      </c>
      <c r="AA74" s="5">
        <f t="shared" si="112"/>
        <v>0</v>
      </c>
      <c r="AB74" s="5">
        <f t="shared" si="113"/>
        <v>0</v>
      </c>
      <c r="AC74" s="5">
        <f t="shared" si="114"/>
        <v>0</v>
      </c>
      <c r="AF74" s="5">
        <f t="shared" si="99"/>
        <v>0</v>
      </c>
      <c r="AG74" s="5">
        <f t="shared" si="100"/>
        <v>-3.8299999999999272</v>
      </c>
      <c r="AH74" s="5">
        <f t="shared" si="101"/>
        <v>146.63000000000011</v>
      </c>
      <c r="AI74" s="5">
        <f t="shared" si="102"/>
        <v>150.46000000000004</v>
      </c>
      <c r="AJ74" s="5"/>
      <c r="AK74" s="5">
        <f t="shared" si="103"/>
        <v>0</v>
      </c>
      <c r="AL74" s="5">
        <f t="shared" si="23"/>
        <v>55.256999999999607</v>
      </c>
      <c r="AM74" s="5">
        <f t="shared" si="104"/>
        <v>146.63000000000011</v>
      </c>
      <c r="AN74" s="5">
        <f t="shared" si="21"/>
        <v>148.19800000000015</v>
      </c>
      <c r="AO74" s="5">
        <f t="shared" si="22"/>
        <v>0</v>
      </c>
      <c r="AP74" s="5">
        <f t="shared" si="33"/>
        <v>3</v>
      </c>
      <c r="AQ74" s="5">
        <f t="shared" si="52"/>
        <v>3.1</v>
      </c>
      <c r="AR74" s="5"/>
      <c r="AS74" s="5">
        <f t="shared" si="97"/>
        <v>150.46000000000004</v>
      </c>
      <c r="AT74" s="5">
        <f t="shared" si="21"/>
        <v>157.81700000000018</v>
      </c>
      <c r="AU74" s="5">
        <f t="shared" si="105"/>
        <v>-3.8299999999999272</v>
      </c>
      <c r="AV74" s="5">
        <f t="shared" si="108"/>
        <v>3.8299999999999272</v>
      </c>
      <c r="AW74" s="5">
        <f t="shared" si="106"/>
        <v>3</v>
      </c>
      <c r="AX74" s="3">
        <v>1</v>
      </c>
      <c r="AZ74" s="4">
        <f t="shared" si="41"/>
        <v>0.16305440732878745</v>
      </c>
      <c r="BA74" s="5">
        <f t="shared" si="48"/>
        <v>0</v>
      </c>
      <c r="BB74" s="4">
        <f t="shared" si="42"/>
        <v>0</v>
      </c>
      <c r="BD74" s="5">
        <v>-43.019999999999982</v>
      </c>
      <c r="BE74" s="4">
        <v>1</v>
      </c>
      <c r="BJ74" s="5">
        <v>83.850000000000364</v>
      </c>
      <c r="BK74" s="5">
        <v>32.679999999999382</v>
      </c>
      <c r="BL74" s="5">
        <v>0.18000000000029104</v>
      </c>
      <c r="BM74" s="5">
        <v>2</v>
      </c>
      <c r="BR74">
        <v>147</v>
      </c>
      <c r="BS74">
        <v>8</v>
      </c>
    </row>
    <row r="75" spans="1:71">
      <c r="A75" s="7">
        <v>36628</v>
      </c>
      <c r="B75" s="6">
        <v>7438.26</v>
      </c>
      <c r="C75" s="6">
        <v>7517.75</v>
      </c>
      <c r="D75" s="6">
        <v>7414.38</v>
      </c>
      <c r="E75" s="6">
        <v>7443.07</v>
      </c>
      <c r="F75" s="6">
        <v>6303.5</v>
      </c>
      <c r="G75" s="6">
        <v>6325.77</v>
      </c>
      <c r="H75" s="6">
        <v>6190.96</v>
      </c>
      <c r="I75" s="6">
        <v>6238.7</v>
      </c>
      <c r="J75" s="9">
        <f t="shared" si="90"/>
        <v>103.36999999999989</v>
      </c>
      <c r="K75" s="9">
        <f t="shared" si="109"/>
        <v>170.6308333333333</v>
      </c>
      <c r="L75" s="9">
        <f t="shared" si="94"/>
        <v>134.8100000000004</v>
      </c>
      <c r="M75" s="9">
        <f t="shared" ref="M75" si="117">AVERAGE(L64:L75)</f>
        <v>178.57416666666663</v>
      </c>
      <c r="N75" s="6" t="s">
        <v>37</v>
      </c>
      <c r="O75" s="9">
        <f t="shared" si="96"/>
        <v>1204.3699999999999</v>
      </c>
      <c r="P75" s="4">
        <f t="shared" si="35"/>
        <v>0.74593669803250851</v>
      </c>
      <c r="Q75" s="5">
        <f t="shared" si="36"/>
        <v>70.139999999999418</v>
      </c>
      <c r="R75" s="5">
        <f t="shared" si="37"/>
        <v>1169.585</v>
      </c>
      <c r="S75" s="4">
        <f t="shared" si="38"/>
        <v>0.35158927491431735</v>
      </c>
      <c r="T75" s="4">
        <f t="shared" si="39"/>
        <v>0.32438464876929579</v>
      </c>
      <c r="U75" s="5">
        <f t="shared" si="31"/>
        <v>1194.8019999999999</v>
      </c>
      <c r="V75" s="5">
        <f t="shared" si="32"/>
        <v>9.5679999999999836</v>
      </c>
      <c r="X75" s="5">
        <f t="shared" si="92"/>
        <v>4.8099999999994907</v>
      </c>
      <c r="Y75" s="5">
        <f t="shared" si="93"/>
        <v>-64.800000000000182</v>
      </c>
      <c r="AA75" s="5">
        <f t="shared" si="112"/>
        <v>0</v>
      </c>
      <c r="AB75" s="5">
        <f t="shared" si="113"/>
        <v>0</v>
      </c>
      <c r="AC75" s="5">
        <f t="shared" si="114"/>
        <v>0</v>
      </c>
      <c r="AF75" s="5">
        <f t="shared" si="99"/>
        <v>79.489999999999782</v>
      </c>
      <c r="AG75" s="5">
        <f t="shared" si="100"/>
        <v>75.090000000000146</v>
      </c>
      <c r="AH75" s="5">
        <f t="shared" si="101"/>
        <v>23.880000000000109</v>
      </c>
      <c r="AI75" s="5">
        <f t="shared" si="102"/>
        <v>28.279999999999745</v>
      </c>
      <c r="AJ75" s="5"/>
      <c r="AK75" s="5">
        <f t="shared" si="103"/>
        <v>23.880000000000109</v>
      </c>
      <c r="AL75" s="5">
        <f t="shared" si="23"/>
        <v>55.256999999999607</v>
      </c>
      <c r="AM75" s="5">
        <f t="shared" si="104"/>
        <v>79.489999999999782</v>
      </c>
      <c r="AN75" s="5">
        <f t="shared" si="21"/>
        <v>149.0090000000001</v>
      </c>
      <c r="AO75" s="5">
        <f t="shared" si="22"/>
        <v>0</v>
      </c>
      <c r="AP75" s="5">
        <f t="shared" si="33"/>
        <v>3</v>
      </c>
      <c r="AQ75" s="5">
        <f t="shared" si="52"/>
        <v>3.1</v>
      </c>
      <c r="AR75" s="5"/>
      <c r="AS75" s="5">
        <f t="shared" si="97"/>
        <v>75.090000000000146</v>
      </c>
      <c r="AT75" s="5">
        <f t="shared" si="21"/>
        <v>158.07700000000014</v>
      </c>
      <c r="AU75" s="5">
        <f t="shared" si="105"/>
        <v>28.279999999999745</v>
      </c>
      <c r="AV75" s="5">
        <f t="shared" si="108"/>
        <v>4.3999999999996362</v>
      </c>
      <c r="AW75" s="5">
        <f t="shared" si="106"/>
        <v>4</v>
      </c>
      <c r="AX75" s="3">
        <v>1</v>
      </c>
      <c r="AZ75" s="4">
        <f t="shared" si="41"/>
        <v>0.32438464876929579</v>
      </c>
      <c r="BA75" s="5">
        <f t="shared" si="48"/>
        <v>0</v>
      </c>
      <c r="BB75" s="4">
        <f t="shared" si="42"/>
        <v>0.16305440732878745</v>
      </c>
      <c r="BD75" s="5">
        <v>-43.010000000000218</v>
      </c>
      <c r="BE75" s="4">
        <v>1</v>
      </c>
      <c r="BJ75" s="5">
        <v>85.869999999999891</v>
      </c>
      <c r="BK75" s="5">
        <v>0.88000000000010914</v>
      </c>
      <c r="BL75" s="5">
        <v>0.56000000000040018</v>
      </c>
      <c r="BM75" s="5">
        <v>2</v>
      </c>
      <c r="BR75">
        <v>5</v>
      </c>
      <c r="BS75">
        <v>65</v>
      </c>
    </row>
    <row r="76" spans="1:71">
      <c r="A76" s="7">
        <v>36629</v>
      </c>
      <c r="B76" s="6">
        <v>7421.06</v>
      </c>
      <c r="C76" s="6">
        <v>7450.39</v>
      </c>
      <c r="D76" s="6">
        <v>7302.82</v>
      </c>
      <c r="E76" s="6">
        <v>7449.06</v>
      </c>
      <c r="F76" s="6">
        <v>6109.87</v>
      </c>
      <c r="G76" s="6">
        <v>6286.97</v>
      </c>
      <c r="H76" s="6">
        <v>6072.89</v>
      </c>
      <c r="I76" s="6">
        <v>6264.34</v>
      </c>
      <c r="J76" s="9">
        <f t="shared" si="90"/>
        <v>147.57000000000062</v>
      </c>
      <c r="K76" s="9">
        <f t="shared" si="109"/>
        <v>170.33750000000001</v>
      </c>
      <c r="L76" s="9">
        <f t="shared" si="94"/>
        <v>214.07999999999993</v>
      </c>
      <c r="M76" s="9">
        <f t="shared" ref="M76" si="118">AVERAGE(L65:L76)</f>
        <v>183.08833333333328</v>
      </c>
      <c r="N76" s="6" t="s">
        <v>37</v>
      </c>
      <c r="O76" s="9">
        <f t="shared" si="96"/>
        <v>1184.7200000000003</v>
      </c>
      <c r="P76" s="4">
        <f t="shared" si="35"/>
        <v>0.52600225406537182</v>
      </c>
      <c r="Q76" s="5">
        <f t="shared" si="36"/>
        <v>62.109999999999673</v>
      </c>
      <c r="R76" s="5">
        <f t="shared" si="37"/>
        <v>1167.5775000000001</v>
      </c>
      <c r="S76" s="4">
        <f t="shared" si="38"/>
        <v>0.23042742276766767</v>
      </c>
      <c r="T76" s="4">
        <f t="shared" si="39"/>
        <v>0.21954169746656801</v>
      </c>
      <c r="U76" s="5">
        <f t="shared" si="31"/>
        <v>1187.308</v>
      </c>
      <c r="V76" s="5">
        <f t="shared" si="32"/>
        <v>-2.5879999999997381</v>
      </c>
      <c r="X76" s="5">
        <f t="shared" si="92"/>
        <v>28</v>
      </c>
      <c r="Y76" s="5">
        <f t="shared" si="93"/>
        <v>154.47000000000025</v>
      </c>
      <c r="AA76" s="5">
        <f t="shared" si="112"/>
        <v>1</v>
      </c>
      <c r="AB76" s="5">
        <f t="shared" si="113"/>
        <v>0</v>
      </c>
      <c r="AC76" s="5">
        <f t="shared" si="114"/>
        <v>1</v>
      </c>
      <c r="AF76" s="5">
        <f t="shared" si="99"/>
        <v>29.329999999999927</v>
      </c>
      <c r="AG76" s="5">
        <f t="shared" si="100"/>
        <v>7.3200000000006185</v>
      </c>
      <c r="AH76" s="5">
        <f t="shared" si="101"/>
        <v>118.24000000000069</v>
      </c>
      <c r="AI76" s="5">
        <f t="shared" si="102"/>
        <v>140.25</v>
      </c>
      <c r="AJ76" s="5"/>
      <c r="AK76" s="5">
        <f t="shared" si="103"/>
        <v>29.329999999999927</v>
      </c>
      <c r="AL76" s="5">
        <f t="shared" si="23"/>
        <v>55.256999999999607</v>
      </c>
      <c r="AM76" s="5">
        <f t="shared" si="104"/>
        <v>118.24000000000069</v>
      </c>
      <c r="AN76" s="5">
        <f t="shared" ref="AN76:AT139" si="119">AVERAGE(AM67:AM76)</f>
        <v>138.42800000000017</v>
      </c>
      <c r="AO76" s="5">
        <f t="shared" ref="AO76:AO139" si="120">IF(AM76&gt;AN76,1,0)</f>
        <v>0</v>
      </c>
      <c r="AP76" s="5">
        <f t="shared" si="33"/>
        <v>2</v>
      </c>
      <c r="AQ76" s="5">
        <f t="shared" si="52"/>
        <v>3</v>
      </c>
      <c r="AR76" s="5"/>
      <c r="AS76" s="5">
        <f t="shared" si="97"/>
        <v>140.25</v>
      </c>
      <c r="AT76" s="5">
        <f t="shared" si="119"/>
        <v>146.67700000000013</v>
      </c>
      <c r="AU76" s="5">
        <f t="shared" si="105"/>
        <v>7.3200000000006185</v>
      </c>
      <c r="AV76" s="5">
        <f t="shared" si="108"/>
        <v>22.009999999999309</v>
      </c>
      <c r="AW76" s="5">
        <f t="shared" si="106"/>
        <v>5</v>
      </c>
      <c r="AZ76" s="4">
        <f t="shared" si="41"/>
        <v>0.21954169746656801</v>
      </c>
      <c r="BA76" s="5">
        <f t="shared" si="48"/>
        <v>0</v>
      </c>
      <c r="BB76" s="4">
        <f t="shared" si="42"/>
        <v>0.32438464876929579</v>
      </c>
      <c r="BD76" s="5">
        <v>-42.959999999999582</v>
      </c>
      <c r="BE76" s="4">
        <v>1</v>
      </c>
      <c r="BJ76" s="5">
        <v>80.009999999999309</v>
      </c>
      <c r="BK76" s="5">
        <v>63.160000000000764</v>
      </c>
      <c r="BL76" s="5">
        <v>12.930000000000291</v>
      </c>
      <c r="BM76" s="5">
        <v>2</v>
      </c>
      <c r="BR76">
        <v>-68</v>
      </c>
      <c r="BS76">
        <v>-110</v>
      </c>
    </row>
    <row r="77" spans="1:71">
      <c r="A77" s="7">
        <v>36630</v>
      </c>
      <c r="B77" s="6">
        <v>7440.05</v>
      </c>
      <c r="C77" s="6">
        <v>7440.05</v>
      </c>
      <c r="D77" s="6">
        <v>7168.9</v>
      </c>
      <c r="E77" s="6">
        <v>7214.83</v>
      </c>
      <c r="F77" s="6">
        <v>6225.59</v>
      </c>
      <c r="G77" s="6">
        <v>6254.45</v>
      </c>
      <c r="H77" s="6">
        <v>6050.19</v>
      </c>
      <c r="I77" s="6">
        <v>6065.71</v>
      </c>
      <c r="J77" s="9">
        <f t="shared" si="90"/>
        <v>280.16000000000076</v>
      </c>
      <c r="K77" s="9">
        <f t="shared" si="109"/>
        <v>184.99583333333339</v>
      </c>
      <c r="L77" s="9">
        <f t="shared" si="94"/>
        <v>214.15000000000055</v>
      </c>
      <c r="M77" s="9">
        <f t="shared" ref="M77" si="121">AVERAGE(L66:L77)</f>
        <v>194.15083333333337</v>
      </c>
      <c r="N77" s="6" t="s">
        <v>36</v>
      </c>
      <c r="O77" s="9">
        <f t="shared" si="96"/>
        <v>1149.1199999999999</v>
      </c>
      <c r="P77" s="4">
        <f t="shared" si="35"/>
        <v>0</v>
      </c>
      <c r="Q77" s="5">
        <f t="shared" si="36"/>
        <v>55.25</v>
      </c>
      <c r="R77" s="5">
        <f t="shared" si="37"/>
        <v>1162.9324999999999</v>
      </c>
      <c r="S77" s="4">
        <f t="shared" si="38"/>
        <v>0</v>
      </c>
      <c r="T77" s="4">
        <f t="shared" si="39"/>
        <v>0</v>
      </c>
      <c r="U77" s="5">
        <f t="shared" si="31"/>
        <v>1174.3</v>
      </c>
      <c r="V77" s="5">
        <f t="shared" si="32"/>
        <v>-25.180000000000064</v>
      </c>
      <c r="X77" s="5">
        <f t="shared" si="92"/>
        <v>-225.22000000000025</v>
      </c>
      <c r="Y77" s="5">
        <f t="shared" si="93"/>
        <v>-159.88000000000011</v>
      </c>
      <c r="AA77" s="5">
        <f t="shared" si="112"/>
        <v>0</v>
      </c>
      <c r="AB77" s="5">
        <f t="shared" si="113"/>
        <v>1</v>
      </c>
      <c r="AC77" s="5">
        <f t="shared" si="114"/>
        <v>1</v>
      </c>
      <c r="AF77" s="5">
        <f t="shared" si="99"/>
        <v>0</v>
      </c>
      <c r="AG77" s="5">
        <f t="shared" si="100"/>
        <v>-9.0100000000002183</v>
      </c>
      <c r="AH77" s="5">
        <f t="shared" si="101"/>
        <v>271.15000000000055</v>
      </c>
      <c r="AI77" s="5">
        <f t="shared" si="102"/>
        <v>280.16000000000076</v>
      </c>
      <c r="AJ77" s="5"/>
      <c r="AK77" s="5">
        <f t="shared" si="103"/>
        <v>0</v>
      </c>
      <c r="AL77" s="5">
        <f t="shared" si="23"/>
        <v>43.871999999999929</v>
      </c>
      <c r="AM77" s="5">
        <f t="shared" si="104"/>
        <v>271.15000000000055</v>
      </c>
      <c r="AN77" s="5">
        <f t="shared" si="119"/>
        <v>152.82500000000019</v>
      </c>
      <c r="AO77" s="5">
        <f t="shared" si="120"/>
        <v>1</v>
      </c>
      <c r="AP77" s="5">
        <f t="shared" si="33"/>
        <v>3</v>
      </c>
      <c r="AQ77" s="5">
        <f t="shared" si="52"/>
        <v>3.1</v>
      </c>
      <c r="AR77" s="5"/>
      <c r="AS77" s="5">
        <f t="shared" si="97"/>
        <v>280.16000000000076</v>
      </c>
      <c r="AT77" s="5">
        <f t="shared" si="119"/>
        <v>162.47400000000016</v>
      </c>
      <c r="AU77" s="5">
        <f t="shared" si="105"/>
        <v>-9.0100000000002183</v>
      </c>
      <c r="AV77" s="5">
        <f t="shared" si="108"/>
        <v>9.0100000000002183</v>
      </c>
      <c r="AW77" s="5">
        <f t="shared" si="106"/>
        <v>6</v>
      </c>
      <c r="AZ77" s="4">
        <f t="shared" si="41"/>
        <v>0</v>
      </c>
      <c r="BA77" s="5">
        <f t="shared" si="48"/>
        <v>0</v>
      </c>
      <c r="BB77" s="4">
        <f t="shared" si="42"/>
        <v>0.21954169746656801</v>
      </c>
      <c r="BD77" s="5">
        <v>-42.630000000000109</v>
      </c>
      <c r="BE77" s="4">
        <v>1</v>
      </c>
      <c r="BJ77" s="5">
        <v>75.760000000000218</v>
      </c>
      <c r="BK77" s="5">
        <v>42.380000000000109</v>
      </c>
      <c r="BL77" s="5">
        <v>5.6099999999996726</v>
      </c>
      <c r="BM77" s="5">
        <v>2</v>
      </c>
      <c r="BR77">
        <v>271</v>
      </c>
      <c r="BS77">
        <v>-116</v>
      </c>
    </row>
    <row r="78" spans="1:71">
      <c r="A78" s="7">
        <v>36633</v>
      </c>
      <c r="B78" s="6">
        <v>7201.66</v>
      </c>
      <c r="C78" s="6">
        <v>7201.66</v>
      </c>
      <c r="D78" s="6">
        <v>6890.96</v>
      </c>
      <c r="E78" s="6">
        <v>7187.14</v>
      </c>
      <c r="F78" s="6">
        <v>5772.87</v>
      </c>
      <c r="G78" s="6">
        <v>6083.23</v>
      </c>
      <c r="H78" s="6">
        <v>5752.44</v>
      </c>
      <c r="I78" s="6">
        <v>6060.54</v>
      </c>
      <c r="J78" s="9">
        <f t="shared" si="90"/>
        <v>323.86999999999989</v>
      </c>
      <c r="K78" s="9">
        <f t="shared" si="109"/>
        <v>190.79750000000004</v>
      </c>
      <c r="L78" s="9">
        <f t="shared" si="94"/>
        <v>330.78999999999996</v>
      </c>
      <c r="M78" s="9">
        <f t="shared" ref="M78" si="122">AVERAGE(L67:L78)</f>
        <v>203.75833333333335</v>
      </c>
      <c r="N78" s="6" t="s">
        <v>36</v>
      </c>
      <c r="O78" s="9">
        <f t="shared" si="96"/>
        <v>1126.6000000000004</v>
      </c>
      <c r="P78" s="4">
        <f t="shared" si="35"/>
        <v>0</v>
      </c>
      <c r="Q78" s="5">
        <f t="shared" si="36"/>
        <v>77.769999999999527</v>
      </c>
      <c r="R78" s="5">
        <f t="shared" si="37"/>
        <v>1146.0425000000002</v>
      </c>
      <c r="S78" s="4">
        <f t="shared" si="38"/>
        <v>0</v>
      </c>
      <c r="T78" s="4">
        <f t="shared" si="39"/>
        <v>0</v>
      </c>
      <c r="U78" s="5">
        <f t="shared" si="31"/>
        <v>1169.21</v>
      </c>
      <c r="V78" s="5">
        <f t="shared" si="32"/>
        <v>-42.609999999999673</v>
      </c>
      <c r="X78" s="5">
        <f t="shared" si="92"/>
        <v>-14.519999999999527</v>
      </c>
      <c r="Y78" s="5">
        <f t="shared" si="93"/>
        <v>287.67000000000007</v>
      </c>
      <c r="AA78" s="5">
        <f t="shared" si="112"/>
        <v>0</v>
      </c>
      <c r="AB78" s="5">
        <f t="shared" si="113"/>
        <v>0</v>
      </c>
      <c r="AC78" s="5">
        <f t="shared" si="114"/>
        <v>0</v>
      </c>
      <c r="AF78" s="5">
        <f t="shared" si="99"/>
        <v>0</v>
      </c>
      <c r="AG78" s="5">
        <f t="shared" si="100"/>
        <v>-13.170000000000073</v>
      </c>
      <c r="AH78" s="5">
        <f t="shared" si="101"/>
        <v>310.69999999999982</v>
      </c>
      <c r="AI78" s="5">
        <f t="shared" si="102"/>
        <v>323.86999999999989</v>
      </c>
      <c r="AJ78" s="5"/>
      <c r="AK78" s="5">
        <f t="shared" si="103"/>
        <v>0</v>
      </c>
      <c r="AL78" s="5">
        <f t="shared" ref="AL78:AL141" si="123">PERCENTILE(AK69:AK78,0.9)</f>
        <v>39.264000000000024</v>
      </c>
      <c r="AM78" s="5">
        <f t="shared" si="104"/>
        <v>310.69999999999982</v>
      </c>
      <c r="AN78" s="5">
        <f t="shared" si="119"/>
        <v>164.35400000000018</v>
      </c>
      <c r="AO78" s="5">
        <f t="shared" si="120"/>
        <v>1</v>
      </c>
      <c r="AP78" s="5">
        <f t="shared" si="33"/>
        <v>3</v>
      </c>
      <c r="AQ78" s="5">
        <f t="shared" si="52"/>
        <v>3.1</v>
      </c>
      <c r="AR78" s="5"/>
      <c r="AS78" s="5">
        <f t="shared" si="97"/>
        <v>323.86999999999989</v>
      </c>
      <c r="AT78" s="5">
        <f t="shared" si="119"/>
        <v>175.35900000000009</v>
      </c>
      <c r="AU78" s="5">
        <f t="shared" si="105"/>
        <v>-13.170000000000073</v>
      </c>
      <c r="AV78" s="5">
        <f t="shared" si="108"/>
        <v>13.170000000000073</v>
      </c>
      <c r="AW78" s="5">
        <f t="shared" si="106"/>
        <v>2</v>
      </c>
      <c r="AZ78" s="4">
        <f t="shared" si="41"/>
        <v>0</v>
      </c>
      <c r="BA78" s="5">
        <f t="shared" si="48"/>
        <v>0</v>
      </c>
      <c r="BB78" s="4">
        <f t="shared" si="42"/>
        <v>0</v>
      </c>
      <c r="BD78" s="5">
        <v>-41.320000000000164</v>
      </c>
      <c r="BE78" s="4">
        <v>1</v>
      </c>
      <c r="BJ78" s="5">
        <v>66.800000000000182</v>
      </c>
      <c r="BK78" s="5">
        <v>27.409999999999854</v>
      </c>
      <c r="BL78" s="5">
        <v>1.6400000000003274</v>
      </c>
      <c r="BM78" s="5">
        <v>2</v>
      </c>
      <c r="BR78">
        <v>311</v>
      </c>
      <c r="BS78">
        <v>288</v>
      </c>
    </row>
    <row r="79" spans="1:71">
      <c r="A79" s="7">
        <v>36634</v>
      </c>
      <c r="B79" s="6">
        <v>7186.18</v>
      </c>
      <c r="C79" s="6">
        <v>7305.03</v>
      </c>
      <c r="D79" s="6">
        <v>7094.92</v>
      </c>
      <c r="E79" s="6">
        <v>7196.49</v>
      </c>
      <c r="F79" s="6">
        <v>6163.91</v>
      </c>
      <c r="G79" s="6">
        <v>6175.66</v>
      </c>
      <c r="H79" s="6">
        <v>5986.14</v>
      </c>
      <c r="I79" s="6">
        <v>6147.44</v>
      </c>
      <c r="J79" s="9">
        <f t="shared" si="90"/>
        <v>210.10999999999967</v>
      </c>
      <c r="K79" s="9">
        <f t="shared" si="109"/>
        <v>193.17500000000004</v>
      </c>
      <c r="L79" s="9">
        <f t="shared" si="94"/>
        <v>189.51999999999953</v>
      </c>
      <c r="M79" s="9">
        <f t="shared" ref="M79" si="124">AVERAGE(L68:L79)</f>
        <v>203.49416666666662</v>
      </c>
      <c r="N79" s="6" t="s">
        <v>36</v>
      </c>
      <c r="O79" s="9">
        <f t="shared" si="96"/>
        <v>1049.0500000000002</v>
      </c>
      <c r="P79" s="4">
        <f t="shared" si="35"/>
        <v>0</v>
      </c>
      <c r="Q79" s="5">
        <f t="shared" si="36"/>
        <v>155.31999999999971</v>
      </c>
      <c r="R79" s="5">
        <f t="shared" si="37"/>
        <v>1087.8800000000001</v>
      </c>
      <c r="S79" s="4">
        <f t="shared" si="38"/>
        <v>0</v>
      </c>
      <c r="T79" s="4">
        <f t="shared" si="39"/>
        <v>0</v>
      </c>
      <c r="U79" s="5">
        <f t="shared" si="31"/>
        <v>1142.7720000000002</v>
      </c>
      <c r="V79" s="5">
        <f t="shared" si="32"/>
        <v>-93.72199999999998</v>
      </c>
      <c r="X79" s="5">
        <f t="shared" si="92"/>
        <v>10.309999999999491</v>
      </c>
      <c r="Y79" s="5">
        <f t="shared" si="93"/>
        <v>-16.470000000000255</v>
      </c>
      <c r="AA79" s="5">
        <f t="shared" si="112"/>
        <v>0</v>
      </c>
      <c r="AB79" s="5">
        <f t="shared" si="113"/>
        <v>0</v>
      </c>
      <c r="AC79" s="5">
        <f t="shared" si="114"/>
        <v>0</v>
      </c>
      <c r="AF79" s="5">
        <f t="shared" si="99"/>
        <v>118.84999999999945</v>
      </c>
      <c r="AG79" s="5">
        <f t="shared" si="100"/>
        <v>117.88999999999942</v>
      </c>
      <c r="AH79" s="5">
        <f t="shared" si="101"/>
        <v>91.260000000000218</v>
      </c>
      <c r="AI79" s="5">
        <f t="shared" si="102"/>
        <v>92.220000000000255</v>
      </c>
      <c r="AJ79" s="5"/>
      <c r="AK79" s="5">
        <f t="shared" si="103"/>
        <v>91.260000000000218</v>
      </c>
      <c r="AL79" s="5">
        <f t="shared" si="123"/>
        <v>65.798999999999424</v>
      </c>
      <c r="AM79" s="5">
        <f t="shared" si="104"/>
        <v>118.84999999999945</v>
      </c>
      <c r="AN79" s="5">
        <f t="shared" si="119"/>
        <v>162.68900000000014</v>
      </c>
      <c r="AO79" s="5">
        <f t="shared" si="120"/>
        <v>0</v>
      </c>
      <c r="AP79" s="5">
        <f t="shared" si="33"/>
        <v>3</v>
      </c>
      <c r="AQ79" s="5">
        <f t="shared" si="52"/>
        <v>3.1</v>
      </c>
      <c r="AR79" s="5"/>
      <c r="AS79" s="5">
        <f t="shared" si="97"/>
        <v>117.88999999999942</v>
      </c>
      <c r="AT79" s="5">
        <f t="shared" si="119"/>
        <v>173.37800000000007</v>
      </c>
      <c r="AU79" s="5">
        <f t="shared" si="105"/>
        <v>92.220000000000255</v>
      </c>
      <c r="AV79" s="5">
        <f t="shared" si="108"/>
        <v>0.96000000000003638</v>
      </c>
      <c r="AW79" s="5">
        <f t="shared" si="106"/>
        <v>3</v>
      </c>
      <c r="AX79" s="3">
        <v>1</v>
      </c>
      <c r="AZ79" s="4">
        <f t="shared" si="41"/>
        <v>0</v>
      </c>
      <c r="BA79" s="5">
        <f t="shared" si="48"/>
        <v>0</v>
      </c>
      <c r="BB79" s="4">
        <f t="shared" si="42"/>
        <v>0</v>
      </c>
      <c r="BD79" s="5">
        <v>-41.319999999999709</v>
      </c>
      <c r="BE79" s="4">
        <v>1</v>
      </c>
      <c r="BJ79" s="5">
        <v>66.260000000000218</v>
      </c>
      <c r="BK79" s="5">
        <v>32</v>
      </c>
      <c r="BL79" s="5">
        <v>7.6100000000005821</v>
      </c>
      <c r="BM79" s="5">
        <v>2</v>
      </c>
      <c r="BR79">
        <v>-77</v>
      </c>
      <c r="BS79">
        <v>-122</v>
      </c>
    </row>
    <row r="80" spans="1:71">
      <c r="A80" s="7">
        <v>36635</v>
      </c>
      <c r="B80" s="6">
        <v>7204.33</v>
      </c>
      <c r="C80" s="6">
        <v>7305.94</v>
      </c>
      <c r="D80" s="6">
        <v>7146.52</v>
      </c>
      <c r="E80" s="6">
        <v>7216.71</v>
      </c>
      <c r="F80" s="6">
        <v>6212.93</v>
      </c>
      <c r="G80" s="6">
        <v>6237.97</v>
      </c>
      <c r="H80" s="6">
        <v>6120.08</v>
      </c>
      <c r="I80" s="6">
        <v>6166.46</v>
      </c>
      <c r="J80" s="9">
        <f t="shared" si="90"/>
        <v>159.41999999999916</v>
      </c>
      <c r="K80" s="9">
        <f t="shared" si="109"/>
        <v>186.69666666666663</v>
      </c>
      <c r="L80" s="9">
        <f t="shared" si="94"/>
        <v>117.89000000000033</v>
      </c>
      <c r="M80" s="9">
        <f t="shared" ref="M80" si="125">AVERAGE(L69:L80)</f>
        <v>188.38499999999999</v>
      </c>
      <c r="N80" s="6" t="s">
        <v>36</v>
      </c>
      <c r="O80" s="9">
        <f t="shared" si="96"/>
        <v>1050.25</v>
      </c>
      <c r="P80" s="4">
        <f t="shared" si="35"/>
        <v>8.8449915235484441E-3</v>
      </c>
      <c r="Q80" s="5">
        <f t="shared" si="36"/>
        <v>135.67000000000007</v>
      </c>
      <c r="R80" s="5">
        <f t="shared" si="37"/>
        <v>1082.9675000000002</v>
      </c>
      <c r="S80" s="4">
        <f t="shared" si="38"/>
        <v>7.7259850630943877E-3</v>
      </c>
      <c r="T80" s="4">
        <f t="shared" si="39"/>
        <v>7.2678820180474861E-3</v>
      </c>
      <c r="U80" s="5">
        <f t="shared" si="31"/>
        <v>1111.9480000000001</v>
      </c>
      <c r="V80" s="5">
        <f t="shared" si="32"/>
        <v>-61.698000000000093</v>
      </c>
      <c r="X80" s="5">
        <f t="shared" si="92"/>
        <v>12.380000000000109</v>
      </c>
      <c r="Y80" s="5">
        <f t="shared" si="93"/>
        <v>-46.470000000000255</v>
      </c>
      <c r="AA80" s="5">
        <f t="shared" si="112"/>
        <v>0</v>
      </c>
      <c r="AB80" s="5">
        <f t="shared" si="113"/>
        <v>0</v>
      </c>
      <c r="AC80" s="5">
        <f t="shared" si="114"/>
        <v>0</v>
      </c>
      <c r="AF80" s="5">
        <f t="shared" si="99"/>
        <v>101.60999999999967</v>
      </c>
      <c r="AG80" s="5">
        <f t="shared" si="100"/>
        <v>109.44999999999982</v>
      </c>
      <c r="AH80" s="5">
        <f t="shared" si="101"/>
        <v>57.809999999999491</v>
      </c>
      <c r="AI80" s="5">
        <f t="shared" si="102"/>
        <v>49.969999999999345</v>
      </c>
      <c r="AJ80" s="5"/>
      <c r="AK80" s="5">
        <f t="shared" si="103"/>
        <v>57.809999999999491</v>
      </c>
      <c r="AL80" s="5">
        <f t="shared" si="123"/>
        <v>65.798999999999424</v>
      </c>
      <c r="AM80" s="5">
        <f t="shared" si="104"/>
        <v>101.60999999999967</v>
      </c>
      <c r="AN80" s="5">
        <f t="shared" si="119"/>
        <v>143.22700000000003</v>
      </c>
      <c r="AO80" s="5">
        <f t="shared" si="120"/>
        <v>0</v>
      </c>
      <c r="AP80" s="5">
        <f t="shared" si="33"/>
        <v>2</v>
      </c>
      <c r="AQ80" s="5">
        <f t="shared" si="52"/>
        <v>2.9</v>
      </c>
      <c r="AR80" s="5"/>
      <c r="AS80" s="5">
        <f t="shared" si="97"/>
        <v>109.44999999999982</v>
      </c>
      <c r="AT80" s="5">
        <f t="shared" si="119"/>
        <v>152.62899999999999</v>
      </c>
      <c r="AU80" s="5">
        <f t="shared" si="105"/>
        <v>49.969999999999345</v>
      </c>
      <c r="AV80" s="5">
        <f t="shared" si="108"/>
        <v>-7.8400000000001455</v>
      </c>
      <c r="AW80" s="5">
        <f t="shared" si="106"/>
        <v>4</v>
      </c>
      <c r="AX80" s="3">
        <v>1</v>
      </c>
      <c r="AZ80" s="4">
        <f t="shared" si="41"/>
        <v>7.2678820180474861E-3</v>
      </c>
      <c r="BA80" s="5">
        <f t="shared" si="48"/>
        <v>0</v>
      </c>
      <c r="BB80" s="4">
        <f t="shared" si="42"/>
        <v>0</v>
      </c>
      <c r="BD80" s="5">
        <v>-41.089999999999236</v>
      </c>
      <c r="BE80" s="4">
        <v>1</v>
      </c>
      <c r="BJ80" s="5">
        <v>97.430000000000291</v>
      </c>
      <c r="BK80" s="5">
        <v>44.029999999999745</v>
      </c>
      <c r="BL80" s="5">
        <v>2.3699999999998909</v>
      </c>
      <c r="BM80" s="5">
        <v>2</v>
      </c>
      <c r="BR80">
        <v>-75</v>
      </c>
      <c r="BS80">
        <v>-46</v>
      </c>
    </row>
    <row r="81" spans="1:71">
      <c r="A81" s="7">
        <v>36636</v>
      </c>
      <c r="B81" s="6">
        <v>7216.22</v>
      </c>
      <c r="C81" s="6">
        <v>7242.8</v>
      </c>
      <c r="D81" s="6">
        <v>7157.95</v>
      </c>
      <c r="E81" s="6">
        <v>7157.95</v>
      </c>
      <c r="F81" s="6">
        <v>6172.78</v>
      </c>
      <c r="G81" s="6">
        <v>6258.77</v>
      </c>
      <c r="H81" s="6">
        <v>6163.42</v>
      </c>
      <c r="I81" s="6">
        <v>6234.51</v>
      </c>
      <c r="J81" s="9">
        <f t="shared" si="90"/>
        <v>84.850000000000364</v>
      </c>
      <c r="K81" s="9">
        <f t="shared" si="109"/>
        <v>182.29250000000002</v>
      </c>
      <c r="L81" s="9">
        <f t="shared" si="94"/>
        <v>95.350000000000364</v>
      </c>
      <c r="M81" s="9">
        <f t="shared" ref="M81" si="126">AVERAGE(L70:L81)</f>
        <v>186.34583333333339</v>
      </c>
      <c r="N81" s="6" t="s">
        <v>36</v>
      </c>
      <c r="O81" s="9">
        <f t="shared" si="96"/>
        <v>923.4399999999996</v>
      </c>
      <c r="P81" s="4">
        <f t="shared" si="35"/>
        <v>0</v>
      </c>
      <c r="Q81" s="5">
        <f t="shared" si="36"/>
        <v>225.68000000000029</v>
      </c>
      <c r="R81" s="5">
        <f t="shared" si="37"/>
        <v>979.85999999999967</v>
      </c>
      <c r="S81" s="4">
        <f t="shared" si="38"/>
        <v>0</v>
      </c>
      <c r="T81" s="4">
        <f t="shared" si="39"/>
        <v>0</v>
      </c>
      <c r="U81" s="5">
        <f t="shared" si="31"/>
        <v>1059.692</v>
      </c>
      <c r="V81" s="5">
        <f t="shared" si="32"/>
        <v>-136.25200000000041</v>
      </c>
      <c r="X81" s="5">
        <f t="shared" si="92"/>
        <v>-58.270000000000437</v>
      </c>
      <c r="Y81" s="5">
        <f t="shared" si="93"/>
        <v>61.730000000000473</v>
      </c>
      <c r="AA81" s="5">
        <f t="shared" si="112"/>
        <v>0</v>
      </c>
      <c r="AB81" s="5">
        <f t="shared" si="113"/>
        <v>0</v>
      </c>
      <c r="AC81" s="5">
        <f t="shared" si="114"/>
        <v>0</v>
      </c>
      <c r="AF81" s="5">
        <f t="shared" si="99"/>
        <v>26.579999999999927</v>
      </c>
      <c r="AG81" s="5">
        <f t="shared" si="100"/>
        <v>26.090000000000146</v>
      </c>
      <c r="AH81" s="5">
        <f t="shared" si="101"/>
        <v>58.270000000000437</v>
      </c>
      <c r="AI81" s="5">
        <f t="shared" si="102"/>
        <v>58.760000000000218</v>
      </c>
      <c r="AJ81" s="5"/>
      <c r="AK81" s="5">
        <f t="shared" si="103"/>
        <v>26.579999999999927</v>
      </c>
      <c r="AL81" s="5">
        <f t="shared" si="123"/>
        <v>65.798999999999424</v>
      </c>
      <c r="AM81" s="5">
        <f t="shared" si="104"/>
        <v>58.270000000000437</v>
      </c>
      <c r="AN81" s="5">
        <f t="shared" si="119"/>
        <v>135.54200000000009</v>
      </c>
      <c r="AO81" s="5">
        <f t="shared" si="120"/>
        <v>0</v>
      </c>
      <c r="AP81" s="5">
        <f t="shared" si="33"/>
        <v>2</v>
      </c>
      <c r="AQ81" s="5">
        <f t="shared" si="52"/>
        <v>2.7</v>
      </c>
      <c r="AR81" s="5"/>
      <c r="AS81" s="5">
        <f t="shared" si="97"/>
        <v>58.760000000000218</v>
      </c>
      <c r="AT81" s="5">
        <f t="shared" si="119"/>
        <v>143.56900000000005</v>
      </c>
      <c r="AU81" s="5">
        <f t="shared" si="105"/>
        <v>26.090000000000146</v>
      </c>
      <c r="AV81" s="5">
        <f t="shared" si="108"/>
        <v>0.48999999999978172</v>
      </c>
      <c r="AW81" s="5">
        <f t="shared" si="106"/>
        <v>5</v>
      </c>
      <c r="AX81" s="3">
        <v>1</v>
      </c>
      <c r="AZ81" s="4">
        <f t="shared" si="41"/>
        <v>0</v>
      </c>
      <c r="BA81" s="5">
        <f t="shared" si="48"/>
        <v>0</v>
      </c>
      <c r="BB81" s="4">
        <f t="shared" si="42"/>
        <v>7.2678820180474861E-3</v>
      </c>
      <c r="BD81" s="5">
        <v>-41</v>
      </c>
      <c r="BE81" s="4">
        <v>1</v>
      </c>
      <c r="BJ81" s="5">
        <v>67.619999999999891</v>
      </c>
      <c r="BK81" s="5">
        <v>5.3800000000001091</v>
      </c>
      <c r="BL81" s="5">
        <v>10.140000000000327</v>
      </c>
      <c r="BM81" s="5">
        <v>2</v>
      </c>
      <c r="BR81">
        <v>58</v>
      </c>
      <c r="BS81">
        <v>62</v>
      </c>
    </row>
    <row r="82" spans="1:71">
      <c r="A82" s="7">
        <v>36641</v>
      </c>
      <c r="B82" s="6">
        <v>7164.15</v>
      </c>
      <c r="C82" s="6">
        <v>7317.06</v>
      </c>
      <c r="D82" s="6">
        <v>7096.38</v>
      </c>
      <c r="E82" s="6">
        <v>7280.51</v>
      </c>
      <c r="F82" s="6">
        <v>6219.41</v>
      </c>
      <c r="G82" s="6">
        <v>6325.04</v>
      </c>
      <c r="H82" s="6">
        <v>6162.09</v>
      </c>
      <c r="I82" s="6">
        <v>6320.29</v>
      </c>
      <c r="J82" s="9">
        <f t="shared" si="90"/>
        <v>220.68000000000029</v>
      </c>
      <c r="K82" s="9">
        <f t="shared" si="109"/>
        <v>172.94416666666666</v>
      </c>
      <c r="L82" s="9">
        <f t="shared" si="94"/>
        <v>162.94999999999982</v>
      </c>
      <c r="M82" s="9">
        <f t="shared" ref="M82" si="127">AVERAGE(L71:L82)</f>
        <v>174.23916666666673</v>
      </c>
      <c r="N82" s="6" t="s">
        <v>36</v>
      </c>
      <c r="O82" s="9">
        <f t="shared" si="96"/>
        <v>960.22000000000025</v>
      </c>
      <c r="P82" s="4">
        <f t="shared" si="35"/>
        <v>0.18103957471943549</v>
      </c>
      <c r="Q82" s="5">
        <f t="shared" si="36"/>
        <v>203.16000000000076</v>
      </c>
      <c r="R82" s="5">
        <f t="shared" si="37"/>
        <v>974.22999999999979</v>
      </c>
      <c r="S82" s="4">
        <f t="shared" si="38"/>
        <v>0.14076852418861208</v>
      </c>
      <c r="T82" s="4">
        <f t="shared" si="39"/>
        <v>0.13092229380984807</v>
      </c>
      <c r="U82" s="5">
        <f t="shared" si="31"/>
        <v>1021.912</v>
      </c>
      <c r="V82" s="5">
        <f t="shared" si="32"/>
        <v>-61.69199999999978</v>
      </c>
      <c r="X82" s="5">
        <f t="shared" si="92"/>
        <v>116.36000000000058</v>
      </c>
      <c r="Y82" s="5">
        <f t="shared" si="93"/>
        <v>100.88000000000011</v>
      </c>
      <c r="AA82" s="5">
        <f t="shared" si="112"/>
        <v>1</v>
      </c>
      <c r="AB82" s="5">
        <f t="shared" si="113"/>
        <v>0</v>
      </c>
      <c r="AC82" s="5">
        <f t="shared" si="114"/>
        <v>1</v>
      </c>
      <c r="AF82" s="5">
        <f t="shared" si="99"/>
        <v>152.91000000000076</v>
      </c>
      <c r="AG82" s="5">
        <f t="shared" si="100"/>
        <v>159.11000000000058</v>
      </c>
      <c r="AH82" s="5">
        <f t="shared" si="101"/>
        <v>67.769999999999527</v>
      </c>
      <c r="AI82" s="5">
        <f t="shared" si="102"/>
        <v>61.569999999999709</v>
      </c>
      <c r="AJ82" s="5"/>
      <c r="AK82" s="5">
        <f t="shared" si="103"/>
        <v>67.769999999999527</v>
      </c>
      <c r="AL82" s="5">
        <f t="shared" si="123"/>
        <v>70.118999999999588</v>
      </c>
      <c r="AM82" s="5">
        <f t="shared" si="104"/>
        <v>152.91000000000076</v>
      </c>
      <c r="AN82" s="5">
        <f t="shared" si="119"/>
        <v>143.77500000000018</v>
      </c>
      <c r="AO82" s="5">
        <f t="shared" si="120"/>
        <v>1</v>
      </c>
      <c r="AP82" s="5">
        <f t="shared" si="33"/>
        <v>3</v>
      </c>
      <c r="AQ82" s="5">
        <f t="shared" si="52"/>
        <v>2.7</v>
      </c>
      <c r="AR82" s="5"/>
      <c r="AS82" s="5">
        <f t="shared" si="97"/>
        <v>159.11000000000058</v>
      </c>
      <c r="AT82" s="5">
        <f t="shared" si="119"/>
        <v>150.76500000000016</v>
      </c>
      <c r="AU82" s="5">
        <f t="shared" si="105"/>
        <v>61.569999999999709</v>
      </c>
      <c r="AV82" s="5">
        <f t="shared" si="108"/>
        <v>-6.1999999999998181</v>
      </c>
      <c r="AW82" s="5">
        <f t="shared" si="106"/>
        <v>3</v>
      </c>
      <c r="AZ82" s="4">
        <f t="shared" si="41"/>
        <v>0.13092229380984807</v>
      </c>
      <c r="BA82" s="5">
        <f t="shared" si="48"/>
        <v>0</v>
      </c>
      <c r="BB82" s="4">
        <f t="shared" si="42"/>
        <v>0</v>
      </c>
      <c r="BD82" s="5">
        <v>-40.889999999999418</v>
      </c>
      <c r="BE82" s="4">
        <v>1</v>
      </c>
      <c r="BJ82" s="5">
        <v>125.22000000000025</v>
      </c>
      <c r="BK82" s="5">
        <v>17.090000000000146</v>
      </c>
      <c r="BL82" s="5">
        <v>7.5</v>
      </c>
      <c r="BM82" s="5">
        <v>2</v>
      </c>
      <c r="BR82">
        <v>-69</v>
      </c>
      <c r="BS82">
        <v>101</v>
      </c>
    </row>
    <row r="83" spans="1:71">
      <c r="A83" s="7">
        <v>36642</v>
      </c>
      <c r="B83" s="6">
        <v>7293.1</v>
      </c>
      <c r="C83" s="6">
        <v>7444.28</v>
      </c>
      <c r="D83" s="6">
        <v>7293.1</v>
      </c>
      <c r="E83" s="6">
        <v>7388.55</v>
      </c>
      <c r="F83" s="6">
        <v>6393.77</v>
      </c>
      <c r="G83" s="6">
        <v>6461.52</v>
      </c>
      <c r="H83" s="6">
        <v>6380.82</v>
      </c>
      <c r="I83" s="6">
        <v>6390.87</v>
      </c>
      <c r="J83" s="9">
        <f t="shared" si="90"/>
        <v>163.76999999999953</v>
      </c>
      <c r="K83" s="9">
        <f t="shared" si="109"/>
        <v>173.72416666666663</v>
      </c>
      <c r="L83" s="9">
        <f t="shared" si="94"/>
        <v>141.23000000000047</v>
      </c>
      <c r="M83" s="9">
        <f t="shared" ref="M83" si="128">AVERAGE(L72:L83)</f>
        <v>168.80166666666673</v>
      </c>
      <c r="N83" s="6" t="s">
        <v>37</v>
      </c>
      <c r="O83" s="9">
        <f t="shared" si="96"/>
        <v>997.68000000000029</v>
      </c>
      <c r="P83" s="4">
        <f t="shared" si="35"/>
        <v>0.58544278842362951</v>
      </c>
      <c r="Q83" s="5">
        <f t="shared" si="36"/>
        <v>126.8100000000004</v>
      </c>
      <c r="R83" s="5">
        <f t="shared" si="37"/>
        <v>955.1424999999997</v>
      </c>
      <c r="S83" s="4">
        <f t="shared" si="38"/>
        <v>0.32896136121942837</v>
      </c>
      <c r="T83" s="4">
        <f t="shared" si="39"/>
        <v>0.26426511942476993</v>
      </c>
      <c r="U83" s="5">
        <f t="shared" si="31"/>
        <v>996.12800000000004</v>
      </c>
      <c r="V83" s="5">
        <f t="shared" si="32"/>
        <v>1.5520000000002483</v>
      </c>
      <c r="X83" s="5">
        <f t="shared" si="92"/>
        <v>95.449999999999818</v>
      </c>
      <c r="Y83" s="5">
        <f t="shared" si="93"/>
        <v>-2.9000000000005457</v>
      </c>
      <c r="AA83" s="5">
        <f t="shared" si="112"/>
        <v>0</v>
      </c>
      <c r="AB83" s="5">
        <f t="shared" si="113"/>
        <v>0</v>
      </c>
      <c r="AC83" s="5">
        <f t="shared" si="114"/>
        <v>0</v>
      </c>
      <c r="AF83" s="5">
        <f t="shared" si="99"/>
        <v>151.17999999999938</v>
      </c>
      <c r="AG83" s="5">
        <f t="shared" si="100"/>
        <v>163.76999999999953</v>
      </c>
      <c r="AH83" s="5">
        <f t="shared" si="101"/>
        <v>0</v>
      </c>
      <c r="AI83" s="5">
        <f t="shared" si="102"/>
        <v>-12.590000000000146</v>
      </c>
      <c r="AJ83" s="5"/>
      <c r="AK83" s="5">
        <f t="shared" si="103"/>
        <v>0</v>
      </c>
      <c r="AL83" s="5">
        <f t="shared" si="123"/>
        <v>70.118999999999588</v>
      </c>
      <c r="AM83" s="5">
        <f t="shared" si="104"/>
        <v>151.17999999999938</v>
      </c>
      <c r="AN83" s="5">
        <f t="shared" si="119"/>
        <v>150.90300000000008</v>
      </c>
      <c r="AO83" s="5">
        <f t="shared" si="120"/>
        <v>1</v>
      </c>
      <c r="AP83" s="5">
        <f t="shared" si="33"/>
        <v>4</v>
      </c>
      <c r="AQ83" s="5">
        <f t="shared" si="52"/>
        <v>2.8</v>
      </c>
      <c r="AR83" s="5"/>
      <c r="AS83" s="5">
        <f t="shared" si="97"/>
        <v>163.76999999999953</v>
      </c>
      <c r="AT83" s="5">
        <f t="shared" si="119"/>
        <v>157.88100000000003</v>
      </c>
      <c r="AU83" s="5">
        <f t="shared" si="105"/>
        <v>-12.590000000000146</v>
      </c>
      <c r="AV83" s="5">
        <f t="shared" si="108"/>
        <v>-12.590000000000146</v>
      </c>
      <c r="AW83" s="5">
        <f t="shared" si="106"/>
        <v>4</v>
      </c>
      <c r="AX83" s="3">
        <v>1</v>
      </c>
      <c r="AZ83" s="4">
        <f t="shared" si="41"/>
        <v>0.26426511942476993</v>
      </c>
      <c r="BA83" s="5">
        <f t="shared" si="48"/>
        <v>0</v>
      </c>
      <c r="BB83" s="4">
        <f t="shared" si="42"/>
        <v>0.13092229380984807</v>
      </c>
      <c r="BD83" s="5">
        <v>-40.869999999999891</v>
      </c>
      <c r="BE83" s="4">
        <v>1</v>
      </c>
      <c r="BJ83" s="5">
        <v>202.60000000000036</v>
      </c>
      <c r="BK83" s="5">
        <v>27.430000000000291</v>
      </c>
      <c r="BL83" s="5">
        <v>5.5100000000002183</v>
      </c>
      <c r="BM83" s="5">
        <v>2</v>
      </c>
      <c r="BR83">
        <v>95</v>
      </c>
      <c r="BS83">
        <v>3</v>
      </c>
    </row>
    <row r="84" spans="1:71">
      <c r="A84" s="7">
        <v>36643</v>
      </c>
      <c r="B84" s="6">
        <v>7386.61</v>
      </c>
      <c r="C84" s="6">
        <v>7413.82</v>
      </c>
      <c r="D84" s="6">
        <v>7156.83</v>
      </c>
      <c r="E84" s="6">
        <v>7221.74</v>
      </c>
      <c r="F84" s="6">
        <v>6403.19</v>
      </c>
      <c r="G84" s="6">
        <v>6403.19</v>
      </c>
      <c r="H84" s="6">
        <v>6184.71</v>
      </c>
      <c r="I84" s="6">
        <v>6247.86</v>
      </c>
      <c r="J84" s="9">
        <f t="shared" si="90"/>
        <v>256.98999999999978</v>
      </c>
      <c r="K84" s="9">
        <f t="shared" si="109"/>
        <v>184.01083333333335</v>
      </c>
      <c r="L84" s="9">
        <f t="shared" si="94"/>
        <v>218.47999999999956</v>
      </c>
      <c r="M84" s="9">
        <f t="shared" ref="M84" si="129">AVERAGE(L73:L84)</f>
        <v>175.34250000000006</v>
      </c>
      <c r="N84" s="6" t="s">
        <v>37</v>
      </c>
      <c r="O84" s="9">
        <f t="shared" si="96"/>
        <v>973.88000000000011</v>
      </c>
      <c r="P84" s="4">
        <f t="shared" si="35"/>
        <v>0.39776042898825292</v>
      </c>
      <c r="Q84" s="5">
        <f t="shared" si="36"/>
        <v>126.8100000000004</v>
      </c>
      <c r="R84" s="5">
        <f t="shared" si="37"/>
        <v>955.1424999999997</v>
      </c>
      <c r="S84" s="4">
        <f t="shared" si="38"/>
        <v>0.2482772199251837</v>
      </c>
      <c r="T84" s="4">
        <f t="shared" si="39"/>
        <v>0.19304960195958507</v>
      </c>
      <c r="U84" s="5">
        <f t="shared" si="31"/>
        <v>981.09400000000005</v>
      </c>
      <c r="V84" s="5">
        <f t="shared" si="32"/>
        <v>-7.2139999999999418</v>
      </c>
      <c r="X84" s="5">
        <f t="shared" si="92"/>
        <v>-164.86999999999989</v>
      </c>
      <c r="Y84" s="5">
        <f t="shared" si="93"/>
        <v>-155.32999999999993</v>
      </c>
      <c r="AA84" s="5">
        <f t="shared" si="112"/>
        <v>0</v>
      </c>
      <c r="AB84" s="5">
        <f t="shared" si="113"/>
        <v>1</v>
      </c>
      <c r="AC84" s="5">
        <f t="shared" si="114"/>
        <v>1</v>
      </c>
      <c r="AF84" s="5">
        <f t="shared" si="99"/>
        <v>27.210000000000036</v>
      </c>
      <c r="AG84" s="5">
        <f t="shared" si="100"/>
        <v>25.269999999999527</v>
      </c>
      <c r="AH84" s="5">
        <f t="shared" si="101"/>
        <v>229.77999999999975</v>
      </c>
      <c r="AI84" s="5">
        <f t="shared" si="102"/>
        <v>231.72000000000025</v>
      </c>
      <c r="AJ84" s="5"/>
      <c r="AK84" s="5">
        <f t="shared" si="103"/>
        <v>27.210000000000036</v>
      </c>
      <c r="AL84" s="5">
        <f t="shared" si="123"/>
        <v>70.118999999999588</v>
      </c>
      <c r="AM84" s="5">
        <f t="shared" si="104"/>
        <v>229.77999999999975</v>
      </c>
      <c r="AN84" s="5">
        <f t="shared" si="119"/>
        <v>159.21800000000002</v>
      </c>
      <c r="AO84" s="5">
        <f t="shared" si="120"/>
        <v>1</v>
      </c>
      <c r="AP84" s="5">
        <f t="shared" si="33"/>
        <v>5</v>
      </c>
      <c r="AQ84" s="5">
        <f t="shared" si="52"/>
        <v>3</v>
      </c>
      <c r="AR84" s="5"/>
      <c r="AS84" s="5">
        <f t="shared" si="97"/>
        <v>231.72000000000025</v>
      </c>
      <c r="AT84" s="5">
        <f t="shared" si="119"/>
        <v>166.00700000000006</v>
      </c>
      <c r="AU84" s="5">
        <f t="shared" si="105"/>
        <v>25.269999999999527</v>
      </c>
      <c r="AV84" s="5">
        <f t="shared" si="108"/>
        <v>1.9400000000005093</v>
      </c>
      <c r="AW84" s="5">
        <f t="shared" si="106"/>
        <v>5</v>
      </c>
      <c r="AZ84" s="4">
        <f t="shared" si="41"/>
        <v>0.19304960195958507</v>
      </c>
      <c r="BA84" s="5">
        <f t="shared" si="48"/>
        <v>0</v>
      </c>
      <c r="BB84" s="4">
        <f t="shared" si="42"/>
        <v>0.26426511942476993</v>
      </c>
      <c r="BD84" s="5">
        <v>-40.800000000000182</v>
      </c>
      <c r="BE84" s="4">
        <v>1</v>
      </c>
      <c r="BJ84" s="5">
        <v>185.49000000000069</v>
      </c>
      <c r="BK84" s="5">
        <v>132.41999999999962</v>
      </c>
      <c r="BL84" s="5">
        <v>4.5800000000008367</v>
      </c>
      <c r="BM84" s="5">
        <v>2</v>
      </c>
      <c r="BR84">
        <v>-74</v>
      </c>
      <c r="BS84">
        <v>155</v>
      </c>
    </row>
    <row r="85" spans="1:71">
      <c r="A85" s="7">
        <v>36644</v>
      </c>
      <c r="B85" s="6">
        <v>7223.27</v>
      </c>
      <c r="C85" s="6">
        <v>7436.45</v>
      </c>
      <c r="D85" s="6">
        <v>7223.27</v>
      </c>
      <c r="E85" s="6">
        <v>7414.68</v>
      </c>
      <c r="F85" s="6">
        <v>6378.15</v>
      </c>
      <c r="G85" s="6">
        <v>6456.62</v>
      </c>
      <c r="H85" s="6">
        <v>6306.13</v>
      </c>
      <c r="I85" s="6">
        <v>6419.72</v>
      </c>
      <c r="J85" s="9">
        <f t="shared" si="90"/>
        <v>214.71000000000004</v>
      </c>
      <c r="K85" s="9">
        <f t="shared" si="109"/>
        <v>192.99666666666667</v>
      </c>
      <c r="L85" s="9">
        <f t="shared" si="94"/>
        <v>208.76000000000022</v>
      </c>
      <c r="M85" s="9">
        <f t="shared" ref="M85" si="130">AVERAGE(L74:L85)</f>
        <v>182.6166666666667</v>
      </c>
      <c r="N85" s="6" t="s">
        <v>37</v>
      </c>
      <c r="O85" s="9">
        <f t="shared" si="96"/>
        <v>994.96</v>
      </c>
      <c r="P85" s="4">
        <f t="shared" si="35"/>
        <v>0.96336206896551413</v>
      </c>
      <c r="Q85" s="5">
        <f t="shared" si="36"/>
        <v>74.240000000000691</v>
      </c>
      <c r="R85" s="5">
        <f t="shared" si="37"/>
        <v>941.99999999999977</v>
      </c>
      <c r="S85" s="4">
        <f t="shared" si="38"/>
        <v>0.56399337591672749</v>
      </c>
      <c r="T85" s="4">
        <f t="shared" si="39"/>
        <v>0.31690889755406038</v>
      </c>
      <c r="U85" s="5">
        <f t="shared" ref="U85:U148" si="131">AVERAGE(O81:O85)</f>
        <v>970.03600000000006</v>
      </c>
      <c r="V85" s="5">
        <f t="shared" ref="V85:V148" si="132">O85-U85</f>
        <v>24.923999999999978</v>
      </c>
      <c r="X85" s="5">
        <f t="shared" si="92"/>
        <v>191.40999999999985</v>
      </c>
      <c r="Y85" s="5">
        <f t="shared" si="93"/>
        <v>41.570000000000618</v>
      </c>
      <c r="AA85" s="5">
        <f t="shared" si="112"/>
        <v>1</v>
      </c>
      <c r="AB85" s="5">
        <f t="shared" si="113"/>
        <v>0</v>
      </c>
      <c r="AC85" s="5">
        <f t="shared" si="114"/>
        <v>1</v>
      </c>
      <c r="AF85" s="5">
        <f t="shared" si="99"/>
        <v>213.17999999999938</v>
      </c>
      <c r="AG85" s="5">
        <f t="shared" si="100"/>
        <v>214.71000000000004</v>
      </c>
      <c r="AH85" s="5">
        <f t="shared" si="101"/>
        <v>0</v>
      </c>
      <c r="AI85" s="5">
        <f t="shared" si="102"/>
        <v>-1.5300000000006548</v>
      </c>
      <c r="AJ85" s="5"/>
      <c r="AK85" s="5">
        <f t="shared" si="103"/>
        <v>0</v>
      </c>
      <c r="AL85" s="5">
        <f t="shared" si="123"/>
        <v>70.118999999999588</v>
      </c>
      <c r="AM85" s="5">
        <f t="shared" si="104"/>
        <v>213.17999999999938</v>
      </c>
      <c r="AN85" s="5">
        <f t="shared" si="119"/>
        <v>172.58699999999999</v>
      </c>
      <c r="AO85" s="5">
        <f t="shared" si="120"/>
        <v>1</v>
      </c>
      <c r="AP85" s="5">
        <f t="shared" ref="AP85:AP148" si="133">SUM(AO76:AO85)</f>
        <v>6</v>
      </c>
      <c r="AQ85" s="5">
        <f t="shared" si="52"/>
        <v>3.3</v>
      </c>
      <c r="AR85" s="5"/>
      <c r="AS85" s="5">
        <f t="shared" si="97"/>
        <v>214.71000000000004</v>
      </c>
      <c r="AT85" s="5">
        <f t="shared" si="119"/>
        <v>179.96900000000005</v>
      </c>
      <c r="AU85" s="5">
        <f t="shared" si="105"/>
        <v>-1.5300000000006548</v>
      </c>
      <c r="AV85" s="5">
        <f t="shared" si="108"/>
        <v>-1.5300000000006548</v>
      </c>
      <c r="AW85" s="5">
        <f t="shared" si="106"/>
        <v>6</v>
      </c>
      <c r="AZ85" s="4">
        <f t="shared" si="41"/>
        <v>0.31690889755406038</v>
      </c>
      <c r="BA85" s="5">
        <f t="shared" si="48"/>
        <v>0</v>
      </c>
      <c r="BB85" s="4">
        <f t="shared" si="42"/>
        <v>0.19304960195958507</v>
      </c>
      <c r="BD85" s="5">
        <v>-40.6599999999994</v>
      </c>
      <c r="BE85" s="4">
        <v>1</v>
      </c>
      <c r="BJ85" s="5">
        <v>268.80999999999995</v>
      </c>
      <c r="BK85" s="5">
        <v>-5.6300000000001091</v>
      </c>
      <c r="BL85" s="5">
        <v>5.6300000000001091</v>
      </c>
      <c r="BM85" s="5">
        <v>2</v>
      </c>
      <c r="BR85">
        <v>191</v>
      </c>
      <c r="BS85">
        <v>-42</v>
      </c>
    </row>
    <row r="86" spans="1:71">
      <c r="A86" s="7">
        <v>36648</v>
      </c>
      <c r="B86" s="6">
        <v>7407.53</v>
      </c>
      <c r="C86" s="6">
        <v>7561.67</v>
      </c>
      <c r="D86" s="6">
        <v>7405.7</v>
      </c>
      <c r="E86" s="6">
        <v>7555.92</v>
      </c>
      <c r="F86" s="6">
        <v>6489.04</v>
      </c>
      <c r="G86" s="6">
        <v>6565.56</v>
      </c>
      <c r="H86" s="6">
        <v>6478.47</v>
      </c>
      <c r="I86" s="6">
        <v>6562.41</v>
      </c>
      <c r="J86" s="9">
        <f t="shared" si="90"/>
        <v>155.97000000000025</v>
      </c>
      <c r="K86" s="9">
        <f t="shared" si="109"/>
        <v>193.45583333333335</v>
      </c>
      <c r="L86" s="9">
        <f t="shared" si="94"/>
        <v>145.84000000000015</v>
      </c>
      <c r="M86" s="9">
        <f t="shared" ref="M86" si="134">AVERAGE(L75:L86)</f>
        <v>181.15416666666678</v>
      </c>
      <c r="N86" s="6" t="s">
        <v>37</v>
      </c>
      <c r="O86" s="9">
        <f t="shared" si="96"/>
        <v>993.51000000000022</v>
      </c>
      <c r="P86" s="4">
        <f t="shared" ref="P86:P149" si="135">(O86-MIN(O82:O86))/(MAX(O82:O86)-MIN(O82:O86))</f>
        <v>0.88868126001067627</v>
      </c>
      <c r="Q86" s="5">
        <f t="shared" ref="Q86:Q149" si="136">MAX(O82:O86)-MIN(O82:O86)</f>
        <v>37.460000000000036</v>
      </c>
      <c r="R86" s="5">
        <f t="shared" ref="R86:R149" si="137">MIN(O82:O86) +((MAX(O82:O86)-MIN(O82:O86))*$R$2)</f>
        <v>969.58500000000026</v>
      </c>
      <c r="S86" s="4">
        <f t="shared" ref="S86:S149" si="138">(O86-MIN(O80:O86))/(MAX(O80:O86)-MIN(O80:O86))</f>
        <v>0.55255894645532999</v>
      </c>
      <c r="T86" s="4">
        <f t="shared" ref="T86:T149" si="139">(O86-MIN(O78:O86))/(MAX(O78:O86)-MIN(O78:O86))</f>
        <v>0.34490057097854082</v>
      </c>
      <c r="U86" s="5">
        <f t="shared" si="131"/>
        <v>984.05000000000018</v>
      </c>
      <c r="V86" s="5">
        <f t="shared" si="132"/>
        <v>9.4600000000000364</v>
      </c>
      <c r="X86" s="5">
        <f t="shared" si="92"/>
        <v>148.39000000000033</v>
      </c>
      <c r="Y86" s="5">
        <f t="shared" si="93"/>
        <v>73.369999999999891</v>
      </c>
      <c r="AA86" s="5">
        <f t="shared" si="112"/>
        <v>1</v>
      </c>
      <c r="AB86" s="5">
        <f t="shared" si="113"/>
        <v>0</v>
      </c>
      <c r="AC86" s="5">
        <f t="shared" si="114"/>
        <v>1</v>
      </c>
      <c r="AF86" s="5">
        <f t="shared" si="99"/>
        <v>154.14000000000033</v>
      </c>
      <c r="AG86" s="5">
        <f t="shared" si="100"/>
        <v>146.98999999999978</v>
      </c>
      <c r="AH86" s="5">
        <f t="shared" si="101"/>
        <v>1.8299999999999272</v>
      </c>
      <c r="AI86" s="5">
        <f t="shared" si="102"/>
        <v>8.9800000000004729</v>
      </c>
      <c r="AJ86" s="5"/>
      <c r="AK86" s="5">
        <f t="shared" si="103"/>
        <v>1.8299999999999272</v>
      </c>
      <c r="AL86" s="5">
        <f t="shared" si="123"/>
        <v>70.118999999999588</v>
      </c>
      <c r="AM86" s="5">
        <f t="shared" si="104"/>
        <v>154.14000000000033</v>
      </c>
      <c r="AN86" s="5">
        <f t="shared" si="119"/>
        <v>176.17699999999996</v>
      </c>
      <c r="AO86" s="5">
        <f t="shared" si="120"/>
        <v>0</v>
      </c>
      <c r="AP86" s="5">
        <f t="shared" si="133"/>
        <v>6</v>
      </c>
      <c r="AQ86" s="5">
        <f t="shared" si="52"/>
        <v>3.7</v>
      </c>
      <c r="AR86" s="5"/>
      <c r="AS86" s="5">
        <f t="shared" si="97"/>
        <v>146.98999999999978</v>
      </c>
      <c r="AT86" s="5">
        <f t="shared" si="119"/>
        <v>180.64300000000003</v>
      </c>
      <c r="AU86" s="5">
        <f t="shared" si="105"/>
        <v>8.9800000000004729</v>
      </c>
      <c r="AV86" s="5">
        <f t="shared" si="108"/>
        <v>7.1500000000005457</v>
      </c>
      <c r="AW86" s="5">
        <f t="shared" si="106"/>
        <v>3</v>
      </c>
      <c r="AZ86" s="4">
        <f t="shared" si="41"/>
        <v>0.34490057097854082</v>
      </c>
      <c r="BA86" s="5">
        <f t="shared" si="48"/>
        <v>0</v>
      </c>
      <c r="BB86" s="4">
        <f t="shared" si="42"/>
        <v>0.31690889755406038</v>
      </c>
      <c r="BD86" s="5">
        <v>-40.029999999999745</v>
      </c>
      <c r="BE86" s="4">
        <v>1</v>
      </c>
      <c r="BJ86" s="5">
        <v>124.48999999999978</v>
      </c>
      <c r="BK86" s="5">
        <v>8.2400000000006912</v>
      </c>
      <c r="BL86" s="5">
        <v>6.910000000000764</v>
      </c>
      <c r="BM86" s="5">
        <v>2</v>
      </c>
      <c r="BR86">
        <v>148</v>
      </c>
      <c r="BS86">
        <v>-73</v>
      </c>
    </row>
    <row r="87" spans="1:71">
      <c r="A87" s="7">
        <v>36649</v>
      </c>
      <c r="B87" s="6">
        <v>7547.91</v>
      </c>
      <c r="C87" s="6">
        <v>7571.72</v>
      </c>
      <c r="D87" s="6">
        <v>7362.75</v>
      </c>
      <c r="E87" s="6">
        <v>7376.93</v>
      </c>
      <c r="F87" s="6">
        <v>6492.06</v>
      </c>
      <c r="G87" s="6">
        <v>6543.72</v>
      </c>
      <c r="H87" s="6">
        <v>6419.56</v>
      </c>
      <c r="I87" s="6">
        <v>6435.65</v>
      </c>
      <c r="J87" s="9">
        <f t="shared" si="90"/>
        <v>208.97000000000025</v>
      </c>
      <c r="K87" s="9">
        <f t="shared" si="109"/>
        <v>202.25583333333338</v>
      </c>
      <c r="L87" s="9">
        <f t="shared" si="94"/>
        <v>142.84999999999945</v>
      </c>
      <c r="M87" s="9">
        <f t="shared" ref="M87" si="140">AVERAGE(L76:L87)</f>
        <v>181.82416666666668</v>
      </c>
      <c r="N87" s="6" t="s">
        <v>37</v>
      </c>
      <c r="O87" s="9">
        <f t="shared" si="96"/>
        <v>941.28000000000065</v>
      </c>
      <c r="P87" s="4">
        <f t="shared" si="135"/>
        <v>0</v>
      </c>
      <c r="Q87" s="5">
        <f t="shared" si="136"/>
        <v>56.399999999999636</v>
      </c>
      <c r="R87" s="5">
        <f t="shared" si="137"/>
        <v>955.38000000000056</v>
      </c>
      <c r="S87" s="4">
        <f t="shared" si="138"/>
        <v>0.24030172413794301</v>
      </c>
      <c r="T87" s="4">
        <f t="shared" si="139"/>
        <v>0.14068291144232314</v>
      </c>
      <c r="U87" s="5">
        <f t="shared" si="131"/>
        <v>980.26200000000028</v>
      </c>
      <c r="V87" s="5">
        <f t="shared" si="132"/>
        <v>-38.98199999999963</v>
      </c>
      <c r="X87" s="5">
        <f t="shared" si="92"/>
        <v>-170.97999999999956</v>
      </c>
      <c r="Y87" s="5">
        <f t="shared" si="93"/>
        <v>-56.410000000000764</v>
      </c>
      <c r="AA87" s="5">
        <f t="shared" si="112"/>
        <v>0</v>
      </c>
      <c r="AB87" s="5">
        <f t="shared" si="113"/>
        <v>1</v>
      </c>
      <c r="AC87" s="5">
        <f t="shared" si="114"/>
        <v>1</v>
      </c>
      <c r="AF87" s="5">
        <f t="shared" si="99"/>
        <v>23.8100000000004</v>
      </c>
      <c r="AG87" s="5">
        <f t="shared" si="100"/>
        <v>15.800000000000182</v>
      </c>
      <c r="AH87" s="5">
        <f t="shared" si="101"/>
        <v>185.15999999999985</v>
      </c>
      <c r="AI87" s="5">
        <f t="shared" si="102"/>
        <v>193.17000000000007</v>
      </c>
      <c r="AJ87" s="5"/>
      <c r="AK87" s="5">
        <f t="shared" si="103"/>
        <v>23.8100000000004</v>
      </c>
      <c r="AL87" s="5">
        <f t="shared" si="123"/>
        <v>70.118999999999588</v>
      </c>
      <c r="AM87" s="5">
        <f t="shared" si="104"/>
        <v>185.15999999999985</v>
      </c>
      <c r="AN87" s="5">
        <f t="shared" si="119"/>
        <v>167.57799999999989</v>
      </c>
      <c r="AO87" s="5">
        <f t="shared" si="120"/>
        <v>1</v>
      </c>
      <c r="AP87" s="5">
        <f t="shared" si="133"/>
        <v>6</v>
      </c>
      <c r="AQ87" s="5">
        <f t="shared" si="52"/>
        <v>4</v>
      </c>
      <c r="AR87" s="5"/>
      <c r="AS87" s="5">
        <f t="shared" si="97"/>
        <v>193.17000000000007</v>
      </c>
      <c r="AT87" s="5">
        <f t="shared" si="119"/>
        <v>171.94399999999996</v>
      </c>
      <c r="AU87" s="5">
        <f t="shared" si="105"/>
        <v>15.800000000000182</v>
      </c>
      <c r="AV87" s="5">
        <f t="shared" si="108"/>
        <v>8.0100000000002183</v>
      </c>
      <c r="AW87" s="5">
        <f t="shared" si="106"/>
        <v>4</v>
      </c>
      <c r="AZ87" s="4">
        <f t="shared" ref="AZ87:AZ150" si="141">T87</f>
        <v>0.14068291144232314</v>
      </c>
      <c r="BA87" s="5">
        <f t="shared" si="48"/>
        <v>0</v>
      </c>
      <c r="BB87" s="4">
        <f t="shared" ref="BB87:BB150" si="142">AZ86</f>
        <v>0.34490057097854082</v>
      </c>
      <c r="BD87" s="5">
        <v>-39.9699999999998</v>
      </c>
      <c r="BE87" s="4">
        <v>1</v>
      </c>
      <c r="BJ87" s="5">
        <v>157.14999999999964</v>
      </c>
      <c r="BK87" s="5">
        <v>17.590000000000146</v>
      </c>
      <c r="BL87" s="5">
        <v>18.579999999999927</v>
      </c>
      <c r="BM87" s="5">
        <v>2</v>
      </c>
      <c r="BR87">
        <v>-81</v>
      </c>
      <c r="BS87">
        <v>56</v>
      </c>
    </row>
    <row r="88" spans="1:71">
      <c r="A88" s="7">
        <v>36650</v>
      </c>
      <c r="B88" s="6">
        <v>7388.68</v>
      </c>
      <c r="C88" s="6">
        <v>7419.74</v>
      </c>
      <c r="D88" s="6">
        <v>7321.43</v>
      </c>
      <c r="E88" s="6">
        <v>7386.71</v>
      </c>
      <c r="F88" s="6">
        <v>6520.3</v>
      </c>
      <c r="G88" s="6">
        <v>6520.3</v>
      </c>
      <c r="H88" s="6">
        <v>6399.99</v>
      </c>
      <c r="I88" s="6">
        <v>6491.74</v>
      </c>
      <c r="J88" s="9">
        <f t="shared" si="90"/>
        <v>98.309999999999491</v>
      </c>
      <c r="K88" s="9">
        <f t="shared" si="109"/>
        <v>198.15083333333328</v>
      </c>
      <c r="L88" s="9">
        <f t="shared" si="94"/>
        <v>120.3100000000004</v>
      </c>
      <c r="M88" s="9">
        <f t="shared" ref="M88" si="143">AVERAGE(L77:L88)</f>
        <v>174.01000000000008</v>
      </c>
      <c r="N88" s="6" t="s">
        <v>36</v>
      </c>
      <c r="O88" s="9">
        <f t="shared" si="96"/>
        <v>894.97000000000025</v>
      </c>
      <c r="P88" s="4">
        <f t="shared" si="135"/>
        <v>0</v>
      </c>
      <c r="Q88" s="5">
        <f t="shared" si="136"/>
        <v>99.989999999999782</v>
      </c>
      <c r="R88" s="5">
        <f t="shared" si="137"/>
        <v>919.9675000000002</v>
      </c>
      <c r="S88" s="4">
        <f t="shared" si="138"/>
        <v>0</v>
      </c>
      <c r="T88" s="4">
        <f t="shared" si="139"/>
        <v>0</v>
      </c>
      <c r="U88" s="5">
        <f t="shared" si="131"/>
        <v>959.72000000000025</v>
      </c>
      <c r="V88" s="5">
        <f t="shared" si="132"/>
        <v>-64.75</v>
      </c>
      <c r="X88" s="5">
        <f t="shared" si="92"/>
        <v>-1.9700000000002547</v>
      </c>
      <c r="Y88" s="5">
        <f t="shared" si="93"/>
        <v>-28.5600000000004</v>
      </c>
      <c r="AA88" s="5">
        <f t="shared" si="112"/>
        <v>0</v>
      </c>
      <c r="AB88" s="5">
        <f t="shared" si="113"/>
        <v>1</v>
      </c>
      <c r="AC88" s="5">
        <f t="shared" si="114"/>
        <v>1</v>
      </c>
      <c r="AF88" s="5">
        <f t="shared" si="99"/>
        <v>31.059999999999491</v>
      </c>
      <c r="AG88" s="5">
        <f t="shared" si="100"/>
        <v>42.809999999999491</v>
      </c>
      <c r="AH88" s="5">
        <f t="shared" si="101"/>
        <v>67.25</v>
      </c>
      <c r="AI88" s="5">
        <f t="shared" si="102"/>
        <v>55.5</v>
      </c>
      <c r="AJ88" s="5"/>
      <c r="AK88" s="5">
        <f t="shared" si="103"/>
        <v>31.059999999999491</v>
      </c>
      <c r="AL88" s="5">
        <f t="shared" si="123"/>
        <v>70.118999999999588</v>
      </c>
      <c r="AM88" s="5">
        <f t="shared" si="104"/>
        <v>67.25</v>
      </c>
      <c r="AN88" s="5">
        <f t="shared" si="119"/>
        <v>143.23299999999989</v>
      </c>
      <c r="AO88" s="5">
        <f t="shared" si="120"/>
        <v>0</v>
      </c>
      <c r="AP88" s="5">
        <f t="shared" si="133"/>
        <v>5</v>
      </c>
      <c r="AQ88" s="5">
        <f t="shared" si="52"/>
        <v>4.2</v>
      </c>
      <c r="AR88" s="5"/>
      <c r="AS88" s="5">
        <f t="shared" si="97"/>
        <v>55.5</v>
      </c>
      <c r="AT88" s="5">
        <f t="shared" si="119"/>
        <v>145.10699999999997</v>
      </c>
      <c r="AU88" s="5">
        <f t="shared" si="105"/>
        <v>42.809999999999491</v>
      </c>
      <c r="AV88" s="5">
        <f t="shared" si="108"/>
        <v>-11.75</v>
      </c>
      <c r="AW88" s="5">
        <f t="shared" si="106"/>
        <v>5</v>
      </c>
      <c r="AZ88" s="4">
        <f t="shared" si="141"/>
        <v>0</v>
      </c>
      <c r="BA88" s="5">
        <f t="shared" si="48"/>
        <v>0</v>
      </c>
      <c r="BB88" s="4">
        <f t="shared" si="142"/>
        <v>0.14068291144232314</v>
      </c>
      <c r="BD88" s="5">
        <v>-39.790000000000873</v>
      </c>
      <c r="BE88" s="4">
        <v>1</v>
      </c>
      <c r="BJ88" s="5">
        <v>128.53999999999996</v>
      </c>
      <c r="BK88" s="5">
        <v>-1.180000000000291</v>
      </c>
      <c r="BL88" s="5">
        <v>5.5399999999999636</v>
      </c>
      <c r="BM88" s="5">
        <v>2</v>
      </c>
      <c r="BR88">
        <v>67</v>
      </c>
      <c r="BS88">
        <v>-104</v>
      </c>
    </row>
    <row r="89" spans="1:71">
      <c r="A89" s="7">
        <v>36651</v>
      </c>
      <c r="B89" s="6">
        <v>7391.62</v>
      </c>
      <c r="C89" s="6">
        <v>7530.82</v>
      </c>
      <c r="D89" s="6">
        <v>7333.48</v>
      </c>
      <c r="E89" s="6">
        <v>7530.82</v>
      </c>
      <c r="F89" s="6">
        <v>6507.9</v>
      </c>
      <c r="G89" s="6">
        <v>6575.17</v>
      </c>
      <c r="H89" s="6">
        <v>6429.98</v>
      </c>
      <c r="I89" s="6">
        <v>6545.76</v>
      </c>
      <c r="J89" s="9">
        <f t="shared" si="90"/>
        <v>197.34000000000015</v>
      </c>
      <c r="K89" s="9">
        <f t="shared" si="109"/>
        <v>191.24916666666658</v>
      </c>
      <c r="L89" s="9">
        <f t="shared" si="94"/>
        <v>145.19000000000051</v>
      </c>
      <c r="M89" s="9">
        <f t="shared" ref="M89" si="144">AVERAGE(L78:L89)</f>
        <v>168.26333333333341</v>
      </c>
      <c r="N89" s="6" t="s">
        <v>36</v>
      </c>
      <c r="O89" s="9">
        <f t="shared" si="96"/>
        <v>985.05999999999949</v>
      </c>
      <c r="P89" s="4">
        <f t="shared" si="135"/>
        <v>0.90099009900989535</v>
      </c>
      <c r="Q89" s="5">
        <f t="shared" si="136"/>
        <v>99.989999999999782</v>
      </c>
      <c r="R89" s="5">
        <f t="shared" si="137"/>
        <v>919.9675000000002</v>
      </c>
      <c r="S89" s="4">
        <f t="shared" si="138"/>
        <v>0.87712978288384003</v>
      </c>
      <c r="T89" s="4">
        <f t="shared" si="139"/>
        <v>0.87712978288384003</v>
      </c>
      <c r="U89" s="5">
        <f t="shared" si="131"/>
        <v>961.95600000000013</v>
      </c>
      <c r="V89" s="5">
        <f t="shared" si="132"/>
        <v>23.10399999999936</v>
      </c>
      <c r="X89" s="5">
        <f t="shared" si="92"/>
        <v>139.19999999999982</v>
      </c>
      <c r="Y89" s="5">
        <f t="shared" si="93"/>
        <v>37.860000000000582</v>
      </c>
      <c r="AA89" s="5">
        <f t="shared" si="112"/>
        <v>1</v>
      </c>
      <c r="AB89" s="5">
        <f t="shared" si="113"/>
        <v>0</v>
      </c>
      <c r="AC89" s="5">
        <f t="shared" si="114"/>
        <v>1</v>
      </c>
      <c r="AF89" s="5">
        <f t="shared" si="99"/>
        <v>139.19999999999982</v>
      </c>
      <c r="AG89" s="5">
        <f t="shared" si="100"/>
        <v>144.10999999999967</v>
      </c>
      <c r="AH89" s="5">
        <f t="shared" si="101"/>
        <v>58.140000000000327</v>
      </c>
      <c r="AI89" s="5">
        <f t="shared" si="102"/>
        <v>53.230000000000473</v>
      </c>
      <c r="AJ89" s="5"/>
      <c r="AK89" s="5">
        <f t="shared" si="103"/>
        <v>58.140000000000327</v>
      </c>
      <c r="AL89" s="5">
        <f t="shared" si="123"/>
        <v>59.103000000000243</v>
      </c>
      <c r="AM89" s="5">
        <f t="shared" si="104"/>
        <v>139.19999999999982</v>
      </c>
      <c r="AN89" s="5">
        <f t="shared" si="119"/>
        <v>145.26799999999994</v>
      </c>
      <c r="AO89" s="5">
        <f t="shared" si="120"/>
        <v>0</v>
      </c>
      <c r="AP89" s="5">
        <f t="shared" si="133"/>
        <v>5</v>
      </c>
      <c r="AQ89" s="5">
        <f t="shared" si="52"/>
        <v>4.4000000000000004</v>
      </c>
      <c r="AR89" s="5"/>
      <c r="AS89" s="5">
        <f t="shared" si="97"/>
        <v>144.10999999999967</v>
      </c>
      <c r="AT89" s="5">
        <f t="shared" si="119"/>
        <v>147.72899999999998</v>
      </c>
      <c r="AU89" s="5">
        <f t="shared" si="105"/>
        <v>53.230000000000473</v>
      </c>
      <c r="AV89" s="5">
        <f t="shared" si="108"/>
        <v>-4.9099999999998545</v>
      </c>
      <c r="AW89" s="5">
        <f t="shared" si="106"/>
        <v>6</v>
      </c>
      <c r="AZ89" s="4">
        <f t="shared" si="141"/>
        <v>0.87712978288384003</v>
      </c>
      <c r="BA89" s="5">
        <f t="shared" si="48"/>
        <v>0</v>
      </c>
      <c r="BB89" s="4">
        <f t="shared" si="142"/>
        <v>0</v>
      </c>
      <c r="BD89" s="5">
        <v>-39.389999999999418</v>
      </c>
      <c r="BE89" s="4">
        <v>1</v>
      </c>
      <c r="BJ89" s="5">
        <v>119.71000000000004</v>
      </c>
      <c r="BK89" s="5">
        <v>33.369999999999891</v>
      </c>
      <c r="BL89" s="5">
        <v>4.8299999999999272</v>
      </c>
      <c r="BM89" s="5">
        <v>2</v>
      </c>
      <c r="BR89">
        <v>-76</v>
      </c>
      <c r="BS89">
        <v>38</v>
      </c>
    </row>
    <row r="90" spans="1:71">
      <c r="A90" s="7">
        <v>36654</v>
      </c>
      <c r="B90" s="6">
        <v>7532.97</v>
      </c>
      <c r="C90" s="6">
        <v>7532.97</v>
      </c>
      <c r="D90" s="6">
        <v>7383.22</v>
      </c>
      <c r="E90" s="6">
        <v>7408.09</v>
      </c>
      <c r="F90" s="6">
        <v>6563.83</v>
      </c>
      <c r="G90" s="6">
        <v>6591.44</v>
      </c>
      <c r="H90" s="6">
        <v>6475.92</v>
      </c>
      <c r="I90" s="6">
        <v>6514.42</v>
      </c>
      <c r="J90" s="9">
        <f t="shared" si="90"/>
        <v>149.75</v>
      </c>
      <c r="K90" s="9">
        <f t="shared" si="109"/>
        <v>176.73916666666659</v>
      </c>
      <c r="L90" s="9">
        <f t="shared" si="94"/>
        <v>115.51999999999953</v>
      </c>
      <c r="M90" s="9">
        <f t="shared" ref="M90" si="145">AVERAGE(L79:L90)</f>
        <v>150.32416666666668</v>
      </c>
      <c r="N90" s="6" t="s">
        <v>37</v>
      </c>
      <c r="O90" s="9">
        <f t="shared" si="96"/>
        <v>893.67000000000007</v>
      </c>
      <c r="P90" s="4">
        <f t="shared" si="135"/>
        <v>0</v>
      </c>
      <c r="Q90" s="5">
        <f t="shared" si="136"/>
        <v>99.840000000000146</v>
      </c>
      <c r="R90" s="5">
        <f t="shared" si="137"/>
        <v>918.63000000000011</v>
      </c>
      <c r="S90" s="4">
        <f t="shared" si="138"/>
        <v>0</v>
      </c>
      <c r="T90" s="4">
        <f t="shared" si="139"/>
        <v>0</v>
      </c>
      <c r="U90" s="5">
        <f t="shared" si="131"/>
        <v>941.69800000000009</v>
      </c>
      <c r="V90" s="5">
        <f t="shared" si="132"/>
        <v>-48.02800000000002</v>
      </c>
      <c r="X90" s="5">
        <f t="shared" si="92"/>
        <v>-124.88000000000011</v>
      </c>
      <c r="Y90" s="5">
        <f t="shared" si="93"/>
        <v>-49.409999999999854</v>
      </c>
      <c r="AA90" s="5">
        <f t="shared" si="112"/>
        <v>0</v>
      </c>
      <c r="AB90" s="5">
        <f t="shared" si="113"/>
        <v>1</v>
      </c>
      <c r="AC90" s="5">
        <f t="shared" si="114"/>
        <v>1</v>
      </c>
      <c r="AF90" s="5">
        <f t="shared" si="99"/>
        <v>0</v>
      </c>
      <c r="AG90" s="5">
        <f t="shared" si="100"/>
        <v>2.1500000000005457</v>
      </c>
      <c r="AH90" s="5">
        <f t="shared" si="101"/>
        <v>149.75</v>
      </c>
      <c r="AI90" s="5">
        <f t="shared" si="102"/>
        <v>147.59999999999945</v>
      </c>
      <c r="AJ90" s="5"/>
      <c r="AK90" s="5">
        <f t="shared" si="103"/>
        <v>0</v>
      </c>
      <c r="AL90" s="5">
        <f t="shared" si="123"/>
        <v>59.103000000000243</v>
      </c>
      <c r="AM90" s="5">
        <f t="shared" si="104"/>
        <v>149.75</v>
      </c>
      <c r="AN90" s="5">
        <f t="shared" si="119"/>
        <v>150.08199999999997</v>
      </c>
      <c r="AO90" s="5">
        <f t="shared" si="120"/>
        <v>0</v>
      </c>
      <c r="AP90" s="5">
        <f t="shared" si="133"/>
        <v>5</v>
      </c>
      <c r="AQ90" s="5">
        <f t="shared" si="52"/>
        <v>4.7</v>
      </c>
      <c r="AR90" s="5"/>
      <c r="AS90" s="5">
        <f t="shared" si="97"/>
        <v>147.59999999999945</v>
      </c>
      <c r="AT90" s="5">
        <f t="shared" si="119"/>
        <v>151.54399999999995</v>
      </c>
      <c r="AU90" s="5">
        <f t="shared" si="105"/>
        <v>2.1500000000005457</v>
      </c>
      <c r="AV90" s="5">
        <f t="shared" si="108"/>
        <v>-2.1500000000005457</v>
      </c>
      <c r="AW90" s="5">
        <f t="shared" si="106"/>
        <v>2</v>
      </c>
      <c r="AZ90" s="4">
        <f t="shared" si="141"/>
        <v>0</v>
      </c>
      <c r="BA90" s="5">
        <f t="shared" si="48"/>
        <v>0</v>
      </c>
      <c r="BB90" s="4">
        <f t="shared" si="142"/>
        <v>0.87712978288384003</v>
      </c>
      <c r="BD90" s="5">
        <v>-39.039999999999054</v>
      </c>
      <c r="BE90" s="4">
        <v>1</v>
      </c>
      <c r="BJ90" s="5">
        <v>160.51000000000022</v>
      </c>
      <c r="BK90" s="5">
        <v>-7.6599999999998545</v>
      </c>
      <c r="BL90" s="5">
        <v>7.6599999999998545</v>
      </c>
      <c r="BM90" s="5">
        <v>2</v>
      </c>
      <c r="BR90">
        <v>-71</v>
      </c>
      <c r="BS90">
        <v>49</v>
      </c>
    </row>
    <row r="91" spans="1:71">
      <c r="A91" s="7">
        <v>36655</v>
      </c>
      <c r="B91" s="6">
        <v>7407.89</v>
      </c>
      <c r="C91" s="6">
        <v>7407.95</v>
      </c>
      <c r="D91" s="6">
        <v>7225.18</v>
      </c>
      <c r="E91" s="6">
        <v>7280.54</v>
      </c>
      <c r="F91" s="6">
        <v>6467.75</v>
      </c>
      <c r="G91" s="6">
        <v>6507.25</v>
      </c>
      <c r="H91" s="6">
        <v>6352.92</v>
      </c>
      <c r="I91" s="6">
        <v>6369.61</v>
      </c>
      <c r="J91" s="9">
        <f t="shared" si="90"/>
        <v>182.90999999999985</v>
      </c>
      <c r="K91" s="9">
        <f t="shared" si="109"/>
        <v>174.47249999999994</v>
      </c>
      <c r="L91" s="9">
        <f t="shared" si="94"/>
        <v>161.5</v>
      </c>
      <c r="M91" s="9">
        <f t="shared" ref="M91" si="146">AVERAGE(L80:L91)</f>
        <v>147.98916666666673</v>
      </c>
      <c r="N91" s="6" t="s">
        <v>36</v>
      </c>
      <c r="O91" s="9">
        <f t="shared" si="96"/>
        <v>910.93000000000029</v>
      </c>
      <c r="P91" s="4">
        <f t="shared" si="135"/>
        <v>0.18886092570303456</v>
      </c>
      <c r="Q91" s="5">
        <f t="shared" si="136"/>
        <v>91.389999999999418</v>
      </c>
      <c r="R91" s="5">
        <f t="shared" si="137"/>
        <v>916.51749999999993</v>
      </c>
      <c r="S91" s="4">
        <f t="shared" si="138"/>
        <v>0.17040181656629702</v>
      </c>
      <c r="T91" s="4">
        <f t="shared" si="139"/>
        <v>0.16594558215556371</v>
      </c>
      <c r="U91" s="5">
        <f t="shared" si="131"/>
        <v>925.18200000000013</v>
      </c>
      <c r="V91" s="5">
        <f t="shared" si="132"/>
        <v>-14.251999999999839</v>
      </c>
      <c r="X91" s="5">
        <f t="shared" si="92"/>
        <v>-127.35000000000036</v>
      </c>
      <c r="Y91" s="5">
        <f t="shared" si="93"/>
        <v>-98.140000000000327</v>
      </c>
      <c r="AA91" s="5">
        <f t="shared" si="112"/>
        <v>0</v>
      </c>
      <c r="AB91" s="5">
        <f t="shared" si="113"/>
        <v>1</v>
      </c>
      <c r="AC91" s="5">
        <f t="shared" si="114"/>
        <v>1</v>
      </c>
      <c r="AF91" s="5">
        <f t="shared" si="99"/>
        <v>5.9999999999490683E-2</v>
      </c>
      <c r="AG91" s="5">
        <f t="shared" si="100"/>
        <v>-0.14000000000032742</v>
      </c>
      <c r="AH91" s="5">
        <f t="shared" si="101"/>
        <v>182.71000000000004</v>
      </c>
      <c r="AI91" s="5">
        <f t="shared" si="102"/>
        <v>182.90999999999985</v>
      </c>
      <c r="AJ91" s="5"/>
      <c r="AK91" s="5">
        <f t="shared" si="103"/>
        <v>5.9999999999490683E-2</v>
      </c>
      <c r="AL91" s="5">
        <f t="shared" si="123"/>
        <v>59.103000000000243</v>
      </c>
      <c r="AM91" s="5">
        <f t="shared" si="104"/>
        <v>182.71000000000004</v>
      </c>
      <c r="AN91" s="5">
        <f t="shared" si="119"/>
        <v>162.52599999999993</v>
      </c>
      <c r="AO91" s="5">
        <f t="shared" si="120"/>
        <v>1</v>
      </c>
      <c r="AP91" s="5">
        <f t="shared" si="133"/>
        <v>6</v>
      </c>
      <c r="AQ91" s="5">
        <f t="shared" si="52"/>
        <v>5.0999999999999996</v>
      </c>
      <c r="AR91" s="5"/>
      <c r="AS91" s="5">
        <f t="shared" si="97"/>
        <v>182.90999999999985</v>
      </c>
      <c r="AT91" s="5">
        <f t="shared" si="119"/>
        <v>163.95899999999992</v>
      </c>
      <c r="AU91" s="5">
        <f t="shared" si="105"/>
        <v>-0.14000000000032742</v>
      </c>
      <c r="AV91" s="5">
        <f t="shared" si="108"/>
        <v>0.1999999999998181</v>
      </c>
      <c r="AW91" s="5">
        <f t="shared" si="106"/>
        <v>3</v>
      </c>
      <c r="AZ91" s="4">
        <f t="shared" si="141"/>
        <v>0.16594558215556371</v>
      </c>
      <c r="BA91" s="5">
        <f t="shared" ref="BA91:BA154" si="147">IF(AZ90&gt;0.9,O91-O90,0)</f>
        <v>0</v>
      </c>
      <c r="BB91" s="4">
        <f t="shared" si="142"/>
        <v>0</v>
      </c>
      <c r="BD91" s="5">
        <v>-38.989999999999327</v>
      </c>
      <c r="BE91" s="4">
        <v>1</v>
      </c>
      <c r="BJ91" s="5">
        <v>171.79999999999927</v>
      </c>
      <c r="BK91" s="5">
        <v>-5.3799999999991996</v>
      </c>
      <c r="BL91" s="5">
        <v>5.3799999999991996</v>
      </c>
      <c r="BM91" s="5">
        <v>2</v>
      </c>
      <c r="BR91">
        <v>183</v>
      </c>
      <c r="BS91">
        <v>-89</v>
      </c>
    </row>
    <row r="92" spans="1:71">
      <c r="A92" s="7">
        <v>36656</v>
      </c>
      <c r="B92" s="6">
        <v>7273.56</v>
      </c>
      <c r="C92" s="6">
        <v>7313.27</v>
      </c>
      <c r="D92" s="6">
        <v>7102.59</v>
      </c>
      <c r="E92" s="6">
        <v>7120.86</v>
      </c>
      <c r="F92" s="6">
        <v>6363.39</v>
      </c>
      <c r="G92" s="6">
        <v>6434.08</v>
      </c>
      <c r="H92" s="6">
        <v>6255.52</v>
      </c>
      <c r="I92" s="6">
        <v>6263.34</v>
      </c>
      <c r="J92" s="9">
        <f t="shared" si="90"/>
        <v>210.68000000000029</v>
      </c>
      <c r="K92" s="9">
        <f t="shared" si="109"/>
        <v>178.7441666666667</v>
      </c>
      <c r="L92" s="9">
        <f t="shared" si="94"/>
        <v>178.55999999999949</v>
      </c>
      <c r="M92" s="9">
        <f t="shared" ref="M92" si="148">AVERAGE(L81:L92)</f>
        <v>153.04499999999999</v>
      </c>
      <c r="N92" s="6" t="s">
        <v>37</v>
      </c>
      <c r="O92" s="9">
        <f t="shared" si="96"/>
        <v>857.51999999999953</v>
      </c>
      <c r="P92" s="4">
        <f t="shared" si="135"/>
        <v>0</v>
      </c>
      <c r="Q92" s="5">
        <f t="shared" si="136"/>
        <v>127.53999999999996</v>
      </c>
      <c r="R92" s="5">
        <f t="shared" si="137"/>
        <v>889.40499999999952</v>
      </c>
      <c r="S92" s="4">
        <f t="shared" si="138"/>
        <v>0</v>
      </c>
      <c r="T92" s="4">
        <f t="shared" si="139"/>
        <v>0</v>
      </c>
      <c r="U92" s="5">
        <f t="shared" si="131"/>
        <v>908.43</v>
      </c>
      <c r="V92" s="5">
        <f t="shared" si="132"/>
        <v>-50.910000000000423</v>
      </c>
      <c r="X92" s="5">
        <f t="shared" si="92"/>
        <v>-152.70000000000073</v>
      </c>
      <c r="Y92" s="5">
        <f t="shared" si="93"/>
        <v>-100.05000000000018</v>
      </c>
      <c r="AA92" s="5">
        <f t="shared" si="112"/>
        <v>0</v>
      </c>
      <c r="AB92" s="5">
        <f t="shared" si="113"/>
        <v>1</v>
      </c>
      <c r="AC92" s="5">
        <f t="shared" si="114"/>
        <v>1</v>
      </c>
      <c r="AF92" s="5">
        <f t="shared" si="99"/>
        <v>39.710000000000036</v>
      </c>
      <c r="AG92" s="5">
        <f t="shared" si="100"/>
        <v>32.730000000000473</v>
      </c>
      <c r="AH92" s="5">
        <f t="shared" si="101"/>
        <v>170.97000000000025</v>
      </c>
      <c r="AI92" s="5">
        <f t="shared" si="102"/>
        <v>177.94999999999982</v>
      </c>
      <c r="AJ92" s="5"/>
      <c r="AK92" s="5">
        <f t="shared" si="103"/>
        <v>39.710000000000036</v>
      </c>
      <c r="AL92" s="5">
        <f t="shared" si="123"/>
        <v>41.553000000000061</v>
      </c>
      <c r="AM92" s="5">
        <f t="shared" si="104"/>
        <v>170.97000000000025</v>
      </c>
      <c r="AN92" s="5">
        <f t="shared" si="119"/>
        <v>164.33199999999988</v>
      </c>
      <c r="AO92" s="5">
        <f t="shared" si="120"/>
        <v>1</v>
      </c>
      <c r="AP92" s="5">
        <f t="shared" si="133"/>
        <v>6</v>
      </c>
      <c r="AQ92" s="5">
        <f t="shared" si="52"/>
        <v>5.4</v>
      </c>
      <c r="AR92" s="5"/>
      <c r="AS92" s="5">
        <f t="shared" si="97"/>
        <v>177.94999999999982</v>
      </c>
      <c r="AT92" s="5">
        <f t="shared" si="119"/>
        <v>165.84299999999985</v>
      </c>
      <c r="AU92" s="5">
        <f t="shared" si="105"/>
        <v>32.730000000000473</v>
      </c>
      <c r="AV92" s="5">
        <f t="shared" si="108"/>
        <v>6.9799999999995634</v>
      </c>
      <c r="AW92" s="5">
        <f t="shared" si="106"/>
        <v>4</v>
      </c>
      <c r="AZ92" s="4">
        <f t="shared" si="141"/>
        <v>0</v>
      </c>
      <c r="BA92" s="5">
        <f t="shared" si="147"/>
        <v>0</v>
      </c>
      <c r="BB92" s="4">
        <f t="shared" si="142"/>
        <v>0.16594558215556371</v>
      </c>
      <c r="BD92" s="5">
        <v>-38.710000000000491</v>
      </c>
      <c r="BE92" s="4">
        <v>1</v>
      </c>
      <c r="BJ92" s="5">
        <v>261.38999999999942</v>
      </c>
      <c r="BK92" s="5">
        <v>5.0000000000181899E-2</v>
      </c>
      <c r="BL92" s="5">
        <v>2.4600000000000364</v>
      </c>
      <c r="BM92" s="5">
        <v>2</v>
      </c>
      <c r="BR92">
        <v>-71</v>
      </c>
      <c r="BS92">
        <v>100</v>
      </c>
    </row>
    <row r="93" spans="1:71">
      <c r="A93" s="7">
        <v>36657</v>
      </c>
      <c r="B93" s="6">
        <v>7111.28</v>
      </c>
      <c r="C93" s="6">
        <v>7277.56</v>
      </c>
      <c r="D93" s="6">
        <v>7013.7</v>
      </c>
      <c r="E93" s="6">
        <v>7259.48</v>
      </c>
      <c r="F93" s="6">
        <v>6204.1</v>
      </c>
      <c r="G93" s="6">
        <v>6389</v>
      </c>
      <c r="H93" s="6">
        <v>6162.25</v>
      </c>
      <c r="I93" s="6">
        <v>6380.13</v>
      </c>
      <c r="J93" s="9">
        <f t="shared" si="90"/>
        <v>263.86000000000058</v>
      </c>
      <c r="K93" s="9">
        <f t="shared" si="109"/>
        <v>193.66166666666672</v>
      </c>
      <c r="L93" s="9">
        <f t="shared" si="94"/>
        <v>226.75</v>
      </c>
      <c r="M93" s="9">
        <f t="shared" ref="M93" si="149">AVERAGE(L82:L93)</f>
        <v>163.99499999999998</v>
      </c>
      <c r="N93" s="6" t="s">
        <v>36</v>
      </c>
      <c r="O93" s="9">
        <f t="shared" si="96"/>
        <v>879.34999999999945</v>
      </c>
      <c r="P93" s="4">
        <f t="shared" si="135"/>
        <v>0.17116198839579688</v>
      </c>
      <c r="Q93" s="5">
        <f t="shared" si="136"/>
        <v>127.53999999999996</v>
      </c>
      <c r="R93" s="5">
        <f t="shared" si="137"/>
        <v>889.40499999999952</v>
      </c>
      <c r="S93" s="4">
        <f t="shared" si="138"/>
        <v>0.17116198839579688</v>
      </c>
      <c r="T93" s="4">
        <f t="shared" si="139"/>
        <v>0.15883294528521424</v>
      </c>
      <c r="U93" s="5">
        <f t="shared" si="131"/>
        <v>905.30599999999981</v>
      </c>
      <c r="V93" s="5">
        <f t="shared" si="132"/>
        <v>-25.956000000000358</v>
      </c>
      <c r="X93" s="5">
        <f t="shared" si="92"/>
        <v>148.19999999999982</v>
      </c>
      <c r="Y93" s="5">
        <f t="shared" si="93"/>
        <v>176.02999999999975</v>
      </c>
      <c r="AA93" s="5">
        <f t="shared" si="112"/>
        <v>1</v>
      </c>
      <c r="AB93" s="5">
        <f t="shared" si="113"/>
        <v>0</v>
      </c>
      <c r="AC93" s="5">
        <f t="shared" si="114"/>
        <v>1</v>
      </c>
      <c r="AF93" s="5">
        <f t="shared" si="99"/>
        <v>166.28000000000065</v>
      </c>
      <c r="AG93" s="5">
        <f t="shared" si="100"/>
        <v>156.70000000000073</v>
      </c>
      <c r="AH93" s="5">
        <f t="shared" si="101"/>
        <v>97.579999999999927</v>
      </c>
      <c r="AI93" s="5">
        <f t="shared" si="102"/>
        <v>107.15999999999985</v>
      </c>
      <c r="AJ93" s="5"/>
      <c r="AK93" s="5">
        <f t="shared" si="103"/>
        <v>97.579999999999927</v>
      </c>
      <c r="AL93" s="5">
        <f t="shared" si="123"/>
        <v>62.084000000000273</v>
      </c>
      <c r="AM93" s="5">
        <f t="shared" si="104"/>
        <v>166.28000000000065</v>
      </c>
      <c r="AN93" s="5">
        <f t="shared" si="119"/>
        <v>165.84200000000001</v>
      </c>
      <c r="AO93" s="5">
        <f t="shared" si="120"/>
        <v>1</v>
      </c>
      <c r="AP93" s="5">
        <f t="shared" si="133"/>
        <v>6</v>
      </c>
      <c r="AQ93" s="5">
        <f t="shared" si="52"/>
        <v>5.6</v>
      </c>
      <c r="AR93" s="5"/>
      <c r="AS93" s="5">
        <f t="shared" si="97"/>
        <v>156.70000000000073</v>
      </c>
      <c r="AT93" s="5">
        <f t="shared" si="119"/>
        <v>165.13599999999997</v>
      </c>
      <c r="AU93" s="5">
        <f t="shared" si="105"/>
        <v>107.15999999999985</v>
      </c>
      <c r="AV93" s="5">
        <f t="shared" si="108"/>
        <v>9.5799999999999272</v>
      </c>
      <c r="AW93" s="5">
        <f t="shared" si="106"/>
        <v>5</v>
      </c>
      <c r="AZ93" s="4">
        <f t="shared" si="141"/>
        <v>0.15883294528521424</v>
      </c>
      <c r="BA93" s="5">
        <f t="shared" si="147"/>
        <v>0</v>
      </c>
      <c r="BB93" s="4">
        <f t="shared" si="142"/>
        <v>0</v>
      </c>
      <c r="BD93" s="5">
        <v>-38.459999999999127</v>
      </c>
      <c r="BE93" s="4">
        <v>1</v>
      </c>
      <c r="BJ93" s="5">
        <v>131.01999999999953</v>
      </c>
      <c r="BK93" s="5">
        <v>-8.9899999999997817</v>
      </c>
      <c r="BL93" s="5">
        <v>8.9899999999997817</v>
      </c>
      <c r="BM93" s="5">
        <v>2</v>
      </c>
      <c r="BR93">
        <v>-77</v>
      </c>
      <c r="BS93">
        <v>176</v>
      </c>
    </row>
    <row r="94" spans="1:71">
      <c r="A94" s="7">
        <v>36658</v>
      </c>
      <c r="B94" s="6">
        <v>7269.87</v>
      </c>
      <c r="C94" s="6">
        <v>7331.03</v>
      </c>
      <c r="D94" s="6">
        <v>7206.09</v>
      </c>
      <c r="E94" s="6">
        <v>7269.28</v>
      </c>
      <c r="F94" s="6">
        <v>6418.91</v>
      </c>
      <c r="G94" s="6">
        <v>6482.03</v>
      </c>
      <c r="H94" s="6">
        <v>6375.27</v>
      </c>
      <c r="I94" s="6">
        <v>6449.27</v>
      </c>
      <c r="J94" s="9">
        <f t="shared" si="90"/>
        <v>124.9399999999996</v>
      </c>
      <c r="K94" s="9">
        <f t="shared" si="109"/>
        <v>185.68333333333331</v>
      </c>
      <c r="L94" s="9">
        <f t="shared" si="94"/>
        <v>106.75999999999931</v>
      </c>
      <c r="M94" s="9">
        <f t="shared" ref="M94" si="150">AVERAGE(L83:L94)</f>
        <v>159.31249999999991</v>
      </c>
      <c r="N94" s="6" t="s">
        <v>37</v>
      </c>
      <c r="O94" s="9">
        <f t="shared" si="96"/>
        <v>820.00999999999931</v>
      </c>
      <c r="P94" s="4">
        <f t="shared" si="135"/>
        <v>0</v>
      </c>
      <c r="Q94" s="5">
        <f t="shared" si="136"/>
        <v>90.920000000000982</v>
      </c>
      <c r="R94" s="5">
        <f t="shared" si="137"/>
        <v>842.73999999999955</v>
      </c>
      <c r="S94" s="4">
        <f t="shared" si="138"/>
        <v>0</v>
      </c>
      <c r="T94" s="4">
        <f t="shared" si="139"/>
        <v>0</v>
      </c>
      <c r="U94" s="5">
        <f t="shared" si="131"/>
        <v>872.29599999999971</v>
      </c>
      <c r="V94" s="5">
        <f t="shared" si="132"/>
        <v>-52.286000000000399</v>
      </c>
      <c r="X94" s="5">
        <f t="shared" si="92"/>
        <v>-0.59000000000014552</v>
      </c>
      <c r="Y94" s="5">
        <f t="shared" si="93"/>
        <v>30.360000000000582</v>
      </c>
      <c r="AA94" s="5">
        <f t="shared" si="112"/>
        <v>0</v>
      </c>
      <c r="AB94" s="5">
        <f t="shared" si="113"/>
        <v>0</v>
      </c>
      <c r="AC94" s="5">
        <f t="shared" si="114"/>
        <v>0</v>
      </c>
      <c r="AF94" s="5">
        <f t="shared" si="99"/>
        <v>61.159999999999854</v>
      </c>
      <c r="AG94" s="5">
        <f t="shared" si="100"/>
        <v>71.550000000000182</v>
      </c>
      <c r="AH94" s="5">
        <f t="shared" si="101"/>
        <v>63.779999999999745</v>
      </c>
      <c r="AI94" s="5">
        <f t="shared" si="102"/>
        <v>53.389999999999418</v>
      </c>
      <c r="AJ94" s="5"/>
      <c r="AK94" s="5">
        <f t="shared" si="103"/>
        <v>61.159999999999854</v>
      </c>
      <c r="AL94" s="5">
        <f t="shared" si="123"/>
        <v>64.80199999999985</v>
      </c>
      <c r="AM94" s="5">
        <f t="shared" si="104"/>
        <v>63.779999999999745</v>
      </c>
      <c r="AN94" s="5">
        <f t="shared" si="119"/>
        <v>149.24200000000002</v>
      </c>
      <c r="AO94" s="5">
        <f t="shared" si="120"/>
        <v>0</v>
      </c>
      <c r="AP94" s="5">
        <f t="shared" si="133"/>
        <v>5</v>
      </c>
      <c r="AQ94" s="5">
        <f t="shared" ref="AQ94:AQ157" si="151">AVERAGE(AP85:AP94)</f>
        <v>5.6</v>
      </c>
      <c r="AR94" s="5"/>
      <c r="AS94" s="5">
        <f t="shared" si="97"/>
        <v>71.550000000000182</v>
      </c>
      <c r="AT94" s="5">
        <f t="shared" si="119"/>
        <v>149.11899999999997</v>
      </c>
      <c r="AU94" s="5">
        <f t="shared" si="105"/>
        <v>53.389999999999418</v>
      </c>
      <c r="AV94" s="5">
        <f t="shared" si="108"/>
        <v>-10.390000000000327</v>
      </c>
      <c r="AW94" s="5">
        <f t="shared" si="106"/>
        <v>6</v>
      </c>
      <c r="AZ94" s="4">
        <f t="shared" si="141"/>
        <v>0</v>
      </c>
      <c r="BA94" s="5">
        <f t="shared" si="147"/>
        <v>0</v>
      </c>
      <c r="BB94" s="4">
        <f t="shared" si="142"/>
        <v>0.15883294528521424</v>
      </c>
      <c r="BD94" s="5">
        <v>-36.809999999999945</v>
      </c>
      <c r="BE94" s="4">
        <v>1</v>
      </c>
      <c r="BJ94" s="5">
        <v>66.5</v>
      </c>
      <c r="BK94" s="5">
        <v>44.909999999999854</v>
      </c>
      <c r="BL94" s="5">
        <v>8.8400000000001455</v>
      </c>
      <c r="BM94" s="5">
        <v>2</v>
      </c>
      <c r="BR94">
        <v>-1</v>
      </c>
      <c r="BS94">
        <v>-30</v>
      </c>
    </row>
    <row r="95" spans="1:71">
      <c r="A95" s="7">
        <v>36661</v>
      </c>
      <c r="B95" s="6">
        <v>7266.08</v>
      </c>
      <c r="C95" s="6">
        <v>7278.03</v>
      </c>
      <c r="D95" s="6">
        <v>7188.25</v>
      </c>
      <c r="E95" s="6">
        <v>7195.15</v>
      </c>
      <c r="F95" s="6">
        <v>6421.79</v>
      </c>
      <c r="G95" s="6">
        <v>6465.78</v>
      </c>
      <c r="H95" s="6">
        <v>6392.27</v>
      </c>
      <c r="I95" s="6">
        <v>6392.27</v>
      </c>
      <c r="J95" s="9">
        <f t="shared" si="90"/>
        <v>89.779999999999745</v>
      </c>
      <c r="K95" s="9">
        <f t="shared" si="109"/>
        <v>179.51750000000001</v>
      </c>
      <c r="L95" s="9">
        <f t="shared" si="94"/>
        <v>73.509999999999309</v>
      </c>
      <c r="M95" s="9">
        <f t="shared" ref="M95" si="152">AVERAGE(L84:L95)</f>
        <v>153.66916666666648</v>
      </c>
      <c r="N95" s="6" t="s">
        <v>36</v>
      </c>
      <c r="O95" s="9">
        <f t="shared" si="96"/>
        <v>802.8799999999992</v>
      </c>
      <c r="P95" s="4">
        <f t="shared" si="135"/>
        <v>0</v>
      </c>
      <c r="Q95" s="5">
        <f t="shared" si="136"/>
        <v>108.05000000000109</v>
      </c>
      <c r="R95" s="5">
        <f t="shared" si="137"/>
        <v>829.89249999999947</v>
      </c>
      <c r="S95" s="4">
        <f t="shared" si="138"/>
        <v>0</v>
      </c>
      <c r="T95" s="4">
        <f t="shared" si="139"/>
        <v>0</v>
      </c>
      <c r="U95" s="5">
        <f t="shared" si="131"/>
        <v>854.13799999999958</v>
      </c>
      <c r="V95" s="5">
        <f t="shared" si="132"/>
        <v>-51.258000000000379</v>
      </c>
      <c r="X95" s="5">
        <f t="shared" si="92"/>
        <v>-70.930000000000291</v>
      </c>
      <c r="Y95" s="5">
        <f t="shared" si="93"/>
        <v>-29.519999999999527</v>
      </c>
      <c r="AA95" s="5">
        <f t="shared" si="112"/>
        <v>0</v>
      </c>
      <c r="AB95" s="5">
        <f t="shared" si="113"/>
        <v>1</v>
      </c>
      <c r="AC95" s="5">
        <f t="shared" si="114"/>
        <v>1</v>
      </c>
      <c r="AF95" s="5">
        <f t="shared" si="99"/>
        <v>11.949999999999818</v>
      </c>
      <c r="AG95" s="5">
        <f t="shared" si="100"/>
        <v>8.75</v>
      </c>
      <c r="AH95" s="5">
        <f t="shared" si="101"/>
        <v>77.829999999999927</v>
      </c>
      <c r="AI95" s="5">
        <f t="shared" si="102"/>
        <v>81.029999999999745</v>
      </c>
      <c r="AJ95" s="5"/>
      <c r="AK95" s="5">
        <f t="shared" si="103"/>
        <v>11.949999999999818</v>
      </c>
      <c r="AL95" s="5">
        <f t="shared" si="123"/>
        <v>64.80199999999985</v>
      </c>
      <c r="AM95" s="5">
        <f t="shared" si="104"/>
        <v>77.829999999999927</v>
      </c>
      <c r="AN95" s="5">
        <f t="shared" si="119"/>
        <v>135.70700000000005</v>
      </c>
      <c r="AO95" s="5">
        <f t="shared" si="120"/>
        <v>0</v>
      </c>
      <c r="AP95" s="5">
        <f t="shared" si="133"/>
        <v>4</v>
      </c>
      <c r="AQ95" s="5">
        <f t="shared" si="151"/>
        <v>5.4</v>
      </c>
      <c r="AR95" s="5"/>
      <c r="AS95" s="5">
        <f t="shared" si="97"/>
        <v>81.029999999999745</v>
      </c>
      <c r="AT95" s="5">
        <f t="shared" si="119"/>
        <v>135.75099999999992</v>
      </c>
      <c r="AU95" s="5">
        <f t="shared" si="105"/>
        <v>8.75</v>
      </c>
      <c r="AV95" s="5">
        <f t="shared" si="108"/>
        <v>3.1999999999998181</v>
      </c>
      <c r="AW95" s="5">
        <f t="shared" si="106"/>
        <v>2</v>
      </c>
      <c r="AZ95" s="4">
        <f t="shared" si="141"/>
        <v>0</v>
      </c>
      <c r="BA95" s="5">
        <f t="shared" si="147"/>
        <v>0</v>
      </c>
      <c r="BB95" s="4">
        <f t="shared" si="142"/>
        <v>0</v>
      </c>
      <c r="BD95" s="5">
        <v>-36.699999999999818</v>
      </c>
      <c r="BE95" s="4">
        <v>1</v>
      </c>
      <c r="BJ95" s="5">
        <v>117.65999999999985</v>
      </c>
      <c r="BK95" s="5">
        <v>6.5200000000004366</v>
      </c>
      <c r="BL95" s="5">
        <v>3.3299999999999272</v>
      </c>
      <c r="BM95" s="5">
        <v>2</v>
      </c>
      <c r="BR95">
        <v>78</v>
      </c>
      <c r="BS95">
        <v>-30</v>
      </c>
    </row>
    <row r="96" spans="1:71">
      <c r="A96" s="7">
        <v>36662</v>
      </c>
      <c r="B96" s="6">
        <v>7203.58</v>
      </c>
      <c r="C96" s="6">
        <v>7398.48</v>
      </c>
      <c r="D96" s="6">
        <v>7203.58</v>
      </c>
      <c r="E96" s="6">
        <v>7371.06</v>
      </c>
      <c r="F96" s="6">
        <v>6461.05</v>
      </c>
      <c r="G96" s="6">
        <v>6571.65</v>
      </c>
      <c r="H96" s="6">
        <v>6454.26</v>
      </c>
      <c r="I96" s="6">
        <v>6557.39</v>
      </c>
      <c r="J96" s="9">
        <f t="shared" si="90"/>
        <v>203.32999999999993</v>
      </c>
      <c r="K96" s="9">
        <f t="shared" si="109"/>
        <v>175.04583333333335</v>
      </c>
      <c r="L96" s="9">
        <f t="shared" si="94"/>
        <v>179.3799999999992</v>
      </c>
      <c r="M96" s="9">
        <f t="shared" ref="M96" si="153">AVERAGE(L85:L96)</f>
        <v>150.41083333333313</v>
      </c>
      <c r="N96" s="6" t="s">
        <v>36</v>
      </c>
      <c r="O96" s="9">
        <f t="shared" si="96"/>
        <v>813.67000000000007</v>
      </c>
      <c r="P96" s="4">
        <f t="shared" si="135"/>
        <v>0.1411010853929755</v>
      </c>
      <c r="Q96" s="5">
        <f t="shared" si="136"/>
        <v>76.470000000000255</v>
      </c>
      <c r="R96" s="5">
        <f t="shared" si="137"/>
        <v>821.99749999999926</v>
      </c>
      <c r="S96" s="4">
        <f t="shared" si="138"/>
        <v>9.9861175381774775E-2</v>
      </c>
      <c r="T96" s="4">
        <f t="shared" si="139"/>
        <v>5.9227137995393871E-2</v>
      </c>
      <c r="U96" s="5">
        <f t="shared" si="131"/>
        <v>834.68599999999947</v>
      </c>
      <c r="V96" s="5">
        <f t="shared" si="132"/>
        <v>-21.015999999999394</v>
      </c>
      <c r="X96" s="5">
        <f t="shared" si="92"/>
        <v>167.48000000000047</v>
      </c>
      <c r="Y96" s="5">
        <f t="shared" si="93"/>
        <v>96.340000000000146</v>
      </c>
      <c r="AA96" s="5">
        <f t="shared" si="112"/>
        <v>1</v>
      </c>
      <c r="AB96" s="5">
        <f t="shared" si="113"/>
        <v>0</v>
      </c>
      <c r="AC96" s="5">
        <f t="shared" si="114"/>
        <v>1</v>
      </c>
      <c r="AF96" s="5">
        <f t="shared" si="99"/>
        <v>194.89999999999964</v>
      </c>
      <c r="AG96" s="5">
        <f t="shared" si="100"/>
        <v>203.32999999999993</v>
      </c>
      <c r="AH96" s="5">
        <f t="shared" si="101"/>
        <v>0</v>
      </c>
      <c r="AI96" s="5">
        <f t="shared" si="102"/>
        <v>-8.430000000000291</v>
      </c>
      <c r="AJ96" s="5"/>
      <c r="AK96" s="5">
        <f t="shared" si="103"/>
        <v>0</v>
      </c>
      <c r="AL96" s="5">
        <f t="shared" si="123"/>
        <v>64.80199999999985</v>
      </c>
      <c r="AM96" s="5">
        <f t="shared" si="104"/>
        <v>194.89999999999964</v>
      </c>
      <c r="AN96" s="5">
        <f t="shared" si="119"/>
        <v>139.78299999999999</v>
      </c>
      <c r="AO96" s="5">
        <f t="shared" si="120"/>
        <v>1</v>
      </c>
      <c r="AP96" s="5">
        <f t="shared" si="133"/>
        <v>5</v>
      </c>
      <c r="AQ96" s="5">
        <f t="shared" si="151"/>
        <v>5.3</v>
      </c>
      <c r="AR96" s="5"/>
      <c r="AS96" s="5">
        <f t="shared" si="97"/>
        <v>203.32999999999993</v>
      </c>
      <c r="AT96" s="5">
        <f t="shared" si="119"/>
        <v>141.38499999999993</v>
      </c>
      <c r="AU96" s="5">
        <f t="shared" si="105"/>
        <v>-8.430000000000291</v>
      </c>
      <c r="AV96" s="5">
        <f t="shared" si="108"/>
        <v>-8.430000000000291</v>
      </c>
      <c r="AW96" s="5">
        <f t="shared" si="106"/>
        <v>3</v>
      </c>
      <c r="AZ96" s="4">
        <f t="shared" si="141"/>
        <v>5.9227137995393871E-2</v>
      </c>
      <c r="BA96" s="5">
        <f t="shared" si="147"/>
        <v>0</v>
      </c>
      <c r="BB96" s="4">
        <f t="shared" si="142"/>
        <v>0</v>
      </c>
      <c r="BD96" s="5">
        <v>-36.450000000000273</v>
      </c>
      <c r="BE96" s="4">
        <v>1</v>
      </c>
      <c r="BJ96" s="5">
        <v>85.619999999999891</v>
      </c>
      <c r="BK96" s="5">
        <v>13.920000000000073</v>
      </c>
      <c r="BL96" s="5">
        <v>1.5100000000002183</v>
      </c>
      <c r="BM96" s="5">
        <v>2</v>
      </c>
      <c r="BR96">
        <v>-70</v>
      </c>
      <c r="BS96">
        <v>96</v>
      </c>
    </row>
    <row r="97" spans="1:71">
      <c r="A97" s="7">
        <v>36663</v>
      </c>
      <c r="B97" s="6">
        <v>7370.18</v>
      </c>
      <c r="C97" s="6">
        <v>7378.57</v>
      </c>
      <c r="D97" s="6">
        <v>7197.83</v>
      </c>
      <c r="E97" s="6">
        <v>7211.51</v>
      </c>
      <c r="F97" s="6">
        <v>6534.54</v>
      </c>
      <c r="G97" s="6">
        <v>6539.4</v>
      </c>
      <c r="H97" s="6">
        <v>6432.94</v>
      </c>
      <c r="I97" s="6">
        <v>6453.05</v>
      </c>
      <c r="J97" s="9">
        <f t="shared" si="90"/>
        <v>180.73999999999978</v>
      </c>
      <c r="K97" s="9">
        <f t="shared" si="109"/>
        <v>172.215</v>
      </c>
      <c r="L97" s="9">
        <f t="shared" si="94"/>
        <v>124.45000000000073</v>
      </c>
      <c r="M97" s="9">
        <f t="shared" ref="M97" si="154">AVERAGE(L86:L97)</f>
        <v>143.38499999999985</v>
      </c>
      <c r="N97" s="6" t="s">
        <v>36</v>
      </c>
      <c r="O97" s="9">
        <f t="shared" si="96"/>
        <v>758.46</v>
      </c>
      <c r="P97" s="4">
        <f t="shared" si="135"/>
        <v>0</v>
      </c>
      <c r="Q97" s="5">
        <f t="shared" si="136"/>
        <v>120.88999999999942</v>
      </c>
      <c r="R97" s="5">
        <f t="shared" si="137"/>
        <v>788.68249999999989</v>
      </c>
      <c r="S97" s="4">
        <f t="shared" si="138"/>
        <v>0</v>
      </c>
      <c r="T97" s="4">
        <f t="shared" si="139"/>
        <v>0</v>
      </c>
      <c r="U97" s="5">
        <f t="shared" si="131"/>
        <v>814.87399999999957</v>
      </c>
      <c r="V97" s="5">
        <f t="shared" si="132"/>
        <v>-56.413999999999533</v>
      </c>
      <c r="X97" s="5">
        <f t="shared" si="92"/>
        <v>-158.67000000000007</v>
      </c>
      <c r="Y97" s="5">
        <f t="shared" si="93"/>
        <v>-81.489999999999782</v>
      </c>
      <c r="AA97" s="5">
        <f t="shared" si="112"/>
        <v>0</v>
      </c>
      <c r="AB97" s="5">
        <f t="shared" si="113"/>
        <v>1</v>
      </c>
      <c r="AC97" s="5">
        <f t="shared" si="114"/>
        <v>1</v>
      </c>
      <c r="AF97" s="5">
        <f t="shared" si="99"/>
        <v>8.3899999999994179</v>
      </c>
      <c r="AG97" s="5">
        <f t="shared" si="100"/>
        <v>7.5099999999993088</v>
      </c>
      <c r="AH97" s="5">
        <f t="shared" si="101"/>
        <v>172.35000000000036</v>
      </c>
      <c r="AI97" s="5">
        <f t="shared" si="102"/>
        <v>173.23000000000047</v>
      </c>
      <c r="AJ97" s="5"/>
      <c r="AK97" s="5">
        <f t="shared" si="103"/>
        <v>8.3899999999994179</v>
      </c>
      <c r="AL97" s="5">
        <f t="shared" si="123"/>
        <v>64.80199999999985</v>
      </c>
      <c r="AM97" s="5">
        <f t="shared" si="104"/>
        <v>172.35000000000036</v>
      </c>
      <c r="AN97" s="5">
        <f t="shared" si="119"/>
        <v>138.50200000000004</v>
      </c>
      <c r="AO97" s="5">
        <f t="shared" si="120"/>
        <v>1</v>
      </c>
      <c r="AP97" s="5">
        <f t="shared" si="133"/>
        <v>5</v>
      </c>
      <c r="AQ97" s="5">
        <f t="shared" si="151"/>
        <v>5.2</v>
      </c>
      <c r="AR97" s="5"/>
      <c r="AS97" s="5">
        <f t="shared" si="97"/>
        <v>173.23000000000047</v>
      </c>
      <c r="AT97" s="5">
        <f t="shared" si="119"/>
        <v>139.39099999999999</v>
      </c>
      <c r="AU97" s="5">
        <f t="shared" si="105"/>
        <v>7.5099999999993088</v>
      </c>
      <c r="AV97" s="5">
        <f t="shared" si="108"/>
        <v>0.88000000000010914</v>
      </c>
      <c r="AW97" s="5">
        <f t="shared" si="106"/>
        <v>4</v>
      </c>
      <c r="AZ97" s="4">
        <f t="shared" si="141"/>
        <v>0</v>
      </c>
      <c r="BA97" s="5">
        <f t="shared" si="147"/>
        <v>0</v>
      </c>
      <c r="BB97" s="4">
        <f t="shared" si="142"/>
        <v>5.9227137995393871E-2</v>
      </c>
      <c r="BD97" s="5">
        <v>-36.319999999999709</v>
      </c>
      <c r="BE97" s="4">
        <v>1</v>
      </c>
      <c r="BJ97" s="5">
        <v>188.82999999999993</v>
      </c>
      <c r="BK97" s="5">
        <v>4.1400000000003274</v>
      </c>
      <c r="BL97" s="5">
        <v>4.5100000000002183</v>
      </c>
      <c r="BM97" s="5">
        <v>2</v>
      </c>
      <c r="BR97">
        <v>172</v>
      </c>
      <c r="BS97">
        <v>-86</v>
      </c>
    </row>
    <row r="98" spans="1:71">
      <c r="A98" s="7">
        <v>36664</v>
      </c>
      <c r="B98" s="6">
        <v>7214.5</v>
      </c>
      <c r="C98" s="6">
        <v>7258.61</v>
      </c>
      <c r="D98" s="6">
        <v>7158.54</v>
      </c>
      <c r="E98" s="6">
        <v>7181.58</v>
      </c>
      <c r="F98" s="6">
        <v>6423.1</v>
      </c>
      <c r="G98" s="6">
        <v>6496</v>
      </c>
      <c r="H98" s="6">
        <v>6418.22</v>
      </c>
      <c r="I98" s="6">
        <v>6451.97</v>
      </c>
      <c r="J98" s="9">
        <f t="shared" si="90"/>
        <v>100.06999999999971</v>
      </c>
      <c r="K98" s="9">
        <f t="shared" si="109"/>
        <v>167.55666666666662</v>
      </c>
      <c r="L98" s="9">
        <f t="shared" si="94"/>
        <v>77.779999999999745</v>
      </c>
      <c r="M98" s="9">
        <f t="shared" ref="M98" si="155">AVERAGE(L87:L98)</f>
        <v>137.71333333333314</v>
      </c>
      <c r="N98" s="6" t="s">
        <v>36</v>
      </c>
      <c r="O98" s="9">
        <f t="shared" si="96"/>
        <v>729.60999999999967</v>
      </c>
      <c r="P98" s="4">
        <f t="shared" si="135"/>
        <v>0</v>
      </c>
      <c r="Q98" s="5">
        <f t="shared" si="136"/>
        <v>90.399999999999636</v>
      </c>
      <c r="R98" s="5">
        <f t="shared" si="137"/>
        <v>752.20999999999958</v>
      </c>
      <c r="S98" s="4">
        <f t="shared" si="138"/>
        <v>0</v>
      </c>
      <c r="T98" s="4">
        <f t="shared" si="139"/>
        <v>0</v>
      </c>
      <c r="U98" s="5">
        <f t="shared" si="131"/>
        <v>784.9259999999997</v>
      </c>
      <c r="V98" s="5">
        <f t="shared" si="132"/>
        <v>-55.316000000000031</v>
      </c>
      <c r="X98" s="5">
        <f t="shared" si="92"/>
        <v>-32.920000000000073</v>
      </c>
      <c r="Y98" s="5">
        <f t="shared" si="93"/>
        <v>28.869999999999891</v>
      </c>
      <c r="AA98" s="5">
        <f t="shared" si="112"/>
        <v>0</v>
      </c>
      <c r="AB98" s="5">
        <f t="shared" si="113"/>
        <v>0</v>
      </c>
      <c r="AC98" s="5">
        <f t="shared" si="114"/>
        <v>0</v>
      </c>
      <c r="AF98" s="5">
        <f t="shared" si="99"/>
        <v>44.109999999999673</v>
      </c>
      <c r="AG98" s="5">
        <f t="shared" si="100"/>
        <v>47.099999999999454</v>
      </c>
      <c r="AH98" s="5">
        <f t="shared" si="101"/>
        <v>55.960000000000036</v>
      </c>
      <c r="AI98" s="5">
        <f t="shared" si="102"/>
        <v>52.970000000000255</v>
      </c>
      <c r="AJ98" s="5"/>
      <c r="AK98" s="5">
        <f t="shared" si="103"/>
        <v>44.109999999999673</v>
      </c>
      <c r="AL98" s="5">
        <f t="shared" si="123"/>
        <v>64.80199999999985</v>
      </c>
      <c r="AM98" s="5">
        <f t="shared" si="104"/>
        <v>55.960000000000036</v>
      </c>
      <c r="AN98" s="5">
        <f t="shared" si="119"/>
        <v>137.37300000000005</v>
      </c>
      <c r="AO98" s="5">
        <f t="shared" si="120"/>
        <v>0</v>
      </c>
      <c r="AP98" s="5">
        <f t="shared" si="133"/>
        <v>5</v>
      </c>
      <c r="AQ98" s="5">
        <f t="shared" si="151"/>
        <v>5.2</v>
      </c>
      <c r="AR98" s="5"/>
      <c r="AS98" s="5">
        <f t="shared" si="97"/>
        <v>52.970000000000255</v>
      </c>
      <c r="AT98" s="5">
        <f t="shared" si="119"/>
        <v>139.13800000000001</v>
      </c>
      <c r="AU98" s="5">
        <f t="shared" si="105"/>
        <v>47.099999999999454</v>
      </c>
      <c r="AV98" s="5">
        <f t="shared" si="108"/>
        <v>-2.9899999999997817</v>
      </c>
      <c r="AW98" s="5">
        <f t="shared" si="106"/>
        <v>5</v>
      </c>
      <c r="AX98" s="3">
        <v>1</v>
      </c>
      <c r="AZ98" s="4">
        <f t="shared" si="141"/>
        <v>0</v>
      </c>
      <c r="BA98" s="5">
        <f t="shared" si="147"/>
        <v>0</v>
      </c>
      <c r="BB98" s="4">
        <f t="shared" si="142"/>
        <v>0</v>
      </c>
      <c r="BD98" s="5">
        <v>-36.079999999999018</v>
      </c>
      <c r="BE98" s="4">
        <v>1</v>
      </c>
      <c r="BJ98" s="5">
        <v>97.739999999999782</v>
      </c>
      <c r="BK98" s="5">
        <v>28.390000000000327</v>
      </c>
      <c r="BL98" s="5">
        <v>8.6700000000000728</v>
      </c>
      <c r="BM98" s="5">
        <v>2</v>
      </c>
      <c r="BR98">
        <v>56</v>
      </c>
      <c r="BS98">
        <v>29</v>
      </c>
    </row>
    <row r="99" spans="1:71">
      <c r="A99" s="7">
        <v>36665</v>
      </c>
      <c r="B99" s="6">
        <v>7182.46</v>
      </c>
      <c r="C99" s="6">
        <v>7182.46</v>
      </c>
      <c r="D99" s="6">
        <v>6958.92</v>
      </c>
      <c r="E99" s="6">
        <v>6989.03</v>
      </c>
      <c r="F99" s="6">
        <v>6425.27</v>
      </c>
      <c r="G99" s="6">
        <v>6428.22</v>
      </c>
      <c r="H99" s="6">
        <v>6186.76</v>
      </c>
      <c r="I99" s="6">
        <v>6196.05</v>
      </c>
      <c r="J99" s="9">
        <f t="shared" si="90"/>
        <v>223.53999999999996</v>
      </c>
      <c r="K99" s="9">
        <f t="shared" si="109"/>
        <v>168.77083333333326</v>
      </c>
      <c r="L99" s="9">
        <f t="shared" si="94"/>
        <v>265.21000000000004</v>
      </c>
      <c r="M99" s="9">
        <f t="shared" ref="M99" si="156">AVERAGE(L88:L99)</f>
        <v>147.90999999999985</v>
      </c>
      <c r="N99" s="6" t="s">
        <v>36</v>
      </c>
      <c r="O99" s="9">
        <f t="shared" si="96"/>
        <v>792.97999999999956</v>
      </c>
      <c r="P99" s="4">
        <f t="shared" si="135"/>
        <v>0.75386628598619543</v>
      </c>
      <c r="Q99" s="5">
        <f t="shared" si="136"/>
        <v>84.0600000000004</v>
      </c>
      <c r="R99" s="5">
        <f t="shared" si="137"/>
        <v>750.62499999999977</v>
      </c>
      <c r="S99" s="4">
        <f t="shared" si="138"/>
        <v>0.42320021370375305</v>
      </c>
      <c r="T99" s="4">
        <f t="shared" si="139"/>
        <v>0.34949260975071517</v>
      </c>
      <c r="U99" s="5">
        <f t="shared" si="131"/>
        <v>779.51999999999975</v>
      </c>
      <c r="V99" s="5">
        <f t="shared" si="132"/>
        <v>13.459999999999809</v>
      </c>
      <c r="X99" s="5">
        <f t="shared" si="92"/>
        <v>-193.43000000000029</v>
      </c>
      <c r="Y99" s="5">
        <f t="shared" si="93"/>
        <v>-229.22000000000025</v>
      </c>
      <c r="AA99" s="5">
        <f t="shared" si="112"/>
        <v>0</v>
      </c>
      <c r="AB99" s="5">
        <f t="shared" si="113"/>
        <v>1</v>
      </c>
      <c r="AC99" s="5">
        <f t="shared" si="114"/>
        <v>1</v>
      </c>
      <c r="AF99" s="5">
        <f t="shared" si="99"/>
        <v>0</v>
      </c>
      <c r="AG99" s="5">
        <f t="shared" si="100"/>
        <v>0.88000000000010914</v>
      </c>
      <c r="AH99" s="5">
        <f t="shared" si="101"/>
        <v>223.53999999999996</v>
      </c>
      <c r="AI99" s="5">
        <f t="shared" si="102"/>
        <v>222.65999999999985</v>
      </c>
      <c r="AJ99" s="5"/>
      <c r="AK99" s="5">
        <f t="shared" si="103"/>
        <v>0</v>
      </c>
      <c r="AL99" s="5">
        <f t="shared" si="123"/>
        <v>64.80199999999985</v>
      </c>
      <c r="AM99" s="5">
        <f t="shared" si="104"/>
        <v>223.53999999999996</v>
      </c>
      <c r="AN99" s="5">
        <f t="shared" si="119"/>
        <v>145.80700000000007</v>
      </c>
      <c r="AO99" s="5">
        <f t="shared" si="120"/>
        <v>1</v>
      </c>
      <c r="AP99" s="5">
        <f t="shared" si="133"/>
        <v>6</v>
      </c>
      <c r="AQ99" s="5">
        <f t="shared" si="151"/>
        <v>5.3</v>
      </c>
      <c r="AR99" s="5"/>
      <c r="AS99" s="5">
        <f t="shared" si="97"/>
        <v>222.65999999999985</v>
      </c>
      <c r="AT99" s="5">
        <f t="shared" si="119"/>
        <v>146.99300000000002</v>
      </c>
      <c r="AU99" s="5">
        <f t="shared" si="105"/>
        <v>0.88000000000010914</v>
      </c>
      <c r="AV99" s="5">
        <f t="shared" si="108"/>
        <v>-0.88000000000010914</v>
      </c>
      <c r="AW99" s="5">
        <f t="shared" si="106"/>
        <v>6</v>
      </c>
      <c r="AZ99" s="4">
        <f t="shared" si="141"/>
        <v>0.34949260975071517</v>
      </c>
      <c r="BA99" s="5">
        <f t="shared" si="147"/>
        <v>0</v>
      </c>
      <c r="BB99" s="4">
        <f t="shared" si="142"/>
        <v>0</v>
      </c>
      <c r="BD99" s="5">
        <v>-35.819999999999709</v>
      </c>
      <c r="BE99" s="4">
        <v>1</v>
      </c>
      <c r="BJ99" s="5">
        <v>154.35000000000036</v>
      </c>
      <c r="BK99" s="5">
        <v>-3.7400000000006912</v>
      </c>
      <c r="BL99" s="5">
        <v>3.7400000000006912</v>
      </c>
      <c r="BM99" s="5">
        <v>2</v>
      </c>
      <c r="BR99">
        <v>224</v>
      </c>
      <c r="BS99">
        <v>-89</v>
      </c>
    </row>
    <row r="100" spans="1:71">
      <c r="A100" s="7">
        <v>36668</v>
      </c>
      <c r="B100" s="6">
        <v>6983.46</v>
      </c>
      <c r="C100" s="6">
        <v>7040.57</v>
      </c>
      <c r="D100" s="6">
        <v>6818.7</v>
      </c>
      <c r="E100" s="6">
        <v>6912.96</v>
      </c>
      <c r="F100" s="6">
        <v>6184.04</v>
      </c>
      <c r="G100" s="6">
        <v>6249.18</v>
      </c>
      <c r="H100" s="6">
        <v>6029.81</v>
      </c>
      <c r="I100" s="6">
        <v>6094.17</v>
      </c>
      <c r="J100" s="9">
        <f t="shared" si="90"/>
        <v>221.86999999999989</v>
      </c>
      <c r="K100" s="9">
        <f t="shared" si="109"/>
        <v>179.06749999999997</v>
      </c>
      <c r="L100" s="9">
        <f t="shared" si="94"/>
        <v>219.36999999999989</v>
      </c>
      <c r="M100" s="9">
        <f t="shared" ref="M100" si="157">AVERAGE(L89:L100)</f>
        <v>156.16499999999982</v>
      </c>
      <c r="N100" s="6" t="s">
        <v>37</v>
      </c>
      <c r="O100" s="9">
        <f t="shared" si="96"/>
        <v>818.79</v>
      </c>
      <c r="P100" s="4">
        <f t="shared" si="135"/>
        <v>1</v>
      </c>
      <c r="Q100" s="5">
        <f t="shared" si="136"/>
        <v>89.180000000000291</v>
      </c>
      <c r="R100" s="5">
        <f t="shared" si="137"/>
        <v>751.90499999999975</v>
      </c>
      <c r="S100" s="4">
        <f t="shared" si="138"/>
        <v>0.98650442477876821</v>
      </c>
      <c r="T100" s="4">
        <f t="shared" si="139"/>
        <v>0.59556564712168036</v>
      </c>
      <c r="U100" s="5">
        <f t="shared" si="131"/>
        <v>782.70199999999988</v>
      </c>
      <c r="V100" s="5">
        <f t="shared" si="132"/>
        <v>36.088000000000079</v>
      </c>
      <c r="X100" s="5">
        <f t="shared" si="92"/>
        <v>-70.5</v>
      </c>
      <c r="Y100" s="5">
        <f t="shared" si="93"/>
        <v>-89.869999999999891</v>
      </c>
      <c r="AA100" s="5">
        <f t="shared" si="112"/>
        <v>0</v>
      </c>
      <c r="AB100" s="5">
        <f t="shared" si="113"/>
        <v>1</v>
      </c>
      <c r="AC100" s="5">
        <f t="shared" si="114"/>
        <v>1</v>
      </c>
      <c r="AF100" s="5">
        <f t="shared" si="99"/>
        <v>57.109999999999673</v>
      </c>
      <c r="AG100" s="5">
        <f t="shared" si="100"/>
        <v>51.539999999999964</v>
      </c>
      <c r="AH100" s="5">
        <f t="shared" si="101"/>
        <v>164.76000000000022</v>
      </c>
      <c r="AI100" s="5">
        <f t="shared" si="102"/>
        <v>170.32999999999993</v>
      </c>
      <c r="AJ100" s="5"/>
      <c r="AK100" s="5">
        <f t="shared" si="103"/>
        <v>57.109999999999673</v>
      </c>
      <c r="AL100" s="5">
        <f t="shared" si="123"/>
        <v>64.80199999999985</v>
      </c>
      <c r="AM100" s="5">
        <f t="shared" si="104"/>
        <v>164.76000000000022</v>
      </c>
      <c r="AN100" s="5">
        <f t="shared" si="119"/>
        <v>147.30800000000008</v>
      </c>
      <c r="AO100" s="5">
        <f t="shared" si="120"/>
        <v>1</v>
      </c>
      <c r="AP100" s="5">
        <f t="shared" si="133"/>
        <v>7</v>
      </c>
      <c r="AQ100" s="5">
        <f t="shared" si="151"/>
        <v>5.5</v>
      </c>
      <c r="AR100" s="5"/>
      <c r="AS100" s="5">
        <f t="shared" si="97"/>
        <v>170.32999999999993</v>
      </c>
      <c r="AT100" s="5">
        <f t="shared" si="119"/>
        <v>149.26600000000008</v>
      </c>
      <c r="AU100" s="5">
        <f t="shared" si="105"/>
        <v>51.539999999999964</v>
      </c>
      <c r="AV100" s="5">
        <f t="shared" si="108"/>
        <v>5.569999999999709</v>
      </c>
      <c r="AW100" s="5">
        <f t="shared" si="106"/>
        <v>2</v>
      </c>
      <c r="AZ100" s="4">
        <f t="shared" si="141"/>
        <v>0.59556564712168036</v>
      </c>
      <c r="BA100" s="5">
        <f t="shared" si="147"/>
        <v>0</v>
      </c>
      <c r="BB100" s="4">
        <f t="shared" si="142"/>
        <v>0.34949260975071517</v>
      </c>
      <c r="BD100" s="5">
        <v>-35.769999999999527</v>
      </c>
      <c r="BE100" s="4">
        <v>1</v>
      </c>
      <c r="BJ100" s="5">
        <v>101.01999999999953</v>
      </c>
      <c r="BK100" s="5">
        <v>0.17000000000007276</v>
      </c>
      <c r="BL100" s="5">
        <v>0.17000000000007276</v>
      </c>
      <c r="BM100" s="5">
        <v>2</v>
      </c>
      <c r="BR100">
        <v>-72</v>
      </c>
      <c r="BS100">
        <v>90</v>
      </c>
    </row>
    <row r="101" spans="1:71">
      <c r="A101" s="7">
        <v>36669</v>
      </c>
      <c r="B101" s="6">
        <v>6918.93</v>
      </c>
      <c r="C101" s="6">
        <v>7017.24</v>
      </c>
      <c r="D101" s="6">
        <v>6883.39</v>
      </c>
      <c r="E101" s="6">
        <v>6927.69</v>
      </c>
      <c r="F101" s="6">
        <v>6153.96</v>
      </c>
      <c r="G101" s="6">
        <v>6206.44</v>
      </c>
      <c r="H101" s="6">
        <v>6084.2</v>
      </c>
      <c r="I101" s="6">
        <v>6148.56</v>
      </c>
      <c r="J101" s="9">
        <f t="shared" si="90"/>
        <v>133.84999999999945</v>
      </c>
      <c r="K101" s="9">
        <f t="shared" si="109"/>
        <v>173.77666666666656</v>
      </c>
      <c r="L101" s="9">
        <f t="shared" si="94"/>
        <v>122.23999999999978</v>
      </c>
      <c r="M101" s="9">
        <f t="shared" ref="M101" si="158">AVERAGE(L90:L101)</f>
        <v>154.25249999999974</v>
      </c>
      <c r="N101" s="6" t="s">
        <v>37</v>
      </c>
      <c r="O101" s="9">
        <f t="shared" si="96"/>
        <v>779.1299999999992</v>
      </c>
      <c r="P101" s="4">
        <f t="shared" si="135"/>
        <v>0.55528145324062983</v>
      </c>
      <c r="Q101" s="5">
        <f t="shared" si="136"/>
        <v>89.180000000000291</v>
      </c>
      <c r="R101" s="5">
        <f t="shared" si="137"/>
        <v>751.90499999999975</v>
      </c>
      <c r="S101" s="4">
        <f t="shared" si="138"/>
        <v>0.55528145324062983</v>
      </c>
      <c r="T101" s="4">
        <f t="shared" si="139"/>
        <v>0.33070655803392279</v>
      </c>
      <c r="U101" s="5">
        <f t="shared" si="131"/>
        <v>775.79399999999964</v>
      </c>
      <c r="V101" s="5">
        <f t="shared" si="132"/>
        <v>3.335999999999558</v>
      </c>
      <c r="X101" s="5">
        <f t="shared" si="92"/>
        <v>8.7599999999993088</v>
      </c>
      <c r="Y101" s="5">
        <f t="shared" si="93"/>
        <v>-5.3999999999996362</v>
      </c>
      <c r="AA101" s="5">
        <f t="shared" si="112"/>
        <v>0</v>
      </c>
      <c r="AB101" s="5">
        <f t="shared" si="113"/>
        <v>0</v>
      </c>
      <c r="AC101" s="5">
        <f t="shared" si="114"/>
        <v>0</v>
      </c>
      <c r="AF101" s="5">
        <f t="shared" si="99"/>
        <v>98.309999999999491</v>
      </c>
      <c r="AG101" s="5">
        <f t="shared" si="100"/>
        <v>104.27999999999975</v>
      </c>
      <c r="AH101" s="5">
        <f t="shared" si="101"/>
        <v>35.539999999999964</v>
      </c>
      <c r="AI101" s="5">
        <f t="shared" si="102"/>
        <v>29.569999999999709</v>
      </c>
      <c r="AJ101" s="5"/>
      <c r="AK101" s="5">
        <f t="shared" si="103"/>
        <v>35.539999999999964</v>
      </c>
      <c r="AL101" s="5">
        <f t="shared" si="123"/>
        <v>64.80199999999985</v>
      </c>
      <c r="AM101" s="5">
        <f t="shared" si="104"/>
        <v>98.309999999999491</v>
      </c>
      <c r="AN101" s="5">
        <f t="shared" si="119"/>
        <v>138.86800000000002</v>
      </c>
      <c r="AO101" s="5">
        <f t="shared" si="120"/>
        <v>0</v>
      </c>
      <c r="AP101" s="5">
        <f t="shared" si="133"/>
        <v>6</v>
      </c>
      <c r="AQ101" s="5">
        <f t="shared" si="151"/>
        <v>5.5</v>
      </c>
      <c r="AR101" s="5"/>
      <c r="AS101" s="5">
        <f t="shared" si="97"/>
        <v>104.27999999999975</v>
      </c>
      <c r="AT101" s="5">
        <f t="shared" si="119"/>
        <v>141.40300000000008</v>
      </c>
      <c r="AU101" s="5">
        <f t="shared" si="105"/>
        <v>29.569999999999709</v>
      </c>
      <c r="AV101" s="5">
        <f t="shared" si="108"/>
        <v>-5.9700000000002547</v>
      </c>
      <c r="AW101" s="5">
        <f t="shared" si="106"/>
        <v>3</v>
      </c>
      <c r="AX101" s="3">
        <v>1</v>
      </c>
      <c r="AZ101" s="4">
        <f t="shared" si="141"/>
        <v>0.33070655803392279</v>
      </c>
      <c r="BA101" s="5">
        <f t="shared" si="147"/>
        <v>0</v>
      </c>
      <c r="BB101" s="4">
        <f t="shared" si="142"/>
        <v>0.59556564712168036</v>
      </c>
      <c r="BD101" s="5">
        <v>-35.610000000000127</v>
      </c>
      <c r="BE101" s="4">
        <v>1</v>
      </c>
      <c r="BJ101" s="5">
        <v>47.140000000000327</v>
      </c>
      <c r="BK101" s="5">
        <v>27.390000000000327</v>
      </c>
      <c r="BL101" s="5">
        <v>0.10999999999967258</v>
      </c>
      <c r="BM101" s="5">
        <v>2</v>
      </c>
      <c r="BR101">
        <v>9</v>
      </c>
      <c r="BS101">
        <v>5</v>
      </c>
    </row>
    <row r="102" spans="1:71">
      <c r="A102" s="7">
        <v>36670</v>
      </c>
      <c r="B102" s="6">
        <v>6920.14</v>
      </c>
      <c r="C102" s="6">
        <v>6920.14</v>
      </c>
      <c r="D102" s="6">
        <v>6794.08</v>
      </c>
      <c r="E102" s="6">
        <v>6834.88</v>
      </c>
      <c r="F102" s="6">
        <v>6003.9</v>
      </c>
      <c r="G102" s="6">
        <v>6082.63</v>
      </c>
      <c r="H102" s="6">
        <v>6003.9</v>
      </c>
      <c r="I102" s="6">
        <v>6027.1</v>
      </c>
      <c r="J102" s="9">
        <f t="shared" si="90"/>
        <v>133.60999999999967</v>
      </c>
      <c r="K102" s="9">
        <f t="shared" si="109"/>
        <v>172.43166666666653</v>
      </c>
      <c r="L102" s="9">
        <f t="shared" si="94"/>
        <v>144.66000000000076</v>
      </c>
      <c r="M102" s="9">
        <f t="shared" ref="M102" si="159">AVERAGE(L91:L102)</f>
        <v>156.6808333333332</v>
      </c>
      <c r="N102" s="6" t="s">
        <v>36</v>
      </c>
      <c r="O102" s="9">
        <f t="shared" si="96"/>
        <v>807.77999999999975</v>
      </c>
      <c r="P102" s="4">
        <f t="shared" si="135"/>
        <v>0.87654182552141535</v>
      </c>
      <c r="Q102" s="5">
        <f t="shared" si="136"/>
        <v>89.180000000000291</v>
      </c>
      <c r="R102" s="5">
        <f t="shared" si="137"/>
        <v>751.90499999999975</v>
      </c>
      <c r="S102" s="4">
        <f t="shared" si="138"/>
        <v>0.87654182552141535</v>
      </c>
      <c r="T102" s="4">
        <f t="shared" si="139"/>
        <v>0.8647123893805353</v>
      </c>
      <c r="U102" s="5">
        <f t="shared" si="131"/>
        <v>785.65799999999967</v>
      </c>
      <c r="V102" s="5">
        <f t="shared" si="132"/>
        <v>22.122000000000071</v>
      </c>
      <c r="X102" s="5">
        <f t="shared" si="92"/>
        <v>-85.260000000000218</v>
      </c>
      <c r="Y102" s="5">
        <f t="shared" si="93"/>
        <v>23.200000000000728</v>
      </c>
      <c r="AA102" s="5">
        <f t="shared" si="112"/>
        <v>0</v>
      </c>
      <c r="AB102" s="5">
        <f t="shared" si="113"/>
        <v>0</v>
      </c>
      <c r="AC102" s="5">
        <f t="shared" si="114"/>
        <v>0</v>
      </c>
      <c r="AF102" s="5">
        <f t="shared" si="99"/>
        <v>0</v>
      </c>
      <c r="AG102" s="5">
        <f t="shared" si="100"/>
        <v>-7.5499999999992724</v>
      </c>
      <c r="AH102" s="5">
        <f t="shared" si="101"/>
        <v>126.0600000000004</v>
      </c>
      <c r="AI102" s="5">
        <f t="shared" si="102"/>
        <v>133.60999999999967</v>
      </c>
      <c r="AJ102" s="5"/>
      <c r="AK102" s="5">
        <f t="shared" si="103"/>
        <v>0</v>
      </c>
      <c r="AL102" s="5">
        <f t="shared" si="123"/>
        <v>64.80199999999985</v>
      </c>
      <c r="AM102" s="5">
        <f t="shared" si="104"/>
        <v>126.0600000000004</v>
      </c>
      <c r="AN102" s="5">
        <f t="shared" si="119"/>
        <v>134.37700000000004</v>
      </c>
      <c r="AO102" s="5">
        <f t="shared" si="120"/>
        <v>0</v>
      </c>
      <c r="AP102" s="5">
        <f t="shared" si="133"/>
        <v>5</v>
      </c>
      <c r="AQ102" s="5">
        <f t="shared" si="151"/>
        <v>5.4</v>
      </c>
      <c r="AR102" s="5"/>
      <c r="AS102" s="5">
        <f t="shared" si="97"/>
        <v>133.60999999999967</v>
      </c>
      <c r="AT102" s="5">
        <f t="shared" si="119"/>
        <v>136.96900000000005</v>
      </c>
      <c r="AU102" s="5">
        <f t="shared" si="105"/>
        <v>-7.5499999999992724</v>
      </c>
      <c r="AV102" s="5">
        <f t="shared" si="108"/>
        <v>7.5499999999992724</v>
      </c>
      <c r="AW102" s="5">
        <f t="shared" si="106"/>
        <v>4</v>
      </c>
      <c r="AX102" s="3">
        <v>1</v>
      </c>
      <c r="AZ102" s="4">
        <f t="shared" si="141"/>
        <v>0.8647123893805353</v>
      </c>
      <c r="BA102" s="5">
        <f t="shared" si="147"/>
        <v>0</v>
      </c>
      <c r="BB102" s="4">
        <f t="shared" si="142"/>
        <v>0.33070655803392279</v>
      </c>
      <c r="BD102" s="5">
        <v>-35.420000000000073</v>
      </c>
      <c r="BE102" s="4">
        <v>1</v>
      </c>
      <c r="BJ102" s="5">
        <v>112.58000000000084</v>
      </c>
      <c r="BK102" s="5">
        <v>-3.5700000000006185</v>
      </c>
      <c r="BL102" s="5">
        <v>8.2300000000004729</v>
      </c>
      <c r="BM102" s="5">
        <v>2</v>
      </c>
      <c r="BR102">
        <v>126</v>
      </c>
      <c r="BS102">
        <v>23</v>
      </c>
    </row>
    <row r="103" spans="1:71">
      <c r="A103" s="7">
        <v>36671</v>
      </c>
      <c r="B103" s="6">
        <v>6846.37</v>
      </c>
      <c r="C103" s="6">
        <v>6998.31</v>
      </c>
      <c r="D103" s="6">
        <v>6846.37</v>
      </c>
      <c r="E103" s="6">
        <v>6978.87</v>
      </c>
      <c r="F103" s="6">
        <v>6136.32</v>
      </c>
      <c r="G103" s="6">
        <v>6179.53</v>
      </c>
      <c r="H103" s="6">
        <v>6109.11</v>
      </c>
      <c r="I103" s="6">
        <v>6129.66</v>
      </c>
      <c r="J103" s="9">
        <f t="shared" si="90"/>
        <v>163.43000000000029</v>
      </c>
      <c r="K103" s="9">
        <f t="shared" si="109"/>
        <v>170.80833333333325</v>
      </c>
      <c r="L103" s="9">
        <f t="shared" si="94"/>
        <v>152.42999999999938</v>
      </c>
      <c r="M103" s="9">
        <f t="shared" ref="M103" si="160">AVERAGE(L92:L103)</f>
        <v>155.92499999999981</v>
      </c>
      <c r="N103" s="6" t="s">
        <v>37</v>
      </c>
      <c r="O103" s="9">
        <f t="shared" si="96"/>
        <v>849.21</v>
      </c>
      <c r="P103" s="4">
        <f t="shared" si="135"/>
        <v>1</v>
      </c>
      <c r="Q103" s="5">
        <f t="shared" si="136"/>
        <v>70.080000000000837</v>
      </c>
      <c r="R103" s="5">
        <f t="shared" si="137"/>
        <v>796.64999999999941</v>
      </c>
      <c r="S103" s="4">
        <f t="shared" si="138"/>
        <v>1</v>
      </c>
      <c r="T103" s="4">
        <f t="shared" si="139"/>
        <v>1</v>
      </c>
      <c r="U103" s="5">
        <f t="shared" si="131"/>
        <v>809.57799999999975</v>
      </c>
      <c r="V103" s="5">
        <f t="shared" si="132"/>
        <v>39.632000000000289</v>
      </c>
      <c r="X103" s="5">
        <f t="shared" si="92"/>
        <v>132.5</v>
      </c>
      <c r="Y103" s="5">
        <f t="shared" si="93"/>
        <v>-6.6599999999998545</v>
      </c>
      <c r="AA103" s="5">
        <f t="shared" si="112"/>
        <v>0</v>
      </c>
      <c r="AB103" s="5">
        <f t="shared" si="113"/>
        <v>0</v>
      </c>
      <c r="AC103" s="5">
        <f t="shared" si="114"/>
        <v>0</v>
      </c>
      <c r="AF103" s="5">
        <f t="shared" si="99"/>
        <v>151.94000000000051</v>
      </c>
      <c r="AG103" s="5">
        <f t="shared" si="100"/>
        <v>163.43000000000029</v>
      </c>
      <c r="AH103" s="5">
        <f t="shared" si="101"/>
        <v>0</v>
      </c>
      <c r="AI103" s="5">
        <f t="shared" si="102"/>
        <v>-11.489999999999782</v>
      </c>
      <c r="AJ103" s="5"/>
      <c r="AK103" s="5">
        <f t="shared" si="103"/>
        <v>0</v>
      </c>
      <c r="AL103" s="5">
        <f t="shared" si="123"/>
        <v>57.514999999999688</v>
      </c>
      <c r="AM103" s="5">
        <f t="shared" si="104"/>
        <v>151.94000000000051</v>
      </c>
      <c r="AN103" s="5">
        <f t="shared" si="119"/>
        <v>132.94300000000004</v>
      </c>
      <c r="AO103" s="5">
        <f t="shared" si="120"/>
        <v>1</v>
      </c>
      <c r="AP103" s="5">
        <f t="shared" si="133"/>
        <v>5</v>
      </c>
      <c r="AQ103" s="5">
        <f t="shared" si="151"/>
        <v>5.3</v>
      </c>
      <c r="AR103" s="5"/>
      <c r="AS103" s="5">
        <f t="shared" si="97"/>
        <v>163.43000000000029</v>
      </c>
      <c r="AT103" s="5">
        <f t="shared" si="119"/>
        <v>137.642</v>
      </c>
      <c r="AU103" s="5">
        <f t="shared" si="105"/>
        <v>-11.489999999999782</v>
      </c>
      <c r="AV103" s="5">
        <f t="shared" si="108"/>
        <v>-11.489999999999782</v>
      </c>
      <c r="AW103" s="5">
        <f t="shared" si="106"/>
        <v>5</v>
      </c>
      <c r="AX103" s="3">
        <v>1</v>
      </c>
      <c r="AZ103" s="4">
        <f t="shared" si="141"/>
        <v>1</v>
      </c>
      <c r="BA103" s="5">
        <f t="shared" si="147"/>
        <v>0</v>
      </c>
      <c r="BB103" s="4">
        <f t="shared" si="142"/>
        <v>0.8647123893805353</v>
      </c>
      <c r="BD103" s="5">
        <v>-35.289999999999964</v>
      </c>
      <c r="BE103" s="4">
        <v>1</v>
      </c>
      <c r="BJ103" s="5">
        <v>109.42000000000007</v>
      </c>
      <c r="BK103" s="5">
        <v>-9.2899999999999636</v>
      </c>
      <c r="BL103" s="5">
        <v>9.2899999999999636</v>
      </c>
      <c r="BM103" s="5">
        <v>2</v>
      </c>
      <c r="BR103">
        <v>132</v>
      </c>
      <c r="BS103">
        <v>7</v>
      </c>
    </row>
    <row r="104" spans="1:71">
      <c r="A104" s="7">
        <v>36672</v>
      </c>
      <c r="B104" s="6">
        <v>6969.01</v>
      </c>
      <c r="C104" s="6">
        <v>6972.21</v>
      </c>
      <c r="D104" s="6">
        <v>6833.11</v>
      </c>
      <c r="E104" s="6">
        <v>6839.33</v>
      </c>
      <c r="F104" s="6">
        <v>6052.23</v>
      </c>
      <c r="G104" s="6">
        <v>6166.45</v>
      </c>
      <c r="H104" s="6">
        <v>6017.79</v>
      </c>
      <c r="I104" s="6">
        <v>6129.15</v>
      </c>
      <c r="J104" s="9">
        <f t="shared" si="90"/>
        <v>145.76000000000022</v>
      </c>
      <c r="K104" s="9">
        <f t="shared" si="109"/>
        <v>165.39833333333323</v>
      </c>
      <c r="L104" s="9">
        <f t="shared" si="94"/>
        <v>148.65999999999985</v>
      </c>
      <c r="M104" s="9">
        <f t="shared" ref="M104" si="161">AVERAGE(L93:L104)</f>
        <v>153.43333333333317</v>
      </c>
      <c r="N104" s="6" t="s">
        <v>37</v>
      </c>
      <c r="O104" s="9">
        <f t="shared" si="96"/>
        <v>710.18000000000029</v>
      </c>
      <c r="P104" s="4">
        <f t="shared" si="135"/>
        <v>0</v>
      </c>
      <c r="Q104" s="5">
        <f t="shared" si="136"/>
        <v>139.02999999999975</v>
      </c>
      <c r="R104" s="5">
        <f t="shared" si="137"/>
        <v>744.93750000000023</v>
      </c>
      <c r="S104" s="4">
        <f t="shared" si="138"/>
        <v>0</v>
      </c>
      <c r="T104" s="4">
        <f t="shared" si="139"/>
        <v>0</v>
      </c>
      <c r="U104" s="5">
        <f t="shared" si="131"/>
        <v>793.0179999999998</v>
      </c>
      <c r="V104" s="5">
        <f t="shared" si="132"/>
        <v>-82.837999999999511</v>
      </c>
      <c r="X104" s="5">
        <f t="shared" si="92"/>
        <v>-129.68000000000029</v>
      </c>
      <c r="Y104" s="5">
        <f t="shared" si="93"/>
        <v>76.920000000000073</v>
      </c>
      <c r="AA104" s="5">
        <f t="shared" si="112"/>
        <v>0</v>
      </c>
      <c r="AB104" s="5">
        <f t="shared" si="113"/>
        <v>0</v>
      </c>
      <c r="AC104" s="5">
        <f t="shared" si="114"/>
        <v>0</v>
      </c>
      <c r="AF104" s="5">
        <f t="shared" si="99"/>
        <v>3.1999999999998181</v>
      </c>
      <c r="AG104" s="5">
        <f t="shared" si="100"/>
        <v>-6.6599999999998545</v>
      </c>
      <c r="AH104" s="5">
        <f t="shared" si="101"/>
        <v>135.90000000000055</v>
      </c>
      <c r="AI104" s="5">
        <f t="shared" si="102"/>
        <v>145.76000000000022</v>
      </c>
      <c r="AJ104" s="5"/>
      <c r="AK104" s="5">
        <f t="shared" si="103"/>
        <v>3.1999999999998181</v>
      </c>
      <c r="AL104" s="5">
        <f t="shared" si="123"/>
        <v>45.40999999999967</v>
      </c>
      <c r="AM104" s="5">
        <f t="shared" si="104"/>
        <v>135.90000000000055</v>
      </c>
      <c r="AN104" s="5">
        <f t="shared" si="119"/>
        <v>140.15500000000011</v>
      </c>
      <c r="AO104" s="5">
        <f t="shared" si="120"/>
        <v>0</v>
      </c>
      <c r="AP104" s="5">
        <f t="shared" si="133"/>
        <v>5</v>
      </c>
      <c r="AQ104" s="5">
        <f t="shared" si="151"/>
        <v>5.3</v>
      </c>
      <c r="AR104" s="5"/>
      <c r="AS104" s="5">
        <f t="shared" si="97"/>
        <v>145.76000000000022</v>
      </c>
      <c r="AT104" s="5">
        <f t="shared" si="119"/>
        <v>145.06300000000002</v>
      </c>
      <c r="AU104" s="5">
        <f t="shared" si="105"/>
        <v>-6.6599999999998545</v>
      </c>
      <c r="AV104" s="5">
        <f t="shared" si="108"/>
        <v>9.8599999999996726</v>
      </c>
      <c r="AW104" s="5">
        <f t="shared" si="106"/>
        <v>6</v>
      </c>
      <c r="AX104" s="3">
        <v>1</v>
      </c>
      <c r="AZ104" s="4">
        <f t="shared" si="141"/>
        <v>0</v>
      </c>
      <c r="BA104" s="5">
        <f t="shared" si="147"/>
        <v>-139.02999999999975</v>
      </c>
      <c r="BB104" s="4">
        <f t="shared" si="142"/>
        <v>1</v>
      </c>
      <c r="BD104" s="5">
        <v>-35.279999999999745</v>
      </c>
      <c r="BE104" s="4">
        <v>1</v>
      </c>
      <c r="BJ104" s="5">
        <v>31.889999999999418</v>
      </c>
      <c r="BK104" s="5">
        <v>21.720000000000255</v>
      </c>
      <c r="BL104" s="5">
        <v>3.2299999999995634</v>
      </c>
      <c r="BM104" s="5">
        <v>2</v>
      </c>
      <c r="BR104">
        <v>-66</v>
      </c>
      <c r="BS104">
        <v>-92</v>
      </c>
    </row>
    <row r="105" spans="1:71">
      <c r="A105" s="7">
        <v>36675</v>
      </c>
      <c r="B105" s="6">
        <v>6956.14</v>
      </c>
      <c r="C105" s="6">
        <v>7029.8</v>
      </c>
      <c r="D105" s="6">
        <v>6956.14</v>
      </c>
      <c r="E105" s="6">
        <v>7016.66</v>
      </c>
      <c r="F105" s="6">
        <v>6185.99</v>
      </c>
      <c r="G105" s="6">
        <v>6237.02</v>
      </c>
      <c r="H105" s="6">
        <v>6181.83</v>
      </c>
      <c r="I105" s="6">
        <v>6205.13</v>
      </c>
      <c r="J105" s="9">
        <f t="shared" si="90"/>
        <v>190.47000000000025</v>
      </c>
      <c r="K105" s="9">
        <f t="shared" si="109"/>
        <v>159.28249999999989</v>
      </c>
      <c r="L105" s="9">
        <f t="shared" si="94"/>
        <v>107.8700000000008</v>
      </c>
      <c r="M105" s="9">
        <f t="shared" ref="M105" si="162">AVERAGE(L94:L105)</f>
        <v>143.52666666666656</v>
      </c>
      <c r="N105" s="6" t="s">
        <v>36</v>
      </c>
      <c r="O105" s="9">
        <f t="shared" si="96"/>
        <v>811.52999999999975</v>
      </c>
      <c r="P105" s="4">
        <f t="shared" si="135"/>
        <v>0.72897935697331251</v>
      </c>
      <c r="Q105" s="5">
        <f t="shared" si="136"/>
        <v>139.02999999999975</v>
      </c>
      <c r="R105" s="5">
        <f t="shared" si="137"/>
        <v>744.93750000000023</v>
      </c>
      <c r="S105" s="4">
        <f t="shared" si="138"/>
        <v>0.72897935697331251</v>
      </c>
      <c r="T105" s="4">
        <f t="shared" si="139"/>
        <v>0.72897935697331251</v>
      </c>
      <c r="U105" s="5">
        <f t="shared" si="131"/>
        <v>791.5659999999998</v>
      </c>
      <c r="V105" s="5">
        <f t="shared" si="132"/>
        <v>19.963999999999942</v>
      </c>
      <c r="X105" s="5">
        <f t="shared" si="92"/>
        <v>60.519999999999527</v>
      </c>
      <c r="Y105" s="5">
        <f t="shared" si="93"/>
        <v>19.140000000000327</v>
      </c>
      <c r="AA105" s="5">
        <f t="shared" si="112"/>
        <v>1</v>
      </c>
      <c r="AB105" s="5">
        <f t="shared" si="113"/>
        <v>0</v>
      </c>
      <c r="AC105" s="5">
        <f t="shared" si="114"/>
        <v>1</v>
      </c>
      <c r="AF105" s="5">
        <f t="shared" si="99"/>
        <v>73.659999999999854</v>
      </c>
      <c r="AG105" s="5">
        <f t="shared" si="100"/>
        <v>190.47000000000025</v>
      </c>
      <c r="AH105" s="5">
        <f t="shared" si="101"/>
        <v>0</v>
      </c>
      <c r="AI105" s="5">
        <f t="shared" si="102"/>
        <v>-116.8100000000004</v>
      </c>
      <c r="AJ105" s="5"/>
      <c r="AK105" s="5">
        <f t="shared" si="103"/>
        <v>0</v>
      </c>
      <c r="AL105" s="5">
        <f t="shared" si="123"/>
        <v>45.40999999999967</v>
      </c>
      <c r="AM105" s="5">
        <f t="shared" si="104"/>
        <v>73.659999999999854</v>
      </c>
      <c r="AN105" s="5">
        <f t="shared" si="119"/>
        <v>139.73800000000011</v>
      </c>
      <c r="AO105" s="5">
        <f t="shared" si="120"/>
        <v>0</v>
      </c>
      <c r="AP105" s="5">
        <f t="shared" si="133"/>
        <v>5</v>
      </c>
      <c r="AQ105" s="5">
        <f t="shared" si="151"/>
        <v>5.4</v>
      </c>
      <c r="AR105" s="5"/>
      <c r="AS105" s="5">
        <f t="shared" si="97"/>
        <v>190.47000000000025</v>
      </c>
      <c r="AT105" s="5">
        <f t="shared" si="119"/>
        <v>156.00700000000006</v>
      </c>
      <c r="AU105" s="5">
        <f t="shared" si="105"/>
        <v>-116.8100000000004</v>
      </c>
      <c r="AV105" s="5">
        <f t="shared" si="108"/>
        <v>-116.8100000000004</v>
      </c>
      <c r="AW105" s="5">
        <f t="shared" si="106"/>
        <v>2</v>
      </c>
      <c r="AZ105" s="4">
        <f t="shared" si="141"/>
        <v>0.72897935697331251</v>
      </c>
      <c r="BA105" s="5">
        <f t="shared" si="147"/>
        <v>0</v>
      </c>
      <c r="BB105" s="4">
        <f t="shared" si="142"/>
        <v>0</v>
      </c>
      <c r="BD105" s="5">
        <v>-35.239999999999782</v>
      </c>
      <c r="BE105" s="4">
        <v>1</v>
      </c>
      <c r="BJ105" s="5">
        <v>121.51000000000022</v>
      </c>
      <c r="BK105" s="5">
        <v>14.170000000000073</v>
      </c>
      <c r="BL105" s="5">
        <v>13.25</v>
      </c>
      <c r="BM105" s="5">
        <v>2</v>
      </c>
      <c r="BR105">
        <v>-64</v>
      </c>
      <c r="BS105">
        <v>19</v>
      </c>
    </row>
    <row r="106" spans="1:71">
      <c r="A106" s="7">
        <v>36676</v>
      </c>
      <c r="B106" s="6">
        <v>7024.6</v>
      </c>
      <c r="C106" s="6">
        <v>7150.5</v>
      </c>
      <c r="D106" s="6">
        <v>7024.6</v>
      </c>
      <c r="E106" s="6">
        <v>7119.26</v>
      </c>
      <c r="F106" s="6">
        <v>6247.22</v>
      </c>
      <c r="G106" s="6">
        <v>6335.69</v>
      </c>
      <c r="H106" s="6">
        <v>6200.74</v>
      </c>
      <c r="I106" s="6">
        <v>6325.49</v>
      </c>
      <c r="J106" s="9">
        <f t="shared" si="90"/>
        <v>133.84000000000015</v>
      </c>
      <c r="K106" s="9">
        <f t="shared" si="109"/>
        <v>160.02416666666659</v>
      </c>
      <c r="L106" s="9">
        <f t="shared" si="94"/>
        <v>134.94999999999982</v>
      </c>
      <c r="M106" s="9">
        <f t="shared" ref="M106" si="163">AVERAGE(L95:L106)</f>
        <v>145.87583333333328</v>
      </c>
      <c r="N106" s="6" t="s">
        <v>37</v>
      </c>
      <c r="O106" s="9">
        <f t="shared" si="96"/>
        <v>793.77000000000044</v>
      </c>
      <c r="P106" s="4">
        <f t="shared" si="135"/>
        <v>0.60123714306265053</v>
      </c>
      <c r="Q106" s="5">
        <f t="shared" si="136"/>
        <v>139.02999999999975</v>
      </c>
      <c r="R106" s="5">
        <f t="shared" si="137"/>
        <v>744.93750000000023</v>
      </c>
      <c r="S106" s="4">
        <f t="shared" si="138"/>
        <v>0.60123714306265053</v>
      </c>
      <c r="T106" s="4">
        <f t="shared" si="139"/>
        <v>0.60123714306265053</v>
      </c>
      <c r="U106" s="5">
        <f t="shared" si="131"/>
        <v>794.49400000000003</v>
      </c>
      <c r="V106" s="5">
        <f t="shared" si="132"/>
        <v>-0.72399999999959164</v>
      </c>
      <c r="X106" s="5">
        <f t="shared" si="92"/>
        <v>94.659999999999854</v>
      </c>
      <c r="Y106" s="5">
        <f t="shared" si="93"/>
        <v>78.269999999999527</v>
      </c>
      <c r="AA106" s="5">
        <f t="shared" si="112"/>
        <v>1</v>
      </c>
      <c r="AB106" s="5">
        <f t="shared" si="113"/>
        <v>0</v>
      </c>
      <c r="AC106" s="5">
        <f t="shared" si="114"/>
        <v>1</v>
      </c>
      <c r="AF106" s="5">
        <f t="shared" si="99"/>
        <v>125.89999999999964</v>
      </c>
      <c r="AG106" s="5">
        <f t="shared" si="100"/>
        <v>133.84000000000015</v>
      </c>
      <c r="AH106" s="5">
        <f t="shared" si="101"/>
        <v>0</v>
      </c>
      <c r="AI106" s="5">
        <f t="shared" si="102"/>
        <v>-7.9400000000005093</v>
      </c>
      <c r="AJ106" s="5"/>
      <c r="AK106" s="5">
        <f t="shared" si="103"/>
        <v>0</v>
      </c>
      <c r="AL106" s="5">
        <f t="shared" si="123"/>
        <v>45.40999999999967</v>
      </c>
      <c r="AM106" s="5">
        <f t="shared" si="104"/>
        <v>125.89999999999964</v>
      </c>
      <c r="AN106" s="5">
        <f t="shared" si="119"/>
        <v>132.83800000000011</v>
      </c>
      <c r="AO106" s="5">
        <f t="shared" si="120"/>
        <v>0</v>
      </c>
      <c r="AP106" s="5">
        <f t="shared" si="133"/>
        <v>4</v>
      </c>
      <c r="AQ106" s="5">
        <f t="shared" si="151"/>
        <v>5.3</v>
      </c>
      <c r="AR106" s="5"/>
      <c r="AS106" s="5">
        <f t="shared" si="97"/>
        <v>133.84000000000015</v>
      </c>
      <c r="AT106" s="5">
        <f t="shared" si="119"/>
        <v>149.05800000000008</v>
      </c>
      <c r="AU106" s="5">
        <f t="shared" si="105"/>
        <v>-7.9400000000005093</v>
      </c>
      <c r="AV106" s="5">
        <f t="shared" si="108"/>
        <v>-7.9400000000005093</v>
      </c>
      <c r="AW106" s="5">
        <f t="shared" si="106"/>
        <v>3</v>
      </c>
      <c r="AZ106" s="4">
        <f t="shared" si="141"/>
        <v>0.60123714306265053</v>
      </c>
      <c r="BA106" s="5">
        <f t="shared" si="147"/>
        <v>0</v>
      </c>
      <c r="BB106" s="4">
        <f t="shared" si="142"/>
        <v>0.72897935697331251</v>
      </c>
      <c r="BD106" s="5">
        <v>-34.989999999999782</v>
      </c>
      <c r="BE106" s="4">
        <v>1</v>
      </c>
      <c r="BJ106" s="5">
        <v>167.94000000000051</v>
      </c>
      <c r="BK106" s="5">
        <v>-10.460000000000036</v>
      </c>
      <c r="BL106" s="5">
        <v>10.460000000000036</v>
      </c>
      <c r="BM106" s="5">
        <v>2</v>
      </c>
      <c r="BR106">
        <v>95</v>
      </c>
      <c r="BS106">
        <v>-88</v>
      </c>
    </row>
    <row r="107" spans="1:71">
      <c r="A107" s="7">
        <v>36677</v>
      </c>
      <c r="B107" s="6">
        <v>7127.26</v>
      </c>
      <c r="C107" s="6">
        <v>7213.98</v>
      </c>
      <c r="D107" s="6">
        <v>7101.14</v>
      </c>
      <c r="E107" s="6">
        <v>7109.67</v>
      </c>
      <c r="F107" s="6">
        <v>6380.21</v>
      </c>
      <c r="G107" s="6">
        <v>6443.68</v>
      </c>
      <c r="H107" s="6">
        <v>6337.31</v>
      </c>
      <c r="I107" s="6">
        <v>6426.26</v>
      </c>
      <c r="J107" s="9">
        <f t="shared" si="90"/>
        <v>112.83999999999924</v>
      </c>
      <c r="K107" s="9">
        <f t="shared" si="109"/>
        <v>161.94583333333321</v>
      </c>
      <c r="L107" s="9">
        <f t="shared" si="94"/>
        <v>118.19000000000051</v>
      </c>
      <c r="M107" s="9">
        <f t="shared" ref="M107" si="164">AVERAGE(L96:L107)</f>
        <v>149.59916666666672</v>
      </c>
      <c r="N107" s="6" t="s">
        <v>36</v>
      </c>
      <c r="O107" s="9">
        <f t="shared" si="96"/>
        <v>683.40999999999985</v>
      </c>
      <c r="P107" s="4">
        <f t="shared" si="135"/>
        <v>0</v>
      </c>
      <c r="Q107" s="5">
        <f t="shared" si="136"/>
        <v>165.80000000000018</v>
      </c>
      <c r="R107" s="5">
        <f t="shared" si="137"/>
        <v>724.8599999999999</v>
      </c>
      <c r="S107" s="4">
        <f t="shared" si="138"/>
        <v>0</v>
      </c>
      <c r="T107" s="4">
        <f t="shared" si="139"/>
        <v>0</v>
      </c>
      <c r="U107" s="5">
        <f t="shared" si="131"/>
        <v>769.62000000000012</v>
      </c>
      <c r="V107" s="5">
        <f t="shared" si="132"/>
        <v>-86.210000000000264</v>
      </c>
      <c r="X107" s="5">
        <f t="shared" si="92"/>
        <v>-17.590000000000146</v>
      </c>
      <c r="Y107" s="5">
        <f t="shared" si="93"/>
        <v>46.050000000000182</v>
      </c>
      <c r="AA107" s="5">
        <f t="shared" si="112"/>
        <v>0</v>
      </c>
      <c r="AB107" s="5">
        <f t="shared" si="113"/>
        <v>0</v>
      </c>
      <c r="AC107" s="5">
        <f t="shared" si="114"/>
        <v>0</v>
      </c>
      <c r="AF107" s="5">
        <f t="shared" si="99"/>
        <v>86.719999999999345</v>
      </c>
      <c r="AG107" s="5">
        <f t="shared" si="100"/>
        <v>94.719999999999345</v>
      </c>
      <c r="AH107" s="5">
        <f t="shared" si="101"/>
        <v>26.119999999999891</v>
      </c>
      <c r="AI107" s="5">
        <f t="shared" si="102"/>
        <v>18.119999999999891</v>
      </c>
      <c r="AJ107" s="5"/>
      <c r="AK107" s="5">
        <f t="shared" si="103"/>
        <v>26.119999999999891</v>
      </c>
      <c r="AL107" s="5">
        <f t="shared" si="123"/>
        <v>45.40999999999967</v>
      </c>
      <c r="AM107" s="5">
        <f t="shared" si="104"/>
        <v>86.719999999999345</v>
      </c>
      <c r="AN107" s="5">
        <f t="shared" si="119"/>
        <v>124.27500000000001</v>
      </c>
      <c r="AO107" s="5">
        <f t="shared" si="120"/>
        <v>0</v>
      </c>
      <c r="AP107" s="5">
        <f t="shared" si="133"/>
        <v>3</v>
      </c>
      <c r="AQ107" s="5">
        <f t="shared" si="151"/>
        <v>5.0999999999999996</v>
      </c>
      <c r="AR107" s="5"/>
      <c r="AS107" s="5">
        <f t="shared" si="97"/>
        <v>94.719999999999345</v>
      </c>
      <c r="AT107" s="5">
        <f t="shared" si="119"/>
        <v>141.20699999999997</v>
      </c>
      <c r="AU107" s="5">
        <f t="shared" si="105"/>
        <v>18.119999999999891</v>
      </c>
      <c r="AV107" s="5">
        <f t="shared" si="108"/>
        <v>-8</v>
      </c>
      <c r="AW107" s="5">
        <f t="shared" si="106"/>
        <v>4</v>
      </c>
      <c r="AZ107" s="4">
        <f t="shared" si="141"/>
        <v>0</v>
      </c>
      <c r="BA107" s="5">
        <f t="shared" si="147"/>
        <v>0</v>
      </c>
      <c r="BB107" s="4">
        <f t="shared" si="142"/>
        <v>0.60123714306265053</v>
      </c>
      <c r="BD107" s="5">
        <v>-34.849999999999909</v>
      </c>
      <c r="BE107" s="4">
        <v>1</v>
      </c>
      <c r="BJ107" s="5">
        <v>61.070000000000618</v>
      </c>
      <c r="BK107" s="5">
        <v>41.510000000000218</v>
      </c>
      <c r="BL107" s="5">
        <v>0.48999999999978172</v>
      </c>
      <c r="BM107" s="5">
        <v>2</v>
      </c>
      <c r="BR107">
        <v>-65</v>
      </c>
      <c r="BS107">
        <v>46</v>
      </c>
    </row>
    <row r="108" spans="1:71">
      <c r="A108" s="7">
        <v>36678</v>
      </c>
      <c r="B108" s="6">
        <v>7117.57</v>
      </c>
      <c r="C108" s="6">
        <v>7277.52</v>
      </c>
      <c r="D108" s="6">
        <v>7117.57</v>
      </c>
      <c r="E108" s="6">
        <v>7272.76</v>
      </c>
      <c r="F108" s="6">
        <v>6428.46</v>
      </c>
      <c r="G108" s="6">
        <v>6603.24</v>
      </c>
      <c r="H108" s="6">
        <v>6427.35</v>
      </c>
      <c r="I108" s="6">
        <v>6599.71</v>
      </c>
      <c r="J108" s="9">
        <f t="shared" si="90"/>
        <v>167.85000000000036</v>
      </c>
      <c r="K108" s="9">
        <f t="shared" si="109"/>
        <v>158.98916666666659</v>
      </c>
      <c r="L108" s="9">
        <f t="shared" si="94"/>
        <v>176.97999999999956</v>
      </c>
      <c r="M108" s="9">
        <f t="shared" ref="M108" si="165">AVERAGE(L97:L108)</f>
        <v>149.39916666666673</v>
      </c>
      <c r="N108" s="6" t="s">
        <v>36</v>
      </c>
      <c r="O108" s="9">
        <f t="shared" si="96"/>
        <v>673.05000000000018</v>
      </c>
      <c r="P108" s="4">
        <f t="shared" si="135"/>
        <v>0</v>
      </c>
      <c r="Q108" s="5">
        <f t="shared" si="136"/>
        <v>138.47999999999956</v>
      </c>
      <c r="R108" s="5">
        <f t="shared" si="137"/>
        <v>707.67000000000007</v>
      </c>
      <c r="S108" s="4">
        <f t="shared" si="138"/>
        <v>0</v>
      </c>
      <c r="T108" s="4">
        <f t="shared" si="139"/>
        <v>0</v>
      </c>
      <c r="U108" s="5">
        <f t="shared" si="131"/>
        <v>734.38800000000015</v>
      </c>
      <c r="V108" s="5">
        <f t="shared" si="132"/>
        <v>-61.337999999999965</v>
      </c>
      <c r="X108" s="5">
        <f t="shared" si="92"/>
        <v>155.19000000000051</v>
      </c>
      <c r="Y108" s="5">
        <f t="shared" si="93"/>
        <v>171.25</v>
      </c>
      <c r="AA108" s="5">
        <f t="shared" si="112"/>
        <v>1</v>
      </c>
      <c r="AB108" s="5">
        <f t="shared" si="113"/>
        <v>0</v>
      </c>
      <c r="AC108" s="5">
        <f t="shared" si="114"/>
        <v>1</v>
      </c>
      <c r="AF108" s="5">
        <f t="shared" si="99"/>
        <v>159.95000000000073</v>
      </c>
      <c r="AG108" s="5">
        <f t="shared" si="100"/>
        <v>167.85000000000036</v>
      </c>
      <c r="AH108" s="5">
        <f t="shared" si="101"/>
        <v>0</v>
      </c>
      <c r="AI108" s="5">
        <f t="shared" si="102"/>
        <v>-7.8999999999996362</v>
      </c>
      <c r="AJ108" s="5"/>
      <c r="AK108" s="5">
        <f t="shared" si="103"/>
        <v>0</v>
      </c>
      <c r="AL108" s="5">
        <f t="shared" si="123"/>
        <v>37.696999999999925</v>
      </c>
      <c r="AM108" s="5">
        <f t="shared" si="104"/>
        <v>159.95000000000073</v>
      </c>
      <c r="AN108" s="5">
        <f t="shared" si="119"/>
        <v>134.67400000000006</v>
      </c>
      <c r="AO108" s="5">
        <f t="shared" si="120"/>
        <v>1</v>
      </c>
      <c r="AP108" s="5">
        <f t="shared" si="133"/>
        <v>4</v>
      </c>
      <c r="AQ108" s="5">
        <f t="shared" si="151"/>
        <v>5</v>
      </c>
      <c r="AR108" s="5"/>
      <c r="AS108" s="5">
        <f t="shared" si="97"/>
        <v>167.85000000000036</v>
      </c>
      <c r="AT108" s="5">
        <f t="shared" si="119"/>
        <v>152.69499999999999</v>
      </c>
      <c r="AU108" s="5">
        <f t="shared" si="105"/>
        <v>-7.8999999999996362</v>
      </c>
      <c r="AV108" s="5">
        <f t="shared" si="108"/>
        <v>-7.8999999999996362</v>
      </c>
      <c r="AW108" s="5">
        <f t="shared" si="106"/>
        <v>5</v>
      </c>
      <c r="AZ108" s="4">
        <f t="shared" si="141"/>
        <v>0</v>
      </c>
      <c r="BA108" s="5">
        <f t="shared" si="147"/>
        <v>0</v>
      </c>
      <c r="BB108" s="4">
        <f t="shared" si="142"/>
        <v>0</v>
      </c>
      <c r="BD108" s="5">
        <v>-34.640000000000327</v>
      </c>
      <c r="BE108" s="4">
        <v>1</v>
      </c>
      <c r="BJ108" s="5">
        <v>64.180000000000291</v>
      </c>
      <c r="BK108" s="5">
        <v>8.9799999999995634</v>
      </c>
      <c r="BL108" s="5">
        <v>1.9600000000000364</v>
      </c>
      <c r="BM108" s="5">
        <v>2</v>
      </c>
      <c r="BR108">
        <v>-64</v>
      </c>
      <c r="BS108">
        <v>171</v>
      </c>
    </row>
    <row r="109" spans="1:71">
      <c r="A109" s="7">
        <v>36679</v>
      </c>
      <c r="B109" s="6">
        <v>7286.19</v>
      </c>
      <c r="C109" s="6">
        <v>7460.51</v>
      </c>
      <c r="D109" s="6">
        <v>7246.17</v>
      </c>
      <c r="E109" s="6">
        <v>7438.95</v>
      </c>
      <c r="F109" s="6">
        <v>6565.35</v>
      </c>
      <c r="G109" s="6">
        <v>6780.66</v>
      </c>
      <c r="H109" s="6">
        <v>6556.15</v>
      </c>
      <c r="I109" s="6">
        <v>6673.52</v>
      </c>
      <c r="J109" s="9">
        <f t="shared" si="90"/>
        <v>214.34000000000015</v>
      </c>
      <c r="K109" s="9">
        <f t="shared" si="109"/>
        <v>161.7891666666666</v>
      </c>
      <c r="L109" s="9">
        <f t="shared" si="94"/>
        <v>224.51000000000022</v>
      </c>
      <c r="M109" s="9">
        <f t="shared" ref="M109" si="166">AVERAGE(L98:L109)</f>
        <v>157.73750000000004</v>
      </c>
      <c r="N109" s="6" t="s">
        <v>36</v>
      </c>
      <c r="O109" s="9">
        <f t="shared" si="96"/>
        <v>765.42999999999938</v>
      </c>
      <c r="P109" s="4">
        <f t="shared" si="135"/>
        <v>0.66709994222992119</v>
      </c>
      <c r="Q109" s="5">
        <f t="shared" si="136"/>
        <v>138.47999999999956</v>
      </c>
      <c r="R109" s="5">
        <f t="shared" si="137"/>
        <v>707.67000000000007</v>
      </c>
      <c r="S109" s="4">
        <f t="shared" si="138"/>
        <v>0.52440962761125842</v>
      </c>
      <c r="T109" s="4">
        <f t="shared" si="139"/>
        <v>0.52440962761125842</v>
      </c>
      <c r="U109" s="5">
        <f t="shared" si="131"/>
        <v>745.43799999999987</v>
      </c>
      <c r="V109" s="5">
        <f t="shared" si="132"/>
        <v>19.991999999999507</v>
      </c>
      <c r="X109" s="5">
        <f t="shared" si="92"/>
        <v>152.76000000000022</v>
      </c>
      <c r="Y109" s="5">
        <f t="shared" si="93"/>
        <v>108.17000000000007</v>
      </c>
      <c r="AA109" s="5">
        <f t="shared" si="112"/>
        <v>1</v>
      </c>
      <c r="AB109" s="5">
        <f t="shared" si="113"/>
        <v>0</v>
      </c>
      <c r="AC109" s="5">
        <f t="shared" si="114"/>
        <v>1</v>
      </c>
      <c r="AF109" s="5">
        <f t="shared" si="99"/>
        <v>174.32000000000062</v>
      </c>
      <c r="AG109" s="5">
        <f t="shared" si="100"/>
        <v>187.75</v>
      </c>
      <c r="AH109" s="5">
        <f t="shared" si="101"/>
        <v>40.019999999999527</v>
      </c>
      <c r="AI109" s="5">
        <f t="shared" si="102"/>
        <v>26.590000000000146</v>
      </c>
      <c r="AJ109" s="5"/>
      <c r="AK109" s="5">
        <f t="shared" si="103"/>
        <v>40.019999999999527</v>
      </c>
      <c r="AL109" s="5">
        <f t="shared" si="123"/>
        <v>41.728999999999537</v>
      </c>
      <c r="AM109" s="5">
        <f t="shared" si="104"/>
        <v>174.32000000000062</v>
      </c>
      <c r="AN109" s="5">
        <f t="shared" si="119"/>
        <v>129.75200000000012</v>
      </c>
      <c r="AO109" s="5">
        <f t="shared" si="120"/>
        <v>1</v>
      </c>
      <c r="AP109" s="5">
        <f t="shared" si="133"/>
        <v>4</v>
      </c>
      <c r="AQ109" s="5">
        <f t="shared" si="151"/>
        <v>4.8</v>
      </c>
      <c r="AR109" s="5"/>
      <c r="AS109" s="5">
        <f t="shared" si="97"/>
        <v>187.75</v>
      </c>
      <c r="AT109" s="5">
        <f t="shared" si="119"/>
        <v>149.20400000000001</v>
      </c>
      <c r="AU109" s="5">
        <f t="shared" si="105"/>
        <v>26.590000000000146</v>
      </c>
      <c r="AV109" s="5">
        <f t="shared" si="108"/>
        <v>-13.429999999999382</v>
      </c>
      <c r="AW109" s="5">
        <f t="shared" si="106"/>
        <v>6</v>
      </c>
      <c r="AZ109" s="4">
        <f t="shared" si="141"/>
        <v>0.52440962761125842</v>
      </c>
      <c r="BA109" s="5">
        <f t="shared" si="147"/>
        <v>0</v>
      </c>
      <c r="BB109" s="4">
        <f t="shared" si="142"/>
        <v>0</v>
      </c>
      <c r="BD109" s="5">
        <v>-34.630000000000109</v>
      </c>
      <c r="BE109" s="4">
        <v>1</v>
      </c>
      <c r="BJ109" s="5">
        <v>59.690000000000509</v>
      </c>
      <c r="BK109" s="5">
        <v>34.300000000000182</v>
      </c>
      <c r="BL109" s="5">
        <v>4.930000000000291</v>
      </c>
      <c r="BM109" s="5">
        <v>2</v>
      </c>
      <c r="BR109">
        <v>-65</v>
      </c>
      <c r="BS109">
        <v>108</v>
      </c>
    </row>
    <row r="110" spans="1:71">
      <c r="A110" s="7">
        <v>36682</v>
      </c>
      <c r="B110" s="6">
        <v>7456.22</v>
      </c>
      <c r="C110" s="6">
        <v>7486.4</v>
      </c>
      <c r="D110" s="6">
        <v>7354.84</v>
      </c>
      <c r="E110" s="6">
        <v>7408.02</v>
      </c>
      <c r="F110" s="6">
        <v>6678.77</v>
      </c>
      <c r="G110" s="6">
        <v>6684.08</v>
      </c>
      <c r="H110" s="6">
        <v>6595.08</v>
      </c>
      <c r="I110" s="6">
        <v>6656.26</v>
      </c>
      <c r="J110" s="9">
        <f t="shared" si="90"/>
        <v>131.55999999999949</v>
      </c>
      <c r="K110" s="9">
        <f t="shared" si="109"/>
        <v>164.41333333333327</v>
      </c>
      <c r="L110" s="9">
        <f t="shared" si="94"/>
        <v>89</v>
      </c>
      <c r="M110" s="9">
        <f t="shared" ref="M110" si="167">AVERAGE(L99:L110)</f>
        <v>158.67250000000004</v>
      </c>
      <c r="N110" s="6" t="s">
        <v>37</v>
      </c>
      <c r="O110" s="9">
        <f t="shared" si="96"/>
        <v>751.76000000000022</v>
      </c>
      <c r="P110" s="4">
        <f t="shared" si="135"/>
        <v>0.65200463883366355</v>
      </c>
      <c r="Q110" s="5">
        <f t="shared" si="136"/>
        <v>120.72000000000025</v>
      </c>
      <c r="R110" s="5">
        <f t="shared" si="137"/>
        <v>703.23000000000025</v>
      </c>
      <c r="S110" s="4">
        <f t="shared" si="138"/>
        <v>0.56838532640092643</v>
      </c>
      <c r="T110" s="4">
        <f t="shared" si="139"/>
        <v>0.44680971843778439</v>
      </c>
      <c r="U110" s="5">
        <f t="shared" si="131"/>
        <v>733.48400000000004</v>
      </c>
      <c r="V110" s="5">
        <f t="shared" si="132"/>
        <v>18.276000000000181</v>
      </c>
      <c r="X110" s="5">
        <f t="shared" si="92"/>
        <v>-48.199999999999818</v>
      </c>
      <c r="Y110" s="5">
        <f t="shared" si="93"/>
        <v>-22.510000000000218</v>
      </c>
      <c r="AA110" s="5">
        <f t="shared" si="112"/>
        <v>0</v>
      </c>
      <c r="AB110" s="5">
        <f t="shared" si="113"/>
        <v>1</v>
      </c>
      <c r="AC110" s="5">
        <f t="shared" si="114"/>
        <v>1</v>
      </c>
      <c r="AF110" s="5">
        <f t="shared" si="99"/>
        <v>30.179999999999382</v>
      </c>
      <c r="AG110" s="5">
        <f t="shared" si="100"/>
        <v>47.449999999999818</v>
      </c>
      <c r="AH110" s="5">
        <f t="shared" si="101"/>
        <v>101.38000000000011</v>
      </c>
      <c r="AI110" s="5">
        <f t="shared" si="102"/>
        <v>84.109999999999673</v>
      </c>
      <c r="AJ110" s="5"/>
      <c r="AK110" s="5">
        <f t="shared" si="103"/>
        <v>30.179999999999382</v>
      </c>
      <c r="AL110" s="5">
        <f t="shared" si="123"/>
        <v>35.987999999999921</v>
      </c>
      <c r="AM110" s="5">
        <f t="shared" si="104"/>
        <v>101.38000000000011</v>
      </c>
      <c r="AN110" s="5">
        <f t="shared" si="119"/>
        <v>123.41400000000013</v>
      </c>
      <c r="AO110" s="5">
        <f t="shared" si="120"/>
        <v>0</v>
      </c>
      <c r="AP110" s="5">
        <f t="shared" si="133"/>
        <v>3</v>
      </c>
      <c r="AQ110" s="5">
        <f t="shared" si="151"/>
        <v>4.4000000000000004</v>
      </c>
      <c r="AR110" s="5"/>
      <c r="AS110" s="5">
        <f t="shared" si="97"/>
        <v>84.109999999999673</v>
      </c>
      <c r="AT110" s="5">
        <f t="shared" si="119"/>
        <v>140.58199999999997</v>
      </c>
      <c r="AU110" s="5">
        <f t="shared" si="105"/>
        <v>47.449999999999818</v>
      </c>
      <c r="AV110" s="5">
        <f t="shared" si="108"/>
        <v>-17.270000000000437</v>
      </c>
      <c r="AW110" s="5">
        <f t="shared" si="106"/>
        <v>2</v>
      </c>
      <c r="AZ110" s="4">
        <f t="shared" si="141"/>
        <v>0.44680971843778439</v>
      </c>
      <c r="BA110" s="5">
        <f t="shared" si="147"/>
        <v>0</v>
      </c>
      <c r="BB110" s="4">
        <f t="shared" si="142"/>
        <v>0.52440962761125842</v>
      </c>
      <c r="BD110" s="5">
        <v>-33.519999999999527</v>
      </c>
      <c r="BE110" s="4">
        <v>1</v>
      </c>
      <c r="BJ110" s="5">
        <v>132.50999999999931</v>
      </c>
      <c r="BK110" s="5">
        <v>0.84000000000014552</v>
      </c>
      <c r="BL110" s="5">
        <v>0.84000000000014552</v>
      </c>
      <c r="BM110" s="5">
        <v>2</v>
      </c>
      <c r="BR110">
        <v>-66</v>
      </c>
      <c r="BS110">
        <v>23</v>
      </c>
    </row>
    <row r="111" spans="1:71">
      <c r="A111" s="7">
        <v>36683</v>
      </c>
      <c r="B111" s="6">
        <v>7404.78</v>
      </c>
      <c r="C111" s="6">
        <v>7464.76</v>
      </c>
      <c r="D111" s="6">
        <v>7298.23</v>
      </c>
      <c r="E111" s="6">
        <v>7359.8</v>
      </c>
      <c r="F111" s="6">
        <v>6612.57</v>
      </c>
      <c r="G111" s="6">
        <v>6697.31</v>
      </c>
      <c r="H111" s="6">
        <v>6571.58</v>
      </c>
      <c r="I111" s="6">
        <v>6589.77</v>
      </c>
      <c r="J111" s="9">
        <f t="shared" si="90"/>
        <v>166.53000000000065</v>
      </c>
      <c r="K111" s="9">
        <f t="shared" si="109"/>
        <v>159.66249999999999</v>
      </c>
      <c r="L111" s="9">
        <f t="shared" si="94"/>
        <v>125.73000000000047</v>
      </c>
      <c r="M111" s="9">
        <f t="shared" ref="M111" si="168">AVERAGE(L100:L111)</f>
        <v>147.04916666666676</v>
      </c>
      <c r="N111" s="6" t="s">
        <v>37</v>
      </c>
      <c r="O111" s="9">
        <f t="shared" si="96"/>
        <v>770.02999999999975</v>
      </c>
      <c r="P111" s="4">
        <f t="shared" si="135"/>
        <v>1</v>
      </c>
      <c r="Q111" s="5">
        <f t="shared" si="136"/>
        <v>96.979999999999563</v>
      </c>
      <c r="R111" s="5">
        <f t="shared" si="137"/>
        <v>697.29500000000007</v>
      </c>
      <c r="S111" s="4">
        <f t="shared" si="138"/>
        <v>0.70031773541305509</v>
      </c>
      <c r="T111" s="4">
        <f t="shared" si="139"/>
        <v>0.55052225249772735</v>
      </c>
      <c r="U111" s="5">
        <f t="shared" si="131"/>
        <v>728.73599999999988</v>
      </c>
      <c r="V111" s="5">
        <f t="shared" si="132"/>
        <v>41.293999999999869</v>
      </c>
      <c r="X111" s="5">
        <f t="shared" si="92"/>
        <v>-44.979999999999563</v>
      </c>
      <c r="Y111" s="5">
        <f t="shared" si="93"/>
        <v>-22.799999999999272</v>
      </c>
      <c r="AA111" s="5">
        <f t="shared" si="112"/>
        <v>0</v>
      </c>
      <c r="AB111" s="5">
        <f t="shared" si="113"/>
        <v>1</v>
      </c>
      <c r="AC111" s="5">
        <f t="shared" si="114"/>
        <v>1</v>
      </c>
      <c r="AF111" s="5">
        <f t="shared" si="99"/>
        <v>59.980000000000473</v>
      </c>
      <c r="AG111" s="5">
        <f t="shared" si="100"/>
        <v>56.739999999999782</v>
      </c>
      <c r="AH111" s="5">
        <f t="shared" si="101"/>
        <v>106.55000000000018</v>
      </c>
      <c r="AI111" s="5">
        <f t="shared" si="102"/>
        <v>109.79000000000087</v>
      </c>
      <c r="AJ111" s="5"/>
      <c r="AK111" s="5">
        <f t="shared" si="103"/>
        <v>59.980000000000473</v>
      </c>
      <c r="AL111" s="5">
        <f t="shared" si="123"/>
        <v>42.015999999999615</v>
      </c>
      <c r="AM111" s="5">
        <f t="shared" si="104"/>
        <v>106.55000000000018</v>
      </c>
      <c r="AN111" s="5">
        <f t="shared" si="119"/>
        <v>124.2380000000002</v>
      </c>
      <c r="AO111" s="5">
        <f t="shared" si="120"/>
        <v>0</v>
      </c>
      <c r="AP111" s="5">
        <f t="shared" si="133"/>
        <v>3</v>
      </c>
      <c r="AQ111" s="5">
        <f t="shared" si="151"/>
        <v>4.0999999999999996</v>
      </c>
      <c r="AR111" s="5"/>
      <c r="AS111" s="5">
        <f t="shared" si="97"/>
        <v>109.79000000000087</v>
      </c>
      <c r="AT111" s="5">
        <f t="shared" si="119"/>
        <v>141.1330000000001</v>
      </c>
      <c r="AU111" s="5">
        <f t="shared" si="105"/>
        <v>56.739999999999782</v>
      </c>
      <c r="AV111" s="5">
        <f t="shared" si="108"/>
        <v>3.2400000000006912</v>
      </c>
      <c r="AW111" s="5">
        <f t="shared" si="106"/>
        <v>3</v>
      </c>
      <c r="AZ111" s="4">
        <f t="shared" si="141"/>
        <v>0.55052225249772735</v>
      </c>
      <c r="BA111" s="5">
        <f t="shared" si="147"/>
        <v>0</v>
      </c>
      <c r="BB111" s="4">
        <f t="shared" si="142"/>
        <v>0.44680971843778439</v>
      </c>
      <c r="BD111" s="5">
        <v>-33.309999999999491</v>
      </c>
      <c r="BE111" s="4">
        <v>1</v>
      </c>
      <c r="BJ111" s="5">
        <v>54.550000000000182</v>
      </c>
      <c r="BK111" s="5">
        <v>22.460000000000036</v>
      </c>
      <c r="BL111" s="5">
        <v>5.2899999999999636</v>
      </c>
      <c r="BM111" s="5">
        <v>2</v>
      </c>
      <c r="BR111">
        <v>-64</v>
      </c>
      <c r="BS111">
        <v>23</v>
      </c>
    </row>
    <row r="112" spans="1:71">
      <c r="A112" s="7">
        <v>36684</v>
      </c>
      <c r="B112" s="6">
        <v>7363.66</v>
      </c>
      <c r="C112" s="6">
        <v>7363.66</v>
      </c>
      <c r="D112" s="6">
        <v>7241.58</v>
      </c>
      <c r="E112" s="6">
        <v>7285.93</v>
      </c>
      <c r="F112" s="6">
        <v>6551.57</v>
      </c>
      <c r="G112" s="6">
        <v>6561.61</v>
      </c>
      <c r="H112" s="6">
        <v>6456.56</v>
      </c>
      <c r="I112" s="6">
        <v>6498.5</v>
      </c>
      <c r="J112" s="9">
        <f t="shared" si="90"/>
        <v>122.07999999999993</v>
      </c>
      <c r="K112" s="9">
        <f t="shared" si="109"/>
        <v>151.34666666666666</v>
      </c>
      <c r="L112" s="9">
        <f t="shared" si="94"/>
        <v>133.21000000000004</v>
      </c>
      <c r="M112" s="9">
        <f t="shared" ref="M112" si="169">AVERAGE(L101:L112)</f>
        <v>139.86916666666676</v>
      </c>
      <c r="N112" s="6" t="s">
        <v>37</v>
      </c>
      <c r="O112" s="9">
        <f t="shared" si="96"/>
        <v>787.43000000000029</v>
      </c>
      <c r="P112" s="4">
        <f t="shared" si="135"/>
        <v>1</v>
      </c>
      <c r="Q112" s="5">
        <f t="shared" si="136"/>
        <v>114.38000000000011</v>
      </c>
      <c r="R112" s="5">
        <f t="shared" si="137"/>
        <v>701.64500000000021</v>
      </c>
      <c r="S112" s="4">
        <f t="shared" si="138"/>
        <v>0.94748177601060191</v>
      </c>
      <c r="T112" s="4">
        <f t="shared" si="139"/>
        <v>0.82596764875794682</v>
      </c>
      <c r="U112" s="5">
        <f t="shared" si="131"/>
        <v>749.54</v>
      </c>
      <c r="V112" s="5">
        <f t="shared" si="132"/>
        <v>37.890000000000327</v>
      </c>
      <c r="X112" s="5">
        <f t="shared" si="92"/>
        <v>-77.729999999999563</v>
      </c>
      <c r="Y112" s="5">
        <f t="shared" si="93"/>
        <v>-53.069999999999709</v>
      </c>
      <c r="AA112" s="5">
        <f t="shared" si="112"/>
        <v>0</v>
      </c>
      <c r="AB112" s="5">
        <f t="shared" si="113"/>
        <v>1</v>
      </c>
      <c r="AC112" s="5">
        <f t="shared" si="114"/>
        <v>1</v>
      </c>
      <c r="AF112" s="5">
        <f t="shared" si="99"/>
        <v>0</v>
      </c>
      <c r="AG112" s="5">
        <f t="shared" si="100"/>
        <v>3.8599999999996726</v>
      </c>
      <c r="AH112" s="5">
        <f t="shared" si="101"/>
        <v>122.07999999999993</v>
      </c>
      <c r="AI112" s="5">
        <f t="shared" si="102"/>
        <v>118.22000000000025</v>
      </c>
      <c r="AJ112" s="5"/>
      <c r="AK112" s="5">
        <f t="shared" si="103"/>
        <v>0</v>
      </c>
      <c r="AL112" s="5">
        <f t="shared" si="123"/>
        <v>42.015999999999615</v>
      </c>
      <c r="AM112" s="5">
        <f t="shared" si="104"/>
        <v>122.07999999999993</v>
      </c>
      <c r="AN112" s="5">
        <f t="shared" si="119"/>
        <v>123.84000000000015</v>
      </c>
      <c r="AO112" s="5">
        <f t="shared" si="120"/>
        <v>0</v>
      </c>
      <c r="AP112" s="5">
        <f t="shared" si="133"/>
        <v>3</v>
      </c>
      <c r="AQ112" s="5">
        <f t="shared" si="151"/>
        <v>3.9</v>
      </c>
      <c r="AR112" s="5"/>
      <c r="AS112" s="5">
        <f t="shared" si="97"/>
        <v>118.22000000000025</v>
      </c>
      <c r="AT112" s="5">
        <f t="shared" si="119"/>
        <v>139.59400000000014</v>
      </c>
      <c r="AU112" s="5">
        <f t="shared" si="105"/>
        <v>3.8599999999996726</v>
      </c>
      <c r="AV112" s="5">
        <f t="shared" si="108"/>
        <v>-3.8599999999996726</v>
      </c>
      <c r="AW112" s="5">
        <f t="shared" si="106"/>
        <v>4</v>
      </c>
      <c r="AZ112" s="4">
        <f t="shared" si="141"/>
        <v>0.82596764875794682</v>
      </c>
      <c r="BA112" s="5">
        <f t="shared" si="147"/>
        <v>0</v>
      </c>
      <c r="BB112" s="4">
        <f t="shared" si="142"/>
        <v>0.55052225249772735</v>
      </c>
      <c r="BD112" s="5">
        <v>-32.819999999999709</v>
      </c>
      <c r="BE112" s="4">
        <v>1</v>
      </c>
      <c r="BJ112" s="5">
        <v>110.86999999999989</v>
      </c>
      <c r="BK112" s="5">
        <v>0.86999999999989086</v>
      </c>
      <c r="BL112" s="5">
        <v>0.86999999999989086</v>
      </c>
      <c r="BM112" s="5">
        <v>2</v>
      </c>
      <c r="BR112">
        <v>-61</v>
      </c>
      <c r="BS112">
        <v>53</v>
      </c>
    </row>
    <row r="113" spans="1:71">
      <c r="A113" s="7">
        <v>36685</v>
      </c>
      <c r="B113" s="6">
        <v>7293.74</v>
      </c>
      <c r="C113" s="6">
        <v>7390.5</v>
      </c>
      <c r="D113" s="6">
        <v>7211.97</v>
      </c>
      <c r="E113" s="6">
        <v>7253.46</v>
      </c>
      <c r="F113" s="6">
        <v>6533.67</v>
      </c>
      <c r="G113" s="6">
        <v>6602.95</v>
      </c>
      <c r="H113" s="6">
        <v>6462.4</v>
      </c>
      <c r="I113" s="6">
        <v>6523.66</v>
      </c>
      <c r="J113" s="9">
        <f t="shared" si="90"/>
        <v>178.52999999999975</v>
      </c>
      <c r="K113" s="9">
        <f t="shared" si="109"/>
        <v>155.07000000000002</v>
      </c>
      <c r="L113" s="9">
        <f t="shared" si="94"/>
        <v>140.55000000000018</v>
      </c>
      <c r="M113" s="9">
        <f t="shared" ref="M113" si="170">AVERAGE(L102:L113)</f>
        <v>141.39500000000012</v>
      </c>
      <c r="N113" s="6" t="s">
        <v>37</v>
      </c>
      <c r="O113" s="9">
        <f t="shared" si="96"/>
        <v>729.80000000000018</v>
      </c>
      <c r="P113" s="4">
        <f t="shared" si="135"/>
        <v>0</v>
      </c>
      <c r="Q113" s="5">
        <f t="shared" si="136"/>
        <v>57.630000000000109</v>
      </c>
      <c r="R113" s="5">
        <f t="shared" si="137"/>
        <v>744.20750000000021</v>
      </c>
      <c r="S113" s="4">
        <f t="shared" si="138"/>
        <v>0.49615317363175332</v>
      </c>
      <c r="T113" s="4">
        <f t="shared" si="139"/>
        <v>0.4098064702484126</v>
      </c>
      <c r="U113" s="5">
        <f t="shared" si="131"/>
        <v>760.89</v>
      </c>
      <c r="V113" s="5">
        <f t="shared" si="132"/>
        <v>-31.089999999999804</v>
      </c>
      <c r="X113" s="5">
        <f t="shared" si="92"/>
        <v>-40.279999999999745</v>
      </c>
      <c r="Y113" s="5">
        <f t="shared" si="93"/>
        <v>-10.010000000000218</v>
      </c>
      <c r="AA113" s="5">
        <f t="shared" si="112"/>
        <v>0</v>
      </c>
      <c r="AB113" s="5">
        <f t="shared" si="113"/>
        <v>1</v>
      </c>
      <c r="AC113" s="5">
        <f t="shared" si="114"/>
        <v>1</v>
      </c>
      <c r="AF113" s="5">
        <f t="shared" si="99"/>
        <v>96.760000000000218</v>
      </c>
      <c r="AG113" s="5">
        <f t="shared" si="100"/>
        <v>104.56999999999971</v>
      </c>
      <c r="AH113" s="5">
        <f t="shared" si="101"/>
        <v>81.769999999999527</v>
      </c>
      <c r="AI113" s="5">
        <f t="shared" si="102"/>
        <v>73.960000000000036</v>
      </c>
      <c r="AJ113" s="5"/>
      <c r="AK113" s="5">
        <f t="shared" si="103"/>
        <v>81.769999999999527</v>
      </c>
      <c r="AL113" s="5">
        <f t="shared" si="123"/>
        <v>62.159000000000368</v>
      </c>
      <c r="AM113" s="5">
        <f t="shared" si="104"/>
        <v>96.760000000000218</v>
      </c>
      <c r="AN113" s="5">
        <f t="shared" si="119"/>
        <v>118.32200000000012</v>
      </c>
      <c r="AO113" s="5">
        <f t="shared" si="120"/>
        <v>0</v>
      </c>
      <c r="AP113" s="5">
        <f t="shared" si="133"/>
        <v>2</v>
      </c>
      <c r="AQ113" s="5">
        <f t="shared" si="151"/>
        <v>3.6</v>
      </c>
      <c r="AR113" s="5"/>
      <c r="AS113" s="5">
        <f t="shared" si="97"/>
        <v>104.56999999999971</v>
      </c>
      <c r="AT113" s="5">
        <f t="shared" si="119"/>
        <v>133.70800000000008</v>
      </c>
      <c r="AU113" s="5">
        <f t="shared" si="105"/>
        <v>73.960000000000036</v>
      </c>
      <c r="AV113" s="5">
        <f t="shared" si="108"/>
        <v>-7.8099999999994907</v>
      </c>
      <c r="AW113" s="5">
        <f t="shared" si="106"/>
        <v>5</v>
      </c>
      <c r="AZ113" s="4">
        <f t="shared" si="141"/>
        <v>0.4098064702484126</v>
      </c>
      <c r="BA113" s="5">
        <f t="shared" si="147"/>
        <v>0</v>
      </c>
      <c r="BB113" s="4">
        <f t="shared" si="142"/>
        <v>0.82596764875794682</v>
      </c>
      <c r="BD113" s="5">
        <v>-32.639999999999873</v>
      </c>
      <c r="BE113" s="4">
        <v>1</v>
      </c>
      <c r="BJ113" s="5">
        <v>54.960000000000036</v>
      </c>
      <c r="BK113" s="5">
        <v>7.6599999999998545</v>
      </c>
      <c r="BL113" s="5">
        <v>6.180000000000291</v>
      </c>
      <c r="BM113" s="5">
        <v>2</v>
      </c>
      <c r="BR113">
        <v>-62</v>
      </c>
      <c r="BS113">
        <v>10</v>
      </c>
    </row>
    <row r="114" spans="1:71">
      <c r="A114" s="7">
        <v>36686</v>
      </c>
      <c r="B114" s="6">
        <v>7246.46</v>
      </c>
      <c r="C114" s="6">
        <v>7354.32</v>
      </c>
      <c r="D114" s="6">
        <v>7233.65</v>
      </c>
      <c r="E114" s="6">
        <v>7246.79</v>
      </c>
      <c r="F114" s="6">
        <v>6523.46</v>
      </c>
      <c r="G114" s="6">
        <v>6589.85</v>
      </c>
      <c r="H114" s="6">
        <v>6505.58</v>
      </c>
      <c r="I114" s="6">
        <v>6549.05</v>
      </c>
      <c r="J114" s="9">
        <f t="shared" si="90"/>
        <v>120.67000000000007</v>
      </c>
      <c r="K114" s="9">
        <f t="shared" si="109"/>
        <v>153.9916666666667</v>
      </c>
      <c r="L114" s="9">
        <f t="shared" si="94"/>
        <v>84.270000000000437</v>
      </c>
      <c r="M114" s="9">
        <f t="shared" ref="M114" si="171">AVERAGE(L103:L114)</f>
        <v>136.3625000000001</v>
      </c>
      <c r="N114" s="6" t="s">
        <v>36</v>
      </c>
      <c r="O114" s="9">
        <f t="shared" si="96"/>
        <v>697.73999999999978</v>
      </c>
      <c r="P114" s="4">
        <f t="shared" si="135"/>
        <v>0</v>
      </c>
      <c r="Q114" s="5">
        <f t="shared" si="136"/>
        <v>89.690000000000509</v>
      </c>
      <c r="R114" s="5">
        <f t="shared" si="137"/>
        <v>720.16249999999991</v>
      </c>
      <c r="S114" s="4">
        <f t="shared" si="138"/>
        <v>0.2158594159818113</v>
      </c>
      <c r="T114" s="4">
        <f t="shared" si="139"/>
        <v>0.20452286282305787</v>
      </c>
      <c r="U114" s="5">
        <f t="shared" si="131"/>
        <v>747.35200000000009</v>
      </c>
      <c r="V114" s="5">
        <f t="shared" si="132"/>
        <v>-49.612000000000307</v>
      </c>
      <c r="X114" s="5">
        <f t="shared" si="92"/>
        <v>0.32999999999992724</v>
      </c>
      <c r="Y114" s="5">
        <f t="shared" si="93"/>
        <v>25.590000000000146</v>
      </c>
      <c r="AA114" s="5">
        <f t="shared" si="112"/>
        <v>1</v>
      </c>
      <c r="AB114" s="5">
        <f t="shared" si="113"/>
        <v>0</v>
      </c>
      <c r="AC114" s="5">
        <f t="shared" si="114"/>
        <v>1</v>
      </c>
      <c r="AF114" s="5">
        <f t="shared" si="99"/>
        <v>107.85999999999967</v>
      </c>
      <c r="AG114" s="5">
        <f t="shared" si="100"/>
        <v>100.85999999999967</v>
      </c>
      <c r="AH114" s="5">
        <f t="shared" si="101"/>
        <v>12.8100000000004</v>
      </c>
      <c r="AI114" s="5">
        <f t="shared" si="102"/>
        <v>19.8100000000004</v>
      </c>
      <c r="AJ114" s="5"/>
      <c r="AK114" s="5">
        <f t="shared" si="103"/>
        <v>12.8100000000004</v>
      </c>
      <c r="AL114" s="5">
        <f t="shared" si="123"/>
        <v>62.159000000000368</v>
      </c>
      <c r="AM114" s="5">
        <f t="shared" si="104"/>
        <v>107.85999999999967</v>
      </c>
      <c r="AN114" s="5">
        <f t="shared" si="119"/>
        <v>115.51800000000003</v>
      </c>
      <c r="AO114" s="5">
        <f t="shared" si="120"/>
        <v>0</v>
      </c>
      <c r="AP114" s="5">
        <f t="shared" si="133"/>
        <v>2</v>
      </c>
      <c r="AQ114" s="5">
        <f t="shared" si="151"/>
        <v>3.3</v>
      </c>
      <c r="AR114" s="5"/>
      <c r="AS114" s="5">
        <f t="shared" si="97"/>
        <v>100.85999999999967</v>
      </c>
      <c r="AT114" s="5">
        <f t="shared" si="119"/>
        <v>129.21800000000002</v>
      </c>
      <c r="AU114" s="5">
        <f t="shared" si="105"/>
        <v>19.8100000000004</v>
      </c>
      <c r="AV114" s="5">
        <f t="shared" si="108"/>
        <v>7</v>
      </c>
      <c r="AW114" s="5">
        <f t="shared" si="106"/>
        <v>6</v>
      </c>
      <c r="AZ114" s="4">
        <f t="shared" si="141"/>
        <v>0.20452286282305787</v>
      </c>
      <c r="BA114" s="5">
        <f t="shared" si="147"/>
        <v>0</v>
      </c>
      <c r="BB114" s="4">
        <f t="shared" si="142"/>
        <v>0.4098064702484126</v>
      </c>
      <c r="BD114" s="5">
        <v>-32.440000000000509</v>
      </c>
      <c r="BE114" s="4">
        <v>1</v>
      </c>
      <c r="BJ114" s="5">
        <v>44.009999999999309</v>
      </c>
      <c r="BK114" s="5">
        <v>6.1900000000005093</v>
      </c>
      <c r="BL114" s="5">
        <v>1.2599999999993088</v>
      </c>
      <c r="BM114" s="5">
        <v>2</v>
      </c>
      <c r="BR114">
        <v>-62</v>
      </c>
      <c r="BS114">
        <v>26</v>
      </c>
    </row>
    <row r="115" spans="1:71">
      <c r="A115" s="7">
        <v>36690</v>
      </c>
      <c r="B115" s="6">
        <v>7222.77</v>
      </c>
      <c r="C115" s="6">
        <v>7307.34</v>
      </c>
      <c r="D115" s="6">
        <v>7173.64</v>
      </c>
      <c r="E115" s="6">
        <v>7268.91</v>
      </c>
      <c r="F115" s="6">
        <v>6510.82</v>
      </c>
      <c r="G115" s="6">
        <v>6596.67</v>
      </c>
      <c r="H115" s="6">
        <v>6466.04</v>
      </c>
      <c r="I115" s="6">
        <v>6532.84</v>
      </c>
      <c r="J115" s="9">
        <f t="shared" si="90"/>
        <v>133.69999999999982</v>
      </c>
      <c r="K115" s="9">
        <f t="shared" si="109"/>
        <v>151.51416666666668</v>
      </c>
      <c r="L115" s="9">
        <f t="shared" si="94"/>
        <v>130.63000000000011</v>
      </c>
      <c r="M115" s="9">
        <f t="shared" ref="M115" si="172">AVERAGE(L104:L115)</f>
        <v>134.54583333333349</v>
      </c>
      <c r="N115" s="6" t="s">
        <v>36</v>
      </c>
      <c r="O115" s="9">
        <f t="shared" si="96"/>
        <v>736.06999999999971</v>
      </c>
      <c r="P115" s="4">
        <f t="shared" si="135"/>
        <v>0.42736090980042046</v>
      </c>
      <c r="Q115" s="5">
        <f t="shared" si="136"/>
        <v>89.690000000000509</v>
      </c>
      <c r="R115" s="5">
        <f t="shared" si="137"/>
        <v>720.16249999999991</v>
      </c>
      <c r="S115" s="4">
        <f t="shared" si="138"/>
        <v>0.42736090980042046</v>
      </c>
      <c r="T115" s="4">
        <f t="shared" si="139"/>
        <v>0.55097044937925743</v>
      </c>
      <c r="U115" s="5">
        <f t="shared" si="131"/>
        <v>744.21399999999994</v>
      </c>
      <c r="V115" s="5">
        <f t="shared" si="132"/>
        <v>-8.1440000000002328</v>
      </c>
      <c r="X115" s="5">
        <f t="shared" si="92"/>
        <v>46.139999999999418</v>
      </c>
      <c r="Y115" s="5">
        <f t="shared" si="93"/>
        <v>22.020000000000437</v>
      </c>
      <c r="AA115" s="5">
        <f t="shared" si="112"/>
        <v>1</v>
      </c>
      <c r="AB115" s="5">
        <f t="shared" si="113"/>
        <v>0</v>
      </c>
      <c r="AC115" s="5">
        <f t="shared" si="114"/>
        <v>1</v>
      </c>
      <c r="AF115" s="5">
        <f t="shared" si="99"/>
        <v>84.569999999999709</v>
      </c>
      <c r="AG115" s="5">
        <f t="shared" si="100"/>
        <v>60.550000000000182</v>
      </c>
      <c r="AH115" s="5">
        <f t="shared" si="101"/>
        <v>49.130000000000109</v>
      </c>
      <c r="AI115" s="5">
        <f t="shared" si="102"/>
        <v>73.149999999999636</v>
      </c>
      <c r="AJ115" s="5"/>
      <c r="AK115" s="5">
        <f t="shared" si="103"/>
        <v>49.130000000000109</v>
      </c>
      <c r="AL115" s="5">
        <f t="shared" si="123"/>
        <v>62.159000000000368</v>
      </c>
      <c r="AM115" s="5">
        <f t="shared" si="104"/>
        <v>84.569999999999709</v>
      </c>
      <c r="AN115" s="5">
        <f t="shared" si="119"/>
        <v>116.60900000000001</v>
      </c>
      <c r="AO115" s="5">
        <f t="shared" si="120"/>
        <v>0</v>
      </c>
      <c r="AP115" s="5">
        <f t="shared" si="133"/>
        <v>2</v>
      </c>
      <c r="AQ115" s="5">
        <f t="shared" si="151"/>
        <v>3</v>
      </c>
      <c r="AR115" s="5"/>
      <c r="AS115" s="5">
        <f t="shared" si="97"/>
        <v>73.149999999999636</v>
      </c>
      <c r="AT115" s="5">
        <f t="shared" si="119"/>
        <v>117.48599999999996</v>
      </c>
      <c r="AU115" s="5">
        <f t="shared" si="105"/>
        <v>60.550000000000182</v>
      </c>
      <c r="AV115" s="5">
        <f t="shared" si="108"/>
        <v>24.019999999999527</v>
      </c>
      <c r="AW115" s="5">
        <f t="shared" si="106"/>
        <v>3</v>
      </c>
      <c r="AZ115" s="4">
        <f t="shared" si="141"/>
        <v>0.55097044937925743</v>
      </c>
      <c r="BA115" s="5">
        <f t="shared" si="147"/>
        <v>0</v>
      </c>
      <c r="BB115" s="4">
        <f t="shared" si="142"/>
        <v>0.20452286282305787</v>
      </c>
      <c r="BD115" s="5">
        <v>-32.079999999999472</v>
      </c>
      <c r="BE115" s="4">
        <v>1</v>
      </c>
      <c r="BJ115" s="5">
        <v>116.69999999999982</v>
      </c>
      <c r="BK115" s="5">
        <v>38.840000000000146</v>
      </c>
      <c r="BL115" s="5">
        <v>10.550000000000182</v>
      </c>
      <c r="BM115" s="5">
        <v>2</v>
      </c>
      <c r="BR115">
        <v>-61</v>
      </c>
      <c r="BS115">
        <v>22</v>
      </c>
    </row>
    <row r="116" spans="1:71">
      <c r="A116" s="7">
        <v>36691</v>
      </c>
      <c r="B116" s="6">
        <v>7292.77</v>
      </c>
      <c r="C116" s="6">
        <v>7374.6</v>
      </c>
      <c r="D116" s="6">
        <v>7251.23</v>
      </c>
      <c r="E116" s="6">
        <v>7350.94</v>
      </c>
      <c r="F116" s="6">
        <v>6570.95</v>
      </c>
      <c r="G116" s="6">
        <v>6629.89</v>
      </c>
      <c r="H116" s="6">
        <v>6499.51</v>
      </c>
      <c r="I116" s="6">
        <v>6608.1</v>
      </c>
      <c r="J116" s="9">
        <f t="shared" si="90"/>
        <v>123.3700000000008</v>
      </c>
      <c r="K116" s="9">
        <f t="shared" si="109"/>
        <v>149.6483333333334</v>
      </c>
      <c r="L116" s="9">
        <f t="shared" si="94"/>
        <v>130.38000000000011</v>
      </c>
      <c r="M116" s="9">
        <f t="shared" ref="M116" si="173">AVERAGE(L105:L116)</f>
        <v>133.02250000000018</v>
      </c>
      <c r="N116" s="6" t="s">
        <v>37</v>
      </c>
      <c r="O116" s="9">
        <f t="shared" si="96"/>
        <v>742.83999999999924</v>
      </c>
      <c r="P116" s="4">
        <f t="shared" si="135"/>
        <v>0.50284312632399597</v>
      </c>
      <c r="Q116" s="5">
        <f t="shared" si="136"/>
        <v>89.690000000000509</v>
      </c>
      <c r="R116" s="5">
        <f t="shared" si="137"/>
        <v>720.16249999999991</v>
      </c>
      <c r="S116" s="4">
        <f t="shared" si="138"/>
        <v>0.50284312632399597</v>
      </c>
      <c r="T116" s="4">
        <f t="shared" si="139"/>
        <v>0.61015911872704132</v>
      </c>
      <c r="U116" s="5">
        <f t="shared" si="131"/>
        <v>738.77599999999984</v>
      </c>
      <c r="V116" s="5">
        <f t="shared" si="132"/>
        <v>4.0639999999993961</v>
      </c>
      <c r="X116" s="5">
        <f t="shared" si="92"/>
        <v>58.169999999999163</v>
      </c>
      <c r="Y116" s="5">
        <f t="shared" si="93"/>
        <v>37.150000000000546</v>
      </c>
      <c r="AA116" s="5">
        <f t="shared" si="112"/>
        <v>1</v>
      </c>
      <c r="AB116" s="5">
        <f t="shared" si="113"/>
        <v>0</v>
      </c>
      <c r="AC116" s="5">
        <f t="shared" si="114"/>
        <v>1</v>
      </c>
      <c r="AF116" s="5">
        <f t="shared" si="99"/>
        <v>81.829999999999927</v>
      </c>
      <c r="AG116" s="5">
        <f t="shared" si="100"/>
        <v>105.69000000000051</v>
      </c>
      <c r="AH116" s="5">
        <f t="shared" si="101"/>
        <v>41.540000000000873</v>
      </c>
      <c r="AI116" s="5">
        <f t="shared" si="102"/>
        <v>17.680000000000291</v>
      </c>
      <c r="AJ116" s="5"/>
      <c r="AK116" s="5">
        <f t="shared" si="103"/>
        <v>41.540000000000873</v>
      </c>
      <c r="AL116" s="5">
        <f t="shared" si="123"/>
        <v>62.159000000000368</v>
      </c>
      <c r="AM116" s="5">
        <f t="shared" si="104"/>
        <v>81.829999999999927</v>
      </c>
      <c r="AN116" s="5">
        <f t="shared" si="119"/>
        <v>112.20200000000004</v>
      </c>
      <c r="AO116" s="5">
        <f t="shared" si="120"/>
        <v>0</v>
      </c>
      <c r="AP116" s="5">
        <f t="shared" si="133"/>
        <v>2</v>
      </c>
      <c r="AQ116" s="5">
        <f t="shared" si="151"/>
        <v>2.8</v>
      </c>
      <c r="AR116" s="5"/>
      <c r="AS116" s="5">
        <f t="shared" si="97"/>
        <v>105.69000000000051</v>
      </c>
      <c r="AT116" s="5">
        <f t="shared" si="119"/>
        <v>114.67100000000001</v>
      </c>
      <c r="AU116" s="5">
        <f t="shared" si="105"/>
        <v>17.680000000000291</v>
      </c>
      <c r="AV116" s="5">
        <f t="shared" si="108"/>
        <v>-23.860000000000582</v>
      </c>
      <c r="AW116" s="5">
        <f t="shared" si="106"/>
        <v>4</v>
      </c>
      <c r="AZ116" s="4">
        <f t="shared" si="141"/>
        <v>0.61015911872704132</v>
      </c>
      <c r="BA116" s="5">
        <f t="shared" si="147"/>
        <v>0</v>
      </c>
      <c r="BB116" s="4">
        <f t="shared" si="142"/>
        <v>0.55097044937925743</v>
      </c>
      <c r="BD116" s="5">
        <v>-31.980000000000018</v>
      </c>
      <c r="BE116" s="4">
        <v>1</v>
      </c>
      <c r="BJ116" s="5">
        <v>51.869999999999891</v>
      </c>
      <c r="BK116" s="5">
        <v>23.010000000000218</v>
      </c>
      <c r="BL116" s="5">
        <v>9.7600000000002183</v>
      </c>
      <c r="BM116" s="5">
        <v>2</v>
      </c>
      <c r="BR116">
        <v>58</v>
      </c>
      <c r="BS116">
        <v>-37</v>
      </c>
    </row>
    <row r="117" spans="1:71">
      <c r="A117" s="7">
        <v>36692</v>
      </c>
      <c r="B117" s="6">
        <v>7347.75</v>
      </c>
      <c r="C117" s="6">
        <v>7388.24</v>
      </c>
      <c r="D117" s="6">
        <v>7324.6</v>
      </c>
      <c r="E117" s="6">
        <v>7328.62</v>
      </c>
      <c r="F117" s="6">
        <v>6597.73</v>
      </c>
      <c r="G117" s="6">
        <v>6622.23</v>
      </c>
      <c r="H117" s="6">
        <v>6506.11</v>
      </c>
      <c r="I117" s="6">
        <v>6512.98</v>
      </c>
      <c r="J117" s="9">
        <f t="shared" si="90"/>
        <v>63.639999999999418</v>
      </c>
      <c r="K117" s="9">
        <f t="shared" si="109"/>
        <v>139.07916666666665</v>
      </c>
      <c r="L117" s="9">
        <f t="shared" si="94"/>
        <v>116.11999999999989</v>
      </c>
      <c r="M117" s="9">
        <f t="shared" ref="M117" si="174">AVERAGE(L106:L117)</f>
        <v>133.71000000000012</v>
      </c>
      <c r="N117" s="6" t="s">
        <v>37</v>
      </c>
      <c r="O117" s="9">
        <f t="shared" si="96"/>
        <v>815.64000000000033</v>
      </c>
      <c r="P117" s="4">
        <f t="shared" si="135"/>
        <v>1</v>
      </c>
      <c r="Q117" s="5">
        <f t="shared" si="136"/>
        <v>117.90000000000055</v>
      </c>
      <c r="R117" s="5">
        <f t="shared" si="137"/>
        <v>727.21499999999992</v>
      </c>
      <c r="S117" s="4">
        <f t="shared" si="138"/>
        <v>1</v>
      </c>
      <c r="T117" s="4">
        <f t="shared" si="139"/>
        <v>1</v>
      </c>
      <c r="U117" s="5">
        <f t="shared" si="131"/>
        <v>744.41799999999989</v>
      </c>
      <c r="V117" s="5">
        <f t="shared" si="132"/>
        <v>71.222000000000435</v>
      </c>
      <c r="X117" s="5">
        <f t="shared" si="92"/>
        <v>-19.130000000000109</v>
      </c>
      <c r="Y117" s="5">
        <f t="shared" si="93"/>
        <v>-84.75</v>
      </c>
      <c r="AA117" s="5">
        <f t="shared" si="112"/>
        <v>0</v>
      </c>
      <c r="AB117" s="5">
        <f t="shared" si="113"/>
        <v>1</v>
      </c>
      <c r="AC117" s="5">
        <f t="shared" si="114"/>
        <v>1</v>
      </c>
      <c r="AF117" s="5">
        <f t="shared" si="99"/>
        <v>40.489999999999782</v>
      </c>
      <c r="AG117" s="5">
        <f t="shared" si="100"/>
        <v>37.300000000000182</v>
      </c>
      <c r="AH117" s="5">
        <f t="shared" si="101"/>
        <v>23.149999999999636</v>
      </c>
      <c r="AI117" s="5">
        <f t="shared" si="102"/>
        <v>26.339999999999236</v>
      </c>
      <c r="AJ117" s="5"/>
      <c r="AK117" s="5">
        <f t="shared" si="103"/>
        <v>23.149999999999636</v>
      </c>
      <c r="AL117" s="5">
        <f t="shared" si="123"/>
        <v>62.159000000000368</v>
      </c>
      <c r="AM117" s="5">
        <f t="shared" si="104"/>
        <v>40.489999999999782</v>
      </c>
      <c r="AN117" s="5">
        <f t="shared" si="119"/>
        <v>107.57900000000009</v>
      </c>
      <c r="AO117" s="5">
        <f t="shared" si="120"/>
        <v>0</v>
      </c>
      <c r="AP117" s="5">
        <f t="shared" si="133"/>
        <v>2</v>
      </c>
      <c r="AQ117" s="5">
        <f t="shared" si="151"/>
        <v>2.7</v>
      </c>
      <c r="AR117" s="5"/>
      <c r="AS117" s="5">
        <f t="shared" si="97"/>
        <v>37.300000000000182</v>
      </c>
      <c r="AT117" s="5">
        <f t="shared" si="119"/>
        <v>108.92900000000009</v>
      </c>
      <c r="AU117" s="5">
        <f t="shared" si="105"/>
        <v>26.339999999999236</v>
      </c>
      <c r="AV117" s="5">
        <f t="shared" si="108"/>
        <v>3.1899999999995998</v>
      </c>
      <c r="AW117" s="5">
        <f t="shared" si="106"/>
        <v>5</v>
      </c>
      <c r="AZ117" s="4">
        <f t="shared" si="141"/>
        <v>1</v>
      </c>
      <c r="BA117" s="5">
        <f t="shared" si="147"/>
        <v>0</v>
      </c>
      <c r="BB117" s="4">
        <f t="shared" si="142"/>
        <v>0.61015911872704132</v>
      </c>
      <c r="BD117" s="5">
        <v>-31.559999999999945</v>
      </c>
      <c r="BE117" s="4">
        <v>1</v>
      </c>
      <c r="BJ117" s="5">
        <v>73.079999999999927</v>
      </c>
      <c r="BK117" s="5">
        <v>2.2899999999999636</v>
      </c>
      <c r="BL117" s="5">
        <v>2.2899999999999636</v>
      </c>
      <c r="BM117" s="5">
        <v>2</v>
      </c>
      <c r="BR117">
        <v>-19</v>
      </c>
      <c r="BS117">
        <v>85</v>
      </c>
    </row>
    <row r="118" spans="1:71">
      <c r="A118" s="7">
        <v>36693</v>
      </c>
      <c r="B118" s="6">
        <v>7344.44</v>
      </c>
      <c r="C118" s="6">
        <v>7368.57</v>
      </c>
      <c r="D118" s="6">
        <v>7246.77</v>
      </c>
      <c r="E118" s="6">
        <v>7252.58</v>
      </c>
      <c r="F118" s="6">
        <v>6644.17</v>
      </c>
      <c r="G118" s="6">
        <v>6644.17</v>
      </c>
      <c r="H118" s="6">
        <v>6456.26</v>
      </c>
      <c r="I118" s="6">
        <v>6456.26</v>
      </c>
      <c r="J118" s="9">
        <f t="shared" si="90"/>
        <v>121.79999999999927</v>
      </c>
      <c r="K118" s="9">
        <f t="shared" si="109"/>
        <v>138.07583333333324</v>
      </c>
      <c r="L118" s="9">
        <f t="shared" si="94"/>
        <v>187.90999999999985</v>
      </c>
      <c r="M118" s="9">
        <f t="shared" ref="M118" si="175">AVERAGE(L107:L118)</f>
        <v>138.12333333333345</v>
      </c>
      <c r="N118" s="6" t="s">
        <v>37</v>
      </c>
      <c r="O118" s="9">
        <f t="shared" si="96"/>
        <v>796.31999999999971</v>
      </c>
      <c r="P118" s="4">
        <f t="shared" si="135"/>
        <v>0.83613231552162404</v>
      </c>
      <c r="Q118" s="5">
        <f t="shared" si="136"/>
        <v>117.90000000000055</v>
      </c>
      <c r="R118" s="5">
        <f t="shared" si="137"/>
        <v>727.21499999999992</v>
      </c>
      <c r="S118" s="4">
        <f t="shared" si="138"/>
        <v>0.83613231552162404</v>
      </c>
      <c r="T118" s="4">
        <f t="shared" si="139"/>
        <v>0.83613231552162404</v>
      </c>
      <c r="U118" s="5">
        <f t="shared" si="131"/>
        <v>757.72199999999975</v>
      </c>
      <c r="V118" s="5">
        <f t="shared" si="132"/>
        <v>38.597999999999956</v>
      </c>
      <c r="X118" s="5">
        <f t="shared" si="92"/>
        <v>-91.859999999999673</v>
      </c>
      <c r="Y118" s="5">
        <f t="shared" si="93"/>
        <v>-187.90999999999985</v>
      </c>
      <c r="AA118" s="5">
        <f t="shared" si="112"/>
        <v>0</v>
      </c>
      <c r="AB118" s="5">
        <f t="shared" si="113"/>
        <v>1</v>
      </c>
      <c r="AC118" s="5">
        <f t="shared" si="114"/>
        <v>1</v>
      </c>
      <c r="AF118" s="5">
        <f t="shared" si="99"/>
        <v>24.130000000000109</v>
      </c>
      <c r="AG118" s="5">
        <f t="shared" si="100"/>
        <v>39.949999999999818</v>
      </c>
      <c r="AH118" s="5">
        <f t="shared" si="101"/>
        <v>97.669999999999163</v>
      </c>
      <c r="AI118" s="5">
        <f t="shared" si="102"/>
        <v>81.849999999999454</v>
      </c>
      <c r="AJ118" s="5"/>
      <c r="AK118" s="5">
        <f t="shared" si="103"/>
        <v>24.130000000000109</v>
      </c>
      <c r="AL118" s="5">
        <f t="shared" si="123"/>
        <v>62.159000000000368</v>
      </c>
      <c r="AM118" s="5">
        <f t="shared" si="104"/>
        <v>97.669999999999163</v>
      </c>
      <c r="AN118" s="5">
        <f t="shared" si="119"/>
        <v>101.35099999999993</v>
      </c>
      <c r="AO118" s="5">
        <f t="shared" si="120"/>
        <v>0</v>
      </c>
      <c r="AP118" s="5">
        <f t="shared" si="133"/>
        <v>1</v>
      </c>
      <c r="AQ118" s="5">
        <f t="shared" si="151"/>
        <v>2.4</v>
      </c>
      <c r="AR118" s="5"/>
      <c r="AS118" s="5">
        <f t="shared" si="97"/>
        <v>81.849999999999454</v>
      </c>
      <c r="AT118" s="5">
        <f t="shared" si="119"/>
        <v>100.32899999999999</v>
      </c>
      <c r="AU118" s="5">
        <f t="shared" si="105"/>
        <v>39.949999999999818</v>
      </c>
      <c r="AV118" s="5">
        <f t="shared" si="108"/>
        <v>-15.819999999999709</v>
      </c>
      <c r="AW118" s="5">
        <f t="shared" si="106"/>
        <v>6</v>
      </c>
      <c r="AZ118" s="4">
        <f t="shared" si="141"/>
        <v>0.83613231552162404</v>
      </c>
      <c r="BA118" s="5">
        <f t="shared" si="147"/>
        <v>-19.320000000000618</v>
      </c>
      <c r="BB118" s="4">
        <f t="shared" si="142"/>
        <v>1</v>
      </c>
      <c r="BD118" s="5">
        <v>-31.5300000000002</v>
      </c>
      <c r="BE118" s="4">
        <v>1</v>
      </c>
      <c r="BJ118" s="5">
        <v>92.420000000000073</v>
      </c>
      <c r="BK118" s="5">
        <v>32.079999999999927</v>
      </c>
      <c r="BL118" s="5">
        <v>0.23000000000047294</v>
      </c>
      <c r="BM118" s="5">
        <v>2</v>
      </c>
      <c r="BR118">
        <v>-55</v>
      </c>
      <c r="BS118">
        <v>188</v>
      </c>
    </row>
    <row r="119" spans="1:71">
      <c r="A119" s="7">
        <v>36696</v>
      </c>
      <c r="B119" s="6">
        <v>7134.17</v>
      </c>
      <c r="C119" s="6">
        <v>7225.34</v>
      </c>
      <c r="D119" s="6">
        <v>7134.17</v>
      </c>
      <c r="E119" s="6">
        <v>7198.8</v>
      </c>
      <c r="F119" s="6">
        <v>6436.47</v>
      </c>
      <c r="G119" s="6">
        <v>6522.01</v>
      </c>
      <c r="H119" s="6">
        <v>6436.2</v>
      </c>
      <c r="I119" s="6">
        <v>6505.16</v>
      </c>
      <c r="J119" s="9">
        <f t="shared" si="90"/>
        <v>118.40999999999985</v>
      </c>
      <c r="K119" s="9">
        <f t="shared" si="109"/>
        <v>138.53999999999996</v>
      </c>
      <c r="L119" s="9">
        <f t="shared" si="94"/>
        <v>85.8100000000004</v>
      </c>
      <c r="M119" s="9">
        <f t="shared" ref="M119" si="176">AVERAGE(L108:L119)</f>
        <v>135.4250000000001</v>
      </c>
      <c r="N119" s="6" t="s">
        <v>36</v>
      </c>
      <c r="O119" s="9">
        <f t="shared" si="96"/>
        <v>693.64000000000033</v>
      </c>
      <c r="P119" s="4">
        <f t="shared" si="135"/>
        <v>0</v>
      </c>
      <c r="Q119" s="5">
        <f t="shared" si="136"/>
        <v>122</v>
      </c>
      <c r="R119" s="5">
        <f t="shared" si="137"/>
        <v>724.14000000000033</v>
      </c>
      <c r="S119" s="4">
        <f t="shared" si="138"/>
        <v>0</v>
      </c>
      <c r="T119" s="4">
        <f t="shared" si="139"/>
        <v>0</v>
      </c>
      <c r="U119" s="5">
        <f t="shared" si="131"/>
        <v>756.90199999999982</v>
      </c>
      <c r="V119" s="5">
        <f t="shared" si="132"/>
        <v>-63.261999999999489</v>
      </c>
      <c r="X119" s="5">
        <f t="shared" si="92"/>
        <v>64.630000000000109</v>
      </c>
      <c r="Y119" s="5">
        <f t="shared" si="93"/>
        <v>68.6899999999996</v>
      </c>
      <c r="AA119" s="5">
        <f t="shared" si="112"/>
        <v>1</v>
      </c>
      <c r="AB119" s="5">
        <f t="shared" si="113"/>
        <v>0</v>
      </c>
      <c r="AC119" s="5">
        <f t="shared" si="114"/>
        <v>1</v>
      </c>
      <c r="AF119" s="5">
        <f t="shared" si="99"/>
        <v>91.170000000000073</v>
      </c>
      <c r="AG119" s="5">
        <f t="shared" si="100"/>
        <v>-27.239999999999782</v>
      </c>
      <c r="AH119" s="5">
        <f t="shared" si="101"/>
        <v>0</v>
      </c>
      <c r="AI119" s="5">
        <f t="shared" si="102"/>
        <v>118.40999999999985</v>
      </c>
      <c r="AJ119" s="5"/>
      <c r="AK119" s="5">
        <f t="shared" si="103"/>
        <v>0</v>
      </c>
      <c r="AL119" s="5">
        <f t="shared" si="123"/>
        <v>62.159000000000368</v>
      </c>
      <c r="AM119" s="5">
        <f t="shared" si="104"/>
        <v>91.170000000000073</v>
      </c>
      <c r="AN119" s="5">
        <f t="shared" si="119"/>
        <v>93.035999999999873</v>
      </c>
      <c r="AO119" s="5">
        <f t="shared" si="120"/>
        <v>0</v>
      </c>
      <c r="AP119" s="5">
        <f t="shared" si="133"/>
        <v>0</v>
      </c>
      <c r="AQ119" s="5">
        <f t="shared" si="151"/>
        <v>2</v>
      </c>
      <c r="AR119" s="5"/>
      <c r="AS119" s="5">
        <f t="shared" si="97"/>
        <v>118.40999999999985</v>
      </c>
      <c r="AT119" s="5">
        <f t="shared" si="119"/>
        <v>93.394999999999982</v>
      </c>
      <c r="AU119" s="5">
        <f t="shared" si="105"/>
        <v>-27.239999999999782</v>
      </c>
      <c r="AV119" s="5">
        <f t="shared" si="108"/>
        <v>118.40999999999985</v>
      </c>
      <c r="AW119" s="5">
        <f t="shared" si="106"/>
        <v>2</v>
      </c>
      <c r="AZ119" s="4">
        <f t="shared" si="141"/>
        <v>0</v>
      </c>
      <c r="BA119" s="5">
        <f t="shared" si="147"/>
        <v>0</v>
      </c>
      <c r="BB119" s="4">
        <f t="shared" si="142"/>
        <v>0.83613231552162404</v>
      </c>
      <c r="BD119" s="5">
        <v>-31.430000000000291</v>
      </c>
      <c r="BE119" s="4">
        <v>1</v>
      </c>
      <c r="BJ119" s="5">
        <v>65.409999999999854</v>
      </c>
      <c r="BK119" s="5">
        <v>49.039999999999964</v>
      </c>
      <c r="BL119" s="5">
        <v>7.0099999999993088</v>
      </c>
      <c r="BM119" s="5">
        <v>2</v>
      </c>
      <c r="BR119">
        <v>-55</v>
      </c>
      <c r="BS119">
        <v>69</v>
      </c>
    </row>
    <row r="120" spans="1:71">
      <c r="A120" s="7">
        <v>36697</v>
      </c>
      <c r="B120" s="6">
        <v>7207.59</v>
      </c>
      <c r="C120" s="6">
        <v>7270.2</v>
      </c>
      <c r="D120" s="6">
        <v>7201.88</v>
      </c>
      <c r="E120" s="6">
        <v>7227.27</v>
      </c>
      <c r="F120" s="6">
        <v>6569.52</v>
      </c>
      <c r="G120" s="6">
        <v>6591.63</v>
      </c>
      <c r="H120" s="6">
        <v>6535.68</v>
      </c>
      <c r="I120" s="6">
        <v>6554.92</v>
      </c>
      <c r="J120" s="9">
        <f t="shared" si="90"/>
        <v>71.399999999999636</v>
      </c>
      <c r="K120" s="9">
        <f t="shared" si="109"/>
        <v>130.50249999999991</v>
      </c>
      <c r="L120" s="9">
        <f t="shared" si="94"/>
        <v>86.470000000000255</v>
      </c>
      <c r="M120" s="9">
        <f t="shared" ref="M120" si="177">AVERAGE(L109:L120)</f>
        <v>127.88250000000016</v>
      </c>
      <c r="N120" s="6" t="s">
        <v>36</v>
      </c>
      <c r="O120" s="9">
        <f t="shared" si="96"/>
        <v>672.35000000000036</v>
      </c>
      <c r="P120" s="4">
        <f t="shared" si="135"/>
        <v>0</v>
      </c>
      <c r="Q120" s="5">
        <f t="shared" si="136"/>
        <v>143.28999999999996</v>
      </c>
      <c r="R120" s="5">
        <f t="shared" si="137"/>
        <v>708.17250000000035</v>
      </c>
      <c r="S120" s="4">
        <f t="shared" si="138"/>
        <v>0</v>
      </c>
      <c r="T120" s="4">
        <f t="shared" si="139"/>
        <v>0</v>
      </c>
      <c r="U120" s="5">
        <f t="shared" si="131"/>
        <v>744.15800000000002</v>
      </c>
      <c r="V120" s="5">
        <f t="shared" si="132"/>
        <v>-71.807999999999652</v>
      </c>
      <c r="X120" s="5">
        <f t="shared" si="92"/>
        <v>19.680000000000291</v>
      </c>
      <c r="Y120" s="5">
        <f t="shared" si="93"/>
        <v>-14.600000000000364</v>
      </c>
      <c r="AA120" s="5">
        <f t="shared" si="112"/>
        <v>0</v>
      </c>
      <c r="AB120" s="5">
        <f t="shared" si="113"/>
        <v>0</v>
      </c>
      <c r="AC120" s="5">
        <f t="shared" si="114"/>
        <v>0</v>
      </c>
      <c r="AF120" s="5">
        <f t="shared" si="99"/>
        <v>62.609999999999673</v>
      </c>
      <c r="AG120" s="5">
        <f t="shared" si="100"/>
        <v>71.399999999999636</v>
      </c>
      <c r="AH120" s="5">
        <f t="shared" si="101"/>
        <v>5.7100000000000364</v>
      </c>
      <c r="AI120" s="5">
        <f t="shared" si="102"/>
        <v>-3.0799999999999272</v>
      </c>
      <c r="AJ120" s="5"/>
      <c r="AK120" s="5">
        <f t="shared" si="103"/>
        <v>5.7100000000000364</v>
      </c>
      <c r="AL120" s="5">
        <f t="shared" si="123"/>
        <v>62.159000000000368</v>
      </c>
      <c r="AM120" s="5">
        <f t="shared" si="104"/>
        <v>62.609999999999673</v>
      </c>
      <c r="AN120" s="5">
        <f t="shared" si="119"/>
        <v>89.158999999999835</v>
      </c>
      <c r="AO120" s="5">
        <f t="shared" si="120"/>
        <v>0</v>
      </c>
      <c r="AP120" s="5">
        <f t="shared" si="133"/>
        <v>0</v>
      </c>
      <c r="AQ120" s="5">
        <f t="shared" si="151"/>
        <v>1.7</v>
      </c>
      <c r="AR120" s="5"/>
      <c r="AS120" s="5">
        <f t="shared" si="97"/>
        <v>71.399999999999636</v>
      </c>
      <c r="AT120" s="5">
        <f t="shared" si="119"/>
        <v>92.123999999999981</v>
      </c>
      <c r="AU120" s="5">
        <f t="shared" si="105"/>
        <v>-3.0799999999999272</v>
      </c>
      <c r="AV120" s="5">
        <f t="shared" si="108"/>
        <v>-8.7899999999999636</v>
      </c>
      <c r="AW120" s="5">
        <f t="shared" si="106"/>
        <v>3</v>
      </c>
      <c r="AX120" s="3">
        <v>1</v>
      </c>
      <c r="AZ120" s="4">
        <f t="shared" si="141"/>
        <v>0</v>
      </c>
      <c r="BA120" s="5">
        <f t="shared" si="147"/>
        <v>0</v>
      </c>
      <c r="BB120" s="4">
        <f t="shared" si="142"/>
        <v>0</v>
      </c>
      <c r="BD120" s="5">
        <v>-31.119999999999891</v>
      </c>
      <c r="BE120" s="4">
        <v>1</v>
      </c>
      <c r="BJ120" s="5">
        <v>179.4399999999996</v>
      </c>
      <c r="BK120" s="5">
        <v>-13.989999999999782</v>
      </c>
      <c r="BL120" s="5">
        <v>13.989999999999782</v>
      </c>
      <c r="BM120" s="5">
        <v>2</v>
      </c>
      <c r="BR120">
        <v>-52</v>
      </c>
      <c r="BS120">
        <v>-15</v>
      </c>
    </row>
    <row r="121" spans="1:71">
      <c r="A121" s="7">
        <v>36698</v>
      </c>
      <c r="B121" s="6">
        <v>7227.05</v>
      </c>
      <c r="C121" s="6">
        <v>7240.01</v>
      </c>
      <c r="D121" s="6">
        <v>7090.5</v>
      </c>
      <c r="E121" s="6">
        <v>7100.09</v>
      </c>
      <c r="F121" s="6">
        <v>6537.41</v>
      </c>
      <c r="G121" s="6">
        <v>6573.49</v>
      </c>
      <c r="H121" s="6">
        <v>6460.86</v>
      </c>
      <c r="I121" s="6">
        <v>6490.76</v>
      </c>
      <c r="J121" s="9">
        <f t="shared" si="90"/>
        <v>149.51000000000022</v>
      </c>
      <c r="K121" s="9">
        <f t="shared" si="109"/>
        <v>125.09999999999991</v>
      </c>
      <c r="L121" s="9">
        <f t="shared" si="94"/>
        <v>112.63000000000011</v>
      </c>
      <c r="M121" s="9">
        <f t="shared" ref="M121" si="178">AVERAGE(L110:L121)</f>
        <v>118.55916666666683</v>
      </c>
      <c r="N121" s="6" t="s">
        <v>36</v>
      </c>
      <c r="O121" s="9">
        <f t="shared" si="96"/>
        <v>609.32999999999993</v>
      </c>
      <c r="P121" s="4">
        <f t="shared" si="135"/>
        <v>0</v>
      </c>
      <c r="Q121" s="5">
        <f t="shared" si="136"/>
        <v>206.3100000000004</v>
      </c>
      <c r="R121" s="5">
        <f t="shared" si="137"/>
        <v>660.90750000000003</v>
      </c>
      <c r="S121" s="4">
        <f t="shared" si="138"/>
        <v>0</v>
      </c>
      <c r="T121" s="4">
        <f t="shared" si="139"/>
        <v>0</v>
      </c>
      <c r="U121" s="5">
        <f t="shared" si="131"/>
        <v>717.45600000000013</v>
      </c>
      <c r="V121" s="5">
        <f t="shared" si="132"/>
        <v>-108.1260000000002</v>
      </c>
      <c r="X121" s="5">
        <f t="shared" si="92"/>
        <v>-126.96000000000004</v>
      </c>
      <c r="Y121" s="5">
        <f t="shared" si="93"/>
        <v>-46.649999999999636</v>
      </c>
      <c r="AA121" s="5">
        <f t="shared" si="112"/>
        <v>0</v>
      </c>
      <c r="AB121" s="5">
        <f t="shared" si="113"/>
        <v>1</v>
      </c>
      <c r="AC121" s="5">
        <f t="shared" si="114"/>
        <v>1</v>
      </c>
      <c r="AF121" s="5">
        <f t="shared" si="99"/>
        <v>12.960000000000036</v>
      </c>
      <c r="AG121" s="5">
        <f t="shared" si="100"/>
        <v>12.739999999999782</v>
      </c>
      <c r="AH121" s="5">
        <f t="shared" si="101"/>
        <v>136.55000000000018</v>
      </c>
      <c r="AI121" s="5">
        <f t="shared" si="102"/>
        <v>136.77000000000044</v>
      </c>
      <c r="AJ121" s="5"/>
      <c r="AK121" s="5">
        <f t="shared" si="103"/>
        <v>12.960000000000036</v>
      </c>
      <c r="AL121" s="5">
        <f t="shared" si="123"/>
        <v>52.394000000000041</v>
      </c>
      <c r="AM121" s="5">
        <f t="shared" si="104"/>
        <v>136.55000000000018</v>
      </c>
      <c r="AN121" s="5">
        <f t="shared" si="119"/>
        <v>92.158999999999835</v>
      </c>
      <c r="AO121" s="5">
        <f t="shared" si="120"/>
        <v>1</v>
      </c>
      <c r="AP121" s="5">
        <f t="shared" si="133"/>
        <v>1</v>
      </c>
      <c r="AQ121" s="5">
        <f t="shared" si="151"/>
        <v>1.5</v>
      </c>
      <c r="AR121" s="5"/>
      <c r="AS121" s="5">
        <f t="shared" si="97"/>
        <v>136.77000000000044</v>
      </c>
      <c r="AT121" s="5">
        <f t="shared" si="119"/>
        <v>94.821999999999932</v>
      </c>
      <c r="AU121" s="5">
        <f t="shared" si="105"/>
        <v>12.739999999999782</v>
      </c>
      <c r="AV121" s="5">
        <f t="shared" si="108"/>
        <v>0.22000000000025466</v>
      </c>
      <c r="AW121" s="5">
        <f t="shared" si="106"/>
        <v>4</v>
      </c>
      <c r="AZ121" s="4">
        <f t="shared" si="141"/>
        <v>0</v>
      </c>
      <c r="BA121" s="5">
        <f t="shared" si="147"/>
        <v>0</v>
      </c>
      <c r="BB121" s="4">
        <f t="shared" si="142"/>
        <v>0</v>
      </c>
      <c r="BD121" s="5">
        <v>-31.070000000000618</v>
      </c>
      <c r="BE121" s="4">
        <v>1</v>
      </c>
      <c r="BJ121" s="5">
        <v>186.87999999999965</v>
      </c>
      <c r="BK121" s="5">
        <v>65.579999999999927</v>
      </c>
      <c r="BL121" s="5">
        <v>1.4700000000002547</v>
      </c>
      <c r="BM121" s="5">
        <v>2</v>
      </c>
      <c r="BR121">
        <v>137</v>
      </c>
      <c r="BS121">
        <v>-71</v>
      </c>
    </row>
    <row r="122" spans="1:71">
      <c r="A122" s="7">
        <v>36699</v>
      </c>
      <c r="B122" s="6">
        <v>7112.15</v>
      </c>
      <c r="C122" s="6">
        <v>7172.86</v>
      </c>
      <c r="D122" s="6">
        <v>7028.34</v>
      </c>
      <c r="E122" s="6">
        <v>7064.73</v>
      </c>
      <c r="F122" s="6">
        <v>6513.62</v>
      </c>
      <c r="G122" s="6">
        <v>6549.2</v>
      </c>
      <c r="H122" s="6">
        <v>6457.93</v>
      </c>
      <c r="I122" s="6">
        <v>6474.88</v>
      </c>
      <c r="J122" s="9">
        <f t="shared" si="90"/>
        <v>144.51999999999953</v>
      </c>
      <c r="K122" s="9">
        <f t="shared" si="109"/>
        <v>126.17999999999991</v>
      </c>
      <c r="L122" s="9">
        <f t="shared" si="94"/>
        <v>91.269999999999527</v>
      </c>
      <c r="M122" s="9">
        <f t="shared" ref="M122" si="179">AVERAGE(L111:L122)</f>
        <v>118.74833333333345</v>
      </c>
      <c r="N122" s="6" t="s">
        <v>36</v>
      </c>
      <c r="O122" s="9">
        <f t="shared" si="96"/>
        <v>589.84999999999945</v>
      </c>
      <c r="P122" s="4">
        <f t="shared" si="135"/>
        <v>0</v>
      </c>
      <c r="Q122" s="5">
        <f t="shared" si="136"/>
        <v>206.47000000000025</v>
      </c>
      <c r="R122" s="5">
        <f t="shared" si="137"/>
        <v>641.46749999999952</v>
      </c>
      <c r="S122" s="4">
        <f t="shared" si="138"/>
        <v>0</v>
      </c>
      <c r="T122" s="4">
        <f t="shared" si="139"/>
        <v>0</v>
      </c>
      <c r="U122" s="5">
        <f t="shared" si="131"/>
        <v>672.298</v>
      </c>
      <c r="V122" s="5">
        <f t="shared" si="132"/>
        <v>-82.448000000000548</v>
      </c>
      <c r="X122" s="5">
        <f t="shared" si="92"/>
        <v>-47.420000000000073</v>
      </c>
      <c r="Y122" s="5">
        <f t="shared" si="93"/>
        <v>-38.739999999999782</v>
      </c>
      <c r="AA122" s="5">
        <f t="shared" si="112"/>
        <v>0</v>
      </c>
      <c r="AB122" s="5">
        <f t="shared" si="113"/>
        <v>1</v>
      </c>
      <c r="AC122" s="5">
        <f t="shared" si="114"/>
        <v>1</v>
      </c>
      <c r="AF122" s="5">
        <f t="shared" si="99"/>
        <v>60.710000000000036</v>
      </c>
      <c r="AG122" s="5">
        <f t="shared" si="100"/>
        <v>72.769999999999527</v>
      </c>
      <c r="AH122" s="5">
        <f t="shared" si="101"/>
        <v>83.809999999999491</v>
      </c>
      <c r="AI122" s="5">
        <f t="shared" si="102"/>
        <v>71.75</v>
      </c>
      <c r="AJ122" s="5"/>
      <c r="AK122" s="5">
        <f t="shared" si="103"/>
        <v>60.710000000000036</v>
      </c>
      <c r="AL122" s="5">
        <f t="shared" si="123"/>
        <v>62.815999999999981</v>
      </c>
      <c r="AM122" s="5">
        <f t="shared" si="104"/>
        <v>83.809999999999491</v>
      </c>
      <c r="AN122" s="5">
        <f t="shared" si="119"/>
        <v>88.331999999999795</v>
      </c>
      <c r="AO122" s="5">
        <f t="shared" si="120"/>
        <v>0</v>
      </c>
      <c r="AP122" s="5">
        <f t="shared" si="133"/>
        <v>1</v>
      </c>
      <c r="AQ122" s="5">
        <f t="shared" si="151"/>
        <v>1.3</v>
      </c>
      <c r="AR122" s="5"/>
      <c r="AS122" s="5">
        <f t="shared" si="97"/>
        <v>72.769999999999527</v>
      </c>
      <c r="AT122" s="5">
        <f t="shared" si="119"/>
        <v>90.276999999999859</v>
      </c>
      <c r="AU122" s="5">
        <f t="shared" si="105"/>
        <v>71.75</v>
      </c>
      <c r="AV122" s="5">
        <f t="shared" si="108"/>
        <v>-12.059999999999491</v>
      </c>
      <c r="AW122" s="5">
        <f t="shared" si="106"/>
        <v>5</v>
      </c>
      <c r="AZ122" s="4">
        <f t="shared" si="141"/>
        <v>0</v>
      </c>
      <c r="BA122" s="5">
        <f t="shared" si="147"/>
        <v>0</v>
      </c>
      <c r="BB122" s="4">
        <f t="shared" si="142"/>
        <v>0</v>
      </c>
      <c r="BD122" s="5">
        <v>-30.979999999999563</v>
      </c>
      <c r="BE122" s="4">
        <v>1</v>
      </c>
      <c r="BJ122" s="5">
        <v>64.330000000000837</v>
      </c>
      <c r="BK122" s="5">
        <v>61.1299999999992</v>
      </c>
      <c r="BL122" s="5">
        <v>5.4600000000000364</v>
      </c>
      <c r="BM122" s="5">
        <v>2</v>
      </c>
      <c r="BR122">
        <v>-50</v>
      </c>
      <c r="BS122">
        <v>-39</v>
      </c>
    </row>
    <row r="123" spans="1:71">
      <c r="A123" s="7">
        <v>36700</v>
      </c>
      <c r="B123" s="6">
        <v>7056.82</v>
      </c>
      <c r="C123" s="6">
        <v>7081.58</v>
      </c>
      <c r="D123" s="6">
        <v>6976.97</v>
      </c>
      <c r="E123" s="6">
        <v>6980.41</v>
      </c>
      <c r="F123" s="6">
        <v>6438.95</v>
      </c>
      <c r="G123" s="6">
        <v>6549.12</v>
      </c>
      <c r="H123" s="6">
        <v>6417.89</v>
      </c>
      <c r="I123" s="6">
        <v>6545.35</v>
      </c>
      <c r="J123" s="9">
        <f t="shared" si="90"/>
        <v>104.60999999999967</v>
      </c>
      <c r="K123" s="9">
        <f t="shared" si="109"/>
        <v>121.01999999999983</v>
      </c>
      <c r="L123" s="9">
        <f t="shared" si="94"/>
        <v>131.22999999999956</v>
      </c>
      <c r="M123" s="9">
        <f t="shared" ref="M123" si="180">AVERAGE(L112:L123)</f>
        <v>119.20666666666671</v>
      </c>
      <c r="N123" s="6" t="s">
        <v>36</v>
      </c>
      <c r="O123" s="9">
        <f t="shared" si="96"/>
        <v>435.05999999999949</v>
      </c>
      <c r="P123" s="4">
        <f t="shared" si="135"/>
        <v>0</v>
      </c>
      <c r="Q123" s="5">
        <f t="shared" si="136"/>
        <v>258.58000000000084</v>
      </c>
      <c r="R123" s="5">
        <f t="shared" si="137"/>
        <v>499.7049999999997</v>
      </c>
      <c r="S123" s="4">
        <f t="shared" si="138"/>
        <v>0</v>
      </c>
      <c r="T123" s="4">
        <f t="shared" si="139"/>
        <v>0</v>
      </c>
      <c r="U123" s="5">
        <f t="shared" si="131"/>
        <v>600.04599999999994</v>
      </c>
      <c r="V123" s="5">
        <f t="shared" si="132"/>
        <v>-164.98600000000044</v>
      </c>
      <c r="X123" s="5">
        <f t="shared" si="92"/>
        <v>-76.409999999999854</v>
      </c>
      <c r="Y123" s="5">
        <f t="shared" si="93"/>
        <v>106.40000000000055</v>
      </c>
      <c r="AA123" s="5">
        <f t="shared" si="112"/>
        <v>0</v>
      </c>
      <c r="AB123" s="5">
        <f t="shared" si="113"/>
        <v>0</v>
      </c>
      <c r="AC123" s="5">
        <f t="shared" si="114"/>
        <v>0</v>
      </c>
      <c r="AF123" s="5">
        <f t="shared" si="99"/>
        <v>24.760000000000218</v>
      </c>
      <c r="AG123" s="5">
        <f t="shared" si="100"/>
        <v>16.850000000000364</v>
      </c>
      <c r="AH123" s="5">
        <f t="shared" si="101"/>
        <v>79.849999999999454</v>
      </c>
      <c r="AI123" s="5">
        <f t="shared" si="102"/>
        <v>87.759999999999309</v>
      </c>
      <c r="AJ123" s="5"/>
      <c r="AK123" s="5">
        <f t="shared" si="103"/>
        <v>24.760000000000218</v>
      </c>
      <c r="AL123" s="5">
        <f t="shared" si="123"/>
        <v>50.288000000000096</v>
      </c>
      <c r="AM123" s="5">
        <f t="shared" si="104"/>
        <v>79.849999999999454</v>
      </c>
      <c r="AN123" s="5">
        <f t="shared" si="119"/>
        <v>86.640999999999707</v>
      </c>
      <c r="AO123" s="5">
        <f t="shared" si="120"/>
        <v>0</v>
      </c>
      <c r="AP123" s="5">
        <f t="shared" si="133"/>
        <v>1</v>
      </c>
      <c r="AQ123" s="5">
        <f t="shared" si="151"/>
        <v>1.2</v>
      </c>
      <c r="AR123" s="5"/>
      <c r="AS123" s="5">
        <f t="shared" si="97"/>
        <v>87.759999999999309</v>
      </c>
      <c r="AT123" s="5">
        <f t="shared" si="119"/>
        <v>88.595999999999819</v>
      </c>
      <c r="AU123" s="5">
        <f t="shared" si="105"/>
        <v>16.850000000000364</v>
      </c>
      <c r="AV123" s="5">
        <f t="shared" si="108"/>
        <v>7.9099999999998545</v>
      </c>
      <c r="AW123" s="5">
        <f t="shared" si="106"/>
        <v>6</v>
      </c>
      <c r="AX123" s="3">
        <v>1</v>
      </c>
      <c r="AZ123" s="4">
        <f t="shared" si="141"/>
        <v>0</v>
      </c>
      <c r="BA123" s="5">
        <f t="shared" si="147"/>
        <v>0</v>
      </c>
      <c r="BB123" s="4">
        <f t="shared" si="142"/>
        <v>0</v>
      </c>
      <c r="BD123" s="5">
        <v>-30.960000000000491</v>
      </c>
      <c r="BE123" s="4">
        <v>1</v>
      </c>
      <c r="BJ123" s="5">
        <v>89.75</v>
      </c>
      <c r="BK123" s="5">
        <v>-6.8800000000001091</v>
      </c>
      <c r="BL123" s="5">
        <v>7.1399999999994179</v>
      </c>
      <c r="BM123" s="5">
        <v>2</v>
      </c>
      <c r="BR123">
        <v>80</v>
      </c>
      <c r="BS123">
        <v>106</v>
      </c>
    </row>
    <row r="124" spans="1:71">
      <c r="A124" s="7">
        <v>36703</v>
      </c>
      <c r="B124" s="6">
        <v>6986.89</v>
      </c>
      <c r="C124" s="6">
        <v>7085.27</v>
      </c>
      <c r="D124" s="6">
        <v>6975.07</v>
      </c>
      <c r="E124" s="6">
        <v>7027.19</v>
      </c>
      <c r="F124" s="6">
        <v>6548.67</v>
      </c>
      <c r="G124" s="6">
        <v>6611.33</v>
      </c>
      <c r="H124" s="6">
        <v>6524.98</v>
      </c>
      <c r="I124" s="6">
        <v>6586.26</v>
      </c>
      <c r="J124" s="9">
        <f t="shared" si="90"/>
        <v>110.20000000000073</v>
      </c>
      <c r="K124" s="9">
        <f t="shared" si="109"/>
        <v>120.0299999999999</v>
      </c>
      <c r="L124" s="9">
        <f t="shared" si="94"/>
        <v>86.350000000000364</v>
      </c>
      <c r="M124" s="9">
        <f t="shared" ref="M124" si="181">AVERAGE(L113:L124)</f>
        <v>115.30166666666673</v>
      </c>
      <c r="N124" s="6" t="s">
        <v>36</v>
      </c>
      <c r="O124" s="9">
        <f t="shared" si="96"/>
        <v>440.92999999999938</v>
      </c>
      <c r="P124" s="4">
        <f t="shared" si="135"/>
        <v>2.4737662775506212E-2</v>
      </c>
      <c r="Q124" s="5">
        <f t="shared" si="136"/>
        <v>237.29000000000087</v>
      </c>
      <c r="R124" s="5">
        <f t="shared" si="137"/>
        <v>494.38249999999971</v>
      </c>
      <c r="S124" s="4">
        <f t="shared" si="138"/>
        <v>1.6248685157503977E-2</v>
      </c>
      <c r="T124" s="4">
        <f t="shared" si="139"/>
        <v>1.5423826790687576E-2</v>
      </c>
      <c r="U124" s="5">
        <f t="shared" si="131"/>
        <v>549.50399999999968</v>
      </c>
      <c r="V124" s="5">
        <f t="shared" si="132"/>
        <v>-108.5740000000003</v>
      </c>
      <c r="X124" s="5">
        <f t="shared" si="92"/>
        <v>40.299999999999272</v>
      </c>
      <c r="Y124" s="5">
        <f t="shared" si="93"/>
        <v>37.590000000000146</v>
      </c>
      <c r="AA124" s="5">
        <f t="shared" si="112"/>
        <v>1</v>
      </c>
      <c r="AB124" s="5">
        <f t="shared" si="113"/>
        <v>0</v>
      </c>
      <c r="AC124" s="5">
        <f t="shared" si="114"/>
        <v>1</v>
      </c>
      <c r="AF124" s="5">
        <f t="shared" si="99"/>
        <v>98.380000000000109</v>
      </c>
      <c r="AG124" s="5">
        <f t="shared" si="100"/>
        <v>104.86000000000058</v>
      </c>
      <c r="AH124" s="5">
        <f t="shared" si="101"/>
        <v>11.820000000000618</v>
      </c>
      <c r="AI124" s="5">
        <f t="shared" si="102"/>
        <v>5.3400000000001455</v>
      </c>
      <c r="AJ124" s="5"/>
      <c r="AK124" s="5">
        <f t="shared" si="103"/>
        <v>11.820000000000618</v>
      </c>
      <c r="AL124" s="5">
        <f t="shared" si="123"/>
        <v>50.288000000000096</v>
      </c>
      <c r="AM124" s="5">
        <f t="shared" si="104"/>
        <v>98.380000000000109</v>
      </c>
      <c r="AN124" s="5">
        <f t="shared" si="119"/>
        <v>85.692999999999756</v>
      </c>
      <c r="AO124" s="5">
        <f t="shared" si="120"/>
        <v>1</v>
      </c>
      <c r="AP124" s="5">
        <f t="shared" si="133"/>
        <v>2</v>
      </c>
      <c r="AQ124" s="5">
        <f t="shared" si="151"/>
        <v>1.2</v>
      </c>
      <c r="AR124" s="5"/>
      <c r="AS124" s="5">
        <f t="shared" si="97"/>
        <v>104.86000000000058</v>
      </c>
      <c r="AT124" s="5">
        <f t="shared" si="119"/>
        <v>88.99599999999991</v>
      </c>
      <c r="AU124" s="5">
        <f t="shared" si="105"/>
        <v>5.3400000000001455</v>
      </c>
      <c r="AV124" s="5">
        <f t="shared" si="108"/>
        <v>-6.4800000000004729</v>
      </c>
      <c r="AW124" s="5">
        <f t="shared" si="106"/>
        <v>2</v>
      </c>
      <c r="AZ124" s="4">
        <f t="shared" si="141"/>
        <v>1.5423826790687576E-2</v>
      </c>
      <c r="BA124" s="5">
        <f t="shared" si="147"/>
        <v>0</v>
      </c>
      <c r="BB124" s="4">
        <f t="shared" si="142"/>
        <v>0</v>
      </c>
      <c r="BD124" s="5">
        <v>-30.540000000000873</v>
      </c>
      <c r="BE124" s="4">
        <v>1</v>
      </c>
      <c r="BJ124" s="5">
        <v>218.28999999999996</v>
      </c>
      <c r="BK124" s="5">
        <v>11.849999999999454</v>
      </c>
      <c r="BL124" s="5">
        <v>6.2700000000004366</v>
      </c>
      <c r="BM124" s="5">
        <v>2</v>
      </c>
      <c r="BR124">
        <v>-48</v>
      </c>
      <c r="BS124">
        <v>38</v>
      </c>
    </row>
    <row r="125" spans="1:71">
      <c r="A125" s="7">
        <v>36704</v>
      </c>
      <c r="B125" s="6">
        <v>7029.55</v>
      </c>
      <c r="C125" s="6">
        <v>7064.44</v>
      </c>
      <c r="D125" s="6">
        <v>6966.45</v>
      </c>
      <c r="E125" s="6">
        <v>7048.96</v>
      </c>
      <c r="F125" s="6">
        <v>6630.58</v>
      </c>
      <c r="G125" s="6">
        <v>6634.61</v>
      </c>
      <c r="H125" s="6">
        <v>6515.73</v>
      </c>
      <c r="I125" s="6">
        <v>6568.09</v>
      </c>
      <c r="J125" s="9">
        <f t="shared" si="90"/>
        <v>97.989999999999782</v>
      </c>
      <c r="K125" s="9">
        <f t="shared" si="109"/>
        <v>113.31833333333323</v>
      </c>
      <c r="L125" s="9">
        <f t="shared" si="94"/>
        <v>118.88000000000011</v>
      </c>
      <c r="M125" s="9">
        <f t="shared" ref="M125" si="182">AVERAGE(L114:L125)</f>
        <v>113.49583333333339</v>
      </c>
      <c r="N125" s="6" t="s">
        <v>36</v>
      </c>
      <c r="O125" s="9">
        <f t="shared" si="96"/>
        <v>480.86999999999989</v>
      </c>
      <c r="P125" s="4">
        <f t="shared" si="135"/>
        <v>0.26286796350490782</v>
      </c>
      <c r="Q125" s="5">
        <f t="shared" si="136"/>
        <v>174.27000000000044</v>
      </c>
      <c r="R125" s="5">
        <f t="shared" si="137"/>
        <v>478.6274999999996</v>
      </c>
      <c r="S125" s="4">
        <f t="shared" si="138"/>
        <v>0.17715987315337711</v>
      </c>
      <c r="T125" s="4">
        <f t="shared" si="139"/>
        <v>0.12036891061012218</v>
      </c>
      <c r="U125" s="5">
        <f t="shared" si="131"/>
        <v>511.20799999999963</v>
      </c>
      <c r="V125" s="5">
        <f t="shared" si="132"/>
        <v>-30.337999999999738</v>
      </c>
      <c r="X125" s="5">
        <f t="shared" si="92"/>
        <v>19.409999999999854</v>
      </c>
      <c r="Y125" s="5">
        <f t="shared" si="93"/>
        <v>-62.489999999999782</v>
      </c>
      <c r="AA125" s="5">
        <f t="shared" si="112"/>
        <v>0</v>
      </c>
      <c r="AB125" s="5">
        <f t="shared" si="113"/>
        <v>0</v>
      </c>
      <c r="AC125" s="5">
        <f t="shared" si="114"/>
        <v>0</v>
      </c>
      <c r="AF125" s="5">
        <f t="shared" si="99"/>
        <v>34.889999999999418</v>
      </c>
      <c r="AG125" s="5">
        <f t="shared" si="100"/>
        <v>37.25</v>
      </c>
      <c r="AH125" s="5">
        <f t="shared" si="101"/>
        <v>63.100000000000364</v>
      </c>
      <c r="AI125" s="5">
        <f t="shared" si="102"/>
        <v>60.739999999999782</v>
      </c>
      <c r="AJ125" s="5"/>
      <c r="AK125" s="5">
        <f t="shared" si="103"/>
        <v>34.889999999999418</v>
      </c>
      <c r="AL125" s="5">
        <f t="shared" si="123"/>
        <v>43.457000000000782</v>
      </c>
      <c r="AM125" s="5">
        <f t="shared" si="104"/>
        <v>63.100000000000364</v>
      </c>
      <c r="AN125" s="5">
        <f t="shared" si="119"/>
        <v>83.545999999999822</v>
      </c>
      <c r="AO125" s="5">
        <f t="shared" si="120"/>
        <v>0</v>
      </c>
      <c r="AP125" s="5">
        <f t="shared" si="133"/>
        <v>2</v>
      </c>
      <c r="AQ125" s="5">
        <f t="shared" si="151"/>
        <v>1.2</v>
      </c>
      <c r="AR125" s="5"/>
      <c r="AS125" s="5">
        <f t="shared" si="97"/>
        <v>60.739999999999782</v>
      </c>
      <c r="AT125" s="5">
        <f t="shared" si="119"/>
        <v>87.754999999999924</v>
      </c>
      <c r="AU125" s="5">
        <f t="shared" si="105"/>
        <v>37.25</v>
      </c>
      <c r="AV125" s="5">
        <f t="shared" si="108"/>
        <v>-2.3600000000005821</v>
      </c>
      <c r="AW125" s="5">
        <f t="shared" si="106"/>
        <v>3</v>
      </c>
      <c r="AX125" s="3">
        <v>1</v>
      </c>
      <c r="AZ125" s="4">
        <f t="shared" si="141"/>
        <v>0.12036891061012218</v>
      </c>
      <c r="BA125" s="5">
        <f t="shared" si="147"/>
        <v>0</v>
      </c>
      <c r="BB125" s="4">
        <f t="shared" si="142"/>
        <v>1.5423826790687576E-2</v>
      </c>
      <c r="BD125" s="5">
        <v>-30.519999999999982</v>
      </c>
      <c r="BE125" s="4">
        <v>1</v>
      </c>
      <c r="BJ125" s="5">
        <v>253.36999999999989</v>
      </c>
      <c r="BK125" s="5">
        <v>-3.7699999999999818</v>
      </c>
      <c r="BL125" s="5">
        <v>3.7699999999999818</v>
      </c>
      <c r="BM125" s="5">
        <v>2</v>
      </c>
      <c r="BR125">
        <v>63</v>
      </c>
      <c r="BS125">
        <v>-68</v>
      </c>
    </row>
    <row r="126" spans="1:71">
      <c r="A126" s="7">
        <v>36705</v>
      </c>
      <c r="B126" s="6">
        <v>7050.84</v>
      </c>
      <c r="C126" s="6">
        <v>7072.64</v>
      </c>
      <c r="D126" s="6">
        <v>7010.67</v>
      </c>
      <c r="E126" s="6">
        <v>7054.3</v>
      </c>
      <c r="F126" s="6">
        <v>6551.34</v>
      </c>
      <c r="G126" s="6">
        <v>6613.04</v>
      </c>
      <c r="H126" s="6">
        <v>6510.18</v>
      </c>
      <c r="I126" s="6">
        <v>6607.96</v>
      </c>
      <c r="J126" s="9">
        <f t="shared" si="90"/>
        <v>61.970000000000255</v>
      </c>
      <c r="K126" s="9">
        <f t="shared" si="109"/>
        <v>108.42666666666658</v>
      </c>
      <c r="L126" s="9">
        <f t="shared" si="94"/>
        <v>102.85999999999967</v>
      </c>
      <c r="M126" s="9">
        <f t="shared" ref="M126" si="183">AVERAGE(L115:L126)</f>
        <v>115.045</v>
      </c>
      <c r="N126" s="6" t="s">
        <v>37</v>
      </c>
      <c r="O126" s="9">
        <f t="shared" si="96"/>
        <v>446.34000000000015</v>
      </c>
      <c r="P126" s="4">
        <f t="shared" si="135"/>
        <v>7.287292460753704E-2</v>
      </c>
      <c r="Q126" s="5">
        <f t="shared" si="136"/>
        <v>154.78999999999996</v>
      </c>
      <c r="R126" s="5">
        <f t="shared" si="137"/>
        <v>473.75749999999948</v>
      </c>
      <c r="S126" s="4">
        <f t="shared" si="138"/>
        <v>4.7536769353957661E-2</v>
      </c>
      <c r="T126" s="4">
        <f t="shared" si="139"/>
        <v>3.1224049161270685E-2</v>
      </c>
      <c r="U126" s="5">
        <f t="shared" si="131"/>
        <v>478.60999999999967</v>
      </c>
      <c r="V126" s="5">
        <f t="shared" si="132"/>
        <v>-32.269999999999527</v>
      </c>
      <c r="X126" s="5">
        <f t="shared" si="92"/>
        <v>3.4600000000000364</v>
      </c>
      <c r="Y126" s="5">
        <f t="shared" si="93"/>
        <v>56.619999999999891</v>
      </c>
      <c r="AA126" s="5">
        <f t="shared" si="112"/>
        <v>1</v>
      </c>
      <c r="AB126" s="5">
        <f t="shared" si="113"/>
        <v>0</v>
      </c>
      <c r="AC126" s="5">
        <f t="shared" si="114"/>
        <v>1</v>
      </c>
      <c r="AF126" s="5">
        <f t="shared" si="99"/>
        <v>21.800000000000182</v>
      </c>
      <c r="AG126" s="5">
        <f t="shared" si="100"/>
        <v>23.680000000000291</v>
      </c>
      <c r="AH126" s="5">
        <f t="shared" si="101"/>
        <v>40.170000000000073</v>
      </c>
      <c r="AI126" s="5">
        <f t="shared" si="102"/>
        <v>38.289999999999964</v>
      </c>
      <c r="AJ126" s="5"/>
      <c r="AK126" s="5">
        <f t="shared" si="103"/>
        <v>21.800000000000182</v>
      </c>
      <c r="AL126" s="5">
        <f t="shared" si="123"/>
        <v>37.471999999999468</v>
      </c>
      <c r="AM126" s="5">
        <f t="shared" si="104"/>
        <v>40.170000000000073</v>
      </c>
      <c r="AN126" s="5">
        <f t="shared" si="119"/>
        <v>79.379999999999839</v>
      </c>
      <c r="AO126" s="5">
        <f t="shared" si="120"/>
        <v>0</v>
      </c>
      <c r="AP126" s="5">
        <f t="shared" si="133"/>
        <v>2</v>
      </c>
      <c r="AQ126" s="5">
        <f t="shared" si="151"/>
        <v>1.2</v>
      </c>
      <c r="AR126" s="5"/>
      <c r="AS126" s="5">
        <f t="shared" si="97"/>
        <v>38.289999999999964</v>
      </c>
      <c r="AT126" s="5">
        <f t="shared" si="119"/>
        <v>81.014999999999873</v>
      </c>
      <c r="AU126" s="5">
        <f t="shared" si="105"/>
        <v>23.680000000000291</v>
      </c>
      <c r="AV126" s="5">
        <f t="shared" si="108"/>
        <v>-1.8800000000001091</v>
      </c>
      <c r="AW126" s="5">
        <f t="shared" si="106"/>
        <v>4</v>
      </c>
      <c r="AZ126" s="4">
        <f t="shared" si="141"/>
        <v>3.1224049161270685E-2</v>
      </c>
      <c r="BA126" s="5">
        <f t="shared" si="147"/>
        <v>0</v>
      </c>
      <c r="BB126" s="4">
        <f t="shared" si="142"/>
        <v>0.12036891061012218</v>
      </c>
      <c r="BD126" s="5">
        <v>-30.479999999999563</v>
      </c>
      <c r="BE126" s="4">
        <v>1</v>
      </c>
      <c r="BJ126" s="5">
        <v>280.7800000000002</v>
      </c>
      <c r="BK126" s="5">
        <v>-5.5100000000002183</v>
      </c>
      <c r="BL126" s="5">
        <v>5.5100000000002183</v>
      </c>
      <c r="BM126" s="5">
        <v>2</v>
      </c>
      <c r="BR126">
        <v>3</v>
      </c>
      <c r="BS126">
        <v>-57</v>
      </c>
    </row>
    <row r="127" spans="1:71">
      <c r="A127" s="7">
        <v>36706</v>
      </c>
      <c r="B127" s="6">
        <v>7055.42</v>
      </c>
      <c r="C127" s="6">
        <v>7058</v>
      </c>
      <c r="D127" s="6">
        <v>6851.84</v>
      </c>
      <c r="E127" s="6">
        <v>6881.94</v>
      </c>
      <c r="F127" s="6">
        <v>6618.08</v>
      </c>
      <c r="G127" s="6">
        <v>6631.02</v>
      </c>
      <c r="H127" s="6">
        <v>6400.82</v>
      </c>
      <c r="I127" s="6">
        <v>6400.82</v>
      </c>
      <c r="J127" s="9">
        <f t="shared" si="90"/>
        <v>206.15999999999985</v>
      </c>
      <c r="K127" s="9">
        <f t="shared" si="109"/>
        <v>114.46499999999992</v>
      </c>
      <c r="L127" s="9">
        <f t="shared" si="94"/>
        <v>230.20000000000073</v>
      </c>
      <c r="M127" s="9">
        <f t="shared" ref="M127" si="184">AVERAGE(L116:L127)</f>
        <v>123.34250000000004</v>
      </c>
      <c r="N127" s="6" t="s">
        <v>36</v>
      </c>
      <c r="O127" s="9">
        <f t="shared" si="96"/>
        <v>481.11999999999989</v>
      </c>
      <c r="P127" s="4">
        <f t="shared" si="135"/>
        <v>1</v>
      </c>
      <c r="Q127" s="5">
        <f t="shared" si="136"/>
        <v>46.0600000000004</v>
      </c>
      <c r="R127" s="5">
        <f t="shared" si="137"/>
        <v>446.57499999999959</v>
      </c>
      <c r="S127" s="4">
        <f t="shared" si="138"/>
        <v>0.26430251907959079</v>
      </c>
      <c r="T127" s="4">
        <f t="shared" si="139"/>
        <v>0.17812669193286507</v>
      </c>
      <c r="U127" s="5">
        <f t="shared" si="131"/>
        <v>456.86399999999975</v>
      </c>
      <c r="V127" s="5">
        <f t="shared" si="132"/>
        <v>24.256000000000142</v>
      </c>
      <c r="X127" s="5">
        <f t="shared" si="92"/>
        <v>-173.48000000000047</v>
      </c>
      <c r="Y127" s="5">
        <f t="shared" si="93"/>
        <v>-217.26000000000022</v>
      </c>
      <c r="AA127" s="5">
        <f t="shared" si="112"/>
        <v>0</v>
      </c>
      <c r="AB127" s="5">
        <f t="shared" si="113"/>
        <v>1</v>
      </c>
      <c r="AC127" s="5">
        <f t="shared" si="114"/>
        <v>1</v>
      </c>
      <c r="AF127" s="5">
        <f t="shared" si="99"/>
        <v>2.5799999999999272</v>
      </c>
      <c r="AG127" s="5">
        <f t="shared" si="100"/>
        <v>3.6999999999998181</v>
      </c>
      <c r="AH127" s="5">
        <f t="shared" si="101"/>
        <v>203.57999999999993</v>
      </c>
      <c r="AI127" s="5">
        <f t="shared" si="102"/>
        <v>202.46000000000004</v>
      </c>
      <c r="AJ127" s="5"/>
      <c r="AK127" s="5">
        <f t="shared" si="103"/>
        <v>2.5799999999999272</v>
      </c>
      <c r="AL127" s="5">
        <f t="shared" si="123"/>
        <v>37.471999999999468</v>
      </c>
      <c r="AM127" s="5">
        <f t="shared" si="104"/>
        <v>203.57999999999993</v>
      </c>
      <c r="AN127" s="5">
        <f t="shared" si="119"/>
        <v>95.688999999999851</v>
      </c>
      <c r="AO127" s="5">
        <f t="shared" si="120"/>
        <v>1</v>
      </c>
      <c r="AP127" s="5">
        <f t="shared" si="133"/>
        <v>3</v>
      </c>
      <c r="AQ127" s="5">
        <f t="shared" si="151"/>
        <v>1.3</v>
      </c>
      <c r="AR127" s="5"/>
      <c r="AS127" s="5">
        <f t="shared" si="97"/>
        <v>202.46000000000004</v>
      </c>
      <c r="AT127" s="5">
        <f t="shared" si="119"/>
        <v>97.530999999999864</v>
      </c>
      <c r="AU127" s="5">
        <f t="shared" si="105"/>
        <v>3.6999999999998181</v>
      </c>
      <c r="AV127" s="5">
        <f t="shared" si="108"/>
        <v>-1.1199999999998909</v>
      </c>
      <c r="AW127" s="5">
        <f t="shared" si="106"/>
        <v>5</v>
      </c>
      <c r="AZ127" s="4">
        <f t="shared" si="141"/>
        <v>0.17812669193286507</v>
      </c>
      <c r="BA127" s="5">
        <f t="shared" si="147"/>
        <v>0</v>
      </c>
      <c r="BB127" s="4">
        <f t="shared" si="142"/>
        <v>3.1224049161270685E-2</v>
      </c>
      <c r="BD127" s="5">
        <v>-29.940000000000509</v>
      </c>
      <c r="BE127" s="4">
        <v>1</v>
      </c>
      <c r="BJ127" s="5">
        <v>204.52999999999975</v>
      </c>
      <c r="BK127" s="5">
        <v>3.5600000000004002</v>
      </c>
      <c r="BL127" s="5">
        <v>0.81000000000040018</v>
      </c>
      <c r="BM127" s="5">
        <v>2</v>
      </c>
      <c r="BR127">
        <v>204</v>
      </c>
      <c r="BS127">
        <v>-74</v>
      </c>
    </row>
    <row r="128" spans="1:71">
      <c r="A128" s="7">
        <v>36707</v>
      </c>
      <c r="B128" s="6">
        <v>6882.94</v>
      </c>
      <c r="C128" s="6">
        <v>6935.18</v>
      </c>
      <c r="D128" s="6">
        <v>6866.85</v>
      </c>
      <c r="E128" s="6">
        <v>6882.44</v>
      </c>
      <c r="F128" s="6">
        <v>6430.26</v>
      </c>
      <c r="G128" s="6">
        <v>6496.5</v>
      </c>
      <c r="H128" s="6">
        <v>6391.64</v>
      </c>
      <c r="I128" s="6">
        <v>6446.54</v>
      </c>
      <c r="J128" s="9">
        <f t="shared" si="90"/>
        <v>68.329999999999927</v>
      </c>
      <c r="K128" s="9">
        <f t="shared" si="109"/>
        <v>109.87833333333317</v>
      </c>
      <c r="L128" s="9">
        <f t="shared" si="94"/>
        <v>104.85999999999967</v>
      </c>
      <c r="M128" s="9">
        <f t="shared" ref="M128" si="185">AVERAGE(L117:L128)</f>
        <v>121.21583333333335</v>
      </c>
      <c r="N128" s="6" t="s">
        <v>37</v>
      </c>
      <c r="O128" s="9">
        <f t="shared" si="96"/>
        <v>435.89999999999964</v>
      </c>
      <c r="P128" s="4">
        <f t="shared" si="135"/>
        <v>0</v>
      </c>
      <c r="Q128" s="5">
        <f t="shared" si="136"/>
        <v>45.220000000000255</v>
      </c>
      <c r="R128" s="5">
        <f t="shared" si="137"/>
        <v>447.2049999999997</v>
      </c>
      <c r="S128" s="4">
        <f t="shared" si="138"/>
        <v>5.4267071516257235E-3</v>
      </c>
      <c r="T128" s="4">
        <f t="shared" si="139"/>
        <v>3.5399721859334251E-3</v>
      </c>
      <c r="U128" s="5">
        <f t="shared" si="131"/>
        <v>457.03199999999981</v>
      </c>
      <c r="V128" s="5">
        <f t="shared" si="132"/>
        <v>-21.132000000000176</v>
      </c>
      <c r="X128" s="5">
        <f t="shared" si="92"/>
        <v>-0.5</v>
      </c>
      <c r="Y128" s="5">
        <f t="shared" si="93"/>
        <v>16.279999999999745</v>
      </c>
      <c r="AA128" s="5">
        <f t="shared" si="112"/>
        <v>0</v>
      </c>
      <c r="AB128" s="5">
        <f t="shared" si="113"/>
        <v>0</v>
      </c>
      <c r="AC128" s="5">
        <f t="shared" si="114"/>
        <v>0</v>
      </c>
      <c r="AF128" s="5">
        <f t="shared" si="99"/>
        <v>52.240000000000691</v>
      </c>
      <c r="AG128" s="5">
        <f t="shared" si="100"/>
        <v>53.240000000000691</v>
      </c>
      <c r="AH128" s="5">
        <f t="shared" si="101"/>
        <v>16.089999999999236</v>
      </c>
      <c r="AI128" s="5">
        <f t="shared" si="102"/>
        <v>15.089999999999236</v>
      </c>
      <c r="AJ128" s="5"/>
      <c r="AK128" s="5">
        <f t="shared" si="103"/>
        <v>16.089999999999236</v>
      </c>
      <c r="AL128" s="5">
        <f t="shared" si="123"/>
        <v>37.471999999999468</v>
      </c>
      <c r="AM128" s="5">
        <f t="shared" si="104"/>
        <v>52.240000000000691</v>
      </c>
      <c r="AN128" s="5">
        <f t="shared" si="119"/>
        <v>91.146000000000001</v>
      </c>
      <c r="AO128" s="5">
        <f t="shared" si="120"/>
        <v>0</v>
      </c>
      <c r="AP128" s="5">
        <f t="shared" si="133"/>
        <v>3</v>
      </c>
      <c r="AQ128" s="5">
        <f t="shared" si="151"/>
        <v>1.5</v>
      </c>
      <c r="AR128" s="5"/>
      <c r="AS128" s="5">
        <f t="shared" si="97"/>
        <v>53.240000000000691</v>
      </c>
      <c r="AT128" s="5">
        <f t="shared" si="119"/>
        <v>94.669999999999987</v>
      </c>
      <c r="AU128" s="5">
        <f t="shared" si="105"/>
        <v>15.089999999999236</v>
      </c>
      <c r="AV128" s="5">
        <f t="shared" si="108"/>
        <v>-1</v>
      </c>
      <c r="AW128" s="5">
        <f t="shared" si="106"/>
        <v>6</v>
      </c>
      <c r="AZ128" s="4">
        <f t="shared" si="141"/>
        <v>3.5399721859334251E-3</v>
      </c>
      <c r="BA128" s="5">
        <f t="shared" si="147"/>
        <v>0</v>
      </c>
      <c r="BB128" s="4">
        <f t="shared" si="142"/>
        <v>0.17812669193286507</v>
      </c>
      <c r="BD128" s="5">
        <v>-29.909999999999854</v>
      </c>
      <c r="BE128" s="4">
        <v>1</v>
      </c>
      <c r="BJ128" s="5">
        <v>121.40000000000009</v>
      </c>
      <c r="BK128" s="5">
        <v>-10.599999999999909</v>
      </c>
      <c r="BL128" s="5">
        <v>10.599999999999909</v>
      </c>
      <c r="BM128" s="5">
        <v>2</v>
      </c>
      <c r="BR128">
        <v>0</v>
      </c>
      <c r="BS128">
        <v>-16</v>
      </c>
    </row>
    <row r="129" spans="1:71">
      <c r="A129" s="7">
        <v>36710</v>
      </c>
      <c r="B129" s="6">
        <v>6912.97</v>
      </c>
      <c r="C129" s="6">
        <v>6962.02</v>
      </c>
      <c r="D129" s="6">
        <v>6842.61</v>
      </c>
      <c r="E129" s="6">
        <v>6962.02</v>
      </c>
      <c r="F129" s="6">
        <v>6462.03</v>
      </c>
      <c r="G129" s="6">
        <v>6508.47</v>
      </c>
      <c r="H129" s="6">
        <v>6413.63</v>
      </c>
      <c r="I129" s="6">
        <v>6508.47</v>
      </c>
      <c r="J129" s="9">
        <f t="shared" si="90"/>
        <v>119.41000000000076</v>
      </c>
      <c r="K129" s="9">
        <f t="shared" si="109"/>
        <v>114.5258333333333</v>
      </c>
      <c r="L129" s="9">
        <f t="shared" si="94"/>
        <v>94.840000000000146</v>
      </c>
      <c r="M129" s="9">
        <f t="shared" ref="M129" si="186">AVERAGE(L118:L129)</f>
        <v>119.44250000000004</v>
      </c>
      <c r="N129" s="6" t="s">
        <v>36</v>
      </c>
      <c r="O129" s="9">
        <f t="shared" si="96"/>
        <v>453.55000000000018</v>
      </c>
      <c r="P129" s="4">
        <f t="shared" si="135"/>
        <v>0.39031402034498996</v>
      </c>
      <c r="Q129" s="5">
        <f t="shared" si="136"/>
        <v>45.220000000000255</v>
      </c>
      <c r="R129" s="5">
        <f t="shared" si="137"/>
        <v>447.2049999999997</v>
      </c>
      <c r="S129" s="4">
        <f t="shared" si="138"/>
        <v>0.40143291359097982</v>
      </c>
      <c r="T129" s="4">
        <f t="shared" si="139"/>
        <v>0.10609973030355566</v>
      </c>
      <c r="U129" s="5">
        <f t="shared" si="131"/>
        <v>459.55599999999993</v>
      </c>
      <c r="V129" s="5">
        <f t="shared" si="132"/>
        <v>-6.0059999999997444</v>
      </c>
      <c r="X129" s="5">
        <f t="shared" si="92"/>
        <v>49.050000000000182</v>
      </c>
      <c r="Y129" s="5">
        <f t="shared" si="93"/>
        <v>46.440000000000509</v>
      </c>
      <c r="AA129" s="5">
        <f t="shared" si="112"/>
        <v>1</v>
      </c>
      <c r="AB129" s="5">
        <f t="shared" si="113"/>
        <v>0</v>
      </c>
      <c r="AC129" s="5">
        <f t="shared" si="114"/>
        <v>1</v>
      </c>
      <c r="AF129" s="5">
        <f t="shared" si="99"/>
        <v>49.050000000000182</v>
      </c>
      <c r="AG129" s="5">
        <f t="shared" si="100"/>
        <v>79.580000000000837</v>
      </c>
      <c r="AH129" s="5">
        <f t="shared" si="101"/>
        <v>70.360000000000582</v>
      </c>
      <c r="AI129" s="5">
        <f t="shared" si="102"/>
        <v>39.829999999999927</v>
      </c>
      <c r="AJ129" s="5"/>
      <c r="AK129" s="5">
        <f t="shared" si="103"/>
        <v>49.050000000000182</v>
      </c>
      <c r="AL129" s="5">
        <f t="shared" si="123"/>
        <v>50.216000000000165</v>
      </c>
      <c r="AM129" s="5">
        <f t="shared" si="104"/>
        <v>70.360000000000582</v>
      </c>
      <c r="AN129" s="5">
        <f t="shared" si="119"/>
        <v>89.065000000000055</v>
      </c>
      <c r="AO129" s="5">
        <f t="shared" si="120"/>
        <v>0</v>
      </c>
      <c r="AP129" s="5">
        <f t="shared" si="133"/>
        <v>3</v>
      </c>
      <c r="AQ129" s="5">
        <f t="shared" si="151"/>
        <v>1.8</v>
      </c>
      <c r="AR129" s="5"/>
      <c r="AS129" s="5">
        <f t="shared" si="97"/>
        <v>79.580000000000837</v>
      </c>
      <c r="AT129" s="5">
        <f t="shared" si="119"/>
        <v>90.787000000000077</v>
      </c>
      <c r="AU129" s="5">
        <f t="shared" si="105"/>
        <v>39.829999999999927</v>
      </c>
      <c r="AV129" s="5">
        <f t="shared" si="108"/>
        <v>-30.530000000000655</v>
      </c>
      <c r="AW129" s="5">
        <f t="shared" si="106"/>
        <v>2</v>
      </c>
      <c r="AZ129" s="4">
        <f t="shared" si="141"/>
        <v>0.10609973030355566</v>
      </c>
      <c r="BA129" s="5">
        <f t="shared" si="147"/>
        <v>0</v>
      </c>
      <c r="BB129" s="4">
        <f t="shared" si="142"/>
        <v>3.5399721859334251E-3</v>
      </c>
      <c r="BD129" s="5">
        <v>-29.760000000000218</v>
      </c>
      <c r="BE129" s="4">
        <v>1</v>
      </c>
      <c r="BJ129" s="5">
        <v>162.02999999999975</v>
      </c>
      <c r="BK129" s="5">
        <v>56.230000000000018</v>
      </c>
      <c r="BL129" s="5">
        <v>3.0199999999999818</v>
      </c>
      <c r="BM129" s="5">
        <v>2</v>
      </c>
      <c r="BR129">
        <v>-46</v>
      </c>
      <c r="BS129">
        <v>46</v>
      </c>
    </row>
    <row r="130" spans="1:71">
      <c r="A130" s="7">
        <v>36711</v>
      </c>
      <c r="B130" s="6">
        <v>6958.4</v>
      </c>
      <c r="C130" s="6">
        <v>6976.08</v>
      </c>
      <c r="D130" s="6">
        <v>6881.14</v>
      </c>
      <c r="E130" s="6">
        <v>6944.36</v>
      </c>
      <c r="F130" s="6">
        <v>6501.42</v>
      </c>
      <c r="G130" s="6">
        <v>6504.15</v>
      </c>
      <c r="H130" s="6">
        <v>6459.29</v>
      </c>
      <c r="I130" s="6">
        <v>6494.77</v>
      </c>
      <c r="J130" s="9">
        <f t="shared" si="90"/>
        <v>94.9399999999996</v>
      </c>
      <c r="K130" s="9">
        <f t="shared" si="109"/>
        <v>112.28749999999998</v>
      </c>
      <c r="L130" s="9">
        <f t="shared" si="94"/>
        <v>49.180000000000291</v>
      </c>
      <c r="M130" s="9">
        <f t="shared" ref="M130" si="187">AVERAGE(L119:L130)</f>
        <v>107.88166666666673</v>
      </c>
      <c r="N130" s="6" t="s">
        <v>37</v>
      </c>
      <c r="O130" s="9">
        <f t="shared" si="96"/>
        <v>449.58999999999924</v>
      </c>
      <c r="P130" s="4">
        <f t="shared" si="135"/>
        <v>0.30274214949136496</v>
      </c>
      <c r="Q130" s="5">
        <f t="shared" si="136"/>
        <v>45.220000000000255</v>
      </c>
      <c r="R130" s="5">
        <f t="shared" si="137"/>
        <v>447.2049999999997</v>
      </c>
      <c r="S130" s="4">
        <f t="shared" si="138"/>
        <v>0.30274214949136496</v>
      </c>
      <c r="T130" s="4">
        <f t="shared" si="139"/>
        <v>9.3869112991793707E-2</v>
      </c>
      <c r="U130" s="5">
        <f t="shared" si="131"/>
        <v>453.29999999999984</v>
      </c>
      <c r="V130" s="5">
        <f t="shared" si="132"/>
        <v>-3.7100000000006048</v>
      </c>
      <c r="X130" s="5">
        <f t="shared" si="92"/>
        <v>-14.039999999999964</v>
      </c>
      <c r="Y130" s="5">
        <f t="shared" si="93"/>
        <v>-6.6499999999996362</v>
      </c>
      <c r="AA130" s="5">
        <f t="shared" si="112"/>
        <v>0</v>
      </c>
      <c r="AB130" s="5">
        <f t="shared" si="113"/>
        <v>1</v>
      </c>
      <c r="AC130" s="5">
        <f t="shared" si="114"/>
        <v>1</v>
      </c>
      <c r="AF130" s="5">
        <f t="shared" si="99"/>
        <v>17.680000000000291</v>
      </c>
      <c r="AG130" s="5">
        <f t="shared" si="100"/>
        <v>14.059999999999491</v>
      </c>
      <c r="AH130" s="5">
        <f t="shared" si="101"/>
        <v>77.259999999999309</v>
      </c>
      <c r="AI130" s="5">
        <f t="shared" si="102"/>
        <v>80.880000000000109</v>
      </c>
      <c r="AJ130" s="5"/>
      <c r="AK130" s="5">
        <f t="shared" si="103"/>
        <v>17.680000000000291</v>
      </c>
      <c r="AL130" s="5">
        <f t="shared" si="123"/>
        <v>50.216000000000165</v>
      </c>
      <c r="AM130" s="5">
        <f t="shared" si="104"/>
        <v>77.259999999999309</v>
      </c>
      <c r="AN130" s="5">
        <f t="shared" si="119"/>
        <v>90.530000000000015</v>
      </c>
      <c r="AO130" s="5">
        <f t="shared" si="120"/>
        <v>0</v>
      </c>
      <c r="AP130" s="5">
        <f t="shared" si="133"/>
        <v>3</v>
      </c>
      <c r="AQ130" s="5">
        <f t="shared" si="151"/>
        <v>2.1</v>
      </c>
      <c r="AR130" s="5"/>
      <c r="AS130" s="5">
        <f t="shared" si="97"/>
        <v>80.880000000000109</v>
      </c>
      <c r="AT130" s="5">
        <f t="shared" si="119"/>
        <v>91.735000000000127</v>
      </c>
      <c r="AU130" s="5">
        <f t="shared" si="105"/>
        <v>14.059999999999491</v>
      </c>
      <c r="AV130" s="5">
        <f t="shared" si="108"/>
        <v>3.6200000000008004</v>
      </c>
      <c r="AW130" s="5">
        <f t="shared" si="106"/>
        <v>3</v>
      </c>
      <c r="AZ130" s="4">
        <f t="shared" si="141"/>
        <v>9.3869112991793707E-2</v>
      </c>
      <c r="BA130" s="5">
        <f t="shared" si="147"/>
        <v>0</v>
      </c>
      <c r="BB130" s="4">
        <f t="shared" si="142"/>
        <v>0.10609973030355566</v>
      </c>
      <c r="BD130" s="5">
        <v>-29.650000000000091</v>
      </c>
      <c r="BE130" s="4">
        <v>1</v>
      </c>
      <c r="BJ130" s="5">
        <v>78.330000000000382</v>
      </c>
      <c r="BK130" s="5">
        <v>71.339999999999691</v>
      </c>
      <c r="BL130" s="5">
        <v>1.819999999999709</v>
      </c>
      <c r="BM130" s="5">
        <v>2</v>
      </c>
      <c r="BR130">
        <v>-45</v>
      </c>
      <c r="BS130">
        <v>7</v>
      </c>
    </row>
    <row r="131" spans="1:71">
      <c r="A131" s="7">
        <v>36712</v>
      </c>
      <c r="B131" s="6">
        <v>6946.73</v>
      </c>
      <c r="C131" s="6">
        <v>7090.11</v>
      </c>
      <c r="D131" s="6">
        <v>6946.73</v>
      </c>
      <c r="E131" s="6">
        <v>6961.73</v>
      </c>
      <c r="F131" s="6">
        <v>6502.98</v>
      </c>
      <c r="G131" s="6">
        <v>6572.66</v>
      </c>
      <c r="H131" s="6">
        <v>6430.59</v>
      </c>
      <c r="I131" s="6">
        <v>6462.7</v>
      </c>
      <c r="J131" s="9">
        <f t="shared" ref="J131:J194" si="188">MAX(ABS(E130-D131),ABS(C131-E130),ABS(C131-D131))</f>
        <v>145.75</v>
      </c>
      <c r="K131" s="9">
        <f t="shared" si="109"/>
        <v>114.56583333333333</v>
      </c>
      <c r="L131" s="9">
        <f t="shared" si="94"/>
        <v>142.06999999999971</v>
      </c>
      <c r="M131" s="9">
        <f t="shared" ref="M131" si="189">AVERAGE(L120:L131)</f>
        <v>112.57000000000001</v>
      </c>
      <c r="N131" s="6" t="s">
        <v>36</v>
      </c>
      <c r="O131" s="9">
        <f t="shared" si="96"/>
        <v>499.02999999999975</v>
      </c>
      <c r="P131" s="4">
        <f t="shared" si="135"/>
        <v>1</v>
      </c>
      <c r="Q131" s="5">
        <f t="shared" si="136"/>
        <v>63.130000000000109</v>
      </c>
      <c r="R131" s="5">
        <f t="shared" si="137"/>
        <v>451.68249999999966</v>
      </c>
      <c r="S131" s="4">
        <f t="shared" si="138"/>
        <v>1</v>
      </c>
      <c r="T131" s="4">
        <f t="shared" si="139"/>
        <v>1</v>
      </c>
      <c r="U131" s="5">
        <f t="shared" si="131"/>
        <v>463.83799999999974</v>
      </c>
      <c r="V131" s="5">
        <f t="shared" si="132"/>
        <v>35.192000000000007</v>
      </c>
      <c r="X131" s="5">
        <f t="shared" ref="X131:X194" si="190">E131-B131</f>
        <v>15</v>
      </c>
      <c r="Y131" s="5">
        <f t="shared" ref="Y131:Y194" si="191">I131-F131</f>
        <v>-40.279999999999745</v>
      </c>
      <c r="AA131" s="5">
        <f t="shared" si="112"/>
        <v>0</v>
      </c>
      <c r="AB131" s="5">
        <f t="shared" si="113"/>
        <v>0</v>
      </c>
      <c r="AC131" s="5">
        <f t="shared" si="114"/>
        <v>0</v>
      </c>
      <c r="AF131" s="5">
        <f t="shared" si="99"/>
        <v>143.38000000000011</v>
      </c>
      <c r="AG131" s="5">
        <f t="shared" si="100"/>
        <v>145.75</v>
      </c>
      <c r="AH131" s="5">
        <f t="shared" si="101"/>
        <v>0</v>
      </c>
      <c r="AI131" s="5">
        <f t="shared" si="102"/>
        <v>-2.3699999999998909</v>
      </c>
      <c r="AJ131" s="5"/>
      <c r="AK131" s="5">
        <f t="shared" si="103"/>
        <v>0</v>
      </c>
      <c r="AL131" s="5">
        <f t="shared" si="123"/>
        <v>50.216000000000165</v>
      </c>
      <c r="AM131" s="5">
        <f t="shared" si="104"/>
        <v>143.38000000000011</v>
      </c>
      <c r="AN131" s="5">
        <f t="shared" si="119"/>
        <v>91.213000000000008</v>
      </c>
      <c r="AO131" s="5">
        <f t="shared" si="120"/>
        <v>1</v>
      </c>
      <c r="AP131" s="5">
        <f t="shared" si="133"/>
        <v>3</v>
      </c>
      <c r="AQ131" s="5">
        <f t="shared" si="151"/>
        <v>2.2999999999999998</v>
      </c>
      <c r="AR131" s="5"/>
      <c r="AS131" s="5">
        <f t="shared" si="97"/>
        <v>145.75</v>
      </c>
      <c r="AT131" s="5">
        <f t="shared" si="119"/>
        <v>92.633000000000081</v>
      </c>
      <c r="AU131" s="5">
        <f t="shared" si="105"/>
        <v>-2.3699999999998909</v>
      </c>
      <c r="AV131" s="5">
        <f t="shared" si="108"/>
        <v>-2.3699999999998909</v>
      </c>
      <c r="AW131" s="5">
        <f t="shared" si="106"/>
        <v>4</v>
      </c>
      <c r="AX131" s="3">
        <v>1</v>
      </c>
      <c r="AZ131" s="4">
        <f t="shared" si="141"/>
        <v>1</v>
      </c>
      <c r="BA131" s="5">
        <f t="shared" si="147"/>
        <v>0</v>
      </c>
      <c r="BB131" s="4">
        <f t="shared" si="142"/>
        <v>9.3869112991793707E-2</v>
      </c>
      <c r="BD131" s="5">
        <v>-29.280000000000655</v>
      </c>
      <c r="BE131" s="4">
        <v>1</v>
      </c>
      <c r="BJ131" s="5">
        <v>110.57000000000016</v>
      </c>
      <c r="BK131" s="5">
        <v>-14.25</v>
      </c>
      <c r="BL131" s="5">
        <v>14.25</v>
      </c>
      <c r="BM131" s="5">
        <v>2</v>
      </c>
      <c r="BR131">
        <v>-46</v>
      </c>
      <c r="BS131">
        <v>-68</v>
      </c>
    </row>
    <row r="132" spans="1:71">
      <c r="A132" s="7">
        <v>36713</v>
      </c>
      <c r="B132" s="6">
        <v>6947.21</v>
      </c>
      <c r="C132" s="6">
        <v>6978.93</v>
      </c>
      <c r="D132" s="6">
        <v>6905.24</v>
      </c>
      <c r="E132" s="6">
        <v>6972.8</v>
      </c>
      <c r="F132" s="6">
        <v>6434.21</v>
      </c>
      <c r="G132" s="6">
        <v>6465.77</v>
      </c>
      <c r="H132" s="6">
        <v>6393.12</v>
      </c>
      <c r="I132" s="6">
        <v>6453.97</v>
      </c>
      <c r="J132" s="9">
        <f t="shared" si="188"/>
        <v>73.690000000000509</v>
      </c>
      <c r="K132" s="9">
        <f t="shared" si="109"/>
        <v>114.75666666666673</v>
      </c>
      <c r="L132" s="9">
        <f t="shared" ref="L132:L195" si="192">MAX(ABS(I131-H132),ABS(G132-I131),ABS(G132-H132))</f>
        <v>72.650000000000546</v>
      </c>
      <c r="M132" s="9">
        <f t="shared" ref="M132" si="193">AVERAGE(L121:L132)</f>
        <v>111.41833333333336</v>
      </c>
      <c r="N132" s="6" t="s">
        <v>37</v>
      </c>
      <c r="O132" s="9">
        <f t="shared" ref="O132:O195" si="194">E132-I132</f>
        <v>518.82999999999993</v>
      </c>
      <c r="P132" s="4">
        <f t="shared" si="135"/>
        <v>1</v>
      </c>
      <c r="Q132" s="5">
        <f t="shared" si="136"/>
        <v>82.930000000000291</v>
      </c>
      <c r="R132" s="5">
        <f t="shared" si="137"/>
        <v>456.63249999999971</v>
      </c>
      <c r="S132" s="4">
        <f t="shared" si="138"/>
        <v>1</v>
      </c>
      <c r="T132" s="4">
        <f t="shared" si="139"/>
        <v>1</v>
      </c>
      <c r="U132" s="5">
        <f t="shared" si="131"/>
        <v>471.37999999999977</v>
      </c>
      <c r="V132" s="5">
        <f t="shared" si="132"/>
        <v>47.450000000000159</v>
      </c>
      <c r="X132" s="5">
        <f t="shared" si="190"/>
        <v>25.590000000000146</v>
      </c>
      <c r="Y132" s="5">
        <f t="shared" si="191"/>
        <v>19.760000000000218</v>
      </c>
      <c r="AA132" s="5">
        <f t="shared" si="112"/>
        <v>1</v>
      </c>
      <c r="AB132" s="5">
        <f t="shared" si="113"/>
        <v>0</v>
      </c>
      <c r="AC132" s="5">
        <f t="shared" si="114"/>
        <v>1</v>
      </c>
      <c r="AF132" s="5">
        <f t="shared" si="99"/>
        <v>31.720000000000255</v>
      </c>
      <c r="AG132" s="5">
        <f t="shared" si="100"/>
        <v>17.200000000000728</v>
      </c>
      <c r="AH132" s="5">
        <f t="shared" si="101"/>
        <v>41.970000000000255</v>
      </c>
      <c r="AI132" s="5">
        <f t="shared" si="102"/>
        <v>56.489999999999782</v>
      </c>
      <c r="AJ132" s="5"/>
      <c r="AK132" s="5">
        <f t="shared" si="103"/>
        <v>31.720000000000255</v>
      </c>
      <c r="AL132" s="5">
        <f t="shared" si="123"/>
        <v>36.305999999999486</v>
      </c>
      <c r="AM132" s="5">
        <f t="shared" si="104"/>
        <v>41.970000000000255</v>
      </c>
      <c r="AN132" s="5">
        <f t="shared" si="119"/>
        <v>87.029000000000082</v>
      </c>
      <c r="AO132" s="5">
        <f t="shared" si="120"/>
        <v>0</v>
      </c>
      <c r="AP132" s="5">
        <f t="shared" si="133"/>
        <v>3</v>
      </c>
      <c r="AQ132" s="5">
        <f t="shared" si="151"/>
        <v>2.5</v>
      </c>
      <c r="AR132" s="5"/>
      <c r="AS132" s="5">
        <f t="shared" ref="AS132:AS195" si="195">MAX(AG132,AI132)</f>
        <v>56.489999999999782</v>
      </c>
      <c r="AT132" s="5">
        <f t="shared" si="119"/>
        <v>91.005000000000109</v>
      </c>
      <c r="AU132" s="5">
        <f t="shared" si="105"/>
        <v>17.200000000000728</v>
      </c>
      <c r="AV132" s="5">
        <f t="shared" si="108"/>
        <v>14.519999999999527</v>
      </c>
      <c r="AW132" s="5">
        <f t="shared" si="106"/>
        <v>5</v>
      </c>
      <c r="AZ132" s="4">
        <f t="shared" si="141"/>
        <v>1</v>
      </c>
      <c r="BA132" s="5">
        <f t="shared" si="147"/>
        <v>19.800000000000182</v>
      </c>
      <c r="BB132" s="4">
        <f t="shared" si="142"/>
        <v>1</v>
      </c>
      <c r="BD132" s="5">
        <v>-29.260000000000218</v>
      </c>
      <c r="BE132" s="4">
        <v>1</v>
      </c>
      <c r="BJ132" s="5">
        <v>102</v>
      </c>
      <c r="BK132" s="5">
        <v>-5.1099999999996726</v>
      </c>
      <c r="BL132" s="5">
        <v>5.1099999999996726</v>
      </c>
      <c r="BM132" s="5">
        <v>2</v>
      </c>
      <c r="BR132">
        <v>26</v>
      </c>
      <c r="BS132">
        <v>-20</v>
      </c>
    </row>
    <row r="133" spans="1:71">
      <c r="A133" s="7">
        <v>36714</v>
      </c>
      <c r="B133" s="6">
        <v>6957.01</v>
      </c>
      <c r="C133" s="6">
        <v>7051.06</v>
      </c>
      <c r="D133" s="6">
        <v>6919.94</v>
      </c>
      <c r="E133" s="6">
        <v>7044.77</v>
      </c>
      <c r="F133" s="6">
        <v>6471.98</v>
      </c>
      <c r="G133" s="6">
        <v>6568.15</v>
      </c>
      <c r="H133" s="6">
        <v>6445.71</v>
      </c>
      <c r="I133" s="6">
        <v>6565.97</v>
      </c>
      <c r="J133" s="9">
        <f t="shared" si="188"/>
        <v>131.1200000000008</v>
      </c>
      <c r="K133" s="9">
        <f t="shared" si="109"/>
        <v>113.22416666666679</v>
      </c>
      <c r="L133" s="9">
        <f t="shared" si="192"/>
        <v>122.4399999999996</v>
      </c>
      <c r="M133" s="9">
        <f t="shared" ref="M133" si="196">AVERAGE(L122:L133)</f>
        <v>112.23583333333333</v>
      </c>
      <c r="N133" s="6" t="s">
        <v>37</v>
      </c>
      <c r="O133" s="9">
        <f t="shared" si="194"/>
        <v>478.80000000000018</v>
      </c>
      <c r="P133" s="4">
        <f t="shared" si="135"/>
        <v>0.42186597342577492</v>
      </c>
      <c r="Q133" s="5">
        <f t="shared" si="136"/>
        <v>69.240000000000691</v>
      </c>
      <c r="R133" s="5">
        <f t="shared" si="137"/>
        <v>466.89999999999941</v>
      </c>
      <c r="S133" s="4">
        <f t="shared" si="138"/>
        <v>0.51730375015073427</v>
      </c>
      <c r="T133" s="4">
        <f t="shared" si="139"/>
        <v>0.51730375015073427</v>
      </c>
      <c r="U133" s="5">
        <f t="shared" si="131"/>
        <v>479.95999999999987</v>
      </c>
      <c r="V133" s="5">
        <f t="shared" si="132"/>
        <v>-1.159999999999684</v>
      </c>
      <c r="X133" s="5">
        <f t="shared" si="190"/>
        <v>87.760000000000218</v>
      </c>
      <c r="Y133" s="5">
        <f t="shared" si="191"/>
        <v>93.990000000000691</v>
      </c>
      <c r="AA133" s="5">
        <f t="shared" si="112"/>
        <v>1</v>
      </c>
      <c r="AB133" s="5">
        <f t="shared" si="113"/>
        <v>0</v>
      </c>
      <c r="AC133" s="5">
        <f t="shared" si="114"/>
        <v>1</v>
      </c>
      <c r="AF133" s="5">
        <f t="shared" ref="AF133:AF196" si="197">(C133-B133)</f>
        <v>94.050000000000182</v>
      </c>
      <c r="AG133" s="5">
        <f t="shared" ref="AG133:AG196" si="198">(C133-E132)</f>
        <v>78.260000000000218</v>
      </c>
      <c r="AH133" s="5">
        <f t="shared" ref="AH133:AH196" si="199">(B133-D133)</f>
        <v>37.070000000000618</v>
      </c>
      <c r="AI133" s="5">
        <f t="shared" ref="AI133:AI196" si="200">(E132-D133)</f>
        <v>52.860000000000582</v>
      </c>
      <c r="AJ133" s="5"/>
      <c r="AK133" s="5">
        <f t="shared" ref="AK133:AK196" si="201">MIN(AF133,AH133)</f>
        <v>37.070000000000618</v>
      </c>
      <c r="AL133" s="5">
        <f t="shared" si="123"/>
        <v>38.268000000000569</v>
      </c>
      <c r="AM133" s="5">
        <f t="shared" ref="AM133:AM196" si="202">MAX(AF133,AH133)</f>
        <v>94.050000000000182</v>
      </c>
      <c r="AN133" s="5">
        <f t="shared" si="119"/>
        <v>88.449000000000154</v>
      </c>
      <c r="AO133" s="5">
        <f t="shared" si="120"/>
        <v>1</v>
      </c>
      <c r="AP133" s="5">
        <f t="shared" si="133"/>
        <v>4</v>
      </c>
      <c r="AQ133" s="5">
        <f t="shared" si="151"/>
        <v>2.8</v>
      </c>
      <c r="AR133" s="5"/>
      <c r="AS133" s="5">
        <f t="shared" si="195"/>
        <v>78.260000000000218</v>
      </c>
      <c r="AT133" s="5">
        <f t="shared" si="119"/>
        <v>90.055000000000206</v>
      </c>
      <c r="AU133" s="5">
        <f t="shared" ref="AU133:AU196" si="203">MIN($AG133,$AI133)</f>
        <v>52.860000000000582</v>
      </c>
      <c r="AV133" s="5">
        <f t="shared" si="108"/>
        <v>15.789999999999964</v>
      </c>
      <c r="AW133" s="5">
        <f t="shared" ref="AW133:AW196" si="204">WEEKDAY(A133)</f>
        <v>6</v>
      </c>
      <c r="AZ133" s="4">
        <f t="shared" si="141"/>
        <v>0.51730375015073427</v>
      </c>
      <c r="BA133" s="5">
        <f t="shared" si="147"/>
        <v>-40.029999999999745</v>
      </c>
      <c r="BB133" s="4">
        <f t="shared" si="142"/>
        <v>1</v>
      </c>
      <c r="BD133" s="5">
        <v>-29.220000000000255</v>
      </c>
      <c r="BE133" s="4">
        <v>1</v>
      </c>
      <c r="BJ133" s="5">
        <v>73.0600000000004</v>
      </c>
      <c r="BK133" s="5">
        <v>16.829999999999927</v>
      </c>
      <c r="BL133" s="5">
        <v>1.9500000000002728</v>
      </c>
      <c r="BM133" s="5">
        <v>2</v>
      </c>
      <c r="BR133">
        <v>88</v>
      </c>
      <c r="BS133">
        <v>-67</v>
      </c>
    </row>
    <row r="134" spans="1:71">
      <c r="A134" s="7">
        <v>36717</v>
      </c>
      <c r="B134" s="6">
        <v>7052.68</v>
      </c>
      <c r="C134" s="6">
        <v>7126.04</v>
      </c>
      <c r="D134" s="6">
        <v>7031.33</v>
      </c>
      <c r="E134" s="6">
        <v>7066.22</v>
      </c>
      <c r="F134" s="6">
        <v>6471.9</v>
      </c>
      <c r="G134" s="6">
        <v>6587.85</v>
      </c>
      <c r="H134" s="6">
        <v>6471.9</v>
      </c>
      <c r="I134" s="6">
        <v>6487.42</v>
      </c>
      <c r="J134" s="9">
        <f t="shared" si="188"/>
        <v>94.710000000000036</v>
      </c>
      <c r="K134" s="9">
        <f t="shared" si="109"/>
        <v>109.07333333333349</v>
      </c>
      <c r="L134" s="9">
        <f t="shared" si="192"/>
        <v>115.95000000000073</v>
      </c>
      <c r="M134" s="9">
        <f t="shared" ref="M134" si="205">AVERAGE(L123:L134)</f>
        <v>114.29250000000009</v>
      </c>
      <c r="N134" s="6" t="s">
        <v>36</v>
      </c>
      <c r="O134" s="9">
        <f t="shared" si="194"/>
        <v>578.80000000000018</v>
      </c>
      <c r="P134" s="4">
        <f t="shared" si="135"/>
        <v>1</v>
      </c>
      <c r="Q134" s="5">
        <f t="shared" si="136"/>
        <v>129.21000000000095</v>
      </c>
      <c r="R134" s="5">
        <f t="shared" si="137"/>
        <v>481.89249999999947</v>
      </c>
      <c r="S134" s="4">
        <f t="shared" si="138"/>
        <v>1</v>
      </c>
      <c r="T134" s="4">
        <f t="shared" si="139"/>
        <v>1</v>
      </c>
      <c r="U134" s="5">
        <f t="shared" si="131"/>
        <v>505.00999999999988</v>
      </c>
      <c r="V134" s="5">
        <f t="shared" si="132"/>
        <v>73.790000000000305</v>
      </c>
      <c r="X134" s="5">
        <f t="shared" si="190"/>
        <v>13.539999999999964</v>
      </c>
      <c r="Y134" s="5">
        <f t="shared" si="191"/>
        <v>15.520000000000437</v>
      </c>
      <c r="AA134" s="5">
        <f t="shared" si="112"/>
        <v>1</v>
      </c>
      <c r="AB134" s="5">
        <f t="shared" si="113"/>
        <v>0</v>
      </c>
      <c r="AC134" s="5">
        <f t="shared" si="114"/>
        <v>1</v>
      </c>
      <c r="AF134" s="5">
        <f t="shared" si="197"/>
        <v>73.359999999999673</v>
      </c>
      <c r="AG134" s="5">
        <f t="shared" si="198"/>
        <v>81.269999999999527</v>
      </c>
      <c r="AH134" s="5">
        <f t="shared" si="199"/>
        <v>21.350000000000364</v>
      </c>
      <c r="AI134" s="5">
        <f t="shared" si="200"/>
        <v>13.440000000000509</v>
      </c>
      <c r="AJ134" s="5"/>
      <c r="AK134" s="5">
        <f t="shared" si="201"/>
        <v>21.350000000000364</v>
      </c>
      <c r="AL134" s="5">
        <f t="shared" si="123"/>
        <v>38.268000000000569</v>
      </c>
      <c r="AM134" s="5">
        <f t="shared" si="202"/>
        <v>73.359999999999673</v>
      </c>
      <c r="AN134" s="5">
        <f t="shared" si="119"/>
        <v>85.947000000000116</v>
      </c>
      <c r="AO134" s="5">
        <f t="shared" si="120"/>
        <v>0</v>
      </c>
      <c r="AP134" s="5">
        <f t="shared" si="133"/>
        <v>3</v>
      </c>
      <c r="AQ134" s="5">
        <f t="shared" si="151"/>
        <v>2.9</v>
      </c>
      <c r="AR134" s="5"/>
      <c r="AS134" s="5">
        <f t="shared" si="195"/>
        <v>81.269999999999527</v>
      </c>
      <c r="AT134" s="5">
        <f t="shared" si="119"/>
        <v>87.696000000000097</v>
      </c>
      <c r="AU134" s="5">
        <f t="shared" si="203"/>
        <v>13.440000000000509</v>
      </c>
      <c r="AV134" s="5">
        <f t="shared" ref="AV134:AV197" si="206">(E133-B134)</f>
        <v>-7.9099999999998545</v>
      </c>
      <c r="AW134" s="5">
        <f t="shared" si="204"/>
        <v>2</v>
      </c>
      <c r="AZ134" s="4">
        <f t="shared" si="141"/>
        <v>1</v>
      </c>
      <c r="BA134" s="5">
        <f t="shared" si="147"/>
        <v>0</v>
      </c>
      <c r="BB134" s="4">
        <f t="shared" si="142"/>
        <v>0.51730375015073427</v>
      </c>
      <c r="BD134" s="5">
        <v>-29.210000000000036</v>
      </c>
      <c r="BE134" s="4">
        <v>1</v>
      </c>
      <c r="BJ134" s="5">
        <v>175.42999999999984</v>
      </c>
      <c r="BK134" s="5">
        <v>40.360000000000127</v>
      </c>
      <c r="BL134" s="5">
        <v>2.2899999999999636</v>
      </c>
      <c r="BM134" s="5">
        <v>2</v>
      </c>
      <c r="BR134">
        <v>-44</v>
      </c>
      <c r="BS134">
        <v>16</v>
      </c>
    </row>
    <row r="135" spans="1:71">
      <c r="A135" s="7">
        <v>36718</v>
      </c>
      <c r="B135" s="6">
        <v>7068.09</v>
      </c>
      <c r="C135" s="6">
        <v>7069.49</v>
      </c>
      <c r="D135" s="6">
        <v>6955.58</v>
      </c>
      <c r="E135" s="6">
        <v>7006.05</v>
      </c>
      <c r="F135" s="6">
        <v>6518.22</v>
      </c>
      <c r="G135" s="6">
        <v>6518.22</v>
      </c>
      <c r="H135" s="6">
        <v>6422.72</v>
      </c>
      <c r="I135" s="6">
        <v>6490.35</v>
      </c>
      <c r="J135" s="9">
        <f t="shared" si="188"/>
        <v>113.90999999999985</v>
      </c>
      <c r="K135" s="9">
        <f t="shared" si="109"/>
        <v>109.84833333333351</v>
      </c>
      <c r="L135" s="9">
        <f t="shared" si="192"/>
        <v>95.5</v>
      </c>
      <c r="M135" s="9">
        <f t="shared" ref="M135" si="207">AVERAGE(L124:L135)</f>
        <v>111.31500000000013</v>
      </c>
      <c r="N135" s="6" t="s">
        <v>37</v>
      </c>
      <c r="O135" s="9">
        <f t="shared" si="194"/>
        <v>515.69999999999982</v>
      </c>
      <c r="P135" s="4">
        <f t="shared" si="135"/>
        <v>0.36899999999999639</v>
      </c>
      <c r="Q135" s="5">
        <f t="shared" si="136"/>
        <v>100</v>
      </c>
      <c r="R135" s="5">
        <f t="shared" si="137"/>
        <v>503.80000000000018</v>
      </c>
      <c r="S135" s="4">
        <f t="shared" si="138"/>
        <v>0.51164770528596937</v>
      </c>
      <c r="T135" s="4">
        <f t="shared" si="139"/>
        <v>0.55843247025892151</v>
      </c>
      <c r="U135" s="5">
        <f t="shared" si="131"/>
        <v>518.23199999999997</v>
      </c>
      <c r="V135" s="5">
        <f t="shared" si="132"/>
        <v>-2.5320000000001528</v>
      </c>
      <c r="X135" s="5">
        <f t="shared" si="190"/>
        <v>-62.039999999999964</v>
      </c>
      <c r="Y135" s="5">
        <f t="shared" si="191"/>
        <v>-27.869999999999891</v>
      </c>
      <c r="AA135" s="5">
        <f t="shared" si="112"/>
        <v>0</v>
      </c>
      <c r="AB135" s="5">
        <f t="shared" si="113"/>
        <v>1</v>
      </c>
      <c r="AC135" s="5">
        <f t="shared" si="114"/>
        <v>1</v>
      </c>
      <c r="AF135" s="5">
        <f t="shared" si="197"/>
        <v>1.3999999999996362</v>
      </c>
      <c r="AG135" s="5">
        <f t="shared" si="198"/>
        <v>3.2699999999995271</v>
      </c>
      <c r="AH135" s="5">
        <f t="shared" si="199"/>
        <v>112.51000000000022</v>
      </c>
      <c r="AI135" s="5">
        <f t="shared" si="200"/>
        <v>110.64000000000033</v>
      </c>
      <c r="AJ135" s="5"/>
      <c r="AK135" s="5">
        <f t="shared" si="201"/>
        <v>1.3999999999996362</v>
      </c>
      <c r="AL135" s="5">
        <f t="shared" si="123"/>
        <v>38.268000000000569</v>
      </c>
      <c r="AM135" s="5">
        <f t="shared" si="202"/>
        <v>112.51000000000022</v>
      </c>
      <c r="AN135" s="5">
        <f t="shared" si="119"/>
        <v>90.888000000000105</v>
      </c>
      <c r="AO135" s="5">
        <f t="shared" si="120"/>
        <v>1</v>
      </c>
      <c r="AP135" s="5">
        <f t="shared" si="133"/>
        <v>4</v>
      </c>
      <c r="AQ135" s="5">
        <f t="shared" si="151"/>
        <v>3.1</v>
      </c>
      <c r="AR135" s="5"/>
      <c r="AS135" s="5">
        <f t="shared" si="195"/>
        <v>110.64000000000033</v>
      </c>
      <c r="AT135" s="5">
        <f t="shared" si="119"/>
        <v>92.686000000000149</v>
      </c>
      <c r="AU135" s="5">
        <f t="shared" si="203"/>
        <v>3.2699999999995271</v>
      </c>
      <c r="AV135" s="5">
        <f t="shared" si="206"/>
        <v>-1.8699999999998909</v>
      </c>
      <c r="AW135" s="5">
        <f t="shared" si="204"/>
        <v>3</v>
      </c>
      <c r="AZ135" s="4">
        <f t="shared" si="141"/>
        <v>0.55843247025892151</v>
      </c>
      <c r="BA135" s="5">
        <f t="shared" si="147"/>
        <v>-63.100000000000364</v>
      </c>
      <c r="BB135" s="4">
        <f t="shared" si="142"/>
        <v>1</v>
      </c>
      <c r="BD135" s="5">
        <v>-29.210000000000036</v>
      </c>
      <c r="BE135" s="4">
        <v>1</v>
      </c>
      <c r="BJ135" s="5">
        <v>199.41000000000031</v>
      </c>
      <c r="BK135" s="5">
        <v>-12.300000000000182</v>
      </c>
      <c r="BL135" s="5">
        <v>12.300000000000182</v>
      </c>
      <c r="BM135" s="5">
        <v>2</v>
      </c>
      <c r="BR135">
        <v>-44</v>
      </c>
      <c r="BS135">
        <v>28</v>
      </c>
    </row>
    <row r="136" spans="1:71">
      <c r="A136" s="7">
        <v>36719</v>
      </c>
      <c r="B136" s="6">
        <v>7015.84</v>
      </c>
      <c r="C136" s="6">
        <v>7100.36</v>
      </c>
      <c r="D136" s="6">
        <v>7011.68</v>
      </c>
      <c r="E136" s="6">
        <v>7065.97</v>
      </c>
      <c r="F136" s="6">
        <v>6506.12</v>
      </c>
      <c r="G136" s="6">
        <v>6556.41</v>
      </c>
      <c r="H136" s="6">
        <v>6489.81</v>
      </c>
      <c r="I136" s="6">
        <v>6536.51</v>
      </c>
      <c r="J136" s="9">
        <f t="shared" si="188"/>
        <v>94.309999999999491</v>
      </c>
      <c r="K136" s="9">
        <f t="shared" si="109"/>
        <v>108.52416666666674</v>
      </c>
      <c r="L136" s="9">
        <f t="shared" si="192"/>
        <v>66.599999999999454</v>
      </c>
      <c r="M136" s="9">
        <f t="shared" ref="M136" si="208">AVERAGE(L125:L136)</f>
        <v>109.66916666666673</v>
      </c>
      <c r="N136" s="6" t="s">
        <v>36</v>
      </c>
      <c r="O136" s="9">
        <f t="shared" si="194"/>
        <v>529.46</v>
      </c>
      <c r="P136" s="4">
        <f t="shared" si="135"/>
        <v>0.5065999999999985</v>
      </c>
      <c r="Q136" s="5">
        <f t="shared" si="136"/>
        <v>100</v>
      </c>
      <c r="R136" s="5">
        <f t="shared" si="137"/>
        <v>503.80000000000018</v>
      </c>
      <c r="S136" s="4">
        <f t="shared" si="138"/>
        <v>0.61814101075768302</v>
      </c>
      <c r="T136" s="4">
        <f t="shared" si="139"/>
        <v>0.65472358292512278</v>
      </c>
      <c r="U136" s="5">
        <f t="shared" si="131"/>
        <v>524.31799999999998</v>
      </c>
      <c r="V136" s="5">
        <f t="shared" si="132"/>
        <v>5.1420000000000528</v>
      </c>
      <c r="X136" s="5">
        <f t="shared" si="190"/>
        <v>50.130000000000109</v>
      </c>
      <c r="Y136" s="5">
        <f t="shared" si="191"/>
        <v>30.390000000000327</v>
      </c>
      <c r="AA136" s="5">
        <f t="shared" ref="AA136:AA199" si="209">IF(AND(X136&gt;0,Y136&gt;0),1,0)</f>
        <v>1</v>
      </c>
      <c r="AB136" s="5">
        <f t="shared" ref="AB136:AB199" si="210">IF(AND($X136&lt;0,$Y136&lt;0),1,0)</f>
        <v>0</v>
      </c>
      <c r="AC136" s="5">
        <f t="shared" ref="AC136:AC199" si="211">SUM(AA136:AB136)</f>
        <v>1</v>
      </c>
      <c r="AF136" s="5">
        <f t="shared" si="197"/>
        <v>84.519999999999527</v>
      </c>
      <c r="AG136" s="5">
        <f t="shared" si="198"/>
        <v>94.309999999999491</v>
      </c>
      <c r="AH136" s="5">
        <f t="shared" si="199"/>
        <v>4.1599999999998545</v>
      </c>
      <c r="AI136" s="5">
        <f t="shared" si="200"/>
        <v>-5.6300000000001091</v>
      </c>
      <c r="AJ136" s="5"/>
      <c r="AK136" s="5">
        <f t="shared" si="201"/>
        <v>4.1599999999998545</v>
      </c>
      <c r="AL136" s="5">
        <f t="shared" si="123"/>
        <v>38.268000000000569</v>
      </c>
      <c r="AM136" s="5">
        <f t="shared" si="202"/>
        <v>84.519999999999527</v>
      </c>
      <c r="AN136" s="5">
        <f t="shared" si="119"/>
        <v>95.32300000000005</v>
      </c>
      <c r="AO136" s="5">
        <f t="shared" si="120"/>
        <v>0</v>
      </c>
      <c r="AP136" s="5">
        <f t="shared" si="133"/>
        <v>4</v>
      </c>
      <c r="AQ136" s="5">
        <f t="shared" si="151"/>
        <v>3.3</v>
      </c>
      <c r="AR136" s="5"/>
      <c r="AS136" s="5">
        <f t="shared" si="195"/>
        <v>94.309999999999491</v>
      </c>
      <c r="AT136" s="5">
        <f t="shared" si="119"/>
        <v>98.288000000000096</v>
      </c>
      <c r="AU136" s="5">
        <f t="shared" si="203"/>
        <v>-5.6300000000001091</v>
      </c>
      <c r="AV136" s="5">
        <f t="shared" si="206"/>
        <v>-9.7899999999999636</v>
      </c>
      <c r="AW136" s="5">
        <f t="shared" si="204"/>
        <v>4</v>
      </c>
      <c r="AZ136" s="4">
        <f t="shared" si="141"/>
        <v>0.65472358292512278</v>
      </c>
      <c r="BA136" s="5">
        <f t="shared" si="147"/>
        <v>0</v>
      </c>
      <c r="BB136" s="4">
        <f t="shared" si="142"/>
        <v>0.55843247025892151</v>
      </c>
      <c r="BD136" s="5">
        <v>-29.170000000000073</v>
      </c>
      <c r="BE136" s="4">
        <v>1</v>
      </c>
      <c r="BJ136" s="5">
        <v>92.759999999999764</v>
      </c>
      <c r="BK136" s="5">
        <v>-4.2899999999999636</v>
      </c>
      <c r="BL136" s="5">
        <v>4.2899999999999636</v>
      </c>
      <c r="BM136" s="5">
        <v>2</v>
      </c>
      <c r="BR136">
        <v>-43</v>
      </c>
      <c r="BS136">
        <v>30</v>
      </c>
    </row>
    <row r="137" spans="1:71">
      <c r="A137" s="7">
        <v>36720</v>
      </c>
      <c r="B137" s="6">
        <v>7073.81</v>
      </c>
      <c r="C137" s="6">
        <v>7178.45</v>
      </c>
      <c r="D137" s="6">
        <v>7008.96</v>
      </c>
      <c r="E137" s="6">
        <v>7166.51</v>
      </c>
      <c r="F137" s="6">
        <v>6547.22</v>
      </c>
      <c r="G137" s="6">
        <v>6588.11</v>
      </c>
      <c r="H137" s="6">
        <v>6491.54</v>
      </c>
      <c r="I137" s="6">
        <v>6570.36</v>
      </c>
      <c r="J137" s="9">
        <f t="shared" si="188"/>
        <v>169.48999999999978</v>
      </c>
      <c r="K137" s="9">
        <f t="shared" si="109"/>
        <v>114.48250000000007</v>
      </c>
      <c r="L137" s="9">
        <f t="shared" si="192"/>
        <v>96.569999999999709</v>
      </c>
      <c r="M137" s="9">
        <f t="shared" ref="M137" si="212">AVERAGE(L126:L137)</f>
        <v>107.81000000000002</v>
      </c>
      <c r="N137" s="6" t="s">
        <v>36</v>
      </c>
      <c r="O137" s="9">
        <f t="shared" si="194"/>
        <v>596.15000000000055</v>
      </c>
      <c r="P137" s="4">
        <f t="shared" si="135"/>
        <v>1</v>
      </c>
      <c r="Q137" s="5">
        <f t="shared" si="136"/>
        <v>117.35000000000036</v>
      </c>
      <c r="R137" s="5">
        <f t="shared" si="137"/>
        <v>508.13750000000027</v>
      </c>
      <c r="S137" s="4">
        <f t="shared" si="138"/>
        <v>1</v>
      </c>
      <c r="T137" s="4">
        <f t="shared" si="139"/>
        <v>1</v>
      </c>
      <c r="U137" s="5">
        <f t="shared" si="131"/>
        <v>539.78200000000015</v>
      </c>
      <c r="V137" s="5">
        <f t="shared" si="132"/>
        <v>56.368000000000393</v>
      </c>
      <c r="X137" s="5">
        <f t="shared" si="190"/>
        <v>92.699999999999818</v>
      </c>
      <c r="Y137" s="5">
        <f t="shared" si="191"/>
        <v>23.139999999999418</v>
      </c>
      <c r="AA137" s="5">
        <f t="shared" si="209"/>
        <v>1</v>
      </c>
      <c r="AB137" s="5">
        <f t="shared" si="210"/>
        <v>0</v>
      </c>
      <c r="AC137" s="5">
        <f t="shared" si="211"/>
        <v>1</v>
      </c>
      <c r="AF137" s="5">
        <f t="shared" si="197"/>
        <v>104.63999999999942</v>
      </c>
      <c r="AG137" s="5">
        <f t="shared" si="198"/>
        <v>112.47999999999956</v>
      </c>
      <c r="AH137" s="5">
        <f t="shared" si="199"/>
        <v>64.850000000000364</v>
      </c>
      <c r="AI137" s="5">
        <f t="shared" si="200"/>
        <v>57.010000000000218</v>
      </c>
      <c r="AJ137" s="5"/>
      <c r="AK137" s="5">
        <f t="shared" si="201"/>
        <v>64.850000000000364</v>
      </c>
      <c r="AL137" s="5">
        <f t="shared" si="123"/>
        <v>50.630000000000194</v>
      </c>
      <c r="AM137" s="5">
        <f t="shared" si="202"/>
        <v>104.63999999999942</v>
      </c>
      <c r="AN137" s="5">
        <f t="shared" si="119"/>
        <v>85.429000000000002</v>
      </c>
      <c r="AO137" s="5">
        <f t="shared" si="120"/>
        <v>1</v>
      </c>
      <c r="AP137" s="5">
        <f t="shared" si="133"/>
        <v>4</v>
      </c>
      <c r="AQ137" s="5">
        <f t="shared" si="151"/>
        <v>3.4</v>
      </c>
      <c r="AR137" s="5"/>
      <c r="AS137" s="5">
        <f t="shared" si="195"/>
        <v>112.47999999999956</v>
      </c>
      <c r="AT137" s="5">
        <f t="shared" si="119"/>
        <v>89.290000000000049</v>
      </c>
      <c r="AU137" s="5">
        <f t="shared" si="203"/>
        <v>57.010000000000218</v>
      </c>
      <c r="AV137" s="5">
        <f t="shared" si="206"/>
        <v>-7.8400000000001455</v>
      </c>
      <c r="AW137" s="5">
        <f t="shared" si="204"/>
        <v>5</v>
      </c>
      <c r="AZ137" s="4">
        <f t="shared" si="141"/>
        <v>1</v>
      </c>
      <c r="BA137" s="5">
        <f t="shared" si="147"/>
        <v>0</v>
      </c>
      <c r="BB137" s="4">
        <f t="shared" si="142"/>
        <v>0.65472358292512278</v>
      </c>
      <c r="BD137" s="5">
        <v>-28.829999999999472</v>
      </c>
      <c r="BE137" s="4">
        <v>1</v>
      </c>
      <c r="BJ137" s="5">
        <v>136.80999999999995</v>
      </c>
      <c r="BK137" s="5">
        <v>-2.1099999999996726</v>
      </c>
      <c r="BL137" s="5">
        <v>2.1099999999996726</v>
      </c>
      <c r="BM137" s="5">
        <v>2</v>
      </c>
      <c r="BR137">
        <v>-46</v>
      </c>
      <c r="BS137">
        <v>23</v>
      </c>
    </row>
    <row r="138" spans="1:71">
      <c r="A138" s="7">
        <v>36724</v>
      </c>
      <c r="B138" s="6">
        <v>7320.1</v>
      </c>
      <c r="C138" s="6">
        <v>7430.7</v>
      </c>
      <c r="D138" s="6">
        <v>7320.1</v>
      </c>
      <c r="E138" s="6">
        <v>7430.7</v>
      </c>
      <c r="F138" s="6">
        <v>6605.32</v>
      </c>
      <c r="G138" s="6">
        <v>6631.48</v>
      </c>
      <c r="H138" s="6">
        <v>6582.68</v>
      </c>
      <c r="I138" s="6">
        <v>6619.25</v>
      </c>
      <c r="J138" s="9">
        <f t="shared" si="188"/>
        <v>264.1899999999996</v>
      </c>
      <c r="K138" s="9">
        <f t="shared" si="109"/>
        <v>131.33416666666668</v>
      </c>
      <c r="L138" s="9">
        <f t="shared" si="192"/>
        <v>61.119999999999891</v>
      </c>
      <c r="M138" s="9">
        <f t="shared" ref="M138" si="213">AVERAGE(L127:L138)</f>
        <v>104.33166666666671</v>
      </c>
      <c r="N138" s="6" t="s">
        <v>37</v>
      </c>
      <c r="O138" s="9">
        <f t="shared" si="194"/>
        <v>811.44999999999982</v>
      </c>
      <c r="P138" s="4">
        <f t="shared" si="135"/>
        <v>1</v>
      </c>
      <c r="Q138" s="5">
        <f t="shared" si="136"/>
        <v>295.75</v>
      </c>
      <c r="R138" s="5">
        <f t="shared" si="137"/>
        <v>589.63749999999982</v>
      </c>
      <c r="S138" s="4">
        <f t="shared" si="138"/>
        <v>1</v>
      </c>
      <c r="T138" s="4">
        <f t="shared" si="139"/>
        <v>1</v>
      </c>
      <c r="U138" s="5">
        <f t="shared" si="131"/>
        <v>606.31200000000013</v>
      </c>
      <c r="V138" s="5">
        <f t="shared" si="132"/>
        <v>205.13799999999969</v>
      </c>
      <c r="X138" s="5">
        <f t="shared" si="190"/>
        <v>110.59999999999945</v>
      </c>
      <c r="Y138" s="5">
        <f t="shared" si="191"/>
        <v>13.930000000000291</v>
      </c>
      <c r="AA138" s="5">
        <f t="shared" si="209"/>
        <v>1</v>
      </c>
      <c r="AB138" s="5">
        <f t="shared" si="210"/>
        <v>0</v>
      </c>
      <c r="AC138" s="5">
        <f t="shared" si="211"/>
        <v>1</v>
      </c>
      <c r="AF138" s="5">
        <f t="shared" si="197"/>
        <v>110.59999999999945</v>
      </c>
      <c r="AG138" s="5">
        <f t="shared" si="198"/>
        <v>264.1899999999996</v>
      </c>
      <c r="AH138" s="5">
        <f t="shared" si="199"/>
        <v>0</v>
      </c>
      <c r="AI138" s="5">
        <f t="shared" si="200"/>
        <v>-153.59000000000015</v>
      </c>
      <c r="AJ138" s="5"/>
      <c r="AK138" s="5">
        <f t="shared" si="201"/>
        <v>0</v>
      </c>
      <c r="AL138" s="5">
        <f t="shared" si="123"/>
        <v>50.630000000000194</v>
      </c>
      <c r="AM138" s="5">
        <f t="shared" si="202"/>
        <v>110.59999999999945</v>
      </c>
      <c r="AN138" s="5">
        <f t="shared" si="119"/>
        <v>91.264999999999873</v>
      </c>
      <c r="AO138" s="5">
        <f t="shared" si="120"/>
        <v>1</v>
      </c>
      <c r="AP138" s="5">
        <f t="shared" si="133"/>
        <v>5</v>
      </c>
      <c r="AQ138" s="5">
        <f t="shared" si="151"/>
        <v>3.6</v>
      </c>
      <c r="AR138" s="5"/>
      <c r="AS138" s="5">
        <f t="shared" si="195"/>
        <v>264.1899999999996</v>
      </c>
      <c r="AT138" s="5">
        <f t="shared" si="119"/>
        <v>110.38499999999995</v>
      </c>
      <c r="AU138" s="5">
        <f t="shared" si="203"/>
        <v>-153.59000000000015</v>
      </c>
      <c r="AV138" s="5">
        <f t="shared" si="206"/>
        <v>-153.59000000000015</v>
      </c>
      <c r="AW138" s="5">
        <f t="shared" si="204"/>
        <v>2</v>
      </c>
      <c r="AZ138" s="4">
        <f t="shared" si="141"/>
        <v>1</v>
      </c>
      <c r="BA138" s="5">
        <f t="shared" si="147"/>
        <v>215.29999999999927</v>
      </c>
      <c r="BB138" s="4">
        <f t="shared" si="142"/>
        <v>1</v>
      </c>
      <c r="BD138" s="5">
        <v>-28.759999999999309</v>
      </c>
      <c r="BE138" s="4">
        <v>1</v>
      </c>
      <c r="BJ138" s="5">
        <v>119</v>
      </c>
      <c r="BK138" s="5">
        <v>67.550000000000182</v>
      </c>
      <c r="BL138" s="5">
        <v>11.730000000000018</v>
      </c>
      <c r="BM138" s="5">
        <v>2</v>
      </c>
      <c r="BR138">
        <v>111</v>
      </c>
      <c r="BS138">
        <v>-14</v>
      </c>
    </row>
    <row r="139" spans="1:71">
      <c r="A139" s="7">
        <v>36725</v>
      </c>
      <c r="B139" s="6">
        <v>7417.02</v>
      </c>
      <c r="C139" s="6">
        <v>7449.78</v>
      </c>
      <c r="D139" s="6">
        <v>7355.31</v>
      </c>
      <c r="E139" s="6">
        <v>7406.91</v>
      </c>
      <c r="F139" s="6">
        <v>6625.02</v>
      </c>
      <c r="G139" s="6">
        <v>6625.02</v>
      </c>
      <c r="H139" s="6">
        <v>6514.54</v>
      </c>
      <c r="I139" s="6">
        <v>6514.54</v>
      </c>
      <c r="J139" s="9">
        <f t="shared" si="188"/>
        <v>94.469999999999345</v>
      </c>
      <c r="K139" s="9">
        <f t="shared" si="109"/>
        <v>122.02666666666664</v>
      </c>
      <c r="L139" s="9">
        <f t="shared" si="192"/>
        <v>110.48000000000047</v>
      </c>
      <c r="M139" s="9">
        <f t="shared" ref="M139" si="214">AVERAGE(L128:L139)</f>
        <v>94.355000000000018</v>
      </c>
      <c r="N139" s="6" t="s">
        <v>37</v>
      </c>
      <c r="O139" s="9">
        <f t="shared" si="194"/>
        <v>892.36999999999989</v>
      </c>
      <c r="P139" s="4">
        <f t="shared" si="135"/>
        <v>1</v>
      </c>
      <c r="Q139" s="5">
        <f t="shared" si="136"/>
        <v>376.67000000000007</v>
      </c>
      <c r="R139" s="5">
        <f t="shared" si="137"/>
        <v>609.86749999999984</v>
      </c>
      <c r="S139" s="4">
        <f t="shared" si="138"/>
        <v>1</v>
      </c>
      <c r="T139" s="4">
        <f t="shared" si="139"/>
        <v>1</v>
      </c>
      <c r="U139" s="5">
        <f t="shared" si="131"/>
        <v>669.02600000000007</v>
      </c>
      <c r="V139" s="5">
        <f t="shared" si="132"/>
        <v>223.34399999999982</v>
      </c>
      <c r="X139" s="5">
        <f t="shared" si="190"/>
        <v>-10.110000000000582</v>
      </c>
      <c r="Y139" s="5">
        <f t="shared" si="191"/>
        <v>-110.48000000000047</v>
      </c>
      <c r="AA139" s="5">
        <f t="shared" si="209"/>
        <v>0</v>
      </c>
      <c r="AB139" s="5">
        <f t="shared" si="210"/>
        <v>1</v>
      </c>
      <c r="AC139" s="5">
        <f t="shared" si="211"/>
        <v>1</v>
      </c>
      <c r="AF139" s="5">
        <f t="shared" si="197"/>
        <v>32.759999999999309</v>
      </c>
      <c r="AG139" s="5">
        <f t="shared" si="198"/>
        <v>19.079999999999927</v>
      </c>
      <c r="AH139" s="5">
        <f t="shared" si="199"/>
        <v>61.710000000000036</v>
      </c>
      <c r="AI139" s="5">
        <f t="shared" si="200"/>
        <v>75.389999999999418</v>
      </c>
      <c r="AJ139" s="5"/>
      <c r="AK139" s="5">
        <f t="shared" si="201"/>
        <v>32.759999999999309</v>
      </c>
      <c r="AL139" s="5">
        <f t="shared" si="123"/>
        <v>39.848000000000582</v>
      </c>
      <c r="AM139" s="5">
        <f t="shared" si="202"/>
        <v>61.710000000000036</v>
      </c>
      <c r="AN139" s="5">
        <f t="shared" si="119"/>
        <v>90.399999999999821</v>
      </c>
      <c r="AO139" s="5">
        <f t="shared" si="120"/>
        <v>0</v>
      </c>
      <c r="AP139" s="5">
        <f t="shared" si="133"/>
        <v>5</v>
      </c>
      <c r="AQ139" s="5">
        <f t="shared" si="151"/>
        <v>3.8</v>
      </c>
      <c r="AR139" s="5"/>
      <c r="AS139" s="5">
        <f t="shared" si="195"/>
        <v>75.389999999999418</v>
      </c>
      <c r="AT139" s="5">
        <f t="shared" si="119"/>
        <v>109.96599999999981</v>
      </c>
      <c r="AU139" s="5">
        <f t="shared" si="203"/>
        <v>19.079999999999927</v>
      </c>
      <c r="AV139" s="5">
        <f t="shared" si="206"/>
        <v>13.679999999999382</v>
      </c>
      <c r="AW139" s="5">
        <f t="shared" si="204"/>
        <v>3</v>
      </c>
      <c r="AZ139" s="4">
        <f t="shared" si="141"/>
        <v>1</v>
      </c>
      <c r="BA139" s="5">
        <f t="shared" si="147"/>
        <v>80.920000000000073</v>
      </c>
      <c r="BB139" s="4">
        <f t="shared" si="142"/>
        <v>1</v>
      </c>
      <c r="BD139" s="5">
        <v>-28.369999999999891</v>
      </c>
      <c r="BE139" s="4">
        <v>1</v>
      </c>
      <c r="BJ139" s="5">
        <v>133.64999999999964</v>
      </c>
      <c r="BK139" s="5">
        <v>-3.2799999999997453</v>
      </c>
      <c r="BL139" s="5">
        <v>3.2799999999997453</v>
      </c>
      <c r="BM139" s="5">
        <v>2</v>
      </c>
      <c r="BR139">
        <v>-49</v>
      </c>
      <c r="BS139">
        <v>110</v>
      </c>
    </row>
    <row r="140" spans="1:71">
      <c r="A140" s="7">
        <v>36726</v>
      </c>
      <c r="B140" s="6">
        <v>7406.24</v>
      </c>
      <c r="C140" s="6">
        <v>7406.24</v>
      </c>
      <c r="D140" s="6">
        <v>7321.27</v>
      </c>
      <c r="E140" s="6">
        <v>7366.57</v>
      </c>
      <c r="F140" s="6">
        <v>6542.8</v>
      </c>
      <c r="G140" s="6">
        <v>6558.08</v>
      </c>
      <c r="H140" s="6">
        <v>6485.78</v>
      </c>
      <c r="I140" s="6">
        <v>6495.11</v>
      </c>
      <c r="J140" s="9">
        <f t="shared" si="188"/>
        <v>85.639999999999418</v>
      </c>
      <c r="K140" s="9">
        <f t="shared" ref="K140:K203" si="215">AVERAGE(J129:J140)</f>
        <v>123.4691666666666</v>
      </c>
      <c r="L140" s="9">
        <f t="shared" si="192"/>
        <v>72.300000000000182</v>
      </c>
      <c r="M140" s="9">
        <f t="shared" ref="M140" si="216">AVERAGE(L129:L140)</f>
        <v>91.641666666666723</v>
      </c>
      <c r="N140" s="6" t="s">
        <v>37</v>
      </c>
      <c r="O140" s="9">
        <f t="shared" si="194"/>
        <v>871.46</v>
      </c>
      <c r="P140" s="4">
        <f t="shared" si="135"/>
        <v>0.94238240886170166</v>
      </c>
      <c r="Q140" s="5">
        <f t="shared" si="136"/>
        <v>362.90999999999985</v>
      </c>
      <c r="R140" s="5">
        <f t="shared" si="137"/>
        <v>620.1875</v>
      </c>
      <c r="S140" s="4">
        <f t="shared" si="138"/>
        <v>0.94448721692728421</v>
      </c>
      <c r="T140" s="4">
        <f t="shared" si="139"/>
        <v>0.94944023986265957</v>
      </c>
      <c r="U140" s="5">
        <f t="shared" si="131"/>
        <v>740.17800000000011</v>
      </c>
      <c r="V140" s="5">
        <f t="shared" si="132"/>
        <v>131.28199999999993</v>
      </c>
      <c r="X140" s="5">
        <f t="shared" si="190"/>
        <v>-39.670000000000073</v>
      </c>
      <c r="Y140" s="5">
        <f t="shared" si="191"/>
        <v>-47.690000000000509</v>
      </c>
      <c r="AA140" s="5">
        <f t="shared" si="209"/>
        <v>0</v>
      </c>
      <c r="AB140" s="5">
        <f t="shared" si="210"/>
        <v>1</v>
      </c>
      <c r="AC140" s="5">
        <f t="shared" si="211"/>
        <v>1</v>
      </c>
      <c r="AF140" s="5">
        <f t="shared" si="197"/>
        <v>0</v>
      </c>
      <c r="AG140" s="5">
        <f t="shared" si="198"/>
        <v>-0.67000000000007276</v>
      </c>
      <c r="AH140" s="5">
        <f t="shared" si="199"/>
        <v>84.969999999999345</v>
      </c>
      <c r="AI140" s="5">
        <f t="shared" si="200"/>
        <v>85.639999999999418</v>
      </c>
      <c r="AJ140" s="5"/>
      <c r="AK140" s="5">
        <f t="shared" si="201"/>
        <v>0</v>
      </c>
      <c r="AL140" s="5">
        <f t="shared" si="123"/>
        <v>39.848000000000582</v>
      </c>
      <c r="AM140" s="5">
        <f t="shared" si="202"/>
        <v>84.969999999999345</v>
      </c>
      <c r="AN140" s="5">
        <f t="shared" ref="AN140:AT203" si="217">AVERAGE(AM131:AM140)</f>
        <v>91.170999999999822</v>
      </c>
      <c r="AO140" s="5">
        <f t="shared" ref="AO140:AO203" si="218">IF(AM140&gt;AN140,1,0)</f>
        <v>0</v>
      </c>
      <c r="AP140" s="5">
        <f t="shared" si="133"/>
        <v>5</v>
      </c>
      <c r="AQ140" s="5">
        <f t="shared" si="151"/>
        <v>4</v>
      </c>
      <c r="AR140" s="5"/>
      <c r="AS140" s="5">
        <f t="shared" si="195"/>
        <v>85.639999999999418</v>
      </c>
      <c r="AT140" s="5">
        <f t="shared" si="217"/>
        <v>110.44199999999974</v>
      </c>
      <c r="AU140" s="5">
        <f t="shared" si="203"/>
        <v>-0.67000000000007276</v>
      </c>
      <c r="AV140" s="5">
        <f t="shared" si="206"/>
        <v>0.67000000000007276</v>
      </c>
      <c r="AW140" s="5">
        <f t="shared" si="204"/>
        <v>4</v>
      </c>
      <c r="AZ140" s="4">
        <f t="shared" si="141"/>
        <v>0.94944023986265957</v>
      </c>
      <c r="BA140" s="5">
        <f t="shared" si="147"/>
        <v>-20.909999999999854</v>
      </c>
      <c r="BB140" s="4">
        <f t="shared" si="142"/>
        <v>1</v>
      </c>
      <c r="BD140" s="5">
        <v>-28.289999999999964</v>
      </c>
      <c r="BE140" s="4">
        <v>1</v>
      </c>
      <c r="BJ140" s="5">
        <v>165.7800000000002</v>
      </c>
      <c r="BK140" s="5">
        <v>-2.3299999999999272</v>
      </c>
      <c r="BL140" s="5">
        <v>2.3299999999999272</v>
      </c>
      <c r="BM140" s="5">
        <v>2</v>
      </c>
      <c r="BR140">
        <v>-49</v>
      </c>
      <c r="BS140">
        <v>48</v>
      </c>
    </row>
    <row r="141" spans="1:71">
      <c r="A141" s="7">
        <v>36727</v>
      </c>
      <c r="B141" s="6">
        <v>7364.64</v>
      </c>
      <c r="C141" s="6">
        <v>7491.8</v>
      </c>
      <c r="D141" s="6">
        <v>7303.91</v>
      </c>
      <c r="E141" s="6">
        <v>7480.14</v>
      </c>
      <c r="F141" s="6">
        <v>6498.77</v>
      </c>
      <c r="G141" s="6">
        <v>6567.03</v>
      </c>
      <c r="H141" s="6">
        <v>6484.29</v>
      </c>
      <c r="I141" s="6">
        <v>6563.77</v>
      </c>
      <c r="J141" s="9">
        <f t="shared" si="188"/>
        <v>187.89000000000033</v>
      </c>
      <c r="K141" s="9">
        <f t="shared" si="215"/>
        <v>129.17583333333323</v>
      </c>
      <c r="L141" s="9">
        <f t="shared" si="192"/>
        <v>82.739999999999782</v>
      </c>
      <c r="M141" s="9">
        <f t="shared" ref="M141" si="219">AVERAGE(L130:L141)</f>
        <v>90.633333333333368</v>
      </c>
      <c r="N141" s="6" t="s">
        <v>37</v>
      </c>
      <c r="O141" s="9">
        <f t="shared" si="194"/>
        <v>916.36999999999989</v>
      </c>
      <c r="P141" s="4">
        <f t="shared" si="135"/>
        <v>1</v>
      </c>
      <c r="Q141" s="5">
        <f t="shared" si="136"/>
        <v>320.21999999999935</v>
      </c>
      <c r="R141" s="5">
        <f t="shared" si="137"/>
        <v>676.20500000000038</v>
      </c>
      <c r="S141" s="4">
        <f t="shared" si="138"/>
        <v>1</v>
      </c>
      <c r="T141" s="4">
        <f t="shared" si="139"/>
        <v>1</v>
      </c>
      <c r="U141" s="5">
        <f t="shared" si="131"/>
        <v>817.56000000000006</v>
      </c>
      <c r="V141" s="5">
        <f t="shared" si="132"/>
        <v>98.809999999999832</v>
      </c>
      <c r="X141" s="5">
        <f t="shared" si="190"/>
        <v>115.5</v>
      </c>
      <c r="Y141" s="5">
        <f t="shared" si="191"/>
        <v>65</v>
      </c>
      <c r="AA141" s="5">
        <f t="shared" si="209"/>
        <v>1</v>
      </c>
      <c r="AB141" s="5">
        <f t="shared" si="210"/>
        <v>0</v>
      </c>
      <c r="AC141" s="5">
        <f t="shared" si="211"/>
        <v>1</v>
      </c>
      <c r="AF141" s="5">
        <f t="shared" si="197"/>
        <v>127.15999999999985</v>
      </c>
      <c r="AG141" s="5">
        <f t="shared" si="198"/>
        <v>125.23000000000047</v>
      </c>
      <c r="AH141" s="5">
        <f t="shared" si="199"/>
        <v>60.730000000000473</v>
      </c>
      <c r="AI141" s="5">
        <f t="shared" si="200"/>
        <v>62.659999999999854</v>
      </c>
      <c r="AJ141" s="5"/>
      <c r="AK141" s="5">
        <f t="shared" si="201"/>
        <v>60.730000000000473</v>
      </c>
      <c r="AL141" s="5">
        <f t="shared" si="123"/>
        <v>61.142000000000458</v>
      </c>
      <c r="AM141" s="5">
        <f t="shared" si="202"/>
        <v>127.15999999999985</v>
      </c>
      <c r="AN141" s="5">
        <f t="shared" si="217"/>
        <v>89.548999999999793</v>
      </c>
      <c r="AO141" s="5">
        <f t="shared" si="218"/>
        <v>1</v>
      </c>
      <c r="AP141" s="5">
        <f t="shared" si="133"/>
        <v>5</v>
      </c>
      <c r="AQ141" s="5">
        <f t="shared" si="151"/>
        <v>4.2</v>
      </c>
      <c r="AR141" s="5"/>
      <c r="AS141" s="5">
        <f t="shared" si="195"/>
        <v>125.23000000000047</v>
      </c>
      <c r="AT141" s="5">
        <f t="shared" si="217"/>
        <v>108.38999999999979</v>
      </c>
      <c r="AU141" s="5">
        <f t="shared" si="203"/>
        <v>62.659999999999854</v>
      </c>
      <c r="AV141" s="5">
        <f t="shared" si="206"/>
        <v>1.9299999999993815</v>
      </c>
      <c r="AW141" s="5">
        <f t="shared" si="204"/>
        <v>5</v>
      </c>
      <c r="AZ141" s="4">
        <f t="shared" si="141"/>
        <v>1</v>
      </c>
      <c r="BA141" s="5">
        <f t="shared" si="147"/>
        <v>44.909999999999854</v>
      </c>
      <c r="BB141" s="4">
        <f t="shared" si="142"/>
        <v>0.94944023986265957</v>
      </c>
      <c r="BD141" s="5">
        <v>-28.210000000000036</v>
      </c>
      <c r="BE141" s="4">
        <v>1</v>
      </c>
      <c r="BJ141" s="5">
        <v>73.670000000000073</v>
      </c>
      <c r="BK141" s="5">
        <v>-2.8499999999999091</v>
      </c>
      <c r="BL141" s="5">
        <v>2.8499999999999091</v>
      </c>
      <c r="BM141" s="5">
        <v>2</v>
      </c>
      <c r="BR141">
        <v>-52</v>
      </c>
      <c r="BS141">
        <v>-54</v>
      </c>
    </row>
    <row r="142" spans="1:71">
      <c r="A142" s="7">
        <v>36728</v>
      </c>
      <c r="B142" s="6">
        <v>7481.19</v>
      </c>
      <c r="C142" s="6">
        <v>7503.32</v>
      </c>
      <c r="D142" s="6">
        <v>7374.6</v>
      </c>
      <c r="E142" s="6">
        <v>7378.86</v>
      </c>
      <c r="F142" s="6">
        <v>6544.71</v>
      </c>
      <c r="G142" s="6">
        <v>6577.78</v>
      </c>
      <c r="H142" s="6">
        <v>6450.8</v>
      </c>
      <c r="I142" s="6">
        <v>6464.12</v>
      </c>
      <c r="J142" s="9">
        <f t="shared" si="188"/>
        <v>128.71999999999935</v>
      </c>
      <c r="K142" s="9">
        <f t="shared" si="215"/>
        <v>131.9908333333332</v>
      </c>
      <c r="L142" s="9">
        <f t="shared" si="192"/>
        <v>126.97999999999956</v>
      </c>
      <c r="M142" s="9">
        <f t="shared" ref="M142" si="220">AVERAGE(L131:L142)</f>
        <v>97.116666666666632</v>
      </c>
      <c r="N142" s="6" t="s">
        <v>37</v>
      </c>
      <c r="O142" s="9">
        <f t="shared" si="194"/>
        <v>914.73999999999978</v>
      </c>
      <c r="P142" s="4">
        <f t="shared" si="135"/>
        <v>0.98446435379336539</v>
      </c>
      <c r="Q142" s="5">
        <f t="shared" si="136"/>
        <v>104.92000000000007</v>
      </c>
      <c r="R142" s="5">
        <f t="shared" si="137"/>
        <v>837.67999999999984</v>
      </c>
      <c r="S142" s="4">
        <f t="shared" si="138"/>
        <v>0.99578713395880147</v>
      </c>
      <c r="T142" s="4">
        <f t="shared" si="139"/>
        <v>0.99593181421119592</v>
      </c>
      <c r="U142" s="5">
        <f t="shared" si="131"/>
        <v>881.27799999999991</v>
      </c>
      <c r="V142" s="5">
        <f t="shared" si="132"/>
        <v>33.461999999999875</v>
      </c>
      <c r="X142" s="5">
        <f t="shared" si="190"/>
        <v>-102.32999999999993</v>
      </c>
      <c r="Y142" s="5">
        <f t="shared" si="191"/>
        <v>-80.590000000000146</v>
      </c>
      <c r="AA142" s="5">
        <f t="shared" si="209"/>
        <v>0</v>
      </c>
      <c r="AB142" s="5">
        <f t="shared" si="210"/>
        <v>1</v>
      </c>
      <c r="AC142" s="5">
        <f t="shared" si="211"/>
        <v>1</v>
      </c>
      <c r="AF142" s="5">
        <f t="shared" si="197"/>
        <v>22.130000000000109</v>
      </c>
      <c r="AG142" s="5">
        <f t="shared" si="198"/>
        <v>23.179999999999382</v>
      </c>
      <c r="AH142" s="5">
        <f t="shared" si="199"/>
        <v>106.58999999999924</v>
      </c>
      <c r="AI142" s="5">
        <f t="shared" si="200"/>
        <v>105.53999999999996</v>
      </c>
      <c r="AJ142" s="5"/>
      <c r="AK142" s="5">
        <f t="shared" si="201"/>
        <v>22.130000000000109</v>
      </c>
      <c r="AL142" s="5">
        <f t="shared" ref="AL142:AL205" si="221">PERCENTILE(AK133:AK142,0.9)</f>
        <v>61.142000000000458</v>
      </c>
      <c r="AM142" s="5">
        <f t="shared" si="202"/>
        <v>106.58999999999924</v>
      </c>
      <c r="AN142" s="5">
        <f t="shared" si="217"/>
        <v>96.010999999999697</v>
      </c>
      <c r="AO142" s="5">
        <f t="shared" si="218"/>
        <v>1</v>
      </c>
      <c r="AP142" s="5">
        <f t="shared" si="133"/>
        <v>6</v>
      </c>
      <c r="AQ142" s="5">
        <f t="shared" si="151"/>
        <v>4.5</v>
      </c>
      <c r="AR142" s="5"/>
      <c r="AS142" s="5">
        <f t="shared" si="195"/>
        <v>105.53999999999996</v>
      </c>
      <c r="AT142" s="5">
        <f t="shared" si="217"/>
        <v>113.2949999999998</v>
      </c>
      <c r="AU142" s="5">
        <f t="shared" si="203"/>
        <v>23.179999999999382</v>
      </c>
      <c r="AV142" s="5">
        <f t="shared" si="206"/>
        <v>-1.0499999999992724</v>
      </c>
      <c r="AW142" s="5">
        <f t="shared" si="204"/>
        <v>6</v>
      </c>
      <c r="AZ142" s="4">
        <f t="shared" si="141"/>
        <v>0.99593181421119592</v>
      </c>
      <c r="BA142" s="5">
        <f t="shared" si="147"/>
        <v>-1.6300000000001091</v>
      </c>
      <c r="BB142" s="4">
        <f t="shared" si="142"/>
        <v>1</v>
      </c>
      <c r="BD142" s="5">
        <v>-27.890000000000327</v>
      </c>
      <c r="BE142" s="4">
        <v>1</v>
      </c>
      <c r="BJ142" s="5">
        <v>70.319999999999709</v>
      </c>
      <c r="BK142" s="5">
        <v>6.7000000000002728</v>
      </c>
      <c r="BL142" s="5">
        <v>4.2099999999995816</v>
      </c>
      <c r="BM142" s="5">
        <v>2</v>
      </c>
      <c r="BR142">
        <v>-53</v>
      </c>
      <c r="BS142">
        <v>81</v>
      </c>
    </row>
    <row r="143" spans="1:71">
      <c r="A143" s="7">
        <v>36731</v>
      </c>
      <c r="B143" s="6">
        <v>7377.98</v>
      </c>
      <c r="C143" s="6">
        <v>7428.17</v>
      </c>
      <c r="D143" s="6">
        <v>7314.2</v>
      </c>
      <c r="E143" s="6">
        <v>7314.2</v>
      </c>
      <c r="F143" s="6">
        <v>6474.32</v>
      </c>
      <c r="G143" s="6">
        <v>6539.98</v>
      </c>
      <c r="H143" s="6">
        <v>6444.3</v>
      </c>
      <c r="I143" s="6">
        <v>6502.57</v>
      </c>
      <c r="J143" s="9">
        <f t="shared" si="188"/>
        <v>113.97000000000025</v>
      </c>
      <c r="K143" s="9">
        <f t="shared" si="215"/>
        <v>129.34249999999989</v>
      </c>
      <c r="L143" s="9">
        <f t="shared" si="192"/>
        <v>95.679999999999382</v>
      </c>
      <c r="M143" s="9">
        <f t="shared" ref="M143" si="222">AVERAGE(L132:L143)</f>
        <v>93.250833333333276</v>
      </c>
      <c r="N143" s="6" t="s">
        <v>37</v>
      </c>
      <c r="O143" s="9">
        <f t="shared" si="194"/>
        <v>811.63000000000011</v>
      </c>
      <c r="P143" s="4">
        <f t="shared" si="135"/>
        <v>0</v>
      </c>
      <c r="Q143" s="5">
        <f t="shared" si="136"/>
        <v>104.73999999999978</v>
      </c>
      <c r="R143" s="5">
        <f t="shared" si="137"/>
        <v>837.81500000000005</v>
      </c>
      <c r="S143" s="4">
        <f t="shared" si="138"/>
        <v>0.67291237274373872</v>
      </c>
      <c r="T143" s="4">
        <f t="shared" si="139"/>
        <v>0.7385878653255803</v>
      </c>
      <c r="U143" s="5">
        <f t="shared" si="131"/>
        <v>881.31399999999996</v>
      </c>
      <c r="V143" s="5">
        <f t="shared" si="132"/>
        <v>-69.683999999999855</v>
      </c>
      <c r="X143" s="5">
        <f t="shared" si="190"/>
        <v>-63.779999999999745</v>
      </c>
      <c r="Y143" s="5">
        <f t="shared" si="191"/>
        <v>28.25</v>
      </c>
      <c r="AA143" s="5">
        <f t="shared" si="209"/>
        <v>0</v>
      </c>
      <c r="AB143" s="5">
        <f t="shared" si="210"/>
        <v>0</v>
      </c>
      <c r="AC143" s="5">
        <f t="shared" si="211"/>
        <v>0</v>
      </c>
      <c r="AF143" s="5">
        <f t="shared" si="197"/>
        <v>50.190000000000509</v>
      </c>
      <c r="AG143" s="5">
        <f t="shared" si="198"/>
        <v>49.3100000000004</v>
      </c>
      <c r="AH143" s="5">
        <f t="shared" si="199"/>
        <v>63.779999999999745</v>
      </c>
      <c r="AI143" s="5">
        <f t="shared" si="200"/>
        <v>64.659999999999854</v>
      </c>
      <c r="AJ143" s="5"/>
      <c r="AK143" s="5">
        <f t="shared" si="201"/>
        <v>50.190000000000509</v>
      </c>
      <c r="AL143" s="5">
        <f t="shared" si="221"/>
        <v>61.142000000000458</v>
      </c>
      <c r="AM143" s="5">
        <f t="shared" si="202"/>
        <v>63.779999999999745</v>
      </c>
      <c r="AN143" s="5">
        <f t="shared" si="217"/>
        <v>92.983999999999654</v>
      </c>
      <c r="AO143" s="5">
        <f t="shared" si="218"/>
        <v>0</v>
      </c>
      <c r="AP143" s="5">
        <f t="shared" si="133"/>
        <v>5</v>
      </c>
      <c r="AQ143" s="5">
        <f t="shared" si="151"/>
        <v>4.5999999999999996</v>
      </c>
      <c r="AR143" s="5"/>
      <c r="AS143" s="5">
        <f t="shared" si="195"/>
        <v>64.659999999999854</v>
      </c>
      <c r="AT143" s="5">
        <f t="shared" si="217"/>
        <v>111.93499999999976</v>
      </c>
      <c r="AU143" s="5">
        <f t="shared" si="203"/>
        <v>49.3100000000004</v>
      </c>
      <c r="AV143" s="5">
        <f t="shared" si="206"/>
        <v>0.88000000000010914</v>
      </c>
      <c r="AW143" s="5">
        <f t="shared" si="204"/>
        <v>2</v>
      </c>
      <c r="AX143" s="3">
        <v>1</v>
      </c>
      <c r="AZ143" s="4">
        <f t="shared" si="141"/>
        <v>0.7385878653255803</v>
      </c>
      <c r="BA143" s="5">
        <f t="shared" si="147"/>
        <v>-103.10999999999967</v>
      </c>
      <c r="BB143" s="4">
        <f t="shared" si="142"/>
        <v>0.99593181421119592</v>
      </c>
      <c r="BD143" s="5">
        <v>-27.700000000000273</v>
      </c>
      <c r="BE143" s="4">
        <v>1</v>
      </c>
      <c r="BJ143" s="5">
        <v>44.710000000000036</v>
      </c>
      <c r="BK143" s="5">
        <v>42.289999999999964</v>
      </c>
      <c r="BL143" s="5">
        <v>1.9000000000000909</v>
      </c>
      <c r="BM143" s="5">
        <v>2</v>
      </c>
      <c r="BR143">
        <v>-52</v>
      </c>
      <c r="BS143">
        <v>-56</v>
      </c>
    </row>
    <row r="144" spans="1:71">
      <c r="A144" s="7">
        <v>36732</v>
      </c>
      <c r="B144" s="6">
        <v>7323.24</v>
      </c>
      <c r="C144" s="6">
        <v>7358.64</v>
      </c>
      <c r="D144" s="6">
        <v>7294.06</v>
      </c>
      <c r="E144" s="6">
        <v>7329.46</v>
      </c>
      <c r="F144" s="6">
        <v>6576.61</v>
      </c>
      <c r="G144" s="6">
        <v>6576.61</v>
      </c>
      <c r="H144" s="6">
        <v>6458.73</v>
      </c>
      <c r="I144" s="6">
        <v>6463.91</v>
      </c>
      <c r="J144" s="9">
        <f t="shared" si="188"/>
        <v>64.579999999999927</v>
      </c>
      <c r="K144" s="9">
        <f t="shared" si="215"/>
        <v>128.58333333333317</v>
      </c>
      <c r="L144" s="9">
        <f t="shared" si="192"/>
        <v>117.88000000000011</v>
      </c>
      <c r="M144" s="9">
        <f t="shared" ref="M144" si="223">AVERAGE(L133:L144)</f>
        <v>97.019999999999911</v>
      </c>
      <c r="N144" s="6" t="s">
        <v>36</v>
      </c>
      <c r="O144" s="9">
        <f t="shared" si="194"/>
        <v>865.55000000000018</v>
      </c>
      <c r="P144" s="4">
        <f t="shared" si="135"/>
        <v>0.51479854878747555</v>
      </c>
      <c r="Q144" s="5">
        <f t="shared" si="136"/>
        <v>104.73999999999978</v>
      </c>
      <c r="R144" s="5">
        <f t="shared" si="137"/>
        <v>837.81500000000005</v>
      </c>
      <c r="S144" s="4">
        <f t="shared" si="138"/>
        <v>0.51563095691956085</v>
      </c>
      <c r="T144" s="4">
        <f t="shared" si="139"/>
        <v>0.86865162440877797</v>
      </c>
      <c r="U144" s="5">
        <f t="shared" si="131"/>
        <v>875.95</v>
      </c>
      <c r="V144" s="5">
        <f t="shared" si="132"/>
        <v>-10.399999999999864</v>
      </c>
      <c r="X144" s="5">
        <f t="shared" si="190"/>
        <v>6.2200000000002547</v>
      </c>
      <c r="Y144" s="5">
        <f t="shared" si="191"/>
        <v>-112.69999999999982</v>
      </c>
      <c r="AA144" s="5">
        <f t="shared" si="209"/>
        <v>0</v>
      </c>
      <c r="AB144" s="5">
        <f t="shared" si="210"/>
        <v>0</v>
      </c>
      <c r="AC144" s="5">
        <f t="shared" si="211"/>
        <v>0</v>
      </c>
      <c r="AF144" s="5">
        <f t="shared" si="197"/>
        <v>35.400000000000546</v>
      </c>
      <c r="AG144" s="5">
        <f t="shared" si="198"/>
        <v>44.440000000000509</v>
      </c>
      <c r="AH144" s="5">
        <f t="shared" si="199"/>
        <v>29.179999999999382</v>
      </c>
      <c r="AI144" s="5">
        <f t="shared" si="200"/>
        <v>20.139999999999418</v>
      </c>
      <c r="AJ144" s="5"/>
      <c r="AK144" s="5">
        <f t="shared" si="201"/>
        <v>29.179999999999382</v>
      </c>
      <c r="AL144" s="5">
        <f t="shared" si="221"/>
        <v>61.142000000000458</v>
      </c>
      <c r="AM144" s="5">
        <f t="shared" si="202"/>
        <v>35.400000000000546</v>
      </c>
      <c r="AN144" s="5">
        <f t="shared" si="217"/>
        <v>89.187999999999732</v>
      </c>
      <c r="AO144" s="5">
        <f t="shared" si="218"/>
        <v>0</v>
      </c>
      <c r="AP144" s="5">
        <f t="shared" si="133"/>
        <v>5</v>
      </c>
      <c r="AQ144" s="5">
        <f t="shared" si="151"/>
        <v>4.8</v>
      </c>
      <c r="AR144" s="5"/>
      <c r="AS144" s="5">
        <f t="shared" si="195"/>
        <v>44.440000000000509</v>
      </c>
      <c r="AT144" s="5">
        <f t="shared" si="217"/>
        <v>108.25199999999987</v>
      </c>
      <c r="AU144" s="5">
        <f t="shared" si="203"/>
        <v>20.139999999999418</v>
      </c>
      <c r="AV144" s="5">
        <f t="shared" si="206"/>
        <v>-9.0399999999999636</v>
      </c>
      <c r="AW144" s="5">
        <f t="shared" si="204"/>
        <v>3</v>
      </c>
      <c r="AX144" s="3">
        <v>1</v>
      </c>
      <c r="AZ144" s="4">
        <f t="shared" si="141"/>
        <v>0.86865162440877797</v>
      </c>
      <c r="BA144" s="5">
        <f t="shared" si="147"/>
        <v>0</v>
      </c>
      <c r="BB144" s="4">
        <f t="shared" si="142"/>
        <v>0.7385878653255803</v>
      </c>
      <c r="BD144" s="5">
        <v>-27.410000000000764</v>
      </c>
      <c r="BE144" s="4">
        <v>1</v>
      </c>
      <c r="BJ144" s="5">
        <v>156.50999999999976</v>
      </c>
      <c r="BK144" s="5">
        <v>-12.409999999999854</v>
      </c>
      <c r="BL144" s="5">
        <v>12.409999999999854</v>
      </c>
      <c r="BM144" s="5">
        <v>2</v>
      </c>
      <c r="BR144">
        <v>29</v>
      </c>
      <c r="BS144">
        <v>-58</v>
      </c>
    </row>
    <row r="145" spans="1:71">
      <c r="A145" s="7">
        <v>36733</v>
      </c>
      <c r="B145" s="6">
        <v>7330.14</v>
      </c>
      <c r="C145" s="6">
        <v>7368.34</v>
      </c>
      <c r="D145" s="6">
        <v>7250.22</v>
      </c>
      <c r="E145" s="6">
        <v>7268</v>
      </c>
      <c r="F145" s="6">
        <v>6539.74</v>
      </c>
      <c r="G145" s="6">
        <v>6539.74</v>
      </c>
      <c r="H145" s="6">
        <v>6466.55</v>
      </c>
      <c r="I145" s="6">
        <v>6493</v>
      </c>
      <c r="J145" s="9">
        <f t="shared" si="188"/>
        <v>118.11999999999989</v>
      </c>
      <c r="K145" s="9">
        <f t="shared" si="215"/>
        <v>127.49999999999977</v>
      </c>
      <c r="L145" s="9">
        <f t="shared" si="192"/>
        <v>75.829999999999927</v>
      </c>
      <c r="M145" s="9">
        <f t="shared" ref="M145" si="224">AVERAGE(L134:L145)</f>
        <v>93.135833333333267</v>
      </c>
      <c r="N145" s="6" t="s">
        <v>37</v>
      </c>
      <c r="O145" s="9">
        <f t="shared" si="194"/>
        <v>775</v>
      </c>
      <c r="P145" s="4">
        <f t="shared" si="135"/>
        <v>0</v>
      </c>
      <c r="Q145" s="5">
        <f t="shared" si="136"/>
        <v>141.36999999999989</v>
      </c>
      <c r="R145" s="5">
        <f t="shared" si="137"/>
        <v>810.34249999999997</v>
      </c>
      <c r="S145" s="4">
        <f t="shared" si="138"/>
        <v>0</v>
      </c>
      <c r="T145" s="4">
        <f t="shared" si="139"/>
        <v>0.55852226594216425</v>
      </c>
      <c r="U145" s="5">
        <f t="shared" si="131"/>
        <v>856.65800000000002</v>
      </c>
      <c r="V145" s="5">
        <f t="shared" si="132"/>
        <v>-81.658000000000015</v>
      </c>
      <c r="X145" s="5">
        <f t="shared" si="190"/>
        <v>-62.140000000000327</v>
      </c>
      <c r="Y145" s="5">
        <f t="shared" si="191"/>
        <v>-46.739999999999782</v>
      </c>
      <c r="AA145" s="5">
        <f t="shared" si="209"/>
        <v>0</v>
      </c>
      <c r="AB145" s="5">
        <f t="shared" si="210"/>
        <v>1</v>
      </c>
      <c r="AC145" s="5">
        <f t="shared" si="211"/>
        <v>1</v>
      </c>
      <c r="AF145" s="5">
        <f t="shared" si="197"/>
        <v>38.199999999999818</v>
      </c>
      <c r="AG145" s="5">
        <f t="shared" si="198"/>
        <v>38.880000000000109</v>
      </c>
      <c r="AH145" s="5">
        <f t="shared" si="199"/>
        <v>79.920000000000073</v>
      </c>
      <c r="AI145" s="5">
        <f t="shared" si="200"/>
        <v>79.239999999999782</v>
      </c>
      <c r="AJ145" s="5"/>
      <c r="AK145" s="5">
        <f t="shared" si="201"/>
        <v>38.199999999999818</v>
      </c>
      <c r="AL145" s="5">
        <f t="shared" si="221"/>
        <v>61.142000000000458</v>
      </c>
      <c r="AM145" s="5">
        <f t="shared" si="202"/>
        <v>79.920000000000073</v>
      </c>
      <c r="AN145" s="5">
        <f t="shared" si="217"/>
        <v>85.928999999999718</v>
      </c>
      <c r="AO145" s="5">
        <f t="shared" si="218"/>
        <v>0</v>
      </c>
      <c r="AP145" s="5">
        <f t="shared" si="133"/>
        <v>4</v>
      </c>
      <c r="AQ145" s="5">
        <f t="shared" si="151"/>
        <v>4.8</v>
      </c>
      <c r="AR145" s="5"/>
      <c r="AS145" s="5">
        <f t="shared" si="195"/>
        <v>79.239999999999782</v>
      </c>
      <c r="AT145" s="5">
        <f t="shared" si="217"/>
        <v>105.11199999999981</v>
      </c>
      <c r="AU145" s="5">
        <f t="shared" si="203"/>
        <v>38.880000000000109</v>
      </c>
      <c r="AV145" s="5">
        <f t="shared" si="206"/>
        <v>-0.68000000000029104</v>
      </c>
      <c r="AW145" s="5">
        <f t="shared" si="204"/>
        <v>4</v>
      </c>
      <c r="AZ145" s="4">
        <f t="shared" si="141"/>
        <v>0.55852226594216425</v>
      </c>
      <c r="BA145" s="5">
        <f t="shared" si="147"/>
        <v>0</v>
      </c>
      <c r="BB145" s="4">
        <f t="shared" si="142"/>
        <v>0.86865162440877797</v>
      </c>
      <c r="BD145" s="5">
        <v>-26.020000000000437</v>
      </c>
      <c r="BE145" s="4">
        <v>1</v>
      </c>
      <c r="BJ145" s="5">
        <v>141.96000000000004</v>
      </c>
      <c r="BK145" s="5">
        <v>15.889999999999873</v>
      </c>
      <c r="BL145" s="5">
        <v>1.1700000000000728</v>
      </c>
      <c r="BM145" s="5">
        <v>2</v>
      </c>
      <c r="BR145">
        <v>-51</v>
      </c>
      <c r="BS145">
        <v>47</v>
      </c>
    </row>
    <row r="146" spans="1:71">
      <c r="A146" s="7">
        <v>36734</v>
      </c>
      <c r="B146" s="6">
        <v>7291.14</v>
      </c>
      <c r="C146" s="6">
        <v>7333.02</v>
      </c>
      <c r="D146" s="6">
        <v>7170.81</v>
      </c>
      <c r="E146" s="6">
        <v>7183.44</v>
      </c>
      <c r="F146" s="6">
        <v>6512.53</v>
      </c>
      <c r="G146" s="6">
        <v>6582.48</v>
      </c>
      <c r="H146" s="6">
        <v>6464.94</v>
      </c>
      <c r="I146" s="6">
        <v>6511.53</v>
      </c>
      <c r="J146" s="9">
        <f t="shared" si="188"/>
        <v>162.21000000000004</v>
      </c>
      <c r="K146" s="9">
        <f t="shared" si="215"/>
        <v>133.12499999999977</v>
      </c>
      <c r="L146" s="9">
        <f t="shared" si="192"/>
        <v>117.53999999999996</v>
      </c>
      <c r="M146" s="9">
        <f t="shared" ref="M146" si="225">AVERAGE(L135:L146)</f>
        <v>93.268333333333203</v>
      </c>
      <c r="N146" s="6" t="s">
        <v>36</v>
      </c>
      <c r="O146" s="9">
        <f t="shared" si="194"/>
        <v>671.90999999999985</v>
      </c>
      <c r="P146" s="4">
        <f t="shared" si="135"/>
        <v>0</v>
      </c>
      <c r="Q146" s="5">
        <f t="shared" si="136"/>
        <v>242.82999999999993</v>
      </c>
      <c r="R146" s="5">
        <f t="shared" si="137"/>
        <v>732.61749999999984</v>
      </c>
      <c r="S146" s="4">
        <f t="shared" si="138"/>
        <v>0</v>
      </c>
      <c r="T146" s="4">
        <f t="shared" si="139"/>
        <v>0</v>
      </c>
      <c r="U146" s="5">
        <f t="shared" si="131"/>
        <v>807.76599999999996</v>
      </c>
      <c r="V146" s="5">
        <f t="shared" si="132"/>
        <v>-135.85600000000011</v>
      </c>
      <c r="X146" s="5">
        <f t="shared" si="190"/>
        <v>-107.70000000000073</v>
      </c>
      <c r="Y146" s="5">
        <f t="shared" si="191"/>
        <v>-1</v>
      </c>
      <c r="AA146" s="5">
        <f t="shared" si="209"/>
        <v>0</v>
      </c>
      <c r="AB146" s="5">
        <f t="shared" si="210"/>
        <v>1</v>
      </c>
      <c r="AC146" s="5">
        <f t="shared" si="211"/>
        <v>1</v>
      </c>
      <c r="AF146" s="5">
        <f t="shared" si="197"/>
        <v>41.880000000000109</v>
      </c>
      <c r="AG146" s="5">
        <f t="shared" si="198"/>
        <v>65.020000000000437</v>
      </c>
      <c r="AH146" s="5">
        <f t="shared" si="199"/>
        <v>120.32999999999993</v>
      </c>
      <c r="AI146" s="5">
        <f t="shared" si="200"/>
        <v>97.1899999999996</v>
      </c>
      <c r="AJ146" s="5"/>
      <c r="AK146" s="5">
        <f t="shared" si="201"/>
        <v>41.880000000000109</v>
      </c>
      <c r="AL146" s="5">
        <f t="shared" si="221"/>
        <v>61.142000000000458</v>
      </c>
      <c r="AM146" s="5">
        <f t="shared" si="202"/>
        <v>120.32999999999993</v>
      </c>
      <c r="AN146" s="5">
        <f t="shared" si="217"/>
        <v>89.509999999999764</v>
      </c>
      <c r="AO146" s="5">
        <f t="shared" si="218"/>
        <v>1</v>
      </c>
      <c r="AP146" s="5">
        <f t="shared" si="133"/>
        <v>5</v>
      </c>
      <c r="AQ146" s="5">
        <f t="shared" si="151"/>
        <v>4.9000000000000004</v>
      </c>
      <c r="AR146" s="5"/>
      <c r="AS146" s="5">
        <f t="shared" si="195"/>
        <v>97.1899999999996</v>
      </c>
      <c r="AT146" s="5">
        <f t="shared" si="217"/>
        <v>105.39999999999982</v>
      </c>
      <c r="AU146" s="5">
        <f t="shared" si="203"/>
        <v>65.020000000000437</v>
      </c>
      <c r="AV146" s="5">
        <f t="shared" si="206"/>
        <v>-23.140000000000327</v>
      </c>
      <c r="AW146" s="5">
        <f t="shared" si="204"/>
        <v>5</v>
      </c>
      <c r="AZ146" s="4">
        <f t="shared" si="141"/>
        <v>0</v>
      </c>
      <c r="BA146" s="5">
        <f t="shared" si="147"/>
        <v>0</v>
      </c>
      <c r="BB146" s="4">
        <f t="shared" si="142"/>
        <v>0.55852226594216425</v>
      </c>
      <c r="BD146" s="5">
        <v>-26.010000000000218</v>
      </c>
      <c r="BE146" s="4">
        <v>1</v>
      </c>
      <c r="BJ146" s="5">
        <v>128.23000000000002</v>
      </c>
      <c r="BK146" s="5">
        <v>47.320000000000164</v>
      </c>
      <c r="BL146" s="5">
        <v>2.5499999999997272</v>
      </c>
      <c r="BM146" s="5">
        <v>2</v>
      </c>
      <c r="BR146">
        <v>120</v>
      </c>
      <c r="BS146">
        <v>-1</v>
      </c>
    </row>
    <row r="147" spans="1:71">
      <c r="A147" s="7">
        <v>36735</v>
      </c>
      <c r="B147" s="6">
        <v>7188.63</v>
      </c>
      <c r="C147" s="6">
        <v>7222.11</v>
      </c>
      <c r="D147" s="6">
        <v>7076.37</v>
      </c>
      <c r="E147" s="6">
        <v>7128.3</v>
      </c>
      <c r="F147" s="6">
        <v>6507.65</v>
      </c>
      <c r="G147" s="6">
        <v>6535.69</v>
      </c>
      <c r="H147" s="6">
        <v>6396.13</v>
      </c>
      <c r="I147" s="6">
        <v>6415.72</v>
      </c>
      <c r="J147" s="9">
        <f t="shared" si="188"/>
        <v>145.73999999999978</v>
      </c>
      <c r="K147" s="9">
        <f t="shared" si="215"/>
        <v>135.77749999999978</v>
      </c>
      <c r="L147" s="9">
        <f t="shared" si="192"/>
        <v>139.55999999999949</v>
      </c>
      <c r="M147" s="9">
        <f t="shared" ref="M147" si="226">AVERAGE(L136:L147)</f>
        <v>96.939999999999827</v>
      </c>
      <c r="N147" s="6" t="s">
        <v>36</v>
      </c>
      <c r="O147" s="9">
        <f t="shared" si="194"/>
        <v>712.57999999999993</v>
      </c>
      <c r="P147" s="4">
        <f t="shared" si="135"/>
        <v>0.21002891964470152</v>
      </c>
      <c r="Q147" s="5">
        <f t="shared" si="136"/>
        <v>193.64000000000033</v>
      </c>
      <c r="R147" s="5">
        <f t="shared" si="137"/>
        <v>720.31999999999994</v>
      </c>
      <c r="S147" s="4">
        <f t="shared" si="138"/>
        <v>0.16636668575636124</v>
      </c>
      <c r="T147" s="4">
        <f t="shared" si="139"/>
        <v>0.16636668575636124</v>
      </c>
      <c r="U147" s="5">
        <f t="shared" si="131"/>
        <v>767.33400000000006</v>
      </c>
      <c r="V147" s="5">
        <f t="shared" si="132"/>
        <v>-54.754000000000133</v>
      </c>
      <c r="X147" s="5">
        <f t="shared" si="190"/>
        <v>-60.329999999999927</v>
      </c>
      <c r="Y147" s="5">
        <f t="shared" si="191"/>
        <v>-91.929999999999382</v>
      </c>
      <c r="AA147" s="5">
        <f t="shared" si="209"/>
        <v>0</v>
      </c>
      <c r="AB147" s="5">
        <f t="shared" si="210"/>
        <v>1</v>
      </c>
      <c r="AC147" s="5">
        <f t="shared" si="211"/>
        <v>1</v>
      </c>
      <c r="AF147" s="5">
        <f t="shared" si="197"/>
        <v>33.479999999999563</v>
      </c>
      <c r="AG147" s="5">
        <f t="shared" si="198"/>
        <v>38.670000000000073</v>
      </c>
      <c r="AH147" s="5">
        <f t="shared" si="199"/>
        <v>112.26000000000022</v>
      </c>
      <c r="AI147" s="5">
        <f t="shared" si="200"/>
        <v>107.06999999999971</v>
      </c>
      <c r="AJ147" s="5"/>
      <c r="AK147" s="5">
        <f t="shared" si="201"/>
        <v>33.479999999999563</v>
      </c>
      <c r="AL147" s="5">
        <f t="shared" si="221"/>
        <v>51.244000000000504</v>
      </c>
      <c r="AM147" s="5">
        <f t="shared" si="202"/>
        <v>112.26000000000022</v>
      </c>
      <c r="AN147" s="5">
        <f t="shared" si="217"/>
        <v>90.271999999999849</v>
      </c>
      <c r="AO147" s="5">
        <f t="shared" si="218"/>
        <v>1</v>
      </c>
      <c r="AP147" s="5">
        <f t="shared" si="133"/>
        <v>5</v>
      </c>
      <c r="AQ147" s="5">
        <f t="shared" si="151"/>
        <v>5</v>
      </c>
      <c r="AR147" s="5"/>
      <c r="AS147" s="5">
        <f t="shared" si="195"/>
        <v>107.06999999999971</v>
      </c>
      <c r="AT147" s="5">
        <f t="shared" si="217"/>
        <v>104.85899999999984</v>
      </c>
      <c r="AU147" s="5">
        <f t="shared" si="203"/>
        <v>38.670000000000073</v>
      </c>
      <c r="AV147" s="5">
        <f t="shared" si="206"/>
        <v>-5.1900000000005093</v>
      </c>
      <c r="AW147" s="5">
        <f t="shared" si="204"/>
        <v>6</v>
      </c>
      <c r="AZ147" s="4">
        <f t="shared" si="141"/>
        <v>0.16636668575636124</v>
      </c>
      <c r="BA147" s="5">
        <f t="shared" si="147"/>
        <v>0</v>
      </c>
      <c r="BB147" s="4">
        <f t="shared" si="142"/>
        <v>0</v>
      </c>
      <c r="BD147" s="5">
        <v>-25.969999999999345</v>
      </c>
      <c r="BE147" s="4">
        <v>1</v>
      </c>
      <c r="BJ147" s="5">
        <v>62.4399999999996</v>
      </c>
      <c r="BK147" s="5">
        <v>24.070000000000164</v>
      </c>
      <c r="BL147" s="5">
        <v>1.9099999999998545</v>
      </c>
      <c r="BM147" s="5">
        <v>2</v>
      </c>
      <c r="BR147">
        <v>112</v>
      </c>
      <c r="BS147">
        <v>-58</v>
      </c>
    </row>
    <row r="148" spans="1:71">
      <c r="A148" s="7">
        <v>36738</v>
      </c>
      <c r="B148" s="6">
        <v>7135.39</v>
      </c>
      <c r="C148" s="6">
        <v>7251.88</v>
      </c>
      <c r="D148" s="6">
        <v>7112.94</v>
      </c>
      <c r="E148" s="6">
        <v>7190.37</v>
      </c>
      <c r="F148" s="6">
        <v>6412.52</v>
      </c>
      <c r="G148" s="6">
        <v>6542.49</v>
      </c>
      <c r="H148" s="6">
        <v>6374.52</v>
      </c>
      <c r="I148" s="6">
        <v>6542.49</v>
      </c>
      <c r="J148" s="9">
        <f t="shared" si="188"/>
        <v>138.94000000000051</v>
      </c>
      <c r="K148" s="9">
        <f t="shared" si="215"/>
        <v>139.49666666666653</v>
      </c>
      <c r="L148" s="9">
        <f t="shared" si="192"/>
        <v>167.96999999999935</v>
      </c>
      <c r="M148" s="9">
        <f t="shared" ref="M148" si="227">AVERAGE(L137:L148)</f>
        <v>105.38749999999982</v>
      </c>
      <c r="N148" s="6" t="s">
        <v>37</v>
      </c>
      <c r="O148" s="9">
        <f t="shared" si="194"/>
        <v>647.88000000000011</v>
      </c>
      <c r="P148" s="4">
        <f t="shared" si="135"/>
        <v>0</v>
      </c>
      <c r="Q148" s="5">
        <f t="shared" si="136"/>
        <v>217.67000000000007</v>
      </c>
      <c r="R148" s="5">
        <f t="shared" si="137"/>
        <v>702.29750000000013</v>
      </c>
      <c r="S148" s="4">
        <f t="shared" si="138"/>
        <v>0</v>
      </c>
      <c r="T148" s="4">
        <f t="shared" si="139"/>
        <v>0</v>
      </c>
      <c r="U148" s="5">
        <f t="shared" si="131"/>
        <v>734.58400000000006</v>
      </c>
      <c r="V148" s="5">
        <f t="shared" si="132"/>
        <v>-86.703999999999951</v>
      </c>
      <c r="X148" s="5">
        <f t="shared" si="190"/>
        <v>54.979999999999563</v>
      </c>
      <c r="Y148" s="5">
        <f t="shared" si="191"/>
        <v>129.96999999999935</v>
      </c>
      <c r="AA148" s="5">
        <f t="shared" si="209"/>
        <v>1</v>
      </c>
      <c r="AB148" s="5">
        <f t="shared" si="210"/>
        <v>0</v>
      </c>
      <c r="AC148" s="5">
        <f t="shared" si="211"/>
        <v>1</v>
      </c>
      <c r="AF148" s="5">
        <f t="shared" si="197"/>
        <v>116.48999999999978</v>
      </c>
      <c r="AG148" s="5">
        <f t="shared" si="198"/>
        <v>123.57999999999993</v>
      </c>
      <c r="AH148" s="5">
        <f t="shared" si="199"/>
        <v>22.450000000000728</v>
      </c>
      <c r="AI148" s="5">
        <f t="shared" si="200"/>
        <v>15.360000000000582</v>
      </c>
      <c r="AJ148" s="5"/>
      <c r="AK148" s="5">
        <f t="shared" si="201"/>
        <v>22.450000000000728</v>
      </c>
      <c r="AL148" s="5">
        <f t="shared" si="221"/>
        <v>51.244000000000504</v>
      </c>
      <c r="AM148" s="5">
        <f t="shared" si="202"/>
        <v>116.48999999999978</v>
      </c>
      <c r="AN148" s="5">
        <f t="shared" si="217"/>
        <v>90.860999999999876</v>
      </c>
      <c r="AO148" s="5">
        <f t="shared" si="218"/>
        <v>1</v>
      </c>
      <c r="AP148" s="5">
        <f t="shared" si="133"/>
        <v>5</v>
      </c>
      <c r="AQ148" s="5">
        <f t="shared" si="151"/>
        <v>5</v>
      </c>
      <c r="AR148" s="5"/>
      <c r="AS148" s="5">
        <f t="shared" si="195"/>
        <v>123.57999999999993</v>
      </c>
      <c r="AT148" s="5">
        <f t="shared" si="217"/>
        <v>90.79799999999986</v>
      </c>
      <c r="AU148" s="5">
        <f t="shared" si="203"/>
        <v>15.360000000000582</v>
      </c>
      <c r="AV148" s="5">
        <f t="shared" si="206"/>
        <v>-7.0900000000001455</v>
      </c>
      <c r="AW148" s="5">
        <f t="shared" si="204"/>
        <v>2</v>
      </c>
      <c r="AZ148" s="4">
        <f t="shared" si="141"/>
        <v>0</v>
      </c>
      <c r="BA148" s="5">
        <f t="shared" si="147"/>
        <v>0</v>
      </c>
      <c r="BB148" s="4">
        <f t="shared" si="142"/>
        <v>0.16636668575636124</v>
      </c>
      <c r="BD148" s="5">
        <v>-25.679999999999382</v>
      </c>
      <c r="BE148" s="4">
        <v>1</v>
      </c>
      <c r="BJ148" s="5">
        <v>60.949999999999818</v>
      </c>
      <c r="BK148" s="5">
        <v>3.9899999999997817</v>
      </c>
      <c r="BL148" s="5">
        <v>1.1300000000001091</v>
      </c>
      <c r="BM148" s="5">
        <v>2</v>
      </c>
      <c r="BR148">
        <v>55</v>
      </c>
      <c r="BS148">
        <v>-63</v>
      </c>
    </row>
    <row r="149" spans="1:71">
      <c r="A149" s="7">
        <v>36739</v>
      </c>
      <c r="B149" s="6">
        <v>7194.03</v>
      </c>
      <c r="C149" s="6">
        <v>7244.55</v>
      </c>
      <c r="D149" s="6">
        <v>7094.93</v>
      </c>
      <c r="E149" s="6">
        <v>7145.53</v>
      </c>
      <c r="F149" s="6">
        <v>6524.67</v>
      </c>
      <c r="G149" s="6">
        <v>6569.22</v>
      </c>
      <c r="H149" s="6">
        <v>6508.13</v>
      </c>
      <c r="I149" s="6">
        <v>6532.29</v>
      </c>
      <c r="J149" s="9">
        <f t="shared" si="188"/>
        <v>149.61999999999989</v>
      </c>
      <c r="K149" s="9">
        <f t="shared" si="215"/>
        <v>137.84083333333319</v>
      </c>
      <c r="L149" s="9">
        <f t="shared" si="192"/>
        <v>61.090000000000146</v>
      </c>
      <c r="M149" s="9">
        <f t="shared" ref="M149" si="228">AVERAGE(L138:L149)</f>
        <v>102.43083333333318</v>
      </c>
      <c r="N149" s="6" t="s">
        <v>36</v>
      </c>
      <c r="O149" s="9">
        <f t="shared" si="194"/>
        <v>613.23999999999978</v>
      </c>
      <c r="P149" s="4">
        <f t="shared" si="135"/>
        <v>0</v>
      </c>
      <c r="Q149" s="5">
        <f t="shared" si="136"/>
        <v>161.76000000000022</v>
      </c>
      <c r="R149" s="5">
        <f t="shared" si="137"/>
        <v>653.67999999999984</v>
      </c>
      <c r="S149" s="4">
        <f t="shared" si="138"/>
        <v>0</v>
      </c>
      <c r="T149" s="4">
        <f t="shared" si="139"/>
        <v>0</v>
      </c>
      <c r="U149" s="5">
        <f t="shared" ref="U149:U212" si="229">AVERAGE(O145:O149)</f>
        <v>684.12199999999996</v>
      </c>
      <c r="V149" s="5">
        <f t="shared" ref="V149:V212" si="230">O149-U149</f>
        <v>-70.882000000000176</v>
      </c>
      <c r="X149" s="5">
        <f t="shared" si="190"/>
        <v>-48.5</v>
      </c>
      <c r="Y149" s="5">
        <f t="shared" si="191"/>
        <v>7.6199999999998909</v>
      </c>
      <c r="AA149" s="5">
        <f t="shared" si="209"/>
        <v>0</v>
      </c>
      <c r="AB149" s="5">
        <f t="shared" si="210"/>
        <v>0</v>
      </c>
      <c r="AC149" s="5">
        <f t="shared" si="211"/>
        <v>0</v>
      </c>
      <c r="AF149" s="5">
        <f t="shared" si="197"/>
        <v>50.520000000000437</v>
      </c>
      <c r="AG149" s="5">
        <f t="shared" si="198"/>
        <v>54.180000000000291</v>
      </c>
      <c r="AH149" s="5">
        <f t="shared" si="199"/>
        <v>99.099999999999454</v>
      </c>
      <c r="AI149" s="5">
        <f t="shared" si="200"/>
        <v>95.4399999999996</v>
      </c>
      <c r="AJ149" s="5"/>
      <c r="AK149" s="5">
        <f t="shared" si="201"/>
        <v>50.520000000000437</v>
      </c>
      <c r="AL149" s="5">
        <f t="shared" si="221"/>
        <v>51.541000000000437</v>
      </c>
      <c r="AM149" s="5">
        <f t="shared" si="202"/>
        <v>99.099999999999454</v>
      </c>
      <c r="AN149" s="5">
        <f t="shared" si="217"/>
        <v>94.599999999999824</v>
      </c>
      <c r="AO149" s="5">
        <f t="shared" si="218"/>
        <v>1</v>
      </c>
      <c r="AP149" s="5">
        <f t="shared" ref="AP149:AP212" si="231">SUM(AO140:AO149)</f>
        <v>6</v>
      </c>
      <c r="AQ149" s="5">
        <f t="shared" si="151"/>
        <v>5.0999999999999996</v>
      </c>
      <c r="AR149" s="5"/>
      <c r="AS149" s="5">
        <f t="shared" si="195"/>
        <v>95.4399999999996</v>
      </c>
      <c r="AT149" s="5">
        <f t="shared" si="217"/>
        <v>92.802999999999884</v>
      </c>
      <c r="AU149" s="5">
        <f t="shared" si="203"/>
        <v>54.180000000000291</v>
      </c>
      <c r="AV149" s="5">
        <f t="shared" si="206"/>
        <v>-3.6599999999998545</v>
      </c>
      <c r="AW149" s="5">
        <f t="shared" si="204"/>
        <v>3</v>
      </c>
      <c r="AX149" s="3">
        <v>1</v>
      </c>
      <c r="AZ149" s="4">
        <f t="shared" si="141"/>
        <v>0</v>
      </c>
      <c r="BA149" s="5">
        <f t="shared" si="147"/>
        <v>0</v>
      </c>
      <c r="BB149" s="4">
        <f t="shared" si="142"/>
        <v>0</v>
      </c>
      <c r="BD149" s="5">
        <v>-25.609999999999218</v>
      </c>
      <c r="BE149" s="4">
        <v>1</v>
      </c>
      <c r="BJ149" s="5">
        <v>64.309999999999945</v>
      </c>
      <c r="BK149" s="5">
        <v>59.170000000000073</v>
      </c>
      <c r="BL149" s="5">
        <v>8.2300000000000182</v>
      </c>
      <c r="BM149" s="5">
        <v>2</v>
      </c>
      <c r="BR149">
        <v>99</v>
      </c>
      <c r="BS149">
        <v>8</v>
      </c>
    </row>
    <row r="150" spans="1:71">
      <c r="A150" s="7">
        <v>36740</v>
      </c>
      <c r="B150" s="6">
        <v>7151.5</v>
      </c>
      <c r="C150" s="6">
        <v>7197.32</v>
      </c>
      <c r="D150" s="6">
        <v>7068.96</v>
      </c>
      <c r="E150" s="6">
        <v>7112.45</v>
      </c>
      <c r="F150" s="6">
        <v>6539.4</v>
      </c>
      <c r="G150" s="6">
        <v>6573.22</v>
      </c>
      <c r="H150" s="6">
        <v>6473.76</v>
      </c>
      <c r="I150" s="6">
        <v>6529.91</v>
      </c>
      <c r="J150" s="9">
        <f t="shared" si="188"/>
        <v>128.35999999999967</v>
      </c>
      <c r="K150" s="9">
        <f t="shared" si="215"/>
        <v>126.52166666666653</v>
      </c>
      <c r="L150" s="9">
        <f t="shared" si="192"/>
        <v>99.460000000000036</v>
      </c>
      <c r="M150" s="9">
        <f t="shared" ref="M150" si="232">AVERAGE(L139:L150)</f>
        <v>105.6258333333332</v>
      </c>
      <c r="N150" s="6" t="s">
        <v>36</v>
      </c>
      <c r="O150" s="9">
        <f t="shared" si="194"/>
        <v>582.54</v>
      </c>
      <c r="P150" s="4">
        <f t="shared" ref="P150:P213" si="233">(O150-MIN(O146:O150))/(MAX(O146:O150)-MIN(O146:O150))</f>
        <v>0</v>
      </c>
      <c r="Q150" s="5">
        <f t="shared" ref="Q150:Q213" si="234">MAX(O146:O150)-MIN(O146:O150)</f>
        <v>130.03999999999996</v>
      </c>
      <c r="R150" s="5">
        <f t="shared" ref="R150:R213" si="235">MIN(O146:O150) +((MAX(O146:O150)-MIN(O146:O150))*$R$2)</f>
        <v>615.04999999999995</v>
      </c>
      <c r="S150" s="4">
        <f t="shared" ref="S150:S213" si="236">(O150-MIN(O144:O150))/(MAX(O144:O150)-MIN(O144:O150))</f>
        <v>0</v>
      </c>
      <c r="T150" s="4">
        <f t="shared" ref="T150:T213" si="237">(O150-MIN(O142:O150))/(MAX(O142:O150)-MIN(O142:O150))</f>
        <v>0</v>
      </c>
      <c r="U150" s="5">
        <f t="shared" si="229"/>
        <v>645.62999999999988</v>
      </c>
      <c r="V150" s="5">
        <f t="shared" si="230"/>
        <v>-63.089999999999918</v>
      </c>
      <c r="X150" s="5">
        <f t="shared" si="190"/>
        <v>-39.050000000000182</v>
      </c>
      <c r="Y150" s="5">
        <f t="shared" si="191"/>
        <v>-9.4899999999997817</v>
      </c>
      <c r="AA150" s="5">
        <f t="shared" si="209"/>
        <v>0</v>
      </c>
      <c r="AB150" s="5">
        <f t="shared" si="210"/>
        <v>1</v>
      </c>
      <c r="AC150" s="5">
        <f t="shared" si="211"/>
        <v>1</v>
      </c>
      <c r="AF150" s="5">
        <f t="shared" si="197"/>
        <v>45.819999999999709</v>
      </c>
      <c r="AG150" s="5">
        <f t="shared" si="198"/>
        <v>51.789999999999964</v>
      </c>
      <c r="AH150" s="5">
        <f t="shared" si="199"/>
        <v>82.539999999999964</v>
      </c>
      <c r="AI150" s="5">
        <f t="shared" si="200"/>
        <v>76.569999999999709</v>
      </c>
      <c r="AJ150" s="5"/>
      <c r="AK150" s="5">
        <f t="shared" si="201"/>
        <v>45.819999999999709</v>
      </c>
      <c r="AL150" s="5">
        <f t="shared" si="221"/>
        <v>51.541000000000437</v>
      </c>
      <c r="AM150" s="5">
        <f t="shared" si="202"/>
        <v>82.539999999999964</v>
      </c>
      <c r="AN150" s="5">
        <f t="shared" si="217"/>
        <v>94.356999999999886</v>
      </c>
      <c r="AO150" s="5">
        <f t="shared" si="218"/>
        <v>0</v>
      </c>
      <c r="AP150" s="5">
        <f t="shared" si="231"/>
        <v>6</v>
      </c>
      <c r="AQ150" s="5">
        <f t="shared" si="151"/>
        <v>5.2</v>
      </c>
      <c r="AR150" s="5"/>
      <c r="AS150" s="5">
        <f t="shared" si="195"/>
        <v>76.569999999999709</v>
      </c>
      <c r="AT150" s="5">
        <f t="shared" si="217"/>
        <v>91.895999999999916</v>
      </c>
      <c r="AU150" s="5">
        <f t="shared" si="203"/>
        <v>51.789999999999964</v>
      </c>
      <c r="AV150" s="5">
        <f t="shared" si="206"/>
        <v>-5.9700000000002547</v>
      </c>
      <c r="AW150" s="5">
        <f t="shared" si="204"/>
        <v>4</v>
      </c>
      <c r="AZ150" s="4">
        <f t="shared" si="141"/>
        <v>0</v>
      </c>
      <c r="BA150" s="5">
        <f t="shared" si="147"/>
        <v>0</v>
      </c>
      <c r="BB150" s="4">
        <f t="shared" si="142"/>
        <v>0</v>
      </c>
      <c r="BD150" s="5">
        <v>-25.590000000000146</v>
      </c>
      <c r="BE150" s="4">
        <v>1</v>
      </c>
      <c r="BJ150" s="5">
        <v>89.789999999999964</v>
      </c>
      <c r="BK150" s="5">
        <v>-2.5799999999999272</v>
      </c>
      <c r="BL150" s="5">
        <v>2.5799999999999272</v>
      </c>
      <c r="BM150" s="5">
        <v>2</v>
      </c>
      <c r="BR150">
        <v>83</v>
      </c>
      <c r="BS150">
        <v>-63</v>
      </c>
    </row>
    <row r="151" spans="1:71">
      <c r="A151" s="7">
        <v>36741</v>
      </c>
      <c r="B151" s="6">
        <v>7113.08</v>
      </c>
      <c r="C151" s="6">
        <v>7113.08</v>
      </c>
      <c r="D151" s="6">
        <v>6954.6</v>
      </c>
      <c r="E151" s="6">
        <v>7011.74</v>
      </c>
      <c r="F151" s="6">
        <v>6465.01</v>
      </c>
      <c r="G151" s="6">
        <v>6486.6</v>
      </c>
      <c r="H151" s="6">
        <v>6354.93</v>
      </c>
      <c r="I151" s="6">
        <v>6354.93</v>
      </c>
      <c r="J151" s="9">
        <f t="shared" si="188"/>
        <v>158.47999999999956</v>
      </c>
      <c r="K151" s="9">
        <f t="shared" si="215"/>
        <v>131.85583333333321</v>
      </c>
      <c r="L151" s="9">
        <f t="shared" si="192"/>
        <v>174.97999999999956</v>
      </c>
      <c r="M151" s="9">
        <f t="shared" ref="M151" si="238">AVERAGE(L140:L151)</f>
        <v>111.00083333333312</v>
      </c>
      <c r="N151" s="6" t="s">
        <v>36</v>
      </c>
      <c r="O151" s="9">
        <f t="shared" si="194"/>
        <v>656.80999999999949</v>
      </c>
      <c r="P151" s="4">
        <f t="shared" si="233"/>
        <v>0.57113195939710515</v>
      </c>
      <c r="Q151" s="5">
        <f t="shared" si="234"/>
        <v>130.03999999999996</v>
      </c>
      <c r="R151" s="5">
        <f t="shared" si="235"/>
        <v>615.04999999999995</v>
      </c>
      <c r="S151" s="4">
        <f t="shared" si="236"/>
        <v>0.3858983684921517</v>
      </c>
      <c r="T151" s="4">
        <f t="shared" si="237"/>
        <v>0.26242888943853387</v>
      </c>
      <c r="U151" s="5">
        <f t="shared" si="229"/>
        <v>642.6099999999999</v>
      </c>
      <c r="V151" s="5">
        <f t="shared" si="230"/>
        <v>14.199999999999591</v>
      </c>
      <c r="X151" s="5">
        <f t="shared" si="190"/>
        <v>-101.34000000000015</v>
      </c>
      <c r="Y151" s="5">
        <f t="shared" si="191"/>
        <v>-110.07999999999993</v>
      </c>
      <c r="AA151" s="5">
        <f t="shared" si="209"/>
        <v>0</v>
      </c>
      <c r="AB151" s="5">
        <f t="shared" si="210"/>
        <v>1</v>
      </c>
      <c r="AC151" s="5">
        <f t="shared" si="211"/>
        <v>1</v>
      </c>
      <c r="AF151" s="5">
        <f t="shared" si="197"/>
        <v>0</v>
      </c>
      <c r="AG151" s="5">
        <f t="shared" si="198"/>
        <v>0.63000000000010914</v>
      </c>
      <c r="AH151" s="5">
        <f t="shared" si="199"/>
        <v>158.47999999999956</v>
      </c>
      <c r="AI151" s="5">
        <f t="shared" si="200"/>
        <v>157.84999999999945</v>
      </c>
      <c r="AJ151" s="5"/>
      <c r="AK151" s="5">
        <f t="shared" si="201"/>
        <v>0</v>
      </c>
      <c r="AL151" s="5">
        <f t="shared" si="221"/>
        <v>50.223000000000503</v>
      </c>
      <c r="AM151" s="5">
        <f t="shared" si="202"/>
        <v>158.47999999999956</v>
      </c>
      <c r="AN151" s="5">
        <f t="shared" si="217"/>
        <v>97.488999999999848</v>
      </c>
      <c r="AO151" s="5">
        <f t="shared" si="218"/>
        <v>1</v>
      </c>
      <c r="AP151" s="5">
        <f t="shared" si="231"/>
        <v>6</v>
      </c>
      <c r="AQ151" s="5">
        <f t="shared" si="151"/>
        <v>5.3</v>
      </c>
      <c r="AR151" s="5"/>
      <c r="AS151" s="5">
        <f t="shared" si="195"/>
        <v>157.84999999999945</v>
      </c>
      <c r="AT151" s="5">
        <f t="shared" si="217"/>
        <v>95.157999999999817</v>
      </c>
      <c r="AU151" s="5">
        <f t="shared" si="203"/>
        <v>0.63000000000010914</v>
      </c>
      <c r="AV151" s="5">
        <f t="shared" si="206"/>
        <v>-0.63000000000010914</v>
      </c>
      <c r="AW151" s="5">
        <f t="shared" si="204"/>
        <v>5</v>
      </c>
      <c r="AZ151" s="4">
        <f t="shared" ref="AZ151:AZ214" si="239">T151</f>
        <v>0.26242888943853387</v>
      </c>
      <c r="BA151" s="5">
        <f t="shared" si="147"/>
        <v>0</v>
      </c>
      <c r="BB151" s="4">
        <f t="shared" ref="BB151:BB214" si="240">AZ150</f>
        <v>0</v>
      </c>
      <c r="BD151" s="5">
        <v>-25.160000000000309</v>
      </c>
      <c r="BE151" s="4">
        <v>1</v>
      </c>
      <c r="BJ151" s="5">
        <v>47.960000000000036</v>
      </c>
      <c r="BK151" s="5">
        <v>25.890000000000327</v>
      </c>
      <c r="BL151" s="5">
        <v>8.7599999999997635</v>
      </c>
      <c r="BM151" s="5">
        <v>2</v>
      </c>
      <c r="BR151">
        <v>158</v>
      </c>
      <c r="BS151">
        <v>-67</v>
      </c>
    </row>
    <row r="152" spans="1:71">
      <c r="A152" s="7">
        <v>36742</v>
      </c>
      <c r="B152" s="6">
        <v>7040.25</v>
      </c>
      <c r="C152" s="6">
        <v>7112.97</v>
      </c>
      <c r="D152" s="6">
        <v>7007.21</v>
      </c>
      <c r="E152" s="6">
        <v>7016.59</v>
      </c>
      <c r="F152" s="6">
        <v>6424.1</v>
      </c>
      <c r="G152" s="6">
        <v>6479.03</v>
      </c>
      <c r="H152" s="6">
        <v>6391.46</v>
      </c>
      <c r="I152" s="6">
        <v>6461.35</v>
      </c>
      <c r="J152" s="9">
        <f t="shared" si="188"/>
        <v>105.76000000000022</v>
      </c>
      <c r="K152" s="9">
        <f t="shared" si="215"/>
        <v>133.53249999999994</v>
      </c>
      <c r="L152" s="9">
        <f t="shared" si="192"/>
        <v>124.09999999999945</v>
      </c>
      <c r="M152" s="9">
        <f t="shared" ref="M152" si="241">AVERAGE(L141:L152)</f>
        <v>115.31749999999973</v>
      </c>
      <c r="N152" s="6" t="s">
        <v>37</v>
      </c>
      <c r="O152" s="9">
        <f t="shared" si="194"/>
        <v>555.23999999999978</v>
      </c>
      <c r="P152" s="4">
        <f t="shared" si="233"/>
        <v>0</v>
      </c>
      <c r="Q152" s="5">
        <f t="shared" si="234"/>
        <v>101.56999999999971</v>
      </c>
      <c r="R152" s="5">
        <f t="shared" si="235"/>
        <v>580.63249999999971</v>
      </c>
      <c r="S152" s="4">
        <f t="shared" si="236"/>
        <v>0</v>
      </c>
      <c r="T152" s="4">
        <f t="shared" si="237"/>
        <v>0</v>
      </c>
      <c r="U152" s="5">
        <f t="shared" si="229"/>
        <v>611.14199999999983</v>
      </c>
      <c r="V152" s="5">
        <f t="shared" si="230"/>
        <v>-55.902000000000044</v>
      </c>
      <c r="X152" s="5">
        <f t="shared" si="190"/>
        <v>-23.659999999999854</v>
      </c>
      <c r="Y152" s="5">
        <f t="shared" si="191"/>
        <v>37.25</v>
      </c>
      <c r="AA152" s="5">
        <f t="shared" si="209"/>
        <v>0</v>
      </c>
      <c r="AB152" s="5">
        <f t="shared" si="210"/>
        <v>0</v>
      </c>
      <c r="AC152" s="5">
        <f t="shared" si="211"/>
        <v>0</v>
      </c>
      <c r="AF152" s="5">
        <f t="shared" si="197"/>
        <v>72.720000000000255</v>
      </c>
      <c r="AG152" s="5">
        <f t="shared" si="198"/>
        <v>101.23000000000047</v>
      </c>
      <c r="AH152" s="5">
        <f t="shared" si="199"/>
        <v>33.039999999999964</v>
      </c>
      <c r="AI152" s="5">
        <f t="shared" si="200"/>
        <v>4.5299999999997453</v>
      </c>
      <c r="AJ152" s="5"/>
      <c r="AK152" s="5">
        <f t="shared" si="201"/>
        <v>33.039999999999964</v>
      </c>
      <c r="AL152" s="5">
        <f t="shared" si="221"/>
        <v>50.223000000000503</v>
      </c>
      <c r="AM152" s="5">
        <f t="shared" si="202"/>
        <v>72.720000000000255</v>
      </c>
      <c r="AN152" s="5">
        <f t="shared" si="217"/>
        <v>94.101999999999947</v>
      </c>
      <c r="AO152" s="5">
        <f t="shared" si="218"/>
        <v>0</v>
      </c>
      <c r="AP152" s="5">
        <f t="shared" si="231"/>
        <v>5</v>
      </c>
      <c r="AQ152" s="5">
        <f t="shared" si="151"/>
        <v>5.2</v>
      </c>
      <c r="AR152" s="5"/>
      <c r="AS152" s="5">
        <f t="shared" si="195"/>
        <v>101.23000000000047</v>
      </c>
      <c r="AT152" s="5">
        <f t="shared" si="217"/>
        <v>94.726999999999862</v>
      </c>
      <c r="AU152" s="5">
        <f t="shared" si="203"/>
        <v>4.5299999999997453</v>
      </c>
      <c r="AV152" s="5">
        <f t="shared" si="206"/>
        <v>-28.510000000000218</v>
      </c>
      <c r="AW152" s="5">
        <f t="shared" si="204"/>
        <v>6</v>
      </c>
      <c r="AX152" s="3">
        <v>1</v>
      </c>
      <c r="AZ152" s="4">
        <f t="shared" si="239"/>
        <v>0</v>
      </c>
      <c r="BA152" s="5">
        <f t="shared" si="147"/>
        <v>0</v>
      </c>
      <c r="BB152" s="4">
        <f t="shared" si="240"/>
        <v>0.26242888943853387</v>
      </c>
      <c r="BD152" s="5">
        <v>-24.739999999999782</v>
      </c>
      <c r="BE152" s="4">
        <v>1</v>
      </c>
      <c r="BJ152" s="5">
        <v>102.15000000000009</v>
      </c>
      <c r="BK152" s="5">
        <v>10.460000000000036</v>
      </c>
      <c r="BL152" s="5">
        <v>1.4000000000000909</v>
      </c>
      <c r="BM152" s="5">
        <v>2</v>
      </c>
      <c r="BR152">
        <v>-24</v>
      </c>
      <c r="BS152">
        <v>-37</v>
      </c>
    </row>
    <row r="153" spans="1:71">
      <c r="A153" s="7">
        <v>36745</v>
      </c>
      <c r="B153" s="6">
        <v>7020.65</v>
      </c>
      <c r="C153" s="6">
        <v>7135.28</v>
      </c>
      <c r="D153" s="6">
        <v>7020.65</v>
      </c>
      <c r="E153" s="6">
        <v>7113.22</v>
      </c>
      <c r="F153" s="6">
        <v>6462.22</v>
      </c>
      <c r="G153" s="6">
        <v>6536.95</v>
      </c>
      <c r="H153" s="6">
        <v>6447.95</v>
      </c>
      <c r="I153" s="6">
        <v>6519.04</v>
      </c>
      <c r="J153" s="9">
        <f t="shared" si="188"/>
        <v>118.6899999999996</v>
      </c>
      <c r="K153" s="9">
        <f t="shared" si="215"/>
        <v>127.76583333333322</v>
      </c>
      <c r="L153" s="9">
        <f t="shared" si="192"/>
        <v>89</v>
      </c>
      <c r="M153" s="9">
        <f t="shared" ref="M153" si="242">AVERAGE(L142:L153)</f>
        <v>115.83916666666642</v>
      </c>
      <c r="N153" s="6" t="s">
        <v>36</v>
      </c>
      <c r="O153" s="9">
        <f t="shared" si="194"/>
        <v>594.18000000000029</v>
      </c>
      <c r="P153" s="4">
        <f t="shared" si="233"/>
        <v>0.38338091956286918</v>
      </c>
      <c r="Q153" s="5">
        <f t="shared" si="234"/>
        <v>101.56999999999971</v>
      </c>
      <c r="R153" s="5">
        <f t="shared" si="235"/>
        <v>580.63249999999971</v>
      </c>
      <c r="S153" s="4">
        <f t="shared" si="236"/>
        <v>0.24748951315622519</v>
      </c>
      <c r="T153" s="4">
        <f t="shared" si="237"/>
        <v>0.17719330178376624</v>
      </c>
      <c r="U153" s="5">
        <f t="shared" si="229"/>
        <v>600.40199999999982</v>
      </c>
      <c r="V153" s="5">
        <f t="shared" si="230"/>
        <v>-6.2219999999995252</v>
      </c>
      <c r="X153" s="5">
        <f t="shared" si="190"/>
        <v>92.570000000000618</v>
      </c>
      <c r="Y153" s="5">
        <f t="shared" si="191"/>
        <v>56.819999999999709</v>
      </c>
      <c r="AA153" s="5">
        <f t="shared" si="209"/>
        <v>1</v>
      </c>
      <c r="AB153" s="5">
        <f t="shared" si="210"/>
        <v>0</v>
      </c>
      <c r="AC153" s="5">
        <f t="shared" si="211"/>
        <v>1</v>
      </c>
      <c r="AF153" s="5">
        <f t="shared" si="197"/>
        <v>114.63000000000011</v>
      </c>
      <c r="AG153" s="5">
        <f t="shared" si="198"/>
        <v>118.6899999999996</v>
      </c>
      <c r="AH153" s="5">
        <f t="shared" si="199"/>
        <v>0</v>
      </c>
      <c r="AI153" s="5">
        <f t="shared" si="200"/>
        <v>-4.0599999999994907</v>
      </c>
      <c r="AJ153" s="5"/>
      <c r="AK153" s="5">
        <f t="shared" si="201"/>
        <v>0</v>
      </c>
      <c r="AL153" s="5">
        <f t="shared" si="221"/>
        <v>46.289999999999779</v>
      </c>
      <c r="AM153" s="5">
        <f t="shared" si="202"/>
        <v>114.63000000000011</v>
      </c>
      <c r="AN153" s="5">
        <f t="shared" si="217"/>
        <v>99.186999999999983</v>
      </c>
      <c r="AO153" s="5">
        <f t="shared" si="218"/>
        <v>1</v>
      </c>
      <c r="AP153" s="5">
        <f t="shared" si="231"/>
        <v>6</v>
      </c>
      <c r="AQ153" s="5">
        <f t="shared" si="151"/>
        <v>5.3</v>
      </c>
      <c r="AR153" s="5"/>
      <c r="AS153" s="5">
        <f t="shared" si="195"/>
        <v>118.6899999999996</v>
      </c>
      <c r="AT153" s="5">
        <f t="shared" si="217"/>
        <v>100.12999999999984</v>
      </c>
      <c r="AU153" s="5">
        <f t="shared" si="203"/>
        <v>-4.0599999999994907</v>
      </c>
      <c r="AV153" s="5">
        <f t="shared" si="206"/>
        <v>-4.0599999999994907</v>
      </c>
      <c r="AW153" s="5">
        <f t="shared" si="204"/>
        <v>2</v>
      </c>
      <c r="AZ153" s="4">
        <f t="shared" si="239"/>
        <v>0.17719330178376624</v>
      </c>
      <c r="BA153" s="5">
        <f t="shared" si="147"/>
        <v>0</v>
      </c>
      <c r="BB153" s="4">
        <f t="shared" si="240"/>
        <v>0</v>
      </c>
      <c r="BD153" s="5">
        <v>-24.7199999999998</v>
      </c>
      <c r="BE153" s="4">
        <v>1</v>
      </c>
      <c r="BJ153" s="5">
        <v>55.099999999999909</v>
      </c>
      <c r="BK153" s="5">
        <v>12.25</v>
      </c>
      <c r="BL153" s="5">
        <v>2.5700000000001637</v>
      </c>
      <c r="BM153" s="5">
        <v>2</v>
      </c>
      <c r="BR153">
        <v>-51</v>
      </c>
      <c r="BS153">
        <v>57</v>
      </c>
    </row>
    <row r="154" spans="1:71">
      <c r="A154" s="7">
        <v>36746</v>
      </c>
      <c r="B154" s="6">
        <v>7110.47</v>
      </c>
      <c r="C154" s="6">
        <v>7194.22</v>
      </c>
      <c r="D154" s="6">
        <v>7079.74</v>
      </c>
      <c r="E154" s="6">
        <v>7143.96</v>
      </c>
      <c r="F154" s="6">
        <v>6519.04</v>
      </c>
      <c r="G154" s="6">
        <v>6573.28</v>
      </c>
      <c r="H154" s="6">
        <v>6492.01</v>
      </c>
      <c r="I154" s="6">
        <v>6532.44</v>
      </c>
      <c r="J154" s="9">
        <f t="shared" si="188"/>
        <v>114.48000000000047</v>
      </c>
      <c r="K154" s="9">
        <f t="shared" si="215"/>
        <v>126.57916666666665</v>
      </c>
      <c r="L154" s="9">
        <f t="shared" si="192"/>
        <v>81.269999999999527</v>
      </c>
      <c r="M154" s="9">
        <f t="shared" ref="M154" si="243">AVERAGE(L143:L154)</f>
        <v>112.02999999999975</v>
      </c>
      <c r="N154" s="6" t="s">
        <v>37</v>
      </c>
      <c r="O154" s="9">
        <f t="shared" si="194"/>
        <v>611.52000000000044</v>
      </c>
      <c r="P154" s="4">
        <f t="shared" si="233"/>
        <v>0.55410062026189644</v>
      </c>
      <c r="Q154" s="5">
        <f t="shared" si="234"/>
        <v>101.56999999999971</v>
      </c>
      <c r="R154" s="5">
        <f t="shared" si="235"/>
        <v>580.63249999999971</v>
      </c>
      <c r="S154" s="4">
        <f t="shared" si="236"/>
        <v>0.55410062026189644</v>
      </c>
      <c r="T154" s="4">
        <f t="shared" si="237"/>
        <v>0.35769670776662388</v>
      </c>
      <c r="U154" s="5">
        <f t="shared" si="229"/>
        <v>600.05799999999999</v>
      </c>
      <c r="V154" s="5">
        <f t="shared" si="230"/>
        <v>11.462000000000444</v>
      </c>
      <c r="X154" s="5">
        <f t="shared" si="190"/>
        <v>33.489999999999782</v>
      </c>
      <c r="Y154" s="5">
        <f t="shared" si="191"/>
        <v>13.399999999999636</v>
      </c>
      <c r="AA154" s="5">
        <f t="shared" si="209"/>
        <v>1</v>
      </c>
      <c r="AB154" s="5">
        <f t="shared" si="210"/>
        <v>0</v>
      </c>
      <c r="AC154" s="5">
        <f t="shared" si="211"/>
        <v>1</v>
      </c>
      <c r="AF154" s="5">
        <f t="shared" si="197"/>
        <v>83.75</v>
      </c>
      <c r="AG154" s="5">
        <f t="shared" si="198"/>
        <v>81</v>
      </c>
      <c r="AH154" s="5">
        <f t="shared" si="199"/>
        <v>30.730000000000473</v>
      </c>
      <c r="AI154" s="5">
        <f t="shared" si="200"/>
        <v>33.480000000000473</v>
      </c>
      <c r="AJ154" s="5"/>
      <c r="AK154" s="5">
        <f t="shared" si="201"/>
        <v>30.730000000000473</v>
      </c>
      <c r="AL154" s="5">
        <f t="shared" si="221"/>
        <v>46.289999999999779</v>
      </c>
      <c r="AM154" s="5">
        <f t="shared" si="202"/>
        <v>83.75</v>
      </c>
      <c r="AN154" s="5">
        <f t="shared" si="217"/>
        <v>104.02199999999993</v>
      </c>
      <c r="AO154" s="5">
        <f t="shared" si="218"/>
        <v>0</v>
      </c>
      <c r="AP154" s="5">
        <f t="shared" si="231"/>
        <v>6</v>
      </c>
      <c r="AQ154" s="5">
        <f t="shared" si="151"/>
        <v>5.4</v>
      </c>
      <c r="AR154" s="5"/>
      <c r="AS154" s="5">
        <f t="shared" si="195"/>
        <v>81</v>
      </c>
      <c r="AT154" s="5">
        <f t="shared" si="217"/>
        <v>103.78599999999979</v>
      </c>
      <c r="AU154" s="5">
        <f t="shared" si="203"/>
        <v>33.480000000000473</v>
      </c>
      <c r="AV154" s="5">
        <f t="shared" si="206"/>
        <v>2.75</v>
      </c>
      <c r="AW154" s="5">
        <f t="shared" si="204"/>
        <v>3</v>
      </c>
      <c r="AZ154" s="4">
        <f t="shared" si="239"/>
        <v>0.35769670776662388</v>
      </c>
      <c r="BA154" s="5">
        <f t="shared" si="147"/>
        <v>0</v>
      </c>
      <c r="BB154" s="4">
        <f t="shared" si="240"/>
        <v>0.17719330178376624</v>
      </c>
      <c r="BD154" s="5">
        <v>-24.529999999999745</v>
      </c>
      <c r="BE154" s="4">
        <v>1</v>
      </c>
      <c r="BJ154" s="5">
        <v>40.440000000000055</v>
      </c>
      <c r="BK154" s="5">
        <v>23.659999999999854</v>
      </c>
      <c r="BL154" s="5">
        <v>3.9200000000000728</v>
      </c>
      <c r="BM154" s="5">
        <v>2</v>
      </c>
      <c r="BR154">
        <v>33</v>
      </c>
      <c r="BS154">
        <v>-13</v>
      </c>
    </row>
    <row r="155" spans="1:71">
      <c r="A155" s="7">
        <v>36747</v>
      </c>
      <c r="B155" s="6">
        <v>7129.7</v>
      </c>
      <c r="C155" s="6">
        <v>7268.64</v>
      </c>
      <c r="D155" s="6">
        <v>7129.7</v>
      </c>
      <c r="E155" s="6">
        <v>7226.71</v>
      </c>
      <c r="F155" s="6">
        <v>6555.03</v>
      </c>
      <c r="G155" s="6">
        <v>6619.24</v>
      </c>
      <c r="H155" s="6">
        <v>6553.73</v>
      </c>
      <c r="I155" s="6">
        <v>6570.18</v>
      </c>
      <c r="J155" s="9">
        <f t="shared" si="188"/>
        <v>138.94000000000051</v>
      </c>
      <c r="K155" s="9">
        <f t="shared" si="215"/>
        <v>128.66</v>
      </c>
      <c r="L155" s="9">
        <f t="shared" si="192"/>
        <v>86.800000000000182</v>
      </c>
      <c r="M155" s="9">
        <f t="shared" ref="M155" si="244">AVERAGE(L144:L155)</f>
        <v>111.28999999999981</v>
      </c>
      <c r="N155" s="6" t="s">
        <v>37</v>
      </c>
      <c r="O155" s="9">
        <f t="shared" si="194"/>
        <v>656.52999999999975</v>
      </c>
      <c r="P155" s="4">
        <f t="shared" si="233"/>
        <v>0.99724328049621203</v>
      </c>
      <c r="Q155" s="5">
        <f t="shared" si="234"/>
        <v>101.56999999999971</v>
      </c>
      <c r="R155" s="5">
        <f t="shared" si="235"/>
        <v>580.63249999999971</v>
      </c>
      <c r="S155" s="4">
        <f t="shared" si="236"/>
        <v>0.99724328049621203</v>
      </c>
      <c r="T155" s="4">
        <f t="shared" si="237"/>
        <v>0.64376509469937637</v>
      </c>
      <c r="U155" s="5">
        <f t="shared" si="229"/>
        <v>614.85599999999999</v>
      </c>
      <c r="V155" s="5">
        <f t="shared" si="230"/>
        <v>41.673999999999751</v>
      </c>
      <c r="X155" s="5">
        <f t="shared" si="190"/>
        <v>97.010000000000218</v>
      </c>
      <c r="Y155" s="5">
        <f t="shared" si="191"/>
        <v>15.150000000000546</v>
      </c>
      <c r="AA155" s="5">
        <f t="shared" si="209"/>
        <v>1</v>
      </c>
      <c r="AB155" s="5">
        <f t="shared" si="210"/>
        <v>0</v>
      </c>
      <c r="AC155" s="5">
        <f t="shared" si="211"/>
        <v>1</v>
      </c>
      <c r="AF155" s="5">
        <f t="shared" si="197"/>
        <v>138.94000000000051</v>
      </c>
      <c r="AG155" s="5">
        <f t="shared" si="198"/>
        <v>124.68000000000029</v>
      </c>
      <c r="AH155" s="5">
        <f t="shared" si="199"/>
        <v>0</v>
      </c>
      <c r="AI155" s="5">
        <f t="shared" si="200"/>
        <v>14.260000000000218</v>
      </c>
      <c r="AJ155" s="5"/>
      <c r="AK155" s="5">
        <f t="shared" si="201"/>
        <v>0</v>
      </c>
      <c r="AL155" s="5">
        <f t="shared" si="221"/>
        <v>46.289999999999779</v>
      </c>
      <c r="AM155" s="5">
        <f t="shared" si="202"/>
        <v>138.94000000000051</v>
      </c>
      <c r="AN155" s="5">
        <f t="shared" si="217"/>
        <v>109.92399999999998</v>
      </c>
      <c r="AO155" s="5">
        <f t="shared" si="218"/>
        <v>1</v>
      </c>
      <c r="AP155" s="5">
        <f t="shared" si="231"/>
        <v>7</v>
      </c>
      <c r="AQ155" s="5">
        <f t="shared" si="151"/>
        <v>5.7</v>
      </c>
      <c r="AR155" s="5"/>
      <c r="AS155" s="5">
        <f t="shared" si="195"/>
        <v>124.68000000000029</v>
      </c>
      <c r="AT155" s="5">
        <f t="shared" si="217"/>
        <v>108.32999999999984</v>
      </c>
      <c r="AU155" s="5">
        <f t="shared" si="203"/>
        <v>14.260000000000218</v>
      </c>
      <c r="AV155" s="5">
        <f t="shared" si="206"/>
        <v>14.260000000000218</v>
      </c>
      <c r="AW155" s="5">
        <f t="shared" si="204"/>
        <v>4</v>
      </c>
      <c r="AZ155" s="4">
        <f t="shared" si="239"/>
        <v>0.64376509469937637</v>
      </c>
      <c r="BA155" s="5">
        <f t="shared" ref="BA155:BA218" si="245">IF(AZ154&gt;0.9,O155-O154,0)</f>
        <v>0</v>
      </c>
      <c r="BB155" s="4">
        <f t="shared" si="240"/>
        <v>0.35769670776662388</v>
      </c>
      <c r="BD155" s="5">
        <v>-24.509999999998854</v>
      </c>
      <c r="BE155" s="4">
        <v>1</v>
      </c>
      <c r="BJ155" s="5">
        <v>47.840000000000146</v>
      </c>
      <c r="BK155" s="5">
        <v>-5.4899999999997817</v>
      </c>
      <c r="BL155" s="5">
        <v>9.0199999999999818</v>
      </c>
      <c r="BM155" s="5">
        <v>2</v>
      </c>
      <c r="BR155">
        <v>97</v>
      </c>
      <c r="BS155">
        <v>-15</v>
      </c>
    </row>
    <row r="156" spans="1:71">
      <c r="A156" s="7">
        <v>36748</v>
      </c>
      <c r="B156" s="6">
        <v>7228.7</v>
      </c>
      <c r="C156" s="6">
        <v>7318.94</v>
      </c>
      <c r="D156" s="6">
        <v>7213.38</v>
      </c>
      <c r="E156" s="6">
        <v>7280.97</v>
      </c>
      <c r="F156" s="6">
        <v>6565.32</v>
      </c>
      <c r="G156" s="6">
        <v>6611.14</v>
      </c>
      <c r="H156" s="6">
        <v>6539.97</v>
      </c>
      <c r="I156" s="6">
        <v>6562.54</v>
      </c>
      <c r="J156" s="9">
        <f t="shared" si="188"/>
        <v>105.55999999999949</v>
      </c>
      <c r="K156" s="9">
        <f t="shared" si="215"/>
        <v>132.07499999999996</v>
      </c>
      <c r="L156" s="9">
        <f t="shared" si="192"/>
        <v>71.170000000000073</v>
      </c>
      <c r="M156" s="9">
        <f t="shared" ref="M156" si="246">AVERAGE(L145:L156)</f>
        <v>107.39749999999981</v>
      </c>
      <c r="N156" s="6" t="s">
        <v>37</v>
      </c>
      <c r="O156" s="9">
        <f t="shared" si="194"/>
        <v>718.43000000000029</v>
      </c>
      <c r="P156" s="4">
        <f t="shared" si="233"/>
        <v>1</v>
      </c>
      <c r="Q156" s="5">
        <f t="shared" si="234"/>
        <v>163.19000000000051</v>
      </c>
      <c r="R156" s="5">
        <f t="shared" si="235"/>
        <v>596.03749999999991</v>
      </c>
      <c r="S156" s="4">
        <f t="shared" si="236"/>
        <v>1</v>
      </c>
      <c r="T156" s="4">
        <f t="shared" si="237"/>
        <v>1</v>
      </c>
      <c r="U156" s="5">
        <f t="shared" si="229"/>
        <v>627.18000000000006</v>
      </c>
      <c r="V156" s="5">
        <f t="shared" si="230"/>
        <v>91.250000000000227</v>
      </c>
      <c r="X156" s="5">
        <f t="shared" si="190"/>
        <v>52.270000000000437</v>
      </c>
      <c r="Y156" s="5">
        <f t="shared" si="191"/>
        <v>-2.7799999999997453</v>
      </c>
      <c r="AA156" s="5">
        <f t="shared" si="209"/>
        <v>0</v>
      </c>
      <c r="AB156" s="5">
        <f t="shared" si="210"/>
        <v>0</v>
      </c>
      <c r="AC156" s="5">
        <f t="shared" si="211"/>
        <v>0</v>
      </c>
      <c r="AF156" s="5">
        <f t="shared" si="197"/>
        <v>90.239999999999782</v>
      </c>
      <c r="AG156" s="5">
        <f t="shared" si="198"/>
        <v>92.229999999999563</v>
      </c>
      <c r="AH156" s="5">
        <f t="shared" si="199"/>
        <v>15.319999999999709</v>
      </c>
      <c r="AI156" s="5">
        <f t="shared" si="200"/>
        <v>13.329999999999927</v>
      </c>
      <c r="AJ156" s="5"/>
      <c r="AK156" s="5">
        <f t="shared" si="201"/>
        <v>15.319999999999709</v>
      </c>
      <c r="AL156" s="5">
        <f t="shared" si="221"/>
        <v>46.289999999999779</v>
      </c>
      <c r="AM156" s="5">
        <f t="shared" si="202"/>
        <v>90.239999999999782</v>
      </c>
      <c r="AN156" s="5">
        <f t="shared" si="217"/>
        <v>106.91499999999996</v>
      </c>
      <c r="AO156" s="5">
        <f t="shared" si="218"/>
        <v>0</v>
      </c>
      <c r="AP156" s="5">
        <f t="shared" si="231"/>
        <v>6</v>
      </c>
      <c r="AQ156" s="5">
        <f t="shared" si="151"/>
        <v>5.8</v>
      </c>
      <c r="AR156" s="5"/>
      <c r="AS156" s="5">
        <f t="shared" si="195"/>
        <v>92.229999999999563</v>
      </c>
      <c r="AT156" s="5">
        <f t="shared" si="217"/>
        <v>107.83399999999983</v>
      </c>
      <c r="AU156" s="5">
        <f t="shared" si="203"/>
        <v>13.329999999999927</v>
      </c>
      <c r="AV156" s="5">
        <f t="shared" si="206"/>
        <v>-1.9899999999997817</v>
      </c>
      <c r="AW156" s="5">
        <f t="shared" si="204"/>
        <v>5</v>
      </c>
      <c r="AX156" s="3">
        <v>1</v>
      </c>
      <c r="AZ156" s="4">
        <f t="shared" si="239"/>
        <v>1</v>
      </c>
      <c r="BA156" s="5">
        <f t="shared" si="245"/>
        <v>0</v>
      </c>
      <c r="BB156" s="4">
        <f t="shared" si="240"/>
        <v>0.64376509469937637</v>
      </c>
      <c r="BD156" s="5">
        <v>-24.479999999999563</v>
      </c>
      <c r="BE156" s="4">
        <v>1</v>
      </c>
      <c r="BJ156" s="5">
        <v>77.519999999999982</v>
      </c>
      <c r="BK156" s="5">
        <v>-0.31999999999970896</v>
      </c>
      <c r="BL156" s="5">
        <v>0.38000000000010914</v>
      </c>
      <c r="BM156" s="5">
        <v>2</v>
      </c>
      <c r="BR156">
        <v>52</v>
      </c>
      <c r="BS156">
        <v>3</v>
      </c>
    </row>
    <row r="157" spans="1:71">
      <c r="A157" s="7">
        <v>36749</v>
      </c>
      <c r="B157" s="6">
        <v>7289.26</v>
      </c>
      <c r="C157" s="6">
        <v>7327.22</v>
      </c>
      <c r="D157" s="6">
        <v>7225.03</v>
      </c>
      <c r="E157" s="6">
        <v>7322.98</v>
      </c>
      <c r="F157" s="6">
        <v>6570.42</v>
      </c>
      <c r="G157" s="6">
        <v>6580.76</v>
      </c>
      <c r="H157" s="6">
        <v>6513.77</v>
      </c>
      <c r="I157" s="6">
        <v>6553</v>
      </c>
      <c r="J157" s="9">
        <f t="shared" si="188"/>
        <v>102.19000000000051</v>
      </c>
      <c r="K157" s="9">
        <f t="shared" si="215"/>
        <v>130.74750000000003</v>
      </c>
      <c r="L157" s="9">
        <f t="shared" si="192"/>
        <v>66.989999999999782</v>
      </c>
      <c r="M157" s="9">
        <f t="shared" ref="M157" si="247">AVERAGE(L146:L157)</f>
        <v>106.66083333333313</v>
      </c>
      <c r="N157" s="6" t="s">
        <v>37</v>
      </c>
      <c r="O157" s="9">
        <f t="shared" si="194"/>
        <v>769.97999999999956</v>
      </c>
      <c r="P157" s="4">
        <f t="shared" si="233"/>
        <v>1</v>
      </c>
      <c r="Q157" s="5">
        <f t="shared" si="234"/>
        <v>175.79999999999927</v>
      </c>
      <c r="R157" s="5">
        <f t="shared" si="235"/>
        <v>638.13000000000011</v>
      </c>
      <c r="S157" s="4">
        <f t="shared" si="236"/>
        <v>1</v>
      </c>
      <c r="T157" s="4">
        <f t="shared" si="237"/>
        <v>1</v>
      </c>
      <c r="U157" s="5">
        <f t="shared" si="229"/>
        <v>670.12800000000004</v>
      </c>
      <c r="V157" s="5">
        <f t="shared" si="230"/>
        <v>99.851999999999521</v>
      </c>
      <c r="X157" s="5">
        <f t="shared" si="190"/>
        <v>33.719999999999345</v>
      </c>
      <c r="Y157" s="5">
        <f t="shared" si="191"/>
        <v>-17.420000000000073</v>
      </c>
      <c r="AA157" s="5">
        <f t="shared" si="209"/>
        <v>0</v>
      </c>
      <c r="AB157" s="5">
        <f t="shared" si="210"/>
        <v>0</v>
      </c>
      <c r="AC157" s="5">
        <f t="shared" si="211"/>
        <v>0</v>
      </c>
      <c r="AF157" s="5">
        <f t="shared" si="197"/>
        <v>37.960000000000036</v>
      </c>
      <c r="AG157" s="5">
        <f t="shared" si="198"/>
        <v>46.25</v>
      </c>
      <c r="AH157" s="5">
        <f t="shared" si="199"/>
        <v>64.230000000000473</v>
      </c>
      <c r="AI157" s="5">
        <f t="shared" si="200"/>
        <v>55.940000000000509</v>
      </c>
      <c r="AJ157" s="5"/>
      <c r="AK157" s="5">
        <f t="shared" si="201"/>
        <v>37.960000000000036</v>
      </c>
      <c r="AL157" s="5">
        <f t="shared" si="221"/>
        <v>46.289999999999779</v>
      </c>
      <c r="AM157" s="5">
        <f t="shared" si="202"/>
        <v>64.230000000000473</v>
      </c>
      <c r="AN157" s="5">
        <f t="shared" si="217"/>
        <v>102.11199999999999</v>
      </c>
      <c r="AO157" s="5">
        <f t="shared" si="218"/>
        <v>0</v>
      </c>
      <c r="AP157" s="5">
        <f t="shared" si="231"/>
        <v>5</v>
      </c>
      <c r="AQ157" s="5">
        <f t="shared" si="151"/>
        <v>5.8</v>
      </c>
      <c r="AR157" s="5"/>
      <c r="AS157" s="5">
        <f t="shared" si="195"/>
        <v>55.940000000000509</v>
      </c>
      <c r="AT157" s="5">
        <f t="shared" si="217"/>
        <v>102.72099999999992</v>
      </c>
      <c r="AU157" s="5">
        <f t="shared" si="203"/>
        <v>46.25</v>
      </c>
      <c r="AV157" s="5">
        <f t="shared" si="206"/>
        <v>-8.2899999999999636</v>
      </c>
      <c r="AW157" s="5">
        <f t="shared" si="204"/>
        <v>6</v>
      </c>
      <c r="AX157" s="3">
        <v>1</v>
      </c>
      <c r="AZ157" s="4">
        <f t="shared" si="239"/>
        <v>1</v>
      </c>
      <c r="BA157" s="5">
        <f t="shared" si="245"/>
        <v>51.549999999999272</v>
      </c>
      <c r="BB157" s="4">
        <f t="shared" si="240"/>
        <v>1</v>
      </c>
      <c r="BD157" s="5">
        <v>-24.350000000000364</v>
      </c>
      <c r="BE157" s="4">
        <v>1</v>
      </c>
      <c r="BJ157" s="5">
        <v>53.710000000000036</v>
      </c>
      <c r="BK157" s="5">
        <v>11.75</v>
      </c>
      <c r="BL157" s="5">
        <v>6.6899999999995998</v>
      </c>
      <c r="BM157" s="5">
        <v>2</v>
      </c>
      <c r="BR157">
        <v>-52</v>
      </c>
      <c r="BS157">
        <v>17</v>
      </c>
    </row>
    <row r="158" spans="1:71">
      <c r="A158" s="7">
        <v>36752</v>
      </c>
      <c r="B158" s="6">
        <v>7323.87</v>
      </c>
      <c r="C158" s="6">
        <v>7369.01</v>
      </c>
      <c r="D158" s="6">
        <v>7297.03</v>
      </c>
      <c r="E158" s="6">
        <v>7331.67</v>
      </c>
      <c r="F158" s="6">
        <v>6613.37</v>
      </c>
      <c r="G158" s="6">
        <v>6625.69</v>
      </c>
      <c r="H158" s="6">
        <v>6554.79</v>
      </c>
      <c r="I158" s="6">
        <v>6609.36</v>
      </c>
      <c r="J158" s="9">
        <f t="shared" si="188"/>
        <v>71.980000000000473</v>
      </c>
      <c r="K158" s="9">
        <f t="shared" si="215"/>
        <v>123.2283333333334</v>
      </c>
      <c r="L158" s="9">
        <f t="shared" si="192"/>
        <v>72.6899999999996</v>
      </c>
      <c r="M158" s="9">
        <f t="shared" ref="M158" si="248">AVERAGE(L147:L158)</f>
        <v>102.9233333333331</v>
      </c>
      <c r="N158" s="6" t="s">
        <v>37</v>
      </c>
      <c r="O158" s="9">
        <f t="shared" si="194"/>
        <v>722.3100000000004</v>
      </c>
      <c r="P158" s="4">
        <f t="shared" si="233"/>
        <v>0.69916698220371432</v>
      </c>
      <c r="Q158" s="5">
        <f t="shared" si="234"/>
        <v>158.45999999999913</v>
      </c>
      <c r="R158" s="5">
        <f t="shared" si="235"/>
        <v>651.13500000000022</v>
      </c>
      <c r="S158" s="4">
        <f t="shared" si="236"/>
        <v>0.77801061749092293</v>
      </c>
      <c r="T158" s="4">
        <f t="shared" si="237"/>
        <v>0.77801061749092293</v>
      </c>
      <c r="U158" s="5">
        <f t="shared" si="229"/>
        <v>695.75400000000013</v>
      </c>
      <c r="V158" s="5">
        <f t="shared" si="230"/>
        <v>26.556000000000267</v>
      </c>
      <c r="X158" s="5">
        <f t="shared" si="190"/>
        <v>7.8000000000001819</v>
      </c>
      <c r="Y158" s="5">
        <f t="shared" si="191"/>
        <v>-4.0100000000002183</v>
      </c>
      <c r="AA158" s="5">
        <f t="shared" si="209"/>
        <v>0</v>
      </c>
      <c r="AB158" s="5">
        <f t="shared" si="210"/>
        <v>0</v>
      </c>
      <c r="AC158" s="5">
        <f t="shared" si="211"/>
        <v>0</v>
      </c>
      <c r="AF158" s="5">
        <f t="shared" si="197"/>
        <v>45.140000000000327</v>
      </c>
      <c r="AG158" s="5">
        <f t="shared" si="198"/>
        <v>46.030000000000655</v>
      </c>
      <c r="AH158" s="5">
        <f t="shared" si="199"/>
        <v>26.840000000000146</v>
      </c>
      <c r="AI158" s="5">
        <f t="shared" si="200"/>
        <v>25.949999999999818</v>
      </c>
      <c r="AJ158" s="5"/>
      <c r="AK158" s="5">
        <f t="shared" si="201"/>
        <v>26.840000000000146</v>
      </c>
      <c r="AL158" s="5">
        <f t="shared" si="221"/>
        <v>46.289999999999779</v>
      </c>
      <c r="AM158" s="5">
        <f t="shared" si="202"/>
        <v>45.140000000000327</v>
      </c>
      <c r="AN158" s="5">
        <f t="shared" si="217"/>
        <v>94.977000000000046</v>
      </c>
      <c r="AO158" s="5">
        <f t="shared" si="218"/>
        <v>0</v>
      </c>
      <c r="AP158" s="5">
        <f t="shared" si="231"/>
        <v>4</v>
      </c>
      <c r="AQ158" s="5">
        <f t="shared" ref="AQ158:AQ221" si="249">AVERAGE(AP149:AP158)</f>
        <v>5.7</v>
      </c>
      <c r="AR158" s="5"/>
      <c r="AS158" s="5">
        <f t="shared" si="195"/>
        <v>46.030000000000655</v>
      </c>
      <c r="AT158" s="5">
        <f t="shared" si="217"/>
        <v>94.96599999999998</v>
      </c>
      <c r="AU158" s="5">
        <f t="shared" si="203"/>
        <v>25.949999999999818</v>
      </c>
      <c r="AV158" s="5">
        <f t="shared" si="206"/>
        <v>-0.89000000000032742</v>
      </c>
      <c r="AW158" s="5">
        <f t="shared" si="204"/>
        <v>2</v>
      </c>
      <c r="AX158" s="3">
        <v>1</v>
      </c>
      <c r="AZ158" s="4">
        <f t="shared" si="239"/>
        <v>0.77801061749092293</v>
      </c>
      <c r="BA158" s="5">
        <f t="shared" si="245"/>
        <v>-47.669999999999163</v>
      </c>
      <c r="BB158" s="4">
        <f t="shared" si="240"/>
        <v>1</v>
      </c>
      <c r="BD158" s="5">
        <v>-24.1899999999996</v>
      </c>
      <c r="BE158" s="4">
        <v>1</v>
      </c>
      <c r="BJ158" s="5">
        <v>102.84999999999991</v>
      </c>
      <c r="BK158" s="5">
        <v>16.320000000000164</v>
      </c>
      <c r="BL158" s="5">
        <v>5.6600000000003092</v>
      </c>
      <c r="BM158" s="5">
        <v>2</v>
      </c>
      <c r="BR158">
        <v>8</v>
      </c>
      <c r="BS158">
        <v>4</v>
      </c>
    </row>
    <row r="159" spans="1:71">
      <c r="A159" s="7">
        <v>36753</v>
      </c>
      <c r="B159" s="6">
        <v>7336.73</v>
      </c>
      <c r="C159" s="6">
        <v>7380.19</v>
      </c>
      <c r="D159" s="6">
        <v>7276.04</v>
      </c>
      <c r="E159" s="6">
        <v>7307.43</v>
      </c>
      <c r="F159" s="6">
        <v>6645.67</v>
      </c>
      <c r="G159" s="6">
        <v>6676.66</v>
      </c>
      <c r="H159" s="6">
        <v>6604.68</v>
      </c>
      <c r="I159" s="6">
        <v>6636.61</v>
      </c>
      <c r="J159" s="9">
        <f t="shared" si="188"/>
        <v>104.14999999999964</v>
      </c>
      <c r="K159" s="9">
        <f t="shared" si="215"/>
        <v>119.76250000000005</v>
      </c>
      <c r="L159" s="9">
        <f t="shared" si="192"/>
        <v>71.979999999999563</v>
      </c>
      <c r="M159" s="9">
        <f t="shared" ref="M159" si="250">AVERAGE(L148:L159)</f>
        <v>97.291666666666444</v>
      </c>
      <c r="N159" s="6" t="s">
        <v>36</v>
      </c>
      <c r="O159" s="9">
        <f t="shared" si="194"/>
        <v>670.82000000000062</v>
      </c>
      <c r="P159" s="4">
        <f t="shared" si="233"/>
        <v>0.12595857205818331</v>
      </c>
      <c r="Q159" s="5">
        <f t="shared" si="234"/>
        <v>113.44999999999982</v>
      </c>
      <c r="R159" s="5">
        <f t="shared" si="235"/>
        <v>684.8924999999997</v>
      </c>
      <c r="S159" s="4">
        <f t="shared" si="236"/>
        <v>0.43594994311718227</v>
      </c>
      <c r="T159" s="4">
        <f t="shared" si="237"/>
        <v>0.53823228089783437</v>
      </c>
      <c r="U159" s="5">
        <f t="shared" si="229"/>
        <v>707.61400000000015</v>
      </c>
      <c r="V159" s="5">
        <f t="shared" si="230"/>
        <v>-36.793999999999528</v>
      </c>
      <c r="X159" s="5">
        <f t="shared" si="190"/>
        <v>-29.299999999999272</v>
      </c>
      <c r="Y159" s="5">
        <f t="shared" si="191"/>
        <v>-9.0600000000004002</v>
      </c>
      <c r="AA159" s="5">
        <f t="shared" si="209"/>
        <v>0</v>
      </c>
      <c r="AB159" s="5">
        <f t="shared" si="210"/>
        <v>1</v>
      </c>
      <c r="AC159" s="5">
        <f t="shared" si="211"/>
        <v>1</v>
      </c>
      <c r="AF159" s="5">
        <f t="shared" si="197"/>
        <v>43.460000000000036</v>
      </c>
      <c r="AG159" s="5">
        <f t="shared" si="198"/>
        <v>48.519999999999527</v>
      </c>
      <c r="AH159" s="5">
        <f t="shared" si="199"/>
        <v>60.6899999999996</v>
      </c>
      <c r="AI159" s="5">
        <f t="shared" si="200"/>
        <v>55.630000000000109</v>
      </c>
      <c r="AJ159" s="5"/>
      <c r="AK159" s="5">
        <f t="shared" si="201"/>
        <v>43.460000000000036</v>
      </c>
      <c r="AL159" s="5">
        <f t="shared" si="221"/>
        <v>43.696000000000005</v>
      </c>
      <c r="AM159" s="5">
        <f t="shared" si="202"/>
        <v>60.6899999999996</v>
      </c>
      <c r="AN159" s="5">
        <f t="shared" si="217"/>
        <v>91.136000000000053</v>
      </c>
      <c r="AO159" s="5">
        <f t="shared" si="218"/>
        <v>0</v>
      </c>
      <c r="AP159" s="5">
        <f t="shared" si="231"/>
        <v>3</v>
      </c>
      <c r="AQ159" s="5">
        <f t="shared" si="249"/>
        <v>5.4</v>
      </c>
      <c r="AR159" s="5"/>
      <c r="AS159" s="5">
        <f t="shared" si="195"/>
        <v>55.630000000000109</v>
      </c>
      <c r="AT159" s="5">
        <f t="shared" si="217"/>
        <v>90.985000000000042</v>
      </c>
      <c r="AU159" s="5">
        <f t="shared" si="203"/>
        <v>48.519999999999527</v>
      </c>
      <c r="AV159" s="5">
        <f t="shared" si="206"/>
        <v>-5.0599999999994907</v>
      </c>
      <c r="AW159" s="5">
        <f t="shared" si="204"/>
        <v>3</v>
      </c>
      <c r="AZ159" s="4">
        <f t="shared" si="239"/>
        <v>0.53823228089783437</v>
      </c>
      <c r="BA159" s="5">
        <f t="shared" si="245"/>
        <v>0</v>
      </c>
      <c r="BB159" s="4">
        <f t="shared" si="240"/>
        <v>0.77801061749092293</v>
      </c>
      <c r="BD159" s="5">
        <v>-24.109999999998763</v>
      </c>
      <c r="BE159" s="4">
        <v>1</v>
      </c>
      <c r="BJ159" s="5">
        <v>117.34999999999991</v>
      </c>
      <c r="BK159" s="5">
        <v>75.320000000000164</v>
      </c>
      <c r="BL159" s="5">
        <v>5.0799999999999272</v>
      </c>
      <c r="BM159" s="5">
        <v>2</v>
      </c>
      <c r="BR159">
        <v>61</v>
      </c>
      <c r="BS159">
        <v>-9</v>
      </c>
    </row>
    <row r="160" spans="1:71">
      <c r="A160" s="7">
        <v>36754</v>
      </c>
      <c r="B160" s="6">
        <v>7314.57</v>
      </c>
      <c r="C160" s="6">
        <v>7363.64</v>
      </c>
      <c r="D160" s="6">
        <v>7291.01</v>
      </c>
      <c r="E160" s="6">
        <v>7315.27</v>
      </c>
      <c r="F160" s="6">
        <v>6666.9</v>
      </c>
      <c r="G160" s="6">
        <v>6710.59</v>
      </c>
      <c r="H160" s="6">
        <v>6646.41</v>
      </c>
      <c r="I160" s="6">
        <v>6684.08</v>
      </c>
      <c r="J160" s="9">
        <f t="shared" si="188"/>
        <v>72.630000000000109</v>
      </c>
      <c r="K160" s="9">
        <f t="shared" si="215"/>
        <v>114.23666666666668</v>
      </c>
      <c r="L160" s="9">
        <f t="shared" si="192"/>
        <v>73.980000000000473</v>
      </c>
      <c r="M160" s="9">
        <f t="shared" ref="M160" si="251">AVERAGE(L149:L160)</f>
        <v>89.459166666666533</v>
      </c>
      <c r="N160" s="6" t="s">
        <v>36</v>
      </c>
      <c r="O160" s="9">
        <f t="shared" si="194"/>
        <v>631.19000000000051</v>
      </c>
      <c r="P160" s="4">
        <f t="shared" si="233"/>
        <v>0</v>
      </c>
      <c r="Q160" s="5">
        <f t="shared" si="234"/>
        <v>138.78999999999905</v>
      </c>
      <c r="R160" s="5">
        <f t="shared" si="235"/>
        <v>665.88750000000027</v>
      </c>
      <c r="S160" s="4">
        <f t="shared" si="236"/>
        <v>0.12413227312886647</v>
      </c>
      <c r="T160" s="4">
        <f t="shared" si="237"/>
        <v>0.35368352426190186</v>
      </c>
      <c r="U160" s="5">
        <f t="shared" si="229"/>
        <v>702.54600000000028</v>
      </c>
      <c r="V160" s="5">
        <f t="shared" si="230"/>
        <v>-71.355999999999767</v>
      </c>
      <c r="X160" s="5">
        <f t="shared" si="190"/>
        <v>0.7000000000007276</v>
      </c>
      <c r="Y160" s="5">
        <f t="shared" si="191"/>
        <v>17.180000000000291</v>
      </c>
      <c r="AA160" s="5">
        <f t="shared" si="209"/>
        <v>1</v>
      </c>
      <c r="AB160" s="5">
        <f t="shared" si="210"/>
        <v>0</v>
      </c>
      <c r="AC160" s="5">
        <f t="shared" si="211"/>
        <v>1</v>
      </c>
      <c r="AF160" s="5">
        <f t="shared" si="197"/>
        <v>49.070000000000618</v>
      </c>
      <c r="AG160" s="5">
        <f t="shared" si="198"/>
        <v>56.210000000000036</v>
      </c>
      <c r="AH160" s="5">
        <f t="shared" si="199"/>
        <v>23.559999999999491</v>
      </c>
      <c r="AI160" s="5">
        <f t="shared" si="200"/>
        <v>16.420000000000073</v>
      </c>
      <c r="AJ160" s="5"/>
      <c r="AK160" s="5">
        <f t="shared" si="201"/>
        <v>23.559999999999491</v>
      </c>
      <c r="AL160" s="5">
        <f t="shared" si="221"/>
        <v>38.510000000000034</v>
      </c>
      <c r="AM160" s="5">
        <f t="shared" si="202"/>
        <v>49.070000000000618</v>
      </c>
      <c r="AN160" s="5">
        <f t="shared" si="217"/>
        <v>87.789000000000129</v>
      </c>
      <c r="AO160" s="5">
        <f t="shared" si="218"/>
        <v>0</v>
      </c>
      <c r="AP160" s="5">
        <f t="shared" si="231"/>
        <v>3</v>
      </c>
      <c r="AQ160" s="5">
        <f t="shared" si="249"/>
        <v>5.0999999999999996</v>
      </c>
      <c r="AR160" s="5"/>
      <c r="AS160" s="5">
        <f t="shared" si="195"/>
        <v>56.210000000000036</v>
      </c>
      <c r="AT160" s="5">
        <f t="shared" si="217"/>
        <v>88.949000000000069</v>
      </c>
      <c r="AU160" s="5">
        <f t="shared" si="203"/>
        <v>16.420000000000073</v>
      </c>
      <c r="AV160" s="5">
        <f t="shared" si="206"/>
        <v>-7.1399999999994179</v>
      </c>
      <c r="AW160" s="5">
        <f t="shared" si="204"/>
        <v>4</v>
      </c>
      <c r="AZ160" s="4">
        <f t="shared" si="239"/>
        <v>0.35368352426190186</v>
      </c>
      <c r="BA160" s="5">
        <f t="shared" si="245"/>
        <v>0</v>
      </c>
      <c r="BB160" s="4">
        <f t="shared" si="240"/>
        <v>0.53823228089783437</v>
      </c>
      <c r="BD160" s="5">
        <v>-24.099999999999454</v>
      </c>
      <c r="BE160" s="4">
        <v>1</v>
      </c>
      <c r="BJ160" s="5">
        <v>166.69000000000005</v>
      </c>
      <c r="BK160" s="5">
        <v>-2.4400000000000546</v>
      </c>
      <c r="BL160" s="5">
        <v>2.4400000000000546</v>
      </c>
      <c r="BM160" s="5">
        <v>2</v>
      </c>
      <c r="BR160">
        <v>-46</v>
      </c>
      <c r="BS160">
        <v>17</v>
      </c>
    </row>
    <row r="161" spans="1:71">
      <c r="A161" s="7">
        <v>36755</v>
      </c>
      <c r="B161" s="6">
        <v>7320.69</v>
      </c>
      <c r="C161" s="6">
        <v>7336.23</v>
      </c>
      <c r="D161" s="6">
        <v>7214.68</v>
      </c>
      <c r="E161" s="6">
        <v>7278.43</v>
      </c>
      <c r="F161" s="6">
        <v>6712.29</v>
      </c>
      <c r="G161" s="6">
        <v>6712.3</v>
      </c>
      <c r="H161" s="6">
        <v>6601.13</v>
      </c>
      <c r="I161" s="6">
        <v>6635.34</v>
      </c>
      <c r="J161" s="9">
        <f t="shared" si="188"/>
        <v>121.54999999999927</v>
      </c>
      <c r="K161" s="9">
        <f t="shared" si="215"/>
        <v>111.89749999999997</v>
      </c>
      <c r="L161" s="9">
        <f t="shared" si="192"/>
        <v>111.17000000000007</v>
      </c>
      <c r="M161" s="9">
        <f t="shared" ref="M161" si="252">AVERAGE(L150:L161)</f>
        <v>93.632499999999865</v>
      </c>
      <c r="N161" s="6" t="s">
        <v>36</v>
      </c>
      <c r="O161" s="9">
        <f t="shared" si="194"/>
        <v>643.09000000000015</v>
      </c>
      <c r="P161" s="4">
        <f t="shared" si="233"/>
        <v>8.5741047625907604E-2</v>
      </c>
      <c r="Q161" s="5">
        <f t="shared" si="234"/>
        <v>138.78999999999905</v>
      </c>
      <c r="R161" s="5">
        <f t="shared" si="235"/>
        <v>665.88750000000027</v>
      </c>
      <c r="S161" s="4">
        <f t="shared" si="236"/>
        <v>8.5741047625907604E-2</v>
      </c>
      <c r="T161" s="4">
        <f t="shared" si="237"/>
        <v>0.27821387940841896</v>
      </c>
      <c r="U161" s="5">
        <f t="shared" si="229"/>
        <v>687.47800000000029</v>
      </c>
      <c r="V161" s="5">
        <f t="shared" si="230"/>
        <v>-44.388000000000147</v>
      </c>
      <c r="X161" s="5">
        <f t="shared" si="190"/>
        <v>-42.259999999999309</v>
      </c>
      <c r="Y161" s="5">
        <f t="shared" si="191"/>
        <v>-76.949999999999818</v>
      </c>
      <c r="AA161" s="5">
        <f t="shared" si="209"/>
        <v>0</v>
      </c>
      <c r="AB161" s="5">
        <f t="shared" si="210"/>
        <v>1</v>
      </c>
      <c r="AC161" s="5">
        <f t="shared" si="211"/>
        <v>1</v>
      </c>
      <c r="AF161" s="5">
        <f t="shared" si="197"/>
        <v>15.539999999999964</v>
      </c>
      <c r="AG161" s="5">
        <f t="shared" si="198"/>
        <v>20.959999999999127</v>
      </c>
      <c r="AH161" s="5">
        <f t="shared" si="199"/>
        <v>106.00999999999931</v>
      </c>
      <c r="AI161" s="5">
        <f t="shared" si="200"/>
        <v>100.59000000000015</v>
      </c>
      <c r="AJ161" s="5"/>
      <c r="AK161" s="5">
        <f t="shared" si="201"/>
        <v>15.539999999999964</v>
      </c>
      <c r="AL161" s="5">
        <f t="shared" si="221"/>
        <v>38.510000000000034</v>
      </c>
      <c r="AM161" s="5">
        <f t="shared" si="202"/>
        <v>106.00999999999931</v>
      </c>
      <c r="AN161" s="5">
        <f t="shared" si="217"/>
        <v>82.542000000000101</v>
      </c>
      <c r="AO161" s="5">
        <f t="shared" si="218"/>
        <v>1</v>
      </c>
      <c r="AP161" s="5">
        <f t="shared" si="231"/>
        <v>3</v>
      </c>
      <c r="AQ161" s="5">
        <f t="shared" si="249"/>
        <v>4.8</v>
      </c>
      <c r="AR161" s="5"/>
      <c r="AS161" s="5">
        <f t="shared" si="195"/>
        <v>100.59000000000015</v>
      </c>
      <c r="AT161" s="5">
        <f t="shared" si="217"/>
        <v>83.223000000000141</v>
      </c>
      <c r="AU161" s="5">
        <f t="shared" si="203"/>
        <v>20.959999999999127</v>
      </c>
      <c r="AV161" s="5">
        <f t="shared" si="206"/>
        <v>-5.4199999999991633</v>
      </c>
      <c r="AW161" s="5">
        <f t="shared" si="204"/>
        <v>5</v>
      </c>
      <c r="AZ161" s="4">
        <f t="shared" si="239"/>
        <v>0.27821387940841896</v>
      </c>
      <c r="BA161" s="5">
        <f t="shared" si="245"/>
        <v>0</v>
      </c>
      <c r="BB161" s="4">
        <f t="shared" si="240"/>
        <v>0.35368352426190186</v>
      </c>
      <c r="BD161" s="5">
        <v>-24.080000000000382</v>
      </c>
      <c r="BE161" s="4">
        <v>1</v>
      </c>
      <c r="BJ161" s="5">
        <v>124.24000000000024</v>
      </c>
      <c r="BK161" s="5">
        <v>-8.8500000000003638</v>
      </c>
      <c r="BL161" s="5">
        <v>8.8500000000003638</v>
      </c>
      <c r="BM161" s="5">
        <v>2</v>
      </c>
      <c r="BR161">
        <v>106</v>
      </c>
      <c r="BS161">
        <v>-56</v>
      </c>
    </row>
    <row r="162" spans="1:71">
      <c r="A162" s="7">
        <v>36756</v>
      </c>
      <c r="B162" s="6">
        <v>7286.32</v>
      </c>
      <c r="C162" s="6">
        <v>7320.61</v>
      </c>
      <c r="D162" s="6">
        <v>7216.62</v>
      </c>
      <c r="E162" s="6">
        <v>7232.42</v>
      </c>
      <c r="F162" s="6">
        <v>6640.46</v>
      </c>
      <c r="G162" s="6">
        <v>6649.67</v>
      </c>
      <c r="H162" s="6">
        <v>6587.9</v>
      </c>
      <c r="I162" s="6">
        <v>6594.35</v>
      </c>
      <c r="J162" s="9">
        <f t="shared" si="188"/>
        <v>103.98999999999978</v>
      </c>
      <c r="K162" s="9">
        <f t="shared" si="215"/>
        <v>109.86666666666663</v>
      </c>
      <c r="L162" s="9">
        <f t="shared" si="192"/>
        <v>61.770000000000437</v>
      </c>
      <c r="M162" s="9">
        <f t="shared" ref="M162" si="253">AVERAGE(L151:L162)</f>
        <v>90.491666666666561</v>
      </c>
      <c r="N162" s="6" t="s">
        <v>36</v>
      </c>
      <c r="O162" s="9">
        <f t="shared" si="194"/>
        <v>638.06999999999971</v>
      </c>
      <c r="P162" s="4">
        <f t="shared" si="233"/>
        <v>7.550482879718183E-2</v>
      </c>
      <c r="Q162" s="5">
        <f t="shared" si="234"/>
        <v>91.119999999999891</v>
      </c>
      <c r="R162" s="5">
        <f t="shared" si="235"/>
        <v>653.97000000000048</v>
      </c>
      <c r="S162" s="4">
        <f t="shared" si="236"/>
        <v>4.9571294761865024E-2</v>
      </c>
      <c r="T162" s="4">
        <f t="shared" si="237"/>
        <v>0.16755017039000011</v>
      </c>
      <c r="U162" s="5">
        <f t="shared" si="229"/>
        <v>661.09600000000023</v>
      </c>
      <c r="V162" s="5">
        <f t="shared" si="230"/>
        <v>-23.026000000000522</v>
      </c>
      <c r="X162" s="5">
        <f t="shared" si="190"/>
        <v>-53.899999999999636</v>
      </c>
      <c r="Y162" s="5">
        <f t="shared" si="191"/>
        <v>-46.109999999999673</v>
      </c>
      <c r="AA162" s="5">
        <f t="shared" si="209"/>
        <v>0</v>
      </c>
      <c r="AB162" s="5">
        <f t="shared" si="210"/>
        <v>1</v>
      </c>
      <c r="AC162" s="5">
        <f t="shared" si="211"/>
        <v>1</v>
      </c>
      <c r="AF162" s="5">
        <f t="shared" si="197"/>
        <v>34.289999999999964</v>
      </c>
      <c r="AG162" s="5">
        <f t="shared" si="198"/>
        <v>42.179999999999382</v>
      </c>
      <c r="AH162" s="5">
        <f t="shared" si="199"/>
        <v>69.699999999999818</v>
      </c>
      <c r="AI162" s="5">
        <f t="shared" si="200"/>
        <v>61.8100000000004</v>
      </c>
      <c r="AJ162" s="5"/>
      <c r="AK162" s="5">
        <f t="shared" si="201"/>
        <v>34.289999999999964</v>
      </c>
      <c r="AL162" s="5">
        <f t="shared" si="221"/>
        <v>38.510000000000034</v>
      </c>
      <c r="AM162" s="5">
        <f t="shared" si="202"/>
        <v>69.699999999999818</v>
      </c>
      <c r="AN162" s="5">
        <f t="shared" si="217"/>
        <v>82.240000000000052</v>
      </c>
      <c r="AO162" s="5">
        <f t="shared" si="218"/>
        <v>0</v>
      </c>
      <c r="AP162" s="5">
        <f t="shared" si="231"/>
        <v>3</v>
      </c>
      <c r="AQ162" s="5">
        <f t="shared" si="249"/>
        <v>4.5999999999999996</v>
      </c>
      <c r="AR162" s="5"/>
      <c r="AS162" s="5">
        <f t="shared" si="195"/>
        <v>61.8100000000004</v>
      </c>
      <c r="AT162" s="5">
        <f t="shared" si="217"/>
        <v>79.281000000000134</v>
      </c>
      <c r="AU162" s="5">
        <f t="shared" si="203"/>
        <v>42.179999999999382</v>
      </c>
      <c r="AV162" s="5">
        <f t="shared" si="206"/>
        <v>-7.8899999999994179</v>
      </c>
      <c r="AW162" s="5">
        <f t="shared" si="204"/>
        <v>6</v>
      </c>
      <c r="AZ162" s="4">
        <f t="shared" si="239"/>
        <v>0.16755017039000011</v>
      </c>
      <c r="BA162" s="5">
        <f t="shared" si="245"/>
        <v>0</v>
      </c>
      <c r="BB162" s="4">
        <f t="shared" si="240"/>
        <v>0.27821387940841896</v>
      </c>
      <c r="BD162" s="5">
        <v>-23.879999999999654</v>
      </c>
      <c r="BE162" s="4">
        <v>1</v>
      </c>
      <c r="BJ162" s="5">
        <v>160.31999999999971</v>
      </c>
      <c r="BK162" s="5">
        <v>-0.36999999999989086</v>
      </c>
      <c r="BL162" s="5">
        <v>0.69000000000005457</v>
      </c>
      <c r="BM162" s="5">
        <v>2</v>
      </c>
      <c r="BR162">
        <v>70</v>
      </c>
      <c r="BS162">
        <v>-46</v>
      </c>
    </row>
    <row r="163" spans="1:71">
      <c r="A163" s="7">
        <v>36759</v>
      </c>
      <c r="B163" s="6">
        <v>7233.74</v>
      </c>
      <c r="C163" s="6">
        <v>7258.87</v>
      </c>
      <c r="D163" s="6">
        <v>7147.15</v>
      </c>
      <c r="E163" s="6">
        <v>7199.34</v>
      </c>
      <c r="F163" s="6">
        <v>6559.52</v>
      </c>
      <c r="G163" s="6">
        <v>6615.34</v>
      </c>
      <c r="H163" s="6">
        <v>6529.58</v>
      </c>
      <c r="I163" s="6">
        <v>6571.63</v>
      </c>
      <c r="J163" s="9">
        <f t="shared" si="188"/>
        <v>111.72000000000025</v>
      </c>
      <c r="K163" s="9">
        <f t="shared" si="215"/>
        <v>105.97000000000003</v>
      </c>
      <c r="L163" s="9">
        <f t="shared" si="192"/>
        <v>85.760000000000218</v>
      </c>
      <c r="M163" s="9">
        <f t="shared" ref="M163" si="254">AVERAGE(L152:L163)</f>
        <v>83.056666666666615</v>
      </c>
      <c r="N163" s="6" t="s">
        <v>36</v>
      </c>
      <c r="O163" s="9">
        <f t="shared" si="194"/>
        <v>627.71</v>
      </c>
      <c r="P163" s="4">
        <f t="shared" si="233"/>
        <v>0</v>
      </c>
      <c r="Q163" s="5">
        <f t="shared" si="234"/>
        <v>43.110000000000582</v>
      </c>
      <c r="R163" s="5">
        <f t="shared" si="235"/>
        <v>638.48750000000018</v>
      </c>
      <c r="S163" s="4">
        <f t="shared" si="236"/>
        <v>0</v>
      </c>
      <c r="T163" s="4">
        <f t="shared" si="237"/>
        <v>0</v>
      </c>
      <c r="U163" s="5">
        <f t="shared" si="229"/>
        <v>642.17600000000016</v>
      </c>
      <c r="V163" s="5">
        <f t="shared" si="230"/>
        <v>-14.466000000000122</v>
      </c>
      <c r="X163" s="5">
        <f t="shared" si="190"/>
        <v>-34.399999999999636</v>
      </c>
      <c r="Y163" s="5">
        <f t="shared" si="191"/>
        <v>12.109999999999673</v>
      </c>
      <c r="AA163" s="5">
        <f t="shared" si="209"/>
        <v>0</v>
      </c>
      <c r="AB163" s="5">
        <f t="shared" si="210"/>
        <v>0</v>
      </c>
      <c r="AC163" s="5">
        <f t="shared" si="211"/>
        <v>0</v>
      </c>
      <c r="AF163" s="5">
        <f t="shared" si="197"/>
        <v>25.130000000000109</v>
      </c>
      <c r="AG163" s="5">
        <f t="shared" si="198"/>
        <v>26.449999999999818</v>
      </c>
      <c r="AH163" s="5">
        <f t="shared" si="199"/>
        <v>86.590000000000146</v>
      </c>
      <c r="AI163" s="5">
        <f t="shared" si="200"/>
        <v>85.270000000000437</v>
      </c>
      <c r="AJ163" s="5"/>
      <c r="AK163" s="5">
        <f t="shared" si="201"/>
        <v>25.130000000000109</v>
      </c>
      <c r="AL163" s="5">
        <f t="shared" si="221"/>
        <v>38.510000000000034</v>
      </c>
      <c r="AM163" s="5">
        <f t="shared" si="202"/>
        <v>86.590000000000146</v>
      </c>
      <c r="AN163" s="5">
        <f t="shared" si="217"/>
        <v>79.436000000000064</v>
      </c>
      <c r="AO163" s="5">
        <f t="shared" si="218"/>
        <v>1</v>
      </c>
      <c r="AP163" s="5">
        <f t="shared" si="231"/>
        <v>3</v>
      </c>
      <c r="AQ163" s="5">
        <f t="shared" si="249"/>
        <v>4.3</v>
      </c>
      <c r="AR163" s="5"/>
      <c r="AS163" s="5">
        <f t="shared" si="195"/>
        <v>85.270000000000437</v>
      </c>
      <c r="AT163" s="5">
        <f t="shared" si="217"/>
        <v>75.93900000000022</v>
      </c>
      <c r="AU163" s="5">
        <f t="shared" si="203"/>
        <v>26.449999999999818</v>
      </c>
      <c r="AV163" s="5">
        <f t="shared" si="206"/>
        <v>-1.319999999999709</v>
      </c>
      <c r="AW163" s="5">
        <f t="shared" si="204"/>
        <v>2</v>
      </c>
      <c r="AX163" s="3">
        <v>1</v>
      </c>
      <c r="AZ163" s="4">
        <f t="shared" si="239"/>
        <v>0</v>
      </c>
      <c r="BA163" s="5">
        <f t="shared" si="245"/>
        <v>0</v>
      </c>
      <c r="BB163" s="4">
        <f t="shared" si="240"/>
        <v>0.16755017039000011</v>
      </c>
      <c r="BD163" s="5">
        <v>-23.500000000000455</v>
      </c>
      <c r="BE163" s="4">
        <v>1</v>
      </c>
      <c r="BJ163" s="5">
        <v>53.430000000000291</v>
      </c>
      <c r="BK163" s="5">
        <v>33.619999999999891</v>
      </c>
      <c r="BL163" s="5">
        <v>7.7100000000000364</v>
      </c>
      <c r="BM163" s="5">
        <v>2</v>
      </c>
      <c r="BR163">
        <v>87</v>
      </c>
      <c r="BS163">
        <v>12</v>
      </c>
    </row>
    <row r="164" spans="1:71">
      <c r="A164" s="7">
        <v>36760</v>
      </c>
      <c r="B164" s="6">
        <v>7208.39</v>
      </c>
      <c r="C164" s="6">
        <v>7282.21</v>
      </c>
      <c r="D164" s="6">
        <v>7208.39</v>
      </c>
      <c r="E164" s="6">
        <v>7249.2</v>
      </c>
      <c r="F164" s="6">
        <v>6599.09</v>
      </c>
      <c r="G164" s="6">
        <v>6605.39</v>
      </c>
      <c r="H164" s="6">
        <v>6513.71</v>
      </c>
      <c r="I164" s="6">
        <v>6513.71</v>
      </c>
      <c r="J164" s="9">
        <f t="shared" si="188"/>
        <v>82.869999999999891</v>
      </c>
      <c r="K164" s="9">
        <f t="shared" si="215"/>
        <v>104.0625</v>
      </c>
      <c r="L164" s="9">
        <f t="shared" si="192"/>
        <v>91.680000000000291</v>
      </c>
      <c r="M164" s="9">
        <f t="shared" ref="M164" si="255">AVERAGE(L153:L164)</f>
        <v>80.355000000000018</v>
      </c>
      <c r="N164" s="6" t="s">
        <v>36</v>
      </c>
      <c r="O164" s="9">
        <f t="shared" si="194"/>
        <v>735.48999999999978</v>
      </c>
      <c r="P164" s="4">
        <f t="shared" si="233"/>
        <v>1</v>
      </c>
      <c r="Q164" s="5">
        <f t="shared" si="234"/>
        <v>107.77999999999975</v>
      </c>
      <c r="R164" s="5">
        <f t="shared" si="235"/>
        <v>654.65499999999997</v>
      </c>
      <c r="S164" s="4">
        <f t="shared" si="236"/>
        <v>1</v>
      </c>
      <c r="T164" s="4">
        <f t="shared" si="237"/>
        <v>0.75757362760947566</v>
      </c>
      <c r="U164" s="5">
        <f t="shared" si="229"/>
        <v>655.11</v>
      </c>
      <c r="V164" s="5">
        <f t="shared" si="230"/>
        <v>80.379999999999768</v>
      </c>
      <c r="X164" s="5">
        <f t="shared" si="190"/>
        <v>40.809999999999491</v>
      </c>
      <c r="Y164" s="5">
        <f t="shared" si="191"/>
        <v>-85.380000000000109</v>
      </c>
      <c r="AA164" s="5">
        <f t="shared" si="209"/>
        <v>0</v>
      </c>
      <c r="AB164" s="5">
        <f t="shared" si="210"/>
        <v>0</v>
      </c>
      <c r="AC164" s="5">
        <f t="shared" si="211"/>
        <v>0</v>
      </c>
      <c r="AF164" s="5">
        <f t="shared" si="197"/>
        <v>73.819999999999709</v>
      </c>
      <c r="AG164" s="5">
        <f t="shared" si="198"/>
        <v>82.869999999999891</v>
      </c>
      <c r="AH164" s="5">
        <f t="shared" si="199"/>
        <v>0</v>
      </c>
      <c r="AI164" s="5">
        <f t="shared" si="200"/>
        <v>-9.0500000000001819</v>
      </c>
      <c r="AJ164" s="5"/>
      <c r="AK164" s="5">
        <f t="shared" si="201"/>
        <v>0</v>
      </c>
      <c r="AL164" s="5">
        <f t="shared" si="221"/>
        <v>38.510000000000034</v>
      </c>
      <c r="AM164" s="5">
        <f t="shared" si="202"/>
        <v>73.819999999999709</v>
      </c>
      <c r="AN164" s="5">
        <f t="shared" si="217"/>
        <v>78.443000000000026</v>
      </c>
      <c r="AO164" s="5">
        <f t="shared" si="218"/>
        <v>0</v>
      </c>
      <c r="AP164" s="5">
        <f t="shared" si="231"/>
        <v>3</v>
      </c>
      <c r="AQ164" s="5">
        <f t="shared" si="249"/>
        <v>4</v>
      </c>
      <c r="AR164" s="5"/>
      <c r="AS164" s="5">
        <f t="shared" si="195"/>
        <v>82.869999999999891</v>
      </c>
      <c r="AT164" s="5">
        <f t="shared" si="217"/>
        <v>76.126000000000204</v>
      </c>
      <c r="AU164" s="5">
        <f t="shared" si="203"/>
        <v>-9.0500000000001819</v>
      </c>
      <c r="AV164" s="5">
        <f t="shared" si="206"/>
        <v>-9.0500000000001819</v>
      </c>
      <c r="AW164" s="5">
        <f t="shared" si="204"/>
        <v>3</v>
      </c>
      <c r="AX164" s="3">
        <v>1</v>
      </c>
      <c r="AZ164" s="4">
        <f t="shared" si="239"/>
        <v>0.75757362760947566</v>
      </c>
      <c r="BA164" s="5">
        <f t="shared" si="245"/>
        <v>0</v>
      </c>
      <c r="BB164" s="4">
        <f t="shared" si="240"/>
        <v>0</v>
      </c>
      <c r="BD164" s="5">
        <v>-23.429999999999836</v>
      </c>
      <c r="BE164" s="4">
        <v>1</v>
      </c>
      <c r="BJ164" s="5">
        <v>115.69000000000005</v>
      </c>
      <c r="BK164" s="5">
        <v>16.880000000000109</v>
      </c>
      <c r="BL164" s="5">
        <v>3.7699999999999818</v>
      </c>
      <c r="BM164" s="5">
        <v>2</v>
      </c>
      <c r="BR164">
        <v>-42</v>
      </c>
      <c r="BS164">
        <v>-48</v>
      </c>
    </row>
    <row r="165" spans="1:71">
      <c r="A165" s="7">
        <v>36761</v>
      </c>
      <c r="B165" s="6">
        <v>7257.34</v>
      </c>
      <c r="C165" s="6">
        <v>7263.55</v>
      </c>
      <c r="D165" s="6">
        <v>7157.85</v>
      </c>
      <c r="E165" s="6">
        <v>7232.78</v>
      </c>
      <c r="F165" s="6">
        <v>6539.51</v>
      </c>
      <c r="G165" s="6">
        <v>6552.56</v>
      </c>
      <c r="H165" s="6">
        <v>6449.65</v>
      </c>
      <c r="I165" s="6">
        <v>6501.7</v>
      </c>
      <c r="J165" s="9">
        <f t="shared" si="188"/>
        <v>105.69999999999982</v>
      </c>
      <c r="K165" s="9">
        <f t="shared" si="215"/>
        <v>102.98000000000002</v>
      </c>
      <c r="L165" s="9">
        <f t="shared" si="192"/>
        <v>102.91000000000076</v>
      </c>
      <c r="M165" s="9">
        <f t="shared" ref="M165" si="256">AVERAGE(L154:L165)</f>
        <v>81.514166666666753</v>
      </c>
      <c r="N165" s="6" t="s">
        <v>37</v>
      </c>
      <c r="O165" s="9">
        <f t="shared" si="194"/>
        <v>731.07999999999993</v>
      </c>
      <c r="P165" s="4">
        <f t="shared" si="233"/>
        <v>0.95908331786973589</v>
      </c>
      <c r="Q165" s="5">
        <f t="shared" si="234"/>
        <v>107.77999999999975</v>
      </c>
      <c r="R165" s="5">
        <f t="shared" si="235"/>
        <v>654.65499999999997</v>
      </c>
      <c r="S165" s="4">
        <f t="shared" si="236"/>
        <v>0.95908331786973589</v>
      </c>
      <c r="T165" s="4">
        <f t="shared" si="237"/>
        <v>0.7265762282983077</v>
      </c>
      <c r="U165" s="5">
        <f t="shared" si="229"/>
        <v>675.08799999999997</v>
      </c>
      <c r="V165" s="5">
        <f t="shared" si="230"/>
        <v>55.991999999999962</v>
      </c>
      <c r="X165" s="5">
        <f t="shared" si="190"/>
        <v>-24.5600000000004</v>
      </c>
      <c r="Y165" s="5">
        <f t="shared" si="191"/>
        <v>-37.8100000000004</v>
      </c>
      <c r="AA165" s="5">
        <f t="shared" si="209"/>
        <v>0</v>
      </c>
      <c r="AB165" s="5">
        <f t="shared" si="210"/>
        <v>1</v>
      </c>
      <c r="AC165" s="5">
        <f t="shared" si="211"/>
        <v>1</v>
      </c>
      <c r="AF165" s="5">
        <f t="shared" si="197"/>
        <v>6.2100000000000364</v>
      </c>
      <c r="AG165" s="5">
        <f t="shared" si="198"/>
        <v>14.350000000000364</v>
      </c>
      <c r="AH165" s="5">
        <f t="shared" si="199"/>
        <v>99.489999999999782</v>
      </c>
      <c r="AI165" s="5">
        <f t="shared" si="200"/>
        <v>91.349999999999454</v>
      </c>
      <c r="AJ165" s="5"/>
      <c r="AK165" s="5">
        <f t="shared" si="201"/>
        <v>6.2100000000000364</v>
      </c>
      <c r="AL165" s="5">
        <f t="shared" si="221"/>
        <v>38.510000000000034</v>
      </c>
      <c r="AM165" s="5">
        <f t="shared" si="202"/>
        <v>99.489999999999782</v>
      </c>
      <c r="AN165" s="5">
        <f t="shared" si="217"/>
        <v>74.497999999999962</v>
      </c>
      <c r="AO165" s="5">
        <f t="shared" si="218"/>
        <v>1</v>
      </c>
      <c r="AP165" s="5">
        <f t="shared" si="231"/>
        <v>3</v>
      </c>
      <c r="AQ165" s="5">
        <f t="shared" si="249"/>
        <v>3.6</v>
      </c>
      <c r="AR165" s="5"/>
      <c r="AS165" s="5">
        <f t="shared" si="195"/>
        <v>91.349999999999454</v>
      </c>
      <c r="AT165" s="5">
        <f t="shared" si="217"/>
        <v>72.79300000000012</v>
      </c>
      <c r="AU165" s="5">
        <f t="shared" si="203"/>
        <v>14.350000000000364</v>
      </c>
      <c r="AV165" s="5">
        <f t="shared" si="206"/>
        <v>-8.1400000000003274</v>
      </c>
      <c r="AW165" s="5">
        <f t="shared" si="204"/>
        <v>4</v>
      </c>
      <c r="AZ165" s="4">
        <f t="shared" si="239"/>
        <v>0.7265762282983077</v>
      </c>
      <c r="BA165" s="5">
        <f t="shared" si="245"/>
        <v>0</v>
      </c>
      <c r="BB165" s="4">
        <f t="shared" si="240"/>
        <v>0.75757362760947566</v>
      </c>
      <c r="BD165" s="5">
        <v>-23.290000000000873</v>
      </c>
      <c r="BE165" s="4">
        <v>1</v>
      </c>
      <c r="BJ165" s="5">
        <v>53.260000000000218</v>
      </c>
      <c r="BK165" s="5">
        <v>7.2899999999999636</v>
      </c>
      <c r="BL165" s="5">
        <v>5.7399999999997817</v>
      </c>
      <c r="BM165" s="5">
        <v>2</v>
      </c>
      <c r="BR165">
        <v>-41</v>
      </c>
      <c r="BS165">
        <v>38</v>
      </c>
    </row>
    <row r="166" spans="1:71">
      <c r="A166" s="7">
        <v>36762</v>
      </c>
      <c r="B166" s="6">
        <v>7233.78</v>
      </c>
      <c r="C166" s="6">
        <v>7279.2</v>
      </c>
      <c r="D166" s="6">
        <v>7213.2</v>
      </c>
      <c r="E166" s="6">
        <v>7230.26</v>
      </c>
      <c r="F166" s="6">
        <v>6513.38</v>
      </c>
      <c r="G166" s="6">
        <v>6523.15</v>
      </c>
      <c r="H166" s="6">
        <v>6454.53</v>
      </c>
      <c r="I166" s="6">
        <v>6461.93</v>
      </c>
      <c r="J166" s="9">
        <f t="shared" si="188"/>
        <v>66</v>
      </c>
      <c r="K166" s="9">
        <f t="shared" si="215"/>
        <v>98.939999999999984</v>
      </c>
      <c r="L166" s="9">
        <f t="shared" si="192"/>
        <v>68.619999999999891</v>
      </c>
      <c r="M166" s="9">
        <f t="shared" ref="M166" si="257">AVERAGE(L155:L166)</f>
        <v>80.460000000000107</v>
      </c>
      <c r="N166" s="6" t="s">
        <v>37</v>
      </c>
      <c r="O166" s="9">
        <f t="shared" si="194"/>
        <v>768.32999999999993</v>
      </c>
      <c r="P166" s="4">
        <f t="shared" si="233"/>
        <v>1</v>
      </c>
      <c r="Q166" s="5">
        <f t="shared" si="234"/>
        <v>140.61999999999989</v>
      </c>
      <c r="R166" s="5">
        <f t="shared" si="235"/>
        <v>662.86500000000001</v>
      </c>
      <c r="S166" s="4">
        <f t="shared" si="236"/>
        <v>1</v>
      </c>
      <c r="T166" s="4">
        <f t="shared" si="237"/>
        <v>1</v>
      </c>
      <c r="U166" s="5">
        <f t="shared" si="229"/>
        <v>700.13599999999985</v>
      </c>
      <c r="V166" s="5">
        <f t="shared" si="230"/>
        <v>68.194000000000074</v>
      </c>
      <c r="X166" s="5">
        <f t="shared" si="190"/>
        <v>-3.5199999999995271</v>
      </c>
      <c r="Y166" s="5">
        <f t="shared" si="191"/>
        <v>-51.449999999999818</v>
      </c>
      <c r="AA166" s="5">
        <f t="shared" si="209"/>
        <v>0</v>
      </c>
      <c r="AB166" s="5">
        <f t="shared" si="210"/>
        <v>1</v>
      </c>
      <c r="AC166" s="5">
        <f t="shared" si="211"/>
        <v>1</v>
      </c>
      <c r="AF166" s="5">
        <f t="shared" si="197"/>
        <v>45.420000000000073</v>
      </c>
      <c r="AG166" s="5">
        <f t="shared" si="198"/>
        <v>46.420000000000073</v>
      </c>
      <c r="AH166" s="5">
        <f t="shared" si="199"/>
        <v>20.579999999999927</v>
      </c>
      <c r="AI166" s="5">
        <f t="shared" si="200"/>
        <v>19.579999999999927</v>
      </c>
      <c r="AJ166" s="5"/>
      <c r="AK166" s="5">
        <f t="shared" si="201"/>
        <v>20.579999999999927</v>
      </c>
      <c r="AL166" s="5">
        <f t="shared" si="221"/>
        <v>38.510000000000034</v>
      </c>
      <c r="AM166" s="5">
        <f t="shared" si="202"/>
        <v>45.420000000000073</v>
      </c>
      <c r="AN166" s="5">
        <f t="shared" si="217"/>
        <v>70.015999999999991</v>
      </c>
      <c r="AO166" s="5">
        <f t="shared" si="218"/>
        <v>0</v>
      </c>
      <c r="AP166" s="5">
        <f t="shared" si="231"/>
        <v>3</v>
      </c>
      <c r="AQ166" s="5">
        <f t="shared" si="249"/>
        <v>3.3</v>
      </c>
      <c r="AR166" s="5"/>
      <c r="AS166" s="5">
        <f t="shared" si="195"/>
        <v>46.420000000000073</v>
      </c>
      <c r="AT166" s="5">
        <f t="shared" si="217"/>
        <v>68.212000000000174</v>
      </c>
      <c r="AU166" s="5">
        <f t="shared" si="203"/>
        <v>19.579999999999927</v>
      </c>
      <c r="AV166" s="5">
        <f t="shared" si="206"/>
        <v>-1</v>
      </c>
      <c r="AW166" s="5">
        <f t="shared" si="204"/>
        <v>5</v>
      </c>
      <c r="AZ166" s="4">
        <f t="shared" si="239"/>
        <v>1</v>
      </c>
      <c r="BA166" s="5">
        <f t="shared" si="245"/>
        <v>0</v>
      </c>
      <c r="BB166" s="4">
        <f t="shared" si="240"/>
        <v>0.7265762282983077</v>
      </c>
      <c r="BD166" s="5">
        <v>-23.229999999999563</v>
      </c>
      <c r="BE166" s="4">
        <v>1</v>
      </c>
      <c r="BJ166" s="5">
        <v>84.980000000000018</v>
      </c>
      <c r="BK166" s="5">
        <v>16.129999999999654</v>
      </c>
      <c r="BL166" s="5">
        <v>4.5499999999997272</v>
      </c>
      <c r="BM166" s="5">
        <v>2</v>
      </c>
      <c r="BR166">
        <v>-4</v>
      </c>
      <c r="BS166">
        <v>51</v>
      </c>
    </row>
    <row r="167" spans="1:71">
      <c r="A167" s="7">
        <v>36763</v>
      </c>
      <c r="B167" s="6">
        <v>7232.37</v>
      </c>
      <c r="C167" s="6">
        <v>7333.09</v>
      </c>
      <c r="D167" s="6">
        <v>7232.37</v>
      </c>
      <c r="E167" s="6">
        <v>7307.17</v>
      </c>
      <c r="F167" s="6">
        <v>6485.05</v>
      </c>
      <c r="G167" s="6">
        <v>6602.29</v>
      </c>
      <c r="H167" s="6">
        <v>6485.05</v>
      </c>
      <c r="I167" s="6">
        <v>6595.11</v>
      </c>
      <c r="J167" s="9">
        <f t="shared" si="188"/>
        <v>102.82999999999993</v>
      </c>
      <c r="K167" s="9">
        <f t="shared" si="215"/>
        <v>95.930833333333268</v>
      </c>
      <c r="L167" s="9">
        <f t="shared" si="192"/>
        <v>140.35999999999967</v>
      </c>
      <c r="M167" s="9">
        <f t="shared" ref="M167" si="258">AVERAGE(L156:L167)</f>
        <v>84.923333333333403</v>
      </c>
      <c r="N167" s="6" t="s">
        <v>37</v>
      </c>
      <c r="O167" s="9">
        <f t="shared" si="194"/>
        <v>712.0600000000004</v>
      </c>
      <c r="P167" s="4">
        <f t="shared" si="233"/>
        <v>0.59984354999289169</v>
      </c>
      <c r="Q167" s="5">
        <f t="shared" si="234"/>
        <v>140.61999999999989</v>
      </c>
      <c r="R167" s="5">
        <f t="shared" si="235"/>
        <v>662.86500000000001</v>
      </c>
      <c r="S167" s="4">
        <f t="shared" si="236"/>
        <v>0.59984354999289169</v>
      </c>
      <c r="T167" s="4">
        <f t="shared" si="237"/>
        <v>0.59984354999289169</v>
      </c>
      <c r="U167" s="5">
        <f t="shared" si="229"/>
        <v>714.93399999999997</v>
      </c>
      <c r="V167" s="5">
        <f t="shared" si="230"/>
        <v>-2.8739999999995689</v>
      </c>
      <c r="X167" s="5">
        <f t="shared" si="190"/>
        <v>74.800000000000182</v>
      </c>
      <c r="Y167" s="5">
        <f t="shared" si="191"/>
        <v>110.05999999999949</v>
      </c>
      <c r="AA167" s="5">
        <f t="shared" si="209"/>
        <v>1</v>
      </c>
      <c r="AB167" s="5">
        <f t="shared" si="210"/>
        <v>0</v>
      </c>
      <c r="AC167" s="5">
        <f t="shared" si="211"/>
        <v>1</v>
      </c>
      <c r="AF167" s="5">
        <f t="shared" si="197"/>
        <v>100.72000000000025</v>
      </c>
      <c r="AG167" s="5">
        <f t="shared" si="198"/>
        <v>102.82999999999993</v>
      </c>
      <c r="AH167" s="5">
        <f t="shared" si="199"/>
        <v>0</v>
      </c>
      <c r="AI167" s="5">
        <f t="shared" si="200"/>
        <v>-2.1099999999996726</v>
      </c>
      <c r="AJ167" s="5"/>
      <c r="AK167" s="5">
        <f t="shared" si="201"/>
        <v>0</v>
      </c>
      <c r="AL167" s="5">
        <f t="shared" si="221"/>
        <v>35.206999999999965</v>
      </c>
      <c r="AM167" s="5">
        <f t="shared" si="202"/>
        <v>100.72000000000025</v>
      </c>
      <c r="AN167" s="5">
        <f t="shared" si="217"/>
        <v>73.664999999999964</v>
      </c>
      <c r="AO167" s="5">
        <f t="shared" si="218"/>
        <v>1</v>
      </c>
      <c r="AP167" s="5">
        <f t="shared" si="231"/>
        <v>4</v>
      </c>
      <c r="AQ167" s="5">
        <f t="shared" si="249"/>
        <v>3.2</v>
      </c>
      <c r="AR167" s="5"/>
      <c r="AS167" s="5">
        <f t="shared" si="195"/>
        <v>102.82999999999993</v>
      </c>
      <c r="AT167" s="5">
        <f t="shared" si="217"/>
        <v>72.90100000000011</v>
      </c>
      <c r="AU167" s="5">
        <f t="shared" si="203"/>
        <v>-2.1099999999996726</v>
      </c>
      <c r="AV167" s="5">
        <f t="shared" si="206"/>
        <v>-2.1099999999996726</v>
      </c>
      <c r="AW167" s="5">
        <f t="shared" si="204"/>
        <v>6</v>
      </c>
      <c r="AZ167" s="4">
        <f t="shared" si="239"/>
        <v>0.59984354999289169</v>
      </c>
      <c r="BA167" s="5">
        <f t="shared" si="245"/>
        <v>-56.269999999999527</v>
      </c>
      <c r="BB167" s="4">
        <f t="shared" si="240"/>
        <v>1</v>
      </c>
      <c r="BD167" s="5">
        <v>-23.210000000000036</v>
      </c>
      <c r="BE167" s="4">
        <v>1</v>
      </c>
      <c r="BJ167" s="5">
        <v>148.05999999999995</v>
      </c>
      <c r="BK167" s="5">
        <v>-12.699999999999818</v>
      </c>
      <c r="BL167" s="5">
        <v>12.699999999999818</v>
      </c>
      <c r="BM167" s="5">
        <v>2</v>
      </c>
      <c r="BR167">
        <v>75</v>
      </c>
      <c r="BS167">
        <v>-51</v>
      </c>
    </row>
    <row r="168" spans="1:71">
      <c r="A168" s="7">
        <v>36766</v>
      </c>
      <c r="B168" s="6">
        <v>7320.93</v>
      </c>
      <c r="C168" s="6">
        <v>7395.81</v>
      </c>
      <c r="D168" s="6">
        <v>7310.29</v>
      </c>
      <c r="E168" s="6">
        <v>7339.22</v>
      </c>
      <c r="F168" s="6">
        <v>6598.82</v>
      </c>
      <c r="G168" s="6">
        <v>6639.46</v>
      </c>
      <c r="H168" s="6">
        <v>6570.66</v>
      </c>
      <c r="I168" s="6">
        <v>6615.02</v>
      </c>
      <c r="J168" s="9">
        <f t="shared" si="188"/>
        <v>88.640000000000327</v>
      </c>
      <c r="K168" s="9">
        <f t="shared" si="215"/>
        <v>94.520833333333329</v>
      </c>
      <c r="L168" s="9">
        <f t="shared" si="192"/>
        <v>68.800000000000182</v>
      </c>
      <c r="M168" s="9">
        <f t="shared" ref="M168" si="259">AVERAGE(L157:L168)</f>
        <v>84.725833333333412</v>
      </c>
      <c r="N168" s="6" t="s">
        <v>36</v>
      </c>
      <c r="O168" s="9">
        <f t="shared" si="194"/>
        <v>724.19999999999982</v>
      </c>
      <c r="P168" s="4">
        <f t="shared" si="233"/>
        <v>0.21574551270658468</v>
      </c>
      <c r="Q168" s="5">
        <f t="shared" si="234"/>
        <v>56.269999999999527</v>
      </c>
      <c r="R168" s="5">
        <f t="shared" si="235"/>
        <v>726.12750000000028</v>
      </c>
      <c r="S168" s="4">
        <f t="shared" si="236"/>
        <v>0.68617550846252207</v>
      </c>
      <c r="T168" s="4">
        <f t="shared" si="237"/>
        <v>0.68617550846252207</v>
      </c>
      <c r="U168" s="5">
        <f t="shared" si="229"/>
        <v>734.23199999999997</v>
      </c>
      <c r="V168" s="5">
        <f t="shared" si="230"/>
        <v>-10.032000000000153</v>
      </c>
      <c r="X168" s="5">
        <f t="shared" si="190"/>
        <v>18.289999999999964</v>
      </c>
      <c r="Y168" s="5">
        <f t="shared" si="191"/>
        <v>16.200000000000728</v>
      </c>
      <c r="AA168" s="5">
        <f t="shared" si="209"/>
        <v>1</v>
      </c>
      <c r="AB168" s="5">
        <f t="shared" si="210"/>
        <v>0</v>
      </c>
      <c r="AC168" s="5">
        <f t="shared" si="211"/>
        <v>1</v>
      </c>
      <c r="AF168" s="5">
        <f t="shared" si="197"/>
        <v>74.880000000000109</v>
      </c>
      <c r="AG168" s="5">
        <f t="shared" si="198"/>
        <v>88.640000000000327</v>
      </c>
      <c r="AH168" s="5">
        <f t="shared" si="199"/>
        <v>10.640000000000327</v>
      </c>
      <c r="AI168" s="5">
        <f t="shared" si="200"/>
        <v>-3.1199999999998909</v>
      </c>
      <c r="AJ168" s="5"/>
      <c r="AK168" s="5">
        <f t="shared" si="201"/>
        <v>10.640000000000327</v>
      </c>
      <c r="AL168" s="5">
        <f t="shared" si="221"/>
        <v>35.206999999999965</v>
      </c>
      <c r="AM168" s="5">
        <f t="shared" si="202"/>
        <v>74.880000000000109</v>
      </c>
      <c r="AN168" s="5">
        <f t="shared" si="217"/>
        <v>76.638999999999939</v>
      </c>
      <c r="AO168" s="5">
        <f t="shared" si="218"/>
        <v>0</v>
      </c>
      <c r="AP168" s="5">
        <f t="shared" si="231"/>
        <v>4</v>
      </c>
      <c r="AQ168" s="5">
        <f t="shared" si="249"/>
        <v>3.2</v>
      </c>
      <c r="AR168" s="5"/>
      <c r="AS168" s="5">
        <f t="shared" si="195"/>
        <v>88.640000000000327</v>
      </c>
      <c r="AT168" s="5">
        <f t="shared" si="217"/>
        <v>77.162000000000077</v>
      </c>
      <c r="AU168" s="5">
        <f t="shared" si="203"/>
        <v>-3.1199999999998909</v>
      </c>
      <c r="AV168" s="5">
        <f t="shared" si="206"/>
        <v>-13.760000000000218</v>
      </c>
      <c r="AW168" s="5">
        <f t="shared" si="204"/>
        <v>2</v>
      </c>
      <c r="AZ168" s="4">
        <f t="shared" si="239"/>
        <v>0.68617550846252207</v>
      </c>
      <c r="BA168" s="5">
        <f t="shared" si="245"/>
        <v>0</v>
      </c>
      <c r="BB168" s="4">
        <f t="shared" si="240"/>
        <v>0.59984354999289169</v>
      </c>
      <c r="BD168" s="5">
        <v>-23.210000000000036</v>
      </c>
      <c r="BE168" s="4">
        <v>1</v>
      </c>
      <c r="BJ168" s="5">
        <v>32.450000000000273</v>
      </c>
      <c r="BK168" s="5">
        <v>10.429999999999836</v>
      </c>
      <c r="BL168" s="5">
        <v>1.2899999999999636</v>
      </c>
      <c r="BM168" s="5">
        <v>2</v>
      </c>
      <c r="BR168">
        <v>-38</v>
      </c>
      <c r="BS168">
        <v>16</v>
      </c>
    </row>
    <row r="169" spans="1:71">
      <c r="A169" s="7">
        <v>36767</v>
      </c>
      <c r="B169" s="6">
        <v>7342.04</v>
      </c>
      <c r="C169" s="6">
        <v>7355.58</v>
      </c>
      <c r="D169" s="6">
        <v>7277.17</v>
      </c>
      <c r="E169" s="6">
        <v>7294.4</v>
      </c>
      <c r="F169" s="6">
        <v>6608.88</v>
      </c>
      <c r="G169" s="6">
        <v>6642.87</v>
      </c>
      <c r="H169" s="6">
        <v>6561.7</v>
      </c>
      <c r="I169" s="6">
        <v>6633.99</v>
      </c>
      <c r="J169" s="9">
        <f t="shared" si="188"/>
        <v>78.409999999999854</v>
      </c>
      <c r="K169" s="9">
        <f t="shared" si="215"/>
        <v>92.539166666666617</v>
      </c>
      <c r="L169" s="9">
        <f t="shared" si="192"/>
        <v>81.170000000000073</v>
      </c>
      <c r="M169" s="9">
        <f t="shared" ref="M169" si="260">AVERAGE(L158:L169)</f>
        <v>85.907500000000098</v>
      </c>
      <c r="N169" s="6" t="s">
        <v>36</v>
      </c>
      <c r="O169" s="9">
        <f t="shared" si="194"/>
        <v>660.40999999999985</v>
      </c>
      <c r="P169" s="4">
        <f t="shared" si="233"/>
        <v>0</v>
      </c>
      <c r="Q169" s="5">
        <f t="shared" si="234"/>
        <v>107.92000000000007</v>
      </c>
      <c r="R169" s="5">
        <f t="shared" si="235"/>
        <v>687.38999999999987</v>
      </c>
      <c r="S169" s="4">
        <f t="shared" si="236"/>
        <v>0.23254160147916259</v>
      </c>
      <c r="T169" s="4">
        <f t="shared" si="237"/>
        <v>0.23254160147916259</v>
      </c>
      <c r="U169" s="5">
        <f t="shared" si="229"/>
        <v>719.21600000000001</v>
      </c>
      <c r="V169" s="5">
        <f t="shared" si="230"/>
        <v>-58.806000000000154</v>
      </c>
      <c r="X169" s="5">
        <f t="shared" si="190"/>
        <v>-47.640000000000327</v>
      </c>
      <c r="Y169" s="5">
        <f t="shared" si="191"/>
        <v>25.109999999999673</v>
      </c>
      <c r="AA169" s="5">
        <f t="shared" si="209"/>
        <v>0</v>
      </c>
      <c r="AB169" s="5">
        <f t="shared" si="210"/>
        <v>0</v>
      </c>
      <c r="AC169" s="5">
        <f t="shared" si="211"/>
        <v>0</v>
      </c>
      <c r="AF169" s="5">
        <f t="shared" si="197"/>
        <v>13.539999999999964</v>
      </c>
      <c r="AG169" s="5">
        <f t="shared" si="198"/>
        <v>16.359999999999673</v>
      </c>
      <c r="AH169" s="5">
        <f t="shared" si="199"/>
        <v>64.869999999999891</v>
      </c>
      <c r="AI169" s="5">
        <f t="shared" si="200"/>
        <v>62.050000000000182</v>
      </c>
      <c r="AJ169" s="5"/>
      <c r="AK169" s="5">
        <f t="shared" si="201"/>
        <v>13.539999999999964</v>
      </c>
      <c r="AL169" s="5">
        <f t="shared" si="221"/>
        <v>26.046000000000092</v>
      </c>
      <c r="AM169" s="5">
        <f t="shared" si="202"/>
        <v>64.869999999999891</v>
      </c>
      <c r="AN169" s="5">
        <f t="shared" si="217"/>
        <v>77.056999999999974</v>
      </c>
      <c r="AO169" s="5">
        <f t="shared" si="218"/>
        <v>0</v>
      </c>
      <c r="AP169" s="5">
        <f t="shared" si="231"/>
        <v>4</v>
      </c>
      <c r="AQ169" s="5">
        <f t="shared" si="249"/>
        <v>3.3</v>
      </c>
      <c r="AR169" s="5"/>
      <c r="AS169" s="5">
        <f t="shared" si="195"/>
        <v>62.050000000000182</v>
      </c>
      <c r="AT169" s="5">
        <f t="shared" si="217"/>
        <v>77.804000000000087</v>
      </c>
      <c r="AU169" s="5">
        <f t="shared" si="203"/>
        <v>16.359999999999673</v>
      </c>
      <c r="AV169" s="5">
        <f t="shared" si="206"/>
        <v>-2.819999999999709</v>
      </c>
      <c r="AW169" s="5">
        <f t="shared" si="204"/>
        <v>3</v>
      </c>
      <c r="AX169" s="3">
        <v>1</v>
      </c>
      <c r="AZ169" s="4">
        <f t="shared" si="239"/>
        <v>0.23254160147916259</v>
      </c>
      <c r="BA169" s="5">
        <f t="shared" si="245"/>
        <v>0</v>
      </c>
      <c r="BB169" s="4">
        <f t="shared" si="240"/>
        <v>0.68617550846252207</v>
      </c>
      <c r="BD169" s="5">
        <v>-22.769999999999527</v>
      </c>
      <c r="BE169" s="4">
        <v>1</v>
      </c>
      <c r="BJ169" s="5">
        <v>83.360000000000127</v>
      </c>
      <c r="BK169" s="5">
        <v>-8.25</v>
      </c>
      <c r="BL169" s="5">
        <v>8.25</v>
      </c>
      <c r="BM169" s="5">
        <v>2</v>
      </c>
      <c r="BR169">
        <v>65</v>
      </c>
      <c r="BS169">
        <v>25</v>
      </c>
    </row>
    <row r="170" spans="1:71">
      <c r="A170" s="7">
        <v>36768</v>
      </c>
      <c r="B170" s="6">
        <v>7292.46</v>
      </c>
      <c r="C170" s="6">
        <v>7292.46</v>
      </c>
      <c r="D170" s="6">
        <v>7176.24</v>
      </c>
      <c r="E170" s="6">
        <v>7192.69</v>
      </c>
      <c r="F170" s="6">
        <v>6627.28</v>
      </c>
      <c r="G170" s="6">
        <v>6698.04</v>
      </c>
      <c r="H170" s="6">
        <v>6588.38</v>
      </c>
      <c r="I170" s="6">
        <v>6634.62</v>
      </c>
      <c r="J170" s="9">
        <f t="shared" si="188"/>
        <v>118.15999999999985</v>
      </c>
      <c r="K170" s="9">
        <f t="shared" si="215"/>
        <v>96.387499999999889</v>
      </c>
      <c r="L170" s="9">
        <f t="shared" si="192"/>
        <v>109.65999999999985</v>
      </c>
      <c r="M170" s="9">
        <f t="shared" ref="M170" si="261">AVERAGE(L159:L170)</f>
        <v>88.988333333333458</v>
      </c>
      <c r="N170" s="6" t="s">
        <v>36</v>
      </c>
      <c r="O170" s="9">
        <f t="shared" si="194"/>
        <v>558.06999999999971</v>
      </c>
      <c r="P170" s="4">
        <f t="shared" si="233"/>
        <v>0</v>
      </c>
      <c r="Q170" s="5">
        <f t="shared" si="234"/>
        <v>210.26000000000022</v>
      </c>
      <c r="R170" s="5">
        <f t="shared" si="235"/>
        <v>610.63499999999976</v>
      </c>
      <c r="S170" s="4">
        <f t="shared" si="236"/>
        <v>0</v>
      </c>
      <c r="T170" s="4">
        <f t="shared" si="237"/>
        <v>0</v>
      </c>
      <c r="U170" s="5">
        <f t="shared" si="229"/>
        <v>684.61399999999992</v>
      </c>
      <c r="V170" s="5">
        <f t="shared" si="230"/>
        <v>-126.54400000000021</v>
      </c>
      <c r="X170" s="5">
        <f t="shared" si="190"/>
        <v>-99.770000000000437</v>
      </c>
      <c r="Y170" s="5">
        <f t="shared" si="191"/>
        <v>7.3400000000001455</v>
      </c>
      <c r="AA170" s="5">
        <f t="shared" si="209"/>
        <v>0</v>
      </c>
      <c r="AB170" s="5">
        <f t="shared" si="210"/>
        <v>0</v>
      </c>
      <c r="AC170" s="5">
        <f t="shared" si="211"/>
        <v>0</v>
      </c>
      <c r="AF170" s="5">
        <f t="shared" si="197"/>
        <v>0</v>
      </c>
      <c r="AG170" s="5">
        <f t="shared" si="198"/>
        <v>-1.9399999999995998</v>
      </c>
      <c r="AH170" s="5">
        <f t="shared" si="199"/>
        <v>116.22000000000025</v>
      </c>
      <c r="AI170" s="5">
        <f t="shared" si="200"/>
        <v>118.15999999999985</v>
      </c>
      <c r="AJ170" s="5"/>
      <c r="AK170" s="5">
        <f t="shared" si="201"/>
        <v>0</v>
      </c>
      <c r="AL170" s="5">
        <f t="shared" si="221"/>
        <v>26.046000000000092</v>
      </c>
      <c r="AM170" s="5">
        <f t="shared" si="202"/>
        <v>116.22000000000025</v>
      </c>
      <c r="AN170" s="5">
        <f t="shared" si="217"/>
        <v>83.771999999999935</v>
      </c>
      <c r="AO170" s="5">
        <f t="shared" si="218"/>
        <v>1</v>
      </c>
      <c r="AP170" s="5">
        <f t="shared" si="231"/>
        <v>5</v>
      </c>
      <c r="AQ170" s="5">
        <f t="shared" si="249"/>
        <v>3.5</v>
      </c>
      <c r="AR170" s="5"/>
      <c r="AS170" s="5">
        <f t="shared" si="195"/>
        <v>118.15999999999985</v>
      </c>
      <c r="AT170" s="5">
        <f t="shared" si="217"/>
        <v>83.999000000000066</v>
      </c>
      <c r="AU170" s="5">
        <f t="shared" si="203"/>
        <v>-1.9399999999995998</v>
      </c>
      <c r="AV170" s="5">
        <f t="shared" si="206"/>
        <v>1.9399999999995998</v>
      </c>
      <c r="AW170" s="5">
        <f t="shared" si="204"/>
        <v>4</v>
      </c>
      <c r="AX170" s="3">
        <v>1</v>
      </c>
      <c r="AZ170" s="4">
        <f t="shared" si="239"/>
        <v>0</v>
      </c>
      <c r="BA170" s="5">
        <f t="shared" si="245"/>
        <v>0</v>
      </c>
      <c r="BB170" s="4">
        <f t="shared" si="240"/>
        <v>0.23254160147916259</v>
      </c>
      <c r="BD170" s="5">
        <v>-22.580000000000382</v>
      </c>
      <c r="BE170" s="4">
        <v>1</v>
      </c>
      <c r="BJ170" s="5">
        <v>52.269999999999982</v>
      </c>
      <c r="BK170" s="5">
        <v>5.3000000000001819</v>
      </c>
      <c r="BL170" s="5">
        <v>2.8699999999998909</v>
      </c>
      <c r="BM170" s="5">
        <v>2</v>
      </c>
      <c r="BR170">
        <v>116</v>
      </c>
      <c r="BS170">
        <v>7</v>
      </c>
    </row>
    <row r="171" spans="1:71">
      <c r="A171" s="7">
        <v>36769</v>
      </c>
      <c r="B171" s="6">
        <v>7191</v>
      </c>
      <c r="C171" s="6">
        <v>7251.31</v>
      </c>
      <c r="D171" s="6">
        <v>7168.52</v>
      </c>
      <c r="E171" s="6">
        <v>7244.79</v>
      </c>
      <c r="F171" s="6">
        <v>6636.24</v>
      </c>
      <c r="G171" s="6">
        <v>6668.63</v>
      </c>
      <c r="H171" s="6">
        <v>6562.43</v>
      </c>
      <c r="I171" s="6">
        <v>6625.42</v>
      </c>
      <c r="J171" s="9">
        <f t="shared" si="188"/>
        <v>82.789999999999964</v>
      </c>
      <c r="K171" s="9">
        <f t="shared" si="215"/>
        <v>94.607499999999916</v>
      </c>
      <c r="L171" s="9">
        <f t="shared" si="192"/>
        <v>106.19999999999982</v>
      </c>
      <c r="M171" s="9">
        <f t="shared" ref="M171" si="262">AVERAGE(L160:L171)</f>
        <v>91.840000000000146</v>
      </c>
      <c r="N171" s="6" t="s">
        <v>36</v>
      </c>
      <c r="O171" s="9">
        <f t="shared" si="194"/>
        <v>619.36999999999989</v>
      </c>
      <c r="P171" s="4">
        <f t="shared" si="233"/>
        <v>0.36898814181665046</v>
      </c>
      <c r="Q171" s="5">
        <f t="shared" si="234"/>
        <v>166.13000000000011</v>
      </c>
      <c r="R171" s="5">
        <f t="shared" si="235"/>
        <v>599.60249999999974</v>
      </c>
      <c r="S171" s="4">
        <f t="shared" si="236"/>
        <v>0.29154380291068255</v>
      </c>
      <c r="T171" s="4">
        <f t="shared" si="237"/>
        <v>0.29154380291068255</v>
      </c>
      <c r="U171" s="5">
        <f t="shared" si="229"/>
        <v>654.82199999999989</v>
      </c>
      <c r="V171" s="5">
        <f t="shared" si="230"/>
        <v>-35.451999999999998</v>
      </c>
      <c r="X171" s="5">
        <f t="shared" si="190"/>
        <v>53.789999999999964</v>
      </c>
      <c r="Y171" s="5">
        <f t="shared" si="191"/>
        <v>-10.819999999999709</v>
      </c>
      <c r="AA171" s="5">
        <f t="shared" si="209"/>
        <v>0</v>
      </c>
      <c r="AB171" s="5">
        <f t="shared" si="210"/>
        <v>0</v>
      </c>
      <c r="AC171" s="5">
        <f t="shared" si="211"/>
        <v>0</v>
      </c>
      <c r="AF171" s="5">
        <f t="shared" si="197"/>
        <v>60.3100000000004</v>
      </c>
      <c r="AG171" s="5">
        <f t="shared" si="198"/>
        <v>58.6200000000008</v>
      </c>
      <c r="AH171" s="5">
        <f t="shared" si="199"/>
        <v>22.479999999999563</v>
      </c>
      <c r="AI171" s="5">
        <f t="shared" si="200"/>
        <v>24.169999999999163</v>
      </c>
      <c r="AJ171" s="5"/>
      <c r="AK171" s="5">
        <f t="shared" si="201"/>
        <v>22.479999999999563</v>
      </c>
      <c r="AL171" s="5">
        <f t="shared" si="221"/>
        <v>26.046000000000092</v>
      </c>
      <c r="AM171" s="5">
        <f t="shared" si="202"/>
        <v>60.3100000000004</v>
      </c>
      <c r="AN171" s="5">
        <f t="shared" si="217"/>
        <v>79.202000000000041</v>
      </c>
      <c r="AO171" s="5">
        <f t="shared" si="218"/>
        <v>0</v>
      </c>
      <c r="AP171" s="5">
        <f t="shared" si="231"/>
        <v>4</v>
      </c>
      <c r="AQ171" s="5">
        <f t="shared" si="249"/>
        <v>3.6</v>
      </c>
      <c r="AR171" s="5"/>
      <c r="AS171" s="5">
        <f t="shared" si="195"/>
        <v>58.6200000000008</v>
      </c>
      <c r="AT171" s="5">
        <f t="shared" si="217"/>
        <v>79.802000000000135</v>
      </c>
      <c r="AU171" s="5">
        <f t="shared" si="203"/>
        <v>24.169999999999163</v>
      </c>
      <c r="AV171" s="5">
        <f t="shared" si="206"/>
        <v>1.6899999999995998</v>
      </c>
      <c r="AW171" s="5">
        <f t="shared" si="204"/>
        <v>5</v>
      </c>
      <c r="AX171" s="3">
        <v>1</v>
      </c>
      <c r="AZ171" s="4">
        <f t="shared" si="239"/>
        <v>0.29154380291068255</v>
      </c>
      <c r="BA171" s="5">
        <f t="shared" si="245"/>
        <v>0</v>
      </c>
      <c r="BB171" s="4">
        <f t="shared" si="240"/>
        <v>0</v>
      </c>
      <c r="BD171" s="5">
        <v>-22.470000000000255</v>
      </c>
      <c r="BE171" s="4">
        <v>1</v>
      </c>
      <c r="BJ171" s="5">
        <v>95.789999999999964</v>
      </c>
      <c r="BK171" s="5">
        <v>46.309999999999945</v>
      </c>
      <c r="BL171" s="5">
        <v>11.909999999999854</v>
      </c>
      <c r="BM171" s="5">
        <v>2</v>
      </c>
      <c r="BR171">
        <v>-38</v>
      </c>
      <c r="BS171">
        <v>-55</v>
      </c>
    </row>
    <row r="172" spans="1:71">
      <c r="A172" s="7">
        <v>36770</v>
      </c>
      <c r="B172" s="6">
        <v>7221.41</v>
      </c>
      <c r="C172" s="6">
        <v>7397.12</v>
      </c>
      <c r="D172" s="6">
        <v>7221.41</v>
      </c>
      <c r="E172" s="6">
        <v>7344.67</v>
      </c>
      <c r="F172" s="6">
        <v>6648.64</v>
      </c>
      <c r="G172" s="6">
        <v>6843.86</v>
      </c>
      <c r="H172" s="6">
        <v>6648.64</v>
      </c>
      <c r="I172" s="6">
        <v>6813.66</v>
      </c>
      <c r="J172" s="9">
        <f t="shared" si="188"/>
        <v>175.71000000000004</v>
      </c>
      <c r="K172" s="9">
        <f t="shared" si="215"/>
        <v>103.19749999999992</v>
      </c>
      <c r="L172" s="9">
        <f t="shared" si="192"/>
        <v>218.4399999999996</v>
      </c>
      <c r="M172" s="9">
        <f t="shared" ref="M172" si="263">AVERAGE(L161:L172)</f>
        <v>103.8783333333334</v>
      </c>
      <c r="N172" s="6" t="s">
        <v>37</v>
      </c>
      <c r="O172" s="9">
        <f t="shared" si="194"/>
        <v>531.01000000000022</v>
      </c>
      <c r="P172" s="4">
        <f t="shared" si="233"/>
        <v>0</v>
      </c>
      <c r="Q172" s="5">
        <f t="shared" si="234"/>
        <v>193.1899999999996</v>
      </c>
      <c r="R172" s="5">
        <f t="shared" si="235"/>
        <v>579.30750000000012</v>
      </c>
      <c r="S172" s="4">
        <f t="shared" si="236"/>
        <v>0</v>
      </c>
      <c r="T172" s="4">
        <f t="shared" si="237"/>
        <v>0</v>
      </c>
      <c r="U172" s="5">
        <f t="shared" si="229"/>
        <v>618.61199999999985</v>
      </c>
      <c r="V172" s="5">
        <f t="shared" si="230"/>
        <v>-87.601999999999634</v>
      </c>
      <c r="X172" s="5">
        <f t="shared" si="190"/>
        <v>123.26000000000022</v>
      </c>
      <c r="Y172" s="5">
        <f t="shared" si="191"/>
        <v>165.01999999999953</v>
      </c>
      <c r="AA172" s="5">
        <f t="shared" si="209"/>
        <v>1</v>
      </c>
      <c r="AB172" s="5">
        <f t="shared" si="210"/>
        <v>0</v>
      </c>
      <c r="AC172" s="5">
        <f t="shared" si="211"/>
        <v>1</v>
      </c>
      <c r="AF172" s="5">
        <f t="shared" si="197"/>
        <v>175.71000000000004</v>
      </c>
      <c r="AG172" s="5">
        <f t="shared" si="198"/>
        <v>152.32999999999993</v>
      </c>
      <c r="AH172" s="5">
        <f t="shared" si="199"/>
        <v>0</v>
      </c>
      <c r="AI172" s="5">
        <f t="shared" si="200"/>
        <v>23.380000000000109</v>
      </c>
      <c r="AJ172" s="5"/>
      <c r="AK172" s="5">
        <f t="shared" si="201"/>
        <v>0</v>
      </c>
      <c r="AL172" s="5">
        <f t="shared" si="221"/>
        <v>22.744999999999617</v>
      </c>
      <c r="AM172" s="5">
        <f t="shared" si="202"/>
        <v>175.71000000000004</v>
      </c>
      <c r="AN172" s="5">
        <f t="shared" si="217"/>
        <v>89.803000000000068</v>
      </c>
      <c r="AO172" s="5">
        <f t="shared" si="218"/>
        <v>1</v>
      </c>
      <c r="AP172" s="5">
        <f t="shared" si="231"/>
        <v>5</v>
      </c>
      <c r="AQ172" s="5">
        <f t="shared" si="249"/>
        <v>3.8</v>
      </c>
      <c r="AR172" s="5"/>
      <c r="AS172" s="5">
        <f t="shared" si="195"/>
        <v>152.32999999999993</v>
      </c>
      <c r="AT172" s="5">
        <f t="shared" si="217"/>
        <v>88.854000000000084</v>
      </c>
      <c r="AU172" s="5">
        <f t="shared" si="203"/>
        <v>23.380000000000109</v>
      </c>
      <c r="AV172" s="5">
        <f t="shared" si="206"/>
        <v>23.380000000000109</v>
      </c>
      <c r="AW172" s="5">
        <f t="shared" si="204"/>
        <v>6</v>
      </c>
      <c r="AZ172" s="4">
        <f t="shared" si="239"/>
        <v>0</v>
      </c>
      <c r="BA172" s="5">
        <f t="shared" si="245"/>
        <v>0</v>
      </c>
      <c r="BB172" s="4">
        <f t="shared" si="240"/>
        <v>0.29154380291068255</v>
      </c>
      <c r="BD172" s="5">
        <v>-22.430000000000291</v>
      </c>
      <c r="BE172" s="4">
        <v>1</v>
      </c>
      <c r="BJ172" s="5">
        <v>65.800000000000182</v>
      </c>
      <c r="BK172" s="5">
        <v>7.2699999999999818</v>
      </c>
      <c r="BL172" s="5">
        <v>2.0199999999999818</v>
      </c>
      <c r="BM172" s="5">
        <v>2</v>
      </c>
      <c r="BR172">
        <v>123</v>
      </c>
      <c r="BS172">
        <v>-62</v>
      </c>
    </row>
    <row r="173" spans="1:71">
      <c r="A173" s="7">
        <v>36773</v>
      </c>
      <c r="B173" s="6">
        <v>7355.74</v>
      </c>
      <c r="C173" s="6">
        <v>7453.36</v>
      </c>
      <c r="D173" s="6">
        <v>7355.74</v>
      </c>
      <c r="E173" s="6">
        <v>7445.56</v>
      </c>
      <c r="F173" s="6">
        <v>6823.17</v>
      </c>
      <c r="G173" s="6">
        <v>6944.77</v>
      </c>
      <c r="H173" s="6">
        <v>6822.71</v>
      </c>
      <c r="I173" s="6">
        <v>6922.33</v>
      </c>
      <c r="J173" s="9">
        <f t="shared" si="188"/>
        <v>108.6899999999996</v>
      </c>
      <c r="K173" s="9">
        <f t="shared" si="215"/>
        <v>102.12583333333328</v>
      </c>
      <c r="L173" s="9">
        <f t="shared" si="192"/>
        <v>131.11000000000058</v>
      </c>
      <c r="M173" s="9">
        <f t="shared" ref="M173" si="264">AVERAGE(L162:L173)</f>
        <v>105.54000000000012</v>
      </c>
      <c r="N173" s="6" t="s">
        <v>36</v>
      </c>
      <c r="O173" s="9">
        <f t="shared" si="194"/>
        <v>523.23000000000047</v>
      </c>
      <c r="P173" s="4">
        <f t="shared" si="233"/>
        <v>0</v>
      </c>
      <c r="Q173" s="5">
        <f t="shared" si="234"/>
        <v>137.17999999999938</v>
      </c>
      <c r="R173" s="5">
        <f t="shared" si="235"/>
        <v>557.52500000000032</v>
      </c>
      <c r="S173" s="4">
        <f t="shared" si="236"/>
        <v>0</v>
      </c>
      <c r="T173" s="4">
        <f t="shared" si="237"/>
        <v>0</v>
      </c>
      <c r="U173" s="5">
        <f t="shared" si="229"/>
        <v>578.41800000000001</v>
      </c>
      <c r="V173" s="5">
        <f t="shared" si="230"/>
        <v>-55.187999999999533</v>
      </c>
      <c r="X173" s="5">
        <f t="shared" si="190"/>
        <v>89.820000000000618</v>
      </c>
      <c r="Y173" s="5">
        <f t="shared" si="191"/>
        <v>99.159999999999854</v>
      </c>
      <c r="AA173" s="5">
        <f t="shared" si="209"/>
        <v>1</v>
      </c>
      <c r="AB173" s="5">
        <f t="shared" si="210"/>
        <v>0</v>
      </c>
      <c r="AC173" s="5">
        <f t="shared" si="211"/>
        <v>1</v>
      </c>
      <c r="AF173" s="5">
        <f t="shared" si="197"/>
        <v>97.619999999999891</v>
      </c>
      <c r="AG173" s="5">
        <f t="shared" si="198"/>
        <v>108.6899999999996</v>
      </c>
      <c r="AH173" s="5">
        <f t="shared" si="199"/>
        <v>0</v>
      </c>
      <c r="AI173" s="5">
        <f t="shared" si="200"/>
        <v>-11.069999999999709</v>
      </c>
      <c r="AJ173" s="5"/>
      <c r="AK173" s="5">
        <f t="shared" si="201"/>
        <v>0</v>
      </c>
      <c r="AL173" s="5">
        <f t="shared" si="221"/>
        <v>20.769999999999889</v>
      </c>
      <c r="AM173" s="5">
        <f t="shared" si="202"/>
        <v>97.619999999999891</v>
      </c>
      <c r="AN173" s="5">
        <f t="shared" si="217"/>
        <v>90.906000000000034</v>
      </c>
      <c r="AO173" s="5">
        <f t="shared" si="218"/>
        <v>1</v>
      </c>
      <c r="AP173" s="5">
        <f t="shared" si="231"/>
        <v>5</v>
      </c>
      <c r="AQ173" s="5">
        <f t="shared" si="249"/>
        <v>4</v>
      </c>
      <c r="AR173" s="5"/>
      <c r="AS173" s="5">
        <f t="shared" si="195"/>
        <v>108.6899999999996</v>
      </c>
      <c r="AT173" s="5">
        <f t="shared" si="217"/>
        <v>91.195999999999998</v>
      </c>
      <c r="AU173" s="5">
        <f t="shared" si="203"/>
        <v>-11.069999999999709</v>
      </c>
      <c r="AV173" s="5">
        <f t="shared" si="206"/>
        <v>-11.069999999999709</v>
      </c>
      <c r="AW173" s="5">
        <f t="shared" si="204"/>
        <v>2</v>
      </c>
      <c r="AZ173" s="4">
        <f t="shared" si="239"/>
        <v>0</v>
      </c>
      <c r="BA173" s="5">
        <f t="shared" si="245"/>
        <v>0</v>
      </c>
      <c r="BB173" s="4">
        <f t="shared" si="240"/>
        <v>0</v>
      </c>
      <c r="BD173" s="5">
        <v>-22.419999999999163</v>
      </c>
      <c r="BE173" s="4">
        <v>1</v>
      </c>
      <c r="BJ173" s="5">
        <v>46.650000000000091</v>
      </c>
      <c r="BK173" s="5">
        <v>42.899999999999636</v>
      </c>
      <c r="BL173" s="5">
        <v>4.1500000000000909</v>
      </c>
      <c r="BM173" s="5">
        <v>2</v>
      </c>
      <c r="BR173">
        <v>-41</v>
      </c>
      <c r="BS173">
        <v>99</v>
      </c>
    </row>
    <row r="174" spans="1:71">
      <c r="A174" s="7">
        <v>36774</v>
      </c>
      <c r="B174" s="6">
        <v>7448.08</v>
      </c>
      <c r="C174" s="6">
        <v>7456.71</v>
      </c>
      <c r="D174" s="6">
        <v>7369.36</v>
      </c>
      <c r="E174" s="6">
        <v>7391.27</v>
      </c>
      <c r="F174" s="6">
        <v>6929.05</v>
      </c>
      <c r="G174" s="6">
        <v>6929.05</v>
      </c>
      <c r="H174" s="6">
        <v>6838.7</v>
      </c>
      <c r="I174" s="6">
        <v>6856.76</v>
      </c>
      <c r="J174" s="9">
        <f t="shared" si="188"/>
        <v>87.350000000000364</v>
      </c>
      <c r="K174" s="9">
        <f t="shared" si="215"/>
        <v>100.73916666666666</v>
      </c>
      <c r="L174" s="9">
        <f t="shared" si="192"/>
        <v>90.350000000000364</v>
      </c>
      <c r="M174" s="9">
        <f t="shared" ref="M174" si="265">AVERAGE(L163:L174)</f>
        <v>107.92166666666678</v>
      </c>
      <c r="N174" s="6" t="s">
        <v>36</v>
      </c>
      <c r="O174" s="9">
        <f t="shared" si="194"/>
        <v>534.51000000000022</v>
      </c>
      <c r="P174" s="4">
        <f t="shared" si="233"/>
        <v>0.11732889536093004</v>
      </c>
      <c r="Q174" s="5">
        <f t="shared" si="234"/>
        <v>96.139999999999418</v>
      </c>
      <c r="R174" s="5">
        <f t="shared" si="235"/>
        <v>547.26500000000033</v>
      </c>
      <c r="S174" s="4">
        <f t="shared" si="236"/>
        <v>5.6127780265710213E-2</v>
      </c>
      <c r="T174" s="4">
        <f t="shared" si="237"/>
        <v>4.6022031823744473E-2</v>
      </c>
      <c r="U174" s="5">
        <f t="shared" si="229"/>
        <v>553.23800000000006</v>
      </c>
      <c r="V174" s="5">
        <f t="shared" si="230"/>
        <v>-18.727999999999838</v>
      </c>
      <c r="X174" s="5">
        <f t="shared" si="190"/>
        <v>-56.809999999999491</v>
      </c>
      <c r="Y174" s="5">
        <f t="shared" si="191"/>
        <v>-72.289999999999964</v>
      </c>
      <c r="AA174" s="5">
        <f t="shared" si="209"/>
        <v>0</v>
      </c>
      <c r="AB174" s="5">
        <f t="shared" si="210"/>
        <v>1</v>
      </c>
      <c r="AC174" s="5">
        <f t="shared" si="211"/>
        <v>1</v>
      </c>
      <c r="AF174" s="5">
        <f t="shared" si="197"/>
        <v>8.6300000000001091</v>
      </c>
      <c r="AG174" s="5">
        <f t="shared" si="198"/>
        <v>11.149999999999636</v>
      </c>
      <c r="AH174" s="5">
        <f t="shared" si="199"/>
        <v>78.720000000000255</v>
      </c>
      <c r="AI174" s="5">
        <f t="shared" si="200"/>
        <v>76.200000000000728</v>
      </c>
      <c r="AJ174" s="5"/>
      <c r="AK174" s="5">
        <f t="shared" si="201"/>
        <v>8.6300000000001091</v>
      </c>
      <c r="AL174" s="5">
        <f t="shared" si="221"/>
        <v>20.769999999999889</v>
      </c>
      <c r="AM174" s="5">
        <f t="shared" si="202"/>
        <v>78.720000000000255</v>
      </c>
      <c r="AN174" s="5">
        <f t="shared" si="217"/>
        <v>91.3960000000001</v>
      </c>
      <c r="AO174" s="5">
        <f t="shared" si="218"/>
        <v>0</v>
      </c>
      <c r="AP174" s="5">
        <f t="shared" si="231"/>
        <v>5</v>
      </c>
      <c r="AQ174" s="5">
        <f t="shared" si="249"/>
        <v>4.2</v>
      </c>
      <c r="AR174" s="5"/>
      <c r="AS174" s="5">
        <f t="shared" si="195"/>
        <v>76.200000000000728</v>
      </c>
      <c r="AT174" s="5">
        <f t="shared" si="217"/>
        <v>90.529000000000082</v>
      </c>
      <c r="AU174" s="5">
        <f t="shared" si="203"/>
        <v>11.149999999999636</v>
      </c>
      <c r="AV174" s="5">
        <f t="shared" si="206"/>
        <v>-2.5199999999995271</v>
      </c>
      <c r="AW174" s="5">
        <f t="shared" si="204"/>
        <v>3</v>
      </c>
      <c r="AZ174" s="4">
        <f t="shared" si="239"/>
        <v>4.6022031823744473E-2</v>
      </c>
      <c r="BA174" s="5">
        <f t="shared" si="245"/>
        <v>0</v>
      </c>
      <c r="BB174" s="4">
        <f t="shared" si="240"/>
        <v>0</v>
      </c>
      <c r="BD174" s="5">
        <v>-22.360000000000582</v>
      </c>
      <c r="BE174" s="4">
        <v>1</v>
      </c>
      <c r="BJ174" s="5">
        <v>119.40000000000009</v>
      </c>
      <c r="BK174" s="5">
        <v>-5.3299999999999272</v>
      </c>
      <c r="BL174" s="5">
        <v>5.3299999999999272</v>
      </c>
      <c r="BM174" s="5">
        <v>2</v>
      </c>
      <c r="BR174">
        <v>79</v>
      </c>
      <c r="BS174">
        <v>-65</v>
      </c>
    </row>
    <row r="175" spans="1:71">
      <c r="A175" s="7">
        <v>36775</v>
      </c>
      <c r="B175" s="6">
        <v>7397.05</v>
      </c>
      <c r="C175" s="6">
        <v>7434.02</v>
      </c>
      <c r="D175" s="6">
        <v>7315.15</v>
      </c>
      <c r="E175" s="6">
        <v>7329.9</v>
      </c>
      <c r="F175" s="6">
        <v>6836.28</v>
      </c>
      <c r="G175" s="6">
        <v>6873.36</v>
      </c>
      <c r="H175" s="6">
        <v>6795.03</v>
      </c>
      <c r="I175" s="6">
        <v>6796.79</v>
      </c>
      <c r="J175" s="9">
        <f t="shared" si="188"/>
        <v>118.8700000000008</v>
      </c>
      <c r="K175" s="9">
        <f t="shared" si="215"/>
        <v>101.33500000000004</v>
      </c>
      <c r="L175" s="9">
        <f t="shared" si="192"/>
        <v>78.329999999999927</v>
      </c>
      <c r="M175" s="9">
        <f t="shared" ref="M175" si="266">AVERAGE(L164:L175)</f>
        <v>107.30250000000008</v>
      </c>
      <c r="N175" s="6" t="s">
        <v>36</v>
      </c>
      <c r="O175" s="9">
        <f t="shared" si="194"/>
        <v>533.10999999999967</v>
      </c>
      <c r="P175" s="4">
        <f t="shared" si="233"/>
        <v>0.10276679841896463</v>
      </c>
      <c r="Q175" s="5">
        <f t="shared" si="234"/>
        <v>96.139999999999418</v>
      </c>
      <c r="R175" s="5">
        <f t="shared" si="235"/>
        <v>547.26500000000033</v>
      </c>
      <c r="S175" s="4">
        <f t="shared" si="236"/>
        <v>7.2022160664814441E-2</v>
      </c>
      <c r="T175" s="4">
        <f t="shared" si="237"/>
        <v>4.9161566402941892E-2</v>
      </c>
      <c r="U175" s="5">
        <f t="shared" si="229"/>
        <v>548.24600000000009</v>
      </c>
      <c r="V175" s="5">
        <f t="shared" si="230"/>
        <v>-15.136000000000422</v>
      </c>
      <c r="X175" s="5">
        <f t="shared" si="190"/>
        <v>-67.150000000000546</v>
      </c>
      <c r="Y175" s="5">
        <f t="shared" si="191"/>
        <v>-39.489999999999782</v>
      </c>
      <c r="AA175" s="5">
        <f t="shared" si="209"/>
        <v>0</v>
      </c>
      <c r="AB175" s="5">
        <f t="shared" si="210"/>
        <v>1</v>
      </c>
      <c r="AC175" s="5">
        <f t="shared" si="211"/>
        <v>1</v>
      </c>
      <c r="AF175" s="5">
        <f t="shared" si="197"/>
        <v>36.970000000000255</v>
      </c>
      <c r="AG175" s="5">
        <f t="shared" si="198"/>
        <v>42.75</v>
      </c>
      <c r="AH175" s="5">
        <f t="shared" si="199"/>
        <v>81.900000000000546</v>
      </c>
      <c r="AI175" s="5">
        <f t="shared" si="200"/>
        <v>76.1200000000008</v>
      </c>
      <c r="AJ175" s="5"/>
      <c r="AK175" s="5">
        <f t="shared" si="201"/>
        <v>36.970000000000255</v>
      </c>
      <c r="AL175" s="5">
        <f t="shared" si="221"/>
        <v>23.928999999999629</v>
      </c>
      <c r="AM175" s="5">
        <f t="shared" si="202"/>
        <v>81.900000000000546</v>
      </c>
      <c r="AN175" s="5">
        <f t="shared" si="217"/>
        <v>89.637000000000171</v>
      </c>
      <c r="AO175" s="5">
        <f t="shared" si="218"/>
        <v>0</v>
      </c>
      <c r="AP175" s="5">
        <f t="shared" si="231"/>
        <v>4</v>
      </c>
      <c r="AQ175" s="5">
        <f t="shared" si="249"/>
        <v>4.3</v>
      </c>
      <c r="AR175" s="5"/>
      <c r="AS175" s="5">
        <f t="shared" si="195"/>
        <v>76.1200000000008</v>
      </c>
      <c r="AT175" s="5">
        <f t="shared" si="217"/>
        <v>89.006000000000228</v>
      </c>
      <c r="AU175" s="5">
        <f t="shared" si="203"/>
        <v>42.75</v>
      </c>
      <c r="AV175" s="5">
        <f t="shared" si="206"/>
        <v>-5.7799999999997453</v>
      </c>
      <c r="AW175" s="5">
        <f t="shared" si="204"/>
        <v>4</v>
      </c>
      <c r="AZ175" s="4">
        <f t="shared" si="239"/>
        <v>4.9161566402941892E-2</v>
      </c>
      <c r="BA175" s="5">
        <f t="shared" si="245"/>
        <v>0</v>
      </c>
      <c r="BB175" s="4">
        <f t="shared" si="240"/>
        <v>4.6022031823744473E-2</v>
      </c>
      <c r="BD175" s="5">
        <v>-22.259999999999309</v>
      </c>
      <c r="BE175" s="4">
        <v>1</v>
      </c>
      <c r="BJ175" s="5">
        <v>77.959999999999582</v>
      </c>
      <c r="BK175" s="5">
        <v>-7.4599999999995816</v>
      </c>
      <c r="BL175" s="5">
        <v>8.6099999999996726</v>
      </c>
      <c r="BM175" s="5">
        <v>2</v>
      </c>
      <c r="BR175">
        <v>82</v>
      </c>
      <c r="BS175">
        <v>-39</v>
      </c>
    </row>
    <row r="176" spans="1:71">
      <c r="A176" s="7">
        <v>36776</v>
      </c>
      <c r="B176" s="6">
        <v>7327.66</v>
      </c>
      <c r="C176" s="6">
        <v>7383.6</v>
      </c>
      <c r="D176" s="6">
        <v>7283.79</v>
      </c>
      <c r="E176" s="6">
        <v>7373.34</v>
      </c>
      <c r="F176" s="6">
        <v>6780.72</v>
      </c>
      <c r="G176" s="6">
        <v>6848.25</v>
      </c>
      <c r="H176" s="6">
        <v>6769.28</v>
      </c>
      <c r="I176" s="6">
        <v>6834.46</v>
      </c>
      <c r="J176" s="9">
        <f t="shared" si="188"/>
        <v>99.8100000000004</v>
      </c>
      <c r="K176" s="9">
        <f t="shared" si="215"/>
        <v>102.74666666666674</v>
      </c>
      <c r="L176" s="9">
        <f t="shared" si="192"/>
        <v>78.970000000000255</v>
      </c>
      <c r="M176" s="9">
        <f t="shared" ref="M176" si="267">AVERAGE(L165:L176)</f>
        <v>106.24333333333341</v>
      </c>
      <c r="N176" s="6" t="s">
        <v>36</v>
      </c>
      <c r="O176" s="9">
        <f t="shared" si="194"/>
        <v>538.88000000000011</v>
      </c>
      <c r="P176" s="4">
        <f t="shared" si="233"/>
        <v>1</v>
      </c>
      <c r="Q176" s="5">
        <f t="shared" si="234"/>
        <v>15.649999999999636</v>
      </c>
      <c r="R176" s="5">
        <f t="shared" si="235"/>
        <v>527.14250000000038</v>
      </c>
      <c r="S176" s="4">
        <f t="shared" si="236"/>
        <v>0.16278344081547463</v>
      </c>
      <c r="T176" s="4">
        <f t="shared" si="237"/>
        <v>7.7872319251628033E-2</v>
      </c>
      <c r="U176" s="5">
        <f t="shared" si="229"/>
        <v>532.14800000000014</v>
      </c>
      <c r="V176" s="5">
        <f t="shared" si="230"/>
        <v>6.7319999999999709</v>
      </c>
      <c r="X176" s="5">
        <f t="shared" si="190"/>
        <v>45.680000000000291</v>
      </c>
      <c r="Y176" s="5">
        <f t="shared" si="191"/>
        <v>53.739999999999782</v>
      </c>
      <c r="AA176" s="5">
        <f t="shared" si="209"/>
        <v>1</v>
      </c>
      <c r="AB176" s="5">
        <f t="shared" si="210"/>
        <v>0</v>
      </c>
      <c r="AC176" s="5">
        <f t="shared" si="211"/>
        <v>1</v>
      </c>
      <c r="AF176" s="5">
        <f t="shared" si="197"/>
        <v>55.940000000000509</v>
      </c>
      <c r="AG176" s="5">
        <f t="shared" si="198"/>
        <v>53.700000000000728</v>
      </c>
      <c r="AH176" s="5">
        <f t="shared" si="199"/>
        <v>43.869999999999891</v>
      </c>
      <c r="AI176" s="5">
        <f t="shared" si="200"/>
        <v>46.109999999999673</v>
      </c>
      <c r="AJ176" s="5"/>
      <c r="AK176" s="5">
        <f t="shared" si="201"/>
        <v>43.869999999999891</v>
      </c>
      <c r="AL176" s="5">
        <f t="shared" si="221"/>
        <v>37.660000000000217</v>
      </c>
      <c r="AM176" s="5">
        <f t="shared" si="202"/>
        <v>55.940000000000509</v>
      </c>
      <c r="AN176" s="5">
        <f t="shared" si="217"/>
        <v>90.68900000000022</v>
      </c>
      <c r="AO176" s="5">
        <f t="shared" si="218"/>
        <v>0</v>
      </c>
      <c r="AP176" s="5">
        <f t="shared" si="231"/>
        <v>4</v>
      </c>
      <c r="AQ176" s="5">
        <f t="shared" si="249"/>
        <v>4.4000000000000004</v>
      </c>
      <c r="AR176" s="5"/>
      <c r="AS176" s="5">
        <f t="shared" si="195"/>
        <v>53.700000000000728</v>
      </c>
      <c r="AT176" s="5">
        <f t="shared" si="217"/>
        <v>89.734000000000293</v>
      </c>
      <c r="AU176" s="5">
        <f t="shared" si="203"/>
        <v>46.109999999999673</v>
      </c>
      <c r="AV176" s="5">
        <f t="shared" si="206"/>
        <v>2.2399999999997817</v>
      </c>
      <c r="AW176" s="5">
        <f t="shared" si="204"/>
        <v>5</v>
      </c>
      <c r="AZ176" s="4">
        <f t="shared" si="239"/>
        <v>7.7872319251628033E-2</v>
      </c>
      <c r="BA176" s="5">
        <f t="shared" si="245"/>
        <v>0</v>
      </c>
      <c r="BB176" s="4">
        <f t="shared" si="240"/>
        <v>4.9161566402941892E-2</v>
      </c>
      <c r="BD176" s="5">
        <v>-22.230000000000473</v>
      </c>
      <c r="BE176" s="4">
        <v>1</v>
      </c>
      <c r="BJ176" s="5">
        <v>85.650000000000091</v>
      </c>
      <c r="BK176" s="5">
        <v>23.900000000000091</v>
      </c>
      <c r="BL176" s="5">
        <v>3.3600000000001273</v>
      </c>
      <c r="BM176" s="5">
        <v>2</v>
      </c>
      <c r="BR176">
        <v>-41</v>
      </c>
      <c r="BS176">
        <v>54</v>
      </c>
    </row>
    <row r="177" spans="1:71">
      <c r="A177" s="7">
        <v>36777</v>
      </c>
      <c r="B177" s="6">
        <v>7373.9</v>
      </c>
      <c r="C177" s="6">
        <v>7393.88</v>
      </c>
      <c r="D177" s="6">
        <v>7248.94</v>
      </c>
      <c r="E177" s="6">
        <v>7261.04</v>
      </c>
      <c r="F177" s="6">
        <v>6814.04</v>
      </c>
      <c r="G177" s="6">
        <v>6845.48</v>
      </c>
      <c r="H177" s="6">
        <v>6693.04</v>
      </c>
      <c r="I177" s="6">
        <v>6703.36</v>
      </c>
      <c r="J177" s="9">
        <f t="shared" si="188"/>
        <v>144.94000000000051</v>
      </c>
      <c r="K177" s="9">
        <f t="shared" si="215"/>
        <v>106.01666666666681</v>
      </c>
      <c r="L177" s="9">
        <f t="shared" si="192"/>
        <v>152.4399999999996</v>
      </c>
      <c r="M177" s="9">
        <f t="shared" ref="M177" si="268">AVERAGE(L166:L177)</f>
        <v>110.37083333333332</v>
      </c>
      <c r="N177" s="6" t="s">
        <v>36</v>
      </c>
      <c r="O177" s="9">
        <f t="shared" si="194"/>
        <v>557.68000000000029</v>
      </c>
      <c r="P177" s="4">
        <f t="shared" si="233"/>
        <v>1</v>
      </c>
      <c r="Q177" s="5">
        <f t="shared" si="234"/>
        <v>34.449999999999818</v>
      </c>
      <c r="R177" s="5">
        <f t="shared" si="235"/>
        <v>531.84250000000043</v>
      </c>
      <c r="S177" s="4">
        <f t="shared" si="236"/>
        <v>0.35833159975036433</v>
      </c>
      <c r="T177" s="4">
        <f t="shared" si="237"/>
        <v>0.25112990231812199</v>
      </c>
      <c r="U177" s="5">
        <f t="shared" si="229"/>
        <v>537.4820000000002</v>
      </c>
      <c r="V177" s="5">
        <f t="shared" si="230"/>
        <v>20.198000000000093</v>
      </c>
      <c r="X177" s="5">
        <f t="shared" si="190"/>
        <v>-112.85999999999967</v>
      </c>
      <c r="Y177" s="5">
        <f t="shared" si="191"/>
        <v>-110.68000000000029</v>
      </c>
      <c r="AA177" s="5">
        <f t="shared" si="209"/>
        <v>0</v>
      </c>
      <c r="AB177" s="5">
        <f t="shared" si="210"/>
        <v>1</v>
      </c>
      <c r="AC177" s="5">
        <f t="shared" si="211"/>
        <v>1</v>
      </c>
      <c r="AF177" s="5">
        <f t="shared" si="197"/>
        <v>19.980000000000473</v>
      </c>
      <c r="AG177" s="5">
        <f t="shared" si="198"/>
        <v>20.539999999999964</v>
      </c>
      <c r="AH177" s="5">
        <f t="shared" si="199"/>
        <v>124.96000000000004</v>
      </c>
      <c r="AI177" s="5">
        <f t="shared" si="200"/>
        <v>124.40000000000055</v>
      </c>
      <c r="AJ177" s="5"/>
      <c r="AK177" s="5">
        <f t="shared" si="201"/>
        <v>19.980000000000473</v>
      </c>
      <c r="AL177" s="5">
        <f t="shared" si="221"/>
        <v>37.660000000000217</v>
      </c>
      <c r="AM177" s="5">
        <f t="shared" si="202"/>
        <v>124.96000000000004</v>
      </c>
      <c r="AN177" s="5">
        <f t="shared" si="217"/>
        <v>93.113000000000198</v>
      </c>
      <c r="AO177" s="5">
        <f t="shared" si="218"/>
        <v>1</v>
      </c>
      <c r="AP177" s="5">
        <f t="shared" si="231"/>
        <v>4</v>
      </c>
      <c r="AQ177" s="5">
        <f t="shared" si="249"/>
        <v>4.4000000000000004</v>
      </c>
      <c r="AR177" s="5"/>
      <c r="AS177" s="5">
        <f t="shared" si="195"/>
        <v>124.40000000000055</v>
      </c>
      <c r="AT177" s="5">
        <f t="shared" si="217"/>
        <v>91.891000000000346</v>
      </c>
      <c r="AU177" s="5">
        <f t="shared" si="203"/>
        <v>20.539999999999964</v>
      </c>
      <c r="AV177" s="5">
        <f t="shared" si="206"/>
        <v>-0.55999999999949068</v>
      </c>
      <c r="AW177" s="5">
        <f t="shared" si="204"/>
        <v>6</v>
      </c>
      <c r="AZ177" s="4">
        <f t="shared" si="239"/>
        <v>0.25112990231812199</v>
      </c>
      <c r="BA177" s="5">
        <f t="shared" si="245"/>
        <v>0</v>
      </c>
      <c r="BB177" s="4">
        <f t="shared" si="240"/>
        <v>7.7872319251628033E-2</v>
      </c>
      <c r="BD177" s="5">
        <v>-22.119999999999891</v>
      </c>
      <c r="BE177" s="4">
        <v>1</v>
      </c>
      <c r="BJ177" s="5">
        <v>68.559999999999945</v>
      </c>
      <c r="BK177" s="5">
        <v>-3.7800000000002001</v>
      </c>
      <c r="BL177" s="5">
        <v>3.7800000000002001</v>
      </c>
      <c r="BM177" s="5">
        <v>2</v>
      </c>
      <c r="BR177">
        <v>125</v>
      </c>
      <c r="BS177">
        <v>-66</v>
      </c>
    </row>
    <row r="178" spans="1:71">
      <c r="A178" s="7">
        <v>36780</v>
      </c>
      <c r="B178" s="6">
        <v>7267.68</v>
      </c>
      <c r="C178" s="6">
        <v>7273.3</v>
      </c>
      <c r="D178" s="6">
        <v>7196.64</v>
      </c>
      <c r="E178" s="6">
        <v>7214.45</v>
      </c>
      <c r="F178" s="6">
        <v>6722.93</v>
      </c>
      <c r="G178" s="6">
        <v>6735.58</v>
      </c>
      <c r="H178" s="6">
        <v>6650.73</v>
      </c>
      <c r="I178" s="6">
        <v>6675.01</v>
      </c>
      <c r="J178" s="9">
        <f t="shared" si="188"/>
        <v>76.659999999999854</v>
      </c>
      <c r="K178" s="9">
        <f t="shared" si="215"/>
        <v>106.90500000000013</v>
      </c>
      <c r="L178" s="9">
        <f t="shared" si="192"/>
        <v>84.850000000000364</v>
      </c>
      <c r="M178" s="9">
        <f t="shared" ref="M178" si="269">AVERAGE(L167:L178)</f>
        <v>111.72333333333336</v>
      </c>
      <c r="N178" s="6" t="s">
        <v>37</v>
      </c>
      <c r="O178" s="9">
        <f t="shared" si="194"/>
        <v>539.4399999999996</v>
      </c>
      <c r="P178" s="4">
        <f t="shared" si="233"/>
        <v>0.25763125763124817</v>
      </c>
      <c r="Q178" s="5">
        <f t="shared" si="234"/>
        <v>24.570000000000618</v>
      </c>
      <c r="R178" s="5">
        <f t="shared" si="235"/>
        <v>539.25249999999983</v>
      </c>
      <c r="S178" s="4">
        <f t="shared" si="236"/>
        <v>0.47053701015962879</v>
      </c>
      <c r="T178" s="4">
        <f t="shared" si="237"/>
        <v>0.16860827959225322</v>
      </c>
      <c r="U178" s="5">
        <f t="shared" si="229"/>
        <v>540.72399999999993</v>
      </c>
      <c r="V178" s="5">
        <f t="shared" si="230"/>
        <v>-1.2840000000003329</v>
      </c>
      <c r="X178" s="5">
        <f t="shared" si="190"/>
        <v>-53.230000000000473</v>
      </c>
      <c r="Y178" s="5">
        <f t="shared" si="191"/>
        <v>-47.920000000000073</v>
      </c>
      <c r="AA178" s="5">
        <f t="shared" si="209"/>
        <v>0</v>
      </c>
      <c r="AB178" s="5">
        <f t="shared" si="210"/>
        <v>1</v>
      </c>
      <c r="AC178" s="5">
        <f t="shared" si="211"/>
        <v>1</v>
      </c>
      <c r="AF178" s="5">
        <f t="shared" si="197"/>
        <v>5.6199999999998909</v>
      </c>
      <c r="AG178" s="5">
        <f t="shared" si="198"/>
        <v>12.260000000000218</v>
      </c>
      <c r="AH178" s="5">
        <f t="shared" si="199"/>
        <v>71.039999999999964</v>
      </c>
      <c r="AI178" s="5">
        <f t="shared" si="200"/>
        <v>64.399999999999636</v>
      </c>
      <c r="AJ178" s="5"/>
      <c r="AK178" s="5">
        <f t="shared" si="201"/>
        <v>5.6199999999998909</v>
      </c>
      <c r="AL178" s="5">
        <f t="shared" si="221"/>
        <v>37.660000000000217</v>
      </c>
      <c r="AM178" s="5">
        <f t="shared" si="202"/>
        <v>71.039999999999964</v>
      </c>
      <c r="AN178" s="5">
        <f t="shared" si="217"/>
        <v>92.729000000000184</v>
      </c>
      <c r="AO178" s="5">
        <f t="shared" si="218"/>
        <v>0</v>
      </c>
      <c r="AP178" s="5">
        <f t="shared" si="231"/>
        <v>4</v>
      </c>
      <c r="AQ178" s="5">
        <f t="shared" si="249"/>
        <v>4.4000000000000004</v>
      </c>
      <c r="AR178" s="5"/>
      <c r="AS178" s="5">
        <f t="shared" si="195"/>
        <v>64.399999999999636</v>
      </c>
      <c r="AT178" s="5">
        <f t="shared" si="217"/>
        <v>89.467000000000283</v>
      </c>
      <c r="AU178" s="5">
        <f t="shared" si="203"/>
        <v>12.260000000000218</v>
      </c>
      <c r="AV178" s="5">
        <f t="shared" si="206"/>
        <v>-6.6400000000003274</v>
      </c>
      <c r="AW178" s="5">
        <f t="shared" si="204"/>
        <v>2</v>
      </c>
      <c r="AZ178" s="4">
        <f t="shared" si="239"/>
        <v>0.16860827959225322</v>
      </c>
      <c r="BA178" s="5">
        <f t="shared" si="245"/>
        <v>0</v>
      </c>
      <c r="BB178" s="4">
        <f t="shared" si="240"/>
        <v>0.25112990231812199</v>
      </c>
      <c r="BD178" s="5">
        <v>-21.950000000000728</v>
      </c>
      <c r="BE178" s="4">
        <v>1</v>
      </c>
      <c r="BJ178" s="5">
        <v>74.940000000000055</v>
      </c>
      <c r="BK178" s="5">
        <v>25.710000000000036</v>
      </c>
      <c r="BL178" s="5">
        <v>5.1700000000000728</v>
      </c>
      <c r="BM178" s="5">
        <v>2</v>
      </c>
      <c r="BR178">
        <v>-43</v>
      </c>
      <c r="BS178">
        <v>48</v>
      </c>
    </row>
    <row r="179" spans="1:71">
      <c r="A179" s="7">
        <v>36781</v>
      </c>
      <c r="B179" s="6">
        <v>7213.18</v>
      </c>
      <c r="C179" s="6">
        <v>7213.18</v>
      </c>
      <c r="D179" s="6">
        <v>7129.03</v>
      </c>
      <c r="E179" s="6">
        <v>7135.75</v>
      </c>
      <c r="F179" s="6">
        <v>6638.84</v>
      </c>
      <c r="G179" s="6">
        <v>6714.12</v>
      </c>
      <c r="H179" s="6">
        <v>6621.02</v>
      </c>
      <c r="I179" s="6">
        <v>6697.8</v>
      </c>
      <c r="J179" s="9">
        <f t="shared" si="188"/>
        <v>85.420000000000073</v>
      </c>
      <c r="K179" s="9">
        <f t="shared" si="215"/>
        <v>105.45416666666681</v>
      </c>
      <c r="L179" s="9">
        <f t="shared" si="192"/>
        <v>93.099999999999454</v>
      </c>
      <c r="M179" s="9">
        <f t="shared" ref="M179" si="270">AVERAGE(L168:L179)</f>
        <v>107.78500000000001</v>
      </c>
      <c r="N179" s="6" t="s">
        <v>37</v>
      </c>
      <c r="O179" s="9">
        <f t="shared" si="194"/>
        <v>437.94999999999982</v>
      </c>
      <c r="P179" s="4">
        <f t="shared" si="233"/>
        <v>0</v>
      </c>
      <c r="Q179" s="5">
        <f t="shared" si="234"/>
        <v>119.73000000000047</v>
      </c>
      <c r="R179" s="5">
        <f t="shared" si="235"/>
        <v>467.88249999999994</v>
      </c>
      <c r="S179" s="4">
        <f t="shared" si="236"/>
        <v>0</v>
      </c>
      <c r="T179" s="4">
        <f t="shared" si="237"/>
        <v>0</v>
      </c>
      <c r="U179" s="5">
        <f t="shared" si="229"/>
        <v>521.41199999999992</v>
      </c>
      <c r="V179" s="5">
        <f t="shared" si="230"/>
        <v>-83.462000000000103</v>
      </c>
      <c r="X179" s="5">
        <f t="shared" si="190"/>
        <v>-77.430000000000291</v>
      </c>
      <c r="Y179" s="5">
        <f t="shared" si="191"/>
        <v>58.960000000000036</v>
      </c>
      <c r="AA179" s="5">
        <f t="shared" si="209"/>
        <v>0</v>
      </c>
      <c r="AB179" s="5">
        <f t="shared" si="210"/>
        <v>0</v>
      </c>
      <c r="AC179" s="5">
        <f t="shared" si="211"/>
        <v>0</v>
      </c>
      <c r="AF179" s="5">
        <f t="shared" si="197"/>
        <v>0</v>
      </c>
      <c r="AG179" s="5">
        <f t="shared" si="198"/>
        <v>-1.2699999999995271</v>
      </c>
      <c r="AH179" s="5">
        <f t="shared" si="199"/>
        <v>84.150000000000546</v>
      </c>
      <c r="AI179" s="5">
        <f t="shared" si="200"/>
        <v>85.420000000000073</v>
      </c>
      <c r="AJ179" s="5"/>
      <c r="AK179" s="5">
        <f t="shared" si="201"/>
        <v>0</v>
      </c>
      <c r="AL179" s="5">
        <f t="shared" si="221"/>
        <v>37.660000000000217</v>
      </c>
      <c r="AM179" s="5">
        <f t="shared" si="202"/>
        <v>84.150000000000546</v>
      </c>
      <c r="AN179" s="5">
        <f t="shared" si="217"/>
        <v>94.657000000000238</v>
      </c>
      <c r="AO179" s="5">
        <f t="shared" si="218"/>
        <v>0</v>
      </c>
      <c r="AP179" s="5">
        <f t="shared" si="231"/>
        <v>4</v>
      </c>
      <c r="AQ179" s="5">
        <f t="shared" si="249"/>
        <v>4.4000000000000004</v>
      </c>
      <c r="AR179" s="5"/>
      <c r="AS179" s="5">
        <f t="shared" si="195"/>
        <v>85.420000000000073</v>
      </c>
      <c r="AT179" s="5">
        <f t="shared" si="217"/>
        <v>91.804000000000272</v>
      </c>
      <c r="AU179" s="5">
        <f t="shared" si="203"/>
        <v>-1.2699999999995271</v>
      </c>
      <c r="AV179" s="5">
        <f t="shared" si="206"/>
        <v>1.2699999999995271</v>
      </c>
      <c r="AW179" s="5">
        <f t="shared" si="204"/>
        <v>3</v>
      </c>
      <c r="AX179" s="3">
        <v>1</v>
      </c>
      <c r="AZ179" s="4">
        <f t="shared" si="239"/>
        <v>0</v>
      </c>
      <c r="BA179" s="5">
        <f t="shared" si="245"/>
        <v>0</v>
      </c>
      <c r="BB179" s="4">
        <f t="shared" si="240"/>
        <v>0.16860827959225322</v>
      </c>
      <c r="BD179" s="5">
        <v>-21.8700000000008</v>
      </c>
      <c r="BE179" s="4">
        <v>1</v>
      </c>
      <c r="BJ179" s="5">
        <v>29.430000000000291</v>
      </c>
      <c r="BK179" s="5">
        <v>22.389999999999873</v>
      </c>
      <c r="BL179" s="5">
        <v>0.83000000000038199</v>
      </c>
      <c r="BM179" s="5">
        <v>2</v>
      </c>
      <c r="BR179">
        <v>-42</v>
      </c>
      <c r="BS179">
        <v>-65</v>
      </c>
    </row>
    <row r="180" spans="1:71">
      <c r="A180" s="7">
        <v>36782</v>
      </c>
      <c r="B180" s="6">
        <v>7134.56</v>
      </c>
      <c r="C180" s="6">
        <v>7169.53</v>
      </c>
      <c r="D180" s="6">
        <v>6994.18</v>
      </c>
      <c r="E180" s="6">
        <v>7006.26</v>
      </c>
      <c r="F180" s="6">
        <v>6696.54</v>
      </c>
      <c r="G180" s="6">
        <v>6728.69</v>
      </c>
      <c r="H180" s="6">
        <v>6564.6</v>
      </c>
      <c r="I180" s="6">
        <v>6568.89</v>
      </c>
      <c r="J180" s="9">
        <f t="shared" si="188"/>
        <v>175.34999999999945</v>
      </c>
      <c r="K180" s="9">
        <f t="shared" si="215"/>
        <v>112.68000000000006</v>
      </c>
      <c r="L180" s="9">
        <f t="shared" si="192"/>
        <v>164.08999999999924</v>
      </c>
      <c r="M180" s="9">
        <f t="shared" ref="M180" si="271">AVERAGE(L169:L180)</f>
        <v>115.72583333333326</v>
      </c>
      <c r="N180" s="6" t="s">
        <v>36</v>
      </c>
      <c r="O180" s="9">
        <f t="shared" si="194"/>
        <v>437.36999999999989</v>
      </c>
      <c r="P180" s="4">
        <f t="shared" si="233"/>
        <v>0</v>
      </c>
      <c r="Q180" s="5">
        <f t="shared" si="234"/>
        <v>120.3100000000004</v>
      </c>
      <c r="R180" s="5">
        <f t="shared" si="235"/>
        <v>467.44749999999999</v>
      </c>
      <c r="S180" s="4">
        <f t="shared" si="236"/>
        <v>0</v>
      </c>
      <c r="T180" s="4">
        <f t="shared" si="237"/>
        <v>0</v>
      </c>
      <c r="U180" s="5">
        <f t="shared" si="229"/>
        <v>502.26399999999995</v>
      </c>
      <c r="V180" s="5">
        <f t="shared" si="230"/>
        <v>-64.894000000000062</v>
      </c>
      <c r="X180" s="5">
        <f t="shared" si="190"/>
        <v>-128.30000000000018</v>
      </c>
      <c r="Y180" s="5">
        <f t="shared" si="191"/>
        <v>-127.64999999999964</v>
      </c>
      <c r="AA180" s="5">
        <f t="shared" si="209"/>
        <v>0</v>
      </c>
      <c r="AB180" s="5">
        <f t="shared" si="210"/>
        <v>1</v>
      </c>
      <c r="AC180" s="5">
        <f t="shared" si="211"/>
        <v>1</v>
      </c>
      <c r="AF180" s="5">
        <f t="shared" si="197"/>
        <v>34.969999999999345</v>
      </c>
      <c r="AG180" s="5">
        <f t="shared" si="198"/>
        <v>33.779999999999745</v>
      </c>
      <c r="AH180" s="5">
        <f t="shared" si="199"/>
        <v>140.38000000000011</v>
      </c>
      <c r="AI180" s="5">
        <f t="shared" si="200"/>
        <v>141.56999999999971</v>
      </c>
      <c r="AJ180" s="5"/>
      <c r="AK180" s="5">
        <f t="shared" si="201"/>
        <v>34.969999999999345</v>
      </c>
      <c r="AL180" s="5">
        <f t="shared" si="221"/>
        <v>37.660000000000217</v>
      </c>
      <c r="AM180" s="5">
        <f t="shared" si="202"/>
        <v>140.38000000000011</v>
      </c>
      <c r="AN180" s="5">
        <f t="shared" si="217"/>
        <v>97.073000000000235</v>
      </c>
      <c r="AO180" s="5">
        <f t="shared" si="218"/>
        <v>1</v>
      </c>
      <c r="AP180" s="5">
        <f t="shared" si="231"/>
        <v>4</v>
      </c>
      <c r="AQ180" s="5">
        <f t="shared" si="249"/>
        <v>4.3</v>
      </c>
      <c r="AR180" s="5"/>
      <c r="AS180" s="5">
        <f t="shared" si="195"/>
        <v>141.56999999999971</v>
      </c>
      <c r="AT180" s="5">
        <f t="shared" si="217"/>
        <v>94.145000000000252</v>
      </c>
      <c r="AU180" s="5">
        <f t="shared" si="203"/>
        <v>33.779999999999745</v>
      </c>
      <c r="AV180" s="5">
        <f t="shared" si="206"/>
        <v>1.1899999999995998</v>
      </c>
      <c r="AW180" s="5">
        <f t="shared" si="204"/>
        <v>4</v>
      </c>
      <c r="AZ180" s="4">
        <f t="shared" si="239"/>
        <v>0</v>
      </c>
      <c r="BA180" s="5">
        <f t="shared" si="245"/>
        <v>0</v>
      </c>
      <c r="BB180" s="4">
        <f t="shared" si="240"/>
        <v>0</v>
      </c>
      <c r="BD180" s="5">
        <v>-21.480000000000018</v>
      </c>
      <c r="BE180" s="4">
        <v>1</v>
      </c>
      <c r="BJ180" s="5">
        <v>63.300000000000182</v>
      </c>
      <c r="BK180" s="5">
        <v>-3.6500000000000909</v>
      </c>
      <c r="BL180" s="5">
        <v>3.6500000000000909</v>
      </c>
      <c r="BM180" s="5">
        <v>2</v>
      </c>
      <c r="BR180">
        <v>140</v>
      </c>
      <c r="BS180">
        <v>-69</v>
      </c>
    </row>
    <row r="181" spans="1:71">
      <c r="A181" s="7">
        <v>36783</v>
      </c>
      <c r="B181" s="6">
        <v>7010.7</v>
      </c>
      <c r="C181" s="6">
        <v>7101.5</v>
      </c>
      <c r="D181" s="6">
        <v>7006.64</v>
      </c>
      <c r="E181" s="6">
        <v>7049.82</v>
      </c>
      <c r="F181" s="6">
        <v>6605.73</v>
      </c>
      <c r="G181" s="6">
        <v>6683.44</v>
      </c>
      <c r="H181" s="6">
        <v>6591.04</v>
      </c>
      <c r="I181" s="6">
        <v>6637.91</v>
      </c>
      <c r="J181" s="9">
        <f t="shared" si="188"/>
        <v>95.239999999999782</v>
      </c>
      <c r="K181" s="9">
        <f t="shared" si="215"/>
        <v>114.08250000000005</v>
      </c>
      <c r="L181" s="9">
        <f t="shared" si="192"/>
        <v>114.54999999999927</v>
      </c>
      <c r="M181" s="9">
        <f t="shared" ref="M181" si="272">AVERAGE(L170:L181)</f>
        <v>118.50749999999987</v>
      </c>
      <c r="N181" s="6" t="s">
        <v>36</v>
      </c>
      <c r="O181" s="9">
        <f t="shared" si="194"/>
        <v>411.90999999999985</v>
      </c>
      <c r="P181" s="4">
        <f t="shared" si="233"/>
        <v>0</v>
      </c>
      <c r="Q181" s="5">
        <f t="shared" si="234"/>
        <v>145.77000000000044</v>
      </c>
      <c r="R181" s="5">
        <f t="shared" si="235"/>
        <v>448.35249999999996</v>
      </c>
      <c r="S181" s="4">
        <f t="shared" si="236"/>
        <v>0</v>
      </c>
      <c r="T181" s="4">
        <f t="shared" si="237"/>
        <v>0</v>
      </c>
      <c r="U181" s="5">
        <f t="shared" si="229"/>
        <v>476.86999999999989</v>
      </c>
      <c r="V181" s="5">
        <f t="shared" si="230"/>
        <v>-64.960000000000036</v>
      </c>
      <c r="X181" s="5">
        <f t="shared" si="190"/>
        <v>39.119999999999891</v>
      </c>
      <c r="Y181" s="5">
        <f t="shared" si="191"/>
        <v>32.180000000000291</v>
      </c>
      <c r="AA181" s="5">
        <f t="shared" si="209"/>
        <v>1</v>
      </c>
      <c r="AB181" s="5">
        <f t="shared" si="210"/>
        <v>0</v>
      </c>
      <c r="AC181" s="5">
        <f t="shared" si="211"/>
        <v>1</v>
      </c>
      <c r="AF181" s="5">
        <f t="shared" si="197"/>
        <v>90.800000000000182</v>
      </c>
      <c r="AG181" s="5">
        <f t="shared" si="198"/>
        <v>95.239999999999782</v>
      </c>
      <c r="AH181" s="5">
        <f t="shared" si="199"/>
        <v>4.0599999999994907</v>
      </c>
      <c r="AI181" s="5">
        <f t="shared" si="200"/>
        <v>-0.38000000000010914</v>
      </c>
      <c r="AJ181" s="5"/>
      <c r="AK181" s="5">
        <f t="shared" si="201"/>
        <v>4.0599999999994907</v>
      </c>
      <c r="AL181" s="5">
        <f t="shared" si="221"/>
        <v>37.660000000000217</v>
      </c>
      <c r="AM181" s="5">
        <f t="shared" si="202"/>
        <v>90.800000000000182</v>
      </c>
      <c r="AN181" s="5">
        <f t="shared" si="217"/>
        <v>100.12200000000021</v>
      </c>
      <c r="AO181" s="5">
        <f t="shared" si="218"/>
        <v>0</v>
      </c>
      <c r="AP181" s="5">
        <f t="shared" si="231"/>
        <v>4</v>
      </c>
      <c r="AQ181" s="5">
        <f t="shared" si="249"/>
        <v>4.3</v>
      </c>
      <c r="AR181" s="5"/>
      <c r="AS181" s="5">
        <f t="shared" si="195"/>
        <v>95.239999999999782</v>
      </c>
      <c r="AT181" s="5">
        <f t="shared" si="217"/>
        <v>97.807000000000158</v>
      </c>
      <c r="AU181" s="5">
        <f t="shared" si="203"/>
        <v>-0.38000000000010914</v>
      </c>
      <c r="AV181" s="5">
        <f t="shared" si="206"/>
        <v>-4.4399999999995998</v>
      </c>
      <c r="AW181" s="5">
        <f t="shared" si="204"/>
        <v>5</v>
      </c>
      <c r="AZ181" s="4">
        <f t="shared" si="239"/>
        <v>0</v>
      </c>
      <c r="BA181" s="5">
        <f t="shared" si="245"/>
        <v>0</v>
      </c>
      <c r="BB181" s="4">
        <f t="shared" si="240"/>
        <v>0</v>
      </c>
      <c r="BD181" s="5">
        <v>-21.279999999998836</v>
      </c>
      <c r="BE181" s="4">
        <v>1</v>
      </c>
      <c r="BJ181" s="5">
        <v>59.2800000000002</v>
      </c>
      <c r="BK181" s="5">
        <v>-1.4000000000000909</v>
      </c>
      <c r="BL181" s="5">
        <v>1.4000000000000909</v>
      </c>
      <c r="BM181" s="5">
        <v>2</v>
      </c>
      <c r="BR181">
        <v>-46</v>
      </c>
      <c r="BS181">
        <v>32</v>
      </c>
    </row>
    <row r="182" spans="1:71">
      <c r="A182" s="7">
        <v>36784</v>
      </c>
      <c r="B182" s="6">
        <v>7048.88</v>
      </c>
      <c r="C182" s="6">
        <v>7077.58</v>
      </c>
      <c r="D182" s="6">
        <v>6976.41</v>
      </c>
      <c r="E182" s="6">
        <v>6999.54</v>
      </c>
      <c r="F182" s="6">
        <v>6620.5</v>
      </c>
      <c r="G182" s="6">
        <v>6632.58</v>
      </c>
      <c r="H182" s="6">
        <v>6570.49</v>
      </c>
      <c r="I182" s="6">
        <v>6614.65</v>
      </c>
      <c r="J182" s="9">
        <f t="shared" si="188"/>
        <v>101.17000000000007</v>
      </c>
      <c r="K182" s="9">
        <f t="shared" si="215"/>
        <v>112.66666666666674</v>
      </c>
      <c r="L182" s="9">
        <f t="shared" si="192"/>
        <v>67.420000000000073</v>
      </c>
      <c r="M182" s="9">
        <f t="shared" ref="M182" si="273">AVERAGE(L171:L182)</f>
        <v>114.98749999999988</v>
      </c>
      <c r="N182" s="6" t="s">
        <v>36</v>
      </c>
      <c r="O182" s="9">
        <f t="shared" si="194"/>
        <v>384.89000000000033</v>
      </c>
      <c r="P182" s="4">
        <f t="shared" si="233"/>
        <v>0</v>
      </c>
      <c r="Q182" s="5">
        <f t="shared" si="234"/>
        <v>154.54999999999927</v>
      </c>
      <c r="R182" s="5">
        <f t="shared" si="235"/>
        <v>423.52750000000015</v>
      </c>
      <c r="S182" s="4">
        <f t="shared" si="236"/>
        <v>0</v>
      </c>
      <c r="T182" s="4">
        <f t="shared" si="237"/>
        <v>0</v>
      </c>
      <c r="U182" s="5">
        <f t="shared" si="229"/>
        <v>442.3119999999999</v>
      </c>
      <c r="V182" s="5">
        <f t="shared" si="230"/>
        <v>-57.421999999999571</v>
      </c>
      <c r="X182" s="5">
        <f t="shared" si="190"/>
        <v>-49.340000000000146</v>
      </c>
      <c r="Y182" s="5">
        <f t="shared" si="191"/>
        <v>-5.8500000000003638</v>
      </c>
      <c r="AA182" s="5">
        <f t="shared" si="209"/>
        <v>0</v>
      </c>
      <c r="AB182" s="5">
        <f t="shared" si="210"/>
        <v>1</v>
      </c>
      <c r="AC182" s="5">
        <f t="shared" si="211"/>
        <v>1</v>
      </c>
      <c r="AF182" s="5">
        <f t="shared" si="197"/>
        <v>28.699999999999818</v>
      </c>
      <c r="AG182" s="5">
        <f t="shared" si="198"/>
        <v>27.760000000000218</v>
      </c>
      <c r="AH182" s="5">
        <f t="shared" si="199"/>
        <v>72.470000000000255</v>
      </c>
      <c r="AI182" s="5">
        <f t="shared" si="200"/>
        <v>73.409999999999854</v>
      </c>
      <c r="AJ182" s="5"/>
      <c r="AK182" s="5">
        <f t="shared" si="201"/>
        <v>28.699999999999818</v>
      </c>
      <c r="AL182" s="5">
        <f t="shared" si="221"/>
        <v>37.660000000000217</v>
      </c>
      <c r="AM182" s="5">
        <f t="shared" si="202"/>
        <v>72.470000000000255</v>
      </c>
      <c r="AN182" s="5">
        <f t="shared" si="217"/>
        <v>89.798000000000229</v>
      </c>
      <c r="AO182" s="5">
        <f t="shared" si="218"/>
        <v>0</v>
      </c>
      <c r="AP182" s="5">
        <f t="shared" si="231"/>
        <v>3</v>
      </c>
      <c r="AQ182" s="5">
        <f t="shared" si="249"/>
        <v>4.0999999999999996</v>
      </c>
      <c r="AR182" s="5"/>
      <c r="AS182" s="5">
        <f t="shared" si="195"/>
        <v>73.409999999999854</v>
      </c>
      <c r="AT182" s="5">
        <f t="shared" si="217"/>
        <v>89.915000000000148</v>
      </c>
      <c r="AU182" s="5">
        <f t="shared" si="203"/>
        <v>27.760000000000218</v>
      </c>
      <c r="AV182" s="5">
        <f t="shared" si="206"/>
        <v>0.93999999999959982</v>
      </c>
      <c r="AW182" s="5">
        <f t="shared" si="204"/>
        <v>6</v>
      </c>
      <c r="AZ182" s="4">
        <f t="shared" si="239"/>
        <v>0</v>
      </c>
      <c r="BA182" s="5">
        <f t="shared" si="245"/>
        <v>0</v>
      </c>
      <c r="BB182" s="4">
        <f t="shared" si="240"/>
        <v>0</v>
      </c>
      <c r="BD182" s="5">
        <v>-21.159999999999854</v>
      </c>
      <c r="BE182" s="4">
        <v>1</v>
      </c>
      <c r="BJ182" s="5">
        <v>93.289999999999964</v>
      </c>
      <c r="BK182" s="5">
        <v>-8.7600000000002183</v>
      </c>
      <c r="BL182" s="5">
        <v>8.7600000000002183</v>
      </c>
      <c r="BM182" s="5">
        <v>2</v>
      </c>
      <c r="BR182">
        <v>72</v>
      </c>
      <c r="BS182">
        <v>-6</v>
      </c>
    </row>
    <row r="183" spans="1:71">
      <c r="A183" s="7">
        <v>36787</v>
      </c>
      <c r="B183" s="6">
        <v>6959.93</v>
      </c>
      <c r="C183" s="6">
        <v>6977.25</v>
      </c>
      <c r="D183" s="6">
        <v>6873.4</v>
      </c>
      <c r="E183" s="6">
        <v>6891.69</v>
      </c>
      <c r="F183" s="6">
        <v>6562.14</v>
      </c>
      <c r="G183" s="6">
        <v>6584.17</v>
      </c>
      <c r="H183" s="6">
        <v>6470.91</v>
      </c>
      <c r="I183" s="6">
        <v>6522.38</v>
      </c>
      <c r="J183" s="9">
        <f t="shared" si="188"/>
        <v>126.14000000000033</v>
      </c>
      <c r="K183" s="9">
        <f t="shared" si="215"/>
        <v>116.27916666666677</v>
      </c>
      <c r="L183" s="9">
        <f t="shared" si="192"/>
        <v>143.73999999999978</v>
      </c>
      <c r="M183" s="9">
        <f t="shared" ref="M183" si="274">AVERAGE(L172:L183)</f>
        <v>118.11583333333321</v>
      </c>
      <c r="N183" s="6" t="s">
        <v>36</v>
      </c>
      <c r="O183" s="9">
        <f t="shared" si="194"/>
        <v>369.30999999999949</v>
      </c>
      <c r="P183" s="4">
        <f t="shared" si="233"/>
        <v>0</v>
      </c>
      <c r="Q183" s="5">
        <f t="shared" si="234"/>
        <v>68.640000000000327</v>
      </c>
      <c r="R183" s="5">
        <f t="shared" si="235"/>
        <v>386.46999999999957</v>
      </c>
      <c r="S183" s="4">
        <f t="shared" si="236"/>
        <v>0</v>
      </c>
      <c r="T183" s="4">
        <f t="shared" si="237"/>
        <v>0</v>
      </c>
      <c r="U183" s="5">
        <f t="shared" si="229"/>
        <v>408.28599999999989</v>
      </c>
      <c r="V183" s="5">
        <f t="shared" si="230"/>
        <v>-38.976000000000397</v>
      </c>
      <c r="X183" s="5">
        <f t="shared" si="190"/>
        <v>-68.240000000000691</v>
      </c>
      <c r="Y183" s="5">
        <f t="shared" si="191"/>
        <v>-39.760000000000218</v>
      </c>
      <c r="AA183" s="5">
        <f t="shared" si="209"/>
        <v>0</v>
      </c>
      <c r="AB183" s="5">
        <f t="shared" si="210"/>
        <v>1</v>
      </c>
      <c r="AC183" s="5">
        <f t="shared" si="211"/>
        <v>1</v>
      </c>
      <c r="AF183" s="5">
        <f t="shared" si="197"/>
        <v>17.319999999999709</v>
      </c>
      <c r="AG183" s="5">
        <f t="shared" si="198"/>
        <v>-22.289999999999964</v>
      </c>
      <c r="AH183" s="5">
        <f t="shared" si="199"/>
        <v>86.530000000000655</v>
      </c>
      <c r="AI183" s="5">
        <f t="shared" si="200"/>
        <v>126.14000000000033</v>
      </c>
      <c r="AJ183" s="5"/>
      <c r="AK183" s="5">
        <f t="shared" si="201"/>
        <v>17.319999999999709</v>
      </c>
      <c r="AL183" s="5">
        <f t="shared" si="221"/>
        <v>37.660000000000217</v>
      </c>
      <c r="AM183" s="5">
        <f t="shared" si="202"/>
        <v>86.530000000000655</v>
      </c>
      <c r="AN183" s="5">
        <f t="shared" si="217"/>
        <v>88.689000000000306</v>
      </c>
      <c r="AO183" s="5">
        <f t="shared" si="218"/>
        <v>0</v>
      </c>
      <c r="AP183" s="5">
        <f t="shared" si="231"/>
        <v>2</v>
      </c>
      <c r="AQ183" s="5">
        <f t="shared" si="249"/>
        <v>3.8</v>
      </c>
      <c r="AR183" s="5"/>
      <c r="AS183" s="5">
        <f t="shared" si="195"/>
        <v>126.14000000000033</v>
      </c>
      <c r="AT183" s="5">
        <f t="shared" si="217"/>
        <v>91.660000000000224</v>
      </c>
      <c r="AU183" s="5">
        <f t="shared" si="203"/>
        <v>-22.289999999999964</v>
      </c>
      <c r="AV183" s="5">
        <f t="shared" si="206"/>
        <v>39.609999999999673</v>
      </c>
      <c r="AW183" s="5">
        <f t="shared" si="204"/>
        <v>2</v>
      </c>
      <c r="AZ183" s="4">
        <f t="shared" si="239"/>
        <v>0</v>
      </c>
      <c r="BA183" s="5">
        <f t="shared" si="245"/>
        <v>0</v>
      </c>
      <c r="BB183" s="4">
        <f t="shared" si="240"/>
        <v>0</v>
      </c>
      <c r="BD183" s="5">
        <v>-21.140000000000782</v>
      </c>
      <c r="BE183" s="4">
        <v>1</v>
      </c>
      <c r="BJ183" s="5">
        <v>48.909999999999854</v>
      </c>
      <c r="BK183" s="5">
        <v>-4.6799999999998363</v>
      </c>
      <c r="BL183" s="5">
        <v>5.1399999999998727</v>
      </c>
      <c r="BM183" s="5">
        <v>2</v>
      </c>
      <c r="BR183">
        <v>87</v>
      </c>
      <c r="BS183">
        <v>-71</v>
      </c>
    </row>
    <row r="184" spans="1:71">
      <c r="A184" s="7">
        <v>36788</v>
      </c>
      <c r="B184" s="6">
        <v>6865.87</v>
      </c>
      <c r="C184" s="6">
        <v>6931.72</v>
      </c>
      <c r="D184" s="6">
        <v>6839.3</v>
      </c>
      <c r="E184" s="6">
        <v>6915.49</v>
      </c>
      <c r="F184" s="6">
        <v>6482.76</v>
      </c>
      <c r="G184" s="6">
        <v>6535.39</v>
      </c>
      <c r="H184" s="6">
        <v>6468.34</v>
      </c>
      <c r="I184" s="6">
        <v>6529.95</v>
      </c>
      <c r="J184" s="9">
        <f t="shared" si="188"/>
        <v>92.420000000000073</v>
      </c>
      <c r="K184" s="9">
        <f t="shared" si="215"/>
        <v>109.33833333333344</v>
      </c>
      <c r="L184" s="9">
        <f t="shared" si="192"/>
        <v>67.050000000000182</v>
      </c>
      <c r="M184" s="9">
        <f t="shared" ref="M184" si="275">AVERAGE(L173:L184)</f>
        <v>105.49999999999993</v>
      </c>
      <c r="N184" s="6" t="s">
        <v>36</v>
      </c>
      <c r="O184" s="9">
        <f t="shared" si="194"/>
        <v>385.53999999999996</v>
      </c>
      <c r="P184" s="4">
        <f t="shared" si="233"/>
        <v>0.23846605935939433</v>
      </c>
      <c r="Q184" s="5">
        <f t="shared" si="234"/>
        <v>68.0600000000004</v>
      </c>
      <c r="R184" s="5">
        <f t="shared" si="235"/>
        <v>386.32499999999959</v>
      </c>
      <c r="S184" s="4">
        <f t="shared" si="236"/>
        <v>9.5397637101043098E-2</v>
      </c>
      <c r="T184" s="4">
        <f t="shared" si="237"/>
        <v>8.6160216595001352E-2</v>
      </c>
      <c r="U184" s="5">
        <f t="shared" si="229"/>
        <v>397.80399999999992</v>
      </c>
      <c r="V184" s="5">
        <f t="shared" si="230"/>
        <v>-12.263999999999953</v>
      </c>
      <c r="X184" s="5">
        <f t="shared" si="190"/>
        <v>49.619999999999891</v>
      </c>
      <c r="Y184" s="5">
        <f t="shared" si="191"/>
        <v>47.1899999999996</v>
      </c>
      <c r="AA184" s="5">
        <f t="shared" si="209"/>
        <v>1</v>
      </c>
      <c r="AB184" s="5">
        <f t="shared" si="210"/>
        <v>0</v>
      </c>
      <c r="AC184" s="5">
        <f t="shared" si="211"/>
        <v>1</v>
      </c>
      <c r="AF184" s="5">
        <f t="shared" si="197"/>
        <v>65.850000000000364</v>
      </c>
      <c r="AG184" s="5">
        <f t="shared" si="198"/>
        <v>40.030000000000655</v>
      </c>
      <c r="AH184" s="5">
        <f t="shared" si="199"/>
        <v>26.569999999999709</v>
      </c>
      <c r="AI184" s="5">
        <f t="shared" si="200"/>
        <v>52.389999999999418</v>
      </c>
      <c r="AJ184" s="5"/>
      <c r="AK184" s="5">
        <f t="shared" si="201"/>
        <v>26.569999999999709</v>
      </c>
      <c r="AL184" s="5">
        <f t="shared" si="221"/>
        <v>37.660000000000217</v>
      </c>
      <c r="AM184" s="5">
        <f t="shared" si="202"/>
        <v>65.850000000000364</v>
      </c>
      <c r="AN184" s="5">
        <f t="shared" si="217"/>
        <v>87.402000000000314</v>
      </c>
      <c r="AO184" s="5">
        <f t="shared" si="218"/>
        <v>0</v>
      </c>
      <c r="AP184" s="5">
        <f t="shared" si="231"/>
        <v>2</v>
      </c>
      <c r="AQ184" s="5">
        <f t="shared" si="249"/>
        <v>3.5</v>
      </c>
      <c r="AR184" s="5"/>
      <c r="AS184" s="5">
        <f t="shared" si="195"/>
        <v>52.389999999999418</v>
      </c>
      <c r="AT184" s="5">
        <f t="shared" si="217"/>
        <v>89.279000000000082</v>
      </c>
      <c r="AU184" s="5">
        <f t="shared" si="203"/>
        <v>40.030000000000655</v>
      </c>
      <c r="AV184" s="5">
        <f t="shared" si="206"/>
        <v>25.819999999999709</v>
      </c>
      <c r="AW184" s="5">
        <f t="shared" si="204"/>
        <v>3</v>
      </c>
      <c r="AZ184" s="4">
        <f t="shared" si="239"/>
        <v>8.6160216595001352E-2</v>
      </c>
      <c r="BA184" s="5">
        <f t="shared" si="245"/>
        <v>0</v>
      </c>
      <c r="BB184" s="4">
        <f t="shared" si="240"/>
        <v>0</v>
      </c>
      <c r="BD184" s="5">
        <v>-20.909999999999854</v>
      </c>
      <c r="BE184" s="4">
        <v>1</v>
      </c>
      <c r="BJ184" s="5">
        <v>39.269999999999982</v>
      </c>
      <c r="BK184" s="5">
        <v>1.6799999999998363</v>
      </c>
      <c r="BL184" s="5">
        <v>4.2200000000002547</v>
      </c>
      <c r="BM184" s="5">
        <v>2</v>
      </c>
      <c r="BR184">
        <v>-44</v>
      </c>
      <c r="BS184">
        <v>47</v>
      </c>
    </row>
    <row r="185" spans="1:71">
      <c r="A185" s="7">
        <v>36789</v>
      </c>
      <c r="B185" s="6">
        <v>6953.25</v>
      </c>
      <c r="C185" s="6">
        <v>6973.31</v>
      </c>
      <c r="D185" s="6">
        <v>6726.46</v>
      </c>
      <c r="E185" s="6">
        <v>6765.23</v>
      </c>
      <c r="F185" s="6">
        <v>6570.31</v>
      </c>
      <c r="G185" s="6">
        <v>6570.31</v>
      </c>
      <c r="H185" s="6">
        <v>6396.18</v>
      </c>
      <c r="I185" s="6">
        <v>6405.43</v>
      </c>
      <c r="J185" s="9">
        <f t="shared" si="188"/>
        <v>246.85000000000036</v>
      </c>
      <c r="K185" s="9">
        <f t="shared" si="215"/>
        <v>120.85166666666684</v>
      </c>
      <c r="L185" s="9">
        <f t="shared" si="192"/>
        <v>174.13000000000011</v>
      </c>
      <c r="M185" s="9">
        <f t="shared" ref="M185" si="276">AVERAGE(L174:L185)</f>
        <v>109.08499999999988</v>
      </c>
      <c r="N185" s="6" t="s">
        <v>36</v>
      </c>
      <c r="O185" s="9">
        <f t="shared" si="194"/>
        <v>359.79999999999927</v>
      </c>
      <c r="P185" s="4">
        <f t="shared" si="233"/>
        <v>0</v>
      </c>
      <c r="Q185" s="5">
        <f t="shared" si="234"/>
        <v>52.110000000000582</v>
      </c>
      <c r="R185" s="5">
        <f t="shared" si="235"/>
        <v>372.82749999999942</v>
      </c>
      <c r="S185" s="4">
        <f t="shared" si="236"/>
        <v>0</v>
      </c>
      <c r="T185" s="4">
        <f t="shared" si="237"/>
        <v>0</v>
      </c>
      <c r="U185" s="5">
        <f t="shared" si="229"/>
        <v>382.28999999999979</v>
      </c>
      <c r="V185" s="5">
        <f t="shared" si="230"/>
        <v>-22.490000000000521</v>
      </c>
      <c r="X185" s="5">
        <f t="shared" si="190"/>
        <v>-188.02000000000044</v>
      </c>
      <c r="Y185" s="5">
        <f t="shared" si="191"/>
        <v>-164.88000000000011</v>
      </c>
      <c r="AA185" s="5">
        <f t="shared" si="209"/>
        <v>0</v>
      </c>
      <c r="AB185" s="5">
        <f t="shared" si="210"/>
        <v>1</v>
      </c>
      <c r="AC185" s="5">
        <f t="shared" si="211"/>
        <v>1</v>
      </c>
      <c r="AF185" s="5">
        <f t="shared" si="197"/>
        <v>20.0600000000004</v>
      </c>
      <c r="AG185" s="5">
        <f t="shared" si="198"/>
        <v>57.820000000000618</v>
      </c>
      <c r="AH185" s="5">
        <f t="shared" si="199"/>
        <v>226.78999999999996</v>
      </c>
      <c r="AI185" s="5">
        <f t="shared" si="200"/>
        <v>189.02999999999975</v>
      </c>
      <c r="AJ185" s="5"/>
      <c r="AK185" s="5">
        <f t="shared" si="201"/>
        <v>20.0600000000004</v>
      </c>
      <c r="AL185" s="5">
        <f t="shared" si="221"/>
        <v>35.859999999999395</v>
      </c>
      <c r="AM185" s="5">
        <f t="shared" si="202"/>
        <v>226.78999999999996</v>
      </c>
      <c r="AN185" s="5">
        <f t="shared" si="217"/>
        <v>101.89100000000026</v>
      </c>
      <c r="AO185" s="5">
        <f t="shared" si="218"/>
        <v>1</v>
      </c>
      <c r="AP185" s="5">
        <f t="shared" si="231"/>
        <v>3</v>
      </c>
      <c r="AQ185" s="5">
        <f t="shared" si="249"/>
        <v>3.4</v>
      </c>
      <c r="AR185" s="5"/>
      <c r="AS185" s="5">
        <f t="shared" si="195"/>
        <v>189.02999999999975</v>
      </c>
      <c r="AT185" s="5">
        <f t="shared" si="217"/>
        <v>100.56999999999998</v>
      </c>
      <c r="AU185" s="5">
        <f t="shared" si="203"/>
        <v>57.820000000000618</v>
      </c>
      <c r="AV185" s="5">
        <f t="shared" si="206"/>
        <v>-37.760000000000218</v>
      </c>
      <c r="AW185" s="5">
        <f t="shared" si="204"/>
        <v>4</v>
      </c>
      <c r="AZ185" s="4">
        <f t="shared" si="239"/>
        <v>0</v>
      </c>
      <c r="BA185" s="5">
        <f t="shared" si="245"/>
        <v>0</v>
      </c>
      <c r="BB185" s="4">
        <f t="shared" si="240"/>
        <v>8.6160216595001352E-2</v>
      </c>
      <c r="BD185" s="5">
        <v>-20.890000000000327</v>
      </c>
      <c r="BE185" s="4">
        <v>1</v>
      </c>
      <c r="BJ185" s="5">
        <v>122.42999999999984</v>
      </c>
      <c r="BK185" s="5">
        <v>-0.53999999999996362</v>
      </c>
      <c r="BL185" s="5">
        <v>0.53999999999996362</v>
      </c>
      <c r="BM185" s="5">
        <v>2</v>
      </c>
      <c r="BR185">
        <v>227</v>
      </c>
      <c r="BS185">
        <v>-65</v>
      </c>
    </row>
    <row r="186" spans="1:71">
      <c r="A186" s="7">
        <v>36790</v>
      </c>
      <c r="B186" s="6">
        <v>6774.26</v>
      </c>
      <c r="C186" s="6">
        <v>6817.09</v>
      </c>
      <c r="D186" s="6">
        <v>6581.93</v>
      </c>
      <c r="E186" s="6">
        <v>6682.92</v>
      </c>
      <c r="F186" s="6">
        <v>6414.32</v>
      </c>
      <c r="G186" s="6">
        <v>6447.4</v>
      </c>
      <c r="H186" s="6">
        <v>6215.89</v>
      </c>
      <c r="I186" s="6">
        <v>6254.77</v>
      </c>
      <c r="J186" s="9">
        <f t="shared" si="188"/>
        <v>235.15999999999985</v>
      </c>
      <c r="K186" s="9">
        <f t="shared" si="215"/>
        <v>133.1691666666668</v>
      </c>
      <c r="L186" s="9">
        <f t="shared" si="192"/>
        <v>231.50999999999931</v>
      </c>
      <c r="M186" s="9">
        <f t="shared" ref="M186" si="277">AVERAGE(L175:L186)</f>
        <v>120.84833333333313</v>
      </c>
      <c r="N186" s="6" t="s">
        <v>36</v>
      </c>
      <c r="O186" s="9">
        <f t="shared" si="194"/>
        <v>428.14999999999964</v>
      </c>
      <c r="P186" s="4">
        <f t="shared" si="233"/>
        <v>1</v>
      </c>
      <c r="Q186" s="5">
        <f t="shared" si="234"/>
        <v>68.350000000000364</v>
      </c>
      <c r="R186" s="5">
        <f t="shared" si="235"/>
        <v>376.88749999999936</v>
      </c>
      <c r="S186" s="4">
        <f t="shared" si="236"/>
        <v>0.88113961583086009</v>
      </c>
      <c r="T186" s="4">
        <f t="shared" si="237"/>
        <v>0.38048318859942237</v>
      </c>
      <c r="U186" s="5">
        <f t="shared" si="229"/>
        <v>385.53799999999973</v>
      </c>
      <c r="V186" s="5">
        <f t="shared" si="230"/>
        <v>42.61199999999991</v>
      </c>
      <c r="X186" s="5">
        <f t="shared" si="190"/>
        <v>-91.340000000000146</v>
      </c>
      <c r="Y186" s="5">
        <f t="shared" si="191"/>
        <v>-159.54999999999927</v>
      </c>
      <c r="AA186" s="5">
        <f t="shared" si="209"/>
        <v>0</v>
      </c>
      <c r="AB186" s="5">
        <f t="shared" si="210"/>
        <v>1</v>
      </c>
      <c r="AC186" s="5">
        <f t="shared" si="211"/>
        <v>1</v>
      </c>
      <c r="AF186" s="5">
        <f t="shared" si="197"/>
        <v>42.829999999999927</v>
      </c>
      <c r="AG186" s="5">
        <f t="shared" si="198"/>
        <v>51.860000000000582</v>
      </c>
      <c r="AH186" s="5">
        <f t="shared" si="199"/>
        <v>192.32999999999993</v>
      </c>
      <c r="AI186" s="5">
        <f t="shared" si="200"/>
        <v>183.29999999999927</v>
      </c>
      <c r="AJ186" s="5"/>
      <c r="AK186" s="5">
        <f t="shared" si="201"/>
        <v>42.829999999999927</v>
      </c>
      <c r="AL186" s="5">
        <f t="shared" si="221"/>
        <v>35.755999999999403</v>
      </c>
      <c r="AM186" s="5">
        <f t="shared" si="202"/>
        <v>192.32999999999993</v>
      </c>
      <c r="AN186" s="5">
        <f t="shared" si="217"/>
        <v>115.5300000000002</v>
      </c>
      <c r="AO186" s="5">
        <f t="shared" si="218"/>
        <v>1</v>
      </c>
      <c r="AP186" s="5">
        <f t="shared" si="231"/>
        <v>4</v>
      </c>
      <c r="AQ186" s="5">
        <f t="shared" si="249"/>
        <v>3.4</v>
      </c>
      <c r="AR186" s="5"/>
      <c r="AS186" s="5">
        <f t="shared" si="195"/>
        <v>183.29999999999927</v>
      </c>
      <c r="AT186" s="5">
        <f t="shared" si="217"/>
        <v>113.52999999999983</v>
      </c>
      <c r="AU186" s="5">
        <f t="shared" si="203"/>
        <v>51.860000000000582</v>
      </c>
      <c r="AV186" s="5">
        <f t="shared" si="206"/>
        <v>-9.0300000000006548</v>
      </c>
      <c r="AW186" s="5">
        <f t="shared" si="204"/>
        <v>5</v>
      </c>
      <c r="AZ186" s="4">
        <f t="shared" si="239"/>
        <v>0.38048318859942237</v>
      </c>
      <c r="BA186" s="5">
        <f t="shared" si="245"/>
        <v>0</v>
      </c>
      <c r="BB186" s="4">
        <f t="shared" si="240"/>
        <v>0</v>
      </c>
      <c r="BD186" s="5">
        <v>-20.779999999999745</v>
      </c>
      <c r="BE186" s="4">
        <v>1</v>
      </c>
      <c r="BJ186" s="5">
        <v>44.75</v>
      </c>
      <c r="BK186" s="5">
        <v>39.730000000000018</v>
      </c>
      <c r="BL186" s="5">
        <v>0.84999999999990905</v>
      </c>
      <c r="BM186" s="5">
        <v>2</v>
      </c>
      <c r="BR186">
        <v>192</v>
      </c>
      <c r="BS186">
        <v>-73</v>
      </c>
    </row>
    <row r="187" spans="1:71">
      <c r="A187" s="7">
        <v>36791</v>
      </c>
      <c r="B187" s="6">
        <v>6677.83</v>
      </c>
      <c r="C187" s="6">
        <v>6740.25</v>
      </c>
      <c r="D187" s="6">
        <v>6468.46</v>
      </c>
      <c r="E187" s="6">
        <v>6740.25</v>
      </c>
      <c r="F187" s="6">
        <v>6110.61</v>
      </c>
      <c r="G187" s="6">
        <v>6259.56</v>
      </c>
      <c r="H187" s="6">
        <v>6085.4</v>
      </c>
      <c r="I187" s="6">
        <v>6258.58</v>
      </c>
      <c r="J187" s="9">
        <f t="shared" si="188"/>
        <v>271.78999999999996</v>
      </c>
      <c r="K187" s="9">
        <f t="shared" si="215"/>
        <v>145.91250000000005</v>
      </c>
      <c r="L187" s="9">
        <f t="shared" si="192"/>
        <v>174.16000000000076</v>
      </c>
      <c r="M187" s="9">
        <f t="shared" ref="M187" si="278">AVERAGE(L176:L187)</f>
        <v>128.83416666666653</v>
      </c>
      <c r="N187" s="6" t="s">
        <v>37</v>
      </c>
      <c r="O187" s="9">
        <f t="shared" si="194"/>
        <v>481.67000000000007</v>
      </c>
      <c r="P187" s="4">
        <f t="shared" si="233"/>
        <v>1</v>
      </c>
      <c r="Q187" s="5">
        <f t="shared" si="234"/>
        <v>121.8700000000008</v>
      </c>
      <c r="R187" s="5">
        <f t="shared" si="235"/>
        <v>390.26749999999947</v>
      </c>
      <c r="S187" s="4">
        <f t="shared" si="236"/>
        <v>1</v>
      </c>
      <c r="T187" s="4">
        <f t="shared" si="237"/>
        <v>1</v>
      </c>
      <c r="U187" s="5">
        <f t="shared" si="229"/>
        <v>404.89399999999966</v>
      </c>
      <c r="V187" s="5">
        <f t="shared" si="230"/>
        <v>76.776000000000408</v>
      </c>
      <c r="X187" s="5">
        <f t="shared" si="190"/>
        <v>62.420000000000073</v>
      </c>
      <c r="Y187" s="5">
        <f t="shared" si="191"/>
        <v>147.97000000000025</v>
      </c>
      <c r="AA187" s="5">
        <f t="shared" si="209"/>
        <v>1</v>
      </c>
      <c r="AB187" s="5">
        <f t="shared" si="210"/>
        <v>0</v>
      </c>
      <c r="AC187" s="5">
        <f t="shared" si="211"/>
        <v>1</v>
      </c>
      <c r="AF187" s="5">
        <f t="shared" si="197"/>
        <v>62.420000000000073</v>
      </c>
      <c r="AG187" s="5">
        <f t="shared" si="198"/>
        <v>57.329999999999927</v>
      </c>
      <c r="AH187" s="5">
        <f t="shared" si="199"/>
        <v>209.36999999999989</v>
      </c>
      <c r="AI187" s="5">
        <f t="shared" si="200"/>
        <v>214.46000000000004</v>
      </c>
      <c r="AJ187" s="5"/>
      <c r="AK187" s="5">
        <f t="shared" si="201"/>
        <v>62.420000000000073</v>
      </c>
      <c r="AL187" s="5">
        <f t="shared" si="221"/>
        <v>44.788999999999938</v>
      </c>
      <c r="AM187" s="5">
        <f t="shared" si="202"/>
        <v>209.36999999999989</v>
      </c>
      <c r="AN187" s="5">
        <f t="shared" si="217"/>
        <v>123.97100000000019</v>
      </c>
      <c r="AO187" s="5">
        <f t="shared" si="218"/>
        <v>1</v>
      </c>
      <c r="AP187" s="5">
        <f t="shared" si="231"/>
        <v>4</v>
      </c>
      <c r="AQ187" s="5">
        <f t="shared" si="249"/>
        <v>3.4</v>
      </c>
      <c r="AR187" s="5"/>
      <c r="AS187" s="5">
        <f t="shared" si="195"/>
        <v>214.46000000000004</v>
      </c>
      <c r="AT187" s="5">
        <f t="shared" si="217"/>
        <v>122.53599999999979</v>
      </c>
      <c r="AU187" s="5">
        <f t="shared" si="203"/>
        <v>57.329999999999927</v>
      </c>
      <c r="AV187" s="5">
        <f t="shared" si="206"/>
        <v>5.0900000000001455</v>
      </c>
      <c r="AW187" s="5">
        <f t="shared" si="204"/>
        <v>6</v>
      </c>
      <c r="AZ187" s="4">
        <f t="shared" si="239"/>
        <v>1</v>
      </c>
      <c r="BA187" s="5">
        <f t="shared" si="245"/>
        <v>0</v>
      </c>
      <c r="BB187" s="4">
        <f t="shared" si="240"/>
        <v>0.38048318859942237</v>
      </c>
      <c r="BD187" s="5">
        <v>-20.770000000000437</v>
      </c>
      <c r="BE187" s="4">
        <v>1</v>
      </c>
      <c r="BJ187" s="5">
        <v>39.4699999999998</v>
      </c>
      <c r="BK187" s="5">
        <v>-2.25</v>
      </c>
      <c r="BL187" s="5">
        <v>4.9400000000000546</v>
      </c>
      <c r="BM187" s="5">
        <v>2</v>
      </c>
      <c r="BR187">
        <v>-58</v>
      </c>
      <c r="BS187">
        <v>-77</v>
      </c>
    </row>
    <row r="188" spans="1:71">
      <c r="A188" s="7">
        <v>36794</v>
      </c>
      <c r="B188" s="6">
        <v>6739.28</v>
      </c>
      <c r="C188" s="6">
        <v>6827.07</v>
      </c>
      <c r="D188" s="6">
        <v>6739.28</v>
      </c>
      <c r="E188" s="6">
        <v>6788.69</v>
      </c>
      <c r="F188" s="6">
        <v>6344.18</v>
      </c>
      <c r="G188" s="6">
        <v>6346.61</v>
      </c>
      <c r="H188" s="6">
        <v>6276.27</v>
      </c>
      <c r="I188" s="6">
        <v>6336.28</v>
      </c>
      <c r="J188" s="9">
        <f t="shared" si="188"/>
        <v>87.789999999999964</v>
      </c>
      <c r="K188" s="9">
        <f t="shared" si="215"/>
        <v>144.91083333333336</v>
      </c>
      <c r="L188" s="9">
        <f t="shared" si="192"/>
        <v>88.029999999999745</v>
      </c>
      <c r="M188" s="9">
        <f t="shared" ref="M188" si="279">AVERAGE(L177:L188)</f>
        <v>129.5891666666665</v>
      </c>
      <c r="N188" s="6" t="s">
        <v>37</v>
      </c>
      <c r="O188" s="9">
        <f t="shared" si="194"/>
        <v>452.40999999999985</v>
      </c>
      <c r="P188" s="4">
        <f t="shared" si="233"/>
        <v>0.7599080987937965</v>
      </c>
      <c r="Q188" s="5">
        <f t="shared" si="234"/>
        <v>121.8700000000008</v>
      </c>
      <c r="R188" s="5">
        <f t="shared" si="235"/>
        <v>390.26749999999947</v>
      </c>
      <c r="S188" s="4">
        <f t="shared" si="236"/>
        <v>0.7599080987937965</v>
      </c>
      <c r="T188" s="4">
        <f t="shared" si="237"/>
        <v>0.7599080987937965</v>
      </c>
      <c r="U188" s="5">
        <f t="shared" si="229"/>
        <v>421.51399999999978</v>
      </c>
      <c r="V188" s="5">
        <f t="shared" si="230"/>
        <v>30.896000000000072</v>
      </c>
      <c r="X188" s="5">
        <f t="shared" si="190"/>
        <v>49.409999999999854</v>
      </c>
      <c r="Y188" s="5">
        <f t="shared" si="191"/>
        <v>-7.9000000000005457</v>
      </c>
      <c r="AA188" s="5">
        <f t="shared" si="209"/>
        <v>0</v>
      </c>
      <c r="AB188" s="5">
        <f t="shared" si="210"/>
        <v>0</v>
      </c>
      <c r="AC188" s="5">
        <f t="shared" si="211"/>
        <v>0</v>
      </c>
      <c r="AF188" s="5">
        <f t="shared" si="197"/>
        <v>87.789999999999964</v>
      </c>
      <c r="AG188" s="5">
        <f t="shared" si="198"/>
        <v>86.819999999999709</v>
      </c>
      <c r="AH188" s="5">
        <f t="shared" si="199"/>
        <v>0</v>
      </c>
      <c r="AI188" s="5">
        <f t="shared" si="200"/>
        <v>0.97000000000025466</v>
      </c>
      <c r="AJ188" s="5"/>
      <c r="AK188" s="5">
        <f t="shared" si="201"/>
        <v>0</v>
      </c>
      <c r="AL188" s="5">
        <f t="shared" si="221"/>
        <v>44.788999999999938</v>
      </c>
      <c r="AM188" s="5">
        <f t="shared" si="202"/>
        <v>87.789999999999964</v>
      </c>
      <c r="AN188" s="5">
        <f t="shared" si="217"/>
        <v>125.64600000000019</v>
      </c>
      <c r="AO188" s="5">
        <f t="shared" si="218"/>
        <v>0</v>
      </c>
      <c r="AP188" s="5">
        <f t="shared" si="231"/>
        <v>4</v>
      </c>
      <c r="AQ188" s="5">
        <f t="shared" si="249"/>
        <v>3.4</v>
      </c>
      <c r="AR188" s="5"/>
      <c r="AS188" s="5">
        <f t="shared" si="195"/>
        <v>86.819999999999709</v>
      </c>
      <c r="AT188" s="5">
        <f t="shared" si="217"/>
        <v>124.77799999999979</v>
      </c>
      <c r="AU188" s="5">
        <f t="shared" si="203"/>
        <v>0.97000000000025466</v>
      </c>
      <c r="AV188" s="5">
        <f t="shared" si="206"/>
        <v>0.97000000000025466</v>
      </c>
      <c r="AW188" s="5">
        <f t="shared" si="204"/>
        <v>2</v>
      </c>
      <c r="AX188" s="3">
        <v>1</v>
      </c>
      <c r="AZ188" s="4">
        <f t="shared" si="239"/>
        <v>0.7599080987937965</v>
      </c>
      <c r="BA188" s="5">
        <f t="shared" si="245"/>
        <v>-29.260000000000218</v>
      </c>
      <c r="BB188" s="4">
        <f t="shared" si="240"/>
        <v>1</v>
      </c>
      <c r="BD188" s="5">
        <v>-20.699999999999818</v>
      </c>
      <c r="BE188" s="4">
        <v>1</v>
      </c>
      <c r="BJ188" s="5">
        <v>83.2800000000002</v>
      </c>
      <c r="BK188" s="5">
        <v>-8.8800000000001091</v>
      </c>
      <c r="BL188" s="5">
        <v>8.8800000000001091</v>
      </c>
      <c r="BM188" s="5">
        <v>2</v>
      </c>
      <c r="BR188">
        <v>49</v>
      </c>
      <c r="BS188">
        <v>8</v>
      </c>
    </row>
    <row r="189" spans="1:71">
      <c r="A189" s="7">
        <v>36795</v>
      </c>
      <c r="B189" s="6">
        <v>6779.81</v>
      </c>
      <c r="C189" s="6">
        <v>6827.89</v>
      </c>
      <c r="D189" s="6">
        <v>6726.24</v>
      </c>
      <c r="E189" s="6">
        <v>6765.04</v>
      </c>
      <c r="F189" s="6">
        <v>6296.92</v>
      </c>
      <c r="G189" s="6">
        <v>6349.12</v>
      </c>
      <c r="H189" s="6">
        <v>6276.93</v>
      </c>
      <c r="I189" s="6">
        <v>6294.06</v>
      </c>
      <c r="J189" s="9">
        <f t="shared" si="188"/>
        <v>101.65000000000055</v>
      </c>
      <c r="K189" s="9">
        <f t="shared" si="215"/>
        <v>141.30333333333337</v>
      </c>
      <c r="L189" s="9">
        <f t="shared" si="192"/>
        <v>72.1899999999996</v>
      </c>
      <c r="M189" s="9">
        <f t="shared" ref="M189" si="280">AVERAGE(L178:L189)</f>
        <v>122.90166666666649</v>
      </c>
      <c r="N189" s="6" t="s">
        <v>36</v>
      </c>
      <c r="O189" s="9">
        <f t="shared" si="194"/>
        <v>470.97999999999956</v>
      </c>
      <c r="P189" s="4">
        <f t="shared" si="233"/>
        <v>0.91228358086485239</v>
      </c>
      <c r="Q189" s="5">
        <f t="shared" si="234"/>
        <v>121.8700000000008</v>
      </c>
      <c r="R189" s="5">
        <f t="shared" si="235"/>
        <v>390.26749999999947</v>
      </c>
      <c r="S189" s="4">
        <f t="shared" si="236"/>
        <v>0.91228358086485239</v>
      </c>
      <c r="T189" s="4">
        <f t="shared" si="237"/>
        <v>0.91228358086485239</v>
      </c>
      <c r="U189" s="5">
        <f t="shared" si="229"/>
        <v>438.60199999999969</v>
      </c>
      <c r="V189" s="5">
        <f t="shared" si="230"/>
        <v>32.377999999999872</v>
      </c>
      <c r="X189" s="5">
        <f t="shared" si="190"/>
        <v>-14.770000000000437</v>
      </c>
      <c r="Y189" s="5">
        <f t="shared" si="191"/>
        <v>-2.8599999999996726</v>
      </c>
      <c r="AA189" s="5">
        <f t="shared" si="209"/>
        <v>0</v>
      </c>
      <c r="AB189" s="5">
        <f t="shared" si="210"/>
        <v>1</v>
      </c>
      <c r="AC189" s="5">
        <f t="shared" si="211"/>
        <v>1</v>
      </c>
      <c r="AF189" s="5">
        <f t="shared" si="197"/>
        <v>48.079999999999927</v>
      </c>
      <c r="AG189" s="5">
        <f t="shared" si="198"/>
        <v>39.200000000000728</v>
      </c>
      <c r="AH189" s="5">
        <f t="shared" si="199"/>
        <v>53.570000000000618</v>
      </c>
      <c r="AI189" s="5">
        <f t="shared" si="200"/>
        <v>62.449999999999818</v>
      </c>
      <c r="AJ189" s="5"/>
      <c r="AK189" s="5">
        <f t="shared" si="201"/>
        <v>48.079999999999927</v>
      </c>
      <c r="AL189" s="5">
        <f t="shared" si="221"/>
        <v>49.513999999999939</v>
      </c>
      <c r="AM189" s="5">
        <f t="shared" si="202"/>
        <v>53.570000000000618</v>
      </c>
      <c r="AN189" s="5">
        <f t="shared" si="217"/>
        <v>122.58800000000019</v>
      </c>
      <c r="AO189" s="5">
        <f t="shared" si="218"/>
        <v>0</v>
      </c>
      <c r="AP189" s="5">
        <f t="shared" si="231"/>
        <v>4</v>
      </c>
      <c r="AQ189" s="5">
        <f t="shared" si="249"/>
        <v>3.4</v>
      </c>
      <c r="AR189" s="5"/>
      <c r="AS189" s="5">
        <f t="shared" si="195"/>
        <v>62.449999999999818</v>
      </c>
      <c r="AT189" s="5">
        <f t="shared" si="217"/>
        <v>122.48099999999977</v>
      </c>
      <c r="AU189" s="5">
        <f t="shared" si="203"/>
        <v>39.200000000000728</v>
      </c>
      <c r="AV189" s="5">
        <f t="shared" si="206"/>
        <v>8.8799999999991996</v>
      </c>
      <c r="AW189" s="5">
        <f t="shared" si="204"/>
        <v>3</v>
      </c>
      <c r="AZ189" s="4">
        <f t="shared" si="239"/>
        <v>0.91228358086485239</v>
      </c>
      <c r="BA189" s="5">
        <f t="shared" si="245"/>
        <v>0</v>
      </c>
      <c r="BB189" s="4">
        <f t="shared" si="240"/>
        <v>0.7599080987937965</v>
      </c>
      <c r="BD189" s="5">
        <v>-20.219999999999345</v>
      </c>
      <c r="BE189" s="4">
        <v>1</v>
      </c>
      <c r="BJ189" s="5">
        <v>49.9699999999998</v>
      </c>
      <c r="BK189" s="5">
        <v>20.099999999999909</v>
      </c>
      <c r="BL189" s="5">
        <v>3.8699999999998909</v>
      </c>
      <c r="BM189" s="5">
        <v>2</v>
      </c>
      <c r="BR189">
        <v>54</v>
      </c>
      <c r="BS189">
        <v>-3</v>
      </c>
    </row>
    <row r="190" spans="1:71">
      <c r="A190" s="7">
        <v>36796</v>
      </c>
      <c r="B190" s="6">
        <v>6761.93</v>
      </c>
      <c r="C190" s="6">
        <v>6857.48</v>
      </c>
      <c r="D190" s="6">
        <v>6716.84</v>
      </c>
      <c r="E190" s="6">
        <v>6814.06</v>
      </c>
      <c r="F190" s="6">
        <v>6258.91</v>
      </c>
      <c r="G190" s="6">
        <v>6372.14</v>
      </c>
      <c r="H190" s="6">
        <v>6233.98</v>
      </c>
      <c r="I190" s="6">
        <v>6319.79</v>
      </c>
      <c r="J190" s="9">
        <f t="shared" si="188"/>
        <v>140.63999999999942</v>
      </c>
      <c r="K190" s="9">
        <f t="shared" si="215"/>
        <v>146.63499999999999</v>
      </c>
      <c r="L190" s="9">
        <f t="shared" si="192"/>
        <v>138.16000000000076</v>
      </c>
      <c r="M190" s="9">
        <f t="shared" ref="M190" si="281">AVERAGE(L179:L190)</f>
        <v>127.34416666666652</v>
      </c>
      <c r="N190" s="6" t="s">
        <v>37</v>
      </c>
      <c r="O190" s="9">
        <f t="shared" si="194"/>
        <v>494.27000000000044</v>
      </c>
      <c r="P190" s="4">
        <f t="shared" si="233"/>
        <v>1</v>
      </c>
      <c r="Q190" s="5">
        <f t="shared" si="234"/>
        <v>66.1200000000008</v>
      </c>
      <c r="R190" s="5">
        <f t="shared" si="235"/>
        <v>444.67999999999984</v>
      </c>
      <c r="S190" s="4">
        <f t="shared" si="236"/>
        <v>1</v>
      </c>
      <c r="T190" s="4">
        <f t="shared" si="237"/>
        <v>1</v>
      </c>
      <c r="U190" s="5">
        <f t="shared" si="229"/>
        <v>465.49599999999992</v>
      </c>
      <c r="V190" s="5">
        <f t="shared" si="230"/>
        <v>28.774000000000513</v>
      </c>
      <c r="X190" s="5">
        <f t="shared" si="190"/>
        <v>52.130000000000109</v>
      </c>
      <c r="Y190" s="5">
        <f t="shared" si="191"/>
        <v>60.880000000000109</v>
      </c>
      <c r="AA190" s="5">
        <f t="shared" si="209"/>
        <v>1</v>
      </c>
      <c r="AB190" s="5">
        <f t="shared" si="210"/>
        <v>0</v>
      </c>
      <c r="AC190" s="5">
        <f t="shared" si="211"/>
        <v>1</v>
      </c>
      <c r="AF190" s="5">
        <f t="shared" si="197"/>
        <v>95.549999999999272</v>
      </c>
      <c r="AG190" s="5">
        <f t="shared" si="198"/>
        <v>92.4399999999996</v>
      </c>
      <c r="AH190" s="5">
        <f t="shared" si="199"/>
        <v>45.090000000000146</v>
      </c>
      <c r="AI190" s="5">
        <f t="shared" si="200"/>
        <v>48.199999999999818</v>
      </c>
      <c r="AJ190" s="5"/>
      <c r="AK190" s="5">
        <f t="shared" si="201"/>
        <v>45.090000000000146</v>
      </c>
      <c r="AL190" s="5">
        <f t="shared" si="221"/>
        <v>49.513999999999939</v>
      </c>
      <c r="AM190" s="5">
        <f t="shared" si="202"/>
        <v>95.549999999999272</v>
      </c>
      <c r="AN190" s="5">
        <f t="shared" si="217"/>
        <v>118.1050000000001</v>
      </c>
      <c r="AO190" s="5">
        <f t="shared" si="218"/>
        <v>0</v>
      </c>
      <c r="AP190" s="5">
        <f t="shared" si="231"/>
        <v>3</v>
      </c>
      <c r="AQ190" s="5">
        <f t="shared" si="249"/>
        <v>3.3</v>
      </c>
      <c r="AR190" s="5"/>
      <c r="AS190" s="5">
        <f t="shared" si="195"/>
        <v>92.4399999999996</v>
      </c>
      <c r="AT190" s="5">
        <f t="shared" si="217"/>
        <v>117.56799999999976</v>
      </c>
      <c r="AU190" s="5">
        <f t="shared" si="203"/>
        <v>48.199999999999818</v>
      </c>
      <c r="AV190" s="5">
        <f t="shared" si="206"/>
        <v>3.1099999999996726</v>
      </c>
      <c r="AW190" s="5">
        <f t="shared" si="204"/>
        <v>4</v>
      </c>
      <c r="AZ190" s="4">
        <f t="shared" si="239"/>
        <v>1</v>
      </c>
      <c r="BA190" s="5">
        <f t="shared" si="245"/>
        <v>23.290000000000873</v>
      </c>
      <c r="BB190" s="4">
        <f t="shared" si="240"/>
        <v>0.91228358086485239</v>
      </c>
      <c r="BD190" s="5">
        <v>-19.9399999999996</v>
      </c>
      <c r="BE190" s="4">
        <v>1</v>
      </c>
      <c r="BJ190" s="5">
        <v>76.789999999999964</v>
      </c>
      <c r="BK190" s="5">
        <v>-6.430000000000291</v>
      </c>
      <c r="BL190" s="5">
        <v>6.430000000000291</v>
      </c>
      <c r="BM190" s="5">
        <v>2</v>
      </c>
      <c r="BR190">
        <v>52</v>
      </c>
      <c r="BS190">
        <v>-76</v>
      </c>
    </row>
    <row r="191" spans="1:71">
      <c r="A191" s="7">
        <v>36797</v>
      </c>
      <c r="B191" s="6">
        <v>6809.59</v>
      </c>
      <c r="C191" s="6">
        <v>6846.99</v>
      </c>
      <c r="D191" s="6">
        <v>6727.32</v>
      </c>
      <c r="E191" s="6">
        <v>6832.76</v>
      </c>
      <c r="F191" s="6">
        <v>6358.62</v>
      </c>
      <c r="G191" s="6">
        <v>6371.24</v>
      </c>
      <c r="H191" s="6">
        <v>6253.87</v>
      </c>
      <c r="I191" s="6">
        <v>6311.03</v>
      </c>
      <c r="J191" s="9">
        <f t="shared" si="188"/>
        <v>119.67000000000007</v>
      </c>
      <c r="K191" s="9">
        <f t="shared" si="215"/>
        <v>149.48916666666665</v>
      </c>
      <c r="L191" s="9">
        <f t="shared" si="192"/>
        <v>117.36999999999989</v>
      </c>
      <c r="M191" s="9">
        <f t="shared" ref="M191" si="282">AVERAGE(L180:L191)</f>
        <v>129.36666666666656</v>
      </c>
      <c r="N191" s="6" t="s">
        <v>37</v>
      </c>
      <c r="O191" s="9">
        <f t="shared" si="194"/>
        <v>521.73000000000047</v>
      </c>
      <c r="P191" s="4">
        <f t="shared" si="233"/>
        <v>1</v>
      </c>
      <c r="Q191" s="5">
        <f t="shared" si="234"/>
        <v>69.320000000000618</v>
      </c>
      <c r="R191" s="5">
        <f t="shared" si="235"/>
        <v>469.74</v>
      </c>
      <c r="S191" s="4">
        <f t="shared" si="236"/>
        <v>1</v>
      </c>
      <c r="T191" s="4">
        <f t="shared" si="237"/>
        <v>1</v>
      </c>
      <c r="U191" s="5">
        <f t="shared" si="229"/>
        <v>484.2120000000001</v>
      </c>
      <c r="V191" s="5">
        <f t="shared" si="230"/>
        <v>37.51800000000037</v>
      </c>
      <c r="X191" s="5">
        <f t="shared" si="190"/>
        <v>23.170000000000073</v>
      </c>
      <c r="Y191" s="5">
        <f t="shared" si="191"/>
        <v>-47.590000000000146</v>
      </c>
      <c r="AA191" s="5">
        <f t="shared" si="209"/>
        <v>0</v>
      </c>
      <c r="AB191" s="5">
        <f t="shared" si="210"/>
        <v>0</v>
      </c>
      <c r="AC191" s="5">
        <f t="shared" si="211"/>
        <v>0</v>
      </c>
      <c r="AF191" s="5">
        <f t="shared" si="197"/>
        <v>37.399999999999636</v>
      </c>
      <c r="AG191" s="5">
        <f t="shared" si="198"/>
        <v>32.929999999999382</v>
      </c>
      <c r="AH191" s="5">
        <f t="shared" si="199"/>
        <v>82.270000000000437</v>
      </c>
      <c r="AI191" s="5">
        <f t="shared" si="200"/>
        <v>86.740000000000691</v>
      </c>
      <c r="AJ191" s="5"/>
      <c r="AK191" s="5">
        <f t="shared" si="201"/>
        <v>37.399999999999636</v>
      </c>
      <c r="AL191" s="5">
        <f t="shared" si="221"/>
        <v>49.513999999999939</v>
      </c>
      <c r="AM191" s="5">
        <f t="shared" si="202"/>
        <v>82.270000000000437</v>
      </c>
      <c r="AN191" s="5">
        <f t="shared" si="217"/>
        <v>117.25200000000014</v>
      </c>
      <c r="AO191" s="5">
        <f t="shared" si="218"/>
        <v>0</v>
      </c>
      <c r="AP191" s="5">
        <f t="shared" si="231"/>
        <v>3</v>
      </c>
      <c r="AQ191" s="5">
        <f t="shared" si="249"/>
        <v>3.2</v>
      </c>
      <c r="AR191" s="5"/>
      <c r="AS191" s="5">
        <f t="shared" si="195"/>
        <v>86.740000000000691</v>
      </c>
      <c r="AT191" s="5">
        <f t="shared" si="217"/>
        <v>116.71799999999985</v>
      </c>
      <c r="AU191" s="5">
        <f t="shared" si="203"/>
        <v>32.929999999999382</v>
      </c>
      <c r="AV191" s="5">
        <f t="shared" si="206"/>
        <v>4.4700000000002547</v>
      </c>
      <c r="AW191" s="5">
        <f t="shared" si="204"/>
        <v>5</v>
      </c>
      <c r="AX191" s="3">
        <v>1</v>
      </c>
      <c r="AZ191" s="4">
        <f t="shared" si="239"/>
        <v>1</v>
      </c>
      <c r="BA191" s="5">
        <f t="shared" si="245"/>
        <v>27.460000000000036</v>
      </c>
      <c r="BB191" s="4">
        <f t="shared" si="240"/>
        <v>1</v>
      </c>
      <c r="BD191" s="5">
        <v>-19.880000000000564</v>
      </c>
      <c r="BE191" s="4">
        <v>1</v>
      </c>
      <c r="BJ191" s="5">
        <v>94.260000000000218</v>
      </c>
      <c r="BK191" s="5">
        <v>4.2199999999997999</v>
      </c>
      <c r="BL191" s="5">
        <v>1.6200000000003456</v>
      </c>
      <c r="BM191" s="5">
        <v>2</v>
      </c>
      <c r="BR191">
        <v>-60</v>
      </c>
      <c r="BS191">
        <v>48</v>
      </c>
    </row>
    <row r="192" spans="1:71">
      <c r="A192" s="7">
        <v>36798</v>
      </c>
      <c r="B192" s="6">
        <v>6835.13</v>
      </c>
      <c r="C192" s="6">
        <v>6884.63</v>
      </c>
      <c r="D192" s="6">
        <v>6771.66</v>
      </c>
      <c r="E192" s="6">
        <v>6798.12</v>
      </c>
      <c r="F192" s="6">
        <v>6290.51</v>
      </c>
      <c r="G192" s="6">
        <v>6367.25</v>
      </c>
      <c r="H192" s="6">
        <v>6249.29</v>
      </c>
      <c r="I192" s="6">
        <v>6266.63</v>
      </c>
      <c r="J192" s="9">
        <f t="shared" si="188"/>
        <v>112.97000000000025</v>
      </c>
      <c r="K192" s="9">
        <f t="shared" si="215"/>
        <v>144.29083333333338</v>
      </c>
      <c r="L192" s="9">
        <f t="shared" si="192"/>
        <v>117.96000000000004</v>
      </c>
      <c r="M192" s="9">
        <f t="shared" ref="M192" si="283">AVERAGE(L181:L192)</f>
        <v>125.52249999999997</v>
      </c>
      <c r="N192" s="6" t="s">
        <v>37</v>
      </c>
      <c r="O192" s="9">
        <f t="shared" si="194"/>
        <v>531.48999999999978</v>
      </c>
      <c r="P192" s="4">
        <f t="shared" si="233"/>
        <v>1</v>
      </c>
      <c r="Q192" s="5">
        <f t="shared" si="234"/>
        <v>79.079999999999927</v>
      </c>
      <c r="R192" s="5">
        <f t="shared" si="235"/>
        <v>472.17999999999984</v>
      </c>
      <c r="S192" s="4">
        <f t="shared" si="236"/>
        <v>1</v>
      </c>
      <c r="T192" s="4">
        <f t="shared" si="237"/>
        <v>1</v>
      </c>
      <c r="U192" s="5">
        <f t="shared" si="229"/>
        <v>494.17600000000004</v>
      </c>
      <c r="V192" s="5">
        <f t="shared" si="230"/>
        <v>37.313999999999737</v>
      </c>
      <c r="X192" s="5">
        <f t="shared" si="190"/>
        <v>-37.010000000000218</v>
      </c>
      <c r="Y192" s="5">
        <f t="shared" si="191"/>
        <v>-23.880000000000109</v>
      </c>
      <c r="AA192" s="5">
        <f t="shared" si="209"/>
        <v>0</v>
      </c>
      <c r="AB192" s="5">
        <f t="shared" si="210"/>
        <v>1</v>
      </c>
      <c r="AC192" s="5">
        <f t="shared" si="211"/>
        <v>1</v>
      </c>
      <c r="AF192" s="5">
        <f t="shared" si="197"/>
        <v>49.5</v>
      </c>
      <c r="AG192" s="5">
        <f t="shared" si="198"/>
        <v>51.869999999999891</v>
      </c>
      <c r="AH192" s="5">
        <f t="shared" si="199"/>
        <v>63.470000000000255</v>
      </c>
      <c r="AI192" s="5">
        <f t="shared" si="200"/>
        <v>61.100000000000364</v>
      </c>
      <c r="AJ192" s="5"/>
      <c r="AK192" s="5">
        <f t="shared" si="201"/>
        <v>49.5</v>
      </c>
      <c r="AL192" s="5">
        <f t="shared" si="221"/>
        <v>50.792000000000002</v>
      </c>
      <c r="AM192" s="5">
        <f t="shared" si="202"/>
        <v>63.470000000000255</v>
      </c>
      <c r="AN192" s="5">
        <f t="shared" si="217"/>
        <v>116.35200000000013</v>
      </c>
      <c r="AO192" s="5">
        <f t="shared" si="218"/>
        <v>0</v>
      </c>
      <c r="AP192" s="5">
        <f t="shared" si="231"/>
        <v>3</v>
      </c>
      <c r="AQ192" s="5">
        <f t="shared" si="249"/>
        <v>3.2</v>
      </c>
      <c r="AR192" s="5"/>
      <c r="AS192" s="5">
        <f t="shared" si="195"/>
        <v>61.100000000000364</v>
      </c>
      <c r="AT192" s="5">
        <f t="shared" si="217"/>
        <v>115.4869999999999</v>
      </c>
      <c r="AU192" s="5">
        <f t="shared" si="203"/>
        <v>51.869999999999891</v>
      </c>
      <c r="AV192" s="5">
        <f t="shared" si="206"/>
        <v>-2.3699999999998909</v>
      </c>
      <c r="AW192" s="5">
        <f t="shared" si="204"/>
        <v>6</v>
      </c>
      <c r="AZ192" s="4">
        <f t="shared" si="239"/>
        <v>1</v>
      </c>
      <c r="BA192" s="5">
        <f t="shared" si="245"/>
        <v>9.7599999999993088</v>
      </c>
      <c r="BB192" s="4">
        <f t="shared" si="240"/>
        <v>1</v>
      </c>
      <c r="BD192" s="5">
        <v>-19.860000000000127</v>
      </c>
      <c r="BE192" s="4">
        <v>1</v>
      </c>
      <c r="BJ192" s="5">
        <v>45.309999999999945</v>
      </c>
      <c r="BK192" s="5">
        <v>6.7300000000000182</v>
      </c>
      <c r="BL192" s="5">
        <v>4.2899999999999636</v>
      </c>
      <c r="BM192" s="5">
        <v>2</v>
      </c>
      <c r="BR192">
        <v>-58</v>
      </c>
      <c r="BS192">
        <v>-75</v>
      </c>
    </row>
    <row r="193" spans="1:71">
      <c r="A193" s="7">
        <v>36801</v>
      </c>
      <c r="B193" s="6">
        <v>6800.07</v>
      </c>
      <c r="C193" s="6">
        <v>6906.83</v>
      </c>
      <c r="D193" s="6">
        <v>6766.1</v>
      </c>
      <c r="E193" s="6">
        <v>6862.26</v>
      </c>
      <c r="F193" s="6">
        <v>6150.49</v>
      </c>
      <c r="G193" s="6">
        <v>6384.24</v>
      </c>
      <c r="H193" s="6">
        <v>6150.49</v>
      </c>
      <c r="I193" s="6">
        <v>6349.24</v>
      </c>
      <c r="J193" s="9">
        <f t="shared" si="188"/>
        <v>140.72999999999956</v>
      </c>
      <c r="K193" s="9">
        <f t="shared" si="215"/>
        <v>148.08166666666671</v>
      </c>
      <c r="L193" s="9">
        <f t="shared" si="192"/>
        <v>233.75</v>
      </c>
      <c r="M193" s="9">
        <f t="shared" ref="M193" si="284">AVERAGE(L182:L193)</f>
        <v>135.45583333333335</v>
      </c>
      <c r="N193" s="6" t="s">
        <v>37</v>
      </c>
      <c r="O193" s="9">
        <f t="shared" si="194"/>
        <v>513.02000000000044</v>
      </c>
      <c r="P193" s="4">
        <f t="shared" si="233"/>
        <v>0.69476119649645884</v>
      </c>
      <c r="Q193" s="5">
        <f t="shared" si="234"/>
        <v>60.510000000000218</v>
      </c>
      <c r="R193" s="5">
        <f t="shared" si="235"/>
        <v>486.10749999999962</v>
      </c>
      <c r="S193" s="4">
        <f t="shared" si="236"/>
        <v>0.76643904906424676</v>
      </c>
      <c r="T193" s="4">
        <f t="shared" si="237"/>
        <v>0.89242238918982297</v>
      </c>
      <c r="U193" s="5">
        <f t="shared" si="229"/>
        <v>506.29800000000012</v>
      </c>
      <c r="V193" s="5">
        <f t="shared" si="230"/>
        <v>6.7220000000003211</v>
      </c>
      <c r="X193" s="5">
        <f t="shared" si="190"/>
        <v>62.190000000000509</v>
      </c>
      <c r="Y193" s="5">
        <f t="shared" si="191"/>
        <v>198.75</v>
      </c>
      <c r="AA193" s="5">
        <f t="shared" si="209"/>
        <v>1</v>
      </c>
      <c r="AB193" s="5">
        <f t="shared" si="210"/>
        <v>0</v>
      </c>
      <c r="AC193" s="5">
        <f t="shared" si="211"/>
        <v>1</v>
      </c>
      <c r="AF193" s="5">
        <f t="shared" si="197"/>
        <v>106.76000000000022</v>
      </c>
      <c r="AG193" s="5">
        <f t="shared" si="198"/>
        <v>108.71000000000004</v>
      </c>
      <c r="AH193" s="5">
        <f t="shared" si="199"/>
        <v>33.969999999999345</v>
      </c>
      <c r="AI193" s="5">
        <f t="shared" si="200"/>
        <v>32.019999999999527</v>
      </c>
      <c r="AJ193" s="5"/>
      <c r="AK193" s="5">
        <f t="shared" si="201"/>
        <v>33.969999999999345</v>
      </c>
      <c r="AL193" s="5">
        <f t="shared" si="221"/>
        <v>50.792000000000002</v>
      </c>
      <c r="AM193" s="5">
        <f t="shared" si="202"/>
        <v>106.76000000000022</v>
      </c>
      <c r="AN193" s="5">
        <f t="shared" si="217"/>
        <v>118.37500000000009</v>
      </c>
      <c r="AO193" s="5">
        <f t="shared" si="218"/>
        <v>0</v>
      </c>
      <c r="AP193" s="5">
        <f t="shared" si="231"/>
        <v>3</v>
      </c>
      <c r="AQ193" s="5">
        <f t="shared" si="249"/>
        <v>3.3</v>
      </c>
      <c r="AR193" s="5"/>
      <c r="AS193" s="5">
        <f t="shared" si="195"/>
        <v>108.71000000000004</v>
      </c>
      <c r="AT193" s="5">
        <f t="shared" si="217"/>
        <v>113.74399999999987</v>
      </c>
      <c r="AU193" s="5">
        <f t="shared" si="203"/>
        <v>32.019999999999527</v>
      </c>
      <c r="AV193" s="5">
        <f t="shared" si="206"/>
        <v>-1.9499999999998181</v>
      </c>
      <c r="AW193" s="5">
        <f t="shared" si="204"/>
        <v>2</v>
      </c>
      <c r="AZ193" s="4">
        <f t="shared" si="239"/>
        <v>0.89242238918982297</v>
      </c>
      <c r="BA193" s="5">
        <f t="shared" si="245"/>
        <v>-18.469999999999345</v>
      </c>
      <c r="BB193" s="4">
        <f t="shared" si="240"/>
        <v>1</v>
      </c>
      <c r="BD193" s="5">
        <v>-19.800000000000182</v>
      </c>
      <c r="BE193" s="4">
        <v>1</v>
      </c>
      <c r="BJ193" s="5">
        <v>132.45000000000027</v>
      </c>
      <c r="BK193" s="5">
        <v>-4.5100000000002183</v>
      </c>
      <c r="BL193" s="5">
        <v>4.5100000000002183</v>
      </c>
      <c r="BM193" s="5">
        <v>2</v>
      </c>
      <c r="BR193">
        <v>62</v>
      </c>
      <c r="BS193">
        <v>-81</v>
      </c>
    </row>
    <row r="194" spans="1:71">
      <c r="A194" s="7">
        <v>36803</v>
      </c>
      <c r="B194" s="6">
        <v>6857.48</v>
      </c>
      <c r="C194" s="6">
        <v>6896.54</v>
      </c>
      <c r="D194" s="6">
        <v>6760.71</v>
      </c>
      <c r="E194" s="6">
        <v>6823.43</v>
      </c>
      <c r="F194" s="6">
        <v>6366.56</v>
      </c>
      <c r="G194" s="6">
        <v>6389.21</v>
      </c>
      <c r="H194" s="6">
        <v>6284.61</v>
      </c>
      <c r="I194" s="6">
        <v>6296.13</v>
      </c>
      <c r="J194" s="9">
        <f t="shared" si="188"/>
        <v>135.82999999999993</v>
      </c>
      <c r="K194" s="9">
        <f t="shared" si="215"/>
        <v>150.97000000000003</v>
      </c>
      <c r="L194" s="9">
        <f t="shared" si="192"/>
        <v>104.60000000000036</v>
      </c>
      <c r="M194" s="9">
        <f t="shared" ref="M194" si="285">AVERAGE(L183:L194)</f>
        <v>138.5541666666667</v>
      </c>
      <c r="N194" s="6" t="s">
        <v>36</v>
      </c>
      <c r="O194" s="9">
        <f t="shared" si="194"/>
        <v>527.30000000000018</v>
      </c>
      <c r="P194" s="4">
        <f t="shared" si="233"/>
        <v>0.88742611499194857</v>
      </c>
      <c r="Q194" s="5">
        <f t="shared" si="234"/>
        <v>37.219999999999345</v>
      </c>
      <c r="R194" s="5">
        <f t="shared" si="235"/>
        <v>503.57500000000027</v>
      </c>
      <c r="S194" s="4">
        <f t="shared" si="236"/>
        <v>0.94701568032372785</v>
      </c>
      <c r="T194" s="4">
        <f t="shared" si="237"/>
        <v>0.95945422875943875</v>
      </c>
      <c r="U194" s="5">
        <f t="shared" si="229"/>
        <v>517.56200000000024</v>
      </c>
      <c r="V194" s="5">
        <f t="shared" si="230"/>
        <v>9.7379999999999427</v>
      </c>
      <c r="X194" s="5">
        <f t="shared" si="190"/>
        <v>-34.049999999999272</v>
      </c>
      <c r="Y194" s="5">
        <f t="shared" si="191"/>
        <v>-70.430000000000291</v>
      </c>
      <c r="AA194" s="5">
        <f t="shared" si="209"/>
        <v>0</v>
      </c>
      <c r="AB194" s="5">
        <f t="shared" si="210"/>
        <v>1</v>
      </c>
      <c r="AC194" s="5">
        <f t="shared" si="211"/>
        <v>1</v>
      </c>
      <c r="AF194" s="5">
        <f t="shared" si="197"/>
        <v>39.0600000000004</v>
      </c>
      <c r="AG194" s="5">
        <f t="shared" si="198"/>
        <v>34.279999999999745</v>
      </c>
      <c r="AH194" s="5">
        <f t="shared" si="199"/>
        <v>96.769999999999527</v>
      </c>
      <c r="AI194" s="5">
        <f t="shared" si="200"/>
        <v>101.55000000000018</v>
      </c>
      <c r="AJ194" s="5"/>
      <c r="AK194" s="5">
        <f t="shared" si="201"/>
        <v>39.0600000000004</v>
      </c>
      <c r="AL194" s="5">
        <f t="shared" si="221"/>
        <v>50.792000000000002</v>
      </c>
      <c r="AM194" s="5">
        <f t="shared" si="202"/>
        <v>96.769999999999527</v>
      </c>
      <c r="AN194" s="5">
        <f t="shared" si="217"/>
        <v>121.46700000000001</v>
      </c>
      <c r="AO194" s="5">
        <f t="shared" si="218"/>
        <v>0</v>
      </c>
      <c r="AP194" s="5">
        <f t="shared" si="231"/>
        <v>3</v>
      </c>
      <c r="AQ194" s="5">
        <f t="shared" si="249"/>
        <v>3.4</v>
      </c>
      <c r="AR194" s="5"/>
      <c r="AS194" s="5">
        <f t="shared" si="195"/>
        <v>101.55000000000018</v>
      </c>
      <c r="AT194" s="5">
        <f t="shared" si="217"/>
        <v>118.65999999999994</v>
      </c>
      <c r="AU194" s="5">
        <f t="shared" si="203"/>
        <v>34.279999999999745</v>
      </c>
      <c r="AV194" s="5">
        <f t="shared" si="206"/>
        <v>4.7800000000006548</v>
      </c>
      <c r="AW194" s="5">
        <f t="shared" si="204"/>
        <v>4</v>
      </c>
      <c r="AZ194" s="4">
        <f t="shared" si="239"/>
        <v>0.95945422875943875</v>
      </c>
      <c r="BA194" s="5">
        <f t="shared" si="245"/>
        <v>0</v>
      </c>
      <c r="BB194" s="4">
        <f t="shared" si="240"/>
        <v>0.89242238918982297</v>
      </c>
      <c r="BD194" s="5">
        <v>-19.769999999998618</v>
      </c>
      <c r="BE194" s="4">
        <v>1</v>
      </c>
      <c r="BJ194" s="5">
        <v>101.11999999999989</v>
      </c>
      <c r="BK194" s="5">
        <v>-0.4499999999998181</v>
      </c>
      <c r="BL194" s="5">
        <v>0.4499999999998181</v>
      </c>
      <c r="BM194" s="5">
        <v>2</v>
      </c>
      <c r="BR194">
        <v>97</v>
      </c>
      <c r="BS194">
        <v>-70</v>
      </c>
    </row>
    <row r="195" spans="1:71">
      <c r="A195" s="7">
        <v>36804</v>
      </c>
      <c r="B195" s="6">
        <v>6819.12</v>
      </c>
      <c r="C195" s="6">
        <v>6917.17</v>
      </c>
      <c r="D195" s="6">
        <v>6819.12</v>
      </c>
      <c r="E195" s="6">
        <v>6892.49</v>
      </c>
      <c r="F195" s="6">
        <v>6317.89</v>
      </c>
      <c r="G195" s="6">
        <v>6369.83</v>
      </c>
      <c r="H195" s="6">
        <v>6304.81</v>
      </c>
      <c r="I195" s="6">
        <v>6335.12</v>
      </c>
      <c r="J195" s="9">
        <f t="shared" ref="J195:J258" si="286">MAX(ABS(E194-D195),ABS(C195-E194),ABS(C195-D195))</f>
        <v>98.050000000000182</v>
      </c>
      <c r="K195" s="9">
        <f t="shared" si="215"/>
        <v>148.62916666666669</v>
      </c>
      <c r="L195" s="9">
        <f t="shared" si="192"/>
        <v>73.699999999999818</v>
      </c>
      <c r="M195" s="9">
        <f t="shared" ref="M195" si="287">AVERAGE(L184:L195)</f>
        <v>132.71750000000006</v>
      </c>
      <c r="N195" s="6" t="s">
        <v>37</v>
      </c>
      <c r="O195" s="9">
        <f t="shared" si="194"/>
        <v>557.36999999999989</v>
      </c>
      <c r="P195" s="4">
        <f t="shared" si="233"/>
        <v>1</v>
      </c>
      <c r="Q195" s="5">
        <f t="shared" si="234"/>
        <v>44.349999999999454</v>
      </c>
      <c r="R195" s="5">
        <f t="shared" si="235"/>
        <v>524.1075000000003</v>
      </c>
      <c r="S195" s="4">
        <f t="shared" si="236"/>
        <v>1</v>
      </c>
      <c r="T195" s="4">
        <f t="shared" si="237"/>
        <v>1</v>
      </c>
      <c r="U195" s="5">
        <f t="shared" si="229"/>
        <v>530.18200000000013</v>
      </c>
      <c r="V195" s="5">
        <f t="shared" si="230"/>
        <v>27.187999999999761</v>
      </c>
      <c r="X195" s="5">
        <f t="shared" ref="X195:X258" si="288">E195-B195</f>
        <v>73.369999999999891</v>
      </c>
      <c r="Y195" s="5">
        <f t="shared" ref="Y195:Y258" si="289">I195-F195</f>
        <v>17.229999999999563</v>
      </c>
      <c r="AA195" s="5">
        <f t="shared" si="209"/>
        <v>1</v>
      </c>
      <c r="AB195" s="5">
        <f t="shared" si="210"/>
        <v>0</v>
      </c>
      <c r="AC195" s="5">
        <f t="shared" si="211"/>
        <v>1</v>
      </c>
      <c r="AF195" s="5">
        <f t="shared" si="197"/>
        <v>98.050000000000182</v>
      </c>
      <c r="AG195" s="5">
        <f t="shared" si="198"/>
        <v>93.739999999999782</v>
      </c>
      <c r="AH195" s="5">
        <f t="shared" si="199"/>
        <v>0</v>
      </c>
      <c r="AI195" s="5">
        <f t="shared" si="200"/>
        <v>4.3100000000004002</v>
      </c>
      <c r="AJ195" s="5"/>
      <c r="AK195" s="5">
        <f t="shared" si="201"/>
        <v>0</v>
      </c>
      <c r="AL195" s="5">
        <f t="shared" si="221"/>
        <v>50.792000000000002</v>
      </c>
      <c r="AM195" s="5">
        <f t="shared" si="202"/>
        <v>98.050000000000182</v>
      </c>
      <c r="AN195" s="5">
        <f t="shared" si="217"/>
        <v>108.59300000000003</v>
      </c>
      <c r="AO195" s="5">
        <f t="shared" si="218"/>
        <v>0</v>
      </c>
      <c r="AP195" s="5">
        <f t="shared" si="231"/>
        <v>2</v>
      </c>
      <c r="AQ195" s="5">
        <f t="shared" si="249"/>
        <v>3.3</v>
      </c>
      <c r="AR195" s="5"/>
      <c r="AS195" s="5">
        <f t="shared" si="195"/>
        <v>93.739999999999782</v>
      </c>
      <c r="AT195" s="5">
        <f t="shared" si="217"/>
        <v>109.13099999999994</v>
      </c>
      <c r="AU195" s="5">
        <f t="shared" si="203"/>
        <v>4.3100000000004002</v>
      </c>
      <c r="AV195" s="5">
        <f t="shared" si="206"/>
        <v>4.3100000000004002</v>
      </c>
      <c r="AW195" s="5">
        <f t="shared" si="204"/>
        <v>5</v>
      </c>
      <c r="AZ195" s="4">
        <f t="shared" si="239"/>
        <v>1</v>
      </c>
      <c r="BA195" s="5">
        <f t="shared" si="245"/>
        <v>30.069999999999709</v>
      </c>
      <c r="BB195" s="4">
        <f t="shared" si="240"/>
        <v>0.95945422875943875</v>
      </c>
      <c r="BD195" s="5">
        <v>-19.609999999999673</v>
      </c>
      <c r="BE195" s="4">
        <v>1</v>
      </c>
      <c r="BJ195" s="5">
        <v>83.510000000000218</v>
      </c>
      <c r="BK195" s="5">
        <v>-6.7699999999999818</v>
      </c>
      <c r="BL195" s="5">
        <v>6.7699999999999818</v>
      </c>
      <c r="BM195" s="5">
        <v>2</v>
      </c>
      <c r="BR195">
        <v>73</v>
      </c>
      <c r="BS195">
        <v>-17</v>
      </c>
    </row>
    <row r="196" spans="1:71">
      <c r="A196" s="7">
        <v>36805</v>
      </c>
      <c r="B196" s="6">
        <v>6895.71</v>
      </c>
      <c r="C196" s="6">
        <v>6921.08</v>
      </c>
      <c r="D196" s="6">
        <v>6712.48</v>
      </c>
      <c r="E196" s="6">
        <v>6776.39</v>
      </c>
      <c r="F196" s="6">
        <v>6323.28</v>
      </c>
      <c r="G196" s="6">
        <v>6356.39</v>
      </c>
      <c r="H196" s="6">
        <v>6229.25</v>
      </c>
      <c r="I196" s="6">
        <v>6258.41</v>
      </c>
      <c r="J196" s="9">
        <f t="shared" si="286"/>
        <v>208.60000000000036</v>
      </c>
      <c r="K196" s="9">
        <f t="shared" si="215"/>
        <v>158.31083333333336</v>
      </c>
      <c r="L196" s="9">
        <f t="shared" ref="L196:L259" si="290">MAX(ABS(I195-H196),ABS(G196-I195),ABS(G196-H196))</f>
        <v>127.14000000000033</v>
      </c>
      <c r="M196" s="9">
        <f t="shared" ref="M196" si="291">AVERAGE(L185:L196)</f>
        <v>137.72500000000005</v>
      </c>
      <c r="N196" s="6" t="s">
        <v>37</v>
      </c>
      <c r="O196" s="9">
        <f t="shared" ref="O196:O259" si="292">E196-I196</f>
        <v>517.98000000000047</v>
      </c>
      <c r="P196" s="4">
        <f t="shared" si="233"/>
        <v>0.11183765501691313</v>
      </c>
      <c r="Q196" s="5">
        <f t="shared" si="234"/>
        <v>44.349999999999454</v>
      </c>
      <c r="R196" s="5">
        <f t="shared" si="235"/>
        <v>524.1075000000003</v>
      </c>
      <c r="S196" s="4">
        <f t="shared" si="236"/>
        <v>0.37575277337559815</v>
      </c>
      <c r="T196" s="4">
        <f t="shared" si="237"/>
        <v>0.62471417682927399</v>
      </c>
      <c r="U196" s="5">
        <f t="shared" si="229"/>
        <v>529.43200000000013</v>
      </c>
      <c r="V196" s="5">
        <f t="shared" si="230"/>
        <v>-11.451999999999657</v>
      </c>
      <c r="X196" s="5">
        <f t="shared" si="288"/>
        <v>-119.31999999999971</v>
      </c>
      <c r="Y196" s="5">
        <f t="shared" si="289"/>
        <v>-64.869999999999891</v>
      </c>
      <c r="AA196" s="5">
        <f t="shared" si="209"/>
        <v>0</v>
      </c>
      <c r="AB196" s="5">
        <f t="shared" si="210"/>
        <v>1</v>
      </c>
      <c r="AC196" s="5">
        <f t="shared" si="211"/>
        <v>1</v>
      </c>
      <c r="AF196" s="5">
        <f t="shared" si="197"/>
        <v>25.369999999999891</v>
      </c>
      <c r="AG196" s="5">
        <f t="shared" si="198"/>
        <v>28.590000000000146</v>
      </c>
      <c r="AH196" s="5">
        <f t="shared" si="199"/>
        <v>183.23000000000047</v>
      </c>
      <c r="AI196" s="5">
        <f t="shared" si="200"/>
        <v>180.01000000000022</v>
      </c>
      <c r="AJ196" s="5"/>
      <c r="AK196" s="5">
        <f t="shared" si="201"/>
        <v>25.369999999999891</v>
      </c>
      <c r="AL196" s="5">
        <f t="shared" si="221"/>
        <v>50.792000000000002</v>
      </c>
      <c r="AM196" s="5">
        <f t="shared" si="202"/>
        <v>183.23000000000047</v>
      </c>
      <c r="AN196" s="5">
        <f t="shared" si="217"/>
        <v>107.68300000000008</v>
      </c>
      <c r="AO196" s="5">
        <f t="shared" si="218"/>
        <v>1</v>
      </c>
      <c r="AP196" s="5">
        <f t="shared" si="231"/>
        <v>2</v>
      </c>
      <c r="AQ196" s="5">
        <f t="shared" si="249"/>
        <v>3.1</v>
      </c>
      <c r="AR196" s="5"/>
      <c r="AS196" s="5">
        <f t="shared" ref="AS196:AS259" si="293">MAX(AG196,AI196)</f>
        <v>180.01000000000022</v>
      </c>
      <c r="AT196" s="5">
        <f t="shared" si="217"/>
        <v>108.80200000000005</v>
      </c>
      <c r="AU196" s="5">
        <f t="shared" si="203"/>
        <v>28.590000000000146</v>
      </c>
      <c r="AV196" s="5">
        <f t="shared" si="206"/>
        <v>-3.2200000000002547</v>
      </c>
      <c r="AW196" s="5">
        <f t="shared" si="204"/>
        <v>6</v>
      </c>
      <c r="AZ196" s="4">
        <f t="shared" si="239"/>
        <v>0.62471417682927399</v>
      </c>
      <c r="BA196" s="5">
        <f t="shared" si="245"/>
        <v>-39.389999999999418</v>
      </c>
      <c r="BB196" s="4">
        <f t="shared" si="240"/>
        <v>1</v>
      </c>
      <c r="BD196" s="5">
        <v>-19.320000000000618</v>
      </c>
      <c r="BE196" s="4">
        <v>1</v>
      </c>
      <c r="BJ196" s="5">
        <v>63</v>
      </c>
      <c r="BK196" s="5">
        <v>-6.8400000000001455</v>
      </c>
      <c r="BL196" s="5">
        <v>6.8400000000001455</v>
      </c>
      <c r="BM196" s="5">
        <v>2</v>
      </c>
      <c r="BR196">
        <v>-63</v>
      </c>
      <c r="BS196">
        <v>65</v>
      </c>
    </row>
    <row r="197" spans="1:71">
      <c r="A197" s="7">
        <v>36808</v>
      </c>
      <c r="B197" s="6">
        <v>6776.04</v>
      </c>
      <c r="C197" s="6">
        <v>6776.04</v>
      </c>
      <c r="D197" s="6">
        <v>6624.55</v>
      </c>
      <c r="E197" s="6">
        <v>6680.78</v>
      </c>
      <c r="F197" s="6">
        <v>6220.08</v>
      </c>
      <c r="G197" s="6">
        <v>6227.63</v>
      </c>
      <c r="H197" s="6">
        <v>6082.79</v>
      </c>
      <c r="I197" s="6">
        <v>6110.06</v>
      </c>
      <c r="J197" s="9">
        <f t="shared" si="286"/>
        <v>151.84000000000015</v>
      </c>
      <c r="K197" s="9">
        <f t="shared" si="215"/>
        <v>150.39333333333335</v>
      </c>
      <c r="L197" s="9">
        <f t="shared" si="290"/>
        <v>175.61999999999989</v>
      </c>
      <c r="M197" s="9">
        <f t="shared" ref="M197" si="294">AVERAGE(L186:L197)</f>
        <v>137.84916666666672</v>
      </c>
      <c r="N197" s="6" t="s">
        <v>36</v>
      </c>
      <c r="O197" s="9">
        <f t="shared" si="292"/>
        <v>570.71999999999935</v>
      </c>
      <c r="P197" s="4">
        <f t="shared" si="233"/>
        <v>1</v>
      </c>
      <c r="Q197" s="5">
        <f t="shared" si="234"/>
        <v>57.699999999998909</v>
      </c>
      <c r="R197" s="5">
        <f t="shared" si="235"/>
        <v>527.44500000000016</v>
      </c>
      <c r="S197" s="4">
        <f t="shared" si="236"/>
        <v>1</v>
      </c>
      <c r="T197" s="4">
        <f t="shared" si="237"/>
        <v>1</v>
      </c>
      <c r="U197" s="5">
        <f t="shared" si="229"/>
        <v>537.27800000000002</v>
      </c>
      <c r="V197" s="5">
        <f t="shared" si="230"/>
        <v>33.441999999999325</v>
      </c>
      <c r="X197" s="5">
        <f t="shared" si="288"/>
        <v>-95.260000000000218</v>
      </c>
      <c r="Y197" s="5">
        <f t="shared" si="289"/>
        <v>-110.01999999999953</v>
      </c>
      <c r="AA197" s="5">
        <f t="shared" si="209"/>
        <v>0</v>
      </c>
      <c r="AB197" s="5">
        <f t="shared" si="210"/>
        <v>1</v>
      </c>
      <c r="AC197" s="5">
        <f t="shared" si="211"/>
        <v>1</v>
      </c>
      <c r="AF197" s="5">
        <f t="shared" ref="AF197:AF260" si="295">(C197-B197)</f>
        <v>0</v>
      </c>
      <c r="AG197" s="5">
        <f t="shared" ref="AG197:AG260" si="296">(C197-E196)</f>
        <v>-0.3500000000003638</v>
      </c>
      <c r="AH197" s="5">
        <f t="shared" ref="AH197:AH260" si="297">(B197-D197)</f>
        <v>151.48999999999978</v>
      </c>
      <c r="AI197" s="5">
        <f t="shared" ref="AI197:AI260" si="298">(E196-D197)</f>
        <v>151.84000000000015</v>
      </c>
      <c r="AJ197" s="5"/>
      <c r="AK197" s="5">
        <f t="shared" ref="AK197:AK260" si="299">MIN(AF197,AH197)</f>
        <v>0</v>
      </c>
      <c r="AL197" s="5">
        <f t="shared" si="221"/>
        <v>48.221999999999937</v>
      </c>
      <c r="AM197" s="5">
        <f t="shared" ref="AM197:AM260" si="300">MAX(AF197,AH197)</f>
        <v>151.48999999999978</v>
      </c>
      <c r="AN197" s="5">
        <f t="shared" si="217"/>
        <v>101.89500000000007</v>
      </c>
      <c r="AO197" s="5">
        <f t="shared" si="218"/>
        <v>1</v>
      </c>
      <c r="AP197" s="5">
        <f t="shared" si="231"/>
        <v>2</v>
      </c>
      <c r="AQ197" s="5">
        <f t="shared" si="249"/>
        <v>2.9</v>
      </c>
      <c r="AR197" s="5"/>
      <c r="AS197" s="5">
        <f t="shared" si="293"/>
        <v>151.84000000000015</v>
      </c>
      <c r="AT197" s="5">
        <f t="shared" si="217"/>
        <v>102.54000000000005</v>
      </c>
      <c r="AU197" s="5">
        <f t="shared" ref="AU197:AU260" si="301">MIN($AG197,$AI197)</f>
        <v>-0.3500000000003638</v>
      </c>
      <c r="AV197" s="5">
        <f t="shared" si="206"/>
        <v>0.3500000000003638</v>
      </c>
      <c r="AW197" s="5">
        <f t="shared" ref="AW197:AW260" si="302">WEEKDAY(A197)</f>
        <v>2</v>
      </c>
      <c r="AZ197" s="4">
        <f t="shared" si="239"/>
        <v>1</v>
      </c>
      <c r="BA197" s="5">
        <f t="shared" si="245"/>
        <v>0</v>
      </c>
      <c r="BB197" s="4">
        <f t="shared" si="240"/>
        <v>0.62471417682927399</v>
      </c>
      <c r="BD197" s="5">
        <v>-19.299999999999727</v>
      </c>
      <c r="BE197" s="4">
        <v>1</v>
      </c>
      <c r="BJ197" s="5">
        <v>70.130000000000109</v>
      </c>
      <c r="BK197" s="5">
        <v>-6.7899999999999636</v>
      </c>
      <c r="BL197" s="5">
        <v>6.7899999999999636</v>
      </c>
      <c r="BM197" s="5">
        <v>2</v>
      </c>
      <c r="BR197">
        <v>151</v>
      </c>
      <c r="BS197">
        <v>-83</v>
      </c>
    </row>
    <row r="198" spans="1:71">
      <c r="A198" s="7">
        <v>36809</v>
      </c>
      <c r="B198" s="6">
        <v>6683.69</v>
      </c>
      <c r="C198" s="6">
        <v>6726.45</v>
      </c>
      <c r="D198" s="6">
        <v>6655.51</v>
      </c>
      <c r="E198" s="6">
        <v>6673.15</v>
      </c>
      <c r="F198" s="6">
        <v>6166.71</v>
      </c>
      <c r="G198" s="6">
        <v>6184.69</v>
      </c>
      <c r="H198" s="6">
        <v>6114.75</v>
      </c>
      <c r="I198" s="6">
        <v>6143.3</v>
      </c>
      <c r="J198" s="9">
        <f t="shared" si="286"/>
        <v>70.9399999999996</v>
      </c>
      <c r="K198" s="9">
        <f t="shared" si="215"/>
        <v>136.70833333333334</v>
      </c>
      <c r="L198" s="9">
        <f t="shared" si="290"/>
        <v>74.6299999999992</v>
      </c>
      <c r="M198" s="9">
        <f t="shared" ref="M198" si="303">AVERAGE(L187:L198)</f>
        <v>124.77583333333337</v>
      </c>
      <c r="N198" s="6" t="s">
        <v>37</v>
      </c>
      <c r="O198" s="9">
        <f t="shared" si="292"/>
        <v>529.84999999999945</v>
      </c>
      <c r="P198" s="4">
        <f t="shared" si="233"/>
        <v>0.22506636329160476</v>
      </c>
      <c r="Q198" s="5">
        <f t="shared" si="234"/>
        <v>52.739999999998872</v>
      </c>
      <c r="R198" s="5">
        <f t="shared" si="235"/>
        <v>531.16500000000019</v>
      </c>
      <c r="S198" s="4">
        <f t="shared" si="236"/>
        <v>0.29168110918543044</v>
      </c>
      <c r="T198" s="4">
        <f t="shared" si="237"/>
        <v>0.46540222367559875</v>
      </c>
      <c r="U198" s="5">
        <f t="shared" si="229"/>
        <v>540.64399999999989</v>
      </c>
      <c r="V198" s="5">
        <f t="shared" si="230"/>
        <v>-10.794000000000437</v>
      </c>
      <c r="X198" s="5">
        <f t="shared" si="288"/>
        <v>-10.539999999999964</v>
      </c>
      <c r="Y198" s="5">
        <f t="shared" si="289"/>
        <v>-23.409999999999854</v>
      </c>
      <c r="AA198" s="5">
        <f t="shared" si="209"/>
        <v>0</v>
      </c>
      <c r="AB198" s="5">
        <f t="shared" si="210"/>
        <v>1</v>
      </c>
      <c r="AC198" s="5">
        <f t="shared" si="211"/>
        <v>1</v>
      </c>
      <c r="AF198" s="5">
        <f t="shared" si="295"/>
        <v>42.760000000000218</v>
      </c>
      <c r="AG198" s="5">
        <f t="shared" si="296"/>
        <v>45.670000000000073</v>
      </c>
      <c r="AH198" s="5">
        <f t="shared" si="297"/>
        <v>28.179999999999382</v>
      </c>
      <c r="AI198" s="5">
        <f t="shared" si="298"/>
        <v>25.269999999999527</v>
      </c>
      <c r="AJ198" s="5"/>
      <c r="AK198" s="5">
        <f t="shared" si="299"/>
        <v>28.179999999999382</v>
      </c>
      <c r="AL198" s="5">
        <f t="shared" si="221"/>
        <v>48.221999999999937</v>
      </c>
      <c r="AM198" s="5">
        <f t="shared" si="300"/>
        <v>42.760000000000218</v>
      </c>
      <c r="AN198" s="5">
        <f t="shared" si="217"/>
        <v>97.392000000000095</v>
      </c>
      <c r="AO198" s="5">
        <f t="shared" si="218"/>
        <v>0</v>
      </c>
      <c r="AP198" s="5">
        <f t="shared" si="231"/>
        <v>2</v>
      </c>
      <c r="AQ198" s="5">
        <f t="shared" si="249"/>
        <v>2.7</v>
      </c>
      <c r="AR198" s="5"/>
      <c r="AS198" s="5">
        <f t="shared" si="293"/>
        <v>45.670000000000073</v>
      </c>
      <c r="AT198" s="5">
        <f t="shared" si="217"/>
        <v>98.425000000000097</v>
      </c>
      <c r="AU198" s="5">
        <f t="shared" si="301"/>
        <v>25.269999999999527</v>
      </c>
      <c r="AV198" s="5">
        <f t="shared" ref="AV198:AV261" si="304">(E197-B198)</f>
        <v>-2.9099999999998545</v>
      </c>
      <c r="AW198" s="5">
        <f t="shared" si="302"/>
        <v>3</v>
      </c>
      <c r="AZ198" s="4">
        <f t="shared" si="239"/>
        <v>0.46540222367559875</v>
      </c>
      <c r="BA198" s="5">
        <f t="shared" si="245"/>
        <v>-40.869999999999891</v>
      </c>
      <c r="BB198" s="4">
        <f t="shared" si="240"/>
        <v>1</v>
      </c>
      <c r="BD198" s="5">
        <v>-19.289999999999054</v>
      </c>
      <c r="BE198" s="4">
        <v>1</v>
      </c>
      <c r="BJ198" s="5">
        <v>27.860000000000127</v>
      </c>
      <c r="BK198" s="5">
        <v>10.989999999999782</v>
      </c>
      <c r="BL198" s="5">
        <v>6.75</v>
      </c>
      <c r="BM198" s="5">
        <v>2</v>
      </c>
      <c r="BR198">
        <v>-11</v>
      </c>
      <c r="BS198">
        <v>23</v>
      </c>
    </row>
    <row r="199" spans="1:71">
      <c r="A199" s="7">
        <v>36810</v>
      </c>
      <c r="B199" s="6">
        <v>6668.94</v>
      </c>
      <c r="C199" s="6">
        <v>6668.94</v>
      </c>
      <c r="D199" s="6">
        <v>6467.29</v>
      </c>
      <c r="E199" s="6">
        <v>6554.14</v>
      </c>
      <c r="F199" s="6">
        <v>6062.57</v>
      </c>
      <c r="G199" s="6">
        <v>6096.22</v>
      </c>
      <c r="H199" s="6">
        <v>5947.64</v>
      </c>
      <c r="I199" s="6">
        <v>5956.12</v>
      </c>
      <c r="J199" s="9">
        <f t="shared" si="286"/>
        <v>205.85999999999967</v>
      </c>
      <c r="K199" s="9">
        <f t="shared" si="215"/>
        <v>131.21416666666664</v>
      </c>
      <c r="L199" s="9">
        <f t="shared" si="290"/>
        <v>195.65999999999985</v>
      </c>
      <c r="M199" s="9">
        <f t="shared" ref="M199" si="305">AVERAGE(L188:L199)</f>
        <v>126.56749999999995</v>
      </c>
      <c r="N199" s="6" t="s">
        <v>36</v>
      </c>
      <c r="O199" s="9">
        <f t="shared" si="292"/>
        <v>598.02000000000044</v>
      </c>
      <c r="P199" s="4">
        <f t="shared" si="233"/>
        <v>1</v>
      </c>
      <c r="Q199" s="5">
        <f t="shared" si="234"/>
        <v>80.039999999999964</v>
      </c>
      <c r="R199" s="5">
        <f t="shared" si="235"/>
        <v>537.99000000000046</v>
      </c>
      <c r="S199" s="4">
        <f t="shared" si="236"/>
        <v>1</v>
      </c>
      <c r="T199" s="4">
        <f t="shared" si="237"/>
        <v>1</v>
      </c>
      <c r="U199" s="5">
        <f t="shared" si="229"/>
        <v>554.7879999999999</v>
      </c>
      <c r="V199" s="5">
        <f t="shared" si="230"/>
        <v>43.232000000000539</v>
      </c>
      <c r="X199" s="5">
        <f t="shared" si="288"/>
        <v>-114.79999999999927</v>
      </c>
      <c r="Y199" s="5">
        <f t="shared" si="289"/>
        <v>-106.44999999999982</v>
      </c>
      <c r="AA199" s="5">
        <f t="shared" si="209"/>
        <v>0</v>
      </c>
      <c r="AB199" s="5">
        <f t="shared" si="210"/>
        <v>1</v>
      </c>
      <c r="AC199" s="5">
        <f t="shared" si="211"/>
        <v>1</v>
      </c>
      <c r="AF199" s="5">
        <f t="shared" si="295"/>
        <v>0</v>
      </c>
      <c r="AG199" s="5">
        <f t="shared" si="296"/>
        <v>-4.2100000000000364</v>
      </c>
      <c r="AH199" s="5">
        <f t="shared" si="297"/>
        <v>201.64999999999964</v>
      </c>
      <c r="AI199" s="5">
        <f t="shared" si="298"/>
        <v>205.85999999999967</v>
      </c>
      <c r="AJ199" s="5"/>
      <c r="AK199" s="5">
        <f t="shared" si="299"/>
        <v>0</v>
      </c>
      <c r="AL199" s="5">
        <f t="shared" si="221"/>
        <v>45.531000000000127</v>
      </c>
      <c r="AM199" s="5">
        <f t="shared" si="300"/>
        <v>201.64999999999964</v>
      </c>
      <c r="AN199" s="5">
        <f t="shared" si="217"/>
        <v>112.2</v>
      </c>
      <c r="AO199" s="5">
        <f t="shared" si="218"/>
        <v>1</v>
      </c>
      <c r="AP199" s="5">
        <f t="shared" si="231"/>
        <v>3</v>
      </c>
      <c r="AQ199" s="5">
        <f t="shared" si="249"/>
        <v>2.6</v>
      </c>
      <c r="AR199" s="5"/>
      <c r="AS199" s="5">
        <f t="shared" si="293"/>
        <v>205.85999999999967</v>
      </c>
      <c r="AT199" s="5">
        <f t="shared" si="217"/>
        <v>112.76600000000008</v>
      </c>
      <c r="AU199" s="5">
        <f t="shared" si="301"/>
        <v>-4.2100000000000364</v>
      </c>
      <c r="AV199" s="5">
        <f t="shared" si="304"/>
        <v>4.2100000000000364</v>
      </c>
      <c r="AW199" s="5">
        <f t="shared" si="302"/>
        <v>4</v>
      </c>
      <c r="AZ199" s="4">
        <f t="shared" si="239"/>
        <v>1</v>
      </c>
      <c r="BA199" s="5">
        <f t="shared" si="245"/>
        <v>0</v>
      </c>
      <c r="BB199" s="4">
        <f t="shared" si="240"/>
        <v>0.46540222367559875</v>
      </c>
      <c r="BD199" s="5">
        <v>-19.259999999999309</v>
      </c>
      <c r="BE199" s="4">
        <v>1</v>
      </c>
      <c r="BJ199" s="5">
        <v>53.889999999999873</v>
      </c>
      <c r="BK199" s="5">
        <v>-4.2300000000000182</v>
      </c>
      <c r="BL199" s="5">
        <v>4.2300000000000182</v>
      </c>
      <c r="BM199" s="5">
        <v>2</v>
      </c>
      <c r="BR199">
        <v>202</v>
      </c>
      <c r="BS199">
        <v>-76</v>
      </c>
    </row>
    <row r="200" spans="1:71">
      <c r="A200" s="7">
        <v>36811</v>
      </c>
      <c r="B200" s="6">
        <v>6569.86</v>
      </c>
      <c r="C200" s="6">
        <v>6649.25</v>
      </c>
      <c r="D200" s="6">
        <v>6383.17</v>
      </c>
      <c r="E200" s="6">
        <v>6465.26</v>
      </c>
      <c r="F200" s="6">
        <v>6025.01</v>
      </c>
      <c r="G200" s="6">
        <v>6076.66</v>
      </c>
      <c r="H200" s="6">
        <v>5848.42</v>
      </c>
      <c r="I200" s="6">
        <v>5990.7</v>
      </c>
      <c r="J200" s="9">
        <f t="shared" si="286"/>
        <v>266.07999999999993</v>
      </c>
      <c r="K200" s="9">
        <f t="shared" si="215"/>
        <v>146.07166666666663</v>
      </c>
      <c r="L200" s="9">
        <f t="shared" si="290"/>
        <v>228.23999999999978</v>
      </c>
      <c r="M200" s="9">
        <f t="shared" ref="M200" si="306">AVERAGE(L189:L200)</f>
        <v>138.25166666666664</v>
      </c>
      <c r="N200" s="6" t="s">
        <v>37</v>
      </c>
      <c r="O200" s="9">
        <f t="shared" si="292"/>
        <v>474.5600000000004</v>
      </c>
      <c r="P200" s="4">
        <f t="shared" si="233"/>
        <v>0</v>
      </c>
      <c r="Q200" s="5">
        <f t="shared" si="234"/>
        <v>123.46000000000004</v>
      </c>
      <c r="R200" s="5">
        <f t="shared" si="235"/>
        <v>505.42500000000041</v>
      </c>
      <c r="S200" s="4">
        <f t="shared" si="236"/>
        <v>0</v>
      </c>
      <c r="T200" s="4">
        <f t="shared" si="237"/>
        <v>0</v>
      </c>
      <c r="U200" s="5">
        <f t="shared" si="229"/>
        <v>538.226</v>
      </c>
      <c r="V200" s="5">
        <f t="shared" si="230"/>
        <v>-63.665999999999599</v>
      </c>
      <c r="X200" s="5">
        <f t="shared" si="288"/>
        <v>-104.59999999999945</v>
      </c>
      <c r="Y200" s="5">
        <f t="shared" si="289"/>
        <v>-34.3100000000004</v>
      </c>
      <c r="AA200" s="5">
        <f t="shared" ref="AA200:AA263" si="307">IF(AND(X200&gt;0,Y200&gt;0),1,0)</f>
        <v>0</v>
      </c>
      <c r="AB200" s="5">
        <f t="shared" ref="AB200:AB263" si="308">IF(AND($X200&lt;0,$Y200&lt;0),1,0)</f>
        <v>1</v>
      </c>
      <c r="AC200" s="5">
        <f t="shared" ref="AC200:AC263" si="309">SUM(AA200:AB200)</f>
        <v>1</v>
      </c>
      <c r="AF200" s="5">
        <f t="shared" si="295"/>
        <v>79.390000000000327</v>
      </c>
      <c r="AG200" s="5">
        <f t="shared" si="296"/>
        <v>95.109999999999673</v>
      </c>
      <c r="AH200" s="5">
        <f t="shared" si="297"/>
        <v>186.6899999999996</v>
      </c>
      <c r="AI200" s="5">
        <f t="shared" si="298"/>
        <v>170.97000000000025</v>
      </c>
      <c r="AJ200" s="5"/>
      <c r="AK200" s="5">
        <f t="shared" si="299"/>
        <v>79.390000000000327</v>
      </c>
      <c r="AL200" s="5">
        <f t="shared" si="221"/>
        <v>52.489000000000019</v>
      </c>
      <c r="AM200" s="5">
        <f t="shared" si="300"/>
        <v>186.6899999999996</v>
      </c>
      <c r="AN200" s="5">
        <f t="shared" si="217"/>
        <v>121.31400000000004</v>
      </c>
      <c r="AO200" s="5">
        <f t="shared" si="218"/>
        <v>1</v>
      </c>
      <c r="AP200" s="5">
        <f t="shared" si="231"/>
        <v>4</v>
      </c>
      <c r="AQ200" s="5">
        <f t="shared" si="249"/>
        <v>2.7</v>
      </c>
      <c r="AR200" s="5"/>
      <c r="AS200" s="5">
        <f t="shared" si="293"/>
        <v>170.97000000000025</v>
      </c>
      <c r="AT200" s="5">
        <f t="shared" si="217"/>
        <v>120.61900000000014</v>
      </c>
      <c r="AU200" s="5">
        <f t="shared" si="301"/>
        <v>95.109999999999673</v>
      </c>
      <c r="AV200" s="5">
        <f t="shared" si="304"/>
        <v>-15.719999999999345</v>
      </c>
      <c r="AW200" s="5">
        <f t="shared" si="302"/>
        <v>5</v>
      </c>
      <c r="AZ200" s="4">
        <f t="shared" si="239"/>
        <v>0</v>
      </c>
      <c r="BA200" s="5">
        <f t="shared" si="245"/>
        <v>-123.46000000000004</v>
      </c>
      <c r="BB200" s="4">
        <f t="shared" si="240"/>
        <v>1</v>
      </c>
      <c r="BD200" s="5">
        <v>-19</v>
      </c>
      <c r="BE200" s="4">
        <v>1</v>
      </c>
      <c r="BJ200" s="5">
        <v>22.480000000000018</v>
      </c>
      <c r="BK200" s="5">
        <v>17.010000000000218</v>
      </c>
      <c r="BL200" s="5">
        <v>1.4400000000000546</v>
      </c>
      <c r="BM200" s="5">
        <v>2</v>
      </c>
      <c r="BR200">
        <v>-58</v>
      </c>
      <c r="BS200">
        <v>34</v>
      </c>
    </row>
    <row r="201" spans="1:71">
      <c r="A201" s="7">
        <v>36812</v>
      </c>
      <c r="B201" s="6">
        <v>6452.11</v>
      </c>
      <c r="C201" s="6">
        <v>6661.3</v>
      </c>
      <c r="D201" s="6">
        <v>6385.55</v>
      </c>
      <c r="E201" s="6">
        <v>6661.3</v>
      </c>
      <c r="F201" s="6">
        <v>5862.51</v>
      </c>
      <c r="G201" s="6">
        <v>6064.21</v>
      </c>
      <c r="H201" s="6">
        <v>5828.14</v>
      </c>
      <c r="I201" s="6">
        <v>6064.21</v>
      </c>
      <c r="J201" s="9">
        <f t="shared" si="286"/>
        <v>275.75</v>
      </c>
      <c r="K201" s="9">
        <f t="shared" si="215"/>
        <v>160.57999999999993</v>
      </c>
      <c r="L201" s="9">
        <f t="shared" si="290"/>
        <v>236.06999999999971</v>
      </c>
      <c r="M201" s="9">
        <f t="shared" ref="M201" si="310">AVERAGE(L190:L201)</f>
        <v>151.9083333333333</v>
      </c>
      <c r="N201" s="6" t="s">
        <v>36</v>
      </c>
      <c r="O201" s="9">
        <f t="shared" si="292"/>
        <v>597.09000000000015</v>
      </c>
      <c r="P201" s="4">
        <f t="shared" si="233"/>
        <v>0.99246719585290544</v>
      </c>
      <c r="Q201" s="5">
        <f t="shared" si="234"/>
        <v>123.46000000000004</v>
      </c>
      <c r="R201" s="5">
        <f t="shared" si="235"/>
        <v>505.42500000000041</v>
      </c>
      <c r="S201" s="4">
        <f t="shared" si="236"/>
        <v>0.99246719585290544</v>
      </c>
      <c r="T201" s="4">
        <f t="shared" si="237"/>
        <v>0.99246719585290544</v>
      </c>
      <c r="U201" s="5">
        <f t="shared" si="229"/>
        <v>554.048</v>
      </c>
      <c r="V201" s="5">
        <f t="shared" si="230"/>
        <v>43.042000000000144</v>
      </c>
      <c r="X201" s="5">
        <f t="shared" si="288"/>
        <v>209.19000000000051</v>
      </c>
      <c r="Y201" s="5">
        <f t="shared" si="289"/>
        <v>201.69999999999982</v>
      </c>
      <c r="AA201" s="5">
        <f t="shared" si="307"/>
        <v>1</v>
      </c>
      <c r="AB201" s="5">
        <f t="shared" si="308"/>
        <v>0</v>
      </c>
      <c r="AC201" s="5">
        <f t="shared" si="309"/>
        <v>1</v>
      </c>
      <c r="AF201" s="5">
        <f t="shared" si="295"/>
        <v>209.19000000000051</v>
      </c>
      <c r="AG201" s="5">
        <f t="shared" si="296"/>
        <v>196.03999999999996</v>
      </c>
      <c r="AH201" s="5">
        <f t="shared" si="297"/>
        <v>66.559999999999491</v>
      </c>
      <c r="AI201" s="5">
        <f t="shared" si="298"/>
        <v>79.710000000000036</v>
      </c>
      <c r="AJ201" s="5"/>
      <c r="AK201" s="5">
        <f t="shared" si="299"/>
        <v>66.559999999999491</v>
      </c>
      <c r="AL201" s="5">
        <f t="shared" si="221"/>
        <v>67.842999999999563</v>
      </c>
      <c r="AM201" s="5">
        <f t="shared" si="300"/>
        <v>209.19000000000051</v>
      </c>
      <c r="AN201" s="5">
        <f t="shared" si="217"/>
        <v>134.00600000000003</v>
      </c>
      <c r="AO201" s="5">
        <f t="shared" si="218"/>
        <v>1</v>
      </c>
      <c r="AP201" s="5">
        <f t="shared" si="231"/>
        <v>5</v>
      </c>
      <c r="AQ201" s="5">
        <f t="shared" si="249"/>
        <v>2.9</v>
      </c>
      <c r="AR201" s="5"/>
      <c r="AS201" s="5">
        <f t="shared" si="293"/>
        <v>196.03999999999996</v>
      </c>
      <c r="AT201" s="5">
        <f t="shared" si="217"/>
        <v>131.54900000000006</v>
      </c>
      <c r="AU201" s="5">
        <f t="shared" si="301"/>
        <v>79.710000000000036</v>
      </c>
      <c r="AV201" s="5">
        <f t="shared" si="304"/>
        <v>13.150000000000546</v>
      </c>
      <c r="AW201" s="5">
        <f t="shared" si="302"/>
        <v>6</v>
      </c>
      <c r="AZ201" s="4">
        <f t="shared" si="239"/>
        <v>0.99246719585290544</v>
      </c>
      <c r="BA201" s="5">
        <f t="shared" si="245"/>
        <v>0</v>
      </c>
      <c r="BB201" s="4">
        <f t="shared" si="240"/>
        <v>0</v>
      </c>
      <c r="BD201" s="5">
        <v>-18.9099999999994</v>
      </c>
      <c r="BE201" s="4">
        <v>1</v>
      </c>
      <c r="BJ201" s="5">
        <v>35.989999999999782</v>
      </c>
      <c r="BK201" s="5">
        <v>-6.1299999999996544</v>
      </c>
      <c r="BL201" s="5">
        <v>6.1299999999996544</v>
      </c>
      <c r="BM201" s="5">
        <v>2</v>
      </c>
      <c r="BR201">
        <v>-64</v>
      </c>
      <c r="BS201">
        <v>202</v>
      </c>
    </row>
    <row r="202" spans="1:71">
      <c r="A202" s="7">
        <v>36815</v>
      </c>
      <c r="B202" s="6">
        <v>6668.12</v>
      </c>
      <c r="C202" s="6">
        <v>6725.33</v>
      </c>
      <c r="D202" s="6">
        <v>6578.78</v>
      </c>
      <c r="E202" s="6">
        <v>6627.25</v>
      </c>
      <c r="F202" s="6">
        <v>6158.34</v>
      </c>
      <c r="G202" s="6">
        <v>6158.34</v>
      </c>
      <c r="H202" s="6">
        <v>6044.04</v>
      </c>
      <c r="I202" s="6">
        <v>6088.04</v>
      </c>
      <c r="J202" s="9">
        <f t="shared" si="286"/>
        <v>146.55000000000018</v>
      </c>
      <c r="K202" s="9">
        <f t="shared" si="215"/>
        <v>161.07249999999999</v>
      </c>
      <c r="L202" s="9">
        <f t="shared" si="290"/>
        <v>114.30000000000018</v>
      </c>
      <c r="M202" s="9">
        <f t="shared" ref="M202" si="311">AVERAGE(L191:L202)</f>
        <v>149.91999999999993</v>
      </c>
      <c r="N202" s="6" t="s">
        <v>37</v>
      </c>
      <c r="O202" s="9">
        <f t="shared" si="292"/>
        <v>539.21</v>
      </c>
      <c r="P202" s="4">
        <f t="shared" si="233"/>
        <v>0.52365138506398523</v>
      </c>
      <c r="Q202" s="5">
        <f t="shared" si="234"/>
        <v>123.46000000000004</v>
      </c>
      <c r="R202" s="5">
        <f t="shared" si="235"/>
        <v>505.42500000000041</v>
      </c>
      <c r="S202" s="4">
        <f t="shared" si="236"/>
        <v>0.52365138506398523</v>
      </c>
      <c r="T202" s="4">
        <f t="shared" si="237"/>
        <v>0.52365138506398523</v>
      </c>
      <c r="U202" s="5">
        <f t="shared" si="229"/>
        <v>547.74600000000009</v>
      </c>
      <c r="V202" s="5">
        <f t="shared" si="230"/>
        <v>-8.5360000000000582</v>
      </c>
      <c r="X202" s="5">
        <f t="shared" si="288"/>
        <v>-40.869999999999891</v>
      </c>
      <c r="Y202" s="5">
        <f t="shared" si="289"/>
        <v>-70.300000000000182</v>
      </c>
      <c r="AA202" s="5">
        <f t="shared" si="307"/>
        <v>0</v>
      </c>
      <c r="AB202" s="5">
        <f t="shared" si="308"/>
        <v>1</v>
      </c>
      <c r="AC202" s="5">
        <f t="shared" si="309"/>
        <v>1</v>
      </c>
      <c r="AF202" s="5">
        <f t="shared" si="295"/>
        <v>57.210000000000036</v>
      </c>
      <c r="AG202" s="5">
        <f t="shared" si="296"/>
        <v>64.029999999999745</v>
      </c>
      <c r="AH202" s="5">
        <f t="shared" si="297"/>
        <v>89.340000000000146</v>
      </c>
      <c r="AI202" s="5">
        <f t="shared" si="298"/>
        <v>82.520000000000437</v>
      </c>
      <c r="AJ202" s="5"/>
      <c r="AK202" s="5">
        <f t="shared" si="299"/>
        <v>57.210000000000036</v>
      </c>
      <c r="AL202" s="5">
        <f t="shared" si="221"/>
        <v>67.842999999999563</v>
      </c>
      <c r="AM202" s="5">
        <f t="shared" si="300"/>
        <v>89.340000000000146</v>
      </c>
      <c r="AN202" s="5">
        <f t="shared" si="217"/>
        <v>136.59300000000002</v>
      </c>
      <c r="AO202" s="5">
        <f t="shared" si="218"/>
        <v>0</v>
      </c>
      <c r="AP202" s="5">
        <f t="shared" si="231"/>
        <v>5</v>
      </c>
      <c r="AQ202" s="5">
        <f t="shared" si="249"/>
        <v>3.1</v>
      </c>
      <c r="AR202" s="5"/>
      <c r="AS202" s="5">
        <f t="shared" si="293"/>
        <v>82.520000000000437</v>
      </c>
      <c r="AT202" s="5">
        <f t="shared" si="217"/>
        <v>133.69100000000009</v>
      </c>
      <c r="AU202" s="5">
        <f t="shared" si="301"/>
        <v>64.029999999999745</v>
      </c>
      <c r="AV202" s="5">
        <f t="shared" si="304"/>
        <v>-6.819999999999709</v>
      </c>
      <c r="AW202" s="5">
        <f t="shared" si="302"/>
        <v>2</v>
      </c>
      <c r="AZ202" s="4">
        <f t="shared" si="239"/>
        <v>0.52365138506398523</v>
      </c>
      <c r="BA202" s="5">
        <f t="shared" si="245"/>
        <v>-57.880000000000109</v>
      </c>
      <c r="BB202" s="4">
        <f t="shared" si="240"/>
        <v>0.99246719585290544</v>
      </c>
      <c r="BD202" s="5">
        <v>-18.880000000001019</v>
      </c>
      <c r="BE202" s="4">
        <v>1</v>
      </c>
      <c r="BJ202" s="5">
        <v>40.079999999999927</v>
      </c>
      <c r="BK202" s="5">
        <v>-0.25</v>
      </c>
      <c r="BL202" s="5">
        <v>0.25</v>
      </c>
      <c r="BM202" s="5">
        <v>2</v>
      </c>
      <c r="BR202">
        <v>-64</v>
      </c>
      <c r="BS202">
        <v>70</v>
      </c>
    </row>
    <row r="203" spans="1:71">
      <c r="A203" s="7">
        <v>36816</v>
      </c>
      <c r="B203" s="6">
        <v>6622.01</v>
      </c>
      <c r="C203" s="6">
        <v>6668.56</v>
      </c>
      <c r="D203" s="6">
        <v>6521.75</v>
      </c>
      <c r="E203" s="6">
        <v>6531.71</v>
      </c>
      <c r="F203" s="6">
        <v>6097.19</v>
      </c>
      <c r="G203" s="6">
        <v>6151.65</v>
      </c>
      <c r="H203" s="6">
        <v>6067.15</v>
      </c>
      <c r="I203" s="6">
        <v>6067.15</v>
      </c>
      <c r="J203" s="9">
        <f t="shared" si="286"/>
        <v>146.8100000000004</v>
      </c>
      <c r="K203" s="9">
        <f t="shared" si="215"/>
        <v>163.33416666666668</v>
      </c>
      <c r="L203" s="9">
        <f t="shared" si="290"/>
        <v>84.5</v>
      </c>
      <c r="M203" s="9">
        <f t="shared" ref="M203" si="312">AVERAGE(L192:L203)</f>
        <v>147.18083333333325</v>
      </c>
      <c r="N203" s="6" t="s">
        <v>36</v>
      </c>
      <c r="O203" s="9">
        <f t="shared" si="292"/>
        <v>464.5600000000004</v>
      </c>
      <c r="P203" s="4">
        <f t="shared" si="233"/>
        <v>0</v>
      </c>
      <c r="Q203" s="5">
        <f t="shared" si="234"/>
        <v>133.46000000000004</v>
      </c>
      <c r="R203" s="5">
        <f t="shared" si="235"/>
        <v>497.92500000000041</v>
      </c>
      <c r="S203" s="4">
        <f t="shared" si="236"/>
        <v>0</v>
      </c>
      <c r="T203" s="4">
        <f t="shared" si="237"/>
        <v>0</v>
      </c>
      <c r="U203" s="5">
        <f t="shared" si="229"/>
        <v>534.68800000000033</v>
      </c>
      <c r="V203" s="5">
        <f t="shared" si="230"/>
        <v>-70.127999999999929</v>
      </c>
      <c r="X203" s="5">
        <f t="shared" si="288"/>
        <v>-90.300000000000182</v>
      </c>
      <c r="Y203" s="5">
        <f t="shared" si="289"/>
        <v>-30.039999999999964</v>
      </c>
      <c r="AA203" s="5">
        <f t="shared" si="307"/>
        <v>0</v>
      </c>
      <c r="AB203" s="5">
        <f t="shared" si="308"/>
        <v>1</v>
      </c>
      <c r="AC203" s="5">
        <f t="shared" si="309"/>
        <v>1</v>
      </c>
      <c r="AF203" s="5">
        <f t="shared" si="295"/>
        <v>46.550000000000182</v>
      </c>
      <c r="AG203" s="5">
        <f t="shared" si="296"/>
        <v>41.3100000000004</v>
      </c>
      <c r="AH203" s="5">
        <f t="shared" si="297"/>
        <v>100.26000000000022</v>
      </c>
      <c r="AI203" s="5">
        <f t="shared" si="298"/>
        <v>105.5</v>
      </c>
      <c r="AJ203" s="5"/>
      <c r="AK203" s="5">
        <f t="shared" si="299"/>
        <v>46.550000000000182</v>
      </c>
      <c r="AL203" s="5">
        <f t="shared" si="221"/>
        <v>67.842999999999563</v>
      </c>
      <c r="AM203" s="5">
        <f t="shared" si="300"/>
        <v>100.26000000000022</v>
      </c>
      <c r="AN203" s="5">
        <f t="shared" si="217"/>
        <v>135.94300000000004</v>
      </c>
      <c r="AO203" s="5">
        <f t="shared" si="218"/>
        <v>0</v>
      </c>
      <c r="AP203" s="5">
        <f t="shared" si="231"/>
        <v>5</v>
      </c>
      <c r="AQ203" s="5">
        <f t="shared" si="249"/>
        <v>3.3</v>
      </c>
      <c r="AR203" s="5"/>
      <c r="AS203" s="5">
        <f t="shared" si="293"/>
        <v>105.5</v>
      </c>
      <c r="AT203" s="5">
        <f t="shared" si="217"/>
        <v>133.37000000000006</v>
      </c>
      <c r="AU203" s="5">
        <f t="shared" si="301"/>
        <v>41.3100000000004</v>
      </c>
      <c r="AV203" s="5">
        <f t="shared" si="304"/>
        <v>5.2399999999997817</v>
      </c>
      <c r="AW203" s="5">
        <f t="shared" si="302"/>
        <v>3</v>
      </c>
      <c r="AZ203" s="4">
        <f t="shared" si="239"/>
        <v>0</v>
      </c>
      <c r="BA203" s="5">
        <f t="shared" si="245"/>
        <v>0</v>
      </c>
      <c r="BB203" s="4">
        <f t="shared" si="240"/>
        <v>0.52365138506398523</v>
      </c>
      <c r="BD203" s="5">
        <v>-18.630000000000109</v>
      </c>
      <c r="BE203" s="4">
        <v>1</v>
      </c>
      <c r="BJ203" s="5">
        <v>35.760000000000218</v>
      </c>
      <c r="BK203" s="5">
        <v>0.26000000000021828</v>
      </c>
      <c r="BL203" s="5">
        <v>0.26000000000021828</v>
      </c>
      <c r="BM203" s="5">
        <v>2</v>
      </c>
      <c r="BR203">
        <v>100</v>
      </c>
      <c r="BS203">
        <v>-30</v>
      </c>
    </row>
    <row r="204" spans="1:71">
      <c r="A204" s="7">
        <v>36817</v>
      </c>
      <c r="B204" s="6">
        <v>6523.75</v>
      </c>
      <c r="C204" s="6">
        <v>6523.75</v>
      </c>
      <c r="D204" s="6">
        <v>6297.49</v>
      </c>
      <c r="E204" s="6">
        <v>6470.06</v>
      </c>
      <c r="F204" s="6">
        <v>5998.36</v>
      </c>
      <c r="G204" s="6">
        <v>6012.43</v>
      </c>
      <c r="H204" s="6">
        <v>5833.63</v>
      </c>
      <c r="I204" s="6">
        <v>5937.35</v>
      </c>
      <c r="J204" s="9">
        <f t="shared" si="286"/>
        <v>234.22000000000025</v>
      </c>
      <c r="K204" s="9">
        <f t="shared" ref="K204:K267" si="313">AVERAGE(J193:J204)</f>
        <v>173.43833333333336</v>
      </c>
      <c r="L204" s="9">
        <f t="shared" si="290"/>
        <v>233.51999999999953</v>
      </c>
      <c r="M204" s="9">
        <f t="shared" ref="M204" si="314">AVERAGE(L193:L204)</f>
        <v>156.81083333333322</v>
      </c>
      <c r="N204" s="6" t="s">
        <v>36</v>
      </c>
      <c r="O204" s="9">
        <f t="shared" si="292"/>
        <v>532.71</v>
      </c>
      <c r="P204" s="4">
        <f t="shared" si="233"/>
        <v>0.51422319474835709</v>
      </c>
      <c r="Q204" s="5">
        <f t="shared" si="234"/>
        <v>132.52999999999975</v>
      </c>
      <c r="R204" s="5">
        <f t="shared" si="235"/>
        <v>497.69250000000034</v>
      </c>
      <c r="S204" s="4">
        <f t="shared" si="236"/>
        <v>0.51063989210249972</v>
      </c>
      <c r="T204" s="4">
        <f t="shared" si="237"/>
        <v>0.51063989210249972</v>
      </c>
      <c r="U204" s="5">
        <f t="shared" si="229"/>
        <v>521.6260000000002</v>
      </c>
      <c r="V204" s="5">
        <f t="shared" si="230"/>
        <v>11.083999999999833</v>
      </c>
      <c r="X204" s="5">
        <f t="shared" si="288"/>
        <v>-53.6899999999996</v>
      </c>
      <c r="Y204" s="5">
        <f t="shared" si="289"/>
        <v>-61.009999999999309</v>
      </c>
      <c r="AA204" s="5">
        <f t="shared" si="307"/>
        <v>0</v>
      </c>
      <c r="AB204" s="5">
        <f t="shared" si="308"/>
        <v>1</v>
      </c>
      <c r="AC204" s="5">
        <f t="shared" si="309"/>
        <v>1</v>
      </c>
      <c r="AF204" s="5">
        <f t="shared" si="295"/>
        <v>0</v>
      </c>
      <c r="AG204" s="5">
        <f t="shared" si="296"/>
        <v>-7.9600000000000364</v>
      </c>
      <c r="AH204" s="5">
        <f t="shared" si="297"/>
        <v>226.26000000000022</v>
      </c>
      <c r="AI204" s="5">
        <f t="shared" si="298"/>
        <v>234.22000000000025</v>
      </c>
      <c r="AJ204" s="5"/>
      <c r="AK204" s="5">
        <f t="shared" si="299"/>
        <v>0</v>
      </c>
      <c r="AL204" s="5">
        <f t="shared" si="221"/>
        <v>67.842999999999563</v>
      </c>
      <c r="AM204" s="5">
        <f t="shared" si="300"/>
        <v>226.26000000000022</v>
      </c>
      <c r="AN204" s="5">
        <f t="shared" ref="AN204:AT267" si="315">AVERAGE(AM195:AM204)</f>
        <v>148.89200000000011</v>
      </c>
      <c r="AO204" s="5">
        <f t="shared" ref="AO204:AO267" si="316">IF(AM204&gt;AN204,1,0)</f>
        <v>1</v>
      </c>
      <c r="AP204" s="5">
        <f t="shared" si="231"/>
        <v>6</v>
      </c>
      <c r="AQ204" s="5">
        <f t="shared" si="249"/>
        <v>3.6</v>
      </c>
      <c r="AR204" s="5"/>
      <c r="AS204" s="5">
        <f t="shared" si="293"/>
        <v>234.22000000000025</v>
      </c>
      <c r="AT204" s="5">
        <f t="shared" si="315"/>
        <v>146.63700000000009</v>
      </c>
      <c r="AU204" s="5">
        <f t="shared" si="301"/>
        <v>-7.9600000000000364</v>
      </c>
      <c r="AV204" s="5">
        <f t="shared" si="304"/>
        <v>7.9600000000000364</v>
      </c>
      <c r="AW204" s="5">
        <f t="shared" si="302"/>
        <v>4</v>
      </c>
      <c r="AZ204" s="4">
        <f t="shared" si="239"/>
        <v>0.51063989210249972</v>
      </c>
      <c r="BA204" s="5">
        <f t="shared" si="245"/>
        <v>0</v>
      </c>
      <c r="BB204" s="4">
        <f t="shared" si="240"/>
        <v>0</v>
      </c>
      <c r="BD204" s="5">
        <v>-18.5600000000004</v>
      </c>
      <c r="BE204" s="4">
        <v>1</v>
      </c>
      <c r="BJ204" s="5">
        <v>28.610000000000127</v>
      </c>
      <c r="BK204" s="5">
        <v>12.299999999999727</v>
      </c>
      <c r="BL204" s="5">
        <v>4.1900000000000546</v>
      </c>
      <c r="BM204" s="5">
        <v>2</v>
      </c>
      <c r="BR204">
        <v>226</v>
      </c>
      <c r="BS204">
        <v>-94</v>
      </c>
    </row>
    <row r="205" spans="1:71">
      <c r="A205" s="7">
        <v>36818</v>
      </c>
      <c r="B205" s="6">
        <v>6489.85</v>
      </c>
      <c r="C205" s="6">
        <v>6620.78</v>
      </c>
      <c r="D205" s="6">
        <v>6488.69</v>
      </c>
      <c r="E205" s="6">
        <v>6619.43</v>
      </c>
      <c r="F205" s="6">
        <v>6012.56</v>
      </c>
      <c r="G205" s="6">
        <v>6071.22</v>
      </c>
      <c r="H205" s="6">
        <v>5964.77</v>
      </c>
      <c r="I205" s="6">
        <v>6066.48</v>
      </c>
      <c r="J205" s="9">
        <f t="shared" si="286"/>
        <v>150.71999999999935</v>
      </c>
      <c r="K205" s="9">
        <f t="shared" si="313"/>
        <v>174.27083333333334</v>
      </c>
      <c r="L205" s="9">
        <f t="shared" si="290"/>
        <v>133.86999999999989</v>
      </c>
      <c r="M205" s="9">
        <f t="shared" ref="M205" si="317">AVERAGE(L194:L205)</f>
        <v>148.48749999999987</v>
      </c>
      <c r="N205" s="6" t="s">
        <v>37</v>
      </c>
      <c r="O205" s="9">
        <f t="shared" si="292"/>
        <v>552.95000000000073</v>
      </c>
      <c r="P205" s="4">
        <f t="shared" si="233"/>
        <v>0.66694333358485247</v>
      </c>
      <c r="Q205" s="5">
        <f t="shared" si="234"/>
        <v>132.52999999999975</v>
      </c>
      <c r="R205" s="5">
        <f t="shared" si="235"/>
        <v>497.69250000000034</v>
      </c>
      <c r="S205" s="4">
        <f t="shared" si="236"/>
        <v>0.66229581897197887</v>
      </c>
      <c r="T205" s="4">
        <f t="shared" si="237"/>
        <v>0.66229581897197887</v>
      </c>
      <c r="U205" s="5">
        <f t="shared" si="229"/>
        <v>537.30400000000031</v>
      </c>
      <c r="V205" s="5">
        <f t="shared" si="230"/>
        <v>15.646000000000413</v>
      </c>
      <c r="X205" s="5">
        <f t="shared" si="288"/>
        <v>129.57999999999993</v>
      </c>
      <c r="Y205" s="5">
        <f t="shared" si="289"/>
        <v>53.919999999999163</v>
      </c>
      <c r="AA205" s="5">
        <f t="shared" si="307"/>
        <v>1</v>
      </c>
      <c r="AB205" s="5">
        <f t="shared" si="308"/>
        <v>0</v>
      </c>
      <c r="AC205" s="5">
        <f t="shared" si="309"/>
        <v>1</v>
      </c>
      <c r="AF205" s="5">
        <f t="shared" si="295"/>
        <v>130.92999999999938</v>
      </c>
      <c r="AG205" s="5">
        <f t="shared" si="296"/>
        <v>150.71999999999935</v>
      </c>
      <c r="AH205" s="5">
        <f t="shared" si="297"/>
        <v>1.160000000000764</v>
      </c>
      <c r="AI205" s="5">
        <f t="shared" si="298"/>
        <v>-18.6299999999992</v>
      </c>
      <c r="AJ205" s="5"/>
      <c r="AK205" s="5">
        <f t="shared" si="299"/>
        <v>1.160000000000764</v>
      </c>
      <c r="AL205" s="5">
        <f t="shared" si="221"/>
        <v>67.842999999999563</v>
      </c>
      <c r="AM205" s="5">
        <f t="shared" si="300"/>
        <v>130.92999999999938</v>
      </c>
      <c r="AN205" s="5">
        <f t="shared" si="315"/>
        <v>152.18</v>
      </c>
      <c r="AO205" s="5">
        <f t="shared" si="316"/>
        <v>0</v>
      </c>
      <c r="AP205" s="5">
        <f t="shared" si="231"/>
        <v>6</v>
      </c>
      <c r="AQ205" s="5">
        <f t="shared" si="249"/>
        <v>4</v>
      </c>
      <c r="AR205" s="5"/>
      <c r="AS205" s="5">
        <f t="shared" si="293"/>
        <v>150.71999999999935</v>
      </c>
      <c r="AT205" s="5">
        <f t="shared" si="315"/>
        <v>152.33500000000004</v>
      </c>
      <c r="AU205" s="5">
        <f t="shared" si="301"/>
        <v>-18.6299999999992</v>
      </c>
      <c r="AV205" s="5">
        <f t="shared" si="304"/>
        <v>-19.789999999999964</v>
      </c>
      <c r="AW205" s="5">
        <f t="shared" si="302"/>
        <v>5</v>
      </c>
      <c r="AZ205" s="4">
        <f t="shared" si="239"/>
        <v>0.66229581897197887</v>
      </c>
      <c r="BA205" s="5">
        <f t="shared" si="245"/>
        <v>0</v>
      </c>
      <c r="BB205" s="4">
        <f t="shared" si="240"/>
        <v>0.51063989210249972</v>
      </c>
      <c r="BD205" s="5">
        <v>-18.469999999999345</v>
      </c>
      <c r="BE205" s="4">
        <v>1</v>
      </c>
      <c r="BJ205" s="5">
        <v>57.470000000000255</v>
      </c>
      <c r="BK205" s="5">
        <v>-6.3700000000003456</v>
      </c>
      <c r="BL205" s="5">
        <v>6.3700000000003456</v>
      </c>
      <c r="BM205" s="5">
        <v>2</v>
      </c>
      <c r="BR205">
        <v>130</v>
      </c>
      <c r="BS205">
        <v>-54</v>
      </c>
    </row>
    <row r="206" spans="1:71">
      <c r="A206" s="7">
        <v>36819</v>
      </c>
      <c r="B206" s="6">
        <v>6616.76</v>
      </c>
      <c r="C206" s="6">
        <v>6663.18</v>
      </c>
      <c r="D206" s="6">
        <v>6533.15</v>
      </c>
      <c r="E206" s="6">
        <v>6615.9</v>
      </c>
      <c r="F206" s="6">
        <v>6108.59</v>
      </c>
      <c r="G206" s="6">
        <v>6183.46</v>
      </c>
      <c r="H206" s="6">
        <v>6051.51</v>
      </c>
      <c r="I206" s="6">
        <v>6149.44</v>
      </c>
      <c r="J206" s="9">
        <f t="shared" si="286"/>
        <v>130.03000000000065</v>
      </c>
      <c r="K206" s="9">
        <f t="shared" si="313"/>
        <v>173.78750000000005</v>
      </c>
      <c r="L206" s="9">
        <f t="shared" si="290"/>
        <v>131.94999999999982</v>
      </c>
      <c r="M206" s="9">
        <f t="shared" ref="M206" si="318">AVERAGE(L195:L206)</f>
        <v>150.76666666666651</v>
      </c>
      <c r="N206" s="6" t="s">
        <v>37</v>
      </c>
      <c r="O206" s="9">
        <f t="shared" si="292"/>
        <v>466.46000000000004</v>
      </c>
      <c r="P206" s="4">
        <f t="shared" si="233"/>
        <v>2.1495644303650065E-2</v>
      </c>
      <c r="Q206" s="5">
        <f t="shared" si="234"/>
        <v>88.390000000000327</v>
      </c>
      <c r="R206" s="5">
        <f t="shared" si="235"/>
        <v>486.65750000000048</v>
      </c>
      <c r="S206" s="4">
        <f t="shared" si="236"/>
        <v>1.4336376669430618E-2</v>
      </c>
      <c r="T206" s="4">
        <f t="shared" si="237"/>
        <v>1.4236475348416272E-2</v>
      </c>
      <c r="U206" s="5">
        <f t="shared" si="229"/>
        <v>511.17800000000022</v>
      </c>
      <c r="V206" s="5">
        <f t="shared" si="230"/>
        <v>-44.718000000000188</v>
      </c>
      <c r="X206" s="5">
        <f t="shared" si="288"/>
        <v>-0.86000000000058208</v>
      </c>
      <c r="Y206" s="5">
        <f t="shared" si="289"/>
        <v>40.849999999999454</v>
      </c>
      <c r="AA206" s="5">
        <f t="shared" si="307"/>
        <v>0</v>
      </c>
      <c r="AB206" s="5">
        <f t="shared" si="308"/>
        <v>0</v>
      </c>
      <c r="AC206" s="5">
        <f t="shared" si="309"/>
        <v>0</v>
      </c>
      <c r="AF206" s="5">
        <f t="shared" si="295"/>
        <v>46.420000000000073</v>
      </c>
      <c r="AG206" s="5">
        <f t="shared" si="296"/>
        <v>43.75</v>
      </c>
      <c r="AH206" s="5">
        <f t="shared" si="297"/>
        <v>83.610000000000582</v>
      </c>
      <c r="AI206" s="5">
        <f t="shared" si="298"/>
        <v>86.280000000000655</v>
      </c>
      <c r="AJ206" s="5"/>
      <c r="AK206" s="5">
        <f t="shared" si="299"/>
        <v>46.420000000000073</v>
      </c>
      <c r="AL206" s="5">
        <f t="shared" ref="AL206:AL269" si="319">PERCENTILE(AK197:AK206,0.9)</f>
        <v>67.842999999999563</v>
      </c>
      <c r="AM206" s="5">
        <f t="shared" si="300"/>
        <v>83.610000000000582</v>
      </c>
      <c r="AN206" s="5">
        <f t="shared" si="315"/>
        <v>142.21800000000002</v>
      </c>
      <c r="AO206" s="5">
        <f t="shared" si="316"/>
        <v>0</v>
      </c>
      <c r="AP206" s="5">
        <f t="shared" si="231"/>
        <v>5</v>
      </c>
      <c r="AQ206" s="5">
        <f t="shared" si="249"/>
        <v>4.3</v>
      </c>
      <c r="AR206" s="5"/>
      <c r="AS206" s="5">
        <f t="shared" si="293"/>
        <v>86.280000000000655</v>
      </c>
      <c r="AT206" s="5">
        <f t="shared" si="315"/>
        <v>142.96200000000007</v>
      </c>
      <c r="AU206" s="5">
        <f t="shared" si="301"/>
        <v>43.75</v>
      </c>
      <c r="AV206" s="5">
        <f t="shared" si="304"/>
        <v>2.6700000000000728</v>
      </c>
      <c r="AW206" s="5">
        <f t="shared" si="302"/>
        <v>6</v>
      </c>
      <c r="AZ206" s="4">
        <f t="shared" si="239"/>
        <v>1.4236475348416272E-2</v>
      </c>
      <c r="BA206" s="5">
        <f t="shared" si="245"/>
        <v>0</v>
      </c>
      <c r="BB206" s="4">
        <f t="shared" si="240"/>
        <v>0.66229581897197887</v>
      </c>
      <c r="BD206" s="5">
        <v>-18.329999999999927</v>
      </c>
      <c r="BE206" s="4">
        <v>1</v>
      </c>
      <c r="BJ206" s="5">
        <v>16.5600000000004</v>
      </c>
      <c r="BK206" s="5">
        <v>13.409999999999854</v>
      </c>
      <c r="BL206" s="5">
        <v>2.0900000000001455</v>
      </c>
      <c r="BM206" s="5">
        <v>2</v>
      </c>
      <c r="BR206">
        <v>-70</v>
      </c>
      <c r="BS206">
        <v>-41</v>
      </c>
    </row>
    <row r="207" spans="1:71">
      <c r="A207" s="7">
        <v>36822</v>
      </c>
      <c r="B207" s="6">
        <v>6614.18</v>
      </c>
      <c r="C207" s="6">
        <v>6651.1</v>
      </c>
      <c r="D207" s="6">
        <v>6542.87</v>
      </c>
      <c r="E207" s="6">
        <v>6620.87</v>
      </c>
      <c r="F207" s="6">
        <v>6123.19</v>
      </c>
      <c r="G207" s="6">
        <v>6203.51</v>
      </c>
      <c r="H207" s="6">
        <v>6120.09</v>
      </c>
      <c r="I207" s="6">
        <v>6182.34</v>
      </c>
      <c r="J207" s="9">
        <f t="shared" si="286"/>
        <v>108.23000000000047</v>
      </c>
      <c r="K207" s="9">
        <f t="shared" si="313"/>
        <v>174.63583333333341</v>
      </c>
      <c r="L207" s="9">
        <f t="shared" si="290"/>
        <v>83.420000000000073</v>
      </c>
      <c r="M207" s="9">
        <f t="shared" ref="M207" si="320">AVERAGE(L196:L207)</f>
        <v>151.57666666666651</v>
      </c>
      <c r="N207" s="6" t="s">
        <v>36</v>
      </c>
      <c r="O207" s="9">
        <f t="shared" si="292"/>
        <v>438.52999999999975</v>
      </c>
      <c r="P207" s="4">
        <f t="shared" si="233"/>
        <v>0</v>
      </c>
      <c r="Q207" s="5">
        <f t="shared" si="234"/>
        <v>114.42000000000098</v>
      </c>
      <c r="R207" s="5">
        <f t="shared" si="235"/>
        <v>467.13499999999999</v>
      </c>
      <c r="S207" s="4">
        <f t="shared" si="236"/>
        <v>0</v>
      </c>
      <c r="T207" s="4">
        <f t="shared" si="237"/>
        <v>0</v>
      </c>
      <c r="U207" s="5">
        <f t="shared" si="229"/>
        <v>491.0420000000002</v>
      </c>
      <c r="V207" s="5">
        <f t="shared" si="230"/>
        <v>-52.512000000000455</v>
      </c>
      <c r="X207" s="5">
        <f t="shared" si="288"/>
        <v>6.6899999999995998</v>
      </c>
      <c r="Y207" s="5">
        <f t="shared" si="289"/>
        <v>59.150000000000546</v>
      </c>
      <c r="AA207" s="5">
        <f t="shared" si="307"/>
        <v>1</v>
      </c>
      <c r="AB207" s="5">
        <f t="shared" si="308"/>
        <v>0</v>
      </c>
      <c r="AC207" s="5">
        <f t="shared" si="309"/>
        <v>1</v>
      </c>
      <c r="AF207" s="5">
        <f t="shared" si="295"/>
        <v>36.920000000000073</v>
      </c>
      <c r="AG207" s="5">
        <f t="shared" si="296"/>
        <v>35.200000000000728</v>
      </c>
      <c r="AH207" s="5">
        <f t="shared" si="297"/>
        <v>71.3100000000004</v>
      </c>
      <c r="AI207" s="5">
        <f t="shared" si="298"/>
        <v>73.029999999999745</v>
      </c>
      <c r="AJ207" s="5"/>
      <c r="AK207" s="5">
        <f t="shared" si="299"/>
        <v>36.920000000000073</v>
      </c>
      <c r="AL207" s="5">
        <f t="shared" si="319"/>
        <v>67.842999999999563</v>
      </c>
      <c r="AM207" s="5">
        <f t="shared" si="300"/>
        <v>71.3100000000004</v>
      </c>
      <c r="AN207" s="5">
        <f t="shared" si="315"/>
        <v>134.2000000000001</v>
      </c>
      <c r="AO207" s="5">
        <f t="shared" si="316"/>
        <v>0</v>
      </c>
      <c r="AP207" s="5">
        <f t="shared" si="231"/>
        <v>4</v>
      </c>
      <c r="AQ207" s="5">
        <f t="shared" si="249"/>
        <v>4.5</v>
      </c>
      <c r="AR207" s="5"/>
      <c r="AS207" s="5">
        <f t="shared" si="293"/>
        <v>73.029999999999745</v>
      </c>
      <c r="AT207" s="5">
        <f t="shared" si="315"/>
        <v>135.08100000000005</v>
      </c>
      <c r="AU207" s="5">
        <f t="shared" si="301"/>
        <v>35.200000000000728</v>
      </c>
      <c r="AV207" s="5">
        <f t="shared" si="304"/>
        <v>1.7199999999993452</v>
      </c>
      <c r="AW207" s="5">
        <f t="shared" si="302"/>
        <v>2</v>
      </c>
      <c r="AZ207" s="4">
        <f t="shared" si="239"/>
        <v>0</v>
      </c>
      <c r="BA207" s="5">
        <f t="shared" si="245"/>
        <v>0</v>
      </c>
      <c r="BB207" s="4">
        <f t="shared" si="240"/>
        <v>1.4236475348416272E-2</v>
      </c>
      <c r="BD207" s="5">
        <v>-18.199999999999818</v>
      </c>
      <c r="BE207" s="4">
        <v>1</v>
      </c>
      <c r="BJ207" s="5">
        <v>32.730000000000018</v>
      </c>
      <c r="BK207" s="5">
        <v>8.0999999999999091</v>
      </c>
      <c r="BL207" s="5">
        <v>0.76000000000021828</v>
      </c>
      <c r="BM207" s="5">
        <v>2</v>
      </c>
      <c r="BR207">
        <v>71</v>
      </c>
      <c r="BS207">
        <v>59</v>
      </c>
    </row>
    <row r="208" spans="1:71">
      <c r="A208" s="7">
        <v>36823</v>
      </c>
      <c r="B208" s="6">
        <v>6617.73</v>
      </c>
      <c r="C208" s="6">
        <v>6835.16</v>
      </c>
      <c r="D208" s="6">
        <v>6603.49</v>
      </c>
      <c r="E208" s="6">
        <v>6802.81</v>
      </c>
      <c r="F208" s="6">
        <v>6194.06</v>
      </c>
      <c r="G208" s="6">
        <v>6323.74</v>
      </c>
      <c r="H208" s="6">
        <v>6150.85</v>
      </c>
      <c r="I208" s="6">
        <v>6323.74</v>
      </c>
      <c r="J208" s="9">
        <f t="shared" si="286"/>
        <v>231.67000000000007</v>
      </c>
      <c r="K208" s="9">
        <f t="shared" si="313"/>
        <v>176.55833333333339</v>
      </c>
      <c r="L208" s="9">
        <f t="shared" si="290"/>
        <v>172.88999999999942</v>
      </c>
      <c r="M208" s="9">
        <f t="shared" ref="M208" si="321">AVERAGE(L197:L208)</f>
        <v>155.38916666666645</v>
      </c>
      <c r="N208" s="6" t="s">
        <v>36</v>
      </c>
      <c r="O208" s="9">
        <f t="shared" si="292"/>
        <v>479.07000000000062</v>
      </c>
      <c r="P208" s="4">
        <f t="shared" si="233"/>
        <v>0.35430868729243598</v>
      </c>
      <c r="Q208" s="5">
        <f t="shared" si="234"/>
        <v>114.42000000000098</v>
      </c>
      <c r="R208" s="5">
        <f t="shared" si="235"/>
        <v>467.13499999999999</v>
      </c>
      <c r="S208" s="4">
        <f t="shared" si="236"/>
        <v>0.35430868729243598</v>
      </c>
      <c r="T208" s="4">
        <f t="shared" si="237"/>
        <v>0.25567608476287063</v>
      </c>
      <c r="U208" s="5">
        <f t="shared" si="229"/>
        <v>493.94400000000024</v>
      </c>
      <c r="V208" s="5">
        <f t="shared" si="230"/>
        <v>-14.873999999999626</v>
      </c>
      <c r="X208" s="5">
        <f t="shared" si="288"/>
        <v>185.08000000000084</v>
      </c>
      <c r="Y208" s="5">
        <f t="shared" si="289"/>
        <v>129.67999999999938</v>
      </c>
      <c r="AA208" s="5">
        <f t="shared" si="307"/>
        <v>1</v>
      </c>
      <c r="AB208" s="5">
        <f t="shared" si="308"/>
        <v>0</v>
      </c>
      <c r="AC208" s="5">
        <f t="shared" si="309"/>
        <v>1</v>
      </c>
      <c r="AF208" s="5">
        <f t="shared" si="295"/>
        <v>217.43000000000029</v>
      </c>
      <c r="AG208" s="5">
        <f t="shared" si="296"/>
        <v>214.28999999999996</v>
      </c>
      <c r="AH208" s="5">
        <f t="shared" si="297"/>
        <v>14.239999999999782</v>
      </c>
      <c r="AI208" s="5">
        <f t="shared" si="298"/>
        <v>17.380000000000109</v>
      </c>
      <c r="AJ208" s="5"/>
      <c r="AK208" s="5">
        <f t="shared" si="299"/>
        <v>14.239999999999782</v>
      </c>
      <c r="AL208" s="5">
        <f t="shared" si="319"/>
        <v>67.842999999999563</v>
      </c>
      <c r="AM208" s="5">
        <f t="shared" si="300"/>
        <v>217.43000000000029</v>
      </c>
      <c r="AN208" s="5">
        <f t="shared" si="315"/>
        <v>151.66700000000009</v>
      </c>
      <c r="AO208" s="5">
        <f t="shared" si="316"/>
        <v>1</v>
      </c>
      <c r="AP208" s="5">
        <f t="shared" si="231"/>
        <v>5</v>
      </c>
      <c r="AQ208" s="5">
        <f t="shared" si="249"/>
        <v>4.8</v>
      </c>
      <c r="AR208" s="5"/>
      <c r="AS208" s="5">
        <f t="shared" si="293"/>
        <v>214.28999999999996</v>
      </c>
      <c r="AT208" s="5">
        <f t="shared" si="315"/>
        <v>151.94300000000004</v>
      </c>
      <c r="AU208" s="5">
        <f t="shared" si="301"/>
        <v>17.380000000000109</v>
      </c>
      <c r="AV208" s="5">
        <f t="shared" si="304"/>
        <v>3.1400000000003274</v>
      </c>
      <c r="AW208" s="5">
        <f t="shared" si="302"/>
        <v>3</v>
      </c>
      <c r="AZ208" s="4">
        <f t="shared" si="239"/>
        <v>0.25567608476287063</v>
      </c>
      <c r="BA208" s="5">
        <f t="shared" si="245"/>
        <v>0</v>
      </c>
      <c r="BB208" s="4">
        <f t="shared" si="240"/>
        <v>0</v>
      </c>
      <c r="BD208" s="5">
        <v>-18.020000000000437</v>
      </c>
      <c r="BE208" s="4">
        <v>1</v>
      </c>
      <c r="BJ208" s="5">
        <v>42.940000000000055</v>
      </c>
      <c r="BK208" s="5">
        <v>-8.0300000000002001</v>
      </c>
      <c r="BL208" s="5">
        <v>8.0300000000002001</v>
      </c>
      <c r="BM208" s="5">
        <v>2</v>
      </c>
      <c r="BR208">
        <v>-71</v>
      </c>
      <c r="BS208">
        <v>130</v>
      </c>
    </row>
    <row r="209" spans="1:71">
      <c r="A209" s="7">
        <v>36824</v>
      </c>
      <c r="B209" s="6">
        <v>6794.48</v>
      </c>
      <c r="C209" s="6">
        <v>6810.3</v>
      </c>
      <c r="D209" s="6">
        <v>6701.31</v>
      </c>
      <c r="E209" s="6">
        <v>6748.22</v>
      </c>
      <c r="F209" s="6">
        <v>6246.14</v>
      </c>
      <c r="G209" s="6">
        <v>6301.26</v>
      </c>
      <c r="H209" s="6">
        <v>6188.39</v>
      </c>
      <c r="I209" s="6">
        <v>6277.9</v>
      </c>
      <c r="J209" s="9">
        <f t="shared" si="286"/>
        <v>108.98999999999978</v>
      </c>
      <c r="K209" s="9">
        <f t="shared" si="313"/>
        <v>172.98750000000004</v>
      </c>
      <c r="L209" s="9">
        <f t="shared" si="290"/>
        <v>135.34999999999945</v>
      </c>
      <c r="M209" s="9">
        <f t="shared" ref="M209" si="322">AVERAGE(L198:L209)</f>
        <v>152.03333333333308</v>
      </c>
      <c r="N209" s="6" t="s">
        <v>37</v>
      </c>
      <c r="O209" s="9">
        <f t="shared" si="292"/>
        <v>470.32000000000062</v>
      </c>
      <c r="P209" s="4">
        <f t="shared" si="233"/>
        <v>0.27783604264989165</v>
      </c>
      <c r="Q209" s="5">
        <f t="shared" si="234"/>
        <v>114.42000000000098</v>
      </c>
      <c r="R209" s="5">
        <f t="shared" si="235"/>
        <v>467.13499999999999</v>
      </c>
      <c r="S209" s="4">
        <f t="shared" si="236"/>
        <v>0.27783604264989165</v>
      </c>
      <c r="T209" s="4">
        <f t="shared" si="237"/>
        <v>0.20049192734612004</v>
      </c>
      <c r="U209" s="5">
        <f t="shared" si="229"/>
        <v>481.46600000000035</v>
      </c>
      <c r="V209" s="5">
        <f t="shared" si="230"/>
        <v>-11.145999999999731</v>
      </c>
      <c r="X209" s="5">
        <f t="shared" si="288"/>
        <v>-46.259999999999309</v>
      </c>
      <c r="Y209" s="5">
        <f t="shared" si="289"/>
        <v>31.759999999999309</v>
      </c>
      <c r="AA209" s="5">
        <f t="shared" si="307"/>
        <v>0</v>
      </c>
      <c r="AB209" s="5">
        <f t="shared" si="308"/>
        <v>0</v>
      </c>
      <c r="AC209" s="5">
        <f t="shared" si="309"/>
        <v>0</v>
      </c>
      <c r="AF209" s="5">
        <f t="shared" si="295"/>
        <v>15.820000000000618</v>
      </c>
      <c r="AG209" s="5">
        <f t="shared" si="296"/>
        <v>7.4899999999997817</v>
      </c>
      <c r="AH209" s="5">
        <f t="shared" si="297"/>
        <v>93.169999999999163</v>
      </c>
      <c r="AI209" s="5">
        <f t="shared" si="298"/>
        <v>101.5</v>
      </c>
      <c r="AJ209" s="5"/>
      <c r="AK209" s="5">
        <f t="shared" si="299"/>
        <v>15.820000000000618</v>
      </c>
      <c r="AL209" s="5">
        <f t="shared" si="319"/>
        <v>67.842999999999563</v>
      </c>
      <c r="AM209" s="5">
        <f t="shared" si="300"/>
        <v>93.169999999999163</v>
      </c>
      <c r="AN209" s="5">
        <f t="shared" si="315"/>
        <v>140.81900000000005</v>
      </c>
      <c r="AO209" s="5">
        <f t="shared" si="316"/>
        <v>0</v>
      </c>
      <c r="AP209" s="5">
        <f t="shared" si="231"/>
        <v>4</v>
      </c>
      <c r="AQ209" s="5">
        <f t="shared" si="249"/>
        <v>4.9000000000000004</v>
      </c>
      <c r="AR209" s="5"/>
      <c r="AS209" s="5">
        <f t="shared" si="293"/>
        <v>101.5</v>
      </c>
      <c r="AT209" s="5">
        <f t="shared" si="315"/>
        <v>141.50700000000006</v>
      </c>
      <c r="AU209" s="5">
        <f t="shared" si="301"/>
        <v>7.4899999999997817</v>
      </c>
      <c r="AV209" s="5">
        <f t="shared" si="304"/>
        <v>8.3300000000008367</v>
      </c>
      <c r="AW209" s="5">
        <f t="shared" si="302"/>
        <v>4</v>
      </c>
      <c r="AX209" s="3">
        <v>1</v>
      </c>
      <c r="AZ209" s="4">
        <f t="shared" si="239"/>
        <v>0.20049192734612004</v>
      </c>
      <c r="BA209" s="5">
        <f t="shared" si="245"/>
        <v>0</v>
      </c>
      <c r="BB209" s="4">
        <f t="shared" si="240"/>
        <v>0.25567608476287063</v>
      </c>
      <c r="BD209" s="5">
        <v>-17.690000000000055</v>
      </c>
      <c r="BE209" s="4">
        <v>1</v>
      </c>
      <c r="BJ209" s="5">
        <v>37.049999999999272</v>
      </c>
      <c r="BK209" s="5">
        <v>-5.1999999999998181</v>
      </c>
      <c r="BL209" s="5">
        <v>5.1999999999998181</v>
      </c>
      <c r="BM209" s="5">
        <v>2</v>
      </c>
      <c r="BR209">
        <v>-69</v>
      </c>
      <c r="BS209">
        <v>-32</v>
      </c>
    </row>
    <row r="210" spans="1:71">
      <c r="A210" s="7">
        <v>36825</v>
      </c>
      <c r="B210" s="6">
        <v>6749.01</v>
      </c>
      <c r="C210" s="6">
        <v>6858.1</v>
      </c>
      <c r="D210" s="6">
        <v>6718.55</v>
      </c>
      <c r="E210" s="6">
        <v>6767.9</v>
      </c>
      <c r="F210" s="6">
        <v>6199.94</v>
      </c>
      <c r="G210" s="6">
        <v>6297.19</v>
      </c>
      <c r="H210" s="6">
        <v>6186.32</v>
      </c>
      <c r="I210" s="6">
        <v>6208.42</v>
      </c>
      <c r="J210" s="9">
        <f t="shared" si="286"/>
        <v>139.55000000000018</v>
      </c>
      <c r="K210" s="9">
        <f t="shared" si="313"/>
        <v>178.70500000000007</v>
      </c>
      <c r="L210" s="9">
        <f t="shared" si="290"/>
        <v>110.86999999999989</v>
      </c>
      <c r="M210" s="9">
        <f t="shared" ref="M210" si="323">AVERAGE(L199:L210)</f>
        <v>155.05333333333314</v>
      </c>
      <c r="N210" s="6" t="s">
        <v>37</v>
      </c>
      <c r="O210" s="9">
        <f t="shared" si="292"/>
        <v>559.47999999999956</v>
      </c>
      <c r="P210" s="4">
        <f t="shared" si="233"/>
        <v>1</v>
      </c>
      <c r="Q210" s="5">
        <f t="shared" si="234"/>
        <v>120.94999999999982</v>
      </c>
      <c r="R210" s="5">
        <f t="shared" si="235"/>
        <v>468.7674999999997</v>
      </c>
      <c r="S210" s="4">
        <f t="shared" si="236"/>
        <v>1</v>
      </c>
      <c r="T210" s="4">
        <f t="shared" si="237"/>
        <v>1</v>
      </c>
      <c r="U210" s="5">
        <f t="shared" si="229"/>
        <v>482.77200000000011</v>
      </c>
      <c r="V210" s="5">
        <f t="shared" si="230"/>
        <v>76.707999999999458</v>
      </c>
      <c r="X210" s="5">
        <f t="shared" si="288"/>
        <v>18.889999999999418</v>
      </c>
      <c r="Y210" s="5">
        <f t="shared" si="289"/>
        <v>8.4800000000004729</v>
      </c>
      <c r="AA210" s="5">
        <f t="shared" si="307"/>
        <v>1</v>
      </c>
      <c r="AB210" s="5">
        <f t="shared" si="308"/>
        <v>0</v>
      </c>
      <c r="AC210" s="5">
        <f t="shared" si="309"/>
        <v>1</v>
      </c>
      <c r="AF210" s="5">
        <f t="shared" si="295"/>
        <v>109.09000000000015</v>
      </c>
      <c r="AG210" s="5">
        <f t="shared" si="296"/>
        <v>109.88000000000011</v>
      </c>
      <c r="AH210" s="5">
        <f t="shared" si="297"/>
        <v>30.460000000000036</v>
      </c>
      <c r="AI210" s="5">
        <f t="shared" si="298"/>
        <v>29.670000000000073</v>
      </c>
      <c r="AJ210" s="5"/>
      <c r="AK210" s="5">
        <f t="shared" si="299"/>
        <v>30.460000000000036</v>
      </c>
      <c r="AL210" s="5">
        <f t="shared" si="319"/>
        <v>58.144999999999982</v>
      </c>
      <c r="AM210" s="5">
        <f t="shared" si="300"/>
        <v>109.09000000000015</v>
      </c>
      <c r="AN210" s="5">
        <f t="shared" si="315"/>
        <v>133.05900000000011</v>
      </c>
      <c r="AO210" s="5">
        <f t="shared" si="316"/>
        <v>0</v>
      </c>
      <c r="AP210" s="5">
        <f t="shared" si="231"/>
        <v>3</v>
      </c>
      <c r="AQ210" s="5">
        <f t="shared" si="249"/>
        <v>4.8</v>
      </c>
      <c r="AR210" s="5"/>
      <c r="AS210" s="5">
        <f t="shared" si="293"/>
        <v>109.88000000000011</v>
      </c>
      <c r="AT210" s="5">
        <f t="shared" si="315"/>
        <v>135.39800000000005</v>
      </c>
      <c r="AU210" s="5">
        <f t="shared" si="301"/>
        <v>29.670000000000073</v>
      </c>
      <c r="AV210" s="5">
        <f t="shared" si="304"/>
        <v>-0.78999999999996362</v>
      </c>
      <c r="AW210" s="5">
        <f t="shared" si="302"/>
        <v>5</v>
      </c>
      <c r="AZ210" s="4">
        <f t="shared" si="239"/>
        <v>1</v>
      </c>
      <c r="BA210" s="5">
        <f t="shared" si="245"/>
        <v>0</v>
      </c>
      <c r="BB210" s="4">
        <f t="shared" si="240"/>
        <v>0.20049192734612004</v>
      </c>
      <c r="BD210" s="5">
        <v>-17.489999999999327</v>
      </c>
      <c r="BE210" s="4">
        <v>1</v>
      </c>
      <c r="BJ210" s="5">
        <v>107.44000000000005</v>
      </c>
      <c r="BK210" s="5">
        <v>-5.5100000000002183</v>
      </c>
      <c r="BL210" s="5">
        <v>6.7699999999999818</v>
      </c>
      <c r="BM210" s="5">
        <v>2</v>
      </c>
      <c r="BR210">
        <v>19</v>
      </c>
      <c r="BS210">
        <v>-93</v>
      </c>
    </row>
    <row r="211" spans="1:71">
      <c r="A211" s="7">
        <v>36826</v>
      </c>
      <c r="B211" s="6">
        <v>6768.87</v>
      </c>
      <c r="C211" s="6">
        <v>6930.36</v>
      </c>
      <c r="D211" s="6">
        <v>6768.87</v>
      </c>
      <c r="E211" s="6">
        <v>6924.68</v>
      </c>
      <c r="F211" s="6">
        <v>6274.79</v>
      </c>
      <c r="G211" s="6">
        <v>6319.74</v>
      </c>
      <c r="H211" s="6">
        <v>6225.91</v>
      </c>
      <c r="I211" s="6">
        <v>6268.93</v>
      </c>
      <c r="J211" s="9">
        <f t="shared" si="286"/>
        <v>162.46000000000004</v>
      </c>
      <c r="K211" s="9">
        <f t="shared" si="313"/>
        <v>175.08833333333345</v>
      </c>
      <c r="L211" s="9">
        <f t="shared" si="290"/>
        <v>111.31999999999971</v>
      </c>
      <c r="M211" s="9">
        <f t="shared" ref="M211" si="324">AVERAGE(L200:L211)</f>
        <v>148.02499999999978</v>
      </c>
      <c r="N211" s="6" t="s">
        <v>37</v>
      </c>
      <c r="O211" s="9">
        <f t="shared" si="292"/>
        <v>655.75</v>
      </c>
      <c r="P211" s="4">
        <f t="shared" si="233"/>
        <v>1</v>
      </c>
      <c r="Q211" s="5">
        <f t="shared" si="234"/>
        <v>217.22000000000025</v>
      </c>
      <c r="R211" s="5">
        <f t="shared" si="235"/>
        <v>492.83499999999981</v>
      </c>
      <c r="S211" s="4">
        <f t="shared" si="236"/>
        <v>1</v>
      </c>
      <c r="T211" s="4">
        <f t="shared" si="237"/>
        <v>1</v>
      </c>
      <c r="U211" s="5">
        <f t="shared" si="229"/>
        <v>520.63000000000011</v>
      </c>
      <c r="V211" s="5">
        <f t="shared" si="230"/>
        <v>135.11999999999989</v>
      </c>
      <c r="X211" s="5">
        <f t="shared" si="288"/>
        <v>155.8100000000004</v>
      </c>
      <c r="Y211" s="5">
        <f t="shared" si="289"/>
        <v>-5.8599999999996726</v>
      </c>
      <c r="AA211" s="5">
        <f t="shared" si="307"/>
        <v>0</v>
      </c>
      <c r="AB211" s="5">
        <f t="shared" si="308"/>
        <v>0</v>
      </c>
      <c r="AC211" s="5">
        <f t="shared" si="309"/>
        <v>0</v>
      </c>
      <c r="AF211" s="5">
        <f t="shared" si="295"/>
        <v>161.48999999999978</v>
      </c>
      <c r="AG211" s="5">
        <f t="shared" si="296"/>
        <v>162.46000000000004</v>
      </c>
      <c r="AH211" s="5">
        <f t="shared" si="297"/>
        <v>0</v>
      </c>
      <c r="AI211" s="5">
        <f t="shared" si="298"/>
        <v>-0.97000000000025466</v>
      </c>
      <c r="AJ211" s="5"/>
      <c r="AK211" s="5">
        <f t="shared" si="299"/>
        <v>0</v>
      </c>
      <c r="AL211" s="5">
        <f t="shared" si="319"/>
        <v>47.616000000000163</v>
      </c>
      <c r="AM211" s="5">
        <f t="shared" si="300"/>
        <v>161.48999999999978</v>
      </c>
      <c r="AN211" s="5">
        <f t="shared" si="315"/>
        <v>128.28900000000004</v>
      </c>
      <c r="AO211" s="5">
        <f t="shared" si="316"/>
        <v>1</v>
      </c>
      <c r="AP211" s="5">
        <f t="shared" si="231"/>
        <v>3</v>
      </c>
      <c r="AQ211" s="5">
        <f t="shared" si="249"/>
        <v>4.5999999999999996</v>
      </c>
      <c r="AR211" s="5"/>
      <c r="AS211" s="5">
        <f t="shared" si="293"/>
        <v>162.46000000000004</v>
      </c>
      <c r="AT211" s="5">
        <f t="shared" si="315"/>
        <v>132.04000000000005</v>
      </c>
      <c r="AU211" s="5">
        <f t="shared" si="301"/>
        <v>-0.97000000000025466</v>
      </c>
      <c r="AV211" s="5">
        <f t="shared" si="304"/>
        <v>-0.97000000000025466</v>
      </c>
      <c r="AW211" s="5">
        <f t="shared" si="302"/>
        <v>6</v>
      </c>
      <c r="AX211" s="3">
        <v>1</v>
      </c>
      <c r="AZ211" s="4">
        <f t="shared" si="239"/>
        <v>1</v>
      </c>
      <c r="BA211" s="5">
        <f t="shared" si="245"/>
        <v>96.270000000000437</v>
      </c>
      <c r="BB211" s="4">
        <f t="shared" si="240"/>
        <v>1</v>
      </c>
      <c r="BD211" s="5">
        <v>-17.400000000000091</v>
      </c>
      <c r="BE211" s="4">
        <v>1</v>
      </c>
      <c r="BJ211" s="5">
        <v>122.97000000000025</v>
      </c>
      <c r="BK211" s="5">
        <v>-16.619999999999891</v>
      </c>
      <c r="BL211" s="5">
        <v>16.619999999999891</v>
      </c>
      <c r="BM211" s="5">
        <v>2</v>
      </c>
      <c r="BR211">
        <v>156</v>
      </c>
      <c r="BS211">
        <v>6</v>
      </c>
    </row>
    <row r="212" spans="1:71">
      <c r="A212" s="7">
        <v>36829</v>
      </c>
      <c r="B212" s="6">
        <v>6921.33</v>
      </c>
      <c r="C212" s="6">
        <v>6955.92</v>
      </c>
      <c r="D212" s="6">
        <v>6880.18</v>
      </c>
      <c r="E212" s="6">
        <v>6926.57</v>
      </c>
      <c r="F212" s="6">
        <v>6232</v>
      </c>
      <c r="G212" s="6">
        <v>6296.84</v>
      </c>
      <c r="H212" s="6">
        <v>6230.91</v>
      </c>
      <c r="I212" s="6">
        <v>6296.84</v>
      </c>
      <c r="J212" s="9">
        <f t="shared" si="286"/>
        <v>75.739999999999782</v>
      </c>
      <c r="K212" s="9">
        <f t="shared" si="313"/>
        <v>159.22666666666677</v>
      </c>
      <c r="L212" s="9">
        <f t="shared" si="290"/>
        <v>65.930000000000291</v>
      </c>
      <c r="M212" s="9">
        <f t="shared" ref="M212" si="325">AVERAGE(L201:L212)</f>
        <v>134.4991666666665</v>
      </c>
      <c r="N212" s="6" t="s">
        <v>37</v>
      </c>
      <c r="O212" s="9">
        <f t="shared" si="292"/>
        <v>629.72999999999956</v>
      </c>
      <c r="P212" s="4">
        <f t="shared" si="233"/>
        <v>0.85967750633662021</v>
      </c>
      <c r="Q212" s="5">
        <f t="shared" si="234"/>
        <v>185.42999999999938</v>
      </c>
      <c r="R212" s="5">
        <f t="shared" si="235"/>
        <v>516.67750000000046</v>
      </c>
      <c r="S212" s="4">
        <f t="shared" si="236"/>
        <v>0.88021360832335693</v>
      </c>
      <c r="T212" s="4">
        <f t="shared" si="237"/>
        <v>0.88021360832335693</v>
      </c>
      <c r="U212" s="5">
        <f t="shared" si="229"/>
        <v>558.87000000000012</v>
      </c>
      <c r="V212" s="5">
        <f t="shared" si="230"/>
        <v>70.859999999999445</v>
      </c>
      <c r="X212" s="5">
        <f t="shared" si="288"/>
        <v>5.2399999999997817</v>
      </c>
      <c r="Y212" s="5">
        <f t="shared" si="289"/>
        <v>64.840000000000146</v>
      </c>
      <c r="AA212" s="5">
        <f t="shared" si="307"/>
        <v>1</v>
      </c>
      <c r="AB212" s="5">
        <f t="shared" si="308"/>
        <v>0</v>
      </c>
      <c r="AC212" s="5">
        <f t="shared" si="309"/>
        <v>1</v>
      </c>
      <c r="AF212" s="5">
        <f t="shared" si="295"/>
        <v>34.590000000000146</v>
      </c>
      <c r="AG212" s="5">
        <f t="shared" si="296"/>
        <v>31.239999999999782</v>
      </c>
      <c r="AH212" s="5">
        <f t="shared" si="297"/>
        <v>41.149999999999636</v>
      </c>
      <c r="AI212" s="5">
        <f t="shared" si="298"/>
        <v>44.5</v>
      </c>
      <c r="AJ212" s="5"/>
      <c r="AK212" s="5">
        <f t="shared" si="299"/>
        <v>34.590000000000146</v>
      </c>
      <c r="AL212" s="5">
        <f t="shared" si="319"/>
        <v>46.433000000000085</v>
      </c>
      <c r="AM212" s="5">
        <f t="shared" si="300"/>
        <v>41.149999999999636</v>
      </c>
      <c r="AN212" s="5">
        <f t="shared" si="315"/>
        <v>123.46999999999998</v>
      </c>
      <c r="AO212" s="5">
        <f t="shared" si="316"/>
        <v>0</v>
      </c>
      <c r="AP212" s="5">
        <f t="shared" si="231"/>
        <v>3</v>
      </c>
      <c r="AQ212" s="5">
        <f t="shared" si="249"/>
        <v>4.4000000000000004</v>
      </c>
      <c r="AR212" s="5"/>
      <c r="AS212" s="5">
        <f t="shared" si="293"/>
        <v>44.5</v>
      </c>
      <c r="AT212" s="5">
        <f t="shared" si="315"/>
        <v>128.238</v>
      </c>
      <c r="AU212" s="5">
        <f t="shared" si="301"/>
        <v>31.239999999999782</v>
      </c>
      <c r="AV212" s="5">
        <f t="shared" si="304"/>
        <v>3.3500000000003638</v>
      </c>
      <c r="AW212" s="5">
        <f t="shared" si="302"/>
        <v>2</v>
      </c>
      <c r="AZ212" s="4">
        <f t="shared" si="239"/>
        <v>0.88021360832335693</v>
      </c>
      <c r="BA212" s="5">
        <f t="shared" si="245"/>
        <v>-26.020000000000437</v>
      </c>
      <c r="BB212" s="4">
        <f t="shared" si="240"/>
        <v>1</v>
      </c>
      <c r="BD212" s="5">
        <v>-17.259999999999309</v>
      </c>
      <c r="BE212" s="4">
        <v>1</v>
      </c>
      <c r="BJ212" s="5">
        <v>64.0300000000002</v>
      </c>
      <c r="BK212" s="5">
        <v>-1.3400000000001455</v>
      </c>
      <c r="BL212" s="5">
        <v>5.7100000000000364</v>
      </c>
      <c r="BM212" s="5">
        <v>2</v>
      </c>
      <c r="BR212">
        <v>5</v>
      </c>
      <c r="BS212">
        <v>-65</v>
      </c>
    </row>
    <row r="213" spans="1:71">
      <c r="A213" s="7">
        <v>36830</v>
      </c>
      <c r="B213" s="6">
        <v>6928.69</v>
      </c>
      <c r="C213" s="6">
        <v>7087.92</v>
      </c>
      <c r="D213" s="6">
        <v>6928.69</v>
      </c>
      <c r="E213" s="6">
        <v>7077.44</v>
      </c>
      <c r="F213" s="6">
        <v>6347.05</v>
      </c>
      <c r="G213" s="6">
        <v>6400.13</v>
      </c>
      <c r="H213" s="6">
        <v>6320.76</v>
      </c>
      <c r="I213" s="6">
        <v>6397.66</v>
      </c>
      <c r="J213" s="9">
        <f t="shared" si="286"/>
        <v>161.35000000000036</v>
      </c>
      <c r="K213" s="9">
        <f t="shared" si="313"/>
        <v>149.69333333333347</v>
      </c>
      <c r="L213" s="9">
        <f t="shared" si="290"/>
        <v>103.28999999999996</v>
      </c>
      <c r="M213" s="9">
        <f t="shared" ref="M213" si="326">AVERAGE(L202:L213)</f>
        <v>123.43416666666651</v>
      </c>
      <c r="N213" s="6" t="s">
        <v>36</v>
      </c>
      <c r="O213" s="9">
        <f t="shared" si="292"/>
        <v>679.77999999999975</v>
      </c>
      <c r="P213" s="4">
        <f t="shared" si="233"/>
        <v>1</v>
      </c>
      <c r="Q213" s="5">
        <f t="shared" si="234"/>
        <v>209.45999999999913</v>
      </c>
      <c r="R213" s="5">
        <f t="shared" si="235"/>
        <v>522.6850000000004</v>
      </c>
      <c r="S213" s="4">
        <f t="shared" si="236"/>
        <v>1</v>
      </c>
      <c r="T213" s="4">
        <f t="shared" si="237"/>
        <v>1</v>
      </c>
      <c r="U213" s="5">
        <f t="shared" ref="U213:U276" si="327">AVERAGE(O209:O213)</f>
        <v>599.01199999999994</v>
      </c>
      <c r="V213" s="5">
        <f t="shared" ref="V213:V276" si="328">O213-U213</f>
        <v>80.767999999999802</v>
      </c>
      <c r="X213" s="5">
        <f t="shared" si="288"/>
        <v>148.75</v>
      </c>
      <c r="Y213" s="5">
        <f t="shared" si="289"/>
        <v>50.609999999999673</v>
      </c>
      <c r="AA213" s="5">
        <f t="shared" si="307"/>
        <v>1</v>
      </c>
      <c r="AB213" s="5">
        <f t="shared" si="308"/>
        <v>0</v>
      </c>
      <c r="AC213" s="5">
        <f t="shared" si="309"/>
        <v>1</v>
      </c>
      <c r="AF213" s="5">
        <f t="shared" si="295"/>
        <v>159.23000000000047</v>
      </c>
      <c r="AG213" s="5">
        <f t="shared" si="296"/>
        <v>161.35000000000036</v>
      </c>
      <c r="AH213" s="5">
        <f t="shared" si="297"/>
        <v>0</v>
      </c>
      <c r="AI213" s="5">
        <f t="shared" si="298"/>
        <v>-2.1199999999998909</v>
      </c>
      <c r="AJ213" s="5"/>
      <c r="AK213" s="5">
        <f t="shared" si="299"/>
        <v>0</v>
      </c>
      <c r="AL213" s="5">
        <f t="shared" si="319"/>
        <v>37.870000000000068</v>
      </c>
      <c r="AM213" s="5">
        <f t="shared" si="300"/>
        <v>159.23000000000047</v>
      </c>
      <c r="AN213" s="5">
        <f t="shared" si="315"/>
        <v>129.36700000000002</v>
      </c>
      <c r="AO213" s="5">
        <f t="shared" si="316"/>
        <v>1</v>
      </c>
      <c r="AP213" s="5">
        <f t="shared" ref="AP213:AP276" si="329">SUM(AO204:AO213)</f>
        <v>4</v>
      </c>
      <c r="AQ213" s="5">
        <f t="shared" si="249"/>
        <v>4.3</v>
      </c>
      <c r="AR213" s="5"/>
      <c r="AS213" s="5">
        <f t="shared" si="293"/>
        <v>161.35000000000036</v>
      </c>
      <c r="AT213" s="5">
        <f t="shared" si="315"/>
        <v>133.82300000000004</v>
      </c>
      <c r="AU213" s="5">
        <f t="shared" si="301"/>
        <v>-2.1199999999998909</v>
      </c>
      <c r="AV213" s="5">
        <f t="shared" si="304"/>
        <v>-2.1199999999998909</v>
      </c>
      <c r="AW213" s="5">
        <f t="shared" si="302"/>
        <v>3</v>
      </c>
      <c r="AZ213" s="4">
        <f t="shared" si="239"/>
        <v>1</v>
      </c>
      <c r="BA213" s="5">
        <f t="shared" si="245"/>
        <v>0</v>
      </c>
      <c r="BB213" s="4">
        <f t="shared" si="240"/>
        <v>0.88021360832335693</v>
      </c>
      <c r="BD213" s="5">
        <v>-17.140000000000327</v>
      </c>
      <c r="BE213" s="4">
        <v>1</v>
      </c>
      <c r="BJ213" s="5">
        <v>51.480000000000018</v>
      </c>
      <c r="BK213" s="5">
        <v>1.1300000000001091</v>
      </c>
      <c r="BL213" s="5">
        <v>7.6300000000001091</v>
      </c>
      <c r="BM213" s="5">
        <v>2</v>
      </c>
      <c r="BR213">
        <v>-60</v>
      </c>
      <c r="BS213">
        <v>51</v>
      </c>
    </row>
    <row r="214" spans="1:71">
      <c r="A214" s="7">
        <v>36831</v>
      </c>
      <c r="B214" s="6">
        <v>7093.84</v>
      </c>
      <c r="C214" s="6">
        <v>7114.2</v>
      </c>
      <c r="D214" s="6">
        <v>7015.52</v>
      </c>
      <c r="E214" s="6">
        <v>7059.07</v>
      </c>
      <c r="F214" s="6">
        <v>6434.9</v>
      </c>
      <c r="G214" s="6">
        <v>6434.9</v>
      </c>
      <c r="H214" s="6">
        <v>6346.75</v>
      </c>
      <c r="I214" s="6">
        <v>6409.05</v>
      </c>
      <c r="J214" s="9">
        <f t="shared" si="286"/>
        <v>98.679999999999382</v>
      </c>
      <c r="K214" s="9">
        <f t="shared" si="313"/>
        <v>145.70416666666674</v>
      </c>
      <c r="L214" s="9">
        <f t="shared" si="290"/>
        <v>88.149999999999636</v>
      </c>
      <c r="M214" s="9">
        <f t="shared" ref="M214" si="330">AVERAGE(L203:L214)</f>
        <v>121.25499999999981</v>
      </c>
      <c r="N214" s="6" t="s">
        <v>37</v>
      </c>
      <c r="O214" s="9">
        <f t="shared" si="292"/>
        <v>650.01999999999953</v>
      </c>
      <c r="P214" s="4">
        <f t="shared" ref="P214:P277" si="331">(O214-MIN(O210:O214))/(MAX(O210:O214)-MIN(O210:O214))</f>
        <v>0.75261845386533521</v>
      </c>
      <c r="Q214" s="5">
        <f t="shared" ref="Q214:Q277" si="332">MAX(O210:O214)-MIN(O210:O214)</f>
        <v>120.30000000000018</v>
      </c>
      <c r="R214" s="5">
        <f t="shared" ref="R214:R277" si="333">MIN(O210:O214) +((MAX(O210:O214)-MIN(O210:O214))*$R$2)</f>
        <v>589.55499999999961</v>
      </c>
      <c r="S214" s="4">
        <f t="shared" ref="S214:S277" si="334">(O214-MIN(O208:O214))/(MAX(O208:O214)-MIN(O208:O214))</f>
        <v>0.85792036665711668</v>
      </c>
      <c r="T214" s="4">
        <f t="shared" ref="T214:T277" si="335">(O214-MIN(O206:O214))/(MAX(O206:O214)-MIN(O206:O214))</f>
        <v>0.87664248704663117</v>
      </c>
      <c r="U214" s="5">
        <f t="shared" si="327"/>
        <v>634.95199999999966</v>
      </c>
      <c r="V214" s="5">
        <f t="shared" si="328"/>
        <v>15.06799999999987</v>
      </c>
      <c r="X214" s="5">
        <f t="shared" si="288"/>
        <v>-34.770000000000437</v>
      </c>
      <c r="Y214" s="5">
        <f t="shared" si="289"/>
        <v>-25.849999999999454</v>
      </c>
      <c r="AA214" s="5">
        <f t="shared" si="307"/>
        <v>0</v>
      </c>
      <c r="AB214" s="5">
        <f t="shared" si="308"/>
        <v>1</v>
      </c>
      <c r="AC214" s="5">
        <f t="shared" si="309"/>
        <v>1</v>
      </c>
      <c r="AF214" s="5">
        <f t="shared" si="295"/>
        <v>20.359999999999673</v>
      </c>
      <c r="AG214" s="5">
        <f t="shared" si="296"/>
        <v>36.760000000000218</v>
      </c>
      <c r="AH214" s="5">
        <f t="shared" si="297"/>
        <v>78.319999999999709</v>
      </c>
      <c r="AI214" s="5">
        <f t="shared" si="298"/>
        <v>61.919999999999163</v>
      </c>
      <c r="AJ214" s="5"/>
      <c r="AK214" s="5">
        <f t="shared" si="299"/>
        <v>20.359999999999673</v>
      </c>
      <c r="AL214" s="5">
        <f t="shared" si="319"/>
        <v>37.870000000000068</v>
      </c>
      <c r="AM214" s="5">
        <f t="shared" si="300"/>
        <v>78.319999999999709</v>
      </c>
      <c r="AN214" s="5">
        <f t="shared" si="315"/>
        <v>114.57299999999995</v>
      </c>
      <c r="AO214" s="5">
        <f t="shared" si="316"/>
        <v>0</v>
      </c>
      <c r="AP214" s="5">
        <f t="shared" si="329"/>
        <v>3</v>
      </c>
      <c r="AQ214" s="5">
        <f t="shared" si="249"/>
        <v>4</v>
      </c>
      <c r="AR214" s="5"/>
      <c r="AS214" s="5">
        <f t="shared" si="293"/>
        <v>61.919999999999163</v>
      </c>
      <c r="AT214" s="5">
        <f t="shared" si="315"/>
        <v>116.59299999999993</v>
      </c>
      <c r="AU214" s="5">
        <f t="shared" si="301"/>
        <v>36.760000000000218</v>
      </c>
      <c r="AV214" s="5">
        <f t="shared" si="304"/>
        <v>-16.400000000000546</v>
      </c>
      <c r="AW214" s="5">
        <f t="shared" si="302"/>
        <v>4</v>
      </c>
      <c r="AZ214" s="4">
        <f t="shared" si="239"/>
        <v>0.87664248704663117</v>
      </c>
      <c r="BA214" s="5">
        <f t="shared" si="245"/>
        <v>-29.760000000000218</v>
      </c>
      <c r="BB214" s="4">
        <f t="shared" si="240"/>
        <v>1</v>
      </c>
      <c r="BD214" s="5">
        <v>-17.139999999999418</v>
      </c>
      <c r="BE214" s="4">
        <v>1</v>
      </c>
      <c r="BJ214" s="5">
        <v>38.389999999999873</v>
      </c>
      <c r="BK214" s="5">
        <v>6.6999999999998181</v>
      </c>
      <c r="BL214" s="5">
        <v>0.98000000000001819</v>
      </c>
      <c r="BM214" s="5">
        <v>2</v>
      </c>
      <c r="BR214">
        <v>-58</v>
      </c>
      <c r="BS214">
        <v>26</v>
      </c>
    </row>
    <row r="215" spans="1:71">
      <c r="A215" s="7">
        <v>36832</v>
      </c>
      <c r="B215" s="6">
        <v>7067.7</v>
      </c>
      <c r="C215" s="6">
        <v>7135.89</v>
      </c>
      <c r="D215" s="6">
        <v>7048.88</v>
      </c>
      <c r="E215" s="6">
        <v>7088.64</v>
      </c>
      <c r="F215" s="6">
        <v>6419.47</v>
      </c>
      <c r="G215" s="6">
        <v>6441.29</v>
      </c>
      <c r="H215" s="6">
        <v>6383.07</v>
      </c>
      <c r="I215" s="6">
        <v>6400.31</v>
      </c>
      <c r="J215" s="9">
        <f t="shared" si="286"/>
        <v>87.010000000000218</v>
      </c>
      <c r="K215" s="9">
        <f t="shared" si="313"/>
        <v>140.72083333333339</v>
      </c>
      <c r="L215" s="9">
        <f t="shared" si="290"/>
        <v>58.220000000000255</v>
      </c>
      <c r="M215" s="9">
        <f t="shared" ref="M215" si="336">AVERAGE(L204:L215)</f>
        <v>119.06499999999983</v>
      </c>
      <c r="N215" s="6" t="s">
        <v>36</v>
      </c>
      <c r="O215" s="9">
        <f t="shared" si="292"/>
        <v>688.32999999999993</v>
      </c>
      <c r="P215" s="4">
        <f t="shared" si="331"/>
        <v>1</v>
      </c>
      <c r="Q215" s="5">
        <f t="shared" si="332"/>
        <v>58.600000000000364</v>
      </c>
      <c r="R215" s="5">
        <f t="shared" si="333"/>
        <v>644.37999999999965</v>
      </c>
      <c r="S215" s="4">
        <f t="shared" si="334"/>
        <v>1</v>
      </c>
      <c r="T215" s="4">
        <f t="shared" si="335"/>
        <v>1</v>
      </c>
      <c r="U215" s="5">
        <f t="shared" si="327"/>
        <v>660.72199999999975</v>
      </c>
      <c r="V215" s="5">
        <f t="shared" si="328"/>
        <v>27.608000000000175</v>
      </c>
      <c r="X215" s="5">
        <f t="shared" si="288"/>
        <v>20.940000000000509</v>
      </c>
      <c r="Y215" s="5">
        <f t="shared" si="289"/>
        <v>-19.159999999999854</v>
      </c>
      <c r="AA215" s="5">
        <f t="shared" si="307"/>
        <v>0</v>
      </c>
      <c r="AB215" s="5">
        <f t="shared" si="308"/>
        <v>0</v>
      </c>
      <c r="AC215" s="5">
        <f t="shared" si="309"/>
        <v>0</v>
      </c>
      <c r="AF215" s="5">
        <f t="shared" si="295"/>
        <v>68.190000000000509</v>
      </c>
      <c r="AG215" s="5">
        <f t="shared" si="296"/>
        <v>76.820000000000618</v>
      </c>
      <c r="AH215" s="5">
        <f t="shared" si="297"/>
        <v>18.819999999999709</v>
      </c>
      <c r="AI215" s="5">
        <f t="shared" si="298"/>
        <v>10.1899999999996</v>
      </c>
      <c r="AJ215" s="5"/>
      <c r="AK215" s="5">
        <f t="shared" si="299"/>
        <v>18.819999999999709</v>
      </c>
      <c r="AL215" s="5">
        <f t="shared" si="319"/>
        <v>37.870000000000068</v>
      </c>
      <c r="AM215" s="5">
        <f t="shared" si="300"/>
        <v>68.190000000000509</v>
      </c>
      <c r="AN215" s="5">
        <f t="shared" si="315"/>
        <v>108.29900000000006</v>
      </c>
      <c r="AO215" s="5">
        <f t="shared" si="316"/>
        <v>0</v>
      </c>
      <c r="AP215" s="5">
        <f t="shared" si="329"/>
        <v>3</v>
      </c>
      <c r="AQ215" s="5">
        <f t="shared" si="249"/>
        <v>3.7</v>
      </c>
      <c r="AR215" s="5"/>
      <c r="AS215" s="5">
        <f t="shared" si="293"/>
        <v>76.820000000000618</v>
      </c>
      <c r="AT215" s="5">
        <f t="shared" si="315"/>
        <v>109.20300000000006</v>
      </c>
      <c r="AU215" s="5">
        <f t="shared" si="301"/>
        <v>10.1899999999996</v>
      </c>
      <c r="AV215" s="5">
        <f t="shared" si="304"/>
        <v>-8.6300000000001091</v>
      </c>
      <c r="AW215" s="5">
        <f t="shared" si="302"/>
        <v>5</v>
      </c>
      <c r="AX215" s="3">
        <v>1</v>
      </c>
      <c r="AZ215" s="4">
        <f t="shared" ref="AZ215:AZ278" si="337">T215</f>
        <v>1</v>
      </c>
      <c r="BA215" s="5">
        <f t="shared" si="245"/>
        <v>0</v>
      </c>
      <c r="BB215" s="4">
        <f t="shared" ref="BB215:BB278" si="338">AZ214</f>
        <v>0.87664248704663117</v>
      </c>
      <c r="BD215" s="5">
        <v>-16.9399999999996</v>
      </c>
      <c r="BE215" s="4">
        <v>1</v>
      </c>
      <c r="BJ215" s="5">
        <v>53.270000000000437</v>
      </c>
      <c r="BK215" s="5">
        <v>-2.3500000000003638</v>
      </c>
      <c r="BL215" s="5">
        <v>2.3500000000003638</v>
      </c>
      <c r="BM215" s="5">
        <v>2</v>
      </c>
      <c r="BR215">
        <v>-56</v>
      </c>
      <c r="BS215">
        <v>-19</v>
      </c>
    </row>
    <row r="216" spans="1:71">
      <c r="A216" s="7">
        <v>36833</v>
      </c>
      <c r="B216" s="6">
        <v>7092.02</v>
      </c>
      <c r="C216" s="6">
        <v>7152.45</v>
      </c>
      <c r="D216" s="6">
        <v>7072.37</v>
      </c>
      <c r="E216" s="6">
        <v>7128.27</v>
      </c>
      <c r="F216" s="6">
        <v>6428.22</v>
      </c>
      <c r="G216" s="6">
        <v>6444.98</v>
      </c>
      <c r="H216" s="6">
        <v>6371.76</v>
      </c>
      <c r="I216" s="6">
        <v>6398.92</v>
      </c>
      <c r="J216" s="9">
        <f t="shared" si="286"/>
        <v>80.079999999999927</v>
      </c>
      <c r="K216" s="9">
        <f t="shared" si="313"/>
        <v>127.87583333333335</v>
      </c>
      <c r="L216" s="9">
        <f t="shared" si="290"/>
        <v>73.219999999999345</v>
      </c>
      <c r="M216" s="9">
        <f t="shared" ref="M216" si="339">AVERAGE(L205:L216)</f>
        <v>105.70666666666648</v>
      </c>
      <c r="N216" s="6" t="s">
        <v>37</v>
      </c>
      <c r="O216" s="9">
        <f t="shared" si="292"/>
        <v>729.35000000000036</v>
      </c>
      <c r="P216" s="4">
        <f t="shared" si="331"/>
        <v>1</v>
      </c>
      <c r="Q216" s="5">
        <f t="shared" si="332"/>
        <v>99.6200000000008</v>
      </c>
      <c r="R216" s="5">
        <f t="shared" si="333"/>
        <v>654.63499999999976</v>
      </c>
      <c r="S216" s="4">
        <f t="shared" si="334"/>
        <v>1</v>
      </c>
      <c r="T216" s="4">
        <f t="shared" si="335"/>
        <v>1</v>
      </c>
      <c r="U216" s="5">
        <f t="shared" si="327"/>
        <v>675.44199999999978</v>
      </c>
      <c r="V216" s="5">
        <f t="shared" si="328"/>
        <v>53.908000000000584</v>
      </c>
      <c r="X216" s="5">
        <f t="shared" si="288"/>
        <v>36.25</v>
      </c>
      <c r="Y216" s="5">
        <f t="shared" si="289"/>
        <v>-29.300000000000182</v>
      </c>
      <c r="AA216" s="5">
        <f t="shared" si="307"/>
        <v>0</v>
      </c>
      <c r="AB216" s="5">
        <f t="shared" si="308"/>
        <v>0</v>
      </c>
      <c r="AC216" s="5">
        <f t="shared" si="309"/>
        <v>0</v>
      </c>
      <c r="AF216" s="5">
        <f t="shared" si="295"/>
        <v>60.429999999999382</v>
      </c>
      <c r="AG216" s="5">
        <f t="shared" si="296"/>
        <v>63.809999999999491</v>
      </c>
      <c r="AH216" s="5">
        <f t="shared" si="297"/>
        <v>19.650000000000546</v>
      </c>
      <c r="AI216" s="5">
        <f t="shared" si="298"/>
        <v>16.270000000000437</v>
      </c>
      <c r="AJ216" s="5"/>
      <c r="AK216" s="5">
        <f t="shared" si="299"/>
        <v>19.650000000000546</v>
      </c>
      <c r="AL216" s="5">
        <f t="shared" si="319"/>
        <v>34.823000000000135</v>
      </c>
      <c r="AM216" s="5">
        <f t="shared" si="300"/>
        <v>60.429999999999382</v>
      </c>
      <c r="AN216" s="5">
        <f t="shared" si="315"/>
        <v>105.98099999999995</v>
      </c>
      <c r="AO216" s="5">
        <f t="shared" si="316"/>
        <v>0</v>
      </c>
      <c r="AP216" s="5">
        <f t="shared" si="329"/>
        <v>3</v>
      </c>
      <c r="AQ216" s="5">
        <f t="shared" si="249"/>
        <v>3.5</v>
      </c>
      <c r="AR216" s="5"/>
      <c r="AS216" s="5">
        <f t="shared" si="293"/>
        <v>63.809999999999491</v>
      </c>
      <c r="AT216" s="5">
        <f t="shared" si="315"/>
        <v>106.95599999999995</v>
      </c>
      <c r="AU216" s="5">
        <f t="shared" si="301"/>
        <v>16.270000000000437</v>
      </c>
      <c r="AV216" s="5">
        <f t="shared" si="304"/>
        <v>-3.3800000000001091</v>
      </c>
      <c r="AW216" s="5">
        <f t="shared" si="302"/>
        <v>6</v>
      </c>
      <c r="AX216" s="3">
        <v>1</v>
      </c>
      <c r="AZ216" s="4">
        <f t="shared" si="337"/>
        <v>1</v>
      </c>
      <c r="BA216" s="5">
        <f t="shared" si="245"/>
        <v>41.020000000000437</v>
      </c>
      <c r="BB216" s="4">
        <f t="shared" si="338"/>
        <v>1</v>
      </c>
      <c r="BD216" s="5">
        <v>-16.900000000000091</v>
      </c>
      <c r="BE216" s="4">
        <v>1</v>
      </c>
      <c r="BJ216" s="5">
        <v>39.690000000000055</v>
      </c>
      <c r="BK216" s="5">
        <v>26.230000000000018</v>
      </c>
      <c r="BL216" s="5">
        <v>12.329999999999927</v>
      </c>
      <c r="BM216" s="5">
        <v>2</v>
      </c>
      <c r="BR216">
        <v>36</v>
      </c>
      <c r="BS216">
        <v>29</v>
      </c>
    </row>
    <row r="217" spans="1:71">
      <c r="A217" s="7">
        <v>36836</v>
      </c>
      <c r="B217" s="6">
        <v>7139.94</v>
      </c>
      <c r="C217" s="6">
        <v>7185.66</v>
      </c>
      <c r="D217" s="6">
        <v>7111.5</v>
      </c>
      <c r="E217" s="6">
        <v>7136.3</v>
      </c>
      <c r="F217" s="6">
        <v>6459.5</v>
      </c>
      <c r="G217" s="6">
        <v>6459.5</v>
      </c>
      <c r="H217" s="6">
        <v>6348.56</v>
      </c>
      <c r="I217" s="6">
        <v>6352.24</v>
      </c>
      <c r="J217" s="9">
        <f t="shared" si="286"/>
        <v>74.159999999999854</v>
      </c>
      <c r="K217" s="9">
        <f t="shared" si="313"/>
        <v>121.49583333333339</v>
      </c>
      <c r="L217" s="9">
        <f t="shared" si="290"/>
        <v>110.9399999999996</v>
      </c>
      <c r="M217" s="9">
        <f t="shared" ref="M217" si="340">AVERAGE(L206:L217)</f>
        <v>103.79583333333312</v>
      </c>
      <c r="N217" s="6" t="s">
        <v>37</v>
      </c>
      <c r="O217" s="9">
        <f t="shared" si="292"/>
        <v>784.0600000000004</v>
      </c>
      <c r="P217" s="4">
        <f t="shared" si="331"/>
        <v>1</v>
      </c>
      <c r="Q217" s="5">
        <f t="shared" si="332"/>
        <v>134.04000000000087</v>
      </c>
      <c r="R217" s="5">
        <f t="shared" si="333"/>
        <v>683.52999999999975</v>
      </c>
      <c r="S217" s="4">
        <f t="shared" si="334"/>
        <v>1</v>
      </c>
      <c r="T217" s="4">
        <f t="shared" si="335"/>
        <v>1</v>
      </c>
      <c r="U217" s="5">
        <f t="shared" si="327"/>
        <v>706.30799999999999</v>
      </c>
      <c r="V217" s="5">
        <f t="shared" si="328"/>
        <v>77.752000000000407</v>
      </c>
      <c r="X217" s="5">
        <f t="shared" si="288"/>
        <v>-3.6399999999994179</v>
      </c>
      <c r="Y217" s="5">
        <f t="shared" si="289"/>
        <v>-107.26000000000022</v>
      </c>
      <c r="AA217" s="5">
        <f t="shared" si="307"/>
        <v>0</v>
      </c>
      <c r="AB217" s="5">
        <f t="shared" si="308"/>
        <v>1</v>
      </c>
      <c r="AC217" s="5">
        <f t="shared" si="309"/>
        <v>1</v>
      </c>
      <c r="AF217" s="5">
        <f t="shared" si="295"/>
        <v>45.720000000000255</v>
      </c>
      <c r="AG217" s="5">
        <f t="shared" si="296"/>
        <v>57.389999999999418</v>
      </c>
      <c r="AH217" s="5">
        <f t="shared" si="297"/>
        <v>28.4399999999996</v>
      </c>
      <c r="AI217" s="5">
        <f t="shared" si="298"/>
        <v>16.770000000000437</v>
      </c>
      <c r="AJ217" s="5"/>
      <c r="AK217" s="5">
        <f t="shared" si="299"/>
        <v>28.4399999999996</v>
      </c>
      <c r="AL217" s="5">
        <f t="shared" si="319"/>
        <v>30.873000000000047</v>
      </c>
      <c r="AM217" s="5">
        <f t="shared" si="300"/>
        <v>45.720000000000255</v>
      </c>
      <c r="AN217" s="5">
        <f t="shared" si="315"/>
        <v>103.42199999999994</v>
      </c>
      <c r="AO217" s="5">
        <f t="shared" si="316"/>
        <v>0</v>
      </c>
      <c r="AP217" s="5">
        <f t="shared" si="329"/>
        <v>3</v>
      </c>
      <c r="AQ217" s="5">
        <f t="shared" si="249"/>
        <v>3.4</v>
      </c>
      <c r="AR217" s="5"/>
      <c r="AS217" s="5">
        <f t="shared" si="293"/>
        <v>57.389999999999418</v>
      </c>
      <c r="AT217" s="5">
        <f t="shared" si="315"/>
        <v>105.39199999999991</v>
      </c>
      <c r="AU217" s="5">
        <f t="shared" si="301"/>
        <v>16.770000000000437</v>
      </c>
      <c r="AV217" s="5">
        <f t="shared" si="304"/>
        <v>-11.669999999999163</v>
      </c>
      <c r="AW217" s="5">
        <f t="shared" si="302"/>
        <v>2</v>
      </c>
      <c r="AZ217" s="4">
        <f t="shared" si="337"/>
        <v>1</v>
      </c>
      <c r="BA217" s="5">
        <f t="shared" si="245"/>
        <v>54.710000000000036</v>
      </c>
      <c r="BB217" s="4">
        <f t="shared" si="338"/>
        <v>1</v>
      </c>
      <c r="BD217" s="5">
        <v>-16.5300000000002</v>
      </c>
      <c r="BE217" s="4">
        <v>1</v>
      </c>
      <c r="BJ217" s="5">
        <v>119.27999999999975</v>
      </c>
      <c r="BK217" s="5">
        <v>-0.65999999999985448</v>
      </c>
      <c r="BL217" s="5">
        <v>0.65999999999985448</v>
      </c>
      <c r="BM217" s="5">
        <v>2</v>
      </c>
      <c r="BR217">
        <v>-4</v>
      </c>
      <c r="BS217">
        <v>107</v>
      </c>
    </row>
    <row r="218" spans="1:71">
      <c r="A218" s="7">
        <v>36837</v>
      </c>
      <c r="B218" s="6">
        <v>7140.25</v>
      </c>
      <c r="C218" s="6">
        <v>7140.25</v>
      </c>
      <c r="D218" s="6">
        <v>7028.79</v>
      </c>
      <c r="E218" s="6">
        <v>7083.7</v>
      </c>
      <c r="F218" s="6">
        <v>6393.62</v>
      </c>
      <c r="G218" s="6">
        <v>6395.49</v>
      </c>
      <c r="H218" s="6">
        <v>6329.91</v>
      </c>
      <c r="I218" s="6">
        <v>6386.07</v>
      </c>
      <c r="J218" s="9">
        <f t="shared" si="286"/>
        <v>111.46000000000004</v>
      </c>
      <c r="K218" s="9">
        <f t="shared" si="313"/>
        <v>119.94833333333334</v>
      </c>
      <c r="L218" s="9">
        <f t="shared" si="290"/>
        <v>65.579999999999927</v>
      </c>
      <c r="M218" s="9">
        <f t="shared" ref="M218" si="341">AVERAGE(L207:L218)</f>
        <v>98.264999999999802</v>
      </c>
      <c r="N218" s="6" t="s">
        <v>37</v>
      </c>
      <c r="O218" s="9">
        <f t="shared" si="292"/>
        <v>697.63000000000011</v>
      </c>
      <c r="P218" s="4">
        <f t="shared" si="331"/>
        <v>0.35519247985676122</v>
      </c>
      <c r="Q218" s="5">
        <f t="shared" si="332"/>
        <v>134.04000000000087</v>
      </c>
      <c r="R218" s="5">
        <f t="shared" si="333"/>
        <v>683.52999999999975</v>
      </c>
      <c r="S218" s="4">
        <f t="shared" si="334"/>
        <v>0.43996630596773262</v>
      </c>
      <c r="T218" s="4">
        <f t="shared" si="335"/>
        <v>0.61514827678332906</v>
      </c>
      <c r="U218" s="5">
        <f t="shared" si="327"/>
        <v>709.87800000000004</v>
      </c>
      <c r="V218" s="5">
        <f t="shared" si="328"/>
        <v>-12.247999999999934</v>
      </c>
      <c r="X218" s="5">
        <f t="shared" si="288"/>
        <v>-56.550000000000182</v>
      </c>
      <c r="Y218" s="5">
        <f t="shared" si="289"/>
        <v>-7.5500000000001819</v>
      </c>
      <c r="AA218" s="5">
        <f t="shared" si="307"/>
        <v>0</v>
      </c>
      <c r="AB218" s="5">
        <f t="shared" si="308"/>
        <v>1</v>
      </c>
      <c r="AC218" s="5">
        <f t="shared" si="309"/>
        <v>1</v>
      </c>
      <c r="AF218" s="5">
        <f t="shared" si="295"/>
        <v>0</v>
      </c>
      <c r="AG218" s="5">
        <f t="shared" si="296"/>
        <v>3.9499999999998181</v>
      </c>
      <c r="AH218" s="5">
        <f t="shared" si="297"/>
        <v>111.46000000000004</v>
      </c>
      <c r="AI218" s="5">
        <f t="shared" si="298"/>
        <v>107.51000000000022</v>
      </c>
      <c r="AJ218" s="5"/>
      <c r="AK218" s="5">
        <f t="shared" si="299"/>
        <v>0</v>
      </c>
      <c r="AL218" s="5">
        <f t="shared" si="319"/>
        <v>30.873000000000047</v>
      </c>
      <c r="AM218" s="5">
        <f t="shared" si="300"/>
        <v>111.46000000000004</v>
      </c>
      <c r="AN218" s="5">
        <f t="shared" si="315"/>
        <v>92.824999999999903</v>
      </c>
      <c r="AO218" s="5">
        <f t="shared" si="316"/>
        <v>1</v>
      </c>
      <c r="AP218" s="5">
        <f t="shared" si="329"/>
        <v>3</v>
      </c>
      <c r="AQ218" s="5">
        <f t="shared" si="249"/>
        <v>3.2</v>
      </c>
      <c r="AR218" s="5"/>
      <c r="AS218" s="5">
        <f t="shared" si="293"/>
        <v>107.51000000000022</v>
      </c>
      <c r="AT218" s="5">
        <f t="shared" si="315"/>
        <v>94.713999999999942</v>
      </c>
      <c r="AU218" s="5">
        <f t="shared" si="301"/>
        <v>3.9499999999998181</v>
      </c>
      <c r="AV218" s="5">
        <f t="shared" si="304"/>
        <v>-3.9499999999998181</v>
      </c>
      <c r="AW218" s="5">
        <f t="shared" si="302"/>
        <v>3</v>
      </c>
      <c r="AZ218" s="4">
        <f t="shared" si="337"/>
        <v>0.61514827678332906</v>
      </c>
      <c r="BA218" s="5">
        <f t="shared" si="245"/>
        <v>-86.430000000000291</v>
      </c>
      <c r="BB218" s="4">
        <f t="shared" si="338"/>
        <v>1</v>
      </c>
      <c r="BD218" s="5">
        <v>-16.470000000000255</v>
      </c>
      <c r="BE218" s="4">
        <v>1</v>
      </c>
      <c r="BJ218" s="5">
        <v>93.079999999999927</v>
      </c>
      <c r="BK218" s="5">
        <v>-1.6300000000001091</v>
      </c>
      <c r="BL218" s="5">
        <v>1.6300000000001091</v>
      </c>
      <c r="BM218" s="5">
        <v>2</v>
      </c>
      <c r="BR218">
        <v>-48</v>
      </c>
      <c r="BS218">
        <v>8</v>
      </c>
    </row>
    <row r="219" spans="1:71">
      <c r="A219" s="7">
        <v>36838</v>
      </c>
      <c r="B219" s="6">
        <v>7075.82</v>
      </c>
      <c r="C219" s="6">
        <v>7130.21</v>
      </c>
      <c r="D219" s="6">
        <v>7004.93</v>
      </c>
      <c r="E219" s="6">
        <v>7010.2</v>
      </c>
      <c r="F219" s="6">
        <v>6423.6</v>
      </c>
      <c r="G219" s="6">
        <v>6452.97</v>
      </c>
      <c r="H219" s="6">
        <v>6332.4</v>
      </c>
      <c r="I219" s="6">
        <v>6336.03</v>
      </c>
      <c r="J219" s="9">
        <f t="shared" si="286"/>
        <v>125.27999999999975</v>
      </c>
      <c r="K219" s="9">
        <f t="shared" si="313"/>
        <v>121.36916666666662</v>
      </c>
      <c r="L219" s="9">
        <f t="shared" si="290"/>
        <v>120.57000000000062</v>
      </c>
      <c r="M219" s="9">
        <f t="shared" ref="M219" si="342">AVERAGE(L208:L219)</f>
        <v>101.36083333333318</v>
      </c>
      <c r="N219" s="6" t="s">
        <v>36</v>
      </c>
      <c r="O219" s="9">
        <f t="shared" si="292"/>
        <v>674.17000000000007</v>
      </c>
      <c r="P219" s="4">
        <f t="shared" si="331"/>
        <v>0</v>
      </c>
      <c r="Q219" s="5">
        <f t="shared" si="332"/>
        <v>109.89000000000033</v>
      </c>
      <c r="R219" s="5">
        <f t="shared" si="333"/>
        <v>701.64250000000015</v>
      </c>
      <c r="S219" s="4">
        <f t="shared" si="334"/>
        <v>0.18017009847806914</v>
      </c>
      <c r="T219" s="4">
        <f t="shared" si="335"/>
        <v>0.28795438346400742</v>
      </c>
      <c r="U219" s="5">
        <f t="shared" si="327"/>
        <v>714.7080000000002</v>
      </c>
      <c r="V219" s="5">
        <f t="shared" si="328"/>
        <v>-40.538000000000125</v>
      </c>
      <c r="X219" s="5">
        <f t="shared" si="288"/>
        <v>-65.619999999999891</v>
      </c>
      <c r="Y219" s="5">
        <f t="shared" si="289"/>
        <v>-87.570000000000618</v>
      </c>
      <c r="AA219" s="5">
        <f t="shared" si="307"/>
        <v>0</v>
      </c>
      <c r="AB219" s="5">
        <f t="shared" si="308"/>
        <v>1</v>
      </c>
      <c r="AC219" s="5">
        <f t="shared" si="309"/>
        <v>1</v>
      </c>
      <c r="AF219" s="5">
        <f t="shared" si="295"/>
        <v>54.390000000000327</v>
      </c>
      <c r="AG219" s="5">
        <f t="shared" si="296"/>
        <v>46.510000000000218</v>
      </c>
      <c r="AH219" s="5">
        <f t="shared" si="297"/>
        <v>70.889999999999418</v>
      </c>
      <c r="AI219" s="5">
        <f t="shared" si="298"/>
        <v>78.769999999999527</v>
      </c>
      <c r="AJ219" s="5"/>
      <c r="AK219" s="5">
        <f t="shared" si="299"/>
        <v>54.390000000000327</v>
      </c>
      <c r="AL219" s="5">
        <f t="shared" si="319"/>
        <v>36.570000000000157</v>
      </c>
      <c r="AM219" s="5">
        <f t="shared" si="300"/>
        <v>70.889999999999418</v>
      </c>
      <c r="AN219" s="5">
        <f t="shared" si="315"/>
        <v>90.596999999999937</v>
      </c>
      <c r="AO219" s="5">
        <f t="shared" si="316"/>
        <v>0</v>
      </c>
      <c r="AP219" s="5">
        <f t="shared" si="329"/>
        <v>3</v>
      </c>
      <c r="AQ219" s="5">
        <f t="shared" si="249"/>
        <v>3.1</v>
      </c>
      <c r="AR219" s="5"/>
      <c r="AS219" s="5">
        <f t="shared" si="293"/>
        <v>78.769999999999527</v>
      </c>
      <c r="AT219" s="5">
        <f t="shared" si="315"/>
        <v>92.440999999999889</v>
      </c>
      <c r="AU219" s="5">
        <f t="shared" si="301"/>
        <v>46.510000000000218</v>
      </c>
      <c r="AV219" s="5">
        <f t="shared" si="304"/>
        <v>7.8800000000001091</v>
      </c>
      <c r="AW219" s="5">
        <f t="shared" si="302"/>
        <v>4</v>
      </c>
      <c r="AZ219" s="4">
        <f t="shared" si="337"/>
        <v>0.28795438346400742</v>
      </c>
      <c r="BA219" s="5">
        <f t="shared" ref="BA219:BA282" si="343">IF(AZ218&gt;0.9,O219-O218,0)</f>
        <v>0</v>
      </c>
      <c r="BB219" s="4">
        <f t="shared" si="338"/>
        <v>0.61514827678332906</v>
      </c>
      <c r="BD219" s="5">
        <v>-16.449999999999818</v>
      </c>
      <c r="BE219" s="4">
        <v>1</v>
      </c>
      <c r="BJ219" s="5">
        <v>69.639999999999873</v>
      </c>
      <c r="BK219" s="5">
        <v>-10.569999999999709</v>
      </c>
      <c r="BL219" s="5">
        <v>10.569999999999709</v>
      </c>
      <c r="BM219" s="5">
        <v>2</v>
      </c>
      <c r="BR219">
        <v>-49</v>
      </c>
      <c r="BS219">
        <v>-61</v>
      </c>
    </row>
    <row r="220" spans="1:71">
      <c r="A220" s="7">
        <v>36839</v>
      </c>
      <c r="B220" s="6">
        <v>7005.2</v>
      </c>
      <c r="C220" s="6">
        <v>7019.57</v>
      </c>
      <c r="D220" s="6">
        <v>6930.29</v>
      </c>
      <c r="E220" s="6">
        <v>6959.5</v>
      </c>
      <c r="F220" s="6">
        <v>6292.27</v>
      </c>
      <c r="G220" s="6">
        <v>6330.6</v>
      </c>
      <c r="H220" s="6">
        <v>6236.82</v>
      </c>
      <c r="I220" s="6">
        <v>6271.15</v>
      </c>
      <c r="J220" s="9">
        <f t="shared" si="286"/>
        <v>89.279999999999745</v>
      </c>
      <c r="K220" s="9">
        <f t="shared" si="313"/>
        <v>109.50333333333326</v>
      </c>
      <c r="L220" s="9">
        <f t="shared" si="290"/>
        <v>99.210000000000036</v>
      </c>
      <c r="M220" s="9">
        <f t="shared" ref="M220" si="344">AVERAGE(L209:L220)</f>
        <v>95.220833333333232</v>
      </c>
      <c r="N220" s="6" t="s">
        <v>36</v>
      </c>
      <c r="O220" s="9">
        <f t="shared" si="292"/>
        <v>688.35000000000036</v>
      </c>
      <c r="P220" s="4">
        <f t="shared" si="331"/>
        <v>0.12903812903813131</v>
      </c>
      <c r="Q220" s="5">
        <f t="shared" si="332"/>
        <v>109.89000000000033</v>
      </c>
      <c r="R220" s="5">
        <f t="shared" si="333"/>
        <v>701.64250000000015</v>
      </c>
      <c r="S220" s="4">
        <f t="shared" si="334"/>
        <v>0.28595941509997452</v>
      </c>
      <c r="T220" s="4">
        <f t="shared" si="335"/>
        <v>0.3798354176116146</v>
      </c>
      <c r="U220" s="5">
        <f t="shared" si="327"/>
        <v>714.71200000000022</v>
      </c>
      <c r="V220" s="5">
        <f t="shared" si="328"/>
        <v>-26.361999999999853</v>
      </c>
      <c r="X220" s="5">
        <f t="shared" si="288"/>
        <v>-45.699999999999818</v>
      </c>
      <c r="Y220" s="5">
        <f t="shared" si="289"/>
        <v>-21.1200000000008</v>
      </c>
      <c r="AA220" s="5">
        <f t="shared" si="307"/>
        <v>0</v>
      </c>
      <c r="AB220" s="5">
        <f t="shared" si="308"/>
        <v>1</v>
      </c>
      <c r="AC220" s="5">
        <f t="shared" si="309"/>
        <v>1</v>
      </c>
      <c r="AF220" s="5">
        <f t="shared" si="295"/>
        <v>14.369999999999891</v>
      </c>
      <c r="AG220" s="5">
        <f t="shared" si="296"/>
        <v>9.3699999999998909</v>
      </c>
      <c r="AH220" s="5">
        <f t="shared" si="297"/>
        <v>74.909999999999854</v>
      </c>
      <c r="AI220" s="5">
        <f t="shared" si="298"/>
        <v>79.909999999999854</v>
      </c>
      <c r="AJ220" s="5"/>
      <c r="AK220" s="5">
        <f t="shared" si="299"/>
        <v>14.369999999999891</v>
      </c>
      <c r="AL220" s="5">
        <f t="shared" si="319"/>
        <v>36.570000000000157</v>
      </c>
      <c r="AM220" s="5">
        <f t="shared" si="300"/>
        <v>74.909999999999854</v>
      </c>
      <c r="AN220" s="5">
        <f t="shared" si="315"/>
        <v>87.178999999999903</v>
      </c>
      <c r="AO220" s="5">
        <f t="shared" si="316"/>
        <v>0</v>
      </c>
      <c r="AP220" s="5">
        <f t="shared" si="329"/>
        <v>3</v>
      </c>
      <c r="AQ220" s="5">
        <f t="shared" si="249"/>
        <v>3.1</v>
      </c>
      <c r="AR220" s="5"/>
      <c r="AS220" s="5">
        <f t="shared" si="293"/>
        <v>79.909999999999854</v>
      </c>
      <c r="AT220" s="5">
        <f t="shared" si="315"/>
        <v>89.443999999999875</v>
      </c>
      <c r="AU220" s="5">
        <f t="shared" si="301"/>
        <v>9.3699999999998909</v>
      </c>
      <c r="AV220" s="5">
        <f t="shared" si="304"/>
        <v>5</v>
      </c>
      <c r="AW220" s="5">
        <f t="shared" si="302"/>
        <v>5</v>
      </c>
      <c r="AZ220" s="4">
        <f t="shared" si="337"/>
        <v>0.3798354176116146</v>
      </c>
      <c r="BA220" s="5">
        <f t="shared" si="343"/>
        <v>0</v>
      </c>
      <c r="BB220" s="4">
        <f t="shared" si="338"/>
        <v>0.28795438346400742</v>
      </c>
      <c r="BD220" s="5">
        <v>-16.289999999999964</v>
      </c>
      <c r="BE220" s="4">
        <v>1</v>
      </c>
      <c r="BJ220" s="5">
        <v>25.230000000000018</v>
      </c>
      <c r="BK220" s="5">
        <v>4.319999999999709</v>
      </c>
      <c r="BL220" s="5">
        <v>1.6700000000000728</v>
      </c>
      <c r="BM220" s="5">
        <v>2</v>
      </c>
      <c r="BR220">
        <v>75</v>
      </c>
      <c r="BS220">
        <v>-21</v>
      </c>
    </row>
    <row r="221" spans="1:71">
      <c r="A221" s="7">
        <v>36840</v>
      </c>
      <c r="B221" s="6">
        <v>6962.94</v>
      </c>
      <c r="C221" s="6">
        <v>7013.07</v>
      </c>
      <c r="D221" s="6">
        <v>6831.4</v>
      </c>
      <c r="E221" s="6">
        <v>6851.69</v>
      </c>
      <c r="F221" s="6">
        <v>6261.7</v>
      </c>
      <c r="G221" s="6">
        <v>6305.67</v>
      </c>
      <c r="H221" s="6">
        <v>6137.59</v>
      </c>
      <c r="I221" s="6">
        <v>6147.49</v>
      </c>
      <c r="J221" s="9">
        <f t="shared" si="286"/>
        <v>181.67000000000007</v>
      </c>
      <c r="K221" s="9">
        <f t="shared" si="313"/>
        <v>115.55999999999995</v>
      </c>
      <c r="L221" s="9">
        <f t="shared" si="290"/>
        <v>168.07999999999993</v>
      </c>
      <c r="M221" s="9">
        <f t="shared" ref="M221" si="345">AVERAGE(L210:L221)</f>
        <v>97.948333333333267</v>
      </c>
      <c r="N221" s="6" t="s">
        <v>36</v>
      </c>
      <c r="O221" s="9">
        <f t="shared" si="292"/>
        <v>704.19999999999982</v>
      </c>
      <c r="P221" s="4">
        <f t="shared" si="331"/>
        <v>0.27327327327327017</v>
      </c>
      <c r="Q221" s="5">
        <f t="shared" si="332"/>
        <v>109.89000000000033</v>
      </c>
      <c r="R221" s="5">
        <f t="shared" si="333"/>
        <v>701.64250000000015</v>
      </c>
      <c r="S221" s="4">
        <f t="shared" si="334"/>
        <v>0.27327327327327017</v>
      </c>
      <c r="T221" s="4">
        <f t="shared" si="335"/>
        <v>0.40420769919426991</v>
      </c>
      <c r="U221" s="5">
        <f t="shared" si="327"/>
        <v>709.68200000000013</v>
      </c>
      <c r="V221" s="5">
        <f t="shared" si="328"/>
        <v>-5.482000000000312</v>
      </c>
      <c r="X221" s="5">
        <f t="shared" si="288"/>
        <v>-111.25</v>
      </c>
      <c r="Y221" s="5">
        <f t="shared" si="289"/>
        <v>-114.21000000000004</v>
      </c>
      <c r="AA221" s="5">
        <f t="shared" si="307"/>
        <v>0</v>
      </c>
      <c r="AB221" s="5">
        <f t="shared" si="308"/>
        <v>1</v>
      </c>
      <c r="AC221" s="5">
        <f t="shared" si="309"/>
        <v>1</v>
      </c>
      <c r="AF221" s="5">
        <f t="shared" si="295"/>
        <v>50.130000000000109</v>
      </c>
      <c r="AG221" s="5">
        <f t="shared" si="296"/>
        <v>53.569999999999709</v>
      </c>
      <c r="AH221" s="5">
        <f t="shared" si="297"/>
        <v>131.53999999999996</v>
      </c>
      <c r="AI221" s="5">
        <f t="shared" si="298"/>
        <v>128.10000000000036</v>
      </c>
      <c r="AJ221" s="5"/>
      <c r="AK221" s="5">
        <f t="shared" si="299"/>
        <v>50.130000000000109</v>
      </c>
      <c r="AL221" s="5">
        <f t="shared" si="319"/>
        <v>50.556000000000132</v>
      </c>
      <c r="AM221" s="5">
        <f t="shared" si="300"/>
        <v>131.53999999999996</v>
      </c>
      <c r="AN221" s="5">
        <f t="shared" si="315"/>
        <v>84.183999999999926</v>
      </c>
      <c r="AO221" s="5">
        <f t="shared" si="316"/>
        <v>1</v>
      </c>
      <c r="AP221" s="5">
        <f t="shared" si="329"/>
        <v>3</v>
      </c>
      <c r="AQ221" s="5">
        <f t="shared" si="249"/>
        <v>3.1</v>
      </c>
      <c r="AR221" s="5"/>
      <c r="AS221" s="5">
        <f t="shared" si="293"/>
        <v>128.10000000000036</v>
      </c>
      <c r="AT221" s="5">
        <f t="shared" si="315"/>
        <v>86.007999999999896</v>
      </c>
      <c r="AU221" s="5">
        <f t="shared" si="301"/>
        <v>53.569999999999709</v>
      </c>
      <c r="AV221" s="5">
        <f t="shared" si="304"/>
        <v>-3.4399999999995998</v>
      </c>
      <c r="AW221" s="5">
        <f t="shared" si="302"/>
        <v>6</v>
      </c>
      <c r="AZ221" s="4">
        <f t="shared" si="337"/>
        <v>0.40420769919426991</v>
      </c>
      <c r="BA221" s="5">
        <f t="shared" si="343"/>
        <v>0</v>
      </c>
      <c r="BB221" s="4">
        <f t="shared" si="338"/>
        <v>0.3798354176116146</v>
      </c>
      <c r="BD221" s="5">
        <v>-16.200000000000728</v>
      </c>
      <c r="BE221" s="4">
        <v>1</v>
      </c>
      <c r="BJ221" s="5">
        <v>63.150000000000091</v>
      </c>
      <c r="BK221" s="5">
        <v>-11.519999999999982</v>
      </c>
      <c r="BL221" s="5">
        <v>11.519999999999982</v>
      </c>
      <c r="BM221" s="5">
        <v>2</v>
      </c>
      <c r="BR221">
        <v>-46</v>
      </c>
      <c r="BS221">
        <v>-59</v>
      </c>
    </row>
    <row r="222" spans="1:71">
      <c r="A222" s="7">
        <v>36843</v>
      </c>
      <c r="B222" s="6">
        <v>6839.98</v>
      </c>
      <c r="C222" s="6">
        <v>6839.98</v>
      </c>
      <c r="D222" s="6">
        <v>6690.61</v>
      </c>
      <c r="E222" s="6">
        <v>6742.1</v>
      </c>
      <c r="F222" s="6">
        <v>6104.99</v>
      </c>
      <c r="G222" s="6">
        <v>6132.64</v>
      </c>
      <c r="H222" s="6">
        <v>5996.72</v>
      </c>
      <c r="I222" s="6">
        <v>6037.73</v>
      </c>
      <c r="J222" s="9">
        <f t="shared" si="286"/>
        <v>161.07999999999993</v>
      </c>
      <c r="K222" s="9">
        <f t="shared" si="313"/>
        <v>117.35416666666659</v>
      </c>
      <c r="L222" s="9">
        <f t="shared" si="290"/>
        <v>150.76999999999953</v>
      </c>
      <c r="M222" s="9">
        <f t="shared" ref="M222" si="346">AVERAGE(L211:L222)</f>
        <v>101.27333333333324</v>
      </c>
      <c r="N222" s="6" t="s">
        <v>36</v>
      </c>
      <c r="O222" s="9">
        <f t="shared" si="292"/>
        <v>704.3700000000008</v>
      </c>
      <c r="P222" s="4">
        <f t="shared" si="331"/>
        <v>1</v>
      </c>
      <c r="Q222" s="5">
        <f t="shared" si="332"/>
        <v>30.200000000000728</v>
      </c>
      <c r="R222" s="5">
        <f t="shared" si="333"/>
        <v>681.72000000000025</v>
      </c>
      <c r="S222" s="4">
        <f t="shared" si="334"/>
        <v>0.2748202748202806</v>
      </c>
      <c r="T222" s="4">
        <f t="shared" si="335"/>
        <v>0.40547597732020979</v>
      </c>
      <c r="U222" s="5">
        <f t="shared" si="327"/>
        <v>693.74400000000026</v>
      </c>
      <c r="V222" s="5">
        <f t="shared" si="328"/>
        <v>10.626000000000545</v>
      </c>
      <c r="X222" s="5">
        <f t="shared" si="288"/>
        <v>-97.8799999999992</v>
      </c>
      <c r="Y222" s="5">
        <f t="shared" si="289"/>
        <v>-67.260000000000218</v>
      </c>
      <c r="AA222" s="5">
        <f t="shared" si="307"/>
        <v>0</v>
      </c>
      <c r="AB222" s="5">
        <f t="shared" si="308"/>
        <v>1</v>
      </c>
      <c r="AC222" s="5">
        <f t="shared" si="309"/>
        <v>1</v>
      </c>
      <c r="AF222" s="5">
        <f t="shared" si="295"/>
        <v>0</v>
      </c>
      <c r="AG222" s="5">
        <f t="shared" si="296"/>
        <v>-11.710000000000036</v>
      </c>
      <c r="AH222" s="5">
        <f t="shared" si="297"/>
        <v>149.36999999999989</v>
      </c>
      <c r="AI222" s="5">
        <f t="shared" si="298"/>
        <v>161.07999999999993</v>
      </c>
      <c r="AJ222" s="5"/>
      <c r="AK222" s="5">
        <f t="shared" si="299"/>
        <v>0</v>
      </c>
      <c r="AL222" s="5">
        <f t="shared" si="319"/>
        <v>50.556000000000132</v>
      </c>
      <c r="AM222" s="5">
        <f t="shared" si="300"/>
        <v>149.36999999999989</v>
      </c>
      <c r="AN222" s="5">
        <f t="shared" si="315"/>
        <v>95.005999999999943</v>
      </c>
      <c r="AO222" s="5">
        <f t="shared" si="316"/>
        <v>1</v>
      </c>
      <c r="AP222" s="5">
        <f t="shared" si="329"/>
        <v>4</v>
      </c>
      <c r="AQ222" s="5">
        <f t="shared" ref="AQ222:AQ285" si="347">AVERAGE(AP213:AP222)</f>
        <v>3.2</v>
      </c>
      <c r="AR222" s="5"/>
      <c r="AS222" s="5">
        <f t="shared" si="293"/>
        <v>161.07999999999993</v>
      </c>
      <c r="AT222" s="5">
        <f t="shared" si="315"/>
        <v>97.665999999999897</v>
      </c>
      <c r="AU222" s="5">
        <f t="shared" si="301"/>
        <v>-11.710000000000036</v>
      </c>
      <c r="AV222" s="5">
        <f t="shared" si="304"/>
        <v>11.710000000000036</v>
      </c>
      <c r="AW222" s="5">
        <f t="shared" si="302"/>
        <v>2</v>
      </c>
      <c r="AZ222" s="4">
        <f t="shared" si="337"/>
        <v>0.40547597732020979</v>
      </c>
      <c r="BA222" s="5">
        <f t="shared" si="343"/>
        <v>0</v>
      </c>
      <c r="BB222" s="4">
        <f t="shared" si="338"/>
        <v>0.40420769919426991</v>
      </c>
      <c r="BD222" s="5">
        <v>-16.070000000000618</v>
      </c>
      <c r="BE222" s="4">
        <v>1</v>
      </c>
      <c r="BJ222" s="5">
        <v>75.389999999999873</v>
      </c>
      <c r="BK222" s="5">
        <v>-5.9499999999998181</v>
      </c>
      <c r="BL222" s="5">
        <v>5.9499999999998181</v>
      </c>
      <c r="BM222" s="5">
        <v>2</v>
      </c>
      <c r="BR222">
        <v>149</v>
      </c>
      <c r="BS222">
        <v>-61</v>
      </c>
    </row>
    <row r="223" spans="1:71">
      <c r="A223" s="7">
        <v>36844</v>
      </c>
      <c r="B223" s="6">
        <v>6740.64</v>
      </c>
      <c r="C223" s="6">
        <v>6966.65</v>
      </c>
      <c r="D223" s="6">
        <v>6740.64</v>
      </c>
      <c r="E223" s="6">
        <v>6966.65</v>
      </c>
      <c r="F223" s="6">
        <v>6081.96</v>
      </c>
      <c r="G223" s="6">
        <v>6240.33</v>
      </c>
      <c r="H223" s="6">
        <v>6072.53</v>
      </c>
      <c r="I223" s="6">
        <v>6225.98</v>
      </c>
      <c r="J223" s="9">
        <f t="shared" si="286"/>
        <v>226.00999999999931</v>
      </c>
      <c r="K223" s="9">
        <f t="shared" si="313"/>
        <v>122.64999999999986</v>
      </c>
      <c r="L223" s="9">
        <f t="shared" si="290"/>
        <v>202.60000000000036</v>
      </c>
      <c r="M223" s="9">
        <f t="shared" ref="M223" si="348">AVERAGE(L212:L223)</f>
        <v>108.87999999999995</v>
      </c>
      <c r="N223" s="6" t="s">
        <v>36</v>
      </c>
      <c r="O223" s="9">
        <f t="shared" si="292"/>
        <v>740.67000000000007</v>
      </c>
      <c r="P223" s="4">
        <f t="shared" si="331"/>
        <v>1</v>
      </c>
      <c r="Q223" s="5">
        <f t="shared" si="332"/>
        <v>66.5</v>
      </c>
      <c r="R223" s="5">
        <f t="shared" si="333"/>
        <v>690.79500000000007</v>
      </c>
      <c r="S223" s="4">
        <f t="shared" si="334"/>
        <v>0.60515060515060337</v>
      </c>
      <c r="T223" s="4">
        <f t="shared" si="335"/>
        <v>0.60515060515060337</v>
      </c>
      <c r="U223" s="5">
        <f t="shared" si="327"/>
        <v>702.3520000000002</v>
      </c>
      <c r="V223" s="5">
        <f t="shared" si="328"/>
        <v>38.31799999999987</v>
      </c>
      <c r="X223" s="5">
        <f t="shared" si="288"/>
        <v>226.00999999999931</v>
      </c>
      <c r="Y223" s="5">
        <f t="shared" si="289"/>
        <v>144.01999999999953</v>
      </c>
      <c r="AA223" s="5">
        <f t="shared" si="307"/>
        <v>1</v>
      </c>
      <c r="AB223" s="5">
        <f t="shared" si="308"/>
        <v>0</v>
      </c>
      <c r="AC223" s="5">
        <f t="shared" si="309"/>
        <v>1</v>
      </c>
      <c r="AF223" s="5">
        <f t="shared" si="295"/>
        <v>226.00999999999931</v>
      </c>
      <c r="AG223" s="5">
        <f t="shared" si="296"/>
        <v>224.54999999999927</v>
      </c>
      <c r="AH223" s="5">
        <f t="shared" si="297"/>
        <v>0</v>
      </c>
      <c r="AI223" s="5">
        <f t="shared" si="298"/>
        <v>1.4600000000000364</v>
      </c>
      <c r="AJ223" s="5"/>
      <c r="AK223" s="5">
        <f t="shared" si="299"/>
        <v>0</v>
      </c>
      <c r="AL223" s="5">
        <f t="shared" si="319"/>
        <v>50.556000000000132</v>
      </c>
      <c r="AM223" s="5">
        <f t="shared" si="300"/>
        <v>226.00999999999931</v>
      </c>
      <c r="AN223" s="5">
        <f t="shared" si="315"/>
        <v>101.68399999999983</v>
      </c>
      <c r="AO223" s="5">
        <f t="shared" si="316"/>
        <v>1</v>
      </c>
      <c r="AP223" s="5">
        <f t="shared" si="329"/>
        <v>4</v>
      </c>
      <c r="AQ223" s="5">
        <f t="shared" si="347"/>
        <v>3.2</v>
      </c>
      <c r="AR223" s="5"/>
      <c r="AS223" s="5">
        <f t="shared" si="293"/>
        <v>224.54999999999927</v>
      </c>
      <c r="AT223" s="5">
        <f t="shared" si="315"/>
        <v>103.98599999999979</v>
      </c>
      <c r="AU223" s="5">
        <f t="shared" si="301"/>
        <v>1.4600000000000364</v>
      </c>
      <c r="AV223" s="5">
        <f t="shared" si="304"/>
        <v>1.4600000000000364</v>
      </c>
      <c r="AW223" s="5">
        <f t="shared" si="302"/>
        <v>3</v>
      </c>
      <c r="AZ223" s="4">
        <f t="shared" si="337"/>
        <v>0.60515060515060337</v>
      </c>
      <c r="BA223" s="5">
        <f t="shared" si="343"/>
        <v>0</v>
      </c>
      <c r="BB223" s="4">
        <f t="shared" si="338"/>
        <v>0.40547597732020979</v>
      </c>
      <c r="BD223" s="5">
        <v>-15.509999999999309</v>
      </c>
      <c r="BE223" s="4">
        <v>1</v>
      </c>
      <c r="BJ223" s="5">
        <v>29.320000000000164</v>
      </c>
      <c r="BK223" s="5">
        <v>21.989999999999782</v>
      </c>
      <c r="BL223" s="5">
        <v>8.7100000000000364</v>
      </c>
      <c r="BM223" s="5">
        <v>2</v>
      </c>
      <c r="BR223">
        <v>-49</v>
      </c>
      <c r="BS223">
        <v>144</v>
      </c>
    </row>
    <row r="224" spans="1:71">
      <c r="A224" s="7">
        <v>36845</v>
      </c>
      <c r="B224" s="6">
        <v>6976.16</v>
      </c>
      <c r="C224" s="6">
        <v>6976.63</v>
      </c>
      <c r="D224" s="6">
        <v>6882</v>
      </c>
      <c r="E224" s="6">
        <v>6961.09</v>
      </c>
      <c r="F224" s="6">
        <v>6223</v>
      </c>
      <c r="G224" s="6">
        <v>6312.78</v>
      </c>
      <c r="H224" s="6">
        <v>6197.05</v>
      </c>
      <c r="I224" s="6">
        <v>6301.78</v>
      </c>
      <c r="J224" s="9">
        <f t="shared" si="286"/>
        <v>94.630000000000109</v>
      </c>
      <c r="K224" s="9">
        <f t="shared" si="313"/>
        <v>124.22416666666656</v>
      </c>
      <c r="L224" s="9">
        <f t="shared" si="290"/>
        <v>115.72999999999956</v>
      </c>
      <c r="M224" s="9">
        <f t="shared" ref="M224" si="349">AVERAGE(L213:L224)</f>
        <v>113.0299999999999</v>
      </c>
      <c r="N224" s="6" t="s">
        <v>37</v>
      </c>
      <c r="O224" s="9">
        <f t="shared" si="292"/>
        <v>659.3100000000004</v>
      </c>
      <c r="P224" s="4">
        <f t="shared" si="331"/>
        <v>0</v>
      </c>
      <c r="Q224" s="5">
        <f t="shared" si="332"/>
        <v>81.359999999999673</v>
      </c>
      <c r="R224" s="5">
        <f t="shared" si="333"/>
        <v>679.65000000000032</v>
      </c>
      <c r="S224" s="4">
        <f t="shared" si="334"/>
        <v>0</v>
      </c>
      <c r="T224" s="4">
        <f t="shared" si="335"/>
        <v>0</v>
      </c>
      <c r="U224" s="5">
        <f t="shared" si="327"/>
        <v>699.38000000000034</v>
      </c>
      <c r="V224" s="5">
        <f t="shared" si="328"/>
        <v>-40.069999999999936</v>
      </c>
      <c r="X224" s="5">
        <f t="shared" si="288"/>
        <v>-15.069999999999709</v>
      </c>
      <c r="Y224" s="5">
        <f t="shared" si="289"/>
        <v>78.779999999999745</v>
      </c>
      <c r="AA224" s="5">
        <f t="shared" si="307"/>
        <v>0</v>
      </c>
      <c r="AB224" s="5">
        <f t="shared" si="308"/>
        <v>0</v>
      </c>
      <c r="AC224" s="5">
        <f t="shared" si="309"/>
        <v>0</v>
      </c>
      <c r="AF224" s="5">
        <f t="shared" si="295"/>
        <v>0.47000000000025466</v>
      </c>
      <c r="AG224" s="5">
        <f t="shared" si="296"/>
        <v>9.9800000000004729</v>
      </c>
      <c r="AH224" s="5">
        <f t="shared" si="297"/>
        <v>94.159999999999854</v>
      </c>
      <c r="AI224" s="5">
        <f t="shared" si="298"/>
        <v>84.649999999999636</v>
      </c>
      <c r="AJ224" s="5"/>
      <c r="AK224" s="5">
        <f t="shared" si="299"/>
        <v>0.47000000000025466</v>
      </c>
      <c r="AL224" s="5">
        <f t="shared" si="319"/>
        <v>50.556000000000132</v>
      </c>
      <c r="AM224" s="5">
        <f t="shared" si="300"/>
        <v>94.159999999999854</v>
      </c>
      <c r="AN224" s="5">
        <f t="shared" si="315"/>
        <v>103.26799999999984</v>
      </c>
      <c r="AO224" s="5">
        <f t="shared" si="316"/>
        <v>0</v>
      </c>
      <c r="AP224" s="5">
        <f t="shared" si="329"/>
        <v>4</v>
      </c>
      <c r="AQ224" s="5">
        <f t="shared" si="347"/>
        <v>3.3</v>
      </c>
      <c r="AR224" s="5"/>
      <c r="AS224" s="5">
        <f t="shared" si="293"/>
        <v>84.649999999999636</v>
      </c>
      <c r="AT224" s="5">
        <f t="shared" si="315"/>
        <v>106.25899999999983</v>
      </c>
      <c r="AU224" s="5">
        <f t="shared" si="301"/>
        <v>9.9800000000004729</v>
      </c>
      <c r="AV224" s="5">
        <f t="shared" si="304"/>
        <v>-9.5100000000002183</v>
      </c>
      <c r="AW224" s="5">
        <f t="shared" si="302"/>
        <v>4</v>
      </c>
      <c r="AZ224" s="4">
        <f t="shared" si="337"/>
        <v>0</v>
      </c>
      <c r="BA224" s="5">
        <f t="shared" si="343"/>
        <v>0</v>
      </c>
      <c r="BB224" s="4">
        <f t="shared" si="338"/>
        <v>0.60515060515060337</v>
      </c>
      <c r="BD224" s="5">
        <v>-15.5</v>
      </c>
      <c r="BE224" s="4">
        <v>1</v>
      </c>
      <c r="BJ224" s="5">
        <v>63.230000000000018</v>
      </c>
      <c r="BK224" s="5">
        <v>8.8499999999999091</v>
      </c>
      <c r="BL224" s="5">
        <v>3.4700000000002547</v>
      </c>
      <c r="BM224" s="5">
        <v>2</v>
      </c>
      <c r="BR224">
        <v>-50</v>
      </c>
      <c r="BS224">
        <v>-68</v>
      </c>
    </row>
    <row r="225" spans="1:71">
      <c r="A225" s="7">
        <v>36846</v>
      </c>
      <c r="B225" s="6">
        <v>6950.94</v>
      </c>
      <c r="C225" s="6">
        <v>6950.94</v>
      </c>
      <c r="D225" s="6">
        <v>6805.15</v>
      </c>
      <c r="E225" s="6">
        <v>6811.49</v>
      </c>
      <c r="F225" s="6">
        <v>6290.37</v>
      </c>
      <c r="G225" s="6">
        <v>6290.68</v>
      </c>
      <c r="H225" s="6">
        <v>6220.62</v>
      </c>
      <c r="I225" s="6">
        <v>6283.06</v>
      </c>
      <c r="J225" s="9">
        <f t="shared" si="286"/>
        <v>155.94000000000051</v>
      </c>
      <c r="K225" s="9">
        <f t="shared" si="313"/>
        <v>123.77333333333324</v>
      </c>
      <c r="L225" s="9">
        <f t="shared" si="290"/>
        <v>81.159999999999854</v>
      </c>
      <c r="M225" s="9">
        <f t="shared" ref="M225" si="350">AVERAGE(L214:L225)</f>
        <v>111.18583333333322</v>
      </c>
      <c r="N225" s="6" t="s">
        <v>36</v>
      </c>
      <c r="O225" s="9">
        <f t="shared" si="292"/>
        <v>528.42999999999938</v>
      </c>
      <c r="P225" s="4">
        <f t="shared" si="331"/>
        <v>0</v>
      </c>
      <c r="Q225" s="5">
        <f t="shared" si="332"/>
        <v>212.24000000000069</v>
      </c>
      <c r="R225" s="5">
        <f t="shared" si="333"/>
        <v>581.48999999999955</v>
      </c>
      <c r="S225" s="4">
        <f t="shared" si="334"/>
        <v>0</v>
      </c>
      <c r="T225" s="4">
        <f t="shared" si="335"/>
        <v>0</v>
      </c>
      <c r="U225" s="5">
        <f t="shared" si="327"/>
        <v>667.39600000000007</v>
      </c>
      <c r="V225" s="5">
        <f t="shared" si="328"/>
        <v>-138.96600000000069</v>
      </c>
      <c r="X225" s="5">
        <f t="shared" si="288"/>
        <v>-139.44999999999982</v>
      </c>
      <c r="Y225" s="5">
        <f t="shared" si="289"/>
        <v>-7.3099999999994907</v>
      </c>
      <c r="AA225" s="5">
        <f t="shared" si="307"/>
        <v>0</v>
      </c>
      <c r="AB225" s="5">
        <f t="shared" si="308"/>
        <v>1</v>
      </c>
      <c r="AC225" s="5">
        <f t="shared" si="309"/>
        <v>1</v>
      </c>
      <c r="AF225" s="5">
        <f t="shared" si="295"/>
        <v>0</v>
      </c>
      <c r="AG225" s="5">
        <f t="shared" si="296"/>
        <v>-10.150000000000546</v>
      </c>
      <c r="AH225" s="5">
        <f t="shared" si="297"/>
        <v>145.78999999999996</v>
      </c>
      <c r="AI225" s="5">
        <f t="shared" si="298"/>
        <v>155.94000000000051</v>
      </c>
      <c r="AJ225" s="5"/>
      <c r="AK225" s="5">
        <f t="shared" si="299"/>
        <v>0</v>
      </c>
      <c r="AL225" s="5">
        <f t="shared" si="319"/>
        <v>50.556000000000132</v>
      </c>
      <c r="AM225" s="5">
        <f t="shared" si="300"/>
        <v>145.78999999999996</v>
      </c>
      <c r="AN225" s="5">
        <f t="shared" si="315"/>
        <v>111.02799999999979</v>
      </c>
      <c r="AO225" s="5">
        <f t="shared" si="316"/>
        <v>1</v>
      </c>
      <c r="AP225" s="5">
        <f t="shared" si="329"/>
        <v>5</v>
      </c>
      <c r="AQ225" s="5">
        <f t="shared" si="347"/>
        <v>3.5</v>
      </c>
      <c r="AR225" s="5"/>
      <c r="AS225" s="5">
        <f t="shared" si="293"/>
        <v>155.94000000000051</v>
      </c>
      <c r="AT225" s="5">
        <f t="shared" si="315"/>
        <v>114.17099999999982</v>
      </c>
      <c r="AU225" s="5">
        <f t="shared" si="301"/>
        <v>-10.150000000000546</v>
      </c>
      <c r="AV225" s="5">
        <f t="shared" si="304"/>
        <v>10.150000000000546</v>
      </c>
      <c r="AW225" s="5">
        <f t="shared" si="302"/>
        <v>5</v>
      </c>
      <c r="AZ225" s="4">
        <f t="shared" si="337"/>
        <v>0</v>
      </c>
      <c r="BA225" s="5">
        <f t="shared" si="343"/>
        <v>0</v>
      </c>
      <c r="BB225" s="4">
        <f t="shared" si="338"/>
        <v>0</v>
      </c>
      <c r="BD225" s="5">
        <v>-15.389999999999873</v>
      </c>
      <c r="BE225" s="4">
        <v>1</v>
      </c>
      <c r="BJ225" s="5">
        <v>12.769999999999982</v>
      </c>
      <c r="BK225" s="5">
        <v>7.6100000000001273</v>
      </c>
      <c r="BL225" s="5">
        <v>0.57999999999992724</v>
      </c>
      <c r="BM225" s="5">
        <v>2</v>
      </c>
      <c r="BR225">
        <v>146</v>
      </c>
      <c r="BS225">
        <v>-67</v>
      </c>
    </row>
    <row r="226" spans="1:71">
      <c r="A226" s="7">
        <v>36847</v>
      </c>
      <c r="B226" s="6">
        <v>6824</v>
      </c>
      <c r="C226" s="6">
        <v>6839.92</v>
      </c>
      <c r="D226" s="6">
        <v>6724.07</v>
      </c>
      <c r="E226" s="6">
        <v>6752.29</v>
      </c>
      <c r="F226" s="6">
        <v>6221.79</v>
      </c>
      <c r="G226" s="6">
        <v>6272.9</v>
      </c>
      <c r="H226" s="6">
        <v>6161.92</v>
      </c>
      <c r="I226" s="6">
        <v>6161.92</v>
      </c>
      <c r="J226" s="9">
        <f t="shared" si="286"/>
        <v>115.85000000000036</v>
      </c>
      <c r="K226" s="9">
        <f t="shared" si="313"/>
        <v>125.20416666666665</v>
      </c>
      <c r="L226" s="9">
        <f t="shared" si="290"/>
        <v>121.14000000000033</v>
      </c>
      <c r="M226" s="9">
        <f t="shared" ref="M226" si="351">AVERAGE(L215:L226)</f>
        <v>113.93499999999995</v>
      </c>
      <c r="N226" s="6" t="s">
        <v>36</v>
      </c>
      <c r="O226" s="9">
        <f t="shared" si="292"/>
        <v>590.36999999999989</v>
      </c>
      <c r="P226" s="4">
        <f t="shared" si="331"/>
        <v>0.29183942706370292</v>
      </c>
      <c r="Q226" s="5">
        <f t="shared" si="332"/>
        <v>212.24000000000069</v>
      </c>
      <c r="R226" s="5">
        <f t="shared" si="333"/>
        <v>581.48999999999955</v>
      </c>
      <c r="S226" s="4">
        <f t="shared" si="334"/>
        <v>0.29183942706370292</v>
      </c>
      <c r="T226" s="4">
        <f t="shared" si="335"/>
        <v>0.29183942706370292</v>
      </c>
      <c r="U226" s="5">
        <f t="shared" si="327"/>
        <v>644.63000000000011</v>
      </c>
      <c r="V226" s="5">
        <f t="shared" si="328"/>
        <v>-54.260000000000218</v>
      </c>
      <c r="X226" s="5">
        <f t="shared" si="288"/>
        <v>-71.710000000000036</v>
      </c>
      <c r="Y226" s="5">
        <f t="shared" si="289"/>
        <v>-59.869999999999891</v>
      </c>
      <c r="AA226" s="5">
        <f t="shared" si="307"/>
        <v>0</v>
      </c>
      <c r="AB226" s="5">
        <f t="shared" si="308"/>
        <v>1</v>
      </c>
      <c r="AC226" s="5">
        <f t="shared" si="309"/>
        <v>1</v>
      </c>
      <c r="AF226" s="5">
        <f t="shared" si="295"/>
        <v>15.920000000000073</v>
      </c>
      <c r="AG226" s="5">
        <f t="shared" si="296"/>
        <v>28.430000000000291</v>
      </c>
      <c r="AH226" s="5">
        <f t="shared" si="297"/>
        <v>99.930000000000291</v>
      </c>
      <c r="AI226" s="5">
        <f t="shared" si="298"/>
        <v>87.420000000000073</v>
      </c>
      <c r="AJ226" s="5"/>
      <c r="AK226" s="5">
        <f t="shared" si="299"/>
        <v>15.920000000000073</v>
      </c>
      <c r="AL226" s="5">
        <f t="shared" si="319"/>
        <v>50.556000000000132</v>
      </c>
      <c r="AM226" s="5">
        <f t="shared" si="300"/>
        <v>99.930000000000291</v>
      </c>
      <c r="AN226" s="5">
        <f t="shared" si="315"/>
        <v>114.97799999999988</v>
      </c>
      <c r="AO226" s="5">
        <f t="shared" si="316"/>
        <v>0</v>
      </c>
      <c r="AP226" s="5">
        <f t="shared" si="329"/>
        <v>5</v>
      </c>
      <c r="AQ226" s="5">
        <f t="shared" si="347"/>
        <v>3.7</v>
      </c>
      <c r="AR226" s="5"/>
      <c r="AS226" s="5">
        <f t="shared" si="293"/>
        <v>87.420000000000073</v>
      </c>
      <c r="AT226" s="5">
        <f t="shared" si="315"/>
        <v>116.53199999999988</v>
      </c>
      <c r="AU226" s="5">
        <f t="shared" si="301"/>
        <v>28.430000000000291</v>
      </c>
      <c r="AV226" s="5">
        <f t="shared" si="304"/>
        <v>-12.510000000000218</v>
      </c>
      <c r="AW226" s="5">
        <f t="shared" si="302"/>
        <v>6</v>
      </c>
      <c r="AZ226" s="4">
        <f t="shared" si="337"/>
        <v>0.29183942706370292</v>
      </c>
      <c r="BA226" s="5">
        <f t="shared" si="343"/>
        <v>0</v>
      </c>
      <c r="BB226" s="4">
        <f t="shared" si="338"/>
        <v>0</v>
      </c>
      <c r="BD226" s="5">
        <v>-15.109999999999673</v>
      </c>
      <c r="BE226" s="4">
        <v>1</v>
      </c>
      <c r="BJ226" s="5">
        <v>40.069999999999709</v>
      </c>
      <c r="BK226" s="5">
        <v>3.580000000000382</v>
      </c>
      <c r="BL226" s="5">
        <v>12.949999999999818</v>
      </c>
      <c r="BM226" s="5">
        <v>2</v>
      </c>
      <c r="BR226">
        <v>100</v>
      </c>
      <c r="BS226">
        <v>-60</v>
      </c>
    </row>
    <row r="227" spans="1:71">
      <c r="A227" s="7">
        <v>36850</v>
      </c>
      <c r="B227" s="6">
        <v>6755.23</v>
      </c>
      <c r="C227" s="6">
        <v>6794.41</v>
      </c>
      <c r="D227" s="6">
        <v>6598.42</v>
      </c>
      <c r="E227" s="6">
        <v>6605.53</v>
      </c>
      <c r="F227" s="6">
        <v>6178.57</v>
      </c>
      <c r="G227" s="6">
        <v>6195.41</v>
      </c>
      <c r="H227" s="6">
        <v>6005.9</v>
      </c>
      <c r="I227" s="6">
        <v>6021.79</v>
      </c>
      <c r="J227" s="9">
        <f t="shared" si="286"/>
        <v>195.98999999999978</v>
      </c>
      <c r="K227" s="9">
        <f t="shared" si="313"/>
        <v>134.28583333333327</v>
      </c>
      <c r="L227" s="9">
        <f t="shared" si="290"/>
        <v>189.51000000000022</v>
      </c>
      <c r="M227" s="9">
        <f t="shared" ref="M227" si="352">AVERAGE(L216:L227)</f>
        <v>124.87583333333328</v>
      </c>
      <c r="N227" s="6" t="s">
        <v>37</v>
      </c>
      <c r="O227" s="9">
        <f t="shared" si="292"/>
        <v>583.73999999999978</v>
      </c>
      <c r="P227" s="4">
        <f t="shared" si="331"/>
        <v>0.26060120618168214</v>
      </c>
      <c r="Q227" s="5">
        <f t="shared" si="332"/>
        <v>212.24000000000069</v>
      </c>
      <c r="R227" s="5">
        <f t="shared" si="333"/>
        <v>581.48999999999955</v>
      </c>
      <c r="S227" s="4">
        <f t="shared" si="334"/>
        <v>0.26060120618168214</v>
      </c>
      <c r="T227" s="4">
        <f t="shared" si="335"/>
        <v>0.26060120618168214</v>
      </c>
      <c r="U227" s="5">
        <f t="shared" si="327"/>
        <v>620.50399999999991</v>
      </c>
      <c r="V227" s="5">
        <f t="shared" si="328"/>
        <v>-36.764000000000124</v>
      </c>
      <c r="X227" s="5">
        <f t="shared" si="288"/>
        <v>-149.69999999999982</v>
      </c>
      <c r="Y227" s="5">
        <f t="shared" si="289"/>
        <v>-156.77999999999975</v>
      </c>
      <c r="AA227" s="5">
        <f t="shared" si="307"/>
        <v>0</v>
      </c>
      <c r="AB227" s="5">
        <f t="shared" si="308"/>
        <v>1</v>
      </c>
      <c r="AC227" s="5">
        <f t="shared" si="309"/>
        <v>1</v>
      </c>
      <c r="AF227" s="5">
        <f t="shared" si="295"/>
        <v>39.180000000000291</v>
      </c>
      <c r="AG227" s="5">
        <f t="shared" si="296"/>
        <v>42.119999999999891</v>
      </c>
      <c r="AH227" s="5">
        <f t="shared" si="297"/>
        <v>156.80999999999949</v>
      </c>
      <c r="AI227" s="5">
        <f t="shared" si="298"/>
        <v>153.86999999999989</v>
      </c>
      <c r="AJ227" s="5"/>
      <c r="AK227" s="5">
        <f t="shared" si="299"/>
        <v>39.180000000000291</v>
      </c>
      <c r="AL227" s="5">
        <f t="shared" si="319"/>
        <v>50.556000000000132</v>
      </c>
      <c r="AM227" s="5">
        <f t="shared" si="300"/>
        <v>156.80999999999949</v>
      </c>
      <c r="AN227" s="5">
        <f t="shared" si="315"/>
        <v>126.0869999999998</v>
      </c>
      <c r="AO227" s="5">
        <f t="shared" si="316"/>
        <v>1</v>
      </c>
      <c r="AP227" s="5">
        <f t="shared" si="329"/>
        <v>6</v>
      </c>
      <c r="AQ227" s="5">
        <f t="shared" si="347"/>
        <v>4</v>
      </c>
      <c r="AR227" s="5"/>
      <c r="AS227" s="5">
        <f t="shared" si="293"/>
        <v>153.86999999999989</v>
      </c>
      <c r="AT227" s="5">
        <f t="shared" si="315"/>
        <v>126.17999999999992</v>
      </c>
      <c r="AU227" s="5">
        <f t="shared" si="301"/>
        <v>42.119999999999891</v>
      </c>
      <c r="AV227" s="5">
        <f t="shared" si="304"/>
        <v>-2.9399999999995998</v>
      </c>
      <c r="AW227" s="5">
        <f t="shared" si="302"/>
        <v>2</v>
      </c>
      <c r="AZ227" s="4">
        <f t="shared" si="337"/>
        <v>0.26060120618168214</v>
      </c>
      <c r="BA227" s="5">
        <f t="shared" si="343"/>
        <v>0</v>
      </c>
      <c r="BB227" s="4">
        <f t="shared" si="338"/>
        <v>0.29183942706370292</v>
      </c>
      <c r="BD227" s="5">
        <v>-15.010000000000218</v>
      </c>
      <c r="BE227" s="4">
        <v>1</v>
      </c>
      <c r="BJ227" s="5">
        <v>33.299999999999727</v>
      </c>
      <c r="BK227" s="5">
        <v>-0.12999999999965439</v>
      </c>
      <c r="BL227" s="5">
        <v>0.8999999999996362</v>
      </c>
      <c r="BM227" s="5">
        <v>2</v>
      </c>
      <c r="BR227">
        <v>-54</v>
      </c>
      <c r="BS227">
        <v>157</v>
      </c>
    </row>
    <row r="228" spans="1:71">
      <c r="A228" s="7">
        <v>36851</v>
      </c>
      <c r="B228" s="6">
        <v>6594.88</v>
      </c>
      <c r="C228" s="6">
        <v>6679.87</v>
      </c>
      <c r="D228" s="6">
        <v>6571.56</v>
      </c>
      <c r="E228" s="6">
        <v>6666.06</v>
      </c>
      <c r="F228" s="6">
        <v>6021.29</v>
      </c>
      <c r="G228" s="6">
        <v>6116.82</v>
      </c>
      <c r="H228" s="6">
        <v>6013.29</v>
      </c>
      <c r="I228" s="6">
        <v>6081.02</v>
      </c>
      <c r="J228" s="9">
        <f t="shared" si="286"/>
        <v>108.30999999999949</v>
      </c>
      <c r="K228" s="9">
        <f t="shared" si="313"/>
        <v>136.63833333333324</v>
      </c>
      <c r="L228" s="9">
        <f t="shared" si="290"/>
        <v>103.52999999999975</v>
      </c>
      <c r="M228" s="9">
        <f t="shared" ref="M228" si="353">AVERAGE(L217:L228)</f>
        <v>127.40166666666664</v>
      </c>
      <c r="N228" s="6" t="s">
        <v>37</v>
      </c>
      <c r="O228" s="9">
        <f t="shared" si="292"/>
        <v>585.04</v>
      </c>
      <c r="P228" s="4">
        <f t="shared" si="331"/>
        <v>0.4325336185819082</v>
      </c>
      <c r="Q228" s="5">
        <f t="shared" si="332"/>
        <v>130.88000000000102</v>
      </c>
      <c r="R228" s="5">
        <f t="shared" si="333"/>
        <v>561.14999999999964</v>
      </c>
      <c r="S228" s="4">
        <f t="shared" si="334"/>
        <v>0.26672634753109875</v>
      </c>
      <c r="T228" s="4">
        <f t="shared" si="335"/>
        <v>0.26672634753109875</v>
      </c>
      <c r="U228" s="5">
        <f t="shared" si="327"/>
        <v>589.37799999999993</v>
      </c>
      <c r="V228" s="5">
        <f t="shared" si="328"/>
        <v>-4.3379999999999654</v>
      </c>
      <c r="X228" s="5">
        <f t="shared" si="288"/>
        <v>71.180000000000291</v>
      </c>
      <c r="Y228" s="5">
        <f t="shared" si="289"/>
        <v>59.730000000000473</v>
      </c>
      <c r="AA228" s="5">
        <f t="shared" si="307"/>
        <v>1</v>
      </c>
      <c r="AB228" s="5">
        <f t="shared" si="308"/>
        <v>0</v>
      </c>
      <c r="AC228" s="5">
        <f t="shared" si="309"/>
        <v>1</v>
      </c>
      <c r="AF228" s="5">
        <f t="shared" si="295"/>
        <v>84.989999999999782</v>
      </c>
      <c r="AG228" s="5">
        <f t="shared" si="296"/>
        <v>74.340000000000146</v>
      </c>
      <c r="AH228" s="5">
        <f t="shared" si="297"/>
        <v>23.319999999999709</v>
      </c>
      <c r="AI228" s="5">
        <f t="shared" si="298"/>
        <v>33.969999999999345</v>
      </c>
      <c r="AJ228" s="5"/>
      <c r="AK228" s="5">
        <f t="shared" si="299"/>
        <v>23.319999999999709</v>
      </c>
      <c r="AL228" s="5">
        <f t="shared" si="319"/>
        <v>50.556000000000132</v>
      </c>
      <c r="AM228" s="5">
        <f t="shared" si="300"/>
        <v>84.989999999999782</v>
      </c>
      <c r="AN228" s="5">
        <f t="shared" si="315"/>
        <v>123.43999999999978</v>
      </c>
      <c r="AO228" s="5">
        <f t="shared" si="316"/>
        <v>0</v>
      </c>
      <c r="AP228" s="5">
        <f t="shared" si="329"/>
        <v>5</v>
      </c>
      <c r="AQ228" s="5">
        <f t="shared" si="347"/>
        <v>4.2</v>
      </c>
      <c r="AR228" s="5"/>
      <c r="AS228" s="5">
        <f t="shared" si="293"/>
        <v>74.340000000000146</v>
      </c>
      <c r="AT228" s="5">
        <f t="shared" si="315"/>
        <v>122.86299999999991</v>
      </c>
      <c r="AU228" s="5">
        <f t="shared" si="301"/>
        <v>33.969999999999345</v>
      </c>
      <c r="AV228" s="5">
        <f t="shared" si="304"/>
        <v>10.649999999999636</v>
      </c>
      <c r="AW228" s="5">
        <f t="shared" si="302"/>
        <v>3</v>
      </c>
      <c r="AZ228" s="4">
        <f t="shared" si="337"/>
        <v>0.26672634753109875</v>
      </c>
      <c r="BA228" s="5">
        <f t="shared" si="343"/>
        <v>0</v>
      </c>
      <c r="BB228" s="4">
        <f t="shared" si="338"/>
        <v>0.26060120618168214</v>
      </c>
      <c r="BD228" s="5">
        <v>-15</v>
      </c>
      <c r="BE228" s="4">
        <v>1</v>
      </c>
      <c r="BJ228" s="5">
        <v>48.289999999999964</v>
      </c>
      <c r="BK228" s="5">
        <v>14.050000000000182</v>
      </c>
      <c r="BL228" s="5">
        <v>1.6700000000000728</v>
      </c>
      <c r="BM228" s="5">
        <v>2</v>
      </c>
      <c r="BR228">
        <v>71</v>
      </c>
      <c r="BS228">
        <v>-76</v>
      </c>
    </row>
    <row r="229" spans="1:71">
      <c r="A229" s="7">
        <v>36852</v>
      </c>
      <c r="B229" s="6">
        <v>6669.75</v>
      </c>
      <c r="C229" s="6">
        <v>6669.75</v>
      </c>
      <c r="D229" s="6">
        <v>6474.5</v>
      </c>
      <c r="E229" s="6">
        <v>6510.54</v>
      </c>
      <c r="F229" s="6">
        <v>6043.14</v>
      </c>
      <c r="G229" s="6">
        <v>6049.6</v>
      </c>
      <c r="H229" s="6">
        <v>5937.37</v>
      </c>
      <c r="I229" s="6">
        <v>5944.7</v>
      </c>
      <c r="J229" s="9">
        <f t="shared" si="286"/>
        <v>195.25</v>
      </c>
      <c r="K229" s="9">
        <f t="shared" si="313"/>
        <v>146.7291666666666</v>
      </c>
      <c r="L229" s="9">
        <f t="shared" si="290"/>
        <v>143.65000000000055</v>
      </c>
      <c r="M229" s="9">
        <f t="shared" ref="M229" si="354">AVERAGE(L218:L229)</f>
        <v>130.12750000000005</v>
      </c>
      <c r="N229" s="6" t="s">
        <v>37</v>
      </c>
      <c r="O229" s="9">
        <f t="shared" si="292"/>
        <v>565.84000000000015</v>
      </c>
      <c r="P229" s="4">
        <f t="shared" si="331"/>
        <v>0.60397158540523821</v>
      </c>
      <c r="Q229" s="5">
        <f t="shared" si="332"/>
        <v>61.940000000000509</v>
      </c>
      <c r="R229" s="5">
        <f t="shared" si="333"/>
        <v>543.91499999999951</v>
      </c>
      <c r="S229" s="4">
        <f t="shared" si="334"/>
        <v>0.17626272144742106</v>
      </c>
      <c r="T229" s="4">
        <f t="shared" si="335"/>
        <v>0.17626272144742106</v>
      </c>
      <c r="U229" s="5">
        <f t="shared" si="327"/>
        <v>570.68399999999986</v>
      </c>
      <c r="V229" s="5">
        <f t="shared" si="328"/>
        <v>-4.8439999999997099</v>
      </c>
      <c r="X229" s="5">
        <f t="shared" si="288"/>
        <v>-159.21000000000004</v>
      </c>
      <c r="Y229" s="5">
        <f t="shared" si="289"/>
        <v>-98.440000000000509</v>
      </c>
      <c r="AA229" s="5">
        <f t="shared" si="307"/>
        <v>0</v>
      </c>
      <c r="AB229" s="5">
        <f t="shared" si="308"/>
        <v>1</v>
      </c>
      <c r="AC229" s="5">
        <f t="shared" si="309"/>
        <v>1</v>
      </c>
      <c r="AF229" s="5">
        <f t="shared" si="295"/>
        <v>0</v>
      </c>
      <c r="AG229" s="5">
        <f t="shared" si="296"/>
        <v>3.6899999999995998</v>
      </c>
      <c r="AH229" s="5">
        <f t="shared" si="297"/>
        <v>195.25</v>
      </c>
      <c r="AI229" s="5">
        <f t="shared" si="298"/>
        <v>191.5600000000004</v>
      </c>
      <c r="AJ229" s="5"/>
      <c r="AK229" s="5">
        <f t="shared" si="299"/>
        <v>0</v>
      </c>
      <c r="AL229" s="5">
        <f t="shared" si="319"/>
        <v>40.275000000000269</v>
      </c>
      <c r="AM229" s="5">
        <f t="shared" si="300"/>
        <v>195.25</v>
      </c>
      <c r="AN229" s="5">
        <f t="shared" si="315"/>
        <v>135.87599999999983</v>
      </c>
      <c r="AO229" s="5">
        <f t="shared" si="316"/>
        <v>1</v>
      </c>
      <c r="AP229" s="5">
        <f t="shared" si="329"/>
        <v>6</v>
      </c>
      <c r="AQ229" s="5">
        <f t="shared" si="347"/>
        <v>4.5</v>
      </c>
      <c r="AR229" s="5"/>
      <c r="AS229" s="5">
        <f t="shared" si="293"/>
        <v>191.5600000000004</v>
      </c>
      <c r="AT229" s="5">
        <f t="shared" si="315"/>
        <v>134.142</v>
      </c>
      <c r="AU229" s="5">
        <f t="shared" si="301"/>
        <v>3.6899999999995998</v>
      </c>
      <c r="AV229" s="5">
        <f t="shared" si="304"/>
        <v>-3.6899999999995998</v>
      </c>
      <c r="AW229" s="5">
        <f t="shared" si="302"/>
        <v>4</v>
      </c>
      <c r="AZ229" s="4">
        <f t="shared" si="337"/>
        <v>0.17626272144742106</v>
      </c>
      <c r="BA229" s="5">
        <f t="shared" si="343"/>
        <v>0</v>
      </c>
      <c r="BB229" s="4">
        <f t="shared" si="338"/>
        <v>0.26672634753109875</v>
      </c>
      <c r="BD229" s="5">
        <v>-14.470000000000255</v>
      </c>
      <c r="BE229" s="4">
        <v>1</v>
      </c>
      <c r="BJ229" s="5">
        <v>53.880000000000109</v>
      </c>
      <c r="BK229" s="5">
        <v>-4.430000000000291</v>
      </c>
      <c r="BL229" s="5">
        <v>4.430000000000291</v>
      </c>
      <c r="BM229" s="5">
        <v>2</v>
      </c>
      <c r="BR229">
        <v>-59</v>
      </c>
      <c r="BS229">
        <v>98</v>
      </c>
    </row>
    <row r="230" spans="1:71">
      <c r="A230" s="7">
        <v>36853</v>
      </c>
      <c r="B230" s="6">
        <v>6508.53</v>
      </c>
      <c r="C230" s="6">
        <v>6617.79</v>
      </c>
      <c r="D230" s="6">
        <v>6476.63</v>
      </c>
      <c r="E230" s="6">
        <v>6596.93</v>
      </c>
      <c r="F230" s="6">
        <v>5949.76</v>
      </c>
      <c r="G230" s="6">
        <v>6055.21</v>
      </c>
      <c r="H230" s="6">
        <v>5933.08</v>
      </c>
      <c r="I230" s="6">
        <v>6053.04</v>
      </c>
      <c r="J230" s="9">
        <f t="shared" si="286"/>
        <v>141.15999999999985</v>
      </c>
      <c r="K230" s="9">
        <f t="shared" si="313"/>
        <v>149.20416666666657</v>
      </c>
      <c r="L230" s="9">
        <f t="shared" si="290"/>
        <v>122.13000000000011</v>
      </c>
      <c r="M230" s="9">
        <f t="shared" ref="M230" si="355">AVERAGE(L219:L230)</f>
        <v>134.84000000000006</v>
      </c>
      <c r="N230" s="6" t="s">
        <v>37</v>
      </c>
      <c r="O230" s="9">
        <f t="shared" si="292"/>
        <v>543.89000000000033</v>
      </c>
      <c r="P230" s="4">
        <f t="shared" si="331"/>
        <v>0</v>
      </c>
      <c r="Q230" s="5">
        <f t="shared" si="332"/>
        <v>46.479999999999563</v>
      </c>
      <c r="R230" s="5">
        <f t="shared" si="333"/>
        <v>555.51000000000022</v>
      </c>
      <c r="S230" s="4">
        <f t="shared" si="334"/>
        <v>0.11812347188264689</v>
      </c>
      <c r="T230" s="4">
        <f t="shared" si="335"/>
        <v>7.2842065586133126E-2</v>
      </c>
      <c r="U230" s="5">
        <f t="shared" si="327"/>
        <v>573.77600000000007</v>
      </c>
      <c r="V230" s="5">
        <f t="shared" si="328"/>
        <v>-29.88599999999974</v>
      </c>
      <c r="X230" s="5">
        <f t="shared" si="288"/>
        <v>88.400000000000546</v>
      </c>
      <c r="Y230" s="5">
        <f t="shared" si="289"/>
        <v>103.27999999999975</v>
      </c>
      <c r="AA230" s="5">
        <f t="shared" si="307"/>
        <v>1</v>
      </c>
      <c r="AB230" s="5">
        <f t="shared" si="308"/>
        <v>0</v>
      </c>
      <c r="AC230" s="5">
        <f t="shared" si="309"/>
        <v>1</v>
      </c>
      <c r="AF230" s="5">
        <f t="shared" si="295"/>
        <v>109.26000000000022</v>
      </c>
      <c r="AG230" s="5">
        <f t="shared" si="296"/>
        <v>107.25</v>
      </c>
      <c r="AH230" s="5">
        <f t="shared" si="297"/>
        <v>31.899999999999636</v>
      </c>
      <c r="AI230" s="5">
        <f t="shared" si="298"/>
        <v>33.909999999999854</v>
      </c>
      <c r="AJ230" s="5"/>
      <c r="AK230" s="5">
        <f t="shared" si="299"/>
        <v>31.899999999999636</v>
      </c>
      <c r="AL230" s="5">
        <f t="shared" si="319"/>
        <v>40.275000000000269</v>
      </c>
      <c r="AM230" s="5">
        <f t="shared" si="300"/>
        <v>109.26000000000022</v>
      </c>
      <c r="AN230" s="5">
        <f t="shared" si="315"/>
        <v>139.31099999999986</v>
      </c>
      <c r="AO230" s="5">
        <f t="shared" si="316"/>
        <v>0</v>
      </c>
      <c r="AP230" s="5">
        <f t="shared" si="329"/>
        <v>6</v>
      </c>
      <c r="AQ230" s="5">
        <f t="shared" si="347"/>
        <v>4.8</v>
      </c>
      <c r="AR230" s="5"/>
      <c r="AS230" s="5">
        <f t="shared" si="293"/>
        <v>107.25</v>
      </c>
      <c r="AT230" s="5">
        <f t="shared" si="315"/>
        <v>136.87600000000003</v>
      </c>
      <c r="AU230" s="5">
        <f t="shared" si="301"/>
        <v>33.909999999999854</v>
      </c>
      <c r="AV230" s="5">
        <f t="shared" si="304"/>
        <v>2.0100000000002183</v>
      </c>
      <c r="AW230" s="5">
        <f t="shared" si="302"/>
        <v>5</v>
      </c>
      <c r="AZ230" s="4">
        <f t="shared" si="337"/>
        <v>7.2842065586133126E-2</v>
      </c>
      <c r="BA230" s="5">
        <f t="shared" si="343"/>
        <v>0</v>
      </c>
      <c r="BB230" s="4">
        <f t="shared" si="338"/>
        <v>0.17626272144742106</v>
      </c>
      <c r="BD230" s="5">
        <v>-14.4099999999994</v>
      </c>
      <c r="BE230" s="4">
        <v>1</v>
      </c>
      <c r="BJ230" s="5">
        <v>61.6899999999996</v>
      </c>
      <c r="BK230" s="5">
        <v>8.8100000000004002</v>
      </c>
      <c r="BL230" s="5">
        <v>1.2299999999995634</v>
      </c>
      <c r="BM230" s="5">
        <v>2</v>
      </c>
      <c r="BR230">
        <v>88</v>
      </c>
      <c r="BS230">
        <v>-81</v>
      </c>
    </row>
    <row r="231" spans="1:71">
      <c r="A231" s="7">
        <v>36854</v>
      </c>
      <c r="B231" s="6">
        <v>6607.98</v>
      </c>
      <c r="C231" s="6">
        <v>6710.45</v>
      </c>
      <c r="D231" s="6">
        <v>6572.34</v>
      </c>
      <c r="E231" s="6">
        <v>6664.18</v>
      </c>
      <c r="F231" s="6">
        <v>6047.53</v>
      </c>
      <c r="G231" s="6">
        <v>6162.88</v>
      </c>
      <c r="H231" s="6">
        <v>5989.13</v>
      </c>
      <c r="I231" s="6">
        <v>6145.65</v>
      </c>
      <c r="J231" s="9">
        <f t="shared" si="286"/>
        <v>138.10999999999967</v>
      </c>
      <c r="K231" s="9">
        <f t="shared" si="313"/>
        <v>150.27333333333323</v>
      </c>
      <c r="L231" s="9">
        <f t="shared" si="290"/>
        <v>173.75</v>
      </c>
      <c r="M231" s="9">
        <f t="shared" ref="M231" si="356">AVERAGE(L220:L231)</f>
        <v>139.27166666666668</v>
      </c>
      <c r="N231" s="6" t="s">
        <v>36</v>
      </c>
      <c r="O231" s="9">
        <f t="shared" si="292"/>
        <v>518.53000000000065</v>
      </c>
      <c r="P231" s="4">
        <f t="shared" si="331"/>
        <v>0</v>
      </c>
      <c r="Q231" s="5">
        <f t="shared" si="332"/>
        <v>66.509999999999309</v>
      </c>
      <c r="R231" s="5">
        <f t="shared" si="333"/>
        <v>535.15750000000048</v>
      </c>
      <c r="S231" s="4">
        <f t="shared" si="334"/>
        <v>0</v>
      </c>
      <c r="T231" s="4">
        <f t="shared" si="335"/>
        <v>0</v>
      </c>
      <c r="U231" s="5">
        <f t="shared" si="327"/>
        <v>559.40800000000013</v>
      </c>
      <c r="V231" s="5">
        <f t="shared" si="328"/>
        <v>-40.877999999999474</v>
      </c>
      <c r="X231" s="5">
        <f t="shared" si="288"/>
        <v>56.200000000000728</v>
      </c>
      <c r="Y231" s="5">
        <f t="shared" si="289"/>
        <v>98.119999999999891</v>
      </c>
      <c r="AA231" s="5">
        <f t="shared" si="307"/>
        <v>1</v>
      </c>
      <c r="AB231" s="5">
        <f t="shared" si="308"/>
        <v>0</v>
      </c>
      <c r="AC231" s="5">
        <f t="shared" si="309"/>
        <v>1</v>
      </c>
      <c r="AF231" s="5">
        <f t="shared" si="295"/>
        <v>102.47000000000025</v>
      </c>
      <c r="AG231" s="5">
        <f t="shared" si="296"/>
        <v>113.51999999999953</v>
      </c>
      <c r="AH231" s="5">
        <f t="shared" si="297"/>
        <v>35.639999999999418</v>
      </c>
      <c r="AI231" s="5">
        <f t="shared" si="298"/>
        <v>24.590000000000146</v>
      </c>
      <c r="AJ231" s="5"/>
      <c r="AK231" s="5">
        <f t="shared" si="299"/>
        <v>35.639999999999418</v>
      </c>
      <c r="AL231" s="5">
        <f t="shared" si="319"/>
        <v>35.993999999999502</v>
      </c>
      <c r="AM231" s="5">
        <f t="shared" si="300"/>
        <v>102.47000000000025</v>
      </c>
      <c r="AN231" s="5">
        <f t="shared" si="315"/>
        <v>136.40399999999991</v>
      </c>
      <c r="AO231" s="5">
        <f t="shared" si="316"/>
        <v>0</v>
      </c>
      <c r="AP231" s="5">
        <f t="shared" si="329"/>
        <v>5</v>
      </c>
      <c r="AQ231" s="5">
        <f t="shared" si="347"/>
        <v>5</v>
      </c>
      <c r="AR231" s="5"/>
      <c r="AS231" s="5">
        <f t="shared" si="293"/>
        <v>113.51999999999953</v>
      </c>
      <c r="AT231" s="5">
        <f t="shared" si="315"/>
        <v>135.41799999999995</v>
      </c>
      <c r="AU231" s="5">
        <f t="shared" si="301"/>
        <v>24.590000000000146</v>
      </c>
      <c r="AV231" s="5">
        <f t="shared" si="304"/>
        <v>-11.049999999999272</v>
      </c>
      <c r="AW231" s="5">
        <f t="shared" si="302"/>
        <v>6</v>
      </c>
      <c r="AZ231" s="4">
        <f t="shared" si="337"/>
        <v>0</v>
      </c>
      <c r="BA231" s="5">
        <f t="shared" si="343"/>
        <v>0</v>
      </c>
      <c r="BB231" s="4">
        <f t="shared" si="338"/>
        <v>7.2842065586133126E-2</v>
      </c>
      <c r="BD231" s="5">
        <v>-14.2800000000002</v>
      </c>
      <c r="BE231" s="4">
        <v>1</v>
      </c>
      <c r="BJ231" s="5">
        <v>56.420000000000073</v>
      </c>
      <c r="BK231" s="5">
        <v>28.409999999999854</v>
      </c>
      <c r="BL231" s="5">
        <v>3.9099999999998545</v>
      </c>
      <c r="BM231" s="5">
        <v>2</v>
      </c>
      <c r="BR231">
        <v>-60</v>
      </c>
      <c r="BS231">
        <v>98</v>
      </c>
    </row>
    <row r="232" spans="1:71">
      <c r="A232" s="7">
        <v>36857</v>
      </c>
      <c r="B232" s="6">
        <v>6665.25</v>
      </c>
      <c r="C232" s="6">
        <v>6804.22</v>
      </c>
      <c r="D232" s="6">
        <v>6665.25</v>
      </c>
      <c r="E232" s="6">
        <v>6696.91</v>
      </c>
      <c r="F232" s="6">
        <v>6198.67</v>
      </c>
      <c r="G232" s="6">
        <v>6254.17</v>
      </c>
      <c r="H232" s="6">
        <v>6167.45</v>
      </c>
      <c r="I232" s="6">
        <v>6171.33</v>
      </c>
      <c r="J232" s="9">
        <f t="shared" si="286"/>
        <v>140.03999999999996</v>
      </c>
      <c r="K232" s="9">
        <f t="shared" si="313"/>
        <v>154.50333333333325</v>
      </c>
      <c r="L232" s="9">
        <f t="shared" si="290"/>
        <v>108.52000000000044</v>
      </c>
      <c r="M232" s="9">
        <f t="shared" ref="M232" si="357">AVERAGE(L221:L232)</f>
        <v>140.04750000000004</v>
      </c>
      <c r="N232" s="6" t="s">
        <v>36</v>
      </c>
      <c r="O232" s="9">
        <f t="shared" si="292"/>
        <v>525.57999999999993</v>
      </c>
      <c r="P232" s="4">
        <f t="shared" si="331"/>
        <v>0.10599909788000821</v>
      </c>
      <c r="Q232" s="5">
        <f t="shared" si="332"/>
        <v>66.509999999999309</v>
      </c>
      <c r="R232" s="5">
        <f t="shared" si="333"/>
        <v>535.15750000000048</v>
      </c>
      <c r="S232" s="4">
        <f t="shared" si="334"/>
        <v>9.8134743875269312E-2</v>
      </c>
      <c r="T232" s="4">
        <f t="shared" si="335"/>
        <v>5.0078136098872607E-2</v>
      </c>
      <c r="U232" s="5">
        <f t="shared" si="327"/>
        <v>547.77600000000018</v>
      </c>
      <c r="V232" s="5">
        <f t="shared" si="328"/>
        <v>-22.196000000000254</v>
      </c>
      <c r="X232" s="5">
        <f t="shared" si="288"/>
        <v>31.659999999999854</v>
      </c>
      <c r="Y232" s="5">
        <f t="shared" si="289"/>
        <v>-27.340000000000146</v>
      </c>
      <c r="AA232" s="5">
        <f t="shared" si="307"/>
        <v>0</v>
      </c>
      <c r="AB232" s="5">
        <f t="shared" si="308"/>
        <v>0</v>
      </c>
      <c r="AC232" s="5">
        <f t="shared" si="309"/>
        <v>0</v>
      </c>
      <c r="AF232" s="5">
        <f t="shared" si="295"/>
        <v>138.97000000000025</v>
      </c>
      <c r="AG232" s="5">
        <f t="shared" si="296"/>
        <v>140.03999999999996</v>
      </c>
      <c r="AH232" s="5">
        <f t="shared" si="297"/>
        <v>0</v>
      </c>
      <c r="AI232" s="5">
        <f t="shared" si="298"/>
        <v>-1.069999999999709</v>
      </c>
      <c r="AJ232" s="5"/>
      <c r="AK232" s="5">
        <f t="shared" si="299"/>
        <v>0</v>
      </c>
      <c r="AL232" s="5">
        <f t="shared" si="319"/>
        <v>35.993999999999502</v>
      </c>
      <c r="AM232" s="5">
        <f t="shared" si="300"/>
        <v>138.97000000000025</v>
      </c>
      <c r="AN232" s="5">
        <f t="shared" si="315"/>
        <v>135.36399999999995</v>
      </c>
      <c r="AO232" s="5">
        <f t="shared" si="316"/>
        <v>1</v>
      </c>
      <c r="AP232" s="5">
        <f t="shared" si="329"/>
        <v>5</v>
      </c>
      <c r="AQ232" s="5">
        <f t="shared" si="347"/>
        <v>5.0999999999999996</v>
      </c>
      <c r="AR232" s="5"/>
      <c r="AS232" s="5">
        <f t="shared" si="293"/>
        <v>140.03999999999996</v>
      </c>
      <c r="AT232" s="5">
        <f t="shared" si="315"/>
        <v>133.31399999999994</v>
      </c>
      <c r="AU232" s="5">
        <f t="shared" si="301"/>
        <v>-1.069999999999709</v>
      </c>
      <c r="AV232" s="5">
        <f t="shared" si="304"/>
        <v>-1.069999999999709</v>
      </c>
      <c r="AW232" s="5">
        <f t="shared" si="302"/>
        <v>2</v>
      </c>
      <c r="AX232" s="3">
        <v>1</v>
      </c>
      <c r="AZ232" s="4">
        <f t="shared" si="337"/>
        <v>5.0078136098872607E-2</v>
      </c>
      <c r="BA232" s="5">
        <f t="shared" si="343"/>
        <v>0</v>
      </c>
      <c r="BB232" s="4">
        <f t="shared" si="338"/>
        <v>0</v>
      </c>
      <c r="BD232" s="5">
        <v>-14.190000000000509</v>
      </c>
      <c r="BE232" s="4">
        <v>1</v>
      </c>
      <c r="BJ232" s="5">
        <v>69.759999999999764</v>
      </c>
      <c r="BK232" s="5">
        <v>-9.6199999999998909</v>
      </c>
      <c r="BL232" s="5">
        <v>9.6199999999998909</v>
      </c>
      <c r="BM232" s="5">
        <v>2</v>
      </c>
      <c r="BR232">
        <v>-62</v>
      </c>
      <c r="BS232">
        <v>-27</v>
      </c>
    </row>
    <row r="233" spans="1:71">
      <c r="A233" s="7">
        <v>36858</v>
      </c>
      <c r="B233" s="6">
        <v>6696.71</v>
      </c>
      <c r="C233" s="6">
        <v>6717.74</v>
      </c>
      <c r="D233" s="6">
        <v>6603.61</v>
      </c>
      <c r="E233" s="6">
        <v>6625.56</v>
      </c>
      <c r="F233" s="6">
        <v>6145.19</v>
      </c>
      <c r="G233" s="6">
        <v>6172.77</v>
      </c>
      <c r="H233" s="6">
        <v>6055.04</v>
      </c>
      <c r="I233" s="6">
        <v>6069.22</v>
      </c>
      <c r="J233" s="9">
        <f t="shared" si="286"/>
        <v>114.13000000000011</v>
      </c>
      <c r="K233" s="9">
        <f t="shared" si="313"/>
        <v>148.87499999999991</v>
      </c>
      <c r="L233" s="9">
        <f t="shared" si="290"/>
        <v>117.73000000000047</v>
      </c>
      <c r="M233" s="9">
        <f t="shared" ref="M233" si="358">AVERAGE(L222:L233)</f>
        <v>135.85166666666677</v>
      </c>
      <c r="N233" s="6" t="s">
        <v>36</v>
      </c>
      <c r="O233" s="9">
        <f t="shared" si="292"/>
        <v>556.34000000000015</v>
      </c>
      <c r="P233" s="4">
        <f t="shared" si="331"/>
        <v>0.79919678714859221</v>
      </c>
      <c r="Q233" s="5">
        <f t="shared" si="332"/>
        <v>47.309999999999491</v>
      </c>
      <c r="R233" s="5">
        <f t="shared" si="333"/>
        <v>530.35750000000053</v>
      </c>
      <c r="S233" s="4">
        <f t="shared" si="334"/>
        <v>0.5684859419636128</v>
      </c>
      <c r="T233" s="4">
        <f t="shared" si="335"/>
        <v>0.52630846325166891</v>
      </c>
      <c r="U233" s="5">
        <f t="shared" si="327"/>
        <v>542.03600000000029</v>
      </c>
      <c r="V233" s="5">
        <f t="shared" si="328"/>
        <v>14.30399999999986</v>
      </c>
      <c r="X233" s="5">
        <f t="shared" si="288"/>
        <v>-71.149999999999636</v>
      </c>
      <c r="Y233" s="5">
        <f t="shared" si="289"/>
        <v>-75.969999999999345</v>
      </c>
      <c r="AA233" s="5">
        <f t="shared" si="307"/>
        <v>0</v>
      </c>
      <c r="AB233" s="5">
        <f t="shared" si="308"/>
        <v>1</v>
      </c>
      <c r="AC233" s="5">
        <f t="shared" si="309"/>
        <v>1</v>
      </c>
      <c r="AF233" s="5">
        <f t="shared" si="295"/>
        <v>21.029999999999745</v>
      </c>
      <c r="AG233" s="5">
        <f t="shared" si="296"/>
        <v>20.829999999999927</v>
      </c>
      <c r="AH233" s="5">
        <f t="shared" si="297"/>
        <v>93.100000000000364</v>
      </c>
      <c r="AI233" s="5">
        <f t="shared" si="298"/>
        <v>93.300000000000182</v>
      </c>
      <c r="AJ233" s="5"/>
      <c r="AK233" s="5">
        <f t="shared" si="299"/>
        <v>21.029999999999745</v>
      </c>
      <c r="AL233" s="5">
        <f t="shared" si="319"/>
        <v>35.993999999999502</v>
      </c>
      <c r="AM233" s="5">
        <f t="shared" si="300"/>
        <v>93.100000000000364</v>
      </c>
      <c r="AN233" s="5">
        <f t="shared" si="315"/>
        <v>122.07300000000005</v>
      </c>
      <c r="AO233" s="5">
        <f t="shared" si="316"/>
        <v>0</v>
      </c>
      <c r="AP233" s="5">
        <f t="shared" si="329"/>
        <v>4</v>
      </c>
      <c r="AQ233" s="5">
        <f t="shared" si="347"/>
        <v>5.0999999999999996</v>
      </c>
      <c r="AR233" s="5"/>
      <c r="AS233" s="5">
        <f t="shared" si="293"/>
        <v>93.300000000000182</v>
      </c>
      <c r="AT233" s="5">
        <f t="shared" si="315"/>
        <v>120.18900000000004</v>
      </c>
      <c r="AU233" s="5">
        <f t="shared" si="301"/>
        <v>20.829999999999927</v>
      </c>
      <c r="AV233" s="5">
        <f t="shared" si="304"/>
        <v>0.1999999999998181</v>
      </c>
      <c r="AW233" s="5">
        <f t="shared" si="302"/>
        <v>3</v>
      </c>
      <c r="AZ233" s="4">
        <f t="shared" si="337"/>
        <v>0.52630846325166891</v>
      </c>
      <c r="BA233" s="5">
        <f t="shared" si="343"/>
        <v>0</v>
      </c>
      <c r="BB233" s="4">
        <f t="shared" si="338"/>
        <v>5.0078136098872607E-2</v>
      </c>
      <c r="BD233" s="5">
        <v>-14.119999999999891</v>
      </c>
      <c r="BE233" s="4">
        <v>1</v>
      </c>
      <c r="BJ233" s="5">
        <v>32.429999999999836</v>
      </c>
      <c r="BK233" s="5">
        <v>1.7600000000002183</v>
      </c>
      <c r="BL233" s="5">
        <v>2.3799999999996544</v>
      </c>
      <c r="BM233" s="5">
        <v>2</v>
      </c>
      <c r="BR233">
        <v>93</v>
      </c>
      <c r="BS233">
        <v>-82</v>
      </c>
    </row>
    <row r="234" spans="1:71">
      <c r="A234" s="7">
        <v>36859</v>
      </c>
      <c r="B234" s="6">
        <v>6609.76</v>
      </c>
      <c r="C234" s="6">
        <v>6655.36</v>
      </c>
      <c r="D234" s="6">
        <v>6534.82</v>
      </c>
      <c r="E234" s="6">
        <v>6598.32</v>
      </c>
      <c r="F234" s="6">
        <v>6013.38</v>
      </c>
      <c r="G234" s="6">
        <v>6091.58</v>
      </c>
      <c r="H234" s="6">
        <v>5978.96</v>
      </c>
      <c r="I234" s="6">
        <v>6060.65</v>
      </c>
      <c r="J234" s="9">
        <f t="shared" si="286"/>
        <v>120.53999999999996</v>
      </c>
      <c r="K234" s="9">
        <f t="shared" si="313"/>
        <v>145.49666666666658</v>
      </c>
      <c r="L234" s="9">
        <f t="shared" si="290"/>
        <v>112.61999999999989</v>
      </c>
      <c r="M234" s="9">
        <f t="shared" ref="M234" si="359">AVERAGE(L223:L234)</f>
        <v>132.67250000000013</v>
      </c>
      <c r="N234" s="6" t="s">
        <v>37</v>
      </c>
      <c r="O234" s="9">
        <f t="shared" si="292"/>
        <v>537.67000000000007</v>
      </c>
      <c r="P234" s="4">
        <f t="shared" si="331"/>
        <v>0.50621528696111284</v>
      </c>
      <c r="Q234" s="5">
        <f t="shared" si="332"/>
        <v>37.809999999999491</v>
      </c>
      <c r="R234" s="5">
        <f t="shared" si="333"/>
        <v>527.98250000000053</v>
      </c>
      <c r="S234" s="4">
        <f t="shared" si="334"/>
        <v>0.28777627424446878</v>
      </c>
      <c r="T234" s="4">
        <f t="shared" si="335"/>
        <v>0.26642538975500585</v>
      </c>
      <c r="U234" s="5">
        <f t="shared" si="327"/>
        <v>536.40200000000027</v>
      </c>
      <c r="V234" s="5">
        <f t="shared" si="328"/>
        <v>1.2679999999998017</v>
      </c>
      <c r="X234" s="5">
        <f t="shared" si="288"/>
        <v>-11.440000000000509</v>
      </c>
      <c r="Y234" s="5">
        <f t="shared" si="289"/>
        <v>47.269999999999527</v>
      </c>
      <c r="AA234" s="5">
        <f t="shared" si="307"/>
        <v>0</v>
      </c>
      <c r="AB234" s="5">
        <f t="shared" si="308"/>
        <v>0</v>
      </c>
      <c r="AC234" s="5">
        <f t="shared" si="309"/>
        <v>0</v>
      </c>
      <c r="AF234" s="5">
        <f t="shared" si="295"/>
        <v>45.599999999999454</v>
      </c>
      <c r="AG234" s="5">
        <f t="shared" si="296"/>
        <v>29.799999999999272</v>
      </c>
      <c r="AH234" s="5">
        <f t="shared" si="297"/>
        <v>74.940000000000509</v>
      </c>
      <c r="AI234" s="5">
        <f t="shared" si="298"/>
        <v>90.740000000000691</v>
      </c>
      <c r="AJ234" s="5"/>
      <c r="AK234" s="5">
        <f t="shared" si="299"/>
        <v>45.599999999999454</v>
      </c>
      <c r="AL234" s="5">
        <f t="shared" si="319"/>
        <v>39.822000000000202</v>
      </c>
      <c r="AM234" s="5">
        <f t="shared" si="300"/>
        <v>74.940000000000509</v>
      </c>
      <c r="AN234" s="5">
        <f t="shared" si="315"/>
        <v>120.15100000000011</v>
      </c>
      <c r="AO234" s="5">
        <f t="shared" si="316"/>
        <v>0</v>
      </c>
      <c r="AP234" s="5">
        <f t="shared" si="329"/>
        <v>4</v>
      </c>
      <c r="AQ234" s="5">
        <f t="shared" si="347"/>
        <v>5.0999999999999996</v>
      </c>
      <c r="AR234" s="5"/>
      <c r="AS234" s="5">
        <f t="shared" si="293"/>
        <v>90.740000000000691</v>
      </c>
      <c r="AT234" s="5">
        <f t="shared" si="315"/>
        <v>120.79800000000014</v>
      </c>
      <c r="AU234" s="5">
        <f t="shared" si="301"/>
        <v>29.799999999999272</v>
      </c>
      <c r="AV234" s="5">
        <f t="shared" si="304"/>
        <v>15.800000000000182</v>
      </c>
      <c r="AW234" s="5">
        <f t="shared" si="302"/>
        <v>4</v>
      </c>
      <c r="AZ234" s="4">
        <f t="shared" si="337"/>
        <v>0.26642538975500585</v>
      </c>
      <c r="BA234" s="5">
        <f t="shared" si="343"/>
        <v>0</v>
      </c>
      <c r="BB234" s="4">
        <f t="shared" si="338"/>
        <v>0.52630846325166891</v>
      </c>
      <c r="BD234" s="5">
        <v>-14.119999999999891</v>
      </c>
      <c r="BE234" s="4">
        <v>1</v>
      </c>
      <c r="BJ234" s="5">
        <v>24.630000000000109</v>
      </c>
      <c r="BK234" s="5">
        <v>-0.46000000000003638</v>
      </c>
      <c r="BL234" s="5">
        <v>0.46000000000003638</v>
      </c>
      <c r="BM234" s="5">
        <v>2</v>
      </c>
      <c r="BR234">
        <v>-58</v>
      </c>
      <c r="BS234">
        <v>-47</v>
      </c>
    </row>
    <row r="235" spans="1:71">
      <c r="A235" s="7">
        <v>36860</v>
      </c>
      <c r="B235" s="6">
        <v>6598.07</v>
      </c>
      <c r="C235" s="6">
        <v>6598.07</v>
      </c>
      <c r="D235" s="6">
        <v>6361.43</v>
      </c>
      <c r="E235" s="6">
        <v>6372.33</v>
      </c>
      <c r="F235" s="6">
        <v>5992.64</v>
      </c>
      <c r="G235" s="6">
        <v>6015.86</v>
      </c>
      <c r="H235" s="6">
        <v>5893.54</v>
      </c>
      <c r="I235" s="6">
        <v>5928.08</v>
      </c>
      <c r="J235" s="9">
        <f t="shared" si="286"/>
        <v>236.88999999999942</v>
      </c>
      <c r="K235" s="9">
        <f t="shared" si="313"/>
        <v>146.40333333333328</v>
      </c>
      <c r="L235" s="9">
        <f t="shared" si="290"/>
        <v>167.10999999999967</v>
      </c>
      <c r="M235" s="9">
        <f t="shared" ref="M235" si="360">AVERAGE(L224:L235)</f>
        <v>129.71500000000006</v>
      </c>
      <c r="N235" s="6" t="s">
        <v>36</v>
      </c>
      <c r="O235" s="9">
        <f t="shared" si="292"/>
        <v>444.25</v>
      </c>
      <c r="P235" s="4">
        <f t="shared" si="331"/>
        <v>0</v>
      </c>
      <c r="Q235" s="5">
        <f t="shared" si="332"/>
        <v>112.09000000000015</v>
      </c>
      <c r="R235" s="5">
        <f t="shared" si="333"/>
        <v>472.27250000000004</v>
      </c>
      <c r="S235" s="4">
        <f t="shared" si="334"/>
        <v>0</v>
      </c>
      <c r="T235" s="4">
        <f t="shared" si="335"/>
        <v>0</v>
      </c>
      <c r="U235" s="5">
        <f t="shared" si="327"/>
        <v>516.47400000000016</v>
      </c>
      <c r="V235" s="5">
        <f t="shared" si="328"/>
        <v>-72.22400000000016</v>
      </c>
      <c r="X235" s="5">
        <f t="shared" si="288"/>
        <v>-225.73999999999978</v>
      </c>
      <c r="Y235" s="5">
        <f t="shared" si="289"/>
        <v>-64.5600000000004</v>
      </c>
      <c r="AA235" s="5">
        <f t="shared" si="307"/>
        <v>0</v>
      </c>
      <c r="AB235" s="5">
        <f t="shared" si="308"/>
        <v>1</v>
      </c>
      <c r="AC235" s="5">
        <f t="shared" si="309"/>
        <v>1</v>
      </c>
      <c r="AF235" s="5">
        <f t="shared" si="295"/>
        <v>0</v>
      </c>
      <c r="AG235" s="5">
        <f t="shared" si="296"/>
        <v>-0.25</v>
      </c>
      <c r="AH235" s="5">
        <f t="shared" si="297"/>
        <v>236.63999999999942</v>
      </c>
      <c r="AI235" s="5">
        <f t="shared" si="298"/>
        <v>236.88999999999942</v>
      </c>
      <c r="AJ235" s="5"/>
      <c r="AK235" s="5">
        <f t="shared" si="299"/>
        <v>0</v>
      </c>
      <c r="AL235" s="5">
        <f t="shared" si="319"/>
        <v>39.822000000000202</v>
      </c>
      <c r="AM235" s="5">
        <f t="shared" si="300"/>
        <v>236.63999999999942</v>
      </c>
      <c r="AN235" s="5">
        <f t="shared" si="315"/>
        <v>129.23600000000005</v>
      </c>
      <c r="AO235" s="5">
        <f t="shared" si="316"/>
        <v>1</v>
      </c>
      <c r="AP235" s="5">
        <f t="shared" si="329"/>
        <v>4</v>
      </c>
      <c r="AQ235" s="5">
        <f t="shared" si="347"/>
        <v>5</v>
      </c>
      <c r="AR235" s="5"/>
      <c r="AS235" s="5">
        <f t="shared" si="293"/>
        <v>236.88999999999942</v>
      </c>
      <c r="AT235" s="5">
        <f t="shared" si="315"/>
        <v>128.89300000000003</v>
      </c>
      <c r="AU235" s="5">
        <f t="shared" si="301"/>
        <v>-0.25</v>
      </c>
      <c r="AV235" s="5">
        <f t="shared" si="304"/>
        <v>0.25</v>
      </c>
      <c r="AW235" s="5">
        <f t="shared" si="302"/>
        <v>5</v>
      </c>
      <c r="AZ235" s="4">
        <f t="shared" si="337"/>
        <v>0</v>
      </c>
      <c r="BA235" s="5">
        <f t="shared" si="343"/>
        <v>0</v>
      </c>
      <c r="BB235" s="4">
        <f t="shared" si="338"/>
        <v>0.26642538975500585</v>
      </c>
      <c r="BD235" s="5">
        <v>-14.109999999999673</v>
      </c>
      <c r="BE235" s="4">
        <v>1</v>
      </c>
      <c r="BJ235" s="5">
        <v>67.279999999999745</v>
      </c>
      <c r="BK235" s="5">
        <v>-4.2599999999997635</v>
      </c>
      <c r="BL235" s="5">
        <v>4.2599999999997635</v>
      </c>
      <c r="BM235" s="5">
        <v>2</v>
      </c>
      <c r="BR235">
        <v>237</v>
      </c>
      <c r="BS235">
        <v>-78</v>
      </c>
    </row>
    <row r="236" spans="1:71">
      <c r="A236" s="7">
        <v>36861</v>
      </c>
      <c r="B236" s="6">
        <v>6379.26</v>
      </c>
      <c r="C236" s="6">
        <v>6542.72</v>
      </c>
      <c r="D236" s="6">
        <v>6379.26</v>
      </c>
      <c r="E236" s="6">
        <v>6512.91</v>
      </c>
      <c r="F236" s="6">
        <v>5942.36</v>
      </c>
      <c r="G236" s="6">
        <v>6023.11</v>
      </c>
      <c r="H236" s="6">
        <v>5915.33</v>
      </c>
      <c r="I236" s="6">
        <v>5928.5</v>
      </c>
      <c r="J236" s="9">
        <f t="shared" si="286"/>
        <v>170.39000000000033</v>
      </c>
      <c r="K236" s="9">
        <f t="shared" si="313"/>
        <v>152.71666666666661</v>
      </c>
      <c r="L236" s="9">
        <f t="shared" si="290"/>
        <v>107.77999999999975</v>
      </c>
      <c r="M236" s="9">
        <f t="shared" ref="M236" si="361">AVERAGE(L225:L236)</f>
        <v>129.05250000000009</v>
      </c>
      <c r="N236" s="6" t="s">
        <v>36</v>
      </c>
      <c r="O236" s="9">
        <f t="shared" si="292"/>
        <v>584.40999999999985</v>
      </c>
      <c r="P236" s="4">
        <f t="shared" si="331"/>
        <v>1</v>
      </c>
      <c r="Q236" s="5">
        <f t="shared" si="332"/>
        <v>140.15999999999985</v>
      </c>
      <c r="R236" s="5">
        <f t="shared" si="333"/>
        <v>479.28999999999996</v>
      </c>
      <c r="S236" s="4">
        <f t="shared" si="334"/>
        <v>1</v>
      </c>
      <c r="T236" s="4">
        <f t="shared" si="335"/>
        <v>0.99552525037289508</v>
      </c>
      <c r="U236" s="5">
        <f t="shared" si="327"/>
        <v>529.65</v>
      </c>
      <c r="V236" s="5">
        <f t="shared" si="328"/>
        <v>54.759999999999877</v>
      </c>
      <c r="X236" s="5">
        <f t="shared" si="288"/>
        <v>133.64999999999964</v>
      </c>
      <c r="Y236" s="5">
        <f t="shared" si="289"/>
        <v>-13.859999999999673</v>
      </c>
      <c r="AA236" s="5">
        <f t="shared" si="307"/>
        <v>0</v>
      </c>
      <c r="AB236" s="5">
        <f t="shared" si="308"/>
        <v>0</v>
      </c>
      <c r="AC236" s="5">
        <f t="shared" si="309"/>
        <v>0</v>
      </c>
      <c r="AF236" s="5">
        <f t="shared" si="295"/>
        <v>163.46000000000004</v>
      </c>
      <c r="AG236" s="5">
        <f t="shared" si="296"/>
        <v>170.39000000000033</v>
      </c>
      <c r="AH236" s="5">
        <f t="shared" si="297"/>
        <v>0</v>
      </c>
      <c r="AI236" s="5">
        <f t="shared" si="298"/>
        <v>-6.930000000000291</v>
      </c>
      <c r="AJ236" s="5"/>
      <c r="AK236" s="5">
        <f t="shared" si="299"/>
        <v>0</v>
      </c>
      <c r="AL236" s="5">
        <f t="shared" si="319"/>
        <v>39.822000000000202</v>
      </c>
      <c r="AM236" s="5">
        <f t="shared" si="300"/>
        <v>163.46000000000004</v>
      </c>
      <c r="AN236" s="5">
        <f t="shared" si="315"/>
        <v>135.58900000000003</v>
      </c>
      <c r="AO236" s="5">
        <f t="shared" si="316"/>
        <v>1</v>
      </c>
      <c r="AP236" s="5">
        <f t="shared" si="329"/>
        <v>5</v>
      </c>
      <c r="AQ236" s="5">
        <f t="shared" si="347"/>
        <v>5</v>
      </c>
      <c r="AR236" s="5"/>
      <c r="AS236" s="5">
        <f t="shared" si="293"/>
        <v>170.39000000000033</v>
      </c>
      <c r="AT236" s="5">
        <f t="shared" si="315"/>
        <v>137.19000000000005</v>
      </c>
      <c r="AU236" s="5">
        <f t="shared" si="301"/>
        <v>-6.930000000000291</v>
      </c>
      <c r="AV236" s="5">
        <f t="shared" si="304"/>
        <v>-6.930000000000291</v>
      </c>
      <c r="AW236" s="5">
        <f t="shared" si="302"/>
        <v>6</v>
      </c>
      <c r="AX236" s="3">
        <v>1</v>
      </c>
      <c r="AZ236" s="4">
        <f t="shared" si="337"/>
        <v>0.99552525037289508</v>
      </c>
      <c r="BA236" s="5">
        <f t="shared" si="343"/>
        <v>0</v>
      </c>
      <c r="BB236" s="4">
        <f t="shared" si="338"/>
        <v>0</v>
      </c>
      <c r="BD236" s="5">
        <v>-14.019999999999982</v>
      </c>
      <c r="BE236" s="4">
        <v>1</v>
      </c>
      <c r="BJ236" s="5">
        <v>33.910000000000309</v>
      </c>
      <c r="BK236" s="5">
        <v>-1.7400000000002365</v>
      </c>
      <c r="BL236" s="5">
        <v>1.7400000000002365</v>
      </c>
      <c r="BM236" s="5">
        <v>2</v>
      </c>
      <c r="BR236">
        <v>-61</v>
      </c>
      <c r="BS236">
        <v>-14</v>
      </c>
    </row>
    <row r="237" spans="1:71">
      <c r="A237" s="7">
        <v>36864</v>
      </c>
      <c r="B237" s="6">
        <v>6507.64</v>
      </c>
      <c r="C237" s="6">
        <v>6507.64</v>
      </c>
      <c r="D237" s="6">
        <v>6343.45</v>
      </c>
      <c r="E237" s="6">
        <v>6408.1</v>
      </c>
      <c r="F237" s="6">
        <v>5933.31</v>
      </c>
      <c r="G237" s="6">
        <v>5933.31</v>
      </c>
      <c r="H237" s="6">
        <v>5763.18</v>
      </c>
      <c r="I237" s="6">
        <v>5791.51</v>
      </c>
      <c r="J237" s="9">
        <f t="shared" si="286"/>
        <v>169.46000000000004</v>
      </c>
      <c r="K237" s="9">
        <f t="shared" si="313"/>
        <v>153.84333333333325</v>
      </c>
      <c r="L237" s="9">
        <f t="shared" si="290"/>
        <v>170.13000000000011</v>
      </c>
      <c r="M237" s="9">
        <f t="shared" ref="M237" si="362">AVERAGE(L226:L237)</f>
        <v>136.46666666666678</v>
      </c>
      <c r="N237" s="6" t="s">
        <v>37</v>
      </c>
      <c r="O237" s="9">
        <f t="shared" si="292"/>
        <v>616.59000000000015</v>
      </c>
      <c r="P237" s="4">
        <f t="shared" si="331"/>
        <v>1</v>
      </c>
      <c r="Q237" s="5">
        <f t="shared" si="332"/>
        <v>172.34000000000015</v>
      </c>
      <c r="R237" s="5">
        <f t="shared" si="333"/>
        <v>487.33500000000004</v>
      </c>
      <c r="S237" s="4">
        <f t="shared" si="334"/>
        <v>1</v>
      </c>
      <c r="T237" s="4">
        <f t="shared" si="335"/>
        <v>1</v>
      </c>
      <c r="U237" s="5">
        <f t="shared" si="327"/>
        <v>547.85200000000009</v>
      </c>
      <c r="V237" s="5">
        <f t="shared" si="328"/>
        <v>68.738000000000056</v>
      </c>
      <c r="X237" s="5">
        <f t="shared" si="288"/>
        <v>-99.539999999999964</v>
      </c>
      <c r="Y237" s="5">
        <f t="shared" si="289"/>
        <v>-141.80000000000018</v>
      </c>
      <c r="AA237" s="5">
        <f t="shared" si="307"/>
        <v>0</v>
      </c>
      <c r="AB237" s="5">
        <f t="shared" si="308"/>
        <v>1</v>
      </c>
      <c r="AC237" s="5">
        <f t="shared" si="309"/>
        <v>1</v>
      </c>
      <c r="AF237" s="5">
        <f t="shared" si="295"/>
        <v>0</v>
      </c>
      <c r="AG237" s="5">
        <f t="shared" si="296"/>
        <v>-5.2699999999995271</v>
      </c>
      <c r="AH237" s="5">
        <f t="shared" si="297"/>
        <v>164.19000000000051</v>
      </c>
      <c r="AI237" s="5">
        <f t="shared" si="298"/>
        <v>169.46000000000004</v>
      </c>
      <c r="AJ237" s="5"/>
      <c r="AK237" s="5">
        <f t="shared" si="299"/>
        <v>0</v>
      </c>
      <c r="AL237" s="5">
        <f t="shared" si="319"/>
        <v>36.63599999999942</v>
      </c>
      <c r="AM237" s="5">
        <f t="shared" si="300"/>
        <v>164.19000000000051</v>
      </c>
      <c r="AN237" s="5">
        <f t="shared" si="315"/>
        <v>136.32700000000014</v>
      </c>
      <c r="AO237" s="5">
        <f t="shared" si="316"/>
        <v>1</v>
      </c>
      <c r="AP237" s="5">
        <f t="shared" si="329"/>
        <v>5</v>
      </c>
      <c r="AQ237" s="5">
        <f t="shared" si="347"/>
        <v>4.9000000000000004</v>
      </c>
      <c r="AR237" s="5"/>
      <c r="AS237" s="5">
        <f t="shared" si="293"/>
        <v>169.46000000000004</v>
      </c>
      <c r="AT237" s="5">
        <f t="shared" si="315"/>
        <v>138.74900000000008</v>
      </c>
      <c r="AU237" s="5">
        <f t="shared" si="301"/>
        <v>-5.2699999999995271</v>
      </c>
      <c r="AV237" s="5">
        <f t="shared" si="304"/>
        <v>5.2699999999995271</v>
      </c>
      <c r="AW237" s="5">
        <f t="shared" si="302"/>
        <v>2</v>
      </c>
      <c r="AZ237" s="4">
        <f t="shared" si="337"/>
        <v>1</v>
      </c>
      <c r="BA237" s="5">
        <f t="shared" si="343"/>
        <v>32.180000000000291</v>
      </c>
      <c r="BB237" s="4">
        <f t="shared" si="338"/>
        <v>0.99552525037289508</v>
      </c>
      <c r="BD237" s="5">
        <v>-14.019999999999527</v>
      </c>
      <c r="BE237" s="4">
        <v>1</v>
      </c>
      <c r="BJ237" s="5">
        <v>50.930000000000291</v>
      </c>
      <c r="BK237" s="5">
        <v>-4.5600000000004002</v>
      </c>
      <c r="BL237" s="5">
        <v>4.5600000000004002</v>
      </c>
      <c r="BM237" s="5">
        <v>2</v>
      </c>
      <c r="BR237">
        <v>-62</v>
      </c>
      <c r="BS237">
        <v>142</v>
      </c>
    </row>
    <row r="238" spans="1:71">
      <c r="A238" s="7">
        <v>36865</v>
      </c>
      <c r="B238" s="6">
        <v>6412.15</v>
      </c>
      <c r="C238" s="6">
        <v>6637.09</v>
      </c>
      <c r="D238" s="6">
        <v>6412.15</v>
      </c>
      <c r="E238" s="6">
        <v>6637.09</v>
      </c>
      <c r="F238" s="6">
        <v>5836.83</v>
      </c>
      <c r="G238" s="6">
        <v>5994.89</v>
      </c>
      <c r="H238" s="6">
        <v>5836.83</v>
      </c>
      <c r="I238" s="6">
        <v>5994.89</v>
      </c>
      <c r="J238" s="9">
        <f t="shared" si="286"/>
        <v>228.98999999999978</v>
      </c>
      <c r="K238" s="9">
        <f t="shared" si="313"/>
        <v>163.27166666666653</v>
      </c>
      <c r="L238" s="9">
        <f t="shared" si="290"/>
        <v>203.38000000000011</v>
      </c>
      <c r="M238" s="9">
        <f t="shared" ref="M238" si="363">AVERAGE(L227:L238)</f>
        <v>143.32000000000008</v>
      </c>
      <c r="N238" s="6" t="s">
        <v>37</v>
      </c>
      <c r="O238" s="9">
        <f t="shared" si="292"/>
        <v>642.19999999999982</v>
      </c>
      <c r="P238" s="4">
        <f t="shared" si="331"/>
        <v>1</v>
      </c>
      <c r="Q238" s="5">
        <f t="shared" si="332"/>
        <v>197.94999999999982</v>
      </c>
      <c r="R238" s="5">
        <f t="shared" si="333"/>
        <v>493.73749999999995</v>
      </c>
      <c r="S238" s="4">
        <f t="shared" si="334"/>
        <v>1</v>
      </c>
      <c r="T238" s="4">
        <f t="shared" si="335"/>
        <v>1</v>
      </c>
      <c r="U238" s="5">
        <f t="shared" si="327"/>
        <v>565.024</v>
      </c>
      <c r="V238" s="5">
        <f t="shared" si="328"/>
        <v>77.175999999999817</v>
      </c>
      <c r="X238" s="5">
        <f t="shared" si="288"/>
        <v>224.94000000000051</v>
      </c>
      <c r="Y238" s="5">
        <f t="shared" si="289"/>
        <v>158.0600000000004</v>
      </c>
      <c r="AA238" s="5">
        <f t="shared" si="307"/>
        <v>1</v>
      </c>
      <c r="AB238" s="5">
        <f t="shared" si="308"/>
        <v>0</v>
      </c>
      <c r="AC238" s="5">
        <f t="shared" si="309"/>
        <v>1</v>
      </c>
      <c r="AF238" s="5">
        <f t="shared" si="295"/>
        <v>224.94000000000051</v>
      </c>
      <c r="AG238" s="5">
        <f t="shared" si="296"/>
        <v>228.98999999999978</v>
      </c>
      <c r="AH238" s="5">
        <f t="shared" si="297"/>
        <v>0</v>
      </c>
      <c r="AI238" s="5">
        <f t="shared" si="298"/>
        <v>-4.0499999999992724</v>
      </c>
      <c r="AJ238" s="5"/>
      <c r="AK238" s="5">
        <f t="shared" si="299"/>
        <v>0</v>
      </c>
      <c r="AL238" s="5">
        <f t="shared" si="319"/>
        <v>36.63599999999942</v>
      </c>
      <c r="AM238" s="5">
        <f t="shared" si="300"/>
        <v>224.94000000000051</v>
      </c>
      <c r="AN238" s="5">
        <f t="shared" si="315"/>
        <v>150.3220000000002</v>
      </c>
      <c r="AO238" s="5">
        <f t="shared" si="316"/>
        <v>1</v>
      </c>
      <c r="AP238" s="5">
        <f t="shared" si="329"/>
        <v>6</v>
      </c>
      <c r="AQ238" s="5">
        <f t="shared" si="347"/>
        <v>5</v>
      </c>
      <c r="AR238" s="5"/>
      <c r="AS238" s="5">
        <f t="shared" si="293"/>
        <v>228.98999999999978</v>
      </c>
      <c r="AT238" s="5">
        <f t="shared" si="315"/>
        <v>154.21400000000003</v>
      </c>
      <c r="AU238" s="5">
        <f t="shared" si="301"/>
        <v>-4.0499999999992724</v>
      </c>
      <c r="AV238" s="5">
        <f t="shared" si="304"/>
        <v>-4.0499999999992724</v>
      </c>
      <c r="AW238" s="5">
        <f t="shared" si="302"/>
        <v>3</v>
      </c>
      <c r="AZ238" s="4">
        <f t="shared" si="337"/>
        <v>1</v>
      </c>
      <c r="BA238" s="5">
        <f t="shared" si="343"/>
        <v>25.609999999999673</v>
      </c>
      <c r="BB238" s="4">
        <f t="shared" si="338"/>
        <v>1</v>
      </c>
      <c r="BD238" s="5">
        <v>-14</v>
      </c>
      <c r="BE238" s="4">
        <v>1</v>
      </c>
      <c r="BJ238" s="5">
        <v>64.309999999999945</v>
      </c>
      <c r="BK238" s="5">
        <v>-10.679999999999836</v>
      </c>
      <c r="BL238" s="5">
        <v>10.679999999999836</v>
      </c>
      <c r="BM238" s="5">
        <v>2</v>
      </c>
      <c r="BR238">
        <v>225</v>
      </c>
      <c r="BS238">
        <v>-86</v>
      </c>
    </row>
    <row r="239" spans="1:71">
      <c r="A239" s="7">
        <v>36866</v>
      </c>
      <c r="B239" s="6">
        <v>6645.15</v>
      </c>
      <c r="C239" s="6">
        <v>6721.9</v>
      </c>
      <c r="D239" s="6">
        <v>6606.43</v>
      </c>
      <c r="E239" s="6">
        <v>6622.25</v>
      </c>
      <c r="F239" s="6">
        <v>6084.53</v>
      </c>
      <c r="G239" s="6">
        <v>6108.54</v>
      </c>
      <c r="H239" s="6">
        <v>5967.22</v>
      </c>
      <c r="I239" s="6">
        <v>5985.24</v>
      </c>
      <c r="J239" s="9">
        <f t="shared" si="286"/>
        <v>115.46999999999935</v>
      </c>
      <c r="K239" s="9">
        <f t="shared" si="313"/>
        <v>156.5616666666665</v>
      </c>
      <c r="L239" s="9">
        <f t="shared" si="290"/>
        <v>141.31999999999971</v>
      </c>
      <c r="M239" s="9">
        <f t="shared" ref="M239" si="364">AVERAGE(L228:L239)</f>
        <v>139.3041666666667</v>
      </c>
      <c r="N239" s="6" t="s">
        <v>37</v>
      </c>
      <c r="O239" s="9">
        <f t="shared" si="292"/>
        <v>637.01000000000022</v>
      </c>
      <c r="P239" s="4">
        <f t="shared" si="331"/>
        <v>0.97378125789340941</v>
      </c>
      <c r="Q239" s="5">
        <f t="shared" si="332"/>
        <v>197.94999999999982</v>
      </c>
      <c r="R239" s="5">
        <f t="shared" si="333"/>
        <v>493.73749999999995</v>
      </c>
      <c r="S239" s="4">
        <f t="shared" si="334"/>
        <v>0.97378125789340941</v>
      </c>
      <c r="T239" s="4">
        <f t="shared" si="335"/>
        <v>0.97378125789340941</v>
      </c>
      <c r="U239" s="5">
        <f t="shared" si="327"/>
        <v>584.89200000000005</v>
      </c>
      <c r="V239" s="5">
        <f t="shared" si="328"/>
        <v>52.118000000000166</v>
      </c>
      <c r="X239" s="5">
        <f t="shared" si="288"/>
        <v>-22.899999999999636</v>
      </c>
      <c r="Y239" s="5">
        <f t="shared" si="289"/>
        <v>-99.289999999999964</v>
      </c>
      <c r="AA239" s="5">
        <f t="shared" si="307"/>
        <v>0</v>
      </c>
      <c r="AB239" s="5">
        <f t="shared" si="308"/>
        <v>1</v>
      </c>
      <c r="AC239" s="5">
        <f t="shared" si="309"/>
        <v>1</v>
      </c>
      <c r="AF239" s="5">
        <f t="shared" si="295"/>
        <v>76.75</v>
      </c>
      <c r="AG239" s="5">
        <f t="shared" si="296"/>
        <v>84.809999999999491</v>
      </c>
      <c r="AH239" s="5">
        <f t="shared" si="297"/>
        <v>38.719999999999345</v>
      </c>
      <c r="AI239" s="5">
        <f t="shared" si="298"/>
        <v>30.659999999999854</v>
      </c>
      <c r="AJ239" s="5"/>
      <c r="AK239" s="5">
        <f t="shared" si="299"/>
        <v>38.719999999999345</v>
      </c>
      <c r="AL239" s="5">
        <f t="shared" si="319"/>
        <v>39.407999999999355</v>
      </c>
      <c r="AM239" s="5">
        <f t="shared" si="300"/>
        <v>76.75</v>
      </c>
      <c r="AN239" s="5">
        <f t="shared" si="315"/>
        <v>138.47200000000021</v>
      </c>
      <c r="AO239" s="5">
        <f t="shared" si="316"/>
        <v>0</v>
      </c>
      <c r="AP239" s="5">
        <f t="shared" si="329"/>
        <v>5</v>
      </c>
      <c r="AQ239" s="5">
        <f t="shared" si="347"/>
        <v>4.9000000000000004</v>
      </c>
      <c r="AR239" s="5"/>
      <c r="AS239" s="5">
        <f t="shared" si="293"/>
        <v>84.809999999999491</v>
      </c>
      <c r="AT239" s="5">
        <f t="shared" si="315"/>
        <v>143.53899999999993</v>
      </c>
      <c r="AU239" s="5">
        <f t="shared" si="301"/>
        <v>30.659999999999854</v>
      </c>
      <c r="AV239" s="5">
        <f t="shared" si="304"/>
        <v>-8.0599999999994907</v>
      </c>
      <c r="AW239" s="5">
        <f t="shared" si="302"/>
        <v>4</v>
      </c>
      <c r="AZ239" s="4">
        <f t="shared" si="337"/>
        <v>0.97378125789340941</v>
      </c>
      <c r="BA239" s="5">
        <f t="shared" si="343"/>
        <v>-5.1899999999995998</v>
      </c>
      <c r="BB239" s="4">
        <f t="shared" si="338"/>
        <v>1</v>
      </c>
      <c r="BD239" s="5">
        <v>-13.990000000000691</v>
      </c>
      <c r="BE239" s="4">
        <v>1</v>
      </c>
      <c r="BJ239" s="5">
        <v>11.449999999999818</v>
      </c>
      <c r="BK239" s="5">
        <v>10.610000000000127</v>
      </c>
      <c r="BL239" s="5">
        <v>3.7100000000000364</v>
      </c>
      <c r="BM239" s="5">
        <v>2</v>
      </c>
      <c r="BR239">
        <v>-23</v>
      </c>
      <c r="BS239">
        <v>99</v>
      </c>
    </row>
    <row r="240" spans="1:71">
      <c r="A240" s="7">
        <v>36867</v>
      </c>
      <c r="B240" s="6">
        <v>6621.61</v>
      </c>
      <c r="C240" s="6">
        <v>6650.08</v>
      </c>
      <c r="D240" s="6">
        <v>6495.26</v>
      </c>
      <c r="E240" s="6">
        <v>6583.13</v>
      </c>
      <c r="F240" s="6">
        <v>5917.32</v>
      </c>
      <c r="G240" s="6">
        <v>6020.7</v>
      </c>
      <c r="H240" s="6">
        <v>5900.86</v>
      </c>
      <c r="I240" s="6">
        <v>5984.69</v>
      </c>
      <c r="J240" s="9">
        <f t="shared" si="286"/>
        <v>154.81999999999971</v>
      </c>
      <c r="K240" s="9">
        <f t="shared" si="313"/>
        <v>160.43749999999986</v>
      </c>
      <c r="L240" s="9">
        <f t="shared" si="290"/>
        <v>119.84000000000015</v>
      </c>
      <c r="M240" s="9">
        <f t="shared" ref="M240" si="365">AVERAGE(L229:L240)</f>
        <v>140.66333333333341</v>
      </c>
      <c r="N240" s="6" t="s">
        <v>37</v>
      </c>
      <c r="O240" s="9">
        <f t="shared" si="292"/>
        <v>598.44000000000051</v>
      </c>
      <c r="P240" s="4">
        <f t="shared" si="331"/>
        <v>0.24277556670705422</v>
      </c>
      <c r="Q240" s="5">
        <f t="shared" si="332"/>
        <v>57.789999999999964</v>
      </c>
      <c r="R240" s="5">
        <f t="shared" si="333"/>
        <v>598.85749999999985</v>
      </c>
      <c r="S240" s="4">
        <f t="shared" si="334"/>
        <v>0.77893407426118033</v>
      </c>
      <c r="T240" s="4">
        <f t="shared" si="335"/>
        <v>0.77893407426118033</v>
      </c>
      <c r="U240" s="5">
        <f t="shared" si="327"/>
        <v>615.73000000000013</v>
      </c>
      <c r="V240" s="5">
        <f t="shared" si="328"/>
        <v>-17.289999999999623</v>
      </c>
      <c r="X240" s="5">
        <f t="shared" si="288"/>
        <v>-38.479999999999563</v>
      </c>
      <c r="Y240" s="5">
        <f t="shared" si="289"/>
        <v>67.369999999999891</v>
      </c>
      <c r="AA240" s="5">
        <f t="shared" si="307"/>
        <v>0</v>
      </c>
      <c r="AB240" s="5">
        <f t="shared" si="308"/>
        <v>0</v>
      </c>
      <c r="AC240" s="5">
        <f t="shared" si="309"/>
        <v>0</v>
      </c>
      <c r="AF240" s="5">
        <f t="shared" si="295"/>
        <v>28.470000000000255</v>
      </c>
      <c r="AG240" s="5">
        <f t="shared" si="296"/>
        <v>27.829999999999927</v>
      </c>
      <c r="AH240" s="5">
        <f t="shared" si="297"/>
        <v>126.34999999999945</v>
      </c>
      <c r="AI240" s="5">
        <f t="shared" si="298"/>
        <v>126.98999999999978</v>
      </c>
      <c r="AJ240" s="5"/>
      <c r="AK240" s="5">
        <f t="shared" si="299"/>
        <v>28.470000000000255</v>
      </c>
      <c r="AL240" s="5">
        <f t="shared" si="319"/>
        <v>39.407999999999355</v>
      </c>
      <c r="AM240" s="5">
        <f t="shared" si="300"/>
        <v>126.34999999999945</v>
      </c>
      <c r="AN240" s="5">
        <f t="shared" si="315"/>
        <v>140.18100000000013</v>
      </c>
      <c r="AO240" s="5">
        <f t="shared" si="316"/>
        <v>0</v>
      </c>
      <c r="AP240" s="5">
        <f t="shared" si="329"/>
        <v>5</v>
      </c>
      <c r="AQ240" s="5">
        <f t="shared" si="347"/>
        <v>4.8</v>
      </c>
      <c r="AR240" s="5"/>
      <c r="AS240" s="5">
        <f t="shared" si="293"/>
        <v>126.98999999999978</v>
      </c>
      <c r="AT240" s="5">
        <f t="shared" si="315"/>
        <v>145.51299999999992</v>
      </c>
      <c r="AU240" s="5">
        <f t="shared" si="301"/>
        <v>27.829999999999927</v>
      </c>
      <c r="AV240" s="5">
        <f t="shared" si="304"/>
        <v>0.64000000000032742</v>
      </c>
      <c r="AW240" s="5">
        <f t="shared" si="302"/>
        <v>5</v>
      </c>
      <c r="AX240" s="3">
        <v>1</v>
      </c>
      <c r="AZ240" s="4">
        <f t="shared" si="337"/>
        <v>0.77893407426118033</v>
      </c>
      <c r="BA240" s="5">
        <f t="shared" si="343"/>
        <v>-38.569999999999709</v>
      </c>
      <c r="BB240" s="4">
        <f t="shared" si="338"/>
        <v>0.97378125789340941</v>
      </c>
      <c r="BD240" s="5">
        <v>-13.980000000000018</v>
      </c>
      <c r="BE240" s="4">
        <v>1</v>
      </c>
      <c r="BJ240" s="5">
        <v>24.5</v>
      </c>
      <c r="BK240" s="5">
        <v>15.289999999999964</v>
      </c>
      <c r="BL240" s="5">
        <v>4.4000000000000909</v>
      </c>
      <c r="BM240" s="5">
        <v>2</v>
      </c>
      <c r="BR240">
        <v>-64</v>
      </c>
      <c r="BS240">
        <v>-84</v>
      </c>
    </row>
    <row r="241" spans="1:71">
      <c r="A241" s="7">
        <v>36868</v>
      </c>
      <c r="B241" s="6">
        <v>6567.99</v>
      </c>
      <c r="C241" s="6">
        <v>6745.91</v>
      </c>
      <c r="D241" s="6">
        <v>6567.99</v>
      </c>
      <c r="E241" s="6">
        <v>6691.25</v>
      </c>
      <c r="F241" s="6">
        <v>6003.14</v>
      </c>
      <c r="G241" s="6">
        <v>6102.58</v>
      </c>
      <c r="H241" s="6">
        <v>5937.13</v>
      </c>
      <c r="I241" s="6">
        <v>5939.32</v>
      </c>
      <c r="J241" s="9">
        <f t="shared" si="286"/>
        <v>177.92000000000007</v>
      </c>
      <c r="K241" s="9">
        <f t="shared" si="313"/>
        <v>158.9933333333332</v>
      </c>
      <c r="L241" s="9">
        <f t="shared" si="290"/>
        <v>165.44999999999982</v>
      </c>
      <c r="M241" s="9">
        <f t="shared" ref="M241" si="366">AVERAGE(L230:L241)</f>
        <v>142.48000000000002</v>
      </c>
      <c r="N241" s="6" t="s">
        <v>36</v>
      </c>
      <c r="O241" s="9">
        <f t="shared" si="292"/>
        <v>751.93000000000029</v>
      </c>
      <c r="P241" s="4">
        <f t="shared" si="331"/>
        <v>1</v>
      </c>
      <c r="Q241" s="5">
        <f t="shared" si="332"/>
        <v>153.48999999999978</v>
      </c>
      <c r="R241" s="5">
        <f t="shared" si="333"/>
        <v>636.81250000000045</v>
      </c>
      <c r="S241" s="4">
        <f t="shared" si="334"/>
        <v>1</v>
      </c>
      <c r="T241" s="4">
        <f t="shared" si="335"/>
        <v>1</v>
      </c>
      <c r="U241" s="5">
        <f t="shared" si="327"/>
        <v>649.23400000000015</v>
      </c>
      <c r="V241" s="5">
        <f t="shared" si="328"/>
        <v>102.69600000000014</v>
      </c>
      <c r="X241" s="5">
        <f t="shared" si="288"/>
        <v>123.26000000000022</v>
      </c>
      <c r="Y241" s="5">
        <f t="shared" si="289"/>
        <v>-63.820000000000618</v>
      </c>
      <c r="AA241" s="5">
        <f t="shared" si="307"/>
        <v>0</v>
      </c>
      <c r="AB241" s="5">
        <f t="shared" si="308"/>
        <v>0</v>
      </c>
      <c r="AC241" s="5">
        <f t="shared" si="309"/>
        <v>0</v>
      </c>
      <c r="AF241" s="5">
        <f t="shared" si="295"/>
        <v>177.92000000000007</v>
      </c>
      <c r="AG241" s="5">
        <f t="shared" si="296"/>
        <v>162.77999999999975</v>
      </c>
      <c r="AH241" s="5">
        <f t="shared" si="297"/>
        <v>0</v>
      </c>
      <c r="AI241" s="5">
        <f t="shared" si="298"/>
        <v>15.140000000000327</v>
      </c>
      <c r="AJ241" s="5"/>
      <c r="AK241" s="5">
        <f t="shared" si="299"/>
        <v>0</v>
      </c>
      <c r="AL241" s="5">
        <f t="shared" si="319"/>
        <v>39.407999999999355</v>
      </c>
      <c r="AM241" s="5">
        <f t="shared" si="300"/>
        <v>177.92000000000007</v>
      </c>
      <c r="AN241" s="5">
        <f t="shared" si="315"/>
        <v>147.72600000000011</v>
      </c>
      <c r="AO241" s="5">
        <f t="shared" si="316"/>
        <v>1</v>
      </c>
      <c r="AP241" s="5">
        <f t="shared" si="329"/>
        <v>6</v>
      </c>
      <c r="AQ241" s="5">
        <f t="shared" si="347"/>
        <v>4.9000000000000004</v>
      </c>
      <c r="AR241" s="5"/>
      <c r="AS241" s="5">
        <f t="shared" si="293"/>
        <v>162.77999999999975</v>
      </c>
      <c r="AT241" s="5">
        <f t="shared" si="315"/>
        <v>150.43899999999994</v>
      </c>
      <c r="AU241" s="5">
        <f t="shared" si="301"/>
        <v>15.140000000000327</v>
      </c>
      <c r="AV241" s="5">
        <f t="shared" si="304"/>
        <v>15.140000000000327</v>
      </c>
      <c r="AW241" s="5">
        <f t="shared" si="302"/>
        <v>6</v>
      </c>
      <c r="AX241" s="3">
        <v>1</v>
      </c>
      <c r="AZ241" s="4">
        <f t="shared" si="337"/>
        <v>1</v>
      </c>
      <c r="BA241" s="5">
        <f t="shared" si="343"/>
        <v>0</v>
      </c>
      <c r="BB241" s="4">
        <f t="shared" si="338"/>
        <v>0.77893407426118033</v>
      </c>
      <c r="BD241" s="5">
        <v>-13.970000000000255</v>
      </c>
      <c r="BE241" s="4">
        <v>1</v>
      </c>
      <c r="BJ241" s="5">
        <v>96.159999999999854</v>
      </c>
      <c r="BK241" s="5">
        <v>-54.659999999999854</v>
      </c>
      <c r="BL241" s="5">
        <v>54.659999999999854</v>
      </c>
      <c r="BM241" s="5">
        <v>2</v>
      </c>
      <c r="BR241">
        <v>-64</v>
      </c>
      <c r="BS241">
        <v>-64</v>
      </c>
    </row>
    <row r="242" spans="1:71">
      <c r="A242" s="7">
        <v>36871</v>
      </c>
      <c r="B242" s="6">
        <v>6702.25</v>
      </c>
      <c r="C242" s="6">
        <v>6806.45</v>
      </c>
      <c r="D242" s="6">
        <v>6702.25</v>
      </c>
      <c r="E242" s="6">
        <v>6782.52</v>
      </c>
      <c r="F242" s="6">
        <v>6005.62</v>
      </c>
      <c r="G242" s="6">
        <v>6090.09</v>
      </c>
      <c r="H242" s="6">
        <v>6005.62</v>
      </c>
      <c r="I242" s="6">
        <v>6077.88</v>
      </c>
      <c r="J242" s="9">
        <f t="shared" si="286"/>
        <v>115.19999999999982</v>
      </c>
      <c r="K242" s="9">
        <f t="shared" si="313"/>
        <v>156.82999999999984</v>
      </c>
      <c r="L242" s="9">
        <f t="shared" si="290"/>
        <v>150.77000000000044</v>
      </c>
      <c r="M242" s="9">
        <f t="shared" ref="M242" si="367">AVERAGE(L231:L242)</f>
        <v>144.8666666666667</v>
      </c>
      <c r="N242" s="6" t="s">
        <v>37</v>
      </c>
      <c r="O242" s="9">
        <f t="shared" si="292"/>
        <v>704.64000000000033</v>
      </c>
      <c r="P242" s="4">
        <f t="shared" si="331"/>
        <v>0.69190175255716968</v>
      </c>
      <c r="Q242" s="5">
        <f t="shared" si="332"/>
        <v>153.48999999999978</v>
      </c>
      <c r="R242" s="5">
        <f t="shared" si="333"/>
        <v>636.81250000000045</v>
      </c>
      <c r="S242" s="4">
        <f t="shared" si="334"/>
        <v>0.71770534861509172</v>
      </c>
      <c r="T242" s="4">
        <f t="shared" si="335"/>
        <v>0.84630135205408241</v>
      </c>
      <c r="U242" s="5">
        <f t="shared" si="327"/>
        <v>666.84400000000028</v>
      </c>
      <c r="V242" s="5">
        <f t="shared" si="328"/>
        <v>37.796000000000049</v>
      </c>
      <c r="X242" s="5">
        <f t="shared" si="288"/>
        <v>80.270000000000437</v>
      </c>
      <c r="Y242" s="5">
        <f t="shared" si="289"/>
        <v>72.260000000000218</v>
      </c>
      <c r="AA242" s="5">
        <f t="shared" si="307"/>
        <v>1</v>
      </c>
      <c r="AB242" s="5">
        <f t="shared" si="308"/>
        <v>0</v>
      </c>
      <c r="AC242" s="5">
        <f t="shared" si="309"/>
        <v>1</v>
      </c>
      <c r="AF242" s="5">
        <f t="shared" si="295"/>
        <v>104.19999999999982</v>
      </c>
      <c r="AG242" s="5">
        <f t="shared" si="296"/>
        <v>115.19999999999982</v>
      </c>
      <c r="AH242" s="5">
        <f t="shared" si="297"/>
        <v>0</v>
      </c>
      <c r="AI242" s="5">
        <f t="shared" si="298"/>
        <v>-11</v>
      </c>
      <c r="AJ242" s="5"/>
      <c r="AK242" s="5">
        <f t="shared" si="299"/>
        <v>0</v>
      </c>
      <c r="AL242" s="5">
        <f t="shared" si="319"/>
        <v>39.407999999999355</v>
      </c>
      <c r="AM242" s="5">
        <f t="shared" si="300"/>
        <v>104.19999999999982</v>
      </c>
      <c r="AN242" s="5">
        <f t="shared" si="315"/>
        <v>144.24900000000008</v>
      </c>
      <c r="AO242" s="5">
        <f t="shared" si="316"/>
        <v>0</v>
      </c>
      <c r="AP242" s="5">
        <f t="shared" si="329"/>
        <v>5</v>
      </c>
      <c r="AQ242" s="5">
        <f t="shared" si="347"/>
        <v>4.9000000000000004</v>
      </c>
      <c r="AR242" s="5"/>
      <c r="AS242" s="5">
        <f t="shared" si="293"/>
        <v>115.19999999999982</v>
      </c>
      <c r="AT242" s="5">
        <f t="shared" si="315"/>
        <v>147.95499999999993</v>
      </c>
      <c r="AU242" s="5">
        <f t="shared" si="301"/>
        <v>-11</v>
      </c>
      <c r="AV242" s="5">
        <f t="shared" si="304"/>
        <v>-11</v>
      </c>
      <c r="AW242" s="5">
        <f t="shared" si="302"/>
        <v>2</v>
      </c>
      <c r="AZ242" s="4">
        <f t="shared" si="337"/>
        <v>0.84630135205408241</v>
      </c>
      <c r="BA242" s="5">
        <f t="shared" si="343"/>
        <v>-47.289999999999964</v>
      </c>
      <c r="BB242" s="4">
        <f t="shared" si="338"/>
        <v>1</v>
      </c>
      <c r="BD242" s="5">
        <v>-13.730000000000473</v>
      </c>
      <c r="BE242" s="4">
        <v>1</v>
      </c>
      <c r="BJ242" s="5">
        <v>57.599999999999909</v>
      </c>
      <c r="BK242" s="5">
        <v>1</v>
      </c>
      <c r="BL242" s="5">
        <v>0.92999999999983629</v>
      </c>
      <c r="BM242" s="5">
        <v>2</v>
      </c>
      <c r="BR242">
        <v>80</v>
      </c>
      <c r="BS242">
        <v>-72</v>
      </c>
    </row>
    <row r="243" spans="1:71">
      <c r="A243" s="7">
        <v>36872</v>
      </c>
      <c r="B243" s="6">
        <v>6781.62</v>
      </c>
      <c r="C243" s="6">
        <v>6813.3</v>
      </c>
      <c r="D243" s="6">
        <v>6733.59</v>
      </c>
      <c r="E243" s="6">
        <v>6733.59</v>
      </c>
      <c r="F243" s="6">
        <v>6071.75</v>
      </c>
      <c r="G243" s="6">
        <v>6103.76</v>
      </c>
      <c r="H243" s="6">
        <v>6026.72</v>
      </c>
      <c r="I243" s="6">
        <v>6047.66</v>
      </c>
      <c r="J243" s="9">
        <f t="shared" si="286"/>
        <v>79.710000000000036</v>
      </c>
      <c r="K243" s="9">
        <f t="shared" si="313"/>
        <v>151.96333333333322</v>
      </c>
      <c r="L243" s="9">
        <f t="shared" si="290"/>
        <v>77.039999999999964</v>
      </c>
      <c r="M243" s="9">
        <f t="shared" ref="M243" si="368">AVERAGE(L232:L243)</f>
        <v>136.80750000000003</v>
      </c>
      <c r="N243" s="6" t="s">
        <v>36</v>
      </c>
      <c r="O243" s="9">
        <f t="shared" si="292"/>
        <v>685.93000000000029</v>
      </c>
      <c r="P243" s="4">
        <f t="shared" si="331"/>
        <v>0.57000456055769044</v>
      </c>
      <c r="Q243" s="5">
        <f t="shared" si="332"/>
        <v>153.48999999999978</v>
      </c>
      <c r="R243" s="5">
        <f t="shared" si="333"/>
        <v>636.81250000000045</v>
      </c>
      <c r="S243" s="4">
        <f t="shared" si="334"/>
        <v>0.57000456055769044</v>
      </c>
      <c r="T243" s="4">
        <f t="shared" si="335"/>
        <v>0.78549141965678648</v>
      </c>
      <c r="U243" s="5">
        <f t="shared" si="327"/>
        <v>675.59000000000037</v>
      </c>
      <c r="V243" s="5">
        <f t="shared" si="328"/>
        <v>10.339999999999918</v>
      </c>
      <c r="X243" s="5">
        <f t="shared" si="288"/>
        <v>-48.029999999999745</v>
      </c>
      <c r="Y243" s="5">
        <f t="shared" si="289"/>
        <v>-24.090000000000146</v>
      </c>
      <c r="AA243" s="5">
        <f t="shared" si="307"/>
        <v>0</v>
      </c>
      <c r="AB243" s="5">
        <f t="shared" si="308"/>
        <v>1</v>
      </c>
      <c r="AC243" s="5">
        <f t="shared" si="309"/>
        <v>1</v>
      </c>
      <c r="AF243" s="5">
        <f t="shared" si="295"/>
        <v>31.680000000000291</v>
      </c>
      <c r="AG243" s="5">
        <f t="shared" si="296"/>
        <v>30.779999999999745</v>
      </c>
      <c r="AH243" s="5">
        <f t="shared" si="297"/>
        <v>48.029999999999745</v>
      </c>
      <c r="AI243" s="5">
        <f t="shared" si="298"/>
        <v>48.930000000000291</v>
      </c>
      <c r="AJ243" s="5"/>
      <c r="AK243" s="5">
        <f t="shared" si="299"/>
        <v>31.680000000000291</v>
      </c>
      <c r="AL243" s="5">
        <f t="shared" si="319"/>
        <v>39.407999999999355</v>
      </c>
      <c r="AM243" s="5">
        <f t="shared" si="300"/>
        <v>48.029999999999745</v>
      </c>
      <c r="AN243" s="5">
        <f t="shared" si="315"/>
        <v>139.74200000000002</v>
      </c>
      <c r="AO243" s="5">
        <f t="shared" si="316"/>
        <v>0</v>
      </c>
      <c r="AP243" s="5">
        <f t="shared" si="329"/>
        <v>5</v>
      </c>
      <c r="AQ243" s="5">
        <f t="shared" si="347"/>
        <v>5</v>
      </c>
      <c r="AR243" s="5"/>
      <c r="AS243" s="5">
        <f t="shared" si="293"/>
        <v>48.930000000000291</v>
      </c>
      <c r="AT243" s="5">
        <f t="shared" si="315"/>
        <v>143.51799999999994</v>
      </c>
      <c r="AU243" s="5">
        <f t="shared" si="301"/>
        <v>30.779999999999745</v>
      </c>
      <c r="AV243" s="5">
        <f t="shared" si="304"/>
        <v>0.9000000000005457</v>
      </c>
      <c r="AW243" s="5">
        <f t="shared" si="302"/>
        <v>3</v>
      </c>
      <c r="AZ243" s="4">
        <f t="shared" si="337"/>
        <v>0.78549141965678648</v>
      </c>
      <c r="BA243" s="5">
        <f t="shared" si="343"/>
        <v>0</v>
      </c>
      <c r="BB243" s="4">
        <f t="shared" si="338"/>
        <v>0.84630135205408241</v>
      </c>
      <c r="BD243" s="5">
        <v>-13.679999999999382</v>
      </c>
      <c r="BE243" s="4">
        <v>1</v>
      </c>
      <c r="BJ243" s="5">
        <v>17.430000000000291</v>
      </c>
      <c r="BK243" s="5">
        <v>11.9699999999998</v>
      </c>
      <c r="BL243" s="5">
        <v>0.25</v>
      </c>
      <c r="BM243" s="5">
        <v>2</v>
      </c>
      <c r="BR243">
        <v>48</v>
      </c>
      <c r="BS243">
        <v>-24</v>
      </c>
    </row>
    <row r="244" spans="1:71">
      <c r="A244" s="7">
        <v>36873</v>
      </c>
      <c r="B244" s="6">
        <v>6741.59</v>
      </c>
      <c r="C244" s="6">
        <v>6797.86</v>
      </c>
      <c r="D244" s="6">
        <v>6585.18</v>
      </c>
      <c r="E244" s="6">
        <v>6620.21</v>
      </c>
      <c r="F244" s="6">
        <v>6096.61</v>
      </c>
      <c r="G244" s="6">
        <v>6126.41</v>
      </c>
      <c r="H244" s="6">
        <v>5942.48</v>
      </c>
      <c r="I244" s="6">
        <v>5962.29</v>
      </c>
      <c r="J244" s="9">
        <f t="shared" si="286"/>
        <v>212.67999999999938</v>
      </c>
      <c r="K244" s="9">
        <f t="shared" si="313"/>
        <v>158.01666666666651</v>
      </c>
      <c r="L244" s="9">
        <f t="shared" si="290"/>
        <v>183.93000000000029</v>
      </c>
      <c r="M244" s="9">
        <f t="shared" ref="M244" si="369">AVERAGE(L233:L244)</f>
        <v>143.0916666666667</v>
      </c>
      <c r="N244" s="6" t="s">
        <v>36</v>
      </c>
      <c r="O244" s="9">
        <f t="shared" si="292"/>
        <v>657.92000000000007</v>
      </c>
      <c r="P244" s="4">
        <f t="shared" si="331"/>
        <v>0.38751710209133916</v>
      </c>
      <c r="Q244" s="5">
        <f t="shared" si="332"/>
        <v>153.48999999999978</v>
      </c>
      <c r="R244" s="5">
        <f t="shared" si="333"/>
        <v>636.81250000000045</v>
      </c>
      <c r="S244" s="4">
        <f t="shared" si="334"/>
        <v>0.38751710209133916</v>
      </c>
      <c r="T244" s="4">
        <f t="shared" si="335"/>
        <v>0.43881327602674325</v>
      </c>
      <c r="U244" s="5">
        <f t="shared" si="327"/>
        <v>679.77200000000028</v>
      </c>
      <c r="V244" s="5">
        <f t="shared" si="328"/>
        <v>-21.852000000000203</v>
      </c>
      <c r="X244" s="5">
        <f t="shared" si="288"/>
        <v>-121.38000000000011</v>
      </c>
      <c r="Y244" s="5">
        <f t="shared" si="289"/>
        <v>-134.31999999999971</v>
      </c>
      <c r="AA244" s="5">
        <f t="shared" si="307"/>
        <v>0</v>
      </c>
      <c r="AB244" s="5">
        <f t="shared" si="308"/>
        <v>1</v>
      </c>
      <c r="AC244" s="5">
        <f t="shared" si="309"/>
        <v>1</v>
      </c>
      <c r="AF244" s="5">
        <f t="shared" si="295"/>
        <v>56.269999999999527</v>
      </c>
      <c r="AG244" s="5">
        <f t="shared" si="296"/>
        <v>64.269999999999527</v>
      </c>
      <c r="AH244" s="5">
        <f t="shared" si="297"/>
        <v>156.40999999999985</v>
      </c>
      <c r="AI244" s="5">
        <f t="shared" si="298"/>
        <v>148.40999999999985</v>
      </c>
      <c r="AJ244" s="5"/>
      <c r="AK244" s="5">
        <f t="shared" si="299"/>
        <v>56.269999999999527</v>
      </c>
      <c r="AL244" s="5">
        <f t="shared" si="319"/>
        <v>40.474999999999355</v>
      </c>
      <c r="AM244" s="5">
        <f t="shared" si="300"/>
        <v>156.40999999999985</v>
      </c>
      <c r="AN244" s="5">
        <f t="shared" si="315"/>
        <v>147.88899999999995</v>
      </c>
      <c r="AO244" s="5">
        <f t="shared" si="316"/>
        <v>1</v>
      </c>
      <c r="AP244" s="5">
        <f t="shared" si="329"/>
        <v>6</v>
      </c>
      <c r="AQ244" s="5">
        <f t="shared" si="347"/>
        <v>5.2</v>
      </c>
      <c r="AR244" s="5"/>
      <c r="AS244" s="5">
        <f t="shared" si="293"/>
        <v>148.40999999999985</v>
      </c>
      <c r="AT244" s="5">
        <f t="shared" si="315"/>
        <v>149.28499999999985</v>
      </c>
      <c r="AU244" s="5">
        <f t="shared" si="301"/>
        <v>64.269999999999527</v>
      </c>
      <c r="AV244" s="5">
        <f t="shared" si="304"/>
        <v>-8</v>
      </c>
      <c r="AW244" s="5">
        <f t="shared" si="302"/>
        <v>4</v>
      </c>
      <c r="AZ244" s="4">
        <f t="shared" si="337"/>
        <v>0.43881327602674325</v>
      </c>
      <c r="BA244" s="5">
        <f t="shared" si="343"/>
        <v>0</v>
      </c>
      <c r="BB244" s="4">
        <f t="shared" si="338"/>
        <v>0.78549141965678648</v>
      </c>
      <c r="BD244" s="5">
        <v>-13.629999999999654</v>
      </c>
      <c r="BE244" s="4">
        <v>1</v>
      </c>
      <c r="BJ244" s="5">
        <v>28.6299999999992</v>
      </c>
      <c r="BK244" s="5">
        <v>13.240000000000691</v>
      </c>
      <c r="BL244" s="5">
        <v>19.579999999999927</v>
      </c>
      <c r="BM244" s="5">
        <v>2</v>
      </c>
      <c r="BR244">
        <v>156</v>
      </c>
      <c r="BS244">
        <v>-86</v>
      </c>
    </row>
    <row r="245" spans="1:71">
      <c r="A245" s="7">
        <v>36874</v>
      </c>
      <c r="B245" s="6">
        <v>6617.46</v>
      </c>
      <c r="C245" s="6">
        <v>6617.46</v>
      </c>
      <c r="D245" s="6">
        <v>6449.58</v>
      </c>
      <c r="E245" s="6">
        <v>6475.84</v>
      </c>
      <c r="F245" s="6">
        <v>5919.13</v>
      </c>
      <c r="G245" s="6">
        <v>5938.8</v>
      </c>
      <c r="H245" s="6">
        <v>5845.9</v>
      </c>
      <c r="I245" s="6">
        <v>5905.65</v>
      </c>
      <c r="J245" s="9">
        <f t="shared" si="286"/>
        <v>170.63000000000011</v>
      </c>
      <c r="K245" s="9">
        <f t="shared" si="313"/>
        <v>162.72499999999982</v>
      </c>
      <c r="L245" s="9">
        <f t="shared" si="290"/>
        <v>116.39000000000033</v>
      </c>
      <c r="M245" s="9">
        <f t="shared" ref="M245" si="370">AVERAGE(L234:L245)</f>
        <v>142.98000000000002</v>
      </c>
      <c r="N245" s="6" t="s">
        <v>36</v>
      </c>
      <c r="O245" s="9">
        <f t="shared" si="292"/>
        <v>570.19000000000051</v>
      </c>
      <c r="P245" s="4">
        <f t="shared" si="331"/>
        <v>0</v>
      </c>
      <c r="Q245" s="5">
        <f t="shared" si="332"/>
        <v>181.73999999999978</v>
      </c>
      <c r="R245" s="5">
        <f t="shared" si="333"/>
        <v>615.62500000000045</v>
      </c>
      <c r="S245" s="4">
        <f t="shared" si="334"/>
        <v>0</v>
      </c>
      <c r="T245" s="4">
        <f t="shared" si="335"/>
        <v>0</v>
      </c>
      <c r="U245" s="5">
        <f t="shared" si="327"/>
        <v>674.1220000000003</v>
      </c>
      <c r="V245" s="5">
        <f t="shared" si="328"/>
        <v>-103.93199999999979</v>
      </c>
      <c r="X245" s="5">
        <f t="shared" si="288"/>
        <v>-141.61999999999989</v>
      </c>
      <c r="Y245" s="5">
        <f t="shared" si="289"/>
        <v>-13.480000000000473</v>
      </c>
      <c r="AA245" s="5">
        <f t="shared" si="307"/>
        <v>0</v>
      </c>
      <c r="AB245" s="5">
        <f t="shared" si="308"/>
        <v>1</v>
      </c>
      <c r="AC245" s="5">
        <f t="shared" si="309"/>
        <v>1</v>
      </c>
      <c r="AF245" s="5">
        <f t="shared" si="295"/>
        <v>0</v>
      </c>
      <c r="AG245" s="5">
        <f t="shared" si="296"/>
        <v>-2.75</v>
      </c>
      <c r="AH245" s="5">
        <f t="shared" si="297"/>
        <v>167.88000000000011</v>
      </c>
      <c r="AI245" s="5">
        <f t="shared" si="298"/>
        <v>170.63000000000011</v>
      </c>
      <c r="AJ245" s="5"/>
      <c r="AK245" s="5">
        <f t="shared" si="299"/>
        <v>0</v>
      </c>
      <c r="AL245" s="5">
        <f t="shared" si="319"/>
        <v>40.474999999999355</v>
      </c>
      <c r="AM245" s="5">
        <f t="shared" si="300"/>
        <v>167.88000000000011</v>
      </c>
      <c r="AN245" s="5">
        <f t="shared" si="315"/>
        <v>141.01300000000001</v>
      </c>
      <c r="AO245" s="5">
        <f t="shared" si="316"/>
        <v>1</v>
      </c>
      <c r="AP245" s="5">
        <f t="shared" si="329"/>
        <v>6</v>
      </c>
      <c r="AQ245" s="5">
        <f t="shared" si="347"/>
        <v>5.4</v>
      </c>
      <c r="AR245" s="5"/>
      <c r="AS245" s="5">
        <f t="shared" si="293"/>
        <v>170.63000000000011</v>
      </c>
      <c r="AT245" s="5">
        <f t="shared" si="315"/>
        <v>142.65899999999993</v>
      </c>
      <c r="AU245" s="5">
        <f t="shared" si="301"/>
        <v>-2.75</v>
      </c>
      <c r="AV245" s="5">
        <f t="shared" si="304"/>
        <v>2.75</v>
      </c>
      <c r="AW245" s="5">
        <f t="shared" si="302"/>
        <v>5</v>
      </c>
      <c r="AZ245" s="4">
        <f t="shared" si="337"/>
        <v>0</v>
      </c>
      <c r="BA245" s="5">
        <f t="shared" si="343"/>
        <v>0</v>
      </c>
      <c r="BB245" s="4">
        <f t="shared" si="338"/>
        <v>0.43881327602674325</v>
      </c>
      <c r="BD245" s="5">
        <v>-13.619999999999891</v>
      </c>
      <c r="BE245" s="4">
        <v>1</v>
      </c>
      <c r="BJ245" s="5">
        <v>46.300000000000182</v>
      </c>
      <c r="BK245" s="5">
        <v>-10.910000000000764</v>
      </c>
      <c r="BL245" s="5">
        <v>18.980000000000473</v>
      </c>
      <c r="BM245" s="5">
        <v>2</v>
      </c>
      <c r="BR245">
        <v>168</v>
      </c>
      <c r="BS245">
        <v>-13</v>
      </c>
    </row>
    <row r="246" spans="1:71">
      <c r="A246" s="7">
        <v>36875</v>
      </c>
      <c r="B246" s="6">
        <v>6455.21</v>
      </c>
      <c r="C246" s="6">
        <v>6455.21</v>
      </c>
      <c r="D246" s="6">
        <v>6331.3</v>
      </c>
      <c r="E246" s="6">
        <v>6331.3</v>
      </c>
      <c r="F246" s="6">
        <v>5854.68</v>
      </c>
      <c r="G246" s="6">
        <v>5884.6</v>
      </c>
      <c r="H246" s="6">
        <v>5818.57</v>
      </c>
      <c r="I246" s="6">
        <v>5839.54</v>
      </c>
      <c r="J246" s="9">
        <f t="shared" si="286"/>
        <v>144.53999999999996</v>
      </c>
      <c r="K246" s="9">
        <f t="shared" si="313"/>
        <v>164.72499999999982</v>
      </c>
      <c r="L246" s="9">
        <f t="shared" si="290"/>
        <v>87.079999999999927</v>
      </c>
      <c r="M246" s="9">
        <f t="shared" ref="M246" si="371">AVERAGE(L235:L246)</f>
        <v>140.85166666666669</v>
      </c>
      <c r="N246" s="6" t="s">
        <v>36</v>
      </c>
      <c r="O246" s="9">
        <f t="shared" si="292"/>
        <v>491.76000000000022</v>
      </c>
      <c r="P246" s="4">
        <f t="shared" si="331"/>
        <v>0</v>
      </c>
      <c r="Q246" s="5">
        <f t="shared" si="332"/>
        <v>212.88000000000011</v>
      </c>
      <c r="R246" s="5">
        <f t="shared" si="333"/>
        <v>544.98000000000025</v>
      </c>
      <c r="S246" s="4">
        <f t="shared" si="334"/>
        <v>0</v>
      </c>
      <c r="T246" s="4">
        <f t="shared" si="335"/>
        <v>0</v>
      </c>
      <c r="U246" s="5">
        <f t="shared" si="327"/>
        <v>622.08800000000031</v>
      </c>
      <c r="V246" s="5">
        <f t="shared" si="328"/>
        <v>-130.32800000000009</v>
      </c>
      <c r="X246" s="5">
        <f t="shared" si="288"/>
        <v>-123.90999999999985</v>
      </c>
      <c r="Y246" s="5">
        <f t="shared" si="289"/>
        <v>-15.140000000000327</v>
      </c>
      <c r="AA246" s="5">
        <f t="shared" si="307"/>
        <v>0</v>
      </c>
      <c r="AB246" s="5">
        <f t="shared" si="308"/>
        <v>1</v>
      </c>
      <c r="AC246" s="5">
        <f t="shared" si="309"/>
        <v>1</v>
      </c>
      <c r="AF246" s="5">
        <f t="shared" si="295"/>
        <v>0</v>
      </c>
      <c r="AG246" s="5">
        <f t="shared" si="296"/>
        <v>-20.630000000000109</v>
      </c>
      <c r="AH246" s="5">
        <f t="shared" si="297"/>
        <v>123.90999999999985</v>
      </c>
      <c r="AI246" s="5">
        <f t="shared" si="298"/>
        <v>144.53999999999996</v>
      </c>
      <c r="AJ246" s="5"/>
      <c r="AK246" s="5">
        <f t="shared" si="299"/>
        <v>0</v>
      </c>
      <c r="AL246" s="5">
        <f t="shared" si="319"/>
        <v>40.474999999999355</v>
      </c>
      <c r="AM246" s="5">
        <f t="shared" si="300"/>
        <v>123.90999999999985</v>
      </c>
      <c r="AN246" s="5">
        <f t="shared" si="315"/>
        <v>137.05799999999999</v>
      </c>
      <c r="AO246" s="5">
        <f t="shared" si="316"/>
        <v>0</v>
      </c>
      <c r="AP246" s="5">
        <f t="shared" si="329"/>
        <v>5</v>
      </c>
      <c r="AQ246" s="5">
        <f t="shared" si="347"/>
        <v>5.4</v>
      </c>
      <c r="AR246" s="5"/>
      <c r="AS246" s="5">
        <f t="shared" si="293"/>
        <v>144.53999999999996</v>
      </c>
      <c r="AT246" s="5">
        <f t="shared" si="315"/>
        <v>140.0739999999999</v>
      </c>
      <c r="AU246" s="5">
        <f t="shared" si="301"/>
        <v>-20.630000000000109</v>
      </c>
      <c r="AV246" s="5">
        <f t="shared" si="304"/>
        <v>20.630000000000109</v>
      </c>
      <c r="AW246" s="5">
        <f t="shared" si="302"/>
        <v>6</v>
      </c>
      <c r="AZ246" s="4">
        <f t="shared" si="337"/>
        <v>0</v>
      </c>
      <c r="BA246" s="5">
        <f t="shared" si="343"/>
        <v>0</v>
      </c>
      <c r="BB246" s="4">
        <f t="shared" si="338"/>
        <v>0</v>
      </c>
      <c r="BD246" s="5">
        <v>-13.590000000000146</v>
      </c>
      <c r="BE246" s="4">
        <v>1</v>
      </c>
      <c r="BJ246" s="5">
        <v>64.779999999999745</v>
      </c>
      <c r="BK246" s="5">
        <v>7.2900000000008731</v>
      </c>
      <c r="BL246" s="5">
        <v>6.6199999999998909</v>
      </c>
      <c r="BM246" s="5">
        <v>2</v>
      </c>
      <c r="BR246">
        <v>124</v>
      </c>
      <c r="BS246">
        <v>-15</v>
      </c>
    </row>
    <row r="247" spans="1:71">
      <c r="A247" s="7">
        <v>36878</v>
      </c>
      <c r="B247" s="6">
        <v>6337.81</v>
      </c>
      <c r="C247" s="6">
        <v>6467.33</v>
      </c>
      <c r="D247" s="6">
        <v>6337.81</v>
      </c>
      <c r="E247" s="6">
        <v>6390.25</v>
      </c>
      <c r="F247" s="6">
        <v>5832.7</v>
      </c>
      <c r="G247" s="6">
        <v>5937.87</v>
      </c>
      <c r="H247" s="6">
        <v>5832.7</v>
      </c>
      <c r="I247" s="6">
        <v>5887.49</v>
      </c>
      <c r="J247" s="9">
        <f t="shared" si="286"/>
        <v>136.02999999999975</v>
      </c>
      <c r="K247" s="9">
        <f t="shared" si="313"/>
        <v>156.31999999999985</v>
      </c>
      <c r="L247" s="9">
        <f t="shared" si="290"/>
        <v>105.17000000000007</v>
      </c>
      <c r="M247" s="9">
        <f t="shared" ref="M247" si="372">AVERAGE(L236:L247)</f>
        <v>135.69000000000005</v>
      </c>
      <c r="N247" s="6" t="s">
        <v>36</v>
      </c>
      <c r="O247" s="9">
        <f t="shared" si="292"/>
        <v>502.76000000000022</v>
      </c>
      <c r="P247" s="4">
        <f t="shared" si="331"/>
        <v>5.6651387959004977E-2</v>
      </c>
      <c r="Q247" s="5">
        <f t="shared" si="332"/>
        <v>194.17000000000007</v>
      </c>
      <c r="R247" s="5">
        <f t="shared" si="333"/>
        <v>540.30250000000024</v>
      </c>
      <c r="S247" s="4">
        <f t="shared" si="334"/>
        <v>4.2280047661144626E-2</v>
      </c>
      <c r="T247" s="4">
        <f t="shared" si="335"/>
        <v>4.2280047661144626E-2</v>
      </c>
      <c r="U247" s="5">
        <f t="shared" si="327"/>
        <v>581.71200000000022</v>
      </c>
      <c r="V247" s="5">
        <f t="shared" si="328"/>
        <v>-78.951999999999998</v>
      </c>
      <c r="X247" s="5">
        <f t="shared" si="288"/>
        <v>52.4399999999996</v>
      </c>
      <c r="Y247" s="5">
        <f t="shared" si="289"/>
        <v>54.789999999999964</v>
      </c>
      <c r="AA247" s="5">
        <f t="shared" si="307"/>
        <v>1</v>
      </c>
      <c r="AB247" s="5">
        <f t="shared" si="308"/>
        <v>0</v>
      </c>
      <c r="AC247" s="5">
        <f t="shared" si="309"/>
        <v>1</v>
      </c>
      <c r="AF247" s="5">
        <f t="shared" si="295"/>
        <v>129.51999999999953</v>
      </c>
      <c r="AG247" s="5">
        <f t="shared" si="296"/>
        <v>136.02999999999975</v>
      </c>
      <c r="AH247" s="5">
        <f t="shared" si="297"/>
        <v>0</v>
      </c>
      <c r="AI247" s="5">
        <f t="shared" si="298"/>
        <v>-6.5100000000002183</v>
      </c>
      <c r="AJ247" s="5"/>
      <c r="AK247" s="5">
        <f t="shared" si="299"/>
        <v>0</v>
      </c>
      <c r="AL247" s="5">
        <f t="shared" si="319"/>
        <v>40.474999999999355</v>
      </c>
      <c r="AM247" s="5">
        <f t="shared" si="300"/>
        <v>129.51999999999953</v>
      </c>
      <c r="AN247" s="5">
        <f t="shared" si="315"/>
        <v>133.59099999999989</v>
      </c>
      <c r="AO247" s="5">
        <f t="shared" si="316"/>
        <v>0</v>
      </c>
      <c r="AP247" s="5">
        <f t="shared" si="329"/>
        <v>4</v>
      </c>
      <c r="AQ247" s="5">
        <f t="shared" si="347"/>
        <v>5.3</v>
      </c>
      <c r="AR247" s="5"/>
      <c r="AS247" s="5">
        <f t="shared" si="293"/>
        <v>136.02999999999975</v>
      </c>
      <c r="AT247" s="5">
        <f t="shared" si="315"/>
        <v>136.73099999999985</v>
      </c>
      <c r="AU247" s="5">
        <f t="shared" si="301"/>
        <v>-6.5100000000002183</v>
      </c>
      <c r="AV247" s="5">
        <f t="shared" si="304"/>
        <v>-6.5100000000002183</v>
      </c>
      <c r="AW247" s="5">
        <f t="shared" si="302"/>
        <v>2</v>
      </c>
      <c r="AZ247" s="4">
        <f t="shared" si="337"/>
        <v>4.2280047661144626E-2</v>
      </c>
      <c r="BA247" s="5">
        <f t="shared" si="343"/>
        <v>0</v>
      </c>
      <c r="BB247" s="4">
        <f t="shared" si="338"/>
        <v>0</v>
      </c>
      <c r="BD247" s="5">
        <v>-13.579999999999472</v>
      </c>
      <c r="BE247" s="4">
        <v>1</v>
      </c>
      <c r="BJ247" s="5">
        <v>24.510000000000218</v>
      </c>
      <c r="BK247" s="5">
        <v>-4.430000000000291</v>
      </c>
      <c r="BL247" s="5">
        <v>9.6199999999998909</v>
      </c>
      <c r="BM247" s="5">
        <v>2</v>
      </c>
      <c r="BR247">
        <v>-63</v>
      </c>
      <c r="BS247">
        <v>55</v>
      </c>
    </row>
    <row r="248" spans="1:71">
      <c r="A248" s="7">
        <v>36879</v>
      </c>
      <c r="B248" s="6">
        <v>6392.44</v>
      </c>
      <c r="C248" s="6">
        <v>6505.75</v>
      </c>
      <c r="D248" s="6">
        <v>6309.14</v>
      </c>
      <c r="E248" s="6">
        <v>6479.28</v>
      </c>
      <c r="F248" s="6">
        <v>5848.79</v>
      </c>
      <c r="G248" s="6">
        <v>5972.42</v>
      </c>
      <c r="H248" s="6">
        <v>5848.79</v>
      </c>
      <c r="I248" s="6">
        <v>5958.86</v>
      </c>
      <c r="J248" s="9">
        <f t="shared" si="286"/>
        <v>196.60999999999967</v>
      </c>
      <c r="K248" s="9">
        <f t="shared" si="313"/>
        <v>158.5049999999998</v>
      </c>
      <c r="L248" s="9">
        <f t="shared" si="290"/>
        <v>123.63000000000011</v>
      </c>
      <c r="M248" s="9">
        <f t="shared" ref="M248" si="373">AVERAGE(L237:L248)</f>
        <v>137.01083333333341</v>
      </c>
      <c r="N248" s="6" t="s">
        <v>36</v>
      </c>
      <c r="O248" s="9">
        <f t="shared" si="292"/>
        <v>520.42000000000007</v>
      </c>
      <c r="P248" s="4">
        <f t="shared" si="331"/>
        <v>0.17248435243139071</v>
      </c>
      <c r="Q248" s="5">
        <f t="shared" si="332"/>
        <v>166.15999999999985</v>
      </c>
      <c r="R248" s="5">
        <f t="shared" si="333"/>
        <v>533.30000000000018</v>
      </c>
      <c r="S248" s="4">
        <f t="shared" si="334"/>
        <v>0.1346298384066133</v>
      </c>
      <c r="T248" s="4">
        <f t="shared" si="335"/>
        <v>0.11015874236076352</v>
      </c>
      <c r="U248" s="5">
        <f t="shared" si="327"/>
        <v>548.61000000000024</v>
      </c>
      <c r="V248" s="5">
        <f t="shared" si="328"/>
        <v>-28.190000000000168</v>
      </c>
      <c r="X248" s="5">
        <f t="shared" si="288"/>
        <v>86.840000000000146</v>
      </c>
      <c r="Y248" s="5">
        <f t="shared" si="289"/>
        <v>110.06999999999971</v>
      </c>
      <c r="AA248" s="5">
        <f t="shared" si="307"/>
        <v>1</v>
      </c>
      <c r="AB248" s="5">
        <f t="shared" si="308"/>
        <v>0</v>
      </c>
      <c r="AC248" s="5">
        <f t="shared" si="309"/>
        <v>1</v>
      </c>
      <c r="AF248" s="5">
        <f t="shared" si="295"/>
        <v>113.3100000000004</v>
      </c>
      <c r="AG248" s="5">
        <f t="shared" si="296"/>
        <v>115.5</v>
      </c>
      <c r="AH248" s="5">
        <f t="shared" si="297"/>
        <v>83.299999999999272</v>
      </c>
      <c r="AI248" s="5">
        <f t="shared" si="298"/>
        <v>81.109999999999673</v>
      </c>
      <c r="AJ248" s="5"/>
      <c r="AK248" s="5">
        <f t="shared" si="299"/>
        <v>83.299999999999272</v>
      </c>
      <c r="AL248" s="5">
        <f t="shared" si="319"/>
        <v>58.972999999999494</v>
      </c>
      <c r="AM248" s="5">
        <f t="shared" si="300"/>
        <v>113.3100000000004</v>
      </c>
      <c r="AN248" s="5">
        <f t="shared" si="315"/>
        <v>122.42799999999988</v>
      </c>
      <c r="AO248" s="5">
        <f t="shared" si="316"/>
        <v>0</v>
      </c>
      <c r="AP248" s="5">
        <f t="shared" si="329"/>
        <v>3</v>
      </c>
      <c r="AQ248" s="5">
        <f t="shared" si="347"/>
        <v>5</v>
      </c>
      <c r="AR248" s="5"/>
      <c r="AS248" s="5">
        <f t="shared" si="293"/>
        <v>115.5</v>
      </c>
      <c r="AT248" s="5">
        <f t="shared" si="315"/>
        <v>125.38199999999988</v>
      </c>
      <c r="AU248" s="5">
        <f t="shared" si="301"/>
        <v>81.109999999999673</v>
      </c>
      <c r="AV248" s="5">
        <f t="shared" si="304"/>
        <v>-2.1899999999995998</v>
      </c>
      <c r="AW248" s="5">
        <f t="shared" si="302"/>
        <v>3</v>
      </c>
      <c r="AZ248" s="4">
        <f t="shared" si="337"/>
        <v>0.11015874236076352</v>
      </c>
      <c r="BA248" s="5">
        <f t="shared" si="343"/>
        <v>0</v>
      </c>
      <c r="BB248" s="4">
        <f t="shared" si="338"/>
        <v>4.2280047661144626E-2</v>
      </c>
      <c r="BD248" s="5">
        <v>-13.5600000000004</v>
      </c>
      <c r="BE248" s="4">
        <v>1</v>
      </c>
      <c r="BJ248" s="5">
        <v>54.4399999999996</v>
      </c>
      <c r="BK248" s="5">
        <v>-13.659999999999854</v>
      </c>
      <c r="BL248" s="5">
        <v>14.789999999999964</v>
      </c>
      <c r="BM248" s="5">
        <v>2</v>
      </c>
      <c r="BR248">
        <v>-63</v>
      </c>
      <c r="BS248">
        <v>110</v>
      </c>
    </row>
    <row r="249" spans="1:71">
      <c r="A249" s="7">
        <v>36880</v>
      </c>
      <c r="B249" s="6">
        <v>6467.06</v>
      </c>
      <c r="C249" s="6">
        <v>6467.06</v>
      </c>
      <c r="D249" s="6">
        <v>6226.64</v>
      </c>
      <c r="E249" s="6">
        <v>6248.76</v>
      </c>
      <c r="F249" s="6">
        <v>5867.61</v>
      </c>
      <c r="G249" s="6">
        <v>5902.08</v>
      </c>
      <c r="H249" s="6">
        <v>5748.87</v>
      </c>
      <c r="I249" s="6">
        <v>5766.3</v>
      </c>
      <c r="J249" s="9">
        <f t="shared" si="286"/>
        <v>252.63999999999942</v>
      </c>
      <c r="K249" s="9">
        <f t="shared" si="313"/>
        <v>165.43666666666641</v>
      </c>
      <c r="L249" s="9">
        <f t="shared" si="290"/>
        <v>209.98999999999978</v>
      </c>
      <c r="M249" s="9">
        <f t="shared" ref="M249" si="374">AVERAGE(L238:L249)</f>
        <v>140.33250000000007</v>
      </c>
      <c r="N249" s="6" t="s">
        <v>36</v>
      </c>
      <c r="O249" s="9">
        <f t="shared" si="292"/>
        <v>482.46000000000004</v>
      </c>
      <c r="P249" s="4">
        <f t="shared" si="331"/>
        <v>0</v>
      </c>
      <c r="Q249" s="5">
        <f t="shared" si="332"/>
        <v>87.730000000000473</v>
      </c>
      <c r="R249" s="5">
        <f t="shared" si="333"/>
        <v>504.39250000000015</v>
      </c>
      <c r="S249" s="4">
        <f t="shared" si="334"/>
        <v>0</v>
      </c>
      <c r="T249" s="4">
        <f t="shared" si="335"/>
        <v>0</v>
      </c>
      <c r="U249" s="5">
        <f t="shared" si="327"/>
        <v>513.51800000000026</v>
      </c>
      <c r="V249" s="5">
        <f t="shared" si="328"/>
        <v>-31.05800000000022</v>
      </c>
      <c r="X249" s="5">
        <f t="shared" si="288"/>
        <v>-218.30000000000018</v>
      </c>
      <c r="Y249" s="5">
        <f t="shared" si="289"/>
        <v>-101.30999999999949</v>
      </c>
      <c r="AA249" s="5">
        <f t="shared" si="307"/>
        <v>0</v>
      </c>
      <c r="AB249" s="5">
        <f t="shared" si="308"/>
        <v>1</v>
      </c>
      <c r="AC249" s="5">
        <f t="shared" si="309"/>
        <v>1</v>
      </c>
      <c r="AF249" s="5">
        <f t="shared" si="295"/>
        <v>0</v>
      </c>
      <c r="AG249" s="5">
        <f t="shared" si="296"/>
        <v>-12.219999999999345</v>
      </c>
      <c r="AH249" s="5">
        <f t="shared" si="297"/>
        <v>240.42000000000007</v>
      </c>
      <c r="AI249" s="5">
        <f t="shared" si="298"/>
        <v>252.63999999999942</v>
      </c>
      <c r="AJ249" s="5"/>
      <c r="AK249" s="5">
        <f t="shared" si="299"/>
        <v>0</v>
      </c>
      <c r="AL249" s="5">
        <f t="shared" si="319"/>
        <v>58.972999999999494</v>
      </c>
      <c r="AM249" s="5">
        <f t="shared" si="300"/>
        <v>240.42000000000007</v>
      </c>
      <c r="AN249" s="5">
        <f t="shared" si="315"/>
        <v>138.7949999999999</v>
      </c>
      <c r="AO249" s="5">
        <f t="shared" si="316"/>
        <v>1</v>
      </c>
      <c r="AP249" s="5">
        <f t="shared" si="329"/>
        <v>4</v>
      </c>
      <c r="AQ249" s="5">
        <f t="shared" si="347"/>
        <v>4.9000000000000004</v>
      </c>
      <c r="AR249" s="5"/>
      <c r="AS249" s="5">
        <f t="shared" si="293"/>
        <v>252.63999999999942</v>
      </c>
      <c r="AT249" s="5">
        <f t="shared" si="315"/>
        <v>142.16499999999988</v>
      </c>
      <c r="AU249" s="5">
        <f t="shared" si="301"/>
        <v>-12.219999999999345</v>
      </c>
      <c r="AV249" s="5">
        <f t="shared" si="304"/>
        <v>12.219999999999345</v>
      </c>
      <c r="AW249" s="5">
        <f t="shared" si="302"/>
        <v>4</v>
      </c>
      <c r="AZ249" s="4">
        <f t="shared" si="337"/>
        <v>0</v>
      </c>
      <c r="BA249" s="5">
        <f t="shared" si="343"/>
        <v>0</v>
      </c>
      <c r="BB249" s="4">
        <f t="shared" si="338"/>
        <v>0.11015874236076352</v>
      </c>
      <c r="BD249" s="5">
        <v>-13.489999999999782</v>
      </c>
      <c r="BE249" s="4">
        <v>1</v>
      </c>
      <c r="BJ249" s="5">
        <v>45.419999999999163</v>
      </c>
      <c r="BK249" s="5">
        <v>5.8900000000003274</v>
      </c>
      <c r="BL249" s="5">
        <v>4.1000000000003638</v>
      </c>
      <c r="BM249" s="5">
        <v>2</v>
      </c>
      <c r="BR249">
        <v>240</v>
      </c>
      <c r="BS249">
        <v>-84</v>
      </c>
    </row>
    <row r="250" spans="1:71">
      <c r="A250" s="7">
        <v>36881</v>
      </c>
      <c r="B250" s="6">
        <v>6240.12</v>
      </c>
      <c r="C250" s="6">
        <v>6291.02</v>
      </c>
      <c r="D250" s="6">
        <v>6110.26</v>
      </c>
      <c r="E250" s="6">
        <v>6200.71</v>
      </c>
      <c r="F250" s="6">
        <v>5705</v>
      </c>
      <c r="G250" s="6">
        <v>5810.27</v>
      </c>
      <c r="H250" s="6">
        <v>5673.87</v>
      </c>
      <c r="I250" s="6">
        <v>5758.92</v>
      </c>
      <c r="J250" s="9">
        <f t="shared" si="286"/>
        <v>180.76000000000022</v>
      </c>
      <c r="K250" s="9">
        <f t="shared" si="313"/>
        <v>161.41749999999979</v>
      </c>
      <c r="L250" s="9">
        <f t="shared" si="290"/>
        <v>136.40000000000055</v>
      </c>
      <c r="M250" s="9">
        <f t="shared" ref="M250" si="375">AVERAGE(L239:L250)</f>
        <v>134.75083333333342</v>
      </c>
      <c r="N250" s="6" t="s">
        <v>36</v>
      </c>
      <c r="O250" s="9">
        <f t="shared" si="292"/>
        <v>441.78999999999996</v>
      </c>
      <c r="P250" s="4">
        <f t="shared" si="331"/>
        <v>0</v>
      </c>
      <c r="Q250" s="5">
        <f t="shared" si="332"/>
        <v>78.630000000000109</v>
      </c>
      <c r="R250" s="5">
        <f t="shared" si="333"/>
        <v>461.44749999999999</v>
      </c>
      <c r="S250" s="4">
        <f t="shared" si="334"/>
        <v>0</v>
      </c>
      <c r="T250" s="4">
        <f t="shared" si="335"/>
        <v>0</v>
      </c>
      <c r="U250" s="5">
        <f t="shared" si="327"/>
        <v>487.83800000000008</v>
      </c>
      <c r="V250" s="5">
        <f t="shared" si="328"/>
        <v>-46.048000000000116</v>
      </c>
      <c r="X250" s="5">
        <f t="shared" si="288"/>
        <v>-39.409999999999854</v>
      </c>
      <c r="Y250" s="5">
        <f t="shared" si="289"/>
        <v>53.920000000000073</v>
      </c>
      <c r="AA250" s="5">
        <f t="shared" si="307"/>
        <v>0</v>
      </c>
      <c r="AB250" s="5">
        <f t="shared" si="308"/>
        <v>0</v>
      </c>
      <c r="AC250" s="5">
        <f t="shared" si="309"/>
        <v>0</v>
      </c>
      <c r="AF250" s="5">
        <f t="shared" si="295"/>
        <v>50.900000000000546</v>
      </c>
      <c r="AG250" s="5">
        <f t="shared" si="296"/>
        <v>42.260000000000218</v>
      </c>
      <c r="AH250" s="5">
        <f t="shared" si="297"/>
        <v>129.85999999999967</v>
      </c>
      <c r="AI250" s="5">
        <f t="shared" si="298"/>
        <v>138.5</v>
      </c>
      <c r="AJ250" s="5"/>
      <c r="AK250" s="5">
        <f t="shared" si="299"/>
        <v>50.900000000000546</v>
      </c>
      <c r="AL250" s="5">
        <f t="shared" si="319"/>
        <v>58.972999999999494</v>
      </c>
      <c r="AM250" s="5">
        <f t="shared" si="300"/>
        <v>129.85999999999967</v>
      </c>
      <c r="AN250" s="5">
        <f t="shared" si="315"/>
        <v>139.1459999999999</v>
      </c>
      <c r="AO250" s="5">
        <f t="shared" si="316"/>
        <v>0</v>
      </c>
      <c r="AP250" s="5">
        <f t="shared" si="329"/>
        <v>4</v>
      </c>
      <c r="AQ250" s="5">
        <f t="shared" si="347"/>
        <v>4.8</v>
      </c>
      <c r="AR250" s="5"/>
      <c r="AS250" s="5">
        <f t="shared" si="293"/>
        <v>138.5</v>
      </c>
      <c r="AT250" s="5">
        <f t="shared" si="315"/>
        <v>143.31599999999989</v>
      </c>
      <c r="AU250" s="5">
        <f t="shared" si="301"/>
        <v>42.260000000000218</v>
      </c>
      <c r="AV250" s="5">
        <f t="shared" si="304"/>
        <v>8.6400000000003274</v>
      </c>
      <c r="AW250" s="5">
        <f t="shared" si="302"/>
        <v>5</v>
      </c>
      <c r="AX250" s="3">
        <v>1</v>
      </c>
      <c r="AZ250" s="4">
        <f t="shared" si="337"/>
        <v>0</v>
      </c>
      <c r="BA250" s="5">
        <f t="shared" si="343"/>
        <v>0</v>
      </c>
      <c r="BB250" s="4">
        <f t="shared" si="338"/>
        <v>0</v>
      </c>
      <c r="BD250" s="5">
        <v>-13.399999999999636</v>
      </c>
      <c r="BE250" s="4">
        <v>1</v>
      </c>
      <c r="BJ250" s="5">
        <v>16.260000000000218</v>
      </c>
      <c r="BK250" s="5">
        <v>10.619999999999891</v>
      </c>
      <c r="BL250" s="5">
        <v>2.7899999999999636</v>
      </c>
      <c r="BM250" s="5">
        <v>2</v>
      </c>
      <c r="BR250">
        <v>130</v>
      </c>
      <c r="BS250">
        <v>54</v>
      </c>
    </row>
    <row r="251" spans="1:71">
      <c r="A251" s="7">
        <v>36882</v>
      </c>
      <c r="B251" s="6">
        <v>6210.81</v>
      </c>
      <c r="C251" s="6">
        <v>6281.73</v>
      </c>
      <c r="D251" s="6">
        <v>6201.44</v>
      </c>
      <c r="E251" s="6">
        <v>6251.4</v>
      </c>
      <c r="F251" s="6">
        <v>5772.68</v>
      </c>
      <c r="G251" s="6">
        <v>5805.21</v>
      </c>
      <c r="H251" s="6">
        <v>5735.43</v>
      </c>
      <c r="I251" s="6">
        <v>5783.73</v>
      </c>
      <c r="J251" s="9">
        <f t="shared" si="286"/>
        <v>81.019999999999527</v>
      </c>
      <c r="K251" s="9">
        <f t="shared" si="313"/>
        <v>158.54666666666648</v>
      </c>
      <c r="L251" s="9">
        <f t="shared" si="290"/>
        <v>69.779999999999745</v>
      </c>
      <c r="M251" s="9">
        <f t="shared" ref="M251" si="376">AVERAGE(L240:L251)</f>
        <v>128.78916666666677</v>
      </c>
      <c r="N251" s="6" t="s">
        <v>36</v>
      </c>
      <c r="O251" s="9">
        <f t="shared" si="292"/>
        <v>467.67000000000007</v>
      </c>
      <c r="P251" s="4">
        <f t="shared" si="331"/>
        <v>0.32913646191021334</v>
      </c>
      <c r="Q251" s="5">
        <f t="shared" si="332"/>
        <v>78.630000000000109</v>
      </c>
      <c r="R251" s="5">
        <f t="shared" si="333"/>
        <v>461.44749999999999</v>
      </c>
      <c r="S251" s="4">
        <f t="shared" si="334"/>
        <v>0.20155763239875388</v>
      </c>
      <c r="T251" s="4">
        <f t="shared" si="335"/>
        <v>0.10600475137216382</v>
      </c>
      <c r="U251" s="5">
        <f t="shared" si="327"/>
        <v>483.0200000000001</v>
      </c>
      <c r="V251" s="5">
        <f t="shared" si="328"/>
        <v>-15.350000000000023</v>
      </c>
      <c r="X251" s="5">
        <f t="shared" si="288"/>
        <v>40.589999999999236</v>
      </c>
      <c r="Y251" s="5">
        <f t="shared" si="289"/>
        <v>11.049999999999272</v>
      </c>
      <c r="AA251" s="5">
        <f t="shared" si="307"/>
        <v>1</v>
      </c>
      <c r="AB251" s="5">
        <f t="shared" si="308"/>
        <v>0</v>
      </c>
      <c r="AC251" s="5">
        <f t="shared" si="309"/>
        <v>1</v>
      </c>
      <c r="AF251" s="5">
        <f t="shared" si="295"/>
        <v>70.919999999999163</v>
      </c>
      <c r="AG251" s="5">
        <f t="shared" si="296"/>
        <v>81.019999999999527</v>
      </c>
      <c r="AH251" s="5">
        <f t="shared" si="297"/>
        <v>9.3700000000008004</v>
      </c>
      <c r="AI251" s="5">
        <f t="shared" si="298"/>
        <v>-0.72999999999956344</v>
      </c>
      <c r="AJ251" s="5"/>
      <c r="AK251" s="5">
        <f t="shared" si="299"/>
        <v>9.3700000000008004</v>
      </c>
      <c r="AL251" s="5">
        <f t="shared" si="319"/>
        <v>58.972999999999494</v>
      </c>
      <c r="AM251" s="5">
        <f t="shared" si="300"/>
        <v>70.919999999999163</v>
      </c>
      <c r="AN251" s="5">
        <f t="shared" si="315"/>
        <v>128.44599999999983</v>
      </c>
      <c r="AO251" s="5">
        <f t="shared" si="316"/>
        <v>0</v>
      </c>
      <c r="AP251" s="5">
        <f t="shared" si="329"/>
        <v>3</v>
      </c>
      <c r="AQ251" s="5">
        <f t="shared" si="347"/>
        <v>4.5</v>
      </c>
      <c r="AR251" s="5"/>
      <c r="AS251" s="5">
        <f t="shared" si="293"/>
        <v>81.019999999999527</v>
      </c>
      <c r="AT251" s="5">
        <f t="shared" si="315"/>
        <v>135.13999999999987</v>
      </c>
      <c r="AU251" s="5">
        <f t="shared" si="301"/>
        <v>-0.72999999999956344</v>
      </c>
      <c r="AV251" s="5">
        <f t="shared" si="304"/>
        <v>-10.100000000000364</v>
      </c>
      <c r="AW251" s="5">
        <f t="shared" si="302"/>
        <v>6</v>
      </c>
      <c r="AZ251" s="4">
        <f t="shared" si="337"/>
        <v>0.10600475137216382</v>
      </c>
      <c r="BA251" s="5">
        <f t="shared" si="343"/>
        <v>0</v>
      </c>
      <c r="BB251" s="4">
        <f t="shared" si="338"/>
        <v>0</v>
      </c>
      <c r="BD251" s="5">
        <v>-13.010000000001128</v>
      </c>
      <c r="BE251" s="4">
        <v>1</v>
      </c>
      <c r="BJ251" s="5">
        <v>54.220000000000255</v>
      </c>
      <c r="BK251" s="5">
        <v>4.7100000000000364</v>
      </c>
      <c r="BL251" s="5">
        <v>4.8400000000001455</v>
      </c>
      <c r="BM251" s="5">
        <v>2</v>
      </c>
      <c r="BR251">
        <v>-63</v>
      </c>
      <c r="BS251">
        <v>11</v>
      </c>
    </row>
    <row r="252" spans="1:71">
      <c r="A252" s="7">
        <v>36887</v>
      </c>
      <c r="B252" s="6">
        <v>6252.11</v>
      </c>
      <c r="C252" s="6">
        <v>6357.76</v>
      </c>
      <c r="D252" s="6">
        <v>6252.11</v>
      </c>
      <c r="E252" s="6">
        <v>6328.16</v>
      </c>
      <c r="F252" s="6">
        <v>5769.24</v>
      </c>
      <c r="G252" s="6">
        <v>5874.09</v>
      </c>
      <c r="H252" s="6">
        <v>5769.24</v>
      </c>
      <c r="I252" s="6">
        <v>5857.15</v>
      </c>
      <c r="J252" s="9">
        <f t="shared" si="286"/>
        <v>106.36000000000058</v>
      </c>
      <c r="K252" s="9">
        <f t="shared" si="313"/>
        <v>154.50833333333321</v>
      </c>
      <c r="L252" s="9">
        <f t="shared" si="290"/>
        <v>104.85000000000036</v>
      </c>
      <c r="M252" s="9">
        <f t="shared" ref="M252" si="377">AVERAGE(L241:L252)</f>
        <v>127.54000000000012</v>
      </c>
      <c r="N252" s="6" t="s">
        <v>37</v>
      </c>
      <c r="O252" s="9">
        <f t="shared" si="292"/>
        <v>471.01000000000022</v>
      </c>
      <c r="P252" s="4">
        <f t="shared" si="331"/>
        <v>0.37161388782907562</v>
      </c>
      <c r="Q252" s="5">
        <f t="shared" si="332"/>
        <v>78.630000000000109</v>
      </c>
      <c r="R252" s="5">
        <f t="shared" si="333"/>
        <v>461.44749999999999</v>
      </c>
      <c r="S252" s="4">
        <f t="shared" si="334"/>
        <v>0.37161388782907562</v>
      </c>
      <c r="T252" s="4">
        <f t="shared" si="335"/>
        <v>0.13519640956831647</v>
      </c>
      <c r="U252" s="5">
        <f t="shared" si="327"/>
        <v>476.67000000000007</v>
      </c>
      <c r="V252" s="5">
        <f t="shared" si="328"/>
        <v>-5.6599999999998545</v>
      </c>
      <c r="X252" s="5">
        <f t="shared" si="288"/>
        <v>76.050000000000182</v>
      </c>
      <c r="Y252" s="5">
        <f t="shared" si="289"/>
        <v>87.909999999999854</v>
      </c>
      <c r="AA252" s="5">
        <f t="shared" si="307"/>
        <v>1</v>
      </c>
      <c r="AB252" s="5">
        <f t="shared" si="308"/>
        <v>0</v>
      </c>
      <c r="AC252" s="5">
        <f t="shared" si="309"/>
        <v>1</v>
      </c>
      <c r="AF252" s="5">
        <f t="shared" si="295"/>
        <v>105.65000000000055</v>
      </c>
      <c r="AG252" s="5">
        <f t="shared" si="296"/>
        <v>106.36000000000058</v>
      </c>
      <c r="AH252" s="5">
        <f t="shared" si="297"/>
        <v>0</v>
      </c>
      <c r="AI252" s="5">
        <f t="shared" si="298"/>
        <v>-0.71000000000003638</v>
      </c>
      <c r="AJ252" s="5"/>
      <c r="AK252" s="5">
        <f t="shared" si="299"/>
        <v>0</v>
      </c>
      <c r="AL252" s="5">
        <f t="shared" si="319"/>
        <v>58.972999999999494</v>
      </c>
      <c r="AM252" s="5">
        <f t="shared" si="300"/>
        <v>105.65000000000055</v>
      </c>
      <c r="AN252" s="5">
        <f t="shared" si="315"/>
        <v>128.59099999999989</v>
      </c>
      <c r="AO252" s="5">
        <f t="shared" si="316"/>
        <v>0</v>
      </c>
      <c r="AP252" s="5">
        <f t="shared" si="329"/>
        <v>3</v>
      </c>
      <c r="AQ252" s="5">
        <f t="shared" si="347"/>
        <v>4.3</v>
      </c>
      <c r="AR252" s="5"/>
      <c r="AS252" s="5">
        <f t="shared" si="293"/>
        <v>106.36000000000058</v>
      </c>
      <c r="AT252" s="5">
        <f t="shared" si="315"/>
        <v>134.25599999999994</v>
      </c>
      <c r="AU252" s="5">
        <f t="shared" si="301"/>
        <v>-0.71000000000003638</v>
      </c>
      <c r="AV252" s="5">
        <f t="shared" si="304"/>
        <v>-0.71000000000003638</v>
      </c>
      <c r="AW252" s="5">
        <f t="shared" si="302"/>
        <v>4</v>
      </c>
      <c r="AZ252" s="4">
        <f t="shared" si="337"/>
        <v>0.13519640956831647</v>
      </c>
      <c r="BA252" s="5">
        <f t="shared" si="343"/>
        <v>0</v>
      </c>
      <c r="BB252" s="4">
        <f t="shared" si="338"/>
        <v>0.10600475137216382</v>
      </c>
      <c r="BD252" s="5">
        <v>-12.960000000000036</v>
      </c>
      <c r="BE252" s="4">
        <v>1</v>
      </c>
      <c r="BJ252" s="5">
        <v>25.149999999999636</v>
      </c>
      <c r="BK252" s="5">
        <v>7.9800000000004729</v>
      </c>
      <c r="BL252" s="5">
        <v>4.5399999999999636</v>
      </c>
      <c r="BM252" s="5">
        <v>2</v>
      </c>
      <c r="BR252">
        <v>76</v>
      </c>
      <c r="BS252">
        <v>-77</v>
      </c>
    </row>
    <row r="253" spans="1:71">
      <c r="A253" s="7">
        <v>36888</v>
      </c>
      <c r="B253" s="6">
        <v>6337.06</v>
      </c>
      <c r="C253" s="6">
        <v>6393.27</v>
      </c>
      <c r="D253" s="6">
        <v>6323</v>
      </c>
      <c r="E253" s="6">
        <v>6371.64</v>
      </c>
      <c r="F253" s="6">
        <v>5880.91</v>
      </c>
      <c r="G253" s="6">
        <v>5924.93</v>
      </c>
      <c r="H253" s="6">
        <v>5877.9</v>
      </c>
      <c r="I253" s="6">
        <v>5920.6</v>
      </c>
      <c r="J253" s="9">
        <f t="shared" si="286"/>
        <v>70.270000000000437</v>
      </c>
      <c r="K253" s="9">
        <f t="shared" si="313"/>
        <v>145.53749999999991</v>
      </c>
      <c r="L253" s="9">
        <f t="shared" si="290"/>
        <v>67.780000000000655</v>
      </c>
      <c r="M253" s="9">
        <f t="shared" ref="M253" si="378">AVERAGE(L242:L253)</f>
        <v>119.40083333333352</v>
      </c>
      <c r="N253" s="6" t="s">
        <v>37</v>
      </c>
      <c r="O253" s="9">
        <f t="shared" si="292"/>
        <v>451.03999999999996</v>
      </c>
      <c r="P253" s="4">
        <f t="shared" si="331"/>
        <v>0.22744037373985698</v>
      </c>
      <c r="Q253" s="5">
        <f t="shared" si="332"/>
        <v>40.670000000000073</v>
      </c>
      <c r="R253" s="5">
        <f t="shared" si="333"/>
        <v>451.95749999999998</v>
      </c>
      <c r="S253" s="4">
        <f t="shared" si="334"/>
        <v>0.11763957776929909</v>
      </c>
      <c r="T253" s="4">
        <f t="shared" si="335"/>
        <v>7.204049844236729E-2</v>
      </c>
      <c r="U253" s="5">
        <f t="shared" si="327"/>
        <v>462.79400000000004</v>
      </c>
      <c r="V253" s="5">
        <f t="shared" si="328"/>
        <v>-11.754000000000076</v>
      </c>
      <c r="X253" s="5">
        <f t="shared" si="288"/>
        <v>34.579999999999927</v>
      </c>
      <c r="Y253" s="5">
        <f t="shared" si="289"/>
        <v>39.690000000000509</v>
      </c>
      <c r="AA253" s="5">
        <f t="shared" si="307"/>
        <v>1</v>
      </c>
      <c r="AB253" s="5">
        <f t="shared" si="308"/>
        <v>0</v>
      </c>
      <c r="AC253" s="5">
        <f t="shared" si="309"/>
        <v>1</v>
      </c>
      <c r="AF253" s="5">
        <f t="shared" si="295"/>
        <v>56.210000000000036</v>
      </c>
      <c r="AG253" s="5">
        <f t="shared" si="296"/>
        <v>65.110000000000582</v>
      </c>
      <c r="AH253" s="5">
        <f t="shared" si="297"/>
        <v>14.0600000000004</v>
      </c>
      <c r="AI253" s="5">
        <f t="shared" si="298"/>
        <v>5.1599999999998545</v>
      </c>
      <c r="AJ253" s="5"/>
      <c r="AK253" s="5">
        <f t="shared" si="299"/>
        <v>14.0600000000004</v>
      </c>
      <c r="AL253" s="5">
        <f t="shared" si="319"/>
        <v>58.972999999999494</v>
      </c>
      <c r="AM253" s="5">
        <f t="shared" si="300"/>
        <v>56.210000000000036</v>
      </c>
      <c r="AN253" s="5">
        <f t="shared" si="315"/>
        <v>129.40899999999993</v>
      </c>
      <c r="AO253" s="5">
        <f t="shared" si="316"/>
        <v>0</v>
      </c>
      <c r="AP253" s="5">
        <f t="shared" si="329"/>
        <v>3</v>
      </c>
      <c r="AQ253" s="5">
        <f t="shared" si="347"/>
        <v>4.0999999999999996</v>
      </c>
      <c r="AR253" s="5"/>
      <c r="AS253" s="5">
        <f t="shared" si="293"/>
        <v>65.110000000000582</v>
      </c>
      <c r="AT253" s="5">
        <f t="shared" si="315"/>
        <v>135.87399999999997</v>
      </c>
      <c r="AU253" s="5">
        <f t="shared" si="301"/>
        <v>5.1599999999998545</v>
      </c>
      <c r="AV253" s="5">
        <f t="shared" si="304"/>
        <v>-8.9000000000005457</v>
      </c>
      <c r="AW253" s="5">
        <f t="shared" si="302"/>
        <v>5</v>
      </c>
      <c r="AZ253" s="4">
        <f t="shared" si="337"/>
        <v>7.204049844236729E-2</v>
      </c>
      <c r="BA253" s="5">
        <f t="shared" si="343"/>
        <v>0</v>
      </c>
      <c r="BB253" s="4">
        <f t="shared" si="338"/>
        <v>0.13519640956831647</v>
      </c>
      <c r="BD253" s="5">
        <v>-12.889999999999873</v>
      </c>
      <c r="BE253" s="4">
        <v>1</v>
      </c>
      <c r="BJ253" s="5">
        <v>22.020000000000437</v>
      </c>
      <c r="BK253" s="5">
        <v>-3.5799999999999272</v>
      </c>
      <c r="BL253" s="5">
        <v>3.5799999999999272</v>
      </c>
      <c r="BM253" s="5">
        <v>2</v>
      </c>
      <c r="BR253">
        <v>35</v>
      </c>
      <c r="BS253">
        <v>-40</v>
      </c>
    </row>
    <row r="254" spans="1:71">
      <c r="A254" s="7">
        <v>36889</v>
      </c>
      <c r="B254" s="6">
        <v>6376.1</v>
      </c>
      <c r="C254" s="6">
        <v>6469.74</v>
      </c>
      <c r="D254" s="6">
        <v>6364.1</v>
      </c>
      <c r="E254" s="6">
        <v>6433.61</v>
      </c>
      <c r="F254" s="6">
        <v>5931.68</v>
      </c>
      <c r="G254" s="6">
        <v>5981.4</v>
      </c>
      <c r="H254" s="6">
        <v>5895.37</v>
      </c>
      <c r="I254" s="6">
        <v>5926.42</v>
      </c>
      <c r="J254" s="9">
        <f t="shared" si="286"/>
        <v>105.63999999999942</v>
      </c>
      <c r="K254" s="9">
        <f t="shared" si="313"/>
        <v>144.7408333333332</v>
      </c>
      <c r="L254" s="9">
        <f t="shared" si="290"/>
        <v>86.029999999999745</v>
      </c>
      <c r="M254" s="9">
        <f t="shared" ref="M254" si="379">AVERAGE(L243:L254)</f>
        <v>114.00583333333346</v>
      </c>
      <c r="N254" s="6" t="s">
        <v>36</v>
      </c>
      <c r="O254" s="9">
        <f t="shared" si="292"/>
        <v>507.1899999999996</v>
      </c>
      <c r="P254" s="4">
        <f t="shared" si="331"/>
        <v>1</v>
      </c>
      <c r="Q254" s="5">
        <f t="shared" si="332"/>
        <v>65.399999999999636</v>
      </c>
      <c r="R254" s="5">
        <f t="shared" si="333"/>
        <v>458.13999999999987</v>
      </c>
      <c r="S254" s="4">
        <f t="shared" si="334"/>
        <v>0.83174360930941815</v>
      </c>
      <c r="T254" s="4">
        <f t="shared" si="335"/>
        <v>0.83174360930941815</v>
      </c>
      <c r="U254" s="5">
        <f t="shared" si="327"/>
        <v>467.73999999999995</v>
      </c>
      <c r="V254" s="5">
        <f t="shared" si="328"/>
        <v>39.449999999999648</v>
      </c>
      <c r="X254" s="5">
        <f t="shared" si="288"/>
        <v>57.509999999999309</v>
      </c>
      <c r="Y254" s="5">
        <f t="shared" si="289"/>
        <v>-5.2600000000002183</v>
      </c>
      <c r="AA254" s="5">
        <f t="shared" si="307"/>
        <v>0</v>
      </c>
      <c r="AB254" s="5">
        <f t="shared" si="308"/>
        <v>0</v>
      </c>
      <c r="AC254" s="5">
        <f t="shared" si="309"/>
        <v>0</v>
      </c>
      <c r="AF254" s="5">
        <f t="shared" si="295"/>
        <v>93.639999999999418</v>
      </c>
      <c r="AG254" s="5">
        <f t="shared" si="296"/>
        <v>98.099999999999454</v>
      </c>
      <c r="AH254" s="5">
        <f t="shared" si="297"/>
        <v>12</v>
      </c>
      <c r="AI254" s="5">
        <f t="shared" si="298"/>
        <v>7.5399999999999636</v>
      </c>
      <c r="AJ254" s="5"/>
      <c r="AK254" s="5">
        <f t="shared" si="299"/>
        <v>12</v>
      </c>
      <c r="AL254" s="5">
        <f t="shared" si="319"/>
        <v>54.140000000000406</v>
      </c>
      <c r="AM254" s="5">
        <f t="shared" si="300"/>
        <v>93.639999999999418</v>
      </c>
      <c r="AN254" s="5">
        <f t="shared" si="315"/>
        <v>123.13199999999988</v>
      </c>
      <c r="AO254" s="5">
        <f t="shared" si="316"/>
        <v>0</v>
      </c>
      <c r="AP254" s="5">
        <f t="shared" si="329"/>
        <v>2</v>
      </c>
      <c r="AQ254" s="5">
        <f t="shared" si="347"/>
        <v>3.7</v>
      </c>
      <c r="AR254" s="5"/>
      <c r="AS254" s="5">
        <f t="shared" si="293"/>
        <v>98.099999999999454</v>
      </c>
      <c r="AT254" s="5">
        <f t="shared" si="315"/>
        <v>130.84299999999993</v>
      </c>
      <c r="AU254" s="5">
        <f t="shared" si="301"/>
        <v>7.5399999999999636</v>
      </c>
      <c r="AV254" s="5">
        <f t="shared" si="304"/>
        <v>-4.4600000000000364</v>
      </c>
      <c r="AW254" s="5">
        <f t="shared" si="302"/>
        <v>6</v>
      </c>
      <c r="AX254" s="3">
        <v>1</v>
      </c>
      <c r="AZ254" s="4">
        <f t="shared" si="337"/>
        <v>0.83174360930941815</v>
      </c>
      <c r="BA254" s="5">
        <f t="shared" si="343"/>
        <v>0</v>
      </c>
      <c r="BB254" s="4">
        <f t="shared" si="338"/>
        <v>7.204049844236729E-2</v>
      </c>
      <c r="BD254" s="5">
        <v>-12.860000000000127</v>
      </c>
      <c r="BE254" s="4">
        <v>1</v>
      </c>
      <c r="BJ254" s="5">
        <v>52.869999999999891</v>
      </c>
      <c r="BK254" s="5">
        <v>-11.809999999999491</v>
      </c>
      <c r="BL254" s="5">
        <v>18.329999999999927</v>
      </c>
      <c r="BM254" s="5">
        <v>2</v>
      </c>
      <c r="BR254">
        <v>-58</v>
      </c>
      <c r="BS254">
        <v>-5</v>
      </c>
    </row>
    <row r="255" spans="1:71">
      <c r="A255" s="7">
        <v>36893</v>
      </c>
      <c r="B255" s="6">
        <v>6431.14</v>
      </c>
      <c r="C255" s="6">
        <v>6439.23</v>
      </c>
      <c r="D255" s="6">
        <v>6289.82</v>
      </c>
      <c r="E255" s="6">
        <v>6289.82</v>
      </c>
      <c r="F255" s="6">
        <v>5956.15</v>
      </c>
      <c r="G255" s="6">
        <v>5956.15</v>
      </c>
      <c r="H255" s="6">
        <v>5774.64</v>
      </c>
      <c r="I255" s="6">
        <v>5798.9</v>
      </c>
      <c r="J255" s="9">
        <f t="shared" si="286"/>
        <v>149.40999999999985</v>
      </c>
      <c r="K255" s="9">
        <f t="shared" si="313"/>
        <v>150.54916666666654</v>
      </c>
      <c r="L255" s="9">
        <f t="shared" si="290"/>
        <v>181.50999999999931</v>
      </c>
      <c r="M255" s="9">
        <f t="shared" ref="M255" si="380">AVERAGE(L244:L255)</f>
        <v>122.71166666666674</v>
      </c>
      <c r="N255" s="6" t="s">
        <v>37</v>
      </c>
      <c r="O255" s="9">
        <f t="shared" si="292"/>
        <v>490.92000000000007</v>
      </c>
      <c r="P255" s="4">
        <f t="shared" si="331"/>
        <v>0.71024042742654259</v>
      </c>
      <c r="Q255" s="5">
        <f t="shared" si="332"/>
        <v>56.149999999999636</v>
      </c>
      <c r="R255" s="5">
        <f t="shared" si="333"/>
        <v>465.07749999999987</v>
      </c>
      <c r="S255" s="4">
        <f t="shared" si="334"/>
        <v>0.75122324159021991</v>
      </c>
      <c r="T255" s="4">
        <f t="shared" si="335"/>
        <v>0.62482513035737053</v>
      </c>
      <c r="U255" s="5">
        <f t="shared" si="327"/>
        <v>477.56599999999997</v>
      </c>
      <c r="V255" s="5">
        <f t="shared" si="328"/>
        <v>13.354000000000099</v>
      </c>
      <c r="X255" s="5">
        <f t="shared" si="288"/>
        <v>-141.32000000000062</v>
      </c>
      <c r="Y255" s="5">
        <f t="shared" si="289"/>
        <v>-157.25</v>
      </c>
      <c r="AA255" s="5">
        <f t="shared" si="307"/>
        <v>0</v>
      </c>
      <c r="AB255" s="5">
        <f t="shared" si="308"/>
        <v>1</v>
      </c>
      <c r="AC255" s="5">
        <f t="shared" si="309"/>
        <v>1</v>
      </c>
      <c r="AF255" s="5">
        <f t="shared" si="295"/>
        <v>8.089999999999236</v>
      </c>
      <c r="AG255" s="5">
        <f t="shared" si="296"/>
        <v>5.6199999999998909</v>
      </c>
      <c r="AH255" s="5">
        <f t="shared" si="297"/>
        <v>141.32000000000062</v>
      </c>
      <c r="AI255" s="5">
        <f t="shared" si="298"/>
        <v>143.78999999999996</v>
      </c>
      <c r="AJ255" s="5"/>
      <c r="AK255" s="5">
        <f t="shared" si="299"/>
        <v>8.089999999999236</v>
      </c>
      <c r="AL255" s="5">
        <f t="shared" si="319"/>
        <v>54.140000000000406</v>
      </c>
      <c r="AM255" s="5">
        <f t="shared" si="300"/>
        <v>141.32000000000062</v>
      </c>
      <c r="AN255" s="5">
        <f t="shared" si="315"/>
        <v>120.47599999999993</v>
      </c>
      <c r="AO255" s="5">
        <f t="shared" si="316"/>
        <v>1</v>
      </c>
      <c r="AP255" s="5">
        <f t="shared" si="329"/>
        <v>2</v>
      </c>
      <c r="AQ255" s="5">
        <f t="shared" si="347"/>
        <v>3.3</v>
      </c>
      <c r="AR255" s="5"/>
      <c r="AS255" s="5">
        <f t="shared" si="293"/>
        <v>143.78999999999996</v>
      </c>
      <c r="AT255" s="5">
        <f t="shared" si="315"/>
        <v>128.15899999999993</v>
      </c>
      <c r="AU255" s="5">
        <f t="shared" si="301"/>
        <v>5.6199999999998909</v>
      </c>
      <c r="AV255" s="5">
        <f t="shared" si="304"/>
        <v>2.4699999999993452</v>
      </c>
      <c r="AW255" s="5">
        <f t="shared" si="302"/>
        <v>3</v>
      </c>
      <c r="AZ255" s="4">
        <f t="shared" si="337"/>
        <v>0.62482513035737053</v>
      </c>
      <c r="BA255" s="5">
        <f t="shared" si="343"/>
        <v>0</v>
      </c>
      <c r="BB255" s="4">
        <f t="shared" si="338"/>
        <v>0.83174360930941815</v>
      </c>
      <c r="BD255" s="5">
        <v>-12.619999999998981</v>
      </c>
      <c r="BE255" s="4">
        <v>1</v>
      </c>
      <c r="BJ255" s="5">
        <v>56.599999999999454</v>
      </c>
      <c r="BK255" s="5">
        <v>-10.049999999999272</v>
      </c>
      <c r="BL255" s="5">
        <v>10.049999999999272</v>
      </c>
      <c r="BM255" s="5">
        <v>2</v>
      </c>
      <c r="BR255">
        <v>-60</v>
      </c>
      <c r="BS255">
        <v>157</v>
      </c>
    </row>
    <row r="256" spans="1:71">
      <c r="A256" s="7">
        <v>36894</v>
      </c>
      <c r="B256" s="6">
        <v>6284.87</v>
      </c>
      <c r="C256" s="6">
        <v>6467.82</v>
      </c>
      <c r="D256" s="6">
        <v>6172.44</v>
      </c>
      <c r="E256" s="6">
        <v>6434.96</v>
      </c>
      <c r="F256" s="6">
        <v>5767.65</v>
      </c>
      <c r="G256" s="6">
        <v>5767.65</v>
      </c>
      <c r="H256" s="6">
        <v>5631.32</v>
      </c>
      <c r="I256" s="6">
        <v>5684.05</v>
      </c>
      <c r="J256" s="9">
        <f t="shared" si="286"/>
        <v>295.38000000000011</v>
      </c>
      <c r="K256" s="9">
        <f t="shared" si="313"/>
        <v>157.44083333333325</v>
      </c>
      <c r="L256" s="9">
        <f t="shared" si="290"/>
        <v>167.57999999999993</v>
      </c>
      <c r="M256" s="9">
        <f t="shared" ref="M256" si="381">AVERAGE(L245:L256)</f>
        <v>121.3491666666667</v>
      </c>
      <c r="N256" s="6" t="s">
        <v>36</v>
      </c>
      <c r="O256" s="9">
        <f t="shared" si="292"/>
        <v>750.90999999999985</v>
      </c>
      <c r="P256" s="4">
        <f t="shared" si="331"/>
        <v>1</v>
      </c>
      <c r="Q256" s="5">
        <f t="shared" si="332"/>
        <v>299.86999999999989</v>
      </c>
      <c r="R256" s="5">
        <f t="shared" si="333"/>
        <v>526.00749999999994</v>
      </c>
      <c r="S256" s="4">
        <f t="shared" si="334"/>
        <v>1</v>
      </c>
      <c r="T256" s="4">
        <f t="shared" si="335"/>
        <v>1</v>
      </c>
      <c r="U256" s="5">
        <f t="shared" si="327"/>
        <v>534.21399999999994</v>
      </c>
      <c r="V256" s="5">
        <f t="shared" si="328"/>
        <v>216.69599999999991</v>
      </c>
      <c r="X256" s="5">
        <f t="shared" si="288"/>
        <v>150.09000000000015</v>
      </c>
      <c r="Y256" s="5">
        <f t="shared" si="289"/>
        <v>-83.599999999999454</v>
      </c>
      <c r="AA256" s="5">
        <f t="shared" si="307"/>
        <v>0</v>
      </c>
      <c r="AB256" s="5">
        <f t="shared" si="308"/>
        <v>0</v>
      </c>
      <c r="AC256" s="5">
        <f t="shared" si="309"/>
        <v>0</v>
      </c>
      <c r="AF256" s="5">
        <f t="shared" si="295"/>
        <v>182.94999999999982</v>
      </c>
      <c r="AG256" s="5">
        <f t="shared" si="296"/>
        <v>178</v>
      </c>
      <c r="AH256" s="5">
        <f t="shared" si="297"/>
        <v>112.43000000000029</v>
      </c>
      <c r="AI256" s="5">
        <f t="shared" si="298"/>
        <v>117.38000000000011</v>
      </c>
      <c r="AJ256" s="5"/>
      <c r="AK256" s="5">
        <f t="shared" si="299"/>
        <v>112.43000000000029</v>
      </c>
      <c r="AL256" s="5">
        <f t="shared" si="319"/>
        <v>86.212999999999369</v>
      </c>
      <c r="AM256" s="5">
        <f t="shared" si="300"/>
        <v>182.94999999999982</v>
      </c>
      <c r="AN256" s="5">
        <f t="shared" si="315"/>
        <v>126.37999999999992</v>
      </c>
      <c r="AO256" s="5">
        <f t="shared" si="316"/>
        <v>1</v>
      </c>
      <c r="AP256" s="5">
        <f t="shared" si="329"/>
        <v>3</v>
      </c>
      <c r="AQ256" s="5">
        <f t="shared" si="347"/>
        <v>3.1</v>
      </c>
      <c r="AR256" s="5"/>
      <c r="AS256" s="5">
        <f t="shared" si="293"/>
        <v>178</v>
      </c>
      <c r="AT256" s="5">
        <f t="shared" si="315"/>
        <v>131.50499999999994</v>
      </c>
      <c r="AU256" s="5">
        <f t="shared" si="301"/>
        <v>117.38000000000011</v>
      </c>
      <c r="AV256" s="5">
        <f t="shared" si="304"/>
        <v>4.9499999999998181</v>
      </c>
      <c r="AW256" s="5">
        <f t="shared" si="302"/>
        <v>4</v>
      </c>
      <c r="AX256" s="3">
        <v>1</v>
      </c>
      <c r="AZ256" s="4">
        <f t="shared" si="337"/>
        <v>1</v>
      </c>
      <c r="BA256" s="5">
        <f t="shared" si="343"/>
        <v>0</v>
      </c>
      <c r="BB256" s="4">
        <f t="shared" si="338"/>
        <v>0.62482513035737053</v>
      </c>
      <c r="BD256" s="5">
        <v>-12.570000000000618</v>
      </c>
      <c r="BE256" s="4">
        <v>1</v>
      </c>
      <c r="BJ256" s="5">
        <v>34.619999999999891</v>
      </c>
      <c r="BK256" s="5">
        <v>-3.4700000000002547</v>
      </c>
      <c r="BL256" s="5">
        <v>3.4700000000002547</v>
      </c>
      <c r="BM256" s="5">
        <v>2</v>
      </c>
      <c r="BR256">
        <v>-63</v>
      </c>
      <c r="BS256">
        <v>-73</v>
      </c>
    </row>
    <row r="257" spans="1:71">
      <c r="A257" s="7">
        <v>36895</v>
      </c>
      <c r="B257" s="6">
        <v>6443.87</v>
      </c>
      <c r="C257" s="6">
        <v>6556.94</v>
      </c>
      <c r="D257" s="6">
        <v>6356.92</v>
      </c>
      <c r="E257" s="6">
        <v>6376.54</v>
      </c>
      <c r="F257" s="6">
        <v>5890.33</v>
      </c>
      <c r="G257" s="6">
        <v>5890.33</v>
      </c>
      <c r="H257" s="6">
        <v>5764.88</v>
      </c>
      <c r="I257" s="6">
        <v>5815.99</v>
      </c>
      <c r="J257" s="9">
        <f t="shared" si="286"/>
        <v>200.01999999999953</v>
      </c>
      <c r="K257" s="9">
        <f t="shared" si="313"/>
        <v>159.88999999999987</v>
      </c>
      <c r="L257" s="9">
        <f t="shared" si="290"/>
        <v>206.27999999999975</v>
      </c>
      <c r="M257" s="9">
        <f t="shared" ref="M257" si="382">AVERAGE(L246:L257)</f>
        <v>128.84</v>
      </c>
      <c r="N257" s="6" t="s">
        <v>37</v>
      </c>
      <c r="O257" s="9">
        <f t="shared" si="292"/>
        <v>560.55000000000018</v>
      </c>
      <c r="P257" s="4">
        <f t="shared" si="331"/>
        <v>0.36519158301930921</v>
      </c>
      <c r="Q257" s="5">
        <f t="shared" si="332"/>
        <v>299.86999999999989</v>
      </c>
      <c r="R257" s="5">
        <f t="shared" si="333"/>
        <v>526.00749999999994</v>
      </c>
      <c r="S257" s="4">
        <f t="shared" si="334"/>
        <v>0.36519158301930921</v>
      </c>
      <c r="T257" s="4">
        <f t="shared" si="335"/>
        <v>0.38418737060041491</v>
      </c>
      <c r="U257" s="5">
        <f t="shared" si="327"/>
        <v>552.12199999999996</v>
      </c>
      <c r="V257" s="5">
        <f t="shared" si="328"/>
        <v>8.4280000000002246</v>
      </c>
      <c r="X257" s="5">
        <f t="shared" si="288"/>
        <v>-67.329999999999927</v>
      </c>
      <c r="Y257" s="5">
        <f t="shared" si="289"/>
        <v>-74.340000000000146</v>
      </c>
      <c r="AA257" s="5">
        <f t="shared" si="307"/>
        <v>0</v>
      </c>
      <c r="AB257" s="5">
        <f t="shared" si="308"/>
        <v>1</v>
      </c>
      <c r="AC257" s="5">
        <f t="shared" si="309"/>
        <v>1</v>
      </c>
      <c r="AF257" s="5">
        <f t="shared" si="295"/>
        <v>113.06999999999971</v>
      </c>
      <c r="AG257" s="5">
        <f t="shared" si="296"/>
        <v>121.97999999999956</v>
      </c>
      <c r="AH257" s="5">
        <f t="shared" si="297"/>
        <v>86.949999999999818</v>
      </c>
      <c r="AI257" s="5">
        <f t="shared" si="298"/>
        <v>78.039999999999964</v>
      </c>
      <c r="AJ257" s="5"/>
      <c r="AK257" s="5">
        <f t="shared" si="299"/>
        <v>86.949999999999818</v>
      </c>
      <c r="AL257" s="5">
        <f t="shared" si="319"/>
        <v>89.497999999999863</v>
      </c>
      <c r="AM257" s="5">
        <f t="shared" si="300"/>
        <v>113.06999999999971</v>
      </c>
      <c r="AN257" s="5">
        <f t="shared" si="315"/>
        <v>124.73499999999994</v>
      </c>
      <c r="AO257" s="5">
        <f t="shared" si="316"/>
        <v>0</v>
      </c>
      <c r="AP257" s="5">
        <f t="shared" si="329"/>
        <v>3</v>
      </c>
      <c r="AQ257" s="5">
        <f t="shared" si="347"/>
        <v>3</v>
      </c>
      <c r="AR257" s="5"/>
      <c r="AS257" s="5">
        <f t="shared" si="293"/>
        <v>121.97999999999956</v>
      </c>
      <c r="AT257" s="5">
        <f t="shared" si="315"/>
        <v>130.09999999999991</v>
      </c>
      <c r="AU257" s="5">
        <f t="shared" si="301"/>
        <v>78.039999999999964</v>
      </c>
      <c r="AV257" s="5">
        <f t="shared" si="304"/>
        <v>-8.9099999999998545</v>
      </c>
      <c r="AW257" s="5">
        <f t="shared" si="302"/>
        <v>5</v>
      </c>
      <c r="AZ257" s="4">
        <f t="shared" si="337"/>
        <v>0.38418737060041491</v>
      </c>
      <c r="BA257" s="5">
        <f t="shared" si="343"/>
        <v>-190.35999999999967</v>
      </c>
      <c r="BB257" s="4">
        <f t="shared" si="338"/>
        <v>1</v>
      </c>
      <c r="BD257" s="5">
        <v>-12.5600000000004</v>
      </c>
      <c r="BE257" s="4">
        <v>1</v>
      </c>
      <c r="BJ257" s="5">
        <v>15.279999999999745</v>
      </c>
      <c r="BK257" s="5">
        <v>10.989999999999782</v>
      </c>
      <c r="BL257" s="5">
        <v>7.569999999999709</v>
      </c>
      <c r="BM257" s="5">
        <v>2</v>
      </c>
      <c r="BR257">
        <v>-64</v>
      </c>
      <c r="BS257">
        <v>74</v>
      </c>
    </row>
    <row r="258" spans="1:71">
      <c r="A258" s="7">
        <v>36896</v>
      </c>
      <c r="B258" s="6">
        <v>6383.33</v>
      </c>
      <c r="C258" s="6">
        <v>6485.34</v>
      </c>
      <c r="D258" s="6">
        <v>6344.16</v>
      </c>
      <c r="E258" s="6">
        <v>6382.31</v>
      </c>
      <c r="F258" s="6">
        <v>5799.18</v>
      </c>
      <c r="G258" s="6">
        <v>5862.04</v>
      </c>
      <c r="H258" s="6">
        <v>5733.48</v>
      </c>
      <c r="I258" s="6">
        <v>5758.02</v>
      </c>
      <c r="J258" s="9">
        <f t="shared" si="286"/>
        <v>141.18000000000029</v>
      </c>
      <c r="K258" s="9">
        <f t="shared" si="313"/>
        <v>159.6099999999999</v>
      </c>
      <c r="L258" s="9">
        <f t="shared" si="290"/>
        <v>128.5600000000004</v>
      </c>
      <c r="M258" s="9">
        <f t="shared" ref="M258" si="383">AVERAGE(L247:L258)</f>
        <v>132.29666666666671</v>
      </c>
      <c r="N258" s="6" t="s">
        <v>36</v>
      </c>
      <c r="O258" s="9">
        <f t="shared" si="292"/>
        <v>624.29</v>
      </c>
      <c r="P258" s="4">
        <f t="shared" si="331"/>
        <v>0.51298126851032733</v>
      </c>
      <c r="Q258" s="5">
        <f t="shared" si="332"/>
        <v>259.98999999999978</v>
      </c>
      <c r="R258" s="5">
        <f t="shared" si="333"/>
        <v>555.91750000000002</v>
      </c>
      <c r="S258" s="4">
        <f t="shared" si="334"/>
        <v>0.57775035848867862</v>
      </c>
      <c r="T258" s="4">
        <f t="shared" si="335"/>
        <v>0.59038561076604579</v>
      </c>
      <c r="U258" s="5">
        <f t="shared" si="327"/>
        <v>586.77199999999993</v>
      </c>
      <c r="V258" s="5">
        <f t="shared" si="328"/>
        <v>37.518000000000029</v>
      </c>
      <c r="X258" s="5">
        <f t="shared" si="288"/>
        <v>-1.0199999999995271</v>
      </c>
      <c r="Y258" s="5">
        <f t="shared" si="289"/>
        <v>-41.159999999999854</v>
      </c>
      <c r="AA258" s="5">
        <f t="shared" si="307"/>
        <v>0</v>
      </c>
      <c r="AB258" s="5">
        <f t="shared" si="308"/>
        <v>1</v>
      </c>
      <c r="AC258" s="5">
        <f t="shared" si="309"/>
        <v>1</v>
      </c>
      <c r="AF258" s="5">
        <f t="shared" si="295"/>
        <v>102.01000000000022</v>
      </c>
      <c r="AG258" s="5">
        <f t="shared" si="296"/>
        <v>108.80000000000018</v>
      </c>
      <c r="AH258" s="5">
        <f t="shared" si="297"/>
        <v>39.170000000000073</v>
      </c>
      <c r="AI258" s="5">
        <f t="shared" si="298"/>
        <v>32.380000000000109</v>
      </c>
      <c r="AJ258" s="5"/>
      <c r="AK258" s="5">
        <f t="shared" si="299"/>
        <v>39.170000000000073</v>
      </c>
      <c r="AL258" s="5">
        <f t="shared" si="319"/>
        <v>89.497999999999863</v>
      </c>
      <c r="AM258" s="5">
        <f t="shared" si="300"/>
        <v>102.01000000000022</v>
      </c>
      <c r="AN258" s="5">
        <f t="shared" si="315"/>
        <v>123.60499999999993</v>
      </c>
      <c r="AO258" s="5">
        <f t="shared" si="316"/>
        <v>0</v>
      </c>
      <c r="AP258" s="5">
        <f t="shared" si="329"/>
        <v>3</v>
      </c>
      <c r="AQ258" s="5">
        <f t="shared" si="347"/>
        <v>3</v>
      </c>
      <c r="AR258" s="5"/>
      <c r="AS258" s="5">
        <f t="shared" si="293"/>
        <v>108.80000000000018</v>
      </c>
      <c r="AT258" s="5">
        <f t="shared" si="315"/>
        <v>129.42999999999992</v>
      </c>
      <c r="AU258" s="5">
        <f t="shared" si="301"/>
        <v>32.380000000000109</v>
      </c>
      <c r="AV258" s="5">
        <f t="shared" si="304"/>
        <v>-6.7899999999999636</v>
      </c>
      <c r="AW258" s="5">
        <f t="shared" si="302"/>
        <v>6</v>
      </c>
      <c r="AZ258" s="4">
        <f t="shared" si="337"/>
        <v>0.59038561076604579</v>
      </c>
      <c r="BA258" s="5">
        <f t="shared" si="343"/>
        <v>0</v>
      </c>
      <c r="BB258" s="4">
        <f t="shared" si="338"/>
        <v>0.38418737060041491</v>
      </c>
      <c r="BD258" s="5">
        <v>-12.550000000000182</v>
      </c>
      <c r="BE258" s="4">
        <v>1</v>
      </c>
      <c r="BJ258" s="5">
        <v>17.260000000000218</v>
      </c>
      <c r="BK258" s="5">
        <v>13.679999999999382</v>
      </c>
      <c r="BL258" s="5">
        <v>3.7399999999997817</v>
      </c>
      <c r="BM258" s="5">
        <v>2</v>
      </c>
      <c r="BR258">
        <v>-64</v>
      </c>
      <c r="BS258">
        <v>-41</v>
      </c>
    </row>
    <row r="259" spans="1:71">
      <c r="A259" s="7">
        <v>36899</v>
      </c>
      <c r="B259" s="6">
        <v>6368.83</v>
      </c>
      <c r="C259" s="6">
        <v>6426.64</v>
      </c>
      <c r="D259" s="6">
        <v>6337.95</v>
      </c>
      <c r="E259" s="6">
        <v>6392.17</v>
      </c>
      <c r="F259" s="6">
        <v>5715.8</v>
      </c>
      <c r="G259" s="6">
        <v>5757.5</v>
      </c>
      <c r="H259" s="6">
        <v>5695.19</v>
      </c>
      <c r="I259" s="6">
        <v>5732.8</v>
      </c>
      <c r="J259" s="9">
        <f t="shared" ref="J259:J322" si="384">MAX(ABS(E258-D259),ABS(C259-E258),ABS(C259-D259))</f>
        <v>88.690000000000509</v>
      </c>
      <c r="K259" s="9">
        <f t="shared" si="313"/>
        <v>155.66499999999996</v>
      </c>
      <c r="L259" s="9">
        <f t="shared" si="290"/>
        <v>62.830000000000837</v>
      </c>
      <c r="M259" s="9">
        <f t="shared" ref="M259" si="385">AVERAGE(L248:L259)</f>
        <v>128.76833333333343</v>
      </c>
      <c r="N259" s="6" t="s">
        <v>37</v>
      </c>
      <c r="O259" s="9">
        <f t="shared" si="292"/>
        <v>659.36999999999989</v>
      </c>
      <c r="P259" s="4">
        <f t="shared" si="331"/>
        <v>0.64790953498211457</v>
      </c>
      <c r="Q259" s="5">
        <f t="shared" si="332"/>
        <v>259.98999999999978</v>
      </c>
      <c r="R259" s="5">
        <f t="shared" si="333"/>
        <v>555.91750000000002</v>
      </c>
      <c r="S259" s="4">
        <f t="shared" si="334"/>
        <v>0.6947343849001234</v>
      </c>
      <c r="T259" s="4">
        <f t="shared" si="335"/>
        <v>0.6947343849001234</v>
      </c>
      <c r="U259" s="5">
        <f t="shared" si="327"/>
        <v>617.20799999999997</v>
      </c>
      <c r="V259" s="5">
        <f t="shared" si="328"/>
        <v>42.161999999999921</v>
      </c>
      <c r="X259" s="5">
        <f t="shared" ref="X259:X322" si="386">E259-B259</f>
        <v>23.340000000000146</v>
      </c>
      <c r="Y259" s="5">
        <f t="shared" ref="Y259:Y322" si="387">I259-F259</f>
        <v>17</v>
      </c>
      <c r="AA259" s="5">
        <f t="shared" si="307"/>
        <v>1</v>
      </c>
      <c r="AB259" s="5">
        <f t="shared" si="308"/>
        <v>0</v>
      </c>
      <c r="AC259" s="5">
        <f t="shared" si="309"/>
        <v>1</v>
      </c>
      <c r="AF259" s="5">
        <f t="shared" si="295"/>
        <v>57.8100000000004</v>
      </c>
      <c r="AG259" s="5">
        <f t="shared" si="296"/>
        <v>44.329999999999927</v>
      </c>
      <c r="AH259" s="5">
        <f t="shared" si="297"/>
        <v>30.880000000000109</v>
      </c>
      <c r="AI259" s="5">
        <f t="shared" si="298"/>
        <v>44.360000000000582</v>
      </c>
      <c r="AJ259" s="5"/>
      <c r="AK259" s="5">
        <f t="shared" si="299"/>
        <v>30.880000000000109</v>
      </c>
      <c r="AL259" s="5">
        <f t="shared" si="319"/>
        <v>89.497999999999863</v>
      </c>
      <c r="AM259" s="5">
        <f t="shared" si="300"/>
        <v>57.8100000000004</v>
      </c>
      <c r="AN259" s="5">
        <f t="shared" si="315"/>
        <v>105.34399999999997</v>
      </c>
      <c r="AO259" s="5">
        <f t="shared" si="316"/>
        <v>0</v>
      </c>
      <c r="AP259" s="5">
        <f t="shared" si="329"/>
        <v>2</v>
      </c>
      <c r="AQ259" s="5">
        <f t="shared" si="347"/>
        <v>2.8</v>
      </c>
      <c r="AR259" s="5"/>
      <c r="AS259" s="5">
        <f t="shared" si="293"/>
        <v>44.360000000000582</v>
      </c>
      <c r="AT259" s="5">
        <f t="shared" si="315"/>
        <v>108.60200000000005</v>
      </c>
      <c r="AU259" s="5">
        <f t="shared" si="301"/>
        <v>44.329999999999927</v>
      </c>
      <c r="AV259" s="5">
        <f t="shared" si="304"/>
        <v>13.480000000000473</v>
      </c>
      <c r="AW259" s="5">
        <f t="shared" si="302"/>
        <v>2</v>
      </c>
      <c r="AZ259" s="4">
        <f t="shared" si="337"/>
        <v>0.6947343849001234</v>
      </c>
      <c r="BA259" s="5">
        <f t="shared" si="343"/>
        <v>0</v>
      </c>
      <c r="BB259" s="4">
        <f t="shared" si="338"/>
        <v>0.59038561076604579</v>
      </c>
      <c r="BD259" s="5">
        <v>-12.539999999999964</v>
      </c>
      <c r="BE259" s="4">
        <v>1</v>
      </c>
      <c r="BJ259" s="5">
        <v>27.159999999999854</v>
      </c>
      <c r="BK259" s="5">
        <v>2.4000000000005457</v>
      </c>
      <c r="BL259" s="5">
        <v>11.699999999999818</v>
      </c>
      <c r="BM259" s="5">
        <v>2</v>
      </c>
      <c r="BR259">
        <v>23</v>
      </c>
      <c r="BS259">
        <v>-17</v>
      </c>
    </row>
    <row r="260" spans="1:71">
      <c r="A260" s="7">
        <v>36900</v>
      </c>
      <c r="B260" s="6">
        <v>6408.06</v>
      </c>
      <c r="C260" s="6">
        <v>6462.5</v>
      </c>
      <c r="D260" s="6">
        <v>6354.97</v>
      </c>
      <c r="E260" s="6">
        <v>6404.52</v>
      </c>
      <c r="F260" s="6">
        <v>5778.78</v>
      </c>
      <c r="G260" s="6">
        <v>5792.56</v>
      </c>
      <c r="H260" s="6">
        <v>5627.86</v>
      </c>
      <c r="I260" s="6">
        <v>5663.19</v>
      </c>
      <c r="J260" s="9">
        <f t="shared" si="384"/>
        <v>107.52999999999975</v>
      </c>
      <c r="K260" s="9">
        <f t="shared" si="313"/>
        <v>148.24166666666665</v>
      </c>
      <c r="L260" s="9">
        <f t="shared" ref="L260:L323" si="388">MAX(ABS(I259-H260),ABS(G260-I259),ABS(G260-H260))</f>
        <v>164.70000000000073</v>
      </c>
      <c r="M260" s="9">
        <f t="shared" ref="M260" si="389">AVERAGE(L249:L260)</f>
        <v>132.19083333333347</v>
      </c>
      <c r="N260" s="6" t="s">
        <v>37</v>
      </c>
      <c r="O260" s="9">
        <f t="shared" ref="O260:O323" si="390">E260-I260</f>
        <v>741.33000000000084</v>
      </c>
      <c r="P260" s="4">
        <f t="shared" si="331"/>
        <v>0.94967430132381259</v>
      </c>
      <c r="Q260" s="5">
        <f t="shared" si="332"/>
        <v>190.35999999999967</v>
      </c>
      <c r="R260" s="5">
        <f t="shared" si="333"/>
        <v>608.1400000000001</v>
      </c>
      <c r="S260" s="4">
        <f t="shared" si="334"/>
        <v>0.96315242893957831</v>
      </c>
      <c r="T260" s="4">
        <f t="shared" si="335"/>
        <v>0.96805282288992223</v>
      </c>
      <c r="U260" s="5">
        <f t="shared" si="327"/>
        <v>667.29000000000019</v>
      </c>
      <c r="V260" s="5">
        <f t="shared" si="328"/>
        <v>74.040000000000646</v>
      </c>
      <c r="X260" s="5">
        <f t="shared" si="386"/>
        <v>-3.5399999999999636</v>
      </c>
      <c r="Y260" s="5">
        <f t="shared" si="387"/>
        <v>-115.59000000000015</v>
      </c>
      <c r="AA260" s="5">
        <f t="shared" si="307"/>
        <v>0</v>
      </c>
      <c r="AB260" s="5">
        <f t="shared" si="308"/>
        <v>1</v>
      </c>
      <c r="AC260" s="5">
        <f t="shared" si="309"/>
        <v>1</v>
      </c>
      <c r="AF260" s="5">
        <f t="shared" si="295"/>
        <v>54.4399999999996</v>
      </c>
      <c r="AG260" s="5">
        <f t="shared" si="296"/>
        <v>70.329999999999927</v>
      </c>
      <c r="AH260" s="5">
        <f t="shared" si="297"/>
        <v>53.090000000000146</v>
      </c>
      <c r="AI260" s="5">
        <f t="shared" si="298"/>
        <v>37.199999999999818</v>
      </c>
      <c r="AJ260" s="5"/>
      <c r="AK260" s="5">
        <f t="shared" si="299"/>
        <v>53.090000000000146</v>
      </c>
      <c r="AL260" s="5">
        <f t="shared" si="319"/>
        <v>89.497999999999863</v>
      </c>
      <c r="AM260" s="5">
        <f t="shared" si="300"/>
        <v>54.4399999999996</v>
      </c>
      <c r="AN260" s="5">
        <f t="shared" si="315"/>
        <v>97.80199999999995</v>
      </c>
      <c r="AO260" s="5">
        <f t="shared" si="316"/>
        <v>0</v>
      </c>
      <c r="AP260" s="5">
        <f t="shared" si="329"/>
        <v>2</v>
      </c>
      <c r="AQ260" s="5">
        <f t="shared" si="347"/>
        <v>2.6</v>
      </c>
      <c r="AR260" s="5"/>
      <c r="AS260" s="5">
        <f t="shared" ref="AS260:AS323" si="391">MAX(AG260,AI260)</f>
        <v>70.329999999999927</v>
      </c>
      <c r="AT260" s="5">
        <f t="shared" si="315"/>
        <v>101.78500000000004</v>
      </c>
      <c r="AU260" s="5">
        <f t="shared" si="301"/>
        <v>37.199999999999818</v>
      </c>
      <c r="AV260" s="5">
        <f t="shared" si="304"/>
        <v>-15.890000000000327</v>
      </c>
      <c r="AW260" s="5">
        <f t="shared" si="302"/>
        <v>3</v>
      </c>
      <c r="AZ260" s="4">
        <f t="shared" si="337"/>
        <v>0.96805282288992223</v>
      </c>
      <c r="BA260" s="5">
        <f t="shared" si="343"/>
        <v>0</v>
      </c>
      <c r="BB260" s="4">
        <f t="shared" si="338"/>
        <v>0.6947343849001234</v>
      </c>
      <c r="BD260" s="5">
        <v>-12.470000000000255</v>
      </c>
      <c r="BE260" s="4">
        <v>1</v>
      </c>
      <c r="BJ260" s="5">
        <v>11.789999999999964</v>
      </c>
      <c r="BK260" s="5">
        <v>5.9600000000000364</v>
      </c>
      <c r="BL260" s="5">
        <v>1.25</v>
      </c>
      <c r="BM260" s="5">
        <v>2</v>
      </c>
      <c r="BR260">
        <v>-4</v>
      </c>
      <c r="BS260">
        <v>116</v>
      </c>
    </row>
    <row r="261" spans="1:71">
      <c r="A261" s="7">
        <v>36901</v>
      </c>
      <c r="B261" s="6">
        <v>6402.19</v>
      </c>
      <c r="C261" s="6">
        <v>6413.56</v>
      </c>
      <c r="D261" s="6">
        <v>6293.49</v>
      </c>
      <c r="E261" s="6">
        <v>6320.07</v>
      </c>
      <c r="F261" s="6">
        <v>5672.04</v>
      </c>
      <c r="G261" s="6">
        <v>5686.24</v>
      </c>
      <c r="H261" s="6">
        <v>5603.92</v>
      </c>
      <c r="I261" s="6">
        <v>5653.35</v>
      </c>
      <c r="J261" s="9">
        <f t="shared" si="384"/>
        <v>120.07000000000062</v>
      </c>
      <c r="K261" s="9">
        <f t="shared" si="313"/>
        <v>137.19416666666675</v>
      </c>
      <c r="L261" s="9">
        <f t="shared" si="388"/>
        <v>82.319999999999709</v>
      </c>
      <c r="M261" s="9">
        <f t="shared" ref="M261" si="392">AVERAGE(L250:L261)</f>
        <v>121.5516666666668</v>
      </c>
      <c r="N261" s="6" t="s">
        <v>37</v>
      </c>
      <c r="O261" s="9">
        <f t="shared" si="390"/>
        <v>666.71999999999935</v>
      </c>
      <c r="P261" s="4">
        <f t="shared" si="331"/>
        <v>0.58728841686026545</v>
      </c>
      <c r="Q261" s="5">
        <f t="shared" si="332"/>
        <v>180.78000000000065</v>
      </c>
      <c r="R261" s="5">
        <f t="shared" si="333"/>
        <v>605.74500000000035</v>
      </c>
      <c r="S261" s="4">
        <f t="shared" si="334"/>
        <v>0.67617985307126971</v>
      </c>
      <c r="T261" s="4">
        <f t="shared" si="335"/>
        <v>0.71924500616933829</v>
      </c>
      <c r="U261" s="5">
        <f t="shared" si="327"/>
        <v>650.452</v>
      </c>
      <c r="V261" s="5">
        <f t="shared" si="328"/>
        <v>16.267999999999347</v>
      </c>
      <c r="X261" s="5">
        <f t="shared" si="386"/>
        <v>-82.119999999999891</v>
      </c>
      <c r="Y261" s="5">
        <f t="shared" si="387"/>
        <v>-18.6899999999996</v>
      </c>
      <c r="AA261" s="5">
        <f t="shared" si="307"/>
        <v>0</v>
      </c>
      <c r="AB261" s="5">
        <f t="shared" si="308"/>
        <v>1</v>
      </c>
      <c r="AC261" s="5">
        <f t="shared" si="309"/>
        <v>1</v>
      </c>
      <c r="AF261" s="5">
        <f t="shared" ref="AF261:AF324" si="393">(C261-B261)</f>
        <v>11.3700000000008</v>
      </c>
      <c r="AG261" s="5">
        <f t="shared" ref="AG261:AG324" si="394">(C261-E260)</f>
        <v>9.0399999999999636</v>
      </c>
      <c r="AH261" s="5">
        <f t="shared" ref="AH261:AH324" si="395">(B261-D261)</f>
        <v>108.69999999999982</v>
      </c>
      <c r="AI261" s="5">
        <f t="shared" ref="AI261:AI324" si="396">(E260-D261)</f>
        <v>111.03000000000065</v>
      </c>
      <c r="AJ261" s="5"/>
      <c r="AK261" s="5">
        <f t="shared" ref="AK261:AK324" si="397">MIN(AF261,AH261)</f>
        <v>11.3700000000008</v>
      </c>
      <c r="AL261" s="5">
        <f t="shared" si="319"/>
        <v>89.497999999999863</v>
      </c>
      <c r="AM261" s="5">
        <f t="shared" ref="AM261:AM324" si="398">MAX(AF261,AH261)</f>
        <v>108.69999999999982</v>
      </c>
      <c r="AN261" s="5">
        <f t="shared" si="315"/>
        <v>101.58000000000001</v>
      </c>
      <c r="AO261" s="5">
        <f t="shared" si="316"/>
        <v>1</v>
      </c>
      <c r="AP261" s="5">
        <f t="shared" si="329"/>
        <v>3</v>
      </c>
      <c r="AQ261" s="5">
        <f t="shared" si="347"/>
        <v>2.6</v>
      </c>
      <c r="AR261" s="5"/>
      <c r="AS261" s="5">
        <f t="shared" si="391"/>
        <v>111.03000000000065</v>
      </c>
      <c r="AT261" s="5">
        <f t="shared" si="315"/>
        <v>104.78600000000014</v>
      </c>
      <c r="AU261" s="5">
        <f t="shared" ref="AU261:AU324" si="399">MIN($AG261,$AI261)</f>
        <v>9.0399999999999636</v>
      </c>
      <c r="AV261" s="5">
        <f t="shared" si="304"/>
        <v>2.3300000000008367</v>
      </c>
      <c r="AW261" s="5">
        <f t="shared" ref="AW261:AW324" si="400">WEEKDAY(A261)</f>
        <v>4</v>
      </c>
      <c r="AZ261" s="4">
        <f t="shared" si="337"/>
        <v>0.71924500616933829</v>
      </c>
      <c r="BA261" s="5">
        <f t="shared" si="343"/>
        <v>-74.610000000001492</v>
      </c>
      <c r="BB261" s="4">
        <f t="shared" si="338"/>
        <v>0.96805282288992223</v>
      </c>
      <c r="BD261" s="5">
        <v>-12.459999999999127</v>
      </c>
      <c r="BE261" s="4">
        <v>1</v>
      </c>
      <c r="BJ261" s="5">
        <v>20.469999999999345</v>
      </c>
      <c r="BK261" s="5">
        <v>10.789999999999964</v>
      </c>
      <c r="BL261" s="5">
        <v>6.7600000000002183</v>
      </c>
      <c r="BM261" s="5">
        <v>2</v>
      </c>
      <c r="BR261">
        <v>-55</v>
      </c>
      <c r="BS261">
        <v>19</v>
      </c>
    </row>
    <row r="262" spans="1:71">
      <c r="A262" s="7">
        <v>36902</v>
      </c>
      <c r="B262" s="6">
        <v>6320.94</v>
      </c>
      <c r="C262" s="6">
        <v>6477.66</v>
      </c>
      <c r="D262" s="6">
        <v>6320.94</v>
      </c>
      <c r="E262" s="6">
        <v>6465.21</v>
      </c>
      <c r="F262" s="6">
        <v>5663.03</v>
      </c>
      <c r="G262" s="6">
        <v>5702.93</v>
      </c>
      <c r="H262" s="6">
        <v>5631.89</v>
      </c>
      <c r="I262" s="6">
        <v>5702.78</v>
      </c>
      <c r="J262" s="9">
        <f t="shared" si="384"/>
        <v>157.59000000000015</v>
      </c>
      <c r="K262" s="9">
        <f t="shared" si="313"/>
        <v>135.26333333333341</v>
      </c>
      <c r="L262" s="9">
        <f t="shared" si="388"/>
        <v>71.039999999999964</v>
      </c>
      <c r="M262" s="9">
        <f t="shared" ref="M262" si="401">AVERAGE(L251:L262)</f>
        <v>116.10500000000009</v>
      </c>
      <c r="N262" s="6" t="s">
        <v>36</v>
      </c>
      <c r="O262" s="9">
        <f t="shared" si="390"/>
        <v>762.43000000000029</v>
      </c>
      <c r="P262" s="4">
        <f t="shared" si="331"/>
        <v>1</v>
      </c>
      <c r="Q262" s="5">
        <f t="shared" si="332"/>
        <v>138.14000000000033</v>
      </c>
      <c r="R262" s="5">
        <f t="shared" si="333"/>
        <v>658.82500000000005</v>
      </c>
      <c r="S262" s="4">
        <f t="shared" si="334"/>
        <v>1</v>
      </c>
      <c r="T262" s="4">
        <f t="shared" si="335"/>
        <v>1</v>
      </c>
      <c r="U262" s="5">
        <f t="shared" si="327"/>
        <v>690.82800000000009</v>
      </c>
      <c r="V262" s="5">
        <f t="shared" si="328"/>
        <v>71.602000000000203</v>
      </c>
      <c r="X262" s="5">
        <f t="shared" si="386"/>
        <v>144.27000000000044</v>
      </c>
      <c r="Y262" s="5">
        <f t="shared" si="387"/>
        <v>39.75</v>
      </c>
      <c r="AA262" s="5">
        <f t="shared" si="307"/>
        <v>1</v>
      </c>
      <c r="AB262" s="5">
        <f t="shared" si="308"/>
        <v>0</v>
      </c>
      <c r="AC262" s="5">
        <f t="shared" si="309"/>
        <v>1</v>
      </c>
      <c r="AF262" s="5">
        <f t="shared" si="393"/>
        <v>156.72000000000025</v>
      </c>
      <c r="AG262" s="5">
        <f t="shared" si="394"/>
        <v>157.59000000000015</v>
      </c>
      <c r="AH262" s="5">
        <f t="shared" si="395"/>
        <v>0</v>
      </c>
      <c r="AI262" s="5">
        <f t="shared" si="396"/>
        <v>-0.86999999999989086</v>
      </c>
      <c r="AJ262" s="5"/>
      <c r="AK262" s="5">
        <f t="shared" si="397"/>
        <v>0</v>
      </c>
      <c r="AL262" s="5">
        <f t="shared" si="319"/>
        <v>89.497999999999863</v>
      </c>
      <c r="AM262" s="5">
        <f t="shared" si="398"/>
        <v>156.72000000000025</v>
      </c>
      <c r="AN262" s="5">
        <f t="shared" si="315"/>
        <v>106.68699999999998</v>
      </c>
      <c r="AO262" s="5">
        <f t="shared" si="316"/>
        <v>1</v>
      </c>
      <c r="AP262" s="5">
        <f t="shared" si="329"/>
        <v>4</v>
      </c>
      <c r="AQ262" s="5">
        <f t="shared" si="347"/>
        <v>2.7</v>
      </c>
      <c r="AR262" s="5"/>
      <c r="AS262" s="5">
        <f t="shared" si="391"/>
        <v>157.59000000000015</v>
      </c>
      <c r="AT262" s="5">
        <f t="shared" si="315"/>
        <v>109.90900000000011</v>
      </c>
      <c r="AU262" s="5">
        <f t="shared" si="399"/>
        <v>-0.86999999999989086</v>
      </c>
      <c r="AV262" s="5">
        <f t="shared" ref="AV262:AV325" si="402">(E261-B262)</f>
        <v>-0.86999999999989086</v>
      </c>
      <c r="AW262" s="5">
        <f t="shared" si="400"/>
        <v>5</v>
      </c>
      <c r="AZ262" s="4">
        <f t="shared" si="337"/>
        <v>1</v>
      </c>
      <c r="BA262" s="5">
        <f t="shared" si="343"/>
        <v>0</v>
      </c>
      <c r="BB262" s="4">
        <f t="shared" si="338"/>
        <v>0.71924500616933829</v>
      </c>
      <c r="BD262" s="5">
        <v>-12.299999999999272</v>
      </c>
      <c r="BE262" s="4">
        <v>1</v>
      </c>
      <c r="BJ262" s="5">
        <v>31.789999999999964</v>
      </c>
      <c r="BK262" s="5">
        <v>9.6300000000001091</v>
      </c>
      <c r="BL262" s="5">
        <v>4.7100000000000364</v>
      </c>
      <c r="BM262" s="5">
        <v>2</v>
      </c>
      <c r="BR262">
        <v>-54</v>
      </c>
      <c r="BS262">
        <v>40</v>
      </c>
    </row>
    <row r="263" spans="1:71">
      <c r="A263" s="7">
        <v>36903</v>
      </c>
      <c r="B263" s="6">
        <v>6480.82</v>
      </c>
      <c r="C263" s="6">
        <v>6552.52</v>
      </c>
      <c r="D263" s="6">
        <v>6467.12</v>
      </c>
      <c r="E263" s="6">
        <v>6490.03</v>
      </c>
      <c r="F263" s="6">
        <v>5738.67</v>
      </c>
      <c r="G263" s="6">
        <v>5841.82</v>
      </c>
      <c r="H263" s="6">
        <v>5738.5</v>
      </c>
      <c r="I263" s="6">
        <v>5834.34</v>
      </c>
      <c r="J263" s="9">
        <f t="shared" si="384"/>
        <v>87.3100000000004</v>
      </c>
      <c r="K263" s="9">
        <f t="shared" si="313"/>
        <v>135.78750000000014</v>
      </c>
      <c r="L263" s="9">
        <f t="shared" si="388"/>
        <v>139.03999999999996</v>
      </c>
      <c r="M263" s="9">
        <f t="shared" ref="M263" si="403">AVERAGE(L252:L263)</f>
        <v>121.87666666666678</v>
      </c>
      <c r="N263" s="6" t="s">
        <v>37</v>
      </c>
      <c r="O263" s="9">
        <f t="shared" si="390"/>
        <v>655.6899999999996</v>
      </c>
      <c r="P263" s="4">
        <f t="shared" si="331"/>
        <v>0</v>
      </c>
      <c r="Q263" s="5">
        <f t="shared" si="332"/>
        <v>106.74000000000069</v>
      </c>
      <c r="R263" s="5">
        <f t="shared" si="333"/>
        <v>682.37499999999977</v>
      </c>
      <c r="S263" s="4">
        <f t="shared" si="334"/>
        <v>0.47127006142262418</v>
      </c>
      <c r="T263" s="4">
        <f t="shared" si="335"/>
        <v>0.60686530882840184</v>
      </c>
      <c r="U263" s="5">
        <f t="shared" si="327"/>
        <v>697.10799999999995</v>
      </c>
      <c r="V263" s="5">
        <f t="shared" si="328"/>
        <v>-41.418000000000347</v>
      </c>
      <c r="X263" s="5">
        <f t="shared" si="386"/>
        <v>9.2100000000000364</v>
      </c>
      <c r="Y263" s="5">
        <f t="shared" si="387"/>
        <v>95.670000000000073</v>
      </c>
      <c r="AA263" s="5">
        <f t="shared" si="307"/>
        <v>1</v>
      </c>
      <c r="AB263" s="5">
        <f t="shared" si="308"/>
        <v>0</v>
      </c>
      <c r="AC263" s="5">
        <f t="shared" si="309"/>
        <v>1</v>
      </c>
      <c r="AF263" s="5">
        <f t="shared" si="393"/>
        <v>71.700000000000728</v>
      </c>
      <c r="AG263" s="5">
        <f t="shared" si="394"/>
        <v>87.3100000000004</v>
      </c>
      <c r="AH263" s="5">
        <f t="shared" si="395"/>
        <v>13.699999999999818</v>
      </c>
      <c r="AI263" s="5">
        <f t="shared" si="396"/>
        <v>-1.9099999999998545</v>
      </c>
      <c r="AJ263" s="5"/>
      <c r="AK263" s="5">
        <f t="shared" si="397"/>
        <v>13.699999999999818</v>
      </c>
      <c r="AL263" s="5">
        <f t="shared" si="319"/>
        <v>89.497999999999863</v>
      </c>
      <c r="AM263" s="5">
        <f t="shared" si="398"/>
        <v>71.700000000000728</v>
      </c>
      <c r="AN263" s="5">
        <f t="shared" si="315"/>
        <v>108.23600000000006</v>
      </c>
      <c r="AO263" s="5">
        <f t="shared" si="316"/>
        <v>0</v>
      </c>
      <c r="AP263" s="5">
        <f t="shared" si="329"/>
        <v>4</v>
      </c>
      <c r="AQ263" s="5">
        <f t="shared" si="347"/>
        <v>2.8</v>
      </c>
      <c r="AR263" s="5"/>
      <c r="AS263" s="5">
        <f t="shared" si="391"/>
        <v>87.3100000000004</v>
      </c>
      <c r="AT263" s="5">
        <f t="shared" si="315"/>
        <v>112.12900000000009</v>
      </c>
      <c r="AU263" s="5">
        <f t="shared" si="399"/>
        <v>-1.9099999999998545</v>
      </c>
      <c r="AV263" s="5">
        <f t="shared" si="402"/>
        <v>-15.609999999999673</v>
      </c>
      <c r="AW263" s="5">
        <f t="shared" si="400"/>
        <v>6</v>
      </c>
      <c r="AZ263" s="4">
        <f t="shared" si="337"/>
        <v>0.60686530882840184</v>
      </c>
      <c r="BA263" s="5">
        <f t="shared" si="343"/>
        <v>-106.74000000000069</v>
      </c>
      <c r="BB263" s="4">
        <f t="shared" si="338"/>
        <v>1</v>
      </c>
      <c r="BD263" s="5">
        <v>-12.180000000000291</v>
      </c>
      <c r="BE263" s="4">
        <v>1</v>
      </c>
      <c r="BJ263" s="5">
        <v>50.289999999999964</v>
      </c>
      <c r="BK263" s="5">
        <v>-15.559999999999491</v>
      </c>
      <c r="BL263" s="5">
        <v>17.6899999999996</v>
      </c>
      <c r="BM263" s="5">
        <v>2</v>
      </c>
      <c r="BR263">
        <v>9</v>
      </c>
      <c r="BS263">
        <v>-73</v>
      </c>
    </row>
    <row r="264" spans="1:71">
      <c r="A264" s="7">
        <v>36906</v>
      </c>
      <c r="B264" s="6">
        <v>6506.7</v>
      </c>
      <c r="C264" s="6">
        <v>6553.75</v>
      </c>
      <c r="D264" s="6">
        <v>6481.17</v>
      </c>
      <c r="E264" s="6">
        <v>6522.87</v>
      </c>
      <c r="F264" s="6">
        <v>5811.33</v>
      </c>
      <c r="G264" s="6">
        <v>5853.88</v>
      </c>
      <c r="H264" s="6">
        <v>5795.88</v>
      </c>
      <c r="I264" s="6">
        <v>5833.38</v>
      </c>
      <c r="J264" s="9">
        <f t="shared" si="384"/>
        <v>72.579999999999927</v>
      </c>
      <c r="K264" s="9">
        <f t="shared" si="313"/>
        <v>132.97250000000008</v>
      </c>
      <c r="L264" s="9">
        <f t="shared" si="388"/>
        <v>58</v>
      </c>
      <c r="M264" s="9">
        <f t="shared" ref="M264" si="404">AVERAGE(L253:L264)</f>
        <v>117.97250000000008</v>
      </c>
      <c r="N264" s="6" t="s">
        <v>36</v>
      </c>
      <c r="O264" s="9">
        <f t="shared" si="390"/>
        <v>689.48999999999978</v>
      </c>
      <c r="P264" s="4">
        <f t="shared" si="331"/>
        <v>0.31665729810755072</v>
      </c>
      <c r="Q264" s="5">
        <f t="shared" si="332"/>
        <v>106.74000000000069</v>
      </c>
      <c r="R264" s="5">
        <f t="shared" si="333"/>
        <v>682.37499999999977</v>
      </c>
      <c r="S264" s="4">
        <f t="shared" si="334"/>
        <v>0.47198494281163794</v>
      </c>
      <c r="T264" s="4">
        <f t="shared" si="335"/>
        <v>0.63869625520110729</v>
      </c>
      <c r="U264" s="5">
        <f t="shared" si="327"/>
        <v>703.13199999999995</v>
      </c>
      <c r="V264" s="5">
        <f t="shared" si="328"/>
        <v>-13.642000000000166</v>
      </c>
      <c r="X264" s="5">
        <f t="shared" si="386"/>
        <v>16.170000000000073</v>
      </c>
      <c r="Y264" s="5">
        <f t="shared" si="387"/>
        <v>22.050000000000182</v>
      </c>
      <c r="AA264" s="5">
        <f t="shared" ref="AA264:AA327" si="405">IF(AND(X264&gt;0,Y264&gt;0),1,0)</f>
        <v>1</v>
      </c>
      <c r="AB264" s="5">
        <f t="shared" ref="AB264:AB327" si="406">IF(AND($X264&lt;0,$Y264&lt;0),1,0)</f>
        <v>0</v>
      </c>
      <c r="AC264" s="5">
        <f t="shared" ref="AC264:AC327" si="407">SUM(AA264:AB264)</f>
        <v>1</v>
      </c>
      <c r="AF264" s="5">
        <f t="shared" si="393"/>
        <v>47.050000000000182</v>
      </c>
      <c r="AG264" s="5">
        <f t="shared" si="394"/>
        <v>63.720000000000255</v>
      </c>
      <c r="AH264" s="5">
        <f t="shared" si="395"/>
        <v>25.529999999999745</v>
      </c>
      <c r="AI264" s="5">
        <f t="shared" si="396"/>
        <v>8.8599999999996726</v>
      </c>
      <c r="AJ264" s="5"/>
      <c r="AK264" s="5">
        <f t="shared" si="397"/>
        <v>25.529999999999745</v>
      </c>
      <c r="AL264" s="5">
        <f t="shared" si="319"/>
        <v>89.497999999999863</v>
      </c>
      <c r="AM264" s="5">
        <f t="shared" si="398"/>
        <v>47.050000000000182</v>
      </c>
      <c r="AN264" s="5">
        <f t="shared" si="315"/>
        <v>103.57700000000014</v>
      </c>
      <c r="AO264" s="5">
        <f t="shared" si="316"/>
        <v>0</v>
      </c>
      <c r="AP264" s="5">
        <f t="shared" si="329"/>
        <v>4</v>
      </c>
      <c r="AQ264" s="5">
        <f t="shared" si="347"/>
        <v>3</v>
      </c>
      <c r="AR264" s="5"/>
      <c r="AS264" s="5">
        <f t="shared" si="391"/>
        <v>63.720000000000255</v>
      </c>
      <c r="AT264" s="5">
        <f t="shared" si="315"/>
        <v>108.69100000000017</v>
      </c>
      <c r="AU264" s="5">
        <f t="shared" si="399"/>
        <v>8.8599999999996726</v>
      </c>
      <c r="AV264" s="5">
        <f t="shared" si="402"/>
        <v>-16.670000000000073</v>
      </c>
      <c r="AW264" s="5">
        <f t="shared" si="400"/>
        <v>2</v>
      </c>
      <c r="AZ264" s="4">
        <f t="shared" si="337"/>
        <v>0.63869625520110729</v>
      </c>
      <c r="BA264" s="5">
        <f t="shared" si="343"/>
        <v>0</v>
      </c>
      <c r="BB264" s="4">
        <f t="shared" si="338"/>
        <v>0.60686530882840184</v>
      </c>
      <c r="BD264" s="5">
        <v>-12.139999999999873</v>
      </c>
      <c r="BE264" s="4">
        <v>1</v>
      </c>
      <c r="BJ264" s="5">
        <v>20.200000000000728</v>
      </c>
      <c r="BK264" s="5">
        <v>5.4299999999993815</v>
      </c>
      <c r="BL264" s="5">
        <v>11.869999999999891</v>
      </c>
      <c r="BM264" s="5">
        <v>2</v>
      </c>
      <c r="BR264">
        <v>26</v>
      </c>
      <c r="BS264">
        <v>22</v>
      </c>
    </row>
    <row r="265" spans="1:71">
      <c r="A265" s="7">
        <v>36907</v>
      </c>
      <c r="B265" s="6">
        <v>6521.28</v>
      </c>
      <c r="C265" s="6">
        <v>6539.64</v>
      </c>
      <c r="D265" s="6">
        <v>6452.62</v>
      </c>
      <c r="E265" s="6">
        <v>6502.89</v>
      </c>
      <c r="F265" s="6">
        <v>5820.39</v>
      </c>
      <c r="G265" s="6">
        <v>5838.41</v>
      </c>
      <c r="H265" s="6">
        <v>5749.07</v>
      </c>
      <c r="I265" s="6">
        <v>5761.67</v>
      </c>
      <c r="J265" s="9">
        <f t="shared" si="384"/>
        <v>87.020000000000437</v>
      </c>
      <c r="K265" s="9">
        <f t="shared" si="313"/>
        <v>134.36833333333342</v>
      </c>
      <c r="L265" s="9">
        <f t="shared" si="388"/>
        <v>89.340000000000146</v>
      </c>
      <c r="M265" s="9">
        <f t="shared" ref="M265" si="408">AVERAGE(L254:L265)</f>
        <v>119.76916666666671</v>
      </c>
      <c r="N265" s="6" t="s">
        <v>36</v>
      </c>
      <c r="O265" s="9">
        <f t="shared" si="390"/>
        <v>741.22000000000025</v>
      </c>
      <c r="P265" s="4">
        <f t="shared" si="331"/>
        <v>0.80129286115795484</v>
      </c>
      <c r="Q265" s="5">
        <f t="shared" si="332"/>
        <v>106.74000000000069</v>
      </c>
      <c r="R265" s="5">
        <f t="shared" si="333"/>
        <v>682.37499999999977</v>
      </c>
      <c r="S265" s="4">
        <f t="shared" si="334"/>
        <v>0.80129286115795484</v>
      </c>
      <c r="T265" s="4">
        <f t="shared" si="335"/>
        <v>0.89493758668515933</v>
      </c>
      <c r="U265" s="5">
        <f t="shared" si="327"/>
        <v>703.1099999999999</v>
      </c>
      <c r="V265" s="5">
        <f t="shared" si="328"/>
        <v>38.110000000000355</v>
      </c>
      <c r="X265" s="5">
        <f t="shared" si="386"/>
        <v>-18.389999999999418</v>
      </c>
      <c r="Y265" s="5">
        <f t="shared" si="387"/>
        <v>-58.720000000000255</v>
      </c>
      <c r="AA265" s="5">
        <f t="shared" si="405"/>
        <v>0</v>
      </c>
      <c r="AB265" s="5">
        <f t="shared" si="406"/>
        <v>1</v>
      </c>
      <c r="AC265" s="5">
        <f t="shared" si="407"/>
        <v>1</v>
      </c>
      <c r="AF265" s="5">
        <f t="shared" si="393"/>
        <v>18.360000000000582</v>
      </c>
      <c r="AG265" s="5">
        <f t="shared" si="394"/>
        <v>16.770000000000437</v>
      </c>
      <c r="AH265" s="5">
        <f t="shared" si="395"/>
        <v>68.659999999999854</v>
      </c>
      <c r="AI265" s="5">
        <f t="shared" si="396"/>
        <v>70.25</v>
      </c>
      <c r="AJ265" s="5"/>
      <c r="AK265" s="5">
        <f t="shared" si="397"/>
        <v>18.360000000000582</v>
      </c>
      <c r="AL265" s="5">
        <f t="shared" si="319"/>
        <v>89.497999999999863</v>
      </c>
      <c r="AM265" s="5">
        <f t="shared" si="398"/>
        <v>68.659999999999854</v>
      </c>
      <c r="AN265" s="5">
        <f t="shared" si="315"/>
        <v>96.311000000000064</v>
      </c>
      <c r="AO265" s="5">
        <f t="shared" si="316"/>
        <v>0</v>
      </c>
      <c r="AP265" s="5">
        <f t="shared" si="329"/>
        <v>3</v>
      </c>
      <c r="AQ265" s="5">
        <f t="shared" si="347"/>
        <v>3.1</v>
      </c>
      <c r="AR265" s="5"/>
      <c r="AS265" s="5">
        <f t="shared" si="391"/>
        <v>70.25</v>
      </c>
      <c r="AT265" s="5">
        <f t="shared" si="315"/>
        <v>101.33700000000017</v>
      </c>
      <c r="AU265" s="5">
        <f t="shared" si="399"/>
        <v>16.770000000000437</v>
      </c>
      <c r="AV265" s="5">
        <f t="shared" si="402"/>
        <v>1.5900000000001455</v>
      </c>
      <c r="AW265" s="5">
        <f t="shared" si="400"/>
        <v>3</v>
      </c>
      <c r="AZ265" s="4">
        <f t="shared" si="337"/>
        <v>0.89493758668515933</v>
      </c>
      <c r="BA265" s="5">
        <f t="shared" si="343"/>
        <v>0</v>
      </c>
      <c r="BB265" s="4">
        <f t="shared" si="338"/>
        <v>0.63869625520110729</v>
      </c>
      <c r="BD265" s="5">
        <v>-12.069999999999709</v>
      </c>
      <c r="BE265" s="4">
        <v>1</v>
      </c>
      <c r="BJ265" s="5">
        <v>129.39000000000033</v>
      </c>
      <c r="BK265" s="5">
        <v>-45.979999999999563</v>
      </c>
      <c r="BL265" s="5">
        <v>45.979999999999563</v>
      </c>
      <c r="BM265" s="5">
        <v>2</v>
      </c>
      <c r="BR265">
        <v>69</v>
      </c>
      <c r="BS265">
        <v>-59</v>
      </c>
    </row>
    <row r="266" spans="1:71">
      <c r="A266" s="7">
        <v>36908</v>
      </c>
      <c r="B266" s="6">
        <v>6540.04</v>
      </c>
      <c r="C266" s="6">
        <v>6668.67</v>
      </c>
      <c r="D266" s="6">
        <v>6540.04</v>
      </c>
      <c r="E266" s="6">
        <v>6653.38</v>
      </c>
      <c r="F266" s="6">
        <v>5806.91</v>
      </c>
      <c r="G266" s="6">
        <v>5908.04</v>
      </c>
      <c r="H266" s="6">
        <v>5806.91</v>
      </c>
      <c r="I266" s="6">
        <v>5884.09</v>
      </c>
      <c r="J266" s="9">
        <f t="shared" si="384"/>
        <v>165.77999999999975</v>
      </c>
      <c r="K266" s="9">
        <f t="shared" si="313"/>
        <v>139.38000000000011</v>
      </c>
      <c r="L266" s="9">
        <f t="shared" si="388"/>
        <v>146.36999999999989</v>
      </c>
      <c r="M266" s="9">
        <f t="shared" ref="M266" si="409">AVERAGE(L255:L266)</f>
        <v>124.79750000000006</v>
      </c>
      <c r="N266" s="6" t="s">
        <v>37</v>
      </c>
      <c r="O266" s="9">
        <f t="shared" si="390"/>
        <v>769.29</v>
      </c>
      <c r="P266" s="4">
        <f t="shared" si="331"/>
        <v>1</v>
      </c>
      <c r="Q266" s="5">
        <f t="shared" si="332"/>
        <v>113.60000000000036</v>
      </c>
      <c r="R266" s="5">
        <f t="shared" si="333"/>
        <v>684.08999999999969</v>
      </c>
      <c r="S266" s="4">
        <f t="shared" si="334"/>
        <v>1</v>
      </c>
      <c r="T266" s="4">
        <f t="shared" si="335"/>
        <v>1</v>
      </c>
      <c r="U266" s="5">
        <f t="shared" si="327"/>
        <v>723.62400000000002</v>
      </c>
      <c r="V266" s="5">
        <f t="shared" si="328"/>
        <v>45.66599999999994</v>
      </c>
      <c r="X266" s="5">
        <f t="shared" si="386"/>
        <v>113.34000000000015</v>
      </c>
      <c r="Y266" s="5">
        <f t="shared" si="387"/>
        <v>77.180000000000291</v>
      </c>
      <c r="AA266" s="5">
        <f t="shared" si="405"/>
        <v>1</v>
      </c>
      <c r="AB266" s="5">
        <f t="shared" si="406"/>
        <v>0</v>
      </c>
      <c r="AC266" s="5">
        <f t="shared" si="407"/>
        <v>1</v>
      </c>
      <c r="AF266" s="5">
        <f t="shared" si="393"/>
        <v>128.63000000000011</v>
      </c>
      <c r="AG266" s="5">
        <f t="shared" si="394"/>
        <v>165.77999999999975</v>
      </c>
      <c r="AH266" s="5">
        <f t="shared" si="395"/>
        <v>0</v>
      </c>
      <c r="AI266" s="5">
        <f t="shared" si="396"/>
        <v>-37.149999999999636</v>
      </c>
      <c r="AJ266" s="5"/>
      <c r="AK266" s="5">
        <f t="shared" si="397"/>
        <v>0</v>
      </c>
      <c r="AL266" s="5">
        <f t="shared" si="319"/>
        <v>56.476000000000099</v>
      </c>
      <c r="AM266" s="5">
        <f t="shared" si="398"/>
        <v>128.63000000000011</v>
      </c>
      <c r="AN266" s="5">
        <f t="shared" si="315"/>
        <v>90.87900000000009</v>
      </c>
      <c r="AO266" s="5">
        <f t="shared" si="316"/>
        <v>1</v>
      </c>
      <c r="AP266" s="5">
        <f t="shared" si="329"/>
        <v>3</v>
      </c>
      <c r="AQ266" s="5">
        <f t="shared" si="347"/>
        <v>3.1</v>
      </c>
      <c r="AR266" s="5"/>
      <c r="AS266" s="5">
        <f t="shared" si="391"/>
        <v>165.77999999999975</v>
      </c>
      <c r="AT266" s="5">
        <f t="shared" si="315"/>
        <v>100.11500000000015</v>
      </c>
      <c r="AU266" s="5">
        <f t="shared" si="399"/>
        <v>-37.149999999999636</v>
      </c>
      <c r="AV266" s="5">
        <f t="shared" si="402"/>
        <v>-37.149999999999636</v>
      </c>
      <c r="AW266" s="5">
        <f t="shared" si="400"/>
        <v>4</v>
      </c>
      <c r="AZ266" s="4">
        <f t="shared" si="337"/>
        <v>1</v>
      </c>
      <c r="BA266" s="5">
        <f t="shared" si="343"/>
        <v>0</v>
      </c>
      <c r="BB266" s="4">
        <f t="shared" si="338"/>
        <v>0.89493758668515933</v>
      </c>
      <c r="BD266" s="5">
        <v>-12.039999999999964</v>
      </c>
      <c r="BE266" s="4">
        <v>1</v>
      </c>
      <c r="BJ266" s="5">
        <v>26.819999999999709</v>
      </c>
      <c r="BK266" s="5">
        <v>18.109999999999673</v>
      </c>
      <c r="BL266" s="5">
        <v>8.069999999999709</v>
      </c>
      <c r="BM266" s="5">
        <v>2</v>
      </c>
      <c r="BR266">
        <v>113</v>
      </c>
      <c r="BS266">
        <v>-75</v>
      </c>
    </row>
    <row r="267" spans="1:71">
      <c r="A267" s="7">
        <v>36909</v>
      </c>
      <c r="B267" s="6">
        <v>6642.7</v>
      </c>
      <c r="C267" s="6">
        <v>6661.12</v>
      </c>
      <c r="D267" s="6">
        <v>6587.51</v>
      </c>
      <c r="E267" s="6">
        <v>6635.76</v>
      </c>
      <c r="F267" s="6">
        <v>5868.14</v>
      </c>
      <c r="G267" s="6">
        <v>5919.38</v>
      </c>
      <c r="H267" s="6">
        <v>5837.51</v>
      </c>
      <c r="I267" s="6">
        <v>5860.16</v>
      </c>
      <c r="J267" s="9">
        <f t="shared" si="384"/>
        <v>73.609999999999673</v>
      </c>
      <c r="K267" s="9">
        <f t="shared" si="313"/>
        <v>133.06333333333342</v>
      </c>
      <c r="L267" s="9">
        <f t="shared" si="388"/>
        <v>81.869999999999891</v>
      </c>
      <c r="M267" s="9">
        <f t="shared" ref="M267" si="410">AVERAGE(L256:L267)</f>
        <v>116.49416666666677</v>
      </c>
      <c r="N267" s="6" t="s">
        <v>37</v>
      </c>
      <c r="O267" s="9">
        <f t="shared" si="390"/>
        <v>775.60000000000036</v>
      </c>
      <c r="P267" s="4">
        <f t="shared" si="331"/>
        <v>1</v>
      </c>
      <c r="Q267" s="5">
        <f t="shared" si="332"/>
        <v>119.91000000000076</v>
      </c>
      <c r="R267" s="5">
        <f t="shared" si="333"/>
        <v>685.66749999999979</v>
      </c>
      <c r="S267" s="4">
        <f t="shared" si="334"/>
        <v>1</v>
      </c>
      <c r="T267" s="4">
        <f t="shared" si="335"/>
        <v>1</v>
      </c>
      <c r="U267" s="5">
        <f t="shared" si="327"/>
        <v>726.25800000000004</v>
      </c>
      <c r="V267" s="5">
        <f t="shared" si="328"/>
        <v>49.342000000000326</v>
      </c>
      <c r="X267" s="5">
        <f t="shared" si="386"/>
        <v>-6.9399999999995998</v>
      </c>
      <c r="Y267" s="5">
        <f t="shared" si="387"/>
        <v>-7.9800000000004729</v>
      </c>
      <c r="AA267" s="5">
        <f t="shared" si="405"/>
        <v>0</v>
      </c>
      <c r="AB267" s="5">
        <f t="shared" si="406"/>
        <v>1</v>
      </c>
      <c r="AC267" s="5">
        <f t="shared" si="407"/>
        <v>1</v>
      </c>
      <c r="AF267" s="5">
        <f t="shared" si="393"/>
        <v>18.420000000000073</v>
      </c>
      <c r="AG267" s="5">
        <f t="shared" si="394"/>
        <v>7.7399999999997817</v>
      </c>
      <c r="AH267" s="5">
        <f t="shared" si="395"/>
        <v>55.1899999999996</v>
      </c>
      <c r="AI267" s="5">
        <f t="shared" si="396"/>
        <v>65.869999999999891</v>
      </c>
      <c r="AJ267" s="5"/>
      <c r="AK267" s="5">
        <f t="shared" si="397"/>
        <v>18.420000000000073</v>
      </c>
      <c r="AL267" s="5">
        <f t="shared" si="319"/>
        <v>40.562000000000076</v>
      </c>
      <c r="AM267" s="5">
        <f t="shared" si="398"/>
        <v>55.1899999999996</v>
      </c>
      <c r="AN267" s="5">
        <f t="shared" si="315"/>
        <v>85.091000000000079</v>
      </c>
      <c r="AO267" s="5">
        <f t="shared" si="316"/>
        <v>0</v>
      </c>
      <c r="AP267" s="5">
        <f t="shared" si="329"/>
        <v>3</v>
      </c>
      <c r="AQ267" s="5">
        <f t="shared" si="347"/>
        <v>3.1</v>
      </c>
      <c r="AR267" s="5"/>
      <c r="AS267" s="5">
        <f t="shared" si="391"/>
        <v>65.869999999999891</v>
      </c>
      <c r="AT267" s="5">
        <f t="shared" si="315"/>
        <v>94.504000000000175</v>
      </c>
      <c r="AU267" s="5">
        <f t="shared" si="399"/>
        <v>7.7399999999997817</v>
      </c>
      <c r="AV267" s="5">
        <f t="shared" si="402"/>
        <v>10.680000000000291</v>
      </c>
      <c r="AW267" s="5">
        <f t="shared" si="400"/>
        <v>5</v>
      </c>
      <c r="AZ267" s="4">
        <f t="shared" si="337"/>
        <v>1</v>
      </c>
      <c r="BA267" s="5">
        <f t="shared" si="343"/>
        <v>6.3100000000004002</v>
      </c>
      <c r="BB267" s="4">
        <f t="shared" si="338"/>
        <v>1</v>
      </c>
      <c r="BD267" s="5">
        <v>-11.889999999999873</v>
      </c>
      <c r="BE267" s="4">
        <v>1</v>
      </c>
      <c r="BJ267" s="5">
        <v>50.800000000000182</v>
      </c>
      <c r="BK267" s="5">
        <v>-20.210000000000036</v>
      </c>
      <c r="BL267" s="5">
        <v>23.789999999999964</v>
      </c>
      <c r="BM267" s="5">
        <v>2</v>
      </c>
      <c r="BR267">
        <v>-53</v>
      </c>
      <c r="BS267">
        <v>8</v>
      </c>
    </row>
    <row r="268" spans="1:71">
      <c r="A268" s="7">
        <v>36910</v>
      </c>
      <c r="B268" s="6">
        <v>6644.42</v>
      </c>
      <c r="C268" s="6">
        <v>6737.18</v>
      </c>
      <c r="D268" s="6">
        <v>6632.81</v>
      </c>
      <c r="E268" s="6">
        <v>6651.53</v>
      </c>
      <c r="F268" s="6">
        <v>5915.97</v>
      </c>
      <c r="G268" s="6">
        <v>5962.8</v>
      </c>
      <c r="H268" s="6">
        <v>5840.01</v>
      </c>
      <c r="I268" s="6">
        <v>5845.73</v>
      </c>
      <c r="J268" s="9">
        <f t="shared" si="384"/>
        <v>104.36999999999989</v>
      </c>
      <c r="K268" s="9">
        <f t="shared" ref="K268:K331" si="411">AVERAGE(J257:J268)</f>
        <v>117.14583333333341</v>
      </c>
      <c r="L268" s="9">
        <f t="shared" si="388"/>
        <v>122.78999999999996</v>
      </c>
      <c r="M268" s="9">
        <f t="shared" ref="M268" si="412">AVERAGE(L257:L268)</f>
        <v>112.76166666666677</v>
      </c>
      <c r="N268" s="6" t="s">
        <v>37</v>
      </c>
      <c r="O268" s="9">
        <f t="shared" si="390"/>
        <v>805.80000000000018</v>
      </c>
      <c r="P268" s="4">
        <f t="shared" si="331"/>
        <v>1</v>
      </c>
      <c r="Q268" s="5">
        <f t="shared" si="332"/>
        <v>116.3100000000004</v>
      </c>
      <c r="R268" s="5">
        <f t="shared" si="333"/>
        <v>718.56749999999988</v>
      </c>
      <c r="S268" s="4">
        <f t="shared" si="334"/>
        <v>1</v>
      </c>
      <c r="T268" s="4">
        <f t="shared" si="335"/>
        <v>1</v>
      </c>
      <c r="U268" s="5">
        <f t="shared" si="327"/>
        <v>756.28000000000009</v>
      </c>
      <c r="V268" s="5">
        <f t="shared" si="328"/>
        <v>49.520000000000095</v>
      </c>
      <c r="X268" s="5">
        <f t="shared" si="386"/>
        <v>7.1099999999996726</v>
      </c>
      <c r="Y268" s="5">
        <f t="shared" si="387"/>
        <v>-70.240000000000691</v>
      </c>
      <c r="AA268" s="5">
        <f t="shared" si="405"/>
        <v>0</v>
      </c>
      <c r="AB268" s="5">
        <f t="shared" si="406"/>
        <v>0</v>
      </c>
      <c r="AC268" s="5">
        <f t="shared" si="407"/>
        <v>0</v>
      </c>
      <c r="AF268" s="5">
        <f t="shared" si="393"/>
        <v>92.760000000000218</v>
      </c>
      <c r="AG268" s="5">
        <f t="shared" si="394"/>
        <v>101.42000000000007</v>
      </c>
      <c r="AH268" s="5">
        <f t="shared" si="395"/>
        <v>11.609999999999673</v>
      </c>
      <c r="AI268" s="5">
        <f t="shared" si="396"/>
        <v>2.9499999999998181</v>
      </c>
      <c r="AJ268" s="5"/>
      <c r="AK268" s="5">
        <f t="shared" si="397"/>
        <v>11.609999999999673</v>
      </c>
      <c r="AL268" s="5">
        <f t="shared" si="319"/>
        <v>33.101000000000106</v>
      </c>
      <c r="AM268" s="5">
        <f t="shared" si="398"/>
        <v>92.760000000000218</v>
      </c>
      <c r="AN268" s="5">
        <f t="shared" ref="AN268:AT331" si="413">AVERAGE(AM259:AM268)</f>
        <v>84.166000000000082</v>
      </c>
      <c r="AO268" s="5">
        <f t="shared" ref="AO268:AO331" si="414">IF(AM268&gt;AN268,1,0)</f>
        <v>1</v>
      </c>
      <c r="AP268" s="5">
        <f t="shared" si="329"/>
        <v>4</v>
      </c>
      <c r="AQ268" s="5">
        <f t="shared" si="347"/>
        <v>3.2</v>
      </c>
      <c r="AR268" s="5"/>
      <c r="AS268" s="5">
        <f t="shared" si="391"/>
        <v>101.42000000000007</v>
      </c>
      <c r="AT268" s="5">
        <f t="shared" si="413"/>
        <v>93.766000000000162</v>
      </c>
      <c r="AU268" s="5">
        <f t="shared" si="399"/>
        <v>2.9499999999998181</v>
      </c>
      <c r="AV268" s="5">
        <f t="shared" si="402"/>
        <v>-8.6599999999998545</v>
      </c>
      <c r="AW268" s="5">
        <f t="shared" si="400"/>
        <v>6</v>
      </c>
      <c r="AX268" s="3">
        <v>1</v>
      </c>
      <c r="AZ268" s="4">
        <f t="shared" si="337"/>
        <v>1</v>
      </c>
      <c r="BA268" s="5">
        <f t="shared" si="343"/>
        <v>30.199999999999818</v>
      </c>
      <c r="BB268" s="4">
        <f t="shared" si="338"/>
        <v>1</v>
      </c>
      <c r="BD268" s="5">
        <v>-11.790000000000873</v>
      </c>
      <c r="BE268" s="4">
        <v>1</v>
      </c>
      <c r="BJ268" s="5">
        <v>33.420000000000073</v>
      </c>
      <c r="BK268" s="5">
        <v>-4.7400000000006912</v>
      </c>
      <c r="BL268" s="5">
        <v>5.3700000000008004</v>
      </c>
      <c r="BM268" s="5">
        <v>2</v>
      </c>
      <c r="BR268">
        <v>7</v>
      </c>
      <c r="BS268">
        <v>70</v>
      </c>
    </row>
    <row r="269" spans="1:71">
      <c r="A269" s="7">
        <v>36913</v>
      </c>
      <c r="B269" s="6">
        <v>6652.46</v>
      </c>
      <c r="C269" s="6">
        <v>6688.83</v>
      </c>
      <c r="D269" s="6">
        <v>6594.19</v>
      </c>
      <c r="E269" s="6">
        <v>6675</v>
      </c>
      <c r="F269" s="6">
        <v>5844.97</v>
      </c>
      <c r="G269" s="6">
        <v>5901.25</v>
      </c>
      <c r="H269" s="6">
        <v>5805.62</v>
      </c>
      <c r="I269" s="6">
        <v>5882.76</v>
      </c>
      <c r="J269" s="9">
        <f t="shared" si="384"/>
        <v>94.640000000000327</v>
      </c>
      <c r="K269" s="9">
        <f t="shared" si="411"/>
        <v>108.3641666666668</v>
      </c>
      <c r="L269" s="9">
        <f t="shared" si="388"/>
        <v>95.630000000000109</v>
      </c>
      <c r="M269" s="9">
        <f t="shared" ref="M269" si="415">AVERAGE(L258:L269)</f>
        <v>103.54083333333347</v>
      </c>
      <c r="N269" s="6" t="s">
        <v>37</v>
      </c>
      <c r="O269" s="9">
        <f t="shared" si="390"/>
        <v>792.23999999999978</v>
      </c>
      <c r="P269" s="4">
        <f t="shared" si="331"/>
        <v>0.79002787240631134</v>
      </c>
      <c r="Q269" s="5">
        <f t="shared" si="332"/>
        <v>64.579999999999927</v>
      </c>
      <c r="R269" s="5">
        <f t="shared" si="333"/>
        <v>757.36500000000024</v>
      </c>
      <c r="S269" s="4">
        <f t="shared" si="334"/>
        <v>0.90966624475384483</v>
      </c>
      <c r="T269" s="4">
        <f t="shared" si="335"/>
        <v>0.90966624475384483</v>
      </c>
      <c r="U269" s="5">
        <f t="shared" si="327"/>
        <v>776.83000000000015</v>
      </c>
      <c r="V269" s="5">
        <f t="shared" si="328"/>
        <v>15.409999999999627</v>
      </c>
      <c r="X269" s="5">
        <f t="shared" si="386"/>
        <v>22.539999999999964</v>
      </c>
      <c r="Y269" s="5">
        <f t="shared" si="387"/>
        <v>37.789999999999964</v>
      </c>
      <c r="AA269" s="5">
        <f t="shared" si="405"/>
        <v>1</v>
      </c>
      <c r="AB269" s="5">
        <f t="shared" si="406"/>
        <v>0</v>
      </c>
      <c r="AC269" s="5">
        <f t="shared" si="407"/>
        <v>1</v>
      </c>
      <c r="AF269" s="5">
        <f t="shared" si="393"/>
        <v>36.369999999999891</v>
      </c>
      <c r="AG269" s="5">
        <f t="shared" si="394"/>
        <v>37.300000000000182</v>
      </c>
      <c r="AH269" s="5">
        <f t="shared" si="395"/>
        <v>58.270000000000437</v>
      </c>
      <c r="AI269" s="5">
        <f t="shared" si="396"/>
        <v>57.340000000000146</v>
      </c>
      <c r="AJ269" s="5"/>
      <c r="AK269" s="5">
        <f t="shared" si="397"/>
        <v>36.369999999999891</v>
      </c>
      <c r="AL269" s="5">
        <f t="shared" si="319"/>
        <v>38.041999999999909</v>
      </c>
      <c r="AM269" s="5">
        <f t="shared" si="398"/>
        <v>58.270000000000437</v>
      </c>
      <c r="AN269" s="5">
        <f t="shared" si="413"/>
        <v>84.212000000000074</v>
      </c>
      <c r="AO269" s="5">
        <f t="shared" si="414"/>
        <v>0</v>
      </c>
      <c r="AP269" s="5">
        <f t="shared" si="329"/>
        <v>4</v>
      </c>
      <c r="AQ269" s="5">
        <f t="shared" si="347"/>
        <v>3.4</v>
      </c>
      <c r="AR269" s="5"/>
      <c r="AS269" s="5">
        <f t="shared" si="391"/>
        <v>57.340000000000146</v>
      </c>
      <c r="AT269" s="5">
        <f t="shared" si="413"/>
        <v>95.064000000000121</v>
      </c>
      <c r="AU269" s="5">
        <f t="shared" si="399"/>
        <v>37.300000000000182</v>
      </c>
      <c r="AV269" s="5">
        <f t="shared" si="402"/>
        <v>-0.93000000000029104</v>
      </c>
      <c r="AW269" s="5">
        <f t="shared" si="400"/>
        <v>2</v>
      </c>
      <c r="AZ269" s="4">
        <f t="shared" si="337"/>
        <v>0.90966624475384483</v>
      </c>
      <c r="BA269" s="5">
        <f t="shared" si="343"/>
        <v>-13.5600000000004</v>
      </c>
      <c r="BB269" s="4">
        <f t="shared" si="338"/>
        <v>1</v>
      </c>
      <c r="BD269" s="5">
        <v>-11.75</v>
      </c>
      <c r="BE269" s="4">
        <v>1</v>
      </c>
      <c r="BJ269" s="5">
        <v>23.710000000000036</v>
      </c>
      <c r="BK269" s="5">
        <v>-1.819999999999709</v>
      </c>
      <c r="BL269" s="5">
        <v>8.8800000000001091</v>
      </c>
      <c r="BM269" s="5">
        <v>2</v>
      </c>
      <c r="BR269">
        <v>-43</v>
      </c>
      <c r="BS269">
        <v>-38</v>
      </c>
    </row>
    <row r="270" spans="1:71">
      <c r="A270" s="7">
        <v>36914</v>
      </c>
      <c r="B270" s="6">
        <v>6678.22</v>
      </c>
      <c r="C270" s="6">
        <v>6722.41</v>
      </c>
      <c r="D270" s="6">
        <v>6601.88</v>
      </c>
      <c r="E270" s="6">
        <v>6722.41</v>
      </c>
      <c r="F270" s="6">
        <v>5816.53</v>
      </c>
      <c r="G270" s="6">
        <v>5850.83</v>
      </c>
      <c r="H270" s="6">
        <v>5803.8</v>
      </c>
      <c r="I270" s="6">
        <v>5839.73</v>
      </c>
      <c r="J270" s="9">
        <f t="shared" si="384"/>
        <v>120.52999999999975</v>
      </c>
      <c r="K270" s="9">
        <f t="shared" si="411"/>
        <v>106.64333333333343</v>
      </c>
      <c r="L270" s="9">
        <f t="shared" si="388"/>
        <v>78.960000000000036</v>
      </c>
      <c r="M270" s="9">
        <f t="shared" ref="M270" si="416">AVERAGE(L259:L270)</f>
        <v>99.407500000000098</v>
      </c>
      <c r="N270" s="6" t="s">
        <v>37</v>
      </c>
      <c r="O270" s="9">
        <f t="shared" si="390"/>
        <v>882.68000000000029</v>
      </c>
      <c r="P270" s="4">
        <f t="shared" si="331"/>
        <v>1</v>
      </c>
      <c r="Q270" s="5">
        <f t="shared" si="332"/>
        <v>113.39000000000033</v>
      </c>
      <c r="R270" s="5">
        <f t="shared" si="333"/>
        <v>797.63750000000005</v>
      </c>
      <c r="S270" s="4">
        <f t="shared" si="334"/>
        <v>1</v>
      </c>
      <c r="T270" s="4">
        <f t="shared" si="335"/>
        <v>1</v>
      </c>
      <c r="U270" s="5">
        <f t="shared" si="327"/>
        <v>805.12200000000007</v>
      </c>
      <c r="V270" s="5">
        <f t="shared" si="328"/>
        <v>77.55800000000022</v>
      </c>
      <c r="X270" s="5">
        <f t="shared" si="386"/>
        <v>44.1899999999996</v>
      </c>
      <c r="Y270" s="5">
        <f t="shared" si="387"/>
        <v>23.199999999999818</v>
      </c>
      <c r="AA270" s="5">
        <f t="shared" si="405"/>
        <v>1</v>
      </c>
      <c r="AB270" s="5">
        <f t="shared" si="406"/>
        <v>0</v>
      </c>
      <c r="AC270" s="5">
        <f t="shared" si="407"/>
        <v>1</v>
      </c>
      <c r="AF270" s="5">
        <f t="shared" si="393"/>
        <v>44.1899999999996</v>
      </c>
      <c r="AG270" s="5">
        <f t="shared" si="394"/>
        <v>47.409999999999854</v>
      </c>
      <c r="AH270" s="5">
        <f t="shared" si="395"/>
        <v>76.340000000000146</v>
      </c>
      <c r="AI270" s="5">
        <f t="shared" si="396"/>
        <v>73.119999999999891</v>
      </c>
      <c r="AJ270" s="5"/>
      <c r="AK270" s="5">
        <f t="shared" si="397"/>
        <v>44.1899999999996</v>
      </c>
      <c r="AL270" s="5">
        <f t="shared" ref="AL270:AL333" si="417">PERCENTILE(AK261:AK270,0.9)</f>
        <v>37.151999999999859</v>
      </c>
      <c r="AM270" s="5">
        <f t="shared" si="398"/>
        <v>76.340000000000146</v>
      </c>
      <c r="AN270" s="5">
        <f t="shared" si="413"/>
        <v>86.402000000000129</v>
      </c>
      <c r="AO270" s="5">
        <f t="shared" si="414"/>
        <v>0</v>
      </c>
      <c r="AP270" s="5">
        <f t="shared" si="329"/>
        <v>4</v>
      </c>
      <c r="AQ270" s="5">
        <f t="shared" si="347"/>
        <v>3.6</v>
      </c>
      <c r="AR270" s="5"/>
      <c r="AS270" s="5">
        <f t="shared" si="391"/>
        <v>73.119999999999891</v>
      </c>
      <c r="AT270" s="5">
        <f t="shared" si="413"/>
        <v>95.343000000000117</v>
      </c>
      <c r="AU270" s="5">
        <f t="shared" si="399"/>
        <v>47.409999999999854</v>
      </c>
      <c r="AV270" s="5">
        <f t="shared" si="402"/>
        <v>-3.2200000000002547</v>
      </c>
      <c r="AW270" s="5">
        <f t="shared" si="400"/>
        <v>3</v>
      </c>
      <c r="AZ270" s="4">
        <f t="shared" si="337"/>
        <v>1</v>
      </c>
      <c r="BA270" s="5">
        <f t="shared" si="343"/>
        <v>90.440000000000509</v>
      </c>
      <c r="BB270" s="4">
        <f t="shared" si="338"/>
        <v>0.90966624475384483</v>
      </c>
      <c r="BD270" s="5">
        <v>-11.619999999998981</v>
      </c>
      <c r="BE270" s="4">
        <v>1</v>
      </c>
      <c r="BJ270" s="5">
        <v>50.049999999999272</v>
      </c>
      <c r="BK270" s="5">
        <v>-13.809999999999491</v>
      </c>
      <c r="BL270" s="5">
        <v>22.340000000000146</v>
      </c>
      <c r="BM270" s="5">
        <v>2</v>
      </c>
      <c r="BR270">
        <v>-43</v>
      </c>
      <c r="BS270">
        <v>-23</v>
      </c>
    </row>
    <row r="271" spans="1:71">
      <c r="A271" s="7">
        <v>36915</v>
      </c>
      <c r="B271" s="6">
        <v>6723.21</v>
      </c>
      <c r="C271" s="6">
        <v>6759.01</v>
      </c>
      <c r="D271" s="6">
        <v>6690.72</v>
      </c>
      <c r="E271" s="6">
        <v>6706.67</v>
      </c>
      <c r="F271" s="6">
        <v>5898.39</v>
      </c>
      <c r="G271" s="6">
        <v>5925.13</v>
      </c>
      <c r="H271" s="6">
        <v>5862.73</v>
      </c>
      <c r="I271" s="6">
        <v>5900.32</v>
      </c>
      <c r="J271" s="9">
        <f t="shared" si="384"/>
        <v>68.289999999999964</v>
      </c>
      <c r="K271" s="9">
        <f t="shared" si="411"/>
        <v>104.94333333333338</v>
      </c>
      <c r="L271" s="9">
        <f t="shared" si="388"/>
        <v>85.400000000000546</v>
      </c>
      <c r="M271" s="9">
        <f t="shared" ref="M271" si="418">AVERAGE(L260:L271)</f>
        <v>101.28833333333341</v>
      </c>
      <c r="N271" s="6" t="s">
        <v>37</v>
      </c>
      <c r="O271" s="9">
        <f t="shared" si="390"/>
        <v>806.35000000000036</v>
      </c>
      <c r="P271" s="4">
        <f t="shared" si="331"/>
        <v>0.28716847217034014</v>
      </c>
      <c r="Q271" s="5">
        <f t="shared" si="332"/>
        <v>107.07999999999993</v>
      </c>
      <c r="R271" s="5">
        <f t="shared" si="333"/>
        <v>802.37000000000035</v>
      </c>
      <c r="S271" s="4">
        <f t="shared" si="334"/>
        <v>0.4604128375512519</v>
      </c>
      <c r="T271" s="4">
        <f t="shared" si="335"/>
        <v>0.66372967972157493</v>
      </c>
      <c r="U271" s="5">
        <f t="shared" si="327"/>
        <v>812.53400000000022</v>
      </c>
      <c r="V271" s="5">
        <f t="shared" si="328"/>
        <v>-6.1839999999998554</v>
      </c>
      <c r="X271" s="5">
        <f t="shared" si="386"/>
        <v>-16.539999999999964</v>
      </c>
      <c r="Y271" s="5">
        <f t="shared" si="387"/>
        <v>1.9299999999993815</v>
      </c>
      <c r="AA271" s="5">
        <f t="shared" si="405"/>
        <v>0</v>
      </c>
      <c r="AB271" s="5">
        <f t="shared" si="406"/>
        <v>0</v>
      </c>
      <c r="AC271" s="5">
        <f t="shared" si="407"/>
        <v>0</v>
      </c>
      <c r="AF271" s="5">
        <f t="shared" si="393"/>
        <v>35.800000000000182</v>
      </c>
      <c r="AG271" s="5">
        <f t="shared" si="394"/>
        <v>36.600000000000364</v>
      </c>
      <c r="AH271" s="5">
        <f t="shared" si="395"/>
        <v>32.489999999999782</v>
      </c>
      <c r="AI271" s="5">
        <f t="shared" si="396"/>
        <v>31.6899999999996</v>
      </c>
      <c r="AJ271" s="5"/>
      <c r="AK271" s="5">
        <f t="shared" si="397"/>
        <v>32.489999999999782</v>
      </c>
      <c r="AL271" s="5">
        <f t="shared" si="417"/>
        <v>37.151999999999859</v>
      </c>
      <c r="AM271" s="5">
        <f t="shared" si="398"/>
        <v>35.800000000000182</v>
      </c>
      <c r="AN271" s="5">
        <f t="shared" si="413"/>
        <v>79.112000000000165</v>
      </c>
      <c r="AO271" s="5">
        <f t="shared" si="414"/>
        <v>0</v>
      </c>
      <c r="AP271" s="5">
        <f t="shared" si="329"/>
        <v>3</v>
      </c>
      <c r="AQ271" s="5">
        <f t="shared" si="347"/>
        <v>3.6</v>
      </c>
      <c r="AR271" s="5"/>
      <c r="AS271" s="5">
        <f t="shared" si="391"/>
        <v>36.600000000000364</v>
      </c>
      <c r="AT271" s="5">
        <f t="shared" si="413"/>
        <v>87.900000000000091</v>
      </c>
      <c r="AU271" s="5">
        <f t="shared" si="399"/>
        <v>31.6899999999996</v>
      </c>
      <c r="AV271" s="5">
        <f t="shared" si="402"/>
        <v>-0.8000000000001819</v>
      </c>
      <c r="AW271" s="5">
        <f t="shared" si="400"/>
        <v>4</v>
      </c>
      <c r="AZ271" s="4">
        <f t="shared" si="337"/>
        <v>0.66372967972157493</v>
      </c>
      <c r="BA271" s="5">
        <f t="shared" si="343"/>
        <v>-76.329999999999927</v>
      </c>
      <c r="BB271" s="4">
        <f t="shared" si="338"/>
        <v>1</v>
      </c>
      <c r="BD271" s="5">
        <v>-11.579999999999927</v>
      </c>
      <c r="BE271" s="4">
        <v>1</v>
      </c>
      <c r="BJ271" s="5">
        <v>37.3100000000004</v>
      </c>
      <c r="BK271" s="5">
        <v>4.3500000000003638</v>
      </c>
      <c r="BL271" s="5">
        <v>0.5</v>
      </c>
      <c r="BM271" s="5">
        <v>2</v>
      </c>
      <c r="BR271">
        <v>-17</v>
      </c>
      <c r="BS271">
        <v>-2</v>
      </c>
    </row>
    <row r="272" spans="1:71">
      <c r="A272" s="7">
        <v>36916</v>
      </c>
      <c r="B272" s="6">
        <v>6700.97</v>
      </c>
      <c r="C272" s="6">
        <v>6775.26</v>
      </c>
      <c r="D272" s="6">
        <v>6677.81</v>
      </c>
      <c r="E272" s="6">
        <v>6727.49</v>
      </c>
      <c r="F272" s="6">
        <v>5860.54</v>
      </c>
      <c r="G272" s="6">
        <v>5959.81</v>
      </c>
      <c r="H272" s="6">
        <v>5850.94</v>
      </c>
      <c r="I272" s="6">
        <v>5934.68</v>
      </c>
      <c r="J272" s="9">
        <f t="shared" si="384"/>
        <v>97.449999999999818</v>
      </c>
      <c r="K272" s="9">
        <f t="shared" si="411"/>
        <v>104.1033333333334</v>
      </c>
      <c r="L272" s="9">
        <f t="shared" si="388"/>
        <v>108.8700000000008</v>
      </c>
      <c r="M272" s="9">
        <f t="shared" ref="M272" si="419">AVERAGE(L261:L272)</f>
        <v>96.635833333333423</v>
      </c>
      <c r="N272" s="6" t="s">
        <v>36</v>
      </c>
      <c r="O272" s="9">
        <f t="shared" si="390"/>
        <v>792.80999999999949</v>
      </c>
      <c r="P272" s="4">
        <f t="shared" si="331"/>
        <v>6.302521008400108E-3</v>
      </c>
      <c r="Q272" s="5">
        <f t="shared" si="332"/>
        <v>90.440000000000509</v>
      </c>
      <c r="R272" s="5">
        <f t="shared" si="333"/>
        <v>814.84999999999991</v>
      </c>
      <c r="S272" s="4">
        <f t="shared" si="334"/>
        <v>0.20742569891524348</v>
      </c>
      <c r="T272" s="4">
        <f t="shared" si="335"/>
        <v>0.53481029038769834</v>
      </c>
      <c r="U272" s="5">
        <f t="shared" si="327"/>
        <v>815.976</v>
      </c>
      <c r="V272" s="5">
        <f t="shared" si="328"/>
        <v>-23.166000000000508</v>
      </c>
      <c r="X272" s="5">
        <f t="shared" si="386"/>
        <v>26.519999999999527</v>
      </c>
      <c r="Y272" s="5">
        <f t="shared" si="387"/>
        <v>74.140000000000327</v>
      </c>
      <c r="AA272" s="5">
        <f t="shared" si="405"/>
        <v>1</v>
      </c>
      <c r="AB272" s="5">
        <f t="shared" si="406"/>
        <v>0</v>
      </c>
      <c r="AC272" s="5">
        <f t="shared" si="407"/>
        <v>1</v>
      </c>
      <c r="AF272" s="5">
        <f t="shared" si="393"/>
        <v>74.289999999999964</v>
      </c>
      <c r="AG272" s="5">
        <f t="shared" si="394"/>
        <v>68.590000000000146</v>
      </c>
      <c r="AH272" s="5">
        <f t="shared" si="395"/>
        <v>23.159999999999854</v>
      </c>
      <c r="AI272" s="5">
        <f t="shared" si="396"/>
        <v>28.859999999999673</v>
      </c>
      <c r="AJ272" s="5"/>
      <c r="AK272" s="5">
        <f t="shared" si="397"/>
        <v>23.159999999999854</v>
      </c>
      <c r="AL272" s="5">
        <f t="shared" si="417"/>
        <v>37.151999999999859</v>
      </c>
      <c r="AM272" s="5">
        <f t="shared" si="398"/>
        <v>74.289999999999964</v>
      </c>
      <c r="AN272" s="5">
        <f t="shared" si="413"/>
        <v>70.869000000000142</v>
      </c>
      <c r="AO272" s="5">
        <f t="shared" si="414"/>
        <v>1</v>
      </c>
      <c r="AP272" s="5">
        <f t="shared" si="329"/>
        <v>3</v>
      </c>
      <c r="AQ272" s="5">
        <f t="shared" si="347"/>
        <v>3.5</v>
      </c>
      <c r="AR272" s="5"/>
      <c r="AS272" s="5">
        <f t="shared" si="391"/>
        <v>68.590000000000146</v>
      </c>
      <c r="AT272" s="5">
        <f t="shared" si="413"/>
        <v>79.000000000000085</v>
      </c>
      <c r="AU272" s="5">
        <f t="shared" si="399"/>
        <v>28.859999999999673</v>
      </c>
      <c r="AV272" s="5">
        <f t="shared" si="402"/>
        <v>5.6999999999998181</v>
      </c>
      <c r="AW272" s="5">
        <f t="shared" si="400"/>
        <v>5</v>
      </c>
      <c r="AZ272" s="4">
        <f t="shared" si="337"/>
        <v>0.53481029038769834</v>
      </c>
      <c r="BA272" s="5">
        <f t="shared" si="343"/>
        <v>0</v>
      </c>
      <c r="BB272" s="4">
        <f t="shared" si="338"/>
        <v>0.66372967972157493</v>
      </c>
      <c r="BD272" s="5">
        <v>-11.520000000000437</v>
      </c>
      <c r="BE272" s="4">
        <v>1</v>
      </c>
      <c r="BJ272" s="5">
        <v>20.270000000000437</v>
      </c>
      <c r="BK272" s="5">
        <v>11.5</v>
      </c>
      <c r="BL272" s="5">
        <v>4.1999999999998181</v>
      </c>
      <c r="BM272" s="5">
        <v>2</v>
      </c>
      <c r="BR272">
        <v>-42</v>
      </c>
      <c r="BS272">
        <v>74</v>
      </c>
    </row>
    <row r="273" spans="1:71">
      <c r="A273" s="7">
        <v>36917</v>
      </c>
      <c r="B273" s="6">
        <v>6713.4</v>
      </c>
      <c r="C273" s="6">
        <v>6713.4</v>
      </c>
      <c r="D273" s="6">
        <v>6650.34</v>
      </c>
      <c r="E273" s="6">
        <v>6695.2</v>
      </c>
      <c r="F273" s="6">
        <v>5828.22</v>
      </c>
      <c r="G273" s="6">
        <v>5935.2</v>
      </c>
      <c r="H273" s="6">
        <v>5828.22</v>
      </c>
      <c r="I273" s="6">
        <v>5925.62</v>
      </c>
      <c r="J273" s="9">
        <f t="shared" si="384"/>
        <v>77.149999999999636</v>
      </c>
      <c r="K273" s="9">
        <f t="shared" si="411"/>
        <v>100.52666666666664</v>
      </c>
      <c r="L273" s="9">
        <f t="shared" si="388"/>
        <v>106.97999999999956</v>
      </c>
      <c r="M273" s="9">
        <f t="shared" ref="M273" si="420">AVERAGE(L262:L273)</f>
        <v>98.690833333333401</v>
      </c>
      <c r="N273" s="6" t="s">
        <v>36</v>
      </c>
      <c r="O273" s="9">
        <f t="shared" si="390"/>
        <v>769.57999999999993</v>
      </c>
      <c r="P273" s="4">
        <f t="shared" si="331"/>
        <v>0</v>
      </c>
      <c r="Q273" s="5">
        <f t="shared" si="332"/>
        <v>113.10000000000036</v>
      </c>
      <c r="R273" s="5">
        <f t="shared" si="333"/>
        <v>797.85500000000002</v>
      </c>
      <c r="S273" s="4">
        <f t="shared" si="334"/>
        <v>0</v>
      </c>
      <c r="T273" s="4">
        <f t="shared" si="335"/>
        <v>0.20048070125830386</v>
      </c>
      <c r="U273" s="5">
        <f t="shared" si="327"/>
        <v>808.73199999999997</v>
      </c>
      <c r="V273" s="5">
        <f t="shared" si="328"/>
        <v>-39.152000000000044</v>
      </c>
      <c r="X273" s="5">
        <f t="shared" si="386"/>
        <v>-18.199999999999818</v>
      </c>
      <c r="Y273" s="5">
        <f t="shared" si="387"/>
        <v>97.399999999999636</v>
      </c>
      <c r="AA273" s="5">
        <f t="shared" si="405"/>
        <v>0</v>
      </c>
      <c r="AB273" s="5">
        <f t="shared" si="406"/>
        <v>0</v>
      </c>
      <c r="AC273" s="5">
        <f t="shared" si="407"/>
        <v>0</v>
      </c>
      <c r="AF273" s="5">
        <f t="shared" si="393"/>
        <v>0</v>
      </c>
      <c r="AG273" s="5">
        <f t="shared" si="394"/>
        <v>-14.090000000000146</v>
      </c>
      <c r="AH273" s="5">
        <f t="shared" si="395"/>
        <v>63.059999999999491</v>
      </c>
      <c r="AI273" s="5">
        <f t="shared" si="396"/>
        <v>77.149999999999636</v>
      </c>
      <c r="AJ273" s="5"/>
      <c r="AK273" s="5">
        <f t="shared" si="397"/>
        <v>0</v>
      </c>
      <c r="AL273" s="5">
        <f t="shared" si="417"/>
        <v>37.151999999999859</v>
      </c>
      <c r="AM273" s="5">
        <f t="shared" si="398"/>
        <v>63.059999999999491</v>
      </c>
      <c r="AN273" s="5">
        <f t="shared" si="413"/>
        <v>70.005000000000024</v>
      </c>
      <c r="AO273" s="5">
        <f t="shared" si="414"/>
        <v>0</v>
      </c>
      <c r="AP273" s="5">
        <f t="shared" si="329"/>
        <v>3</v>
      </c>
      <c r="AQ273" s="5">
        <f t="shared" si="347"/>
        <v>3.4</v>
      </c>
      <c r="AR273" s="5"/>
      <c r="AS273" s="5">
        <f t="shared" si="391"/>
        <v>77.149999999999636</v>
      </c>
      <c r="AT273" s="5">
        <f t="shared" si="413"/>
        <v>77.984000000000009</v>
      </c>
      <c r="AU273" s="5">
        <f t="shared" si="399"/>
        <v>-14.090000000000146</v>
      </c>
      <c r="AV273" s="5">
        <f t="shared" si="402"/>
        <v>14.090000000000146</v>
      </c>
      <c r="AW273" s="5">
        <f t="shared" si="400"/>
        <v>6</v>
      </c>
      <c r="AZ273" s="4">
        <f t="shared" si="337"/>
        <v>0.20048070125830386</v>
      </c>
      <c r="BA273" s="5">
        <f t="shared" si="343"/>
        <v>0</v>
      </c>
      <c r="BB273" s="4">
        <f t="shared" si="338"/>
        <v>0.53481029038769834</v>
      </c>
      <c r="BD273" s="5">
        <v>-11.359999999998763</v>
      </c>
      <c r="BE273" s="4">
        <v>1</v>
      </c>
      <c r="BJ273" s="5">
        <v>19.010000000000218</v>
      </c>
      <c r="BK273" s="5">
        <v>18.149999999999636</v>
      </c>
      <c r="BL273" s="5">
        <v>11.229999999999563</v>
      </c>
      <c r="BM273" s="5">
        <v>2</v>
      </c>
      <c r="BR273">
        <v>63</v>
      </c>
      <c r="BS273">
        <v>97</v>
      </c>
    </row>
    <row r="274" spans="1:71">
      <c r="A274" s="7">
        <v>36920</v>
      </c>
      <c r="B274" s="6">
        <v>6699.1</v>
      </c>
      <c r="C274" s="6">
        <v>6750.96</v>
      </c>
      <c r="D274" s="6">
        <v>6659.98</v>
      </c>
      <c r="E274" s="6">
        <v>6750.96</v>
      </c>
      <c r="F274" s="6">
        <v>5930.2</v>
      </c>
      <c r="G274" s="6">
        <v>5935.48</v>
      </c>
      <c r="H274" s="6">
        <v>5873.77</v>
      </c>
      <c r="I274" s="6">
        <v>5887.9</v>
      </c>
      <c r="J274" s="9">
        <f t="shared" si="384"/>
        <v>90.980000000000473</v>
      </c>
      <c r="K274" s="9">
        <f t="shared" si="411"/>
        <v>94.975833333333341</v>
      </c>
      <c r="L274" s="9">
        <f t="shared" si="388"/>
        <v>61.709999999999127</v>
      </c>
      <c r="M274" s="9">
        <f t="shared" ref="M274" si="421">AVERAGE(L263:L274)</f>
        <v>97.913333333333341</v>
      </c>
      <c r="N274" s="6" t="s">
        <v>36</v>
      </c>
      <c r="O274" s="9">
        <f t="shared" si="390"/>
        <v>863.0600000000004</v>
      </c>
      <c r="P274" s="4">
        <f t="shared" si="331"/>
        <v>0.82652519893899357</v>
      </c>
      <c r="Q274" s="5">
        <f t="shared" si="332"/>
        <v>113.10000000000036</v>
      </c>
      <c r="R274" s="5">
        <f t="shared" si="333"/>
        <v>797.85500000000002</v>
      </c>
      <c r="S274" s="4">
        <f t="shared" si="334"/>
        <v>0.82652519893899357</v>
      </c>
      <c r="T274" s="4">
        <f t="shared" si="335"/>
        <v>0.82696886850692453</v>
      </c>
      <c r="U274" s="5">
        <f t="shared" si="327"/>
        <v>822.89600000000007</v>
      </c>
      <c r="V274" s="5">
        <f t="shared" si="328"/>
        <v>40.164000000000328</v>
      </c>
      <c r="X274" s="5">
        <f t="shared" si="386"/>
        <v>51.859999999999673</v>
      </c>
      <c r="Y274" s="5">
        <f t="shared" si="387"/>
        <v>-42.300000000000182</v>
      </c>
      <c r="AA274" s="5">
        <f t="shared" si="405"/>
        <v>0</v>
      </c>
      <c r="AB274" s="5">
        <f t="shared" si="406"/>
        <v>0</v>
      </c>
      <c r="AC274" s="5">
        <f t="shared" si="407"/>
        <v>0</v>
      </c>
      <c r="AF274" s="5">
        <f t="shared" si="393"/>
        <v>51.859999999999673</v>
      </c>
      <c r="AG274" s="5">
        <f t="shared" si="394"/>
        <v>55.760000000000218</v>
      </c>
      <c r="AH274" s="5">
        <f t="shared" si="395"/>
        <v>39.1200000000008</v>
      </c>
      <c r="AI274" s="5">
        <f t="shared" si="396"/>
        <v>35.220000000000255</v>
      </c>
      <c r="AJ274" s="5"/>
      <c r="AK274" s="5">
        <f t="shared" si="397"/>
        <v>39.1200000000008</v>
      </c>
      <c r="AL274" s="5">
        <f t="shared" si="417"/>
        <v>39.627000000000677</v>
      </c>
      <c r="AM274" s="5">
        <f t="shared" si="398"/>
        <v>51.859999999999673</v>
      </c>
      <c r="AN274" s="5">
        <f t="shared" si="413"/>
        <v>70.485999999999962</v>
      </c>
      <c r="AO274" s="5">
        <f t="shared" si="414"/>
        <v>0</v>
      </c>
      <c r="AP274" s="5">
        <f t="shared" si="329"/>
        <v>3</v>
      </c>
      <c r="AQ274" s="5">
        <f t="shared" si="347"/>
        <v>3.3</v>
      </c>
      <c r="AR274" s="5"/>
      <c r="AS274" s="5">
        <f t="shared" si="391"/>
        <v>55.760000000000218</v>
      </c>
      <c r="AT274" s="5">
        <f t="shared" si="413"/>
        <v>77.188000000000017</v>
      </c>
      <c r="AU274" s="5">
        <f t="shared" si="399"/>
        <v>35.220000000000255</v>
      </c>
      <c r="AV274" s="5">
        <f t="shared" si="402"/>
        <v>-3.9000000000005457</v>
      </c>
      <c r="AW274" s="5">
        <f t="shared" si="400"/>
        <v>2</v>
      </c>
      <c r="AX274" s="3">
        <v>1</v>
      </c>
      <c r="AZ274" s="4">
        <f t="shared" si="337"/>
        <v>0.82696886850692453</v>
      </c>
      <c r="BA274" s="5">
        <f t="shared" si="343"/>
        <v>0</v>
      </c>
      <c r="BB274" s="4">
        <f t="shared" si="338"/>
        <v>0.20048070125830386</v>
      </c>
      <c r="BD274" s="5">
        <v>-11.320000000000164</v>
      </c>
      <c r="BE274" s="4">
        <v>1</v>
      </c>
      <c r="BJ274" s="5">
        <v>44.079999999999927</v>
      </c>
      <c r="BK274" s="5">
        <v>-1.4699999999993452</v>
      </c>
      <c r="BL274" s="5">
        <v>2.5799999999999272</v>
      </c>
      <c r="BM274" s="5">
        <v>2</v>
      </c>
      <c r="BR274">
        <v>-38</v>
      </c>
      <c r="BS274">
        <v>-42</v>
      </c>
    </row>
    <row r="275" spans="1:71">
      <c r="A275" s="7">
        <v>36921</v>
      </c>
      <c r="B275" s="6">
        <v>6746.12</v>
      </c>
      <c r="C275" s="6">
        <v>6792.81</v>
      </c>
      <c r="D275" s="6">
        <v>6706.16</v>
      </c>
      <c r="E275" s="6">
        <v>6739.3</v>
      </c>
      <c r="F275" s="6">
        <v>5896.26</v>
      </c>
      <c r="G275" s="6">
        <v>5948.06</v>
      </c>
      <c r="H275" s="6">
        <v>5860.22</v>
      </c>
      <c r="I275" s="6">
        <v>5917.15</v>
      </c>
      <c r="J275" s="9">
        <f t="shared" si="384"/>
        <v>86.650000000000546</v>
      </c>
      <c r="K275" s="9">
        <f t="shared" si="411"/>
        <v>94.920833333333348</v>
      </c>
      <c r="L275" s="9">
        <f t="shared" si="388"/>
        <v>87.840000000000146</v>
      </c>
      <c r="M275" s="9">
        <f t="shared" ref="M275" si="422">AVERAGE(L264:L275)</f>
        <v>93.64666666666669</v>
      </c>
      <c r="N275" s="6" t="s">
        <v>37</v>
      </c>
      <c r="O275" s="9">
        <f t="shared" si="390"/>
        <v>822.15000000000055</v>
      </c>
      <c r="P275" s="4">
        <f t="shared" si="331"/>
        <v>0.56236628155755619</v>
      </c>
      <c r="Q275" s="5">
        <f t="shared" si="332"/>
        <v>93.480000000000473</v>
      </c>
      <c r="R275" s="5">
        <f t="shared" si="333"/>
        <v>792.95</v>
      </c>
      <c r="S275" s="4">
        <f t="shared" si="334"/>
        <v>0.46480990274094119</v>
      </c>
      <c r="T275" s="4">
        <f t="shared" si="335"/>
        <v>0.46480990274094119</v>
      </c>
      <c r="U275" s="5">
        <f t="shared" si="327"/>
        <v>810.79000000000019</v>
      </c>
      <c r="V275" s="5">
        <f t="shared" si="328"/>
        <v>11.360000000000355</v>
      </c>
      <c r="X275" s="5">
        <f t="shared" si="386"/>
        <v>-6.819999999999709</v>
      </c>
      <c r="Y275" s="5">
        <f t="shared" si="387"/>
        <v>20.889999999999418</v>
      </c>
      <c r="AA275" s="5">
        <f t="shared" si="405"/>
        <v>0</v>
      </c>
      <c r="AB275" s="5">
        <f t="shared" si="406"/>
        <v>0</v>
      </c>
      <c r="AC275" s="5">
        <f t="shared" si="407"/>
        <v>0</v>
      </c>
      <c r="AF275" s="5">
        <f t="shared" si="393"/>
        <v>46.690000000000509</v>
      </c>
      <c r="AG275" s="5">
        <f t="shared" si="394"/>
        <v>41.850000000000364</v>
      </c>
      <c r="AH275" s="5">
        <f t="shared" si="395"/>
        <v>39.960000000000036</v>
      </c>
      <c r="AI275" s="5">
        <f t="shared" si="396"/>
        <v>44.800000000000182</v>
      </c>
      <c r="AJ275" s="5"/>
      <c r="AK275" s="5">
        <f t="shared" si="397"/>
        <v>39.960000000000036</v>
      </c>
      <c r="AL275" s="5">
        <f t="shared" si="417"/>
        <v>40.382999999999988</v>
      </c>
      <c r="AM275" s="5">
        <f t="shared" si="398"/>
        <v>46.690000000000509</v>
      </c>
      <c r="AN275" s="5">
        <f t="shared" si="413"/>
        <v>68.28900000000003</v>
      </c>
      <c r="AO275" s="5">
        <f t="shared" si="414"/>
        <v>0</v>
      </c>
      <c r="AP275" s="5">
        <f t="shared" si="329"/>
        <v>3</v>
      </c>
      <c r="AQ275" s="5">
        <f t="shared" si="347"/>
        <v>3.3</v>
      </c>
      <c r="AR275" s="5"/>
      <c r="AS275" s="5">
        <f t="shared" si="391"/>
        <v>44.800000000000182</v>
      </c>
      <c r="AT275" s="5">
        <f t="shared" si="413"/>
        <v>74.643000000000029</v>
      </c>
      <c r="AU275" s="5">
        <f t="shared" si="399"/>
        <v>41.850000000000364</v>
      </c>
      <c r="AV275" s="5">
        <f t="shared" si="402"/>
        <v>4.8400000000001455</v>
      </c>
      <c r="AW275" s="5">
        <f t="shared" si="400"/>
        <v>3</v>
      </c>
      <c r="AZ275" s="4">
        <f t="shared" si="337"/>
        <v>0.46480990274094119</v>
      </c>
      <c r="BA275" s="5">
        <f t="shared" si="343"/>
        <v>0</v>
      </c>
      <c r="BB275" s="4">
        <f t="shared" si="338"/>
        <v>0.82696886850692453</v>
      </c>
      <c r="BD275" s="5">
        <v>-11.160000000000309</v>
      </c>
      <c r="BE275" s="4">
        <v>1</v>
      </c>
      <c r="BJ275" s="5">
        <v>49.039999999999964</v>
      </c>
      <c r="BK275" s="5">
        <v>-19.209999999999127</v>
      </c>
      <c r="BL275" s="5">
        <v>19.209999999999127</v>
      </c>
      <c r="BM275" s="5">
        <v>2</v>
      </c>
      <c r="BR275">
        <v>-38</v>
      </c>
      <c r="BS275">
        <v>-21</v>
      </c>
    </row>
    <row r="276" spans="1:71">
      <c r="A276" s="7">
        <v>36922</v>
      </c>
      <c r="B276" s="6">
        <v>6745.9</v>
      </c>
      <c r="C276" s="6">
        <v>6795.14</v>
      </c>
      <c r="D276" s="6">
        <v>6720.57</v>
      </c>
      <c r="E276" s="6">
        <v>6795.14</v>
      </c>
      <c r="F276" s="6">
        <v>5933.26</v>
      </c>
      <c r="G276" s="6">
        <v>5999.18</v>
      </c>
      <c r="H276" s="6">
        <v>5914.27</v>
      </c>
      <c r="I276" s="6">
        <v>5998.49</v>
      </c>
      <c r="J276" s="9">
        <f t="shared" si="384"/>
        <v>74.570000000000618</v>
      </c>
      <c r="K276" s="9">
        <f t="shared" si="411"/>
        <v>95.086666666666744</v>
      </c>
      <c r="L276" s="9">
        <f t="shared" si="388"/>
        <v>84.909999999999854</v>
      </c>
      <c r="M276" s="9">
        <f t="shared" ref="M276" si="423">AVERAGE(L265:L276)</f>
        <v>95.889166666666668</v>
      </c>
      <c r="N276" s="6" t="s">
        <v>36</v>
      </c>
      <c r="O276" s="9">
        <f t="shared" si="390"/>
        <v>796.65000000000055</v>
      </c>
      <c r="P276" s="4">
        <f t="shared" si="331"/>
        <v>0.28958065896448953</v>
      </c>
      <c r="Q276" s="5">
        <f t="shared" si="332"/>
        <v>93.480000000000473</v>
      </c>
      <c r="R276" s="5">
        <f t="shared" si="333"/>
        <v>792.95</v>
      </c>
      <c r="S276" s="4">
        <f t="shared" si="334"/>
        <v>0.23934571175950956</v>
      </c>
      <c r="T276" s="4">
        <f t="shared" si="335"/>
        <v>0.23934571175950956</v>
      </c>
      <c r="U276" s="5">
        <f t="shared" si="327"/>
        <v>808.85000000000014</v>
      </c>
      <c r="V276" s="5">
        <f t="shared" si="328"/>
        <v>-12.199999999999591</v>
      </c>
      <c r="X276" s="5">
        <f t="shared" si="386"/>
        <v>49.240000000000691</v>
      </c>
      <c r="Y276" s="5">
        <f t="shared" si="387"/>
        <v>65.229999999999563</v>
      </c>
      <c r="AA276" s="5">
        <f t="shared" si="405"/>
        <v>1</v>
      </c>
      <c r="AB276" s="5">
        <f t="shared" si="406"/>
        <v>0</v>
      </c>
      <c r="AC276" s="5">
        <f t="shared" si="407"/>
        <v>1</v>
      </c>
      <c r="AF276" s="5">
        <f t="shared" si="393"/>
        <v>49.240000000000691</v>
      </c>
      <c r="AG276" s="5">
        <f t="shared" si="394"/>
        <v>55.840000000000146</v>
      </c>
      <c r="AH276" s="5">
        <f t="shared" si="395"/>
        <v>25.329999999999927</v>
      </c>
      <c r="AI276" s="5">
        <f t="shared" si="396"/>
        <v>18.730000000000473</v>
      </c>
      <c r="AJ276" s="5"/>
      <c r="AK276" s="5">
        <f t="shared" si="397"/>
        <v>25.329999999999927</v>
      </c>
      <c r="AL276" s="5">
        <f t="shared" si="417"/>
        <v>40.382999999999988</v>
      </c>
      <c r="AM276" s="5">
        <f t="shared" si="398"/>
        <v>49.240000000000691</v>
      </c>
      <c r="AN276" s="5">
        <f t="shared" si="413"/>
        <v>60.350000000000094</v>
      </c>
      <c r="AO276" s="5">
        <f t="shared" si="414"/>
        <v>0</v>
      </c>
      <c r="AP276" s="5">
        <f t="shared" si="329"/>
        <v>2</v>
      </c>
      <c r="AQ276" s="5">
        <f t="shared" si="347"/>
        <v>3.2</v>
      </c>
      <c r="AR276" s="5"/>
      <c r="AS276" s="5">
        <f t="shared" si="391"/>
        <v>55.840000000000146</v>
      </c>
      <c r="AT276" s="5">
        <f t="shared" si="413"/>
        <v>63.649000000000072</v>
      </c>
      <c r="AU276" s="5">
        <f t="shared" si="399"/>
        <v>18.730000000000473</v>
      </c>
      <c r="AV276" s="5">
        <f t="shared" si="402"/>
        <v>-6.5999999999994543</v>
      </c>
      <c r="AW276" s="5">
        <f t="shared" si="400"/>
        <v>4</v>
      </c>
      <c r="AZ276" s="4">
        <f t="shared" si="337"/>
        <v>0.23934571175950956</v>
      </c>
      <c r="BA276" s="5">
        <f t="shared" si="343"/>
        <v>0</v>
      </c>
      <c r="BB276" s="4">
        <f t="shared" si="338"/>
        <v>0.46480990274094119</v>
      </c>
      <c r="BD276" s="5">
        <v>-11.149999999999636</v>
      </c>
      <c r="BE276" s="4">
        <v>1</v>
      </c>
      <c r="BJ276" s="5">
        <v>10.280000000000655</v>
      </c>
      <c r="BK276" s="5">
        <v>6.7599999999993088</v>
      </c>
      <c r="BL276" s="5">
        <v>3.7899999999999636</v>
      </c>
      <c r="BM276" s="5">
        <v>2</v>
      </c>
      <c r="BR276">
        <v>-38</v>
      </c>
      <c r="BS276">
        <v>65</v>
      </c>
    </row>
    <row r="277" spans="1:71">
      <c r="A277" s="7">
        <v>36923</v>
      </c>
      <c r="B277" s="6">
        <v>6788.57</v>
      </c>
      <c r="C277" s="6">
        <v>6788.57</v>
      </c>
      <c r="D277" s="6">
        <v>6704.68</v>
      </c>
      <c r="E277" s="6">
        <v>6704.68</v>
      </c>
      <c r="F277" s="6">
        <v>5936.31</v>
      </c>
      <c r="G277" s="6">
        <v>5970.3</v>
      </c>
      <c r="H277" s="6">
        <v>5870.51</v>
      </c>
      <c r="I277" s="6">
        <v>5899.72</v>
      </c>
      <c r="J277" s="9">
        <f t="shared" si="384"/>
        <v>90.460000000000036</v>
      </c>
      <c r="K277" s="9">
        <f t="shared" si="411"/>
        <v>95.373333333333377</v>
      </c>
      <c r="L277" s="9">
        <f t="shared" si="388"/>
        <v>127.97999999999956</v>
      </c>
      <c r="M277" s="9">
        <f t="shared" ref="M277" si="424">AVERAGE(L266:L277)</f>
        <v>99.109166666666624</v>
      </c>
      <c r="N277" s="6" t="s">
        <v>36</v>
      </c>
      <c r="O277" s="9">
        <f t="shared" si="390"/>
        <v>804.96</v>
      </c>
      <c r="P277" s="4">
        <f t="shared" si="331"/>
        <v>0.37847667950363639</v>
      </c>
      <c r="Q277" s="5">
        <f t="shared" si="332"/>
        <v>93.480000000000473</v>
      </c>
      <c r="R277" s="5">
        <f t="shared" si="333"/>
        <v>792.95</v>
      </c>
      <c r="S277" s="4">
        <f t="shared" si="334"/>
        <v>0.37847667950363639</v>
      </c>
      <c r="T277" s="4">
        <f t="shared" si="335"/>
        <v>0.31282051282051276</v>
      </c>
      <c r="U277" s="5">
        <f t="shared" ref="U277:U340" si="425">AVERAGE(O273:O277)</f>
        <v>811.28000000000031</v>
      </c>
      <c r="V277" s="5">
        <f t="shared" ref="V277:V340" si="426">O277-U277</f>
        <v>-6.3200000000002774</v>
      </c>
      <c r="X277" s="5">
        <f t="shared" si="386"/>
        <v>-83.889999999999418</v>
      </c>
      <c r="Y277" s="5">
        <f t="shared" si="387"/>
        <v>-36.590000000000146</v>
      </c>
      <c r="AA277" s="5">
        <f t="shared" si="405"/>
        <v>0</v>
      </c>
      <c r="AB277" s="5">
        <f t="shared" si="406"/>
        <v>1</v>
      </c>
      <c r="AC277" s="5">
        <f t="shared" si="407"/>
        <v>1</v>
      </c>
      <c r="AF277" s="5">
        <f t="shared" si="393"/>
        <v>0</v>
      </c>
      <c r="AG277" s="5">
        <f t="shared" si="394"/>
        <v>-6.5700000000006185</v>
      </c>
      <c r="AH277" s="5">
        <f t="shared" si="395"/>
        <v>83.889999999999418</v>
      </c>
      <c r="AI277" s="5">
        <f t="shared" si="396"/>
        <v>90.460000000000036</v>
      </c>
      <c r="AJ277" s="5"/>
      <c r="AK277" s="5">
        <f t="shared" si="397"/>
        <v>0</v>
      </c>
      <c r="AL277" s="5">
        <f t="shared" si="417"/>
        <v>40.382999999999988</v>
      </c>
      <c r="AM277" s="5">
        <f t="shared" si="398"/>
        <v>83.889999999999418</v>
      </c>
      <c r="AN277" s="5">
        <f t="shared" si="413"/>
        <v>63.22000000000007</v>
      </c>
      <c r="AO277" s="5">
        <f t="shared" si="414"/>
        <v>1</v>
      </c>
      <c r="AP277" s="5">
        <f t="shared" ref="AP277:AP340" si="427">SUM(AO268:AO277)</f>
        <v>3</v>
      </c>
      <c r="AQ277" s="5">
        <f t="shared" si="347"/>
        <v>3.2</v>
      </c>
      <c r="AR277" s="5"/>
      <c r="AS277" s="5">
        <f t="shared" si="391"/>
        <v>90.460000000000036</v>
      </c>
      <c r="AT277" s="5">
        <f t="shared" si="413"/>
        <v>66.108000000000089</v>
      </c>
      <c r="AU277" s="5">
        <f t="shared" si="399"/>
        <v>-6.5700000000006185</v>
      </c>
      <c r="AV277" s="5">
        <f t="shared" si="402"/>
        <v>6.5700000000006185</v>
      </c>
      <c r="AW277" s="5">
        <f t="shared" si="400"/>
        <v>5</v>
      </c>
      <c r="AZ277" s="4">
        <f t="shared" si="337"/>
        <v>0.31282051282051276</v>
      </c>
      <c r="BA277" s="5">
        <f t="shared" si="343"/>
        <v>0</v>
      </c>
      <c r="BB277" s="4">
        <f t="shared" si="338"/>
        <v>0.23934571175950956</v>
      </c>
      <c r="BD277" s="5">
        <v>-10.970000000000709</v>
      </c>
      <c r="BE277" s="4">
        <v>1</v>
      </c>
      <c r="BJ277" s="5">
        <v>65.409999999999854</v>
      </c>
      <c r="BK277" s="5">
        <v>-18.389999999999418</v>
      </c>
      <c r="BL277" s="5">
        <v>18.389999999999418</v>
      </c>
      <c r="BM277" s="5">
        <v>2</v>
      </c>
      <c r="BR277">
        <v>84</v>
      </c>
      <c r="BS277">
        <v>-59</v>
      </c>
    </row>
    <row r="278" spans="1:71">
      <c r="A278" s="7">
        <v>36924</v>
      </c>
      <c r="B278" s="6">
        <v>6709.9</v>
      </c>
      <c r="C278" s="6">
        <v>6750.99</v>
      </c>
      <c r="D278" s="6">
        <v>6624.19</v>
      </c>
      <c r="E278" s="6">
        <v>6638.2</v>
      </c>
      <c r="F278" s="6">
        <v>5920.89</v>
      </c>
      <c r="G278" s="6">
        <v>5933.88</v>
      </c>
      <c r="H278" s="6">
        <v>5823.8</v>
      </c>
      <c r="I278" s="6">
        <v>5826.37</v>
      </c>
      <c r="J278" s="9">
        <f t="shared" si="384"/>
        <v>126.80000000000018</v>
      </c>
      <c r="K278" s="9">
        <f t="shared" si="411"/>
        <v>92.125000000000071</v>
      </c>
      <c r="L278" s="9">
        <f t="shared" si="388"/>
        <v>110.07999999999993</v>
      </c>
      <c r="M278" s="9">
        <f t="shared" ref="M278" si="428">AVERAGE(L267:L278)</f>
        <v>96.084999999999965</v>
      </c>
      <c r="N278" s="6" t="s">
        <v>36</v>
      </c>
      <c r="O278" s="9">
        <f t="shared" si="390"/>
        <v>811.82999999999993</v>
      </c>
      <c r="P278" s="4">
        <f t="shared" ref="P278:P341" si="429">(O278-MIN(O274:O278))/(MAX(O274:O278)-MIN(O274:O278))</f>
        <v>0.22858003312753222</v>
      </c>
      <c r="Q278" s="5">
        <f t="shared" ref="Q278:Q341" si="430">MAX(O274:O278)-MIN(O274:O278)</f>
        <v>66.409999999999854</v>
      </c>
      <c r="R278" s="5">
        <f t="shared" ref="R278:R341" si="431">MIN(O274:O278) +((MAX(O274:O278)-MIN(O274:O278))*$R$2)</f>
        <v>813.25250000000051</v>
      </c>
      <c r="S278" s="4">
        <f t="shared" ref="S278:S341" si="432">(O278-MIN(O272:O278))/(MAX(O272:O278)-MIN(O272:O278))</f>
        <v>0.45196833547282611</v>
      </c>
      <c r="T278" s="4">
        <f t="shared" ref="T278:T341" si="433">(O278-MIN(O270:O278))/(MAX(O270:O278)-MIN(O270:O278))</f>
        <v>0.37356321839080342</v>
      </c>
      <c r="U278" s="5">
        <f t="shared" si="425"/>
        <v>819.73000000000025</v>
      </c>
      <c r="V278" s="5">
        <f t="shared" si="426"/>
        <v>-7.9000000000003183</v>
      </c>
      <c r="X278" s="5">
        <f t="shared" si="386"/>
        <v>-71.699999999999818</v>
      </c>
      <c r="Y278" s="5">
        <f t="shared" si="387"/>
        <v>-94.520000000000437</v>
      </c>
      <c r="AA278" s="5">
        <f t="shared" si="405"/>
        <v>0</v>
      </c>
      <c r="AB278" s="5">
        <f t="shared" si="406"/>
        <v>1</v>
      </c>
      <c r="AC278" s="5">
        <f t="shared" si="407"/>
        <v>1</v>
      </c>
      <c r="AF278" s="5">
        <f t="shared" si="393"/>
        <v>41.090000000000146</v>
      </c>
      <c r="AG278" s="5">
        <f t="shared" si="394"/>
        <v>46.309999999999491</v>
      </c>
      <c r="AH278" s="5">
        <f t="shared" si="395"/>
        <v>85.710000000000036</v>
      </c>
      <c r="AI278" s="5">
        <f t="shared" si="396"/>
        <v>80.490000000000691</v>
      </c>
      <c r="AJ278" s="5"/>
      <c r="AK278" s="5">
        <f t="shared" si="397"/>
        <v>41.090000000000146</v>
      </c>
      <c r="AL278" s="5">
        <f t="shared" si="417"/>
        <v>41.400000000000091</v>
      </c>
      <c r="AM278" s="5">
        <f t="shared" si="398"/>
        <v>85.710000000000036</v>
      </c>
      <c r="AN278" s="5">
        <f t="shared" si="413"/>
        <v>62.515000000000057</v>
      </c>
      <c r="AO278" s="5">
        <f t="shared" si="414"/>
        <v>1</v>
      </c>
      <c r="AP278" s="5">
        <f t="shared" si="427"/>
        <v>3</v>
      </c>
      <c r="AQ278" s="5">
        <f t="shared" si="347"/>
        <v>3.1</v>
      </c>
      <c r="AR278" s="5"/>
      <c r="AS278" s="5">
        <f t="shared" si="391"/>
        <v>80.490000000000691</v>
      </c>
      <c r="AT278" s="5">
        <f t="shared" si="413"/>
        <v>64.015000000000143</v>
      </c>
      <c r="AU278" s="5">
        <f t="shared" si="399"/>
        <v>46.309999999999491</v>
      </c>
      <c r="AV278" s="5">
        <f t="shared" si="402"/>
        <v>-5.2199999999993452</v>
      </c>
      <c r="AW278" s="5">
        <f t="shared" si="400"/>
        <v>6</v>
      </c>
      <c r="AZ278" s="4">
        <f t="shared" si="337"/>
        <v>0.37356321839080342</v>
      </c>
      <c r="BA278" s="5">
        <f t="shared" si="343"/>
        <v>0</v>
      </c>
      <c r="BB278" s="4">
        <f t="shared" si="338"/>
        <v>0.31282051282051276</v>
      </c>
      <c r="BD278" s="5">
        <v>-10.940000000000055</v>
      </c>
      <c r="BE278" s="4">
        <v>1</v>
      </c>
      <c r="BJ278" s="5">
        <v>19.800000000000182</v>
      </c>
      <c r="BK278" s="5">
        <v>7.6099999999996726</v>
      </c>
      <c r="BL278" s="5">
        <v>4.6900000000005093</v>
      </c>
      <c r="BM278" s="5">
        <v>2</v>
      </c>
      <c r="BR278">
        <v>-37</v>
      </c>
      <c r="BS278">
        <v>-58</v>
      </c>
    </row>
    <row r="279" spans="1:71">
      <c r="A279" s="7">
        <v>36927</v>
      </c>
      <c r="B279" s="6">
        <v>6633.78</v>
      </c>
      <c r="C279" s="6">
        <v>6635.8</v>
      </c>
      <c r="D279" s="6">
        <v>6592.21</v>
      </c>
      <c r="E279" s="6">
        <v>6628.07</v>
      </c>
      <c r="F279" s="6">
        <v>5795.73</v>
      </c>
      <c r="G279" s="6">
        <v>5838.96</v>
      </c>
      <c r="H279" s="6">
        <v>5784.78</v>
      </c>
      <c r="I279" s="6">
        <v>5823.49</v>
      </c>
      <c r="J279" s="9">
        <f t="shared" si="384"/>
        <v>45.989999999999782</v>
      </c>
      <c r="K279" s="9">
        <f t="shared" si="411"/>
        <v>89.823333333333423</v>
      </c>
      <c r="L279" s="9">
        <f t="shared" si="388"/>
        <v>54.180000000000291</v>
      </c>
      <c r="M279" s="9">
        <f t="shared" ref="M279" si="434">AVERAGE(L268:L279)</f>
        <v>93.777499999999989</v>
      </c>
      <c r="N279" s="6" t="s">
        <v>36</v>
      </c>
      <c r="O279" s="9">
        <f t="shared" si="390"/>
        <v>804.57999999999993</v>
      </c>
      <c r="P279" s="4">
        <f t="shared" si="429"/>
        <v>0.31098039215683848</v>
      </c>
      <c r="Q279" s="5">
        <f t="shared" si="430"/>
        <v>25.5</v>
      </c>
      <c r="R279" s="5">
        <f t="shared" si="431"/>
        <v>803.02500000000055</v>
      </c>
      <c r="S279" s="4">
        <f t="shared" si="432"/>
        <v>0.37441163885322876</v>
      </c>
      <c r="T279" s="4">
        <f t="shared" si="433"/>
        <v>0.37441163885322876</v>
      </c>
      <c r="U279" s="5">
        <f t="shared" si="425"/>
        <v>808.03400000000022</v>
      </c>
      <c r="V279" s="5">
        <f t="shared" si="426"/>
        <v>-3.4540000000002919</v>
      </c>
      <c r="X279" s="5">
        <f t="shared" si="386"/>
        <v>-5.7100000000000364</v>
      </c>
      <c r="Y279" s="5">
        <f t="shared" si="387"/>
        <v>27.760000000000218</v>
      </c>
      <c r="AA279" s="5">
        <f t="shared" si="405"/>
        <v>0</v>
      </c>
      <c r="AB279" s="5">
        <f t="shared" si="406"/>
        <v>0</v>
      </c>
      <c r="AC279" s="5">
        <f t="shared" si="407"/>
        <v>0</v>
      </c>
      <c r="AF279" s="5">
        <f t="shared" si="393"/>
        <v>2.0200000000004366</v>
      </c>
      <c r="AG279" s="5">
        <f t="shared" si="394"/>
        <v>-2.3999999999996362</v>
      </c>
      <c r="AH279" s="5">
        <f t="shared" si="395"/>
        <v>41.569999999999709</v>
      </c>
      <c r="AI279" s="5">
        <f t="shared" si="396"/>
        <v>45.989999999999782</v>
      </c>
      <c r="AJ279" s="5"/>
      <c r="AK279" s="5">
        <f t="shared" si="397"/>
        <v>2.0200000000004366</v>
      </c>
      <c r="AL279" s="5">
        <f t="shared" si="417"/>
        <v>41.400000000000091</v>
      </c>
      <c r="AM279" s="5">
        <f t="shared" si="398"/>
        <v>41.569999999999709</v>
      </c>
      <c r="AN279" s="5">
        <f t="shared" si="413"/>
        <v>60.844999999999985</v>
      </c>
      <c r="AO279" s="5">
        <f t="shared" si="414"/>
        <v>0</v>
      </c>
      <c r="AP279" s="5">
        <f t="shared" si="427"/>
        <v>3</v>
      </c>
      <c r="AQ279" s="5">
        <f t="shared" si="347"/>
        <v>3</v>
      </c>
      <c r="AR279" s="5"/>
      <c r="AS279" s="5">
        <f t="shared" si="391"/>
        <v>45.989999999999782</v>
      </c>
      <c r="AT279" s="5">
        <f t="shared" si="413"/>
        <v>62.880000000000109</v>
      </c>
      <c r="AU279" s="5">
        <f t="shared" si="399"/>
        <v>-2.3999999999996362</v>
      </c>
      <c r="AV279" s="5">
        <f t="shared" si="402"/>
        <v>4.4200000000000728</v>
      </c>
      <c r="AW279" s="5">
        <f t="shared" si="400"/>
        <v>2</v>
      </c>
      <c r="AZ279" s="4">
        <f t="shared" ref="AZ279:AZ342" si="435">T279</f>
        <v>0.37441163885322876</v>
      </c>
      <c r="BA279" s="5">
        <f t="shared" si="343"/>
        <v>0</v>
      </c>
      <c r="BB279" s="4">
        <f t="shared" ref="BB279:BB342" si="436">AZ278</f>
        <v>0.37356321839080342</v>
      </c>
      <c r="BD279" s="5">
        <v>-10.8799999999992</v>
      </c>
      <c r="BE279" s="4">
        <v>1</v>
      </c>
      <c r="BJ279" s="5">
        <v>17.479999999999563</v>
      </c>
      <c r="BK279" s="5">
        <v>16.130000000000109</v>
      </c>
      <c r="BL279" s="5">
        <v>6.7899999999999636</v>
      </c>
      <c r="BM279" s="5">
        <v>2</v>
      </c>
      <c r="BR279">
        <v>42</v>
      </c>
      <c r="BS279">
        <v>28</v>
      </c>
    </row>
    <row r="280" spans="1:71">
      <c r="A280" s="7">
        <v>36928</v>
      </c>
      <c r="B280" s="6">
        <v>6632.49</v>
      </c>
      <c r="C280" s="6">
        <v>6693.45</v>
      </c>
      <c r="D280" s="6">
        <v>6620.03</v>
      </c>
      <c r="E280" s="6">
        <v>6693.03</v>
      </c>
      <c r="F280" s="6">
        <v>5831.97</v>
      </c>
      <c r="G280" s="6">
        <v>5859.35</v>
      </c>
      <c r="H280" s="6">
        <v>5800.7</v>
      </c>
      <c r="I280" s="6">
        <v>5852.35</v>
      </c>
      <c r="J280" s="9">
        <f t="shared" si="384"/>
        <v>73.420000000000073</v>
      </c>
      <c r="K280" s="9">
        <f t="shared" si="411"/>
        <v>87.244166666666771</v>
      </c>
      <c r="L280" s="9">
        <f t="shared" si="388"/>
        <v>58.650000000000546</v>
      </c>
      <c r="M280" s="9">
        <f t="shared" ref="M280" si="437">AVERAGE(L269:L280)</f>
        <v>88.432500000000047</v>
      </c>
      <c r="N280" s="6" t="s">
        <v>36</v>
      </c>
      <c r="O280" s="9">
        <f t="shared" si="390"/>
        <v>840.67999999999938</v>
      </c>
      <c r="P280" s="4">
        <f t="shared" si="429"/>
        <v>1</v>
      </c>
      <c r="Q280" s="5">
        <f t="shared" si="430"/>
        <v>44.029999999998836</v>
      </c>
      <c r="R280" s="5">
        <f t="shared" si="431"/>
        <v>807.65750000000025</v>
      </c>
      <c r="S280" s="4">
        <f t="shared" si="432"/>
        <v>0.66300255985542733</v>
      </c>
      <c r="T280" s="4">
        <f t="shared" si="433"/>
        <v>0.76059050064183886</v>
      </c>
      <c r="U280" s="5">
        <f t="shared" si="425"/>
        <v>811.74</v>
      </c>
      <c r="V280" s="5">
        <f t="shared" si="426"/>
        <v>28.939999999999372</v>
      </c>
      <c r="X280" s="5">
        <f t="shared" si="386"/>
        <v>60.539999999999964</v>
      </c>
      <c r="Y280" s="5">
        <f t="shared" si="387"/>
        <v>20.380000000000109</v>
      </c>
      <c r="AA280" s="5">
        <f t="shared" si="405"/>
        <v>1</v>
      </c>
      <c r="AB280" s="5">
        <f t="shared" si="406"/>
        <v>0</v>
      </c>
      <c r="AC280" s="5">
        <f t="shared" si="407"/>
        <v>1</v>
      </c>
      <c r="AF280" s="5">
        <f t="shared" si="393"/>
        <v>60.960000000000036</v>
      </c>
      <c r="AG280" s="5">
        <f t="shared" si="394"/>
        <v>65.380000000000109</v>
      </c>
      <c r="AH280" s="5">
        <f t="shared" si="395"/>
        <v>12.460000000000036</v>
      </c>
      <c r="AI280" s="5">
        <f t="shared" si="396"/>
        <v>8.0399999999999636</v>
      </c>
      <c r="AJ280" s="5"/>
      <c r="AK280" s="5">
        <f t="shared" si="397"/>
        <v>12.460000000000036</v>
      </c>
      <c r="AL280" s="5">
        <f t="shared" si="417"/>
        <v>40.07300000000005</v>
      </c>
      <c r="AM280" s="5">
        <f t="shared" si="398"/>
        <v>60.960000000000036</v>
      </c>
      <c r="AN280" s="5">
        <f t="shared" si="413"/>
        <v>59.306999999999974</v>
      </c>
      <c r="AO280" s="5">
        <f t="shared" si="414"/>
        <v>1</v>
      </c>
      <c r="AP280" s="5">
        <f t="shared" si="427"/>
        <v>4</v>
      </c>
      <c r="AQ280" s="5">
        <f t="shared" si="347"/>
        <v>3</v>
      </c>
      <c r="AR280" s="5"/>
      <c r="AS280" s="5">
        <f t="shared" si="391"/>
        <v>65.380000000000109</v>
      </c>
      <c r="AT280" s="5">
        <f t="shared" si="413"/>
        <v>62.10600000000013</v>
      </c>
      <c r="AU280" s="5">
        <f t="shared" si="399"/>
        <v>8.0399999999999636</v>
      </c>
      <c r="AV280" s="5">
        <f t="shared" si="402"/>
        <v>-4.4200000000000728</v>
      </c>
      <c r="AW280" s="5">
        <f t="shared" si="400"/>
        <v>3</v>
      </c>
      <c r="AZ280" s="4">
        <f t="shared" si="435"/>
        <v>0.76059050064183886</v>
      </c>
      <c r="BA280" s="5">
        <f t="shared" si="343"/>
        <v>0</v>
      </c>
      <c r="BB280" s="4">
        <f t="shared" si="436"/>
        <v>0.37441163885322876</v>
      </c>
      <c r="BD280" s="5">
        <v>-10.710000000000036</v>
      </c>
      <c r="BE280" s="4">
        <v>1</v>
      </c>
      <c r="BJ280" s="5">
        <v>25.890000000000327</v>
      </c>
      <c r="BK280" s="5">
        <v>8.3299999999999272</v>
      </c>
      <c r="BL280" s="5">
        <v>4.1099999999996726</v>
      </c>
      <c r="BM280" s="5">
        <v>2</v>
      </c>
      <c r="BR280">
        <v>-35</v>
      </c>
      <c r="BS280">
        <v>20</v>
      </c>
    </row>
    <row r="281" spans="1:71">
      <c r="A281" s="7">
        <v>36929</v>
      </c>
      <c r="B281" s="6">
        <v>6691.36</v>
      </c>
      <c r="C281" s="6">
        <v>6691.36</v>
      </c>
      <c r="D281" s="6">
        <v>6578.96</v>
      </c>
      <c r="E281" s="6">
        <v>6578.96</v>
      </c>
      <c r="F281" s="6">
        <v>5813.1</v>
      </c>
      <c r="G281" s="6">
        <v>5813.1</v>
      </c>
      <c r="H281" s="6">
        <v>5744.68</v>
      </c>
      <c r="I281" s="6">
        <v>5752.14</v>
      </c>
      <c r="J281" s="9">
        <f t="shared" si="384"/>
        <v>114.06999999999971</v>
      </c>
      <c r="K281" s="9">
        <f t="shared" si="411"/>
        <v>88.863333333333387</v>
      </c>
      <c r="L281" s="9">
        <f t="shared" si="388"/>
        <v>107.67000000000007</v>
      </c>
      <c r="M281" s="9">
        <f t="shared" ref="M281" si="438">AVERAGE(L270:L281)</f>
        <v>89.435833333333377</v>
      </c>
      <c r="N281" s="6" t="s">
        <v>37</v>
      </c>
      <c r="O281" s="9">
        <f t="shared" si="390"/>
        <v>826.81999999999971</v>
      </c>
      <c r="P281" s="4">
        <f t="shared" si="429"/>
        <v>0.61606648199446312</v>
      </c>
      <c r="Q281" s="5">
        <f t="shared" si="430"/>
        <v>36.099999999999454</v>
      </c>
      <c r="R281" s="5">
        <f t="shared" si="431"/>
        <v>813.60499999999979</v>
      </c>
      <c r="S281" s="4">
        <f t="shared" si="432"/>
        <v>0.68521462639109609</v>
      </c>
      <c r="T281" s="4">
        <f t="shared" si="433"/>
        <v>0.61232349165596378</v>
      </c>
      <c r="U281" s="5">
        <f t="shared" si="425"/>
        <v>817.77399999999977</v>
      </c>
      <c r="V281" s="5">
        <f t="shared" si="426"/>
        <v>9.0459999999999354</v>
      </c>
      <c r="X281" s="5">
        <f t="shared" si="386"/>
        <v>-112.39999999999964</v>
      </c>
      <c r="Y281" s="5">
        <f t="shared" si="387"/>
        <v>-60.960000000000036</v>
      </c>
      <c r="AA281" s="5">
        <f t="shared" si="405"/>
        <v>0</v>
      </c>
      <c r="AB281" s="5">
        <f t="shared" si="406"/>
        <v>1</v>
      </c>
      <c r="AC281" s="5">
        <f t="shared" si="407"/>
        <v>1</v>
      </c>
      <c r="AF281" s="5">
        <f t="shared" si="393"/>
        <v>0</v>
      </c>
      <c r="AG281" s="5">
        <f t="shared" si="394"/>
        <v>-1.6700000000000728</v>
      </c>
      <c r="AH281" s="5">
        <f t="shared" si="395"/>
        <v>112.39999999999964</v>
      </c>
      <c r="AI281" s="5">
        <f t="shared" si="396"/>
        <v>114.06999999999971</v>
      </c>
      <c r="AJ281" s="5"/>
      <c r="AK281" s="5">
        <f t="shared" si="397"/>
        <v>0</v>
      </c>
      <c r="AL281" s="5">
        <f t="shared" si="417"/>
        <v>40.07300000000005</v>
      </c>
      <c r="AM281" s="5">
        <f t="shared" si="398"/>
        <v>112.39999999999964</v>
      </c>
      <c r="AN281" s="5">
        <f t="shared" si="413"/>
        <v>66.966999999999913</v>
      </c>
      <c r="AO281" s="5">
        <f t="shared" si="414"/>
        <v>1</v>
      </c>
      <c r="AP281" s="5">
        <f t="shared" si="427"/>
        <v>5</v>
      </c>
      <c r="AQ281" s="5">
        <f t="shared" si="347"/>
        <v>3.2</v>
      </c>
      <c r="AR281" s="5"/>
      <c r="AS281" s="5">
        <f t="shared" si="391"/>
        <v>114.06999999999971</v>
      </c>
      <c r="AT281" s="5">
        <f t="shared" si="413"/>
        <v>69.853000000000065</v>
      </c>
      <c r="AU281" s="5">
        <f t="shared" si="399"/>
        <v>-1.6700000000000728</v>
      </c>
      <c r="AV281" s="5">
        <f t="shared" si="402"/>
        <v>1.6700000000000728</v>
      </c>
      <c r="AW281" s="5">
        <f t="shared" si="400"/>
        <v>4</v>
      </c>
      <c r="AZ281" s="4">
        <f t="shared" si="435"/>
        <v>0.61232349165596378</v>
      </c>
      <c r="BA281" s="5">
        <f t="shared" si="343"/>
        <v>0</v>
      </c>
      <c r="BB281" s="4">
        <f t="shared" si="436"/>
        <v>0.76059050064183886</v>
      </c>
      <c r="BD281" s="5">
        <v>-10.690000000000509</v>
      </c>
      <c r="BE281" s="4">
        <v>1</v>
      </c>
      <c r="BJ281" s="5">
        <v>35.090000000000146</v>
      </c>
      <c r="BK281" s="5">
        <v>-0.11999999999989086</v>
      </c>
      <c r="BL281" s="5">
        <v>9.8699999999998909</v>
      </c>
      <c r="BM281" s="5">
        <v>2</v>
      </c>
      <c r="BR281">
        <v>-36</v>
      </c>
      <c r="BS281">
        <v>61</v>
      </c>
    </row>
    <row r="282" spans="1:71">
      <c r="A282" s="7">
        <v>36930</v>
      </c>
      <c r="B282" s="6">
        <v>6585.4</v>
      </c>
      <c r="C282" s="6">
        <v>6662.77</v>
      </c>
      <c r="D282" s="6">
        <v>6580.24</v>
      </c>
      <c r="E282" s="6">
        <v>6636.81</v>
      </c>
      <c r="F282" s="6">
        <v>5771.23</v>
      </c>
      <c r="G282" s="6">
        <v>5816.13</v>
      </c>
      <c r="H282" s="6">
        <v>5752.74</v>
      </c>
      <c r="I282" s="6">
        <v>5773.46</v>
      </c>
      <c r="J282" s="9">
        <f t="shared" si="384"/>
        <v>83.8100000000004</v>
      </c>
      <c r="K282" s="9">
        <f t="shared" si="411"/>
        <v>85.803333333333441</v>
      </c>
      <c r="L282" s="9">
        <f t="shared" si="388"/>
        <v>63.989999999999782</v>
      </c>
      <c r="M282" s="9">
        <f t="shared" ref="M282" si="439">AVERAGE(L271:L282)</f>
        <v>88.188333333333347</v>
      </c>
      <c r="N282" s="6" t="s">
        <v>36</v>
      </c>
      <c r="O282" s="9">
        <f t="shared" si="390"/>
        <v>863.35000000000036</v>
      </c>
      <c r="P282" s="4">
        <f t="shared" si="429"/>
        <v>1</v>
      </c>
      <c r="Q282" s="5">
        <f t="shared" si="430"/>
        <v>58.770000000000437</v>
      </c>
      <c r="R282" s="5">
        <f t="shared" si="431"/>
        <v>819.27250000000004</v>
      </c>
      <c r="S282" s="4">
        <f t="shared" si="432"/>
        <v>1</v>
      </c>
      <c r="T282" s="4">
        <f t="shared" si="433"/>
        <v>1</v>
      </c>
      <c r="U282" s="5">
        <f t="shared" si="425"/>
        <v>829.45199999999988</v>
      </c>
      <c r="V282" s="5">
        <f t="shared" si="426"/>
        <v>33.898000000000479</v>
      </c>
      <c r="X282" s="5">
        <f t="shared" si="386"/>
        <v>51.410000000000764</v>
      </c>
      <c r="Y282" s="5">
        <f t="shared" si="387"/>
        <v>2.2300000000004729</v>
      </c>
      <c r="AA282" s="5">
        <f t="shared" si="405"/>
        <v>1</v>
      </c>
      <c r="AB282" s="5">
        <f t="shared" si="406"/>
        <v>0</v>
      </c>
      <c r="AC282" s="5">
        <f t="shared" si="407"/>
        <v>1</v>
      </c>
      <c r="AF282" s="5">
        <f t="shared" si="393"/>
        <v>77.3700000000008</v>
      </c>
      <c r="AG282" s="5">
        <f t="shared" si="394"/>
        <v>83.8100000000004</v>
      </c>
      <c r="AH282" s="5">
        <f t="shared" si="395"/>
        <v>5.1599999999998545</v>
      </c>
      <c r="AI282" s="5">
        <f t="shared" si="396"/>
        <v>-1.2799999999997453</v>
      </c>
      <c r="AJ282" s="5"/>
      <c r="AK282" s="5">
        <f t="shared" si="397"/>
        <v>5.1599999999998545</v>
      </c>
      <c r="AL282" s="5">
        <f t="shared" si="417"/>
        <v>40.07300000000005</v>
      </c>
      <c r="AM282" s="5">
        <f t="shared" si="398"/>
        <v>77.3700000000008</v>
      </c>
      <c r="AN282" s="5">
        <f t="shared" si="413"/>
        <v>67.275000000000006</v>
      </c>
      <c r="AO282" s="5">
        <f t="shared" si="414"/>
        <v>1</v>
      </c>
      <c r="AP282" s="5">
        <f t="shared" si="427"/>
        <v>5</v>
      </c>
      <c r="AQ282" s="5">
        <f t="shared" si="347"/>
        <v>3.4</v>
      </c>
      <c r="AR282" s="5"/>
      <c r="AS282" s="5">
        <f t="shared" si="391"/>
        <v>83.8100000000004</v>
      </c>
      <c r="AT282" s="5">
        <f t="shared" si="413"/>
        <v>71.375000000000085</v>
      </c>
      <c r="AU282" s="5">
        <f t="shared" si="399"/>
        <v>-1.2799999999997453</v>
      </c>
      <c r="AV282" s="5">
        <f t="shared" si="402"/>
        <v>-6.4399999999995998</v>
      </c>
      <c r="AW282" s="5">
        <f t="shared" si="400"/>
        <v>5</v>
      </c>
      <c r="AZ282" s="4">
        <f t="shared" si="435"/>
        <v>1</v>
      </c>
      <c r="BA282" s="5">
        <f t="shared" si="343"/>
        <v>0</v>
      </c>
      <c r="BB282" s="4">
        <f t="shared" si="436"/>
        <v>0.61232349165596378</v>
      </c>
      <c r="BD282" s="5">
        <v>-10.650000000000091</v>
      </c>
      <c r="BE282" s="4">
        <v>1</v>
      </c>
      <c r="BJ282" s="5">
        <v>21.239999999999782</v>
      </c>
      <c r="BK282" s="5">
        <v>14</v>
      </c>
      <c r="BL282" s="5">
        <v>2.1099999999996726</v>
      </c>
      <c r="BM282" s="5">
        <v>2</v>
      </c>
      <c r="BR282">
        <v>-34</v>
      </c>
      <c r="BS282">
        <v>2</v>
      </c>
    </row>
    <row r="283" spans="1:71">
      <c r="A283" s="7">
        <v>36931</v>
      </c>
      <c r="B283" s="6">
        <v>6637.13</v>
      </c>
      <c r="C283" s="6">
        <v>6637.13</v>
      </c>
      <c r="D283" s="6">
        <v>6497.07</v>
      </c>
      <c r="E283" s="6">
        <v>6497.07</v>
      </c>
      <c r="F283" s="6">
        <v>5764.68</v>
      </c>
      <c r="G283" s="6">
        <v>5772.79</v>
      </c>
      <c r="H283" s="6">
        <v>5701.64</v>
      </c>
      <c r="I283" s="6">
        <v>5712.36</v>
      </c>
      <c r="J283" s="9">
        <f t="shared" si="384"/>
        <v>140.0600000000004</v>
      </c>
      <c r="K283" s="9">
        <f t="shared" si="411"/>
        <v>91.784166666666806</v>
      </c>
      <c r="L283" s="9">
        <f t="shared" si="388"/>
        <v>71.819999999999709</v>
      </c>
      <c r="M283" s="9">
        <f t="shared" ref="M283" si="440">AVERAGE(L272:L283)</f>
        <v>87.056666666666615</v>
      </c>
      <c r="N283" s="6" t="s">
        <v>37</v>
      </c>
      <c r="O283" s="9">
        <f t="shared" si="390"/>
        <v>784.71</v>
      </c>
      <c r="P283" s="4">
        <f t="shared" si="429"/>
        <v>0</v>
      </c>
      <c r="Q283" s="5">
        <f t="shared" si="430"/>
        <v>78.640000000000327</v>
      </c>
      <c r="R283" s="5">
        <f t="shared" si="431"/>
        <v>804.37000000000012</v>
      </c>
      <c r="S283" s="4">
        <f t="shared" si="432"/>
        <v>0</v>
      </c>
      <c r="T283" s="4">
        <f t="shared" si="433"/>
        <v>0</v>
      </c>
      <c r="U283" s="5">
        <f t="shared" si="425"/>
        <v>824.02799999999991</v>
      </c>
      <c r="V283" s="5">
        <f t="shared" si="426"/>
        <v>-39.31799999999987</v>
      </c>
      <c r="X283" s="5">
        <f t="shared" si="386"/>
        <v>-140.0600000000004</v>
      </c>
      <c r="Y283" s="5">
        <f t="shared" si="387"/>
        <v>-52.320000000000618</v>
      </c>
      <c r="AA283" s="5">
        <f t="shared" si="405"/>
        <v>0</v>
      </c>
      <c r="AB283" s="5">
        <f t="shared" si="406"/>
        <v>1</v>
      </c>
      <c r="AC283" s="5">
        <f t="shared" si="407"/>
        <v>1</v>
      </c>
      <c r="AF283" s="5">
        <f t="shared" si="393"/>
        <v>0</v>
      </c>
      <c r="AG283" s="5">
        <f t="shared" si="394"/>
        <v>0.31999999999970896</v>
      </c>
      <c r="AH283" s="5">
        <f t="shared" si="395"/>
        <v>140.0600000000004</v>
      </c>
      <c r="AI283" s="5">
        <f t="shared" si="396"/>
        <v>139.74000000000069</v>
      </c>
      <c r="AJ283" s="5"/>
      <c r="AK283" s="5">
        <f t="shared" si="397"/>
        <v>0</v>
      </c>
      <c r="AL283" s="5">
        <f t="shared" si="417"/>
        <v>40.07300000000005</v>
      </c>
      <c r="AM283" s="5">
        <f t="shared" si="398"/>
        <v>140.0600000000004</v>
      </c>
      <c r="AN283" s="5">
        <f t="shared" si="413"/>
        <v>74.975000000000094</v>
      </c>
      <c r="AO283" s="5">
        <f t="shared" si="414"/>
        <v>1</v>
      </c>
      <c r="AP283" s="5">
        <f t="shared" si="427"/>
        <v>6</v>
      </c>
      <c r="AQ283" s="5">
        <f t="shared" si="347"/>
        <v>3.7</v>
      </c>
      <c r="AR283" s="5"/>
      <c r="AS283" s="5">
        <f t="shared" si="391"/>
        <v>139.74000000000069</v>
      </c>
      <c r="AT283" s="5">
        <f t="shared" si="413"/>
        <v>77.634000000000199</v>
      </c>
      <c r="AU283" s="5">
        <f t="shared" si="399"/>
        <v>0.31999999999970896</v>
      </c>
      <c r="AV283" s="5">
        <f t="shared" si="402"/>
        <v>-0.31999999999970896</v>
      </c>
      <c r="AW283" s="5">
        <f t="shared" si="400"/>
        <v>6</v>
      </c>
      <c r="AZ283" s="4">
        <f t="shared" si="435"/>
        <v>0</v>
      </c>
      <c r="BA283" s="5">
        <f t="shared" ref="BA283:BA346" si="441">IF(AZ282&gt;0.9,O283-O282,0)</f>
        <v>-78.640000000000327</v>
      </c>
      <c r="BB283" s="4">
        <f t="shared" si="436"/>
        <v>1</v>
      </c>
      <c r="BD283" s="5">
        <v>-10.470000000000255</v>
      </c>
      <c r="BE283" s="4">
        <v>1</v>
      </c>
      <c r="BJ283" s="5">
        <v>24.5</v>
      </c>
      <c r="BK283" s="5">
        <v>0.72000000000025466</v>
      </c>
      <c r="BL283" s="5">
        <v>3.8299999999999272</v>
      </c>
      <c r="BM283" s="5">
        <v>2</v>
      </c>
      <c r="BR283">
        <v>-37</v>
      </c>
      <c r="BS283">
        <v>52</v>
      </c>
    </row>
    <row r="284" spans="1:71">
      <c r="A284" s="7">
        <v>36934</v>
      </c>
      <c r="B284" s="6">
        <v>6498.93</v>
      </c>
      <c r="C284" s="6">
        <v>6572.37</v>
      </c>
      <c r="D284" s="6">
        <v>6498.93</v>
      </c>
      <c r="E284" s="6">
        <v>6564.91</v>
      </c>
      <c r="F284" s="6">
        <v>5700.31</v>
      </c>
      <c r="G284" s="6">
        <v>5777.88</v>
      </c>
      <c r="H284" s="6">
        <v>5700.31</v>
      </c>
      <c r="I284" s="6">
        <v>5759.48</v>
      </c>
      <c r="J284" s="9">
        <f t="shared" si="384"/>
        <v>75.300000000000182</v>
      </c>
      <c r="K284" s="9">
        <f t="shared" si="411"/>
        <v>89.938333333333503</v>
      </c>
      <c r="L284" s="9">
        <f t="shared" si="388"/>
        <v>77.569999999999709</v>
      </c>
      <c r="M284" s="9">
        <f t="shared" ref="M284" si="442">AVERAGE(L273:L284)</f>
        <v>84.448333333333196</v>
      </c>
      <c r="N284" s="6" t="s">
        <v>36</v>
      </c>
      <c r="O284" s="9">
        <f t="shared" si="390"/>
        <v>805.43000000000029</v>
      </c>
      <c r="P284" s="4">
        <f t="shared" si="429"/>
        <v>0.26347914547304385</v>
      </c>
      <c r="Q284" s="5">
        <f t="shared" si="430"/>
        <v>78.640000000000327</v>
      </c>
      <c r="R284" s="5">
        <f t="shared" si="431"/>
        <v>804.37000000000012</v>
      </c>
      <c r="S284" s="4">
        <f t="shared" si="432"/>
        <v>0.26347914547304385</v>
      </c>
      <c r="T284" s="4">
        <f t="shared" si="433"/>
        <v>0.26347914547304385</v>
      </c>
      <c r="U284" s="5">
        <f t="shared" si="425"/>
        <v>824.19799999999998</v>
      </c>
      <c r="V284" s="5">
        <f t="shared" si="426"/>
        <v>-18.767999999999688</v>
      </c>
      <c r="X284" s="5">
        <f t="shared" si="386"/>
        <v>65.979999999999563</v>
      </c>
      <c r="Y284" s="5">
        <f t="shared" si="387"/>
        <v>59.169999999999163</v>
      </c>
      <c r="AA284" s="5">
        <f t="shared" si="405"/>
        <v>1</v>
      </c>
      <c r="AB284" s="5">
        <f t="shared" si="406"/>
        <v>0</v>
      </c>
      <c r="AC284" s="5">
        <f t="shared" si="407"/>
        <v>1</v>
      </c>
      <c r="AF284" s="5">
        <f t="shared" si="393"/>
        <v>73.4399999999996</v>
      </c>
      <c r="AG284" s="5">
        <f t="shared" si="394"/>
        <v>75.300000000000182</v>
      </c>
      <c r="AH284" s="5">
        <f t="shared" si="395"/>
        <v>0</v>
      </c>
      <c r="AI284" s="5">
        <f t="shared" si="396"/>
        <v>-1.8600000000005821</v>
      </c>
      <c r="AJ284" s="5"/>
      <c r="AK284" s="5">
        <f t="shared" si="397"/>
        <v>0</v>
      </c>
      <c r="AL284" s="5">
        <f t="shared" si="417"/>
        <v>40.07300000000005</v>
      </c>
      <c r="AM284" s="5">
        <f t="shared" si="398"/>
        <v>73.4399999999996</v>
      </c>
      <c r="AN284" s="5">
        <f t="shared" si="413"/>
        <v>77.133000000000081</v>
      </c>
      <c r="AO284" s="5">
        <f t="shared" si="414"/>
        <v>0</v>
      </c>
      <c r="AP284" s="5">
        <f t="shared" si="427"/>
        <v>6</v>
      </c>
      <c r="AQ284" s="5">
        <f t="shared" si="347"/>
        <v>4</v>
      </c>
      <c r="AR284" s="5"/>
      <c r="AS284" s="5">
        <f t="shared" si="391"/>
        <v>75.300000000000182</v>
      </c>
      <c r="AT284" s="5">
        <f t="shared" si="413"/>
        <v>79.588000000000193</v>
      </c>
      <c r="AU284" s="5">
        <f t="shared" si="399"/>
        <v>-1.8600000000005821</v>
      </c>
      <c r="AV284" s="5">
        <f t="shared" si="402"/>
        <v>-1.8600000000005821</v>
      </c>
      <c r="AW284" s="5">
        <f t="shared" si="400"/>
        <v>2</v>
      </c>
      <c r="AZ284" s="4">
        <f t="shared" si="435"/>
        <v>0.26347914547304385</v>
      </c>
      <c r="BA284" s="5">
        <f t="shared" si="441"/>
        <v>0</v>
      </c>
      <c r="BB284" s="4">
        <f t="shared" si="436"/>
        <v>0</v>
      </c>
      <c r="BD284" s="5">
        <v>-10.420000000000073</v>
      </c>
      <c r="BE284" s="4">
        <v>1</v>
      </c>
      <c r="BJ284" s="5">
        <v>57.470000000000255</v>
      </c>
      <c r="BK284" s="5">
        <v>32.179999999999382</v>
      </c>
      <c r="BL284" s="5">
        <v>27.119999999999891</v>
      </c>
      <c r="BM284" s="5">
        <v>2</v>
      </c>
      <c r="BR284">
        <v>-36</v>
      </c>
      <c r="BS284">
        <v>59</v>
      </c>
    </row>
    <row r="285" spans="1:71">
      <c r="A285" s="7">
        <v>36935</v>
      </c>
      <c r="B285" s="6">
        <v>6567.85</v>
      </c>
      <c r="C285" s="6">
        <v>6603.17</v>
      </c>
      <c r="D285" s="6">
        <v>6545.02</v>
      </c>
      <c r="E285" s="6">
        <v>6557.93</v>
      </c>
      <c r="F285" s="6">
        <v>5789.58</v>
      </c>
      <c r="G285" s="6">
        <v>5791.24</v>
      </c>
      <c r="H285" s="6">
        <v>5720.45</v>
      </c>
      <c r="I285" s="6">
        <v>5739.03</v>
      </c>
      <c r="J285" s="9">
        <f t="shared" si="384"/>
        <v>58.149999999999636</v>
      </c>
      <c r="K285" s="9">
        <f t="shared" si="411"/>
        <v>88.355000000000175</v>
      </c>
      <c r="L285" s="9">
        <f t="shared" si="388"/>
        <v>70.789999999999964</v>
      </c>
      <c r="M285" s="9">
        <f t="shared" ref="M285" si="443">AVERAGE(L274:L285)</f>
        <v>81.432499999999891</v>
      </c>
      <c r="N285" s="6" t="s">
        <v>37</v>
      </c>
      <c r="O285" s="9">
        <f t="shared" si="390"/>
        <v>818.90000000000055</v>
      </c>
      <c r="P285" s="4">
        <f t="shared" si="429"/>
        <v>0.43476602238047263</v>
      </c>
      <c r="Q285" s="5">
        <f t="shared" si="430"/>
        <v>78.640000000000327</v>
      </c>
      <c r="R285" s="5">
        <f t="shared" si="431"/>
        <v>804.37000000000012</v>
      </c>
      <c r="S285" s="4">
        <f t="shared" si="432"/>
        <v>0.43476602238047263</v>
      </c>
      <c r="T285" s="4">
        <f t="shared" si="433"/>
        <v>0.43476602238047263</v>
      </c>
      <c r="U285" s="5">
        <f t="shared" si="425"/>
        <v>819.84200000000021</v>
      </c>
      <c r="V285" s="5">
        <f t="shared" si="426"/>
        <v>-0.94199999999966622</v>
      </c>
      <c r="X285" s="5">
        <f t="shared" si="386"/>
        <v>-9.9200000000000728</v>
      </c>
      <c r="Y285" s="5">
        <f t="shared" si="387"/>
        <v>-50.550000000000182</v>
      </c>
      <c r="AA285" s="5">
        <f t="shared" si="405"/>
        <v>0</v>
      </c>
      <c r="AB285" s="5">
        <f t="shared" si="406"/>
        <v>1</v>
      </c>
      <c r="AC285" s="5">
        <f t="shared" si="407"/>
        <v>1</v>
      </c>
      <c r="AF285" s="5">
        <f t="shared" si="393"/>
        <v>35.319999999999709</v>
      </c>
      <c r="AG285" s="5">
        <f t="shared" si="394"/>
        <v>38.260000000000218</v>
      </c>
      <c r="AH285" s="5">
        <f t="shared" si="395"/>
        <v>22.829999999999927</v>
      </c>
      <c r="AI285" s="5">
        <f t="shared" si="396"/>
        <v>19.889999999999418</v>
      </c>
      <c r="AJ285" s="5"/>
      <c r="AK285" s="5">
        <f t="shared" si="397"/>
        <v>22.829999999999927</v>
      </c>
      <c r="AL285" s="5">
        <f t="shared" si="417"/>
        <v>26.905999999999942</v>
      </c>
      <c r="AM285" s="5">
        <f t="shared" si="398"/>
        <v>35.319999999999709</v>
      </c>
      <c r="AN285" s="5">
        <f t="shared" si="413"/>
        <v>75.996000000000009</v>
      </c>
      <c r="AO285" s="5">
        <f t="shared" si="414"/>
        <v>0</v>
      </c>
      <c r="AP285" s="5">
        <f t="shared" si="427"/>
        <v>6</v>
      </c>
      <c r="AQ285" s="5">
        <f t="shared" si="347"/>
        <v>4.3</v>
      </c>
      <c r="AR285" s="5"/>
      <c r="AS285" s="5">
        <f t="shared" si="391"/>
        <v>38.260000000000218</v>
      </c>
      <c r="AT285" s="5">
        <f t="shared" si="413"/>
        <v>78.934000000000196</v>
      </c>
      <c r="AU285" s="5">
        <f t="shared" si="399"/>
        <v>19.889999999999418</v>
      </c>
      <c r="AV285" s="5">
        <f t="shared" si="402"/>
        <v>-2.9400000000005093</v>
      </c>
      <c r="AW285" s="5">
        <f t="shared" si="400"/>
        <v>3</v>
      </c>
      <c r="AZ285" s="4">
        <f t="shared" si="435"/>
        <v>0.43476602238047263</v>
      </c>
      <c r="BA285" s="5">
        <f t="shared" si="441"/>
        <v>0</v>
      </c>
      <c r="BB285" s="4">
        <f t="shared" si="436"/>
        <v>0.26347914547304385</v>
      </c>
      <c r="BD285" s="5">
        <v>-10.3100000000004</v>
      </c>
      <c r="BE285" s="4">
        <v>1</v>
      </c>
      <c r="BJ285" s="5">
        <v>72.079999999999927</v>
      </c>
      <c r="BK285" s="5">
        <v>-12.719999999999345</v>
      </c>
      <c r="BL285" s="5">
        <v>15.789999999999964</v>
      </c>
      <c r="BM285" s="5">
        <v>2</v>
      </c>
      <c r="BR285">
        <v>-10</v>
      </c>
      <c r="BS285">
        <v>51</v>
      </c>
    </row>
    <row r="286" spans="1:71">
      <c r="A286" s="7">
        <v>36936</v>
      </c>
      <c r="B286" s="6">
        <v>6556.09</v>
      </c>
      <c r="C286" s="6">
        <v>6556.09</v>
      </c>
      <c r="D286" s="6">
        <v>6444.16</v>
      </c>
      <c r="E286" s="6">
        <v>6479.87</v>
      </c>
      <c r="F286" s="6">
        <v>5701.73</v>
      </c>
      <c r="G286" s="6">
        <v>5703.89</v>
      </c>
      <c r="H286" s="6">
        <v>5630.74</v>
      </c>
      <c r="I286" s="6">
        <v>5644.23</v>
      </c>
      <c r="J286" s="9">
        <f t="shared" si="384"/>
        <v>113.77000000000044</v>
      </c>
      <c r="K286" s="9">
        <f t="shared" si="411"/>
        <v>90.254166666666833</v>
      </c>
      <c r="L286" s="9">
        <f t="shared" si="388"/>
        <v>108.28999999999996</v>
      </c>
      <c r="M286" s="9">
        <f t="shared" ref="M286" si="444">AVERAGE(L275:L286)</f>
        <v>85.314166666666623</v>
      </c>
      <c r="N286" s="6" t="s">
        <v>37</v>
      </c>
      <c r="O286" s="9">
        <f t="shared" si="390"/>
        <v>835.64000000000033</v>
      </c>
      <c r="P286" s="4">
        <f t="shared" si="429"/>
        <v>0.64763479145473146</v>
      </c>
      <c r="Q286" s="5">
        <f t="shared" si="430"/>
        <v>78.640000000000327</v>
      </c>
      <c r="R286" s="5">
        <f t="shared" si="431"/>
        <v>804.37000000000012</v>
      </c>
      <c r="S286" s="4">
        <f t="shared" si="432"/>
        <v>0.64763479145473146</v>
      </c>
      <c r="T286" s="4">
        <f t="shared" si="433"/>
        <v>0.64763479145473146</v>
      </c>
      <c r="U286" s="5">
        <f t="shared" si="425"/>
        <v>821.60600000000034</v>
      </c>
      <c r="V286" s="5">
        <f t="shared" si="426"/>
        <v>14.033999999999992</v>
      </c>
      <c r="X286" s="5">
        <f t="shared" si="386"/>
        <v>-76.220000000000255</v>
      </c>
      <c r="Y286" s="5">
        <f t="shared" si="387"/>
        <v>-57.5</v>
      </c>
      <c r="AA286" s="5">
        <f t="shared" si="405"/>
        <v>0</v>
      </c>
      <c r="AB286" s="5">
        <f t="shared" si="406"/>
        <v>1</v>
      </c>
      <c r="AC286" s="5">
        <f t="shared" si="407"/>
        <v>1</v>
      </c>
      <c r="AF286" s="5">
        <f t="shared" si="393"/>
        <v>0</v>
      </c>
      <c r="AG286" s="5">
        <f t="shared" si="394"/>
        <v>-1.8400000000001455</v>
      </c>
      <c r="AH286" s="5">
        <f t="shared" si="395"/>
        <v>111.93000000000029</v>
      </c>
      <c r="AI286" s="5">
        <f t="shared" si="396"/>
        <v>113.77000000000044</v>
      </c>
      <c r="AJ286" s="5"/>
      <c r="AK286" s="5">
        <f t="shared" si="397"/>
        <v>0</v>
      </c>
      <c r="AL286" s="5">
        <f t="shared" si="417"/>
        <v>24.655999999999942</v>
      </c>
      <c r="AM286" s="5">
        <f t="shared" si="398"/>
        <v>111.93000000000029</v>
      </c>
      <c r="AN286" s="5">
        <f t="shared" si="413"/>
        <v>82.264999999999958</v>
      </c>
      <c r="AO286" s="5">
        <f t="shared" si="414"/>
        <v>1</v>
      </c>
      <c r="AP286" s="5">
        <f t="shared" si="427"/>
        <v>7</v>
      </c>
      <c r="AQ286" s="5">
        <f t="shared" ref="AQ286:AQ349" si="445">AVERAGE(AP277:AP286)</f>
        <v>4.8</v>
      </c>
      <c r="AR286" s="5"/>
      <c r="AS286" s="5">
        <f t="shared" si="391"/>
        <v>113.77000000000044</v>
      </c>
      <c r="AT286" s="5">
        <f t="shared" si="413"/>
        <v>84.727000000000231</v>
      </c>
      <c r="AU286" s="5">
        <f t="shared" si="399"/>
        <v>-1.8400000000001455</v>
      </c>
      <c r="AV286" s="5">
        <f t="shared" si="402"/>
        <v>1.8400000000001455</v>
      </c>
      <c r="AW286" s="5">
        <f t="shared" si="400"/>
        <v>4</v>
      </c>
      <c r="AZ286" s="4">
        <f t="shared" si="435"/>
        <v>0.64763479145473146</v>
      </c>
      <c r="BA286" s="5">
        <f t="shared" si="441"/>
        <v>0</v>
      </c>
      <c r="BB286" s="4">
        <f t="shared" si="436"/>
        <v>0.43476602238047263</v>
      </c>
      <c r="BD286" s="5">
        <v>-10.279999999999745</v>
      </c>
      <c r="BE286" s="4">
        <v>1</v>
      </c>
      <c r="BJ286" s="5">
        <v>29.460000000000036</v>
      </c>
      <c r="BK286" s="5">
        <v>26.079999999999927</v>
      </c>
      <c r="BL286" s="5">
        <v>22.559999999999491</v>
      </c>
      <c r="BM286" s="5">
        <v>2</v>
      </c>
      <c r="BR286">
        <v>-36</v>
      </c>
      <c r="BS286">
        <v>58</v>
      </c>
    </row>
    <row r="287" spans="1:71">
      <c r="A287" s="7">
        <v>36937</v>
      </c>
      <c r="B287" s="6">
        <v>6480.34</v>
      </c>
      <c r="C287" s="6">
        <v>6591.67</v>
      </c>
      <c r="D287" s="6">
        <v>6480.34</v>
      </c>
      <c r="E287" s="6">
        <v>6591.67</v>
      </c>
      <c r="F287" s="6">
        <v>5665.04</v>
      </c>
      <c r="G287" s="6">
        <v>5709.27</v>
      </c>
      <c r="H287" s="6">
        <v>5628.95</v>
      </c>
      <c r="I287" s="6">
        <v>5704.53</v>
      </c>
      <c r="J287" s="9">
        <f t="shared" si="384"/>
        <v>111.80000000000018</v>
      </c>
      <c r="K287" s="9">
        <f t="shared" si="411"/>
        <v>92.350000000000136</v>
      </c>
      <c r="L287" s="9">
        <f t="shared" si="388"/>
        <v>80.320000000000618</v>
      </c>
      <c r="M287" s="9">
        <f t="shared" ref="M287" si="446">AVERAGE(L276:L287)</f>
        <v>84.6875</v>
      </c>
      <c r="N287" s="6" t="s">
        <v>37</v>
      </c>
      <c r="O287" s="9">
        <f t="shared" si="390"/>
        <v>887.14000000000033</v>
      </c>
      <c r="P287" s="4">
        <f t="shared" si="429"/>
        <v>1</v>
      </c>
      <c r="Q287" s="5">
        <f t="shared" si="430"/>
        <v>102.43000000000029</v>
      </c>
      <c r="R287" s="5">
        <f t="shared" si="431"/>
        <v>810.31750000000011</v>
      </c>
      <c r="S287" s="4">
        <f t="shared" si="432"/>
        <v>1</v>
      </c>
      <c r="T287" s="4">
        <f t="shared" si="433"/>
        <v>1</v>
      </c>
      <c r="U287" s="5">
        <f t="shared" si="425"/>
        <v>826.36400000000026</v>
      </c>
      <c r="V287" s="5">
        <f t="shared" si="426"/>
        <v>60.776000000000067</v>
      </c>
      <c r="X287" s="5">
        <f t="shared" si="386"/>
        <v>111.32999999999993</v>
      </c>
      <c r="Y287" s="5">
        <f t="shared" si="387"/>
        <v>39.489999999999782</v>
      </c>
      <c r="AA287" s="5">
        <f t="shared" si="405"/>
        <v>1</v>
      </c>
      <c r="AB287" s="5">
        <f t="shared" si="406"/>
        <v>0</v>
      </c>
      <c r="AC287" s="5">
        <f t="shared" si="407"/>
        <v>1</v>
      </c>
      <c r="AF287" s="5">
        <f t="shared" si="393"/>
        <v>111.32999999999993</v>
      </c>
      <c r="AG287" s="5">
        <f t="shared" si="394"/>
        <v>111.80000000000018</v>
      </c>
      <c r="AH287" s="5">
        <f t="shared" si="395"/>
        <v>0</v>
      </c>
      <c r="AI287" s="5">
        <f t="shared" si="396"/>
        <v>-0.47000000000025466</v>
      </c>
      <c r="AJ287" s="5"/>
      <c r="AK287" s="5">
        <f t="shared" si="397"/>
        <v>0</v>
      </c>
      <c r="AL287" s="5">
        <f t="shared" si="417"/>
        <v>24.655999999999942</v>
      </c>
      <c r="AM287" s="5">
        <f t="shared" si="398"/>
        <v>111.32999999999993</v>
      </c>
      <c r="AN287" s="5">
        <f t="shared" si="413"/>
        <v>85.009000000000015</v>
      </c>
      <c r="AO287" s="5">
        <f t="shared" si="414"/>
        <v>1</v>
      </c>
      <c r="AP287" s="5">
        <f t="shared" si="427"/>
        <v>7</v>
      </c>
      <c r="AQ287" s="5">
        <f t="shared" si="445"/>
        <v>5.2</v>
      </c>
      <c r="AR287" s="5"/>
      <c r="AS287" s="5">
        <f t="shared" si="391"/>
        <v>111.80000000000018</v>
      </c>
      <c r="AT287" s="5">
        <f t="shared" si="413"/>
        <v>86.861000000000246</v>
      </c>
      <c r="AU287" s="5">
        <f t="shared" si="399"/>
        <v>-0.47000000000025466</v>
      </c>
      <c r="AV287" s="5">
        <f t="shared" si="402"/>
        <v>-0.47000000000025466</v>
      </c>
      <c r="AW287" s="5">
        <f t="shared" si="400"/>
        <v>5</v>
      </c>
      <c r="AZ287" s="4">
        <f t="shared" si="435"/>
        <v>1</v>
      </c>
      <c r="BA287" s="5">
        <f t="shared" si="441"/>
        <v>0</v>
      </c>
      <c r="BB287" s="4">
        <f t="shared" si="436"/>
        <v>0.64763479145473146</v>
      </c>
      <c r="BD287" s="5">
        <v>-10.12000000000171</v>
      </c>
      <c r="BE287" s="4">
        <v>1</v>
      </c>
      <c r="BJ287" s="5">
        <v>113.85999999999967</v>
      </c>
      <c r="BK287" s="5">
        <v>-37.600000000000364</v>
      </c>
      <c r="BL287" s="5">
        <v>58.359999999999673</v>
      </c>
      <c r="BM287" s="5">
        <v>2</v>
      </c>
      <c r="BR287">
        <v>111</v>
      </c>
      <c r="BS287">
        <v>-39</v>
      </c>
    </row>
    <row r="288" spans="1:71">
      <c r="A288" s="7">
        <v>36938</v>
      </c>
      <c r="B288" s="6">
        <v>6587.46</v>
      </c>
      <c r="C288" s="6">
        <v>6587.46</v>
      </c>
      <c r="D288" s="6">
        <v>6439.26</v>
      </c>
      <c r="E288" s="6">
        <v>6439.26</v>
      </c>
      <c r="F288" s="6">
        <v>5651.49</v>
      </c>
      <c r="G288" s="6">
        <v>5662.19</v>
      </c>
      <c r="H288" s="6">
        <v>5583.08</v>
      </c>
      <c r="I288" s="6">
        <v>5595.13</v>
      </c>
      <c r="J288" s="9">
        <f t="shared" si="384"/>
        <v>152.40999999999985</v>
      </c>
      <c r="K288" s="9">
        <f t="shared" si="411"/>
        <v>98.836666666666744</v>
      </c>
      <c r="L288" s="9">
        <f t="shared" si="388"/>
        <v>121.44999999999982</v>
      </c>
      <c r="M288" s="9">
        <f t="shared" ref="M288" si="447">AVERAGE(L277:L288)</f>
        <v>87.732500000000002</v>
      </c>
      <c r="N288" s="6" t="s">
        <v>37</v>
      </c>
      <c r="O288" s="9">
        <f t="shared" si="390"/>
        <v>844.13000000000011</v>
      </c>
      <c r="P288" s="4">
        <f t="shared" si="429"/>
        <v>0.4736262391384139</v>
      </c>
      <c r="Q288" s="5">
        <f t="shared" si="430"/>
        <v>81.710000000000036</v>
      </c>
      <c r="R288" s="5">
        <f t="shared" si="431"/>
        <v>825.8575000000003</v>
      </c>
      <c r="S288" s="4">
        <f t="shared" si="432"/>
        <v>0.58010348530703804</v>
      </c>
      <c r="T288" s="4">
        <f t="shared" si="433"/>
        <v>0.58010348530703804</v>
      </c>
      <c r="U288" s="5">
        <f t="shared" si="425"/>
        <v>838.24800000000027</v>
      </c>
      <c r="V288" s="5">
        <f t="shared" si="426"/>
        <v>5.8819999999998345</v>
      </c>
      <c r="X288" s="5">
        <f t="shared" si="386"/>
        <v>-148.19999999999982</v>
      </c>
      <c r="Y288" s="5">
        <f t="shared" si="387"/>
        <v>-56.359999999999673</v>
      </c>
      <c r="AA288" s="5">
        <f t="shared" si="405"/>
        <v>0</v>
      </c>
      <c r="AB288" s="5">
        <f t="shared" si="406"/>
        <v>1</v>
      </c>
      <c r="AC288" s="5">
        <f t="shared" si="407"/>
        <v>1</v>
      </c>
      <c r="AF288" s="5">
        <f t="shared" si="393"/>
        <v>0</v>
      </c>
      <c r="AG288" s="5">
        <f t="shared" si="394"/>
        <v>-4.2100000000000364</v>
      </c>
      <c r="AH288" s="5">
        <f t="shared" si="395"/>
        <v>148.19999999999982</v>
      </c>
      <c r="AI288" s="5">
        <f t="shared" si="396"/>
        <v>152.40999999999985</v>
      </c>
      <c r="AJ288" s="5"/>
      <c r="AK288" s="5">
        <f t="shared" si="397"/>
        <v>0</v>
      </c>
      <c r="AL288" s="5">
        <f t="shared" si="417"/>
        <v>13.497000000000021</v>
      </c>
      <c r="AM288" s="5">
        <f t="shared" si="398"/>
        <v>148.19999999999982</v>
      </c>
      <c r="AN288" s="5">
        <f t="shared" si="413"/>
        <v>91.257999999999996</v>
      </c>
      <c r="AO288" s="5">
        <f t="shared" si="414"/>
        <v>1</v>
      </c>
      <c r="AP288" s="5">
        <f t="shared" si="427"/>
        <v>7</v>
      </c>
      <c r="AQ288" s="5">
        <f t="shared" si="445"/>
        <v>5.6</v>
      </c>
      <c r="AR288" s="5"/>
      <c r="AS288" s="5">
        <f t="shared" si="391"/>
        <v>152.40999999999985</v>
      </c>
      <c r="AT288" s="5">
        <f t="shared" si="413"/>
        <v>94.053000000000154</v>
      </c>
      <c r="AU288" s="5">
        <f t="shared" si="399"/>
        <v>-4.2100000000000364</v>
      </c>
      <c r="AV288" s="5">
        <f t="shared" si="402"/>
        <v>4.2100000000000364</v>
      </c>
      <c r="AW288" s="5">
        <f t="shared" si="400"/>
        <v>6</v>
      </c>
      <c r="AZ288" s="4">
        <f t="shared" si="435"/>
        <v>0.58010348530703804</v>
      </c>
      <c r="BA288" s="5">
        <f t="shared" si="441"/>
        <v>-43.010000000000218</v>
      </c>
      <c r="BB288" s="4">
        <f t="shared" si="436"/>
        <v>1</v>
      </c>
      <c r="BD288" s="5">
        <v>-10.119999999999891</v>
      </c>
      <c r="BE288" s="4">
        <v>1</v>
      </c>
      <c r="BJ288" s="5">
        <v>117.59000000000015</v>
      </c>
      <c r="BK288" s="5">
        <v>-55.600000000000364</v>
      </c>
      <c r="BL288" s="5">
        <v>55.600000000000364</v>
      </c>
      <c r="BM288" s="5">
        <v>2</v>
      </c>
      <c r="BR288">
        <v>-40</v>
      </c>
      <c r="BS288">
        <v>56</v>
      </c>
    </row>
    <row r="289" spans="1:71">
      <c r="A289" s="7">
        <v>36941</v>
      </c>
      <c r="B289" s="6">
        <v>6441.26</v>
      </c>
      <c r="C289" s="6">
        <v>6493.61</v>
      </c>
      <c r="D289" s="6">
        <v>6441.26</v>
      </c>
      <c r="E289" s="6">
        <v>6472.21</v>
      </c>
      <c r="F289" s="6">
        <v>5570.57</v>
      </c>
      <c r="G289" s="6">
        <v>5610.31</v>
      </c>
      <c r="H289" s="6">
        <v>5570.57</v>
      </c>
      <c r="I289" s="6">
        <v>5584.75</v>
      </c>
      <c r="J289" s="9">
        <f t="shared" si="384"/>
        <v>54.349999999999454</v>
      </c>
      <c r="K289" s="9">
        <f t="shared" si="411"/>
        <v>95.827500000000029</v>
      </c>
      <c r="L289" s="9">
        <f t="shared" si="388"/>
        <v>39.740000000000691</v>
      </c>
      <c r="M289" s="9">
        <f t="shared" ref="M289" si="448">AVERAGE(L278:L289)</f>
        <v>80.379166666666762</v>
      </c>
      <c r="N289" s="6" t="s">
        <v>36</v>
      </c>
      <c r="O289" s="9">
        <f t="shared" si="390"/>
        <v>887.46</v>
      </c>
      <c r="P289" s="4">
        <f t="shared" si="429"/>
        <v>1</v>
      </c>
      <c r="Q289" s="5">
        <f t="shared" si="430"/>
        <v>68.559999999999491</v>
      </c>
      <c r="R289" s="5">
        <f t="shared" si="431"/>
        <v>836.04000000000042</v>
      </c>
      <c r="S289" s="4">
        <f t="shared" si="432"/>
        <v>1</v>
      </c>
      <c r="T289" s="4">
        <f t="shared" si="433"/>
        <v>1</v>
      </c>
      <c r="U289" s="5">
        <f t="shared" si="425"/>
        <v>854.65400000000022</v>
      </c>
      <c r="V289" s="5">
        <f t="shared" si="426"/>
        <v>32.805999999999813</v>
      </c>
      <c r="X289" s="5">
        <f t="shared" si="386"/>
        <v>30.949999999999818</v>
      </c>
      <c r="Y289" s="5">
        <f t="shared" si="387"/>
        <v>14.180000000000291</v>
      </c>
      <c r="AA289" s="5">
        <f t="shared" si="405"/>
        <v>1</v>
      </c>
      <c r="AB289" s="5">
        <f t="shared" si="406"/>
        <v>0</v>
      </c>
      <c r="AC289" s="5">
        <f t="shared" si="407"/>
        <v>1</v>
      </c>
      <c r="AF289" s="5">
        <f t="shared" si="393"/>
        <v>52.349999999999454</v>
      </c>
      <c r="AG289" s="5">
        <f t="shared" si="394"/>
        <v>54.349999999999454</v>
      </c>
      <c r="AH289" s="5">
        <f t="shared" si="395"/>
        <v>0</v>
      </c>
      <c r="AI289" s="5">
        <f t="shared" si="396"/>
        <v>-2</v>
      </c>
      <c r="AJ289" s="5"/>
      <c r="AK289" s="5">
        <f t="shared" si="397"/>
        <v>0</v>
      </c>
      <c r="AL289" s="5">
        <f t="shared" si="417"/>
        <v>13.497000000000021</v>
      </c>
      <c r="AM289" s="5">
        <f t="shared" si="398"/>
        <v>52.349999999999454</v>
      </c>
      <c r="AN289" s="5">
        <f t="shared" si="413"/>
        <v>92.33599999999997</v>
      </c>
      <c r="AO289" s="5">
        <f t="shared" si="414"/>
        <v>0</v>
      </c>
      <c r="AP289" s="5">
        <f t="shared" si="427"/>
        <v>7</v>
      </c>
      <c r="AQ289" s="5">
        <f t="shared" si="445"/>
        <v>6</v>
      </c>
      <c r="AR289" s="5"/>
      <c r="AS289" s="5">
        <f t="shared" si="391"/>
        <v>54.349999999999454</v>
      </c>
      <c r="AT289" s="5">
        <f t="shared" si="413"/>
        <v>94.889000000000124</v>
      </c>
      <c r="AU289" s="5">
        <f t="shared" si="399"/>
        <v>-2</v>
      </c>
      <c r="AV289" s="5">
        <f t="shared" si="402"/>
        <v>-2</v>
      </c>
      <c r="AW289" s="5">
        <f t="shared" si="400"/>
        <v>2</v>
      </c>
      <c r="AZ289" s="4">
        <f t="shared" si="435"/>
        <v>1</v>
      </c>
      <c r="BA289" s="5">
        <f t="shared" si="441"/>
        <v>0</v>
      </c>
      <c r="BB289" s="4">
        <f t="shared" si="436"/>
        <v>0.58010348530703804</v>
      </c>
      <c r="BD289" s="5">
        <v>-10.099999999999909</v>
      </c>
      <c r="BE289" s="4">
        <v>1</v>
      </c>
      <c r="BJ289" s="5">
        <v>39.440000000000509</v>
      </c>
      <c r="BK289" s="5">
        <v>-6.1000000000003638</v>
      </c>
      <c r="BL289" s="5">
        <v>16.869999999999891</v>
      </c>
      <c r="BM289" s="5">
        <v>2</v>
      </c>
      <c r="BR289">
        <v>-38</v>
      </c>
      <c r="BS289">
        <v>14</v>
      </c>
    </row>
    <row r="290" spans="1:71">
      <c r="A290" s="7">
        <v>36942</v>
      </c>
      <c r="B290" s="6">
        <v>6471.03</v>
      </c>
      <c r="C290" s="6">
        <v>6530.13</v>
      </c>
      <c r="D290" s="6">
        <v>6425.65</v>
      </c>
      <c r="E290" s="6">
        <v>6451.57</v>
      </c>
      <c r="F290" s="6">
        <v>5592.72</v>
      </c>
      <c r="G290" s="6">
        <v>5640.42</v>
      </c>
      <c r="H290" s="6">
        <v>5515.5</v>
      </c>
      <c r="I290" s="6">
        <v>5548.74</v>
      </c>
      <c r="J290" s="9">
        <f t="shared" si="384"/>
        <v>104.48000000000047</v>
      </c>
      <c r="K290" s="9">
        <f t="shared" si="411"/>
        <v>93.967500000000044</v>
      </c>
      <c r="L290" s="9">
        <f t="shared" si="388"/>
        <v>124.92000000000007</v>
      </c>
      <c r="M290" s="9">
        <f t="shared" ref="M290" si="449">AVERAGE(L279:L290)</f>
        <v>81.615833333333441</v>
      </c>
      <c r="N290" s="6" t="s">
        <v>37</v>
      </c>
      <c r="O290" s="9">
        <f t="shared" si="390"/>
        <v>902.82999999999993</v>
      </c>
      <c r="P290" s="4">
        <f t="shared" si="429"/>
        <v>1</v>
      </c>
      <c r="Q290" s="5">
        <f t="shared" si="430"/>
        <v>67.1899999999996</v>
      </c>
      <c r="R290" s="5">
        <f t="shared" si="431"/>
        <v>852.43750000000023</v>
      </c>
      <c r="S290" s="4">
        <f t="shared" si="432"/>
        <v>1</v>
      </c>
      <c r="T290" s="4">
        <f t="shared" si="433"/>
        <v>1</v>
      </c>
      <c r="U290" s="5">
        <f t="shared" si="425"/>
        <v>871.44000000000017</v>
      </c>
      <c r="V290" s="5">
        <f t="shared" si="426"/>
        <v>31.389999999999759</v>
      </c>
      <c r="X290" s="5">
        <f t="shared" si="386"/>
        <v>-19.460000000000036</v>
      </c>
      <c r="Y290" s="5">
        <f t="shared" si="387"/>
        <v>-43.980000000000473</v>
      </c>
      <c r="AA290" s="5">
        <f t="shared" si="405"/>
        <v>0</v>
      </c>
      <c r="AB290" s="5">
        <f t="shared" si="406"/>
        <v>1</v>
      </c>
      <c r="AC290" s="5">
        <f t="shared" si="407"/>
        <v>1</v>
      </c>
      <c r="AF290" s="5">
        <f t="shared" si="393"/>
        <v>59.100000000000364</v>
      </c>
      <c r="AG290" s="5">
        <f t="shared" si="394"/>
        <v>57.920000000000073</v>
      </c>
      <c r="AH290" s="5">
        <f t="shared" si="395"/>
        <v>45.380000000000109</v>
      </c>
      <c r="AI290" s="5">
        <f t="shared" si="396"/>
        <v>46.5600000000004</v>
      </c>
      <c r="AJ290" s="5"/>
      <c r="AK290" s="5">
        <f t="shared" si="397"/>
        <v>45.380000000000109</v>
      </c>
      <c r="AL290" s="5">
        <f t="shared" si="417"/>
        <v>25.084999999999937</v>
      </c>
      <c r="AM290" s="5">
        <f t="shared" si="398"/>
        <v>59.100000000000364</v>
      </c>
      <c r="AN290" s="5">
        <f t="shared" si="413"/>
        <v>92.15</v>
      </c>
      <c r="AO290" s="5">
        <f t="shared" si="414"/>
        <v>0</v>
      </c>
      <c r="AP290" s="5">
        <f t="shared" si="427"/>
        <v>6</v>
      </c>
      <c r="AQ290" s="5">
        <f t="shared" si="445"/>
        <v>6.2</v>
      </c>
      <c r="AR290" s="5"/>
      <c r="AS290" s="5">
        <f t="shared" si="391"/>
        <v>57.920000000000073</v>
      </c>
      <c r="AT290" s="5">
        <f t="shared" si="413"/>
        <v>94.143000000000114</v>
      </c>
      <c r="AU290" s="5">
        <f t="shared" si="399"/>
        <v>46.5600000000004</v>
      </c>
      <c r="AV290" s="5">
        <f t="shared" si="402"/>
        <v>1.180000000000291</v>
      </c>
      <c r="AW290" s="5">
        <f t="shared" si="400"/>
        <v>3</v>
      </c>
      <c r="AZ290" s="4">
        <f t="shared" si="435"/>
        <v>1</v>
      </c>
      <c r="BA290" s="5">
        <f t="shared" si="441"/>
        <v>15.369999999999891</v>
      </c>
      <c r="BB290" s="4">
        <f t="shared" si="436"/>
        <v>1</v>
      </c>
      <c r="BD290" s="5">
        <v>-9.9600000000000364</v>
      </c>
      <c r="BE290" s="4">
        <v>1</v>
      </c>
      <c r="BJ290" s="5">
        <v>49.359999999999673</v>
      </c>
      <c r="BK290" s="5">
        <v>1.2000000000007276</v>
      </c>
      <c r="BL290" s="5">
        <v>19.509999999999309</v>
      </c>
      <c r="BM290" s="5">
        <v>2</v>
      </c>
      <c r="BR290">
        <v>-38</v>
      </c>
      <c r="BS290">
        <v>44</v>
      </c>
    </row>
    <row r="291" spans="1:71">
      <c r="A291" s="7">
        <v>36943</v>
      </c>
      <c r="B291" s="6">
        <v>6453.76</v>
      </c>
      <c r="C291" s="6">
        <v>6453.76</v>
      </c>
      <c r="D291" s="6">
        <v>6312.14</v>
      </c>
      <c r="E291" s="6">
        <v>6347.99</v>
      </c>
      <c r="F291" s="6">
        <v>5516.85</v>
      </c>
      <c r="G291" s="6">
        <v>5538.79</v>
      </c>
      <c r="H291" s="6">
        <v>5433.3</v>
      </c>
      <c r="I291" s="6">
        <v>5474.37</v>
      </c>
      <c r="J291" s="9">
        <f t="shared" si="384"/>
        <v>141.61999999999989</v>
      </c>
      <c r="K291" s="9">
        <f t="shared" si="411"/>
        <v>101.93666666666672</v>
      </c>
      <c r="L291" s="9">
        <f t="shared" si="388"/>
        <v>115.4399999999996</v>
      </c>
      <c r="M291" s="9">
        <f t="shared" ref="M291" si="450">AVERAGE(L280:L291)</f>
        <v>86.720833333333374</v>
      </c>
      <c r="N291" s="6" t="s">
        <v>37</v>
      </c>
      <c r="O291" s="9">
        <f t="shared" si="390"/>
        <v>873.61999999999989</v>
      </c>
      <c r="P291" s="4">
        <f t="shared" si="429"/>
        <v>0.50238500851788537</v>
      </c>
      <c r="Q291" s="5">
        <f t="shared" si="430"/>
        <v>58.699999999999818</v>
      </c>
      <c r="R291" s="5">
        <f t="shared" si="431"/>
        <v>858.80500000000006</v>
      </c>
      <c r="S291" s="4">
        <f t="shared" si="432"/>
        <v>0.65197188132967654</v>
      </c>
      <c r="T291" s="4">
        <f t="shared" si="433"/>
        <v>0.75270910938029068</v>
      </c>
      <c r="U291" s="5">
        <f t="shared" si="425"/>
        <v>879.03600000000006</v>
      </c>
      <c r="V291" s="5">
        <f t="shared" si="426"/>
        <v>-5.4160000000001673</v>
      </c>
      <c r="X291" s="5">
        <f t="shared" si="386"/>
        <v>-105.77000000000044</v>
      </c>
      <c r="Y291" s="5">
        <f t="shared" si="387"/>
        <v>-42.480000000000473</v>
      </c>
      <c r="AA291" s="5">
        <f t="shared" si="405"/>
        <v>0</v>
      </c>
      <c r="AB291" s="5">
        <f t="shared" si="406"/>
        <v>1</v>
      </c>
      <c r="AC291" s="5">
        <f t="shared" si="407"/>
        <v>1</v>
      </c>
      <c r="AF291" s="5">
        <f t="shared" si="393"/>
        <v>0</v>
      </c>
      <c r="AG291" s="5">
        <f t="shared" si="394"/>
        <v>2.1900000000005093</v>
      </c>
      <c r="AH291" s="5">
        <f t="shared" si="395"/>
        <v>141.61999999999989</v>
      </c>
      <c r="AI291" s="5">
        <f t="shared" si="396"/>
        <v>139.42999999999938</v>
      </c>
      <c r="AJ291" s="5"/>
      <c r="AK291" s="5">
        <f t="shared" si="397"/>
        <v>0</v>
      </c>
      <c r="AL291" s="5">
        <f t="shared" si="417"/>
        <v>25.084999999999937</v>
      </c>
      <c r="AM291" s="5">
        <f t="shared" si="398"/>
        <v>141.61999999999989</v>
      </c>
      <c r="AN291" s="5">
        <f t="shared" si="413"/>
        <v>95.072000000000031</v>
      </c>
      <c r="AO291" s="5">
        <f t="shared" si="414"/>
        <v>1</v>
      </c>
      <c r="AP291" s="5">
        <f t="shared" si="427"/>
        <v>6</v>
      </c>
      <c r="AQ291" s="5">
        <f t="shared" si="445"/>
        <v>6.3</v>
      </c>
      <c r="AR291" s="5"/>
      <c r="AS291" s="5">
        <f t="shared" si="391"/>
        <v>139.42999999999938</v>
      </c>
      <c r="AT291" s="5">
        <f t="shared" si="413"/>
        <v>96.679000000000087</v>
      </c>
      <c r="AU291" s="5">
        <f t="shared" si="399"/>
        <v>2.1900000000005093</v>
      </c>
      <c r="AV291" s="5">
        <f t="shared" si="402"/>
        <v>-2.1900000000005093</v>
      </c>
      <c r="AW291" s="5">
        <f t="shared" si="400"/>
        <v>4</v>
      </c>
      <c r="AZ291" s="4">
        <f t="shared" si="435"/>
        <v>0.75270910938029068</v>
      </c>
      <c r="BA291" s="5">
        <f t="shared" si="441"/>
        <v>-29.210000000000036</v>
      </c>
      <c r="BB291" s="4">
        <f t="shared" si="436"/>
        <v>1</v>
      </c>
      <c r="BD291" s="5">
        <v>-9.9400000000000546</v>
      </c>
      <c r="BE291" s="4">
        <v>1</v>
      </c>
      <c r="BJ291" s="5">
        <v>23.4399999999996</v>
      </c>
      <c r="BK291" s="5">
        <v>9.930000000000291</v>
      </c>
      <c r="BL291" s="5">
        <v>12.099999999999454</v>
      </c>
      <c r="BM291" s="5">
        <v>2</v>
      </c>
      <c r="BR291">
        <v>-41</v>
      </c>
      <c r="BS291">
        <v>42</v>
      </c>
    </row>
    <row r="292" spans="1:71">
      <c r="A292" s="7">
        <v>36944</v>
      </c>
      <c r="B292" s="6">
        <v>6347.43</v>
      </c>
      <c r="C292" s="6">
        <v>6363.55</v>
      </c>
      <c r="D292" s="6">
        <v>6216.52</v>
      </c>
      <c r="E292" s="6">
        <v>6277.99</v>
      </c>
      <c r="F292" s="6">
        <v>5436.99</v>
      </c>
      <c r="G292" s="6">
        <v>5509.88</v>
      </c>
      <c r="H292" s="6">
        <v>5410.34</v>
      </c>
      <c r="I292" s="6">
        <v>5452.48</v>
      </c>
      <c r="J292" s="9">
        <f t="shared" si="384"/>
        <v>147.02999999999975</v>
      </c>
      <c r="K292" s="9">
        <f t="shared" si="411"/>
        <v>108.07083333333337</v>
      </c>
      <c r="L292" s="9">
        <f t="shared" si="388"/>
        <v>99.539999999999964</v>
      </c>
      <c r="M292" s="9">
        <f t="shared" ref="M292" si="451">AVERAGE(L281:L292)</f>
        <v>90.12833333333333</v>
      </c>
      <c r="N292" s="6" t="s">
        <v>36</v>
      </c>
      <c r="O292" s="9">
        <f t="shared" si="390"/>
        <v>825.51000000000022</v>
      </c>
      <c r="P292" s="4">
        <f t="shared" si="429"/>
        <v>0</v>
      </c>
      <c r="Q292" s="5">
        <f t="shared" si="430"/>
        <v>77.319999999999709</v>
      </c>
      <c r="R292" s="5">
        <f t="shared" si="431"/>
        <v>844.84000000000015</v>
      </c>
      <c r="S292" s="4">
        <f t="shared" si="432"/>
        <v>0</v>
      </c>
      <c r="T292" s="4">
        <f t="shared" si="433"/>
        <v>0.20616016427104725</v>
      </c>
      <c r="U292" s="5">
        <f t="shared" si="425"/>
        <v>866.71</v>
      </c>
      <c r="V292" s="5">
        <f t="shared" si="426"/>
        <v>-41.199999999999818</v>
      </c>
      <c r="X292" s="5">
        <f t="shared" si="386"/>
        <v>-69.440000000000509</v>
      </c>
      <c r="Y292" s="5">
        <f t="shared" si="387"/>
        <v>15.489999999999782</v>
      </c>
      <c r="AA292" s="5">
        <f t="shared" si="405"/>
        <v>0</v>
      </c>
      <c r="AB292" s="5">
        <f t="shared" si="406"/>
        <v>0</v>
      </c>
      <c r="AC292" s="5">
        <f t="shared" si="407"/>
        <v>0</v>
      </c>
      <c r="AF292" s="5">
        <f t="shared" si="393"/>
        <v>16.119999999999891</v>
      </c>
      <c r="AG292" s="5">
        <f t="shared" si="394"/>
        <v>15.5600000000004</v>
      </c>
      <c r="AH292" s="5">
        <f t="shared" si="395"/>
        <v>130.90999999999985</v>
      </c>
      <c r="AI292" s="5">
        <f t="shared" si="396"/>
        <v>131.46999999999935</v>
      </c>
      <c r="AJ292" s="5"/>
      <c r="AK292" s="5">
        <f t="shared" si="397"/>
        <v>16.119999999999891</v>
      </c>
      <c r="AL292" s="5">
        <f t="shared" si="417"/>
        <v>25.084999999999937</v>
      </c>
      <c r="AM292" s="5">
        <f t="shared" si="398"/>
        <v>130.90999999999985</v>
      </c>
      <c r="AN292" s="5">
        <f t="shared" si="413"/>
        <v>100.42599999999993</v>
      </c>
      <c r="AO292" s="5">
        <f t="shared" si="414"/>
        <v>1</v>
      </c>
      <c r="AP292" s="5">
        <f t="shared" si="427"/>
        <v>6</v>
      </c>
      <c r="AQ292" s="5">
        <f t="shared" si="445"/>
        <v>6.4</v>
      </c>
      <c r="AR292" s="5"/>
      <c r="AS292" s="5">
        <f t="shared" si="391"/>
        <v>131.46999999999935</v>
      </c>
      <c r="AT292" s="5">
        <f t="shared" si="413"/>
        <v>101.44499999999998</v>
      </c>
      <c r="AU292" s="5">
        <f t="shared" si="399"/>
        <v>15.5600000000004</v>
      </c>
      <c r="AV292" s="5">
        <f t="shared" si="402"/>
        <v>0.55999999999949068</v>
      </c>
      <c r="AW292" s="5">
        <f t="shared" si="400"/>
        <v>5</v>
      </c>
      <c r="AX292" s="3">
        <v>1</v>
      </c>
      <c r="AZ292" s="4">
        <f t="shared" si="435"/>
        <v>0.20616016427104725</v>
      </c>
      <c r="BA292" s="5">
        <f t="shared" si="441"/>
        <v>0</v>
      </c>
      <c r="BB292" s="4">
        <f t="shared" si="436"/>
        <v>0.75270910938029068</v>
      </c>
      <c r="BD292" s="5">
        <v>-9.8099999999994907</v>
      </c>
      <c r="BE292" s="4">
        <v>1</v>
      </c>
      <c r="BJ292" s="5">
        <v>67.0600000000004</v>
      </c>
      <c r="BK292" s="5">
        <v>1.9899999999997817</v>
      </c>
      <c r="BL292" s="5">
        <v>0.1499999999996362</v>
      </c>
      <c r="BM292" s="5">
        <v>2</v>
      </c>
      <c r="BR292">
        <v>131</v>
      </c>
      <c r="BS292">
        <v>15</v>
      </c>
    </row>
    <row r="293" spans="1:71">
      <c r="A293" s="7">
        <v>36945</v>
      </c>
      <c r="B293" s="6">
        <v>6279.28</v>
      </c>
      <c r="C293" s="6">
        <v>6312.1</v>
      </c>
      <c r="D293" s="6">
        <v>6071.35</v>
      </c>
      <c r="E293" s="6">
        <v>6075.34</v>
      </c>
      <c r="F293" s="6">
        <v>5455.78</v>
      </c>
      <c r="G293" s="6">
        <v>5466.49</v>
      </c>
      <c r="H293" s="6">
        <v>5302.79</v>
      </c>
      <c r="I293" s="6">
        <v>5322.84</v>
      </c>
      <c r="J293" s="9">
        <f t="shared" si="384"/>
        <v>240.75</v>
      </c>
      <c r="K293" s="9">
        <f t="shared" si="411"/>
        <v>118.62750000000005</v>
      </c>
      <c r="L293" s="9">
        <f t="shared" si="388"/>
        <v>163.69999999999982</v>
      </c>
      <c r="M293" s="9">
        <f t="shared" ref="M293" si="452">AVERAGE(L282:L293)</f>
        <v>94.797499999999971</v>
      </c>
      <c r="N293" s="6" t="s">
        <v>36</v>
      </c>
      <c r="O293" s="9">
        <f t="shared" si="390"/>
        <v>752.5</v>
      </c>
      <c r="P293" s="4">
        <f t="shared" si="429"/>
        <v>0</v>
      </c>
      <c r="Q293" s="5">
        <f t="shared" si="430"/>
        <v>150.32999999999993</v>
      </c>
      <c r="R293" s="5">
        <f t="shared" si="431"/>
        <v>790.08249999999998</v>
      </c>
      <c r="S293" s="4">
        <f t="shared" si="432"/>
        <v>0</v>
      </c>
      <c r="T293" s="4">
        <f t="shared" si="433"/>
        <v>0</v>
      </c>
      <c r="U293" s="5">
        <f t="shared" si="425"/>
        <v>848.38400000000001</v>
      </c>
      <c r="V293" s="5">
        <f t="shared" si="426"/>
        <v>-95.884000000000015</v>
      </c>
      <c r="X293" s="5">
        <f t="shared" si="386"/>
        <v>-203.9399999999996</v>
      </c>
      <c r="Y293" s="5">
        <f t="shared" si="387"/>
        <v>-132.9399999999996</v>
      </c>
      <c r="AA293" s="5">
        <f t="shared" si="405"/>
        <v>0</v>
      </c>
      <c r="AB293" s="5">
        <f t="shared" si="406"/>
        <v>1</v>
      </c>
      <c r="AC293" s="5">
        <f t="shared" si="407"/>
        <v>1</v>
      </c>
      <c r="AF293" s="5">
        <f t="shared" si="393"/>
        <v>32.820000000000618</v>
      </c>
      <c r="AG293" s="5">
        <f t="shared" si="394"/>
        <v>34.110000000000582</v>
      </c>
      <c r="AH293" s="5">
        <f t="shared" si="395"/>
        <v>207.92999999999938</v>
      </c>
      <c r="AI293" s="5">
        <f t="shared" si="396"/>
        <v>206.63999999999942</v>
      </c>
      <c r="AJ293" s="5"/>
      <c r="AK293" s="5">
        <f t="shared" si="397"/>
        <v>32.820000000000618</v>
      </c>
      <c r="AL293" s="5">
        <f t="shared" si="417"/>
        <v>34.076000000000562</v>
      </c>
      <c r="AM293" s="5">
        <f t="shared" si="398"/>
        <v>207.92999999999938</v>
      </c>
      <c r="AN293" s="5">
        <f t="shared" si="413"/>
        <v>107.21299999999982</v>
      </c>
      <c r="AO293" s="5">
        <f t="shared" si="414"/>
        <v>1</v>
      </c>
      <c r="AP293" s="5">
        <f t="shared" si="427"/>
        <v>6</v>
      </c>
      <c r="AQ293" s="5">
        <f t="shared" si="445"/>
        <v>6.4</v>
      </c>
      <c r="AR293" s="5"/>
      <c r="AS293" s="5">
        <f t="shared" si="391"/>
        <v>206.63999999999942</v>
      </c>
      <c r="AT293" s="5">
        <f t="shared" si="413"/>
        <v>108.13499999999985</v>
      </c>
      <c r="AU293" s="5">
        <f t="shared" si="399"/>
        <v>34.110000000000582</v>
      </c>
      <c r="AV293" s="5">
        <f t="shared" si="402"/>
        <v>-1.2899999999999636</v>
      </c>
      <c r="AW293" s="5">
        <f t="shared" si="400"/>
        <v>6</v>
      </c>
      <c r="AZ293" s="4">
        <f t="shared" si="435"/>
        <v>0</v>
      </c>
      <c r="BA293" s="5">
        <f t="shared" si="441"/>
        <v>0</v>
      </c>
      <c r="BB293" s="4">
        <f t="shared" si="436"/>
        <v>0.20616016427104725</v>
      </c>
      <c r="BD293" s="5">
        <v>-9.6899999999995998</v>
      </c>
      <c r="BE293" s="4">
        <v>1</v>
      </c>
      <c r="BJ293" s="5">
        <v>105.27999999999975</v>
      </c>
      <c r="BK293" s="5">
        <v>-28.949999999999818</v>
      </c>
      <c r="BL293" s="5">
        <v>28.949999999999818</v>
      </c>
      <c r="BM293" s="5">
        <v>2</v>
      </c>
      <c r="BR293">
        <v>208</v>
      </c>
      <c r="BS293">
        <v>-57</v>
      </c>
    </row>
    <row r="294" spans="1:71">
      <c r="A294" s="7">
        <v>36948</v>
      </c>
      <c r="B294" s="6">
        <v>6079.97</v>
      </c>
      <c r="C294" s="6">
        <v>6209.13</v>
      </c>
      <c r="D294" s="6">
        <v>6079.97</v>
      </c>
      <c r="E294" s="6">
        <v>6189.07</v>
      </c>
      <c r="F294" s="6">
        <v>5372.98</v>
      </c>
      <c r="G294" s="6">
        <v>5429.79</v>
      </c>
      <c r="H294" s="6">
        <v>5341.92</v>
      </c>
      <c r="I294" s="6">
        <v>5415.1</v>
      </c>
      <c r="J294" s="9">
        <f t="shared" si="384"/>
        <v>133.78999999999996</v>
      </c>
      <c r="K294" s="9">
        <f t="shared" si="411"/>
        <v>122.79250000000002</v>
      </c>
      <c r="L294" s="9">
        <f t="shared" si="388"/>
        <v>106.94999999999982</v>
      </c>
      <c r="M294" s="9">
        <f t="shared" ref="M294" si="453">AVERAGE(L283:L294)</f>
        <v>98.377499999999984</v>
      </c>
      <c r="N294" s="6" t="s">
        <v>36</v>
      </c>
      <c r="O294" s="9">
        <f t="shared" si="390"/>
        <v>773.96999999999935</v>
      </c>
      <c r="P294" s="4">
        <f t="shared" si="429"/>
        <v>0.14281913124459095</v>
      </c>
      <c r="Q294" s="5">
        <f t="shared" si="430"/>
        <v>150.32999999999993</v>
      </c>
      <c r="R294" s="5">
        <f t="shared" si="431"/>
        <v>790.08249999999998</v>
      </c>
      <c r="S294" s="4">
        <f t="shared" si="432"/>
        <v>0.14281913124459095</v>
      </c>
      <c r="T294" s="4">
        <f t="shared" si="433"/>
        <v>0.14281913124459095</v>
      </c>
      <c r="U294" s="5">
        <f t="shared" si="425"/>
        <v>825.68599999999992</v>
      </c>
      <c r="V294" s="5">
        <f t="shared" si="426"/>
        <v>-51.716000000000577</v>
      </c>
      <c r="X294" s="5">
        <f t="shared" si="386"/>
        <v>109.09999999999945</v>
      </c>
      <c r="Y294" s="5">
        <f t="shared" si="387"/>
        <v>42.1200000000008</v>
      </c>
      <c r="AA294" s="5">
        <f t="shared" si="405"/>
        <v>1</v>
      </c>
      <c r="AB294" s="5">
        <f t="shared" si="406"/>
        <v>0</v>
      </c>
      <c r="AC294" s="5">
        <f t="shared" si="407"/>
        <v>1</v>
      </c>
      <c r="AF294" s="5">
        <f t="shared" si="393"/>
        <v>129.15999999999985</v>
      </c>
      <c r="AG294" s="5">
        <f t="shared" si="394"/>
        <v>133.78999999999996</v>
      </c>
      <c r="AH294" s="5">
        <f t="shared" si="395"/>
        <v>0</v>
      </c>
      <c r="AI294" s="5">
        <f t="shared" si="396"/>
        <v>-4.6300000000001091</v>
      </c>
      <c r="AJ294" s="5"/>
      <c r="AK294" s="5">
        <f t="shared" si="397"/>
        <v>0</v>
      </c>
      <c r="AL294" s="5">
        <f t="shared" si="417"/>
        <v>34.076000000000562</v>
      </c>
      <c r="AM294" s="5">
        <f t="shared" si="398"/>
        <v>129.15999999999985</v>
      </c>
      <c r="AN294" s="5">
        <f t="shared" si="413"/>
        <v>112.78499999999985</v>
      </c>
      <c r="AO294" s="5">
        <f t="shared" si="414"/>
        <v>1</v>
      </c>
      <c r="AP294" s="5">
        <f t="shared" si="427"/>
        <v>7</v>
      </c>
      <c r="AQ294" s="5">
        <f t="shared" si="445"/>
        <v>6.5</v>
      </c>
      <c r="AR294" s="5"/>
      <c r="AS294" s="5">
        <f t="shared" si="391"/>
        <v>133.78999999999996</v>
      </c>
      <c r="AT294" s="5">
        <f t="shared" si="413"/>
        <v>113.98399999999984</v>
      </c>
      <c r="AU294" s="5">
        <f t="shared" si="399"/>
        <v>-4.6300000000001091</v>
      </c>
      <c r="AV294" s="5">
        <f t="shared" si="402"/>
        <v>-4.6300000000001091</v>
      </c>
      <c r="AW294" s="5">
        <f t="shared" si="400"/>
        <v>2</v>
      </c>
      <c r="AZ294" s="4">
        <f t="shared" si="435"/>
        <v>0.14281913124459095</v>
      </c>
      <c r="BA294" s="5">
        <f t="shared" si="441"/>
        <v>0</v>
      </c>
      <c r="BB294" s="4">
        <f t="shared" si="436"/>
        <v>0</v>
      </c>
      <c r="BD294" s="5">
        <v>-9.580000000000382</v>
      </c>
      <c r="BE294" s="4">
        <v>1</v>
      </c>
      <c r="BJ294" s="5">
        <v>38.75</v>
      </c>
      <c r="BK294" s="5">
        <v>11.489999999999782</v>
      </c>
      <c r="BL294" s="5">
        <v>0.6999999999998181</v>
      </c>
      <c r="BM294" s="5">
        <v>2</v>
      </c>
      <c r="BR294">
        <v>-49</v>
      </c>
      <c r="BS294">
        <v>42</v>
      </c>
    </row>
    <row r="295" spans="1:71">
      <c r="A295" s="7">
        <v>36949</v>
      </c>
      <c r="B295" s="6">
        <v>6191.87</v>
      </c>
      <c r="C295" s="6">
        <v>6254.82</v>
      </c>
      <c r="D295" s="6">
        <v>6162.51</v>
      </c>
      <c r="E295" s="6">
        <v>6220.48</v>
      </c>
      <c r="F295" s="6">
        <v>5440.05</v>
      </c>
      <c r="G295" s="6">
        <v>5451.09</v>
      </c>
      <c r="H295" s="6">
        <v>5380.05</v>
      </c>
      <c r="I295" s="6">
        <v>5437.76</v>
      </c>
      <c r="J295" s="9">
        <f t="shared" si="384"/>
        <v>92.309999999999491</v>
      </c>
      <c r="K295" s="9">
        <f t="shared" si="411"/>
        <v>118.81333333333328</v>
      </c>
      <c r="L295" s="9">
        <f t="shared" si="388"/>
        <v>71.039999999999964</v>
      </c>
      <c r="M295" s="9">
        <f t="shared" ref="M295" si="454">AVERAGE(L284:L295)</f>
        <v>98.3125</v>
      </c>
      <c r="N295" s="6" t="s">
        <v>37</v>
      </c>
      <c r="O295" s="9">
        <f t="shared" si="390"/>
        <v>782.71999999999935</v>
      </c>
      <c r="P295" s="4">
        <f t="shared" si="429"/>
        <v>0.24950462351386535</v>
      </c>
      <c r="Q295" s="5">
        <f t="shared" si="430"/>
        <v>121.11999999999989</v>
      </c>
      <c r="R295" s="5">
        <f t="shared" si="431"/>
        <v>782.78</v>
      </c>
      <c r="S295" s="4">
        <f t="shared" si="432"/>
        <v>0.20102441295815446</v>
      </c>
      <c r="T295" s="4">
        <f t="shared" si="433"/>
        <v>0.20102441295815446</v>
      </c>
      <c r="U295" s="5">
        <f t="shared" si="425"/>
        <v>801.66399999999976</v>
      </c>
      <c r="V295" s="5">
        <f t="shared" si="426"/>
        <v>-18.944000000000415</v>
      </c>
      <c r="X295" s="5">
        <f t="shared" si="386"/>
        <v>28.609999999999673</v>
      </c>
      <c r="Y295" s="5">
        <f t="shared" si="387"/>
        <v>-2.2899999999999636</v>
      </c>
      <c r="AA295" s="5">
        <f t="shared" si="405"/>
        <v>0</v>
      </c>
      <c r="AB295" s="5">
        <f t="shared" si="406"/>
        <v>0</v>
      </c>
      <c r="AC295" s="5">
        <f t="shared" si="407"/>
        <v>0</v>
      </c>
      <c r="AF295" s="5">
        <f t="shared" si="393"/>
        <v>62.949999999999818</v>
      </c>
      <c r="AG295" s="5">
        <f t="shared" si="394"/>
        <v>65.75</v>
      </c>
      <c r="AH295" s="5">
        <f t="shared" si="395"/>
        <v>29.359999999999673</v>
      </c>
      <c r="AI295" s="5">
        <f t="shared" si="396"/>
        <v>26.559999999999491</v>
      </c>
      <c r="AJ295" s="5"/>
      <c r="AK295" s="5">
        <f t="shared" si="397"/>
        <v>29.359999999999673</v>
      </c>
      <c r="AL295" s="5">
        <f t="shared" si="417"/>
        <v>34.076000000000562</v>
      </c>
      <c r="AM295" s="5">
        <f t="shared" si="398"/>
        <v>62.949999999999818</v>
      </c>
      <c r="AN295" s="5">
        <f t="shared" si="413"/>
        <v>115.54799999999986</v>
      </c>
      <c r="AO295" s="5">
        <f t="shared" si="414"/>
        <v>0</v>
      </c>
      <c r="AP295" s="5">
        <f t="shared" si="427"/>
        <v>7</v>
      </c>
      <c r="AQ295" s="5">
        <f t="shared" si="445"/>
        <v>6.6</v>
      </c>
      <c r="AR295" s="5"/>
      <c r="AS295" s="5">
        <f t="shared" si="391"/>
        <v>65.75</v>
      </c>
      <c r="AT295" s="5">
        <f t="shared" si="413"/>
        <v>116.73299999999981</v>
      </c>
      <c r="AU295" s="5">
        <f t="shared" si="399"/>
        <v>26.559999999999491</v>
      </c>
      <c r="AV295" s="5">
        <f t="shared" si="402"/>
        <v>-2.8000000000001819</v>
      </c>
      <c r="AW295" s="5">
        <f t="shared" si="400"/>
        <v>3</v>
      </c>
      <c r="AX295" s="3">
        <v>1</v>
      </c>
      <c r="AZ295" s="4">
        <f t="shared" si="435"/>
        <v>0.20102441295815446</v>
      </c>
      <c r="BA295" s="5">
        <f t="shared" si="441"/>
        <v>0</v>
      </c>
      <c r="BB295" s="4">
        <f t="shared" si="436"/>
        <v>0.14281913124459095</v>
      </c>
      <c r="BD295" s="5">
        <v>-9.339999999999236</v>
      </c>
      <c r="BE295" s="4">
        <v>1</v>
      </c>
      <c r="BJ295" s="5">
        <v>16.229999999999563</v>
      </c>
      <c r="BK295" s="5">
        <v>15.119999999999891</v>
      </c>
      <c r="BL295" s="5">
        <v>7.4799999999995634</v>
      </c>
      <c r="BM295" s="5">
        <v>2</v>
      </c>
      <c r="BR295">
        <v>29</v>
      </c>
      <c r="BS295">
        <v>2</v>
      </c>
    </row>
    <row r="296" spans="1:71">
      <c r="A296" s="7">
        <v>36950</v>
      </c>
      <c r="B296" s="6">
        <v>6221.7</v>
      </c>
      <c r="C296" s="6">
        <v>6284.81</v>
      </c>
      <c r="D296" s="6">
        <v>6170</v>
      </c>
      <c r="E296" s="6">
        <v>6208.24</v>
      </c>
      <c r="F296" s="6">
        <v>5391.44</v>
      </c>
      <c r="G296" s="6">
        <v>5443.73</v>
      </c>
      <c r="H296" s="6">
        <v>5339.78</v>
      </c>
      <c r="I296" s="6">
        <v>5367.48</v>
      </c>
      <c r="J296" s="9">
        <f t="shared" si="384"/>
        <v>114.8100000000004</v>
      </c>
      <c r="K296" s="9">
        <f t="shared" si="411"/>
        <v>122.10583333333329</v>
      </c>
      <c r="L296" s="9">
        <f t="shared" si="388"/>
        <v>103.94999999999982</v>
      </c>
      <c r="M296" s="9">
        <f t="shared" ref="M296" si="455">AVERAGE(L285:L296)</f>
        <v>100.51083333333334</v>
      </c>
      <c r="N296" s="6" t="s">
        <v>37</v>
      </c>
      <c r="O296" s="9">
        <f t="shared" si="390"/>
        <v>840.76000000000022</v>
      </c>
      <c r="P296" s="4">
        <f t="shared" si="429"/>
        <v>1</v>
      </c>
      <c r="Q296" s="5">
        <f t="shared" si="430"/>
        <v>88.260000000000218</v>
      </c>
      <c r="R296" s="5">
        <f t="shared" si="431"/>
        <v>774.56500000000005</v>
      </c>
      <c r="S296" s="4">
        <f t="shared" si="432"/>
        <v>0.58710836160447188</v>
      </c>
      <c r="T296" s="4">
        <f t="shared" si="433"/>
        <v>0.58710836160447188</v>
      </c>
      <c r="U296" s="5">
        <f t="shared" si="425"/>
        <v>795.09199999999987</v>
      </c>
      <c r="V296" s="5">
        <f t="shared" si="426"/>
        <v>45.668000000000347</v>
      </c>
      <c r="X296" s="5">
        <f t="shared" si="386"/>
        <v>-13.460000000000036</v>
      </c>
      <c r="Y296" s="5">
        <f t="shared" si="387"/>
        <v>-23.960000000000036</v>
      </c>
      <c r="AA296" s="5">
        <f t="shared" si="405"/>
        <v>0</v>
      </c>
      <c r="AB296" s="5">
        <f t="shared" si="406"/>
        <v>1</v>
      </c>
      <c r="AC296" s="5">
        <f t="shared" si="407"/>
        <v>1</v>
      </c>
      <c r="AF296" s="5">
        <f t="shared" si="393"/>
        <v>63.110000000000582</v>
      </c>
      <c r="AG296" s="5">
        <f t="shared" si="394"/>
        <v>64.330000000000837</v>
      </c>
      <c r="AH296" s="5">
        <f t="shared" si="395"/>
        <v>51.699999999999818</v>
      </c>
      <c r="AI296" s="5">
        <f t="shared" si="396"/>
        <v>50.479999999999563</v>
      </c>
      <c r="AJ296" s="5"/>
      <c r="AK296" s="5">
        <f t="shared" si="397"/>
        <v>51.699999999999818</v>
      </c>
      <c r="AL296" s="5">
        <f t="shared" si="417"/>
        <v>46.012000000000079</v>
      </c>
      <c r="AM296" s="5">
        <f t="shared" si="398"/>
        <v>63.110000000000582</v>
      </c>
      <c r="AN296" s="5">
        <f t="shared" si="413"/>
        <v>110.6659999999999</v>
      </c>
      <c r="AO296" s="5">
        <f t="shared" si="414"/>
        <v>0</v>
      </c>
      <c r="AP296" s="5">
        <f t="shared" si="427"/>
        <v>6</v>
      </c>
      <c r="AQ296" s="5">
        <f t="shared" si="445"/>
        <v>6.5</v>
      </c>
      <c r="AR296" s="5"/>
      <c r="AS296" s="5">
        <f t="shared" si="391"/>
        <v>64.330000000000837</v>
      </c>
      <c r="AT296" s="5">
        <f t="shared" si="413"/>
        <v>111.78899999999985</v>
      </c>
      <c r="AU296" s="5">
        <f t="shared" si="399"/>
        <v>50.479999999999563</v>
      </c>
      <c r="AV296" s="5">
        <f t="shared" si="402"/>
        <v>-1.2200000000002547</v>
      </c>
      <c r="AW296" s="5">
        <f t="shared" si="400"/>
        <v>4</v>
      </c>
      <c r="AZ296" s="4">
        <f t="shared" si="435"/>
        <v>0.58710836160447188</v>
      </c>
      <c r="BA296" s="5">
        <f t="shared" si="441"/>
        <v>0</v>
      </c>
      <c r="BB296" s="4">
        <f t="shared" si="436"/>
        <v>0.20102441295815446</v>
      </c>
      <c r="BD296" s="5">
        <v>-9.2699999999995271</v>
      </c>
      <c r="BE296" s="4">
        <v>1</v>
      </c>
      <c r="BJ296" s="5">
        <v>56.050000000000182</v>
      </c>
      <c r="BK296" s="5">
        <v>-3.569999999999709</v>
      </c>
      <c r="BL296" s="5">
        <v>16.850000000000364</v>
      </c>
      <c r="BM296" s="5">
        <v>2</v>
      </c>
      <c r="BR296">
        <v>-49</v>
      </c>
      <c r="BS296">
        <v>24</v>
      </c>
    </row>
    <row r="297" spans="1:71">
      <c r="A297" s="7">
        <v>36951</v>
      </c>
      <c r="B297" s="6">
        <v>6212.66</v>
      </c>
      <c r="C297" s="6">
        <v>6212.66</v>
      </c>
      <c r="D297" s="6">
        <v>6094.76</v>
      </c>
      <c r="E297" s="6">
        <v>6123.38</v>
      </c>
      <c r="F297" s="6">
        <v>5334.23</v>
      </c>
      <c r="G297" s="6">
        <v>5348.35</v>
      </c>
      <c r="H297" s="6">
        <v>5260.02</v>
      </c>
      <c r="I297" s="6">
        <v>5341.34</v>
      </c>
      <c r="J297" s="9">
        <f t="shared" si="384"/>
        <v>117.89999999999964</v>
      </c>
      <c r="K297" s="9">
        <f t="shared" si="411"/>
        <v>127.08499999999997</v>
      </c>
      <c r="L297" s="9">
        <f t="shared" si="388"/>
        <v>107.45999999999913</v>
      </c>
      <c r="M297" s="9">
        <f t="shared" ref="M297" si="456">AVERAGE(L286:L297)</f>
        <v>103.56666666666661</v>
      </c>
      <c r="N297" s="6" t="s">
        <v>37</v>
      </c>
      <c r="O297" s="9">
        <f t="shared" si="390"/>
        <v>782.04</v>
      </c>
      <c r="P297" s="4">
        <f t="shared" si="429"/>
        <v>0.33469295263992627</v>
      </c>
      <c r="Q297" s="5">
        <f t="shared" si="430"/>
        <v>88.260000000000218</v>
      </c>
      <c r="R297" s="5">
        <f t="shared" si="431"/>
        <v>774.56500000000005</v>
      </c>
      <c r="S297" s="4">
        <f t="shared" si="432"/>
        <v>0.24389035667106992</v>
      </c>
      <c r="T297" s="4">
        <f t="shared" si="433"/>
        <v>0.1965010310649902</v>
      </c>
      <c r="U297" s="5">
        <f t="shared" si="425"/>
        <v>786.3979999999998</v>
      </c>
      <c r="V297" s="5">
        <f t="shared" si="426"/>
        <v>-4.3579999999998336</v>
      </c>
      <c r="X297" s="5">
        <f t="shared" si="386"/>
        <v>-89.279999999999745</v>
      </c>
      <c r="Y297" s="5">
        <f t="shared" si="387"/>
        <v>7.1100000000005821</v>
      </c>
      <c r="AA297" s="5">
        <f t="shared" si="405"/>
        <v>0</v>
      </c>
      <c r="AB297" s="5">
        <f t="shared" si="406"/>
        <v>0</v>
      </c>
      <c r="AC297" s="5">
        <f t="shared" si="407"/>
        <v>0</v>
      </c>
      <c r="AF297" s="5">
        <f t="shared" si="393"/>
        <v>0</v>
      </c>
      <c r="AG297" s="5">
        <f t="shared" si="394"/>
        <v>4.4200000000000728</v>
      </c>
      <c r="AH297" s="5">
        <f t="shared" si="395"/>
        <v>117.89999999999964</v>
      </c>
      <c r="AI297" s="5">
        <f t="shared" si="396"/>
        <v>113.47999999999956</v>
      </c>
      <c r="AJ297" s="5"/>
      <c r="AK297" s="5">
        <f t="shared" si="397"/>
        <v>0</v>
      </c>
      <c r="AL297" s="5">
        <f t="shared" si="417"/>
        <v>46.012000000000079</v>
      </c>
      <c r="AM297" s="5">
        <f t="shared" si="398"/>
        <v>117.89999999999964</v>
      </c>
      <c r="AN297" s="5">
        <f t="shared" si="413"/>
        <v>111.32299999999987</v>
      </c>
      <c r="AO297" s="5">
        <f t="shared" si="414"/>
        <v>1</v>
      </c>
      <c r="AP297" s="5">
        <f t="shared" si="427"/>
        <v>6</v>
      </c>
      <c r="AQ297" s="5">
        <f t="shared" si="445"/>
        <v>6.4</v>
      </c>
      <c r="AR297" s="5"/>
      <c r="AS297" s="5">
        <f t="shared" si="391"/>
        <v>113.47999999999956</v>
      </c>
      <c r="AT297" s="5">
        <f t="shared" si="413"/>
        <v>111.95699999999979</v>
      </c>
      <c r="AU297" s="5">
        <f t="shared" si="399"/>
        <v>4.4200000000000728</v>
      </c>
      <c r="AV297" s="5">
        <f t="shared" si="402"/>
        <v>-4.4200000000000728</v>
      </c>
      <c r="AW297" s="5">
        <f t="shared" si="400"/>
        <v>5</v>
      </c>
      <c r="AX297" s="3">
        <v>1</v>
      </c>
      <c r="AZ297" s="4">
        <f t="shared" si="435"/>
        <v>0.1965010310649902</v>
      </c>
      <c r="BA297" s="5">
        <f t="shared" si="441"/>
        <v>0</v>
      </c>
      <c r="BB297" s="4">
        <f t="shared" si="436"/>
        <v>0.58710836160447188</v>
      </c>
      <c r="BD297" s="5">
        <v>-9.2400000000006912</v>
      </c>
      <c r="BE297" s="4">
        <v>1</v>
      </c>
      <c r="BJ297" s="5">
        <v>46.729999999999563</v>
      </c>
      <c r="BK297" s="5">
        <v>26.360000000000582</v>
      </c>
      <c r="BL297" s="5">
        <v>24.009999999999309</v>
      </c>
      <c r="BM297" s="5">
        <v>2</v>
      </c>
      <c r="BR297">
        <v>-51</v>
      </c>
      <c r="BS297">
        <v>-7</v>
      </c>
    </row>
    <row r="298" spans="1:71">
      <c r="A298" s="7">
        <v>36952</v>
      </c>
      <c r="B298" s="6">
        <v>6123.59</v>
      </c>
      <c r="C298" s="6">
        <v>6183.91</v>
      </c>
      <c r="D298" s="6">
        <v>6052.01</v>
      </c>
      <c r="E298" s="6">
        <v>6159.02</v>
      </c>
      <c r="F298" s="6">
        <v>5329.05</v>
      </c>
      <c r="G298" s="6">
        <v>5365.79</v>
      </c>
      <c r="H298" s="6">
        <v>5259.94</v>
      </c>
      <c r="I298" s="6">
        <v>5291.92</v>
      </c>
      <c r="J298" s="9">
        <f t="shared" si="384"/>
        <v>131.89999999999964</v>
      </c>
      <c r="K298" s="9">
        <f t="shared" si="411"/>
        <v>128.59583333333322</v>
      </c>
      <c r="L298" s="9">
        <f t="shared" si="388"/>
        <v>105.85000000000036</v>
      </c>
      <c r="M298" s="9">
        <f t="shared" ref="M298" si="457">AVERAGE(L287:L298)</f>
        <v>103.3633333333333</v>
      </c>
      <c r="N298" s="6" t="s">
        <v>36</v>
      </c>
      <c r="O298" s="9">
        <f t="shared" si="390"/>
        <v>867.10000000000036</v>
      </c>
      <c r="P298" s="4">
        <f t="shared" si="429"/>
        <v>1</v>
      </c>
      <c r="Q298" s="5">
        <f t="shared" si="430"/>
        <v>93.130000000001019</v>
      </c>
      <c r="R298" s="5">
        <f t="shared" si="431"/>
        <v>797.2524999999996</v>
      </c>
      <c r="S298" s="4">
        <f t="shared" si="432"/>
        <v>1</v>
      </c>
      <c r="T298" s="4">
        <f t="shared" si="433"/>
        <v>0.76232288964278871</v>
      </c>
      <c r="U298" s="5">
        <f t="shared" si="425"/>
        <v>809.31799999999987</v>
      </c>
      <c r="V298" s="5">
        <f t="shared" si="426"/>
        <v>57.782000000000494</v>
      </c>
      <c r="X298" s="5">
        <f t="shared" si="386"/>
        <v>35.430000000000291</v>
      </c>
      <c r="Y298" s="5">
        <f t="shared" si="387"/>
        <v>-37.130000000000109</v>
      </c>
      <c r="AA298" s="5">
        <f t="shared" si="405"/>
        <v>0</v>
      </c>
      <c r="AB298" s="5">
        <f t="shared" si="406"/>
        <v>0</v>
      </c>
      <c r="AC298" s="5">
        <f t="shared" si="407"/>
        <v>0</v>
      </c>
      <c r="AF298" s="5">
        <f t="shared" si="393"/>
        <v>60.319999999999709</v>
      </c>
      <c r="AG298" s="5">
        <f t="shared" si="394"/>
        <v>60.529999999999745</v>
      </c>
      <c r="AH298" s="5">
        <f t="shared" si="395"/>
        <v>71.579999999999927</v>
      </c>
      <c r="AI298" s="5">
        <f t="shared" si="396"/>
        <v>71.369999999999891</v>
      </c>
      <c r="AJ298" s="5"/>
      <c r="AK298" s="5">
        <f t="shared" si="397"/>
        <v>60.319999999999709</v>
      </c>
      <c r="AL298" s="5">
        <f t="shared" si="417"/>
        <v>52.561999999999806</v>
      </c>
      <c r="AM298" s="5">
        <f t="shared" si="398"/>
        <v>71.579999999999927</v>
      </c>
      <c r="AN298" s="5">
        <f t="shared" si="413"/>
        <v>103.66099999999987</v>
      </c>
      <c r="AO298" s="5">
        <f t="shared" si="414"/>
        <v>0</v>
      </c>
      <c r="AP298" s="5">
        <f t="shared" si="427"/>
        <v>5</v>
      </c>
      <c r="AQ298" s="5">
        <f t="shared" si="445"/>
        <v>6.2</v>
      </c>
      <c r="AR298" s="5"/>
      <c r="AS298" s="5">
        <f t="shared" si="391"/>
        <v>71.369999999999891</v>
      </c>
      <c r="AT298" s="5">
        <f t="shared" si="413"/>
        <v>103.8529999999998</v>
      </c>
      <c r="AU298" s="5">
        <f t="shared" si="399"/>
        <v>60.529999999999745</v>
      </c>
      <c r="AV298" s="5">
        <f t="shared" si="402"/>
        <v>-0.21000000000003638</v>
      </c>
      <c r="AW298" s="5">
        <f t="shared" si="400"/>
        <v>6</v>
      </c>
      <c r="AX298" s="3">
        <v>1</v>
      </c>
      <c r="AZ298" s="4">
        <f t="shared" si="435"/>
        <v>0.76232288964278871</v>
      </c>
      <c r="BA298" s="5">
        <f t="shared" si="441"/>
        <v>0</v>
      </c>
      <c r="BB298" s="4">
        <f t="shared" si="436"/>
        <v>0.1965010310649902</v>
      </c>
      <c r="BD298" s="5">
        <v>-9.2099999999991269</v>
      </c>
      <c r="BE298" s="4">
        <v>1</v>
      </c>
      <c r="BJ298" s="5">
        <v>56.130000000000109</v>
      </c>
      <c r="BK298" s="5">
        <v>-1.8999999999996362</v>
      </c>
      <c r="BL298" s="5">
        <v>4.069999999999709</v>
      </c>
      <c r="BM298" s="5">
        <v>2</v>
      </c>
      <c r="BR298">
        <v>-51</v>
      </c>
      <c r="BS298">
        <v>-62</v>
      </c>
    </row>
    <row r="299" spans="1:71">
      <c r="A299" s="7">
        <v>36955</v>
      </c>
      <c r="B299" s="6">
        <v>6172.35</v>
      </c>
      <c r="C299" s="6">
        <v>6218.79</v>
      </c>
      <c r="D299" s="6">
        <v>6134.02</v>
      </c>
      <c r="E299" s="6">
        <v>6216.38</v>
      </c>
      <c r="F299" s="6">
        <v>5325.03</v>
      </c>
      <c r="G299" s="6">
        <v>5373</v>
      </c>
      <c r="H299" s="6">
        <v>5274.83</v>
      </c>
      <c r="I299" s="6">
        <v>5368.83</v>
      </c>
      <c r="J299" s="9">
        <f t="shared" si="384"/>
        <v>84.769999999999527</v>
      </c>
      <c r="K299" s="9">
        <f t="shared" si="411"/>
        <v>126.34333333333318</v>
      </c>
      <c r="L299" s="9">
        <f t="shared" si="388"/>
        <v>98.170000000000073</v>
      </c>
      <c r="M299" s="9">
        <f t="shared" ref="M299" si="458">AVERAGE(L288:L299)</f>
        <v>104.85083333333326</v>
      </c>
      <c r="N299" s="6" t="s">
        <v>37</v>
      </c>
      <c r="O299" s="9">
        <f t="shared" si="390"/>
        <v>847.55000000000018</v>
      </c>
      <c r="P299" s="4">
        <f t="shared" si="429"/>
        <v>0.77016223841993781</v>
      </c>
      <c r="Q299" s="5">
        <f t="shared" si="430"/>
        <v>85.0600000000004</v>
      </c>
      <c r="R299" s="5">
        <f t="shared" si="431"/>
        <v>803.30500000000006</v>
      </c>
      <c r="S299" s="4">
        <f t="shared" si="432"/>
        <v>0.82940663176265161</v>
      </c>
      <c r="T299" s="4">
        <f t="shared" si="433"/>
        <v>0.78475891677675258</v>
      </c>
      <c r="U299" s="5">
        <f t="shared" si="425"/>
        <v>824.03399999999999</v>
      </c>
      <c r="V299" s="5">
        <f t="shared" si="426"/>
        <v>23.51600000000019</v>
      </c>
      <c r="X299" s="5">
        <f t="shared" si="386"/>
        <v>44.029999999999745</v>
      </c>
      <c r="Y299" s="5">
        <f t="shared" si="387"/>
        <v>43.800000000000182</v>
      </c>
      <c r="AA299" s="5">
        <f t="shared" si="405"/>
        <v>1</v>
      </c>
      <c r="AB299" s="5">
        <f t="shared" si="406"/>
        <v>0</v>
      </c>
      <c r="AC299" s="5">
        <f t="shared" si="407"/>
        <v>1</v>
      </c>
      <c r="AF299" s="5">
        <f t="shared" si="393"/>
        <v>46.4399999999996</v>
      </c>
      <c r="AG299" s="5">
        <f t="shared" si="394"/>
        <v>59.769999999999527</v>
      </c>
      <c r="AH299" s="5">
        <f t="shared" si="395"/>
        <v>38.329999999999927</v>
      </c>
      <c r="AI299" s="5">
        <f t="shared" si="396"/>
        <v>25</v>
      </c>
      <c r="AJ299" s="5"/>
      <c r="AK299" s="5">
        <f t="shared" si="397"/>
        <v>38.329999999999927</v>
      </c>
      <c r="AL299" s="5">
        <f t="shared" si="417"/>
        <v>52.561999999999806</v>
      </c>
      <c r="AM299" s="5">
        <f t="shared" si="398"/>
        <v>46.4399999999996</v>
      </c>
      <c r="AN299" s="5">
        <f t="shared" si="413"/>
        <v>103.06999999999989</v>
      </c>
      <c r="AO299" s="5">
        <f t="shared" si="414"/>
        <v>0</v>
      </c>
      <c r="AP299" s="5">
        <f t="shared" si="427"/>
        <v>5</v>
      </c>
      <c r="AQ299" s="5">
        <f t="shared" si="445"/>
        <v>6</v>
      </c>
      <c r="AR299" s="5"/>
      <c r="AS299" s="5">
        <f t="shared" si="391"/>
        <v>59.769999999999527</v>
      </c>
      <c r="AT299" s="5">
        <f t="shared" si="413"/>
        <v>104.3949999999998</v>
      </c>
      <c r="AU299" s="5">
        <f t="shared" si="399"/>
        <v>25</v>
      </c>
      <c r="AV299" s="5">
        <f t="shared" si="402"/>
        <v>-13.329999999999927</v>
      </c>
      <c r="AW299" s="5">
        <f t="shared" si="400"/>
        <v>2</v>
      </c>
      <c r="AZ299" s="4">
        <f t="shared" si="435"/>
        <v>0.78475891677675258</v>
      </c>
      <c r="BA299" s="5">
        <f t="shared" si="441"/>
        <v>0</v>
      </c>
      <c r="BB299" s="4">
        <f t="shared" si="436"/>
        <v>0.76232288964278871</v>
      </c>
      <c r="BD299" s="5">
        <v>-8.9499999999998181</v>
      </c>
      <c r="BE299" s="4">
        <v>1</v>
      </c>
      <c r="BJ299" s="5">
        <v>48.930000000000291</v>
      </c>
      <c r="BK299" s="5">
        <v>-8.7799999999997453</v>
      </c>
      <c r="BL299" s="5">
        <v>34.329999999999927</v>
      </c>
      <c r="BM299" s="5">
        <v>2</v>
      </c>
      <c r="BR299">
        <v>44</v>
      </c>
      <c r="BS299">
        <v>-44</v>
      </c>
    </row>
    <row r="300" spans="1:71">
      <c r="A300" s="7">
        <v>36956</v>
      </c>
      <c r="B300" s="6">
        <v>6218.12</v>
      </c>
      <c r="C300" s="6">
        <v>6310.18</v>
      </c>
      <c r="D300" s="6">
        <v>6218.12</v>
      </c>
      <c r="E300" s="6">
        <v>6284.06</v>
      </c>
      <c r="F300" s="6">
        <v>5401.25</v>
      </c>
      <c r="G300" s="6">
        <v>5468.66</v>
      </c>
      <c r="H300" s="6">
        <v>5382.99</v>
      </c>
      <c r="I300" s="6">
        <v>5457.28</v>
      </c>
      <c r="J300" s="9">
        <f t="shared" si="384"/>
        <v>93.800000000000182</v>
      </c>
      <c r="K300" s="9">
        <f t="shared" si="411"/>
        <v>121.45916666666653</v>
      </c>
      <c r="L300" s="9">
        <f t="shared" si="388"/>
        <v>99.829999999999927</v>
      </c>
      <c r="M300" s="9">
        <f t="shared" ref="M300" si="459">AVERAGE(L289:L300)</f>
        <v>103.04916666666661</v>
      </c>
      <c r="N300" s="6" t="s">
        <v>37</v>
      </c>
      <c r="O300" s="9">
        <f t="shared" si="390"/>
        <v>826.78000000000065</v>
      </c>
      <c r="P300" s="4">
        <f t="shared" si="429"/>
        <v>0.52598166000470825</v>
      </c>
      <c r="Q300" s="5">
        <f t="shared" si="430"/>
        <v>85.0600000000004</v>
      </c>
      <c r="R300" s="5">
        <f t="shared" si="431"/>
        <v>803.30500000000006</v>
      </c>
      <c r="S300" s="4">
        <f t="shared" si="432"/>
        <v>0.56705680231934641</v>
      </c>
      <c r="T300" s="4">
        <f t="shared" si="433"/>
        <v>0.64816753926701931</v>
      </c>
      <c r="U300" s="5">
        <f t="shared" si="425"/>
        <v>832.84600000000023</v>
      </c>
      <c r="V300" s="5">
        <f t="shared" si="426"/>
        <v>-6.0659999999995762</v>
      </c>
      <c r="X300" s="5">
        <f t="shared" si="386"/>
        <v>65.940000000000509</v>
      </c>
      <c r="Y300" s="5">
        <f t="shared" si="387"/>
        <v>56.029999999999745</v>
      </c>
      <c r="AA300" s="5">
        <f t="shared" si="405"/>
        <v>1</v>
      </c>
      <c r="AB300" s="5">
        <f t="shared" si="406"/>
        <v>0</v>
      </c>
      <c r="AC300" s="5">
        <f t="shared" si="407"/>
        <v>1</v>
      </c>
      <c r="AF300" s="5">
        <f t="shared" si="393"/>
        <v>92.0600000000004</v>
      </c>
      <c r="AG300" s="5">
        <f t="shared" si="394"/>
        <v>93.800000000000182</v>
      </c>
      <c r="AH300" s="5">
        <f t="shared" si="395"/>
        <v>0</v>
      </c>
      <c r="AI300" s="5">
        <f t="shared" si="396"/>
        <v>-1.7399999999997817</v>
      </c>
      <c r="AJ300" s="5"/>
      <c r="AK300" s="5">
        <f t="shared" si="397"/>
        <v>0</v>
      </c>
      <c r="AL300" s="5">
        <f t="shared" si="417"/>
        <v>52.561999999999806</v>
      </c>
      <c r="AM300" s="5">
        <f t="shared" si="398"/>
        <v>92.0600000000004</v>
      </c>
      <c r="AN300" s="5">
        <f t="shared" si="413"/>
        <v>106.3659999999999</v>
      </c>
      <c r="AO300" s="5">
        <f t="shared" si="414"/>
        <v>0</v>
      </c>
      <c r="AP300" s="5">
        <f t="shared" si="427"/>
        <v>5</v>
      </c>
      <c r="AQ300" s="5">
        <f t="shared" si="445"/>
        <v>5.9</v>
      </c>
      <c r="AR300" s="5"/>
      <c r="AS300" s="5">
        <f t="shared" si="391"/>
        <v>93.800000000000182</v>
      </c>
      <c r="AT300" s="5">
        <f t="shared" si="413"/>
        <v>107.98299999999981</v>
      </c>
      <c r="AU300" s="5">
        <f t="shared" si="399"/>
        <v>-1.7399999999997817</v>
      </c>
      <c r="AV300" s="5">
        <f t="shared" si="402"/>
        <v>-1.7399999999997817</v>
      </c>
      <c r="AW300" s="5">
        <f t="shared" si="400"/>
        <v>3</v>
      </c>
      <c r="AZ300" s="4">
        <f t="shared" si="435"/>
        <v>0.64816753926701931</v>
      </c>
      <c r="BA300" s="5">
        <f t="shared" si="441"/>
        <v>0</v>
      </c>
      <c r="BB300" s="4">
        <f t="shared" si="436"/>
        <v>0.78475891677675258</v>
      </c>
      <c r="BD300" s="5">
        <v>-8.9200000000000728</v>
      </c>
      <c r="BE300" s="4">
        <v>1</v>
      </c>
      <c r="BJ300" s="5">
        <v>17.389999999999418</v>
      </c>
      <c r="BK300" s="5">
        <v>4.0100000000002183</v>
      </c>
      <c r="BL300" s="5">
        <v>10.729999999999563</v>
      </c>
      <c r="BM300" s="5">
        <v>2</v>
      </c>
      <c r="BR300">
        <v>66</v>
      </c>
      <c r="BS300">
        <v>-62</v>
      </c>
    </row>
    <row r="301" spans="1:71">
      <c r="A301" s="7">
        <v>36957</v>
      </c>
      <c r="B301" s="6">
        <v>6274.21</v>
      </c>
      <c r="C301" s="6">
        <v>6342.54</v>
      </c>
      <c r="D301" s="6">
        <v>6249.7</v>
      </c>
      <c r="E301" s="6">
        <v>6305.64</v>
      </c>
      <c r="F301" s="6">
        <v>5429.16</v>
      </c>
      <c r="G301" s="6">
        <v>5489.78</v>
      </c>
      <c r="H301" s="6">
        <v>5397.99</v>
      </c>
      <c r="I301" s="6">
        <v>5483.68</v>
      </c>
      <c r="J301" s="9">
        <f t="shared" si="384"/>
        <v>92.840000000000146</v>
      </c>
      <c r="K301" s="9">
        <f t="shared" si="411"/>
        <v>124.66666666666659</v>
      </c>
      <c r="L301" s="9">
        <f t="shared" si="388"/>
        <v>91.789999999999964</v>
      </c>
      <c r="M301" s="9">
        <f t="shared" ref="M301" si="460">AVERAGE(L290:L301)</f>
        <v>107.38666666666654</v>
      </c>
      <c r="N301" s="6" t="s">
        <v>36</v>
      </c>
      <c r="O301" s="9">
        <f t="shared" si="390"/>
        <v>821.96</v>
      </c>
      <c r="P301" s="4">
        <f t="shared" si="429"/>
        <v>0.46931577709851735</v>
      </c>
      <c r="Q301" s="5">
        <f t="shared" si="430"/>
        <v>85.0600000000004</v>
      </c>
      <c r="R301" s="5">
        <f t="shared" si="431"/>
        <v>803.30500000000006</v>
      </c>
      <c r="S301" s="4">
        <f t="shared" si="432"/>
        <v>0.46931577709851735</v>
      </c>
      <c r="T301" s="4">
        <f t="shared" si="433"/>
        <v>0.60610820244327934</v>
      </c>
      <c r="U301" s="5">
        <f t="shared" si="425"/>
        <v>829.08600000000024</v>
      </c>
      <c r="V301" s="5">
        <f t="shared" si="426"/>
        <v>-7.1260000000002037</v>
      </c>
      <c r="X301" s="5">
        <f t="shared" si="386"/>
        <v>31.430000000000291</v>
      </c>
      <c r="Y301" s="5">
        <f t="shared" si="387"/>
        <v>54.520000000000437</v>
      </c>
      <c r="AA301" s="5">
        <f t="shared" si="405"/>
        <v>1</v>
      </c>
      <c r="AB301" s="5">
        <f t="shared" si="406"/>
        <v>0</v>
      </c>
      <c r="AC301" s="5">
        <f t="shared" si="407"/>
        <v>1</v>
      </c>
      <c r="AF301" s="5">
        <f t="shared" si="393"/>
        <v>68.329999999999927</v>
      </c>
      <c r="AG301" s="5">
        <f t="shared" si="394"/>
        <v>58.479999999999563</v>
      </c>
      <c r="AH301" s="5">
        <f t="shared" si="395"/>
        <v>24.510000000000218</v>
      </c>
      <c r="AI301" s="5">
        <f t="shared" si="396"/>
        <v>34.360000000000582</v>
      </c>
      <c r="AJ301" s="5"/>
      <c r="AK301" s="5">
        <f t="shared" si="397"/>
        <v>24.510000000000218</v>
      </c>
      <c r="AL301" s="5">
        <f t="shared" si="417"/>
        <v>52.561999999999806</v>
      </c>
      <c r="AM301" s="5">
        <f t="shared" si="398"/>
        <v>68.329999999999927</v>
      </c>
      <c r="AN301" s="5">
        <f t="shared" si="413"/>
        <v>99.036999999999892</v>
      </c>
      <c r="AO301" s="5">
        <f t="shared" si="414"/>
        <v>0</v>
      </c>
      <c r="AP301" s="5">
        <f t="shared" si="427"/>
        <v>4</v>
      </c>
      <c r="AQ301" s="5">
        <f t="shared" si="445"/>
        <v>5.7</v>
      </c>
      <c r="AR301" s="5"/>
      <c r="AS301" s="5">
        <f t="shared" si="391"/>
        <v>58.479999999999563</v>
      </c>
      <c r="AT301" s="5">
        <f t="shared" si="413"/>
        <v>99.887999999999835</v>
      </c>
      <c r="AU301" s="5">
        <f t="shared" si="399"/>
        <v>34.360000000000582</v>
      </c>
      <c r="AV301" s="5">
        <f t="shared" si="402"/>
        <v>9.8500000000003638</v>
      </c>
      <c r="AW301" s="5">
        <f t="shared" si="400"/>
        <v>4</v>
      </c>
      <c r="AZ301" s="4">
        <f t="shared" si="435"/>
        <v>0.60610820244327934</v>
      </c>
      <c r="BA301" s="5">
        <f t="shared" si="441"/>
        <v>0</v>
      </c>
      <c r="BB301" s="4">
        <f t="shared" si="436"/>
        <v>0.64816753926701931</v>
      </c>
      <c r="BD301" s="5">
        <v>-8.8799999999996544</v>
      </c>
      <c r="BE301" s="4">
        <v>1</v>
      </c>
      <c r="BJ301" s="5">
        <v>43.309999999999491</v>
      </c>
      <c r="BK301" s="5">
        <v>-1.0199999999995271</v>
      </c>
      <c r="BL301" s="5">
        <v>1.9799999999995634</v>
      </c>
      <c r="BM301" s="5">
        <v>2</v>
      </c>
      <c r="BR301">
        <v>-50</v>
      </c>
      <c r="BS301">
        <v>55</v>
      </c>
    </row>
    <row r="302" spans="1:71">
      <c r="A302" s="7">
        <v>36958</v>
      </c>
      <c r="B302" s="6">
        <v>6308.73</v>
      </c>
      <c r="C302" s="6">
        <v>6339.92</v>
      </c>
      <c r="D302" s="6">
        <v>6245.72</v>
      </c>
      <c r="E302" s="6">
        <v>6267.06</v>
      </c>
      <c r="F302" s="6">
        <v>5462.98</v>
      </c>
      <c r="G302" s="6">
        <v>5507.26</v>
      </c>
      <c r="H302" s="6">
        <v>5410.78</v>
      </c>
      <c r="I302" s="6">
        <v>5438.66</v>
      </c>
      <c r="J302" s="9">
        <f t="shared" si="384"/>
        <v>94.199999999999818</v>
      </c>
      <c r="K302" s="9">
        <f t="shared" si="411"/>
        <v>123.80999999999987</v>
      </c>
      <c r="L302" s="9">
        <f t="shared" si="388"/>
        <v>96.480000000000473</v>
      </c>
      <c r="M302" s="9">
        <f t="shared" ref="M302" si="461">AVERAGE(L291:L302)</f>
        <v>105.01666666666658</v>
      </c>
      <c r="N302" s="6" t="s">
        <v>36</v>
      </c>
      <c r="O302" s="9">
        <f t="shared" si="390"/>
        <v>828.40000000000055</v>
      </c>
      <c r="P302" s="4">
        <f t="shared" si="429"/>
        <v>0.14266725742136602</v>
      </c>
      <c r="Q302" s="5">
        <f t="shared" si="430"/>
        <v>45.140000000000327</v>
      </c>
      <c r="R302" s="5">
        <f t="shared" si="431"/>
        <v>833.24500000000012</v>
      </c>
      <c r="S302" s="4">
        <f t="shared" si="432"/>
        <v>0.54502703973666078</v>
      </c>
      <c r="T302" s="4">
        <f t="shared" si="433"/>
        <v>0.58445184151187168</v>
      </c>
      <c r="U302" s="5">
        <f t="shared" si="425"/>
        <v>838.3580000000004</v>
      </c>
      <c r="V302" s="5">
        <f t="shared" si="426"/>
        <v>-9.9579999999998563</v>
      </c>
      <c r="X302" s="5">
        <f t="shared" si="386"/>
        <v>-41.669999999999163</v>
      </c>
      <c r="Y302" s="5">
        <f t="shared" si="387"/>
        <v>-24.319999999999709</v>
      </c>
      <c r="AA302" s="5">
        <f t="shared" si="405"/>
        <v>0</v>
      </c>
      <c r="AB302" s="5">
        <f t="shared" si="406"/>
        <v>1</v>
      </c>
      <c r="AC302" s="5">
        <f t="shared" si="407"/>
        <v>1</v>
      </c>
      <c r="AF302" s="5">
        <f t="shared" si="393"/>
        <v>31.190000000000509</v>
      </c>
      <c r="AG302" s="5">
        <f t="shared" si="394"/>
        <v>34.279999999999745</v>
      </c>
      <c r="AH302" s="5">
        <f t="shared" si="395"/>
        <v>63.009999999999309</v>
      </c>
      <c r="AI302" s="5">
        <f t="shared" si="396"/>
        <v>59.920000000000073</v>
      </c>
      <c r="AJ302" s="5"/>
      <c r="AK302" s="5">
        <f t="shared" si="397"/>
        <v>31.190000000000509</v>
      </c>
      <c r="AL302" s="5">
        <f t="shared" si="417"/>
        <v>52.561999999999806</v>
      </c>
      <c r="AM302" s="5">
        <f t="shared" si="398"/>
        <v>63.009999999999309</v>
      </c>
      <c r="AN302" s="5">
        <f t="shared" si="413"/>
        <v>92.246999999999844</v>
      </c>
      <c r="AO302" s="5">
        <f t="shared" si="414"/>
        <v>0</v>
      </c>
      <c r="AP302" s="5">
        <f t="shared" si="427"/>
        <v>3</v>
      </c>
      <c r="AQ302" s="5">
        <f t="shared" si="445"/>
        <v>5.4</v>
      </c>
      <c r="AR302" s="5"/>
      <c r="AS302" s="5">
        <f t="shared" si="391"/>
        <v>59.920000000000073</v>
      </c>
      <c r="AT302" s="5">
        <f t="shared" si="413"/>
        <v>92.732999999999905</v>
      </c>
      <c r="AU302" s="5">
        <f t="shared" si="399"/>
        <v>34.279999999999745</v>
      </c>
      <c r="AV302" s="5">
        <f t="shared" si="402"/>
        <v>-3.089999999999236</v>
      </c>
      <c r="AW302" s="5">
        <f t="shared" si="400"/>
        <v>5</v>
      </c>
      <c r="AZ302" s="4">
        <f t="shared" si="435"/>
        <v>0.58445184151187168</v>
      </c>
      <c r="BA302" s="5">
        <f t="shared" si="441"/>
        <v>0</v>
      </c>
      <c r="BB302" s="4">
        <f t="shared" si="436"/>
        <v>0.60610820244327934</v>
      </c>
      <c r="BD302" s="5">
        <v>-8.8600000000005821</v>
      </c>
      <c r="BE302" s="4">
        <v>1</v>
      </c>
      <c r="BJ302" s="5">
        <v>17.230000000000473</v>
      </c>
      <c r="BK302" s="5">
        <v>3.4799999999995634</v>
      </c>
      <c r="BL302" s="5">
        <v>7.0200000000004366</v>
      </c>
      <c r="BM302" s="5">
        <v>2</v>
      </c>
      <c r="BR302">
        <v>63</v>
      </c>
      <c r="BS302">
        <v>-24</v>
      </c>
    </row>
    <row r="303" spans="1:71">
      <c r="A303" s="7">
        <v>36959</v>
      </c>
      <c r="B303" s="6">
        <v>6264.22</v>
      </c>
      <c r="C303" s="6">
        <v>6264.22</v>
      </c>
      <c r="D303" s="6">
        <v>6193.33</v>
      </c>
      <c r="E303" s="6">
        <v>6204.42</v>
      </c>
      <c r="F303" s="6">
        <v>5393.88</v>
      </c>
      <c r="G303" s="6">
        <v>5423.41</v>
      </c>
      <c r="H303" s="6">
        <v>5342.09</v>
      </c>
      <c r="I303" s="6">
        <v>5368.89</v>
      </c>
      <c r="J303" s="9">
        <f t="shared" si="384"/>
        <v>73.730000000000473</v>
      </c>
      <c r="K303" s="9">
        <f t="shared" si="411"/>
        <v>118.15249999999992</v>
      </c>
      <c r="L303" s="9">
        <f t="shared" si="388"/>
        <v>96.569999999999709</v>
      </c>
      <c r="M303" s="9">
        <f t="shared" ref="M303" si="462">AVERAGE(L292:L303)</f>
        <v>103.44416666666659</v>
      </c>
      <c r="N303" s="6" t="s">
        <v>36</v>
      </c>
      <c r="O303" s="9">
        <f t="shared" si="390"/>
        <v>835.52999999999975</v>
      </c>
      <c r="P303" s="4">
        <f t="shared" si="429"/>
        <v>0.53028526768267414</v>
      </c>
      <c r="Q303" s="5">
        <f t="shared" si="430"/>
        <v>25.590000000000146</v>
      </c>
      <c r="R303" s="5">
        <f t="shared" si="431"/>
        <v>828.35750000000007</v>
      </c>
      <c r="S303" s="4">
        <f t="shared" si="432"/>
        <v>0.62885022337173202</v>
      </c>
      <c r="T303" s="4">
        <f t="shared" si="433"/>
        <v>0.62885022337173202</v>
      </c>
      <c r="U303" s="5">
        <f t="shared" si="425"/>
        <v>832.04400000000021</v>
      </c>
      <c r="V303" s="5">
        <f t="shared" si="426"/>
        <v>3.4859999999995352</v>
      </c>
      <c r="X303" s="5">
        <f t="shared" si="386"/>
        <v>-59.800000000000182</v>
      </c>
      <c r="Y303" s="5">
        <f t="shared" si="387"/>
        <v>-24.989999999999782</v>
      </c>
      <c r="AA303" s="5">
        <f t="shared" si="405"/>
        <v>0</v>
      </c>
      <c r="AB303" s="5">
        <f t="shared" si="406"/>
        <v>1</v>
      </c>
      <c r="AC303" s="5">
        <f t="shared" si="407"/>
        <v>1</v>
      </c>
      <c r="AF303" s="5">
        <f t="shared" si="393"/>
        <v>0</v>
      </c>
      <c r="AG303" s="5">
        <f t="shared" si="394"/>
        <v>-2.8400000000001455</v>
      </c>
      <c r="AH303" s="5">
        <f t="shared" si="395"/>
        <v>70.890000000000327</v>
      </c>
      <c r="AI303" s="5">
        <f t="shared" si="396"/>
        <v>73.730000000000473</v>
      </c>
      <c r="AJ303" s="5"/>
      <c r="AK303" s="5">
        <f t="shared" si="397"/>
        <v>0</v>
      </c>
      <c r="AL303" s="5">
        <f t="shared" si="417"/>
        <v>52.561999999999806</v>
      </c>
      <c r="AM303" s="5">
        <f t="shared" si="398"/>
        <v>70.890000000000327</v>
      </c>
      <c r="AN303" s="5">
        <f t="shared" si="413"/>
        <v>78.542999999999935</v>
      </c>
      <c r="AO303" s="5">
        <f t="shared" si="414"/>
        <v>0</v>
      </c>
      <c r="AP303" s="5">
        <f t="shared" si="427"/>
        <v>2</v>
      </c>
      <c r="AQ303" s="5">
        <f t="shared" si="445"/>
        <v>5</v>
      </c>
      <c r="AR303" s="5"/>
      <c r="AS303" s="5">
        <f t="shared" si="391"/>
        <v>73.730000000000473</v>
      </c>
      <c r="AT303" s="5">
        <f t="shared" si="413"/>
        <v>79.442000000000007</v>
      </c>
      <c r="AU303" s="5">
        <f t="shared" si="399"/>
        <v>-2.8400000000001455</v>
      </c>
      <c r="AV303" s="5">
        <f t="shared" si="402"/>
        <v>2.8400000000001455</v>
      </c>
      <c r="AW303" s="5">
        <f t="shared" si="400"/>
        <v>6</v>
      </c>
      <c r="AZ303" s="4">
        <f t="shared" si="435"/>
        <v>0.62885022337173202</v>
      </c>
      <c r="BA303" s="5">
        <f t="shared" si="441"/>
        <v>0</v>
      </c>
      <c r="BB303" s="4">
        <f t="shared" si="436"/>
        <v>0.58445184151187168</v>
      </c>
      <c r="BD303" s="5">
        <v>-8.8599999999996726</v>
      </c>
      <c r="BE303" s="4">
        <v>1</v>
      </c>
      <c r="BJ303" s="5">
        <v>32.170000000000073</v>
      </c>
      <c r="BK303" s="5">
        <v>20.550000000000182</v>
      </c>
      <c r="BL303" s="5">
        <v>18.110000000000582</v>
      </c>
      <c r="BM303" s="5">
        <v>2</v>
      </c>
      <c r="BR303">
        <v>71</v>
      </c>
      <c r="BS303">
        <v>-25</v>
      </c>
    </row>
    <row r="304" spans="1:71">
      <c r="A304" s="7">
        <v>36962</v>
      </c>
      <c r="B304" s="6">
        <v>6202.37</v>
      </c>
      <c r="C304" s="6">
        <v>6202.37</v>
      </c>
      <c r="D304" s="6">
        <v>6043.34</v>
      </c>
      <c r="E304" s="6">
        <v>6046.56</v>
      </c>
      <c r="F304" s="6">
        <v>5326.11</v>
      </c>
      <c r="G304" s="6">
        <v>5326.11</v>
      </c>
      <c r="H304" s="6">
        <v>5216.8599999999997</v>
      </c>
      <c r="I304" s="6">
        <v>5242.3999999999996</v>
      </c>
      <c r="J304" s="9">
        <f t="shared" si="384"/>
        <v>161.07999999999993</v>
      </c>
      <c r="K304" s="9">
        <f t="shared" si="411"/>
        <v>119.32333333333327</v>
      </c>
      <c r="L304" s="9">
        <f t="shared" si="388"/>
        <v>152.03000000000065</v>
      </c>
      <c r="M304" s="9">
        <f t="shared" ref="M304" si="463">AVERAGE(L293:L304)</f>
        <v>107.81833333333331</v>
      </c>
      <c r="N304" s="6" t="s">
        <v>36</v>
      </c>
      <c r="O304" s="9">
        <f t="shared" si="390"/>
        <v>804.16000000000076</v>
      </c>
      <c r="P304" s="4">
        <f t="shared" si="429"/>
        <v>0</v>
      </c>
      <c r="Q304" s="5">
        <f t="shared" si="430"/>
        <v>31.369999999998981</v>
      </c>
      <c r="R304" s="5">
        <f t="shared" si="431"/>
        <v>812.00250000000051</v>
      </c>
      <c r="S304" s="4">
        <f t="shared" si="432"/>
        <v>0</v>
      </c>
      <c r="T304" s="4">
        <f t="shared" si="433"/>
        <v>0.26005172819187278</v>
      </c>
      <c r="U304" s="5">
        <f t="shared" si="425"/>
        <v>823.36600000000033</v>
      </c>
      <c r="V304" s="5">
        <f t="shared" si="426"/>
        <v>-19.205999999999563</v>
      </c>
      <c r="X304" s="5">
        <f t="shared" si="386"/>
        <v>-155.80999999999949</v>
      </c>
      <c r="Y304" s="5">
        <f t="shared" si="387"/>
        <v>-83.710000000000036</v>
      </c>
      <c r="AA304" s="5">
        <f t="shared" si="405"/>
        <v>0</v>
      </c>
      <c r="AB304" s="5">
        <f t="shared" si="406"/>
        <v>1</v>
      </c>
      <c r="AC304" s="5">
        <f t="shared" si="407"/>
        <v>1</v>
      </c>
      <c r="AF304" s="5">
        <f t="shared" si="393"/>
        <v>0</v>
      </c>
      <c r="AG304" s="5">
        <f t="shared" si="394"/>
        <v>-2.0500000000001819</v>
      </c>
      <c r="AH304" s="5">
        <f t="shared" si="395"/>
        <v>159.02999999999975</v>
      </c>
      <c r="AI304" s="5">
        <f t="shared" si="396"/>
        <v>161.07999999999993</v>
      </c>
      <c r="AJ304" s="5"/>
      <c r="AK304" s="5">
        <f t="shared" si="397"/>
        <v>0</v>
      </c>
      <c r="AL304" s="5">
        <f t="shared" si="417"/>
        <v>52.561999999999806</v>
      </c>
      <c r="AM304" s="5">
        <f t="shared" si="398"/>
        <v>159.02999999999975</v>
      </c>
      <c r="AN304" s="5">
        <f t="shared" si="413"/>
        <v>81.52999999999993</v>
      </c>
      <c r="AO304" s="5">
        <f t="shared" si="414"/>
        <v>1</v>
      </c>
      <c r="AP304" s="5">
        <f t="shared" si="427"/>
        <v>2</v>
      </c>
      <c r="AQ304" s="5">
        <f t="shared" si="445"/>
        <v>4.5</v>
      </c>
      <c r="AR304" s="5"/>
      <c r="AS304" s="5">
        <f t="shared" si="391"/>
        <v>161.07999999999993</v>
      </c>
      <c r="AT304" s="5">
        <f t="shared" si="413"/>
        <v>82.171000000000006</v>
      </c>
      <c r="AU304" s="5">
        <f t="shared" si="399"/>
        <v>-2.0500000000001819</v>
      </c>
      <c r="AV304" s="5">
        <f t="shared" si="402"/>
        <v>2.0500000000001819</v>
      </c>
      <c r="AW304" s="5">
        <f t="shared" si="400"/>
        <v>2</v>
      </c>
      <c r="AZ304" s="4">
        <f t="shared" si="435"/>
        <v>0.26005172819187278</v>
      </c>
      <c r="BA304" s="5">
        <f t="shared" si="441"/>
        <v>0</v>
      </c>
      <c r="BB304" s="4">
        <f t="shared" si="436"/>
        <v>0.62885022337173202</v>
      </c>
      <c r="BD304" s="5">
        <v>-8.6399999999998727</v>
      </c>
      <c r="BE304" s="4">
        <v>1</v>
      </c>
      <c r="BJ304" s="5">
        <v>58.530000000000655</v>
      </c>
      <c r="BK304" s="5">
        <v>1.2199999999993452</v>
      </c>
      <c r="BL304" s="5">
        <v>37.1200000000008</v>
      </c>
      <c r="BM304" s="5">
        <v>2</v>
      </c>
      <c r="BR304">
        <v>159</v>
      </c>
      <c r="BS304">
        <v>-65</v>
      </c>
    </row>
    <row r="305" spans="1:71">
      <c r="A305" s="7">
        <v>36963</v>
      </c>
      <c r="B305" s="6">
        <v>6038.85</v>
      </c>
      <c r="C305" s="6">
        <v>6038.85</v>
      </c>
      <c r="D305" s="6">
        <v>5935.07</v>
      </c>
      <c r="E305" s="6">
        <v>5962.93</v>
      </c>
      <c r="F305" s="6">
        <v>5157.5</v>
      </c>
      <c r="G305" s="6">
        <v>5224.17</v>
      </c>
      <c r="H305" s="6">
        <v>5155.16</v>
      </c>
      <c r="I305" s="6">
        <v>5186.87</v>
      </c>
      <c r="J305" s="9">
        <f t="shared" si="384"/>
        <v>111.49000000000069</v>
      </c>
      <c r="K305" s="9">
        <f t="shared" si="411"/>
        <v>108.55166666666666</v>
      </c>
      <c r="L305" s="9">
        <f t="shared" si="388"/>
        <v>87.239999999999782</v>
      </c>
      <c r="M305" s="9">
        <f t="shared" ref="M305" si="464">AVERAGE(L294:L305)</f>
        <v>101.44666666666664</v>
      </c>
      <c r="N305" s="6" t="s">
        <v>36</v>
      </c>
      <c r="O305" s="9">
        <f t="shared" si="390"/>
        <v>776.0600000000004</v>
      </c>
      <c r="P305" s="4">
        <f t="shared" si="429"/>
        <v>0</v>
      </c>
      <c r="Q305" s="5">
        <f t="shared" si="430"/>
        <v>59.469999999999345</v>
      </c>
      <c r="R305" s="5">
        <f t="shared" si="431"/>
        <v>790.92750000000024</v>
      </c>
      <c r="S305" s="4">
        <f t="shared" si="432"/>
        <v>0</v>
      </c>
      <c r="T305" s="4">
        <f t="shared" si="433"/>
        <v>0</v>
      </c>
      <c r="U305" s="5">
        <f t="shared" si="425"/>
        <v>813.22200000000032</v>
      </c>
      <c r="V305" s="5">
        <f t="shared" si="426"/>
        <v>-37.161999999999921</v>
      </c>
      <c r="X305" s="5">
        <f t="shared" si="386"/>
        <v>-75.920000000000073</v>
      </c>
      <c r="Y305" s="5">
        <f t="shared" si="387"/>
        <v>29.369999999999891</v>
      </c>
      <c r="AA305" s="5">
        <f t="shared" si="405"/>
        <v>0</v>
      </c>
      <c r="AB305" s="5">
        <f t="shared" si="406"/>
        <v>0</v>
      </c>
      <c r="AC305" s="5">
        <f t="shared" si="407"/>
        <v>0</v>
      </c>
      <c r="AF305" s="5">
        <f t="shared" si="393"/>
        <v>0</v>
      </c>
      <c r="AG305" s="5">
        <f t="shared" si="394"/>
        <v>-7.7100000000000364</v>
      </c>
      <c r="AH305" s="5">
        <f t="shared" si="395"/>
        <v>103.78000000000065</v>
      </c>
      <c r="AI305" s="5">
        <f t="shared" si="396"/>
        <v>111.49000000000069</v>
      </c>
      <c r="AJ305" s="5"/>
      <c r="AK305" s="5">
        <f t="shared" si="397"/>
        <v>0</v>
      </c>
      <c r="AL305" s="5">
        <f t="shared" si="417"/>
        <v>52.561999999999806</v>
      </c>
      <c r="AM305" s="5">
        <f t="shared" si="398"/>
        <v>103.78000000000065</v>
      </c>
      <c r="AN305" s="5">
        <f t="shared" si="413"/>
        <v>85.613000000000014</v>
      </c>
      <c r="AO305" s="5">
        <f t="shared" si="414"/>
        <v>1</v>
      </c>
      <c r="AP305" s="5">
        <f t="shared" si="427"/>
        <v>3</v>
      </c>
      <c r="AQ305" s="5">
        <f t="shared" si="445"/>
        <v>4.0999999999999996</v>
      </c>
      <c r="AR305" s="5"/>
      <c r="AS305" s="5">
        <f t="shared" si="391"/>
        <v>111.49000000000069</v>
      </c>
      <c r="AT305" s="5">
        <f t="shared" si="413"/>
        <v>86.745000000000076</v>
      </c>
      <c r="AU305" s="5">
        <f t="shared" si="399"/>
        <v>-7.7100000000000364</v>
      </c>
      <c r="AV305" s="5">
        <f t="shared" si="402"/>
        <v>7.7100000000000364</v>
      </c>
      <c r="AW305" s="5">
        <f t="shared" si="400"/>
        <v>3</v>
      </c>
      <c r="AX305" s="3">
        <v>1</v>
      </c>
      <c r="AZ305" s="4">
        <f t="shared" si="435"/>
        <v>0</v>
      </c>
      <c r="BA305" s="5">
        <f t="shared" si="441"/>
        <v>0</v>
      </c>
      <c r="BB305" s="4">
        <f t="shared" si="436"/>
        <v>0.26005172819187278</v>
      </c>
      <c r="BD305" s="5">
        <v>-8.4500000000002728</v>
      </c>
      <c r="BE305" s="4">
        <v>1</v>
      </c>
      <c r="BJ305" s="5">
        <v>28.350000000000364</v>
      </c>
      <c r="BK305" s="5">
        <v>22.970000000000255</v>
      </c>
      <c r="BL305" s="5">
        <v>11.180000000000291</v>
      </c>
      <c r="BM305" s="5">
        <v>2</v>
      </c>
      <c r="BR305">
        <v>104</v>
      </c>
      <c r="BS305">
        <v>29</v>
      </c>
    </row>
    <row r="306" spans="1:71">
      <c r="A306" s="7">
        <v>36964</v>
      </c>
      <c r="B306" s="6">
        <v>5969.51</v>
      </c>
      <c r="C306" s="6">
        <v>6025.93</v>
      </c>
      <c r="D306" s="6">
        <v>5663.54</v>
      </c>
      <c r="E306" s="6">
        <v>5794.12</v>
      </c>
      <c r="F306" s="6">
        <v>5242.68</v>
      </c>
      <c r="G306" s="6">
        <v>5242.68</v>
      </c>
      <c r="H306" s="6">
        <v>4965.47</v>
      </c>
      <c r="I306" s="6">
        <v>5115.5</v>
      </c>
      <c r="J306" s="9">
        <f t="shared" si="384"/>
        <v>362.39000000000033</v>
      </c>
      <c r="K306" s="9">
        <f t="shared" si="411"/>
        <v>127.60166666666669</v>
      </c>
      <c r="L306" s="9">
        <f t="shared" si="388"/>
        <v>277.21000000000004</v>
      </c>
      <c r="M306" s="9">
        <f t="shared" ref="M306" si="465">AVERAGE(L295:L306)</f>
        <v>115.63499999999999</v>
      </c>
      <c r="N306" s="6" t="s">
        <v>36</v>
      </c>
      <c r="O306" s="9">
        <f t="shared" si="390"/>
        <v>678.61999999999989</v>
      </c>
      <c r="P306" s="4">
        <f t="shared" si="429"/>
        <v>0</v>
      </c>
      <c r="Q306" s="5">
        <f t="shared" si="430"/>
        <v>156.90999999999985</v>
      </c>
      <c r="R306" s="5">
        <f t="shared" si="431"/>
        <v>717.84749999999985</v>
      </c>
      <c r="S306" s="4">
        <f t="shared" si="432"/>
        <v>0</v>
      </c>
      <c r="T306" s="4">
        <f t="shared" si="433"/>
        <v>0</v>
      </c>
      <c r="U306" s="5">
        <f t="shared" si="425"/>
        <v>784.55400000000031</v>
      </c>
      <c r="V306" s="5">
        <f t="shared" si="426"/>
        <v>-105.93400000000042</v>
      </c>
      <c r="X306" s="5">
        <f t="shared" si="386"/>
        <v>-175.39000000000033</v>
      </c>
      <c r="Y306" s="5">
        <f t="shared" si="387"/>
        <v>-127.18000000000029</v>
      </c>
      <c r="AA306" s="5">
        <f t="shared" si="405"/>
        <v>0</v>
      </c>
      <c r="AB306" s="5">
        <f t="shared" si="406"/>
        <v>1</v>
      </c>
      <c r="AC306" s="5">
        <f t="shared" si="407"/>
        <v>1</v>
      </c>
      <c r="AF306" s="5">
        <f t="shared" si="393"/>
        <v>56.420000000000073</v>
      </c>
      <c r="AG306" s="5">
        <f t="shared" si="394"/>
        <v>63</v>
      </c>
      <c r="AH306" s="5">
        <f t="shared" si="395"/>
        <v>305.97000000000025</v>
      </c>
      <c r="AI306" s="5">
        <f t="shared" si="396"/>
        <v>299.39000000000033</v>
      </c>
      <c r="AJ306" s="5"/>
      <c r="AK306" s="5">
        <f t="shared" si="397"/>
        <v>56.420000000000073</v>
      </c>
      <c r="AL306" s="5">
        <f t="shared" si="417"/>
        <v>56.810000000000038</v>
      </c>
      <c r="AM306" s="5">
        <f t="shared" si="398"/>
        <v>305.97000000000025</v>
      </c>
      <c r="AN306" s="5">
        <f t="shared" si="413"/>
        <v>109.89899999999997</v>
      </c>
      <c r="AO306" s="5">
        <f t="shared" si="414"/>
        <v>1</v>
      </c>
      <c r="AP306" s="5">
        <f t="shared" si="427"/>
        <v>4</v>
      </c>
      <c r="AQ306" s="5">
        <f t="shared" si="445"/>
        <v>3.9</v>
      </c>
      <c r="AR306" s="5"/>
      <c r="AS306" s="5">
        <f t="shared" si="391"/>
        <v>299.39000000000033</v>
      </c>
      <c r="AT306" s="5">
        <f t="shared" si="413"/>
        <v>110.25100000000002</v>
      </c>
      <c r="AU306" s="5">
        <f t="shared" si="399"/>
        <v>63</v>
      </c>
      <c r="AV306" s="5">
        <f t="shared" si="402"/>
        <v>-6.5799999999999272</v>
      </c>
      <c r="AW306" s="5">
        <f t="shared" si="400"/>
        <v>4</v>
      </c>
      <c r="AZ306" s="4">
        <f t="shared" si="435"/>
        <v>0</v>
      </c>
      <c r="BA306" s="5">
        <f t="shared" si="441"/>
        <v>0</v>
      </c>
      <c r="BB306" s="4">
        <f t="shared" si="436"/>
        <v>0</v>
      </c>
      <c r="BD306" s="5">
        <v>-8.3999999999996362</v>
      </c>
      <c r="BE306" s="4">
        <v>1</v>
      </c>
      <c r="BJ306" s="5">
        <v>45.640000000000327</v>
      </c>
      <c r="BK306" s="5">
        <v>7.8400000000001455</v>
      </c>
      <c r="BL306" s="5">
        <v>10.0600000000004</v>
      </c>
      <c r="BM306" s="5">
        <v>2</v>
      </c>
      <c r="BR306">
        <v>-51</v>
      </c>
      <c r="BS306">
        <v>-69</v>
      </c>
    </row>
    <row r="307" spans="1:71">
      <c r="A307" s="7">
        <v>36965</v>
      </c>
      <c r="B307" s="6">
        <v>5819.69</v>
      </c>
      <c r="C307" s="6">
        <v>5889.95</v>
      </c>
      <c r="D307" s="6">
        <v>5767.06</v>
      </c>
      <c r="E307" s="6">
        <v>5889.95</v>
      </c>
      <c r="F307" s="6">
        <v>5146.74</v>
      </c>
      <c r="G307" s="6">
        <v>5180.22</v>
      </c>
      <c r="H307" s="6">
        <v>5061.37</v>
      </c>
      <c r="I307" s="6">
        <v>5177.66</v>
      </c>
      <c r="J307" s="9">
        <f t="shared" si="384"/>
        <v>122.88999999999942</v>
      </c>
      <c r="K307" s="9">
        <f t="shared" si="411"/>
        <v>130.15</v>
      </c>
      <c r="L307" s="9">
        <f t="shared" si="388"/>
        <v>118.85000000000036</v>
      </c>
      <c r="M307" s="9">
        <f t="shared" ref="M307" si="466">AVERAGE(L296:L307)</f>
        <v>119.61916666666669</v>
      </c>
      <c r="N307" s="6" t="s">
        <v>36</v>
      </c>
      <c r="O307" s="9">
        <f t="shared" si="390"/>
        <v>712.29</v>
      </c>
      <c r="P307" s="4">
        <f t="shared" si="429"/>
        <v>0.2145816072908043</v>
      </c>
      <c r="Q307" s="5">
        <f t="shared" si="430"/>
        <v>156.90999999999985</v>
      </c>
      <c r="R307" s="5">
        <f t="shared" si="431"/>
        <v>717.84749999999985</v>
      </c>
      <c r="S307" s="4">
        <f t="shared" si="432"/>
        <v>0.2145816072908043</v>
      </c>
      <c r="T307" s="4">
        <f t="shared" si="433"/>
        <v>0.19931332504587707</v>
      </c>
      <c r="U307" s="5">
        <f t="shared" si="425"/>
        <v>761.33200000000011</v>
      </c>
      <c r="V307" s="5">
        <f t="shared" si="426"/>
        <v>-49.042000000000144</v>
      </c>
      <c r="X307" s="5">
        <f t="shared" si="386"/>
        <v>70.260000000000218</v>
      </c>
      <c r="Y307" s="5">
        <f t="shared" si="387"/>
        <v>30.920000000000073</v>
      </c>
      <c r="AA307" s="5">
        <f t="shared" si="405"/>
        <v>1</v>
      </c>
      <c r="AB307" s="5">
        <f t="shared" si="406"/>
        <v>0</v>
      </c>
      <c r="AC307" s="5">
        <f t="shared" si="407"/>
        <v>1</v>
      </c>
      <c r="AF307" s="5">
        <f t="shared" si="393"/>
        <v>70.260000000000218</v>
      </c>
      <c r="AG307" s="5">
        <f t="shared" si="394"/>
        <v>95.829999999999927</v>
      </c>
      <c r="AH307" s="5">
        <f t="shared" si="395"/>
        <v>52.6299999999992</v>
      </c>
      <c r="AI307" s="5">
        <f t="shared" si="396"/>
        <v>27.059999999999491</v>
      </c>
      <c r="AJ307" s="5"/>
      <c r="AK307" s="5">
        <f t="shared" si="397"/>
        <v>52.6299999999992</v>
      </c>
      <c r="AL307" s="5">
        <f t="shared" si="417"/>
        <v>56.810000000000038</v>
      </c>
      <c r="AM307" s="5">
        <f t="shared" si="398"/>
        <v>70.260000000000218</v>
      </c>
      <c r="AN307" s="5">
        <f t="shared" si="413"/>
        <v>105.13500000000003</v>
      </c>
      <c r="AO307" s="5">
        <f t="shared" si="414"/>
        <v>0</v>
      </c>
      <c r="AP307" s="5">
        <f t="shared" si="427"/>
        <v>3</v>
      </c>
      <c r="AQ307" s="5">
        <f t="shared" si="445"/>
        <v>3.6</v>
      </c>
      <c r="AR307" s="5"/>
      <c r="AS307" s="5">
        <f t="shared" si="391"/>
        <v>95.829999999999927</v>
      </c>
      <c r="AT307" s="5">
        <f t="shared" si="413"/>
        <v>108.48600000000006</v>
      </c>
      <c r="AU307" s="5">
        <f t="shared" si="399"/>
        <v>27.059999999999491</v>
      </c>
      <c r="AV307" s="5">
        <f t="shared" si="402"/>
        <v>-25.569999999999709</v>
      </c>
      <c r="AW307" s="5">
        <f t="shared" si="400"/>
        <v>5</v>
      </c>
      <c r="AZ307" s="4">
        <f t="shared" si="435"/>
        <v>0.19931332504587707</v>
      </c>
      <c r="BA307" s="5">
        <f t="shared" si="441"/>
        <v>0</v>
      </c>
      <c r="BB307" s="4">
        <f t="shared" si="436"/>
        <v>0</v>
      </c>
      <c r="BD307" s="5">
        <v>-8.3800000000001091</v>
      </c>
      <c r="BE307" s="4">
        <v>1</v>
      </c>
      <c r="BJ307" s="5">
        <v>54.859999999999673</v>
      </c>
      <c r="BK307" s="5">
        <v>17.590000000000146</v>
      </c>
      <c r="BL307" s="5">
        <v>2.0300000000006548</v>
      </c>
      <c r="BM307" s="5">
        <v>2</v>
      </c>
      <c r="BR307">
        <v>-52</v>
      </c>
      <c r="BS307">
        <v>-72</v>
      </c>
    </row>
    <row r="308" spans="1:71">
      <c r="A308" s="7">
        <v>36966</v>
      </c>
      <c r="B308" s="6">
        <v>5881.62</v>
      </c>
      <c r="C308" s="6">
        <v>5907.07</v>
      </c>
      <c r="D308" s="6">
        <v>5728.88</v>
      </c>
      <c r="E308" s="6">
        <v>5734.49</v>
      </c>
      <c r="F308" s="6">
        <v>5197.74</v>
      </c>
      <c r="G308" s="6">
        <v>5197.74</v>
      </c>
      <c r="H308" s="6">
        <v>5091.17</v>
      </c>
      <c r="I308" s="6">
        <v>5104.7700000000004</v>
      </c>
      <c r="J308" s="9">
        <f t="shared" si="384"/>
        <v>178.1899999999996</v>
      </c>
      <c r="K308" s="9">
        <f t="shared" si="411"/>
        <v>135.43166666666662</v>
      </c>
      <c r="L308" s="9">
        <f t="shared" si="388"/>
        <v>106.56999999999971</v>
      </c>
      <c r="M308" s="9">
        <f t="shared" ref="M308" si="467">AVERAGE(L297:L308)</f>
        <v>119.83750000000002</v>
      </c>
      <c r="N308" s="6" t="s">
        <v>37</v>
      </c>
      <c r="O308" s="9">
        <f t="shared" si="390"/>
        <v>629.71999999999935</v>
      </c>
      <c r="P308" s="4">
        <f t="shared" si="429"/>
        <v>0</v>
      </c>
      <c r="Q308" s="5">
        <f t="shared" si="430"/>
        <v>174.44000000000142</v>
      </c>
      <c r="R308" s="5">
        <f t="shared" si="431"/>
        <v>673.3299999999997</v>
      </c>
      <c r="S308" s="4">
        <f t="shared" si="432"/>
        <v>0</v>
      </c>
      <c r="T308" s="4">
        <f t="shared" si="433"/>
        <v>0</v>
      </c>
      <c r="U308" s="5">
        <f t="shared" si="425"/>
        <v>720.17000000000007</v>
      </c>
      <c r="V308" s="5">
        <f t="shared" si="426"/>
        <v>-90.450000000000728</v>
      </c>
      <c r="X308" s="5">
        <f t="shared" si="386"/>
        <v>-147.13000000000011</v>
      </c>
      <c r="Y308" s="5">
        <f t="shared" si="387"/>
        <v>-92.969999999999345</v>
      </c>
      <c r="AA308" s="5">
        <f t="shared" si="405"/>
        <v>0</v>
      </c>
      <c r="AB308" s="5">
        <f t="shared" si="406"/>
        <v>1</v>
      </c>
      <c r="AC308" s="5">
        <f t="shared" si="407"/>
        <v>1</v>
      </c>
      <c r="AF308" s="5">
        <f t="shared" si="393"/>
        <v>25.449999999999818</v>
      </c>
      <c r="AG308" s="5">
        <f t="shared" si="394"/>
        <v>17.119999999999891</v>
      </c>
      <c r="AH308" s="5">
        <f t="shared" si="395"/>
        <v>152.73999999999978</v>
      </c>
      <c r="AI308" s="5">
        <f t="shared" si="396"/>
        <v>161.06999999999971</v>
      </c>
      <c r="AJ308" s="5"/>
      <c r="AK308" s="5">
        <f t="shared" si="397"/>
        <v>25.449999999999818</v>
      </c>
      <c r="AL308" s="5">
        <f t="shared" si="417"/>
        <v>53.008999999999283</v>
      </c>
      <c r="AM308" s="5">
        <f t="shared" si="398"/>
        <v>152.73999999999978</v>
      </c>
      <c r="AN308" s="5">
        <f t="shared" si="413"/>
        <v>113.25100000000002</v>
      </c>
      <c r="AO308" s="5">
        <f t="shared" si="414"/>
        <v>1</v>
      </c>
      <c r="AP308" s="5">
        <f t="shared" si="427"/>
        <v>4</v>
      </c>
      <c r="AQ308" s="5">
        <f t="shared" si="445"/>
        <v>3.5</v>
      </c>
      <c r="AR308" s="5"/>
      <c r="AS308" s="5">
        <f t="shared" si="391"/>
        <v>161.06999999999971</v>
      </c>
      <c r="AT308" s="5">
        <f t="shared" si="413"/>
        <v>117.45600000000005</v>
      </c>
      <c r="AU308" s="5">
        <f t="shared" si="399"/>
        <v>17.119999999999891</v>
      </c>
      <c r="AV308" s="5">
        <f t="shared" si="402"/>
        <v>8.3299999999999272</v>
      </c>
      <c r="AW308" s="5">
        <f t="shared" si="400"/>
        <v>6</v>
      </c>
      <c r="AZ308" s="4">
        <f t="shared" si="435"/>
        <v>0</v>
      </c>
      <c r="BA308" s="5">
        <f t="shared" si="441"/>
        <v>0</v>
      </c>
      <c r="BB308" s="4">
        <f t="shared" si="436"/>
        <v>0.19931332504587707</v>
      </c>
      <c r="BD308" s="5">
        <v>-8.1200000000008004</v>
      </c>
      <c r="BE308" s="4">
        <v>1</v>
      </c>
      <c r="BJ308" s="5">
        <v>28.489999999999782</v>
      </c>
      <c r="BK308" s="5">
        <v>7.2400000000006912</v>
      </c>
      <c r="BL308" s="5">
        <v>0.2000000000007276</v>
      </c>
      <c r="BM308" s="5">
        <v>2</v>
      </c>
      <c r="BR308">
        <v>-54</v>
      </c>
      <c r="BS308">
        <v>93</v>
      </c>
    </row>
    <row r="309" spans="1:71">
      <c r="A309" s="7">
        <v>36969</v>
      </c>
      <c r="B309" s="6">
        <v>5732.85</v>
      </c>
      <c r="C309" s="6">
        <v>5805.71</v>
      </c>
      <c r="D309" s="6">
        <v>5650.3</v>
      </c>
      <c r="E309" s="6">
        <v>5657.29</v>
      </c>
      <c r="F309" s="6">
        <v>5100.08</v>
      </c>
      <c r="G309" s="6">
        <v>5170.88</v>
      </c>
      <c r="H309" s="6">
        <v>5035.42</v>
      </c>
      <c r="I309" s="6">
        <v>5048.6000000000004</v>
      </c>
      <c r="J309" s="9">
        <f t="shared" si="384"/>
        <v>155.40999999999985</v>
      </c>
      <c r="K309" s="9">
        <f t="shared" si="411"/>
        <v>138.55749999999998</v>
      </c>
      <c r="L309" s="9">
        <f t="shared" si="388"/>
        <v>135.46000000000004</v>
      </c>
      <c r="M309" s="9">
        <f t="shared" ref="M309" si="468">AVERAGE(L298:L309)</f>
        <v>122.17083333333342</v>
      </c>
      <c r="N309" s="6" t="s">
        <v>36</v>
      </c>
      <c r="O309" s="9">
        <f t="shared" si="390"/>
        <v>608.6899999999996</v>
      </c>
      <c r="P309" s="4">
        <f t="shared" si="429"/>
        <v>0</v>
      </c>
      <c r="Q309" s="5">
        <f t="shared" si="430"/>
        <v>167.3700000000008</v>
      </c>
      <c r="R309" s="5">
        <f t="shared" si="431"/>
        <v>650.5324999999998</v>
      </c>
      <c r="S309" s="4">
        <f t="shared" si="432"/>
        <v>0</v>
      </c>
      <c r="T309" s="4">
        <f t="shared" si="433"/>
        <v>0</v>
      </c>
      <c r="U309" s="5">
        <f t="shared" si="425"/>
        <v>681.07599999999979</v>
      </c>
      <c r="V309" s="5">
        <f t="shared" si="426"/>
        <v>-72.386000000000195</v>
      </c>
      <c r="X309" s="5">
        <f t="shared" si="386"/>
        <v>-75.5600000000004</v>
      </c>
      <c r="Y309" s="5">
        <f t="shared" si="387"/>
        <v>-51.479999999999563</v>
      </c>
      <c r="AA309" s="5">
        <f t="shared" si="405"/>
        <v>0</v>
      </c>
      <c r="AB309" s="5">
        <f t="shared" si="406"/>
        <v>1</v>
      </c>
      <c r="AC309" s="5">
        <f t="shared" si="407"/>
        <v>1</v>
      </c>
      <c r="AF309" s="5">
        <f t="shared" si="393"/>
        <v>72.859999999999673</v>
      </c>
      <c r="AG309" s="5">
        <f t="shared" si="394"/>
        <v>71.220000000000255</v>
      </c>
      <c r="AH309" s="5">
        <f t="shared" si="395"/>
        <v>82.550000000000182</v>
      </c>
      <c r="AI309" s="5">
        <f t="shared" si="396"/>
        <v>84.1899999999996</v>
      </c>
      <c r="AJ309" s="5"/>
      <c r="AK309" s="5">
        <f t="shared" si="397"/>
        <v>72.859999999999673</v>
      </c>
      <c r="AL309" s="5">
        <f t="shared" si="417"/>
        <v>58.064000000000028</v>
      </c>
      <c r="AM309" s="5">
        <f t="shared" si="398"/>
        <v>82.550000000000182</v>
      </c>
      <c r="AN309" s="5">
        <f t="shared" si="413"/>
        <v>116.86200000000008</v>
      </c>
      <c r="AO309" s="5">
        <f t="shared" si="414"/>
        <v>0</v>
      </c>
      <c r="AP309" s="5">
        <f t="shared" si="427"/>
        <v>4</v>
      </c>
      <c r="AQ309" s="5">
        <f t="shared" si="445"/>
        <v>3.4</v>
      </c>
      <c r="AR309" s="5"/>
      <c r="AS309" s="5">
        <f t="shared" si="391"/>
        <v>84.1899999999996</v>
      </c>
      <c r="AT309" s="5">
        <f t="shared" si="413"/>
        <v>119.89800000000005</v>
      </c>
      <c r="AU309" s="5">
        <f t="shared" si="399"/>
        <v>71.220000000000255</v>
      </c>
      <c r="AV309" s="5">
        <f t="shared" si="402"/>
        <v>1.6399999999994179</v>
      </c>
      <c r="AW309" s="5">
        <f t="shared" si="400"/>
        <v>2</v>
      </c>
      <c r="AZ309" s="4">
        <f t="shared" si="435"/>
        <v>0</v>
      </c>
      <c r="BA309" s="5">
        <f t="shared" si="441"/>
        <v>0</v>
      </c>
      <c r="BB309" s="4">
        <f t="shared" si="436"/>
        <v>0</v>
      </c>
      <c r="BD309" s="5">
        <v>-8.069999999999709</v>
      </c>
      <c r="BE309" s="4">
        <v>1</v>
      </c>
      <c r="BJ309" s="5">
        <v>45.140000000000327</v>
      </c>
      <c r="BK309" s="5">
        <v>-0.96000000000003638</v>
      </c>
      <c r="BL309" s="5">
        <v>18.020000000000437</v>
      </c>
      <c r="BM309" s="5">
        <v>2</v>
      </c>
      <c r="BR309">
        <v>-55</v>
      </c>
      <c r="BS309">
        <v>-51</v>
      </c>
    </row>
    <row r="310" spans="1:71">
      <c r="A310" s="7">
        <v>36970</v>
      </c>
      <c r="B310" s="6">
        <v>5663.66</v>
      </c>
      <c r="C310" s="6">
        <v>5788.99</v>
      </c>
      <c r="D310" s="6">
        <v>5663.66</v>
      </c>
      <c r="E310" s="6">
        <v>5782.16</v>
      </c>
      <c r="F310" s="6">
        <v>5114.72</v>
      </c>
      <c r="G310" s="6">
        <v>5145.88</v>
      </c>
      <c r="H310" s="6">
        <v>5092.59</v>
      </c>
      <c r="I310" s="6">
        <v>5138.3999999999996</v>
      </c>
      <c r="J310" s="9">
        <f t="shared" si="384"/>
        <v>131.69999999999982</v>
      </c>
      <c r="K310" s="9">
        <f t="shared" si="411"/>
        <v>138.54083333333332</v>
      </c>
      <c r="L310" s="9">
        <f t="shared" si="388"/>
        <v>97.279999999999745</v>
      </c>
      <c r="M310" s="9">
        <f t="shared" ref="M310" si="469">AVERAGE(L299:L310)</f>
        <v>121.45666666666671</v>
      </c>
      <c r="N310" s="6" t="s">
        <v>36</v>
      </c>
      <c r="O310" s="9">
        <f t="shared" si="390"/>
        <v>643.76000000000022</v>
      </c>
      <c r="P310" s="4">
        <f t="shared" si="429"/>
        <v>0.33851351351351827</v>
      </c>
      <c r="Q310" s="5">
        <f t="shared" si="430"/>
        <v>103.60000000000036</v>
      </c>
      <c r="R310" s="5">
        <f t="shared" si="431"/>
        <v>634.58999999999969</v>
      </c>
      <c r="S310" s="4">
        <f t="shared" si="432"/>
        <v>0.17941372077556869</v>
      </c>
      <c r="T310" s="4">
        <f t="shared" si="433"/>
        <v>0.15460236289896226</v>
      </c>
      <c r="U310" s="5">
        <f t="shared" si="425"/>
        <v>654.61599999999976</v>
      </c>
      <c r="V310" s="5">
        <f t="shared" si="426"/>
        <v>-10.85599999999954</v>
      </c>
      <c r="X310" s="5">
        <f t="shared" si="386"/>
        <v>118.5</v>
      </c>
      <c r="Y310" s="5">
        <f t="shared" si="387"/>
        <v>23.679999999999382</v>
      </c>
      <c r="AA310" s="5">
        <f t="shared" si="405"/>
        <v>1</v>
      </c>
      <c r="AB310" s="5">
        <f t="shared" si="406"/>
        <v>0</v>
      </c>
      <c r="AC310" s="5">
        <f t="shared" si="407"/>
        <v>1</v>
      </c>
      <c r="AF310" s="5">
        <f t="shared" si="393"/>
        <v>125.32999999999993</v>
      </c>
      <c r="AG310" s="5">
        <f t="shared" si="394"/>
        <v>131.69999999999982</v>
      </c>
      <c r="AH310" s="5">
        <f t="shared" si="395"/>
        <v>0</v>
      </c>
      <c r="AI310" s="5">
        <f t="shared" si="396"/>
        <v>-6.3699999999998909</v>
      </c>
      <c r="AJ310" s="5"/>
      <c r="AK310" s="5">
        <f t="shared" si="397"/>
        <v>0</v>
      </c>
      <c r="AL310" s="5">
        <f t="shared" si="417"/>
        <v>58.064000000000028</v>
      </c>
      <c r="AM310" s="5">
        <f t="shared" si="398"/>
        <v>125.32999999999993</v>
      </c>
      <c r="AN310" s="5">
        <f t="shared" si="413"/>
        <v>120.18900000000004</v>
      </c>
      <c r="AO310" s="5">
        <f t="shared" si="414"/>
        <v>1</v>
      </c>
      <c r="AP310" s="5">
        <f t="shared" si="427"/>
        <v>5</v>
      </c>
      <c r="AQ310" s="5">
        <f t="shared" si="445"/>
        <v>3.4</v>
      </c>
      <c r="AR310" s="5"/>
      <c r="AS310" s="5">
        <f t="shared" si="391"/>
        <v>131.69999999999982</v>
      </c>
      <c r="AT310" s="5">
        <f t="shared" si="413"/>
        <v>123.68800000000002</v>
      </c>
      <c r="AU310" s="5">
        <f t="shared" si="399"/>
        <v>-6.3699999999998909</v>
      </c>
      <c r="AV310" s="5">
        <f t="shared" si="402"/>
        <v>-6.3699999999998909</v>
      </c>
      <c r="AW310" s="5">
        <f t="shared" si="400"/>
        <v>3</v>
      </c>
      <c r="AZ310" s="4">
        <f t="shared" si="435"/>
        <v>0.15460236289896226</v>
      </c>
      <c r="BA310" s="5">
        <f t="shared" si="441"/>
        <v>0</v>
      </c>
      <c r="BB310" s="4">
        <f t="shared" si="436"/>
        <v>0</v>
      </c>
      <c r="BD310" s="5">
        <v>-8.0199999999999818</v>
      </c>
      <c r="BE310" s="4">
        <v>1</v>
      </c>
      <c r="BJ310" s="5">
        <v>47.519999999999527</v>
      </c>
      <c r="BK310" s="5">
        <v>-5.1300000000001091</v>
      </c>
      <c r="BL310" s="5">
        <v>20.609999999999673</v>
      </c>
      <c r="BM310" s="5">
        <v>2</v>
      </c>
      <c r="BR310">
        <v>-55</v>
      </c>
      <c r="BS310">
        <v>24</v>
      </c>
    </row>
    <row r="311" spans="1:71">
      <c r="A311" s="7">
        <v>36971</v>
      </c>
      <c r="B311" s="6">
        <v>5780.6</v>
      </c>
      <c r="C311" s="6">
        <v>5780.6</v>
      </c>
      <c r="D311" s="6">
        <v>5600.89</v>
      </c>
      <c r="E311" s="6">
        <v>5622.09</v>
      </c>
      <c r="F311" s="6">
        <v>5050.97</v>
      </c>
      <c r="G311" s="6">
        <v>5062.68</v>
      </c>
      <c r="H311" s="6">
        <v>4977.28</v>
      </c>
      <c r="I311" s="6">
        <v>5023.76</v>
      </c>
      <c r="J311" s="9">
        <f t="shared" si="384"/>
        <v>181.26999999999953</v>
      </c>
      <c r="K311" s="9">
        <f t="shared" si="411"/>
        <v>146.58249999999998</v>
      </c>
      <c r="L311" s="9">
        <f t="shared" si="388"/>
        <v>161.11999999999989</v>
      </c>
      <c r="M311" s="9">
        <f t="shared" ref="M311" si="470">AVERAGE(L300:L311)</f>
        <v>126.70250000000003</v>
      </c>
      <c r="N311" s="6" t="s">
        <v>37</v>
      </c>
      <c r="O311" s="9">
        <f t="shared" si="390"/>
        <v>598.32999999999993</v>
      </c>
      <c r="P311" s="4">
        <f t="shared" si="429"/>
        <v>0</v>
      </c>
      <c r="Q311" s="5">
        <f t="shared" si="430"/>
        <v>113.96000000000004</v>
      </c>
      <c r="R311" s="5">
        <f t="shared" si="431"/>
        <v>626.81999999999994</v>
      </c>
      <c r="S311" s="4">
        <f t="shared" si="432"/>
        <v>0</v>
      </c>
      <c r="T311" s="4">
        <f t="shared" si="433"/>
        <v>0</v>
      </c>
      <c r="U311" s="5">
        <f t="shared" si="425"/>
        <v>638.55799999999977</v>
      </c>
      <c r="V311" s="5">
        <f t="shared" si="426"/>
        <v>-40.227999999999838</v>
      </c>
      <c r="X311" s="5">
        <f t="shared" si="386"/>
        <v>-158.51000000000022</v>
      </c>
      <c r="Y311" s="5">
        <f t="shared" si="387"/>
        <v>-27.210000000000036</v>
      </c>
      <c r="AA311" s="5">
        <f t="shared" si="405"/>
        <v>0</v>
      </c>
      <c r="AB311" s="5">
        <f t="shared" si="406"/>
        <v>1</v>
      </c>
      <c r="AC311" s="5">
        <f t="shared" si="407"/>
        <v>1</v>
      </c>
      <c r="AF311" s="5">
        <f t="shared" si="393"/>
        <v>0</v>
      </c>
      <c r="AG311" s="5">
        <f t="shared" si="394"/>
        <v>-1.5599999999994907</v>
      </c>
      <c r="AH311" s="5">
        <f t="shared" si="395"/>
        <v>179.71000000000004</v>
      </c>
      <c r="AI311" s="5">
        <f t="shared" si="396"/>
        <v>181.26999999999953</v>
      </c>
      <c r="AJ311" s="5"/>
      <c r="AK311" s="5">
        <f t="shared" si="397"/>
        <v>0</v>
      </c>
      <c r="AL311" s="5">
        <f t="shared" si="417"/>
        <v>58.064000000000028</v>
      </c>
      <c r="AM311" s="5">
        <f t="shared" si="398"/>
        <v>179.71000000000004</v>
      </c>
      <c r="AN311" s="5">
        <f t="shared" si="413"/>
        <v>131.32700000000006</v>
      </c>
      <c r="AO311" s="5">
        <f t="shared" si="414"/>
        <v>1</v>
      </c>
      <c r="AP311" s="5">
        <f t="shared" si="427"/>
        <v>6</v>
      </c>
      <c r="AQ311" s="5">
        <f t="shared" si="445"/>
        <v>3.6</v>
      </c>
      <c r="AR311" s="5"/>
      <c r="AS311" s="5">
        <f t="shared" si="391"/>
        <v>181.26999999999953</v>
      </c>
      <c r="AT311" s="5">
        <f t="shared" si="413"/>
        <v>135.96700000000001</v>
      </c>
      <c r="AU311" s="5">
        <f t="shared" si="399"/>
        <v>-1.5599999999994907</v>
      </c>
      <c r="AV311" s="5">
        <f t="shared" si="402"/>
        <v>1.5599999999994907</v>
      </c>
      <c r="AW311" s="5">
        <f t="shared" si="400"/>
        <v>4</v>
      </c>
      <c r="AZ311" s="4">
        <f t="shared" si="435"/>
        <v>0</v>
      </c>
      <c r="BA311" s="5">
        <f t="shared" si="441"/>
        <v>0</v>
      </c>
      <c r="BB311" s="4">
        <f t="shared" si="436"/>
        <v>0.15460236289896226</v>
      </c>
      <c r="BD311" s="5">
        <v>-8</v>
      </c>
      <c r="BE311" s="4">
        <v>1</v>
      </c>
      <c r="BJ311" s="5">
        <v>55</v>
      </c>
      <c r="BK311" s="5">
        <v>-2.6899999999995998</v>
      </c>
      <c r="BL311" s="5">
        <v>15.819999999999709</v>
      </c>
      <c r="BM311" s="5">
        <v>2</v>
      </c>
      <c r="BR311">
        <v>-59</v>
      </c>
      <c r="BS311">
        <v>27</v>
      </c>
    </row>
    <row r="312" spans="1:71">
      <c r="A312" s="7">
        <v>36972</v>
      </c>
      <c r="B312" s="6">
        <v>5599.02</v>
      </c>
      <c r="C312" s="6">
        <v>5621.06</v>
      </c>
      <c r="D312" s="6">
        <v>5351.48</v>
      </c>
      <c r="E312" s="6">
        <v>5388.02</v>
      </c>
      <c r="F312" s="6">
        <v>4992.3</v>
      </c>
      <c r="G312" s="6">
        <v>5001.08</v>
      </c>
      <c r="H312" s="6">
        <v>4804.3999999999996</v>
      </c>
      <c r="I312" s="6">
        <v>4824.82</v>
      </c>
      <c r="J312" s="9">
        <f t="shared" si="384"/>
        <v>270.61000000000058</v>
      </c>
      <c r="K312" s="9">
        <f t="shared" si="411"/>
        <v>161.31666666666669</v>
      </c>
      <c r="L312" s="9">
        <f t="shared" si="388"/>
        <v>219.36000000000058</v>
      </c>
      <c r="M312" s="9">
        <f t="shared" ref="M312" si="471">AVERAGE(L301:L312)</f>
        <v>136.66333333333341</v>
      </c>
      <c r="N312" s="6" t="s">
        <v>36</v>
      </c>
      <c r="O312" s="9">
        <f t="shared" si="390"/>
        <v>563.20000000000073</v>
      </c>
      <c r="P312" s="4">
        <f t="shared" si="429"/>
        <v>0</v>
      </c>
      <c r="Q312" s="5">
        <f t="shared" si="430"/>
        <v>80.559999999999491</v>
      </c>
      <c r="R312" s="5">
        <f t="shared" si="431"/>
        <v>583.3400000000006</v>
      </c>
      <c r="S312" s="4">
        <f t="shared" si="432"/>
        <v>0</v>
      </c>
      <c r="T312" s="4">
        <f t="shared" si="433"/>
        <v>0</v>
      </c>
      <c r="U312" s="5">
        <f t="shared" si="425"/>
        <v>608.74</v>
      </c>
      <c r="V312" s="5">
        <f t="shared" si="426"/>
        <v>-45.539999999999281</v>
      </c>
      <c r="X312" s="5">
        <f t="shared" si="386"/>
        <v>-211</v>
      </c>
      <c r="Y312" s="5">
        <f t="shared" si="387"/>
        <v>-167.48000000000047</v>
      </c>
      <c r="AA312" s="5">
        <f t="shared" si="405"/>
        <v>0</v>
      </c>
      <c r="AB312" s="5">
        <f t="shared" si="406"/>
        <v>1</v>
      </c>
      <c r="AC312" s="5">
        <f t="shared" si="407"/>
        <v>1</v>
      </c>
      <c r="AF312" s="5">
        <f t="shared" si="393"/>
        <v>22.039999999999964</v>
      </c>
      <c r="AG312" s="5">
        <f t="shared" si="394"/>
        <v>-1.0299999999997453</v>
      </c>
      <c r="AH312" s="5">
        <f t="shared" si="395"/>
        <v>247.54000000000087</v>
      </c>
      <c r="AI312" s="5">
        <f t="shared" si="396"/>
        <v>270.61000000000058</v>
      </c>
      <c r="AJ312" s="5"/>
      <c r="AK312" s="5">
        <f t="shared" si="397"/>
        <v>22.039999999999964</v>
      </c>
      <c r="AL312" s="5">
        <f t="shared" si="417"/>
        <v>58.064000000000028</v>
      </c>
      <c r="AM312" s="5">
        <f t="shared" si="398"/>
        <v>247.54000000000087</v>
      </c>
      <c r="AN312" s="5">
        <f t="shared" si="413"/>
        <v>149.7800000000002</v>
      </c>
      <c r="AO312" s="5">
        <f t="shared" si="414"/>
        <v>1</v>
      </c>
      <c r="AP312" s="5">
        <f t="shared" si="427"/>
        <v>7</v>
      </c>
      <c r="AQ312" s="5">
        <f t="shared" si="445"/>
        <v>4</v>
      </c>
      <c r="AR312" s="5"/>
      <c r="AS312" s="5">
        <f t="shared" si="391"/>
        <v>270.61000000000058</v>
      </c>
      <c r="AT312" s="5">
        <f t="shared" si="413"/>
        <v>157.03600000000006</v>
      </c>
      <c r="AU312" s="5">
        <f t="shared" si="399"/>
        <v>-1.0299999999997453</v>
      </c>
      <c r="AV312" s="5">
        <f t="shared" si="402"/>
        <v>23.069999999999709</v>
      </c>
      <c r="AW312" s="5">
        <f t="shared" si="400"/>
        <v>5</v>
      </c>
      <c r="AZ312" s="4">
        <f t="shared" si="435"/>
        <v>0</v>
      </c>
      <c r="BA312" s="5">
        <f t="shared" si="441"/>
        <v>0</v>
      </c>
      <c r="BB312" s="4">
        <f t="shared" si="436"/>
        <v>0</v>
      </c>
      <c r="BD312" s="5">
        <v>-7.9899999999997817</v>
      </c>
      <c r="BE312" s="4">
        <v>1</v>
      </c>
      <c r="BJ312" s="5">
        <v>50.079999999999927</v>
      </c>
      <c r="BK312" s="5">
        <v>-1.9499999999998181</v>
      </c>
      <c r="BL312" s="5">
        <v>13.399999999999636</v>
      </c>
      <c r="BM312" s="5">
        <v>2</v>
      </c>
      <c r="BR312">
        <v>248</v>
      </c>
      <c r="BS312">
        <v>-82</v>
      </c>
    </row>
    <row r="313" spans="1:71">
      <c r="A313" s="7">
        <v>36973</v>
      </c>
      <c r="B313" s="6">
        <v>5396.63</v>
      </c>
      <c r="C313" s="6">
        <v>5574.99</v>
      </c>
      <c r="D313" s="6">
        <v>5396.63</v>
      </c>
      <c r="E313" s="6">
        <v>5544.67</v>
      </c>
      <c r="F313" s="6">
        <v>4922.3900000000003</v>
      </c>
      <c r="G313" s="6">
        <v>4968.5200000000004</v>
      </c>
      <c r="H313" s="6">
        <v>4911.54</v>
      </c>
      <c r="I313" s="6">
        <v>4951.13</v>
      </c>
      <c r="J313" s="9">
        <f t="shared" si="384"/>
        <v>186.96999999999935</v>
      </c>
      <c r="K313" s="9">
        <f t="shared" si="411"/>
        <v>169.16083333333327</v>
      </c>
      <c r="L313" s="9">
        <f t="shared" si="388"/>
        <v>143.70000000000073</v>
      </c>
      <c r="M313" s="9">
        <f t="shared" ref="M313" si="472">AVERAGE(L302:L313)</f>
        <v>140.98916666666682</v>
      </c>
      <c r="N313" s="6" t="s">
        <v>36</v>
      </c>
      <c r="O313" s="9">
        <f t="shared" si="390"/>
        <v>593.54</v>
      </c>
      <c r="P313" s="4">
        <f t="shared" si="429"/>
        <v>0.37661370407149242</v>
      </c>
      <c r="Q313" s="5">
        <f t="shared" si="430"/>
        <v>80.559999999999491</v>
      </c>
      <c r="R313" s="5">
        <f t="shared" si="431"/>
        <v>583.3400000000006</v>
      </c>
      <c r="S313" s="4">
        <f t="shared" si="432"/>
        <v>0.20350124086122068</v>
      </c>
      <c r="T313" s="4">
        <f t="shared" si="433"/>
        <v>0.14253499953020426</v>
      </c>
      <c r="U313" s="5">
        <f t="shared" si="425"/>
        <v>601.50400000000013</v>
      </c>
      <c r="V313" s="5">
        <f t="shared" si="426"/>
        <v>-7.9640000000001692</v>
      </c>
      <c r="X313" s="5">
        <f t="shared" si="386"/>
        <v>148.03999999999996</v>
      </c>
      <c r="Y313" s="5">
        <f t="shared" si="387"/>
        <v>28.739999999999782</v>
      </c>
      <c r="AA313" s="5">
        <f t="shared" si="405"/>
        <v>1</v>
      </c>
      <c r="AB313" s="5">
        <f t="shared" si="406"/>
        <v>0</v>
      </c>
      <c r="AC313" s="5">
        <f t="shared" si="407"/>
        <v>1</v>
      </c>
      <c r="AF313" s="5">
        <f t="shared" si="393"/>
        <v>178.35999999999967</v>
      </c>
      <c r="AG313" s="5">
        <f t="shared" si="394"/>
        <v>186.96999999999935</v>
      </c>
      <c r="AH313" s="5">
        <f t="shared" si="395"/>
        <v>0</v>
      </c>
      <c r="AI313" s="5">
        <f t="shared" si="396"/>
        <v>-8.6099999999996726</v>
      </c>
      <c r="AJ313" s="5"/>
      <c r="AK313" s="5">
        <f t="shared" si="397"/>
        <v>0</v>
      </c>
      <c r="AL313" s="5">
        <f t="shared" si="417"/>
        <v>58.064000000000028</v>
      </c>
      <c r="AM313" s="5">
        <f t="shared" si="398"/>
        <v>178.35999999999967</v>
      </c>
      <c r="AN313" s="5">
        <f t="shared" si="413"/>
        <v>160.52700000000013</v>
      </c>
      <c r="AO313" s="5">
        <f t="shared" si="414"/>
        <v>1</v>
      </c>
      <c r="AP313" s="5">
        <f t="shared" si="427"/>
        <v>8</v>
      </c>
      <c r="AQ313" s="5">
        <f t="shared" si="445"/>
        <v>4.5999999999999996</v>
      </c>
      <c r="AR313" s="5"/>
      <c r="AS313" s="5">
        <f t="shared" si="391"/>
        <v>186.96999999999935</v>
      </c>
      <c r="AT313" s="5">
        <f t="shared" si="413"/>
        <v>168.35999999999996</v>
      </c>
      <c r="AU313" s="5">
        <f t="shared" si="399"/>
        <v>-8.6099999999996726</v>
      </c>
      <c r="AV313" s="5">
        <f t="shared" si="402"/>
        <v>-8.6099999999996726</v>
      </c>
      <c r="AW313" s="5">
        <f t="shared" si="400"/>
        <v>6</v>
      </c>
      <c r="AZ313" s="4">
        <f t="shared" si="435"/>
        <v>0.14253499953020426</v>
      </c>
      <c r="BA313" s="5">
        <f t="shared" si="441"/>
        <v>0</v>
      </c>
      <c r="BB313" s="4">
        <f t="shared" si="436"/>
        <v>0</v>
      </c>
      <c r="BD313" s="5">
        <v>-7.7899999999999636</v>
      </c>
      <c r="BE313" s="4">
        <v>1</v>
      </c>
      <c r="BJ313" s="5">
        <v>62.25</v>
      </c>
      <c r="BK313" s="5">
        <v>3.4899999999997817</v>
      </c>
      <c r="BL313" s="5">
        <v>0.99000000000069122</v>
      </c>
      <c r="BM313" s="5">
        <v>2</v>
      </c>
      <c r="BR313">
        <v>-68</v>
      </c>
      <c r="BS313">
        <v>29</v>
      </c>
    </row>
    <row r="314" spans="1:71">
      <c r="A314" s="7">
        <v>36976</v>
      </c>
      <c r="B314" s="6">
        <v>5557.82</v>
      </c>
      <c r="C314" s="6">
        <v>5756.59</v>
      </c>
      <c r="D314" s="6">
        <v>5557.82</v>
      </c>
      <c r="E314" s="6">
        <v>5726.97</v>
      </c>
      <c r="F314" s="6">
        <v>5004.25</v>
      </c>
      <c r="G314" s="6">
        <v>5127.1400000000003</v>
      </c>
      <c r="H314" s="6">
        <v>4982.6099999999997</v>
      </c>
      <c r="I314" s="6">
        <v>5124.8</v>
      </c>
      <c r="J314" s="9">
        <f t="shared" si="384"/>
        <v>211.92000000000007</v>
      </c>
      <c r="K314" s="9">
        <f t="shared" si="411"/>
        <v>178.9708333333333</v>
      </c>
      <c r="L314" s="9">
        <f t="shared" si="388"/>
        <v>176.01000000000022</v>
      </c>
      <c r="M314" s="9">
        <f t="shared" ref="M314" si="473">AVERAGE(L303:L314)</f>
        <v>147.61666666666679</v>
      </c>
      <c r="N314" s="6" t="s">
        <v>37</v>
      </c>
      <c r="O314" s="9">
        <f t="shared" si="390"/>
        <v>602.17000000000007</v>
      </c>
      <c r="P314" s="4">
        <f t="shared" si="429"/>
        <v>0.48373882820257685</v>
      </c>
      <c r="Q314" s="5">
        <f t="shared" si="430"/>
        <v>80.559999999999491</v>
      </c>
      <c r="R314" s="5">
        <f t="shared" si="431"/>
        <v>583.3400000000006</v>
      </c>
      <c r="S314" s="4">
        <f t="shared" si="432"/>
        <v>0.48373882820257685</v>
      </c>
      <c r="T314" s="4">
        <f t="shared" si="433"/>
        <v>0.2613857401569491</v>
      </c>
      <c r="U314" s="5">
        <f t="shared" si="425"/>
        <v>600.20000000000016</v>
      </c>
      <c r="V314" s="5">
        <f t="shared" si="426"/>
        <v>1.9699999999999136</v>
      </c>
      <c r="X314" s="5">
        <f t="shared" si="386"/>
        <v>169.15000000000055</v>
      </c>
      <c r="Y314" s="5">
        <f t="shared" si="387"/>
        <v>120.55000000000018</v>
      </c>
      <c r="AA314" s="5">
        <f t="shared" si="405"/>
        <v>1</v>
      </c>
      <c r="AB314" s="5">
        <f t="shared" si="406"/>
        <v>0</v>
      </c>
      <c r="AC314" s="5">
        <f t="shared" si="407"/>
        <v>1</v>
      </c>
      <c r="AF314" s="5">
        <f t="shared" si="393"/>
        <v>198.77000000000044</v>
      </c>
      <c r="AG314" s="5">
        <f t="shared" si="394"/>
        <v>211.92000000000007</v>
      </c>
      <c r="AH314" s="5">
        <f t="shared" si="395"/>
        <v>0</v>
      </c>
      <c r="AI314" s="5">
        <f t="shared" si="396"/>
        <v>-13.149999999999636</v>
      </c>
      <c r="AJ314" s="5"/>
      <c r="AK314" s="5">
        <f t="shared" si="397"/>
        <v>0</v>
      </c>
      <c r="AL314" s="5">
        <f t="shared" si="417"/>
        <v>58.064000000000028</v>
      </c>
      <c r="AM314" s="5">
        <f t="shared" si="398"/>
        <v>198.77000000000044</v>
      </c>
      <c r="AN314" s="5">
        <f t="shared" si="413"/>
        <v>164.5010000000002</v>
      </c>
      <c r="AO314" s="5">
        <f t="shared" si="414"/>
        <v>1</v>
      </c>
      <c r="AP314" s="5">
        <f t="shared" si="427"/>
        <v>8</v>
      </c>
      <c r="AQ314" s="5">
        <f t="shared" si="445"/>
        <v>5.2</v>
      </c>
      <c r="AR314" s="5"/>
      <c r="AS314" s="5">
        <f t="shared" si="391"/>
        <v>211.92000000000007</v>
      </c>
      <c r="AT314" s="5">
        <f t="shared" si="413"/>
        <v>173.44399999999996</v>
      </c>
      <c r="AU314" s="5">
        <f t="shared" si="399"/>
        <v>-13.149999999999636</v>
      </c>
      <c r="AV314" s="5">
        <f t="shared" si="402"/>
        <v>-13.149999999999636</v>
      </c>
      <c r="AW314" s="5">
        <f t="shared" si="400"/>
        <v>2</v>
      </c>
      <c r="AZ314" s="4">
        <f t="shared" si="435"/>
        <v>0.2613857401569491</v>
      </c>
      <c r="BA314" s="5">
        <f t="shared" si="441"/>
        <v>0</v>
      </c>
      <c r="BB314" s="4">
        <f t="shared" si="436"/>
        <v>0.14253499953020426</v>
      </c>
      <c r="BD314" s="5">
        <v>-7.7799999999997453</v>
      </c>
      <c r="BE314" s="4">
        <v>1</v>
      </c>
      <c r="BJ314" s="5">
        <v>58.0600000000004</v>
      </c>
      <c r="BK314" s="5">
        <v>-8.3800000000001091</v>
      </c>
      <c r="BL314" s="5">
        <v>19</v>
      </c>
      <c r="BM314" s="5">
        <v>2</v>
      </c>
      <c r="BR314">
        <v>169</v>
      </c>
      <c r="BS314">
        <v>-89</v>
      </c>
    </row>
    <row r="315" spans="1:71">
      <c r="A315" s="7">
        <v>36977</v>
      </c>
      <c r="B315" s="6">
        <v>5724.15</v>
      </c>
      <c r="C315" s="6">
        <v>5938.21</v>
      </c>
      <c r="D315" s="6">
        <v>5689.18</v>
      </c>
      <c r="E315" s="6">
        <v>5938.21</v>
      </c>
      <c r="F315" s="6">
        <v>5104.46</v>
      </c>
      <c r="G315" s="6">
        <v>5235.6000000000004</v>
      </c>
      <c r="H315" s="6">
        <v>5079.62</v>
      </c>
      <c r="I315" s="6">
        <v>5235.6000000000004</v>
      </c>
      <c r="J315" s="9">
        <f t="shared" si="384"/>
        <v>249.02999999999975</v>
      </c>
      <c r="K315" s="9">
        <f t="shared" si="411"/>
        <v>193.57916666666657</v>
      </c>
      <c r="L315" s="9">
        <f t="shared" si="388"/>
        <v>155.98000000000047</v>
      </c>
      <c r="M315" s="9">
        <f t="shared" ref="M315" si="474">AVERAGE(L304:L315)</f>
        <v>152.56750000000019</v>
      </c>
      <c r="N315" s="6" t="s">
        <v>37</v>
      </c>
      <c r="O315" s="9">
        <f t="shared" si="390"/>
        <v>702.60999999999967</v>
      </c>
      <c r="P315" s="4">
        <f t="shared" si="429"/>
        <v>1</v>
      </c>
      <c r="Q315" s="5">
        <f t="shared" si="430"/>
        <v>139.40999999999894</v>
      </c>
      <c r="R315" s="5">
        <f t="shared" si="431"/>
        <v>598.05250000000046</v>
      </c>
      <c r="S315" s="4">
        <f t="shared" si="432"/>
        <v>1</v>
      </c>
      <c r="T315" s="4">
        <f t="shared" si="433"/>
        <v>0.93507277483399065</v>
      </c>
      <c r="U315" s="5">
        <f t="shared" si="425"/>
        <v>611.97</v>
      </c>
      <c r="V315" s="5">
        <f t="shared" si="426"/>
        <v>90.639999999999645</v>
      </c>
      <c r="X315" s="5">
        <f t="shared" si="386"/>
        <v>214.0600000000004</v>
      </c>
      <c r="Y315" s="5">
        <f t="shared" si="387"/>
        <v>131.14000000000033</v>
      </c>
      <c r="AA315" s="5">
        <f t="shared" si="405"/>
        <v>1</v>
      </c>
      <c r="AB315" s="5">
        <f t="shared" si="406"/>
        <v>0</v>
      </c>
      <c r="AC315" s="5">
        <f t="shared" si="407"/>
        <v>1</v>
      </c>
      <c r="AF315" s="5">
        <f t="shared" si="393"/>
        <v>214.0600000000004</v>
      </c>
      <c r="AG315" s="5">
        <f t="shared" si="394"/>
        <v>211.23999999999978</v>
      </c>
      <c r="AH315" s="5">
        <f t="shared" si="395"/>
        <v>34.969999999999345</v>
      </c>
      <c r="AI315" s="5">
        <f t="shared" si="396"/>
        <v>37.789999999999964</v>
      </c>
      <c r="AJ315" s="5"/>
      <c r="AK315" s="5">
        <f t="shared" si="397"/>
        <v>34.969999999999345</v>
      </c>
      <c r="AL315" s="5">
        <f t="shared" si="417"/>
        <v>58.064000000000028</v>
      </c>
      <c r="AM315" s="5">
        <f t="shared" si="398"/>
        <v>214.0600000000004</v>
      </c>
      <c r="AN315" s="5">
        <f t="shared" si="413"/>
        <v>175.52900000000017</v>
      </c>
      <c r="AO315" s="5">
        <f t="shared" si="414"/>
        <v>1</v>
      </c>
      <c r="AP315" s="5">
        <f t="shared" si="427"/>
        <v>8</v>
      </c>
      <c r="AQ315" s="5">
        <f t="shared" si="445"/>
        <v>5.7</v>
      </c>
      <c r="AR315" s="5"/>
      <c r="AS315" s="5">
        <f t="shared" si="391"/>
        <v>211.23999999999978</v>
      </c>
      <c r="AT315" s="5">
        <f t="shared" si="413"/>
        <v>183.41899999999987</v>
      </c>
      <c r="AU315" s="5">
        <f t="shared" si="399"/>
        <v>37.789999999999964</v>
      </c>
      <c r="AV315" s="5">
        <f t="shared" si="402"/>
        <v>2.8200000000006185</v>
      </c>
      <c r="AW315" s="5">
        <f t="shared" si="400"/>
        <v>3</v>
      </c>
      <c r="AZ315" s="4">
        <f t="shared" si="435"/>
        <v>0.93507277483399065</v>
      </c>
      <c r="BA315" s="5">
        <f t="shared" si="441"/>
        <v>0</v>
      </c>
      <c r="BB315" s="4">
        <f t="shared" si="436"/>
        <v>0.2613857401569491</v>
      </c>
      <c r="BD315" s="5">
        <v>-7.6499999999996362</v>
      </c>
      <c r="BE315" s="4">
        <v>1</v>
      </c>
      <c r="BJ315" s="5">
        <v>51.789999999999964</v>
      </c>
      <c r="BK315" s="5">
        <v>9.8000000000001819</v>
      </c>
      <c r="BL315" s="5">
        <v>1.8400000000001455</v>
      </c>
      <c r="BM315" s="5">
        <v>2</v>
      </c>
      <c r="BR315">
        <v>214</v>
      </c>
      <c r="BS315">
        <v>-92</v>
      </c>
    </row>
    <row r="316" spans="1:71">
      <c r="A316" s="7">
        <v>36978</v>
      </c>
      <c r="B316" s="6">
        <v>5938.21</v>
      </c>
      <c r="C316" s="6">
        <v>5938.21</v>
      </c>
      <c r="D316" s="6">
        <v>5775.44</v>
      </c>
      <c r="E316" s="6">
        <v>5817.52</v>
      </c>
      <c r="F316" s="6">
        <v>5243.2</v>
      </c>
      <c r="G316" s="6">
        <v>5243.2</v>
      </c>
      <c r="H316" s="6">
        <v>5118.78</v>
      </c>
      <c r="I316" s="6">
        <v>5150.43</v>
      </c>
      <c r="J316" s="9">
        <f t="shared" si="384"/>
        <v>162.77000000000044</v>
      </c>
      <c r="K316" s="9">
        <f t="shared" si="411"/>
        <v>193.71999999999994</v>
      </c>
      <c r="L316" s="9">
        <f t="shared" si="388"/>
        <v>124.42000000000007</v>
      </c>
      <c r="M316" s="9">
        <f t="shared" ref="M316" si="475">AVERAGE(L305:L316)</f>
        <v>150.26666666666679</v>
      </c>
      <c r="N316" s="6" t="s">
        <v>37</v>
      </c>
      <c r="O316" s="9">
        <f t="shared" si="390"/>
        <v>667.09000000000015</v>
      </c>
      <c r="P316" s="4">
        <f t="shared" si="429"/>
        <v>0.74521196470841544</v>
      </c>
      <c r="Q316" s="5">
        <f t="shared" si="430"/>
        <v>139.40999999999894</v>
      </c>
      <c r="R316" s="5">
        <f t="shared" si="431"/>
        <v>598.05250000000046</v>
      </c>
      <c r="S316" s="4">
        <f t="shared" si="432"/>
        <v>0.74521196470841544</v>
      </c>
      <c r="T316" s="4">
        <f t="shared" si="433"/>
        <v>0.74521196470841544</v>
      </c>
      <c r="U316" s="5">
        <f t="shared" si="425"/>
        <v>625.72200000000009</v>
      </c>
      <c r="V316" s="5">
        <f t="shared" si="426"/>
        <v>41.368000000000052</v>
      </c>
      <c r="X316" s="5">
        <f t="shared" si="386"/>
        <v>-120.6899999999996</v>
      </c>
      <c r="Y316" s="5">
        <f t="shared" si="387"/>
        <v>-92.769999999999527</v>
      </c>
      <c r="AA316" s="5">
        <f t="shared" si="405"/>
        <v>0</v>
      </c>
      <c r="AB316" s="5">
        <f t="shared" si="406"/>
        <v>1</v>
      </c>
      <c r="AC316" s="5">
        <f t="shared" si="407"/>
        <v>1</v>
      </c>
      <c r="AF316" s="5">
        <f t="shared" si="393"/>
        <v>0</v>
      </c>
      <c r="AG316" s="5">
        <f t="shared" si="394"/>
        <v>0</v>
      </c>
      <c r="AH316" s="5">
        <f t="shared" si="395"/>
        <v>162.77000000000044</v>
      </c>
      <c r="AI316" s="5">
        <f t="shared" si="396"/>
        <v>162.77000000000044</v>
      </c>
      <c r="AJ316" s="5"/>
      <c r="AK316" s="5">
        <f t="shared" si="397"/>
        <v>0</v>
      </c>
      <c r="AL316" s="5">
        <f t="shared" si="417"/>
        <v>54.652999999999238</v>
      </c>
      <c r="AM316" s="5">
        <f t="shared" si="398"/>
        <v>162.77000000000044</v>
      </c>
      <c r="AN316" s="5">
        <f t="shared" si="413"/>
        <v>161.2090000000002</v>
      </c>
      <c r="AO316" s="5">
        <f t="shared" si="414"/>
        <v>1</v>
      </c>
      <c r="AP316" s="5">
        <f t="shared" si="427"/>
        <v>8</v>
      </c>
      <c r="AQ316" s="5">
        <f t="shared" si="445"/>
        <v>6.1</v>
      </c>
      <c r="AR316" s="5"/>
      <c r="AS316" s="5">
        <f t="shared" si="391"/>
        <v>162.77000000000044</v>
      </c>
      <c r="AT316" s="5">
        <f t="shared" si="413"/>
        <v>169.75699999999989</v>
      </c>
      <c r="AU316" s="5">
        <f t="shared" si="399"/>
        <v>0</v>
      </c>
      <c r="AV316" s="5">
        <f t="shared" si="402"/>
        <v>0</v>
      </c>
      <c r="AW316" s="5">
        <f t="shared" si="400"/>
        <v>4</v>
      </c>
      <c r="AZ316" s="4">
        <f t="shared" si="435"/>
        <v>0.74521196470841544</v>
      </c>
      <c r="BA316" s="5">
        <f t="shared" si="441"/>
        <v>-35.519999999999527</v>
      </c>
      <c r="BB316" s="4">
        <f t="shared" si="436"/>
        <v>0.93507277483399065</v>
      </c>
      <c r="BD316" s="5">
        <v>-7.5399999999999636</v>
      </c>
      <c r="BE316" s="4">
        <v>1</v>
      </c>
      <c r="BJ316" s="5">
        <v>59.890000000000327</v>
      </c>
      <c r="BK316" s="5">
        <v>7.999999999992724E-2</v>
      </c>
      <c r="BL316" s="5">
        <v>36</v>
      </c>
      <c r="BM316" s="5">
        <v>2</v>
      </c>
      <c r="BR316">
        <v>-77</v>
      </c>
      <c r="BS316">
        <v>93</v>
      </c>
    </row>
    <row r="317" spans="1:71">
      <c r="A317" s="7">
        <v>36979</v>
      </c>
      <c r="B317" s="6">
        <v>5812.65</v>
      </c>
      <c r="C317" s="6">
        <v>5879.3</v>
      </c>
      <c r="D317" s="6">
        <v>5713.56</v>
      </c>
      <c r="E317" s="6">
        <v>5879.3</v>
      </c>
      <c r="F317" s="6">
        <v>5072.4799999999996</v>
      </c>
      <c r="G317" s="6">
        <v>5163.12</v>
      </c>
      <c r="H317" s="6">
        <v>5028.7299999999996</v>
      </c>
      <c r="I317" s="6">
        <v>5157.92</v>
      </c>
      <c r="J317" s="9">
        <f t="shared" si="384"/>
        <v>165.73999999999978</v>
      </c>
      <c r="K317" s="9">
        <f t="shared" si="411"/>
        <v>198.2408333333332</v>
      </c>
      <c r="L317" s="9">
        <f t="shared" si="388"/>
        <v>134.39000000000033</v>
      </c>
      <c r="M317" s="9">
        <f t="shared" ref="M317" si="476">AVERAGE(L306:L317)</f>
        <v>154.19583333333352</v>
      </c>
      <c r="N317" s="6" t="s">
        <v>36</v>
      </c>
      <c r="O317" s="9">
        <f t="shared" si="390"/>
        <v>721.38000000000011</v>
      </c>
      <c r="P317" s="4">
        <f t="shared" si="429"/>
        <v>1</v>
      </c>
      <c r="Q317" s="5">
        <f t="shared" si="430"/>
        <v>127.84000000000015</v>
      </c>
      <c r="R317" s="5">
        <f t="shared" si="431"/>
        <v>625.5</v>
      </c>
      <c r="S317" s="4">
        <f t="shared" si="432"/>
        <v>1</v>
      </c>
      <c r="T317" s="4">
        <f t="shared" si="433"/>
        <v>1</v>
      </c>
      <c r="U317" s="5">
        <f t="shared" si="425"/>
        <v>657.35799999999995</v>
      </c>
      <c r="V317" s="5">
        <f t="shared" si="426"/>
        <v>64.022000000000162</v>
      </c>
      <c r="X317" s="5">
        <f t="shared" si="386"/>
        <v>66.650000000000546</v>
      </c>
      <c r="Y317" s="5">
        <f t="shared" si="387"/>
        <v>85.440000000000509</v>
      </c>
      <c r="AA317" s="5">
        <f t="shared" si="405"/>
        <v>1</v>
      </c>
      <c r="AB317" s="5">
        <f t="shared" si="406"/>
        <v>0</v>
      </c>
      <c r="AC317" s="5">
        <f t="shared" si="407"/>
        <v>1</v>
      </c>
      <c r="AF317" s="5">
        <f t="shared" si="393"/>
        <v>66.650000000000546</v>
      </c>
      <c r="AG317" s="5">
        <f t="shared" si="394"/>
        <v>61.779999999999745</v>
      </c>
      <c r="AH317" s="5">
        <f t="shared" si="395"/>
        <v>99.089999999999236</v>
      </c>
      <c r="AI317" s="5">
        <f t="shared" si="396"/>
        <v>103.96000000000004</v>
      </c>
      <c r="AJ317" s="5"/>
      <c r="AK317" s="5">
        <f t="shared" si="397"/>
        <v>66.650000000000546</v>
      </c>
      <c r="AL317" s="5">
        <f t="shared" si="417"/>
        <v>67.271000000000456</v>
      </c>
      <c r="AM317" s="5">
        <f t="shared" si="398"/>
        <v>99.089999999999236</v>
      </c>
      <c r="AN317" s="5">
        <f t="shared" si="413"/>
        <v>164.0920000000001</v>
      </c>
      <c r="AO317" s="5">
        <f t="shared" si="414"/>
        <v>0</v>
      </c>
      <c r="AP317" s="5">
        <f t="shared" si="427"/>
        <v>8</v>
      </c>
      <c r="AQ317" s="5">
        <f t="shared" si="445"/>
        <v>6.6</v>
      </c>
      <c r="AR317" s="5"/>
      <c r="AS317" s="5">
        <f t="shared" si="391"/>
        <v>103.96000000000004</v>
      </c>
      <c r="AT317" s="5">
        <f t="shared" si="413"/>
        <v>170.56999999999988</v>
      </c>
      <c r="AU317" s="5">
        <f t="shared" si="399"/>
        <v>61.779999999999745</v>
      </c>
      <c r="AV317" s="5">
        <f t="shared" si="402"/>
        <v>4.8700000000008004</v>
      </c>
      <c r="AW317" s="5">
        <f t="shared" si="400"/>
        <v>5</v>
      </c>
      <c r="AZ317" s="4">
        <f t="shared" si="435"/>
        <v>1</v>
      </c>
      <c r="BA317" s="5">
        <f t="shared" si="441"/>
        <v>0</v>
      </c>
      <c r="BB317" s="4">
        <f t="shared" si="436"/>
        <v>0.74521196470841544</v>
      </c>
      <c r="BD317" s="5">
        <v>-7.3499999999985448</v>
      </c>
      <c r="BE317" s="4">
        <v>1</v>
      </c>
      <c r="BJ317" s="5">
        <v>40.180000000000291</v>
      </c>
      <c r="BK317" s="5">
        <v>-5.6899999999995998</v>
      </c>
      <c r="BL317" s="5">
        <v>13.670000000000073</v>
      </c>
      <c r="BM317" s="5">
        <v>2</v>
      </c>
      <c r="BR317">
        <v>99</v>
      </c>
      <c r="BS317">
        <v>85</v>
      </c>
    </row>
    <row r="318" spans="1:71">
      <c r="A318" s="7">
        <v>36980</v>
      </c>
      <c r="B318" s="6">
        <v>5870.1</v>
      </c>
      <c r="C318" s="6">
        <v>5944.25</v>
      </c>
      <c r="D318" s="6">
        <v>5805.27</v>
      </c>
      <c r="E318" s="6">
        <v>5829.95</v>
      </c>
      <c r="F318" s="6">
        <v>5132.49</v>
      </c>
      <c r="G318" s="6">
        <v>5233.68</v>
      </c>
      <c r="H318" s="6">
        <v>5132.09</v>
      </c>
      <c r="I318" s="6">
        <v>5180.45</v>
      </c>
      <c r="J318" s="9">
        <f t="shared" si="384"/>
        <v>138.97999999999956</v>
      </c>
      <c r="K318" s="9">
        <f t="shared" si="411"/>
        <v>179.62333333333314</v>
      </c>
      <c r="L318" s="9">
        <f t="shared" si="388"/>
        <v>101.59000000000015</v>
      </c>
      <c r="M318" s="9">
        <f t="shared" ref="M318" si="477">AVERAGE(L307:L318)</f>
        <v>139.56083333333353</v>
      </c>
      <c r="N318" s="6" t="s">
        <v>37</v>
      </c>
      <c r="O318" s="9">
        <f t="shared" si="390"/>
        <v>649.5</v>
      </c>
      <c r="P318" s="4">
        <f t="shared" si="429"/>
        <v>0.39703045046556423</v>
      </c>
      <c r="Q318" s="5">
        <f t="shared" si="430"/>
        <v>119.21000000000004</v>
      </c>
      <c r="R318" s="5">
        <f t="shared" si="431"/>
        <v>631.97250000000008</v>
      </c>
      <c r="S318" s="4">
        <f t="shared" si="432"/>
        <v>0.54558098368946528</v>
      </c>
      <c r="T318" s="4">
        <f t="shared" si="433"/>
        <v>0.54558098368946528</v>
      </c>
      <c r="U318" s="5">
        <f t="shared" si="425"/>
        <v>668.55</v>
      </c>
      <c r="V318" s="5">
        <f t="shared" si="426"/>
        <v>-19.049999999999955</v>
      </c>
      <c r="X318" s="5">
        <f t="shared" si="386"/>
        <v>-40.150000000000546</v>
      </c>
      <c r="Y318" s="5">
        <f t="shared" si="387"/>
        <v>47.960000000000036</v>
      </c>
      <c r="AA318" s="5">
        <f t="shared" si="405"/>
        <v>0</v>
      </c>
      <c r="AB318" s="5">
        <f t="shared" si="406"/>
        <v>0</v>
      </c>
      <c r="AC318" s="5">
        <f t="shared" si="407"/>
        <v>0</v>
      </c>
      <c r="AF318" s="5">
        <f t="shared" si="393"/>
        <v>74.149999999999636</v>
      </c>
      <c r="AG318" s="5">
        <f t="shared" si="394"/>
        <v>64.949999999999818</v>
      </c>
      <c r="AH318" s="5">
        <f t="shared" si="395"/>
        <v>64.829999999999927</v>
      </c>
      <c r="AI318" s="5">
        <f t="shared" si="396"/>
        <v>74.029999999999745</v>
      </c>
      <c r="AJ318" s="5"/>
      <c r="AK318" s="5">
        <f t="shared" si="397"/>
        <v>64.829999999999927</v>
      </c>
      <c r="AL318" s="5">
        <f t="shared" si="417"/>
        <v>67.271000000000456</v>
      </c>
      <c r="AM318" s="5">
        <f t="shared" si="398"/>
        <v>74.149999999999636</v>
      </c>
      <c r="AN318" s="5">
        <f t="shared" si="413"/>
        <v>156.23300000000009</v>
      </c>
      <c r="AO318" s="5">
        <f t="shared" si="414"/>
        <v>0</v>
      </c>
      <c r="AP318" s="5">
        <f t="shared" si="427"/>
        <v>7</v>
      </c>
      <c r="AQ318" s="5">
        <f t="shared" si="445"/>
        <v>6.9</v>
      </c>
      <c r="AR318" s="5"/>
      <c r="AS318" s="5">
        <f t="shared" si="391"/>
        <v>74.029999999999745</v>
      </c>
      <c r="AT318" s="5">
        <f t="shared" si="413"/>
        <v>161.8659999999999</v>
      </c>
      <c r="AU318" s="5">
        <f t="shared" si="399"/>
        <v>64.949999999999818</v>
      </c>
      <c r="AV318" s="5">
        <f t="shared" si="402"/>
        <v>9.1999999999998181</v>
      </c>
      <c r="AW318" s="5">
        <f t="shared" si="400"/>
        <v>6</v>
      </c>
      <c r="AX318" s="3">
        <v>1</v>
      </c>
      <c r="AZ318" s="4">
        <f t="shared" si="435"/>
        <v>0.54558098368946528</v>
      </c>
      <c r="BA318" s="5">
        <f t="shared" si="441"/>
        <v>-71.880000000000109</v>
      </c>
      <c r="BB318" s="4">
        <f t="shared" si="436"/>
        <v>1</v>
      </c>
      <c r="BD318" s="5">
        <v>-7.339999999999236</v>
      </c>
      <c r="BE318" s="4">
        <v>1</v>
      </c>
      <c r="BJ318" s="5">
        <v>131.13999999999942</v>
      </c>
      <c r="BK318" s="5">
        <v>-13.840000000000146</v>
      </c>
      <c r="BL318" s="5">
        <v>23.279999999999745</v>
      </c>
      <c r="BM318" s="5">
        <v>2</v>
      </c>
      <c r="BR318">
        <v>-40</v>
      </c>
      <c r="BS318">
        <v>-84</v>
      </c>
    </row>
    <row r="319" spans="1:71">
      <c r="A319" s="7">
        <v>36983</v>
      </c>
      <c r="B319" s="6">
        <v>5843.37</v>
      </c>
      <c r="C319" s="6">
        <v>5912.26</v>
      </c>
      <c r="D319" s="6">
        <v>5702.93</v>
      </c>
      <c r="E319" s="6">
        <v>5760.76</v>
      </c>
      <c r="F319" s="6">
        <v>5218.4799999999996</v>
      </c>
      <c r="G319" s="6">
        <v>5218.4799999999996</v>
      </c>
      <c r="H319" s="6">
        <v>5111.82</v>
      </c>
      <c r="I319" s="6">
        <v>5210.4799999999996</v>
      </c>
      <c r="J319" s="9">
        <f t="shared" si="384"/>
        <v>209.32999999999993</v>
      </c>
      <c r="K319" s="9">
        <f t="shared" si="411"/>
        <v>186.82666666666651</v>
      </c>
      <c r="L319" s="9">
        <f t="shared" si="388"/>
        <v>106.65999999999985</v>
      </c>
      <c r="M319" s="9">
        <f t="shared" ref="M319" si="478">AVERAGE(L308:L319)</f>
        <v>138.54500000000016</v>
      </c>
      <c r="N319" s="6" t="s">
        <v>36</v>
      </c>
      <c r="O319" s="9">
        <f t="shared" si="390"/>
        <v>550.28000000000065</v>
      </c>
      <c r="P319" s="4">
        <f t="shared" si="429"/>
        <v>0</v>
      </c>
      <c r="Q319" s="5">
        <f t="shared" si="430"/>
        <v>171.09999999999945</v>
      </c>
      <c r="R319" s="5">
        <f t="shared" si="431"/>
        <v>593.05500000000052</v>
      </c>
      <c r="S319" s="4">
        <f t="shared" si="432"/>
        <v>0</v>
      </c>
      <c r="T319" s="4">
        <f t="shared" si="433"/>
        <v>0</v>
      </c>
      <c r="U319" s="5">
        <f t="shared" si="425"/>
        <v>658.17200000000014</v>
      </c>
      <c r="V319" s="5">
        <f t="shared" si="426"/>
        <v>-107.89199999999948</v>
      </c>
      <c r="X319" s="5">
        <f t="shared" si="386"/>
        <v>-82.609999999999673</v>
      </c>
      <c r="Y319" s="5">
        <f t="shared" si="387"/>
        <v>-8</v>
      </c>
      <c r="AA319" s="5">
        <f t="shared" si="405"/>
        <v>0</v>
      </c>
      <c r="AB319" s="5">
        <f t="shared" si="406"/>
        <v>1</v>
      </c>
      <c r="AC319" s="5">
        <f t="shared" si="407"/>
        <v>1</v>
      </c>
      <c r="AF319" s="5">
        <f t="shared" si="393"/>
        <v>68.890000000000327</v>
      </c>
      <c r="AG319" s="5">
        <f t="shared" si="394"/>
        <v>82.3100000000004</v>
      </c>
      <c r="AH319" s="5">
        <f t="shared" si="395"/>
        <v>140.4399999999996</v>
      </c>
      <c r="AI319" s="5">
        <f t="shared" si="396"/>
        <v>127.01999999999953</v>
      </c>
      <c r="AJ319" s="5"/>
      <c r="AK319" s="5">
        <f t="shared" si="397"/>
        <v>68.890000000000327</v>
      </c>
      <c r="AL319" s="5">
        <f t="shared" si="417"/>
        <v>66.874000000000521</v>
      </c>
      <c r="AM319" s="5">
        <f t="shared" si="398"/>
        <v>140.4399999999996</v>
      </c>
      <c r="AN319" s="5">
        <f t="shared" si="413"/>
        <v>162.02200000000002</v>
      </c>
      <c r="AO319" s="5">
        <f t="shared" si="414"/>
        <v>0</v>
      </c>
      <c r="AP319" s="5">
        <f t="shared" si="427"/>
        <v>7</v>
      </c>
      <c r="AQ319" s="5">
        <f t="shared" si="445"/>
        <v>7.2</v>
      </c>
      <c r="AR319" s="5"/>
      <c r="AS319" s="5">
        <f t="shared" si="391"/>
        <v>127.01999999999953</v>
      </c>
      <c r="AT319" s="5">
        <f t="shared" si="413"/>
        <v>166.14899999999989</v>
      </c>
      <c r="AU319" s="5">
        <f t="shared" si="399"/>
        <v>82.3100000000004</v>
      </c>
      <c r="AV319" s="5">
        <f t="shared" si="402"/>
        <v>-13.420000000000073</v>
      </c>
      <c r="AW319" s="5">
        <f t="shared" si="400"/>
        <v>2</v>
      </c>
      <c r="AZ319" s="4">
        <f t="shared" si="435"/>
        <v>0</v>
      </c>
      <c r="BA319" s="5">
        <f t="shared" si="441"/>
        <v>0</v>
      </c>
      <c r="BB319" s="4">
        <f t="shared" si="436"/>
        <v>0.54558098368946528</v>
      </c>
      <c r="BD319" s="5">
        <v>-7.1999999999998181</v>
      </c>
      <c r="BE319" s="4">
        <v>1</v>
      </c>
      <c r="BJ319" s="5">
        <v>158.84999999999945</v>
      </c>
      <c r="BK319" s="5">
        <v>-18.429999999999382</v>
      </c>
      <c r="BL319" s="5">
        <v>18.429999999999382</v>
      </c>
      <c r="BM319" s="5">
        <v>2</v>
      </c>
      <c r="BR319">
        <v>140</v>
      </c>
      <c r="BS319">
        <v>-83</v>
      </c>
    </row>
    <row r="320" spans="1:71">
      <c r="A320" s="7">
        <v>36984</v>
      </c>
      <c r="B320" s="6">
        <v>5747.05</v>
      </c>
      <c r="C320" s="6">
        <v>5747.05</v>
      </c>
      <c r="D320" s="6">
        <v>5511.76</v>
      </c>
      <c r="E320" s="6">
        <v>5553.46</v>
      </c>
      <c r="F320" s="6">
        <v>5153.1400000000003</v>
      </c>
      <c r="G320" s="6">
        <v>5153.1400000000003</v>
      </c>
      <c r="H320" s="6">
        <v>4989.7299999999996</v>
      </c>
      <c r="I320" s="6">
        <v>5004</v>
      </c>
      <c r="J320" s="9">
        <f t="shared" si="384"/>
        <v>249</v>
      </c>
      <c r="K320" s="9">
        <f t="shared" si="411"/>
        <v>192.72749999999988</v>
      </c>
      <c r="L320" s="9">
        <f t="shared" si="388"/>
        <v>220.75</v>
      </c>
      <c r="M320" s="9">
        <f t="shared" ref="M320" si="479">AVERAGE(L309:L320)</f>
        <v>148.06000000000017</v>
      </c>
      <c r="N320" s="6" t="s">
        <v>36</v>
      </c>
      <c r="O320" s="9">
        <f t="shared" si="390"/>
        <v>549.46</v>
      </c>
      <c r="P320" s="4">
        <f t="shared" si="429"/>
        <v>0</v>
      </c>
      <c r="Q320" s="5">
        <f t="shared" si="430"/>
        <v>171.92000000000007</v>
      </c>
      <c r="R320" s="5">
        <f t="shared" si="431"/>
        <v>592.44000000000005</v>
      </c>
      <c r="S320" s="4">
        <f t="shared" si="432"/>
        <v>0</v>
      </c>
      <c r="T320" s="4">
        <f t="shared" si="433"/>
        <v>0</v>
      </c>
      <c r="U320" s="5">
        <f t="shared" si="425"/>
        <v>627.54200000000014</v>
      </c>
      <c r="V320" s="5">
        <f t="shared" si="426"/>
        <v>-78.082000000000107</v>
      </c>
      <c r="X320" s="5">
        <f t="shared" si="386"/>
        <v>-193.59000000000015</v>
      </c>
      <c r="Y320" s="5">
        <f t="shared" si="387"/>
        <v>-149.14000000000033</v>
      </c>
      <c r="AA320" s="5">
        <f t="shared" si="405"/>
        <v>0</v>
      </c>
      <c r="AB320" s="5">
        <f t="shared" si="406"/>
        <v>1</v>
      </c>
      <c r="AC320" s="5">
        <f t="shared" si="407"/>
        <v>1</v>
      </c>
      <c r="AF320" s="5">
        <f t="shared" si="393"/>
        <v>0</v>
      </c>
      <c r="AG320" s="5">
        <f t="shared" si="394"/>
        <v>-13.710000000000036</v>
      </c>
      <c r="AH320" s="5">
        <f t="shared" si="395"/>
        <v>235.28999999999996</v>
      </c>
      <c r="AI320" s="5">
        <f t="shared" si="396"/>
        <v>249</v>
      </c>
      <c r="AJ320" s="5"/>
      <c r="AK320" s="5">
        <f t="shared" si="397"/>
        <v>0</v>
      </c>
      <c r="AL320" s="5">
        <f t="shared" si="417"/>
        <v>66.874000000000521</v>
      </c>
      <c r="AM320" s="5">
        <f t="shared" si="398"/>
        <v>235.28999999999996</v>
      </c>
      <c r="AN320" s="5">
        <f t="shared" si="413"/>
        <v>173.01800000000003</v>
      </c>
      <c r="AO320" s="5">
        <f t="shared" si="414"/>
        <v>1</v>
      </c>
      <c r="AP320" s="5">
        <f t="shared" si="427"/>
        <v>7</v>
      </c>
      <c r="AQ320" s="5">
        <f t="shared" si="445"/>
        <v>7.4</v>
      </c>
      <c r="AR320" s="5"/>
      <c r="AS320" s="5">
        <f t="shared" si="391"/>
        <v>249</v>
      </c>
      <c r="AT320" s="5">
        <f t="shared" si="413"/>
        <v>177.87899999999991</v>
      </c>
      <c r="AU320" s="5">
        <f t="shared" si="399"/>
        <v>-13.710000000000036</v>
      </c>
      <c r="AV320" s="5">
        <f t="shared" si="402"/>
        <v>13.710000000000036</v>
      </c>
      <c r="AW320" s="5">
        <f t="shared" si="400"/>
        <v>3</v>
      </c>
      <c r="AZ320" s="4">
        <f t="shared" si="435"/>
        <v>0</v>
      </c>
      <c r="BA320" s="5">
        <f t="shared" si="441"/>
        <v>0</v>
      </c>
      <c r="BB320" s="4">
        <f t="shared" si="436"/>
        <v>0</v>
      </c>
      <c r="BD320" s="5">
        <v>-7.0900000000006003</v>
      </c>
      <c r="BE320" s="4">
        <v>1</v>
      </c>
      <c r="BJ320" s="5">
        <v>40.159999999999854</v>
      </c>
      <c r="BK320" s="5">
        <v>-4.069999999999709</v>
      </c>
      <c r="BL320" s="5">
        <v>5.8699999999998909</v>
      </c>
      <c r="BM320" s="5">
        <v>2</v>
      </c>
      <c r="BR320">
        <v>235</v>
      </c>
      <c r="BS320">
        <v>-89</v>
      </c>
    </row>
    <row r="321" spans="1:71">
      <c r="A321" s="7">
        <v>36985</v>
      </c>
      <c r="B321" s="6">
        <v>5537.94</v>
      </c>
      <c r="C321" s="6">
        <v>5632.13</v>
      </c>
      <c r="D321" s="6">
        <v>5383.99</v>
      </c>
      <c r="E321" s="6">
        <v>5597.66</v>
      </c>
      <c r="F321" s="6">
        <v>4946.21</v>
      </c>
      <c r="G321" s="6">
        <v>5086.21</v>
      </c>
      <c r="H321" s="6">
        <v>4872.92</v>
      </c>
      <c r="I321" s="6">
        <v>5071.82</v>
      </c>
      <c r="J321" s="9">
        <f t="shared" si="384"/>
        <v>248.14000000000033</v>
      </c>
      <c r="K321" s="9">
        <f t="shared" si="411"/>
        <v>200.45499999999993</v>
      </c>
      <c r="L321" s="9">
        <f t="shared" si="388"/>
        <v>213.28999999999996</v>
      </c>
      <c r="M321" s="9">
        <f t="shared" ref="M321" si="480">AVERAGE(L310:L321)</f>
        <v>154.54583333333349</v>
      </c>
      <c r="N321" s="6" t="s">
        <v>36</v>
      </c>
      <c r="O321" s="9">
        <f t="shared" si="390"/>
        <v>525.84000000000015</v>
      </c>
      <c r="P321" s="4">
        <f t="shared" si="429"/>
        <v>0</v>
      </c>
      <c r="Q321" s="5">
        <f t="shared" si="430"/>
        <v>195.53999999999996</v>
      </c>
      <c r="R321" s="5">
        <f t="shared" si="431"/>
        <v>574.72500000000014</v>
      </c>
      <c r="S321" s="4">
        <f t="shared" si="432"/>
        <v>0</v>
      </c>
      <c r="T321" s="4">
        <f t="shared" si="433"/>
        <v>0</v>
      </c>
      <c r="U321" s="5">
        <f t="shared" si="425"/>
        <v>599.29200000000014</v>
      </c>
      <c r="V321" s="5">
        <f t="shared" si="426"/>
        <v>-73.451999999999998</v>
      </c>
      <c r="X321" s="5">
        <f t="shared" si="386"/>
        <v>59.720000000000255</v>
      </c>
      <c r="Y321" s="5">
        <f t="shared" si="387"/>
        <v>125.60999999999967</v>
      </c>
      <c r="AA321" s="5">
        <f t="shared" si="405"/>
        <v>1</v>
      </c>
      <c r="AB321" s="5">
        <f t="shared" si="406"/>
        <v>0</v>
      </c>
      <c r="AC321" s="5">
        <f t="shared" si="407"/>
        <v>1</v>
      </c>
      <c r="AF321" s="5">
        <f t="shared" si="393"/>
        <v>94.190000000000509</v>
      </c>
      <c r="AG321" s="5">
        <f t="shared" si="394"/>
        <v>78.670000000000073</v>
      </c>
      <c r="AH321" s="5">
        <f t="shared" si="395"/>
        <v>153.94999999999982</v>
      </c>
      <c r="AI321" s="5">
        <f t="shared" si="396"/>
        <v>169.47000000000025</v>
      </c>
      <c r="AJ321" s="5"/>
      <c r="AK321" s="5">
        <f t="shared" si="397"/>
        <v>94.190000000000509</v>
      </c>
      <c r="AL321" s="5">
        <f t="shared" si="417"/>
        <v>71.420000000000343</v>
      </c>
      <c r="AM321" s="5">
        <f t="shared" si="398"/>
        <v>153.94999999999982</v>
      </c>
      <c r="AN321" s="5">
        <f t="shared" si="413"/>
        <v>170.44200000000001</v>
      </c>
      <c r="AO321" s="5">
        <f t="shared" si="414"/>
        <v>0</v>
      </c>
      <c r="AP321" s="5">
        <f t="shared" si="427"/>
        <v>6</v>
      </c>
      <c r="AQ321" s="5">
        <f t="shared" si="445"/>
        <v>7.4</v>
      </c>
      <c r="AR321" s="5"/>
      <c r="AS321" s="5">
        <f t="shared" si="391"/>
        <v>169.47000000000025</v>
      </c>
      <c r="AT321" s="5">
        <f t="shared" si="413"/>
        <v>176.69899999999998</v>
      </c>
      <c r="AU321" s="5">
        <f t="shared" si="399"/>
        <v>78.670000000000073</v>
      </c>
      <c r="AV321" s="5">
        <f t="shared" si="402"/>
        <v>15.520000000000437</v>
      </c>
      <c r="AW321" s="5">
        <f t="shared" si="400"/>
        <v>4</v>
      </c>
      <c r="AZ321" s="4">
        <f t="shared" si="435"/>
        <v>0</v>
      </c>
      <c r="BA321" s="5">
        <f t="shared" si="441"/>
        <v>0</v>
      </c>
      <c r="BB321" s="4">
        <f t="shared" si="436"/>
        <v>0</v>
      </c>
      <c r="BD321" s="5">
        <v>-7.0799999999990177</v>
      </c>
      <c r="BE321" s="4">
        <v>1</v>
      </c>
      <c r="BJ321" s="5">
        <v>96.819999999999709</v>
      </c>
      <c r="BK321" s="5">
        <v>4.6499999999996362</v>
      </c>
      <c r="BL321" s="5">
        <v>1.4799999999995634</v>
      </c>
      <c r="BM321" s="5">
        <v>2</v>
      </c>
      <c r="BR321">
        <v>-80</v>
      </c>
      <c r="BS321">
        <v>126</v>
      </c>
    </row>
    <row r="322" spans="1:71">
      <c r="A322" s="7">
        <v>36986</v>
      </c>
      <c r="B322" s="6">
        <v>5615.08</v>
      </c>
      <c r="C322" s="6">
        <v>5781.71</v>
      </c>
      <c r="D322" s="6">
        <v>5615.08</v>
      </c>
      <c r="E322" s="6">
        <v>5773.34</v>
      </c>
      <c r="F322" s="6">
        <v>5104.24</v>
      </c>
      <c r="G322" s="6">
        <v>5196.72</v>
      </c>
      <c r="H322" s="6">
        <v>5085.16</v>
      </c>
      <c r="I322" s="6">
        <v>5158.5600000000004</v>
      </c>
      <c r="J322" s="9">
        <f t="shared" si="384"/>
        <v>184.05000000000018</v>
      </c>
      <c r="K322" s="9">
        <f t="shared" si="411"/>
        <v>204.81749999999997</v>
      </c>
      <c r="L322" s="9">
        <f t="shared" si="388"/>
        <v>124.90000000000055</v>
      </c>
      <c r="M322" s="9">
        <f t="shared" ref="M322" si="481">AVERAGE(L311:L322)</f>
        <v>156.84750000000022</v>
      </c>
      <c r="N322" s="6" t="s">
        <v>36</v>
      </c>
      <c r="O322" s="9">
        <f t="shared" si="390"/>
        <v>614.77999999999975</v>
      </c>
      <c r="P322" s="4">
        <f t="shared" si="429"/>
        <v>0.71923014717774303</v>
      </c>
      <c r="Q322" s="5">
        <f t="shared" si="430"/>
        <v>123.65999999999985</v>
      </c>
      <c r="R322" s="5">
        <f t="shared" si="431"/>
        <v>556.75500000000011</v>
      </c>
      <c r="S322" s="4">
        <f t="shared" si="432"/>
        <v>0.45484299887490853</v>
      </c>
      <c r="T322" s="4">
        <f t="shared" si="433"/>
        <v>0.45484299887490853</v>
      </c>
      <c r="U322" s="5">
        <f t="shared" si="425"/>
        <v>577.97200000000009</v>
      </c>
      <c r="V322" s="5">
        <f t="shared" si="426"/>
        <v>36.807999999999652</v>
      </c>
      <c r="X322" s="5">
        <f t="shared" si="386"/>
        <v>158.26000000000022</v>
      </c>
      <c r="Y322" s="5">
        <f t="shared" si="387"/>
        <v>54.320000000000618</v>
      </c>
      <c r="AA322" s="5">
        <f t="shared" si="405"/>
        <v>1</v>
      </c>
      <c r="AB322" s="5">
        <f t="shared" si="406"/>
        <v>0</v>
      </c>
      <c r="AC322" s="5">
        <f t="shared" si="407"/>
        <v>1</v>
      </c>
      <c r="AF322" s="5">
        <f t="shared" si="393"/>
        <v>166.63000000000011</v>
      </c>
      <c r="AG322" s="5">
        <f t="shared" si="394"/>
        <v>184.05000000000018</v>
      </c>
      <c r="AH322" s="5">
        <f t="shared" si="395"/>
        <v>0</v>
      </c>
      <c r="AI322" s="5">
        <f t="shared" si="396"/>
        <v>-17.420000000000073</v>
      </c>
      <c r="AJ322" s="5"/>
      <c r="AK322" s="5">
        <f t="shared" si="397"/>
        <v>0</v>
      </c>
      <c r="AL322" s="5">
        <f t="shared" si="417"/>
        <v>71.420000000000343</v>
      </c>
      <c r="AM322" s="5">
        <f t="shared" si="398"/>
        <v>166.63000000000011</v>
      </c>
      <c r="AN322" s="5">
        <f t="shared" si="413"/>
        <v>162.35099999999994</v>
      </c>
      <c r="AO322" s="5">
        <f t="shared" si="414"/>
        <v>1</v>
      </c>
      <c r="AP322" s="5">
        <f t="shared" si="427"/>
        <v>6</v>
      </c>
      <c r="AQ322" s="5">
        <f t="shared" si="445"/>
        <v>7.3</v>
      </c>
      <c r="AR322" s="5"/>
      <c r="AS322" s="5">
        <f t="shared" si="391"/>
        <v>184.05000000000018</v>
      </c>
      <c r="AT322" s="5">
        <f t="shared" si="413"/>
        <v>168.04299999999995</v>
      </c>
      <c r="AU322" s="5">
        <f t="shared" si="399"/>
        <v>-17.420000000000073</v>
      </c>
      <c r="AV322" s="5">
        <f t="shared" si="402"/>
        <v>-17.420000000000073</v>
      </c>
      <c r="AW322" s="5">
        <f t="shared" si="400"/>
        <v>5</v>
      </c>
      <c r="AZ322" s="4">
        <f t="shared" si="435"/>
        <v>0.45484299887490853</v>
      </c>
      <c r="BA322" s="5">
        <f t="shared" si="441"/>
        <v>0</v>
      </c>
      <c r="BB322" s="4">
        <f t="shared" si="436"/>
        <v>0</v>
      </c>
      <c r="BD322" s="5">
        <v>-7.0399999999999636</v>
      </c>
      <c r="BE322" s="4">
        <v>1</v>
      </c>
      <c r="BJ322" s="5">
        <v>88.090000000000146</v>
      </c>
      <c r="BK322" s="5">
        <v>6.1499999999996362</v>
      </c>
      <c r="BL322" s="5">
        <v>5.6999999999998181</v>
      </c>
      <c r="BM322" s="5">
        <v>2</v>
      </c>
      <c r="BR322">
        <v>-82</v>
      </c>
      <c r="BS322">
        <v>54</v>
      </c>
    </row>
    <row r="323" spans="1:71">
      <c r="A323" s="7">
        <v>36987</v>
      </c>
      <c r="B323" s="6">
        <v>5790.93</v>
      </c>
      <c r="C323" s="6">
        <v>5839.11</v>
      </c>
      <c r="D323" s="6">
        <v>5651.83</v>
      </c>
      <c r="E323" s="6">
        <v>5698.88</v>
      </c>
      <c r="F323" s="6">
        <v>5232.09</v>
      </c>
      <c r="G323" s="6">
        <v>5232.95</v>
      </c>
      <c r="H323" s="6">
        <v>5087.49</v>
      </c>
      <c r="I323" s="6">
        <v>5139.71</v>
      </c>
      <c r="J323" s="9">
        <f t="shared" ref="J323:J386" si="482">MAX(ABS(E322-D323),ABS(C323-E322),ABS(C323-D323))</f>
        <v>187.27999999999975</v>
      </c>
      <c r="K323" s="9">
        <f t="shared" si="411"/>
        <v>205.3183333333333</v>
      </c>
      <c r="L323" s="9">
        <f t="shared" si="388"/>
        <v>145.46000000000004</v>
      </c>
      <c r="M323" s="9">
        <f t="shared" ref="M323" si="483">AVERAGE(L312:L323)</f>
        <v>155.54250000000025</v>
      </c>
      <c r="N323" s="6" t="s">
        <v>37</v>
      </c>
      <c r="O323" s="9">
        <f t="shared" si="390"/>
        <v>559.17000000000007</v>
      </c>
      <c r="P323" s="4">
        <f t="shared" si="429"/>
        <v>0.37474702046323449</v>
      </c>
      <c r="Q323" s="5">
        <f t="shared" si="430"/>
        <v>88.9399999999996</v>
      </c>
      <c r="R323" s="5">
        <f t="shared" si="431"/>
        <v>548.07500000000005</v>
      </c>
      <c r="S323" s="4">
        <f t="shared" si="432"/>
        <v>0.1704510586069343</v>
      </c>
      <c r="T323" s="4">
        <f t="shared" si="433"/>
        <v>0.1704510586069343</v>
      </c>
      <c r="U323" s="5">
        <f t="shared" si="425"/>
        <v>559.90600000000018</v>
      </c>
      <c r="V323" s="5">
        <f t="shared" si="426"/>
        <v>-0.73600000000010368</v>
      </c>
      <c r="X323" s="5">
        <f t="shared" ref="X323:X386" si="484">E323-B323</f>
        <v>-92.050000000000182</v>
      </c>
      <c r="Y323" s="5">
        <f t="shared" ref="Y323:Y386" si="485">I323-F323</f>
        <v>-92.380000000000109</v>
      </c>
      <c r="AA323" s="5">
        <f t="shared" si="405"/>
        <v>0</v>
      </c>
      <c r="AB323" s="5">
        <f t="shared" si="406"/>
        <v>1</v>
      </c>
      <c r="AC323" s="5">
        <f t="shared" si="407"/>
        <v>1</v>
      </c>
      <c r="AF323" s="5">
        <f t="shared" si="393"/>
        <v>48.179999999999382</v>
      </c>
      <c r="AG323" s="5">
        <f t="shared" si="394"/>
        <v>65.769999999999527</v>
      </c>
      <c r="AH323" s="5">
        <f t="shared" si="395"/>
        <v>139.10000000000036</v>
      </c>
      <c r="AI323" s="5">
        <f t="shared" si="396"/>
        <v>121.51000000000022</v>
      </c>
      <c r="AJ323" s="5"/>
      <c r="AK323" s="5">
        <f t="shared" si="397"/>
        <v>48.179999999999382</v>
      </c>
      <c r="AL323" s="5">
        <f t="shared" si="417"/>
        <v>71.420000000000343</v>
      </c>
      <c r="AM323" s="5">
        <f t="shared" si="398"/>
        <v>139.10000000000036</v>
      </c>
      <c r="AN323" s="5">
        <f t="shared" si="413"/>
        <v>158.42500000000001</v>
      </c>
      <c r="AO323" s="5">
        <f t="shared" si="414"/>
        <v>0</v>
      </c>
      <c r="AP323" s="5">
        <f t="shared" si="427"/>
        <v>5</v>
      </c>
      <c r="AQ323" s="5">
        <f t="shared" si="445"/>
        <v>7</v>
      </c>
      <c r="AR323" s="5"/>
      <c r="AS323" s="5">
        <f t="shared" si="391"/>
        <v>121.51000000000022</v>
      </c>
      <c r="AT323" s="5">
        <f t="shared" si="413"/>
        <v>161.49700000000001</v>
      </c>
      <c r="AU323" s="5">
        <f t="shared" si="399"/>
        <v>65.769999999999527</v>
      </c>
      <c r="AV323" s="5">
        <f t="shared" si="402"/>
        <v>-17.590000000000146</v>
      </c>
      <c r="AW323" s="5">
        <f t="shared" si="400"/>
        <v>6</v>
      </c>
      <c r="AZ323" s="4">
        <f t="shared" si="435"/>
        <v>0.1704510586069343</v>
      </c>
      <c r="BA323" s="5">
        <f t="shared" si="441"/>
        <v>0</v>
      </c>
      <c r="BB323" s="4">
        <f t="shared" si="436"/>
        <v>0.45484299887490853</v>
      </c>
      <c r="BD323" s="5">
        <v>-6.8999999999996362</v>
      </c>
      <c r="BE323" s="4">
        <v>1</v>
      </c>
      <c r="BJ323" s="5">
        <v>107.86999999999989</v>
      </c>
      <c r="BK323" s="5">
        <v>-12.819999999999709</v>
      </c>
      <c r="BL323" s="5">
        <v>12.819999999999709</v>
      </c>
      <c r="BM323" s="5">
        <v>2</v>
      </c>
      <c r="BR323">
        <v>-82</v>
      </c>
      <c r="BS323">
        <v>92</v>
      </c>
    </row>
    <row r="324" spans="1:71">
      <c r="A324" s="7">
        <v>36990</v>
      </c>
      <c r="B324" s="6">
        <v>5695.77</v>
      </c>
      <c r="C324" s="6">
        <v>5809.88</v>
      </c>
      <c r="D324" s="6">
        <v>5657.87</v>
      </c>
      <c r="E324" s="6">
        <v>5781.01</v>
      </c>
      <c r="F324" s="6">
        <v>5106.66</v>
      </c>
      <c r="G324" s="6">
        <v>5217.28</v>
      </c>
      <c r="H324" s="6">
        <v>5102.41</v>
      </c>
      <c r="I324" s="6">
        <v>5183.22</v>
      </c>
      <c r="J324" s="9">
        <f t="shared" si="482"/>
        <v>152.01000000000022</v>
      </c>
      <c r="K324" s="9">
        <f t="shared" si="411"/>
        <v>195.43499999999995</v>
      </c>
      <c r="L324" s="9">
        <f t="shared" ref="L324:L387" si="486">MAX(ABS(I323-H324),ABS(G324-I323),ABS(G324-H324))</f>
        <v>114.86999999999989</v>
      </c>
      <c r="M324" s="9">
        <f t="shared" ref="M324" si="487">AVERAGE(L313:L324)</f>
        <v>146.83500000000018</v>
      </c>
      <c r="N324" s="6" t="s">
        <v>36</v>
      </c>
      <c r="O324" s="9">
        <f t="shared" ref="O324:O387" si="488">E324-I324</f>
        <v>597.79</v>
      </c>
      <c r="P324" s="4">
        <f t="shared" si="429"/>
        <v>0.80897234090398185</v>
      </c>
      <c r="Q324" s="5">
        <f t="shared" si="430"/>
        <v>88.9399999999996</v>
      </c>
      <c r="R324" s="5">
        <f t="shared" si="431"/>
        <v>548.07500000000005</v>
      </c>
      <c r="S324" s="4">
        <f t="shared" si="432"/>
        <v>0.58183729581109411</v>
      </c>
      <c r="T324" s="4">
        <f t="shared" si="433"/>
        <v>0.36795540554362194</v>
      </c>
      <c r="U324" s="5">
        <f t="shared" si="425"/>
        <v>569.40800000000002</v>
      </c>
      <c r="V324" s="5">
        <f t="shared" si="426"/>
        <v>28.381999999999948</v>
      </c>
      <c r="X324" s="5">
        <f t="shared" si="484"/>
        <v>85.239999999999782</v>
      </c>
      <c r="Y324" s="5">
        <f t="shared" si="485"/>
        <v>76.5600000000004</v>
      </c>
      <c r="AA324" s="5">
        <f t="shared" si="405"/>
        <v>1</v>
      </c>
      <c r="AB324" s="5">
        <f t="shared" si="406"/>
        <v>0</v>
      </c>
      <c r="AC324" s="5">
        <f t="shared" si="407"/>
        <v>1</v>
      </c>
      <c r="AF324" s="5">
        <f t="shared" si="393"/>
        <v>114.10999999999967</v>
      </c>
      <c r="AG324" s="5">
        <f t="shared" si="394"/>
        <v>111</v>
      </c>
      <c r="AH324" s="5">
        <f t="shared" si="395"/>
        <v>37.900000000000546</v>
      </c>
      <c r="AI324" s="5">
        <f t="shared" si="396"/>
        <v>41.010000000000218</v>
      </c>
      <c r="AJ324" s="5"/>
      <c r="AK324" s="5">
        <f t="shared" si="397"/>
        <v>37.900000000000546</v>
      </c>
      <c r="AL324" s="5">
        <f t="shared" si="417"/>
        <v>71.420000000000343</v>
      </c>
      <c r="AM324" s="5">
        <f t="shared" si="398"/>
        <v>114.10999999999967</v>
      </c>
      <c r="AN324" s="5">
        <f t="shared" si="413"/>
        <v>149.95899999999992</v>
      </c>
      <c r="AO324" s="5">
        <f t="shared" si="414"/>
        <v>0</v>
      </c>
      <c r="AP324" s="5">
        <f t="shared" si="427"/>
        <v>4</v>
      </c>
      <c r="AQ324" s="5">
        <f t="shared" si="445"/>
        <v>6.6</v>
      </c>
      <c r="AR324" s="5"/>
      <c r="AS324" s="5">
        <f t="shared" ref="AS324:AS387" si="489">MAX(AG324,AI324)</f>
        <v>111</v>
      </c>
      <c r="AT324" s="5">
        <f t="shared" si="413"/>
        <v>151.40500000000003</v>
      </c>
      <c r="AU324" s="5">
        <f t="shared" si="399"/>
        <v>41.010000000000218</v>
      </c>
      <c r="AV324" s="5">
        <f t="shared" si="402"/>
        <v>3.1099999999996726</v>
      </c>
      <c r="AW324" s="5">
        <f t="shared" si="400"/>
        <v>2</v>
      </c>
      <c r="AZ324" s="4">
        <f t="shared" si="435"/>
        <v>0.36795540554362194</v>
      </c>
      <c r="BA324" s="5">
        <f t="shared" si="441"/>
        <v>0</v>
      </c>
      <c r="BB324" s="4">
        <f t="shared" si="436"/>
        <v>0.1704510586069343</v>
      </c>
      <c r="BD324" s="5">
        <v>-6.8399999999996908</v>
      </c>
      <c r="BE324" s="4">
        <v>1</v>
      </c>
      <c r="BJ324" s="5">
        <v>34.900000000000546</v>
      </c>
      <c r="BK324" s="5">
        <v>28.800000000000182</v>
      </c>
      <c r="BL324" s="5">
        <v>13</v>
      </c>
      <c r="BM324" s="5">
        <v>2</v>
      </c>
      <c r="BR324">
        <v>-78</v>
      </c>
      <c r="BS324">
        <v>77</v>
      </c>
    </row>
    <row r="325" spans="1:71">
      <c r="A325" s="7">
        <v>36991</v>
      </c>
      <c r="B325" s="6">
        <v>5787.24</v>
      </c>
      <c r="C325" s="6">
        <v>5917.78</v>
      </c>
      <c r="D325" s="6">
        <v>5787.24</v>
      </c>
      <c r="E325" s="6">
        <v>5913.84</v>
      </c>
      <c r="F325" s="6">
        <v>5213.7700000000004</v>
      </c>
      <c r="G325" s="6">
        <v>5335.72</v>
      </c>
      <c r="H325" s="6">
        <v>5192.1400000000003</v>
      </c>
      <c r="I325" s="6">
        <v>5331.23</v>
      </c>
      <c r="J325" s="9">
        <f t="shared" si="482"/>
        <v>136.76999999999953</v>
      </c>
      <c r="K325" s="9">
        <f t="shared" si="411"/>
        <v>191.25166666666664</v>
      </c>
      <c r="L325" s="9">
        <f t="shared" si="486"/>
        <v>152.5</v>
      </c>
      <c r="M325" s="9">
        <f t="shared" ref="M325" si="490">AVERAGE(L314:L325)</f>
        <v>147.56833333333347</v>
      </c>
      <c r="N325" s="6" t="s">
        <v>37</v>
      </c>
      <c r="O325" s="9">
        <f t="shared" si="488"/>
        <v>582.61000000000058</v>
      </c>
      <c r="P325" s="4">
        <f t="shared" si="429"/>
        <v>0.63829548009895087</v>
      </c>
      <c r="Q325" s="5">
        <f t="shared" si="430"/>
        <v>88.9399999999996</v>
      </c>
      <c r="R325" s="5">
        <f t="shared" si="431"/>
        <v>548.07500000000005</v>
      </c>
      <c r="S325" s="4">
        <f t="shared" si="432"/>
        <v>0.63829548009895087</v>
      </c>
      <c r="T325" s="4">
        <f t="shared" si="433"/>
        <v>0.29032423033650634</v>
      </c>
      <c r="U325" s="5">
        <f t="shared" si="425"/>
        <v>576.03800000000012</v>
      </c>
      <c r="V325" s="5">
        <f t="shared" si="426"/>
        <v>6.5720000000004575</v>
      </c>
      <c r="X325" s="5">
        <f t="shared" si="484"/>
        <v>126.60000000000036</v>
      </c>
      <c r="Y325" s="5">
        <f t="shared" si="485"/>
        <v>117.45999999999913</v>
      </c>
      <c r="AA325" s="5">
        <f t="shared" si="405"/>
        <v>1</v>
      </c>
      <c r="AB325" s="5">
        <f t="shared" si="406"/>
        <v>0</v>
      </c>
      <c r="AC325" s="5">
        <f t="shared" si="407"/>
        <v>1</v>
      </c>
      <c r="AF325" s="5">
        <f t="shared" ref="AF325:AF388" si="491">(C325-B325)</f>
        <v>130.53999999999996</v>
      </c>
      <c r="AG325" s="5">
        <f t="shared" ref="AG325:AG388" si="492">(C325-E324)</f>
        <v>136.76999999999953</v>
      </c>
      <c r="AH325" s="5">
        <f t="shared" ref="AH325:AH388" si="493">(B325-D325)</f>
        <v>0</v>
      </c>
      <c r="AI325" s="5">
        <f t="shared" ref="AI325:AI388" si="494">(E324-D325)</f>
        <v>-6.2299999999995634</v>
      </c>
      <c r="AJ325" s="5"/>
      <c r="AK325" s="5">
        <f t="shared" ref="AK325:AK388" si="495">MIN(AF325,AH325)</f>
        <v>0</v>
      </c>
      <c r="AL325" s="5">
        <f t="shared" si="417"/>
        <v>71.420000000000343</v>
      </c>
      <c r="AM325" s="5">
        <f t="shared" ref="AM325:AM388" si="496">MAX(AF325,AH325)</f>
        <v>130.53999999999996</v>
      </c>
      <c r="AN325" s="5">
        <f t="shared" si="413"/>
        <v>141.60699999999989</v>
      </c>
      <c r="AO325" s="5">
        <f t="shared" si="414"/>
        <v>0</v>
      </c>
      <c r="AP325" s="5">
        <f t="shared" si="427"/>
        <v>3</v>
      </c>
      <c r="AQ325" s="5">
        <f t="shared" si="445"/>
        <v>6.1</v>
      </c>
      <c r="AR325" s="5"/>
      <c r="AS325" s="5">
        <f t="shared" si="489"/>
        <v>136.76999999999953</v>
      </c>
      <c r="AT325" s="5">
        <f t="shared" si="413"/>
        <v>143.958</v>
      </c>
      <c r="AU325" s="5">
        <f t="shared" ref="AU325:AU388" si="497">MIN($AG325,$AI325)</f>
        <v>-6.2299999999995634</v>
      </c>
      <c r="AV325" s="5">
        <f t="shared" si="402"/>
        <v>-6.2299999999995634</v>
      </c>
      <c r="AW325" s="5">
        <f t="shared" ref="AW325:AW388" si="498">WEEKDAY(A325)</f>
        <v>3</v>
      </c>
      <c r="AZ325" s="4">
        <f t="shared" si="435"/>
        <v>0.29032423033650634</v>
      </c>
      <c r="BA325" s="5">
        <f t="shared" si="441"/>
        <v>0</v>
      </c>
      <c r="BB325" s="4">
        <f t="shared" si="436"/>
        <v>0.36795540554362194</v>
      </c>
      <c r="BD325" s="5">
        <v>-6.5100000000002183</v>
      </c>
      <c r="BE325" s="4">
        <v>1</v>
      </c>
      <c r="BJ325" s="5">
        <v>29.3799999999992</v>
      </c>
      <c r="BK325" s="5">
        <v>7.8100000000004002</v>
      </c>
      <c r="BL325" s="5">
        <v>4.6899999999995998</v>
      </c>
      <c r="BM325" s="5">
        <v>2</v>
      </c>
      <c r="BR325">
        <v>127</v>
      </c>
      <c r="BS325">
        <v>-89</v>
      </c>
    </row>
    <row r="326" spans="1:71">
      <c r="A326" s="7">
        <v>36992</v>
      </c>
      <c r="B326" s="6">
        <v>5925.3</v>
      </c>
      <c r="C326" s="6">
        <v>6019.26</v>
      </c>
      <c r="D326" s="6">
        <v>5879.23</v>
      </c>
      <c r="E326" s="6">
        <v>5951.16</v>
      </c>
      <c r="F326" s="6">
        <v>5345.55</v>
      </c>
      <c r="G326" s="6">
        <v>5403.87</v>
      </c>
      <c r="H326" s="6">
        <v>5309.65</v>
      </c>
      <c r="I326" s="6">
        <v>5361.53</v>
      </c>
      <c r="J326" s="9">
        <f t="shared" si="482"/>
        <v>140.03000000000065</v>
      </c>
      <c r="K326" s="9">
        <f t="shared" si="411"/>
        <v>185.26083333333335</v>
      </c>
      <c r="L326" s="9">
        <f t="shared" si="486"/>
        <v>94.220000000000255</v>
      </c>
      <c r="M326" s="9">
        <f t="shared" ref="M326" si="499">AVERAGE(L315:L326)</f>
        <v>140.75250000000014</v>
      </c>
      <c r="N326" s="6" t="s">
        <v>37</v>
      </c>
      <c r="O326" s="9">
        <f t="shared" si="488"/>
        <v>589.63000000000011</v>
      </c>
      <c r="P326" s="4">
        <f t="shared" si="429"/>
        <v>0.54774321165258433</v>
      </c>
      <c r="Q326" s="5">
        <f t="shared" si="430"/>
        <v>55.609999999999673</v>
      </c>
      <c r="R326" s="5">
        <f t="shared" si="431"/>
        <v>573.07249999999999</v>
      </c>
      <c r="S326" s="4">
        <f t="shared" si="432"/>
        <v>0.71722509557004999</v>
      </c>
      <c r="T326" s="4">
        <f t="shared" si="433"/>
        <v>0.51584991104641786</v>
      </c>
      <c r="U326" s="5">
        <f t="shared" si="425"/>
        <v>588.79600000000005</v>
      </c>
      <c r="V326" s="5">
        <f t="shared" si="426"/>
        <v>0.83400000000006003</v>
      </c>
      <c r="X326" s="5">
        <f t="shared" si="484"/>
        <v>25.859999999999673</v>
      </c>
      <c r="Y326" s="5">
        <f t="shared" si="485"/>
        <v>15.979999999999563</v>
      </c>
      <c r="AA326" s="5">
        <f t="shared" si="405"/>
        <v>1</v>
      </c>
      <c r="AB326" s="5">
        <f t="shared" si="406"/>
        <v>0</v>
      </c>
      <c r="AC326" s="5">
        <f t="shared" si="407"/>
        <v>1</v>
      </c>
      <c r="AF326" s="5">
        <f t="shared" si="491"/>
        <v>93.960000000000036</v>
      </c>
      <c r="AG326" s="5">
        <f t="shared" si="492"/>
        <v>105.42000000000007</v>
      </c>
      <c r="AH326" s="5">
        <f t="shared" si="493"/>
        <v>46.070000000000618</v>
      </c>
      <c r="AI326" s="5">
        <f t="shared" si="494"/>
        <v>34.610000000000582</v>
      </c>
      <c r="AJ326" s="5"/>
      <c r="AK326" s="5">
        <f t="shared" si="495"/>
        <v>46.070000000000618</v>
      </c>
      <c r="AL326" s="5">
        <f t="shared" si="417"/>
        <v>71.420000000000343</v>
      </c>
      <c r="AM326" s="5">
        <f t="shared" si="496"/>
        <v>93.960000000000036</v>
      </c>
      <c r="AN326" s="5">
        <f t="shared" si="413"/>
        <v>134.72599999999983</v>
      </c>
      <c r="AO326" s="5">
        <f t="shared" si="414"/>
        <v>0</v>
      </c>
      <c r="AP326" s="5">
        <f t="shared" si="427"/>
        <v>2</v>
      </c>
      <c r="AQ326" s="5">
        <f t="shared" si="445"/>
        <v>5.5</v>
      </c>
      <c r="AR326" s="5"/>
      <c r="AS326" s="5">
        <f t="shared" si="489"/>
        <v>105.42000000000007</v>
      </c>
      <c r="AT326" s="5">
        <f t="shared" si="413"/>
        <v>138.22299999999996</v>
      </c>
      <c r="AU326" s="5">
        <f t="shared" si="497"/>
        <v>34.610000000000582</v>
      </c>
      <c r="AV326" s="5">
        <f t="shared" ref="AV326:AV389" si="500">(E325-B326)</f>
        <v>-11.460000000000036</v>
      </c>
      <c r="AW326" s="5">
        <f t="shared" si="498"/>
        <v>4</v>
      </c>
      <c r="AZ326" s="4">
        <f t="shared" si="435"/>
        <v>0.51584991104641786</v>
      </c>
      <c r="BA326" s="5">
        <f t="shared" si="441"/>
        <v>0</v>
      </c>
      <c r="BB326" s="4">
        <f t="shared" si="436"/>
        <v>0.29032423033650634</v>
      </c>
      <c r="BD326" s="5">
        <v>-6.4799999999995634</v>
      </c>
      <c r="BE326" s="4">
        <v>1</v>
      </c>
      <c r="BJ326" s="5">
        <v>48.380000000000109</v>
      </c>
      <c r="BK326" s="5">
        <v>29.1899999999996</v>
      </c>
      <c r="BL326" s="5">
        <v>3.7400000000006912</v>
      </c>
      <c r="BM326" s="5">
        <v>2</v>
      </c>
      <c r="BR326">
        <v>26</v>
      </c>
      <c r="BS326">
        <v>-16</v>
      </c>
    </row>
    <row r="327" spans="1:71">
      <c r="A327" s="7">
        <v>36993</v>
      </c>
      <c r="B327" s="6">
        <v>5953.39</v>
      </c>
      <c r="C327" s="6">
        <v>6013.38</v>
      </c>
      <c r="D327" s="6">
        <v>5910.46</v>
      </c>
      <c r="E327" s="6">
        <v>6002.3</v>
      </c>
      <c r="F327" s="6">
        <v>5359.67</v>
      </c>
      <c r="G327" s="6">
        <v>5402.72</v>
      </c>
      <c r="H327" s="6">
        <v>5329.6</v>
      </c>
      <c r="I327" s="6">
        <v>5372.71</v>
      </c>
      <c r="J327" s="9">
        <f t="shared" si="482"/>
        <v>102.92000000000007</v>
      </c>
      <c r="K327" s="9">
        <f t="shared" si="411"/>
        <v>173.08500000000004</v>
      </c>
      <c r="L327" s="9">
        <f t="shared" si="486"/>
        <v>73.119999999999891</v>
      </c>
      <c r="M327" s="9">
        <f t="shared" ref="M327" si="501">AVERAGE(L316:L327)</f>
        <v>133.84750000000008</v>
      </c>
      <c r="N327" s="6" t="s">
        <v>37</v>
      </c>
      <c r="O327" s="9">
        <f t="shared" si="488"/>
        <v>629.59000000000015</v>
      </c>
      <c r="P327" s="4">
        <f t="shared" si="429"/>
        <v>1</v>
      </c>
      <c r="Q327" s="5">
        <f t="shared" si="430"/>
        <v>70.420000000000073</v>
      </c>
      <c r="R327" s="5">
        <f t="shared" si="431"/>
        <v>576.77500000000009</v>
      </c>
      <c r="S327" s="4">
        <f t="shared" si="432"/>
        <v>1</v>
      </c>
      <c r="T327" s="4">
        <f t="shared" si="433"/>
        <v>1</v>
      </c>
      <c r="U327" s="5">
        <f t="shared" si="425"/>
        <v>591.75800000000015</v>
      </c>
      <c r="V327" s="5">
        <f t="shared" si="426"/>
        <v>37.831999999999994</v>
      </c>
      <c r="X327" s="5">
        <f t="shared" si="484"/>
        <v>48.909999999999854</v>
      </c>
      <c r="Y327" s="5">
        <f t="shared" si="485"/>
        <v>13.039999999999964</v>
      </c>
      <c r="AA327" s="5">
        <f t="shared" si="405"/>
        <v>1</v>
      </c>
      <c r="AB327" s="5">
        <f t="shared" si="406"/>
        <v>0</v>
      </c>
      <c r="AC327" s="5">
        <f t="shared" si="407"/>
        <v>1</v>
      </c>
      <c r="AF327" s="5">
        <f t="shared" si="491"/>
        <v>59.989999999999782</v>
      </c>
      <c r="AG327" s="5">
        <f t="shared" si="492"/>
        <v>62.220000000000255</v>
      </c>
      <c r="AH327" s="5">
        <f t="shared" si="493"/>
        <v>42.930000000000291</v>
      </c>
      <c r="AI327" s="5">
        <f t="shared" si="494"/>
        <v>40.699999999999818</v>
      </c>
      <c r="AJ327" s="5"/>
      <c r="AK327" s="5">
        <f t="shared" si="495"/>
        <v>42.930000000000291</v>
      </c>
      <c r="AL327" s="5">
        <f t="shared" si="417"/>
        <v>71.420000000000343</v>
      </c>
      <c r="AM327" s="5">
        <f t="shared" si="496"/>
        <v>59.989999999999782</v>
      </c>
      <c r="AN327" s="5">
        <f t="shared" si="413"/>
        <v>130.81599999999989</v>
      </c>
      <c r="AO327" s="5">
        <f t="shared" si="414"/>
        <v>0</v>
      </c>
      <c r="AP327" s="5">
        <f t="shared" si="427"/>
        <v>2</v>
      </c>
      <c r="AQ327" s="5">
        <f t="shared" si="445"/>
        <v>4.9000000000000004</v>
      </c>
      <c r="AR327" s="5"/>
      <c r="AS327" s="5">
        <f t="shared" si="489"/>
        <v>62.220000000000255</v>
      </c>
      <c r="AT327" s="5">
        <f t="shared" si="413"/>
        <v>134.04899999999998</v>
      </c>
      <c r="AU327" s="5">
        <f t="shared" si="497"/>
        <v>40.699999999999818</v>
      </c>
      <c r="AV327" s="5">
        <f t="shared" si="500"/>
        <v>-2.2300000000004729</v>
      </c>
      <c r="AW327" s="5">
        <f t="shared" si="498"/>
        <v>5</v>
      </c>
      <c r="AZ327" s="4">
        <f t="shared" si="435"/>
        <v>1</v>
      </c>
      <c r="BA327" s="5">
        <f t="shared" si="441"/>
        <v>0</v>
      </c>
      <c r="BB327" s="4">
        <f t="shared" si="436"/>
        <v>0.51584991104641786</v>
      </c>
      <c r="BD327" s="5">
        <v>-6.3100000000004002</v>
      </c>
      <c r="BE327" s="4">
        <v>1</v>
      </c>
      <c r="BJ327" s="5">
        <v>57.159999999999854</v>
      </c>
      <c r="BK327" s="5">
        <v>29.029999999999745</v>
      </c>
      <c r="BL327" s="5">
        <v>14.859999999999673</v>
      </c>
      <c r="BM327" s="5">
        <v>2</v>
      </c>
      <c r="BR327">
        <v>49</v>
      </c>
      <c r="BS327">
        <v>-13</v>
      </c>
    </row>
    <row r="328" spans="1:71">
      <c r="A328" s="7">
        <v>36998</v>
      </c>
      <c r="B328" s="6">
        <v>6004.32</v>
      </c>
      <c r="C328" s="6">
        <v>6004.32</v>
      </c>
      <c r="D328" s="6">
        <v>5827.62</v>
      </c>
      <c r="E328" s="6">
        <v>5935.58</v>
      </c>
      <c r="F328" s="6">
        <v>5271.24</v>
      </c>
      <c r="G328" s="6">
        <v>5362.11</v>
      </c>
      <c r="H328" s="6">
        <v>5216.57</v>
      </c>
      <c r="I328" s="6">
        <v>5340.98</v>
      </c>
      <c r="J328" s="9">
        <f t="shared" si="482"/>
        <v>176.69999999999982</v>
      </c>
      <c r="K328" s="9">
        <f t="shared" si="411"/>
        <v>174.24583333333331</v>
      </c>
      <c r="L328" s="9">
        <f t="shared" si="486"/>
        <v>156.14000000000033</v>
      </c>
      <c r="M328" s="9">
        <f t="shared" ref="M328" si="502">AVERAGE(L317:L328)</f>
        <v>136.49083333333343</v>
      </c>
      <c r="N328" s="6" t="s">
        <v>37</v>
      </c>
      <c r="O328" s="9">
        <f t="shared" si="488"/>
        <v>594.60000000000036</v>
      </c>
      <c r="P328" s="4">
        <f t="shared" si="429"/>
        <v>0.25521498510004031</v>
      </c>
      <c r="Q328" s="5">
        <f t="shared" si="430"/>
        <v>46.979999999999563</v>
      </c>
      <c r="R328" s="5">
        <f t="shared" si="431"/>
        <v>594.35500000000047</v>
      </c>
      <c r="S328" s="4">
        <f t="shared" si="432"/>
        <v>0.50312411246805244</v>
      </c>
      <c r="T328" s="4">
        <f t="shared" si="433"/>
        <v>0.66274698795180931</v>
      </c>
      <c r="U328" s="5">
        <f t="shared" si="425"/>
        <v>598.84400000000028</v>
      </c>
      <c r="V328" s="5">
        <f t="shared" si="426"/>
        <v>-4.2439999999999145</v>
      </c>
      <c r="X328" s="5">
        <f t="shared" si="484"/>
        <v>-68.739999999999782</v>
      </c>
      <c r="Y328" s="5">
        <f t="shared" si="485"/>
        <v>69.739999999999782</v>
      </c>
      <c r="AA328" s="5">
        <f t="shared" ref="AA328:AA391" si="503">IF(AND(X328&gt;0,Y328&gt;0),1,0)</f>
        <v>0</v>
      </c>
      <c r="AB328" s="5">
        <f t="shared" ref="AB328:AB391" si="504">IF(AND($X328&lt;0,$Y328&lt;0),1,0)</f>
        <v>0</v>
      </c>
      <c r="AC328" s="5">
        <f t="shared" ref="AC328:AC391" si="505">SUM(AA328:AB328)</f>
        <v>0</v>
      </c>
      <c r="AF328" s="5">
        <f t="shared" si="491"/>
        <v>0</v>
      </c>
      <c r="AG328" s="5">
        <f t="shared" si="492"/>
        <v>2.0199999999995271</v>
      </c>
      <c r="AH328" s="5">
        <f t="shared" si="493"/>
        <v>176.69999999999982</v>
      </c>
      <c r="AI328" s="5">
        <f t="shared" si="494"/>
        <v>174.68000000000029</v>
      </c>
      <c r="AJ328" s="5"/>
      <c r="AK328" s="5">
        <f t="shared" si="495"/>
        <v>0</v>
      </c>
      <c r="AL328" s="5">
        <f t="shared" si="417"/>
        <v>71.420000000000343</v>
      </c>
      <c r="AM328" s="5">
        <f t="shared" si="496"/>
        <v>176.69999999999982</v>
      </c>
      <c r="AN328" s="5">
        <f t="shared" si="413"/>
        <v>141.07099999999991</v>
      </c>
      <c r="AO328" s="5">
        <f t="shared" si="414"/>
        <v>1</v>
      </c>
      <c r="AP328" s="5">
        <f t="shared" si="427"/>
        <v>3</v>
      </c>
      <c r="AQ328" s="5">
        <f t="shared" si="445"/>
        <v>4.5</v>
      </c>
      <c r="AR328" s="5"/>
      <c r="AS328" s="5">
        <f t="shared" si="489"/>
        <v>174.68000000000029</v>
      </c>
      <c r="AT328" s="5">
        <f t="shared" si="413"/>
        <v>144.11400000000003</v>
      </c>
      <c r="AU328" s="5">
        <f t="shared" si="497"/>
        <v>2.0199999999995271</v>
      </c>
      <c r="AV328" s="5">
        <f t="shared" si="500"/>
        <v>-2.0199999999995271</v>
      </c>
      <c r="AW328" s="5">
        <f t="shared" si="498"/>
        <v>3</v>
      </c>
      <c r="AX328" s="3">
        <v>1</v>
      </c>
      <c r="AZ328" s="4">
        <f t="shared" si="435"/>
        <v>0.66274698795180931</v>
      </c>
      <c r="BA328" s="5">
        <f t="shared" si="441"/>
        <v>-34.989999999999782</v>
      </c>
      <c r="BB328" s="4">
        <f t="shared" si="436"/>
        <v>1</v>
      </c>
      <c r="BD328" s="5">
        <v>-6.3099999999994907</v>
      </c>
      <c r="BE328" s="4">
        <v>1</v>
      </c>
      <c r="BJ328" s="5">
        <v>131.05000000000018</v>
      </c>
      <c r="BK328" s="5">
        <v>-9.1099999999996726</v>
      </c>
      <c r="BL328" s="5">
        <v>9.1099999999996726</v>
      </c>
      <c r="BM328" s="5">
        <v>2</v>
      </c>
      <c r="BR328">
        <v>-70</v>
      </c>
      <c r="BS328">
        <v>-82</v>
      </c>
    </row>
    <row r="329" spans="1:71">
      <c r="A329" s="7">
        <v>36999</v>
      </c>
      <c r="B329" s="6">
        <v>5941.24</v>
      </c>
      <c r="C329" s="6">
        <v>6188.77</v>
      </c>
      <c r="D329" s="6">
        <v>5941.24</v>
      </c>
      <c r="E329" s="6">
        <v>6164.88</v>
      </c>
      <c r="F329" s="6">
        <v>5429.18</v>
      </c>
      <c r="G329" s="6">
        <v>5533.8</v>
      </c>
      <c r="H329" s="6">
        <v>5416.32</v>
      </c>
      <c r="I329" s="6">
        <v>5505.08</v>
      </c>
      <c r="J329" s="9">
        <f t="shared" si="482"/>
        <v>253.19000000000051</v>
      </c>
      <c r="K329" s="9">
        <f t="shared" si="411"/>
        <v>181.53333333333339</v>
      </c>
      <c r="L329" s="9">
        <f t="shared" si="486"/>
        <v>192.82000000000062</v>
      </c>
      <c r="M329" s="9">
        <f t="shared" ref="M329" si="506">AVERAGE(L318:L329)</f>
        <v>141.36000000000013</v>
      </c>
      <c r="N329" s="6" t="s">
        <v>36</v>
      </c>
      <c r="O329" s="9">
        <f t="shared" si="488"/>
        <v>659.80000000000018</v>
      </c>
      <c r="P329" s="4">
        <f t="shared" si="429"/>
        <v>1</v>
      </c>
      <c r="Q329" s="5">
        <f t="shared" si="430"/>
        <v>77.1899999999996</v>
      </c>
      <c r="R329" s="5">
        <f t="shared" si="431"/>
        <v>601.90750000000048</v>
      </c>
      <c r="S329" s="4">
        <f t="shared" si="432"/>
        <v>1</v>
      </c>
      <c r="T329" s="4">
        <f t="shared" si="433"/>
        <v>1</v>
      </c>
      <c r="U329" s="5">
        <f t="shared" si="425"/>
        <v>611.24600000000032</v>
      </c>
      <c r="V329" s="5">
        <f t="shared" si="426"/>
        <v>48.55399999999986</v>
      </c>
      <c r="X329" s="5">
        <f t="shared" si="484"/>
        <v>223.64000000000033</v>
      </c>
      <c r="Y329" s="5">
        <f t="shared" si="485"/>
        <v>75.899999999999636</v>
      </c>
      <c r="AA329" s="5">
        <f t="shared" si="503"/>
        <v>1</v>
      </c>
      <c r="AB329" s="5">
        <f t="shared" si="504"/>
        <v>0</v>
      </c>
      <c r="AC329" s="5">
        <f t="shared" si="505"/>
        <v>1</v>
      </c>
      <c r="AF329" s="5">
        <f t="shared" si="491"/>
        <v>247.53000000000065</v>
      </c>
      <c r="AG329" s="5">
        <f t="shared" si="492"/>
        <v>253.19000000000051</v>
      </c>
      <c r="AH329" s="5">
        <f t="shared" si="493"/>
        <v>0</v>
      </c>
      <c r="AI329" s="5">
        <f t="shared" si="494"/>
        <v>-5.6599999999998545</v>
      </c>
      <c r="AJ329" s="5"/>
      <c r="AK329" s="5">
        <f t="shared" si="495"/>
        <v>0</v>
      </c>
      <c r="AL329" s="5">
        <f t="shared" si="417"/>
        <v>52.78099999999948</v>
      </c>
      <c r="AM329" s="5">
        <f t="shared" si="496"/>
        <v>247.53000000000065</v>
      </c>
      <c r="AN329" s="5">
        <f t="shared" si="413"/>
        <v>151.78000000000003</v>
      </c>
      <c r="AO329" s="5">
        <f t="shared" si="414"/>
        <v>1</v>
      </c>
      <c r="AP329" s="5">
        <f t="shared" si="427"/>
        <v>4</v>
      </c>
      <c r="AQ329" s="5">
        <f t="shared" si="445"/>
        <v>4.2</v>
      </c>
      <c r="AR329" s="5"/>
      <c r="AS329" s="5">
        <f t="shared" si="489"/>
        <v>253.19000000000051</v>
      </c>
      <c r="AT329" s="5">
        <f t="shared" si="413"/>
        <v>156.73100000000014</v>
      </c>
      <c r="AU329" s="5">
        <f t="shared" si="497"/>
        <v>-5.6599999999998545</v>
      </c>
      <c r="AV329" s="5">
        <f t="shared" si="500"/>
        <v>-5.6599999999998545</v>
      </c>
      <c r="AW329" s="5">
        <f t="shared" si="498"/>
        <v>4</v>
      </c>
      <c r="AZ329" s="4">
        <f t="shared" si="435"/>
        <v>1</v>
      </c>
      <c r="BA329" s="5">
        <f t="shared" si="441"/>
        <v>0</v>
      </c>
      <c r="BB329" s="4">
        <f t="shared" si="436"/>
        <v>0.66274698795180931</v>
      </c>
      <c r="BD329" s="5">
        <v>-6.1899999999995998</v>
      </c>
      <c r="BE329" s="4">
        <v>1</v>
      </c>
      <c r="BJ329" s="5">
        <v>32.649999999999636</v>
      </c>
      <c r="BK329" s="5">
        <v>2.9499999999998181</v>
      </c>
      <c r="BL329" s="5">
        <v>0.85999999999967258</v>
      </c>
      <c r="BM329" s="5">
        <v>2</v>
      </c>
      <c r="BR329">
        <v>-73</v>
      </c>
      <c r="BS329">
        <v>76</v>
      </c>
    </row>
    <row r="330" spans="1:71">
      <c r="A330" s="7">
        <v>37000</v>
      </c>
      <c r="B330" s="6">
        <v>6178.01</v>
      </c>
      <c r="C330" s="6">
        <v>6224.3</v>
      </c>
      <c r="D330" s="6">
        <v>6107.43</v>
      </c>
      <c r="E330" s="6">
        <v>6181.91</v>
      </c>
      <c r="F330" s="6">
        <v>5530.5</v>
      </c>
      <c r="G330" s="6">
        <v>5531.81</v>
      </c>
      <c r="H330" s="6">
        <v>5436.94</v>
      </c>
      <c r="I330" s="6">
        <v>5480.05</v>
      </c>
      <c r="J330" s="9">
        <f t="shared" si="482"/>
        <v>116.86999999999989</v>
      </c>
      <c r="K330" s="9">
        <f t="shared" si="411"/>
        <v>179.69083333333342</v>
      </c>
      <c r="L330" s="9">
        <f t="shared" si="486"/>
        <v>94.8700000000008</v>
      </c>
      <c r="M330" s="9">
        <f t="shared" ref="M330" si="507">AVERAGE(L319:L330)</f>
        <v>140.80000000000018</v>
      </c>
      <c r="N330" s="6" t="s">
        <v>37</v>
      </c>
      <c r="O330" s="9">
        <f t="shared" si="488"/>
        <v>701.85999999999967</v>
      </c>
      <c r="P330" s="4">
        <f t="shared" si="429"/>
        <v>1</v>
      </c>
      <c r="Q330" s="5">
        <f t="shared" si="430"/>
        <v>112.22999999999956</v>
      </c>
      <c r="R330" s="5">
        <f t="shared" si="431"/>
        <v>617.6875</v>
      </c>
      <c r="S330" s="4">
        <f t="shared" si="432"/>
        <v>1</v>
      </c>
      <c r="T330" s="4">
        <f t="shared" si="433"/>
        <v>1</v>
      </c>
      <c r="U330" s="5">
        <f t="shared" si="425"/>
        <v>635.09600000000012</v>
      </c>
      <c r="V330" s="5">
        <f t="shared" si="426"/>
        <v>66.763999999999555</v>
      </c>
      <c r="X330" s="5">
        <f t="shared" si="484"/>
        <v>3.8999999999996362</v>
      </c>
      <c r="Y330" s="5">
        <f t="shared" si="485"/>
        <v>-50.449999999999818</v>
      </c>
      <c r="AA330" s="5">
        <f t="shared" si="503"/>
        <v>0</v>
      </c>
      <c r="AB330" s="5">
        <f t="shared" si="504"/>
        <v>0</v>
      </c>
      <c r="AC330" s="5">
        <f t="shared" si="505"/>
        <v>0</v>
      </c>
      <c r="AF330" s="5">
        <f t="shared" si="491"/>
        <v>46.289999999999964</v>
      </c>
      <c r="AG330" s="5">
        <f t="shared" si="492"/>
        <v>59.420000000000073</v>
      </c>
      <c r="AH330" s="5">
        <f t="shared" si="493"/>
        <v>70.579999999999927</v>
      </c>
      <c r="AI330" s="5">
        <f t="shared" si="494"/>
        <v>57.449999999999818</v>
      </c>
      <c r="AJ330" s="5"/>
      <c r="AK330" s="5">
        <f t="shared" si="495"/>
        <v>46.289999999999964</v>
      </c>
      <c r="AL330" s="5">
        <f t="shared" si="417"/>
        <v>52.78099999999948</v>
      </c>
      <c r="AM330" s="5">
        <f t="shared" si="496"/>
        <v>70.579999999999927</v>
      </c>
      <c r="AN330" s="5">
        <f t="shared" si="413"/>
        <v>135.30900000000003</v>
      </c>
      <c r="AO330" s="5">
        <f t="shared" si="414"/>
        <v>0</v>
      </c>
      <c r="AP330" s="5">
        <f t="shared" si="427"/>
        <v>3</v>
      </c>
      <c r="AQ330" s="5">
        <f t="shared" si="445"/>
        <v>3.8</v>
      </c>
      <c r="AR330" s="5"/>
      <c r="AS330" s="5">
        <f t="shared" si="489"/>
        <v>59.420000000000073</v>
      </c>
      <c r="AT330" s="5">
        <f t="shared" si="413"/>
        <v>137.77300000000014</v>
      </c>
      <c r="AU330" s="5">
        <f t="shared" si="497"/>
        <v>57.449999999999818</v>
      </c>
      <c r="AV330" s="5">
        <f t="shared" si="500"/>
        <v>-13.130000000000109</v>
      </c>
      <c r="AW330" s="5">
        <f t="shared" si="498"/>
        <v>5</v>
      </c>
      <c r="AX330" s="3">
        <v>1</v>
      </c>
      <c r="AZ330" s="4">
        <f t="shared" si="435"/>
        <v>1</v>
      </c>
      <c r="BA330" s="5">
        <f t="shared" si="441"/>
        <v>42.059999999999491</v>
      </c>
      <c r="BB330" s="4">
        <f t="shared" si="436"/>
        <v>1</v>
      </c>
      <c r="BD330" s="5">
        <v>-6.0500000000010914</v>
      </c>
      <c r="BE330" s="4">
        <v>1</v>
      </c>
      <c r="BJ330" s="5">
        <v>108.72999999999956</v>
      </c>
      <c r="BK330" s="5">
        <v>-35.229999999999563</v>
      </c>
      <c r="BL330" s="5">
        <v>37.569999999999709</v>
      </c>
      <c r="BM330" s="5">
        <v>2</v>
      </c>
      <c r="BR330">
        <v>4</v>
      </c>
      <c r="BS330">
        <v>50</v>
      </c>
    </row>
    <row r="331" spans="1:71">
      <c r="A331" s="7">
        <v>37001</v>
      </c>
      <c r="B331" s="6">
        <v>6176.18</v>
      </c>
      <c r="C331" s="6">
        <v>6198.17</v>
      </c>
      <c r="D331" s="6">
        <v>6100.87</v>
      </c>
      <c r="E331" s="6">
        <v>6127.97</v>
      </c>
      <c r="F331" s="6">
        <v>5483.45</v>
      </c>
      <c r="G331" s="6">
        <v>5530.62</v>
      </c>
      <c r="H331" s="6">
        <v>5431.08</v>
      </c>
      <c r="I331" s="6">
        <v>5449.34</v>
      </c>
      <c r="J331" s="9">
        <f t="shared" si="482"/>
        <v>97.300000000000182</v>
      </c>
      <c r="K331" s="9">
        <f t="shared" si="411"/>
        <v>170.3550000000001</v>
      </c>
      <c r="L331" s="9">
        <f t="shared" si="486"/>
        <v>99.539999999999964</v>
      </c>
      <c r="M331" s="9">
        <f t="shared" ref="M331" si="508">AVERAGE(L320:L331)</f>
        <v>140.20666666666685</v>
      </c>
      <c r="N331" s="6" t="s">
        <v>37</v>
      </c>
      <c r="O331" s="9">
        <f t="shared" si="488"/>
        <v>678.63000000000011</v>
      </c>
      <c r="P331" s="4">
        <f t="shared" si="429"/>
        <v>0.78342345702032712</v>
      </c>
      <c r="Q331" s="5">
        <f t="shared" si="430"/>
        <v>107.25999999999931</v>
      </c>
      <c r="R331" s="5">
        <f t="shared" si="431"/>
        <v>621.41500000000019</v>
      </c>
      <c r="S331" s="4">
        <f t="shared" si="432"/>
        <v>0.80519916142557868</v>
      </c>
      <c r="T331" s="4">
        <f t="shared" si="433"/>
        <v>0.8371995234424302</v>
      </c>
      <c r="U331" s="5">
        <f t="shared" si="425"/>
        <v>652.89600000000007</v>
      </c>
      <c r="V331" s="5">
        <f t="shared" si="426"/>
        <v>25.734000000000037</v>
      </c>
      <c r="X331" s="5">
        <f t="shared" si="484"/>
        <v>-48.210000000000036</v>
      </c>
      <c r="Y331" s="5">
        <f t="shared" si="485"/>
        <v>-34.109999999999673</v>
      </c>
      <c r="AA331" s="5">
        <f t="shared" si="503"/>
        <v>0</v>
      </c>
      <c r="AB331" s="5">
        <f t="shared" si="504"/>
        <v>1</v>
      </c>
      <c r="AC331" s="5">
        <f t="shared" si="505"/>
        <v>1</v>
      </c>
      <c r="AF331" s="5">
        <f t="shared" si="491"/>
        <v>21.989999999999782</v>
      </c>
      <c r="AG331" s="5">
        <f t="shared" si="492"/>
        <v>16.260000000000218</v>
      </c>
      <c r="AH331" s="5">
        <f t="shared" si="493"/>
        <v>75.3100000000004</v>
      </c>
      <c r="AI331" s="5">
        <f t="shared" si="494"/>
        <v>81.039999999999964</v>
      </c>
      <c r="AJ331" s="5"/>
      <c r="AK331" s="5">
        <f t="shared" si="495"/>
        <v>21.989999999999782</v>
      </c>
      <c r="AL331" s="5">
        <f t="shared" si="417"/>
        <v>46.478999999999907</v>
      </c>
      <c r="AM331" s="5">
        <f t="shared" si="496"/>
        <v>75.3100000000004</v>
      </c>
      <c r="AN331" s="5">
        <f t="shared" si="413"/>
        <v>127.44500000000008</v>
      </c>
      <c r="AO331" s="5">
        <f t="shared" si="414"/>
        <v>0</v>
      </c>
      <c r="AP331" s="5">
        <f t="shared" si="427"/>
        <v>3</v>
      </c>
      <c r="AQ331" s="5">
        <f t="shared" si="445"/>
        <v>3.5</v>
      </c>
      <c r="AR331" s="5"/>
      <c r="AS331" s="5">
        <f t="shared" si="489"/>
        <v>81.039999999999964</v>
      </c>
      <c r="AT331" s="5">
        <f t="shared" si="413"/>
        <v>128.93000000000012</v>
      </c>
      <c r="AU331" s="5">
        <f t="shared" si="497"/>
        <v>16.260000000000218</v>
      </c>
      <c r="AV331" s="5">
        <f t="shared" si="500"/>
        <v>5.7299999999995634</v>
      </c>
      <c r="AW331" s="5">
        <f t="shared" si="498"/>
        <v>6</v>
      </c>
      <c r="AZ331" s="4">
        <f t="shared" si="435"/>
        <v>0.8371995234424302</v>
      </c>
      <c r="BA331" s="5">
        <f t="shared" si="441"/>
        <v>-23.229999999999563</v>
      </c>
      <c r="BB331" s="4">
        <f t="shared" si="436"/>
        <v>1</v>
      </c>
      <c r="BD331" s="5">
        <v>-6.0199999999999818</v>
      </c>
      <c r="BE331" s="4">
        <v>1</v>
      </c>
      <c r="BJ331" s="5">
        <v>73.220000000000255</v>
      </c>
      <c r="BK331" s="5">
        <v>-31.340000000000146</v>
      </c>
      <c r="BL331" s="5">
        <v>32.699999999999818</v>
      </c>
      <c r="BM331" s="5">
        <v>2</v>
      </c>
      <c r="BR331">
        <v>-68</v>
      </c>
      <c r="BS331">
        <v>34</v>
      </c>
    </row>
    <row r="332" spans="1:71">
      <c r="A332" s="7">
        <v>37004</v>
      </c>
      <c r="B332" s="6">
        <v>6118.24</v>
      </c>
      <c r="C332" s="6">
        <v>6119.35</v>
      </c>
      <c r="D332" s="6">
        <v>6032.74</v>
      </c>
      <c r="E332" s="6">
        <v>6051.48</v>
      </c>
      <c r="F332" s="6">
        <v>5424.32</v>
      </c>
      <c r="G332" s="6">
        <v>5432.84</v>
      </c>
      <c r="H332" s="6">
        <v>5370.51</v>
      </c>
      <c r="I332" s="6">
        <v>5396.85</v>
      </c>
      <c r="J332" s="9">
        <f t="shared" si="482"/>
        <v>95.230000000000473</v>
      </c>
      <c r="K332" s="9">
        <f t="shared" ref="K332:K395" si="509">AVERAGE(J321:J332)</f>
        <v>157.54083333333347</v>
      </c>
      <c r="L332" s="9">
        <f t="shared" si="486"/>
        <v>78.829999999999927</v>
      </c>
      <c r="M332" s="9">
        <f t="shared" ref="M332" si="510">AVERAGE(L321:L332)</f>
        <v>128.38000000000019</v>
      </c>
      <c r="N332" s="6" t="s">
        <v>36</v>
      </c>
      <c r="O332" s="9">
        <f t="shared" si="488"/>
        <v>654.6299999999992</v>
      </c>
      <c r="P332" s="4">
        <f t="shared" si="429"/>
        <v>0.55966809621479785</v>
      </c>
      <c r="Q332" s="5">
        <f t="shared" si="430"/>
        <v>107.25999999999931</v>
      </c>
      <c r="R332" s="5">
        <f t="shared" si="431"/>
        <v>621.41500000000019</v>
      </c>
      <c r="S332" s="4">
        <f t="shared" si="432"/>
        <v>0.57916778045085404</v>
      </c>
      <c r="T332" s="4">
        <f t="shared" si="433"/>
        <v>0.60394129979034938</v>
      </c>
      <c r="U332" s="5">
        <f t="shared" si="425"/>
        <v>657.90399999999988</v>
      </c>
      <c r="V332" s="5">
        <f t="shared" si="426"/>
        <v>-3.274000000000683</v>
      </c>
      <c r="X332" s="5">
        <f t="shared" si="484"/>
        <v>-66.760000000000218</v>
      </c>
      <c r="Y332" s="5">
        <f t="shared" si="485"/>
        <v>-27.469999999999345</v>
      </c>
      <c r="AA332" s="5">
        <f t="shared" si="503"/>
        <v>0</v>
      </c>
      <c r="AB332" s="5">
        <f t="shared" si="504"/>
        <v>1</v>
      </c>
      <c r="AC332" s="5">
        <f t="shared" si="505"/>
        <v>1</v>
      </c>
      <c r="AF332" s="5">
        <f t="shared" si="491"/>
        <v>1.1100000000005821</v>
      </c>
      <c r="AG332" s="5">
        <f t="shared" si="492"/>
        <v>-8.6199999999998909</v>
      </c>
      <c r="AH332" s="5">
        <f t="shared" si="493"/>
        <v>85.5</v>
      </c>
      <c r="AI332" s="5">
        <f t="shared" si="494"/>
        <v>95.230000000000473</v>
      </c>
      <c r="AJ332" s="5"/>
      <c r="AK332" s="5">
        <f t="shared" si="495"/>
        <v>1.1100000000005821</v>
      </c>
      <c r="AL332" s="5">
        <f t="shared" si="417"/>
        <v>46.478999999999907</v>
      </c>
      <c r="AM332" s="5">
        <f t="shared" si="496"/>
        <v>85.5</v>
      </c>
      <c r="AN332" s="5">
        <f t="shared" ref="AN332:AT395" si="511">AVERAGE(AM323:AM332)</f>
        <v>119.33200000000006</v>
      </c>
      <c r="AO332" s="5">
        <f t="shared" ref="AO332:AO395" si="512">IF(AM332&gt;AN332,1,0)</f>
        <v>0</v>
      </c>
      <c r="AP332" s="5">
        <f t="shared" si="427"/>
        <v>2</v>
      </c>
      <c r="AQ332" s="5">
        <f t="shared" si="445"/>
        <v>3.1</v>
      </c>
      <c r="AR332" s="5"/>
      <c r="AS332" s="5">
        <f t="shared" si="489"/>
        <v>95.230000000000473</v>
      </c>
      <c r="AT332" s="5">
        <f t="shared" si="511"/>
        <v>120.04800000000014</v>
      </c>
      <c r="AU332" s="5">
        <f t="shared" si="497"/>
        <v>-8.6199999999998909</v>
      </c>
      <c r="AV332" s="5">
        <f t="shared" si="500"/>
        <v>9.7300000000004729</v>
      </c>
      <c r="AW332" s="5">
        <f t="shared" si="498"/>
        <v>2</v>
      </c>
      <c r="AZ332" s="4">
        <f t="shared" si="435"/>
        <v>0.60394129979034938</v>
      </c>
      <c r="BA332" s="5">
        <f t="shared" si="441"/>
        <v>0</v>
      </c>
      <c r="BB332" s="4">
        <f t="shared" si="436"/>
        <v>0.8371995234424302</v>
      </c>
      <c r="BD332" s="5">
        <v>-5.7899999999999636</v>
      </c>
      <c r="BE332" s="4">
        <v>1</v>
      </c>
      <c r="BJ332" s="5">
        <v>45.090000000000146</v>
      </c>
      <c r="BK332" s="5">
        <v>6.9999999999708962E-2</v>
      </c>
      <c r="BL332" s="5">
        <v>12.360000000000582</v>
      </c>
      <c r="BM332" s="5">
        <v>2</v>
      </c>
      <c r="BR332">
        <v>86</v>
      </c>
      <c r="BS332">
        <v>-27</v>
      </c>
    </row>
    <row r="333" spans="1:71">
      <c r="A333" s="7">
        <v>37005</v>
      </c>
      <c r="B333" s="6">
        <v>6059.37</v>
      </c>
      <c r="C333" s="6">
        <v>6164.02</v>
      </c>
      <c r="D333" s="6">
        <v>6042.69</v>
      </c>
      <c r="E333" s="6">
        <v>6124.57</v>
      </c>
      <c r="F333" s="6">
        <v>5399.61</v>
      </c>
      <c r="G333" s="6">
        <v>5488.33</v>
      </c>
      <c r="H333" s="6">
        <v>5391.45</v>
      </c>
      <c r="I333" s="6">
        <v>5424.43</v>
      </c>
      <c r="J333" s="9">
        <f t="shared" si="482"/>
        <v>121.33000000000084</v>
      </c>
      <c r="K333" s="9">
        <f t="shared" si="509"/>
        <v>146.9733333333335</v>
      </c>
      <c r="L333" s="9">
        <f t="shared" si="486"/>
        <v>96.880000000000109</v>
      </c>
      <c r="M333" s="9">
        <f t="shared" ref="M333" si="513">AVERAGE(L322:L333)</f>
        <v>118.67916666666686</v>
      </c>
      <c r="N333" s="6" t="s">
        <v>36</v>
      </c>
      <c r="O333" s="9">
        <f t="shared" si="488"/>
        <v>700.13999999999942</v>
      </c>
      <c r="P333" s="4">
        <f t="shared" si="429"/>
        <v>0.96358246876984466</v>
      </c>
      <c r="Q333" s="5">
        <f t="shared" si="430"/>
        <v>47.230000000000473</v>
      </c>
      <c r="R333" s="5">
        <f t="shared" si="431"/>
        <v>666.43749999999932</v>
      </c>
      <c r="S333" s="4">
        <f t="shared" si="432"/>
        <v>0.98396419914226863</v>
      </c>
      <c r="T333" s="4">
        <f t="shared" si="433"/>
        <v>0.98557651991614026</v>
      </c>
      <c r="U333" s="5">
        <f t="shared" si="425"/>
        <v>679.01199999999972</v>
      </c>
      <c r="V333" s="5">
        <f t="shared" si="426"/>
        <v>21.127999999999702</v>
      </c>
      <c r="X333" s="5">
        <f t="shared" si="484"/>
        <v>65.199999999999818</v>
      </c>
      <c r="Y333" s="5">
        <f t="shared" si="485"/>
        <v>24.820000000000618</v>
      </c>
      <c r="AA333" s="5">
        <f t="shared" si="503"/>
        <v>1</v>
      </c>
      <c r="AB333" s="5">
        <f t="shared" si="504"/>
        <v>0</v>
      </c>
      <c r="AC333" s="5">
        <f t="shared" si="505"/>
        <v>1</v>
      </c>
      <c r="AF333" s="5">
        <f t="shared" si="491"/>
        <v>104.65000000000055</v>
      </c>
      <c r="AG333" s="5">
        <f t="shared" si="492"/>
        <v>112.54000000000087</v>
      </c>
      <c r="AH333" s="5">
        <f t="shared" si="493"/>
        <v>16.680000000000291</v>
      </c>
      <c r="AI333" s="5">
        <f t="shared" si="494"/>
        <v>8.7899999999999636</v>
      </c>
      <c r="AJ333" s="5"/>
      <c r="AK333" s="5">
        <f t="shared" si="495"/>
        <v>16.680000000000291</v>
      </c>
      <c r="AL333" s="5">
        <f t="shared" si="417"/>
        <v>46.092000000000553</v>
      </c>
      <c r="AM333" s="5">
        <f t="shared" si="496"/>
        <v>104.65000000000055</v>
      </c>
      <c r="AN333" s="5">
        <f t="shared" si="511"/>
        <v>115.88700000000009</v>
      </c>
      <c r="AO333" s="5">
        <f t="shared" si="512"/>
        <v>0</v>
      </c>
      <c r="AP333" s="5">
        <f t="shared" si="427"/>
        <v>2</v>
      </c>
      <c r="AQ333" s="5">
        <f t="shared" si="445"/>
        <v>2.8</v>
      </c>
      <c r="AR333" s="5"/>
      <c r="AS333" s="5">
        <f t="shared" si="489"/>
        <v>112.54000000000087</v>
      </c>
      <c r="AT333" s="5">
        <f t="shared" si="511"/>
        <v>119.15100000000021</v>
      </c>
      <c r="AU333" s="5">
        <f t="shared" si="497"/>
        <v>8.7899999999999636</v>
      </c>
      <c r="AV333" s="5">
        <f t="shared" si="500"/>
        <v>-7.8900000000003274</v>
      </c>
      <c r="AW333" s="5">
        <f t="shared" si="498"/>
        <v>3</v>
      </c>
      <c r="AZ333" s="4">
        <f t="shared" si="435"/>
        <v>0.98557651991614026</v>
      </c>
      <c r="BA333" s="5">
        <f t="shared" si="441"/>
        <v>0</v>
      </c>
      <c r="BB333" s="4">
        <f t="shared" si="436"/>
        <v>0.60394129979034938</v>
      </c>
      <c r="BD333" s="5">
        <v>-5.7000000000011823</v>
      </c>
      <c r="BE333" s="4">
        <v>1</v>
      </c>
      <c r="BJ333" s="5">
        <v>50.859999999999673</v>
      </c>
      <c r="BK333" s="5">
        <v>43.640000000000327</v>
      </c>
      <c r="BL333" s="5">
        <v>3.1000000000003638</v>
      </c>
      <c r="BM333" s="5">
        <v>2</v>
      </c>
      <c r="BR333">
        <v>-59</v>
      </c>
      <c r="BS333">
        <v>25</v>
      </c>
    </row>
    <row r="334" spans="1:71">
      <c r="A334" s="7">
        <v>37006</v>
      </c>
      <c r="B334" s="6">
        <v>6124.21</v>
      </c>
      <c r="C334" s="6">
        <v>6140.84</v>
      </c>
      <c r="D334" s="6">
        <v>6060.66</v>
      </c>
      <c r="E334" s="6">
        <v>6115.19</v>
      </c>
      <c r="F334" s="6">
        <v>5407.99</v>
      </c>
      <c r="G334" s="6">
        <v>5425.12</v>
      </c>
      <c r="H334" s="6">
        <v>5374.52</v>
      </c>
      <c r="I334" s="6">
        <v>5407.84</v>
      </c>
      <c r="J334" s="9">
        <f t="shared" si="482"/>
        <v>80.180000000000291</v>
      </c>
      <c r="K334" s="9">
        <f t="shared" si="509"/>
        <v>138.31750000000019</v>
      </c>
      <c r="L334" s="9">
        <f t="shared" si="486"/>
        <v>50.599999999999454</v>
      </c>
      <c r="M334" s="9">
        <f t="shared" ref="M334" si="514">AVERAGE(L323:L334)</f>
        <v>112.48750000000011</v>
      </c>
      <c r="N334" s="6" t="s">
        <v>37</v>
      </c>
      <c r="O334" s="9">
        <f t="shared" si="488"/>
        <v>707.34999999999945</v>
      </c>
      <c r="P334" s="4">
        <f t="shared" si="429"/>
        <v>1</v>
      </c>
      <c r="Q334" s="5">
        <f t="shared" si="430"/>
        <v>52.720000000000255</v>
      </c>
      <c r="R334" s="5">
        <f t="shared" si="431"/>
        <v>667.80999999999926</v>
      </c>
      <c r="S334" s="4">
        <f t="shared" si="432"/>
        <v>1</v>
      </c>
      <c r="T334" s="4">
        <f t="shared" si="433"/>
        <v>1</v>
      </c>
      <c r="U334" s="5">
        <f t="shared" si="425"/>
        <v>688.52199999999959</v>
      </c>
      <c r="V334" s="5">
        <f t="shared" si="426"/>
        <v>18.827999999999861</v>
      </c>
      <c r="X334" s="5">
        <f t="shared" si="484"/>
        <v>-9.0200000000004366</v>
      </c>
      <c r="Y334" s="5">
        <f t="shared" si="485"/>
        <v>-0.1499999999996362</v>
      </c>
      <c r="AA334" s="5">
        <f t="shared" si="503"/>
        <v>0</v>
      </c>
      <c r="AB334" s="5">
        <f t="shared" si="504"/>
        <v>1</v>
      </c>
      <c r="AC334" s="5">
        <f t="shared" si="505"/>
        <v>1</v>
      </c>
      <c r="AF334" s="5">
        <f t="shared" si="491"/>
        <v>16.630000000000109</v>
      </c>
      <c r="AG334" s="5">
        <f t="shared" si="492"/>
        <v>16.270000000000437</v>
      </c>
      <c r="AH334" s="5">
        <f t="shared" si="493"/>
        <v>63.550000000000182</v>
      </c>
      <c r="AI334" s="5">
        <f t="shared" si="494"/>
        <v>63.909999999999854</v>
      </c>
      <c r="AJ334" s="5"/>
      <c r="AK334" s="5">
        <f t="shared" si="495"/>
        <v>16.630000000000109</v>
      </c>
      <c r="AL334" s="5">
        <f t="shared" ref="AL334:AL397" si="515">PERCENTILE(AK325:AK334,0.9)</f>
        <v>46.092000000000553</v>
      </c>
      <c r="AM334" s="5">
        <f t="shared" si="496"/>
        <v>63.550000000000182</v>
      </c>
      <c r="AN334" s="5">
        <f t="shared" si="511"/>
        <v>110.83100000000013</v>
      </c>
      <c r="AO334" s="5">
        <f t="shared" si="512"/>
        <v>0</v>
      </c>
      <c r="AP334" s="5">
        <f t="shared" si="427"/>
        <v>2</v>
      </c>
      <c r="AQ334" s="5">
        <f t="shared" si="445"/>
        <v>2.6</v>
      </c>
      <c r="AR334" s="5"/>
      <c r="AS334" s="5">
        <f t="shared" si="489"/>
        <v>63.909999999999854</v>
      </c>
      <c r="AT334" s="5">
        <f t="shared" si="511"/>
        <v>114.44200000000019</v>
      </c>
      <c r="AU334" s="5">
        <f t="shared" si="497"/>
        <v>16.270000000000437</v>
      </c>
      <c r="AV334" s="5">
        <f t="shared" si="500"/>
        <v>0.35999999999967258</v>
      </c>
      <c r="AW334" s="5">
        <f t="shared" si="498"/>
        <v>4</v>
      </c>
      <c r="AZ334" s="4">
        <f t="shared" si="435"/>
        <v>1</v>
      </c>
      <c r="BA334" s="5">
        <f t="shared" si="441"/>
        <v>7.2100000000000364</v>
      </c>
      <c r="BB334" s="4">
        <f t="shared" si="436"/>
        <v>0.98557651991614026</v>
      </c>
      <c r="BD334" s="5">
        <v>-5.6599999999998545</v>
      </c>
      <c r="BE334" s="4">
        <v>1</v>
      </c>
      <c r="BJ334" s="5">
        <v>40.699999999999818</v>
      </c>
      <c r="BK334" s="5">
        <v>-13.470000000000255</v>
      </c>
      <c r="BL334" s="5">
        <v>13.470000000000255</v>
      </c>
      <c r="BM334" s="5">
        <v>2</v>
      </c>
      <c r="BR334">
        <v>-55</v>
      </c>
      <c r="BS334">
        <v>0</v>
      </c>
    </row>
    <row r="335" spans="1:71">
      <c r="A335" s="7">
        <v>37007</v>
      </c>
      <c r="B335" s="6">
        <v>6120.15</v>
      </c>
      <c r="C335" s="6">
        <v>6164.63</v>
      </c>
      <c r="D335" s="6">
        <v>6058.46</v>
      </c>
      <c r="E335" s="6">
        <v>6123.66</v>
      </c>
      <c r="F335" s="6">
        <v>5418.68</v>
      </c>
      <c r="G335" s="6">
        <v>5491.53</v>
      </c>
      <c r="H335" s="6">
        <v>5374.22</v>
      </c>
      <c r="I335" s="6">
        <v>5481.73</v>
      </c>
      <c r="J335" s="9">
        <f t="shared" si="482"/>
        <v>106.17000000000007</v>
      </c>
      <c r="K335" s="9">
        <f t="shared" si="509"/>
        <v>131.55833333333354</v>
      </c>
      <c r="L335" s="9">
        <f t="shared" si="486"/>
        <v>117.30999999999949</v>
      </c>
      <c r="M335" s="9">
        <f t="shared" ref="M335" si="516">AVERAGE(L324:L335)</f>
        <v>110.14166666666672</v>
      </c>
      <c r="N335" s="6" t="s">
        <v>37</v>
      </c>
      <c r="O335" s="9">
        <f t="shared" si="488"/>
        <v>641.93000000000029</v>
      </c>
      <c r="P335" s="4">
        <f t="shared" si="429"/>
        <v>0</v>
      </c>
      <c r="Q335" s="5">
        <f t="shared" si="430"/>
        <v>65.419999999999163</v>
      </c>
      <c r="R335" s="5">
        <f t="shared" si="431"/>
        <v>658.28500000000008</v>
      </c>
      <c r="S335" s="4">
        <f t="shared" si="432"/>
        <v>0</v>
      </c>
      <c r="T335" s="4">
        <f t="shared" si="433"/>
        <v>0.41977827050998057</v>
      </c>
      <c r="U335" s="5">
        <f t="shared" si="425"/>
        <v>676.53599999999972</v>
      </c>
      <c r="V335" s="5">
        <f t="shared" si="426"/>
        <v>-34.605999999999426</v>
      </c>
      <c r="X335" s="5">
        <f t="shared" si="484"/>
        <v>3.5100000000002183</v>
      </c>
      <c r="Y335" s="5">
        <f t="shared" si="485"/>
        <v>63.049999999999272</v>
      </c>
      <c r="AA335" s="5">
        <f t="shared" si="503"/>
        <v>1</v>
      </c>
      <c r="AB335" s="5">
        <f t="shared" si="504"/>
        <v>0</v>
      </c>
      <c r="AC335" s="5">
        <f t="shared" si="505"/>
        <v>1</v>
      </c>
      <c r="AF335" s="5">
        <f t="shared" si="491"/>
        <v>44.480000000000473</v>
      </c>
      <c r="AG335" s="5">
        <f t="shared" si="492"/>
        <v>49.440000000000509</v>
      </c>
      <c r="AH335" s="5">
        <f t="shared" si="493"/>
        <v>61.6899999999996</v>
      </c>
      <c r="AI335" s="5">
        <f t="shared" si="494"/>
        <v>56.729999999999563</v>
      </c>
      <c r="AJ335" s="5"/>
      <c r="AK335" s="5">
        <f t="shared" si="495"/>
        <v>44.480000000000473</v>
      </c>
      <c r="AL335" s="5">
        <f t="shared" si="515"/>
        <v>46.092000000000553</v>
      </c>
      <c r="AM335" s="5">
        <f t="shared" si="496"/>
        <v>61.6899999999996</v>
      </c>
      <c r="AN335" s="5">
        <f t="shared" si="511"/>
        <v>103.9460000000001</v>
      </c>
      <c r="AO335" s="5">
        <f t="shared" si="512"/>
        <v>0</v>
      </c>
      <c r="AP335" s="5">
        <f t="shared" si="427"/>
        <v>2</v>
      </c>
      <c r="AQ335" s="5">
        <f t="shared" si="445"/>
        <v>2.5</v>
      </c>
      <c r="AR335" s="5"/>
      <c r="AS335" s="5">
        <f t="shared" si="489"/>
        <v>56.729999999999563</v>
      </c>
      <c r="AT335" s="5">
        <f t="shared" si="511"/>
        <v>106.43800000000019</v>
      </c>
      <c r="AU335" s="5">
        <f t="shared" si="497"/>
        <v>49.440000000000509</v>
      </c>
      <c r="AV335" s="5">
        <f t="shared" si="500"/>
        <v>-4.9600000000000364</v>
      </c>
      <c r="AW335" s="5">
        <f t="shared" si="498"/>
        <v>5</v>
      </c>
      <c r="AZ335" s="4">
        <f t="shared" si="435"/>
        <v>0.41977827050998057</v>
      </c>
      <c r="BA335" s="5">
        <f t="shared" si="441"/>
        <v>-65.419999999999163</v>
      </c>
      <c r="BB335" s="4">
        <f t="shared" si="436"/>
        <v>1</v>
      </c>
      <c r="BD335" s="5">
        <v>-5.4299999999993815</v>
      </c>
      <c r="BE335" s="4">
        <v>1</v>
      </c>
      <c r="BJ335" s="5">
        <v>58.0600000000004</v>
      </c>
      <c r="BK335" s="5">
        <v>5.4499999999998181</v>
      </c>
      <c r="BL335" s="5">
        <v>20.949999999999818</v>
      </c>
      <c r="BM335" s="5">
        <v>2</v>
      </c>
      <c r="BR335">
        <v>-53</v>
      </c>
      <c r="BS335">
        <v>-66</v>
      </c>
    </row>
    <row r="336" spans="1:71">
      <c r="A336" s="7">
        <v>37008</v>
      </c>
      <c r="B336" s="6">
        <v>6116.83</v>
      </c>
      <c r="C336" s="6">
        <v>6186.68</v>
      </c>
      <c r="D336" s="6">
        <v>6075.05</v>
      </c>
      <c r="E336" s="6">
        <v>6175.24</v>
      </c>
      <c r="F336" s="6">
        <v>5461.67</v>
      </c>
      <c r="G336" s="6">
        <v>5607.12</v>
      </c>
      <c r="H336" s="6">
        <v>5444.82</v>
      </c>
      <c r="I336" s="6">
        <v>5575.97</v>
      </c>
      <c r="J336" s="9">
        <f t="shared" si="482"/>
        <v>111.63000000000011</v>
      </c>
      <c r="K336" s="9">
        <f t="shared" si="509"/>
        <v>128.19333333333353</v>
      </c>
      <c r="L336" s="9">
        <f t="shared" si="486"/>
        <v>162.30000000000018</v>
      </c>
      <c r="M336" s="9">
        <f t="shared" ref="M336" si="517">AVERAGE(L325:L336)</f>
        <v>114.09416666666675</v>
      </c>
      <c r="N336" s="6" t="s">
        <v>36</v>
      </c>
      <c r="O336" s="9">
        <f t="shared" si="488"/>
        <v>599.26999999999953</v>
      </c>
      <c r="P336" s="4">
        <f t="shared" si="429"/>
        <v>0</v>
      </c>
      <c r="Q336" s="5">
        <f t="shared" si="430"/>
        <v>108.07999999999993</v>
      </c>
      <c r="R336" s="5">
        <f t="shared" si="431"/>
        <v>626.28999999999951</v>
      </c>
      <c r="S336" s="4">
        <f t="shared" si="432"/>
        <v>0</v>
      </c>
      <c r="T336" s="4">
        <f t="shared" si="433"/>
        <v>4.1419068736134823E-2</v>
      </c>
      <c r="U336" s="5">
        <f t="shared" si="425"/>
        <v>660.66399999999953</v>
      </c>
      <c r="V336" s="5">
        <f t="shared" si="426"/>
        <v>-61.394000000000005</v>
      </c>
      <c r="X336" s="5">
        <f t="shared" si="484"/>
        <v>58.409999999999854</v>
      </c>
      <c r="Y336" s="5">
        <f t="shared" si="485"/>
        <v>114.30000000000018</v>
      </c>
      <c r="AA336" s="5">
        <f t="shared" si="503"/>
        <v>1</v>
      </c>
      <c r="AB336" s="5">
        <f t="shared" si="504"/>
        <v>0</v>
      </c>
      <c r="AC336" s="5">
        <f t="shared" si="505"/>
        <v>1</v>
      </c>
      <c r="AF336" s="5">
        <f t="shared" si="491"/>
        <v>69.850000000000364</v>
      </c>
      <c r="AG336" s="5">
        <f t="shared" si="492"/>
        <v>63.020000000000437</v>
      </c>
      <c r="AH336" s="5">
        <f t="shared" si="493"/>
        <v>41.779999999999745</v>
      </c>
      <c r="AI336" s="5">
        <f t="shared" si="494"/>
        <v>48.609999999999673</v>
      </c>
      <c r="AJ336" s="5"/>
      <c r="AK336" s="5">
        <f t="shared" si="495"/>
        <v>41.779999999999745</v>
      </c>
      <c r="AL336" s="5">
        <f t="shared" si="515"/>
        <v>44.661000000000421</v>
      </c>
      <c r="AM336" s="5">
        <f t="shared" si="496"/>
        <v>69.850000000000364</v>
      </c>
      <c r="AN336" s="5">
        <f t="shared" si="511"/>
        <v>101.53500000000012</v>
      </c>
      <c r="AO336" s="5">
        <f t="shared" si="512"/>
        <v>0</v>
      </c>
      <c r="AP336" s="5">
        <f t="shared" si="427"/>
        <v>2</v>
      </c>
      <c r="AQ336" s="5">
        <f t="shared" si="445"/>
        <v>2.5</v>
      </c>
      <c r="AR336" s="5"/>
      <c r="AS336" s="5">
        <f t="shared" si="489"/>
        <v>63.020000000000437</v>
      </c>
      <c r="AT336" s="5">
        <f t="shared" si="511"/>
        <v>102.19800000000023</v>
      </c>
      <c r="AU336" s="5">
        <f t="shared" si="497"/>
        <v>48.609999999999673</v>
      </c>
      <c r="AV336" s="5">
        <f t="shared" si="500"/>
        <v>6.8299999999999272</v>
      </c>
      <c r="AW336" s="5">
        <f t="shared" si="498"/>
        <v>6</v>
      </c>
      <c r="AZ336" s="4">
        <f t="shared" si="435"/>
        <v>4.1419068736134823E-2</v>
      </c>
      <c r="BA336" s="5">
        <f t="shared" si="441"/>
        <v>0</v>
      </c>
      <c r="BB336" s="4">
        <f t="shared" si="436"/>
        <v>0.41977827050998057</v>
      </c>
      <c r="BD336" s="5">
        <v>-5.3400000000001455</v>
      </c>
      <c r="BE336" s="4">
        <v>1</v>
      </c>
      <c r="BJ336" s="5">
        <v>41.220000000000255</v>
      </c>
      <c r="BK336" s="5">
        <v>12.489999999999782</v>
      </c>
      <c r="BL336" s="5">
        <v>5.3599999999996726</v>
      </c>
      <c r="BM336" s="5">
        <v>2</v>
      </c>
      <c r="BR336">
        <v>-51</v>
      </c>
      <c r="BS336">
        <v>114</v>
      </c>
    </row>
    <row r="337" spans="1:71">
      <c r="A337" s="7">
        <v>37011</v>
      </c>
      <c r="B337" s="6">
        <v>6176.73</v>
      </c>
      <c r="C337" s="6">
        <v>6271.2</v>
      </c>
      <c r="D337" s="6">
        <v>6176.73</v>
      </c>
      <c r="E337" s="6">
        <v>6264.51</v>
      </c>
      <c r="F337" s="6">
        <v>5580.46</v>
      </c>
      <c r="G337" s="6">
        <v>5653.14</v>
      </c>
      <c r="H337" s="6">
        <v>5570.74</v>
      </c>
      <c r="I337" s="6">
        <v>5640.03</v>
      </c>
      <c r="J337" s="9">
        <f t="shared" si="482"/>
        <v>95.960000000000036</v>
      </c>
      <c r="K337" s="9">
        <f t="shared" si="509"/>
        <v>124.79250000000025</v>
      </c>
      <c r="L337" s="9">
        <f t="shared" si="486"/>
        <v>82.400000000000546</v>
      </c>
      <c r="M337" s="9">
        <f t="shared" ref="M337" si="518">AVERAGE(L326:L337)</f>
        <v>108.25250000000013</v>
      </c>
      <c r="N337" s="6" t="s">
        <v>36</v>
      </c>
      <c r="O337" s="9">
        <f t="shared" si="488"/>
        <v>624.48000000000047</v>
      </c>
      <c r="P337" s="4">
        <f t="shared" si="429"/>
        <v>0.23325314581792156</v>
      </c>
      <c r="Q337" s="5">
        <f t="shared" si="430"/>
        <v>108.07999999999993</v>
      </c>
      <c r="R337" s="5">
        <f t="shared" si="431"/>
        <v>626.28999999999951</v>
      </c>
      <c r="S337" s="4">
        <f t="shared" si="432"/>
        <v>0.23325314581792156</v>
      </c>
      <c r="T337" s="4">
        <f t="shared" si="433"/>
        <v>0.23325314581792156</v>
      </c>
      <c r="U337" s="5">
        <f t="shared" si="425"/>
        <v>654.63399999999979</v>
      </c>
      <c r="V337" s="5">
        <f t="shared" si="426"/>
        <v>-30.153999999999314</v>
      </c>
      <c r="X337" s="5">
        <f t="shared" si="484"/>
        <v>87.780000000000655</v>
      </c>
      <c r="Y337" s="5">
        <f t="shared" si="485"/>
        <v>59.569999999999709</v>
      </c>
      <c r="AA337" s="5">
        <f t="shared" si="503"/>
        <v>1</v>
      </c>
      <c r="AB337" s="5">
        <f t="shared" si="504"/>
        <v>0</v>
      </c>
      <c r="AC337" s="5">
        <f t="shared" si="505"/>
        <v>1</v>
      </c>
      <c r="AF337" s="5">
        <f t="shared" si="491"/>
        <v>94.470000000000255</v>
      </c>
      <c r="AG337" s="5">
        <f t="shared" si="492"/>
        <v>95.960000000000036</v>
      </c>
      <c r="AH337" s="5">
        <f t="shared" si="493"/>
        <v>0</v>
      </c>
      <c r="AI337" s="5">
        <f t="shared" si="494"/>
        <v>-1.4899999999997817</v>
      </c>
      <c r="AJ337" s="5"/>
      <c r="AK337" s="5">
        <f t="shared" si="495"/>
        <v>0</v>
      </c>
      <c r="AL337" s="5">
        <f t="shared" si="515"/>
        <v>44.661000000000421</v>
      </c>
      <c r="AM337" s="5">
        <f t="shared" si="496"/>
        <v>94.470000000000255</v>
      </c>
      <c r="AN337" s="5">
        <f t="shared" si="511"/>
        <v>104.98300000000017</v>
      </c>
      <c r="AO337" s="5">
        <f t="shared" si="512"/>
        <v>0</v>
      </c>
      <c r="AP337" s="5">
        <f t="shared" si="427"/>
        <v>2</v>
      </c>
      <c r="AQ337" s="5">
        <f t="shared" si="445"/>
        <v>2.5</v>
      </c>
      <c r="AR337" s="5"/>
      <c r="AS337" s="5">
        <f t="shared" si="489"/>
        <v>95.960000000000036</v>
      </c>
      <c r="AT337" s="5">
        <f t="shared" si="511"/>
        <v>105.5720000000002</v>
      </c>
      <c r="AU337" s="5">
        <f t="shared" si="497"/>
        <v>-1.4899999999997817</v>
      </c>
      <c r="AV337" s="5">
        <f t="shared" si="500"/>
        <v>-1.4899999999997817</v>
      </c>
      <c r="AW337" s="5">
        <f t="shared" si="498"/>
        <v>2</v>
      </c>
      <c r="AZ337" s="4">
        <f t="shared" si="435"/>
        <v>0.23325314581792156</v>
      </c>
      <c r="BA337" s="5">
        <f t="shared" si="441"/>
        <v>0</v>
      </c>
      <c r="BB337" s="4">
        <f t="shared" si="436"/>
        <v>4.1419068736134823E-2</v>
      </c>
      <c r="BD337" s="5">
        <v>-5.3399999999996908</v>
      </c>
      <c r="BE337" s="4">
        <v>1</v>
      </c>
      <c r="BJ337" s="5">
        <v>51.700000000000728</v>
      </c>
      <c r="BK337" s="5">
        <v>18.329999999999927</v>
      </c>
      <c r="BL337" s="5">
        <v>15.579999999999927</v>
      </c>
      <c r="BM337" s="5">
        <v>2</v>
      </c>
      <c r="BR337">
        <v>-50</v>
      </c>
      <c r="BS337">
        <v>60</v>
      </c>
    </row>
    <row r="338" spans="1:71">
      <c r="A338" s="7">
        <v>37013</v>
      </c>
      <c r="B338" s="6">
        <v>6272.03</v>
      </c>
      <c r="C338" s="6">
        <v>6296.62</v>
      </c>
      <c r="D338" s="6">
        <v>6185.14</v>
      </c>
      <c r="E338" s="6">
        <v>6213.84</v>
      </c>
      <c r="F338" s="6">
        <v>5661.08</v>
      </c>
      <c r="G338" s="6">
        <v>5670.02</v>
      </c>
      <c r="H338" s="6">
        <v>5571.49</v>
      </c>
      <c r="I338" s="6">
        <v>5572.91</v>
      </c>
      <c r="J338" s="9">
        <f t="shared" si="482"/>
        <v>111.47999999999956</v>
      </c>
      <c r="K338" s="9">
        <f t="shared" si="509"/>
        <v>122.41333333333348</v>
      </c>
      <c r="L338" s="9">
        <f t="shared" si="486"/>
        <v>98.530000000000655</v>
      </c>
      <c r="M338" s="9">
        <f t="shared" ref="M338" si="519">AVERAGE(L327:L338)</f>
        <v>108.61166666666684</v>
      </c>
      <c r="N338" s="6" t="s">
        <v>37</v>
      </c>
      <c r="O338" s="9">
        <f t="shared" si="488"/>
        <v>640.93000000000029</v>
      </c>
      <c r="P338" s="4">
        <f t="shared" si="429"/>
        <v>0.38545521835678009</v>
      </c>
      <c r="Q338" s="5">
        <f t="shared" si="430"/>
        <v>108.07999999999993</v>
      </c>
      <c r="R338" s="5">
        <f t="shared" si="431"/>
        <v>626.28999999999951</v>
      </c>
      <c r="S338" s="4">
        <f t="shared" si="432"/>
        <v>0.38545521835678009</v>
      </c>
      <c r="T338" s="4">
        <f t="shared" si="433"/>
        <v>0.38545521835678009</v>
      </c>
      <c r="U338" s="5">
        <f t="shared" si="425"/>
        <v>642.79200000000003</v>
      </c>
      <c r="V338" s="5">
        <f t="shared" si="426"/>
        <v>-1.861999999999739</v>
      </c>
      <c r="X338" s="5">
        <f t="shared" si="484"/>
        <v>-58.1899999999996</v>
      </c>
      <c r="Y338" s="5">
        <f t="shared" si="485"/>
        <v>-88.170000000000073</v>
      </c>
      <c r="AA338" s="5">
        <f t="shared" si="503"/>
        <v>0</v>
      </c>
      <c r="AB338" s="5">
        <f t="shared" si="504"/>
        <v>1</v>
      </c>
      <c r="AC338" s="5">
        <f t="shared" si="505"/>
        <v>1</v>
      </c>
      <c r="AF338" s="5">
        <f t="shared" si="491"/>
        <v>24.590000000000146</v>
      </c>
      <c r="AG338" s="5">
        <f t="shared" si="492"/>
        <v>32.109999999999673</v>
      </c>
      <c r="AH338" s="5">
        <f t="shared" si="493"/>
        <v>86.889999999999418</v>
      </c>
      <c r="AI338" s="5">
        <f t="shared" si="494"/>
        <v>79.369999999999891</v>
      </c>
      <c r="AJ338" s="5"/>
      <c r="AK338" s="5">
        <f t="shared" si="495"/>
        <v>24.590000000000146</v>
      </c>
      <c r="AL338" s="5">
        <f t="shared" si="515"/>
        <v>44.661000000000421</v>
      </c>
      <c r="AM338" s="5">
        <f t="shared" si="496"/>
        <v>86.889999999999418</v>
      </c>
      <c r="AN338" s="5">
        <f t="shared" si="511"/>
        <v>96.002000000000137</v>
      </c>
      <c r="AO338" s="5">
        <f t="shared" si="512"/>
        <v>0</v>
      </c>
      <c r="AP338" s="5">
        <f t="shared" si="427"/>
        <v>1</v>
      </c>
      <c r="AQ338" s="5">
        <f t="shared" si="445"/>
        <v>2.2999999999999998</v>
      </c>
      <c r="AR338" s="5"/>
      <c r="AS338" s="5">
        <f t="shared" si="489"/>
        <v>79.369999999999891</v>
      </c>
      <c r="AT338" s="5">
        <f t="shared" si="511"/>
        <v>96.041000000000167</v>
      </c>
      <c r="AU338" s="5">
        <f t="shared" si="497"/>
        <v>32.109999999999673</v>
      </c>
      <c r="AV338" s="5">
        <f t="shared" si="500"/>
        <v>-7.5199999999995271</v>
      </c>
      <c r="AW338" s="5">
        <f t="shared" si="498"/>
        <v>4</v>
      </c>
      <c r="AZ338" s="4">
        <f t="shared" si="435"/>
        <v>0.38545521835678009</v>
      </c>
      <c r="BA338" s="5">
        <f t="shared" si="441"/>
        <v>0</v>
      </c>
      <c r="BB338" s="4">
        <f t="shared" si="436"/>
        <v>0.23325314581792156</v>
      </c>
      <c r="BD338" s="5">
        <v>-5.3100000000004002</v>
      </c>
      <c r="BE338" s="4">
        <v>1</v>
      </c>
      <c r="BJ338" s="5">
        <v>39.590000000000146</v>
      </c>
      <c r="BK338" s="5">
        <v>27.529999999999745</v>
      </c>
      <c r="BL338" s="5">
        <v>15.010000000000218</v>
      </c>
      <c r="BM338" s="5">
        <v>2</v>
      </c>
      <c r="BR338">
        <v>-49</v>
      </c>
      <c r="BS338">
        <v>88</v>
      </c>
    </row>
    <row r="339" spans="1:71">
      <c r="A339" s="7">
        <v>37014</v>
      </c>
      <c r="B339" s="6">
        <v>6211.65</v>
      </c>
      <c r="C339" s="6">
        <v>6236.46</v>
      </c>
      <c r="D339" s="6">
        <v>6061.59</v>
      </c>
      <c r="E339" s="6">
        <v>6089.17</v>
      </c>
      <c r="F339" s="6">
        <v>5605.62</v>
      </c>
      <c r="G339" s="6">
        <v>5614.21</v>
      </c>
      <c r="H339" s="6">
        <v>5457.07</v>
      </c>
      <c r="I339" s="6">
        <v>5457.07</v>
      </c>
      <c r="J339" s="9">
        <f t="shared" si="482"/>
        <v>174.86999999999989</v>
      </c>
      <c r="K339" s="9">
        <f t="shared" si="509"/>
        <v>128.40916666666681</v>
      </c>
      <c r="L339" s="9">
        <f t="shared" si="486"/>
        <v>157.14000000000033</v>
      </c>
      <c r="M339" s="9">
        <f t="shared" ref="M339" si="520">AVERAGE(L328:L339)</f>
        <v>115.61333333333353</v>
      </c>
      <c r="N339" s="6" t="s">
        <v>37</v>
      </c>
      <c r="O339" s="9">
        <f t="shared" si="488"/>
        <v>632.10000000000036</v>
      </c>
      <c r="P339" s="4">
        <f t="shared" si="429"/>
        <v>0.76957337083919941</v>
      </c>
      <c r="Q339" s="5">
        <f t="shared" si="430"/>
        <v>42.660000000000764</v>
      </c>
      <c r="R339" s="5">
        <f t="shared" si="431"/>
        <v>609.93499999999972</v>
      </c>
      <c r="S339" s="4">
        <f t="shared" si="432"/>
        <v>0.30375647668394579</v>
      </c>
      <c r="T339" s="4">
        <f t="shared" si="433"/>
        <v>0.30375647668394579</v>
      </c>
      <c r="U339" s="5">
        <f t="shared" si="425"/>
        <v>627.74200000000019</v>
      </c>
      <c r="V339" s="5">
        <f t="shared" si="426"/>
        <v>4.3580000000001746</v>
      </c>
      <c r="X339" s="5">
        <f t="shared" si="484"/>
        <v>-122.47999999999956</v>
      </c>
      <c r="Y339" s="5">
        <f t="shared" si="485"/>
        <v>-148.55000000000018</v>
      </c>
      <c r="AA339" s="5">
        <f t="shared" si="503"/>
        <v>0</v>
      </c>
      <c r="AB339" s="5">
        <f t="shared" si="504"/>
        <v>1</v>
      </c>
      <c r="AC339" s="5">
        <f t="shared" si="505"/>
        <v>1</v>
      </c>
      <c r="AF339" s="5">
        <f t="shared" si="491"/>
        <v>24.8100000000004</v>
      </c>
      <c r="AG339" s="5">
        <f t="shared" si="492"/>
        <v>22.619999999999891</v>
      </c>
      <c r="AH339" s="5">
        <f t="shared" si="493"/>
        <v>150.05999999999949</v>
      </c>
      <c r="AI339" s="5">
        <f t="shared" si="494"/>
        <v>152.25</v>
      </c>
      <c r="AJ339" s="5"/>
      <c r="AK339" s="5">
        <f t="shared" si="495"/>
        <v>24.8100000000004</v>
      </c>
      <c r="AL339" s="5">
        <f t="shared" si="515"/>
        <v>44.661000000000421</v>
      </c>
      <c r="AM339" s="5">
        <f t="shared" si="496"/>
        <v>150.05999999999949</v>
      </c>
      <c r="AN339" s="5">
        <f t="shared" si="511"/>
        <v>86.255000000000024</v>
      </c>
      <c r="AO339" s="5">
        <f t="shared" si="512"/>
        <v>1</v>
      </c>
      <c r="AP339" s="5">
        <f t="shared" si="427"/>
        <v>1</v>
      </c>
      <c r="AQ339" s="5">
        <f t="shared" si="445"/>
        <v>2</v>
      </c>
      <c r="AR339" s="5"/>
      <c r="AS339" s="5">
        <f t="shared" si="489"/>
        <v>152.25</v>
      </c>
      <c r="AT339" s="5">
        <f t="shared" si="511"/>
        <v>85.947000000000116</v>
      </c>
      <c r="AU339" s="5">
        <f t="shared" si="497"/>
        <v>22.619999999999891</v>
      </c>
      <c r="AV339" s="5">
        <f t="shared" si="500"/>
        <v>2.1900000000005093</v>
      </c>
      <c r="AW339" s="5">
        <f t="shared" si="498"/>
        <v>5</v>
      </c>
      <c r="AZ339" s="4">
        <f t="shared" si="435"/>
        <v>0.30375647668394579</v>
      </c>
      <c r="BA339" s="5">
        <f t="shared" si="441"/>
        <v>0</v>
      </c>
      <c r="BB339" s="4">
        <f t="shared" si="436"/>
        <v>0.38545521835678009</v>
      </c>
      <c r="BD339" s="5">
        <v>-5.2600000000002183</v>
      </c>
      <c r="BE339" s="4">
        <v>1</v>
      </c>
      <c r="BJ339" s="5">
        <v>31.149999999999636</v>
      </c>
      <c r="BK339" s="5">
        <v>-1.2699999999995271</v>
      </c>
      <c r="BL339" s="5">
        <v>20.9399999999996</v>
      </c>
      <c r="BM339" s="5">
        <v>2</v>
      </c>
      <c r="BR339">
        <v>-51</v>
      </c>
      <c r="BS339">
        <v>149</v>
      </c>
    </row>
    <row r="340" spans="1:71">
      <c r="A340" s="7">
        <v>37015</v>
      </c>
      <c r="B340" s="6">
        <v>6096.62</v>
      </c>
      <c r="C340" s="6">
        <v>6138.28</v>
      </c>
      <c r="D340" s="6">
        <v>6001.51</v>
      </c>
      <c r="E340" s="6">
        <v>6138.28</v>
      </c>
      <c r="F340" s="6">
        <v>5455.24</v>
      </c>
      <c r="G340" s="6">
        <v>5502.71</v>
      </c>
      <c r="H340" s="6">
        <v>5378.36</v>
      </c>
      <c r="I340" s="6">
        <v>5455.55</v>
      </c>
      <c r="J340" s="9">
        <f t="shared" si="482"/>
        <v>136.76999999999953</v>
      </c>
      <c r="K340" s="9">
        <f t="shared" si="509"/>
        <v>125.08166666666678</v>
      </c>
      <c r="L340" s="9">
        <f t="shared" si="486"/>
        <v>124.35000000000036</v>
      </c>
      <c r="M340" s="9">
        <f t="shared" ref="M340" si="521">AVERAGE(L329:L340)</f>
        <v>112.96416666666687</v>
      </c>
      <c r="N340" s="6" t="s">
        <v>37</v>
      </c>
      <c r="O340" s="9">
        <f t="shared" si="488"/>
        <v>682.72999999999956</v>
      </c>
      <c r="P340" s="4">
        <f t="shared" si="429"/>
        <v>1</v>
      </c>
      <c r="Q340" s="5">
        <f t="shared" si="430"/>
        <v>83.460000000000036</v>
      </c>
      <c r="R340" s="5">
        <f t="shared" si="431"/>
        <v>620.13499999999954</v>
      </c>
      <c r="S340" s="4">
        <f t="shared" si="432"/>
        <v>0.77220577350111119</v>
      </c>
      <c r="T340" s="4">
        <f t="shared" si="433"/>
        <v>0.77220577350111119</v>
      </c>
      <c r="U340" s="5">
        <f t="shared" si="425"/>
        <v>635.90200000000004</v>
      </c>
      <c r="V340" s="5">
        <f t="shared" si="426"/>
        <v>46.82799999999952</v>
      </c>
      <c r="X340" s="5">
        <f t="shared" si="484"/>
        <v>41.659999999999854</v>
      </c>
      <c r="Y340" s="5">
        <f t="shared" si="485"/>
        <v>0.31000000000040018</v>
      </c>
      <c r="AA340" s="5">
        <f t="shared" si="503"/>
        <v>1</v>
      </c>
      <c r="AB340" s="5">
        <f t="shared" si="504"/>
        <v>0</v>
      </c>
      <c r="AC340" s="5">
        <f t="shared" si="505"/>
        <v>1</v>
      </c>
      <c r="AF340" s="5">
        <f t="shared" si="491"/>
        <v>41.659999999999854</v>
      </c>
      <c r="AG340" s="5">
        <f t="shared" si="492"/>
        <v>49.109999999999673</v>
      </c>
      <c r="AH340" s="5">
        <f t="shared" si="493"/>
        <v>95.109999999999673</v>
      </c>
      <c r="AI340" s="5">
        <f t="shared" si="494"/>
        <v>87.659999999999854</v>
      </c>
      <c r="AJ340" s="5"/>
      <c r="AK340" s="5">
        <f t="shared" si="495"/>
        <v>41.659999999999854</v>
      </c>
      <c r="AL340" s="5">
        <f t="shared" si="515"/>
        <v>42.04999999999982</v>
      </c>
      <c r="AM340" s="5">
        <f t="shared" si="496"/>
        <v>95.109999999999673</v>
      </c>
      <c r="AN340" s="5">
        <f t="shared" si="511"/>
        <v>88.707999999999998</v>
      </c>
      <c r="AO340" s="5">
        <f t="shared" si="512"/>
        <v>1</v>
      </c>
      <c r="AP340" s="5">
        <f t="shared" si="427"/>
        <v>2</v>
      </c>
      <c r="AQ340" s="5">
        <f t="shared" si="445"/>
        <v>1.9</v>
      </c>
      <c r="AR340" s="5"/>
      <c r="AS340" s="5">
        <f t="shared" si="489"/>
        <v>87.659999999999854</v>
      </c>
      <c r="AT340" s="5">
        <f t="shared" si="511"/>
        <v>88.7710000000001</v>
      </c>
      <c r="AU340" s="5">
        <f t="shared" si="497"/>
        <v>49.109999999999673</v>
      </c>
      <c r="AV340" s="5">
        <f t="shared" si="500"/>
        <v>-7.4499999999998181</v>
      </c>
      <c r="AW340" s="5">
        <f t="shared" si="498"/>
        <v>6</v>
      </c>
      <c r="AZ340" s="4">
        <f t="shared" si="435"/>
        <v>0.77220577350111119</v>
      </c>
      <c r="BA340" s="5">
        <f t="shared" si="441"/>
        <v>0</v>
      </c>
      <c r="BB340" s="4">
        <f t="shared" si="436"/>
        <v>0.30375647668394579</v>
      </c>
      <c r="BD340" s="5">
        <v>-5.1900000000005093</v>
      </c>
      <c r="BE340" s="4">
        <v>1</v>
      </c>
      <c r="BJ340" s="5">
        <v>16.139999999999418</v>
      </c>
      <c r="BK340" s="5">
        <v>10.909999999999854</v>
      </c>
      <c r="BL340" s="5">
        <v>4.6799999999993815</v>
      </c>
      <c r="BM340" s="5">
        <v>2</v>
      </c>
      <c r="BR340">
        <v>-50</v>
      </c>
      <c r="BS340">
        <v>0</v>
      </c>
    </row>
    <row r="341" spans="1:71">
      <c r="A341" s="7">
        <v>37018</v>
      </c>
      <c r="B341" s="6">
        <v>6137.92</v>
      </c>
      <c r="C341" s="6">
        <v>6193.45</v>
      </c>
      <c r="D341" s="6">
        <v>6097.98</v>
      </c>
      <c r="E341" s="6">
        <v>6122.62</v>
      </c>
      <c r="F341" s="6">
        <v>5492.08</v>
      </c>
      <c r="G341" s="6">
        <v>5527.04</v>
      </c>
      <c r="H341" s="6">
        <v>5471.39</v>
      </c>
      <c r="I341" s="6">
        <v>5498.52</v>
      </c>
      <c r="J341" s="9">
        <f t="shared" si="482"/>
        <v>95.470000000000255</v>
      </c>
      <c r="K341" s="9">
        <f t="shared" si="509"/>
        <v>111.93833333333343</v>
      </c>
      <c r="L341" s="9">
        <f t="shared" si="486"/>
        <v>71.489999999999782</v>
      </c>
      <c r="M341" s="9">
        <f t="shared" ref="M341" si="522">AVERAGE(L330:L341)</f>
        <v>102.85333333333347</v>
      </c>
      <c r="N341" s="6" t="s">
        <v>37</v>
      </c>
      <c r="O341" s="9">
        <f t="shared" si="488"/>
        <v>624.09999999999945</v>
      </c>
      <c r="P341" s="4">
        <f t="shared" si="429"/>
        <v>0</v>
      </c>
      <c r="Q341" s="5">
        <f t="shared" si="430"/>
        <v>58.630000000000109</v>
      </c>
      <c r="R341" s="5">
        <f t="shared" si="431"/>
        <v>638.75749999999948</v>
      </c>
      <c r="S341" s="4">
        <f t="shared" si="432"/>
        <v>0.29750778816199275</v>
      </c>
      <c r="T341" s="4">
        <f t="shared" si="433"/>
        <v>0.22973723168023635</v>
      </c>
      <c r="U341" s="5">
        <f t="shared" ref="U341:U404" si="523">AVERAGE(O337:O341)</f>
        <v>640.86800000000005</v>
      </c>
      <c r="V341" s="5">
        <f t="shared" ref="V341:V404" si="524">O341-U341</f>
        <v>-16.768000000000598</v>
      </c>
      <c r="X341" s="5">
        <f t="shared" si="484"/>
        <v>-15.300000000000182</v>
      </c>
      <c r="Y341" s="5">
        <f t="shared" si="485"/>
        <v>6.4400000000005093</v>
      </c>
      <c r="AA341" s="5">
        <f t="shared" si="503"/>
        <v>0</v>
      </c>
      <c r="AB341" s="5">
        <f t="shared" si="504"/>
        <v>0</v>
      </c>
      <c r="AC341" s="5">
        <f t="shared" si="505"/>
        <v>0</v>
      </c>
      <c r="AF341" s="5">
        <f t="shared" si="491"/>
        <v>55.529999999999745</v>
      </c>
      <c r="AG341" s="5">
        <f t="shared" si="492"/>
        <v>55.170000000000073</v>
      </c>
      <c r="AH341" s="5">
        <f t="shared" si="493"/>
        <v>39.940000000000509</v>
      </c>
      <c r="AI341" s="5">
        <f t="shared" si="494"/>
        <v>40.300000000000182</v>
      </c>
      <c r="AJ341" s="5"/>
      <c r="AK341" s="5">
        <f t="shared" si="495"/>
        <v>39.940000000000509</v>
      </c>
      <c r="AL341" s="5">
        <f t="shared" si="515"/>
        <v>42.04999999999982</v>
      </c>
      <c r="AM341" s="5">
        <f t="shared" si="496"/>
        <v>55.529999999999745</v>
      </c>
      <c r="AN341" s="5">
        <f t="shared" si="511"/>
        <v>86.729999999999933</v>
      </c>
      <c r="AO341" s="5">
        <f t="shared" si="512"/>
        <v>0</v>
      </c>
      <c r="AP341" s="5">
        <f t="shared" ref="AP341:AP404" si="525">SUM(AO332:AO341)</f>
        <v>2</v>
      </c>
      <c r="AQ341" s="5">
        <f t="shared" si="445"/>
        <v>1.8</v>
      </c>
      <c r="AR341" s="5"/>
      <c r="AS341" s="5">
        <f t="shared" si="489"/>
        <v>55.170000000000073</v>
      </c>
      <c r="AT341" s="5">
        <f t="shared" si="511"/>
        <v>86.184000000000111</v>
      </c>
      <c r="AU341" s="5">
        <f t="shared" si="497"/>
        <v>40.300000000000182</v>
      </c>
      <c r="AV341" s="5">
        <f t="shared" si="500"/>
        <v>0.35999999999967258</v>
      </c>
      <c r="AW341" s="5">
        <f t="shared" si="498"/>
        <v>2</v>
      </c>
      <c r="AZ341" s="4">
        <f t="shared" si="435"/>
        <v>0.22973723168023635</v>
      </c>
      <c r="BA341" s="5">
        <f t="shared" si="441"/>
        <v>0</v>
      </c>
      <c r="BB341" s="4">
        <f t="shared" si="436"/>
        <v>0.77220577350111119</v>
      </c>
      <c r="BD341" s="5">
        <v>-5.1899999999995998</v>
      </c>
      <c r="BE341" s="4">
        <v>1</v>
      </c>
      <c r="BJ341" s="5">
        <v>45.980000000000473</v>
      </c>
      <c r="BK341" s="5">
        <v>17.309999999999491</v>
      </c>
      <c r="BL341" s="5">
        <v>13.640000000000327</v>
      </c>
      <c r="BM341" s="5">
        <v>2</v>
      </c>
      <c r="BR341">
        <v>-15</v>
      </c>
      <c r="BS341">
        <v>-6</v>
      </c>
    </row>
    <row r="342" spans="1:71">
      <c r="A342" s="7">
        <v>37019</v>
      </c>
      <c r="B342" s="6">
        <v>6111.6</v>
      </c>
      <c r="C342" s="6">
        <v>6172.77</v>
      </c>
      <c r="D342" s="6">
        <v>6071.67</v>
      </c>
      <c r="E342" s="6">
        <v>6108.72</v>
      </c>
      <c r="F342" s="6">
        <v>5494.38</v>
      </c>
      <c r="G342" s="6">
        <v>5558.52</v>
      </c>
      <c r="H342" s="6">
        <v>5460.76</v>
      </c>
      <c r="I342" s="6">
        <v>5516.93</v>
      </c>
      <c r="J342" s="9">
        <f t="shared" si="482"/>
        <v>101.10000000000036</v>
      </c>
      <c r="K342" s="9">
        <f t="shared" si="509"/>
        <v>110.6241666666668</v>
      </c>
      <c r="L342" s="9">
        <f t="shared" si="486"/>
        <v>97.760000000000218</v>
      </c>
      <c r="M342" s="9">
        <f t="shared" ref="M342" si="526">AVERAGE(L331:L342)</f>
        <v>103.09416666666675</v>
      </c>
      <c r="N342" s="6" t="s">
        <v>36</v>
      </c>
      <c r="O342" s="9">
        <f t="shared" si="488"/>
        <v>591.79</v>
      </c>
      <c r="P342" s="4">
        <f t="shared" ref="P342:P405" si="527">(O342-MIN(O338:O342))/(MAX(O338:O342)-MIN(O338:O342))</f>
        <v>0</v>
      </c>
      <c r="Q342" s="5">
        <f t="shared" ref="Q342:Q405" si="528">MAX(O338:O342)-MIN(O338:O342)</f>
        <v>90.9399999999996</v>
      </c>
      <c r="R342" s="5">
        <f t="shared" ref="R342:R405" si="529">MIN(O338:O342) +((MAX(O338:O342)-MIN(O338:O342))*$R$2)</f>
        <v>614.52499999999986</v>
      </c>
      <c r="S342" s="4">
        <f t="shared" ref="S342:S405" si="530">(O342-MIN(O336:O342))/(MAX(O336:O342)-MIN(O336:O342))</f>
        <v>0</v>
      </c>
      <c r="T342" s="4">
        <f t="shared" ref="T342:T405" si="531">(O342-MIN(O334:O342))/(MAX(O334:O342)-MIN(O334:O342))</f>
        <v>0</v>
      </c>
      <c r="U342" s="5">
        <f t="shared" si="523"/>
        <v>634.32999999999993</v>
      </c>
      <c r="V342" s="5">
        <f t="shared" si="524"/>
        <v>-42.539999999999964</v>
      </c>
      <c r="X342" s="5">
        <f t="shared" si="484"/>
        <v>-2.8800000000001091</v>
      </c>
      <c r="Y342" s="5">
        <f t="shared" si="485"/>
        <v>22.550000000000182</v>
      </c>
      <c r="AA342" s="5">
        <f t="shared" si="503"/>
        <v>0</v>
      </c>
      <c r="AB342" s="5">
        <f t="shared" si="504"/>
        <v>0</v>
      </c>
      <c r="AC342" s="5">
        <f t="shared" si="505"/>
        <v>0</v>
      </c>
      <c r="AF342" s="5">
        <f t="shared" si="491"/>
        <v>61.170000000000073</v>
      </c>
      <c r="AG342" s="5">
        <f t="shared" si="492"/>
        <v>50.150000000000546</v>
      </c>
      <c r="AH342" s="5">
        <f t="shared" si="493"/>
        <v>39.930000000000291</v>
      </c>
      <c r="AI342" s="5">
        <f t="shared" si="494"/>
        <v>50.949999999999818</v>
      </c>
      <c r="AJ342" s="5"/>
      <c r="AK342" s="5">
        <f t="shared" si="495"/>
        <v>39.930000000000291</v>
      </c>
      <c r="AL342" s="5">
        <f t="shared" si="515"/>
        <v>42.04999999999982</v>
      </c>
      <c r="AM342" s="5">
        <f t="shared" si="496"/>
        <v>61.170000000000073</v>
      </c>
      <c r="AN342" s="5">
        <f t="shared" si="511"/>
        <v>84.29699999999994</v>
      </c>
      <c r="AO342" s="5">
        <f t="shared" si="512"/>
        <v>0</v>
      </c>
      <c r="AP342" s="5">
        <f t="shared" si="525"/>
        <v>2</v>
      </c>
      <c r="AQ342" s="5">
        <f t="shared" si="445"/>
        <v>1.8</v>
      </c>
      <c r="AR342" s="5"/>
      <c r="AS342" s="5">
        <f t="shared" si="489"/>
        <v>50.949999999999818</v>
      </c>
      <c r="AT342" s="5">
        <f t="shared" si="511"/>
        <v>81.756000000000043</v>
      </c>
      <c r="AU342" s="5">
        <f t="shared" si="497"/>
        <v>50.150000000000546</v>
      </c>
      <c r="AV342" s="5">
        <f t="shared" si="500"/>
        <v>11.019999999999527</v>
      </c>
      <c r="AW342" s="5">
        <f t="shared" si="498"/>
        <v>3</v>
      </c>
      <c r="AZ342" s="4">
        <f t="shared" si="435"/>
        <v>0</v>
      </c>
      <c r="BA342" s="5">
        <f t="shared" si="441"/>
        <v>0</v>
      </c>
      <c r="BB342" s="4">
        <f t="shared" si="436"/>
        <v>0.22973723168023635</v>
      </c>
      <c r="BD342" s="5">
        <v>-5.1599999999998545</v>
      </c>
      <c r="BE342" s="4">
        <v>1</v>
      </c>
      <c r="BJ342" s="5">
        <v>56.789999999999964</v>
      </c>
      <c r="BK342" s="5">
        <v>0.81000000000040018</v>
      </c>
      <c r="BL342" s="5">
        <v>31.680000000000291</v>
      </c>
      <c r="BM342" s="5">
        <v>2</v>
      </c>
      <c r="BR342">
        <v>-44</v>
      </c>
      <c r="BS342">
        <v>23</v>
      </c>
    </row>
    <row r="343" spans="1:71">
      <c r="A343" s="7">
        <v>37020</v>
      </c>
      <c r="B343" s="6">
        <v>6107.33</v>
      </c>
      <c r="C343" s="6">
        <v>6107.33</v>
      </c>
      <c r="D343" s="6">
        <v>6025.86</v>
      </c>
      <c r="E343" s="6">
        <v>6063.94</v>
      </c>
      <c r="F343" s="6">
        <v>5486.75</v>
      </c>
      <c r="G343" s="6">
        <v>5497.09</v>
      </c>
      <c r="H343" s="6">
        <v>5440.74</v>
      </c>
      <c r="I343" s="6">
        <v>5492.08</v>
      </c>
      <c r="J343" s="9">
        <f t="shared" si="482"/>
        <v>82.860000000000582</v>
      </c>
      <c r="K343" s="9">
        <f t="shared" si="509"/>
        <v>109.4208333333335</v>
      </c>
      <c r="L343" s="9">
        <f t="shared" si="486"/>
        <v>76.190000000000509</v>
      </c>
      <c r="M343" s="9">
        <f t="shared" ref="M343" si="532">AVERAGE(L332:L343)</f>
        <v>101.14833333333347</v>
      </c>
      <c r="N343" s="6" t="s">
        <v>36</v>
      </c>
      <c r="O343" s="9">
        <f t="shared" si="488"/>
        <v>571.85999999999967</v>
      </c>
      <c r="P343" s="4">
        <f t="shared" si="527"/>
        <v>0</v>
      </c>
      <c r="Q343" s="5">
        <f t="shared" si="528"/>
        <v>110.86999999999989</v>
      </c>
      <c r="R343" s="5">
        <f t="shared" si="529"/>
        <v>599.57749999999965</v>
      </c>
      <c r="S343" s="4">
        <f t="shared" si="530"/>
        <v>0</v>
      </c>
      <c r="T343" s="4">
        <f t="shared" si="531"/>
        <v>0</v>
      </c>
      <c r="U343" s="5">
        <f t="shared" si="523"/>
        <v>620.51599999999985</v>
      </c>
      <c r="V343" s="5">
        <f t="shared" si="524"/>
        <v>-48.656000000000176</v>
      </c>
      <c r="X343" s="5">
        <f t="shared" si="484"/>
        <v>-43.390000000000327</v>
      </c>
      <c r="Y343" s="5">
        <f t="shared" si="485"/>
        <v>5.3299999999999272</v>
      </c>
      <c r="AA343" s="5">
        <f t="shared" si="503"/>
        <v>0</v>
      </c>
      <c r="AB343" s="5">
        <f t="shared" si="504"/>
        <v>0</v>
      </c>
      <c r="AC343" s="5">
        <f t="shared" si="505"/>
        <v>0</v>
      </c>
      <c r="AF343" s="5">
        <f t="shared" si="491"/>
        <v>0</v>
      </c>
      <c r="AG343" s="5">
        <f t="shared" si="492"/>
        <v>-1.3900000000003274</v>
      </c>
      <c r="AH343" s="5">
        <f t="shared" si="493"/>
        <v>81.470000000000255</v>
      </c>
      <c r="AI343" s="5">
        <f t="shared" si="494"/>
        <v>82.860000000000582</v>
      </c>
      <c r="AJ343" s="5"/>
      <c r="AK343" s="5">
        <f t="shared" si="495"/>
        <v>0</v>
      </c>
      <c r="AL343" s="5">
        <f t="shared" si="515"/>
        <v>42.04999999999982</v>
      </c>
      <c r="AM343" s="5">
        <f t="shared" si="496"/>
        <v>81.470000000000255</v>
      </c>
      <c r="AN343" s="5">
        <f t="shared" si="511"/>
        <v>81.9789999999999</v>
      </c>
      <c r="AO343" s="5">
        <f t="shared" si="512"/>
        <v>0</v>
      </c>
      <c r="AP343" s="5">
        <f t="shared" si="525"/>
        <v>2</v>
      </c>
      <c r="AQ343" s="5">
        <f t="shared" si="445"/>
        <v>1.8</v>
      </c>
      <c r="AR343" s="5"/>
      <c r="AS343" s="5">
        <f t="shared" si="489"/>
        <v>82.860000000000582</v>
      </c>
      <c r="AT343" s="5">
        <f t="shared" si="511"/>
        <v>78.788000000000011</v>
      </c>
      <c r="AU343" s="5">
        <f t="shared" si="497"/>
        <v>-1.3900000000003274</v>
      </c>
      <c r="AV343" s="5">
        <f t="shared" si="500"/>
        <v>1.3900000000003274</v>
      </c>
      <c r="AW343" s="5">
        <f t="shared" si="498"/>
        <v>4</v>
      </c>
      <c r="AX343" s="3">
        <v>1</v>
      </c>
      <c r="AZ343" s="4">
        <f t="shared" ref="AZ343:AZ406" si="533">T343</f>
        <v>0</v>
      </c>
      <c r="BA343" s="5">
        <f t="shared" si="441"/>
        <v>0</v>
      </c>
      <c r="BB343" s="4">
        <f t="shared" ref="BB343:BB406" si="534">AZ342</f>
        <v>0</v>
      </c>
      <c r="BD343" s="5">
        <v>-5.0599999999990359</v>
      </c>
      <c r="BE343" s="4">
        <v>1</v>
      </c>
      <c r="BJ343" s="5">
        <v>90.039999999999964</v>
      </c>
      <c r="BK343" s="5">
        <v>-8.7700000000004366</v>
      </c>
      <c r="BL343" s="5">
        <v>8.7700000000004366</v>
      </c>
      <c r="BM343" s="5">
        <v>2</v>
      </c>
      <c r="BR343">
        <v>81</v>
      </c>
      <c r="BS343">
        <v>5</v>
      </c>
    </row>
    <row r="344" spans="1:71">
      <c r="A344" s="7">
        <v>37021</v>
      </c>
      <c r="B344" s="6">
        <v>6047.17</v>
      </c>
      <c r="C344" s="6">
        <v>6222.24</v>
      </c>
      <c r="D344" s="6">
        <v>6047.17</v>
      </c>
      <c r="E344" s="6">
        <v>6165.18</v>
      </c>
      <c r="F344" s="6">
        <v>5482.03</v>
      </c>
      <c r="G344" s="6">
        <v>5624.51</v>
      </c>
      <c r="H344" s="6">
        <v>5481.21</v>
      </c>
      <c r="I344" s="6">
        <v>5606.46</v>
      </c>
      <c r="J344" s="9">
        <f t="shared" si="482"/>
        <v>175.06999999999971</v>
      </c>
      <c r="K344" s="9">
        <f t="shared" si="509"/>
        <v>116.07416666666677</v>
      </c>
      <c r="L344" s="9">
        <f t="shared" si="486"/>
        <v>143.30000000000018</v>
      </c>
      <c r="M344" s="9">
        <f t="shared" ref="M344" si="535">AVERAGE(L333:L344)</f>
        <v>106.52083333333348</v>
      </c>
      <c r="N344" s="6" t="s">
        <v>36</v>
      </c>
      <c r="O344" s="9">
        <f t="shared" si="488"/>
        <v>558.72000000000025</v>
      </c>
      <c r="P344" s="4">
        <f t="shared" si="527"/>
        <v>0</v>
      </c>
      <c r="Q344" s="5">
        <f t="shared" si="528"/>
        <v>124.00999999999931</v>
      </c>
      <c r="R344" s="5">
        <f t="shared" si="529"/>
        <v>589.72250000000008</v>
      </c>
      <c r="S344" s="4">
        <f t="shared" si="530"/>
        <v>0</v>
      </c>
      <c r="T344" s="4">
        <f t="shared" si="531"/>
        <v>0</v>
      </c>
      <c r="U344" s="5">
        <f t="shared" si="523"/>
        <v>605.8399999999998</v>
      </c>
      <c r="V344" s="5">
        <f t="shared" si="524"/>
        <v>-47.11999999999955</v>
      </c>
      <c r="X344" s="5">
        <f t="shared" si="484"/>
        <v>118.01000000000022</v>
      </c>
      <c r="Y344" s="5">
        <f t="shared" si="485"/>
        <v>124.43000000000029</v>
      </c>
      <c r="AA344" s="5">
        <f t="shared" si="503"/>
        <v>1</v>
      </c>
      <c r="AB344" s="5">
        <f t="shared" si="504"/>
        <v>0</v>
      </c>
      <c r="AC344" s="5">
        <f t="shared" si="505"/>
        <v>1</v>
      </c>
      <c r="AF344" s="5">
        <f t="shared" si="491"/>
        <v>175.06999999999971</v>
      </c>
      <c r="AG344" s="5">
        <f t="shared" si="492"/>
        <v>158.30000000000018</v>
      </c>
      <c r="AH344" s="5">
        <f t="shared" si="493"/>
        <v>0</v>
      </c>
      <c r="AI344" s="5">
        <f t="shared" si="494"/>
        <v>16.769999999999527</v>
      </c>
      <c r="AJ344" s="5"/>
      <c r="AK344" s="5">
        <f t="shared" si="495"/>
        <v>0</v>
      </c>
      <c r="AL344" s="5">
        <f t="shared" si="515"/>
        <v>42.04999999999982</v>
      </c>
      <c r="AM344" s="5">
        <f t="shared" si="496"/>
        <v>175.06999999999971</v>
      </c>
      <c r="AN344" s="5">
        <f t="shared" si="511"/>
        <v>93.130999999999858</v>
      </c>
      <c r="AO344" s="5">
        <f t="shared" si="512"/>
        <v>1</v>
      </c>
      <c r="AP344" s="5">
        <f t="shared" si="525"/>
        <v>3</v>
      </c>
      <c r="AQ344" s="5">
        <f t="shared" si="445"/>
        <v>1.9</v>
      </c>
      <c r="AR344" s="5"/>
      <c r="AS344" s="5">
        <f t="shared" si="489"/>
        <v>158.30000000000018</v>
      </c>
      <c r="AT344" s="5">
        <f t="shared" si="511"/>
        <v>88.227000000000046</v>
      </c>
      <c r="AU344" s="5">
        <f t="shared" si="497"/>
        <v>16.769999999999527</v>
      </c>
      <c r="AV344" s="5">
        <f t="shared" si="500"/>
        <v>16.769999999999527</v>
      </c>
      <c r="AW344" s="5">
        <f t="shared" si="498"/>
        <v>5</v>
      </c>
      <c r="AZ344" s="4">
        <f t="shared" si="533"/>
        <v>0</v>
      </c>
      <c r="BA344" s="5">
        <f t="shared" si="441"/>
        <v>0</v>
      </c>
      <c r="BB344" s="4">
        <f t="shared" si="534"/>
        <v>0</v>
      </c>
      <c r="BD344" s="5">
        <v>-4.9600000000000364</v>
      </c>
      <c r="BE344" s="4">
        <v>1</v>
      </c>
      <c r="BJ344" s="5">
        <v>45.949999999999818</v>
      </c>
      <c r="BK344" s="5">
        <v>13.670000000000073</v>
      </c>
      <c r="BL344" s="5">
        <v>7.1200000000008004</v>
      </c>
      <c r="BM344" s="5">
        <v>2</v>
      </c>
      <c r="BR344">
        <v>-46</v>
      </c>
      <c r="BS344">
        <v>124</v>
      </c>
    </row>
    <row r="345" spans="1:71">
      <c r="A345" s="7">
        <v>37022</v>
      </c>
      <c r="B345" s="6">
        <v>6161.53</v>
      </c>
      <c r="C345" s="6">
        <v>6192.38</v>
      </c>
      <c r="D345" s="6">
        <v>6122.89</v>
      </c>
      <c r="E345" s="6">
        <v>6141.02</v>
      </c>
      <c r="F345" s="6">
        <v>5580.73</v>
      </c>
      <c r="G345" s="6">
        <v>5607.58</v>
      </c>
      <c r="H345" s="6">
        <v>5549.5</v>
      </c>
      <c r="I345" s="6">
        <v>5567.25</v>
      </c>
      <c r="J345" s="9">
        <f t="shared" si="482"/>
        <v>69.489999999999782</v>
      </c>
      <c r="K345" s="9">
        <f t="shared" si="509"/>
        <v>111.75416666666668</v>
      </c>
      <c r="L345" s="9">
        <f t="shared" si="486"/>
        <v>58.079999999999927</v>
      </c>
      <c r="M345" s="9">
        <f t="shared" ref="M345" si="536">AVERAGE(L334:L345)</f>
        <v>103.28750000000014</v>
      </c>
      <c r="N345" s="6" t="s">
        <v>36</v>
      </c>
      <c r="O345" s="9">
        <f t="shared" si="488"/>
        <v>573.77000000000044</v>
      </c>
      <c r="P345" s="4">
        <f t="shared" si="527"/>
        <v>0.23019271948608697</v>
      </c>
      <c r="Q345" s="5">
        <f t="shared" si="528"/>
        <v>65.3799999999992</v>
      </c>
      <c r="R345" s="5">
        <f t="shared" si="529"/>
        <v>575.06500000000005</v>
      </c>
      <c r="S345" s="4">
        <f t="shared" si="530"/>
        <v>0.12136118054995779</v>
      </c>
      <c r="T345" s="4">
        <f t="shared" si="531"/>
        <v>0.12136118054995779</v>
      </c>
      <c r="U345" s="5">
        <f t="shared" si="523"/>
        <v>584.048</v>
      </c>
      <c r="V345" s="5">
        <f t="shared" si="524"/>
        <v>-10.277999999999565</v>
      </c>
      <c r="X345" s="5">
        <f t="shared" si="484"/>
        <v>-20.509999999999309</v>
      </c>
      <c r="Y345" s="5">
        <f t="shared" si="485"/>
        <v>-13.479999999999563</v>
      </c>
      <c r="AA345" s="5">
        <f t="shared" si="503"/>
        <v>0</v>
      </c>
      <c r="AB345" s="5">
        <f t="shared" si="504"/>
        <v>1</v>
      </c>
      <c r="AC345" s="5">
        <f t="shared" si="505"/>
        <v>1</v>
      </c>
      <c r="AF345" s="5">
        <f t="shared" si="491"/>
        <v>30.850000000000364</v>
      </c>
      <c r="AG345" s="5">
        <f t="shared" si="492"/>
        <v>27.199999999999818</v>
      </c>
      <c r="AH345" s="5">
        <f t="shared" si="493"/>
        <v>38.639999999999418</v>
      </c>
      <c r="AI345" s="5">
        <f t="shared" si="494"/>
        <v>42.289999999999964</v>
      </c>
      <c r="AJ345" s="5"/>
      <c r="AK345" s="5">
        <f t="shared" si="495"/>
        <v>30.850000000000364</v>
      </c>
      <c r="AL345" s="5">
        <f t="shared" si="515"/>
        <v>41.671999999999841</v>
      </c>
      <c r="AM345" s="5">
        <f t="shared" si="496"/>
        <v>38.639999999999418</v>
      </c>
      <c r="AN345" s="5">
        <f t="shared" si="511"/>
        <v>90.825999999999837</v>
      </c>
      <c r="AO345" s="5">
        <f t="shared" si="512"/>
        <v>0</v>
      </c>
      <c r="AP345" s="5">
        <f t="shared" si="525"/>
        <v>3</v>
      </c>
      <c r="AQ345" s="5">
        <f t="shared" si="445"/>
        <v>2</v>
      </c>
      <c r="AR345" s="5"/>
      <c r="AS345" s="5">
        <f t="shared" si="489"/>
        <v>42.289999999999964</v>
      </c>
      <c r="AT345" s="5">
        <f t="shared" si="511"/>
        <v>86.783000000000087</v>
      </c>
      <c r="AU345" s="5">
        <f t="shared" si="497"/>
        <v>27.199999999999818</v>
      </c>
      <c r="AV345" s="5">
        <f t="shared" si="500"/>
        <v>3.6500000000005457</v>
      </c>
      <c r="AW345" s="5">
        <f t="shared" si="498"/>
        <v>6</v>
      </c>
      <c r="AZ345" s="4">
        <f t="shared" si="533"/>
        <v>0.12136118054995779</v>
      </c>
      <c r="BA345" s="5">
        <f t="shared" si="441"/>
        <v>0</v>
      </c>
      <c r="BB345" s="4">
        <f t="shared" si="534"/>
        <v>0</v>
      </c>
      <c r="BD345" s="5">
        <v>-4.6799999999993815</v>
      </c>
      <c r="BE345" s="4">
        <v>1</v>
      </c>
      <c r="BJ345" s="5">
        <v>47.170000000000073</v>
      </c>
      <c r="BK345" s="5">
        <v>44.289999999999964</v>
      </c>
      <c r="BL345" s="5">
        <v>18.279999999999745</v>
      </c>
      <c r="BM345" s="5">
        <v>2</v>
      </c>
      <c r="BR345">
        <v>39</v>
      </c>
      <c r="BS345">
        <v>-13</v>
      </c>
    </row>
    <row r="346" spans="1:71">
      <c r="A346" s="7">
        <v>37025</v>
      </c>
      <c r="B346" s="6">
        <v>6122.45</v>
      </c>
      <c r="C346" s="6">
        <v>6122.45</v>
      </c>
      <c r="D346" s="6">
        <v>6040.27</v>
      </c>
      <c r="E346" s="6">
        <v>6064.68</v>
      </c>
      <c r="F346" s="6">
        <v>5523.33</v>
      </c>
      <c r="G346" s="6">
        <v>5533.97</v>
      </c>
      <c r="H346" s="6">
        <v>5469.87</v>
      </c>
      <c r="I346" s="6">
        <v>5487.72</v>
      </c>
      <c r="J346" s="9">
        <f t="shared" si="482"/>
        <v>100.75</v>
      </c>
      <c r="K346" s="9">
        <f t="shared" si="509"/>
        <v>113.46833333333332</v>
      </c>
      <c r="L346" s="9">
        <f t="shared" si="486"/>
        <v>97.380000000000109</v>
      </c>
      <c r="M346" s="9">
        <f t="shared" ref="M346" si="537">AVERAGE(L335:L346)</f>
        <v>107.18583333333352</v>
      </c>
      <c r="N346" s="6" t="s">
        <v>37</v>
      </c>
      <c r="O346" s="9">
        <f t="shared" si="488"/>
        <v>576.96</v>
      </c>
      <c r="P346" s="4">
        <f t="shared" si="527"/>
        <v>0.55155730269125924</v>
      </c>
      <c r="Q346" s="5">
        <f t="shared" si="528"/>
        <v>33.069999999999709</v>
      </c>
      <c r="R346" s="5">
        <f t="shared" si="529"/>
        <v>566.98750000000018</v>
      </c>
      <c r="S346" s="4">
        <f t="shared" si="530"/>
        <v>0.14708491250705494</v>
      </c>
      <c r="T346" s="4">
        <f t="shared" si="531"/>
        <v>0.14708491250705494</v>
      </c>
      <c r="U346" s="5">
        <f t="shared" si="523"/>
        <v>574.62000000000012</v>
      </c>
      <c r="V346" s="5">
        <f t="shared" si="524"/>
        <v>2.3399999999999181</v>
      </c>
      <c r="X346" s="5">
        <f t="shared" si="484"/>
        <v>-57.769999999999527</v>
      </c>
      <c r="Y346" s="5">
        <f t="shared" si="485"/>
        <v>-35.609999999999673</v>
      </c>
      <c r="AA346" s="5">
        <f t="shared" si="503"/>
        <v>0</v>
      </c>
      <c r="AB346" s="5">
        <f t="shared" si="504"/>
        <v>1</v>
      </c>
      <c r="AC346" s="5">
        <f t="shared" si="505"/>
        <v>1</v>
      </c>
      <c r="AF346" s="5">
        <f t="shared" si="491"/>
        <v>0</v>
      </c>
      <c r="AG346" s="5">
        <f t="shared" si="492"/>
        <v>-18.570000000000618</v>
      </c>
      <c r="AH346" s="5">
        <f t="shared" si="493"/>
        <v>82.179999999999382</v>
      </c>
      <c r="AI346" s="5">
        <f t="shared" si="494"/>
        <v>100.75</v>
      </c>
      <c r="AJ346" s="5"/>
      <c r="AK346" s="5">
        <f t="shared" si="495"/>
        <v>0</v>
      </c>
      <c r="AL346" s="5">
        <f t="shared" si="515"/>
        <v>40.112000000000442</v>
      </c>
      <c r="AM346" s="5">
        <f t="shared" si="496"/>
        <v>82.179999999999382</v>
      </c>
      <c r="AN346" s="5">
        <f t="shared" si="511"/>
        <v>92.058999999999742</v>
      </c>
      <c r="AO346" s="5">
        <f t="shared" si="512"/>
        <v>0</v>
      </c>
      <c r="AP346" s="5">
        <f t="shared" si="525"/>
        <v>3</v>
      </c>
      <c r="AQ346" s="5">
        <f t="shared" si="445"/>
        <v>2.1</v>
      </c>
      <c r="AR346" s="5"/>
      <c r="AS346" s="5">
        <f t="shared" si="489"/>
        <v>100.75</v>
      </c>
      <c r="AT346" s="5">
        <f t="shared" si="511"/>
        <v>90.55600000000004</v>
      </c>
      <c r="AU346" s="5">
        <f t="shared" si="497"/>
        <v>-18.570000000000618</v>
      </c>
      <c r="AV346" s="5">
        <f t="shared" si="500"/>
        <v>18.570000000000618</v>
      </c>
      <c r="AW346" s="5">
        <f t="shared" si="498"/>
        <v>2</v>
      </c>
      <c r="AZ346" s="4">
        <f t="shared" si="533"/>
        <v>0.14708491250705494</v>
      </c>
      <c r="BA346" s="5">
        <f t="shared" si="441"/>
        <v>0</v>
      </c>
      <c r="BB346" s="4">
        <f t="shared" si="534"/>
        <v>0.12136118054995779</v>
      </c>
      <c r="BD346" s="5">
        <v>-4.569999999999709</v>
      </c>
      <c r="BE346" s="4">
        <v>1</v>
      </c>
      <c r="BJ346" s="5">
        <v>114.35000000000036</v>
      </c>
      <c r="BK346" s="5">
        <v>8.0100000000002183</v>
      </c>
      <c r="BL346" s="5">
        <v>11.470000000000255</v>
      </c>
      <c r="BM346" s="5">
        <v>2</v>
      </c>
      <c r="BR346">
        <v>-45</v>
      </c>
      <c r="BS346">
        <v>36</v>
      </c>
    </row>
    <row r="347" spans="1:71">
      <c r="A347" s="7">
        <v>37026</v>
      </c>
      <c r="B347" s="6">
        <v>6072.87</v>
      </c>
      <c r="C347" s="6">
        <v>6095.71</v>
      </c>
      <c r="D347" s="6">
        <v>6027.45</v>
      </c>
      <c r="E347" s="6">
        <v>6070.38</v>
      </c>
      <c r="F347" s="6">
        <v>5513.64</v>
      </c>
      <c r="G347" s="6">
        <v>5545.33</v>
      </c>
      <c r="H347" s="6">
        <v>5462.06</v>
      </c>
      <c r="I347" s="6">
        <v>5544.13</v>
      </c>
      <c r="J347" s="9">
        <f t="shared" si="482"/>
        <v>68.260000000000218</v>
      </c>
      <c r="K347" s="9">
        <f t="shared" si="509"/>
        <v>110.30916666666667</v>
      </c>
      <c r="L347" s="9">
        <f t="shared" si="486"/>
        <v>83.269999999999527</v>
      </c>
      <c r="M347" s="9">
        <f t="shared" ref="M347" si="538">AVERAGE(L336:L347)</f>
        <v>104.34916666666686</v>
      </c>
      <c r="N347" s="6" t="s">
        <v>37</v>
      </c>
      <c r="O347" s="9">
        <f t="shared" si="488"/>
        <v>526.25</v>
      </c>
      <c r="P347" s="4">
        <f t="shared" si="527"/>
        <v>0</v>
      </c>
      <c r="Q347" s="5">
        <f t="shared" si="528"/>
        <v>50.710000000000036</v>
      </c>
      <c r="R347" s="5">
        <f t="shared" si="529"/>
        <v>538.92750000000001</v>
      </c>
      <c r="S347" s="4">
        <f t="shared" si="530"/>
        <v>0</v>
      </c>
      <c r="T347" s="4">
        <f t="shared" si="531"/>
        <v>0</v>
      </c>
      <c r="U347" s="5">
        <f t="shared" si="523"/>
        <v>561.51200000000006</v>
      </c>
      <c r="V347" s="5">
        <f t="shared" si="524"/>
        <v>-35.262000000000057</v>
      </c>
      <c r="X347" s="5">
        <f t="shared" si="484"/>
        <v>-2.4899999999997817</v>
      </c>
      <c r="Y347" s="5">
        <f t="shared" si="485"/>
        <v>30.489999999999782</v>
      </c>
      <c r="AA347" s="5">
        <f t="shared" si="503"/>
        <v>0</v>
      </c>
      <c r="AB347" s="5">
        <f t="shared" si="504"/>
        <v>0</v>
      </c>
      <c r="AC347" s="5">
        <f t="shared" si="505"/>
        <v>0</v>
      </c>
      <c r="AF347" s="5">
        <f t="shared" si="491"/>
        <v>22.840000000000146</v>
      </c>
      <c r="AG347" s="5">
        <f t="shared" si="492"/>
        <v>31.029999999999745</v>
      </c>
      <c r="AH347" s="5">
        <f t="shared" si="493"/>
        <v>45.420000000000073</v>
      </c>
      <c r="AI347" s="5">
        <f t="shared" si="494"/>
        <v>37.230000000000473</v>
      </c>
      <c r="AJ347" s="5"/>
      <c r="AK347" s="5">
        <f t="shared" si="495"/>
        <v>22.840000000000146</v>
      </c>
      <c r="AL347" s="5">
        <f t="shared" si="515"/>
        <v>40.112000000000442</v>
      </c>
      <c r="AM347" s="5">
        <f t="shared" si="496"/>
        <v>45.420000000000073</v>
      </c>
      <c r="AN347" s="5">
        <f t="shared" si="511"/>
        <v>87.153999999999726</v>
      </c>
      <c r="AO347" s="5">
        <f t="shared" si="512"/>
        <v>0</v>
      </c>
      <c r="AP347" s="5">
        <f t="shared" si="525"/>
        <v>3</v>
      </c>
      <c r="AQ347" s="5">
        <f t="shared" si="445"/>
        <v>2.2000000000000002</v>
      </c>
      <c r="AR347" s="5"/>
      <c r="AS347" s="5">
        <f t="shared" si="489"/>
        <v>37.230000000000473</v>
      </c>
      <c r="AT347" s="5">
        <f t="shared" si="511"/>
        <v>84.683000000000078</v>
      </c>
      <c r="AU347" s="5">
        <f t="shared" si="497"/>
        <v>31.029999999999745</v>
      </c>
      <c r="AV347" s="5">
        <f t="shared" si="500"/>
        <v>-8.1899999999995998</v>
      </c>
      <c r="AW347" s="5">
        <f t="shared" si="498"/>
        <v>3</v>
      </c>
      <c r="AZ347" s="4">
        <f t="shared" si="533"/>
        <v>0</v>
      </c>
      <c r="BA347" s="5">
        <f t="shared" ref="BA347:BA410" si="539">IF(AZ346&gt;0.9,O347-O346,0)</f>
        <v>0</v>
      </c>
      <c r="BB347" s="4">
        <f t="shared" si="534"/>
        <v>0.14708491250705494</v>
      </c>
      <c r="BD347" s="5">
        <v>-4.430000000000291</v>
      </c>
      <c r="BE347" s="4">
        <v>1</v>
      </c>
      <c r="BJ347" s="5">
        <v>60.300000000000182</v>
      </c>
      <c r="BK347" s="5">
        <v>10.829999999999927</v>
      </c>
      <c r="BL347" s="5">
        <v>17.779999999999745</v>
      </c>
      <c r="BM347" s="5">
        <v>2</v>
      </c>
      <c r="BR347">
        <v>-44</v>
      </c>
      <c r="BS347">
        <v>-30</v>
      </c>
    </row>
    <row r="348" spans="1:71">
      <c r="A348" s="7">
        <v>37027</v>
      </c>
      <c r="B348" s="6">
        <v>6060.75</v>
      </c>
      <c r="C348" s="6">
        <v>6157.74</v>
      </c>
      <c r="D348" s="6">
        <v>5960.46</v>
      </c>
      <c r="E348" s="6">
        <v>6148.44</v>
      </c>
      <c r="F348" s="6">
        <v>5502.98</v>
      </c>
      <c r="G348" s="6">
        <v>5523.64</v>
      </c>
      <c r="H348" s="6">
        <v>5433.31</v>
      </c>
      <c r="I348" s="6">
        <v>5522.69</v>
      </c>
      <c r="J348" s="9">
        <f t="shared" si="482"/>
        <v>197.27999999999975</v>
      </c>
      <c r="K348" s="9">
        <f t="shared" si="509"/>
        <v>117.44666666666664</v>
      </c>
      <c r="L348" s="9">
        <f t="shared" si="486"/>
        <v>110.81999999999971</v>
      </c>
      <c r="M348" s="9">
        <f t="shared" ref="M348" si="540">AVERAGE(L337:L348)</f>
        <v>100.05916666666683</v>
      </c>
      <c r="N348" s="6" t="s">
        <v>36</v>
      </c>
      <c r="O348" s="9">
        <f t="shared" si="488"/>
        <v>625.75</v>
      </c>
      <c r="P348" s="4">
        <f t="shared" si="527"/>
        <v>1</v>
      </c>
      <c r="Q348" s="5">
        <f t="shared" si="528"/>
        <v>99.5</v>
      </c>
      <c r="R348" s="5">
        <f t="shared" si="529"/>
        <v>551.125</v>
      </c>
      <c r="S348" s="4">
        <f t="shared" si="530"/>
        <v>1</v>
      </c>
      <c r="T348" s="4">
        <f t="shared" si="531"/>
        <v>0.63586400817996092</v>
      </c>
      <c r="U348" s="5">
        <f t="shared" si="523"/>
        <v>572.29000000000019</v>
      </c>
      <c r="V348" s="5">
        <f t="shared" si="524"/>
        <v>53.459999999999809</v>
      </c>
      <c r="X348" s="5">
        <f t="shared" si="484"/>
        <v>87.6899999999996</v>
      </c>
      <c r="Y348" s="5">
        <f t="shared" si="485"/>
        <v>19.710000000000036</v>
      </c>
      <c r="AA348" s="5">
        <f t="shared" si="503"/>
        <v>1</v>
      </c>
      <c r="AB348" s="5">
        <f t="shared" si="504"/>
        <v>0</v>
      </c>
      <c r="AC348" s="5">
        <f t="shared" si="505"/>
        <v>1</v>
      </c>
      <c r="AF348" s="5">
        <f t="shared" si="491"/>
        <v>96.989999999999782</v>
      </c>
      <c r="AG348" s="5">
        <f t="shared" si="492"/>
        <v>87.359999999999673</v>
      </c>
      <c r="AH348" s="5">
        <f t="shared" si="493"/>
        <v>100.28999999999996</v>
      </c>
      <c r="AI348" s="5">
        <f t="shared" si="494"/>
        <v>109.92000000000007</v>
      </c>
      <c r="AJ348" s="5"/>
      <c r="AK348" s="5">
        <f t="shared" si="495"/>
        <v>96.989999999999782</v>
      </c>
      <c r="AL348" s="5">
        <f t="shared" si="515"/>
        <v>47.192999999999827</v>
      </c>
      <c r="AM348" s="5">
        <f t="shared" si="496"/>
        <v>100.28999999999996</v>
      </c>
      <c r="AN348" s="5">
        <f t="shared" si="511"/>
        <v>88.493999999999772</v>
      </c>
      <c r="AO348" s="5">
        <f t="shared" si="512"/>
        <v>1</v>
      </c>
      <c r="AP348" s="5">
        <f t="shared" si="525"/>
        <v>4</v>
      </c>
      <c r="AQ348" s="5">
        <f t="shared" si="445"/>
        <v>2.5</v>
      </c>
      <c r="AR348" s="5"/>
      <c r="AS348" s="5">
        <f t="shared" si="489"/>
        <v>109.92000000000007</v>
      </c>
      <c r="AT348" s="5">
        <f t="shared" si="511"/>
        <v>87.738000000000099</v>
      </c>
      <c r="AU348" s="5">
        <f t="shared" si="497"/>
        <v>87.359999999999673</v>
      </c>
      <c r="AV348" s="5">
        <f t="shared" si="500"/>
        <v>9.6300000000001091</v>
      </c>
      <c r="AW348" s="5">
        <f t="shared" si="498"/>
        <v>4</v>
      </c>
      <c r="AZ348" s="4">
        <f t="shared" si="533"/>
        <v>0.63586400817996092</v>
      </c>
      <c r="BA348" s="5">
        <f t="shared" si="539"/>
        <v>0</v>
      </c>
      <c r="BB348" s="4">
        <f t="shared" si="534"/>
        <v>0</v>
      </c>
      <c r="BD348" s="5">
        <v>-4.3799999999996544</v>
      </c>
      <c r="BE348" s="4">
        <v>1</v>
      </c>
      <c r="BJ348" s="5">
        <v>48.930000000000291</v>
      </c>
      <c r="BK348" s="5">
        <v>-20.529999999999745</v>
      </c>
      <c r="BL348" s="5">
        <v>22.350000000000364</v>
      </c>
      <c r="BM348" s="5">
        <v>2</v>
      </c>
      <c r="BR348">
        <v>-47</v>
      </c>
      <c r="BS348">
        <v>-60</v>
      </c>
    </row>
    <row r="349" spans="1:71">
      <c r="A349" s="7">
        <v>37028</v>
      </c>
      <c r="B349" s="6">
        <v>6167.11</v>
      </c>
      <c r="C349" s="6">
        <v>6226.58</v>
      </c>
      <c r="D349" s="6">
        <v>6139.67</v>
      </c>
      <c r="E349" s="6">
        <v>6173.81</v>
      </c>
      <c r="F349" s="6">
        <v>5607.32</v>
      </c>
      <c r="G349" s="6">
        <v>5632.54</v>
      </c>
      <c r="H349" s="6">
        <v>5569.66</v>
      </c>
      <c r="I349" s="6">
        <v>5592.65</v>
      </c>
      <c r="J349" s="9">
        <f t="shared" si="482"/>
        <v>86.909999999999854</v>
      </c>
      <c r="K349" s="9">
        <f t="shared" si="509"/>
        <v>116.69249999999995</v>
      </c>
      <c r="L349" s="9">
        <f t="shared" si="486"/>
        <v>109.85000000000036</v>
      </c>
      <c r="M349" s="9">
        <f t="shared" ref="M349" si="541">AVERAGE(L338:L349)</f>
        <v>102.34666666666681</v>
      </c>
      <c r="N349" s="6" t="s">
        <v>37</v>
      </c>
      <c r="O349" s="9">
        <f t="shared" si="488"/>
        <v>581.16000000000076</v>
      </c>
      <c r="P349" s="4">
        <f t="shared" si="527"/>
        <v>0.55185929648241971</v>
      </c>
      <c r="Q349" s="5">
        <f t="shared" si="528"/>
        <v>99.5</v>
      </c>
      <c r="R349" s="5">
        <f t="shared" si="529"/>
        <v>551.125</v>
      </c>
      <c r="S349" s="4">
        <f t="shared" si="530"/>
        <v>0.55185929648241971</v>
      </c>
      <c r="T349" s="4">
        <f t="shared" si="531"/>
        <v>0.55185929648241971</v>
      </c>
      <c r="U349" s="5">
        <f t="shared" si="523"/>
        <v>576.77800000000025</v>
      </c>
      <c r="V349" s="5">
        <f t="shared" si="524"/>
        <v>4.3820000000005166</v>
      </c>
      <c r="X349" s="5">
        <f t="shared" si="484"/>
        <v>6.7000000000007276</v>
      </c>
      <c r="Y349" s="5">
        <f t="shared" si="485"/>
        <v>-14.670000000000073</v>
      </c>
      <c r="AA349" s="5">
        <f t="shared" si="503"/>
        <v>0</v>
      </c>
      <c r="AB349" s="5">
        <f t="shared" si="504"/>
        <v>0</v>
      </c>
      <c r="AC349" s="5">
        <f t="shared" si="505"/>
        <v>0</v>
      </c>
      <c r="AF349" s="5">
        <f t="shared" si="491"/>
        <v>59.470000000000255</v>
      </c>
      <c r="AG349" s="5">
        <f t="shared" si="492"/>
        <v>78.140000000000327</v>
      </c>
      <c r="AH349" s="5">
        <f t="shared" si="493"/>
        <v>27.4399999999996</v>
      </c>
      <c r="AI349" s="5">
        <f t="shared" si="494"/>
        <v>8.7699999999995271</v>
      </c>
      <c r="AJ349" s="5"/>
      <c r="AK349" s="5">
        <f t="shared" si="495"/>
        <v>27.4399999999996</v>
      </c>
      <c r="AL349" s="5">
        <f t="shared" si="515"/>
        <v>47.192999999999827</v>
      </c>
      <c r="AM349" s="5">
        <f t="shared" si="496"/>
        <v>59.470000000000255</v>
      </c>
      <c r="AN349" s="5">
        <f t="shared" si="511"/>
        <v>79.43499999999986</v>
      </c>
      <c r="AO349" s="5">
        <f t="shared" si="512"/>
        <v>0</v>
      </c>
      <c r="AP349" s="5">
        <f t="shared" si="525"/>
        <v>3</v>
      </c>
      <c r="AQ349" s="5">
        <f t="shared" si="445"/>
        <v>2.7</v>
      </c>
      <c r="AR349" s="5"/>
      <c r="AS349" s="5">
        <f t="shared" si="489"/>
        <v>78.140000000000327</v>
      </c>
      <c r="AT349" s="5">
        <f t="shared" si="511"/>
        <v>80.32700000000014</v>
      </c>
      <c r="AU349" s="5">
        <f t="shared" si="497"/>
        <v>8.7699999999995271</v>
      </c>
      <c r="AV349" s="5">
        <f t="shared" si="500"/>
        <v>-18.670000000000073</v>
      </c>
      <c r="AW349" s="5">
        <f t="shared" si="498"/>
        <v>5</v>
      </c>
      <c r="AX349" s="3">
        <v>1</v>
      </c>
      <c r="AZ349" s="4">
        <f t="shared" si="533"/>
        <v>0.55185929648241971</v>
      </c>
      <c r="BA349" s="5">
        <f t="shared" si="539"/>
        <v>0</v>
      </c>
      <c r="BB349" s="4">
        <f t="shared" si="534"/>
        <v>0.63586400817996092</v>
      </c>
      <c r="BD349" s="5">
        <v>-4.3699999999994361</v>
      </c>
      <c r="BE349" s="4">
        <v>1</v>
      </c>
      <c r="BJ349" s="5">
        <v>26.850000000000364</v>
      </c>
      <c r="BK349" s="5">
        <v>3.0399999999999636</v>
      </c>
      <c r="BL349" s="5">
        <v>0.57999999999992724</v>
      </c>
      <c r="BM349" s="5">
        <v>2</v>
      </c>
      <c r="BR349">
        <v>7</v>
      </c>
      <c r="BS349">
        <v>15</v>
      </c>
    </row>
    <row r="350" spans="1:71">
      <c r="A350" s="7">
        <v>37029</v>
      </c>
      <c r="B350" s="6">
        <v>6168.64</v>
      </c>
      <c r="C350" s="6">
        <v>6213.12</v>
      </c>
      <c r="D350" s="6">
        <v>6124.94</v>
      </c>
      <c r="E350" s="6">
        <v>6186.87</v>
      </c>
      <c r="F350" s="6">
        <v>5569.88</v>
      </c>
      <c r="G350" s="6">
        <v>5658.26</v>
      </c>
      <c r="H350" s="6">
        <v>5562.43</v>
      </c>
      <c r="I350" s="6">
        <v>5638.24</v>
      </c>
      <c r="J350" s="9">
        <f t="shared" si="482"/>
        <v>88.180000000000291</v>
      </c>
      <c r="K350" s="9">
        <f t="shared" si="509"/>
        <v>114.75083333333335</v>
      </c>
      <c r="L350" s="9">
        <f t="shared" si="486"/>
        <v>95.829999999999927</v>
      </c>
      <c r="M350" s="9">
        <f t="shared" ref="M350" si="542">AVERAGE(L339:L350)</f>
        <v>102.12166666666674</v>
      </c>
      <c r="N350" s="6" t="s">
        <v>37</v>
      </c>
      <c r="O350" s="9">
        <f t="shared" si="488"/>
        <v>548.63000000000011</v>
      </c>
      <c r="P350" s="4">
        <f t="shared" si="527"/>
        <v>0.22492462311557898</v>
      </c>
      <c r="Q350" s="5">
        <f t="shared" si="528"/>
        <v>99.5</v>
      </c>
      <c r="R350" s="5">
        <f t="shared" si="529"/>
        <v>551.125</v>
      </c>
      <c r="S350" s="4">
        <f t="shared" si="530"/>
        <v>0.22492462311557898</v>
      </c>
      <c r="T350" s="4">
        <f t="shared" si="531"/>
        <v>0.22492462311557898</v>
      </c>
      <c r="U350" s="5">
        <f t="shared" si="523"/>
        <v>571.75000000000023</v>
      </c>
      <c r="V350" s="5">
        <f t="shared" si="524"/>
        <v>-23.120000000000118</v>
      </c>
      <c r="X350" s="5">
        <f t="shared" si="484"/>
        <v>18.229999999999563</v>
      </c>
      <c r="Y350" s="5">
        <f t="shared" si="485"/>
        <v>68.359999999999673</v>
      </c>
      <c r="AA350" s="5">
        <f t="shared" si="503"/>
        <v>1</v>
      </c>
      <c r="AB350" s="5">
        <f t="shared" si="504"/>
        <v>0</v>
      </c>
      <c r="AC350" s="5">
        <f t="shared" si="505"/>
        <v>1</v>
      </c>
      <c r="AF350" s="5">
        <f t="shared" si="491"/>
        <v>44.479999999999563</v>
      </c>
      <c r="AG350" s="5">
        <f t="shared" si="492"/>
        <v>39.309999999999491</v>
      </c>
      <c r="AH350" s="5">
        <f t="shared" si="493"/>
        <v>43.700000000000728</v>
      </c>
      <c r="AI350" s="5">
        <f t="shared" si="494"/>
        <v>48.8700000000008</v>
      </c>
      <c r="AJ350" s="5"/>
      <c r="AK350" s="5">
        <f t="shared" si="495"/>
        <v>43.700000000000728</v>
      </c>
      <c r="AL350" s="5">
        <f t="shared" si="515"/>
        <v>49.029000000000615</v>
      </c>
      <c r="AM350" s="5">
        <f t="shared" si="496"/>
        <v>44.479999999999563</v>
      </c>
      <c r="AN350" s="5">
        <f t="shared" si="511"/>
        <v>74.371999999999844</v>
      </c>
      <c r="AO350" s="5">
        <f t="shared" si="512"/>
        <v>0</v>
      </c>
      <c r="AP350" s="5">
        <f t="shared" si="525"/>
        <v>2</v>
      </c>
      <c r="AQ350" s="5">
        <f t="shared" ref="AQ350:AQ413" si="543">AVERAGE(AP341:AP350)</f>
        <v>2.7</v>
      </c>
      <c r="AR350" s="5"/>
      <c r="AS350" s="5">
        <f t="shared" si="489"/>
        <v>48.8700000000008</v>
      </c>
      <c r="AT350" s="5">
        <f t="shared" si="511"/>
        <v>76.448000000000235</v>
      </c>
      <c r="AU350" s="5">
        <f t="shared" si="497"/>
        <v>39.309999999999491</v>
      </c>
      <c r="AV350" s="5">
        <f t="shared" si="500"/>
        <v>5.1700000000000728</v>
      </c>
      <c r="AW350" s="5">
        <f t="shared" si="498"/>
        <v>6</v>
      </c>
      <c r="AZ350" s="4">
        <f t="shared" si="533"/>
        <v>0.22492462311557898</v>
      </c>
      <c r="BA350" s="5">
        <f t="shared" si="539"/>
        <v>0</v>
      </c>
      <c r="BB350" s="4">
        <f t="shared" si="534"/>
        <v>0.55185929648241971</v>
      </c>
      <c r="BD350" s="5">
        <v>-4.3200000000001637</v>
      </c>
      <c r="BE350" s="4">
        <v>1</v>
      </c>
      <c r="BJ350" s="5">
        <v>35.269999999999527</v>
      </c>
      <c r="BK350" s="5">
        <v>13.190000000000509</v>
      </c>
      <c r="BL350" s="5">
        <v>10.460000000000036</v>
      </c>
      <c r="BM350" s="5">
        <v>2</v>
      </c>
      <c r="BR350">
        <v>18</v>
      </c>
      <c r="BS350">
        <v>-61</v>
      </c>
    </row>
    <row r="351" spans="1:71">
      <c r="A351" s="7">
        <v>37032</v>
      </c>
      <c r="B351" s="6">
        <v>6193.13</v>
      </c>
      <c r="C351" s="6">
        <v>6260.13</v>
      </c>
      <c r="D351" s="6">
        <v>6139.24</v>
      </c>
      <c r="E351" s="6">
        <v>6249.87</v>
      </c>
      <c r="F351" s="6">
        <v>5647.35</v>
      </c>
      <c r="G351" s="6">
        <v>5660.69</v>
      </c>
      <c r="H351" s="6">
        <v>5584.72</v>
      </c>
      <c r="I351" s="6">
        <v>5652.04</v>
      </c>
      <c r="J351" s="9">
        <f t="shared" si="482"/>
        <v>120.89000000000033</v>
      </c>
      <c r="K351" s="9">
        <f t="shared" si="509"/>
        <v>110.25250000000005</v>
      </c>
      <c r="L351" s="9">
        <f t="shared" si="486"/>
        <v>75.969999999999345</v>
      </c>
      <c r="M351" s="9">
        <f t="shared" ref="M351" si="544">AVERAGE(L340:L351)</f>
        <v>95.357500000000002</v>
      </c>
      <c r="N351" s="6" t="s">
        <v>36</v>
      </c>
      <c r="O351" s="9">
        <f t="shared" si="488"/>
        <v>597.82999999999993</v>
      </c>
      <c r="P351" s="4">
        <f t="shared" si="527"/>
        <v>0.71939698492462234</v>
      </c>
      <c r="Q351" s="5">
        <f t="shared" si="528"/>
        <v>99.5</v>
      </c>
      <c r="R351" s="5">
        <f t="shared" si="529"/>
        <v>551.125</v>
      </c>
      <c r="S351" s="4">
        <f t="shared" si="530"/>
        <v>0.71939698492462234</v>
      </c>
      <c r="T351" s="4">
        <f t="shared" si="531"/>
        <v>0.71939698492462234</v>
      </c>
      <c r="U351" s="5">
        <f t="shared" si="523"/>
        <v>575.92400000000021</v>
      </c>
      <c r="V351" s="5">
        <f t="shared" si="524"/>
        <v>21.905999999999722</v>
      </c>
      <c r="X351" s="5">
        <f t="shared" si="484"/>
        <v>56.739999999999782</v>
      </c>
      <c r="Y351" s="5">
        <f t="shared" si="485"/>
        <v>4.6899999999995998</v>
      </c>
      <c r="AA351" s="5">
        <f t="shared" si="503"/>
        <v>1</v>
      </c>
      <c r="AB351" s="5">
        <f t="shared" si="504"/>
        <v>0</v>
      </c>
      <c r="AC351" s="5">
        <f t="shared" si="505"/>
        <v>1</v>
      </c>
      <c r="AF351" s="5">
        <f t="shared" si="491"/>
        <v>67</v>
      </c>
      <c r="AG351" s="5">
        <f t="shared" si="492"/>
        <v>73.260000000000218</v>
      </c>
      <c r="AH351" s="5">
        <f t="shared" si="493"/>
        <v>53.890000000000327</v>
      </c>
      <c r="AI351" s="5">
        <f t="shared" si="494"/>
        <v>47.630000000000109</v>
      </c>
      <c r="AJ351" s="5"/>
      <c r="AK351" s="5">
        <f t="shared" si="495"/>
        <v>53.890000000000327</v>
      </c>
      <c r="AL351" s="5">
        <f t="shared" si="515"/>
        <v>58.200000000000259</v>
      </c>
      <c r="AM351" s="5">
        <f t="shared" si="496"/>
        <v>67</v>
      </c>
      <c r="AN351" s="5">
        <f t="shared" si="511"/>
        <v>75.518999999999863</v>
      </c>
      <c r="AO351" s="5">
        <f t="shared" si="512"/>
        <v>0</v>
      </c>
      <c r="AP351" s="5">
        <f t="shared" si="525"/>
        <v>2</v>
      </c>
      <c r="AQ351" s="5">
        <f t="shared" si="543"/>
        <v>2.7</v>
      </c>
      <c r="AR351" s="5"/>
      <c r="AS351" s="5">
        <f t="shared" si="489"/>
        <v>73.260000000000218</v>
      </c>
      <c r="AT351" s="5">
        <f t="shared" si="511"/>
        <v>78.257000000000247</v>
      </c>
      <c r="AU351" s="5">
        <f t="shared" si="497"/>
        <v>47.630000000000109</v>
      </c>
      <c r="AV351" s="5">
        <f t="shared" si="500"/>
        <v>-6.2600000000002183</v>
      </c>
      <c r="AW351" s="5">
        <f t="shared" si="498"/>
        <v>2</v>
      </c>
      <c r="AZ351" s="4">
        <f t="shared" si="533"/>
        <v>0.71939698492462234</v>
      </c>
      <c r="BA351" s="5">
        <f t="shared" si="539"/>
        <v>0</v>
      </c>
      <c r="BB351" s="4">
        <f t="shared" si="534"/>
        <v>0.22492462311557898</v>
      </c>
      <c r="BD351" s="5">
        <v>-4.3000000000001819</v>
      </c>
      <c r="BE351" s="4">
        <v>1</v>
      </c>
      <c r="BJ351" s="5">
        <v>41.130000000000109</v>
      </c>
      <c r="BK351" s="5">
        <v>-14.359999999999673</v>
      </c>
      <c r="BL351" s="5">
        <v>14.359999999999673</v>
      </c>
      <c r="BM351" s="5">
        <v>2</v>
      </c>
      <c r="BR351">
        <v>-44</v>
      </c>
      <c r="BS351">
        <v>-57</v>
      </c>
    </row>
    <row r="352" spans="1:71">
      <c r="A352" s="7">
        <v>37033</v>
      </c>
      <c r="B352" s="6">
        <v>6250.32</v>
      </c>
      <c r="C352" s="6">
        <v>6337.47</v>
      </c>
      <c r="D352" s="6">
        <v>6245.65</v>
      </c>
      <c r="E352" s="6">
        <v>6270.59</v>
      </c>
      <c r="F352" s="6">
        <v>5687.71</v>
      </c>
      <c r="G352" s="6">
        <v>5728.52</v>
      </c>
      <c r="H352" s="6">
        <v>5675.54</v>
      </c>
      <c r="I352" s="6">
        <v>5693.47</v>
      </c>
      <c r="J352" s="9">
        <f t="shared" si="482"/>
        <v>91.820000000000618</v>
      </c>
      <c r="K352" s="9">
        <f t="shared" si="509"/>
        <v>106.50666666666682</v>
      </c>
      <c r="L352" s="9">
        <f t="shared" si="486"/>
        <v>76.480000000000473</v>
      </c>
      <c r="M352" s="9">
        <f t="shared" ref="M352" si="545">AVERAGE(L341:L352)</f>
        <v>91.368333333333339</v>
      </c>
      <c r="N352" s="6" t="s">
        <v>37</v>
      </c>
      <c r="O352" s="9">
        <f t="shared" si="488"/>
        <v>577.11999999999989</v>
      </c>
      <c r="P352" s="4">
        <f t="shared" si="527"/>
        <v>0.36942427385891885</v>
      </c>
      <c r="Q352" s="5">
        <f t="shared" si="528"/>
        <v>77.119999999999891</v>
      </c>
      <c r="R352" s="5">
        <f t="shared" si="529"/>
        <v>567.91000000000008</v>
      </c>
      <c r="S352" s="4">
        <f t="shared" si="530"/>
        <v>0.51125628140703405</v>
      </c>
      <c r="T352" s="4">
        <f t="shared" si="531"/>
        <v>0.51125628140703405</v>
      </c>
      <c r="U352" s="5">
        <f t="shared" si="523"/>
        <v>586.09800000000018</v>
      </c>
      <c r="V352" s="5">
        <f t="shared" si="524"/>
        <v>-8.9780000000002929</v>
      </c>
      <c r="X352" s="5">
        <f t="shared" si="484"/>
        <v>20.270000000000437</v>
      </c>
      <c r="Y352" s="5">
        <f t="shared" si="485"/>
        <v>5.7600000000002183</v>
      </c>
      <c r="AA352" s="5">
        <f t="shared" si="503"/>
        <v>1</v>
      </c>
      <c r="AB352" s="5">
        <f t="shared" si="504"/>
        <v>0</v>
      </c>
      <c r="AC352" s="5">
        <f t="shared" si="505"/>
        <v>1</v>
      </c>
      <c r="AF352" s="5">
        <f t="shared" si="491"/>
        <v>87.150000000000546</v>
      </c>
      <c r="AG352" s="5">
        <f t="shared" si="492"/>
        <v>87.600000000000364</v>
      </c>
      <c r="AH352" s="5">
        <f t="shared" si="493"/>
        <v>4.6700000000000728</v>
      </c>
      <c r="AI352" s="5">
        <f t="shared" si="494"/>
        <v>4.2200000000002547</v>
      </c>
      <c r="AJ352" s="5"/>
      <c r="AK352" s="5">
        <f t="shared" si="495"/>
        <v>4.6700000000000728</v>
      </c>
      <c r="AL352" s="5">
        <f t="shared" si="515"/>
        <v>58.200000000000259</v>
      </c>
      <c r="AM352" s="5">
        <f t="shared" si="496"/>
        <v>87.150000000000546</v>
      </c>
      <c r="AN352" s="5">
        <f t="shared" si="511"/>
        <v>78.116999999999919</v>
      </c>
      <c r="AO352" s="5">
        <f t="shared" si="512"/>
        <v>1</v>
      </c>
      <c r="AP352" s="5">
        <f t="shared" si="525"/>
        <v>3</v>
      </c>
      <c r="AQ352" s="5">
        <f t="shared" si="543"/>
        <v>2.8</v>
      </c>
      <c r="AR352" s="5"/>
      <c r="AS352" s="5">
        <f t="shared" si="489"/>
        <v>87.600000000000364</v>
      </c>
      <c r="AT352" s="5">
        <f t="shared" si="511"/>
        <v>81.922000000000295</v>
      </c>
      <c r="AU352" s="5">
        <f t="shared" si="497"/>
        <v>4.2200000000002547</v>
      </c>
      <c r="AV352" s="5">
        <f t="shared" si="500"/>
        <v>-0.4499999999998181</v>
      </c>
      <c r="AW352" s="5">
        <f t="shared" si="498"/>
        <v>3</v>
      </c>
      <c r="AZ352" s="4">
        <f t="shared" si="533"/>
        <v>0.51125628140703405</v>
      </c>
      <c r="BA352" s="5">
        <f t="shared" si="539"/>
        <v>0</v>
      </c>
      <c r="BB352" s="4">
        <f t="shared" si="534"/>
        <v>0.71939698492462234</v>
      </c>
      <c r="BD352" s="5">
        <v>-4.2800000000002001</v>
      </c>
      <c r="BE352" s="4">
        <v>1</v>
      </c>
      <c r="BJ352" s="5">
        <v>64.680000000000291</v>
      </c>
      <c r="BK352" s="5">
        <v>19.399999999999636</v>
      </c>
      <c r="BL352" s="5">
        <v>6.5599999999994907</v>
      </c>
      <c r="BM352" s="5">
        <v>2</v>
      </c>
      <c r="BR352">
        <v>20</v>
      </c>
      <c r="BS352">
        <v>-6</v>
      </c>
    </row>
    <row r="353" spans="1:71">
      <c r="A353" s="7">
        <v>37034</v>
      </c>
      <c r="B353" s="6">
        <v>6259.98</v>
      </c>
      <c r="C353" s="6">
        <v>6288.95</v>
      </c>
      <c r="D353" s="6">
        <v>6209.27</v>
      </c>
      <c r="E353" s="6">
        <v>6215.25</v>
      </c>
      <c r="F353" s="6">
        <v>5663.87</v>
      </c>
      <c r="G353" s="6">
        <v>5688.64</v>
      </c>
      <c r="H353" s="6">
        <v>5630.74</v>
      </c>
      <c r="I353" s="6">
        <v>5630.74</v>
      </c>
      <c r="J353" s="9">
        <f t="shared" si="482"/>
        <v>79.679999999999382</v>
      </c>
      <c r="K353" s="9">
        <f t="shared" si="509"/>
        <v>105.1908333333334</v>
      </c>
      <c r="L353" s="9">
        <f t="shared" si="486"/>
        <v>62.730000000000473</v>
      </c>
      <c r="M353" s="9">
        <f t="shared" ref="M353" si="546">AVERAGE(L342:L353)</f>
        <v>90.638333333333392</v>
      </c>
      <c r="N353" s="6" t="s">
        <v>36</v>
      </c>
      <c r="O353" s="9">
        <f t="shared" si="488"/>
        <v>584.51000000000022</v>
      </c>
      <c r="P353" s="4">
        <f t="shared" si="527"/>
        <v>0.7292682926829317</v>
      </c>
      <c r="Q353" s="5">
        <f t="shared" si="528"/>
        <v>49.199999999999818</v>
      </c>
      <c r="R353" s="5">
        <f t="shared" si="529"/>
        <v>560.93000000000006</v>
      </c>
      <c r="S353" s="4">
        <f t="shared" si="530"/>
        <v>0.58552763819095699</v>
      </c>
      <c r="T353" s="4">
        <f t="shared" si="531"/>
        <v>0.58552763819095699</v>
      </c>
      <c r="U353" s="5">
        <f t="shared" si="523"/>
        <v>577.85000000000014</v>
      </c>
      <c r="V353" s="5">
        <f t="shared" si="524"/>
        <v>6.6600000000000819</v>
      </c>
      <c r="X353" s="5">
        <f t="shared" si="484"/>
        <v>-44.729999999999563</v>
      </c>
      <c r="Y353" s="5">
        <f t="shared" si="485"/>
        <v>-33.130000000000109</v>
      </c>
      <c r="AA353" s="5">
        <f t="shared" si="503"/>
        <v>0</v>
      </c>
      <c r="AB353" s="5">
        <f t="shared" si="504"/>
        <v>1</v>
      </c>
      <c r="AC353" s="5">
        <f t="shared" si="505"/>
        <v>1</v>
      </c>
      <c r="AF353" s="5">
        <f t="shared" si="491"/>
        <v>28.970000000000255</v>
      </c>
      <c r="AG353" s="5">
        <f t="shared" si="492"/>
        <v>18.359999999999673</v>
      </c>
      <c r="AH353" s="5">
        <f t="shared" si="493"/>
        <v>50.709999999999127</v>
      </c>
      <c r="AI353" s="5">
        <f t="shared" si="494"/>
        <v>61.319999999999709</v>
      </c>
      <c r="AJ353" s="5"/>
      <c r="AK353" s="5">
        <f t="shared" si="495"/>
        <v>28.970000000000255</v>
      </c>
      <c r="AL353" s="5">
        <f t="shared" si="515"/>
        <v>58.200000000000259</v>
      </c>
      <c r="AM353" s="5">
        <f t="shared" si="496"/>
        <v>50.709999999999127</v>
      </c>
      <c r="AN353" s="5">
        <f t="shared" si="511"/>
        <v>75.040999999999798</v>
      </c>
      <c r="AO353" s="5">
        <f t="shared" si="512"/>
        <v>0</v>
      </c>
      <c r="AP353" s="5">
        <f t="shared" si="525"/>
        <v>3</v>
      </c>
      <c r="AQ353" s="5">
        <f t="shared" si="543"/>
        <v>2.9</v>
      </c>
      <c r="AR353" s="5"/>
      <c r="AS353" s="5">
        <f t="shared" si="489"/>
        <v>61.319999999999709</v>
      </c>
      <c r="AT353" s="5">
        <f t="shared" si="511"/>
        <v>79.768000000000214</v>
      </c>
      <c r="AU353" s="5">
        <f t="shared" si="497"/>
        <v>18.359999999999673</v>
      </c>
      <c r="AV353" s="5">
        <f t="shared" si="500"/>
        <v>10.610000000000582</v>
      </c>
      <c r="AW353" s="5">
        <f t="shared" si="498"/>
        <v>4</v>
      </c>
      <c r="AZ353" s="4">
        <f t="shared" si="533"/>
        <v>0.58552763819095699</v>
      </c>
      <c r="BA353" s="5">
        <f t="shared" si="539"/>
        <v>0</v>
      </c>
      <c r="BB353" s="4">
        <f t="shared" si="534"/>
        <v>0.51125628140703405</v>
      </c>
      <c r="BD353" s="5">
        <v>-4.2399999999997817</v>
      </c>
      <c r="BE353" s="4">
        <v>1</v>
      </c>
      <c r="BJ353" s="5">
        <v>49.159999999999854</v>
      </c>
      <c r="BK353" s="5">
        <v>6.9600000000000364</v>
      </c>
      <c r="BL353" s="5">
        <v>12.109999999999673</v>
      </c>
      <c r="BM353" s="5">
        <v>2</v>
      </c>
      <c r="BR353">
        <v>51</v>
      </c>
      <c r="BS353">
        <v>-33</v>
      </c>
    </row>
    <row r="354" spans="1:71">
      <c r="A354" s="7">
        <v>37035</v>
      </c>
      <c r="B354" s="6">
        <v>6209.98</v>
      </c>
      <c r="C354" s="6">
        <v>6306.35</v>
      </c>
      <c r="D354" s="6">
        <v>6193.16</v>
      </c>
      <c r="E354" s="6">
        <v>6278.9</v>
      </c>
      <c r="F354" s="6">
        <v>5619.01</v>
      </c>
      <c r="G354" s="6">
        <v>5680.26</v>
      </c>
      <c r="H354" s="6">
        <v>5615.12</v>
      </c>
      <c r="I354" s="6">
        <v>5656.47</v>
      </c>
      <c r="J354" s="9">
        <f t="shared" si="482"/>
        <v>113.19000000000051</v>
      </c>
      <c r="K354" s="9">
        <f t="shared" si="509"/>
        <v>106.19833333333342</v>
      </c>
      <c r="L354" s="9">
        <f t="shared" si="486"/>
        <v>65.140000000000327</v>
      </c>
      <c r="M354" s="9">
        <f t="shared" ref="M354" si="547">AVERAGE(L343:L354)</f>
        <v>87.920000000000073</v>
      </c>
      <c r="N354" s="6" t="s">
        <v>36</v>
      </c>
      <c r="O354" s="9">
        <f t="shared" si="488"/>
        <v>622.42999999999938</v>
      </c>
      <c r="P354" s="4">
        <f t="shared" si="527"/>
        <v>1</v>
      </c>
      <c r="Q354" s="5">
        <f t="shared" si="528"/>
        <v>73.799999999999272</v>
      </c>
      <c r="R354" s="5">
        <f t="shared" si="529"/>
        <v>567.07999999999993</v>
      </c>
      <c r="S354" s="4">
        <f t="shared" si="530"/>
        <v>0.95695020746887161</v>
      </c>
      <c r="T354" s="4">
        <f t="shared" si="531"/>
        <v>0.9666331658291395</v>
      </c>
      <c r="U354" s="5">
        <f t="shared" si="523"/>
        <v>586.10399999999993</v>
      </c>
      <c r="V354" s="5">
        <f t="shared" si="524"/>
        <v>36.325999999999453</v>
      </c>
      <c r="X354" s="5">
        <f t="shared" si="484"/>
        <v>68.920000000000073</v>
      </c>
      <c r="Y354" s="5">
        <f t="shared" si="485"/>
        <v>37.460000000000036</v>
      </c>
      <c r="AA354" s="5">
        <f t="shared" si="503"/>
        <v>1</v>
      </c>
      <c r="AB354" s="5">
        <f t="shared" si="504"/>
        <v>0</v>
      </c>
      <c r="AC354" s="5">
        <f t="shared" si="505"/>
        <v>1</v>
      </c>
      <c r="AF354" s="5">
        <f t="shared" si="491"/>
        <v>96.3700000000008</v>
      </c>
      <c r="AG354" s="5">
        <f t="shared" si="492"/>
        <v>91.100000000000364</v>
      </c>
      <c r="AH354" s="5">
        <f t="shared" si="493"/>
        <v>16.819999999999709</v>
      </c>
      <c r="AI354" s="5">
        <f t="shared" si="494"/>
        <v>22.090000000000146</v>
      </c>
      <c r="AJ354" s="5"/>
      <c r="AK354" s="5">
        <f t="shared" si="495"/>
        <v>16.819999999999709</v>
      </c>
      <c r="AL354" s="5">
        <f t="shared" si="515"/>
        <v>58.200000000000259</v>
      </c>
      <c r="AM354" s="5">
        <f t="shared" si="496"/>
        <v>96.3700000000008</v>
      </c>
      <c r="AN354" s="5">
        <f t="shared" si="511"/>
        <v>67.170999999999907</v>
      </c>
      <c r="AO354" s="5">
        <f t="shared" si="512"/>
        <v>1</v>
      </c>
      <c r="AP354" s="5">
        <f t="shared" si="525"/>
        <v>3</v>
      </c>
      <c r="AQ354" s="5">
        <f t="shared" si="543"/>
        <v>2.9</v>
      </c>
      <c r="AR354" s="5"/>
      <c r="AS354" s="5">
        <f t="shared" si="489"/>
        <v>91.100000000000364</v>
      </c>
      <c r="AT354" s="5">
        <f t="shared" si="511"/>
        <v>73.048000000000229</v>
      </c>
      <c r="AU354" s="5">
        <f t="shared" si="497"/>
        <v>22.090000000000146</v>
      </c>
      <c r="AV354" s="5">
        <f t="shared" si="500"/>
        <v>5.2700000000004366</v>
      </c>
      <c r="AW354" s="5">
        <f t="shared" si="498"/>
        <v>5</v>
      </c>
      <c r="AZ354" s="4">
        <f t="shared" si="533"/>
        <v>0.9666331658291395</v>
      </c>
      <c r="BA354" s="5">
        <f t="shared" si="539"/>
        <v>0</v>
      </c>
      <c r="BB354" s="4">
        <f t="shared" si="534"/>
        <v>0.58552763819095699</v>
      </c>
      <c r="BD354" s="5">
        <v>-4.2200000000002547</v>
      </c>
      <c r="BE354" s="4">
        <v>1</v>
      </c>
      <c r="BJ354" s="5">
        <v>21.570000000000618</v>
      </c>
      <c r="BK354" s="5">
        <v>5.3699999999998909</v>
      </c>
      <c r="BL354" s="5">
        <v>7.0900000000001455</v>
      </c>
      <c r="BM354" s="5">
        <v>2</v>
      </c>
      <c r="BR354">
        <v>-42</v>
      </c>
      <c r="BS354">
        <v>37</v>
      </c>
    </row>
    <row r="355" spans="1:71">
      <c r="A355" s="7">
        <v>37036</v>
      </c>
      <c r="B355" s="6">
        <v>6281.14</v>
      </c>
      <c r="C355" s="6">
        <v>6303.72</v>
      </c>
      <c r="D355" s="6">
        <v>6204.54</v>
      </c>
      <c r="E355" s="6">
        <v>6223.57</v>
      </c>
      <c r="F355" s="6">
        <v>5651.06</v>
      </c>
      <c r="G355" s="6">
        <v>5661.34</v>
      </c>
      <c r="H355" s="6">
        <v>5568.23</v>
      </c>
      <c r="I355" s="6">
        <v>5581.94</v>
      </c>
      <c r="J355" s="9">
        <f t="shared" si="482"/>
        <v>99.180000000000291</v>
      </c>
      <c r="K355" s="9">
        <f t="shared" si="509"/>
        <v>107.55833333333339</v>
      </c>
      <c r="L355" s="9">
        <f t="shared" si="486"/>
        <v>93.110000000000582</v>
      </c>
      <c r="M355" s="9">
        <f t="shared" ref="M355" si="548">AVERAGE(L344:L355)</f>
        <v>89.330000000000084</v>
      </c>
      <c r="N355" s="6" t="s">
        <v>37</v>
      </c>
      <c r="O355" s="9">
        <f t="shared" si="488"/>
        <v>641.63000000000011</v>
      </c>
      <c r="P355" s="4">
        <f t="shared" si="527"/>
        <v>1</v>
      </c>
      <c r="Q355" s="5">
        <f t="shared" si="528"/>
        <v>64.510000000000218</v>
      </c>
      <c r="R355" s="5">
        <f t="shared" si="529"/>
        <v>593.24749999999995</v>
      </c>
      <c r="S355" s="4">
        <f t="shared" si="530"/>
        <v>1</v>
      </c>
      <c r="T355" s="4">
        <f t="shared" si="531"/>
        <v>1</v>
      </c>
      <c r="U355" s="5">
        <f t="shared" si="523"/>
        <v>604.70399999999995</v>
      </c>
      <c r="V355" s="5">
        <f t="shared" si="524"/>
        <v>36.926000000000158</v>
      </c>
      <c r="X355" s="5">
        <f t="shared" si="484"/>
        <v>-57.570000000000618</v>
      </c>
      <c r="Y355" s="5">
        <f t="shared" si="485"/>
        <v>-69.1200000000008</v>
      </c>
      <c r="AA355" s="5">
        <f t="shared" si="503"/>
        <v>0</v>
      </c>
      <c r="AB355" s="5">
        <f t="shared" si="504"/>
        <v>1</v>
      </c>
      <c r="AC355" s="5">
        <f t="shared" si="505"/>
        <v>1</v>
      </c>
      <c r="AF355" s="5">
        <f t="shared" si="491"/>
        <v>22.579999999999927</v>
      </c>
      <c r="AG355" s="5">
        <f t="shared" si="492"/>
        <v>24.820000000000618</v>
      </c>
      <c r="AH355" s="5">
        <f t="shared" si="493"/>
        <v>76.600000000000364</v>
      </c>
      <c r="AI355" s="5">
        <f t="shared" si="494"/>
        <v>74.359999999999673</v>
      </c>
      <c r="AJ355" s="5"/>
      <c r="AK355" s="5">
        <f t="shared" si="495"/>
        <v>22.579999999999927</v>
      </c>
      <c r="AL355" s="5">
        <f t="shared" si="515"/>
        <v>58.200000000000259</v>
      </c>
      <c r="AM355" s="5">
        <f t="shared" si="496"/>
        <v>76.600000000000364</v>
      </c>
      <c r="AN355" s="5">
        <f t="shared" si="511"/>
        <v>70.967000000000013</v>
      </c>
      <c r="AO355" s="5">
        <f t="shared" si="512"/>
        <v>1</v>
      </c>
      <c r="AP355" s="5">
        <f t="shared" si="525"/>
        <v>4</v>
      </c>
      <c r="AQ355" s="5">
        <f t="shared" si="543"/>
        <v>3</v>
      </c>
      <c r="AR355" s="5"/>
      <c r="AS355" s="5">
        <f t="shared" si="489"/>
        <v>74.359999999999673</v>
      </c>
      <c r="AT355" s="5">
        <f t="shared" si="511"/>
        <v>76.255000000000194</v>
      </c>
      <c r="AU355" s="5">
        <f t="shared" si="497"/>
        <v>24.820000000000618</v>
      </c>
      <c r="AV355" s="5">
        <f t="shared" si="500"/>
        <v>-2.2400000000006912</v>
      </c>
      <c r="AW355" s="5">
        <f t="shared" si="498"/>
        <v>6</v>
      </c>
      <c r="AZ355" s="4">
        <f t="shared" si="533"/>
        <v>1</v>
      </c>
      <c r="BA355" s="5">
        <f t="shared" si="539"/>
        <v>19.200000000000728</v>
      </c>
      <c r="BB355" s="4">
        <f t="shared" si="534"/>
        <v>0.9666331658291395</v>
      </c>
      <c r="BD355" s="5">
        <v>-4.1099999999996726</v>
      </c>
      <c r="BE355" s="4">
        <v>1</v>
      </c>
      <c r="BJ355" s="5">
        <v>66.719999999999345</v>
      </c>
      <c r="BK355" s="5">
        <v>-19.079999999999927</v>
      </c>
      <c r="BL355" s="5">
        <v>19.079999999999927</v>
      </c>
      <c r="BM355" s="5">
        <v>2</v>
      </c>
      <c r="BR355">
        <v>-43</v>
      </c>
      <c r="BS355">
        <v>69</v>
      </c>
    </row>
    <row r="356" spans="1:71">
      <c r="A356" s="7">
        <v>37039</v>
      </c>
      <c r="B356" s="6">
        <v>6225.66</v>
      </c>
      <c r="C356" s="6">
        <v>6255.19</v>
      </c>
      <c r="D356" s="6">
        <v>6189.39</v>
      </c>
      <c r="E356" s="6">
        <v>6216.83</v>
      </c>
      <c r="F356" s="6">
        <v>5584.54</v>
      </c>
      <c r="G356" s="6">
        <v>5644.41</v>
      </c>
      <c r="H356" s="6">
        <v>5575.92</v>
      </c>
      <c r="I356" s="6">
        <v>5606.32</v>
      </c>
      <c r="J356" s="9">
        <f t="shared" si="482"/>
        <v>65.799999999999272</v>
      </c>
      <c r="K356" s="9">
        <f t="shared" si="509"/>
        <v>98.452500000000029</v>
      </c>
      <c r="L356" s="9">
        <f t="shared" si="486"/>
        <v>68.489999999999782</v>
      </c>
      <c r="M356" s="9">
        <f t="shared" ref="M356" si="549">AVERAGE(L345:L356)</f>
        <v>83.095833333333374</v>
      </c>
      <c r="N356" s="6" t="s">
        <v>37</v>
      </c>
      <c r="O356" s="9">
        <f t="shared" si="488"/>
        <v>610.51000000000022</v>
      </c>
      <c r="P356" s="4">
        <f t="shared" si="527"/>
        <v>0.51759417144629072</v>
      </c>
      <c r="Q356" s="5">
        <f t="shared" si="528"/>
        <v>64.510000000000218</v>
      </c>
      <c r="R356" s="5">
        <f t="shared" si="529"/>
        <v>593.24749999999995</v>
      </c>
      <c r="S356" s="4">
        <f t="shared" si="530"/>
        <v>0.66537634408602264</v>
      </c>
      <c r="T356" s="4">
        <f t="shared" si="531"/>
        <v>0.66537634408602264</v>
      </c>
      <c r="U356" s="5">
        <f t="shared" si="523"/>
        <v>607.24</v>
      </c>
      <c r="V356" s="5">
        <f t="shared" si="524"/>
        <v>3.2700000000002092</v>
      </c>
      <c r="X356" s="5">
        <f t="shared" si="484"/>
        <v>-8.8299999999999272</v>
      </c>
      <c r="Y356" s="5">
        <f t="shared" si="485"/>
        <v>21.779999999999745</v>
      </c>
      <c r="AA356" s="5">
        <f t="shared" si="503"/>
        <v>0</v>
      </c>
      <c r="AB356" s="5">
        <f t="shared" si="504"/>
        <v>0</v>
      </c>
      <c r="AC356" s="5">
        <f t="shared" si="505"/>
        <v>0</v>
      </c>
      <c r="AF356" s="5">
        <f t="shared" si="491"/>
        <v>29.529999999999745</v>
      </c>
      <c r="AG356" s="5">
        <f t="shared" si="492"/>
        <v>31.619999999999891</v>
      </c>
      <c r="AH356" s="5">
        <f t="shared" si="493"/>
        <v>36.269999999999527</v>
      </c>
      <c r="AI356" s="5">
        <f t="shared" si="494"/>
        <v>34.179999999999382</v>
      </c>
      <c r="AJ356" s="5"/>
      <c r="AK356" s="5">
        <f t="shared" si="495"/>
        <v>29.529999999999745</v>
      </c>
      <c r="AL356" s="5">
        <f t="shared" si="515"/>
        <v>58.200000000000259</v>
      </c>
      <c r="AM356" s="5">
        <f t="shared" si="496"/>
        <v>36.269999999999527</v>
      </c>
      <c r="AN356" s="5">
        <f t="shared" si="511"/>
        <v>66.376000000000019</v>
      </c>
      <c r="AO356" s="5">
        <f t="shared" si="512"/>
        <v>0</v>
      </c>
      <c r="AP356" s="5">
        <f t="shared" si="525"/>
        <v>4</v>
      </c>
      <c r="AQ356" s="5">
        <f t="shared" si="543"/>
        <v>3.1</v>
      </c>
      <c r="AR356" s="5"/>
      <c r="AS356" s="5">
        <f t="shared" si="489"/>
        <v>34.179999999999382</v>
      </c>
      <c r="AT356" s="5">
        <f t="shared" si="511"/>
        <v>69.598000000000141</v>
      </c>
      <c r="AU356" s="5">
        <f t="shared" si="497"/>
        <v>31.619999999999891</v>
      </c>
      <c r="AV356" s="5">
        <f t="shared" si="500"/>
        <v>-2.0900000000001455</v>
      </c>
      <c r="AW356" s="5">
        <f t="shared" si="498"/>
        <v>2</v>
      </c>
      <c r="AZ356" s="4">
        <f t="shared" si="533"/>
        <v>0.66537634408602264</v>
      </c>
      <c r="BA356" s="5">
        <f t="shared" si="539"/>
        <v>-31.119999999999891</v>
      </c>
      <c r="BB356" s="4">
        <f t="shared" si="534"/>
        <v>1</v>
      </c>
      <c r="BD356" s="5">
        <v>-4.0999999999994543</v>
      </c>
      <c r="BE356" s="4">
        <v>1</v>
      </c>
      <c r="BJ356" s="5">
        <v>38.940000000000509</v>
      </c>
      <c r="BK356" s="5">
        <v>-8.8400000000001455</v>
      </c>
      <c r="BL356" s="5">
        <v>10.460000000000036</v>
      </c>
      <c r="BM356" s="5">
        <v>2</v>
      </c>
      <c r="BR356">
        <v>-9</v>
      </c>
      <c r="BS356">
        <v>-50</v>
      </c>
    </row>
    <row r="357" spans="1:71">
      <c r="A357" s="7">
        <v>37040</v>
      </c>
      <c r="B357" s="6">
        <v>6219.05</v>
      </c>
      <c r="C357" s="6">
        <v>6235.3</v>
      </c>
      <c r="D357" s="6">
        <v>6112.81</v>
      </c>
      <c r="E357" s="6">
        <v>6120.33</v>
      </c>
      <c r="F357" s="6">
        <v>5588.74</v>
      </c>
      <c r="G357" s="6">
        <v>5631.39</v>
      </c>
      <c r="H357" s="6">
        <v>5537.51</v>
      </c>
      <c r="I357" s="6">
        <v>5542.27</v>
      </c>
      <c r="J357" s="9">
        <f t="shared" si="482"/>
        <v>122.48999999999978</v>
      </c>
      <c r="K357" s="9">
        <f t="shared" si="509"/>
        <v>102.86916666666669</v>
      </c>
      <c r="L357" s="9">
        <f t="shared" si="486"/>
        <v>93.880000000000109</v>
      </c>
      <c r="M357" s="9">
        <f t="shared" ref="M357" si="550">AVERAGE(L346:L357)</f>
        <v>86.079166666666723</v>
      </c>
      <c r="N357" s="6" t="s">
        <v>36</v>
      </c>
      <c r="O357" s="9">
        <f t="shared" si="488"/>
        <v>578.05999999999949</v>
      </c>
      <c r="P357" s="4">
        <f t="shared" si="527"/>
        <v>0</v>
      </c>
      <c r="Q357" s="5">
        <f t="shared" si="528"/>
        <v>63.570000000000618</v>
      </c>
      <c r="R357" s="5">
        <f t="shared" si="529"/>
        <v>593.95249999999965</v>
      </c>
      <c r="S357" s="4">
        <f t="shared" si="530"/>
        <v>1.4571384281500491E-2</v>
      </c>
      <c r="T357" s="4">
        <f t="shared" si="531"/>
        <v>0.31645161290321916</v>
      </c>
      <c r="U357" s="5">
        <f t="shared" si="523"/>
        <v>607.42799999999988</v>
      </c>
      <c r="V357" s="5">
        <f t="shared" si="524"/>
        <v>-29.368000000000393</v>
      </c>
      <c r="X357" s="5">
        <f t="shared" si="484"/>
        <v>-98.720000000000255</v>
      </c>
      <c r="Y357" s="5">
        <f t="shared" si="485"/>
        <v>-46.469999999999345</v>
      </c>
      <c r="AA357" s="5">
        <f t="shared" si="503"/>
        <v>0</v>
      </c>
      <c r="AB357" s="5">
        <f t="shared" si="504"/>
        <v>1</v>
      </c>
      <c r="AC357" s="5">
        <f t="shared" si="505"/>
        <v>1</v>
      </c>
      <c r="AF357" s="5">
        <f t="shared" si="491"/>
        <v>16.25</v>
      </c>
      <c r="AG357" s="5">
        <f t="shared" si="492"/>
        <v>18.470000000000255</v>
      </c>
      <c r="AH357" s="5">
        <f t="shared" si="493"/>
        <v>106.23999999999978</v>
      </c>
      <c r="AI357" s="5">
        <f t="shared" si="494"/>
        <v>104.01999999999953</v>
      </c>
      <c r="AJ357" s="5"/>
      <c r="AK357" s="5">
        <f t="shared" si="495"/>
        <v>16.25</v>
      </c>
      <c r="AL357" s="5">
        <f t="shared" si="515"/>
        <v>58.200000000000259</v>
      </c>
      <c r="AM357" s="5">
        <f t="shared" si="496"/>
        <v>106.23999999999978</v>
      </c>
      <c r="AN357" s="5">
        <f t="shared" si="511"/>
        <v>72.457999999999998</v>
      </c>
      <c r="AO357" s="5">
        <f t="shared" si="512"/>
        <v>1</v>
      </c>
      <c r="AP357" s="5">
        <f t="shared" si="525"/>
        <v>5</v>
      </c>
      <c r="AQ357" s="5">
        <f t="shared" si="543"/>
        <v>3.3</v>
      </c>
      <c r="AR357" s="5"/>
      <c r="AS357" s="5">
        <f t="shared" si="489"/>
        <v>104.01999999999953</v>
      </c>
      <c r="AT357" s="5">
        <f t="shared" si="511"/>
        <v>76.277000000000044</v>
      </c>
      <c r="AU357" s="5">
        <f t="shared" si="497"/>
        <v>18.470000000000255</v>
      </c>
      <c r="AV357" s="5">
        <f t="shared" si="500"/>
        <v>-2.2200000000002547</v>
      </c>
      <c r="AW357" s="5">
        <f t="shared" si="498"/>
        <v>3</v>
      </c>
      <c r="AZ357" s="4">
        <f t="shared" si="533"/>
        <v>0.31645161290321916</v>
      </c>
      <c r="BA357" s="5">
        <f t="shared" si="539"/>
        <v>0</v>
      </c>
      <c r="BB357" s="4">
        <f t="shared" si="534"/>
        <v>0.66537634408602264</v>
      </c>
      <c r="BD357" s="5">
        <v>-4.0000000000009095</v>
      </c>
      <c r="BE357" s="4">
        <v>1</v>
      </c>
      <c r="BJ357" s="5">
        <v>47.619999999999891</v>
      </c>
      <c r="BK357" s="5">
        <v>12.329999999999927</v>
      </c>
      <c r="BL357" s="5">
        <v>0.46000000000003638</v>
      </c>
      <c r="BM357" s="5">
        <v>2</v>
      </c>
      <c r="BR357">
        <v>106</v>
      </c>
      <c r="BS357">
        <v>-46</v>
      </c>
    </row>
    <row r="358" spans="1:71">
      <c r="A358" s="7">
        <v>37041</v>
      </c>
      <c r="B358" s="6">
        <v>6120.46</v>
      </c>
      <c r="C358" s="6">
        <v>6120.46</v>
      </c>
      <c r="D358" s="6">
        <v>6041.2</v>
      </c>
      <c r="E358" s="6">
        <v>6041.22</v>
      </c>
      <c r="F358" s="6">
        <v>5533.7</v>
      </c>
      <c r="G358" s="6">
        <v>5539.46</v>
      </c>
      <c r="H358" s="6">
        <v>5440.06</v>
      </c>
      <c r="I358" s="6">
        <v>5444.27</v>
      </c>
      <c r="J358" s="9">
        <f t="shared" si="482"/>
        <v>79.260000000000218</v>
      </c>
      <c r="K358" s="9">
        <f t="shared" si="509"/>
        <v>101.07833333333338</v>
      </c>
      <c r="L358" s="9">
        <f t="shared" si="486"/>
        <v>102.21000000000004</v>
      </c>
      <c r="M358" s="9">
        <f t="shared" ref="M358" si="551">AVERAGE(L347:L358)</f>
        <v>86.481666666666726</v>
      </c>
      <c r="N358" s="6" t="s">
        <v>36</v>
      </c>
      <c r="O358" s="9">
        <f t="shared" si="488"/>
        <v>596.94999999999982</v>
      </c>
      <c r="P358" s="4">
        <f t="shared" si="527"/>
        <v>0.29715274500550798</v>
      </c>
      <c r="Q358" s="5">
        <f t="shared" si="528"/>
        <v>63.570000000000618</v>
      </c>
      <c r="R358" s="5">
        <f t="shared" si="529"/>
        <v>593.95249999999965</v>
      </c>
      <c r="S358" s="4">
        <f t="shared" si="530"/>
        <v>0.30739420244923049</v>
      </c>
      <c r="T358" s="4">
        <f t="shared" si="531"/>
        <v>0.51956989247311514</v>
      </c>
      <c r="U358" s="5">
        <f t="shared" si="523"/>
        <v>609.91599999999983</v>
      </c>
      <c r="V358" s="5">
        <f t="shared" si="524"/>
        <v>-12.966000000000008</v>
      </c>
      <c r="X358" s="5">
        <f t="shared" si="484"/>
        <v>-79.239999999999782</v>
      </c>
      <c r="Y358" s="5">
        <f t="shared" si="485"/>
        <v>-89.429999999999382</v>
      </c>
      <c r="AA358" s="5">
        <f t="shared" si="503"/>
        <v>0</v>
      </c>
      <c r="AB358" s="5">
        <f t="shared" si="504"/>
        <v>1</v>
      </c>
      <c r="AC358" s="5">
        <f t="shared" si="505"/>
        <v>1</v>
      </c>
      <c r="AF358" s="5">
        <f t="shared" si="491"/>
        <v>0</v>
      </c>
      <c r="AG358" s="5">
        <f t="shared" si="492"/>
        <v>0.13000000000010914</v>
      </c>
      <c r="AH358" s="5">
        <f t="shared" si="493"/>
        <v>79.260000000000218</v>
      </c>
      <c r="AI358" s="5">
        <f t="shared" si="494"/>
        <v>79.130000000000109</v>
      </c>
      <c r="AJ358" s="5"/>
      <c r="AK358" s="5">
        <f t="shared" si="495"/>
        <v>0</v>
      </c>
      <c r="AL358" s="5">
        <f t="shared" si="515"/>
        <v>44.719000000000683</v>
      </c>
      <c r="AM358" s="5">
        <f t="shared" si="496"/>
        <v>79.260000000000218</v>
      </c>
      <c r="AN358" s="5">
        <f t="shared" si="511"/>
        <v>70.355000000000018</v>
      </c>
      <c r="AO358" s="5">
        <f t="shared" si="512"/>
        <v>1</v>
      </c>
      <c r="AP358" s="5">
        <f t="shared" si="525"/>
        <v>5</v>
      </c>
      <c r="AQ358" s="5">
        <f t="shared" si="543"/>
        <v>3.4</v>
      </c>
      <c r="AR358" s="5"/>
      <c r="AS358" s="5">
        <f t="shared" si="489"/>
        <v>79.130000000000109</v>
      </c>
      <c r="AT358" s="5">
        <f t="shared" si="511"/>
        <v>73.19800000000005</v>
      </c>
      <c r="AU358" s="5">
        <f t="shared" si="497"/>
        <v>0.13000000000010914</v>
      </c>
      <c r="AV358" s="5">
        <f t="shared" si="500"/>
        <v>-0.13000000000010914</v>
      </c>
      <c r="AW358" s="5">
        <f t="shared" si="498"/>
        <v>4</v>
      </c>
      <c r="AZ358" s="4">
        <f t="shared" si="533"/>
        <v>0.51956989247311514</v>
      </c>
      <c r="BA358" s="5">
        <f t="shared" si="539"/>
        <v>0</v>
      </c>
      <c r="BB358" s="4">
        <f t="shared" si="534"/>
        <v>0.31645161290321916</v>
      </c>
      <c r="BD358" s="5">
        <v>-3.8100000000004002</v>
      </c>
      <c r="BE358" s="4">
        <v>1</v>
      </c>
      <c r="BJ358" s="5">
        <v>166.06999999999971</v>
      </c>
      <c r="BK358" s="5">
        <v>-39.869999999999891</v>
      </c>
      <c r="BL358" s="5">
        <v>92.369999999999891</v>
      </c>
      <c r="BM358" s="5">
        <v>2</v>
      </c>
      <c r="BR358">
        <v>79</v>
      </c>
      <c r="BS358">
        <v>-52</v>
      </c>
    </row>
    <row r="359" spans="1:71">
      <c r="A359" s="7">
        <v>37042</v>
      </c>
      <c r="B359" s="6">
        <v>6035.61</v>
      </c>
      <c r="C359" s="6">
        <v>6148.3</v>
      </c>
      <c r="D359" s="6">
        <v>5994.66</v>
      </c>
      <c r="E359" s="6">
        <v>6123.26</v>
      </c>
      <c r="F359" s="6">
        <v>5420.74</v>
      </c>
      <c r="G359" s="6">
        <v>5472.76</v>
      </c>
      <c r="H359" s="6">
        <v>5405.66</v>
      </c>
      <c r="I359" s="6">
        <v>5454.19</v>
      </c>
      <c r="J359" s="9">
        <f t="shared" si="482"/>
        <v>153.64000000000033</v>
      </c>
      <c r="K359" s="9">
        <f t="shared" si="509"/>
        <v>108.19333333333338</v>
      </c>
      <c r="L359" s="9">
        <f t="shared" si="486"/>
        <v>67.100000000000364</v>
      </c>
      <c r="M359" s="9">
        <f t="shared" ref="M359" si="552">AVERAGE(L348:L359)</f>
        <v>85.134166666666786</v>
      </c>
      <c r="N359" s="6" t="s">
        <v>37</v>
      </c>
      <c r="O359" s="9">
        <f t="shared" si="488"/>
        <v>669.07000000000062</v>
      </c>
      <c r="P359" s="4">
        <f t="shared" si="527"/>
        <v>1</v>
      </c>
      <c r="Q359" s="5">
        <f t="shared" si="528"/>
        <v>91.010000000001128</v>
      </c>
      <c r="R359" s="5">
        <f t="shared" si="529"/>
        <v>600.81249999999977</v>
      </c>
      <c r="S359" s="4">
        <f t="shared" si="530"/>
        <v>1</v>
      </c>
      <c r="T359" s="4">
        <f t="shared" si="531"/>
        <v>1</v>
      </c>
      <c r="U359" s="5">
        <f t="shared" si="523"/>
        <v>619.24400000000003</v>
      </c>
      <c r="V359" s="5">
        <f t="shared" si="524"/>
        <v>49.82600000000059</v>
      </c>
      <c r="X359" s="5">
        <f t="shared" si="484"/>
        <v>87.650000000000546</v>
      </c>
      <c r="Y359" s="5">
        <f t="shared" si="485"/>
        <v>33.449999999999818</v>
      </c>
      <c r="AA359" s="5">
        <f t="shared" si="503"/>
        <v>1</v>
      </c>
      <c r="AB359" s="5">
        <f t="shared" si="504"/>
        <v>0</v>
      </c>
      <c r="AC359" s="5">
        <f t="shared" si="505"/>
        <v>1</v>
      </c>
      <c r="AF359" s="5">
        <f t="shared" si="491"/>
        <v>112.69000000000051</v>
      </c>
      <c r="AG359" s="5">
        <f t="shared" si="492"/>
        <v>107.07999999999993</v>
      </c>
      <c r="AH359" s="5">
        <f t="shared" si="493"/>
        <v>40.949999999999818</v>
      </c>
      <c r="AI359" s="5">
        <f t="shared" si="494"/>
        <v>46.5600000000004</v>
      </c>
      <c r="AJ359" s="5"/>
      <c r="AK359" s="5">
        <f t="shared" si="495"/>
        <v>40.949999999999818</v>
      </c>
      <c r="AL359" s="5">
        <f t="shared" si="515"/>
        <v>44.719000000000683</v>
      </c>
      <c r="AM359" s="5">
        <f t="shared" si="496"/>
        <v>112.69000000000051</v>
      </c>
      <c r="AN359" s="5">
        <f t="shared" si="511"/>
        <v>75.677000000000049</v>
      </c>
      <c r="AO359" s="5">
        <f t="shared" si="512"/>
        <v>1</v>
      </c>
      <c r="AP359" s="5">
        <f t="shared" si="525"/>
        <v>6</v>
      </c>
      <c r="AQ359" s="5">
        <f t="shared" si="543"/>
        <v>3.7</v>
      </c>
      <c r="AR359" s="5"/>
      <c r="AS359" s="5">
        <f t="shared" si="489"/>
        <v>107.07999999999993</v>
      </c>
      <c r="AT359" s="5">
        <f t="shared" si="511"/>
        <v>76.092000000000013</v>
      </c>
      <c r="AU359" s="5">
        <f t="shared" si="497"/>
        <v>46.5600000000004</v>
      </c>
      <c r="AV359" s="5">
        <f t="shared" si="500"/>
        <v>5.6100000000005821</v>
      </c>
      <c r="AW359" s="5">
        <f t="shared" si="498"/>
        <v>5</v>
      </c>
      <c r="AZ359" s="4">
        <f t="shared" si="533"/>
        <v>1</v>
      </c>
      <c r="BA359" s="5">
        <f t="shared" si="539"/>
        <v>0</v>
      </c>
      <c r="BB359" s="4">
        <f t="shared" si="534"/>
        <v>0.51956989247311514</v>
      </c>
      <c r="BD359" s="5">
        <v>-3.6599999999998545</v>
      </c>
      <c r="BE359" s="4">
        <v>1</v>
      </c>
      <c r="BJ359" s="5">
        <v>41.530000000000655</v>
      </c>
      <c r="BK359" s="5">
        <v>35.659999999999854</v>
      </c>
      <c r="BL359" s="5">
        <v>11.049999999999272</v>
      </c>
      <c r="BM359" s="5">
        <v>2</v>
      </c>
      <c r="BR359">
        <v>88</v>
      </c>
      <c r="BS359">
        <v>-51</v>
      </c>
    </row>
    <row r="360" spans="1:71">
      <c r="A360" s="7">
        <v>37043</v>
      </c>
      <c r="B360" s="6">
        <v>6122.96</v>
      </c>
      <c r="C360" s="6">
        <v>6174.11</v>
      </c>
      <c r="D360" s="6">
        <v>6054.17</v>
      </c>
      <c r="E360" s="6">
        <v>6125.17</v>
      </c>
      <c r="F360" s="6">
        <v>5453.29</v>
      </c>
      <c r="G360" s="6">
        <v>5471.41</v>
      </c>
      <c r="H360" s="6">
        <v>5387.76</v>
      </c>
      <c r="I360" s="6">
        <v>5432.71</v>
      </c>
      <c r="J360" s="9">
        <f t="shared" si="482"/>
        <v>119.9399999999996</v>
      </c>
      <c r="K360" s="9">
        <f t="shared" si="509"/>
        <v>101.74833333333338</v>
      </c>
      <c r="L360" s="9">
        <f t="shared" si="486"/>
        <v>83.649999999999636</v>
      </c>
      <c r="M360" s="9">
        <f t="shared" ref="M360" si="553">AVERAGE(L349:L360)</f>
        <v>82.870000000000118</v>
      </c>
      <c r="N360" s="6" t="s">
        <v>37</v>
      </c>
      <c r="O360" s="9">
        <f t="shared" si="488"/>
        <v>692.46</v>
      </c>
      <c r="P360" s="4">
        <f t="shared" si="527"/>
        <v>1</v>
      </c>
      <c r="Q360" s="5">
        <f t="shared" si="528"/>
        <v>114.40000000000055</v>
      </c>
      <c r="R360" s="5">
        <f t="shared" si="529"/>
        <v>606.65999999999963</v>
      </c>
      <c r="S360" s="4">
        <f t="shared" si="530"/>
        <v>1</v>
      </c>
      <c r="T360" s="4">
        <f t="shared" si="531"/>
        <v>1</v>
      </c>
      <c r="U360" s="5">
        <f t="shared" si="523"/>
        <v>629.41000000000008</v>
      </c>
      <c r="V360" s="5">
        <f t="shared" si="524"/>
        <v>63.049999999999955</v>
      </c>
      <c r="X360" s="5">
        <f t="shared" si="484"/>
        <v>2.2100000000000364</v>
      </c>
      <c r="Y360" s="5">
        <f t="shared" si="485"/>
        <v>-20.579999999999927</v>
      </c>
      <c r="AA360" s="5">
        <f t="shared" si="503"/>
        <v>0</v>
      </c>
      <c r="AB360" s="5">
        <f t="shared" si="504"/>
        <v>0</v>
      </c>
      <c r="AC360" s="5">
        <f t="shared" si="505"/>
        <v>0</v>
      </c>
      <c r="AF360" s="5">
        <f t="shared" si="491"/>
        <v>51.149999999999636</v>
      </c>
      <c r="AG360" s="5">
        <f t="shared" si="492"/>
        <v>50.849999999999454</v>
      </c>
      <c r="AH360" s="5">
        <f t="shared" si="493"/>
        <v>68.789999999999964</v>
      </c>
      <c r="AI360" s="5">
        <f t="shared" si="494"/>
        <v>69.090000000000146</v>
      </c>
      <c r="AJ360" s="5"/>
      <c r="AK360" s="5">
        <f t="shared" si="495"/>
        <v>51.149999999999636</v>
      </c>
      <c r="AL360" s="5">
        <f t="shared" si="515"/>
        <v>51.423999999999701</v>
      </c>
      <c r="AM360" s="5">
        <f t="shared" si="496"/>
        <v>68.789999999999964</v>
      </c>
      <c r="AN360" s="5">
        <f t="shared" si="511"/>
        <v>78.108000000000089</v>
      </c>
      <c r="AO360" s="5">
        <f t="shared" si="512"/>
        <v>0</v>
      </c>
      <c r="AP360" s="5">
        <f t="shared" si="525"/>
        <v>6</v>
      </c>
      <c r="AQ360" s="5">
        <f t="shared" si="543"/>
        <v>4.0999999999999996</v>
      </c>
      <c r="AR360" s="5"/>
      <c r="AS360" s="5">
        <f t="shared" si="489"/>
        <v>69.090000000000146</v>
      </c>
      <c r="AT360" s="5">
        <f t="shared" si="511"/>
        <v>78.113999999999947</v>
      </c>
      <c r="AU360" s="5">
        <f t="shared" si="497"/>
        <v>50.849999999999454</v>
      </c>
      <c r="AV360" s="5">
        <f t="shared" si="500"/>
        <v>0.3000000000001819</v>
      </c>
      <c r="AW360" s="5">
        <f t="shared" si="498"/>
        <v>6</v>
      </c>
      <c r="AX360" s="3">
        <v>1</v>
      </c>
      <c r="AZ360" s="4">
        <f t="shared" si="533"/>
        <v>1</v>
      </c>
      <c r="BA360" s="5">
        <f t="shared" si="539"/>
        <v>23.389999999999418</v>
      </c>
      <c r="BB360" s="4">
        <f t="shared" si="534"/>
        <v>1</v>
      </c>
      <c r="BD360" s="5">
        <v>-3.6199999999989814</v>
      </c>
      <c r="BE360" s="4">
        <v>1</v>
      </c>
      <c r="BJ360" s="5">
        <v>97.470000000000255</v>
      </c>
      <c r="BK360" s="5">
        <v>-34.270000000000437</v>
      </c>
      <c r="BL360" s="5">
        <v>42.890000000000327</v>
      </c>
      <c r="BM360" s="5">
        <v>2</v>
      </c>
      <c r="BR360">
        <v>-41</v>
      </c>
      <c r="BS360">
        <v>21</v>
      </c>
    </row>
    <row r="361" spans="1:71">
      <c r="A361" s="7">
        <v>37047</v>
      </c>
      <c r="B361" s="6">
        <v>6183.21</v>
      </c>
      <c r="C361" s="6">
        <v>6256.99</v>
      </c>
      <c r="D361" s="6">
        <v>6154.49</v>
      </c>
      <c r="E361" s="6">
        <v>6242.13</v>
      </c>
      <c r="F361" s="6">
        <v>5474.47</v>
      </c>
      <c r="G361" s="6">
        <v>5517.96</v>
      </c>
      <c r="H361" s="6">
        <v>5455.34</v>
      </c>
      <c r="I361" s="6">
        <v>5516.27</v>
      </c>
      <c r="J361" s="9">
        <f t="shared" si="482"/>
        <v>131.81999999999971</v>
      </c>
      <c r="K361" s="9">
        <f t="shared" si="509"/>
        <v>105.49083333333336</v>
      </c>
      <c r="L361" s="9">
        <f t="shared" si="486"/>
        <v>85.25</v>
      </c>
      <c r="M361" s="9">
        <f t="shared" ref="M361" si="554">AVERAGE(L350:L361)</f>
        <v>80.820000000000093</v>
      </c>
      <c r="N361" s="6" t="s">
        <v>37</v>
      </c>
      <c r="O361" s="9">
        <f t="shared" si="488"/>
        <v>725.85999999999967</v>
      </c>
      <c r="P361" s="4">
        <f t="shared" si="527"/>
        <v>1</v>
      </c>
      <c r="Q361" s="5">
        <f t="shared" si="528"/>
        <v>147.80000000000018</v>
      </c>
      <c r="R361" s="5">
        <f t="shared" si="529"/>
        <v>615.00999999999954</v>
      </c>
      <c r="S361" s="4">
        <f t="shared" si="530"/>
        <v>1</v>
      </c>
      <c r="T361" s="4">
        <f t="shared" si="531"/>
        <v>1</v>
      </c>
      <c r="U361" s="5">
        <f t="shared" si="523"/>
        <v>652.4799999999999</v>
      </c>
      <c r="V361" s="5">
        <f t="shared" si="524"/>
        <v>73.379999999999768</v>
      </c>
      <c r="X361" s="5">
        <f t="shared" si="484"/>
        <v>58.920000000000073</v>
      </c>
      <c r="Y361" s="5">
        <f t="shared" si="485"/>
        <v>41.800000000000182</v>
      </c>
      <c r="AA361" s="5">
        <f t="shared" si="503"/>
        <v>1</v>
      </c>
      <c r="AB361" s="5">
        <f t="shared" si="504"/>
        <v>0</v>
      </c>
      <c r="AC361" s="5">
        <f t="shared" si="505"/>
        <v>1</v>
      </c>
      <c r="AF361" s="5">
        <f t="shared" si="491"/>
        <v>73.779999999999745</v>
      </c>
      <c r="AG361" s="5">
        <f t="shared" si="492"/>
        <v>131.81999999999971</v>
      </c>
      <c r="AH361" s="5">
        <f t="shared" si="493"/>
        <v>28.720000000000255</v>
      </c>
      <c r="AI361" s="5">
        <f t="shared" si="494"/>
        <v>-29.319999999999709</v>
      </c>
      <c r="AJ361" s="5"/>
      <c r="AK361" s="5">
        <f t="shared" si="495"/>
        <v>28.720000000000255</v>
      </c>
      <c r="AL361" s="5">
        <f t="shared" si="515"/>
        <v>41.9699999999998</v>
      </c>
      <c r="AM361" s="5">
        <f t="shared" si="496"/>
        <v>73.779999999999745</v>
      </c>
      <c r="AN361" s="5">
        <f t="shared" si="511"/>
        <v>78.786000000000058</v>
      </c>
      <c r="AO361" s="5">
        <f t="shared" si="512"/>
        <v>0</v>
      </c>
      <c r="AP361" s="5">
        <f t="shared" si="525"/>
        <v>6</v>
      </c>
      <c r="AQ361" s="5">
        <f t="shared" si="543"/>
        <v>4.5</v>
      </c>
      <c r="AR361" s="5"/>
      <c r="AS361" s="5">
        <f t="shared" si="489"/>
        <v>131.81999999999971</v>
      </c>
      <c r="AT361" s="5">
        <f t="shared" si="511"/>
        <v>83.969999999999885</v>
      </c>
      <c r="AU361" s="5">
        <f t="shared" si="497"/>
        <v>-29.319999999999709</v>
      </c>
      <c r="AV361" s="5">
        <f t="shared" si="500"/>
        <v>-58.039999999999964</v>
      </c>
      <c r="AW361" s="5">
        <f t="shared" si="498"/>
        <v>3</v>
      </c>
      <c r="AZ361" s="4">
        <f t="shared" si="533"/>
        <v>1</v>
      </c>
      <c r="BA361" s="5">
        <f t="shared" si="539"/>
        <v>33.399999999999636</v>
      </c>
      <c r="BB361" s="4">
        <f t="shared" si="534"/>
        <v>1</v>
      </c>
      <c r="BD361" s="5">
        <v>-3.3000000000010914</v>
      </c>
      <c r="BE361" s="4">
        <v>1</v>
      </c>
      <c r="BJ361" s="5">
        <v>99.690000000000509</v>
      </c>
      <c r="BK361" s="5">
        <v>4.7599999999993088</v>
      </c>
      <c r="BL361" s="5">
        <v>0.26999999999952706</v>
      </c>
      <c r="BM361" s="5">
        <v>2</v>
      </c>
      <c r="BR361">
        <v>59</v>
      </c>
      <c r="BS361">
        <v>-42</v>
      </c>
    </row>
    <row r="362" spans="1:71">
      <c r="A362" s="7">
        <v>37048</v>
      </c>
      <c r="B362" s="6">
        <v>6242.88</v>
      </c>
      <c r="C362" s="6">
        <v>6278.04</v>
      </c>
      <c r="D362" s="6">
        <v>6177.17</v>
      </c>
      <c r="E362" s="6">
        <v>6192.44</v>
      </c>
      <c r="F362" s="6">
        <v>5535.46</v>
      </c>
      <c r="G362" s="6">
        <v>5546.6</v>
      </c>
      <c r="H362" s="6">
        <v>5491.26</v>
      </c>
      <c r="I362" s="6">
        <v>5496.49</v>
      </c>
      <c r="J362" s="9">
        <f t="shared" si="482"/>
        <v>100.86999999999989</v>
      </c>
      <c r="K362" s="9">
        <f t="shared" si="509"/>
        <v>106.54833333333333</v>
      </c>
      <c r="L362" s="9">
        <f t="shared" si="486"/>
        <v>55.340000000000146</v>
      </c>
      <c r="M362" s="9">
        <f t="shared" ref="M362" si="555">AVERAGE(L351:L362)</f>
        <v>77.445833333333439</v>
      </c>
      <c r="N362" s="6" t="s">
        <v>37</v>
      </c>
      <c r="O362" s="9">
        <f t="shared" si="488"/>
        <v>695.94999999999982</v>
      </c>
      <c r="P362" s="4">
        <f t="shared" si="527"/>
        <v>0.76797765883174396</v>
      </c>
      <c r="Q362" s="5">
        <f t="shared" si="528"/>
        <v>128.90999999999985</v>
      </c>
      <c r="R362" s="5">
        <f t="shared" si="529"/>
        <v>629.17749999999978</v>
      </c>
      <c r="S362" s="4">
        <f t="shared" si="530"/>
        <v>0.79763193504736252</v>
      </c>
      <c r="T362" s="4">
        <f t="shared" si="531"/>
        <v>0.79763193504736252</v>
      </c>
      <c r="U362" s="5">
        <f t="shared" si="523"/>
        <v>676.05799999999999</v>
      </c>
      <c r="V362" s="5">
        <f t="shared" si="524"/>
        <v>19.891999999999825</v>
      </c>
      <c r="X362" s="5">
        <f t="shared" si="484"/>
        <v>-50.440000000000509</v>
      </c>
      <c r="Y362" s="5">
        <f t="shared" si="485"/>
        <v>-38.970000000000255</v>
      </c>
      <c r="AA362" s="5">
        <f t="shared" si="503"/>
        <v>0</v>
      </c>
      <c r="AB362" s="5">
        <f t="shared" si="504"/>
        <v>1</v>
      </c>
      <c r="AC362" s="5">
        <f t="shared" si="505"/>
        <v>1</v>
      </c>
      <c r="AF362" s="5">
        <f t="shared" si="491"/>
        <v>35.159999999999854</v>
      </c>
      <c r="AG362" s="5">
        <f t="shared" si="492"/>
        <v>35.909999999999854</v>
      </c>
      <c r="AH362" s="5">
        <f t="shared" si="493"/>
        <v>65.710000000000036</v>
      </c>
      <c r="AI362" s="5">
        <f t="shared" si="494"/>
        <v>64.960000000000036</v>
      </c>
      <c r="AJ362" s="5"/>
      <c r="AK362" s="5">
        <f t="shared" si="495"/>
        <v>35.159999999999854</v>
      </c>
      <c r="AL362" s="5">
        <f t="shared" si="515"/>
        <v>41.9699999999998</v>
      </c>
      <c r="AM362" s="5">
        <f t="shared" si="496"/>
        <v>65.710000000000036</v>
      </c>
      <c r="AN362" s="5">
        <f t="shared" si="511"/>
        <v>76.64200000000001</v>
      </c>
      <c r="AO362" s="5">
        <f t="shared" si="512"/>
        <v>0</v>
      </c>
      <c r="AP362" s="5">
        <f t="shared" si="525"/>
        <v>5</v>
      </c>
      <c r="AQ362" s="5">
        <f t="shared" si="543"/>
        <v>4.7</v>
      </c>
      <c r="AR362" s="5"/>
      <c r="AS362" s="5">
        <f t="shared" si="489"/>
        <v>64.960000000000036</v>
      </c>
      <c r="AT362" s="5">
        <f t="shared" si="511"/>
        <v>81.705999999999861</v>
      </c>
      <c r="AU362" s="5">
        <f t="shared" si="497"/>
        <v>35.909999999999854</v>
      </c>
      <c r="AV362" s="5">
        <f t="shared" si="500"/>
        <v>-0.75</v>
      </c>
      <c r="AW362" s="5">
        <f t="shared" si="498"/>
        <v>4</v>
      </c>
      <c r="AZ362" s="4">
        <f t="shared" si="533"/>
        <v>0.79763193504736252</v>
      </c>
      <c r="BA362" s="5">
        <f t="shared" si="539"/>
        <v>-29.909999999999854</v>
      </c>
      <c r="BB362" s="4">
        <f t="shared" si="534"/>
        <v>1</v>
      </c>
      <c r="BD362" s="5">
        <v>-3.2699999999995271</v>
      </c>
      <c r="BE362" s="4">
        <v>1</v>
      </c>
      <c r="BJ362" s="5">
        <v>28.329999999999927</v>
      </c>
      <c r="BK362" s="5">
        <v>25.229999999999563</v>
      </c>
      <c r="BL362" s="5">
        <v>5.8999999999996362</v>
      </c>
      <c r="BM362" s="5">
        <v>2</v>
      </c>
      <c r="BR362">
        <v>-43</v>
      </c>
      <c r="BS362">
        <v>39</v>
      </c>
    </row>
    <row r="363" spans="1:71">
      <c r="A363" s="7">
        <v>37049</v>
      </c>
      <c r="B363" s="6">
        <v>6184.78</v>
      </c>
      <c r="C363" s="6">
        <v>6219.09</v>
      </c>
      <c r="D363" s="6">
        <v>6156.17</v>
      </c>
      <c r="E363" s="6">
        <v>6184.25</v>
      </c>
      <c r="F363" s="6">
        <v>5474.24</v>
      </c>
      <c r="G363" s="6">
        <v>5500.99</v>
      </c>
      <c r="H363" s="6">
        <v>5431.72</v>
      </c>
      <c r="I363" s="6">
        <v>5453.39</v>
      </c>
      <c r="J363" s="9">
        <f t="shared" si="482"/>
        <v>62.920000000000073</v>
      </c>
      <c r="K363" s="9">
        <f t="shared" si="509"/>
        <v>101.71749999999997</v>
      </c>
      <c r="L363" s="9">
        <f t="shared" si="486"/>
        <v>69.269999999999527</v>
      </c>
      <c r="M363" s="9">
        <f t="shared" ref="M363" si="556">AVERAGE(L352:L363)</f>
        <v>76.887500000000117</v>
      </c>
      <c r="N363" s="6" t="s">
        <v>36</v>
      </c>
      <c r="O363" s="9">
        <f t="shared" si="488"/>
        <v>730.85999999999967</v>
      </c>
      <c r="P363" s="4">
        <f t="shared" si="527"/>
        <v>1</v>
      </c>
      <c r="Q363" s="5">
        <f t="shared" si="528"/>
        <v>61.789999999999054</v>
      </c>
      <c r="R363" s="5">
        <f t="shared" si="529"/>
        <v>684.51750000000038</v>
      </c>
      <c r="S363" s="4">
        <f t="shared" si="530"/>
        <v>1</v>
      </c>
      <c r="T363" s="4">
        <f t="shared" si="531"/>
        <v>1</v>
      </c>
      <c r="U363" s="5">
        <f t="shared" si="523"/>
        <v>702.83999999999992</v>
      </c>
      <c r="V363" s="5">
        <f t="shared" si="524"/>
        <v>28.019999999999754</v>
      </c>
      <c r="X363" s="5">
        <f t="shared" si="484"/>
        <v>-0.52999999999974534</v>
      </c>
      <c r="Y363" s="5">
        <f t="shared" si="485"/>
        <v>-20.849999999999454</v>
      </c>
      <c r="AA363" s="5">
        <f t="shared" si="503"/>
        <v>0</v>
      </c>
      <c r="AB363" s="5">
        <f t="shared" si="504"/>
        <v>1</v>
      </c>
      <c r="AC363" s="5">
        <f t="shared" si="505"/>
        <v>1</v>
      </c>
      <c r="AF363" s="5">
        <f t="shared" si="491"/>
        <v>34.3100000000004</v>
      </c>
      <c r="AG363" s="5">
        <f t="shared" si="492"/>
        <v>26.650000000000546</v>
      </c>
      <c r="AH363" s="5">
        <f t="shared" si="493"/>
        <v>28.609999999999673</v>
      </c>
      <c r="AI363" s="5">
        <f t="shared" si="494"/>
        <v>36.269999999999527</v>
      </c>
      <c r="AJ363" s="5"/>
      <c r="AK363" s="5">
        <f t="shared" si="495"/>
        <v>28.609999999999673</v>
      </c>
      <c r="AL363" s="5">
        <f t="shared" si="515"/>
        <v>41.9699999999998</v>
      </c>
      <c r="AM363" s="5">
        <f t="shared" si="496"/>
        <v>34.3100000000004</v>
      </c>
      <c r="AN363" s="5">
        <f t="shared" si="511"/>
        <v>75.002000000000137</v>
      </c>
      <c r="AO363" s="5">
        <f t="shared" si="512"/>
        <v>0</v>
      </c>
      <c r="AP363" s="5">
        <f t="shared" si="525"/>
        <v>5</v>
      </c>
      <c r="AQ363" s="5">
        <f t="shared" si="543"/>
        <v>4.9000000000000004</v>
      </c>
      <c r="AR363" s="5"/>
      <c r="AS363" s="5">
        <f t="shared" si="489"/>
        <v>36.269999999999527</v>
      </c>
      <c r="AT363" s="5">
        <f t="shared" si="511"/>
        <v>79.200999999999837</v>
      </c>
      <c r="AU363" s="5">
        <f t="shared" si="497"/>
        <v>26.650000000000546</v>
      </c>
      <c r="AV363" s="5">
        <f t="shared" si="500"/>
        <v>7.6599999999998545</v>
      </c>
      <c r="AW363" s="5">
        <f t="shared" si="498"/>
        <v>5</v>
      </c>
      <c r="AZ363" s="4">
        <f t="shared" si="533"/>
        <v>1</v>
      </c>
      <c r="BA363" s="5">
        <f t="shared" si="539"/>
        <v>0</v>
      </c>
      <c r="BB363" s="4">
        <f t="shared" si="534"/>
        <v>0.79763193504736252</v>
      </c>
      <c r="BD363" s="5">
        <v>-3.1599999999998545</v>
      </c>
      <c r="BE363" s="4">
        <v>1</v>
      </c>
      <c r="BJ363" s="5">
        <v>128.18000000000029</v>
      </c>
      <c r="BK363" s="5">
        <v>-16.990000000000691</v>
      </c>
      <c r="BL363" s="5">
        <v>16.990000000000691</v>
      </c>
      <c r="BM363" s="5">
        <v>2</v>
      </c>
      <c r="BR363">
        <v>29</v>
      </c>
      <c r="BS363">
        <v>-21</v>
      </c>
    </row>
    <row r="364" spans="1:71">
      <c r="A364" s="7">
        <v>37050</v>
      </c>
      <c r="B364" s="6">
        <v>6197.83</v>
      </c>
      <c r="C364" s="6">
        <v>6266.12</v>
      </c>
      <c r="D364" s="6">
        <v>6169.09</v>
      </c>
      <c r="E364" s="6">
        <v>6187.21</v>
      </c>
      <c r="F364" s="6">
        <v>5479.07</v>
      </c>
      <c r="G364" s="6">
        <v>5537.9</v>
      </c>
      <c r="H364" s="6">
        <v>5439.93</v>
      </c>
      <c r="I364" s="6">
        <v>5439.93</v>
      </c>
      <c r="J364" s="9">
        <f t="shared" si="482"/>
        <v>97.029999999999745</v>
      </c>
      <c r="K364" s="9">
        <f t="shared" si="509"/>
        <v>102.15166666666657</v>
      </c>
      <c r="L364" s="9">
        <f t="shared" si="486"/>
        <v>97.969999999999345</v>
      </c>
      <c r="M364" s="9">
        <f t="shared" ref="M364" si="557">AVERAGE(L353:L364)</f>
        <v>78.678333333333356</v>
      </c>
      <c r="N364" s="6" t="s">
        <v>37</v>
      </c>
      <c r="O364" s="9">
        <f t="shared" si="488"/>
        <v>747.27999999999975</v>
      </c>
      <c r="P364" s="4">
        <f t="shared" si="527"/>
        <v>1</v>
      </c>
      <c r="Q364" s="5">
        <f t="shared" si="528"/>
        <v>54.819999999999709</v>
      </c>
      <c r="R364" s="5">
        <f t="shared" si="529"/>
        <v>706.16499999999996</v>
      </c>
      <c r="S364" s="4">
        <f t="shared" si="530"/>
        <v>1</v>
      </c>
      <c r="T364" s="4">
        <f t="shared" si="531"/>
        <v>1</v>
      </c>
      <c r="U364" s="5">
        <f t="shared" si="523"/>
        <v>718.48199999999974</v>
      </c>
      <c r="V364" s="5">
        <f t="shared" si="524"/>
        <v>28.798000000000002</v>
      </c>
      <c r="X364" s="5">
        <f t="shared" si="484"/>
        <v>-10.619999999999891</v>
      </c>
      <c r="Y364" s="5">
        <f t="shared" si="485"/>
        <v>-39.139999999999418</v>
      </c>
      <c r="AA364" s="5">
        <f t="shared" si="503"/>
        <v>0</v>
      </c>
      <c r="AB364" s="5">
        <f t="shared" si="504"/>
        <v>1</v>
      </c>
      <c r="AC364" s="5">
        <f t="shared" si="505"/>
        <v>1</v>
      </c>
      <c r="AF364" s="5">
        <f t="shared" si="491"/>
        <v>68.289999999999964</v>
      </c>
      <c r="AG364" s="5">
        <f t="shared" si="492"/>
        <v>81.869999999999891</v>
      </c>
      <c r="AH364" s="5">
        <f t="shared" si="493"/>
        <v>28.739999999999782</v>
      </c>
      <c r="AI364" s="5">
        <f t="shared" si="494"/>
        <v>15.159999999999854</v>
      </c>
      <c r="AJ364" s="5"/>
      <c r="AK364" s="5">
        <f t="shared" si="495"/>
        <v>28.739999999999782</v>
      </c>
      <c r="AL364" s="5">
        <f t="shared" si="515"/>
        <v>41.9699999999998</v>
      </c>
      <c r="AM364" s="5">
        <f t="shared" si="496"/>
        <v>68.289999999999964</v>
      </c>
      <c r="AN364" s="5">
        <f t="shared" si="511"/>
        <v>72.194000000000045</v>
      </c>
      <c r="AO364" s="5">
        <f t="shared" si="512"/>
        <v>0</v>
      </c>
      <c r="AP364" s="5">
        <f t="shared" si="525"/>
        <v>4</v>
      </c>
      <c r="AQ364" s="5">
        <f t="shared" si="543"/>
        <v>5</v>
      </c>
      <c r="AR364" s="5"/>
      <c r="AS364" s="5">
        <f t="shared" si="489"/>
        <v>81.869999999999891</v>
      </c>
      <c r="AT364" s="5">
        <f t="shared" si="511"/>
        <v>78.277999999999793</v>
      </c>
      <c r="AU364" s="5">
        <f t="shared" si="497"/>
        <v>15.159999999999854</v>
      </c>
      <c r="AV364" s="5">
        <f t="shared" si="500"/>
        <v>-13.579999999999927</v>
      </c>
      <c r="AW364" s="5">
        <f t="shared" si="498"/>
        <v>6</v>
      </c>
      <c r="AZ364" s="4">
        <f t="shared" si="533"/>
        <v>1</v>
      </c>
      <c r="BA364" s="5">
        <f t="shared" si="539"/>
        <v>16.420000000000073</v>
      </c>
      <c r="BB364" s="4">
        <f t="shared" si="534"/>
        <v>1</v>
      </c>
      <c r="BD364" s="5">
        <v>-3.1500000000000909</v>
      </c>
      <c r="BE364" s="4">
        <v>1</v>
      </c>
      <c r="BJ364" s="5">
        <v>40.109999999999673</v>
      </c>
      <c r="BK364" s="5">
        <v>15.730000000000473</v>
      </c>
      <c r="BL364" s="5">
        <v>5.4700000000002547</v>
      </c>
      <c r="BM364" s="5">
        <v>2</v>
      </c>
      <c r="BR364">
        <v>-11</v>
      </c>
      <c r="BS364">
        <v>-47</v>
      </c>
    </row>
    <row r="365" spans="1:71">
      <c r="A365" s="7">
        <v>37053</v>
      </c>
      <c r="B365" s="6">
        <v>6189.06</v>
      </c>
      <c r="C365" s="6">
        <v>6225.84</v>
      </c>
      <c r="D365" s="6">
        <v>6138.05</v>
      </c>
      <c r="E365" s="6">
        <v>6162.74</v>
      </c>
      <c r="F365" s="6">
        <v>5432.25</v>
      </c>
      <c r="G365" s="6">
        <v>5478.58</v>
      </c>
      <c r="H365" s="6">
        <v>5413.61</v>
      </c>
      <c r="I365" s="6">
        <v>5418.47</v>
      </c>
      <c r="J365" s="9">
        <f t="shared" si="482"/>
        <v>87.789999999999964</v>
      </c>
      <c r="K365" s="9">
        <f t="shared" si="509"/>
        <v>102.82749999999994</v>
      </c>
      <c r="L365" s="9">
        <f t="shared" si="486"/>
        <v>64.970000000000255</v>
      </c>
      <c r="M365" s="9">
        <f t="shared" ref="M365" si="558">AVERAGE(L354:L365)</f>
        <v>78.865000000000009</v>
      </c>
      <c r="N365" s="6" t="s">
        <v>37</v>
      </c>
      <c r="O365" s="9">
        <f t="shared" si="488"/>
        <v>744.26999999999953</v>
      </c>
      <c r="P365" s="4">
        <f t="shared" si="527"/>
        <v>0.94135982856029177</v>
      </c>
      <c r="Q365" s="5">
        <f t="shared" si="528"/>
        <v>51.329999999999927</v>
      </c>
      <c r="R365" s="5">
        <f t="shared" si="529"/>
        <v>708.7824999999998</v>
      </c>
      <c r="S365" s="4">
        <f t="shared" si="530"/>
        <v>0.96151387290627477</v>
      </c>
      <c r="T365" s="4">
        <f t="shared" si="531"/>
        <v>0.98221250443209895</v>
      </c>
      <c r="U365" s="5">
        <f t="shared" si="523"/>
        <v>728.84399999999971</v>
      </c>
      <c r="V365" s="5">
        <f t="shared" si="524"/>
        <v>15.425999999999817</v>
      </c>
      <c r="X365" s="5">
        <f t="shared" si="484"/>
        <v>-26.320000000000618</v>
      </c>
      <c r="Y365" s="5">
        <f t="shared" si="485"/>
        <v>-13.779999999999745</v>
      </c>
      <c r="AA365" s="5">
        <f t="shared" si="503"/>
        <v>0</v>
      </c>
      <c r="AB365" s="5">
        <f t="shared" si="504"/>
        <v>1</v>
      </c>
      <c r="AC365" s="5">
        <f t="shared" si="505"/>
        <v>1</v>
      </c>
      <c r="AF365" s="5">
        <f t="shared" si="491"/>
        <v>36.779999999999745</v>
      </c>
      <c r="AG365" s="5">
        <f t="shared" si="492"/>
        <v>38.630000000000109</v>
      </c>
      <c r="AH365" s="5">
        <f t="shared" si="493"/>
        <v>51.010000000000218</v>
      </c>
      <c r="AI365" s="5">
        <f t="shared" si="494"/>
        <v>49.159999999999854</v>
      </c>
      <c r="AJ365" s="5"/>
      <c r="AK365" s="5">
        <f t="shared" si="495"/>
        <v>36.779999999999745</v>
      </c>
      <c r="AL365" s="5">
        <f t="shared" si="515"/>
        <v>41.9699999999998</v>
      </c>
      <c r="AM365" s="5">
        <f t="shared" si="496"/>
        <v>51.010000000000218</v>
      </c>
      <c r="AN365" s="5">
        <f t="shared" si="511"/>
        <v>69.635000000000034</v>
      </c>
      <c r="AO365" s="5">
        <f t="shared" si="512"/>
        <v>0</v>
      </c>
      <c r="AP365" s="5">
        <f t="shared" si="525"/>
        <v>3</v>
      </c>
      <c r="AQ365" s="5">
        <f t="shared" si="543"/>
        <v>4.9000000000000004</v>
      </c>
      <c r="AR365" s="5"/>
      <c r="AS365" s="5">
        <f t="shared" si="489"/>
        <v>49.159999999999854</v>
      </c>
      <c r="AT365" s="5">
        <f t="shared" si="511"/>
        <v>75.757999999999811</v>
      </c>
      <c r="AU365" s="5">
        <f t="shared" si="497"/>
        <v>38.630000000000109</v>
      </c>
      <c r="AV365" s="5">
        <f t="shared" si="500"/>
        <v>-1.8500000000003638</v>
      </c>
      <c r="AW365" s="5">
        <f t="shared" si="498"/>
        <v>2</v>
      </c>
      <c r="AZ365" s="4">
        <f t="shared" si="533"/>
        <v>0.98221250443209895</v>
      </c>
      <c r="BA365" s="5">
        <f t="shared" si="539"/>
        <v>-3.0100000000002183</v>
      </c>
      <c r="BB365" s="4">
        <f t="shared" si="534"/>
        <v>1</v>
      </c>
      <c r="BD365" s="5">
        <v>-3.0899999999996908</v>
      </c>
      <c r="BE365" s="4">
        <v>1</v>
      </c>
      <c r="BJ365" s="5">
        <v>58.180000000000291</v>
      </c>
      <c r="BK365" s="5">
        <v>16.760000000000218</v>
      </c>
      <c r="BL365" s="5">
        <v>8.8800000000001091</v>
      </c>
      <c r="BM365" s="5">
        <v>2</v>
      </c>
      <c r="BR365">
        <v>-41</v>
      </c>
      <c r="BS365">
        <v>14</v>
      </c>
    </row>
    <row r="366" spans="1:71">
      <c r="A366" s="7">
        <v>37054</v>
      </c>
      <c r="B366" s="6">
        <v>6174.13</v>
      </c>
      <c r="C366" s="6">
        <v>6181.55</v>
      </c>
      <c r="D366" s="6">
        <v>6026.06</v>
      </c>
      <c r="E366" s="6">
        <v>6059.15</v>
      </c>
      <c r="F366" s="6">
        <v>5418.27</v>
      </c>
      <c r="G366" s="6">
        <v>5430.89</v>
      </c>
      <c r="H366" s="6">
        <v>5300.07</v>
      </c>
      <c r="I366" s="6">
        <v>5311.94</v>
      </c>
      <c r="J366" s="9">
        <f t="shared" si="482"/>
        <v>155.48999999999978</v>
      </c>
      <c r="K366" s="9">
        <f t="shared" si="509"/>
        <v>106.35249999999989</v>
      </c>
      <c r="L366" s="9">
        <f t="shared" si="486"/>
        <v>130.82000000000062</v>
      </c>
      <c r="M366" s="9">
        <f t="shared" ref="M366" si="559">AVERAGE(L355:L366)</f>
        <v>84.338333333333367</v>
      </c>
      <c r="N366" s="6" t="s">
        <v>37</v>
      </c>
      <c r="O366" s="9">
        <f t="shared" si="488"/>
        <v>747.21</v>
      </c>
      <c r="P366" s="4">
        <f t="shared" si="527"/>
        <v>0.99863627508280328</v>
      </c>
      <c r="Q366" s="5">
        <f t="shared" si="528"/>
        <v>51.329999999999927</v>
      </c>
      <c r="R366" s="5">
        <f t="shared" si="529"/>
        <v>708.7824999999998</v>
      </c>
      <c r="S366" s="4">
        <f t="shared" si="530"/>
        <v>0.99872309376140622</v>
      </c>
      <c r="T366" s="4">
        <f t="shared" si="531"/>
        <v>0.9995343577462934</v>
      </c>
      <c r="U366" s="5">
        <f t="shared" si="523"/>
        <v>733.11399999999981</v>
      </c>
      <c r="V366" s="5">
        <f t="shared" si="524"/>
        <v>14.096000000000231</v>
      </c>
      <c r="X366" s="5">
        <f t="shared" si="484"/>
        <v>-114.98000000000047</v>
      </c>
      <c r="Y366" s="5">
        <f t="shared" si="485"/>
        <v>-106.33000000000084</v>
      </c>
      <c r="AA366" s="5">
        <f t="shared" si="503"/>
        <v>0</v>
      </c>
      <c r="AB366" s="5">
        <f t="shared" si="504"/>
        <v>1</v>
      </c>
      <c r="AC366" s="5">
        <f t="shared" si="505"/>
        <v>1</v>
      </c>
      <c r="AF366" s="5">
        <f t="shared" si="491"/>
        <v>7.4200000000000728</v>
      </c>
      <c r="AG366" s="5">
        <f t="shared" si="492"/>
        <v>18.8100000000004</v>
      </c>
      <c r="AH366" s="5">
        <f t="shared" si="493"/>
        <v>148.06999999999971</v>
      </c>
      <c r="AI366" s="5">
        <f t="shared" si="494"/>
        <v>136.67999999999938</v>
      </c>
      <c r="AJ366" s="5"/>
      <c r="AK366" s="5">
        <f t="shared" si="495"/>
        <v>7.4200000000000728</v>
      </c>
      <c r="AL366" s="5">
        <f t="shared" si="515"/>
        <v>41.9699999999998</v>
      </c>
      <c r="AM366" s="5">
        <f t="shared" si="496"/>
        <v>148.06999999999971</v>
      </c>
      <c r="AN366" s="5">
        <f t="shared" si="511"/>
        <v>80.815000000000055</v>
      </c>
      <c r="AO366" s="5">
        <f t="shared" si="512"/>
        <v>1</v>
      </c>
      <c r="AP366" s="5">
        <f t="shared" si="525"/>
        <v>4</v>
      </c>
      <c r="AQ366" s="5">
        <f t="shared" si="543"/>
        <v>4.9000000000000004</v>
      </c>
      <c r="AR366" s="5"/>
      <c r="AS366" s="5">
        <f t="shared" si="489"/>
        <v>136.67999999999938</v>
      </c>
      <c r="AT366" s="5">
        <f t="shared" si="511"/>
        <v>86.007999999999811</v>
      </c>
      <c r="AU366" s="5">
        <f t="shared" si="497"/>
        <v>18.8100000000004</v>
      </c>
      <c r="AV366" s="5">
        <f t="shared" si="500"/>
        <v>-11.390000000000327</v>
      </c>
      <c r="AW366" s="5">
        <f t="shared" si="498"/>
        <v>3</v>
      </c>
      <c r="AZ366" s="4">
        <f t="shared" si="533"/>
        <v>0.9995343577462934</v>
      </c>
      <c r="BA366" s="5">
        <f t="shared" si="539"/>
        <v>2.9400000000005093</v>
      </c>
      <c r="BB366" s="4">
        <f t="shared" si="534"/>
        <v>0.98221250443209895</v>
      </c>
      <c r="BD366" s="5">
        <v>-3.069999999999709</v>
      </c>
      <c r="BE366" s="4">
        <v>1</v>
      </c>
      <c r="BJ366" s="5">
        <v>21.829999999999927</v>
      </c>
      <c r="BK366" s="5">
        <v>8.6599999999998545</v>
      </c>
      <c r="BL366" s="5">
        <v>7.1899999999995998</v>
      </c>
      <c r="BM366" s="5">
        <v>2</v>
      </c>
      <c r="BR366">
        <v>-43</v>
      </c>
      <c r="BS366">
        <v>106</v>
      </c>
    </row>
    <row r="367" spans="1:71">
      <c r="A367" s="7">
        <v>37055</v>
      </c>
      <c r="B367" s="6">
        <v>6071.15</v>
      </c>
      <c r="C367" s="6">
        <v>6142.98</v>
      </c>
      <c r="D367" s="6">
        <v>6071.15</v>
      </c>
      <c r="E367" s="6">
        <v>6111.94</v>
      </c>
      <c r="F367" s="6">
        <v>5340.78</v>
      </c>
      <c r="G367" s="6">
        <v>5369.18</v>
      </c>
      <c r="H367" s="6">
        <v>5334.24</v>
      </c>
      <c r="I367" s="6">
        <v>5353.63</v>
      </c>
      <c r="J367" s="9">
        <f t="shared" si="482"/>
        <v>83.829999999999927</v>
      </c>
      <c r="K367" s="9">
        <f t="shared" si="509"/>
        <v>105.0733333333332</v>
      </c>
      <c r="L367" s="9">
        <f t="shared" si="486"/>
        <v>57.240000000000691</v>
      </c>
      <c r="M367" s="9">
        <f t="shared" ref="M367" si="560">AVERAGE(L356:L367)</f>
        <v>81.349166666666704</v>
      </c>
      <c r="N367" s="6" t="s">
        <v>37</v>
      </c>
      <c r="O367" s="9">
        <f t="shared" si="488"/>
        <v>758.30999999999949</v>
      </c>
      <c r="P367" s="4">
        <f t="shared" si="527"/>
        <v>1</v>
      </c>
      <c r="Q367" s="5">
        <f t="shared" si="528"/>
        <v>27.449999999999818</v>
      </c>
      <c r="R367" s="5">
        <f t="shared" si="529"/>
        <v>737.72249999999963</v>
      </c>
      <c r="S367" s="4">
        <f t="shared" si="530"/>
        <v>1</v>
      </c>
      <c r="T367" s="4">
        <f t="shared" si="531"/>
        <v>1</v>
      </c>
      <c r="U367" s="5">
        <f t="shared" si="523"/>
        <v>745.58599999999967</v>
      </c>
      <c r="V367" s="5">
        <f t="shared" si="524"/>
        <v>12.723999999999819</v>
      </c>
      <c r="X367" s="5">
        <f t="shared" si="484"/>
        <v>40.789999999999964</v>
      </c>
      <c r="Y367" s="5">
        <f t="shared" si="485"/>
        <v>12.850000000000364</v>
      </c>
      <c r="AA367" s="5">
        <f t="shared" si="503"/>
        <v>1</v>
      </c>
      <c r="AB367" s="5">
        <f t="shared" si="504"/>
        <v>0</v>
      </c>
      <c r="AC367" s="5">
        <f t="shared" si="505"/>
        <v>1</v>
      </c>
      <c r="AF367" s="5">
        <f t="shared" si="491"/>
        <v>71.829999999999927</v>
      </c>
      <c r="AG367" s="5">
        <f t="shared" si="492"/>
        <v>83.829999999999927</v>
      </c>
      <c r="AH367" s="5">
        <f t="shared" si="493"/>
        <v>0</v>
      </c>
      <c r="AI367" s="5">
        <f t="shared" si="494"/>
        <v>-12</v>
      </c>
      <c r="AJ367" s="5"/>
      <c r="AK367" s="5">
        <f t="shared" si="495"/>
        <v>0</v>
      </c>
      <c r="AL367" s="5">
        <f t="shared" si="515"/>
        <v>41.9699999999998</v>
      </c>
      <c r="AM367" s="5">
        <f t="shared" si="496"/>
        <v>71.829999999999927</v>
      </c>
      <c r="AN367" s="5">
        <f t="shared" si="511"/>
        <v>77.374000000000066</v>
      </c>
      <c r="AO367" s="5">
        <f t="shared" si="512"/>
        <v>0</v>
      </c>
      <c r="AP367" s="5">
        <f t="shared" si="525"/>
        <v>3</v>
      </c>
      <c r="AQ367" s="5">
        <f t="shared" si="543"/>
        <v>4.7</v>
      </c>
      <c r="AR367" s="5"/>
      <c r="AS367" s="5">
        <f t="shared" si="489"/>
        <v>83.829999999999927</v>
      </c>
      <c r="AT367" s="5">
        <f t="shared" si="511"/>
        <v>83.988999999999848</v>
      </c>
      <c r="AU367" s="5">
        <f t="shared" si="497"/>
        <v>-12</v>
      </c>
      <c r="AV367" s="5">
        <f t="shared" si="500"/>
        <v>-12</v>
      </c>
      <c r="AW367" s="5">
        <f t="shared" si="498"/>
        <v>4</v>
      </c>
      <c r="AZ367" s="4">
        <f t="shared" si="533"/>
        <v>1</v>
      </c>
      <c r="BA367" s="5">
        <f t="shared" si="539"/>
        <v>11.099999999999454</v>
      </c>
      <c r="BB367" s="4">
        <f t="shared" si="534"/>
        <v>0.9995343577462934</v>
      </c>
      <c r="BD367" s="5">
        <v>-3.0600000000004002</v>
      </c>
      <c r="BE367" s="4">
        <v>1</v>
      </c>
      <c r="BJ367" s="5">
        <v>48.619999999999891</v>
      </c>
      <c r="BK367" s="5">
        <v>33.230000000000473</v>
      </c>
      <c r="BL367" s="5">
        <v>25.659999999999854</v>
      </c>
      <c r="BM367" s="5">
        <v>2</v>
      </c>
      <c r="BR367">
        <v>41</v>
      </c>
      <c r="BS367">
        <v>-13</v>
      </c>
    </row>
    <row r="368" spans="1:71">
      <c r="A368" s="7">
        <v>37056</v>
      </c>
      <c r="B368" s="6">
        <v>6109.66</v>
      </c>
      <c r="C368" s="6">
        <v>6109.66</v>
      </c>
      <c r="D368" s="6">
        <v>6017</v>
      </c>
      <c r="E368" s="6">
        <v>6031.27</v>
      </c>
      <c r="F368" s="6">
        <v>5304.57</v>
      </c>
      <c r="G368" s="6">
        <v>5322.49</v>
      </c>
      <c r="H368" s="6">
        <v>5276.78</v>
      </c>
      <c r="I368" s="6">
        <v>5297.07</v>
      </c>
      <c r="J368" s="9">
        <f t="shared" si="482"/>
        <v>94.9399999999996</v>
      </c>
      <c r="K368" s="9">
        <f t="shared" si="509"/>
        <v>107.50166666666655</v>
      </c>
      <c r="L368" s="9">
        <f t="shared" si="486"/>
        <v>76.850000000000364</v>
      </c>
      <c r="M368" s="9">
        <f t="shared" ref="M368" si="561">AVERAGE(L357:L368)</f>
        <v>82.04583333333342</v>
      </c>
      <c r="N368" s="6" t="s">
        <v>37</v>
      </c>
      <c r="O368" s="9">
        <f t="shared" si="488"/>
        <v>734.20000000000073</v>
      </c>
      <c r="P368" s="4">
        <f t="shared" si="527"/>
        <v>0</v>
      </c>
      <c r="Q368" s="5">
        <f t="shared" si="528"/>
        <v>24.109999999998763</v>
      </c>
      <c r="R368" s="5">
        <f t="shared" si="529"/>
        <v>740.22750000000042</v>
      </c>
      <c r="S368" s="4">
        <f t="shared" si="530"/>
        <v>0.61337395766518776</v>
      </c>
      <c r="T368" s="4">
        <f t="shared" si="531"/>
        <v>0.63386484434321999</v>
      </c>
      <c r="U368" s="5">
        <f t="shared" si="523"/>
        <v>746.25399999999991</v>
      </c>
      <c r="V368" s="5">
        <f t="shared" si="524"/>
        <v>-12.053999999999178</v>
      </c>
      <c r="X368" s="5">
        <f t="shared" si="484"/>
        <v>-78.389999999999418</v>
      </c>
      <c r="Y368" s="5">
        <f t="shared" si="485"/>
        <v>-7.5</v>
      </c>
      <c r="AA368" s="5">
        <f t="shared" si="503"/>
        <v>0</v>
      </c>
      <c r="AB368" s="5">
        <f t="shared" si="504"/>
        <v>1</v>
      </c>
      <c r="AC368" s="5">
        <f t="shared" si="505"/>
        <v>1</v>
      </c>
      <c r="AF368" s="5">
        <f t="shared" si="491"/>
        <v>0</v>
      </c>
      <c r="AG368" s="5">
        <f t="shared" si="492"/>
        <v>-2.2799999999997453</v>
      </c>
      <c r="AH368" s="5">
        <f t="shared" si="493"/>
        <v>92.659999999999854</v>
      </c>
      <c r="AI368" s="5">
        <f t="shared" si="494"/>
        <v>94.9399999999996</v>
      </c>
      <c r="AJ368" s="5"/>
      <c r="AK368" s="5">
        <f t="shared" si="495"/>
        <v>0</v>
      </c>
      <c r="AL368" s="5">
        <f t="shared" si="515"/>
        <v>41.9699999999998</v>
      </c>
      <c r="AM368" s="5">
        <f t="shared" si="496"/>
        <v>92.659999999999854</v>
      </c>
      <c r="AN368" s="5">
        <f t="shared" si="511"/>
        <v>78.714000000000027</v>
      </c>
      <c r="AO368" s="5">
        <f t="shared" si="512"/>
        <v>1</v>
      </c>
      <c r="AP368" s="5">
        <f t="shared" si="525"/>
        <v>3</v>
      </c>
      <c r="AQ368" s="5">
        <f t="shared" si="543"/>
        <v>4.5</v>
      </c>
      <c r="AR368" s="5"/>
      <c r="AS368" s="5">
        <f t="shared" si="489"/>
        <v>94.9399999999996</v>
      </c>
      <c r="AT368" s="5">
        <f t="shared" si="511"/>
        <v>85.569999999999794</v>
      </c>
      <c r="AU368" s="5">
        <f t="shared" si="497"/>
        <v>-2.2799999999997453</v>
      </c>
      <c r="AV368" s="5">
        <f t="shared" si="500"/>
        <v>2.2799999999997453</v>
      </c>
      <c r="AW368" s="5">
        <f t="shared" si="498"/>
        <v>5</v>
      </c>
      <c r="AZ368" s="4">
        <f t="shared" si="533"/>
        <v>0.63386484434321999</v>
      </c>
      <c r="BA368" s="5">
        <f t="shared" si="539"/>
        <v>-24.109999999998763</v>
      </c>
      <c r="BB368" s="4">
        <f t="shared" si="534"/>
        <v>1</v>
      </c>
      <c r="BD368" s="5">
        <v>-3.0500000000001819</v>
      </c>
      <c r="BE368" s="4">
        <v>1</v>
      </c>
      <c r="BJ368" s="5">
        <v>36.899999999999636</v>
      </c>
      <c r="BK368" s="5">
        <v>8.0500000000001819</v>
      </c>
      <c r="BL368" s="5">
        <v>6.5</v>
      </c>
      <c r="BM368" s="5">
        <v>2</v>
      </c>
      <c r="BR368">
        <v>-43</v>
      </c>
      <c r="BS368">
        <v>8</v>
      </c>
    </row>
    <row r="369" spans="1:71">
      <c r="A369" s="7">
        <v>37057</v>
      </c>
      <c r="B369" s="6">
        <v>6019.67</v>
      </c>
      <c r="C369" s="6">
        <v>6022.75</v>
      </c>
      <c r="D369" s="6">
        <v>5889.41</v>
      </c>
      <c r="E369" s="6">
        <v>5915.18</v>
      </c>
      <c r="F369" s="6">
        <v>5258.59</v>
      </c>
      <c r="G369" s="6">
        <v>5282.56</v>
      </c>
      <c r="H369" s="6">
        <v>5192.3500000000004</v>
      </c>
      <c r="I369" s="6">
        <v>5243.84</v>
      </c>
      <c r="J369" s="9">
        <f t="shared" si="482"/>
        <v>141.86000000000058</v>
      </c>
      <c r="K369" s="9">
        <f t="shared" si="509"/>
        <v>109.11583333333328</v>
      </c>
      <c r="L369" s="9">
        <f t="shared" si="486"/>
        <v>104.71999999999935</v>
      </c>
      <c r="M369" s="9">
        <f t="shared" ref="M369" si="562">AVERAGE(L358:L369)</f>
        <v>82.949166666666699</v>
      </c>
      <c r="N369" s="6" t="s">
        <v>36</v>
      </c>
      <c r="O369" s="9">
        <f t="shared" si="488"/>
        <v>671.34000000000015</v>
      </c>
      <c r="P369" s="4">
        <f t="shared" si="527"/>
        <v>0</v>
      </c>
      <c r="Q369" s="5">
        <f t="shared" si="528"/>
        <v>86.969999999999345</v>
      </c>
      <c r="R369" s="5">
        <f t="shared" si="529"/>
        <v>693.08249999999998</v>
      </c>
      <c r="S369" s="4">
        <f t="shared" si="530"/>
        <v>0</v>
      </c>
      <c r="T369" s="4">
        <f t="shared" si="531"/>
        <v>0</v>
      </c>
      <c r="U369" s="5">
        <f t="shared" si="523"/>
        <v>731.06600000000003</v>
      </c>
      <c r="V369" s="5">
        <f t="shared" si="524"/>
        <v>-59.725999999999885</v>
      </c>
      <c r="X369" s="5">
        <f t="shared" si="484"/>
        <v>-104.48999999999978</v>
      </c>
      <c r="Y369" s="5">
        <f t="shared" si="485"/>
        <v>-14.75</v>
      </c>
      <c r="AA369" s="5">
        <f t="shared" si="503"/>
        <v>0</v>
      </c>
      <c r="AB369" s="5">
        <f t="shared" si="504"/>
        <v>1</v>
      </c>
      <c r="AC369" s="5">
        <f t="shared" si="505"/>
        <v>1</v>
      </c>
      <c r="AF369" s="5">
        <f t="shared" si="491"/>
        <v>3.0799999999999272</v>
      </c>
      <c r="AG369" s="5">
        <f t="shared" si="492"/>
        <v>-8.5200000000004366</v>
      </c>
      <c r="AH369" s="5">
        <f t="shared" si="493"/>
        <v>130.26000000000022</v>
      </c>
      <c r="AI369" s="5">
        <f t="shared" si="494"/>
        <v>141.86000000000058</v>
      </c>
      <c r="AJ369" s="5"/>
      <c r="AK369" s="5">
        <f t="shared" si="495"/>
        <v>3.0799999999999272</v>
      </c>
      <c r="AL369" s="5">
        <f t="shared" si="515"/>
        <v>38.216999999999729</v>
      </c>
      <c r="AM369" s="5">
        <f t="shared" si="496"/>
        <v>130.26000000000022</v>
      </c>
      <c r="AN369" s="5">
        <f t="shared" si="511"/>
        <v>80.471000000000004</v>
      </c>
      <c r="AO369" s="5">
        <f t="shared" si="512"/>
        <v>1</v>
      </c>
      <c r="AP369" s="5">
        <f t="shared" si="525"/>
        <v>3</v>
      </c>
      <c r="AQ369" s="5">
        <f t="shared" si="543"/>
        <v>4.2</v>
      </c>
      <c r="AR369" s="5"/>
      <c r="AS369" s="5">
        <f t="shared" si="489"/>
        <v>141.86000000000058</v>
      </c>
      <c r="AT369" s="5">
        <f t="shared" si="511"/>
        <v>89.04799999999986</v>
      </c>
      <c r="AU369" s="5">
        <f t="shared" si="497"/>
        <v>-8.5200000000004366</v>
      </c>
      <c r="AV369" s="5">
        <f t="shared" si="500"/>
        <v>11.600000000000364</v>
      </c>
      <c r="AW369" s="5">
        <f t="shared" si="498"/>
        <v>6</v>
      </c>
      <c r="AZ369" s="4">
        <f t="shared" si="533"/>
        <v>0</v>
      </c>
      <c r="BA369" s="5">
        <f t="shared" si="539"/>
        <v>0</v>
      </c>
      <c r="BB369" s="4">
        <f t="shared" si="534"/>
        <v>0.63386484434321999</v>
      </c>
      <c r="BD369" s="5">
        <v>-3.0100000000002183</v>
      </c>
      <c r="BE369" s="4">
        <v>1</v>
      </c>
      <c r="BJ369" s="5">
        <v>51.670000000000073</v>
      </c>
      <c r="BK369" s="5">
        <v>22.539999999999964</v>
      </c>
      <c r="BL369" s="5">
        <v>14.170000000000073</v>
      </c>
      <c r="BM369" s="5">
        <v>2</v>
      </c>
      <c r="BR369">
        <v>130</v>
      </c>
      <c r="BS369">
        <v>-50</v>
      </c>
    </row>
    <row r="370" spans="1:71">
      <c r="A370" s="7">
        <v>37060</v>
      </c>
      <c r="B370" s="6">
        <v>5921.61</v>
      </c>
      <c r="C370" s="6">
        <v>5948.84</v>
      </c>
      <c r="D370" s="6">
        <v>5853.07</v>
      </c>
      <c r="E370" s="6">
        <v>5869.04</v>
      </c>
      <c r="F370" s="6">
        <v>5225.9399999999996</v>
      </c>
      <c r="G370" s="6">
        <v>5244.68</v>
      </c>
      <c r="H370" s="6">
        <v>5160.28</v>
      </c>
      <c r="I370" s="6">
        <v>5160.28</v>
      </c>
      <c r="J370" s="9">
        <f t="shared" si="482"/>
        <v>95.770000000000437</v>
      </c>
      <c r="K370" s="9">
        <f t="shared" si="509"/>
        <v>110.49166666666663</v>
      </c>
      <c r="L370" s="9">
        <f t="shared" si="486"/>
        <v>84.400000000000546</v>
      </c>
      <c r="M370" s="9">
        <f t="shared" ref="M370" si="563">AVERAGE(L359:L370)</f>
        <v>81.465000000000074</v>
      </c>
      <c r="N370" s="6" t="s">
        <v>36</v>
      </c>
      <c r="O370" s="9">
        <f t="shared" si="488"/>
        <v>708.76000000000022</v>
      </c>
      <c r="P370" s="4">
        <f t="shared" si="527"/>
        <v>0.43026330918708006</v>
      </c>
      <c r="Q370" s="5">
        <f t="shared" si="528"/>
        <v>86.969999999999345</v>
      </c>
      <c r="R370" s="5">
        <f t="shared" si="529"/>
        <v>693.08249999999998</v>
      </c>
      <c r="S370" s="4">
        <f t="shared" si="530"/>
        <v>0.43026330918708006</v>
      </c>
      <c r="T370" s="4">
        <f t="shared" si="531"/>
        <v>0.43026330918708006</v>
      </c>
      <c r="U370" s="5">
        <f t="shared" si="523"/>
        <v>723.96400000000017</v>
      </c>
      <c r="V370" s="5">
        <f t="shared" si="524"/>
        <v>-15.203999999999951</v>
      </c>
      <c r="X370" s="5">
        <f t="shared" si="484"/>
        <v>-52.569999999999709</v>
      </c>
      <c r="Y370" s="5">
        <f t="shared" si="485"/>
        <v>-65.659999999999854</v>
      </c>
      <c r="AA370" s="5">
        <f t="shared" si="503"/>
        <v>0</v>
      </c>
      <c r="AB370" s="5">
        <f t="shared" si="504"/>
        <v>1</v>
      </c>
      <c r="AC370" s="5">
        <f t="shared" si="505"/>
        <v>1</v>
      </c>
      <c r="AF370" s="5">
        <f t="shared" si="491"/>
        <v>27.230000000000473</v>
      </c>
      <c r="AG370" s="5">
        <f t="shared" si="492"/>
        <v>33.659999999999854</v>
      </c>
      <c r="AH370" s="5">
        <f t="shared" si="493"/>
        <v>68.539999999999964</v>
      </c>
      <c r="AI370" s="5">
        <f t="shared" si="494"/>
        <v>62.110000000000582</v>
      </c>
      <c r="AJ370" s="5"/>
      <c r="AK370" s="5">
        <f t="shared" si="495"/>
        <v>27.230000000000473</v>
      </c>
      <c r="AL370" s="5">
        <f t="shared" si="515"/>
        <v>35.321999999999846</v>
      </c>
      <c r="AM370" s="5">
        <f t="shared" si="496"/>
        <v>68.539999999999964</v>
      </c>
      <c r="AN370" s="5">
        <f t="shared" si="511"/>
        <v>80.445999999999998</v>
      </c>
      <c r="AO370" s="5">
        <f t="shared" si="512"/>
        <v>0</v>
      </c>
      <c r="AP370" s="5">
        <f t="shared" si="525"/>
        <v>3</v>
      </c>
      <c r="AQ370" s="5">
        <f t="shared" si="543"/>
        <v>3.9</v>
      </c>
      <c r="AR370" s="5"/>
      <c r="AS370" s="5">
        <f t="shared" si="489"/>
        <v>62.110000000000582</v>
      </c>
      <c r="AT370" s="5">
        <f t="shared" si="511"/>
        <v>88.349999999999909</v>
      </c>
      <c r="AU370" s="5">
        <f t="shared" si="497"/>
        <v>33.659999999999854</v>
      </c>
      <c r="AV370" s="5">
        <f t="shared" si="500"/>
        <v>-6.4299999999993815</v>
      </c>
      <c r="AW370" s="5">
        <f t="shared" si="498"/>
        <v>2</v>
      </c>
      <c r="AZ370" s="4">
        <f t="shared" si="533"/>
        <v>0.43026330918708006</v>
      </c>
      <c r="BA370" s="5">
        <f t="shared" si="539"/>
        <v>0</v>
      </c>
      <c r="BB370" s="4">
        <f t="shared" si="534"/>
        <v>0</v>
      </c>
      <c r="BD370" s="5">
        <v>-3</v>
      </c>
      <c r="BE370" s="4">
        <v>1</v>
      </c>
      <c r="BJ370" s="5">
        <v>115.60000000000036</v>
      </c>
      <c r="BK370" s="5">
        <v>-32.829999999999927</v>
      </c>
      <c r="BL370" s="5">
        <v>32.829999999999927</v>
      </c>
      <c r="BM370" s="5">
        <v>2</v>
      </c>
      <c r="BR370">
        <v>69</v>
      </c>
      <c r="BS370">
        <v>-49</v>
      </c>
    </row>
    <row r="371" spans="1:71">
      <c r="A371" s="7">
        <v>37061</v>
      </c>
      <c r="B371" s="6">
        <v>5875.31</v>
      </c>
      <c r="C371" s="6">
        <v>5980.14</v>
      </c>
      <c r="D371" s="6">
        <v>5875.31</v>
      </c>
      <c r="E371" s="6">
        <v>5922.53</v>
      </c>
      <c r="F371" s="6">
        <v>5159.21</v>
      </c>
      <c r="G371" s="6">
        <v>5248.34</v>
      </c>
      <c r="H371" s="6">
        <v>5159.21</v>
      </c>
      <c r="I371" s="6">
        <v>5199.41</v>
      </c>
      <c r="J371" s="9">
        <f t="shared" si="482"/>
        <v>111.10000000000036</v>
      </c>
      <c r="K371" s="9">
        <f t="shared" si="509"/>
        <v>106.94666666666664</v>
      </c>
      <c r="L371" s="9">
        <f t="shared" si="486"/>
        <v>89.130000000000109</v>
      </c>
      <c r="M371" s="9">
        <f t="shared" ref="M371" si="564">AVERAGE(L360:L371)</f>
        <v>83.300833333333387</v>
      </c>
      <c r="N371" s="6" t="s">
        <v>37</v>
      </c>
      <c r="O371" s="9">
        <f t="shared" si="488"/>
        <v>723.11999999999989</v>
      </c>
      <c r="P371" s="4">
        <f t="shared" si="527"/>
        <v>0.59537771645395121</v>
      </c>
      <c r="Q371" s="5">
        <f t="shared" si="528"/>
        <v>86.969999999999345</v>
      </c>
      <c r="R371" s="5">
        <f t="shared" si="529"/>
        <v>693.08249999999998</v>
      </c>
      <c r="S371" s="4">
        <f t="shared" si="530"/>
        <v>0.59537771645395121</v>
      </c>
      <c r="T371" s="4">
        <f t="shared" si="531"/>
        <v>0.59537771645395121</v>
      </c>
      <c r="U371" s="5">
        <f t="shared" si="523"/>
        <v>719.14600000000007</v>
      </c>
      <c r="V371" s="5">
        <f t="shared" si="524"/>
        <v>3.973999999999819</v>
      </c>
      <c r="X371" s="5">
        <f t="shared" si="484"/>
        <v>47.219999999999345</v>
      </c>
      <c r="Y371" s="5">
        <f t="shared" si="485"/>
        <v>40.199999999999818</v>
      </c>
      <c r="AA371" s="5">
        <f t="shared" si="503"/>
        <v>1</v>
      </c>
      <c r="AB371" s="5">
        <f t="shared" si="504"/>
        <v>0</v>
      </c>
      <c r="AC371" s="5">
        <f t="shared" si="505"/>
        <v>1</v>
      </c>
      <c r="AF371" s="5">
        <f t="shared" si="491"/>
        <v>104.82999999999993</v>
      </c>
      <c r="AG371" s="5">
        <f t="shared" si="492"/>
        <v>111.10000000000036</v>
      </c>
      <c r="AH371" s="5">
        <f t="shared" si="493"/>
        <v>0</v>
      </c>
      <c r="AI371" s="5">
        <f t="shared" si="494"/>
        <v>-6.2700000000004366</v>
      </c>
      <c r="AJ371" s="5"/>
      <c r="AK371" s="5">
        <f t="shared" si="495"/>
        <v>0</v>
      </c>
      <c r="AL371" s="5">
        <f t="shared" si="515"/>
        <v>35.321999999999846</v>
      </c>
      <c r="AM371" s="5">
        <f t="shared" si="496"/>
        <v>104.82999999999993</v>
      </c>
      <c r="AN371" s="5">
        <f t="shared" si="511"/>
        <v>83.551000000000016</v>
      </c>
      <c r="AO371" s="5">
        <f t="shared" si="512"/>
        <v>1</v>
      </c>
      <c r="AP371" s="5">
        <f t="shared" si="525"/>
        <v>4</v>
      </c>
      <c r="AQ371" s="5">
        <f t="shared" si="543"/>
        <v>3.7</v>
      </c>
      <c r="AR371" s="5"/>
      <c r="AS371" s="5">
        <f t="shared" si="489"/>
        <v>111.10000000000036</v>
      </c>
      <c r="AT371" s="5">
        <f t="shared" si="511"/>
        <v>86.277999999999977</v>
      </c>
      <c r="AU371" s="5">
        <f t="shared" si="497"/>
        <v>-6.2700000000004366</v>
      </c>
      <c r="AV371" s="5">
        <f t="shared" si="500"/>
        <v>-6.2700000000004366</v>
      </c>
      <c r="AW371" s="5">
        <f t="shared" si="498"/>
        <v>3</v>
      </c>
      <c r="AZ371" s="4">
        <f t="shared" si="533"/>
        <v>0.59537771645395121</v>
      </c>
      <c r="BA371" s="5">
        <f t="shared" si="539"/>
        <v>0</v>
      </c>
      <c r="BB371" s="4">
        <f t="shared" si="534"/>
        <v>0.43026330918708006</v>
      </c>
      <c r="BD371" s="5">
        <v>-2.8600000000001273</v>
      </c>
      <c r="BE371" s="4">
        <v>1</v>
      </c>
      <c r="BJ371" s="5">
        <v>65.119999999999891</v>
      </c>
      <c r="BK371" s="5">
        <v>17.0600000000004</v>
      </c>
      <c r="BL371" s="5">
        <v>14.089999999999236</v>
      </c>
      <c r="BM371" s="5">
        <v>2</v>
      </c>
      <c r="BR371">
        <v>47</v>
      </c>
      <c r="BS371">
        <v>-50</v>
      </c>
    </row>
    <row r="372" spans="1:71">
      <c r="A372" s="7">
        <v>37062</v>
      </c>
      <c r="B372" s="6">
        <v>5907.65</v>
      </c>
      <c r="C372" s="6">
        <v>5907.65</v>
      </c>
      <c r="D372" s="6">
        <v>5812.7</v>
      </c>
      <c r="E372" s="6">
        <v>5876.04</v>
      </c>
      <c r="F372" s="6">
        <v>5186.78</v>
      </c>
      <c r="G372" s="6">
        <v>5186.78</v>
      </c>
      <c r="H372" s="6">
        <v>5114.7299999999996</v>
      </c>
      <c r="I372" s="6">
        <v>5170.49</v>
      </c>
      <c r="J372" s="9">
        <f t="shared" si="482"/>
        <v>109.82999999999993</v>
      </c>
      <c r="K372" s="9">
        <f t="shared" si="509"/>
        <v>106.10416666666667</v>
      </c>
      <c r="L372" s="9">
        <f t="shared" si="486"/>
        <v>84.680000000000291</v>
      </c>
      <c r="M372" s="9">
        <f t="shared" ref="M372" si="565">AVERAGE(L361:L372)</f>
        <v>83.38666666666677</v>
      </c>
      <c r="N372" s="6" t="s">
        <v>37</v>
      </c>
      <c r="O372" s="9">
        <f t="shared" si="488"/>
        <v>705.55000000000018</v>
      </c>
      <c r="P372" s="4">
        <f t="shared" si="527"/>
        <v>0.54422526248806424</v>
      </c>
      <c r="Q372" s="5">
        <f t="shared" si="528"/>
        <v>62.860000000000582</v>
      </c>
      <c r="R372" s="5">
        <f t="shared" si="529"/>
        <v>687.05500000000029</v>
      </c>
      <c r="S372" s="4">
        <f t="shared" si="530"/>
        <v>0.39335403012533393</v>
      </c>
      <c r="T372" s="4">
        <f t="shared" si="531"/>
        <v>0.39335403012533393</v>
      </c>
      <c r="U372" s="5">
        <f t="shared" si="523"/>
        <v>708.59400000000028</v>
      </c>
      <c r="V372" s="5">
        <f t="shared" si="524"/>
        <v>-3.0440000000000964</v>
      </c>
      <c r="X372" s="5">
        <f t="shared" si="484"/>
        <v>-31.609999999999673</v>
      </c>
      <c r="Y372" s="5">
        <f t="shared" si="485"/>
        <v>-16.289999999999964</v>
      </c>
      <c r="AA372" s="5">
        <f t="shared" si="503"/>
        <v>0</v>
      </c>
      <c r="AB372" s="5">
        <f t="shared" si="504"/>
        <v>1</v>
      </c>
      <c r="AC372" s="5">
        <f t="shared" si="505"/>
        <v>1</v>
      </c>
      <c r="AF372" s="5">
        <f t="shared" si="491"/>
        <v>0</v>
      </c>
      <c r="AG372" s="5">
        <f t="shared" si="492"/>
        <v>-14.880000000000109</v>
      </c>
      <c r="AH372" s="5">
        <f t="shared" si="493"/>
        <v>94.949999999999818</v>
      </c>
      <c r="AI372" s="5">
        <f t="shared" si="494"/>
        <v>109.82999999999993</v>
      </c>
      <c r="AJ372" s="5"/>
      <c r="AK372" s="5">
        <f t="shared" si="495"/>
        <v>0</v>
      </c>
      <c r="AL372" s="5">
        <f t="shared" si="515"/>
        <v>29.543999999999777</v>
      </c>
      <c r="AM372" s="5">
        <f t="shared" si="496"/>
        <v>94.949999999999818</v>
      </c>
      <c r="AN372" s="5">
        <f t="shared" si="511"/>
        <v>86.474999999999994</v>
      </c>
      <c r="AO372" s="5">
        <f t="shared" si="512"/>
        <v>1</v>
      </c>
      <c r="AP372" s="5">
        <f t="shared" si="525"/>
        <v>5</v>
      </c>
      <c r="AQ372" s="5">
        <f t="shared" si="543"/>
        <v>3.7</v>
      </c>
      <c r="AR372" s="5"/>
      <c r="AS372" s="5">
        <f t="shared" si="489"/>
        <v>109.82999999999993</v>
      </c>
      <c r="AT372" s="5">
        <f t="shared" si="511"/>
        <v>90.764999999999958</v>
      </c>
      <c r="AU372" s="5">
        <f t="shared" si="497"/>
        <v>-14.880000000000109</v>
      </c>
      <c r="AV372" s="5">
        <f t="shared" si="500"/>
        <v>14.880000000000109</v>
      </c>
      <c r="AW372" s="5">
        <f t="shared" si="498"/>
        <v>4</v>
      </c>
      <c r="AZ372" s="4">
        <f t="shared" si="533"/>
        <v>0.39335403012533393</v>
      </c>
      <c r="BA372" s="5">
        <f t="shared" si="539"/>
        <v>0</v>
      </c>
      <c r="BB372" s="4">
        <f t="shared" si="534"/>
        <v>0.59537771645395121</v>
      </c>
      <c r="BD372" s="5">
        <v>-2.7399999999988722</v>
      </c>
      <c r="BE372" s="4">
        <v>1</v>
      </c>
      <c r="BJ372" s="5">
        <v>119.85000000000036</v>
      </c>
      <c r="BK372" s="5">
        <v>-6.6900000000005093</v>
      </c>
      <c r="BL372" s="5">
        <v>52.720000000000255</v>
      </c>
      <c r="BM372" s="5">
        <v>2</v>
      </c>
      <c r="BR372">
        <v>-42</v>
      </c>
      <c r="BS372">
        <v>16</v>
      </c>
    </row>
    <row r="373" spans="1:71">
      <c r="A373" s="7">
        <v>37063</v>
      </c>
      <c r="B373" s="6">
        <v>5881.7</v>
      </c>
      <c r="C373" s="6">
        <v>5928.43</v>
      </c>
      <c r="D373" s="6">
        <v>5833.92</v>
      </c>
      <c r="E373" s="6">
        <v>5926.38</v>
      </c>
      <c r="F373" s="6">
        <v>5204.1499999999996</v>
      </c>
      <c r="G373" s="6">
        <v>5211.67</v>
      </c>
      <c r="H373" s="6">
        <v>5121.6099999999997</v>
      </c>
      <c r="I373" s="6">
        <v>5134.97</v>
      </c>
      <c r="J373" s="9">
        <f t="shared" si="482"/>
        <v>94.510000000000218</v>
      </c>
      <c r="K373" s="9">
        <f t="shared" si="509"/>
        <v>102.99500000000005</v>
      </c>
      <c r="L373" s="9">
        <f t="shared" si="486"/>
        <v>90.0600000000004</v>
      </c>
      <c r="M373" s="9">
        <f t="shared" ref="M373" si="566">AVERAGE(L362:L373)</f>
        <v>83.787500000000136</v>
      </c>
      <c r="N373" s="6" t="s">
        <v>36</v>
      </c>
      <c r="O373" s="9">
        <f t="shared" si="488"/>
        <v>791.40999999999985</v>
      </c>
      <c r="P373" s="4">
        <f t="shared" si="527"/>
        <v>1</v>
      </c>
      <c r="Q373" s="5">
        <f t="shared" si="528"/>
        <v>120.06999999999971</v>
      </c>
      <c r="R373" s="5">
        <f t="shared" si="529"/>
        <v>701.35750000000007</v>
      </c>
      <c r="S373" s="4">
        <f t="shared" si="530"/>
        <v>1</v>
      </c>
      <c r="T373" s="4">
        <f t="shared" si="531"/>
        <v>1</v>
      </c>
      <c r="U373" s="5">
        <f t="shared" si="523"/>
        <v>720.03600000000006</v>
      </c>
      <c r="V373" s="5">
        <f t="shared" si="524"/>
        <v>71.373999999999796</v>
      </c>
      <c r="X373" s="5">
        <f t="shared" si="484"/>
        <v>44.680000000000291</v>
      </c>
      <c r="Y373" s="5">
        <f t="shared" si="485"/>
        <v>-69.179999999999382</v>
      </c>
      <c r="AA373" s="5">
        <f t="shared" si="503"/>
        <v>0</v>
      </c>
      <c r="AB373" s="5">
        <f t="shared" si="504"/>
        <v>0</v>
      </c>
      <c r="AC373" s="5">
        <f t="shared" si="505"/>
        <v>0</v>
      </c>
      <c r="AF373" s="5">
        <f t="shared" si="491"/>
        <v>46.730000000000473</v>
      </c>
      <c r="AG373" s="5">
        <f t="shared" si="492"/>
        <v>52.390000000000327</v>
      </c>
      <c r="AH373" s="5">
        <f t="shared" si="493"/>
        <v>47.779999999999745</v>
      </c>
      <c r="AI373" s="5">
        <f t="shared" si="494"/>
        <v>42.119999999999891</v>
      </c>
      <c r="AJ373" s="5"/>
      <c r="AK373" s="5">
        <f t="shared" si="495"/>
        <v>46.730000000000473</v>
      </c>
      <c r="AL373" s="5">
        <f t="shared" si="515"/>
        <v>37.774999999999814</v>
      </c>
      <c r="AM373" s="5">
        <f t="shared" si="496"/>
        <v>47.779999999999745</v>
      </c>
      <c r="AN373" s="5">
        <f t="shared" si="511"/>
        <v>87.821999999999932</v>
      </c>
      <c r="AO373" s="5">
        <f t="shared" si="512"/>
        <v>0</v>
      </c>
      <c r="AP373" s="5">
        <f t="shared" si="525"/>
        <v>5</v>
      </c>
      <c r="AQ373" s="5">
        <f t="shared" si="543"/>
        <v>3.7</v>
      </c>
      <c r="AR373" s="5"/>
      <c r="AS373" s="5">
        <f t="shared" si="489"/>
        <v>52.390000000000327</v>
      </c>
      <c r="AT373" s="5">
        <f t="shared" si="511"/>
        <v>92.377000000000038</v>
      </c>
      <c r="AU373" s="5">
        <f t="shared" si="497"/>
        <v>42.119999999999891</v>
      </c>
      <c r="AV373" s="5">
        <f t="shared" si="500"/>
        <v>-5.6599999999998545</v>
      </c>
      <c r="AW373" s="5">
        <f t="shared" si="498"/>
        <v>5</v>
      </c>
      <c r="AX373" s="3">
        <v>1</v>
      </c>
      <c r="AZ373" s="4">
        <f t="shared" si="533"/>
        <v>1</v>
      </c>
      <c r="BA373" s="5">
        <f t="shared" si="539"/>
        <v>0</v>
      </c>
      <c r="BB373" s="4">
        <f t="shared" si="534"/>
        <v>0.39335403012533393</v>
      </c>
      <c r="BD373" s="5">
        <v>-2.6999999999998181</v>
      </c>
      <c r="BE373" s="4">
        <v>1</v>
      </c>
      <c r="BJ373" s="5">
        <v>90.849999999999454</v>
      </c>
      <c r="BK373" s="5">
        <v>-25.960000000000036</v>
      </c>
      <c r="BL373" s="5">
        <v>38.049999999999272</v>
      </c>
      <c r="BM373" s="5">
        <v>2</v>
      </c>
      <c r="BR373">
        <v>-41</v>
      </c>
      <c r="BS373">
        <v>-50</v>
      </c>
    </row>
    <row r="374" spans="1:71">
      <c r="A374" s="7">
        <v>37064</v>
      </c>
      <c r="B374" s="6">
        <v>5922.49</v>
      </c>
      <c r="C374" s="6">
        <v>5952.83</v>
      </c>
      <c r="D374" s="6">
        <v>5876.33</v>
      </c>
      <c r="E374" s="6">
        <v>5941.77</v>
      </c>
      <c r="F374" s="6">
        <v>5163.1099999999997</v>
      </c>
      <c r="G374" s="6">
        <v>5213.18</v>
      </c>
      <c r="H374" s="6">
        <v>5150.3999999999996</v>
      </c>
      <c r="I374" s="6">
        <v>5183.67</v>
      </c>
      <c r="J374" s="9">
        <f t="shared" si="482"/>
        <v>76.5</v>
      </c>
      <c r="K374" s="9">
        <f t="shared" si="509"/>
        <v>100.96416666666671</v>
      </c>
      <c r="L374" s="9">
        <f t="shared" si="486"/>
        <v>78.210000000000036</v>
      </c>
      <c r="M374" s="9">
        <f t="shared" ref="M374" si="567">AVERAGE(L363:L374)</f>
        <v>85.693333333333456</v>
      </c>
      <c r="N374" s="6" t="s">
        <v>37</v>
      </c>
      <c r="O374" s="9">
        <f t="shared" si="488"/>
        <v>758.10000000000036</v>
      </c>
      <c r="P374" s="4">
        <f t="shared" si="527"/>
        <v>0.61204286047053791</v>
      </c>
      <c r="Q374" s="5">
        <f t="shared" si="528"/>
        <v>85.859999999999673</v>
      </c>
      <c r="R374" s="5">
        <f t="shared" si="529"/>
        <v>727.0150000000001</v>
      </c>
      <c r="S374" s="4">
        <f t="shared" si="530"/>
        <v>0.72257849587740841</v>
      </c>
      <c r="T374" s="4">
        <f t="shared" si="531"/>
        <v>0.72257849587740841</v>
      </c>
      <c r="U374" s="5">
        <f t="shared" si="523"/>
        <v>737.38800000000015</v>
      </c>
      <c r="V374" s="5">
        <f t="shared" si="524"/>
        <v>20.712000000000216</v>
      </c>
      <c r="X374" s="5">
        <f t="shared" si="484"/>
        <v>19.280000000000655</v>
      </c>
      <c r="Y374" s="5">
        <f t="shared" si="485"/>
        <v>20.5600000000004</v>
      </c>
      <c r="AA374" s="5">
        <f t="shared" si="503"/>
        <v>1</v>
      </c>
      <c r="AB374" s="5">
        <f t="shared" si="504"/>
        <v>0</v>
      </c>
      <c r="AC374" s="5">
        <f t="shared" si="505"/>
        <v>1</v>
      </c>
      <c r="AF374" s="5">
        <f t="shared" si="491"/>
        <v>30.340000000000146</v>
      </c>
      <c r="AG374" s="5">
        <f t="shared" si="492"/>
        <v>26.449999999999818</v>
      </c>
      <c r="AH374" s="5">
        <f t="shared" si="493"/>
        <v>46.159999999999854</v>
      </c>
      <c r="AI374" s="5">
        <f t="shared" si="494"/>
        <v>50.050000000000182</v>
      </c>
      <c r="AJ374" s="5"/>
      <c r="AK374" s="5">
        <f t="shared" si="495"/>
        <v>30.340000000000146</v>
      </c>
      <c r="AL374" s="5">
        <f t="shared" si="515"/>
        <v>37.774999999999814</v>
      </c>
      <c r="AM374" s="5">
        <f t="shared" si="496"/>
        <v>46.159999999999854</v>
      </c>
      <c r="AN374" s="5">
        <f t="shared" si="511"/>
        <v>85.608999999999924</v>
      </c>
      <c r="AO374" s="5">
        <f t="shared" si="512"/>
        <v>0</v>
      </c>
      <c r="AP374" s="5">
        <f t="shared" si="525"/>
        <v>5</v>
      </c>
      <c r="AQ374" s="5">
        <f t="shared" si="543"/>
        <v>3.8</v>
      </c>
      <c r="AR374" s="5"/>
      <c r="AS374" s="5">
        <f t="shared" si="489"/>
        <v>50.050000000000182</v>
      </c>
      <c r="AT374" s="5">
        <f t="shared" si="511"/>
        <v>89.195000000000078</v>
      </c>
      <c r="AU374" s="5">
        <f t="shared" si="497"/>
        <v>26.449999999999818</v>
      </c>
      <c r="AV374" s="5">
        <f t="shared" si="500"/>
        <v>3.8900000000003274</v>
      </c>
      <c r="AW374" s="5">
        <f t="shared" si="498"/>
        <v>6</v>
      </c>
      <c r="AZ374" s="4">
        <f t="shared" si="533"/>
        <v>0.72257849587740841</v>
      </c>
      <c r="BA374" s="5">
        <f t="shared" si="539"/>
        <v>-33.309999999999491</v>
      </c>
      <c r="BB374" s="4">
        <f t="shared" si="534"/>
        <v>1</v>
      </c>
      <c r="BD374" s="5">
        <v>-2.6100000000001273</v>
      </c>
      <c r="BE374" s="4">
        <v>1</v>
      </c>
      <c r="BJ374" s="5">
        <v>71.480000000000473</v>
      </c>
      <c r="BK374" s="5">
        <v>-10.450000000000728</v>
      </c>
      <c r="BL374" s="5">
        <v>28.860000000000582</v>
      </c>
      <c r="BM374" s="5">
        <v>2</v>
      </c>
      <c r="BR374">
        <v>-40</v>
      </c>
      <c r="BS374">
        <v>-21</v>
      </c>
    </row>
    <row r="375" spans="1:71">
      <c r="A375" s="7">
        <v>37067</v>
      </c>
      <c r="B375" s="6">
        <v>5928.5</v>
      </c>
      <c r="C375" s="6">
        <v>5948.27</v>
      </c>
      <c r="D375" s="6">
        <v>5866.39</v>
      </c>
      <c r="E375" s="6">
        <v>5902.32</v>
      </c>
      <c r="F375" s="6">
        <v>5145.4399999999996</v>
      </c>
      <c r="G375" s="6">
        <v>5230.55</v>
      </c>
      <c r="H375" s="6">
        <v>5144.66</v>
      </c>
      <c r="I375" s="6">
        <v>5213.46</v>
      </c>
      <c r="J375" s="9">
        <f t="shared" si="482"/>
        <v>81.880000000000109</v>
      </c>
      <c r="K375" s="9">
        <f t="shared" si="509"/>
        <v>102.54416666666673</v>
      </c>
      <c r="L375" s="9">
        <f t="shared" si="486"/>
        <v>85.890000000000327</v>
      </c>
      <c r="M375" s="9">
        <f t="shared" ref="M375" si="568">AVERAGE(L364:L375)</f>
        <v>87.078333333333532</v>
      </c>
      <c r="N375" s="6" t="s">
        <v>36</v>
      </c>
      <c r="O375" s="9">
        <f t="shared" si="488"/>
        <v>688.85999999999967</v>
      </c>
      <c r="P375" s="4">
        <f t="shared" si="527"/>
        <v>0</v>
      </c>
      <c r="Q375" s="5">
        <f t="shared" si="528"/>
        <v>102.55000000000018</v>
      </c>
      <c r="R375" s="5">
        <f t="shared" si="529"/>
        <v>714.49749999999972</v>
      </c>
      <c r="S375" s="4">
        <f t="shared" si="530"/>
        <v>0.14591488298492186</v>
      </c>
      <c r="T375" s="4">
        <f t="shared" si="531"/>
        <v>0.14591488298492186</v>
      </c>
      <c r="U375" s="5">
        <f t="shared" si="523"/>
        <v>733.40800000000002</v>
      </c>
      <c r="V375" s="5">
        <f t="shared" si="524"/>
        <v>-44.548000000000343</v>
      </c>
      <c r="X375" s="5">
        <f t="shared" si="484"/>
        <v>-26.180000000000291</v>
      </c>
      <c r="Y375" s="5">
        <f t="shared" si="485"/>
        <v>68.020000000000437</v>
      </c>
      <c r="AA375" s="5">
        <f t="shared" si="503"/>
        <v>0</v>
      </c>
      <c r="AB375" s="5">
        <f t="shared" si="504"/>
        <v>0</v>
      </c>
      <c r="AC375" s="5">
        <f t="shared" si="505"/>
        <v>0</v>
      </c>
      <c r="AF375" s="5">
        <f t="shared" si="491"/>
        <v>19.770000000000437</v>
      </c>
      <c r="AG375" s="5">
        <f t="shared" si="492"/>
        <v>6.5</v>
      </c>
      <c r="AH375" s="5">
        <f t="shared" si="493"/>
        <v>62.109999999999673</v>
      </c>
      <c r="AI375" s="5">
        <f t="shared" si="494"/>
        <v>75.380000000000109</v>
      </c>
      <c r="AJ375" s="5"/>
      <c r="AK375" s="5">
        <f t="shared" si="495"/>
        <v>19.770000000000437</v>
      </c>
      <c r="AL375" s="5">
        <f t="shared" si="515"/>
        <v>31.979000000000173</v>
      </c>
      <c r="AM375" s="5">
        <f t="shared" si="496"/>
        <v>62.109999999999673</v>
      </c>
      <c r="AN375" s="5">
        <f t="shared" si="511"/>
        <v>86.718999999999866</v>
      </c>
      <c r="AO375" s="5">
        <f t="shared" si="512"/>
        <v>0</v>
      </c>
      <c r="AP375" s="5">
        <f t="shared" si="525"/>
        <v>5</v>
      </c>
      <c r="AQ375" s="5">
        <f t="shared" si="543"/>
        <v>4</v>
      </c>
      <c r="AR375" s="5"/>
      <c r="AS375" s="5">
        <f t="shared" si="489"/>
        <v>75.380000000000109</v>
      </c>
      <c r="AT375" s="5">
        <f t="shared" si="511"/>
        <v>91.817000000000093</v>
      </c>
      <c r="AU375" s="5">
        <f t="shared" si="497"/>
        <v>6.5</v>
      </c>
      <c r="AV375" s="5">
        <f t="shared" si="500"/>
        <v>13.270000000000437</v>
      </c>
      <c r="AW375" s="5">
        <f t="shared" si="498"/>
        <v>2</v>
      </c>
      <c r="AX375" s="3">
        <v>1</v>
      </c>
      <c r="AZ375" s="4">
        <f t="shared" si="533"/>
        <v>0.14591488298492186</v>
      </c>
      <c r="BA375" s="5">
        <f t="shared" si="539"/>
        <v>0</v>
      </c>
      <c r="BB375" s="4">
        <f t="shared" si="534"/>
        <v>0.72257849587740841</v>
      </c>
      <c r="BD375" s="5">
        <v>-2.4900000000006912</v>
      </c>
      <c r="BE375" s="4">
        <v>1</v>
      </c>
      <c r="BJ375" s="5">
        <v>37.949999999999818</v>
      </c>
      <c r="BK375" s="5">
        <v>17.800000000000182</v>
      </c>
      <c r="BL375" s="5">
        <v>8.7599999999993088</v>
      </c>
      <c r="BM375" s="5">
        <v>2</v>
      </c>
      <c r="BR375">
        <v>62</v>
      </c>
      <c r="BS375">
        <v>68</v>
      </c>
    </row>
    <row r="376" spans="1:71">
      <c r="A376" s="7">
        <v>37068</v>
      </c>
      <c r="B376" s="6">
        <v>5898.25</v>
      </c>
      <c r="C376" s="6">
        <v>5898.25</v>
      </c>
      <c r="D376" s="6">
        <v>5766.73</v>
      </c>
      <c r="E376" s="6">
        <v>5847.79</v>
      </c>
      <c r="F376" s="6">
        <v>5199.08</v>
      </c>
      <c r="G376" s="6">
        <v>5204.45</v>
      </c>
      <c r="H376" s="6">
        <v>5077</v>
      </c>
      <c r="I376" s="6">
        <v>5090.7299999999996</v>
      </c>
      <c r="J376" s="9">
        <f t="shared" si="482"/>
        <v>135.59000000000015</v>
      </c>
      <c r="K376" s="9">
        <f t="shared" si="509"/>
        <v>105.75750000000009</v>
      </c>
      <c r="L376" s="9">
        <f t="shared" si="486"/>
        <v>136.46000000000004</v>
      </c>
      <c r="M376" s="9">
        <f t="shared" ref="M376" si="569">AVERAGE(L365:L376)</f>
        <v>90.285833333333585</v>
      </c>
      <c r="N376" s="6" t="s">
        <v>36</v>
      </c>
      <c r="O376" s="9">
        <f t="shared" si="488"/>
        <v>757.0600000000004</v>
      </c>
      <c r="P376" s="4">
        <f t="shared" si="527"/>
        <v>0.66504144319844571</v>
      </c>
      <c r="Q376" s="5">
        <f t="shared" si="528"/>
        <v>102.55000000000018</v>
      </c>
      <c r="R376" s="5">
        <f t="shared" si="529"/>
        <v>714.49749999999972</v>
      </c>
      <c r="S376" s="4">
        <f t="shared" si="530"/>
        <v>0.66504144319844571</v>
      </c>
      <c r="T376" s="4">
        <f t="shared" si="531"/>
        <v>0.71391688181894275</v>
      </c>
      <c r="U376" s="5">
        <f t="shared" si="523"/>
        <v>740.19600000000014</v>
      </c>
      <c r="V376" s="5">
        <f t="shared" si="524"/>
        <v>16.86400000000026</v>
      </c>
      <c r="X376" s="5">
        <f t="shared" si="484"/>
        <v>-50.460000000000036</v>
      </c>
      <c r="Y376" s="5">
        <f t="shared" si="485"/>
        <v>-108.35000000000036</v>
      </c>
      <c r="AA376" s="5">
        <f t="shared" si="503"/>
        <v>0</v>
      </c>
      <c r="AB376" s="5">
        <f t="shared" si="504"/>
        <v>1</v>
      </c>
      <c r="AC376" s="5">
        <f t="shared" si="505"/>
        <v>1</v>
      </c>
      <c r="AF376" s="5">
        <f t="shared" si="491"/>
        <v>0</v>
      </c>
      <c r="AG376" s="5">
        <f t="shared" si="492"/>
        <v>-4.069999999999709</v>
      </c>
      <c r="AH376" s="5">
        <f t="shared" si="493"/>
        <v>131.52000000000044</v>
      </c>
      <c r="AI376" s="5">
        <f t="shared" si="494"/>
        <v>135.59000000000015</v>
      </c>
      <c r="AJ376" s="5"/>
      <c r="AK376" s="5">
        <f t="shared" si="495"/>
        <v>0</v>
      </c>
      <c r="AL376" s="5">
        <f t="shared" si="515"/>
        <v>31.979000000000173</v>
      </c>
      <c r="AM376" s="5">
        <f t="shared" si="496"/>
        <v>131.52000000000044</v>
      </c>
      <c r="AN376" s="5">
        <f t="shared" si="511"/>
        <v>85.063999999999936</v>
      </c>
      <c r="AO376" s="5">
        <f t="shared" si="512"/>
        <v>1</v>
      </c>
      <c r="AP376" s="5">
        <f t="shared" si="525"/>
        <v>5</v>
      </c>
      <c r="AQ376" s="5">
        <f t="shared" si="543"/>
        <v>4.0999999999999996</v>
      </c>
      <c r="AR376" s="5"/>
      <c r="AS376" s="5">
        <f t="shared" si="489"/>
        <v>135.59000000000015</v>
      </c>
      <c r="AT376" s="5">
        <f t="shared" si="511"/>
        <v>91.708000000000169</v>
      </c>
      <c r="AU376" s="5">
        <f t="shared" si="497"/>
        <v>-4.069999999999709</v>
      </c>
      <c r="AV376" s="5">
        <f t="shared" si="500"/>
        <v>4.069999999999709</v>
      </c>
      <c r="AW376" s="5">
        <f t="shared" si="498"/>
        <v>3</v>
      </c>
      <c r="AZ376" s="4">
        <f t="shared" si="533"/>
        <v>0.71391688181894275</v>
      </c>
      <c r="BA376" s="5">
        <f t="shared" si="539"/>
        <v>0</v>
      </c>
      <c r="BB376" s="4">
        <f t="shared" si="534"/>
        <v>0.14591488298492186</v>
      </c>
      <c r="BD376" s="5">
        <v>-2.3799999999991996</v>
      </c>
      <c r="BE376" s="4">
        <v>1</v>
      </c>
      <c r="BJ376" s="5">
        <v>69.359999999999673</v>
      </c>
      <c r="BK376" s="5">
        <v>38.430000000000291</v>
      </c>
      <c r="BL376" s="5">
        <v>5.4399999999995998</v>
      </c>
      <c r="BM376" s="5">
        <v>2</v>
      </c>
      <c r="BR376">
        <v>132</v>
      </c>
      <c r="BS376">
        <v>-54</v>
      </c>
    </row>
    <row r="377" spans="1:71">
      <c r="A377" s="7">
        <v>37069</v>
      </c>
      <c r="B377" s="6">
        <v>5848.13</v>
      </c>
      <c r="C377" s="6">
        <v>5851.65</v>
      </c>
      <c r="D377" s="6">
        <v>5814.86</v>
      </c>
      <c r="E377" s="6">
        <v>5833.1</v>
      </c>
      <c r="F377" s="6">
        <v>5099.8</v>
      </c>
      <c r="G377" s="6">
        <v>5110.7299999999996</v>
      </c>
      <c r="H377" s="6">
        <v>5053.1099999999997</v>
      </c>
      <c r="I377" s="6">
        <v>5057.72</v>
      </c>
      <c r="J377" s="9">
        <f t="shared" si="482"/>
        <v>36.789999999999964</v>
      </c>
      <c r="K377" s="9">
        <f t="shared" si="509"/>
        <v>101.50750000000009</v>
      </c>
      <c r="L377" s="9">
        <f t="shared" si="486"/>
        <v>57.619999999999891</v>
      </c>
      <c r="M377" s="9">
        <f t="shared" ref="M377" si="570">AVERAGE(L366:L377)</f>
        <v>89.673333333333559</v>
      </c>
      <c r="N377" s="6" t="s">
        <v>37</v>
      </c>
      <c r="O377" s="9">
        <f t="shared" si="488"/>
        <v>775.38000000000011</v>
      </c>
      <c r="P377" s="4">
        <f t="shared" si="527"/>
        <v>0.8436860068259413</v>
      </c>
      <c r="Q377" s="5">
        <f t="shared" si="528"/>
        <v>102.55000000000018</v>
      </c>
      <c r="R377" s="5">
        <f t="shared" si="529"/>
        <v>714.49749999999972</v>
      </c>
      <c r="S377" s="4">
        <f t="shared" si="530"/>
        <v>0.8436860068259413</v>
      </c>
      <c r="T377" s="4">
        <f t="shared" si="531"/>
        <v>0.86649454484883992</v>
      </c>
      <c r="U377" s="5">
        <f t="shared" si="523"/>
        <v>754.16200000000003</v>
      </c>
      <c r="V377" s="5">
        <f t="shared" si="524"/>
        <v>21.218000000000075</v>
      </c>
      <c r="X377" s="5">
        <f t="shared" si="484"/>
        <v>-15.029999999999745</v>
      </c>
      <c r="Y377" s="5">
        <f t="shared" si="485"/>
        <v>-42.079999999999927</v>
      </c>
      <c r="AA377" s="5">
        <f t="shared" si="503"/>
        <v>0</v>
      </c>
      <c r="AB377" s="5">
        <f t="shared" si="504"/>
        <v>1</v>
      </c>
      <c r="AC377" s="5">
        <f t="shared" si="505"/>
        <v>1</v>
      </c>
      <c r="AF377" s="5">
        <f t="shared" si="491"/>
        <v>3.5199999999995271</v>
      </c>
      <c r="AG377" s="5">
        <f t="shared" si="492"/>
        <v>3.8599999999996726</v>
      </c>
      <c r="AH377" s="5">
        <f t="shared" si="493"/>
        <v>33.270000000000437</v>
      </c>
      <c r="AI377" s="5">
        <f t="shared" si="494"/>
        <v>32.930000000000291</v>
      </c>
      <c r="AJ377" s="5"/>
      <c r="AK377" s="5">
        <f t="shared" si="495"/>
        <v>3.5199999999995271</v>
      </c>
      <c r="AL377" s="5">
        <f t="shared" si="515"/>
        <v>31.979000000000173</v>
      </c>
      <c r="AM377" s="5">
        <f t="shared" si="496"/>
        <v>33.270000000000437</v>
      </c>
      <c r="AN377" s="5">
        <f t="shared" si="511"/>
        <v>81.207999999999998</v>
      </c>
      <c r="AO377" s="5">
        <f t="shared" si="512"/>
        <v>0</v>
      </c>
      <c r="AP377" s="5">
        <f t="shared" si="525"/>
        <v>5</v>
      </c>
      <c r="AQ377" s="5">
        <f t="shared" si="543"/>
        <v>4.3</v>
      </c>
      <c r="AR377" s="5"/>
      <c r="AS377" s="5">
        <f t="shared" si="489"/>
        <v>32.930000000000291</v>
      </c>
      <c r="AT377" s="5">
        <f t="shared" si="511"/>
        <v>86.618000000000208</v>
      </c>
      <c r="AU377" s="5">
        <f t="shared" si="497"/>
        <v>3.8599999999996726</v>
      </c>
      <c r="AV377" s="5">
        <f t="shared" si="500"/>
        <v>-0.34000000000014552</v>
      </c>
      <c r="AW377" s="5">
        <f t="shared" si="498"/>
        <v>4</v>
      </c>
      <c r="AZ377" s="4">
        <f t="shared" si="533"/>
        <v>0.86649454484883992</v>
      </c>
      <c r="BA377" s="5">
        <f t="shared" si="539"/>
        <v>0</v>
      </c>
      <c r="BB377" s="4">
        <f t="shared" si="534"/>
        <v>0.71391688181894275</v>
      </c>
      <c r="BD377" s="5">
        <v>-2.319999999999709</v>
      </c>
      <c r="BE377" s="4">
        <v>1</v>
      </c>
      <c r="BJ377" s="5">
        <v>65.079999999999927</v>
      </c>
      <c r="BK377" s="5">
        <v>51.489999999999782</v>
      </c>
      <c r="BL377" s="5">
        <v>9.0299999999997453</v>
      </c>
      <c r="BM377" s="5">
        <v>2</v>
      </c>
      <c r="BR377">
        <v>-15</v>
      </c>
      <c r="BS377">
        <v>42</v>
      </c>
    </row>
    <row r="378" spans="1:71">
      <c r="A378" s="7">
        <v>37070</v>
      </c>
      <c r="B378" s="6">
        <v>5835.53</v>
      </c>
      <c r="C378" s="6">
        <v>5971.77</v>
      </c>
      <c r="D378" s="6">
        <v>5758.69</v>
      </c>
      <c r="E378" s="6">
        <v>5971.77</v>
      </c>
      <c r="F378" s="6">
        <v>5055.32</v>
      </c>
      <c r="G378" s="6">
        <v>5135.1000000000004</v>
      </c>
      <c r="H378" s="6">
        <v>4967.6099999999997</v>
      </c>
      <c r="I378" s="6">
        <v>5133.5600000000004</v>
      </c>
      <c r="J378" s="9">
        <f t="shared" si="482"/>
        <v>213.08000000000084</v>
      </c>
      <c r="K378" s="9">
        <f t="shared" si="509"/>
        <v>106.30666666666684</v>
      </c>
      <c r="L378" s="9">
        <f t="shared" si="486"/>
        <v>167.49000000000069</v>
      </c>
      <c r="M378" s="9">
        <f t="shared" ref="M378" si="571">AVERAGE(L367:L378)</f>
        <v>92.729166666666899</v>
      </c>
      <c r="N378" s="6" t="s">
        <v>37</v>
      </c>
      <c r="O378" s="9">
        <f t="shared" si="488"/>
        <v>838.21</v>
      </c>
      <c r="P378" s="4">
        <f t="shared" si="527"/>
        <v>1</v>
      </c>
      <c r="Q378" s="5">
        <f t="shared" si="528"/>
        <v>149.35000000000036</v>
      </c>
      <c r="R378" s="5">
        <f t="shared" si="529"/>
        <v>726.19749999999976</v>
      </c>
      <c r="S378" s="4">
        <f t="shared" si="530"/>
        <v>1</v>
      </c>
      <c r="T378" s="4">
        <f t="shared" si="531"/>
        <v>1</v>
      </c>
      <c r="U378" s="5">
        <f t="shared" si="523"/>
        <v>763.52200000000016</v>
      </c>
      <c r="V378" s="5">
        <f t="shared" si="524"/>
        <v>74.687999999999874</v>
      </c>
      <c r="X378" s="5">
        <f t="shared" si="484"/>
        <v>136.24000000000069</v>
      </c>
      <c r="Y378" s="5">
        <f t="shared" si="485"/>
        <v>78.240000000000691</v>
      </c>
      <c r="AA378" s="5">
        <f t="shared" si="503"/>
        <v>1</v>
      </c>
      <c r="AB378" s="5">
        <f t="shared" si="504"/>
        <v>0</v>
      </c>
      <c r="AC378" s="5">
        <f t="shared" si="505"/>
        <v>1</v>
      </c>
      <c r="AF378" s="5">
        <f t="shared" si="491"/>
        <v>136.24000000000069</v>
      </c>
      <c r="AG378" s="5">
        <f t="shared" si="492"/>
        <v>138.67000000000007</v>
      </c>
      <c r="AH378" s="5">
        <f t="shared" si="493"/>
        <v>76.840000000000146</v>
      </c>
      <c r="AI378" s="5">
        <f t="shared" si="494"/>
        <v>74.410000000000764</v>
      </c>
      <c r="AJ378" s="5"/>
      <c r="AK378" s="5">
        <f t="shared" si="495"/>
        <v>76.840000000000146</v>
      </c>
      <c r="AL378" s="5">
        <f t="shared" si="515"/>
        <v>49.741000000000426</v>
      </c>
      <c r="AM378" s="5">
        <f t="shared" si="496"/>
        <v>136.24000000000069</v>
      </c>
      <c r="AN378" s="5">
        <f t="shared" si="511"/>
        <v>85.566000000000074</v>
      </c>
      <c r="AO378" s="5">
        <f t="shared" si="512"/>
        <v>1</v>
      </c>
      <c r="AP378" s="5">
        <f t="shared" si="525"/>
        <v>5</v>
      </c>
      <c r="AQ378" s="5">
        <f t="shared" si="543"/>
        <v>4.5</v>
      </c>
      <c r="AR378" s="5"/>
      <c r="AS378" s="5">
        <f t="shared" si="489"/>
        <v>138.67000000000007</v>
      </c>
      <c r="AT378" s="5">
        <f t="shared" si="511"/>
        <v>90.991000000000255</v>
      </c>
      <c r="AU378" s="5">
        <f t="shared" si="497"/>
        <v>74.410000000000764</v>
      </c>
      <c r="AV378" s="5">
        <f t="shared" si="500"/>
        <v>-2.4299999999993815</v>
      </c>
      <c r="AW378" s="5">
        <f t="shared" si="498"/>
        <v>5</v>
      </c>
      <c r="AZ378" s="4">
        <f t="shared" si="533"/>
        <v>1</v>
      </c>
      <c r="BA378" s="5">
        <f t="shared" si="539"/>
        <v>0</v>
      </c>
      <c r="BB378" s="4">
        <f t="shared" si="534"/>
        <v>0.86649454484883992</v>
      </c>
      <c r="BD378" s="5">
        <v>-2.3000000000001819</v>
      </c>
      <c r="BE378" s="4">
        <v>1</v>
      </c>
      <c r="BJ378" s="5">
        <v>52.710000000000036</v>
      </c>
      <c r="BK378" s="5">
        <v>36.079999999999927</v>
      </c>
      <c r="BL378" s="5">
        <v>44.789999999999964</v>
      </c>
      <c r="BM378" s="5">
        <v>2</v>
      </c>
      <c r="BR378">
        <v>-43</v>
      </c>
      <c r="BS378">
        <v>-56</v>
      </c>
    </row>
    <row r="379" spans="1:71">
      <c r="A379" s="7">
        <v>37071</v>
      </c>
      <c r="B379" s="6">
        <v>5976.02</v>
      </c>
      <c r="C379" s="6">
        <v>6058.5</v>
      </c>
      <c r="D379" s="6">
        <v>5955.62</v>
      </c>
      <c r="E379" s="6">
        <v>6058.38</v>
      </c>
      <c r="F379" s="6">
        <v>5139</v>
      </c>
      <c r="G379" s="6">
        <v>5225.33</v>
      </c>
      <c r="H379" s="6">
        <v>5123.33</v>
      </c>
      <c r="I379" s="6">
        <v>5225.33</v>
      </c>
      <c r="J379" s="9">
        <f t="shared" si="482"/>
        <v>102.88000000000011</v>
      </c>
      <c r="K379" s="9">
        <f t="shared" si="509"/>
        <v>107.89416666666686</v>
      </c>
      <c r="L379" s="9">
        <f t="shared" si="486"/>
        <v>102</v>
      </c>
      <c r="M379" s="9">
        <f t="shared" ref="M379" si="572">AVERAGE(L368:L379)</f>
        <v>96.459166666666832</v>
      </c>
      <c r="N379" s="6" t="s">
        <v>37</v>
      </c>
      <c r="O379" s="9">
        <f t="shared" si="488"/>
        <v>833.05000000000018</v>
      </c>
      <c r="P379" s="4">
        <f t="shared" si="527"/>
        <v>0.96545028456645565</v>
      </c>
      <c r="Q379" s="5">
        <f t="shared" si="528"/>
        <v>149.35000000000036</v>
      </c>
      <c r="R379" s="5">
        <f t="shared" si="529"/>
        <v>726.19749999999976</v>
      </c>
      <c r="S379" s="4">
        <f t="shared" si="530"/>
        <v>0.96545028456645565</v>
      </c>
      <c r="T379" s="4">
        <f t="shared" si="531"/>
        <v>0.96545028456645565</v>
      </c>
      <c r="U379" s="5">
        <f t="shared" si="523"/>
        <v>778.51200000000006</v>
      </c>
      <c r="V379" s="5">
        <f t="shared" si="524"/>
        <v>54.538000000000125</v>
      </c>
      <c r="X379" s="5">
        <f t="shared" si="484"/>
        <v>82.359999999999673</v>
      </c>
      <c r="Y379" s="5">
        <f t="shared" si="485"/>
        <v>86.329999999999927</v>
      </c>
      <c r="AA379" s="5">
        <f t="shared" si="503"/>
        <v>1</v>
      </c>
      <c r="AB379" s="5">
        <f t="shared" si="504"/>
        <v>0</v>
      </c>
      <c r="AC379" s="5">
        <f t="shared" si="505"/>
        <v>1</v>
      </c>
      <c r="AF379" s="5">
        <f t="shared" si="491"/>
        <v>82.479999999999563</v>
      </c>
      <c r="AG379" s="5">
        <f t="shared" si="492"/>
        <v>86.729999999999563</v>
      </c>
      <c r="AH379" s="5">
        <f t="shared" si="493"/>
        <v>20.400000000000546</v>
      </c>
      <c r="AI379" s="5">
        <f t="shared" si="494"/>
        <v>16.150000000000546</v>
      </c>
      <c r="AJ379" s="5"/>
      <c r="AK379" s="5">
        <f t="shared" si="495"/>
        <v>20.400000000000546</v>
      </c>
      <c r="AL379" s="5">
        <f t="shared" si="515"/>
        <v>49.741000000000426</v>
      </c>
      <c r="AM379" s="5">
        <f t="shared" si="496"/>
        <v>82.479999999999563</v>
      </c>
      <c r="AN379" s="5">
        <f t="shared" si="511"/>
        <v>80.788000000000011</v>
      </c>
      <c r="AO379" s="5">
        <f t="shared" si="512"/>
        <v>1</v>
      </c>
      <c r="AP379" s="5">
        <f t="shared" si="525"/>
        <v>5</v>
      </c>
      <c r="AQ379" s="5">
        <f t="shared" si="543"/>
        <v>4.7</v>
      </c>
      <c r="AR379" s="5"/>
      <c r="AS379" s="5">
        <f t="shared" si="489"/>
        <v>86.729999999999563</v>
      </c>
      <c r="AT379" s="5">
        <f t="shared" si="511"/>
        <v>85.478000000000151</v>
      </c>
      <c r="AU379" s="5">
        <f t="shared" si="497"/>
        <v>16.150000000000546</v>
      </c>
      <c r="AV379" s="5">
        <f t="shared" si="500"/>
        <v>-4.25</v>
      </c>
      <c r="AW379" s="5">
        <f t="shared" si="498"/>
        <v>6</v>
      </c>
      <c r="AZ379" s="4">
        <f t="shared" si="533"/>
        <v>0.96545028456645565</v>
      </c>
      <c r="BA379" s="5">
        <f t="shared" si="539"/>
        <v>-5.1599999999998545</v>
      </c>
      <c r="BB379" s="4">
        <f t="shared" si="534"/>
        <v>1</v>
      </c>
      <c r="BD379" s="5">
        <v>-2.2899999999999636</v>
      </c>
      <c r="BE379" s="4">
        <v>1</v>
      </c>
      <c r="BJ379" s="5">
        <v>133.4399999999996</v>
      </c>
      <c r="BK379" s="5">
        <v>-36.920000000000073</v>
      </c>
      <c r="BL379" s="5">
        <v>36.920000000000073</v>
      </c>
      <c r="BM379" s="5">
        <v>2</v>
      </c>
      <c r="BR379">
        <v>82</v>
      </c>
      <c r="BS379">
        <v>-58</v>
      </c>
    </row>
    <row r="380" spans="1:71">
      <c r="A380" s="7">
        <v>37074</v>
      </c>
      <c r="B380" s="6">
        <v>6053.81</v>
      </c>
      <c r="C380" s="6">
        <v>6131.97</v>
      </c>
      <c r="D380" s="6">
        <v>6005.8</v>
      </c>
      <c r="E380" s="6">
        <v>6109.5</v>
      </c>
      <c r="F380" s="6">
        <v>5215.75</v>
      </c>
      <c r="G380" s="6">
        <v>5299.9</v>
      </c>
      <c r="H380" s="6">
        <v>5187.13</v>
      </c>
      <c r="I380" s="6">
        <v>5296.51</v>
      </c>
      <c r="J380" s="9">
        <f t="shared" si="482"/>
        <v>126.17000000000007</v>
      </c>
      <c r="K380" s="9">
        <f t="shared" si="509"/>
        <v>110.4966666666669</v>
      </c>
      <c r="L380" s="9">
        <f t="shared" si="486"/>
        <v>112.76999999999953</v>
      </c>
      <c r="M380" s="9">
        <f t="shared" ref="M380" si="573">AVERAGE(L369:L380)</f>
        <v>99.4525000000001</v>
      </c>
      <c r="N380" s="6" t="s">
        <v>37</v>
      </c>
      <c r="O380" s="9">
        <f t="shared" si="488"/>
        <v>812.98999999999978</v>
      </c>
      <c r="P380" s="4">
        <f t="shared" si="527"/>
        <v>0.68921749845963809</v>
      </c>
      <c r="Q380" s="5">
        <f t="shared" si="528"/>
        <v>81.149999999999636</v>
      </c>
      <c r="R380" s="5">
        <f t="shared" si="529"/>
        <v>777.34750000000031</v>
      </c>
      <c r="S380" s="4">
        <f t="shared" si="530"/>
        <v>0.83113491797790295</v>
      </c>
      <c r="T380" s="4">
        <f t="shared" si="531"/>
        <v>0.83113491797790295</v>
      </c>
      <c r="U380" s="5">
        <f t="shared" si="523"/>
        <v>803.33800000000008</v>
      </c>
      <c r="V380" s="5">
        <f t="shared" si="524"/>
        <v>9.6519999999997026</v>
      </c>
      <c r="X380" s="5">
        <f t="shared" si="484"/>
        <v>55.6899999999996</v>
      </c>
      <c r="Y380" s="5">
        <f t="shared" si="485"/>
        <v>80.760000000000218</v>
      </c>
      <c r="AA380" s="5">
        <f t="shared" si="503"/>
        <v>1</v>
      </c>
      <c r="AB380" s="5">
        <f t="shared" si="504"/>
        <v>0</v>
      </c>
      <c r="AC380" s="5">
        <f t="shared" si="505"/>
        <v>1</v>
      </c>
      <c r="AF380" s="5">
        <f t="shared" si="491"/>
        <v>78.159999999999854</v>
      </c>
      <c r="AG380" s="5">
        <f t="shared" si="492"/>
        <v>73.590000000000146</v>
      </c>
      <c r="AH380" s="5">
        <f t="shared" si="493"/>
        <v>48.010000000000218</v>
      </c>
      <c r="AI380" s="5">
        <f t="shared" si="494"/>
        <v>52.579999999999927</v>
      </c>
      <c r="AJ380" s="5"/>
      <c r="AK380" s="5">
        <f t="shared" si="495"/>
        <v>48.010000000000218</v>
      </c>
      <c r="AL380" s="5">
        <f t="shared" si="515"/>
        <v>50.8930000000002</v>
      </c>
      <c r="AM380" s="5">
        <f t="shared" si="496"/>
        <v>78.159999999999854</v>
      </c>
      <c r="AN380" s="5">
        <f t="shared" si="511"/>
        <v>81.75</v>
      </c>
      <c r="AO380" s="5">
        <f t="shared" si="512"/>
        <v>0</v>
      </c>
      <c r="AP380" s="5">
        <f t="shared" si="525"/>
        <v>5</v>
      </c>
      <c r="AQ380" s="5">
        <f t="shared" si="543"/>
        <v>4.9000000000000004</v>
      </c>
      <c r="AR380" s="5"/>
      <c r="AS380" s="5">
        <f t="shared" si="489"/>
        <v>73.590000000000146</v>
      </c>
      <c r="AT380" s="5">
        <f t="shared" si="511"/>
        <v>86.626000000000118</v>
      </c>
      <c r="AU380" s="5">
        <f t="shared" si="497"/>
        <v>52.579999999999927</v>
      </c>
      <c r="AV380" s="5">
        <f t="shared" si="500"/>
        <v>4.569999999999709</v>
      </c>
      <c r="AW380" s="5">
        <f t="shared" si="498"/>
        <v>2</v>
      </c>
      <c r="AZ380" s="4">
        <f t="shared" si="533"/>
        <v>0.83113491797790295</v>
      </c>
      <c r="BA380" s="5">
        <f t="shared" si="539"/>
        <v>-20.0600000000004</v>
      </c>
      <c r="BB380" s="4">
        <f t="shared" si="534"/>
        <v>0.96545028456645565</v>
      </c>
      <c r="BD380" s="5">
        <v>-2.1999999999998181</v>
      </c>
      <c r="BE380" s="4">
        <v>1</v>
      </c>
      <c r="BJ380" s="5">
        <v>72.100000000000364</v>
      </c>
      <c r="BK380" s="5">
        <v>-8.2600000000002183</v>
      </c>
      <c r="BL380" s="5">
        <v>22.159999999999854</v>
      </c>
      <c r="BM380" s="5">
        <v>2</v>
      </c>
      <c r="BR380">
        <v>-44</v>
      </c>
      <c r="BS380">
        <v>-60</v>
      </c>
    </row>
    <row r="381" spans="1:71">
      <c r="A381" s="7">
        <v>37075</v>
      </c>
      <c r="B381" s="6">
        <v>6103.9</v>
      </c>
      <c r="C381" s="6">
        <v>6108.07</v>
      </c>
      <c r="D381" s="6">
        <v>6038.22</v>
      </c>
      <c r="E381" s="6">
        <v>6056.84</v>
      </c>
      <c r="F381" s="6">
        <v>5269.78</v>
      </c>
      <c r="G381" s="6">
        <v>5273.18</v>
      </c>
      <c r="H381" s="6">
        <v>5205.78</v>
      </c>
      <c r="I381" s="6">
        <v>5205.78</v>
      </c>
      <c r="J381" s="9">
        <f t="shared" si="482"/>
        <v>71.279999999999745</v>
      </c>
      <c r="K381" s="9">
        <f t="shared" si="509"/>
        <v>104.61500000000017</v>
      </c>
      <c r="L381" s="9">
        <f t="shared" si="486"/>
        <v>90.730000000000473</v>
      </c>
      <c r="M381" s="9">
        <f t="shared" ref="M381" si="574">AVERAGE(L370:L381)</f>
        <v>98.286666666666861</v>
      </c>
      <c r="N381" s="6" t="s">
        <v>36</v>
      </c>
      <c r="O381" s="9">
        <f t="shared" si="488"/>
        <v>851.0600000000004</v>
      </c>
      <c r="P381" s="4">
        <f t="shared" si="527"/>
        <v>1</v>
      </c>
      <c r="Q381" s="5">
        <f t="shared" si="528"/>
        <v>75.680000000000291</v>
      </c>
      <c r="R381" s="5">
        <f t="shared" si="529"/>
        <v>794.30000000000018</v>
      </c>
      <c r="S381" s="4">
        <f t="shared" si="530"/>
        <v>1</v>
      </c>
      <c r="T381" s="4">
        <f t="shared" si="531"/>
        <v>1</v>
      </c>
      <c r="U381" s="5">
        <f t="shared" si="523"/>
        <v>822.13800000000015</v>
      </c>
      <c r="V381" s="5">
        <f t="shared" si="524"/>
        <v>28.922000000000253</v>
      </c>
      <c r="X381" s="5">
        <f t="shared" si="484"/>
        <v>-47.059999999999491</v>
      </c>
      <c r="Y381" s="5">
        <f t="shared" si="485"/>
        <v>-64</v>
      </c>
      <c r="AA381" s="5">
        <f t="shared" si="503"/>
        <v>0</v>
      </c>
      <c r="AB381" s="5">
        <f t="shared" si="504"/>
        <v>1</v>
      </c>
      <c r="AC381" s="5">
        <f t="shared" si="505"/>
        <v>1</v>
      </c>
      <c r="AF381" s="5">
        <f t="shared" si="491"/>
        <v>4.1700000000000728</v>
      </c>
      <c r="AG381" s="5">
        <f t="shared" si="492"/>
        <v>-1.430000000000291</v>
      </c>
      <c r="AH381" s="5">
        <f t="shared" si="493"/>
        <v>65.679999999999382</v>
      </c>
      <c r="AI381" s="5">
        <f t="shared" si="494"/>
        <v>71.279999999999745</v>
      </c>
      <c r="AJ381" s="5"/>
      <c r="AK381" s="5">
        <f t="shared" si="495"/>
        <v>4.1700000000000728</v>
      </c>
      <c r="AL381" s="5">
        <f t="shared" si="515"/>
        <v>50.8930000000002</v>
      </c>
      <c r="AM381" s="5">
        <f t="shared" si="496"/>
        <v>65.679999999999382</v>
      </c>
      <c r="AN381" s="5">
        <f t="shared" si="511"/>
        <v>77.834999999999951</v>
      </c>
      <c r="AO381" s="5">
        <f t="shared" si="512"/>
        <v>0</v>
      </c>
      <c r="AP381" s="5">
        <f t="shared" si="525"/>
        <v>4</v>
      </c>
      <c r="AQ381" s="5">
        <f t="shared" si="543"/>
        <v>4.9000000000000004</v>
      </c>
      <c r="AR381" s="5"/>
      <c r="AS381" s="5">
        <f t="shared" si="489"/>
        <v>71.279999999999745</v>
      </c>
      <c r="AT381" s="5">
        <f t="shared" si="511"/>
        <v>82.644000000000048</v>
      </c>
      <c r="AU381" s="5">
        <f t="shared" si="497"/>
        <v>-1.430000000000291</v>
      </c>
      <c r="AV381" s="5">
        <f t="shared" si="500"/>
        <v>5.6000000000003638</v>
      </c>
      <c r="AW381" s="5">
        <f t="shared" si="498"/>
        <v>3</v>
      </c>
      <c r="AZ381" s="4">
        <f t="shared" si="533"/>
        <v>1</v>
      </c>
      <c r="BA381" s="5">
        <f t="shared" si="539"/>
        <v>0</v>
      </c>
      <c r="BB381" s="4">
        <f t="shared" si="534"/>
        <v>0.83113491797790295</v>
      </c>
      <c r="BD381" s="5">
        <v>-1.9800000000000182</v>
      </c>
      <c r="BE381" s="4">
        <v>1</v>
      </c>
      <c r="BJ381" s="5">
        <v>34.599999999999454</v>
      </c>
      <c r="BK381" s="5">
        <v>31.320000000000618</v>
      </c>
      <c r="BL381" s="5">
        <v>18.319999999999709</v>
      </c>
      <c r="BM381" s="5">
        <v>2</v>
      </c>
      <c r="BR381">
        <v>66</v>
      </c>
      <c r="BS381">
        <v>-59</v>
      </c>
    </row>
    <row r="382" spans="1:71">
      <c r="A382" s="7">
        <v>37076</v>
      </c>
      <c r="B382" s="6">
        <v>6060.49</v>
      </c>
      <c r="C382" s="6">
        <v>6080.7</v>
      </c>
      <c r="D382" s="6">
        <v>5998.83</v>
      </c>
      <c r="E382" s="6">
        <v>6015.72</v>
      </c>
      <c r="F382" s="6">
        <v>5222.3100000000004</v>
      </c>
      <c r="G382" s="6">
        <v>5222.3100000000004</v>
      </c>
      <c r="H382" s="6">
        <v>5139.5</v>
      </c>
      <c r="I382" s="6">
        <v>5175.13</v>
      </c>
      <c r="J382" s="9">
        <f t="shared" si="482"/>
        <v>81.869999999999891</v>
      </c>
      <c r="K382" s="9">
        <f t="shared" si="509"/>
        <v>103.45666666666678</v>
      </c>
      <c r="L382" s="9">
        <f t="shared" si="486"/>
        <v>82.8100000000004</v>
      </c>
      <c r="M382" s="9">
        <f t="shared" ref="M382" si="575">AVERAGE(L371:L382)</f>
        <v>98.154166666666853</v>
      </c>
      <c r="N382" s="6" t="s">
        <v>37</v>
      </c>
      <c r="O382" s="9">
        <f t="shared" si="488"/>
        <v>840.59000000000015</v>
      </c>
      <c r="P382" s="4">
        <f t="shared" si="527"/>
        <v>0.72498029944838238</v>
      </c>
      <c r="Q382" s="5">
        <f t="shared" si="528"/>
        <v>38.070000000000618</v>
      </c>
      <c r="R382" s="5">
        <f t="shared" si="529"/>
        <v>822.50749999999994</v>
      </c>
      <c r="S382" s="4">
        <f t="shared" si="530"/>
        <v>0.88861702127659303</v>
      </c>
      <c r="T382" s="4">
        <f t="shared" si="531"/>
        <v>0.93545006165227984</v>
      </c>
      <c r="U382" s="5">
        <f t="shared" si="523"/>
        <v>835.18000000000006</v>
      </c>
      <c r="V382" s="5">
        <f t="shared" si="524"/>
        <v>5.4100000000000819</v>
      </c>
      <c r="X382" s="5">
        <f t="shared" si="484"/>
        <v>-44.769999999999527</v>
      </c>
      <c r="Y382" s="5">
        <f t="shared" si="485"/>
        <v>-47.180000000000291</v>
      </c>
      <c r="AA382" s="5">
        <f t="shared" si="503"/>
        <v>0</v>
      </c>
      <c r="AB382" s="5">
        <f t="shared" si="504"/>
        <v>1</v>
      </c>
      <c r="AC382" s="5">
        <f t="shared" si="505"/>
        <v>1</v>
      </c>
      <c r="AF382" s="5">
        <f t="shared" si="491"/>
        <v>20.210000000000036</v>
      </c>
      <c r="AG382" s="5">
        <f t="shared" si="492"/>
        <v>23.859999999999673</v>
      </c>
      <c r="AH382" s="5">
        <f t="shared" si="493"/>
        <v>61.659999999999854</v>
      </c>
      <c r="AI382" s="5">
        <f t="shared" si="494"/>
        <v>58.010000000000218</v>
      </c>
      <c r="AJ382" s="5"/>
      <c r="AK382" s="5">
        <f t="shared" si="495"/>
        <v>20.210000000000036</v>
      </c>
      <c r="AL382" s="5">
        <f t="shared" si="515"/>
        <v>50.8930000000002</v>
      </c>
      <c r="AM382" s="5">
        <f t="shared" si="496"/>
        <v>61.659999999999854</v>
      </c>
      <c r="AN382" s="5">
        <f t="shared" si="511"/>
        <v>74.505999999999943</v>
      </c>
      <c r="AO382" s="5">
        <f t="shared" si="512"/>
        <v>0</v>
      </c>
      <c r="AP382" s="5">
        <f t="shared" si="525"/>
        <v>3</v>
      </c>
      <c r="AQ382" s="5">
        <f t="shared" si="543"/>
        <v>4.7</v>
      </c>
      <c r="AR382" s="5"/>
      <c r="AS382" s="5">
        <f t="shared" si="489"/>
        <v>58.010000000000218</v>
      </c>
      <c r="AT382" s="5">
        <f t="shared" si="511"/>
        <v>77.462000000000074</v>
      </c>
      <c r="AU382" s="5">
        <f t="shared" si="497"/>
        <v>23.859999999999673</v>
      </c>
      <c r="AV382" s="5">
        <f t="shared" si="500"/>
        <v>-3.6499999999996362</v>
      </c>
      <c r="AW382" s="5">
        <f t="shared" si="498"/>
        <v>4</v>
      </c>
      <c r="AZ382" s="4">
        <f t="shared" si="533"/>
        <v>0.93545006165227984</v>
      </c>
      <c r="BA382" s="5">
        <f t="shared" si="539"/>
        <v>-10.470000000000255</v>
      </c>
      <c r="BB382" s="4">
        <f t="shared" si="534"/>
        <v>1</v>
      </c>
      <c r="BD382" s="5">
        <v>-1.8400000000001455</v>
      </c>
      <c r="BE382" s="4">
        <v>1</v>
      </c>
      <c r="BJ382" s="5">
        <v>39.5</v>
      </c>
      <c r="BK382" s="5">
        <v>7.319999999999709</v>
      </c>
      <c r="BL382" s="5">
        <v>5.4700000000002547</v>
      </c>
      <c r="BM382" s="5">
        <v>2</v>
      </c>
      <c r="BR382">
        <v>-41</v>
      </c>
      <c r="BS382">
        <v>47</v>
      </c>
    </row>
    <row r="383" spans="1:71">
      <c r="A383" s="7">
        <v>37077</v>
      </c>
      <c r="B383" s="6">
        <v>5993.83</v>
      </c>
      <c r="C383" s="6">
        <v>6040.97</v>
      </c>
      <c r="D383" s="6">
        <v>5947.94</v>
      </c>
      <c r="E383" s="6">
        <v>5999.19</v>
      </c>
      <c r="F383" s="6">
        <v>5115.5600000000004</v>
      </c>
      <c r="G383" s="6">
        <v>5148.7299999999996</v>
      </c>
      <c r="H383" s="6">
        <v>5096.45</v>
      </c>
      <c r="I383" s="6">
        <v>5123.83</v>
      </c>
      <c r="J383" s="9">
        <f t="shared" si="482"/>
        <v>93.030000000000655</v>
      </c>
      <c r="K383" s="9">
        <f t="shared" si="509"/>
        <v>101.95083333333348</v>
      </c>
      <c r="L383" s="9">
        <f t="shared" si="486"/>
        <v>78.680000000000291</v>
      </c>
      <c r="M383" s="9">
        <f t="shared" ref="M383" si="576">AVERAGE(L372:L383)</f>
        <v>97.28333333333353</v>
      </c>
      <c r="N383" s="6" t="s">
        <v>37</v>
      </c>
      <c r="O383" s="9">
        <f t="shared" si="488"/>
        <v>875.35999999999967</v>
      </c>
      <c r="P383" s="4">
        <f t="shared" si="527"/>
        <v>1</v>
      </c>
      <c r="Q383" s="5">
        <f t="shared" si="528"/>
        <v>62.369999999999891</v>
      </c>
      <c r="R383" s="5">
        <f t="shared" si="529"/>
        <v>828.58249999999975</v>
      </c>
      <c r="S383" s="4">
        <f t="shared" si="530"/>
        <v>1</v>
      </c>
      <c r="T383" s="4">
        <f t="shared" si="531"/>
        <v>1</v>
      </c>
      <c r="U383" s="5">
        <f t="shared" si="523"/>
        <v>842.61</v>
      </c>
      <c r="V383" s="5">
        <f t="shared" si="524"/>
        <v>32.749999999999659</v>
      </c>
      <c r="X383" s="5">
        <f t="shared" si="484"/>
        <v>5.3599999999996726</v>
      </c>
      <c r="Y383" s="5">
        <f t="shared" si="485"/>
        <v>8.2699999999995271</v>
      </c>
      <c r="AA383" s="5">
        <f t="shared" si="503"/>
        <v>1</v>
      </c>
      <c r="AB383" s="5">
        <f t="shared" si="504"/>
        <v>0</v>
      </c>
      <c r="AC383" s="5">
        <f t="shared" si="505"/>
        <v>1</v>
      </c>
      <c r="AF383" s="5">
        <f t="shared" si="491"/>
        <v>47.140000000000327</v>
      </c>
      <c r="AG383" s="5">
        <f t="shared" si="492"/>
        <v>25.25</v>
      </c>
      <c r="AH383" s="5">
        <f t="shared" si="493"/>
        <v>45.890000000000327</v>
      </c>
      <c r="AI383" s="5">
        <f t="shared" si="494"/>
        <v>67.780000000000655</v>
      </c>
      <c r="AJ383" s="5"/>
      <c r="AK383" s="5">
        <f t="shared" si="495"/>
        <v>45.890000000000327</v>
      </c>
      <c r="AL383" s="5">
        <f t="shared" si="515"/>
        <v>50.8930000000002</v>
      </c>
      <c r="AM383" s="5">
        <f t="shared" si="496"/>
        <v>47.140000000000327</v>
      </c>
      <c r="AN383" s="5">
        <f t="shared" si="511"/>
        <v>74.442000000000007</v>
      </c>
      <c r="AO383" s="5">
        <f t="shared" si="512"/>
        <v>0</v>
      </c>
      <c r="AP383" s="5">
        <f t="shared" si="525"/>
        <v>3</v>
      </c>
      <c r="AQ383" s="5">
        <f t="shared" si="543"/>
        <v>4.5</v>
      </c>
      <c r="AR383" s="5"/>
      <c r="AS383" s="5">
        <f t="shared" si="489"/>
        <v>67.780000000000655</v>
      </c>
      <c r="AT383" s="5">
        <f t="shared" si="511"/>
        <v>79.001000000000118</v>
      </c>
      <c r="AU383" s="5">
        <f t="shared" si="497"/>
        <v>25.25</v>
      </c>
      <c r="AV383" s="5">
        <f t="shared" si="500"/>
        <v>21.890000000000327</v>
      </c>
      <c r="AW383" s="5">
        <f t="shared" si="498"/>
        <v>5</v>
      </c>
      <c r="AZ383" s="4">
        <f t="shared" si="533"/>
        <v>1</v>
      </c>
      <c r="BA383" s="5">
        <f t="shared" si="539"/>
        <v>34.769999999999527</v>
      </c>
      <c r="BB383" s="4">
        <f t="shared" si="534"/>
        <v>0.93545006165227984</v>
      </c>
      <c r="BD383" s="5">
        <v>-1.8299999999999272</v>
      </c>
      <c r="BE383" s="4">
        <v>1</v>
      </c>
      <c r="BJ383" s="5">
        <v>66.930000000000291</v>
      </c>
      <c r="BK383" s="5">
        <v>30.819999999999709</v>
      </c>
      <c r="BL383" s="5">
        <v>1.0599999999994907</v>
      </c>
      <c r="BM383" s="5">
        <v>2</v>
      </c>
      <c r="BR383">
        <v>-41</v>
      </c>
      <c r="BS383">
        <v>-8</v>
      </c>
    </row>
    <row r="384" spans="1:71">
      <c r="A384" s="7">
        <v>37078</v>
      </c>
      <c r="B384" s="6">
        <v>5992.99</v>
      </c>
      <c r="C384" s="6">
        <v>5992.99</v>
      </c>
      <c r="D384" s="6">
        <v>5846.63</v>
      </c>
      <c r="E384" s="6">
        <v>5862.1</v>
      </c>
      <c r="F384" s="6">
        <v>5088.1899999999996</v>
      </c>
      <c r="G384" s="6">
        <v>5088.1899999999996</v>
      </c>
      <c r="H384" s="6">
        <v>4992.46</v>
      </c>
      <c r="I384" s="6">
        <v>4999.3599999999997</v>
      </c>
      <c r="J384" s="9">
        <f t="shared" si="482"/>
        <v>152.55999999999949</v>
      </c>
      <c r="K384" s="9">
        <f t="shared" si="509"/>
        <v>105.51166666666677</v>
      </c>
      <c r="L384" s="9">
        <f t="shared" si="486"/>
        <v>131.36999999999989</v>
      </c>
      <c r="M384" s="9">
        <f t="shared" ref="M384" si="577">AVERAGE(L373:L384)</f>
        <v>101.17416666666684</v>
      </c>
      <c r="N384" s="6" t="s">
        <v>37</v>
      </c>
      <c r="O384" s="9">
        <f t="shared" si="488"/>
        <v>862.74000000000069</v>
      </c>
      <c r="P384" s="4">
        <f t="shared" si="527"/>
        <v>0.79765913099248031</v>
      </c>
      <c r="Q384" s="5">
        <f t="shared" si="528"/>
        <v>62.369999999999891</v>
      </c>
      <c r="R384" s="5">
        <f t="shared" si="529"/>
        <v>828.58249999999975</v>
      </c>
      <c r="S384" s="4">
        <f t="shared" si="530"/>
        <v>0.79765913099248031</v>
      </c>
      <c r="T384" s="4">
        <f t="shared" si="531"/>
        <v>0.89332206255283975</v>
      </c>
      <c r="U384" s="5">
        <f t="shared" si="523"/>
        <v>848.54800000000012</v>
      </c>
      <c r="V384" s="5">
        <f t="shared" si="524"/>
        <v>14.192000000000576</v>
      </c>
      <c r="X384" s="5">
        <f t="shared" si="484"/>
        <v>-130.88999999999942</v>
      </c>
      <c r="Y384" s="5">
        <f t="shared" si="485"/>
        <v>-88.829999999999927</v>
      </c>
      <c r="AA384" s="5">
        <f t="shared" si="503"/>
        <v>0</v>
      </c>
      <c r="AB384" s="5">
        <f t="shared" si="504"/>
        <v>1</v>
      </c>
      <c r="AC384" s="5">
        <f t="shared" si="505"/>
        <v>1</v>
      </c>
      <c r="AF384" s="5">
        <f t="shared" si="491"/>
        <v>0</v>
      </c>
      <c r="AG384" s="5">
        <f t="shared" si="492"/>
        <v>-6.1999999999998181</v>
      </c>
      <c r="AH384" s="5">
        <f t="shared" si="493"/>
        <v>146.35999999999967</v>
      </c>
      <c r="AI384" s="5">
        <f t="shared" si="494"/>
        <v>152.55999999999949</v>
      </c>
      <c r="AJ384" s="5"/>
      <c r="AK384" s="5">
        <f t="shared" si="495"/>
        <v>0</v>
      </c>
      <c r="AL384" s="5">
        <f t="shared" si="515"/>
        <v>50.8930000000002</v>
      </c>
      <c r="AM384" s="5">
        <f t="shared" si="496"/>
        <v>146.35999999999967</v>
      </c>
      <c r="AN384" s="5">
        <f t="shared" si="511"/>
        <v>84.461999999999989</v>
      </c>
      <c r="AO384" s="5">
        <f t="shared" si="512"/>
        <v>1</v>
      </c>
      <c r="AP384" s="5">
        <f t="shared" si="525"/>
        <v>4</v>
      </c>
      <c r="AQ384" s="5">
        <f t="shared" si="543"/>
        <v>4.4000000000000004</v>
      </c>
      <c r="AR384" s="5"/>
      <c r="AS384" s="5">
        <f t="shared" si="489"/>
        <v>152.55999999999949</v>
      </c>
      <c r="AT384" s="5">
        <f t="shared" si="511"/>
        <v>89.252000000000038</v>
      </c>
      <c r="AU384" s="5">
        <f t="shared" si="497"/>
        <v>-6.1999999999998181</v>
      </c>
      <c r="AV384" s="5">
        <f t="shared" si="500"/>
        <v>6.1999999999998181</v>
      </c>
      <c r="AW384" s="5">
        <f t="shared" si="498"/>
        <v>6</v>
      </c>
      <c r="AZ384" s="4">
        <f t="shared" si="533"/>
        <v>0.89332206255283975</v>
      </c>
      <c r="BA384" s="5">
        <f t="shared" si="539"/>
        <v>-12.619999999998981</v>
      </c>
      <c r="BB384" s="4">
        <f t="shared" si="534"/>
        <v>1</v>
      </c>
      <c r="BD384" s="5">
        <v>-1.8299999999990177</v>
      </c>
      <c r="BE384" s="4">
        <v>1</v>
      </c>
      <c r="BJ384" s="5">
        <v>64.510000000000218</v>
      </c>
      <c r="BK384" s="5">
        <v>33.070000000000618</v>
      </c>
      <c r="BL384" s="5">
        <v>0.6499999999996362</v>
      </c>
      <c r="BM384" s="5">
        <v>2</v>
      </c>
      <c r="BR384">
        <v>-42</v>
      </c>
      <c r="BS384">
        <v>89</v>
      </c>
    </row>
    <row r="385" spans="1:71">
      <c r="A385" s="7">
        <v>37081</v>
      </c>
      <c r="B385" s="6">
        <v>5861.92</v>
      </c>
      <c r="C385" s="6">
        <v>5894.78</v>
      </c>
      <c r="D385" s="6">
        <v>5778.25</v>
      </c>
      <c r="E385" s="6">
        <v>5869.86</v>
      </c>
      <c r="F385" s="6">
        <v>5008.8599999999997</v>
      </c>
      <c r="G385" s="6">
        <v>5039.96</v>
      </c>
      <c r="H385" s="6">
        <v>4903.0600000000004</v>
      </c>
      <c r="I385" s="6">
        <v>5027.37</v>
      </c>
      <c r="J385" s="9">
        <f t="shared" si="482"/>
        <v>116.52999999999975</v>
      </c>
      <c r="K385" s="9">
        <f t="shared" si="509"/>
        <v>107.34666666666674</v>
      </c>
      <c r="L385" s="9">
        <f t="shared" si="486"/>
        <v>136.89999999999964</v>
      </c>
      <c r="M385" s="9">
        <f t="shared" ref="M385" si="578">AVERAGE(L374:L385)</f>
        <v>105.0775000000001</v>
      </c>
      <c r="N385" s="6" t="s">
        <v>36</v>
      </c>
      <c r="O385" s="9">
        <f t="shared" si="488"/>
        <v>842.48999999999978</v>
      </c>
      <c r="P385" s="4">
        <f t="shared" si="527"/>
        <v>5.4644808743159676E-2</v>
      </c>
      <c r="Q385" s="5">
        <f t="shared" si="528"/>
        <v>34.769999999999527</v>
      </c>
      <c r="R385" s="5">
        <f t="shared" si="529"/>
        <v>849.28250000000003</v>
      </c>
      <c r="S385" s="4">
        <f t="shared" si="530"/>
        <v>0.47298380631714049</v>
      </c>
      <c r="T385" s="4">
        <f t="shared" si="531"/>
        <v>0.6712342468493695</v>
      </c>
      <c r="U385" s="5">
        <f t="shared" si="523"/>
        <v>854.44800000000009</v>
      </c>
      <c r="V385" s="5">
        <f t="shared" si="524"/>
        <v>-11.958000000000311</v>
      </c>
      <c r="X385" s="5">
        <f t="shared" si="484"/>
        <v>7.9399999999995998</v>
      </c>
      <c r="Y385" s="5">
        <f t="shared" si="485"/>
        <v>18.510000000000218</v>
      </c>
      <c r="AA385" s="5">
        <f t="shared" si="503"/>
        <v>1</v>
      </c>
      <c r="AB385" s="5">
        <f t="shared" si="504"/>
        <v>0</v>
      </c>
      <c r="AC385" s="5">
        <f t="shared" si="505"/>
        <v>1</v>
      </c>
      <c r="AF385" s="5">
        <f t="shared" si="491"/>
        <v>32.859999999999673</v>
      </c>
      <c r="AG385" s="5">
        <f t="shared" si="492"/>
        <v>32.679999999999382</v>
      </c>
      <c r="AH385" s="5">
        <f t="shared" si="493"/>
        <v>83.670000000000073</v>
      </c>
      <c r="AI385" s="5">
        <f t="shared" si="494"/>
        <v>83.850000000000364</v>
      </c>
      <c r="AJ385" s="5"/>
      <c r="AK385" s="5">
        <f t="shared" si="495"/>
        <v>32.859999999999673</v>
      </c>
      <c r="AL385" s="5">
        <f t="shared" si="515"/>
        <v>50.8930000000002</v>
      </c>
      <c r="AM385" s="5">
        <f t="shared" si="496"/>
        <v>83.670000000000073</v>
      </c>
      <c r="AN385" s="5">
        <f t="shared" si="511"/>
        <v>86.618000000000023</v>
      </c>
      <c r="AO385" s="5">
        <f t="shared" si="512"/>
        <v>0</v>
      </c>
      <c r="AP385" s="5">
        <f t="shared" si="525"/>
        <v>4</v>
      </c>
      <c r="AQ385" s="5">
        <f t="shared" si="543"/>
        <v>4.3</v>
      </c>
      <c r="AR385" s="5"/>
      <c r="AS385" s="5">
        <f t="shared" si="489"/>
        <v>83.850000000000364</v>
      </c>
      <c r="AT385" s="5">
        <f t="shared" si="511"/>
        <v>90.099000000000075</v>
      </c>
      <c r="AU385" s="5">
        <f t="shared" si="497"/>
        <v>32.679999999999382</v>
      </c>
      <c r="AV385" s="5">
        <f t="shared" si="500"/>
        <v>0.18000000000029104</v>
      </c>
      <c r="AW385" s="5">
        <f t="shared" si="498"/>
        <v>2</v>
      </c>
      <c r="AZ385" s="4">
        <f t="shared" si="533"/>
        <v>0.6712342468493695</v>
      </c>
      <c r="BA385" s="5">
        <f t="shared" si="539"/>
        <v>0</v>
      </c>
      <c r="BB385" s="4">
        <f t="shared" si="534"/>
        <v>0.89332206255283975</v>
      </c>
      <c r="BD385" s="5">
        <v>-1.6699999999991633</v>
      </c>
      <c r="BE385" s="4">
        <v>1</v>
      </c>
      <c r="BJ385" s="5">
        <v>32.380000000000109</v>
      </c>
      <c r="BK385" s="5">
        <v>3.1899999999995998</v>
      </c>
      <c r="BL385" s="5">
        <v>17.230000000000473</v>
      </c>
      <c r="BM385" s="5">
        <v>2</v>
      </c>
      <c r="BR385">
        <v>84</v>
      </c>
      <c r="BS385">
        <v>-63</v>
      </c>
    </row>
    <row r="386" spans="1:71">
      <c r="A386" s="7">
        <v>37082</v>
      </c>
      <c r="B386" s="6">
        <v>5869.56</v>
      </c>
      <c r="C386" s="6">
        <v>5923.52</v>
      </c>
      <c r="D386" s="6">
        <v>5805.74</v>
      </c>
      <c r="E386" s="6">
        <v>5816.32</v>
      </c>
      <c r="F386" s="6">
        <v>5013.53</v>
      </c>
      <c r="G386" s="6">
        <v>5067.41</v>
      </c>
      <c r="H386" s="6">
        <v>4960.13</v>
      </c>
      <c r="I386" s="6">
        <v>4973.3999999999996</v>
      </c>
      <c r="J386" s="9">
        <f t="shared" si="482"/>
        <v>117.78000000000065</v>
      </c>
      <c r="K386" s="9">
        <f t="shared" si="509"/>
        <v>110.78666666666679</v>
      </c>
      <c r="L386" s="9">
        <f t="shared" si="486"/>
        <v>107.27999999999975</v>
      </c>
      <c r="M386" s="9">
        <f t="shared" ref="M386" si="579">AVERAGE(L375:L386)</f>
        <v>107.50000000000007</v>
      </c>
      <c r="N386" s="6" t="s">
        <v>36</v>
      </c>
      <c r="O386" s="9">
        <f t="shared" si="488"/>
        <v>842.92000000000007</v>
      </c>
      <c r="P386" s="4">
        <f t="shared" si="527"/>
        <v>6.7011791774517077E-2</v>
      </c>
      <c r="Q386" s="5">
        <f t="shared" si="528"/>
        <v>34.769999999999527</v>
      </c>
      <c r="R386" s="5">
        <f t="shared" si="529"/>
        <v>849.28250000000003</v>
      </c>
      <c r="S386" s="4">
        <f t="shared" si="530"/>
        <v>0.4798781465448187</v>
      </c>
      <c r="T386" s="4">
        <f t="shared" si="531"/>
        <v>0.4798781465448187</v>
      </c>
      <c r="U386" s="5">
        <f t="shared" si="523"/>
        <v>852.82</v>
      </c>
      <c r="V386" s="5">
        <f t="shared" si="524"/>
        <v>-9.8999999999999773</v>
      </c>
      <c r="X386" s="5">
        <f t="shared" si="484"/>
        <v>-53.240000000000691</v>
      </c>
      <c r="Y386" s="5">
        <f t="shared" si="485"/>
        <v>-40.130000000000109</v>
      </c>
      <c r="AA386" s="5">
        <f t="shared" si="503"/>
        <v>0</v>
      </c>
      <c r="AB386" s="5">
        <f t="shared" si="504"/>
        <v>1</v>
      </c>
      <c r="AC386" s="5">
        <f t="shared" si="505"/>
        <v>1</v>
      </c>
      <c r="AF386" s="5">
        <f t="shared" si="491"/>
        <v>53.960000000000036</v>
      </c>
      <c r="AG386" s="5">
        <f t="shared" si="492"/>
        <v>53.660000000000764</v>
      </c>
      <c r="AH386" s="5">
        <f t="shared" si="493"/>
        <v>63.820000000000618</v>
      </c>
      <c r="AI386" s="5">
        <f t="shared" si="494"/>
        <v>64.119999999999891</v>
      </c>
      <c r="AJ386" s="5"/>
      <c r="AK386" s="5">
        <f t="shared" si="495"/>
        <v>53.960000000000036</v>
      </c>
      <c r="AL386" s="5">
        <f t="shared" si="515"/>
        <v>56.24800000000004</v>
      </c>
      <c r="AM386" s="5">
        <f t="shared" si="496"/>
        <v>63.820000000000618</v>
      </c>
      <c r="AN386" s="5">
        <f t="shared" si="511"/>
        <v>79.848000000000042</v>
      </c>
      <c r="AO386" s="5">
        <f t="shared" si="512"/>
        <v>0</v>
      </c>
      <c r="AP386" s="5">
        <f t="shared" si="525"/>
        <v>3</v>
      </c>
      <c r="AQ386" s="5">
        <f t="shared" si="543"/>
        <v>4.0999999999999996</v>
      </c>
      <c r="AR386" s="5"/>
      <c r="AS386" s="5">
        <f t="shared" si="489"/>
        <v>64.119999999999891</v>
      </c>
      <c r="AT386" s="5">
        <f t="shared" si="511"/>
        <v>82.952000000000041</v>
      </c>
      <c r="AU386" s="5">
        <f t="shared" si="497"/>
        <v>53.660000000000764</v>
      </c>
      <c r="AV386" s="5">
        <f t="shared" si="500"/>
        <v>0.2999999999992724</v>
      </c>
      <c r="AW386" s="5">
        <f t="shared" si="498"/>
        <v>3</v>
      </c>
      <c r="AZ386" s="4">
        <f t="shared" si="533"/>
        <v>0.4798781465448187</v>
      </c>
      <c r="BA386" s="5">
        <f t="shared" si="539"/>
        <v>0</v>
      </c>
      <c r="BB386" s="4">
        <f t="shared" si="534"/>
        <v>0.6712342468493695</v>
      </c>
      <c r="BD386" s="5">
        <v>-1.6599999999998545</v>
      </c>
      <c r="BE386" s="4">
        <v>1</v>
      </c>
      <c r="BJ386" s="5">
        <v>60.909999999999854</v>
      </c>
      <c r="BK386" s="5">
        <v>30.110000000000582</v>
      </c>
      <c r="BL386" s="5">
        <v>10.220000000000255</v>
      </c>
      <c r="BM386" s="5">
        <v>2</v>
      </c>
      <c r="BR386">
        <v>-44</v>
      </c>
      <c r="BS386">
        <v>-40</v>
      </c>
    </row>
    <row r="387" spans="1:71">
      <c r="A387" s="7">
        <v>37083</v>
      </c>
      <c r="B387" s="6">
        <v>5799.77</v>
      </c>
      <c r="C387" s="6">
        <v>5805.63</v>
      </c>
      <c r="D387" s="6">
        <v>5731.85</v>
      </c>
      <c r="E387" s="6">
        <v>5801.8</v>
      </c>
      <c r="F387" s="6">
        <v>4880.51</v>
      </c>
      <c r="G387" s="6">
        <v>4958.32</v>
      </c>
      <c r="H387" s="6">
        <v>4880.51</v>
      </c>
      <c r="I387" s="6">
        <v>4914.68</v>
      </c>
      <c r="J387" s="9">
        <f t="shared" ref="J387:J450" si="580">MAX(ABS(E386-D387),ABS(C387-E386),ABS(C387-D387))</f>
        <v>84.469999999999345</v>
      </c>
      <c r="K387" s="9">
        <f t="shared" si="509"/>
        <v>111.00250000000005</v>
      </c>
      <c r="L387" s="9">
        <f t="shared" si="486"/>
        <v>92.889999999999418</v>
      </c>
      <c r="M387" s="9">
        <f t="shared" ref="M387" si="581">AVERAGE(L376:L387)</f>
        <v>108.08333333333333</v>
      </c>
      <c r="N387" s="6" t="s">
        <v>36</v>
      </c>
      <c r="O387" s="9">
        <f t="shared" si="488"/>
        <v>887.11999999999989</v>
      </c>
      <c r="P387" s="4">
        <f t="shared" si="527"/>
        <v>1</v>
      </c>
      <c r="Q387" s="5">
        <f t="shared" si="528"/>
        <v>44.630000000000109</v>
      </c>
      <c r="R387" s="5">
        <f t="shared" si="529"/>
        <v>853.64749999999981</v>
      </c>
      <c r="S387" s="4">
        <f t="shared" si="530"/>
        <v>1</v>
      </c>
      <c r="T387" s="4">
        <f t="shared" si="531"/>
        <v>1</v>
      </c>
      <c r="U387" s="5">
        <f t="shared" si="523"/>
        <v>862.12599999999998</v>
      </c>
      <c r="V387" s="5">
        <f t="shared" si="524"/>
        <v>24.993999999999915</v>
      </c>
      <c r="X387" s="5">
        <f t="shared" ref="X387:X450" si="582">E387-B387</f>
        <v>2.0299999999997453</v>
      </c>
      <c r="Y387" s="5">
        <f t="shared" ref="Y387:Y450" si="583">I387-F387</f>
        <v>34.170000000000073</v>
      </c>
      <c r="AA387" s="5">
        <f t="shared" si="503"/>
        <v>1</v>
      </c>
      <c r="AB387" s="5">
        <f t="shared" si="504"/>
        <v>0</v>
      </c>
      <c r="AC387" s="5">
        <f t="shared" si="505"/>
        <v>1</v>
      </c>
      <c r="AF387" s="5">
        <f t="shared" si="491"/>
        <v>5.8599999999996726</v>
      </c>
      <c r="AG387" s="5">
        <f t="shared" si="492"/>
        <v>-10.6899999999996</v>
      </c>
      <c r="AH387" s="5">
        <f t="shared" si="493"/>
        <v>67.920000000000073</v>
      </c>
      <c r="AI387" s="5">
        <f t="shared" si="494"/>
        <v>84.469999999999345</v>
      </c>
      <c r="AJ387" s="5"/>
      <c r="AK387" s="5">
        <f t="shared" si="495"/>
        <v>5.8599999999996726</v>
      </c>
      <c r="AL387" s="5">
        <f t="shared" si="515"/>
        <v>56.24800000000004</v>
      </c>
      <c r="AM387" s="5">
        <f t="shared" si="496"/>
        <v>67.920000000000073</v>
      </c>
      <c r="AN387" s="5">
        <f t="shared" si="511"/>
        <v>83.313000000000017</v>
      </c>
      <c r="AO387" s="5">
        <f t="shared" si="512"/>
        <v>0</v>
      </c>
      <c r="AP387" s="5">
        <f t="shared" si="525"/>
        <v>3</v>
      </c>
      <c r="AQ387" s="5">
        <f t="shared" si="543"/>
        <v>3.9</v>
      </c>
      <c r="AR387" s="5"/>
      <c r="AS387" s="5">
        <f t="shared" si="489"/>
        <v>84.469999999999345</v>
      </c>
      <c r="AT387" s="5">
        <f t="shared" si="511"/>
        <v>88.105999999999952</v>
      </c>
      <c r="AU387" s="5">
        <f t="shared" si="497"/>
        <v>-10.6899999999996</v>
      </c>
      <c r="AV387" s="5">
        <f t="shared" si="500"/>
        <v>16.549999999999272</v>
      </c>
      <c r="AW387" s="5">
        <f t="shared" si="498"/>
        <v>4</v>
      </c>
      <c r="AZ387" s="4">
        <f t="shared" si="533"/>
        <v>1</v>
      </c>
      <c r="BA387" s="5">
        <f t="shared" si="539"/>
        <v>0</v>
      </c>
      <c r="BB387" s="4">
        <f t="shared" si="534"/>
        <v>0.4798781465448187</v>
      </c>
      <c r="BD387" s="5">
        <v>-1.6400000000003274</v>
      </c>
      <c r="BE387" s="4">
        <v>1</v>
      </c>
      <c r="BJ387" s="5">
        <v>33.930000000000291</v>
      </c>
      <c r="BK387" s="5">
        <v>15.590000000000146</v>
      </c>
      <c r="BL387" s="5">
        <v>6.5799999999999272</v>
      </c>
      <c r="BM387" s="5">
        <v>2</v>
      </c>
      <c r="BR387">
        <v>68</v>
      </c>
      <c r="BS387">
        <v>34</v>
      </c>
    </row>
    <row r="388" spans="1:71">
      <c r="A388" s="7">
        <v>37084</v>
      </c>
      <c r="B388" s="6">
        <v>5814.5</v>
      </c>
      <c r="C388" s="6">
        <v>5928.52</v>
      </c>
      <c r="D388" s="6">
        <v>5814.5</v>
      </c>
      <c r="E388" s="6">
        <v>5889.88</v>
      </c>
      <c r="F388" s="6">
        <v>4996.07</v>
      </c>
      <c r="G388" s="6">
        <v>5010</v>
      </c>
      <c r="H388" s="6">
        <v>4948.3599999999997</v>
      </c>
      <c r="I388" s="6">
        <v>4961.43</v>
      </c>
      <c r="J388" s="9">
        <f t="shared" si="580"/>
        <v>126.72000000000025</v>
      </c>
      <c r="K388" s="9">
        <f t="shared" si="509"/>
        <v>110.26333333333339</v>
      </c>
      <c r="L388" s="9">
        <f t="shared" ref="L388:L451" si="584">MAX(ABS(I387-H388),ABS(G388-I387),ABS(G388-H388))</f>
        <v>95.319999999999709</v>
      </c>
      <c r="M388" s="9">
        <f t="shared" ref="M388" si="585">AVERAGE(L377:L388)</f>
        <v>104.65499999999997</v>
      </c>
      <c r="N388" s="6" t="s">
        <v>37</v>
      </c>
      <c r="O388" s="9">
        <f t="shared" ref="O388:O451" si="586">E388-I388</f>
        <v>928.44999999999982</v>
      </c>
      <c r="P388" s="4">
        <f t="shared" si="527"/>
        <v>1</v>
      </c>
      <c r="Q388" s="5">
        <f t="shared" si="528"/>
        <v>85.960000000000036</v>
      </c>
      <c r="R388" s="5">
        <f t="shared" si="529"/>
        <v>863.97999999999979</v>
      </c>
      <c r="S388" s="4">
        <f t="shared" si="530"/>
        <v>1</v>
      </c>
      <c r="T388" s="4">
        <f t="shared" si="531"/>
        <v>1</v>
      </c>
      <c r="U388" s="5">
        <f t="shared" si="523"/>
        <v>872.74400000000003</v>
      </c>
      <c r="V388" s="5">
        <f t="shared" si="524"/>
        <v>55.70599999999979</v>
      </c>
      <c r="X388" s="5">
        <f t="shared" si="582"/>
        <v>75.380000000000109</v>
      </c>
      <c r="Y388" s="5">
        <f t="shared" si="583"/>
        <v>-34.639999999999418</v>
      </c>
      <c r="AA388" s="5">
        <f t="shared" si="503"/>
        <v>0</v>
      </c>
      <c r="AB388" s="5">
        <f t="shared" si="504"/>
        <v>0</v>
      </c>
      <c r="AC388" s="5">
        <f t="shared" si="505"/>
        <v>0</v>
      </c>
      <c r="AF388" s="5">
        <f t="shared" si="491"/>
        <v>114.02000000000044</v>
      </c>
      <c r="AG388" s="5">
        <f t="shared" si="492"/>
        <v>126.72000000000025</v>
      </c>
      <c r="AH388" s="5">
        <f t="shared" si="493"/>
        <v>0</v>
      </c>
      <c r="AI388" s="5">
        <f t="shared" si="494"/>
        <v>-12.699999999999818</v>
      </c>
      <c r="AJ388" s="5"/>
      <c r="AK388" s="5">
        <f t="shared" si="495"/>
        <v>0</v>
      </c>
      <c r="AL388" s="5">
        <f t="shared" si="515"/>
        <v>48.605000000000196</v>
      </c>
      <c r="AM388" s="5">
        <f t="shared" si="496"/>
        <v>114.02000000000044</v>
      </c>
      <c r="AN388" s="5">
        <f t="shared" si="511"/>
        <v>81.09099999999998</v>
      </c>
      <c r="AO388" s="5">
        <f t="shared" si="512"/>
        <v>1</v>
      </c>
      <c r="AP388" s="5">
        <f t="shared" si="525"/>
        <v>3</v>
      </c>
      <c r="AQ388" s="5">
        <f t="shared" si="543"/>
        <v>3.7</v>
      </c>
      <c r="AR388" s="5"/>
      <c r="AS388" s="5">
        <f t="shared" ref="AS388:AS451" si="587">MAX(AG388,AI388)</f>
        <v>126.72000000000025</v>
      </c>
      <c r="AT388" s="5">
        <f t="shared" si="511"/>
        <v>86.910999999999973</v>
      </c>
      <c r="AU388" s="5">
        <f t="shared" si="497"/>
        <v>-12.699999999999818</v>
      </c>
      <c r="AV388" s="5">
        <f t="shared" si="500"/>
        <v>-12.699999999999818</v>
      </c>
      <c r="AW388" s="5">
        <f t="shared" si="498"/>
        <v>5</v>
      </c>
      <c r="AX388" s="3">
        <v>1</v>
      </c>
      <c r="AZ388" s="4">
        <f t="shared" si="533"/>
        <v>1</v>
      </c>
      <c r="BA388" s="5">
        <f t="shared" si="539"/>
        <v>41.329999999999927</v>
      </c>
      <c r="BB388" s="4">
        <f t="shared" si="534"/>
        <v>1</v>
      </c>
      <c r="BD388" s="5">
        <v>-1.6300000000001091</v>
      </c>
      <c r="BE388" s="4">
        <v>1</v>
      </c>
      <c r="BJ388" s="5">
        <v>90</v>
      </c>
      <c r="BK388" s="5">
        <v>-1.4600000000000364</v>
      </c>
      <c r="BL388" s="5">
        <v>1.4600000000000364</v>
      </c>
      <c r="BM388" s="5">
        <v>2</v>
      </c>
      <c r="BR388">
        <v>75</v>
      </c>
      <c r="BS388">
        <v>35</v>
      </c>
    </row>
    <row r="389" spans="1:71">
      <c r="A389" s="7">
        <v>37085</v>
      </c>
      <c r="B389" s="6">
        <v>5889.3</v>
      </c>
      <c r="C389" s="6">
        <v>5939.85</v>
      </c>
      <c r="D389" s="6">
        <v>5847.15</v>
      </c>
      <c r="E389" s="6">
        <v>5928.01</v>
      </c>
      <c r="F389" s="6">
        <v>5000.6899999999996</v>
      </c>
      <c r="G389" s="6">
        <v>5028.53</v>
      </c>
      <c r="H389" s="6">
        <v>4933.25</v>
      </c>
      <c r="I389" s="6">
        <v>5025.24</v>
      </c>
      <c r="J389" s="9">
        <f t="shared" si="580"/>
        <v>92.700000000000728</v>
      </c>
      <c r="K389" s="9">
        <f t="shared" si="509"/>
        <v>114.92250000000013</v>
      </c>
      <c r="L389" s="9">
        <f t="shared" si="584"/>
        <v>95.279999999999745</v>
      </c>
      <c r="M389" s="9">
        <f t="shared" ref="M389" si="588">AVERAGE(L378:L389)</f>
        <v>107.79333333333329</v>
      </c>
      <c r="N389" s="6" t="s">
        <v>37</v>
      </c>
      <c r="O389" s="9">
        <f t="shared" si="586"/>
        <v>902.77000000000044</v>
      </c>
      <c r="P389" s="4">
        <f t="shared" si="527"/>
        <v>0.70125639832480957</v>
      </c>
      <c r="Q389" s="5">
        <f t="shared" si="528"/>
        <v>85.960000000000036</v>
      </c>
      <c r="R389" s="5">
        <f t="shared" si="529"/>
        <v>863.97999999999979</v>
      </c>
      <c r="S389" s="4">
        <f t="shared" si="530"/>
        <v>0.70125639832480957</v>
      </c>
      <c r="T389" s="4">
        <f t="shared" si="531"/>
        <v>0.70771682221716958</v>
      </c>
      <c r="U389" s="5">
        <f t="shared" si="523"/>
        <v>880.75</v>
      </c>
      <c r="V389" s="5">
        <f t="shared" si="524"/>
        <v>22.020000000000437</v>
      </c>
      <c r="X389" s="5">
        <f t="shared" si="582"/>
        <v>38.710000000000036</v>
      </c>
      <c r="Y389" s="5">
        <f t="shared" si="583"/>
        <v>24.550000000000182</v>
      </c>
      <c r="AA389" s="5">
        <f t="shared" si="503"/>
        <v>1</v>
      </c>
      <c r="AB389" s="5">
        <f t="shared" si="504"/>
        <v>0</v>
      </c>
      <c r="AC389" s="5">
        <f t="shared" si="505"/>
        <v>1</v>
      </c>
      <c r="AF389" s="5">
        <f t="shared" ref="AF389:AF452" si="589">(C389-B389)</f>
        <v>50.550000000000182</v>
      </c>
      <c r="AG389" s="5">
        <f t="shared" ref="AG389:AG452" si="590">(C389-E388)</f>
        <v>49.970000000000255</v>
      </c>
      <c r="AH389" s="5">
        <f t="shared" ref="AH389:AH452" si="591">(B389-D389)</f>
        <v>42.150000000000546</v>
      </c>
      <c r="AI389" s="5">
        <f t="shared" ref="AI389:AI452" si="592">(E388-D389)</f>
        <v>42.730000000000473</v>
      </c>
      <c r="AJ389" s="5"/>
      <c r="AK389" s="5">
        <f t="shared" ref="AK389:AK452" si="593">MIN(AF389,AH389)</f>
        <v>42.150000000000546</v>
      </c>
      <c r="AL389" s="5">
        <f t="shared" si="515"/>
        <v>48.605000000000196</v>
      </c>
      <c r="AM389" s="5">
        <f t="shared" ref="AM389:AM452" si="594">MAX(AF389,AH389)</f>
        <v>50.550000000000182</v>
      </c>
      <c r="AN389" s="5">
        <f t="shared" si="511"/>
        <v>77.898000000000053</v>
      </c>
      <c r="AO389" s="5">
        <f t="shared" si="512"/>
        <v>0</v>
      </c>
      <c r="AP389" s="5">
        <f t="shared" si="525"/>
        <v>2</v>
      </c>
      <c r="AQ389" s="5">
        <f t="shared" si="543"/>
        <v>3.4</v>
      </c>
      <c r="AR389" s="5"/>
      <c r="AS389" s="5">
        <f t="shared" si="587"/>
        <v>49.970000000000255</v>
      </c>
      <c r="AT389" s="5">
        <f t="shared" si="511"/>
        <v>83.235000000000042</v>
      </c>
      <c r="AU389" s="5">
        <f t="shared" ref="AU389:AU452" si="595">MIN($AG389,$AI389)</f>
        <v>42.730000000000473</v>
      </c>
      <c r="AV389" s="5">
        <f t="shared" si="500"/>
        <v>0.57999999999992724</v>
      </c>
      <c r="AW389" s="5">
        <f t="shared" ref="AW389:AW452" si="596">WEEKDAY(A389)</f>
        <v>6</v>
      </c>
      <c r="AZ389" s="4">
        <f t="shared" si="533"/>
        <v>0.70771682221716958</v>
      </c>
      <c r="BA389" s="5">
        <f t="shared" si="539"/>
        <v>-25.679999999999382</v>
      </c>
      <c r="BB389" s="4">
        <f t="shared" si="534"/>
        <v>1</v>
      </c>
      <c r="BD389" s="5">
        <v>-1.6299999999996544</v>
      </c>
      <c r="BE389" s="4">
        <v>1</v>
      </c>
      <c r="BJ389" s="5">
        <v>120.47999999999956</v>
      </c>
      <c r="BK389" s="5">
        <v>-64.840000000000146</v>
      </c>
      <c r="BL389" s="5">
        <v>64.840000000000146</v>
      </c>
      <c r="BM389" s="5">
        <v>2</v>
      </c>
      <c r="BR389">
        <v>39</v>
      </c>
      <c r="BS389">
        <v>-25</v>
      </c>
    </row>
    <row r="390" spans="1:71">
      <c r="A390" s="7">
        <v>37088</v>
      </c>
      <c r="B390" s="6">
        <v>5927.45</v>
      </c>
      <c r="C390" s="6">
        <v>5928.89</v>
      </c>
      <c r="D390" s="6">
        <v>5842.14</v>
      </c>
      <c r="E390" s="6">
        <v>5853.76</v>
      </c>
      <c r="F390" s="6">
        <v>5036.62</v>
      </c>
      <c r="G390" s="6">
        <v>5036.62</v>
      </c>
      <c r="H390" s="6">
        <v>4976.0200000000004</v>
      </c>
      <c r="I390" s="6">
        <v>5022.76</v>
      </c>
      <c r="J390" s="9">
        <f t="shared" si="580"/>
        <v>86.75</v>
      </c>
      <c r="K390" s="9">
        <f t="shared" si="509"/>
        <v>104.39500000000005</v>
      </c>
      <c r="L390" s="9">
        <f t="shared" si="584"/>
        <v>60.599999999999454</v>
      </c>
      <c r="M390" s="9">
        <f t="shared" ref="M390" si="597">AVERAGE(L379:L390)</f>
        <v>98.885833333333196</v>
      </c>
      <c r="N390" s="6" t="s">
        <v>36</v>
      </c>
      <c r="O390" s="9">
        <f t="shared" si="586"/>
        <v>831</v>
      </c>
      <c r="P390" s="4">
        <f t="shared" si="527"/>
        <v>0</v>
      </c>
      <c r="Q390" s="5">
        <f t="shared" si="528"/>
        <v>97.449999999999818</v>
      </c>
      <c r="R390" s="5">
        <f t="shared" si="529"/>
        <v>855.36249999999995</v>
      </c>
      <c r="S390" s="4">
        <f t="shared" si="530"/>
        <v>0</v>
      </c>
      <c r="T390" s="4">
        <f t="shared" si="531"/>
        <v>0</v>
      </c>
      <c r="U390" s="5">
        <f t="shared" si="523"/>
        <v>878.452</v>
      </c>
      <c r="V390" s="5">
        <f t="shared" si="524"/>
        <v>-47.451999999999998</v>
      </c>
      <c r="X390" s="5">
        <f t="shared" si="582"/>
        <v>-73.6899999999996</v>
      </c>
      <c r="Y390" s="5">
        <f t="shared" si="583"/>
        <v>-13.859999999999673</v>
      </c>
      <c r="AA390" s="5">
        <f t="shared" si="503"/>
        <v>0</v>
      </c>
      <c r="AB390" s="5">
        <f t="shared" si="504"/>
        <v>1</v>
      </c>
      <c r="AC390" s="5">
        <f t="shared" si="505"/>
        <v>1</v>
      </c>
      <c r="AF390" s="5">
        <f t="shared" si="589"/>
        <v>1.4400000000005093</v>
      </c>
      <c r="AG390" s="5">
        <f t="shared" si="590"/>
        <v>0.88000000000010914</v>
      </c>
      <c r="AH390" s="5">
        <f t="shared" si="591"/>
        <v>85.309999999999491</v>
      </c>
      <c r="AI390" s="5">
        <f t="shared" si="592"/>
        <v>85.869999999999891</v>
      </c>
      <c r="AJ390" s="5"/>
      <c r="AK390" s="5">
        <f t="shared" si="593"/>
        <v>1.4400000000005093</v>
      </c>
      <c r="AL390" s="5">
        <f t="shared" si="515"/>
        <v>46.697000000000294</v>
      </c>
      <c r="AM390" s="5">
        <f t="shared" si="594"/>
        <v>85.309999999999491</v>
      </c>
      <c r="AN390" s="5">
        <f t="shared" si="511"/>
        <v>78.613000000000014</v>
      </c>
      <c r="AO390" s="5">
        <f t="shared" si="512"/>
        <v>1</v>
      </c>
      <c r="AP390" s="5">
        <f t="shared" si="525"/>
        <v>3</v>
      </c>
      <c r="AQ390" s="5">
        <f t="shared" si="543"/>
        <v>3.2</v>
      </c>
      <c r="AR390" s="5"/>
      <c r="AS390" s="5">
        <f t="shared" si="587"/>
        <v>85.869999999999891</v>
      </c>
      <c r="AT390" s="5">
        <f t="shared" si="511"/>
        <v>84.463000000000008</v>
      </c>
      <c r="AU390" s="5">
        <f t="shared" si="595"/>
        <v>0.88000000000010914</v>
      </c>
      <c r="AV390" s="5">
        <f t="shared" ref="AV390:AV453" si="598">(E389-B390)</f>
        <v>0.56000000000040018</v>
      </c>
      <c r="AW390" s="5">
        <f t="shared" si="596"/>
        <v>2</v>
      </c>
      <c r="AZ390" s="4">
        <f t="shared" si="533"/>
        <v>0</v>
      </c>
      <c r="BA390" s="5">
        <f t="shared" si="539"/>
        <v>0</v>
      </c>
      <c r="BB390" s="4">
        <f t="shared" si="534"/>
        <v>0.70771682221716958</v>
      </c>
      <c r="BD390" s="5">
        <v>-1.6200000000003456</v>
      </c>
      <c r="BE390" s="4">
        <v>1</v>
      </c>
      <c r="BJ390" s="5">
        <v>67.300000000000182</v>
      </c>
      <c r="BK390" s="5">
        <v>-37.539999999999964</v>
      </c>
      <c r="BL390" s="5">
        <v>40.229999999999563</v>
      </c>
      <c r="BM390" s="5">
        <v>2</v>
      </c>
      <c r="BR390">
        <v>85</v>
      </c>
      <c r="BS390">
        <v>-59</v>
      </c>
    </row>
    <row r="391" spans="1:71">
      <c r="A391" s="7">
        <v>37089</v>
      </c>
      <c r="B391" s="6">
        <v>5846.39</v>
      </c>
      <c r="C391" s="6">
        <v>5846.66</v>
      </c>
      <c r="D391" s="6">
        <v>5787.33</v>
      </c>
      <c r="E391" s="6">
        <v>5846.66</v>
      </c>
      <c r="F391" s="6">
        <v>4972.5200000000004</v>
      </c>
      <c r="G391" s="6">
        <v>4994.72</v>
      </c>
      <c r="H391" s="6">
        <v>4956.5600000000004</v>
      </c>
      <c r="I391" s="6">
        <v>4978.54</v>
      </c>
      <c r="J391" s="9">
        <f t="shared" si="580"/>
        <v>66.430000000000291</v>
      </c>
      <c r="K391" s="9">
        <f t="shared" si="509"/>
        <v>101.35750000000007</v>
      </c>
      <c r="L391" s="9">
        <f t="shared" si="584"/>
        <v>66.199999999999818</v>
      </c>
      <c r="M391" s="9">
        <f t="shared" ref="M391" si="599">AVERAGE(L380:L391)</f>
        <v>95.902499999999847</v>
      </c>
      <c r="N391" s="6" t="s">
        <v>36</v>
      </c>
      <c r="O391" s="9">
        <f t="shared" si="586"/>
        <v>868.11999999999989</v>
      </c>
      <c r="P391" s="4">
        <f t="shared" si="527"/>
        <v>0.38091328886608478</v>
      </c>
      <c r="Q391" s="5">
        <f t="shared" si="528"/>
        <v>97.449999999999818</v>
      </c>
      <c r="R391" s="5">
        <f t="shared" si="529"/>
        <v>855.36249999999995</v>
      </c>
      <c r="S391" s="4">
        <f t="shared" si="530"/>
        <v>0.38091328886608478</v>
      </c>
      <c r="T391" s="4">
        <f t="shared" si="531"/>
        <v>0.38091328886608478</v>
      </c>
      <c r="U391" s="5">
        <f t="shared" si="523"/>
        <v>883.49199999999996</v>
      </c>
      <c r="V391" s="5">
        <f t="shared" si="524"/>
        <v>-15.372000000000071</v>
      </c>
      <c r="X391" s="5">
        <f t="shared" si="582"/>
        <v>0.26999999999952706</v>
      </c>
      <c r="Y391" s="5">
        <f t="shared" si="583"/>
        <v>6.0199999999995271</v>
      </c>
      <c r="AA391" s="5">
        <f t="shared" si="503"/>
        <v>1</v>
      </c>
      <c r="AB391" s="5">
        <f t="shared" si="504"/>
        <v>0</v>
      </c>
      <c r="AC391" s="5">
        <f t="shared" si="505"/>
        <v>1</v>
      </c>
      <c r="AF391" s="5">
        <f t="shared" si="589"/>
        <v>0.26999999999952706</v>
      </c>
      <c r="AG391" s="5">
        <f t="shared" si="590"/>
        <v>-7.1000000000003638</v>
      </c>
      <c r="AH391" s="5">
        <f t="shared" si="591"/>
        <v>59.0600000000004</v>
      </c>
      <c r="AI391" s="5">
        <f t="shared" si="592"/>
        <v>66.430000000000291</v>
      </c>
      <c r="AJ391" s="5"/>
      <c r="AK391" s="5">
        <f t="shared" si="593"/>
        <v>0.26999999999952706</v>
      </c>
      <c r="AL391" s="5">
        <f t="shared" si="515"/>
        <v>46.697000000000294</v>
      </c>
      <c r="AM391" s="5">
        <f t="shared" si="594"/>
        <v>59.0600000000004</v>
      </c>
      <c r="AN391" s="5">
        <f t="shared" si="511"/>
        <v>77.951000000000107</v>
      </c>
      <c r="AO391" s="5">
        <f t="shared" si="512"/>
        <v>0</v>
      </c>
      <c r="AP391" s="5">
        <f t="shared" si="525"/>
        <v>3</v>
      </c>
      <c r="AQ391" s="5">
        <f t="shared" si="543"/>
        <v>3.1</v>
      </c>
      <c r="AR391" s="5"/>
      <c r="AS391" s="5">
        <f t="shared" si="587"/>
        <v>66.430000000000291</v>
      </c>
      <c r="AT391" s="5">
        <f t="shared" si="511"/>
        <v>83.978000000000065</v>
      </c>
      <c r="AU391" s="5">
        <f t="shared" si="595"/>
        <v>-7.1000000000003638</v>
      </c>
      <c r="AV391" s="5">
        <f t="shared" si="598"/>
        <v>7.3699999999998909</v>
      </c>
      <c r="AW391" s="5">
        <f t="shared" si="596"/>
        <v>3</v>
      </c>
      <c r="AZ391" s="4">
        <f t="shared" si="533"/>
        <v>0.38091328886608478</v>
      </c>
      <c r="BA391" s="5">
        <f t="shared" si="539"/>
        <v>0</v>
      </c>
      <c r="BB391" s="4">
        <f t="shared" si="534"/>
        <v>0</v>
      </c>
      <c r="BD391" s="5">
        <v>-1.4500000000007276</v>
      </c>
      <c r="BE391" s="4">
        <v>1</v>
      </c>
      <c r="BJ391" s="5">
        <v>69.519999999999527</v>
      </c>
      <c r="BK391" s="5">
        <v>-18.569999999999709</v>
      </c>
      <c r="BL391" s="5">
        <v>58.599999999999454</v>
      </c>
      <c r="BM391" s="5">
        <v>2</v>
      </c>
      <c r="BR391">
        <v>59</v>
      </c>
      <c r="BS391">
        <v>6</v>
      </c>
    </row>
    <row r="392" spans="1:71">
      <c r="A392" s="7">
        <v>37090</v>
      </c>
      <c r="B392" s="6">
        <v>5838.21</v>
      </c>
      <c r="C392" s="6">
        <v>5838.21</v>
      </c>
      <c r="D392" s="6">
        <v>5710.71</v>
      </c>
      <c r="E392" s="6">
        <v>5728.37</v>
      </c>
      <c r="F392" s="6">
        <v>4985.2700000000004</v>
      </c>
      <c r="G392" s="6">
        <v>4985.2700000000004</v>
      </c>
      <c r="H392" s="6">
        <v>4865.41</v>
      </c>
      <c r="I392" s="6">
        <v>4867.5</v>
      </c>
      <c r="J392" s="9">
        <f t="shared" si="580"/>
        <v>135.94999999999982</v>
      </c>
      <c r="K392" s="9">
        <f t="shared" si="509"/>
        <v>102.17250000000006</v>
      </c>
      <c r="L392" s="9">
        <f t="shared" si="584"/>
        <v>119.86000000000058</v>
      </c>
      <c r="M392" s="9">
        <f t="shared" ref="M392" si="600">AVERAGE(L381:L392)</f>
        <v>96.493333333333268</v>
      </c>
      <c r="N392" s="6" t="s">
        <v>37</v>
      </c>
      <c r="O392" s="9">
        <f t="shared" si="586"/>
        <v>860.86999999999989</v>
      </c>
      <c r="P392" s="4">
        <f t="shared" si="527"/>
        <v>0.30651616213442734</v>
      </c>
      <c r="Q392" s="5">
        <f t="shared" si="528"/>
        <v>97.449999999999818</v>
      </c>
      <c r="R392" s="5">
        <f t="shared" si="529"/>
        <v>855.36249999999995</v>
      </c>
      <c r="S392" s="4">
        <f t="shared" si="530"/>
        <v>0.30651616213442734</v>
      </c>
      <c r="T392" s="4">
        <f t="shared" si="531"/>
        <v>0.30651616213442734</v>
      </c>
      <c r="U392" s="5">
        <f t="shared" si="523"/>
        <v>878.24199999999996</v>
      </c>
      <c r="V392" s="5">
        <f t="shared" si="524"/>
        <v>-17.372000000000071</v>
      </c>
      <c r="X392" s="5">
        <f t="shared" si="582"/>
        <v>-109.84000000000015</v>
      </c>
      <c r="Y392" s="5">
        <f t="shared" si="583"/>
        <v>-117.77000000000044</v>
      </c>
      <c r="AA392" s="5">
        <f t="shared" ref="AA392:AA455" si="601">IF(AND(X392&gt;0,Y392&gt;0),1,0)</f>
        <v>0</v>
      </c>
      <c r="AB392" s="5">
        <f t="shared" ref="AB392:AB455" si="602">IF(AND($X392&lt;0,$Y392&lt;0),1,0)</f>
        <v>1</v>
      </c>
      <c r="AC392" s="5">
        <f t="shared" ref="AC392:AC455" si="603">SUM(AA392:AB392)</f>
        <v>1</v>
      </c>
      <c r="AF392" s="5">
        <f t="shared" si="589"/>
        <v>0</v>
      </c>
      <c r="AG392" s="5">
        <f t="shared" si="590"/>
        <v>-8.4499999999998181</v>
      </c>
      <c r="AH392" s="5">
        <f t="shared" si="591"/>
        <v>127.5</v>
      </c>
      <c r="AI392" s="5">
        <f t="shared" si="592"/>
        <v>135.94999999999982</v>
      </c>
      <c r="AJ392" s="5"/>
      <c r="AK392" s="5">
        <f t="shared" si="593"/>
        <v>0</v>
      </c>
      <c r="AL392" s="5">
        <f t="shared" si="515"/>
        <v>46.697000000000294</v>
      </c>
      <c r="AM392" s="5">
        <f t="shared" si="594"/>
        <v>127.5</v>
      </c>
      <c r="AN392" s="5">
        <f t="shared" si="511"/>
        <v>84.535000000000124</v>
      </c>
      <c r="AO392" s="5">
        <f t="shared" si="512"/>
        <v>1</v>
      </c>
      <c r="AP392" s="5">
        <f t="shared" si="525"/>
        <v>4</v>
      </c>
      <c r="AQ392" s="5">
        <f t="shared" si="543"/>
        <v>3.2</v>
      </c>
      <c r="AR392" s="5"/>
      <c r="AS392" s="5">
        <f t="shared" si="587"/>
        <v>135.94999999999982</v>
      </c>
      <c r="AT392" s="5">
        <f t="shared" si="511"/>
        <v>91.77200000000002</v>
      </c>
      <c r="AU392" s="5">
        <f t="shared" si="595"/>
        <v>-8.4499999999998181</v>
      </c>
      <c r="AV392" s="5">
        <f t="shared" si="598"/>
        <v>8.4499999999998181</v>
      </c>
      <c r="AW392" s="5">
        <f t="shared" si="596"/>
        <v>4</v>
      </c>
      <c r="AZ392" s="4">
        <f t="shared" si="533"/>
        <v>0.30651616213442734</v>
      </c>
      <c r="BA392" s="5">
        <f t="shared" si="539"/>
        <v>0</v>
      </c>
      <c r="BB392" s="4">
        <f t="shared" si="534"/>
        <v>0.38091328886608478</v>
      </c>
      <c r="BD392" s="5">
        <v>-1.419999999999618</v>
      </c>
      <c r="BE392" s="4">
        <v>1</v>
      </c>
      <c r="BJ392" s="5">
        <v>46.329999999999927</v>
      </c>
      <c r="BK392" s="5">
        <v>-1.7999999999992724</v>
      </c>
      <c r="BL392" s="5">
        <v>31.909999999999854</v>
      </c>
      <c r="BM392" s="5">
        <v>2</v>
      </c>
      <c r="BR392">
        <v>-41</v>
      </c>
      <c r="BS392">
        <v>118</v>
      </c>
    </row>
    <row r="393" spans="1:71">
      <c r="A393" s="7">
        <v>37091</v>
      </c>
      <c r="B393" s="6">
        <v>5727.48</v>
      </c>
      <c r="C393" s="6">
        <v>5829.69</v>
      </c>
      <c r="D393" s="6">
        <v>5707.09</v>
      </c>
      <c r="E393" s="6">
        <v>5829.69</v>
      </c>
      <c r="F393" s="6">
        <v>4887.5200000000004</v>
      </c>
      <c r="G393" s="6">
        <v>4930.3900000000003</v>
      </c>
      <c r="H393" s="6">
        <v>4825.88</v>
      </c>
      <c r="I393" s="6">
        <v>4930.3900000000003</v>
      </c>
      <c r="J393" s="9">
        <f t="shared" si="580"/>
        <v>122.59999999999945</v>
      </c>
      <c r="K393" s="9">
        <f t="shared" si="509"/>
        <v>106.4491666666667</v>
      </c>
      <c r="L393" s="9">
        <f t="shared" si="584"/>
        <v>104.51000000000022</v>
      </c>
      <c r="M393" s="9">
        <f t="shared" ref="M393" si="604">AVERAGE(L382:L393)</f>
        <v>97.64166666666658</v>
      </c>
      <c r="N393" s="6" t="s">
        <v>37</v>
      </c>
      <c r="O393" s="9">
        <f t="shared" si="586"/>
        <v>899.29999999999927</v>
      </c>
      <c r="P393" s="4">
        <f t="shared" si="527"/>
        <v>0.95165110770515338</v>
      </c>
      <c r="Q393" s="5">
        <f t="shared" si="528"/>
        <v>71.770000000000437</v>
      </c>
      <c r="R393" s="5">
        <f t="shared" si="529"/>
        <v>848.94250000000011</v>
      </c>
      <c r="S393" s="4">
        <f t="shared" si="530"/>
        <v>0.7008722421754684</v>
      </c>
      <c r="T393" s="4">
        <f t="shared" si="531"/>
        <v>0.7008722421754684</v>
      </c>
      <c r="U393" s="5">
        <f t="shared" si="523"/>
        <v>872.41199999999992</v>
      </c>
      <c r="V393" s="5">
        <f t="shared" si="524"/>
        <v>26.887999999999352</v>
      </c>
      <c r="X393" s="5">
        <f t="shared" si="582"/>
        <v>102.21000000000004</v>
      </c>
      <c r="Y393" s="5">
        <f t="shared" si="583"/>
        <v>42.869999999999891</v>
      </c>
      <c r="AA393" s="5">
        <f t="shared" si="601"/>
        <v>1</v>
      </c>
      <c r="AB393" s="5">
        <f t="shared" si="602"/>
        <v>0</v>
      </c>
      <c r="AC393" s="5">
        <f t="shared" si="603"/>
        <v>1</v>
      </c>
      <c r="AF393" s="5">
        <f t="shared" si="589"/>
        <v>102.21000000000004</v>
      </c>
      <c r="AG393" s="5">
        <f t="shared" si="590"/>
        <v>101.31999999999971</v>
      </c>
      <c r="AH393" s="5">
        <f t="shared" si="591"/>
        <v>20.389999999999418</v>
      </c>
      <c r="AI393" s="5">
        <f t="shared" si="592"/>
        <v>21.279999999999745</v>
      </c>
      <c r="AJ393" s="5"/>
      <c r="AK393" s="5">
        <f t="shared" si="593"/>
        <v>20.389999999999418</v>
      </c>
      <c r="AL393" s="5">
        <f t="shared" si="515"/>
        <v>43.331000000000493</v>
      </c>
      <c r="AM393" s="5">
        <f t="shared" si="594"/>
        <v>102.21000000000004</v>
      </c>
      <c r="AN393" s="5">
        <f t="shared" si="511"/>
        <v>90.042000000000101</v>
      </c>
      <c r="AO393" s="5">
        <f t="shared" si="512"/>
        <v>1</v>
      </c>
      <c r="AP393" s="5">
        <f t="shared" si="525"/>
        <v>5</v>
      </c>
      <c r="AQ393" s="5">
        <f t="shared" si="543"/>
        <v>3.4</v>
      </c>
      <c r="AR393" s="5"/>
      <c r="AS393" s="5">
        <f t="shared" si="587"/>
        <v>101.31999999999971</v>
      </c>
      <c r="AT393" s="5">
        <f t="shared" si="511"/>
        <v>95.125999999999934</v>
      </c>
      <c r="AU393" s="5">
        <f t="shared" si="595"/>
        <v>21.279999999999745</v>
      </c>
      <c r="AV393" s="5">
        <f t="shared" si="598"/>
        <v>0.89000000000032742</v>
      </c>
      <c r="AW393" s="5">
        <f t="shared" si="596"/>
        <v>5</v>
      </c>
      <c r="AZ393" s="4">
        <f t="shared" si="533"/>
        <v>0.7008722421754684</v>
      </c>
      <c r="BA393" s="5">
        <f t="shared" si="539"/>
        <v>0</v>
      </c>
      <c r="BB393" s="4">
        <f t="shared" si="534"/>
        <v>0.30651616213442734</v>
      </c>
      <c r="BD393" s="5">
        <v>-1.3900000000003274</v>
      </c>
      <c r="BE393" s="4">
        <v>1</v>
      </c>
      <c r="BJ393" s="5">
        <v>113.36000000000058</v>
      </c>
      <c r="BK393" s="5">
        <v>10.840000000000146</v>
      </c>
      <c r="BL393" s="5">
        <v>4.0600000000004002</v>
      </c>
      <c r="BM393" s="5">
        <v>2</v>
      </c>
      <c r="BR393">
        <v>102</v>
      </c>
      <c r="BS393">
        <v>-43</v>
      </c>
    </row>
    <row r="394" spans="1:71">
      <c r="A394" s="7">
        <v>37092</v>
      </c>
      <c r="B394" s="6">
        <v>5820.29</v>
      </c>
      <c r="C394" s="6">
        <v>5820.29</v>
      </c>
      <c r="D394" s="6">
        <v>5684.56</v>
      </c>
      <c r="E394" s="6">
        <v>5764.06</v>
      </c>
      <c r="F394" s="6">
        <v>4880.58</v>
      </c>
      <c r="G394" s="6">
        <v>4894.2299999999996</v>
      </c>
      <c r="H394" s="6">
        <v>4841.87</v>
      </c>
      <c r="I394" s="6">
        <v>4880.7</v>
      </c>
      <c r="J394" s="9">
        <f t="shared" si="580"/>
        <v>145.1299999999992</v>
      </c>
      <c r="K394" s="9">
        <f t="shared" si="509"/>
        <v>111.7208333333333</v>
      </c>
      <c r="L394" s="9">
        <f t="shared" si="584"/>
        <v>88.520000000000437</v>
      </c>
      <c r="M394" s="9">
        <f t="shared" ref="M394" si="605">AVERAGE(L383:L394)</f>
        <v>98.117499999999907</v>
      </c>
      <c r="N394" s="6" t="s">
        <v>37</v>
      </c>
      <c r="O394" s="9">
        <f t="shared" si="586"/>
        <v>883.36000000000058</v>
      </c>
      <c r="P394" s="4">
        <f t="shared" si="527"/>
        <v>0.76661786237190543</v>
      </c>
      <c r="Q394" s="5">
        <f t="shared" si="528"/>
        <v>68.299999999999272</v>
      </c>
      <c r="R394" s="5">
        <f t="shared" si="529"/>
        <v>848.07499999999982</v>
      </c>
      <c r="S394" s="4">
        <f t="shared" si="530"/>
        <v>0.53730118009236205</v>
      </c>
      <c r="T394" s="4">
        <f t="shared" si="531"/>
        <v>0.53730118009236205</v>
      </c>
      <c r="U394" s="5">
        <f t="shared" si="523"/>
        <v>868.53</v>
      </c>
      <c r="V394" s="5">
        <f t="shared" si="524"/>
        <v>14.830000000000609</v>
      </c>
      <c r="X394" s="5">
        <f t="shared" si="582"/>
        <v>-56.229999999999563</v>
      </c>
      <c r="Y394" s="5">
        <f t="shared" si="583"/>
        <v>0.11999999999989086</v>
      </c>
      <c r="AA394" s="5">
        <f t="shared" si="601"/>
        <v>0</v>
      </c>
      <c r="AB394" s="5">
        <f t="shared" si="602"/>
        <v>0</v>
      </c>
      <c r="AC394" s="5">
        <f t="shared" si="603"/>
        <v>0</v>
      </c>
      <c r="AF394" s="5">
        <f t="shared" si="589"/>
        <v>0</v>
      </c>
      <c r="AG394" s="5">
        <f t="shared" si="590"/>
        <v>-9.3999999999996362</v>
      </c>
      <c r="AH394" s="5">
        <f t="shared" si="591"/>
        <v>135.72999999999956</v>
      </c>
      <c r="AI394" s="5">
        <f t="shared" si="592"/>
        <v>145.1299999999992</v>
      </c>
      <c r="AJ394" s="5"/>
      <c r="AK394" s="5">
        <f t="shared" si="593"/>
        <v>0</v>
      </c>
      <c r="AL394" s="5">
        <f t="shared" si="515"/>
        <v>43.331000000000493</v>
      </c>
      <c r="AM394" s="5">
        <f t="shared" si="594"/>
        <v>135.72999999999956</v>
      </c>
      <c r="AN394" s="5">
        <f t="shared" si="511"/>
        <v>88.979000000000084</v>
      </c>
      <c r="AO394" s="5">
        <f t="shared" si="512"/>
        <v>1</v>
      </c>
      <c r="AP394" s="5">
        <f t="shared" si="525"/>
        <v>5</v>
      </c>
      <c r="AQ394" s="5">
        <f t="shared" si="543"/>
        <v>3.5</v>
      </c>
      <c r="AR394" s="5"/>
      <c r="AS394" s="5">
        <f t="shared" si="587"/>
        <v>145.1299999999992</v>
      </c>
      <c r="AT394" s="5">
        <f t="shared" si="511"/>
        <v>94.382999999999896</v>
      </c>
      <c r="AU394" s="5">
        <f t="shared" si="595"/>
        <v>-9.3999999999996362</v>
      </c>
      <c r="AV394" s="5">
        <f t="shared" si="598"/>
        <v>9.3999999999996362</v>
      </c>
      <c r="AW394" s="5">
        <f t="shared" si="596"/>
        <v>6</v>
      </c>
      <c r="AX394" s="3">
        <v>1</v>
      </c>
      <c r="AZ394" s="4">
        <f t="shared" si="533"/>
        <v>0.53730118009236205</v>
      </c>
      <c r="BA394" s="5">
        <f t="shared" si="539"/>
        <v>0</v>
      </c>
      <c r="BB394" s="4">
        <f t="shared" si="534"/>
        <v>0.7008722421754684</v>
      </c>
      <c r="BD394" s="5">
        <v>-1.3499999999999091</v>
      </c>
      <c r="BE394" s="4">
        <v>1</v>
      </c>
      <c r="BJ394" s="5">
        <v>65.699999999999818</v>
      </c>
      <c r="BK394" s="5">
        <v>49.260000000000218</v>
      </c>
      <c r="BL394" s="5">
        <v>33.140000000000327</v>
      </c>
      <c r="BM394" s="5">
        <v>2</v>
      </c>
      <c r="BR394">
        <v>-45</v>
      </c>
      <c r="BS394">
        <v>0</v>
      </c>
    </row>
    <row r="395" spans="1:71">
      <c r="A395" s="7">
        <v>37095</v>
      </c>
      <c r="B395" s="6">
        <v>5751.13</v>
      </c>
      <c r="C395" s="6">
        <v>5844.07</v>
      </c>
      <c r="D395" s="6">
        <v>5700.9</v>
      </c>
      <c r="E395" s="6">
        <v>5791.73</v>
      </c>
      <c r="F395" s="6">
        <v>4861.66</v>
      </c>
      <c r="G395" s="6">
        <v>4961.42</v>
      </c>
      <c r="H395" s="6">
        <v>4851.6499999999996</v>
      </c>
      <c r="I395" s="6">
        <v>4911.92</v>
      </c>
      <c r="J395" s="9">
        <f t="shared" si="580"/>
        <v>143.17000000000007</v>
      </c>
      <c r="K395" s="9">
        <f t="shared" si="509"/>
        <v>115.89916666666659</v>
      </c>
      <c r="L395" s="9">
        <f t="shared" si="584"/>
        <v>109.77000000000044</v>
      </c>
      <c r="M395" s="9">
        <f t="shared" ref="M395" si="606">AVERAGE(L384:L395)</f>
        <v>100.70833333333326</v>
      </c>
      <c r="N395" s="6" t="s">
        <v>36</v>
      </c>
      <c r="O395" s="9">
        <f t="shared" si="586"/>
        <v>879.80999999999949</v>
      </c>
      <c r="P395" s="4">
        <f t="shared" si="527"/>
        <v>0.49284413218839201</v>
      </c>
      <c r="Q395" s="5">
        <f t="shared" si="528"/>
        <v>38.429999999999382</v>
      </c>
      <c r="R395" s="5">
        <f t="shared" si="529"/>
        <v>870.47749999999974</v>
      </c>
      <c r="S395" s="4">
        <f t="shared" si="530"/>
        <v>0.68008917374946631</v>
      </c>
      <c r="T395" s="4">
        <f t="shared" si="531"/>
        <v>0.50087224217547033</v>
      </c>
      <c r="U395" s="5">
        <f t="shared" si="523"/>
        <v>878.2919999999998</v>
      </c>
      <c r="V395" s="5">
        <f t="shared" si="524"/>
        <v>1.517999999999688</v>
      </c>
      <c r="X395" s="5">
        <f t="shared" si="582"/>
        <v>40.599999999999454</v>
      </c>
      <c r="Y395" s="5">
        <f t="shared" si="583"/>
        <v>50.260000000000218</v>
      </c>
      <c r="AA395" s="5">
        <f t="shared" si="601"/>
        <v>1</v>
      </c>
      <c r="AB395" s="5">
        <f t="shared" si="602"/>
        <v>0</v>
      </c>
      <c r="AC395" s="5">
        <f t="shared" si="603"/>
        <v>1</v>
      </c>
      <c r="AF395" s="5">
        <f t="shared" si="589"/>
        <v>92.9399999999996</v>
      </c>
      <c r="AG395" s="5">
        <f t="shared" si="590"/>
        <v>80.009999999999309</v>
      </c>
      <c r="AH395" s="5">
        <f t="shared" si="591"/>
        <v>50.230000000000473</v>
      </c>
      <c r="AI395" s="5">
        <f t="shared" si="592"/>
        <v>63.160000000000764</v>
      </c>
      <c r="AJ395" s="5"/>
      <c r="AK395" s="5">
        <f t="shared" si="593"/>
        <v>50.230000000000473</v>
      </c>
      <c r="AL395" s="5">
        <f t="shared" si="515"/>
        <v>50.603000000000428</v>
      </c>
      <c r="AM395" s="5">
        <f t="shared" si="594"/>
        <v>92.9399999999996</v>
      </c>
      <c r="AN395" s="5">
        <f t="shared" si="511"/>
        <v>89.906000000000034</v>
      </c>
      <c r="AO395" s="5">
        <f t="shared" si="512"/>
        <v>1</v>
      </c>
      <c r="AP395" s="5">
        <f t="shared" si="525"/>
        <v>6</v>
      </c>
      <c r="AQ395" s="5">
        <f t="shared" si="543"/>
        <v>3.7</v>
      </c>
      <c r="AR395" s="5"/>
      <c r="AS395" s="5">
        <f t="shared" si="587"/>
        <v>80.009999999999309</v>
      </c>
      <c r="AT395" s="5">
        <f t="shared" si="511"/>
        <v>93.998999999999796</v>
      </c>
      <c r="AU395" s="5">
        <f t="shared" si="595"/>
        <v>63.160000000000764</v>
      </c>
      <c r="AV395" s="5">
        <f t="shared" si="598"/>
        <v>12.930000000000291</v>
      </c>
      <c r="AW395" s="5">
        <f t="shared" si="596"/>
        <v>2</v>
      </c>
      <c r="AZ395" s="4">
        <f t="shared" si="533"/>
        <v>0.50087224217547033</v>
      </c>
      <c r="BA395" s="5">
        <f t="shared" si="539"/>
        <v>0</v>
      </c>
      <c r="BB395" s="4">
        <f t="shared" si="534"/>
        <v>0.53730118009236205</v>
      </c>
      <c r="BD395" s="5">
        <v>-1.3499999999994543</v>
      </c>
      <c r="BE395" s="4">
        <v>1</v>
      </c>
      <c r="BJ395" s="5">
        <v>44.860000000000582</v>
      </c>
      <c r="BK395" s="5">
        <v>19.069999999999709</v>
      </c>
      <c r="BL395" s="5">
        <v>11.130000000000109</v>
      </c>
      <c r="BM395" s="5">
        <v>2</v>
      </c>
      <c r="BR395">
        <v>-46</v>
      </c>
      <c r="BS395">
        <v>50</v>
      </c>
    </row>
    <row r="396" spans="1:71">
      <c r="A396" s="7">
        <v>37096</v>
      </c>
      <c r="B396" s="6">
        <v>5780.75</v>
      </c>
      <c r="C396" s="6">
        <v>5780.75</v>
      </c>
      <c r="D396" s="6">
        <v>5659.26</v>
      </c>
      <c r="E396" s="6">
        <v>5663.26</v>
      </c>
      <c r="F396" s="6">
        <v>4886.21</v>
      </c>
      <c r="G396" s="6">
        <v>4913.2299999999996</v>
      </c>
      <c r="H396" s="6">
        <v>4853.95</v>
      </c>
      <c r="I396" s="6">
        <v>4855.6000000000004</v>
      </c>
      <c r="J396" s="9">
        <f t="shared" si="580"/>
        <v>132.46999999999935</v>
      </c>
      <c r="K396" s="9">
        <f t="shared" ref="K396:K459" si="607">AVERAGE(J385:J396)</f>
        <v>114.22499999999991</v>
      </c>
      <c r="L396" s="9">
        <f t="shared" si="584"/>
        <v>59.279999999999745</v>
      </c>
      <c r="M396" s="9">
        <f t="shared" ref="M396" si="608">AVERAGE(L385:L396)</f>
        <v>94.70083333333325</v>
      </c>
      <c r="N396" s="6" t="s">
        <v>36</v>
      </c>
      <c r="O396" s="9">
        <f t="shared" si="586"/>
        <v>807.65999999999985</v>
      </c>
      <c r="P396" s="4">
        <f t="shared" si="527"/>
        <v>0</v>
      </c>
      <c r="Q396" s="5">
        <f t="shared" si="528"/>
        <v>91.639999999999418</v>
      </c>
      <c r="R396" s="5">
        <f t="shared" si="529"/>
        <v>830.56999999999971</v>
      </c>
      <c r="S396" s="4">
        <f t="shared" si="530"/>
        <v>0</v>
      </c>
      <c r="T396" s="4">
        <f t="shared" si="531"/>
        <v>0</v>
      </c>
      <c r="U396" s="5">
        <f t="shared" si="523"/>
        <v>866.19999999999982</v>
      </c>
      <c r="V396" s="5">
        <f t="shared" si="524"/>
        <v>-58.539999999999964</v>
      </c>
      <c r="X396" s="5">
        <f t="shared" si="582"/>
        <v>-117.48999999999978</v>
      </c>
      <c r="Y396" s="5">
        <f t="shared" si="583"/>
        <v>-30.609999999999673</v>
      </c>
      <c r="AA396" s="5">
        <f t="shared" si="601"/>
        <v>0</v>
      </c>
      <c r="AB396" s="5">
        <f t="shared" si="602"/>
        <v>1</v>
      </c>
      <c r="AC396" s="5">
        <f t="shared" si="603"/>
        <v>1</v>
      </c>
      <c r="AF396" s="5">
        <f t="shared" si="589"/>
        <v>0</v>
      </c>
      <c r="AG396" s="5">
        <f t="shared" si="590"/>
        <v>-10.979999999999563</v>
      </c>
      <c r="AH396" s="5">
        <f t="shared" si="591"/>
        <v>121.48999999999978</v>
      </c>
      <c r="AI396" s="5">
        <f t="shared" si="592"/>
        <v>132.46999999999935</v>
      </c>
      <c r="AJ396" s="5"/>
      <c r="AK396" s="5">
        <f t="shared" si="593"/>
        <v>0</v>
      </c>
      <c r="AL396" s="5">
        <f t="shared" si="515"/>
        <v>42.958000000000538</v>
      </c>
      <c r="AM396" s="5">
        <f t="shared" si="594"/>
        <v>121.48999999999978</v>
      </c>
      <c r="AN396" s="5">
        <f t="shared" ref="AN396:AT459" si="609">AVERAGE(AM387:AM396)</f>
        <v>95.672999999999959</v>
      </c>
      <c r="AO396" s="5">
        <f t="shared" ref="AO396:AO459" si="610">IF(AM396&gt;AN396,1,0)</f>
        <v>1</v>
      </c>
      <c r="AP396" s="5">
        <f t="shared" si="525"/>
        <v>7</v>
      </c>
      <c r="AQ396" s="5">
        <f t="shared" si="543"/>
        <v>4.0999999999999996</v>
      </c>
      <c r="AR396" s="5"/>
      <c r="AS396" s="5">
        <f t="shared" si="587"/>
        <v>132.46999999999935</v>
      </c>
      <c r="AT396" s="5">
        <f t="shared" si="609"/>
        <v>100.83399999999975</v>
      </c>
      <c r="AU396" s="5">
        <f t="shared" si="595"/>
        <v>-10.979999999999563</v>
      </c>
      <c r="AV396" s="5">
        <f t="shared" si="598"/>
        <v>10.979999999999563</v>
      </c>
      <c r="AW396" s="5">
        <f t="shared" si="596"/>
        <v>3</v>
      </c>
      <c r="AZ396" s="4">
        <f t="shared" si="533"/>
        <v>0</v>
      </c>
      <c r="BA396" s="5">
        <f t="shared" si="539"/>
        <v>0</v>
      </c>
      <c r="BB396" s="4">
        <f t="shared" si="534"/>
        <v>0.50087224217547033</v>
      </c>
      <c r="BD396" s="5">
        <v>-1.25</v>
      </c>
      <c r="BE396" s="4">
        <v>1</v>
      </c>
      <c r="BJ396" s="5">
        <v>63.619999999999891</v>
      </c>
      <c r="BK396" s="5">
        <v>38.880000000000109</v>
      </c>
      <c r="BL396" s="5">
        <v>21.369999999999891</v>
      </c>
      <c r="BM396" s="5">
        <v>2</v>
      </c>
      <c r="BR396">
        <v>121</v>
      </c>
      <c r="BS396">
        <v>-31</v>
      </c>
    </row>
    <row r="397" spans="1:71">
      <c r="A397" s="7">
        <v>37097</v>
      </c>
      <c r="B397" s="6">
        <v>5672.97</v>
      </c>
      <c r="C397" s="6">
        <v>5723.94</v>
      </c>
      <c r="D397" s="6">
        <v>5551.14</v>
      </c>
      <c r="E397" s="6">
        <v>5582.76</v>
      </c>
      <c r="F397" s="6">
        <v>4864.88</v>
      </c>
      <c r="G397" s="6">
        <v>4888.25</v>
      </c>
      <c r="H397" s="6">
        <v>4773.17</v>
      </c>
      <c r="I397" s="6">
        <v>4773.17</v>
      </c>
      <c r="J397" s="9">
        <f t="shared" si="580"/>
        <v>172.79999999999927</v>
      </c>
      <c r="K397" s="9">
        <f t="shared" si="607"/>
        <v>118.91416666666653</v>
      </c>
      <c r="L397" s="9">
        <f t="shared" si="584"/>
        <v>115.07999999999993</v>
      </c>
      <c r="M397" s="9">
        <f t="shared" ref="M397" si="611">AVERAGE(L386:L397)</f>
        <v>92.882499999999936</v>
      </c>
      <c r="N397" s="6" t="s">
        <v>36</v>
      </c>
      <c r="O397" s="9">
        <f t="shared" si="586"/>
        <v>809.59000000000015</v>
      </c>
      <c r="P397" s="4">
        <f t="shared" si="527"/>
        <v>2.1060672195551106E-2</v>
      </c>
      <c r="Q397" s="5">
        <f t="shared" si="528"/>
        <v>91.639999999999418</v>
      </c>
      <c r="R397" s="5">
        <f t="shared" si="529"/>
        <v>830.56999999999971</v>
      </c>
      <c r="S397" s="4">
        <f t="shared" si="530"/>
        <v>2.1060672195551106E-2</v>
      </c>
      <c r="T397" s="4">
        <f t="shared" si="531"/>
        <v>2.0292293134268523E-2</v>
      </c>
      <c r="U397" s="5">
        <f t="shared" si="523"/>
        <v>855.94399999999985</v>
      </c>
      <c r="V397" s="5">
        <f t="shared" si="524"/>
        <v>-46.353999999999701</v>
      </c>
      <c r="X397" s="5">
        <f t="shared" si="582"/>
        <v>-90.210000000000036</v>
      </c>
      <c r="Y397" s="5">
        <f t="shared" si="583"/>
        <v>-91.710000000000036</v>
      </c>
      <c r="AA397" s="5">
        <f t="shared" si="601"/>
        <v>0</v>
      </c>
      <c r="AB397" s="5">
        <f t="shared" si="602"/>
        <v>1</v>
      </c>
      <c r="AC397" s="5">
        <f t="shared" si="603"/>
        <v>1</v>
      </c>
      <c r="AF397" s="5">
        <f t="shared" si="589"/>
        <v>50.969999999999345</v>
      </c>
      <c r="AG397" s="5">
        <f t="shared" si="590"/>
        <v>60.679999999999382</v>
      </c>
      <c r="AH397" s="5">
        <f t="shared" si="591"/>
        <v>121.82999999999993</v>
      </c>
      <c r="AI397" s="5">
        <f t="shared" si="592"/>
        <v>112.11999999999989</v>
      </c>
      <c r="AJ397" s="5"/>
      <c r="AK397" s="5">
        <f t="shared" si="593"/>
        <v>50.969999999999345</v>
      </c>
      <c r="AL397" s="5">
        <f t="shared" si="515"/>
        <v>50.304000000000357</v>
      </c>
      <c r="AM397" s="5">
        <f t="shared" si="594"/>
        <v>121.82999999999993</v>
      </c>
      <c r="AN397" s="5">
        <f t="shared" si="609"/>
        <v>101.06399999999994</v>
      </c>
      <c r="AO397" s="5">
        <f t="shared" si="610"/>
        <v>1</v>
      </c>
      <c r="AP397" s="5">
        <f t="shared" si="525"/>
        <v>8</v>
      </c>
      <c r="AQ397" s="5">
        <f t="shared" si="543"/>
        <v>4.5999999999999996</v>
      </c>
      <c r="AR397" s="5"/>
      <c r="AS397" s="5">
        <f t="shared" si="587"/>
        <v>112.11999999999989</v>
      </c>
      <c r="AT397" s="5">
        <f t="shared" si="609"/>
        <v>103.59899999999979</v>
      </c>
      <c r="AU397" s="5">
        <f t="shared" si="595"/>
        <v>60.679999999999382</v>
      </c>
      <c r="AV397" s="5">
        <f t="shared" si="598"/>
        <v>-9.7100000000000364</v>
      </c>
      <c r="AW397" s="5">
        <f t="shared" si="596"/>
        <v>4</v>
      </c>
      <c r="AZ397" s="4">
        <f t="shared" si="533"/>
        <v>2.0292293134268523E-2</v>
      </c>
      <c r="BA397" s="5">
        <f t="shared" si="539"/>
        <v>0</v>
      </c>
      <c r="BB397" s="4">
        <f t="shared" si="534"/>
        <v>0</v>
      </c>
      <c r="BD397" s="5">
        <v>-1.2200000000002547</v>
      </c>
      <c r="BE397" s="4">
        <v>1</v>
      </c>
      <c r="BJ397" s="5">
        <v>136.33999999999924</v>
      </c>
      <c r="BK397" s="5">
        <v>-64.170000000000073</v>
      </c>
      <c r="BL397" s="5">
        <v>64.1899999999996</v>
      </c>
      <c r="BM397" s="5">
        <v>2</v>
      </c>
      <c r="BR397">
        <v>-48</v>
      </c>
      <c r="BS397">
        <v>-56</v>
      </c>
    </row>
    <row r="398" spans="1:71">
      <c r="A398" s="7">
        <v>37098</v>
      </c>
      <c r="B398" s="6">
        <v>5594.49</v>
      </c>
      <c r="C398" s="6">
        <v>5675.76</v>
      </c>
      <c r="D398" s="6">
        <v>5572.21</v>
      </c>
      <c r="E398" s="6">
        <v>5675.76</v>
      </c>
      <c r="F398" s="6">
        <v>4842.78</v>
      </c>
      <c r="G398" s="6">
        <v>4854.37</v>
      </c>
      <c r="H398" s="6">
        <v>4790.1000000000004</v>
      </c>
      <c r="I398" s="6">
        <v>4842.12</v>
      </c>
      <c r="J398" s="9">
        <f t="shared" si="580"/>
        <v>103.55000000000018</v>
      </c>
      <c r="K398" s="9">
        <f t="shared" si="607"/>
        <v>117.72833333333317</v>
      </c>
      <c r="L398" s="9">
        <f t="shared" si="584"/>
        <v>81.199999999999818</v>
      </c>
      <c r="M398" s="9">
        <f t="shared" ref="M398" si="612">AVERAGE(L387:L398)</f>
        <v>90.709166666666604</v>
      </c>
      <c r="N398" s="6" t="s">
        <v>36</v>
      </c>
      <c r="O398" s="9">
        <f t="shared" si="586"/>
        <v>833.64000000000033</v>
      </c>
      <c r="P398" s="4">
        <f t="shared" si="527"/>
        <v>0.34319682959049175</v>
      </c>
      <c r="Q398" s="5">
        <f t="shared" si="528"/>
        <v>75.700000000000728</v>
      </c>
      <c r="R398" s="5">
        <f t="shared" si="529"/>
        <v>826.58500000000004</v>
      </c>
      <c r="S398" s="4">
        <f t="shared" si="530"/>
        <v>0.28350065473593011</v>
      </c>
      <c r="T398" s="4">
        <f t="shared" si="531"/>
        <v>0.28350065473593011</v>
      </c>
      <c r="U398" s="5">
        <f t="shared" si="523"/>
        <v>842.81200000000013</v>
      </c>
      <c r="V398" s="5">
        <f t="shared" si="524"/>
        <v>-9.1719999999997981</v>
      </c>
      <c r="X398" s="5">
        <f t="shared" si="582"/>
        <v>81.270000000000437</v>
      </c>
      <c r="Y398" s="5">
        <f t="shared" si="583"/>
        <v>-0.65999999999985448</v>
      </c>
      <c r="AA398" s="5">
        <f t="shared" si="601"/>
        <v>0</v>
      </c>
      <c r="AB398" s="5">
        <f t="shared" si="602"/>
        <v>0</v>
      </c>
      <c r="AC398" s="5">
        <f t="shared" si="603"/>
        <v>0</v>
      </c>
      <c r="AF398" s="5">
        <f t="shared" si="589"/>
        <v>81.270000000000437</v>
      </c>
      <c r="AG398" s="5">
        <f t="shared" si="590"/>
        <v>93</v>
      </c>
      <c r="AH398" s="5">
        <f t="shared" si="591"/>
        <v>22.279999999999745</v>
      </c>
      <c r="AI398" s="5">
        <f t="shared" si="592"/>
        <v>10.550000000000182</v>
      </c>
      <c r="AJ398" s="5"/>
      <c r="AK398" s="5">
        <f t="shared" si="593"/>
        <v>22.279999999999745</v>
      </c>
      <c r="AL398" s="5">
        <f t="shared" ref="AL398:AL461" si="613">PERCENTILE(AK389:AK398,0.9)</f>
        <v>50.304000000000357</v>
      </c>
      <c r="AM398" s="5">
        <f t="shared" si="594"/>
        <v>81.270000000000437</v>
      </c>
      <c r="AN398" s="5">
        <f t="shared" si="609"/>
        <v>97.788999999999945</v>
      </c>
      <c r="AO398" s="5">
        <f t="shared" si="610"/>
        <v>0</v>
      </c>
      <c r="AP398" s="5">
        <f t="shared" si="525"/>
        <v>7</v>
      </c>
      <c r="AQ398" s="5">
        <f t="shared" si="543"/>
        <v>5</v>
      </c>
      <c r="AR398" s="5"/>
      <c r="AS398" s="5">
        <f t="shared" si="587"/>
        <v>93</v>
      </c>
      <c r="AT398" s="5">
        <f t="shared" si="609"/>
        <v>100.22699999999978</v>
      </c>
      <c r="AU398" s="5">
        <f t="shared" si="595"/>
        <v>10.550000000000182</v>
      </c>
      <c r="AV398" s="5">
        <f t="shared" si="598"/>
        <v>-11.729999999999563</v>
      </c>
      <c r="AW398" s="5">
        <f t="shared" si="596"/>
        <v>5</v>
      </c>
      <c r="AX398" s="3">
        <v>1</v>
      </c>
      <c r="AZ398" s="4">
        <f t="shared" si="533"/>
        <v>0.28350065473593011</v>
      </c>
      <c r="BA398" s="5">
        <f t="shared" si="539"/>
        <v>0</v>
      </c>
      <c r="BB398" s="4">
        <f t="shared" si="534"/>
        <v>2.0292293134268523E-2</v>
      </c>
      <c r="BD398" s="5">
        <v>-1.1500000000005457</v>
      </c>
      <c r="BE398" s="4">
        <v>1</v>
      </c>
      <c r="BJ398" s="5">
        <v>49.950000000000728</v>
      </c>
      <c r="BK398" s="5">
        <v>27.009999999999309</v>
      </c>
      <c r="BL398" s="5">
        <v>2.1300000000001091</v>
      </c>
      <c r="BM398" s="5">
        <v>2</v>
      </c>
      <c r="BR398">
        <v>-47</v>
      </c>
      <c r="BS398">
        <v>-1</v>
      </c>
    </row>
    <row r="399" spans="1:71">
      <c r="A399" s="7">
        <v>37099</v>
      </c>
      <c r="B399" s="6">
        <v>5681.3</v>
      </c>
      <c r="C399" s="6">
        <v>5772.57</v>
      </c>
      <c r="D399" s="6">
        <v>5681.3</v>
      </c>
      <c r="E399" s="6">
        <v>5754.86</v>
      </c>
      <c r="F399" s="6">
        <v>4872.84</v>
      </c>
      <c r="G399" s="6">
        <v>4968.0600000000004</v>
      </c>
      <c r="H399" s="6">
        <v>4872.13</v>
      </c>
      <c r="I399" s="6">
        <v>4967.1499999999996</v>
      </c>
      <c r="J399" s="9">
        <f t="shared" si="580"/>
        <v>96.809999999999491</v>
      </c>
      <c r="K399" s="9">
        <f t="shared" si="607"/>
        <v>118.7566666666665</v>
      </c>
      <c r="L399" s="9">
        <f t="shared" si="584"/>
        <v>125.94000000000051</v>
      </c>
      <c r="M399" s="9">
        <f t="shared" ref="M399" si="614">AVERAGE(L388:L399)</f>
        <v>93.463333333333367</v>
      </c>
      <c r="N399" s="6" t="s">
        <v>37</v>
      </c>
      <c r="O399" s="9">
        <f t="shared" si="586"/>
        <v>787.71</v>
      </c>
      <c r="P399" s="4">
        <f t="shared" si="527"/>
        <v>0</v>
      </c>
      <c r="Q399" s="5">
        <f t="shared" si="528"/>
        <v>92.099999999999454</v>
      </c>
      <c r="R399" s="5">
        <f t="shared" si="529"/>
        <v>810.7349999999999</v>
      </c>
      <c r="S399" s="4">
        <f t="shared" si="530"/>
        <v>0</v>
      </c>
      <c r="T399" s="4">
        <f t="shared" si="531"/>
        <v>0</v>
      </c>
      <c r="U399" s="5">
        <f t="shared" si="523"/>
        <v>823.68200000000002</v>
      </c>
      <c r="V399" s="5">
        <f t="shared" si="524"/>
        <v>-35.97199999999998</v>
      </c>
      <c r="X399" s="5">
        <f t="shared" si="582"/>
        <v>73.559999999999491</v>
      </c>
      <c r="Y399" s="5">
        <f t="shared" si="583"/>
        <v>94.309999999999491</v>
      </c>
      <c r="AA399" s="5">
        <f t="shared" si="601"/>
        <v>1</v>
      </c>
      <c r="AB399" s="5">
        <f t="shared" si="602"/>
        <v>0</v>
      </c>
      <c r="AC399" s="5">
        <f t="shared" si="603"/>
        <v>1</v>
      </c>
      <c r="AF399" s="5">
        <f t="shared" si="589"/>
        <v>91.269999999999527</v>
      </c>
      <c r="AG399" s="5">
        <f t="shared" si="590"/>
        <v>96.809999999999491</v>
      </c>
      <c r="AH399" s="5">
        <f t="shared" si="591"/>
        <v>0</v>
      </c>
      <c r="AI399" s="5">
        <f t="shared" si="592"/>
        <v>-5.5399999999999636</v>
      </c>
      <c r="AJ399" s="5"/>
      <c r="AK399" s="5">
        <f t="shared" si="593"/>
        <v>0</v>
      </c>
      <c r="AL399" s="5">
        <f t="shared" si="613"/>
        <v>50.304000000000357</v>
      </c>
      <c r="AM399" s="5">
        <f t="shared" si="594"/>
        <v>91.269999999999527</v>
      </c>
      <c r="AN399" s="5">
        <f t="shared" si="609"/>
        <v>101.86099999999988</v>
      </c>
      <c r="AO399" s="5">
        <f t="shared" si="610"/>
        <v>0</v>
      </c>
      <c r="AP399" s="5">
        <f t="shared" si="525"/>
        <v>7</v>
      </c>
      <c r="AQ399" s="5">
        <f t="shared" si="543"/>
        <v>5.5</v>
      </c>
      <c r="AR399" s="5"/>
      <c r="AS399" s="5">
        <f t="shared" si="587"/>
        <v>96.809999999999491</v>
      </c>
      <c r="AT399" s="5">
        <f t="shared" si="609"/>
        <v>104.91099999999969</v>
      </c>
      <c r="AU399" s="5">
        <f t="shared" si="595"/>
        <v>-5.5399999999999636</v>
      </c>
      <c r="AV399" s="5">
        <f t="shared" si="598"/>
        <v>-5.5399999999999636</v>
      </c>
      <c r="AW399" s="5">
        <f t="shared" si="596"/>
        <v>6</v>
      </c>
      <c r="AZ399" s="4">
        <f t="shared" si="533"/>
        <v>0</v>
      </c>
      <c r="BA399" s="5">
        <f t="shared" si="539"/>
        <v>0</v>
      </c>
      <c r="BB399" s="4">
        <f t="shared" si="534"/>
        <v>0.28350065473593011</v>
      </c>
      <c r="BD399" s="5">
        <v>-1.0399999999999636</v>
      </c>
      <c r="BE399" s="4">
        <v>1</v>
      </c>
      <c r="BJ399" s="5">
        <v>41.220000000000255</v>
      </c>
      <c r="BK399" s="5">
        <v>34.409999999999854</v>
      </c>
      <c r="BL399" s="5">
        <v>25.409999999999854</v>
      </c>
      <c r="BM399" s="5">
        <v>2</v>
      </c>
      <c r="BR399">
        <v>74</v>
      </c>
      <c r="BS399">
        <v>-56</v>
      </c>
    </row>
    <row r="400" spans="1:71">
      <c r="A400" s="7">
        <v>37102</v>
      </c>
      <c r="B400" s="6">
        <v>5749.25</v>
      </c>
      <c r="C400" s="6">
        <v>5830.62</v>
      </c>
      <c r="D400" s="6">
        <v>5712.48</v>
      </c>
      <c r="E400" s="6">
        <v>5792.19</v>
      </c>
      <c r="F400" s="6">
        <v>4982.3900000000003</v>
      </c>
      <c r="G400" s="6">
        <v>5054.3999999999996</v>
      </c>
      <c r="H400" s="6">
        <v>4946.12</v>
      </c>
      <c r="I400" s="6">
        <v>5033.71</v>
      </c>
      <c r="J400" s="9">
        <f t="shared" si="580"/>
        <v>118.14000000000033</v>
      </c>
      <c r="K400" s="9">
        <f t="shared" si="607"/>
        <v>118.04166666666652</v>
      </c>
      <c r="L400" s="9">
        <f t="shared" si="584"/>
        <v>108.27999999999975</v>
      </c>
      <c r="M400" s="9">
        <f t="shared" ref="M400" si="615">AVERAGE(L389:L400)</f>
        <v>94.543333333333365</v>
      </c>
      <c r="N400" s="6" t="s">
        <v>36</v>
      </c>
      <c r="O400" s="9">
        <f t="shared" si="586"/>
        <v>758.47999999999956</v>
      </c>
      <c r="P400" s="4">
        <f t="shared" si="527"/>
        <v>0</v>
      </c>
      <c r="Q400" s="5">
        <f t="shared" si="528"/>
        <v>75.160000000000764</v>
      </c>
      <c r="R400" s="5">
        <f t="shared" si="529"/>
        <v>777.26999999999975</v>
      </c>
      <c r="S400" s="4">
        <f t="shared" si="530"/>
        <v>0</v>
      </c>
      <c r="T400" s="4">
        <f t="shared" si="531"/>
        <v>0</v>
      </c>
      <c r="U400" s="5">
        <f t="shared" si="523"/>
        <v>799.41599999999994</v>
      </c>
      <c r="V400" s="5">
        <f t="shared" si="524"/>
        <v>-40.936000000000377</v>
      </c>
      <c r="X400" s="5">
        <f t="shared" si="582"/>
        <v>42.9399999999996</v>
      </c>
      <c r="Y400" s="5">
        <f t="shared" si="583"/>
        <v>51.319999999999709</v>
      </c>
      <c r="AA400" s="5">
        <f t="shared" si="601"/>
        <v>1</v>
      </c>
      <c r="AB400" s="5">
        <f t="shared" si="602"/>
        <v>0</v>
      </c>
      <c r="AC400" s="5">
        <f t="shared" si="603"/>
        <v>1</v>
      </c>
      <c r="AF400" s="5">
        <f t="shared" si="589"/>
        <v>81.369999999999891</v>
      </c>
      <c r="AG400" s="5">
        <f t="shared" si="590"/>
        <v>75.760000000000218</v>
      </c>
      <c r="AH400" s="5">
        <f t="shared" si="591"/>
        <v>36.770000000000437</v>
      </c>
      <c r="AI400" s="5">
        <f t="shared" si="592"/>
        <v>42.380000000000109</v>
      </c>
      <c r="AJ400" s="5"/>
      <c r="AK400" s="5">
        <f t="shared" si="593"/>
        <v>36.770000000000437</v>
      </c>
      <c r="AL400" s="5">
        <f t="shared" si="613"/>
        <v>50.304000000000357</v>
      </c>
      <c r="AM400" s="5">
        <f t="shared" si="594"/>
        <v>81.369999999999891</v>
      </c>
      <c r="AN400" s="5">
        <f t="shared" si="609"/>
        <v>101.46699999999991</v>
      </c>
      <c r="AO400" s="5">
        <f t="shared" si="610"/>
        <v>0</v>
      </c>
      <c r="AP400" s="5">
        <f t="shared" si="525"/>
        <v>6</v>
      </c>
      <c r="AQ400" s="5">
        <f t="shared" si="543"/>
        <v>5.8</v>
      </c>
      <c r="AR400" s="5"/>
      <c r="AS400" s="5">
        <f t="shared" si="587"/>
        <v>75.760000000000218</v>
      </c>
      <c r="AT400" s="5">
        <f t="shared" si="609"/>
        <v>103.89999999999972</v>
      </c>
      <c r="AU400" s="5">
        <f t="shared" si="595"/>
        <v>42.380000000000109</v>
      </c>
      <c r="AV400" s="5">
        <f t="shared" si="598"/>
        <v>5.6099999999996726</v>
      </c>
      <c r="AW400" s="5">
        <f t="shared" si="596"/>
        <v>2</v>
      </c>
      <c r="AZ400" s="4">
        <f t="shared" si="533"/>
        <v>0</v>
      </c>
      <c r="BA400" s="5">
        <f t="shared" si="539"/>
        <v>0</v>
      </c>
      <c r="BB400" s="4">
        <f t="shared" si="534"/>
        <v>0</v>
      </c>
      <c r="BD400" s="5">
        <v>-0.98999999999932697</v>
      </c>
      <c r="BE400" s="4">
        <v>1</v>
      </c>
      <c r="BJ400" s="5">
        <v>551.39999999999964</v>
      </c>
      <c r="BK400" s="5">
        <v>-21.489999999999782</v>
      </c>
      <c r="BL400" s="5">
        <v>21.489999999999782</v>
      </c>
      <c r="BM400" s="5">
        <v>2</v>
      </c>
      <c r="BR400">
        <v>-47</v>
      </c>
      <c r="BS400">
        <v>51</v>
      </c>
    </row>
    <row r="401" spans="1:71">
      <c r="A401" s="7">
        <v>37103</v>
      </c>
      <c r="B401" s="6">
        <v>5802.49</v>
      </c>
      <c r="C401" s="6">
        <v>5861.19</v>
      </c>
      <c r="D401" s="6">
        <v>5754.2</v>
      </c>
      <c r="E401" s="6">
        <v>5861.19</v>
      </c>
      <c r="F401" s="6">
        <v>5022.55</v>
      </c>
      <c r="G401" s="6">
        <v>5095.38</v>
      </c>
      <c r="H401" s="6">
        <v>4995.8900000000003</v>
      </c>
      <c r="I401" s="6">
        <v>5085.51</v>
      </c>
      <c r="J401" s="9">
        <f t="shared" si="580"/>
        <v>106.98999999999978</v>
      </c>
      <c r="K401" s="9">
        <f t="shared" si="607"/>
        <v>119.23249999999977</v>
      </c>
      <c r="L401" s="9">
        <f t="shared" si="584"/>
        <v>99.489999999999782</v>
      </c>
      <c r="M401" s="9">
        <f t="shared" ref="M401" si="616">AVERAGE(L390:L401)</f>
        <v>94.894166666666706</v>
      </c>
      <c r="N401" s="6" t="s">
        <v>36</v>
      </c>
      <c r="O401" s="9">
        <f t="shared" si="586"/>
        <v>775.67999999999938</v>
      </c>
      <c r="P401" s="4">
        <f t="shared" si="527"/>
        <v>0.22884513038849977</v>
      </c>
      <c r="Q401" s="5">
        <f t="shared" si="528"/>
        <v>75.160000000000764</v>
      </c>
      <c r="R401" s="5">
        <f t="shared" si="529"/>
        <v>777.26999999999975</v>
      </c>
      <c r="S401" s="4">
        <f t="shared" si="530"/>
        <v>0.14176213632242501</v>
      </c>
      <c r="T401" s="4">
        <f t="shared" si="531"/>
        <v>0.12214174122993789</v>
      </c>
      <c r="U401" s="5">
        <f t="shared" si="523"/>
        <v>793.01999999999987</v>
      </c>
      <c r="V401" s="5">
        <f t="shared" si="524"/>
        <v>-17.340000000000487</v>
      </c>
      <c r="X401" s="5">
        <f t="shared" si="582"/>
        <v>58.699999999999818</v>
      </c>
      <c r="Y401" s="5">
        <f t="shared" si="583"/>
        <v>62.960000000000036</v>
      </c>
      <c r="AA401" s="5">
        <f t="shared" si="601"/>
        <v>1</v>
      </c>
      <c r="AB401" s="5">
        <f t="shared" si="602"/>
        <v>0</v>
      </c>
      <c r="AC401" s="5">
        <f t="shared" si="603"/>
        <v>1</v>
      </c>
      <c r="AF401" s="5">
        <f t="shared" si="589"/>
        <v>58.699999999999818</v>
      </c>
      <c r="AG401" s="5">
        <f t="shared" si="590"/>
        <v>69</v>
      </c>
      <c r="AH401" s="5">
        <f t="shared" si="591"/>
        <v>48.289999999999964</v>
      </c>
      <c r="AI401" s="5">
        <f t="shared" si="592"/>
        <v>37.989999999999782</v>
      </c>
      <c r="AJ401" s="5"/>
      <c r="AK401" s="5">
        <f t="shared" si="593"/>
        <v>48.289999999999964</v>
      </c>
      <c r="AL401" s="5">
        <f t="shared" si="613"/>
        <v>50.304000000000357</v>
      </c>
      <c r="AM401" s="5">
        <f t="shared" si="594"/>
        <v>58.699999999999818</v>
      </c>
      <c r="AN401" s="5">
        <f t="shared" si="609"/>
        <v>101.43099999999986</v>
      </c>
      <c r="AO401" s="5">
        <f t="shared" si="610"/>
        <v>0</v>
      </c>
      <c r="AP401" s="5">
        <f t="shared" si="525"/>
        <v>6</v>
      </c>
      <c r="AQ401" s="5">
        <f t="shared" si="543"/>
        <v>6.1</v>
      </c>
      <c r="AR401" s="5"/>
      <c r="AS401" s="5">
        <f t="shared" si="587"/>
        <v>69</v>
      </c>
      <c r="AT401" s="5">
        <f t="shared" si="609"/>
        <v>104.1569999999997</v>
      </c>
      <c r="AU401" s="5">
        <f t="shared" si="595"/>
        <v>37.989999999999782</v>
      </c>
      <c r="AV401" s="5">
        <f t="shared" si="598"/>
        <v>-10.300000000000182</v>
      </c>
      <c r="AW401" s="5">
        <f t="shared" si="596"/>
        <v>3</v>
      </c>
      <c r="AZ401" s="4">
        <f t="shared" si="533"/>
        <v>0.12214174122993789</v>
      </c>
      <c r="BA401" s="5">
        <f t="shared" si="539"/>
        <v>0</v>
      </c>
      <c r="BB401" s="4">
        <f t="shared" si="534"/>
        <v>0</v>
      </c>
      <c r="BD401" s="5">
        <v>-0.93000000000120053</v>
      </c>
      <c r="BE401" s="4">
        <v>1</v>
      </c>
      <c r="BJ401" s="5">
        <v>136.4399999999996</v>
      </c>
      <c r="BK401" s="5">
        <v>10.630000000000109</v>
      </c>
      <c r="BL401" s="5">
        <v>67.449999999999818</v>
      </c>
      <c r="BM401" s="5">
        <v>2</v>
      </c>
      <c r="BR401">
        <v>-48</v>
      </c>
      <c r="BS401">
        <v>63</v>
      </c>
    </row>
    <row r="402" spans="1:71">
      <c r="A402" s="7">
        <v>37104</v>
      </c>
      <c r="B402" s="6">
        <v>5859.68</v>
      </c>
      <c r="C402" s="6">
        <v>5859.68</v>
      </c>
      <c r="D402" s="6">
        <v>5812.59</v>
      </c>
      <c r="E402" s="6">
        <v>5835.23</v>
      </c>
      <c r="F402" s="6">
        <v>5073.75</v>
      </c>
      <c r="G402" s="6">
        <v>5125.3100000000004</v>
      </c>
      <c r="H402" s="6">
        <v>5068.8900000000003</v>
      </c>
      <c r="I402" s="6">
        <v>5111.58</v>
      </c>
      <c r="J402" s="9">
        <f t="shared" si="580"/>
        <v>48.599999999999454</v>
      </c>
      <c r="K402" s="9">
        <f t="shared" si="607"/>
        <v>116.05333333333306</v>
      </c>
      <c r="L402" s="9">
        <f t="shared" si="584"/>
        <v>56.420000000000073</v>
      </c>
      <c r="M402" s="9">
        <f t="shared" ref="M402" si="617">AVERAGE(L391:L402)</f>
        <v>94.54583333333342</v>
      </c>
      <c r="N402" s="6" t="s">
        <v>37</v>
      </c>
      <c r="O402" s="9">
        <f t="shared" si="586"/>
        <v>723.64999999999964</v>
      </c>
      <c r="P402" s="4">
        <f t="shared" si="527"/>
        <v>0</v>
      </c>
      <c r="Q402" s="5">
        <f t="shared" si="528"/>
        <v>109.99000000000069</v>
      </c>
      <c r="R402" s="5">
        <f t="shared" si="529"/>
        <v>751.14749999999981</v>
      </c>
      <c r="S402" s="4">
        <f t="shared" si="530"/>
        <v>0</v>
      </c>
      <c r="T402" s="4">
        <f t="shared" si="531"/>
        <v>0</v>
      </c>
      <c r="U402" s="5">
        <f t="shared" si="523"/>
        <v>775.83199999999977</v>
      </c>
      <c r="V402" s="5">
        <f t="shared" si="524"/>
        <v>-52.18200000000013</v>
      </c>
      <c r="X402" s="5">
        <f t="shared" si="582"/>
        <v>-24.450000000000728</v>
      </c>
      <c r="Y402" s="5">
        <f t="shared" si="583"/>
        <v>37.829999999999927</v>
      </c>
      <c r="AA402" s="5">
        <f t="shared" si="601"/>
        <v>0</v>
      </c>
      <c r="AB402" s="5">
        <f t="shared" si="602"/>
        <v>0</v>
      </c>
      <c r="AC402" s="5">
        <f t="shared" si="603"/>
        <v>0</v>
      </c>
      <c r="AF402" s="5">
        <f t="shared" si="589"/>
        <v>0</v>
      </c>
      <c r="AG402" s="5">
        <f t="shared" si="590"/>
        <v>-1.5099999999993088</v>
      </c>
      <c r="AH402" s="5">
        <f t="shared" si="591"/>
        <v>47.090000000000146</v>
      </c>
      <c r="AI402" s="5">
        <f t="shared" si="592"/>
        <v>48.599999999999454</v>
      </c>
      <c r="AJ402" s="5"/>
      <c r="AK402" s="5">
        <f t="shared" si="593"/>
        <v>0</v>
      </c>
      <c r="AL402" s="5">
        <f t="shared" si="613"/>
        <v>50.304000000000357</v>
      </c>
      <c r="AM402" s="5">
        <f t="shared" si="594"/>
        <v>47.090000000000146</v>
      </c>
      <c r="AN402" s="5">
        <f t="shared" si="609"/>
        <v>93.389999999999873</v>
      </c>
      <c r="AO402" s="5">
        <f t="shared" si="610"/>
        <v>0</v>
      </c>
      <c r="AP402" s="5">
        <f t="shared" si="525"/>
        <v>5</v>
      </c>
      <c r="AQ402" s="5">
        <f t="shared" si="543"/>
        <v>6.2</v>
      </c>
      <c r="AR402" s="5"/>
      <c r="AS402" s="5">
        <f t="shared" si="587"/>
        <v>48.599999999999454</v>
      </c>
      <c r="AT402" s="5">
        <f t="shared" si="609"/>
        <v>95.421999999999656</v>
      </c>
      <c r="AU402" s="5">
        <f t="shared" si="595"/>
        <v>-1.5099999999993088</v>
      </c>
      <c r="AV402" s="5">
        <f t="shared" si="598"/>
        <v>1.5099999999993088</v>
      </c>
      <c r="AW402" s="5">
        <f t="shared" si="596"/>
        <v>4</v>
      </c>
      <c r="AX402" s="3">
        <v>1</v>
      </c>
      <c r="AZ402" s="4">
        <f t="shared" si="533"/>
        <v>0</v>
      </c>
      <c r="BA402" s="5">
        <f t="shared" si="539"/>
        <v>0</v>
      </c>
      <c r="BB402" s="4">
        <f t="shared" si="534"/>
        <v>0.12214174122993789</v>
      </c>
      <c r="BD402" s="5">
        <v>-0.92000000000007276</v>
      </c>
      <c r="BE402" s="4">
        <v>1</v>
      </c>
      <c r="BJ402" s="5">
        <v>90.519999999999527</v>
      </c>
      <c r="BK402" s="5">
        <v>-7.2600000000002183</v>
      </c>
      <c r="BL402" s="5">
        <v>49.970000000000255</v>
      </c>
      <c r="BM402" s="5">
        <v>2</v>
      </c>
      <c r="BR402">
        <v>-46</v>
      </c>
      <c r="BS402">
        <v>-38</v>
      </c>
    </row>
    <row r="403" spans="1:71">
      <c r="A403" s="7">
        <v>37105</v>
      </c>
      <c r="B403" s="6">
        <v>5845.63</v>
      </c>
      <c r="C403" s="6">
        <v>5930.45</v>
      </c>
      <c r="D403" s="6">
        <v>5764.29</v>
      </c>
      <c r="E403" s="6">
        <v>5777.28</v>
      </c>
      <c r="F403" s="6">
        <v>5121.95</v>
      </c>
      <c r="G403" s="6">
        <v>5204.2</v>
      </c>
      <c r="H403" s="6">
        <v>5083.34</v>
      </c>
      <c r="I403" s="6">
        <v>5088.7</v>
      </c>
      <c r="J403" s="9">
        <f t="shared" si="580"/>
        <v>166.15999999999985</v>
      </c>
      <c r="K403" s="9">
        <f t="shared" si="607"/>
        <v>124.36416666666635</v>
      </c>
      <c r="L403" s="9">
        <f t="shared" si="584"/>
        <v>120.85999999999967</v>
      </c>
      <c r="M403" s="9">
        <f t="shared" ref="M403" si="618">AVERAGE(L392:L403)</f>
        <v>99.100833333333412</v>
      </c>
      <c r="N403" s="6" t="s">
        <v>36</v>
      </c>
      <c r="O403" s="9">
        <f t="shared" si="586"/>
        <v>688.57999999999993</v>
      </c>
      <c r="P403" s="4">
        <f t="shared" si="527"/>
        <v>0</v>
      </c>
      <c r="Q403" s="5">
        <f t="shared" si="528"/>
        <v>99.130000000000109</v>
      </c>
      <c r="R403" s="5">
        <f t="shared" si="529"/>
        <v>713.36249999999995</v>
      </c>
      <c r="S403" s="4">
        <f t="shared" si="530"/>
        <v>0</v>
      </c>
      <c r="T403" s="4">
        <f t="shared" si="531"/>
        <v>0</v>
      </c>
      <c r="U403" s="5">
        <f t="shared" si="523"/>
        <v>746.81999999999971</v>
      </c>
      <c r="V403" s="5">
        <f t="shared" si="524"/>
        <v>-58.239999999999782</v>
      </c>
      <c r="X403" s="5">
        <f t="shared" si="582"/>
        <v>-68.350000000000364</v>
      </c>
      <c r="Y403" s="5">
        <f t="shared" si="583"/>
        <v>-33.25</v>
      </c>
      <c r="AA403" s="5">
        <f t="shared" si="601"/>
        <v>0</v>
      </c>
      <c r="AB403" s="5">
        <f t="shared" si="602"/>
        <v>1</v>
      </c>
      <c r="AC403" s="5">
        <f t="shared" si="603"/>
        <v>1</v>
      </c>
      <c r="AF403" s="5">
        <f t="shared" si="589"/>
        <v>84.819999999999709</v>
      </c>
      <c r="AG403" s="5">
        <f t="shared" si="590"/>
        <v>95.220000000000255</v>
      </c>
      <c r="AH403" s="5">
        <f t="shared" si="591"/>
        <v>81.340000000000146</v>
      </c>
      <c r="AI403" s="5">
        <f t="shared" si="592"/>
        <v>70.9399999999996</v>
      </c>
      <c r="AJ403" s="5"/>
      <c r="AK403" s="5">
        <f t="shared" si="593"/>
        <v>81.340000000000146</v>
      </c>
      <c r="AL403" s="5">
        <f t="shared" si="613"/>
        <v>54.006999999999415</v>
      </c>
      <c r="AM403" s="5">
        <f t="shared" si="594"/>
        <v>84.819999999999709</v>
      </c>
      <c r="AN403" s="5">
        <f t="shared" si="609"/>
        <v>91.65099999999984</v>
      </c>
      <c r="AO403" s="5">
        <f t="shared" si="610"/>
        <v>0</v>
      </c>
      <c r="AP403" s="5">
        <f t="shared" si="525"/>
        <v>4</v>
      </c>
      <c r="AQ403" s="5">
        <f t="shared" si="543"/>
        <v>6.1</v>
      </c>
      <c r="AR403" s="5"/>
      <c r="AS403" s="5">
        <f t="shared" si="587"/>
        <v>95.220000000000255</v>
      </c>
      <c r="AT403" s="5">
        <f t="shared" si="609"/>
        <v>94.811999999999713</v>
      </c>
      <c r="AU403" s="5">
        <f t="shared" si="595"/>
        <v>70.9399999999996</v>
      </c>
      <c r="AV403" s="5">
        <f t="shared" si="598"/>
        <v>-10.400000000000546</v>
      </c>
      <c r="AW403" s="5">
        <f t="shared" si="596"/>
        <v>5</v>
      </c>
      <c r="AZ403" s="4">
        <f t="shared" si="533"/>
        <v>0</v>
      </c>
      <c r="BA403" s="5">
        <f t="shared" si="539"/>
        <v>0</v>
      </c>
      <c r="BB403" s="4">
        <f t="shared" si="534"/>
        <v>0</v>
      </c>
      <c r="BD403" s="5">
        <v>-0.88999999999941792</v>
      </c>
      <c r="BE403" s="4">
        <v>1</v>
      </c>
      <c r="BJ403" s="5">
        <v>76.509999999999309</v>
      </c>
      <c r="BK403" s="5">
        <v>44.930000000000291</v>
      </c>
      <c r="BL403" s="5">
        <v>43.309999999999491</v>
      </c>
      <c r="BM403" s="5">
        <v>2</v>
      </c>
      <c r="BR403">
        <v>-50</v>
      </c>
      <c r="BS403">
        <v>-33</v>
      </c>
    </row>
    <row r="404" spans="1:71">
      <c r="A404" s="7">
        <v>37106</v>
      </c>
      <c r="B404" s="6">
        <v>5777.45</v>
      </c>
      <c r="C404" s="6">
        <v>5808.53</v>
      </c>
      <c r="D404" s="6">
        <v>5735.88</v>
      </c>
      <c r="E404" s="6">
        <v>5735.88</v>
      </c>
      <c r="F404" s="6">
        <v>5078.16</v>
      </c>
      <c r="G404" s="6">
        <v>5093.2700000000004</v>
      </c>
      <c r="H404" s="6">
        <v>5019.1099999999997</v>
      </c>
      <c r="I404" s="6">
        <v>5031.29</v>
      </c>
      <c r="J404" s="9">
        <f t="shared" si="580"/>
        <v>72.649999999999636</v>
      </c>
      <c r="K404" s="9">
        <f t="shared" si="607"/>
        <v>119.08916666666634</v>
      </c>
      <c r="L404" s="9">
        <f t="shared" si="584"/>
        <v>74.160000000000764</v>
      </c>
      <c r="M404" s="9">
        <f t="shared" ref="M404" si="619">AVERAGE(L393:L404)</f>
        <v>95.292500000000089</v>
      </c>
      <c r="N404" s="6" t="s">
        <v>36</v>
      </c>
      <c r="O404" s="9">
        <f t="shared" si="586"/>
        <v>704.59000000000015</v>
      </c>
      <c r="P404" s="4">
        <f t="shared" si="527"/>
        <v>0.18381171067738597</v>
      </c>
      <c r="Q404" s="5">
        <f t="shared" si="528"/>
        <v>87.099999999999454</v>
      </c>
      <c r="R404" s="5">
        <f t="shared" si="529"/>
        <v>710.35499999999979</v>
      </c>
      <c r="S404" s="4">
        <f t="shared" si="530"/>
        <v>0.11036812353509012</v>
      </c>
      <c r="T404" s="4">
        <f t="shared" si="531"/>
        <v>0.11036812353509012</v>
      </c>
      <c r="U404" s="5">
        <f t="shared" si="523"/>
        <v>730.19599999999969</v>
      </c>
      <c r="V404" s="5">
        <f t="shared" si="524"/>
        <v>-25.60599999999954</v>
      </c>
      <c r="X404" s="5">
        <f t="shared" si="582"/>
        <v>-41.569999999999709</v>
      </c>
      <c r="Y404" s="5">
        <f t="shared" si="583"/>
        <v>-46.869999999999891</v>
      </c>
      <c r="AA404" s="5">
        <f t="shared" si="601"/>
        <v>0</v>
      </c>
      <c r="AB404" s="5">
        <f t="shared" si="602"/>
        <v>1</v>
      </c>
      <c r="AC404" s="5">
        <f t="shared" si="603"/>
        <v>1</v>
      </c>
      <c r="AF404" s="5">
        <f t="shared" si="589"/>
        <v>31.079999999999927</v>
      </c>
      <c r="AG404" s="5">
        <f t="shared" si="590"/>
        <v>31.25</v>
      </c>
      <c r="AH404" s="5">
        <f t="shared" si="591"/>
        <v>41.569999999999709</v>
      </c>
      <c r="AI404" s="5">
        <f t="shared" si="592"/>
        <v>41.399999999999636</v>
      </c>
      <c r="AJ404" s="5"/>
      <c r="AK404" s="5">
        <f t="shared" si="593"/>
        <v>31.079999999999927</v>
      </c>
      <c r="AL404" s="5">
        <f t="shared" si="613"/>
        <v>54.006999999999415</v>
      </c>
      <c r="AM404" s="5">
        <f t="shared" si="594"/>
        <v>41.569999999999709</v>
      </c>
      <c r="AN404" s="5">
        <f t="shared" si="609"/>
        <v>82.234999999999857</v>
      </c>
      <c r="AO404" s="5">
        <f t="shared" si="610"/>
        <v>0</v>
      </c>
      <c r="AP404" s="5">
        <f t="shared" si="525"/>
        <v>3</v>
      </c>
      <c r="AQ404" s="5">
        <f t="shared" si="543"/>
        <v>5.9</v>
      </c>
      <c r="AR404" s="5"/>
      <c r="AS404" s="5">
        <f t="shared" si="587"/>
        <v>41.399999999999636</v>
      </c>
      <c r="AT404" s="5">
        <f t="shared" si="609"/>
        <v>84.438999999999766</v>
      </c>
      <c r="AU404" s="5">
        <f t="shared" si="595"/>
        <v>31.25</v>
      </c>
      <c r="AV404" s="5">
        <f t="shared" si="598"/>
        <v>-0.17000000000007276</v>
      </c>
      <c r="AW404" s="5">
        <f t="shared" si="596"/>
        <v>6</v>
      </c>
      <c r="AZ404" s="4">
        <f t="shared" si="533"/>
        <v>0.11036812353509012</v>
      </c>
      <c r="BA404" s="5">
        <f t="shared" si="539"/>
        <v>0</v>
      </c>
      <c r="BB404" s="4">
        <f t="shared" si="534"/>
        <v>0</v>
      </c>
      <c r="BD404" s="5">
        <v>-0.7999999999992724</v>
      </c>
      <c r="BE404" s="4">
        <v>1</v>
      </c>
      <c r="BJ404" s="5">
        <v>116.31999999999971</v>
      </c>
      <c r="BK404" s="5">
        <v>-18.829999999999927</v>
      </c>
      <c r="BL404" s="5">
        <v>44.630000000000109</v>
      </c>
      <c r="BM404" s="5">
        <v>2</v>
      </c>
      <c r="BR404">
        <v>42</v>
      </c>
      <c r="BS404">
        <v>-57</v>
      </c>
    </row>
    <row r="405" spans="1:71">
      <c r="A405" s="7">
        <v>37109</v>
      </c>
      <c r="B405" s="6">
        <v>5734.24</v>
      </c>
      <c r="C405" s="6">
        <v>5802.68</v>
      </c>
      <c r="D405" s="6">
        <v>5708.47</v>
      </c>
      <c r="E405" s="6">
        <v>5746.04</v>
      </c>
      <c r="F405" s="6">
        <v>5017.63</v>
      </c>
      <c r="G405" s="6">
        <v>5096.8500000000004</v>
      </c>
      <c r="H405" s="6">
        <v>5009.45</v>
      </c>
      <c r="I405" s="6">
        <v>5066.25</v>
      </c>
      <c r="J405" s="9">
        <f t="shared" si="580"/>
        <v>94.210000000000036</v>
      </c>
      <c r="K405" s="9">
        <f t="shared" si="607"/>
        <v>116.72333333333306</v>
      </c>
      <c r="L405" s="9">
        <f t="shared" si="584"/>
        <v>87.400000000000546</v>
      </c>
      <c r="M405" s="9">
        <f t="shared" ref="M405" si="620">AVERAGE(L394:L405)</f>
        <v>93.866666666666788</v>
      </c>
      <c r="N405" s="6" t="s">
        <v>37</v>
      </c>
      <c r="O405" s="9">
        <f t="shared" si="586"/>
        <v>679.79</v>
      </c>
      <c r="P405" s="4">
        <f t="shared" si="527"/>
        <v>0</v>
      </c>
      <c r="Q405" s="5">
        <f t="shared" si="528"/>
        <v>95.889999999999418</v>
      </c>
      <c r="R405" s="5">
        <f t="shared" si="529"/>
        <v>703.76249999999982</v>
      </c>
      <c r="S405" s="4">
        <f t="shared" si="530"/>
        <v>0</v>
      </c>
      <c r="T405" s="4">
        <f t="shared" si="531"/>
        <v>0</v>
      </c>
      <c r="U405" s="5">
        <f t="shared" ref="U405:U468" si="621">AVERAGE(O401:O405)</f>
        <v>714.45799999999986</v>
      </c>
      <c r="V405" s="5">
        <f t="shared" ref="V405:V468" si="622">O405-U405</f>
        <v>-34.667999999999893</v>
      </c>
      <c r="X405" s="5">
        <f t="shared" si="582"/>
        <v>11.800000000000182</v>
      </c>
      <c r="Y405" s="5">
        <f t="shared" si="583"/>
        <v>48.619999999999891</v>
      </c>
      <c r="AA405" s="5">
        <f t="shared" si="601"/>
        <v>1</v>
      </c>
      <c r="AB405" s="5">
        <f t="shared" si="602"/>
        <v>0</v>
      </c>
      <c r="AC405" s="5">
        <f t="shared" si="603"/>
        <v>1</v>
      </c>
      <c r="AF405" s="5">
        <f t="shared" si="589"/>
        <v>68.440000000000509</v>
      </c>
      <c r="AG405" s="5">
        <f t="shared" si="590"/>
        <v>66.800000000000182</v>
      </c>
      <c r="AH405" s="5">
        <f t="shared" si="591"/>
        <v>25.769999999999527</v>
      </c>
      <c r="AI405" s="5">
        <f t="shared" si="592"/>
        <v>27.409999999999854</v>
      </c>
      <c r="AJ405" s="5"/>
      <c r="AK405" s="5">
        <f t="shared" si="593"/>
        <v>25.769999999999527</v>
      </c>
      <c r="AL405" s="5">
        <f t="shared" si="613"/>
        <v>54.006999999999415</v>
      </c>
      <c r="AM405" s="5">
        <f t="shared" si="594"/>
        <v>68.440000000000509</v>
      </c>
      <c r="AN405" s="5">
        <f t="shared" si="609"/>
        <v>79.78499999999994</v>
      </c>
      <c r="AO405" s="5">
        <f t="shared" si="610"/>
        <v>0</v>
      </c>
      <c r="AP405" s="5">
        <f t="shared" ref="AP405:AP468" si="623">SUM(AO396:AO405)</f>
        <v>2</v>
      </c>
      <c r="AQ405" s="5">
        <f t="shared" si="543"/>
        <v>5.5</v>
      </c>
      <c r="AR405" s="5"/>
      <c r="AS405" s="5">
        <f t="shared" si="587"/>
        <v>66.800000000000182</v>
      </c>
      <c r="AT405" s="5">
        <f t="shared" si="609"/>
        <v>83.117999999999853</v>
      </c>
      <c r="AU405" s="5">
        <f t="shared" si="595"/>
        <v>27.409999999999854</v>
      </c>
      <c r="AV405" s="5">
        <f t="shared" si="598"/>
        <v>1.6400000000003274</v>
      </c>
      <c r="AW405" s="5">
        <f t="shared" si="596"/>
        <v>2</v>
      </c>
      <c r="AZ405" s="4">
        <f t="shared" si="533"/>
        <v>0</v>
      </c>
      <c r="BA405" s="5">
        <f t="shared" si="539"/>
        <v>0</v>
      </c>
      <c r="BB405" s="4">
        <f t="shared" si="534"/>
        <v>0.11036812353509012</v>
      </c>
      <c r="BD405" s="5">
        <v>-0.77999999999974534</v>
      </c>
      <c r="BE405" s="4">
        <v>1</v>
      </c>
      <c r="BJ405" s="5">
        <v>139.52000000000044</v>
      </c>
      <c r="BK405" s="5">
        <v>-46.600000000000364</v>
      </c>
      <c r="BL405" s="5">
        <v>55.150000000000546</v>
      </c>
      <c r="BM405" s="5">
        <v>2</v>
      </c>
      <c r="BR405">
        <v>12</v>
      </c>
      <c r="BS405">
        <v>-56</v>
      </c>
    </row>
    <row r="406" spans="1:71">
      <c r="A406" s="7">
        <v>37110</v>
      </c>
      <c r="B406" s="6">
        <v>5747.36</v>
      </c>
      <c r="C406" s="6">
        <v>5783.08</v>
      </c>
      <c r="D406" s="6">
        <v>5688.57</v>
      </c>
      <c r="E406" s="6">
        <v>5752.51</v>
      </c>
      <c r="F406" s="6">
        <v>5039.04</v>
      </c>
      <c r="G406" s="6">
        <v>5062.8599999999997</v>
      </c>
      <c r="H406" s="6">
        <v>4974.3500000000004</v>
      </c>
      <c r="I406" s="6">
        <v>5051.62</v>
      </c>
      <c r="J406" s="9">
        <f t="shared" si="580"/>
        <v>94.510000000000218</v>
      </c>
      <c r="K406" s="9">
        <f t="shared" si="607"/>
        <v>112.50499999999981</v>
      </c>
      <c r="L406" s="9">
        <f t="shared" si="584"/>
        <v>91.899999999999636</v>
      </c>
      <c r="M406" s="9">
        <f t="shared" ref="M406" si="624">AVERAGE(L395:L406)</f>
        <v>94.148333333333383</v>
      </c>
      <c r="N406" s="6" t="s">
        <v>36</v>
      </c>
      <c r="O406" s="9">
        <f t="shared" si="586"/>
        <v>700.89000000000033</v>
      </c>
      <c r="P406" s="4">
        <f t="shared" ref="P406:P469" si="625">(O406-MIN(O402:O406))/(MAX(O402:O406)-MIN(O402:O406))</f>
        <v>0.48107615139080073</v>
      </c>
      <c r="Q406" s="5">
        <f t="shared" ref="Q406:Q469" si="626">MAX(O402:O406)-MIN(O402:O406)</f>
        <v>43.859999999999673</v>
      </c>
      <c r="R406" s="5">
        <f t="shared" ref="R406:R469" si="627">MIN(O402:O406) +((MAX(O402:O406)-MIN(O402:O406))*$R$2)</f>
        <v>690.75499999999988</v>
      </c>
      <c r="S406" s="4">
        <f t="shared" ref="S406:S469" si="628">(O406-MIN(O400:O406))/(MAX(O400:O406)-MIN(O400:O406))</f>
        <v>0.22004380018772021</v>
      </c>
      <c r="T406" s="4">
        <f t="shared" ref="T406:T469" si="629">(O406-MIN(O398:O406))/(MAX(O398:O406)-MIN(O398:O406))</f>
        <v>0.13714657133571864</v>
      </c>
      <c r="U406" s="5">
        <f t="shared" si="621"/>
        <v>699.5</v>
      </c>
      <c r="V406" s="5">
        <f t="shared" si="622"/>
        <v>1.3900000000003274</v>
      </c>
      <c r="X406" s="5">
        <f t="shared" si="582"/>
        <v>5.1500000000005457</v>
      </c>
      <c r="Y406" s="5">
        <f t="shared" si="583"/>
        <v>12.579999999999927</v>
      </c>
      <c r="AA406" s="5">
        <f t="shared" si="601"/>
        <v>1</v>
      </c>
      <c r="AB406" s="5">
        <f t="shared" si="602"/>
        <v>0</v>
      </c>
      <c r="AC406" s="5">
        <f t="shared" si="603"/>
        <v>1</v>
      </c>
      <c r="AF406" s="5">
        <f t="shared" si="589"/>
        <v>35.720000000000255</v>
      </c>
      <c r="AG406" s="5">
        <f t="shared" si="590"/>
        <v>37.039999999999964</v>
      </c>
      <c r="AH406" s="5">
        <f t="shared" si="591"/>
        <v>58.789999999999964</v>
      </c>
      <c r="AI406" s="5">
        <f t="shared" si="592"/>
        <v>57.470000000000255</v>
      </c>
      <c r="AJ406" s="5"/>
      <c r="AK406" s="5">
        <f t="shared" si="593"/>
        <v>35.720000000000255</v>
      </c>
      <c r="AL406" s="5">
        <f t="shared" si="613"/>
        <v>54.006999999999415</v>
      </c>
      <c r="AM406" s="5">
        <f t="shared" si="594"/>
        <v>58.789999999999964</v>
      </c>
      <c r="AN406" s="5">
        <f t="shared" si="609"/>
        <v>73.514999999999958</v>
      </c>
      <c r="AO406" s="5">
        <f t="shared" si="610"/>
        <v>0</v>
      </c>
      <c r="AP406" s="5">
        <f t="shared" si="623"/>
        <v>1</v>
      </c>
      <c r="AQ406" s="5">
        <f t="shared" si="543"/>
        <v>4.9000000000000004</v>
      </c>
      <c r="AR406" s="5"/>
      <c r="AS406" s="5">
        <f t="shared" si="587"/>
        <v>57.470000000000255</v>
      </c>
      <c r="AT406" s="5">
        <f t="shared" si="609"/>
        <v>75.617999999999938</v>
      </c>
      <c r="AU406" s="5">
        <f t="shared" si="595"/>
        <v>37.039999999999964</v>
      </c>
      <c r="AV406" s="5">
        <f t="shared" si="598"/>
        <v>-1.319999999999709</v>
      </c>
      <c r="AW406" s="5">
        <f t="shared" si="596"/>
        <v>3</v>
      </c>
      <c r="AZ406" s="4">
        <f t="shared" si="533"/>
        <v>0.13714657133571864</v>
      </c>
      <c r="BA406" s="5">
        <f t="shared" si="539"/>
        <v>0</v>
      </c>
      <c r="BB406" s="4">
        <f t="shared" si="534"/>
        <v>0</v>
      </c>
      <c r="BD406" s="5">
        <v>-0.73000000000001819</v>
      </c>
      <c r="BE406" s="4">
        <v>1</v>
      </c>
      <c r="BJ406" s="5">
        <v>99.469999999999345</v>
      </c>
      <c r="BK406" s="5">
        <v>23.400000000000546</v>
      </c>
      <c r="BL406" s="5">
        <v>26.880000000000109</v>
      </c>
      <c r="BM406" s="5">
        <v>2</v>
      </c>
      <c r="BR406">
        <v>59</v>
      </c>
      <c r="BS406">
        <v>-56</v>
      </c>
    </row>
    <row r="407" spans="1:71">
      <c r="A407" s="7">
        <v>37111</v>
      </c>
      <c r="B407" s="6">
        <v>5748.68</v>
      </c>
      <c r="C407" s="6">
        <v>5748.68</v>
      </c>
      <c r="D407" s="6">
        <v>5609.4</v>
      </c>
      <c r="E407" s="6">
        <v>5614.51</v>
      </c>
      <c r="F407" s="6">
        <v>5034.8999999999996</v>
      </c>
      <c r="G407" s="6">
        <v>5038.53</v>
      </c>
      <c r="H407" s="6">
        <v>4964.7</v>
      </c>
      <c r="I407" s="6">
        <v>4986.2299999999996</v>
      </c>
      <c r="J407" s="9">
        <f t="shared" si="580"/>
        <v>143.11000000000058</v>
      </c>
      <c r="K407" s="9">
        <f t="shared" si="607"/>
        <v>112.49999999999984</v>
      </c>
      <c r="L407" s="9">
        <f t="shared" si="584"/>
        <v>86.920000000000073</v>
      </c>
      <c r="M407" s="9">
        <f t="shared" ref="M407" si="630">AVERAGE(L396:L407)</f>
        <v>92.244166666666686</v>
      </c>
      <c r="N407" s="6" t="s">
        <v>37</v>
      </c>
      <c r="O407" s="9">
        <f t="shared" si="586"/>
        <v>628.28000000000065</v>
      </c>
      <c r="P407" s="4">
        <f t="shared" si="625"/>
        <v>0</v>
      </c>
      <c r="Q407" s="5">
        <f t="shared" si="626"/>
        <v>76.309999999999491</v>
      </c>
      <c r="R407" s="5">
        <f t="shared" si="627"/>
        <v>647.35750000000053</v>
      </c>
      <c r="S407" s="4">
        <f t="shared" si="628"/>
        <v>0</v>
      </c>
      <c r="T407" s="4">
        <f t="shared" si="629"/>
        <v>0</v>
      </c>
      <c r="U407" s="5">
        <f t="shared" si="621"/>
        <v>680.42600000000016</v>
      </c>
      <c r="V407" s="5">
        <f t="shared" si="622"/>
        <v>-52.145999999999503</v>
      </c>
      <c r="X407" s="5">
        <f t="shared" si="582"/>
        <v>-134.17000000000007</v>
      </c>
      <c r="Y407" s="5">
        <f t="shared" si="583"/>
        <v>-48.670000000000073</v>
      </c>
      <c r="AA407" s="5">
        <f t="shared" si="601"/>
        <v>0</v>
      </c>
      <c r="AB407" s="5">
        <f t="shared" si="602"/>
        <v>1</v>
      </c>
      <c r="AC407" s="5">
        <f t="shared" si="603"/>
        <v>1</v>
      </c>
      <c r="AF407" s="5">
        <f t="shared" si="589"/>
        <v>0</v>
      </c>
      <c r="AG407" s="5">
        <f t="shared" si="590"/>
        <v>-3.8299999999999272</v>
      </c>
      <c r="AH407" s="5">
        <f t="shared" si="591"/>
        <v>139.28000000000065</v>
      </c>
      <c r="AI407" s="5">
        <f t="shared" si="592"/>
        <v>143.11000000000058</v>
      </c>
      <c r="AJ407" s="5"/>
      <c r="AK407" s="5">
        <f t="shared" si="593"/>
        <v>0</v>
      </c>
      <c r="AL407" s="5">
        <f t="shared" si="613"/>
        <v>51.59499999999997</v>
      </c>
      <c r="AM407" s="5">
        <f t="shared" si="594"/>
        <v>139.28000000000065</v>
      </c>
      <c r="AN407" s="5">
        <f t="shared" si="609"/>
        <v>75.260000000000034</v>
      </c>
      <c r="AO407" s="5">
        <f t="shared" si="610"/>
        <v>1</v>
      </c>
      <c r="AP407" s="5">
        <f t="shared" si="623"/>
        <v>1</v>
      </c>
      <c r="AQ407" s="5">
        <f t="shared" si="543"/>
        <v>4.2</v>
      </c>
      <c r="AR407" s="5"/>
      <c r="AS407" s="5">
        <f t="shared" si="587"/>
        <v>143.11000000000058</v>
      </c>
      <c r="AT407" s="5">
        <f t="shared" si="609"/>
        <v>78.717000000000013</v>
      </c>
      <c r="AU407" s="5">
        <f t="shared" si="595"/>
        <v>-3.8299999999999272</v>
      </c>
      <c r="AV407" s="5">
        <f t="shared" si="598"/>
        <v>3.8299999999999272</v>
      </c>
      <c r="AW407" s="5">
        <f t="shared" si="596"/>
        <v>4</v>
      </c>
      <c r="AZ407" s="4">
        <f t="shared" ref="AZ407:AZ470" si="631">T407</f>
        <v>0</v>
      </c>
      <c r="BA407" s="5">
        <f t="shared" si="539"/>
        <v>0</v>
      </c>
      <c r="BB407" s="4">
        <f t="shared" ref="BB407:BB470" si="632">AZ406</f>
        <v>0.13714657133571864</v>
      </c>
      <c r="BD407" s="5">
        <v>-0.66999999999961801</v>
      </c>
      <c r="BE407" s="4">
        <v>1</v>
      </c>
      <c r="BJ407" s="5">
        <v>284.07999999999993</v>
      </c>
      <c r="BK407" s="5">
        <v>-89.8799999999992</v>
      </c>
      <c r="BL407" s="5">
        <v>90.979999999999563</v>
      </c>
      <c r="BM407" s="5">
        <v>2</v>
      </c>
      <c r="BR407">
        <v>-45</v>
      </c>
      <c r="BS407">
        <v>49</v>
      </c>
    </row>
    <row r="408" spans="1:71">
      <c r="A408" s="7">
        <v>37112</v>
      </c>
      <c r="B408" s="6">
        <v>5595.54</v>
      </c>
      <c r="C408" s="6">
        <v>5595.54</v>
      </c>
      <c r="D408" s="6">
        <v>5467.72</v>
      </c>
      <c r="E408" s="6">
        <v>5512.28</v>
      </c>
      <c r="F408" s="6">
        <v>4927.95</v>
      </c>
      <c r="G408" s="6">
        <v>4934.26</v>
      </c>
      <c r="H408" s="6">
        <v>4872.42</v>
      </c>
      <c r="I408" s="6">
        <v>4888.3</v>
      </c>
      <c r="J408" s="9">
        <f t="shared" si="580"/>
        <v>146.78999999999996</v>
      </c>
      <c r="K408" s="9">
        <f t="shared" si="607"/>
        <v>113.69333333333323</v>
      </c>
      <c r="L408" s="9">
        <f t="shared" si="584"/>
        <v>113.80999999999949</v>
      </c>
      <c r="M408" s="9">
        <f t="shared" ref="M408" si="633">AVERAGE(L397:L408)</f>
        <v>96.788333333333341</v>
      </c>
      <c r="N408" s="6" t="s">
        <v>36</v>
      </c>
      <c r="O408" s="9">
        <f t="shared" si="586"/>
        <v>623.97999999999956</v>
      </c>
      <c r="P408" s="4">
        <f t="shared" si="625"/>
        <v>0</v>
      </c>
      <c r="Q408" s="5">
        <f t="shared" si="626"/>
        <v>80.610000000000582</v>
      </c>
      <c r="R408" s="5">
        <f t="shared" si="627"/>
        <v>644.13249999999971</v>
      </c>
      <c r="S408" s="4">
        <f t="shared" si="628"/>
        <v>0</v>
      </c>
      <c r="T408" s="4">
        <f t="shared" si="629"/>
        <v>0</v>
      </c>
      <c r="U408" s="5">
        <f t="shared" si="621"/>
        <v>667.50600000000009</v>
      </c>
      <c r="V408" s="5">
        <f t="shared" si="622"/>
        <v>-43.526000000000522</v>
      </c>
      <c r="X408" s="5">
        <f t="shared" si="582"/>
        <v>-83.260000000000218</v>
      </c>
      <c r="Y408" s="5">
        <f t="shared" si="583"/>
        <v>-39.649999999999636</v>
      </c>
      <c r="AA408" s="5">
        <f t="shared" si="601"/>
        <v>0</v>
      </c>
      <c r="AB408" s="5">
        <f t="shared" si="602"/>
        <v>1</v>
      </c>
      <c r="AC408" s="5">
        <f t="shared" si="603"/>
        <v>1</v>
      </c>
      <c r="AF408" s="5">
        <f t="shared" si="589"/>
        <v>0</v>
      </c>
      <c r="AG408" s="5">
        <f t="shared" si="590"/>
        <v>-18.970000000000255</v>
      </c>
      <c r="AH408" s="5">
        <f t="shared" si="591"/>
        <v>127.81999999999971</v>
      </c>
      <c r="AI408" s="5">
        <f t="shared" si="592"/>
        <v>146.78999999999996</v>
      </c>
      <c r="AJ408" s="5"/>
      <c r="AK408" s="5">
        <f t="shared" si="593"/>
        <v>0</v>
      </c>
      <c r="AL408" s="5">
        <f t="shared" si="613"/>
        <v>51.59499999999997</v>
      </c>
      <c r="AM408" s="5">
        <f t="shared" si="594"/>
        <v>127.81999999999971</v>
      </c>
      <c r="AN408" s="5">
        <f t="shared" si="609"/>
        <v>79.914999999999964</v>
      </c>
      <c r="AO408" s="5">
        <f t="shared" si="610"/>
        <v>1</v>
      </c>
      <c r="AP408" s="5">
        <f t="shared" si="623"/>
        <v>2</v>
      </c>
      <c r="AQ408" s="5">
        <f t="shared" si="543"/>
        <v>3.7</v>
      </c>
      <c r="AR408" s="5"/>
      <c r="AS408" s="5">
        <f t="shared" si="587"/>
        <v>146.78999999999996</v>
      </c>
      <c r="AT408" s="5">
        <f t="shared" si="609"/>
        <v>84.096000000000004</v>
      </c>
      <c r="AU408" s="5">
        <f t="shared" si="595"/>
        <v>-18.970000000000255</v>
      </c>
      <c r="AV408" s="5">
        <f t="shared" si="598"/>
        <v>18.970000000000255</v>
      </c>
      <c r="AW408" s="5">
        <f t="shared" si="596"/>
        <v>5</v>
      </c>
      <c r="AZ408" s="4">
        <f t="shared" si="631"/>
        <v>0</v>
      </c>
      <c r="BA408" s="5">
        <f t="shared" si="539"/>
        <v>0</v>
      </c>
      <c r="BB408" s="4">
        <f t="shared" si="632"/>
        <v>0</v>
      </c>
      <c r="BD408" s="5">
        <v>-0.66999999999916326</v>
      </c>
      <c r="BE408" s="4">
        <v>1</v>
      </c>
      <c r="BJ408" s="5">
        <v>130.27999999999975</v>
      </c>
      <c r="BK408" s="5">
        <v>-18.779999999999745</v>
      </c>
      <c r="BL408" s="5">
        <v>29.789999999999964</v>
      </c>
      <c r="BM408" s="5">
        <v>2</v>
      </c>
      <c r="BR408">
        <v>128</v>
      </c>
      <c r="BS408">
        <v>-40</v>
      </c>
    </row>
    <row r="409" spans="1:71">
      <c r="A409" s="7">
        <v>37113</v>
      </c>
      <c r="B409" s="6">
        <v>5523.06</v>
      </c>
      <c r="C409" s="6">
        <v>5569.93</v>
      </c>
      <c r="D409" s="6">
        <v>5387.34</v>
      </c>
      <c r="E409" s="6">
        <v>5433.49</v>
      </c>
      <c r="F409" s="6">
        <v>4913.84</v>
      </c>
      <c r="G409" s="6">
        <v>4962.16</v>
      </c>
      <c r="H409" s="6">
        <v>4822.29</v>
      </c>
      <c r="I409" s="6">
        <v>4846.0200000000004</v>
      </c>
      <c r="J409" s="9">
        <f t="shared" si="580"/>
        <v>182.59000000000015</v>
      </c>
      <c r="K409" s="9">
        <f t="shared" si="607"/>
        <v>114.50916666666664</v>
      </c>
      <c r="L409" s="9">
        <f t="shared" si="584"/>
        <v>139.86999999999989</v>
      </c>
      <c r="M409" s="9">
        <f t="shared" ref="M409" si="634">AVERAGE(L398:L409)</f>
        <v>98.854166666666671</v>
      </c>
      <c r="N409" s="6" t="s">
        <v>36</v>
      </c>
      <c r="O409" s="9">
        <f t="shared" si="586"/>
        <v>587.46999999999935</v>
      </c>
      <c r="P409" s="4">
        <f t="shared" si="625"/>
        <v>0</v>
      </c>
      <c r="Q409" s="5">
        <f t="shared" si="626"/>
        <v>113.42000000000098</v>
      </c>
      <c r="R409" s="5">
        <f t="shared" si="627"/>
        <v>615.82499999999959</v>
      </c>
      <c r="S409" s="4">
        <f t="shared" si="628"/>
        <v>0</v>
      </c>
      <c r="T409" s="4">
        <f t="shared" si="629"/>
        <v>0</v>
      </c>
      <c r="U409" s="5">
        <f t="shared" si="621"/>
        <v>644.08199999999999</v>
      </c>
      <c r="V409" s="5">
        <f t="shared" si="622"/>
        <v>-56.612000000000648</v>
      </c>
      <c r="X409" s="5">
        <f t="shared" si="582"/>
        <v>-89.570000000000618</v>
      </c>
      <c r="Y409" s="5">
        <f t="shared" si="583"/>
        <v>-67.819999999999709</v>
      </c>
      <c r="AA409" s="5">
        <f t="shared" si="601"/>
        <v>0</v>
      </c>
      <c r="AB409" s="5">
        <f t="shared" si="602"/>
        <v>1</v>
      </c>
      <c r="AC409" s="5">
        <f t="shared" si="603"/>
        <v>1</v>
      </c>
      <c r="AF409" s="5">
        <f t="shared" si="589"/>
        <v>46.869999999999891</v>
      </c>
      <c r="AG409" s="5">
        <f t="shared" si="590"/>
        <v>57.650000000000546</v>
      </c>
      <c r="AH409" s="5">
        <f t="shared" si="591"/>
        <v>135.72000000000025</v>
      </c>
      <c r="AI409" s="5">
        <f t="shared" si="592"/>
        <v>124.9399999999996</v>
      </c>
      <c r="AJ409" s="5"/>
      <c r="AK409" s="5">
        <f t="shared" si="593"/>
        <v>46.869999999999891</v>
      </c>
      <c r="AL409" s="5">
        <f t="shared" si="613"/>
        <v>51.59499999999997</v>
      </c>
      <c r="AM409" s="5">
        <f t="shared" si="594"/>
        <v>135.72000000000025</v>
      </c>
      <c r="AN409" s="5">
        <f t="shared" si="609"/>
        <v>84.360000000000042</v>
      </c>
      <c r="AO409" s="5">
        <f t="shared" si="610"/>
        <v>1</v>
      </c>
      <c r="AP409" s="5">
        <f t="shared" si="623"/>
        <v>3</v>
      </c>
      <c r="AQ409" s="5">
        <f t="shared" si="543"/>
        <v>3.3</v>
      </c>
      <c r="AR409" s="5"/>
      <c r="AS409" s="5">
        <f t="shared" si="587"/>
        <v>124.9399999999996</v>
      </c>
      <c r="AT409" s="5">
        <f t="shared" si="609"/>
        <v>86.90900000000002</v>
      </c>
      <c r="AU409" s="5">
        <f t="shared" si="595"/>
        <v>57.650000000000546</v>
      </c>
      <c r="AV409" s="5">
        <f t="shared" si="598"/>
        <v>-10.780000000000655</v>
      </c>
      <c r="AW409" s="5">
        <f t="shared" si="596"/>
        <v>6</v>
      </c>
      <c r="AZ409" s="4">
        <f t="shared" si="631"/>
        <v>0</v>
      </c>
      <c r="BA409" s="5">
        <f t="shared" si="539"/>
        <v>0</v>
      </c>
      <c r="BB409" s="4">
        <f t="shared" si="632"/>
        <v>0</v>
      </c>
      <c r="BD409" s="5">
        <v>-0.5</v>
      </c>
      <c r="BE409" s="4">
        <v>1</v>
      </c>
      <c r="BJ409" s="5">
        <v>79.859999999999673</v>
      </c>
      <c r="BK409" s="5">
        <v>-31.670000000000073</v>
      </c>
      <c r="BL409" s="5">
        <v>39.159999999999854</v>
      </c>
      <c r="BM409" s="5">
        <v>2</v>
      </c>
      <c r="BR409">
        <v>-46</v>
      </c>
      <c r="BS409">
        <v>-59</v>
      </c>
    </row>
    <row r="410" spans="1:71">
      <c r="A410" s="7">
        <v>37116</v>
      </c>
      <c r="B410" s="6">
        <v>5441.1</v>
      </c>
      <c r="C410" s="6">
        <v>5499.75</v>
      </c>
      <c r="D410" s="6">
        <v>5401.49</v>
      </c>
      <c r="E410" s="6">
        <v>5453.77</v>
      </c>
      <c r="F410" s="6">
        <v>4903.7299999999996</v>
      </c>
      <c r="G410" s="6">
        <v>4925.5600000000004</v>
      </c>
      <c r="H410" s="6">
        <v>4829.82</v>
      </c>
      <c r="I410" s="6">
        <v>4920.3500000000004</v>
      </c>
      <c r="J410" s="9">
        <f t="shared" si="580"/>
        <v>98.260000000000218</v>
      </c>
      <c r="K410" s="9">
        <f t="shared" si="607"/>
        <v>114.06833333333331</v>
      </c>
      <c r="L410" s="9">
        <f t="shared" si="584"/>
        <v>95.740000000000691</v>
      </c>
      <c r="M410" s="9">
        <f t="shared" ref="M410" si="635">AVERAGE(L399:L410)</f>
        <v>100.0658333333334</v>
      </c>
      <c r="N410" s="6" t="s">
        <v>36</v>
      </c>
      <c r="O410" s="9">
        <f t="shared" si="586"/>
        <v>533.42000000000007</v>
      </c>
      <c r="P410" s="4">
        <f t="shared" si="625"/>
        <v>0</v>
      </c>
      <c r="Q410" s="5">
        <f t="shared" si="626"/>
        <v>167.47000000000025</v>
      </c>
      <c r="R410" s="5">
        <f t="shared" si="627"/>
        <v>575.28750000000014</v>
      </c>
      <c r="S410" s="4">
        <f t="shared" si="628"/>
        <v>0</v>
      </c>
      <c r="T410" s="4">
        <f t="shared" si="629"/>
        <v>0</v>
      </c>
      <c r="U410" s="5">
        <f t="shared" si="621"/>
        <v>614.80799999999999</v>
      </c>
      <c r="V410" s="5">
        <f t="shared" si="622"/>
        <v>-81.38799999999992</v>
      </c>
      <c r="X410" s="5">
        <f t="shared" si="582"/>
        <v>12.670000000000073</v>
      </c>
      <c r="Y410" s="5">
        <f t="shared" si="583"/>
        <v>16.6200000000008</v>
      </c>
      <c r="AA410" s="5">
        <f t="shared" si="601"/>
        <v>1</v>
      </c>
      <c r="AB410" s="5">
        <f t="shared" si="602"/>
        <v>0</v>
      </c>
      <c r="AC410" s="5">
        <f t="shared" si="603"/>
        <v>1</v>
      </c>
      <c r="AF410" s="5">
        <f t="shared" si="589"/>
        <v>58.649999999999636</v>
      </c>
      <c r="AG410" s="5">
        <f t="shared" si="590"/>
        <v>66.260000000000218</v>
      </c>
      <c r="AH410" s="5">
        <f t="shared" si="591"/>
        <v>39.610000000000582</v>
      </c>
      <c r="AI410" s="5">
        <f t="shared" si="592"/>
        <v>32</v>
      </c>
      <c r="AJ410" s="5"/>
      <c r="AK410" s="5">
        <f t="shared" si="593"/>
        <v>39.610000000000582</v>
      </c>
      <c r="AL410" s="5">
        <f t="shared" si="613"/>
        <v>51.59499999999997</v>
      </c>
      <c r="AM410" s="5">
        <f t="shared" si="594"/>
        <v>58.649999999999636</v>
      </c>
      <c r="AN410" s="5">
        <f t="shared" si="609"/>
        <v>82.088000000000008</v>
      </c>
      <c r="AO410" s="5">
        <f t="shared" si="610"/>
        <v>0</v>
      </c>
      <c r="AP410" s="5">
        <f t="shared" si="623"/>
        <v>3</v>
      </c>
      <c r="AQ410" s="5">
        <f t="shared" si="543"/>
        <v>3</v>
      </c>
      <c r="AR410" s="5"/>
      <c r="AS410" s="5">
        <f t="shared" si="587"/>
        <v>66.260000000000218</v>
      </c>
      <c r="AT410" s="5">
        <f t="shared" si="609"/>
        <v>85.959000000000017</v>
      </c>
      <c r="AU410" s="5">
        <f t="shared" si="595"/>
        <v>32</v>
      </c>
      <c r="AV410" s="5">
        <f t="shared" si="598"/>
        <v>-7.6100000000005821</v>
      </c>
      <c r="AW410" s="5">
        <f t="shared" si="596"/>
        <v>2</v>
      </c>
      <c r="AZ410" s="4">
        <f t="shared" si="631"/>
        <v>0</v>
      </c>
      <c r="BA410" s="5">
        <f t="shared" si="539"/>
        <v>0</v>
      </c>
      <c r="BB410" s="4">
        <f t="shared" si="632"/>
        <v>0</v>
      </c>
      <c r="BD410" s="5">
        <v>-0.48999999999978172</v>
      </c>
      <c r="BE410" s="4">
        <v>1</v>
      </c>
      <c r="BJ410" s="5">
        <v>87.059999999999491</v>
      </c>
      <c r="BK410" s="5">
        <v>-30.319999999999709</v>
      </c>
      <c r="BL410" s="5">
        <v>41.670000000000073</v>
      </c>
      <c r="BM410" s="5">
        <v>2</v>
      </c>
      <c r="BR410">
        <v>-46</v>
      </c>
      <c r="BS410">
        <v>-60</v>
      </c>
    </row>
    <row r="411" spans="1:71">
      <c r="A411" s="7">
        <v>37117</v>
      </c>
      <c r="B411" s="6">
        <v>5465.75</v>
      </c>
      <c r="C411" s="6">
        <v>5569.05</v>
      </c>
      <c r="D411" s="6">
        <v>5465.75</v>
      </c>
      <c r="E411" s="6">
        <v>5520.71</v>
      </c>
      <c r="F411" s="6">
        <v>4946.07</v>
      </c>
      <c r="G411" s="6">
        <v>5003.21</v>
      </c>
      <c r="H411" s="6">
        <v>4942.1000000000004</v>
      </c>
      <c r="I411" s="6">
        <v>4962.6400000000003</v>
      </c>
      <c r="J411" s="9">
        <f t="shared" si="580"/>
        <v>115.27999999999975</v>
      </c>
      <c r="K411" s="9">
        <f t="shared" si="607"/>
        <v>115.6075</v>
      </c>
      <c r="L411" s="9">
        <f t="shared" si="584"/>
        <v>82.859999999999673</v>
      </c>
      <c r="M411" s="9">
        <f t="shared" ref="M411" si="636">AVERAGE(L400:L411)</f>
        <v>96.475833333333341</v>
      </c>
      <c r="N411" s="6" t="s">
        <v>36</v>
      </c>
      <c r="O411" s="9">
        <f t="shared" si="586"/>
        <v>558.06999999999971</v>
      </c>
      <c r="P411" s="4">
        <f t="shared" si="625"/>
        <v>0.25985663082436733</v>
      </c>
      <c r="Q411" s="5">
        <f t="shared" si="626"/>
        <v>94.860000000000582</v>
      </c>
      <c r="R411" s="5">
        <f t="shared" si="627"/>
        <v>557.13500000000022</v>
      </c>
      <c r="S411" s="4">
        <f t="shared" si="628"/>
        <v>0.14719054158953604</v>
      </c>
      <c r="T411" s="4">
        <f t="shared" si="629"/>
        <v>0.14400888006075613</v>
      </c>
      <c r="U411" s="5">
        <f t="shared" si="621"/>
        <v>586.24399999999991</v>
      </c>
      <c r="V411" s="5">
        <f t="shared" si="622"/>
        <v>-28.174000000000206</v>
      </c>
      <c r="X411" s="5">
        <f t="shared" si="582"/>
        <v>54.960000000000036</v>
      </c>
      <c r="Y411" s="5">
        <f t="shared" si="583"/>
        <v>16.570000000000618</v>
      </c>
      <c r="AA411" s="5">
        <f t="shared" si="601"/>
        <v>1</v>
      </c>
      <c r="AB411" s="5">
        <f t="shared" si="602"/>
        <v>0</v>
      </c>
      <c r="AC411" s="5">
        <f t="shared" si="603"/>
        <v>1</v>
      </c>
      <c r="AF411" s="5">
        <f t="shared" si="589"/>
        <v>103.30000000000018</v>
      </c>
      <c r="AG411" s="5">
        <f t="shared" si="590"/>
        <v>115.27999999999975</v>
      </c>
      <c r="AH411" s="5">
        <f t="shared" si="591"/>
        <v>0</v>
      </c>
      <c r="AI411" s="5">
        <f t="shared" si="592"/>
        <v>-11.979999999999563</v>
      </c>
      <c r="AJ411" s="5"/>
      <c r="AK411" s="5">
        <f t="shared" si="593"/>
        <v>0</v>
      </c>
      <c r="AL411" s="5">
        <f t="shared" si="613"/>
        <v>50.316999999999908</v>
      </c>
      <c r="AM411" s="5">
        <f t="shared" si="594"/>
        <v>103.30000000000018</v>
      </c>
      <c r="AN411" s="5">
        <f t="shared" si="609"/>
        <v>86.548000000000044</v>
      </c>
      <c r="AO411" s="5">
        <f t="shared" si="610"/>
        <v>1</v>
      </c>
      <c r="AP411" s="5">
        <f t="shared" si="623"/>
        <v>4</v>
      </c>
      <c r="AQ411" s="5">
        <f t="shared" si="543"/>
        <v>2.8</v>
      </c>
      <c r="AR411" s="5"/>
      <c r="AS411" s="5">
        <f t="shared" si="587"/>
        <v>115.27999999999975</v>
      </c>
      <c r="AT411" s="5">
        <f t="shared" si="609"/>
        <v>90.586999999999989</v>
      </c>
      <c r="AU411" s="5">
        <f t="shared" si="595"/>
        <v>-11.979999999999563</v>
      </c>
      <c r="AV411" s="5">
        <f t="shared" si="598"/>
        <v>-11.979999999999563</v>
      </c>
      <c r="AW411" s="5">
        <f t="shared" si="596"/>
        <v>3</v>
      </c>
      <c r="AZ411" s="4">
        <f t="shared" si="631"/>
        <v>0.14400888006075613</v>
      </c>
      <c r="BA411" s="5">
        <f t="shared" ref="BA411:BA474" si="637">IF(AZ410&gt;0.9,O411-O410,0)</f>
        <v>0</v>
      </c>
      <c r="BB411" s="4">
        <f t="shared" si="632"/>
        <v>0</v>
      </c>
      <c r="BD411" s="5">
        <v>-0.48000000000001819</v>
      </c>
      <c r="BE411" s="4">
        <v>1</v>
      </c>
      <c r="BJ411" s="5">
        <v>93.359999999999673</v>
      </c>
      <c r="BK411" s="5">
        <v>5.569999999999709</v>
      </c>
      <c r="BL411" s="5">
        <v>2.3999999999996362</v>
      </c>
      <c r="BM411" s="5">
        <v>2</v>
      </c>
      <c r="BR411">
        <v>-46</v>
      </c>
      <c r="BS411">
        <v>17</v>
      </c>
    </row>
    <row r="412" spans="1:71">
      <c r="A412" s="7">
        <v>37118</v>
      </c>
      <c r="B412" s="6">
        <v>5521.46</v>
      </c>
      <c r="C412" s="6">
        <v>5530.78</v>
      </c>
      <c r="D412" s="6">
        <v>5428.51</v>
      </c>
      <c r="E412" s="6">
        <v>5455.44</v>
      </c>
      <c r="F412" s="6">
        <v>4948.8599999999997</v>
      </c>
      <c r="G412" s="6">
        <v>4974.0200000000004</v>
      </c>
      <c r="H412" s="6">
        <v>4924.0200000000004</v>
      </c>
      <c r="I412" s="6">
        <v>4933.97</v>
      </c>
      <c r="J412" s="9">
        <f t="shared" si="580"/>
        <v>102.26999999999953</v>
      </c>
      <c r="K412" s="9">
        <f t="shared" si="607"/>
        <v>114.28499999999993</v>
      </c>
      <c r="L412" s="9">
        <f t="shared" si="584"/>
        <v>50</v>
      </c>
      <c r="M412" s="9">
        <f t="shared" ref="M412" si="638">AVERAGE(L401:L412)</f>
        <v>91.619166666666686</v>
      </c>
      <c r="N412" s="6" t="s">
        <v>37</v>
      </c>
      <c r="O412" s="9">
        <f t="shared" si="586"/>
        <v>521.46999999999935</v>
      </c>
      <c r="P412" s="4">
        <f t="shared" si="625"/>
        <v>0</v>
      </c>
      <c r="Q412" s="5">
        <f t="shared" si="626"/>
        <v>102.51000000000022</v>
      </c>
      <c r="R412" s="5">
        <f t="shared" si="627"/>
        <v>547.0974999999994</v>
      </c>
      <c r="S412" s="4">
        <f t="shared" si="628"/>
        <v>0</v>
      </c>
      <c r="T412" s="4">
        <f t="shared" si="629"/>
        <v>0</v>
      </c>
      <c r="U412" s="5">
        <f t="shared" si="621"/>
        <v>564.88199999999961</v>
      </c>
      <c r="V412" s="5">
        <f t="shared" si="622"/>
        <v>-43.412000000000262</v>
      </c>
      <c r="X412" s="5">
        <f t="shared" si="582"/>
        <v>-66.020000000000437</v>
      </c>
      <c r="Y412" s="5">
        <f t="shared" si="583"/>
        <v>-14.889999999999418</v>
      </c>
      <c r="AA412" s="5">
        <f t="shared" si="601"/>
        <v>0</v>
      </c>
      <c r="AB412" s="5">
        <f t="shared" si="602"/>
        <v>1</v>
      </c>
      <c r="AC412" s="5">
        <f t="shared" si="603"/>
        <v>1</v>
      </c>
      <c r="AF412" s="5">
        <f t="shared" si="589"/>
        <v>9.319999999999709</v>
      </c>
      <c r="AG412" s="5">
        <f t="shared" si="590"/>
        <v>10.069999999999709</v>
      </c>
      <c r="AH412" s="5">
        <f t="shared" si="591"/>
        <v>92.949999999999818</v>
      </c>
      <c r="AI412" s="5">
        <f t="shared" si="592"/>
        <v>92.199999999999818</v>
      </c>
      <c r="AJ412" s="5"/>
      <c r="AK412" s="5">
        <f t="shared" si="593"/>
        <v>9.319999999999709</v>
      </c>
      <c r="AL412" s="5">
        <f t="shared" si="613"/>
        <v>50.316999999999908</v>
      </c>
      <c r="AM412" s="5">
        <f t="shared" si="594"/>
        <v>92.949999999999818</v>
      </c>
      <c r="AN412" s="5">
        <f t="shared" si="609"/>
        <v>91.134000000000015</v>
      </c>
      <c r="AO412" s="5">
        <f t="shared" si="610"/>
        <v>1</v>
      </c>
      <c r="AP412" s="5">
        <f t="shared" si="623"/>
        <v>5</v>
      </c>
      <c r="AQ412" s="5">
        <f t="shared" si="543"/>
        <v>2.8</v>
      </c>
      <c r="AR412" s="5"/>
      <c r="AS412" s="5">
        <f t="shared" si="587"/>
        <v>92.199999999999818</v>
      </c>
      <c r="AT412" s="5">
        <f t="shared" si="609"/>
        <v>94.947000000000031</v>
      </c>
      <c r="AU412" s="5">
        <f t="shared" si="595"/>
        <v>10.069999999999709</v>
      </c>
      <c r="AV412" s="5">
        <f t="shared" si="598"/>
        <v>-0.75</v>
      </c>
      <c r="AW412" s="5">
        <f t="shared" si="596"/>
        <v>4</v>
      </c>
      <c r="AZ412" s="4">
        <f t="shared" si="631"/>
        <v>0</v>
      </c>
      <c r="BA412" s="5">
        <f t="shared" si="637"/>
        <v>0</v>
      </c>
      <c r="BB412" s="4">
        <f t="shared" si="632"/>
        <v>0.14400888006075613</v>
      </c>
      <c r="BD412" s="5">
        <v>-0.47000000000025466</v>
      </c>
      <c r="BE412" s="4">
        <v>1</v>
      </c>
      <c r="BJ412" s="5">
        <v>77.069999999999709</v>
      </c>
      <c r="BK412" s="5">
        <v>69.890000000000327</v>
      </c>
      <c r="BL412" s="5">
        <v>17.819999999999709</v>
      </c>
      <c r="BM412" s="5">
        <v>2</v>
      </c>
      <c r="BR412">
        <v>-46</v>
      </c>
      <c r="BS412">
        <v>15</v>
      </c>
    </row>
    <row r="413" spans="1:71">
      <c r="A413" s="7">
        <v>37119</v>
      </c>
      <c r="B413" s="6">
        <v>5454.37</v>
      </c>
      <c r="C413" s="6">
        <v>5454.37</v>
      </c>
      <c r="D413" s="6">
        <v>5334.04</v>
      </c>
      <c r="E413" s="6">
        <v>5361.92</v>
      </c>
      <c r="F413" s="6">
        <v>4915.1400000000003</v>
      </c>
      <c r="G413" s="6">
        <v>4916.49</v>
      </c>
      <c r="H413" s="6">
        <v>4849.38</v>
      </c>
      <c r="I413" s="6">
        <v>4882.62</v>
      </c>
      <c r="J413" s="9">
        <f t="shared" si="580"/>
        <v>121.39999999999964</v>
      </c>
      <c r="K413" s="9">
        <f t="shared" si="607"/>
        <v>115.48583333333325</v>
      </c>
      <c r="L413" s="9">
        <f t="shared" si="584"/>
        <v>84.590000000000146</v>
      </c>
      <c r="M413" s="9">
        <f t="shared" ref="M413" si="639">AVERAGE(L402:L413)</f>
        <v>90.377500000000055</v>
      </c>
      <c r="N413" s="6" t="s">
        <v>36</v>
      </c>
      <c r="O413" s="9">
        <f t="shared" si="586"/>
        <v>479.30000000000018</v>
      </c>
      <c r="P413" s="4">
        <f t="shared" si="625"/>
        <v>0</v>
      </c>
      <c r="Q413" s="5">
        <f t="shared" si="626"/>
        <v>108.16999999999916</v>
      </c>
      <c r="R413" s="5">
        <f t="shared" si="627"/>
        <v>506.34249999999997</v>
      </c>
      <c r="S413" s="4">
        <f t="shared" si="628"/>
        <v>0</v>
      </c>
      <c r="T413" s="4">
        <f t="shared" si="629"/>
        <v>0</v>
      </c>
      <c r="U413" s="5">
        <f t="shared" si="621"/>
        <v>535.94599999999969</v>
      </c>
      <c r="V413" s="5">
        <f t="shared" si="622"/>
        <v>-56.645999999999503</v>
      </c>
      <c r="X413" s="5">
        <f t="shared" si="582"/>
        <v>-92.449999999999818</v>
      </c>
      <c r="Y413" s="5">
        <f t="shared" si="583"/>
        <v>-32.520000000000437</v>
      </c>
      <c r="AA413" s="5">
        <f t="shared" si="601"/>
        <v>0</v>
      </c>
      <c r="AB413" s="5">
        <f t="shared" si="602"/>
        <v>1</v>
      </c>
      <c r="AC413" s="5">
        <f t="shared" si="603"/>
        <v>1</v>
      </c>
      <c r="AF413" s="5">
        <f t="shared" si="589"/>
        <v>0</v>
      </c>
      <c r="AG413" s="5">
        <f t="shared" si="590"/>
        <v>-1.069999999999709</v>
      </c>
      <c r="AH413" s="5">
        <f t="shared" si="591"/>
        <v>120.32999999999993</v>
      </c>
      <c r="AI413" s="5">
        <f t="shared" si="592"/>
        <v>121.39999999999964</v>
      </c>
      <c r="AJ413" s="5"/>
      <c r="AK413" s="5">
        <f t="shared" si="593"/>
        <v>0</v>
      </c>
      <c r="AL413" s="5">
        <f t="shared" si="613"/>
        <v>40.33600000000051</v>
      </c>
      <c r="AM413" s="5">
        <f t="shared" si="594"/>
        <v>120.32999999999993</v>
      </c>
      <c r="AN413" s="5">
        <f t="shared" si="609"/>
        <v>94.685000000000031</v>
      </c>
      <c r="AO413" s="5">
        <f t="shared" si="610"/>
        <v>1</v>
      </c>
      <c r="AP413" s="5">
        <f t="shared" si="623"/>
        <v>6</v>
      </c>
      <c r="AQ413" s="5">
        <f t="shared" si="543"/>
        <v>3</v>
      </c>
      <c r="AR413" s="5"/>
      <c r="AS413" s="5">
        <f t="shared" si="587"/>
        <v>121.39999999999964</v>
      </c>
      <c r="AT413" s="5">
        <f t="shared" si="609"/>
        <v>97.564999999999969</v>
      </c>
      <c r="AU413" s="5">
        <f t="shared" si="595"/>
        <v>-1.069999999999709</v>
      </c>
      <c r="AV413" s="5">
        <f t="shared" si="598"/>
        <v>1.069999999999709</v>
      </c>
      <c r="AW413" s="5">
        <f t="shared" si="596"/>
        <v>5</v>
      </c>
      <c r="AZ413" s="4">
        <f t="shared" si="631"/>
        <v>0</v>
      </c>
      <c r="BA413" s="5">
        <f t="shared" si="637"/>
        <v>0</v>
      </c>
      <c r="BB413" s="4">
        <f t="shared" si="632"/>
        <v>0</v>
      </c>
      <c r="BD413" s="5">
        <v>-0.42000000000052751</v>
      </c>
      <c r="BE413" s="4">
        <v>1</v>
      </c>
      <c r="BJ413" s="5">
        <v>21.5</v>
      </c>
      <c r="BK413" s="5">
        <v>16.690000000000509</v>
      </c>
      <c r="BL413" s="5">
        <v>6.2399999999997817</v>
      </c>
      <c r="BM413" s="5">
        <v>2</v>
      </c>
      <c r="BR413">
        <v>120</v>
      </c>
      <c r="BS413">
        <v>-54</v>
      </c>
    </row>
    <row r="414" spans="1:71">
      <c r="A414" s="7">
        <v>37120</v>
      </c>
      <c r="B414" s="6">
        <v>5370.34</v>
      </c>
      <c r="C414" s="6">
        <v>5416.15</v>
      </c>
      <c r="D414" s="6">
        <v>5174.3</v>
      </c>
      <c r="E414" s="6">
        <v>5222.12</v>
      </c>
      <c r="F414" s="6">
        <v>4905.7</v>
      </c>
      <c r="G414" s="6">
        <v>4927.4399999999996</v>
      </c>
      <c r="H414" s="6">
        <v>4753.12</v>
      </c>
      <c r="I414" s="6">
        <v>4777.37</v>
      </c>
      <c r="J414" s="9">
        <f t="shared" si="580"/>
        <v>241.84999999999945</v>
      </c>
      <c r="K414" s="9">
        <f t="shared" si="607"/>
        <v>131.58999999999992</v>
      </c>
      <c r="L414" s="9">
        <f t="shared" si="584"/>
        <v>174.31999999999971</v>
      </c>
      <c r="M414" s="9">
        <f t="shared" ref="M414" si="640">AVERAGE(L403:L414)</f>
        <v>100.20250000000003</v>
      </c>
      <c r="N414" s="6" t="s">
        <v>36</v>
      </c>
      <c r="O414" s="9">
        <f t="shared" si="586"/>
        <v>444.75</v>
      </c>
      <c r="P414" s="4">
        <f t="shared" si="625"/>
        <v>0</v>
      </c>
      <c r="Q414" s="5">
        <f t="shared" si="626"/>
        <v>113.31999999999971</v>
      </c>
      <c r="R414" s="5">
        <f t="shared" si="627"/>
        <v>473.07999999999993</v>
      </c>
      <c r="S414" s="4">
        <f t="shared" si="628"/>
        <v>0</v>
      </c>
      <c r="T414" s="4">
        <f t="shared" si="629"/>
        <v>0</v>
      </c>
      <c r="U414" s="5">
        <f t="shared" si="621"/>
        <v>507.40199999999987</v>
      </c>
      <c r="V414" s="5">
        <f t="shared" si="622"/>
        <v>-62.651999999999873</v>
      </c>
      <c r="X414" s="5">
        <f t="shared" si="582"/>
        <v>-148.22000000000025</v>
      </c>
      <c r="Y414" s="5">
        <f t="shared" si="583"/>
        <v>-128.32999999999993</v>
      </c>
      <c r="AA414" s="5">
        <f t="shared" si="601"/>
        <v>0</v>
      </c>
      <c r="AB414" s="5">
        <f t="shared" si="602"/>
        <v>1</v>
      </c>
      <c r="AC414" s="5">
        <f t="shared" si="603"/>
        <v>1</v>
      </c>
      <c r="AF414" s="5">
        <f t="shared" si="589"/>
        <v>45.809999999999491</v>
      </c>
      <c r="AG414" s="5">
        <f t="shared" si="590"/>
        <v>54.229999999999563</v>
      </c>
      <c r="AH414" s="5">
        <f t="shared" si="591"/>
        <v>196.03999999999996</v>
      </c>
      <c r="AI414" s="5">
        <f t="shared" si="592"/>
        <v>187.61999999999989</v>
      </c>
      <c r="AJ414" s="5"/>
      <c r="AK414" s="5">
        <f t="shared" si="593"/>
        <v>45.809999999999491</v>
      </c>
      <c r="AL414" s="5">
        <f t="shared" si="613"/>
        <v>45.915999999999528</v>
      </c>
      <c r="AM414" s="5">
        <f t="shared" si="594"/>
        <v>196.03999999999996</v>
      </c>
      <c r="AN414" s="5">
        <f t="shared" si="609"/>
        <v>110.13200000000006</v>
      </c>
      <c r="AO414" s="5">
        <f t="shared" si="610"/>
        <v>1</v>
      </c>
      <c r="AP414" s="5">
        <f t="shared" si="623"/>
        <v>7</v>
      </c>
      <c r="AQ414" s="5">
        <f t="shared" ref="AQ414:AQ477" si="641">AVERAGE(AP405:AP414)</f>
        <v>3.4</v>
      </c>
      <c r="AR414" s="5"/>
      <c r="AS414" s="5">
        <f t="shared" si="587"/>
        <v>187.61999999999989</v>
      </c>
      <c r="AT414" s="5">
        <f t="shared" si="609"/>
        <v>112.18699999999998</v>
      </c>
      <c r="AU414" s="5">
        <f t="shared" si="595"/>
        <v>54.229999999999563</v>
      </c>
      <c r="AV414" s="5">
        <f t="shared" si="598"/>
        <v>-8.4200000000000728</v>
      </c>
      <c r="AW414" s="5">
        <f t="shared" si="596"/>
        <v>6</v>
      </c>
      <c r="AZ414" s="4">
        <f t="shared" si="631"/>
        <v>0</v>
      </c>
      <c r="BA414" s="5">
        <f t="shared" si="637"/>
        <v>0</v>
      </c>
      <c r="BB414" s="4">
        <f t="shared" si="632"/>
        <v>0</v>
      </c>
      <c r="BD414" s="5">
        <v>-0.40999999999939973</v>
      </c>
      <c r="BE414" s="4">
        <v>1</v>
      </c>
      <c r="BJ414" s="5">
        <v>61.430000000000291</v>
      </c>
      <c r="BK414" s="5">
        <v>-3.25</v>
      </c>
      <c r="BL414" s="5">
        <v>18.119999999999891</v>
      </c>
      <c r="BM414" s="5">
        <v>2</v>
      </c>
      <c r="BR414">
        <v>196</v>
      </c>
      <c r="BS414">
        <v>-60</v>
      </c>
    </row>
    <row r="415" spans="1:71">
      <c r="A415" s="7">
        <v>37123</v>
      </c>
      <c r="B415" s="6">
        <v>5219.75</v>
      </c>
      <c r="C415" s="6">
        <v>5266.15</v>
      </c>
      <c r="D415" s="6">
        <v>5124.6899999999996</v>
      </c>
      <c r="E415" s="6">
        <v>5207.83</v>
      </c>
      <c r="F415" s="6">
        <v>4770.5</v>
      </c>
      <c r="G415" s="6">
        <v>4817.9799999999996</v>
      </c>
      <c r="H415" s="6">
        <v>4724.55</v>
      </c>
      <c r="I415" s="6">
        <v>4791.43</v>
      </c>
      <c r="J415" s="9">
        <f t="shared" si="580"/>
        <v>141.46000000000004</v>
      </c>
      <c r="K415" s="9">
        <f t="shared" si="607"/>
        <v>129.53166666666661</v>
      </c>
      <c r="L415" s="9">
        <f t="shared" si="584"/>
        <v>93.429999999999382</v>
      </c>
      <c r="M415" s="9">
        <f t="shared" ref="M415" si="642">AVERAGE(L404:L415)</f>
        <v>97.916666666666671</v>
      </c>
      <c r="N415" s="6" t="s">
        <v>36</v>
      </c>
      <c r="O415" s="9">
        <f t="shared" si="586"/>
        <v>416.39999999999964</v>
      </c>
      <c r="P415" s="4">
        <f t="shared" si="625"/>
        <v>0</v>
      </c>
      <c r="Q415" s="5">
        <f t="shared" si="626"/>
        <v>141.67000000000007</v>
      </c>
      <c r="R415" s="5">
        <f t="shared" si="627"/>
        <v>451.81749999999965</v>
      </c>
      <c r="S415" s="4">
        <f t="shared" si="628"/>
        <v>0</v>
      </c>
      <c r="T415" s="4">
        <f t="shared" si="629"/>
        <v>0</v>
      </c>
      <c r="U415" s="5">
        <f t="shared" si="621"/>
        <v>483.99799999999976</v>
      </c>
      <c r="V415" s="5">
        <f t="shared" si="622"/>
        <v>-67.598000000000127</v>
      </c>
      <c r="X415" s="5">
        <f t="shared" si="582"/>
        <v>-11.920000000000073</v>
      </c>
      <c r="Y415" s="5">
        <f t="shared" si="583"/>
        <v>20.930000000000291</v>
      </c>
      <c r="AA415" s="5">
        <f t="shared" si="601"/>
        <v>0</v>
      </c>
      <c r="AB415" s="5">
        <f t="shared" si="602"/>
        <v>0</v>
      </c>
      <c r="AC415" s="5">
        <f t="shared" si="603"/>
        <v>0</v>
      </c>
      <c r="AF415" s="5">
        <f t="shared" si="589"/>
        <v>46.399999999999636</v>
      </c>
      <c r="AG415" s="5">
        <f t="shared" si="590"/>
        <v>44.029999999999745</v>
      </c>
      <c r="AH415" s="5">
        <f t="shared" si="591"/>
        <v>95.0600000000004</v>
      </c>
      <c r="AI415" s="5">
        <f t="shared" si="592"/>
        <v>97.430000000000291</v>
      </c>
      <c r="AJ415" s="5"/>
      <c r="AK415" s="5">
        <f t="shared" si="593"/>
        <v>46.399999999999636</v>
      </c>
      <c r="AL415" s="5">
        <f t="shared" si="613"/>
        <v>46.446999999999662</v>
      </c>
      <c r="AM415" s="5">
        <f t="shared" si="594"/>
        <v>95.0600000000004</v>
      </c>
      <c r="AN415" s="5">
        <f t="shared" si="609"/>
        <v>112.79400000000005</v>
      </c>
      <c r="AO415" s="5">
        <f t="shared" si="610"/>
        <v>0</v>
      </c>
      <c r="AP415" s="5">
        <f t="shared" si="623"/>
        <v>7</v>
      </c>
      <c r="AQ415" s="5">
        <f t="shared" si="641"/>
        <v>3.9</v>
      </c>
      <c r="AR415" s="5"/>
      <c r="AS415" s="5">
        <f t="shared" si="587"/>
        <v>97.430000000000291</v>
      </c>
      <c r="AT415" s="5">
        <f t="shared" si="609"/>
        <v>115.25</v>
      </c>
      <c r="AU415" s="5">
        <f t="shared" si="595"/>
        <v>44.029999999999745</v>
      </c>
      <c r="AV415" s="5">
        <f t="shared" si="598"/>
        <v>2.3699999999998909</v>
      </c>
      <c r="AW415" s="5">
        <f t="shared" si="596"/>
        <v>2</v>
      </c>
      <c r="AZ415" s="4">
        <f t="shared" si="631"/>
        <v>0</v>
      </c>
      <c r="BA415" s="5">
        <f t="shared" si="637"/>
        <v>0</v>
      </c>
      <c r="BB415" s="4">
        <f t="shared" si="632"/>
        <v>0</v>
      </c>
      <c r="BD415" s="5">
        <v>-0.34000000000014552</v>
      </c>
      <c r="BE415" s="4">
        <v>1</v>
      </c>
      <c r="BJ415" s="5">
        <v>75.309999999999491</v>
      </c>
      <c r="BK415" s="5">
        <v>-8.8899999999994179</v>
      </c>
      <c r="BL415" s="5">
        <v>20.470000000000255</v>
      </c>
      <c r="BM415" s="5">
        <v>2</v>
      </c>
      <c r="BR415">
        <v>95</v>
      </c>
      <c r="BS415">
        <v>21</v>
      </c>
    </row>
    <row r="416" spans="1:71">
      <c r="A416" s="7">
        <v>37124</v>
      </c>
      <c r="B416" s="6">
        <v>5215.2</v>
      </c>
      <c r="C416" s="6">
        <v>5252.02</v>
      </c>
      <c r="D416" s="6">
        <v>5169.5200000000004</v>
      </c>
      <c r="E416" s="6">
        <v>5216.1099999999997</v>
      </c>
      <c r="F416" s="6">
        <v>4806.8999999999996</v>
      </c>
      <c r="G416" s="6">
        <v>4836</v>
      </c>
      <c r="H416" s="6">
        <v>4776.82</v>
      </c>
      <c r="I416" s="6">
        <v>4834.87</v>
      </c>
      <c r="J416" s="9">
        <f t="shared" si="580"/>
        <v>82.5</v>
      </c>
      <c r="K416" s="9">
        <f t="shared" si="607"/>
        <v>130.35249999999996</v>
      </c>
      <c r="L416" s="9">
        <f t="shared" si="584"/>
        <v>59.180000000000291</v>
      </c>
      <c r="M416" s="9">
        <f t="shared" ref="M416" si="643">AVERAGE(L405:L416)</f>
        <v>96.668333333333294</v>
      </c>
      <c r="N416" s="6" t="s">
        <v>36</v>
      </c>
      <c r="O416" s="9">
        <f t="shared" si="586"/>
        <v>381.23999999999978</v>
      </c>
      <c r="P416" s="4">
        <f t="shared" si="625"/>
        <v>0</v>
      </c>
      <c r="Q416" s="5">
        <f t="shared" si="626"/>
        <v>140.22999999999956</v>
      </c>
      <c r="R416" s="5">
        <f t="shared" si="627"/>
        <v>416.29749999999967</v>
      </c>
      <c r="S416" s="4">
        <f t="shared" si="628"/>
        <v>0</v>
      </c>
      <c r="T416" s="4">
        <f t="shared" si="629"/>
        <v>0</v>
      </c>
      <c r="U416" s="5">
        <f t="shared" si="621"/>
        <v>448.63199999999978</v>
      </c>
      <c r="V416" s="5">
        <f t="shared" si="622"/>
        <v>-67.391999999999996</v>
      </c>
      <c r="X416" s="5">
        <f t="shared" si="582"/>
        <v>0.90999999999985448</v>
      </c>
      <c r="Y416" s="5">
        <f t="shared" si="583"/>
        <v>27.970000000000255</v>
      </c>
      <c r="AA416" s="5">
        <f t="shared" si="601"/>
        <v>1</v>
      </c>
      <c r="AB416" s="5">
        <f t="shared" si="602"/>
        <v>0</v>
      </c>
      <c r="AC416" s="5">
        <f t="shared" si="603"/>
        <v>1</v>
      </c>
      <c r="AF416" s="5">
        <f t="shared" si="589"/>
        <v>36.820000000000618</v>
      </c>
      <c r="AG416" s="5">
        <f t="shared" si="590"/>
        <v>44.190000000000509</v>
      </c>
      <c r="AH416" s="5">
        <f t="shared" si="591"/>
        <v>45.679999999999382</v>
      </c>
      <c r="AI416" s="5">
        <f t="shared" si="592"/>
        <v>38.309999999999491</v>
      </c>
      <c r="AJ416" s="5"/>
      <c r="AK416" s="5">
        <f t="shared" si="593"/>
        <v>36.820000000000618</v>
      </c>
      <c r="AL416" s="5">
        <f t="shared" si="613"/>
        <v>46.446999999999662</v>
      </c>
      <c r="AM416" s="5">
        <f t="shared" si="594"/>
        <v>45.679999999999382</v>
      </c>
      <c r="AN416" s="5">
        <f t="shared" si="609"/>
        <v>111.48299999999999</v>
      </c>
      <c r="AO416" s="5">
        <f t="shared" si="610"/>
        <v>0</v>
      </c>
      <c r="AP416" s="5">
        <f t="shared" si="623"/>
        <v>7</v>
      </c>
      <c r="AQ416" s="5">
        <f t="shared" si="641"/>
        <v>4.5</v>
      </c>
      <c r="AR416" s="5"/>
      <c r="AS416" s="5">
        <f t="shared" si="587"/>
        <v>44.190000000000509</v>
      </c>
      <c r="AT416" s="5">
        <f t="shared" si="609"/>
        <v>113.92200000000003</v>
      </c>
      <c r="AU416" s="5">
        <f t="shared" si="595"/>
        <v>38.309999999999491</v>
      </c>
      <c r="AV416" s="5">
        <f t="shared" si="598"/>
        <v>-7.3699999999998909</v>
      </c>
      <c r="AW416" s="5">
        <f t="shared" si="596"/>
        <v>3</v>
      </c>
      <c r="AZ416" s="4">
        <f t="shared" si="631"/>
        <v>0</v>
      </c>
      <c r="BA416" s="5">
        <f t="shared" si="637"/>
        <v>0</v>
      </c>
      <c r="BB416" s="4">
        <f t="shared" si="632"/>
        <v>0</v>
      </c>
      <c r="BD416" s="5">
        <v>-0.28999999999996362</v>
      </c>
      <c r="BE416" s="4">
        <v>1</v>
      </c>
      <c r="BJ416" s="5">
        <v>26.440000000000509</v>
      </c>
      <c r="BK416" s="5">
        <v>21.139999999999418</v>
      </c>
      <c r="BL416" s="5">
        <v>20.110000000000582</v>
      </c>
      <c r="BM416" s="5">
        <v>2</v>
      </c>
      <c r="BR416">
        <v>46</v>
      </c>
      <c r="BS416">
        <v>28</v>
      </c>
    </row>
    <row r="417" spans="1:71">
      <c r="A417" s="7">
        <v>37125</v>
      </c>
      <c r="B417" s="6">
        <v>5204.3100000000004</v>
      </c>
      <c r="C417" s="6">
        <v>5322.99</v>
      </c>
      <c r="D417" s="6">
        <v>5141.6499999999996</v>
      </c>
      <c r="E417" s="6">
        <v>5220.21</v>
      </c>
      <c r="F417" s="6">
        <v>4788.91</v>
      </c>
      <c r="G417" s="6">
        <v>4891.03</v>
      </c>
      <c r="H417" s="6">
        <v>4768.8900000000003</v>
      </c>
      <c r="I417" s="6">
        <v>4812.1400000000003</v>
      </c>
      <c r="J417" s="9">
        <f t="shared" si="580"/>
        <v>181.34000000000015</v>
      </c>
      <c r="K417" s="9">
        <f t="shared" si="607"/>
        <v>137.61333333333332</v>
      </c>
      <c r="L417" s="9">
        <f t="shared" si="584"/>
        <v>122.13999999999942</v>
      </c>
      <c r="M417" s="9">
        <f t="shared" ref="M417" si="644">AVERAGE(L406:L417)</f>
        <v>99.563333333333205</v>
      </c>
      <c r="N417" s="6" t="s">
        <v>36</v>
      </c>
      <c r="O417" s="9">
        <f t="shared" si="586"/>
        <v>408.06999999999971</v>
      </c>
      <c r="P417" s="4">
        <f t="shared" si="625"/>
        <v>0.27360799510503586</v>
      </c>
      <c r="Q417" s="5">
        <f t="shared" si="626"/>
        <v>98.0600000000004</v>
      </c>
      <c r="R417" s="5">
        <f t="shared" si="627"/>
        <v>405.75499999999988</v>
      </c>
      <c r="S417" s="4">
        <f t="shared" si="628"/>
        <v>0.15172764802352506</v>
      </c>
      <c r="T417" s="4">
        <f t="shared" si="629"/>
        <v>0.13009746399650868</v>
      </c>
      <c r="U417" s="5">
        <f t="shared" si="621"/>
        <v>425.95199999999988</v>
      </c>
      <c r="V417" s="5">
        <f t="shared" si="622"/>
        <v>-17.882000000000176</v>
      </c>
      <c r="X417" s="5">
        <f t="shared" si="582"/>
        <v>15.899999999999636</v>
      </c>
      <c r="Y417" s="5">
        <f t="shared" si="583"/>
        <v>23.230000000000473</v>
      </c>
      <c r="AA417" s="5">
        <f t="shared" si="601"/>
        <v>1</v>
      </c>
      <c r="AB417" s="5">
        <f t="shared" si="602"/>
        <v>0</v>
      </c>
      <c r="AC417" s="5">
        <f t="shared" si="603"/>
        <v>1</v>
      </c>
      <c r="AF417" s="5">
        <f t="shared" si="589"/>
        <v>118.67999999999938</v>
      </c>
      <c r="AG417" s="5">
        <f t="shared" si="590"/>
        <v>106.88000000000011</v>
      </c>
      <c r="AH417" s="5">
        <f t="shared" si="591"/>
        <v>62.660000000000764</v>
      </c>
      <c r="AI417" s="5">
        <f t="shared" si="592"/>
        <v>74.460000000000036</v>
      </c>
      <c r="AJ417" s="5"/>
      <c r="AK417" s="5">
        <f t="shared" si="593"/>
        <v>62.660000000000764</v>
      </c>
      <c r="AL417" s="5">
        <f t="shared" si="613"/>
        <v>48.44899999999997</v>
      </c>
      <c r="AM417" s="5">
        <f t="shared" si="594"/>
        <v>118.67999999999938</v>
      </c>
      <c r="AN417" s="5">
        <f t="shared" si="609"/>
        <v>109.42299999999986</v>
      </c>
      <c r="AO417" s="5">
        <f t="shared" si="610"/>
        <v>1</v>
      </c>
      <c r="AP417" s="5">
        <f t="shared" si="623"/>
        <v>7</v>
      </c>
      <c r="AQ417" s="5">
        <f t="shared" si="641"/>
        <v>5.0999999999999996</v>
      </c>
      <c r="AR417" s="5"/>
      <c r="AS417" s="5">
        <f t="shared" si="587"/>
        <v>106.88000000000011</v>
      </c>
      <c r="AT417" s="5">
        <f t="shared" si="609"/>
        <v>110.29899999999998</v>
      </c>
      <c r="AU417" s="5">
        <f t="shared" si="595"/>
        <v>74.460000000000036</v>
      </c>
      <c r="AV417" s="5">
        <f t="shared" si="598"/>
        <v>11.799999999999272</v>
      </c>
      <c r="AW417" s="5">
        <f t="shared" si="596"/>
        <v>4</v>
      </c>
      <c r="AZ417" s="4">
        <f t="shared" si="631"/>
        <v>0.13009746399650868</v>
      </c>
      <c r="BA417" s="5">
        <f t="shared" si="637"/>
        <v>0</v>
      </c>
      <c r="BB417" s="4">
        <f t="shared" si="632"/>
        <v>0</v>
      </c>
      <c r="BD417" s="5">
        <v>-0.24000000000023647</v>
      </c>
      <c r="BE417" s="4">
        <v>1</v>
      </c>
      <c r="BJ417" s="5">
        <v>101.38000000000011</v>
      </c>
      <c r="BK417" s="5">
        <v>5.2600000000002183</v>
      </c>
      <c r="BL417" s="5">
        <v>1.9099999999998545</v>
      </c>
      <c r="BM417" s="5">
        <v>2</v>
      </c>
      <c r="BR417">
        <v>-55</v>
      </c>
      <c r="BS417">
        <v>23</v>
      </c>
    </row>
    <row r="418" spans="1:71">
      <c r="A418" s="7">
        <v>37126</v>
      </c>
      <c r="B418" s="6">
        <v>5232.9399999999996</v>
      </c>
      <c r="C418" s="6">
        <v>5280.32</v>
      </c>
      <c r="D418" s="6">
        <v>5187.1400000000003</v>
      </c>
      <c r="E418" s="6">
        <v>5254.04</v>
      </c>
      <c r="F418" s="6">
        <v>4835.46</v>
      </c>
      <c r="G418" s="6">
        <v>4842.38</v>
      </c>
      <c r="H418" s="6">
        <v>4775.33</v>
      </c>
      <c r="I418" s="6">
        <v>4809.5</v>
      </c>
      <c r="J418" s="9">
        <f t="shared" si="580"/>
        <v>93.179999999999382</v>
      </c>
      <c r="K418" s="9">
        <f t="shared" si="607"/>
        <v>137.50249999999991</v>
      </c>
      <c r="L418" s="9">
        <f t="shared" si="584"/>
        <v>67.050000000000182</v>
      </c>
      <c r="M418" s="9">
        <f t="shared" ref="M418" si="645">AVERAGE(L407:L418)</f>
        <v>97.492499999999907</v>
      </c>
      <c r="N418" s="6" t="s">
        <v>37</v>
      </c>
      <c r="O418" s="9">
        <f t="shared" si="586"/>
        <v>444.53999999999996</v>
      </c>
      <c r="P418" s="4">
        <f t="shared" si="625"/>
        <v>0.99669343410486477</v>
      </c>
      <c r="Q418" s="5">
        <f t="shared" si="626"/>
        <v>63.510000000000218</v>
      </c>
      <c r="R418" s="5">
        <f t="shared" si="627"/>
        <v>397.11749999999984</v>
      </c>
      <c r="S418" s="4">
        <f t="shared" si="628"/>
        <v>0.45140126934322455</v>
      </c>
      <c r="T418" s="4">
        <f t="shared" si="629"/>
        <v>0.35797093253407347</v>
      </c>
      <c r="U418" s="5">
        <f t="shared" si="621"/>
        <v>418.99999999999983</v>
      </c>
      <c r="V418" s="5">
        <f t="shared" si="622"/>
        <v>25.540000000000134</v>
      </c>
      <c r="X418" s="5">
        <f t="shared" si="582"/>
        <v>21.100000000000364</v>
      </c>
      <c r="Y418" s="5">
        <f t="shared" si="583"/>
        <v>-25.960000000000036</v>
      </c>
      <c r="AA418" s="5">
        <f t="shared" si="601"/>
        <v>0</v>
      </c>
      <c r="AB418" s="5">
        <f t="shared" si="602"/>
        <v>0</v>
      </c>
      <c r="AC418" s="5">
        <f t="shared" si="603"/>
        <v>0</v>
      </c>
      <c r="AF418" s="5">
        <f t="shared" si="589"/>
        <v>47.380000000000109</v>
      </c>
      <c r="AG418" s="5">
        <f t="shared" si="590"/>
        <v>60.109999999999673</v>
      </c>
      <c r="AH418" s="5">
        <f t="shared" si="591"/>
        <v>45.799999999999272</v>
      </c>
      <c r="AI418" s="5">
        <f t="shared" si="592"/>
        <v>33.069999999999709</v>
      </c>
      <c r="AJ418" s="5"/>
      <c r="AK418" s="5">
        <f t="shared" si="593"/>
        <v>45.799999999999272</v>
      </c>
      <c r="AL418" s="5">
        <f t="shared" si="613"/>
        <v>48.44899999999997</v>
      </c>
      <c r="AM418" s="5">
        <f t="shared" si="594"/>
        <v>47.380000000000109</v>
      </c>
      <c r="AN418" s="5">
        <f t="shared" si="609"/>
        <v>101.37899999999991</v>
      </c>
      <c r="AO418" s="5">
        <f t="shared" si="610"/>
        <v>0</v>
      </c>
      <c r="AP418" s="5">
        <f t="shared" si="623"/>
        <v>6</v>
      </c>
      <c r="AQ418" s="5">
        <f t="shared" si="641"/>
        <v>5.5</v>
      </c>
      <c r="AR418" s="5"/>
      <c r="AS418" s="5">
        <f t="shared" si="587"/>
        <v>60.109999999999673</v>
      </c>
      <c r="AT418" s="5">
        <f t="shared" si="609"/>
        <v>101.63099999999994</v>
      </c>
      <c r="AU418" s="5">
        <f t="shared" si="595"/>
        <v>33.069999999999709</v>
      </c>
      <c r="AV418" s="5">
        <f t="shared" si="598"/>
        <v>-12.729999999999563</v>
      </c>
      <c r="AW418" s="5">
        <f t="shared" si="596"/>
        <v>5</v>
      </c>
      <c r="AX418" s="3">
        <v>1</v>
      </c>
      <c r="AZ418" s="4">
        <f t="shared" si="631"/>
        <v>0.35797093253407347</v>
      </c>
      <c r="BA418" s="5">
        <f t="shared" si="637"/>
        <v>0</v>
      </c>
      <c r="BB418" s="4">
        <f t="shared" si="632"/>
        <v>0.13009746399650868</v>
      </c>
      <c r="BD418" s="5">
        <v>-0.19000000000050932</v>
      </c>
      <c r="BE418" s="4">
        <v>1</v>
      </c>
      <c r="BJ418" s="5">
        <v>41.080000000000837</v>
      </c>
      <c r="BK418" s="5">
        <v>35.509999999999309</v>
      </c>
      <c r="BL418" s="5">
        <v>13.630000000000109</v>
      </c>
      <c r="BM418" s="5">
        <v>2</v>
      </c>
      <c r="BR418">
        <v>21</v>
      </c>
      <c r="BS418">
        <v>26</v>
      </c>
    </row>
    <row r="419" spans="1:71">
      <c r="A419" s="7">
        <v>37127</v>
      </c>
      <c r="B419" s="6">
        <v>5268.8</v>
      </c>
      <c r="C419" s="6">
        <v>5423.54</v>
      </c>
      <c r="D419" s="6">
        <v>5268.8</v>
      </c>
      <c r="E419" s="6">
        <v>5387.5</v>
      </c>
      <c r="F419" s="6">
        <v>4830.74</v>
      </c>
      <c r="G419" s="6">
        <v>4919.91</v>
      </c>
      <c r="H419" s="6">
        <v>4822.17</v>
      </c>
      <c r="I419" s="6">
        <v>4916.5600000000004</v>
      </c>
      <c r="J419" s="9">
        <f t="shared" si="580"/>
        <v>169.5</v>
      </c>
      <c r="K419" s="9">
        <f t="shared" si="607"/>
        <v>139.70166666666651</v>
      </c>
      <c r="L419" s="9">
        <f t="shared" si="584"/>
        <v>110.40999999999985</v>
      </c>
      <c r="M419" s="9">
        <f t="shared" ref="M419" si="646">AVERAGE(L408:L419)</f>
        <v>99.449999999999889</v>
      </c>
      <c r="N419" s="6" t="s">
        <v>37</v>
      </c>
      <c r="O419" s="9">
        <f t="shared" si="586"/>
        <v>470.9399999999996</v>
      </c>
      <c r="P419" s="4">
        <f t="shared" si="625"/>
        <v>1</v>
      </c>
      <c r="Q419" s="5">
        <f t="shared" si="626"/>
        <v>89.699999999999818</v>
      </c>
      <c r="R419" s="5">
        <f t="shared" si="627"/>
        <v>403.66499999999974</v>
      </c>
      <c r="S419" s="4">
        <f t="shared" si="628"/>
        <v>0.91474607383234197</v>
      </c>
      <c r="T419" s="4">
        <f t="shared" si="629"/>
        <v>0.50726686648193098</v>
      </c>
      <c r="U419" s="5">
        <f t="shared" si="621"/>
        <v>424.23799999999972</v>
      </c>
      <c r="V419" s="5">
        <f t="shared" si="622"/>
        <v>46.701999999999884</v>
      </c>
      <c r="X419" s="5">
        <f t="shared" si="582"/>
        <v>118.69999999999982</v>
      </c>
      <c r="Y419" s="5">
        <f t="shared" si="583"/>
        <v>85.820000000000618</v>
      </c>
      <c r="AA419" s="5">
        <f t="shared" si="601"/>
        <v>1</v>
      </c>
      <c r="AB419" s="5">
        <f t="shared" si="602"/>
        <v>0</v>
      </c>
      <c r="AC419" s="5">
        <f t="shared" si="603"/>
        <v>1</v>
      </c>
      <c r="AF419" s="5">
        <f t="shared" si="589"/>
        <v>154.73999999999978</v>
      </c>
      <c r="AG419" s="5">
        <f t="shared" si="590"/>
        <v>169.5</v>
      </c>
      <c r="AH419" s="5">
        <f t="shared" si="591"/>
        <v>0</v>
      </c>
      <c r="AI419" s="5">
        <f t="shared" si="592"/>
        <v>-14.760000000000218</v>
      </c>
      <c r="AJ419" s="5"/>
      <c r="AK419" s="5">
        <f t="shared" si="593"/>
        <v>0</v>
      </c>
      <c r="AL419" s="5">
        <f t="shared" si="613"/>
        <v>48.02599999999974</v>
      </c>
      <c r="AM419" s="5">
        <f t="shared" si="594"/>
        <v>154.73999999999978</v>
      </c>
      <c r="AN419" s="5">
        <f t="shared" si="609"/>
        <v>103.28099999999986</v>
      </c>
      <c r="AO419" s="5">
        <f t="shared" si="610"/>
        <v>1</v>
      </c>
      <c r="AP419" s="5">
        <f t="shared" si="623"/>
        <v>6</v>
      </c>
      <c r="AQ419" s="5">
        <f t="shared" si="641"/>
        <v>5.8</v>
      </c>
      <c r="AR419" s="5"/>
      <c r="AS419" s="5">
        <f t="shared" si="587"/>
        <v>169.5</v>
      </c>
      <c r="AT419" s="5">
        <f t="shared" si="609"/>
        <v>106.08699999999999</v>
      </c>
      <c r="AU419" s="5">
        <f t="shared" si="595"/>
        <v>-14.760000000000218</v>
      </c>
      <c r="AV419" s="5">
        <f t="shared" si="598"/>
        <v>-14.760000000000218</v>
      </c>
      <c r="AW419" s="5">
        <f t="shared" si="596"/>
        <v>6</v>
      </c>
      <c r="AZ419" s="4">
        <f t="shared" si="631"/>
        <v>0.50726686648193098</v>
      </c>
      <c r="BA419" s="5">
        <f t="shared" si="637"/>
        <v>0</v>
      </c>
      <c r="BB419" s="4">
        <f t="shared" si="632"/>
        <v>0.35797093253407347</v>
      </c>
      <c r="BD419" s="5">
        <v>-0.12000000000080036</v>
      </c>
      <c r="BE419" s="4">
        <v>1</v>
      </c>
      <c r="BJ419" s="5">
        <v>93.519999999999527</v>
      </c>
      <c r="BK419" s="5">
        <v>47.340000000000146</v>
      </c>
      <c r="BL419" s="5">
        <v>8.1100000000005821</v>
      </c>
      <c r="BM419" s="5">
        <v>2</v>
      </c>
      <c r="BR419">
        <v>119</v>
      </c>
      <c r="BS419">
        <v>-60</v>
      </c>
    </row>
    <row r="420" spans="1:71">
      <c r="A420" s="7">
        <v>37130</v>
      </c>
      <c r="B420" s="6">
        <v>5397.64</v>
      </c>
      <c r="C420" s="6">
        <v>5455.12</v>
      </c>
      <c r="D420" s="6">
        <v>5382.12</v>
      </c>
      <c r="E420" s="6">
        <v>5406.47</v>
      </c>
      <c r="F420" s="6">
        <v>4917.1400000000003</v>
      </c>
      <c r="G420" s="6">
        <v>4963.8599999999997</v>
      </c>
      <c r="H420" s="6">
        <v>4899.09</v>
      </c>
      <c r="I420" s="6">
        <v>4905.79</v>
      </c>
      <c r="J420" s="9">
        <f t="shared" si="580"/>
        <v>73</v>
      </c>
      <c r="K420" s="9">
        <f t="shared" si="607"/>
        <v>133.55249999999987</v>
      </c>
      <c r="L420" s="9">
        <f t="shared" si="584"/>
        <v>64.769999999999527</v>
      </c>
      <c r="M420" s="9">
        <f t="shared" ref="M420" si="647">AVERAGE(L409:L420)</f>
        <v>95.36333333333323</v>
      </c>
      <c r="N420" s="6" t="s">
        <v>37</v>
      </c>
      <c r="O420" s="9">
        <f t="shared" si="586"/>
        <v>500.68000000000029</v>
      </c>
      <c r="P420" s="4">
        <f t="shared" si="625"/>
        <v>1</v>
      </c>
      <c r="Q420" s="5">
        <f t="shared" si="626"/>
        <v>119.44000000000051</v>
      </c>
      <c r="R420" s="5">
        <f t="shared" si="627"/>
        <v>411.09999999999991</v>
      </c>
      <c r="S420" s="4">
        <f t="shared" si="628"/>
        <v>1</v>
      </c>
      <c r="T420" s="4">
        <f t="shared" si="629"/>
        <v>0.85174356414462582</v>
      </c>
      <c r="U420" s="5">
        <f t="shared" si="621"/>
        <v>441.09399999999988</v>
      </c>
      <c r="V420" s="5">
        <f t="shared" si="622"/>
        <v>59.586000000000411</v>
      </c>
      <c r="X420" s="5">
        <f t="shared" si="582"/>
        <v>8.8299999999999272</v>
      </c>
      <c r="Y420" s="5">
        <f t="shared" si="583"/>
        <v>-11.350000000000364</v>
      </c>
      <c r="AA420" s="5">
        <f t="shared" si="601"/>
        <v>0</v>
      </c>
      <c r="AB420" s="5">
        <f t="shared" si="602"/>
        <v>0</v>
      </c>
      <c r="AC420" s="5">
        <f t="shared" si="603"/>
        <v>0</v>
      </c>
      <c r="AF420" s="5">
        <f t="shared" si="589"/>
        <v>57.479999999999563</v>
      </c>
      <c r="AG420" s="5">
        <f t="shared" si="590"/>
        <v>67.619999999999891</v>
      </c>
      <c r="AH420" s="5">
        <f t="shared" si="591"/>
        <v>15.520000000000437</v>
      </c>
      <c r="AI420" s="5">
        <f t="shared" si="592"/>
        <v>5.3800000000001091</v>
      </c>
      <c r="AJ420" s="5"/>
      <c r="AK420" s="5">
        <f t="shared" si="593"/>
        <v>15.520000000000437</v>
      </c>
      <c r="AL420" s="5">
        <f t="shared" si="613"/>
        <v>48.02599999999974</v>
      </c>
      <c r="AM420" s="5">
        <f t="shared" si="594"/>
        <v>57.479999999999563</v>
      </c>
      <c r="AN420" s="5">
        <f t="shared" si="609"/>
        <v>103.16399999999985</v>
      </c>
      <c r="AO420" s="5">
        <f t="shared" si="610"/>
        <v>0</v>
      </c>
      <c r="AP420" s="5">
        <f t="shared" si="623"/>
        <v>6</v>
      </c>
      <c r="AQ420" s="5">
        <f t="shared" si="641"/>
        <v>6.1</v>
      </c>
      <c r="AR420" s="5"/>
      <c r="AS420" s="5">
        <f t="shared" si="587"/>
        <v>67.619999999999891</v>
      </c>
      <c r="AT420" s="5">
        <f t="shared" si="609"/>
        <v>106.22299999999996</v>
      </c>
      <c r="AU420" s="5">
        <f t="shared" si="595"/>
        <v>5.3800000000001091</v>
      </c>
      <c r="AV420" s="5">
        <f t="shared" si="598"/>
        <v>-10.140000000000327</v>
      </c>
      <c r="AW420" s="5">
        <f t="shared" si="596"/>
        <v>2</v>
      </c>
      <c r="AX420" s="3">
        <v>1</v>
      </c>
      <c r="AZ420" s="4">
        <f t="shared" si="631"/>
        <v>0.85174356414462582</v>
      </c>
      <c r="BA420" s="5">
        <f t="shared" si="637"/>
        <v>0</v>
      </c>
      <c r="BB420" s="4">
        <f t="shared" si="632"/>
        <v>0.50726686648193098</v>
      </c>
      <c r="BD420" s="5">
        <v>-0.1000000000003638</v>
      </c>
      <c r="BE420" s="4">
        <v>1</v>
      </c>
      <c r="BJ420" s="5">
        <v>50.280000000000655</v>
      </c>
      <c r="BK420" s="5">
        <v>5.9299999999993815</v>
      </c>
      <c r="BL420" s="5">
        <v>8.3900000000003274</v>
      </c>
      <c r="BM420" s="5">
        <v>2</v>
      </c>
      <c r="BR420">
        <v>9</v>
      </c>
      <c r="BS420">
        <v>11</v>
      </c>
    </row>
    <row r="421" spans="1:71">
      <c r="A421" s="7">
        <v>37131</v>
      </c>
      <c r="B421" s="6">
        <v>5406.26</v>
      </c>
      <c r="C421" s="6">
        <v>5454.99</v>
      </c>
      <c r="D421" s="6">
        <v>5286.5</v>
      </c>
      <c r="E421" s="6">
        <v>5308.78</v>
      </c>
      <c r="F421" s="6">
        <v>4891.5600000000004</v>
      </c>
      <c r="G421" s="6">
        <v>4940.93</v>
      </c>
      <c r="H421" s="6">
        <v>4793</v>
      </c>
      <c r="I421" s="6">
        <v>4815.72</v>
      </c>
      <c r="J421" s="9">
        <f t="shared" si="580"/>
        <v>168.48999999999978</v>
      </c>
      <c r="K421" s="9">
        <f t="shared" si="607"/>
        <v>132.37749999999983</v>
      </c>
      <c r="L421" s="9">
        <f t="shared" si="584"/>
        <v>147.93000000000029</v>
      </c>
      <c r="M421" s="9">
        <f t="shared" ref="M421" si="648">AVERAGE(L410:L421)</f>
        <v>96.034999999999926</v>
      </c>
      <c r="N421" s="6" t="s">
        <v>37</v>
      </c>
      <c r="O421" s="9">
        <f t="shared" si="586"/>
        <v>493.05999999999949</v>
      </c>
      <c r="P421" s="4">
        <f t="shared" si="625"/>
        <v>0.91771946873986876</v>
      </c>
      <c r="Q421" s="5">
        <f t="shared" si="626"/>
        <v>92.610000000000582</v>
      </c>
      <c r="R421" s="5">
        <f t="shared" si="627"/>
        <v>431.22249999999985</v>
      </c>
      <c r="S421" s="4">
        <f t="shared" si="628"/>
        <v>0.93620227729403238</v>
      </c>
      <c r="T421" s="4">
        <f t="shared" si="629"/>
        <v>0.93620227729403238</v>
      </c>
      <c r="U421" s="5">
        <f t="shared" si="621"/>
        <v>463.4579999999998</v>
      </c>
      <c r="V421" s="5">
        <f t="shared" si="622"/>
        <v>29.601999999999691</v>
      </c>
      <c r="X421" s="5">
        <f t="shared" si="582"/>
        <v>-97.480000000000473</v>
      </c>
      <c r="Y421" s="5">
        <f t="shared" si="583"/>
        <v>-75.840000000000146</v>
      </c>
      <c r="AA421" s="5">
        <f t="shared" si="601"/>
        <v>0</v>
      </c>
      <c r="AB421" s="5">
        <f t="shared" si="602"/>
        <v>1</v>
      </c>
      <c r="AC421" s="5">
        <f t="shared" si="603"/>
        <v>1</v>
      </c>
      <c r="AF421" s="5">
        <f t="shared" si="589"/>
        <v>48.729999999999563</v>
      </c>
      <c r="AG421" s="5">
        <f t="shared" si="590"/>
        <v>48.519999999999527</v>
      </c>
      <c r="AH421" s="5">
        <f t="shared" si="591"/>
        <v>119.76000000000022</v>
      </c>
      <c r="AI421" s="5">
        <f t="shared" si="592"/>
        <v>119.97000000000025</v>
      </c>
      <c r="AJ421" s="5"/>
      <c r="AK421" s="5">
        <f t="shared" si="593"/>
        <v>48.729999999999563</v>
      </c>
      <c r="AL421" s="5">
        <f t="shared" si="613"/>
        <v>50.122999999999678</v>
      </c>
      <c r="AM421" s="5">
        <f t="shared" si="594"/>
        <v>119.76000000000022</v>
      </c>
      <c r="AN421" s="5">
        <f t="shared" si="609"/>
        <v>104.80999999999986</v>
      </c>
      <c r="AO421" s="5">
        <f t="shared" si="610"/>
        <v>1</v>
      </c>
      <c r="AP421" s="5">
        <f t="shared" si="623"/>
        <v>6</v>
      </c>
      <c r="AQ421" s="5">
        <f t="shared" si="641"/>
        <v>6.3</v>
      </c>
      <c r="AR421" s="5"/>
      <c r="AS421" s="5">
        <f t="shared" si="587"/>
        <v>119.97000000000025</v>
      </c>
      <c r="AT421" s="5">
        <f t="shared" si="609"/>
        <v>106.69200000000001</v>
      </c>
      <c r="AU421" s="5">
        <f t="shared" si="595"/>
        <v>48.519999999999527</v>
      </c>
      <c r="AV421" s="5">
        <f t="shared" si="598"/>
        <v>0.21000000000003638</v>
      </c>
      <c r="AW421" s="5">
        <f t="shared" si="596"/>
        <v>3</v>
      </c>
      <c r="AZ421" s="4">
        <f t="shared" si="631"/>
        <v>0.93620227729403238</v>
      </c>
      <c r="BA421" s="5">
        <f t="shared" si="637"/>
        <v>0</v>
      </c>
      <c r="BB421" s="4">
        <f t="shared" si="632"/>
        <v>0.85174356414462582</v>
      </c>
      <c r="BD421" s="5">
        <v>-9.0000000000145519E-2</v>
      </c>
      <c r="BE421" s="4">
        <v>1</v>
      </c>
      <c r="BJ421" s="5">
        <v>113.67000000000007</v>
      </c>
      <c r="BK421" s="5">
        <v>24.630000000000109</v>
      </c>
      <c r="BL421" s="5">
        <v>1.4600000000000364</v>
      </c>
      <c r="BM421" s="5">
        <v>2</v>
      </c>
      <c r="BR421">
        <v>-53</v>
      </c>
      <c r="BS421">
        <v>76</v>
      </c>
    </row>
    <row r="422" spans="1:71">
      <c r="A422" s="7">
        <v>37132</v>
      </c>
      <c r="B422" s="6">
        <v>5290.68</v>
      </c>
      <c r="C422" s="6">
        <v>5347.28</v>
      </c>
      <c r="D422" s="6">
        <v>5239.99</v>
      </c>
      <c r="E422" s="6">
        <v>5305</v>
      </c>
      <c r="F422" s="6">
        <v>4792.24</v>
      </c>
      <c r="G422" s="6">
        <v>4869.9399999999996</v>
      </c>
      <c r="H422" s="6">
        <v>4765.71</v>
      </c>
      <c r="I422" s="6">
        <v>4834.8900000000003</v>
      </c>
      <c r="J422" s="9">
        <f t="shared" si="580"/>
        <v>107.28999999999996</v>
      </c>
      <c r="K422" s="9">
        <f t="shared" si="607"/>
        <v>133.1299999999998</v>
      </c>
      <c r="L422" s="9">
        <f t="shared" si="584"/>
        <v>104.22999999999956</v>
      </c>
      <c r="M422" s="9">
        <f t="shared" ref="M422" si="649">AVERAGE(L411:L422)</f>
        <v>96.742499999999836</v>
      </c>
      <c r="N422" s="6" t="s">
        <v>37</v>
      </c>
      <c r="O422" s="9">
        <f t="shared" si="586"/>
        <v>470.10999999999967</v>
      </c>
      <c r="P422" s="4">
        <f t="shared" si="625"/>
        <v>0.45546847167794013</v>
      </c>
      <c r="Q422" s="5">
        <f t="shared" si="626"/>
        <v>56.140000000000327</v>
      </c>
      <c r="R422" s="5">
        <f t="shared" si="627"/>
        <v>458.57500000000005</v>
      </c>
      <c r="S422" s="4">
        <f t="shared" si="628"/>
        <v>0.74405559276623834</v>
      </c>
      <c r="T422" s="4">
        <f t="shared" si="629"/>
        <v>0.74405559276623834</v>
      </c>
      <c r="U422" s="5">
        <f t="shared" si="621"/>
        <v>475.86599999999981</v>
      </c>
      <c r="V422" s="5">
        <f t="shared" si="622"/>
        <v>-5.7560000000001423</v>
      </c>
      <c r="X422" s="5">
        <f t="shared" si="582"/>
        <v>14.319999999999709</v>
      </c>
      <c r="Y422" s="5">
        <f t="shared" si="583"/>
        <v>42.650000000000546</v>
      </c>
      <c r="AA422" s="5">
        <f t="shared" si="601"/>
        <v>1</v>
      </c>
      <c r="AB422" s="5">
        <f t="shared" si="602"/>
        <v>0</v>
      </c>
      <c r="AC422" s="5">
        <f t="shared" si="603"/>
        <v>1</v>
      </c>
      <c r="AF422" s="5">
        <f t="shared" si="589"/>
        <v>56.599999999999454</v>
      </c>
      <c r="AG422" s="5">
        <f t="shared" si="590"/>
        <v>38.5</v>
      </c>
      <c r="AH422" s="5">
        <f t="shared" si="591"/>
        <v>50.690000000000509</v>
      </c>
      <c r="AI422" s="5">
        <f t="shared" si="592"/>
        <v>68.789999999999964</v>
      </c>
      <c r="AJ422" s="5"/>
      <c r="AK422" s="5">
        <f t="shared" si="593"/>
        <v>50.690000000000509</v>
      </c>
      <c r="AL422" s="5">
        <f t="shared" si="613"/>
        <v>51.887000000000533</v>
      </c>
      <c r="AM422" s="5">
        <f t="shared" si="594"/>
        <v>56.599999999999454</v>
      </c>
      <c r="AN422" s="5">
        <f t="shared" si="609"/>
        <v>101.17499999999981</v>
      </c>
      <c r="AO422" s="5">
        <f t="shared" si="610"/>
        <v>0</v>
      </c>
      <c r="AP422" s="5">
        <f t="shared" si="623"/>
        <v>5</v>
      </c>
      <c r="AQ422" s="5">
        <f t="shared" si="641"/>
        <v>6.3</v>
      </c>
      <c r="AR422" s="5"/>
      <c r="AS422" s="5">
        <f t="shared" si="587"/>
        <v>68.789999999999964</v>
      </c>
      <c r="AT422" s="5">
        <f t="shared" si="609"/>
        <v>104.35100000000003</v>
      </c>
      <c r="AU422" s="5">
        <f t="shared" si="595"/>
        <v>38.5</v>
      </c>
      <c r="AV422" s="5">
        <f t="shared" si="598"/>
        <v>18.099999999999454</v>
      </c>
      <c r="AW422" s="5">
        <f t="shared" si="596"/>
        <v>4</v>
      </c>
      <c r="AZ422" s="4">
        <f t="shared" si="631"/>
        <v>0.74405559276623834</v>
      </c>
      <c r="BA422" s="5">
        <f t="shared" si="637"/>
        <v>-22.949999999999818</v>
      </c>
      <c r="BB422" s="4">
        <f t="shared" si="632"/>
        <v>0.93620227729403238</v>
      </c>
      <c r="BD422" s="5">
        <v>5.0000000000181899E-2</v>
      </c>
      <c r="BE422" s="4">
        <v>1</v>
      </c>
      <c r="BJ422" s="5">
        <v>144.02999999999975</v>
      </c>
      <c r="BK422" s="5">
        <v>-14.460000000000036</v>
      </c>
      <c r="BL422" s="5">
        <v>40.109999999999673</v>
      </c>
      <c r="BM422" s="5">
        <v>2</v>
      </c>
      <c r="BR422">
        <v>14</v>
      </c>
      <c r="BS422">
        <v>-58</v>
      </c>
    </row>
    <row r="423" spans="1:71">
      <c r="A423" s="7">
        <v>37133</v>
      </c>
      <c r="B423" s="6">
        <v>5296.3</v>
      </c>
      <c r="C423" s="6">
        <v>5334.54</v>
      </c>
      <c r="D423" s="6">
        <v>5157.66</v>
      </c>
      <c r="E423" s="6">
        <v>5162.3999999999996</v>
      </c>
      <c r="F423" s="6">
        <v>4827.18</v>
      </c>
      <c r="G423" s="6">
        <v>4863.26</v>
      </c>
      <c r="H423" s="6">
        <v>4697.67</v>
      </c>
      <c r="I423" s="6">
        <v>4703.87</v>
      </c>
      <c r="J423" s="9">
        <f t="shared" si="580"/>
        <v>176.88000000000011</v>
      </c>
      <c r="K423" s="9">
        <f t="shared" si="607"/>
        <v>138.26333333333318</v>
      </c>
      <c r="L423" s="9">
        <f t="shared" si="584"/>
        <v>165.59000000000015</v>
      </c>
      <c r="M423" s="9">
        <f t="shared" ref="M423" si="650">AVERAGE(L412:L423)</f>
        <v>103.63666666666654</v>
      </c>
      <c r="N423" s="6" t="s">
        <v>36</v>
      </c>
      <c r="O423" s="9">
        <f t="shared" si="586"/>
        <v>458.52999999999975</v>
      </c>
      <c r="P423" s="4">
        <f t="shared" si="625"/>
        <v>0</v>
      </c>
      <c r="Q423" s="5">
        <f t="shared" si="626"/>
        <v>42.150000000000546</v>
      </c>
      <c r="R423" s="5">
        <f t="shared" si="627"/>
        <v>469.06749999999988</v>
      </c>
      <c r="S423" s="4">
        <f t="shared" si="628"/>
        <v>0.54486556527372554</v>
      </c>
      <c r="T423" s="4">
        <f t="shared" si="629"/>
        <v>0.64710314802410951</v>
      </c>
      <c r="U423" s="5">
        <f t="shared" si="621"/>
        <v>478.66399999999976</v>
      </c>
      <c r="V423" s="5">
        <f t="shared" si="622"/>
        <v>-20.134000000000015</v>
      </c>
      <c r="X423" s="5">
        <f t="shared" si="582"/>
        <v>-133.90000000000055</v>
      </c>
      <c r="Y423" s="5">
        <f t="shared" si="583"/>
        <v>-123.3100000000004</v>
      </c>
      <c r="AA423" s="5">
        <f t="shared" si="601"/>
        <v>0</v>
      </c>
      <c r="AB423" s="5">
        <f t="shared" si="602"/>
        <v>1</v>
      </c>
      <c r="AC423" s="5">
        <f t="shared" si="603"/>
        <v>1</v>
      </c>
      <c r="AF423" s="5">
        <f t="shared" si="589"/>
        <v>38.239999999999782</v>
      </c>
      <c r="AG423" s="5">
        <f t="shared" si="590"/>
        <v>29.539999999999964</v>
      </c>
      <c r="AH423" s="5">
        <f t="shared" si="591"/>
        <v>138.64000000000033</v>
      </c>
      <c r="AI423" s="5">
        <f t="shared" si="592"/>
        <v>147.34000000000015</v>
      </c>
      <c r="AJ423" s="5"/>
      <c r="AK423" s="5">
        <f t="shared" si="593"/>
        <v>38.239999999999782</v>
      </c>
      <c r="AL423" s="5">
        <f t="shared" si="613"/>
        <v>51.887000000000533</v>
      </c>
      <c r="AM423" s="5">
        <f t="shared" si="594"/>
        <v>138.64000000000033</v>
      </c>
      <c r="AN423" s="5">
        <f t="shared" si="609"/>
        <v>103.00599999999986</v>
      </c>
      <c r="AO423" s="5">
        <f t="shared" si="610"/>
        <v>1</v>
      </c>
      <c r="AP423" s="5">
        <f t="shared" si="623"/>
        <v>5</v>
      </c>
      <c r="AQ423" s="5">
        <f t="shared" si="641"/>
        <v>6.2</v>
      </c>
      <c r="AR423" s="5"/>
      <c r="AS423" s="5">
        <f t="shared" si="587"/>
        <v>147.34000000000015</v>
      </c>
      <c r="AT423" s="5">
        <f t="shared" si="609"/>
        <v>106.94500000000008</v>
      </c>
      <c r="AU423" s="5">
        <f t="shared" si="595"/>
        <v>29.539999999999964</v>
      </c>
      <c r="AV423" s="5">
        <f t="shared" si="598"/>
        <v>8.6999999999998181</v>
      </c>
      <c r="AW423" s="5">
        <f t="shared" si="596"/>
        <v>5</v>
      </c>
      <c r="AZ423" s="4">
        <f t="shared" si="631"/>
        <v>0.64710314802410951</v>
      </c>
      <c r="BA423" s="5">
        <f t="shared" si="637"/>
        <v>0</v>
      </c>
      <c r="BB423" s="4">
        <f t="shared" si="632"/>
        <v>0.74405559276623834</v>
      </c>
      <c r="BD423" s="5">
        <v>0.11000000000012733</v>
      </c>
      <c r="BE423" s="4">
        <v>1</v>
      </c>
      <c r="BJ423" s="5">
        <v>100.84999999999945</v>
      </c>
      <c r="BK423" s="5">
        <v>-31.239999999999782</v>
      </c>
      <c r="BL423" s="5">
        <v>31.349999999999454</v>
      </c>
      <c r="BM423" s="5">
        <v>2</v>
      </c>
      <c r="BR423">
        <v>139</v>
      </c>
      <c r="BS423">
        <v>-62</v>
      </c>
    </row>
    <row r="424" spans="1:71">
      <c r="A424" s="7">
        <v>37134</v>
      </c>
      <c r="B424" s="6">
        <v>5160.0200000000004</v>
      </c>
      <c r="C424" s="6">
        <v>5228.45</v>
      </c>
      <c r="D424" s="6">
        <v>5132.2700000000004</v>
      </c>
      <c r="E424" s="6">
        <v>5188.17</v>
      </c>
      <c r="F424" s="6">
        <v>4687.93</v>
      </c>
      <c r="G424" s="6">
        <v>4722.54</v>
      </c>
      <c r="H424" s="6">
        <v>4668.1899999999996</v>
      </c>
      <c r="I424" s="6">
        <v>4689.34</v>
      </c>
      <c r="J424" s="9">
        <f t="shared" si="580"/>
        <v>96.179999999999382</v>
      </c>
      <c r="K424" s="9">
        <f t="shared" si="607"/>
        <v>137.75583333333316</v>
      </c>
      <c r="L424" s="9">
        <f t="shared" si="584"/>
        <v>54.350000000000364</v>
      </c>
      <c r="M424" s="9">
        <f t="shared" ref="M424" si="651">AVERAGE(L413:L424)</f>
        <v>103.99916666666657</v>
      </c>
      <c r="N424" s="6" t="s">
        <v>36</v>
      </c>
      <c r="O424" s="9">
        <f t="shared" si="586"/>
        <v>498.82999999999993</v>
      </c>
      <c r="P424" s="4">
        <f t="shared" si="625"/>
        <v>0.95610913404506903</v>
      </c>
      <c r="Q424" s="5">
        <f t="shared" si="626"/>
        <v>42.150000000000546</v>
      </c>
      <c r="R424" s="5">
        <f t="shared" si="627"/>
        <v>469.06749999999988</v>
      </c>
      <c r="S424" s="4">
        <f t="shared" si="628"/>
        <v>0.96704666904167524</v>
      </c>
      <c r="T424" s="4">
        <f t="shared" si="629"/>
        <v>0.98451105157400909</v>
      </c>
      <c r="U424" s="5">
        <f t="shared" si="621"/>
        <v>484.24199999999985</v>
      </c>
      <c r="V424" s="5">
        <f t="shared" si="622"/>
        <v>14.588000000000079</v>
      </c>
      <c r="X424" s="5">
        <f t="shared" si="582"/>
        <v>28.149999999999636</v>
      </c>
      <c r="Y424" s="5">
        <f t="shared" si="583"/>
        <v>1.4099999999998545</v>
      </c>
      <c r="AA424" s="5">
        <f t="shared" si="601"/>
        <v>1</v>
      </c>
      <c r="AB424" s="5">
        <f t="shared" si="602"/>
        <v>0</v>
      </c>
      <c r="AC424" s="5">
        <f t="shared" si="603"/>
        <v>1</v>
      </c>
      <c r="AF424" s="5">
        <f t="shared" si="589"/>
        <v>68.429999999999382</v>
      </c>
      <c r="AG424" s="5">
        <f t="shared" si="590"/>
        <v>66.050000000000182</v>
      </c>
      <c r="AH424" s="5">
        <f t="shared" si="591"/>
        <v>27.75</v>
      </c>
      <c r="AI424" s="5">
        <f t="shared" si="592"/>
        <v>30.1299999999992</v>
      </c>
      <c r="AJ424" s="5"/>
      <c r="AK424" s="5">
        <f t="shared" si="593"/>
        <v>27.75</v>
      </c>
      <c r="AL424" s="5">
        <f t="shared" si="613"/>
        <v>51.887000000000533</v>
      </c>
      <c r="AM424" s="5">
        <f t="shared" si="594"/>
        <v>68.429999999999382</v>
      </c>
      <c r="AN424" s="5">
        <f t="shared" si="609"/>
        <v>90.244999999999806</v>
      </c>
      <c r="AO424" s="5">
        <f t="shared" si="610"/>
        <v>0</v>
      </c>
      <c r="AP424" s="5">
        <f t="shared" si="623"/>
        <v>4</v>
      </c>
      <c r="AQ424" s="5">
        <f t="shared" si="641"/>
        <v>5.9</v>
      </c>
      <c r="AR424" s="5"/>
      <c r="AS424" s="5">
        <f t="shared" si="587"/>
        <v>66.050000000000182</v>
      </c>
      <c r="AT424" s="5">
        <f t="shared" si="609"/>
        <v>94.788000000000096</v>
      </c>
      <c r="AU424" s="5">
        <f t="shared" si="595"/>
        <v>30.1299999999992</v>
      </c>
      <c r="AV424" s="5">
        <f t="shared" si="598"/>
        <v>2.3799999999991996</v>
      </c>
      <c r="AW424" s="5">
        <f t="shared" si="596"/>
        <v>6</v>
      </c>
      <c r="AZ424" s="4">
        <f t="shared" si="631"/>
        <v>0.98451105157400909</v>
      </c>
      <c r="BA424" s="5">
        <f t="shared" si="637"/>
        <v>0</v>
      </c>
      <c r="BB424" s="4">
        <f t="shared" si="632"/>
        <v>0.64710314802410951</v>
      </c>
      <c r="BD424" s="5">
        <v>0.13000000000010914</v>
      </c>
      <c r="BE424" s="4">
        <v>1</v>
      </c>
      <c r="BJ424" s="5">
        <v>101.64000000000033</v>
      </c>
      <c r="BK424" s="5">
        <v>39.829999999999927</v>
      </c>
      <c r="BL424" s="5">
        <v>1.2100000000000364</v>
      </c>
      <c r="BM424" s="5">
        <v>2</v>
      </c>
      <c r="BR424">
        <v>-55</v>
      </c>
      <c r="BS424">
        <v>1</v>
      </c>
    </row>
    <row r="425" spans="1:71">
      <c r="A425" s="7">
        <v>37137</v>
      </c>
      <c r="B425" s="6">
        <v>5195.67</v>
      </c>
      <c r="C425" s="6">
        <v>5205.26</v>
      </c>
      <c r="D425" s="6">
        <v>5062.95</v>
      </c>
      <c r="E425" s="6">
        <v>5094.1000000000004</v>
      </c>
      <c r="F425" s="6">
        <v>4712.09</v>
      </c>
      <c r="G425" s="6">
        <v>4712.09</v>
      </c>
      <c r="H425" s="6">
        <v>4585.3900000000003</v>
      </c>
      <c r="I425" s="6">
        <v>4629.8</v>
      </c>
      <c r="J425" s="9">
        <f t="shared" si="580"/>
        <v>142.3100000000004</v>
      </c>
      <c r="K425" s="9">
        <f t="shared" si="607"/>
        <v>139.49833333333322</v>
      </c>
      <c r="L425" s="9">
        <f t="shared" si="584"/>
        <v>126.69999999999982</v>
      </c>
      <c r="M425" s="9">
        <f t="shared" ref="M425" si="652">AVERAGE(L414:L425)</f>
        <v>107.50833333333321</v>
      </c>
      <c r="N425" s="6" t="s">
        <v>37</v>
      </c>
      <c r="O425" s="9">
        <f t="shared" si="586"/>
        <v>464.30000000000018</v>
      </c>
      <c r="P425" s="4">
        <f t="shared" si="625"/>
        <v>0.14317617866005983</v>
      </c>
      <c r="Q425" s="5">
        <f t="shared" si="626"/>
        <v>40.300000000000182</v>
      </c>
      <c r="R425" s="5">
        <f t="shared" si="627"/>
        <v>468.60499999999979</v>
      </c>
      <c r="S425" s="4">
        <f t="shared" si="628"/>
        <v>0.13689205219455189</v>
      </c>
      <c r="T425" s="4">
        <f t="shared" si="629"/>
        <v>0.60716985206781249</v>
      </c>
      <c r="U425" s="5">
        <f t="shared" si="621"/>
        <v>476.96599999999978</v>
      </c>
      <c r="V425" s="5">
        <f t="shared" si="622"/>
        <v>-12.665999999999599</v>
      </c>
      <c r="X425" s="5">
        <f t="shared" si="582"/>
        <v>-101.56999999999971</v>
      </c>
      <c r="Y425" s="5">
        <f t="shared" si="583"/>
        <v>-82.289999999999964</v>
      </c>
      <c r="AA425" s="5">
        <f t="shared" si="601"/>
        <v>0</v>
      </c>
      <c r="AB425" s="5">
        <f t="shared" si="602"/>
        <v>1</v>
      </c>
      <c r="AC425" s="5">
        <f t="shared" si="603"/>
        <v>1</v>
      </c>
      <c r="AF425" s="5">
        <f t="shared" si="589"/>
        <v>9.5900000000001455</v>
      </c>
      <c r="AG425" s="5">
        <f t="shared" si="590"/>
        <v>17.090000000000146</v>
      </c>
      <c r="AH425" s="5">
        <f t="shared" si="591"/>
        <v>132.72000000000025</v>
      </c>
      <c r="AI425" s="5">
        <f t="shared" si="592"/>
        <v>125.22000000000025</v>
      </c>
      <c r="AJ425" s="5"/>
      <c r="AK425" s="5">
        <f t="shared" si="593"/>
        <v>9.5900000000001455</v>
      </c>
      <c r="AL425" s="5">
        <f t="shared" si="613"/>
        <v>51.887000000000533</v>
      </c>
      <c r="AM425" s="5">
        <f t="shared" si="594"/>
        <v>132.72000000000025</v>
      </c>
      <c r="AN425" s="5">
        <f t="shared" si="609"/>
        <v>94.010999999999783</v>
      </c>
      <c r="AO425" s="5">
        <f t="shared" si="610"/>
        <v>1</v>
      </c>
      <c r="AP425" s="5">
        <f t="shared" si="623"/>
        <v>5</v>
      </c>
      <c r="AQ425" s="5">
        <f t="shared" si="641"/>
        <v>5.7</v>
      </c>
      <c r="AR425" s="5"/>
      <c r="AS425" s="5">
        <f t="shared" si="587"/>
        <v>125.22000000000025</v>
      </c>
      <c r="AT425" s="5">
        <f t="shared" si="609"/>
        <v>97.567000000000093</v>
      </c>
      <c r="AU425" s="5">
        <f t="shared" si="595"/>
        <v>17.090000000000146</v>
      </c>
      <c r="AV425" s="5">
        <f t="shared" si="598"/>
        <v>-7.5</v>
      </c>
      <c r="AW425" s="5">
        <f t="shared" si="596"/>
        <v>2</v>
      </c>
      <c r="AZ425" s="4">
        <f t="shared" si="631"/>
        <v>0.60716985206781249</v>
      </c>
      <c r="BA425" s="5">
        <f t="shared" si="637"/>
        <v>-34.529999999999745</v>
      </c>
      <c r="BB425" s="4">
        <f t="shared" si="632"/>
        <v>0.98451105157400909</v>
      </c>
      <c r="BD425" s="5">
        <v>0.23000000000001819</v>
      </c>
      <c r="BE425" s="4">
        <v>1</v>
      </c>
      <c r="BJ425" s="5">
        <v>94.390000000000327</v>
      </c>
      <c r="BK425" s="5">
        <v>-8.3500000000003638</v>
      </c>
      <c r="BL425" s="5">
        <v>8.3500000000003638</v>
      </c>
      <c r="BM425" s="5">
        <v>2</v>
      </c>
      <c r="BR425">
        <v>-56</v>
      </c>
      <c r="BS425">
        <v>82</v>
      </c>
    </row>
    <row r="426" spans="1:71">
      <c r="A426" s="7">
        <v>37138</v>
      </c>
      <c r="B426" s="6">
        <v>5102.28</v>
      </c>
      <c r="C426" s="6">
        <v>5220.1000000000004</v>
      </c>
      <c r="D426" s="6">
        <v>5034.72</v>
      </c>
      <c r="E426" s="6">
        <v>5208.1000000000004</v>
      </c>
      <c r="F426" s="6">
        <v>4696.9399999999996</v>
      </c>
      <c r="G426" s="6">
        <v>4708.04</v>
      </c>
      <c r="H426" s="6">
        <v>4576.42</v>
      </c>
      <c r="I426" s="6">
        <v>4673.9799999999996</v>
      </c>
      <c r="J426" s="9">
        <f t="shared" si="580"/>
        <v>185.38000000000011</v>
      </c>
      <c r="K426" s="9">
        <f t="shared" si="607"/>
        <v>134.79249999999993</v>
      </c>
      <c r="L426" s="9">
        <f t="shared" si="584"/>
        <v>131.61999999999989</v>
      </c>
      <c r="M426" s="9">
        <f t="shared" ref="M426" si="653">AVERAGE(L415:L426)</f>
        <v>103.94999999999989</v>
      </c>
      <c r="N426" s="6" t="s">
        <v>36</v>
      </c>
      <c r="O426" s="9">
        <f t="shared" si="586"/>
        <v>534.1200000000008</v>
      </c>
      <c r="P426" s="4">
        <f t="shared" si="625"/>
        <v>1</v>
      </c>
      <c r="Q426" s="5">
        <f t="shared" si="626"/>
        <v>75.590000000001055</v>
      </c>
      <c r="R426" s="5">
        <f t="shared" si="627"/>
        <v>477.42750000000001</v>
      </c>
      <c r="S426" s="4">
        <f t="shared" si="628"/>
        <v>1</v>
      </c>
      <c r="T426" s="4">
        <f t="shared" si="629"/>
        <v>1</v>
      </c>
      <c r="U426" s="5">
        <f t="shared" si="621"/>
        <v>485.17800000000005</v>
      </c>
      <c r="V426" s="5">
        <f t="shared" si="622"/>
        <v>48.942000000000746</v>
      </c>
      <c r="X426" s="5">
        <f t="shared" si="582"/>
        <v>105.82000000000062</v>
      </c>
      <c r="Y426" s="5">
        <f t="shared" si="583"/>
        <v>-22.960000000000036</v>
      </c>
      <c r="AA426" s="5">
        <f t="shared" si="601"/>
        <v>0</v>
      </c>
      <c r="AB426" s="5">
        <f t="shared" si="602"/>
        <v>0</v>
      </c>
      <c r="AC426" s="5">
        <f t="shared" si="603"/>
        <v>0</v>
      </c>
      <c r="AF426" s="5">
        <f t="shared" si="589"/>
        <v>117.82000000000062</v>
      </c>
      <c r="AG426" s="5">
        <f t="shared" si="590"/>
        <v>126</v>
      </c>
      <c r="AH426" s="5">
        <f t="shared" si="591"/>
        <v>67.559999999999491</v>
      </c>
      <c r="AI426" s="5">
        <f t="shared" si="592"/>
        <v>59.380000000000109</v>
      </c>
      <c r="AJ426" s="5"/>
      <c r="AK426" s="5">
        <f t="shared" si="593"/>
        <v>67.559999999999491</v>
      </c>
      <c r="AL426" s="5">
        <f t="shared" si="613"/>
        <v>63.150000000000638</v>
      </c>
      <c r="AM426" s="5">
        <f t="shared" si="594"/>
        <v>117.82000000000062</v>
      </c>
      <c r="AN426" s="5">
        <f t="shared" si="609"/>
        <v>101.22499999999991</v>
      </c>
      <c r="AO426" s="5">
        <f t="shared" si="610"/>
        <v>1</v>
      </c>
      <c r="AP426" s="5">
        <f t="shared" si="623"/>
        <v>6</v>
      </c>
      <c r="AQ426" s="5">
        <f t="shared" si="641"/>
        <v>5.6</v>
      </c>
      <c r="AR426" s="5"/>
      <c r="AS426" s="5">
        <f t="shared" si="587"/>
        <v>126</v>
      </c>
      <c r="AT426" s="5">
        <f t="shared" si="609"/>
        <v>105.74800000000005</v>
      </c>
      <c r="AU426" s="5">
        <f t="shared" si="595"/>
        <v>59.380000000000109</v>
      </c>
      <c r="AV426" s="5">
        <f t="shared" si="598"/>
        <v>-8.1799999999993815</v>
      </c>
      <c r="AW426" s="5">
        <f t="shared" si="596"/>
        <v>3</v>
      </c>
      <c r="AX426" s="3">
        <v>1</v>
      </c>
      <c r="AZ426" s="4">
        <f t="shared" si="631"/>
        <v>1</v>
      </c>
      <c r="BA426" s="5">
        <f t="shared" si="637"/>
        <v>0</v>
      </c>
      <c r="BB426" s="4">
        <f t="shared" si="632"/>
        <v>0.60716985206781249</v>
      </c>
      <c r="BD426" s="5">
        <v>0.32999999999992724</v>
      </c>
      <c r="BE426" s="4">
        <v>1</v>
      </c>
      <c r="BJ426" s="5">
        <v>74.449999999999818</v>
      </c>
      <c r="BK426" s="5">
        <v>7.069999999999709</v>
      </c>
      <c r="BL426" s="5">
        <v>6.8400000000001455</v>
      </c>
      <c r="BM426" s="5">
        <v>2</v>
      </c>
      <c r="BR426">
        <v>-54</v>
      </c>
      <c r="BS426">
        <v>-62</v>
      </c>
    </row>
    <row r="427" spans="1:71">
      <c r="A427" s="7">
        <v>37139</v>
      </c>
      <c r="B427" s="6">
        <v>5188.3</v>
      </c>
      <c r="C427" s="6">
        <v>5188.3</v>
      </c>
      <c r="D427" s="6">
        <v>5028.3</v>
      </c>
      <c r="E427" s="6">
        <v>5048.08</v>
      </c>
      <c r="F427" s="6">
        <v>4627.17</v>
      </c>
      <c r="G427" s="6">
        <v>4643.75</v>
      </c>
      <c r="H427" s="6">
        <v>4563.6899999999996</v>
      </c>
      <c r="I427" s="6">
        <v>4571.5600000000004</v>
      </c>
      <c r="J427" s="9">
        <f t="shared" si="580"/>
        <v>179.80000000000018</v>
      </c>
      <c r="K427" s="9">
        <f t="shared" si="607"/>
        <v>137.98749999999995</v>
      </c>
      <c r="L427" s="9">
        <f t="shared" si="584"/>
        <v>110.28999999999996</v>
      </c>
      <c r="M427" s="9">
        <f t="shared" ref="M427" si="654">AVERAGE(L416:L427)</f>
        <v>105.35499999999995</v>
      </c>
      <c r="N427" s="6" t="s">
        <v>37</v>
      </c>
      <c r="O427" s="9">
        <f t="shared" si="586"/>
        <v>476.51999999999953</v>
      </c>
      <c r="P427" s="4">
        <f t="shared" si="625"/>
        <v>0.23799444370947917</v>
      </c>
      <c r="Q427" s="5">
        <f t="shared" si="626"/>
        <v>75.590000000001055</v>
      </c>
      <c r="R427" s="5">
        <f t="shared" si="627"/>
        <v>477.42750000000001</v>
      </c>
      <c r="S427" s="4">
        <f t="shared" si="628"/>
        <v>0.23799444370947917</v>
      </c>
      <c r="T427" s="4">
        <f t="shared" si="629"/>
        <v>0.23799444370947917</v>
      </c>
      <c r="U427" s="5">
        <f t="shared" si="621"/>
        <v>486.46000000000004</v>
      </c>
      <c r="V427" s="5">
        <f t="shared" si="622"/>
        <v>-9.9400000000005093</v>
      </c>
      <c r="X427" s="5">
        <f t="shared" si="582"/>
        <v>-140.22000000000025</v>
      </c>
      <c r="Y427" s="5">
        <f t="shared" si="583"/>
        <v>-55.609999999999673</v>
      </c>
      <c r="AA427" s="5">
        <f t="shared" si="601"/>
        <v>0</v>
      </c>
      <c r="AB427" s="5">
        <f t="shared" si="602"/>
        <v>1</v>
      </c>
      <c r="AC427" s="5">
        <f t="shared" si="603"/>
        <v>1</v>
      </c>
      <c r="AF427" s="5">
        <f t="shared" si="589"/>
        <v>0</v>
      </c>
      <c r="AG427" s="5">
        <f t="shared" si="590"/>
        <v>-19.800000000000182</v>
      </c>
      <c r="AH427" s="5">
        <f t="shared" si="591"/>
        <v>160</v>
      </c>
      <c r="AI427" s="5">
        <f t="shared" si="592"/>
        <v>179.80000000000018</v>
      </c>
      <c r="AJ427" s="5"/>
      <c r="AK427" s="5">
        <f t="shared" si="593"/>
        <v>0</v>
      </c>
      <c r="AL427" s="5">
        <f t="shared" si="613"/>
        <v>52.3770000000004</v>
      </c>
      <c r="AM427" s="5">
        <f t="shared" si="594"/>
        <v>160</v>
      </c>
      <c r="AN427" s="5">
        <f t="shared" si="609"/>
        <v>105.35699999999997</v>
      </c>
      <c r="AO427" s="5">
        <f t="shared" si="610"/>
        <v>1</v>
      </c>
      <c r="AP427" s="5">
        <f t="shared" si="623"/>
        <v>6</v>
      </c>
      <c r="AQ427" s="5">
        <f t="shared" si="641"/>
        <v>5.5</v>
      </c>
      <c r="AR427" s="5"/>
      <c r="AS427" s="5">
        <f t="shared" si="587"/>
        <v>179.80000000000018</v>
      </c>
      <c r="AT427" s="5">
        <f t="shared" si="609"/>
        <v>113.04000000000005</v>
      </c>
      <c r="AU427" s="5">
        <f t="shared" si="595"/>
        <v>-19.800000000000182</v>
      </c>
      <c r="AV427" s="5">
        <f t="shared" si="598"/>
        <v>19.800000000000182</v>
      </c>
      <c r="AW427" s="5">
        <f t="shared" si="596"/>
        <v>4</v>
      </c>
      <c r="AZ427" s="4">
        <f t="shared" si="631"/>
        <v>0.23799444370947917</v>
      </c>
      <c r="BA427" s="5">
        <f t="shared" si="637"/>
        <v>-57.600000000001273</v>
      </c>
      <c r="BB427" s="4">
        <f t="shared" si="632"/>
        <v>1</v>
      </c>
      <c r="BD427" s="5">
        <v>0.32999999999992724</v>
      </c>
      <c r="BE427" s="4">
        <v>1</v>
      </c>
      <c r="BJ427" s="5">
        <v>51.210000000000036</v>
      </c>
      <c r="BK427" s="5">
        <v>6.3699999999998909</v>
      </c>
      <c r="BL427" s="5">
        <v>8.8700000000008004</v>
      </c>
      <c r="BM427" s="5">
        <v>2</v>
      </c>
      <c r="BR427">
        <v>-55</v>
      </c>
      <c r="BS427">
        <v>56</v>
      </c>
    </row>
    <row r="428" spans="1:71">
      <c r="A428" s="7">
        <v>37140</v>
      </c>
      <c r="B428" s="6">
        <v>5058.76</v>
      </c>
      <c r="C428" s="6">
        <v>5109.93</v>
      </c>
      <c r="D428" s="6">
        <v>4849.03</v>
      </c>
      <c r="E428" s="6">
        <v>4875.37</v>
      </c>
      <c r="F428" s="6">
        <v>4616.6000000000004</v>
      </c>
      <c r="G428" s="6">
        <v>4616.6000000000004</v>
      </c>
      <c r="H428" s="6">
        <v>4470.7299999999996</v>
      </c>
      <c r="I428" s="6">
        <v>4480.75</v>
      </c>
      <c r="J428" s="9">
        <f t="shared" si="580"/>
        <v>260.90000000000055</v>
      </c>
      <c r="K428" s="9">
        <f t="shared" si="607"/>
        <v>152.85416666666666</v>
      </c>
      <c r="L428" s="9">
        <f t="shared" si="584"/>
        <v>145.8700000000008</v>
      </c>
      <c r="M428" s="9">
        <f t="shared" ref="M428" si="655">AVERAGE(L417:L428)</f>
        <v>112.57916666666665</v>
      </c>
      <c r="N428" s="6" t="s">
        <v>36</v>
      </c>
      <c r="O428" s="9">
        <f t="shared" si="586"/>
        <v>394.61999999999989</v>
      </c>
      <c r="P428" s="4">
        <f t="shared" si="625"/>
        <v>0</v>
      </c>
      <c r="Q428" s="5">
        <f t="shared" si="626"/>
        <v>139.50000000000091</v>
      </c>
      <c r="R428" s="5">
        <f t="shared" si="627"/>
        <v>429.49500000000012</v>
      </c>
      <c r="S428" s="4">
        <f t="shared" si="628"/>
        <v>0</v>
      </c>
      <c r="T428" s="4">
        <f t="shared" si="629"/>
        <v>0</v>
      </c>
      <c r="U428" s="5">
        <f t="shared" si="621"/>
        <v>473.67800000000005</v>
      </c>
      <c r="V428" s="5">
        <f t="shared" si="622"/>
        <v>-79.058000000000163</v>
      </c>
      <c r="X428" s="5">
        <f t="shared" si="582"/>
        <v>-183.39000000000033</v>
      </c>
      <c r="Y428" s="5">
        <f t="shared" si="583"/>
        <v>-135.85000000000036</v>
      </c>
      <c r="AA428" s="5">
        <f t="shared" si="601"/>
        <v>0</v>
      </c>
      <c r="AB428" s="5">
        <f t="shared" si="602"/>
        <v>1</v>
      </c>
      <c r="AC428" s="5">
        <f t="shared" si="603"/>
        <v>1</v>
      </c>
      <c r="AF428" s="5">
        <f t="shared" si="589"/>
        <v>51.170000000000073</v>
      </c>
      <c r="AG428" s="5">
        <f t="shared" si="590"/>
        <v>61.850000000000364</v>
      </c>
      <c r="AH428" s="5">
        <f t="shared" si="591"/>
        <v>209.73000000000047</v>
      </c>
      <c r="AI428" s="5">
        <f t="shared" si="592"/>
        <v>199.05000000000018</v>
      </c>
      <c r="AJ428" s="5"/>
      <c r="AK428" s="5">
        <f t="shared" si="593"/>
        <v>51.170000000000073</v>
      </c>
      <c r="AL428" s="5">
        <f t="shared" si="613"/>
        <v>52.809000000000012</v>
      </c>
      <c r="AM428" s="5">
        <f t="shared" si="594"/>
        <v>209.73000000000047</v>
      </c>
      <c r="AN428" s="5">
        <f t="shared" si="609"/>
        <v>121.59200000000001</v>
      </c>
      <c r="AO428" s="5">
        <f t="shared" si="610"/>
        <v>1</v>
      </c>
      <c r="AP428" s="5">
        <f t="shared" si="623"/>
        <v>7</v>
      </c>
      <c r="AQ428" s="5">
        <f t="shared" si="641"/>
        <v>5.6</v>
      </c>
      <c r="AR428" s="5"/>
      <c r="AS428" s="5">
        <f t="shared" si="587"/>
        <v>199.05000000000018</v>
      </c>
      <c r="AT428" s="5">
        <f t="shared" si="609"/>
        <v>126.93400000000011</v>
      </c>
      <c r="AU428" s="5">
        <f t="shared" si="595"/>
        <v>61.850000000000364</v>
      </c>
      <c r="AV428" s="5">
        <f t="shared" si="598"/>
        <v>-10.680000000000291</v>
      </c>
      <c r="AW428" s="5">
        <f t="shared" si="596"/>
        <v>5</v>
      </c>
      <c r="AZ428" s="4">
        <f t="shared" si="631"/>
        <v>0</v>
      </c>
      <c r="BA428" s="5">
        <f t="shared" si="637"/>
        <v>0</v>
      </c>
      <c r="BB428" s="4">
        <f t="shared" si="632"/>
        <v>0.23799444370947917</v>
      </c>
      <c r="BD428" s="5">
        <v>0.34000000000014552</v>
      </c>
      <c r="BE428" s="4">
        <v>1</v>
      </c>
      <c r="BJ428" s="5">
        <v>71.070000000000618</v>
      </c>
      <c r="BK428" s="5">
        <v>39.889999999999418</v>
      </c>
      <c r="BL428" s="5">
        <v>9.8800000000001091</v>
      </c>
      <c r="BM428" s="5">
        <v>2</v>
      </c>
      <c r="BR428">
        <v>210</v>
      </c>
      <c r="BS428">
        <v>-68</v>
      </c>
    </row>
    <row r="429" spans="1:71">
      <c r="A429" s="7">
        <v>37141</v>
      </c>
      <c r="B429" s="6">
        <v>4871.41</v>
      </c>
      <c r="C429" s="6">
        <v>4910.93</v>
      </c>
      <c r="D429" s="6">
        <v>4713.12</v>
      </c>
      <c r="E429" s="6">
        <v>4730.67</v>
      </c>
      <c r="F429" s="6">
        <v>4485.07</v>
      </c>
      <c r="G429" s="6">
        <v>4507.7</v>
      </c>
      <c r="H429" s="6">
        <v>4396.55</v>
      </c>
      <c r="I429" s="6">
        <v>4413.51</v>
      </c>
      <c r="J429" s="9">
        <f t="shared" si="580"/>
        <v>197.8100000000004</v>
      </c>
      <c r="K429" s="9">
        <f t="shared" si="607"/>
        <v>154.22666666666669</v>
      </c>
      <c r="L429" s="9">
        <f t="shared" si="584"/>
        <v>111.14999999999964</v>
      </c>
      <c r="M429" s="9">
        <f t="shared" ref="M429" si="656">AVERAGE(L418:L429)</f>
        <v>111.66333333333334</v>
      </c>
      <c r="N429" s="6" t="s">
        <v>36</v>
      </c>
      <c r="O429" s="9">
        <f t="shared" si="586"/>
        <v>317.15999999999985</v>
      </c>
      <c r="P429" s="4">
        <f t="shared" si="625"/>
        <v>0</v>
      </c>
      <c r="Q429" s="5">
        <f t="shared" si="626"/>
        <v>216.96000000000095</v>
      </c>
      <c r="R429" s="5">
        <f t="shared" si="627"/>
        <v>371.40000000000009</v>
      </c>
      <c r="S429" s="4">
        <f t="shared" si="628"/>
        <v>0</v>
      </c>
      <c r="T429" s="4">
        <f t="shared" si="629"/>
        <v>0</v>
      </c>
      <c r="U429" s="5">
        <f t="shared" si="621"/>
        <v>437.34400000000005</v>
      </c>
      <c r="V429" s="5">
        <f t="shared" si="622"/>
        <v>-120.1840000000002</v>
      </c>
      <c r="X429" s="5">
        <f t="shared" si="582"/>
        <v>-140.73999999999978</v>
      </c>
      <c r="Y429" s="5">
        <f t="shared" si="583"/>
        <v>-71.559999999999491</v>
      </c>
      <c r="AA429" s="5">
        <f t="shared" si="601"/>
        <v>0</v>
      </c>
      <c r="AB429" s="5">
        <f t="shared" si="602"/>
        <v>1</v>
      </c>
      <c r="AC429" s="5">
        <f t="shared" si="603"/>
        <v>1</v>
      </c>
      <c r="AF429" s="5">
        <f t="shared" si="589"/>
        <v>39.520000000000437</v>
      </c>
      <c r="AG429" s="5">
        <f t="shared" si="590"/>
        <v>35.5600000000004</v>
      </c>
      <c r="AH429" s="5">
        <f t="shared" si="591"/>
        <v>158.28999999999996</v>
      </c>
      <c r="AI429" s="5">
        <f t="shared" si="592"/>
        <v>162.25</v>
      </c>
      <c r="AJ429" s="5"/>
      <c r="AK429" s="5">
        <f t="shared" si="593"/>
        <v>39.520000000000437</v>
      </c>
      <c r="AL429" s="5">
        <f t="shared" si="613"/>
        <v>52.809000000000012</v>
      </c>
      <c r="AM429" s="5">
        <f t="shared" si="594"/>
        <v>158.28999999999996</v>
      </c>
      <c r="AN429" s="5">
        <f t="shared" si="609"/>
        <v>121.94700000000003</v>
      </c>
      <c r="AO429" s="5">
        <f t="shared" si="610"/>
        <v>1</v>
      </c>
      <c r="AP429" s="5">
        <f t="shared" si="623"/>
        <v>7</v>
      </c>
      <c r="AQ429" s="5">
        <f t="shared" si="641"/>
        <v>5.7</v>
      </c>
      <c r="AR429" s="5"/>
      <c r="AS429" s="5">
        <f t="shared" si="587"/>
        <v>162.25</v>
      </c>
      <c r="AT429" s="5">
        <f t="shared" si="609"/>
        <v>126.2090000000001</v>
      </c>
      <c r="AU429" s="5">
        <f t="shared" si="595"/>
        <v>35.5600000000004</v>
      </c>
      <c r="AV429" s="5">
        <f t="shared" si="598"/>
        <v>3.9600000000000364</v>
      </c>
      <c r="AW429" s="5">
        <f t="shared" si="596"/>
        <v>6</v>
      </c>
      <c r="AZ429" s="4">
        <f t="shared" si="631"/>
        <v>0</v>
      </c>
      <c r="BA429" s="5">
        <f t="shared" si="637"/>
        <v>0</v>
      </c>
      <c r="BB429" s="4">
        <f t="shared" si="632"/>
        <v>0</v>
      </c>
      <c r="BD429" s="5">
        <v>0.34999999999990905</v>
      </c>
      <c r="BE429" s="4">
        <v>1</v>
      </c>
      <c r="BJ429" s="5">
        <v>53.3100000000004</v>
      </c>
      <c r="BK429" s="5">
        <v>19.130000000000109</v>
      </c>
      <c r="BL429" s="5">
        <v>9.4800000000004729</v>
      </c>
      <c r="BM429" s="5">
        <v>2</v>
      </c>
      <c r="BR429">
        <v>158</v>
      </c>
      <c r="BS429">
        <v>-67</v>
      </c>
    </row>
    <row r="430" spans="1:71">
      <c r="A430" s="7">
        <v>37144</v>
      </c>
      <c r="B430" s="6">
        <v>4725.16</v>
      </c>
      <c r="C430" s="6">
        <v>4758.1000000000004</v>
      </c>
      <c r="D430" s="6">
        <v>4528.07</v>
      </c>
      <c r="E430" s="6">
        <v>4670.13</v>
      </c>
      <c r="F430" s="6">
        <v>4372.13</v>
      </c>
      <c r="G430" s="6">
        <v>4427.16</v>
      </c>
      <c r="H430" s="6">
        <v>4251.54</v>
      </c>
      <c r="I430" s="6">
        <v>4383.74</v>
      </c>
      <c r="J430" s="9">
        <f t="shared" si="580"/>
        <v>230.03000000000065</v>
      </c>
      <c r="K430" s="9">
        <f t="shared" si="607"/>
        <v>165.63083333333347</v>
      </c>
      <c r="L430" s="9">
        <f t="shared" si="584"/>
        <v>175.61999999999989</v>
      </c>
      <c r="M430" s="9">
        <f t="shared" ref="M430" si="657">AVERAGE(L419:L430)</f>
        <v>120.71083333333331</v>
      </c>
      <c r="N430" s="6" t="s">
        <v>36</v>
      </c>
      <c r="O430" s="9">
        <f t="shared" si="586"/>
        <v>286.39000000000033</v>
      </c>
      <c r="P430" s="4">
        <f t="shared" si="625"/>
        <v>0</v>
      </c>
      <c r="Q430" s="5">
        <f t="shared" si="626"/>
        <v>247.73000000000047</v>
      </c>
      <c r="R430" s="5">
        <f t="shared" si="627"/>
        <v>348.32250000000045</v>
      </c>
      <c r="S430" s="4">
        <f t="shared" si="628"/>
        <v>0</v>
      </c>
      <c r="T430" s="4">
        <f t="shared" si="629"/>
        <v>0</v>
      </c>
      <c r="U430" s="5">
        <f t="shared" si="621"/>
        <v>401.76200000000006</v>
      </c>
      <c r="V430" s="5">
        <f t="shared" si="622"/>
        <v>-115.37199999999973</v>
      </c>
      <c r="X430" s="5">
        <f t="shared" si="582"/>
        <v>-55.029999999999745</v>
      </c>
      <c r="Y430" s="5">
        <f t="shared" si="583"/>
        <v>11.609999999999673</v>
      </c>
      <c r="AA430" s="5">
        <f t="shared" si="601"/>
        <v>0</v>
      </c>
      <c r="AB430" s="5">
        <f t="shared" si="602"/>
        <v>0</v>
      </c>
      <c r="AC430" s="5">
        <f t="shared" si="603"/>
        <v>0</v>
      </c>
      <c r="AF430" s="5">
        <f t="shared" si="589"/>
        <v>32.940000000000509</v>
      </c>
      <c r="AG430" s="5">
        <f t="shared" si="590"/>
        <v>27.430000000000291</v>
      </c>
      <c r="AH430" s="5">
        <f t="shared" si="591"/>
        <v>197.09000000000015</v>
      </c>
      <c r="AI430" s="5">
        <f t="shared" si="592"/>
        <v>202.60000000000036</v>
      </c>
      <c r="AJ430" s="5"/>
      <c r="AK430" s="5">
        <f t="shared" si="593"/>
        <v>32.940000000000509</v>
      </c>
      <c r="AL430" s="5">
        <f t="shared" si="613"/>
        <v>52.809000000000012</v>
      </c>
      <c r="AM430" s="5">
        <f t="shared" si="594"/>
        <v>197.09000000000015</v>
      </c>
      <c r="AN430" s="5">
        <f t="shared" si="609"/>
        <v>135.90800000000007</v>
      </c>
      <c r="AO430" s="5">
        <f t="shared" si="610"/>
        <v>1</v>
      </c>
      <c r="AP430" s="5">
        <f t="shared" si="623"/>
        <v>8</v>
      </c>
      <c r="AQ430" s="5">
        <f t="shared" si="641"/>
        <v>5.9</v>
      </c>
      <c r="AR430" s="5"/>
      <c r="AS430" s="5">
        <f t="shared" si="587"/>
        <v>202.60000000000036</v>
      </c>
      <c r="AT430" s="5">
        <f t="shared" si="609"/>
        <v>139.70700000000016</v>
      </c>
      <c r="AU430" s="5">
        <f t="shared" si="595"/>
        <v>27.430000000000291</v>
      </c>
      <c r="AV430" s="5">
        <f t="shared" si="598"/>
        <v>5.5100000000002183</v>
      </c>
      <c r="AW430" s="5">
        <f t="shared" si="596"/>
        <v>2</v>
      </c>
      <c r="AX430" s="3">
        <v>1</v>
      </c>
      <c r="AZ430" s="4">
        <f t="shared" si="631"/>
        <v>0</v>
      </c>
      <c r="BA430" s="5">
        <f t="shared" si="637"/>
        <v>0</v>
      </c>
      <c r="BB430" s="4">
        <f t="shared" si="632"/>
        <v>0</v>
      </c>
      <c r="BD430" s="5">
        <v>0.42000000000007276</v>
      </c>
      <c r="BE430" s="4">
        <v>1</v>
      </c>
      <c r="BJ430" s="5">
        <v>81.199999999999818</v>
      </c>
      <c r="BK430" s="5">
        <v>26.679999999999382</v>
      </c>
      <c r="BL430" s="5">
        <v>21.449999999999818</v>
      </c>
      <c r="BM430" s="5">
        <v>2</v>
      </c>
      <c r="BR430">
        <v>197</v>
      </c>
      <c r="BS430">
        <v>-72</v>
      </c>
    </row>
    <row r="431" spans="1:71">
      <c r="A431" s="7">
        <v>37146</v>
      </c>
      <c r="B431" s="6">
        <v>4259.53</v>
      </c>
      <c r="C431" s="6">
        <v>4403.51</v>
      </c>
      <c r="D431" s="6">
        <v>4159.6499999999996</v>
      </c>
      <c r="E431" s="6">
        <v>4369.57</v>
      </c>
      <c r="F431" s="6">
        <v>3861.67</v>
      </c>
      <c r="G431" s="6">
        <v>4182.91</v>
      </c>
      <c r="H431" s="6">
        <v>3858.37</v>
      </c>
      <c r="I431" s="6">
        <v>4114.26</v>
      </c>
      <c r="J431" s="9">
        <f t="shared" si="580"/>
        <v>510.48000000000047</v>
      </c>
      <c r="K431" s="9">
        <f t="shared" si="607"/>
        <v>194.04583333333349</v>
      </c>
      <c r="L431" s="9">
        <f t="shared" si="584"/>
        <v>525.36999999999989</v>
      </c>
      <c r="M431" s="9">
        <f t="shared" ref="M431" si="658">AVERAGE(L420:L431)</f>
        <v>155.29083333333332</v>
      </c>
      <c r="N431" s="6" t="s">
        <v>36</v>
      </c>
      <c r="O431" s="9">
        <f t="shared" si="586"/>
        <v>255.30999999999949</v>
      </c>
      <c r="P431" s="4">
        <f t="shared" si="625"/>
        <v>0</v>
      </c>
      <c r="Q431" s="5">
        <f t="shared" si="626"/>
        <v>221.21000000000004</v>
      </c>
      <c r="R431" s="5">
        <f t="shared" si="627"/>
        <v>310.6124999999995</v>
      </c>
      <c r="S431" s="4">
        <f t="shared" si="628"/>
        <v>0</v>
      </c>
      <c r="T431" s="4">
        <f t="shared" si="629"/>
        <v>0</v>
      </c>
      <c r="U431" s="5">
        <f t="shared" si="621"/>
        <v>345.99999999999983</v>
      </c>
      <c r="V431" s="5">
        <f t="shared" si="622"/>
        <v>-90.690000000000339</v>
      </c>
      <c r="X431" s="5">
        <f t="shared" si="582"/>
        <v>110.03999999999996</v>
      </c>
      <c r="Y431" s="5">
        <f t="shared" si="583"/>
        <v>252.59000000000015</v>
      </c>
      <c r="AA431" s="5">
        <f t="shared" si="601"/>
        <v>1</v>
      </c>
      <c r="AB431" s="5">
        <f t="shared" si="602"/>
        <v>0</v>
      </c>
      <c r="AC431" s="5">
        <f t="shared" si="603"/>
        <v>1</v>
      </c>
      <c r="AF431" s="5">
        <f t="shared" si="589"/>
        <v>143.98000000000047</v>
      </c>
      <c r="AG431" s="5">
        <f t="shared" si="590"/>
        <v>-266.61999999999989</v>
      </c>
      <c r="AH431" s="5">
        <f t="shared" si="591"/>
        <v>99.880000000000109</v>
      </c>
      <c r="AI431" s="5">
        <f t="shared" si="592"/>
        <v>510.48000000000047</v>
      </c>
      <c r="AJ431" s="5"/>
      <c r="AK431" s="5">
        <f t="shared" si="593"/>
        <v>99.880000000000109</v>
      </c>
      <c r="AL431" s="5">
        <f t="shared" si="613"/>
        <v>70.791999999999547</v>
      </c>
      <c r="AM431" s="5">
        <f t="shared" si="594"/>
        <v>143.98000000000047</v>
      </c>
      <c r="AN431" s="5">
        <f t="shared" si="609"/>
        <v>138.3300000000001</v>
      </c>
      <c r="AO431" s="5">
        <f t="shared" si="610"/>
        <v>1</v>
      </c>
      <c r="AP431" s="5">
        <f t="shared" si="623"/>
        <v>8</v>
      </c>
      <c r="AQ431" s="5">
        <f t="shared" si="641"/>
        <v>6.1</v>
      </c>
      <c r="AR431" s="5"/>
      <c r="AS431" s="5">
        <f t="shared" si="587"/>
        <v>510.48000000000047</v>
      </c>
      <c r="AT431" s="5">
        <f t="shared" si="609"/>
        <v>178.75800000000018</v>
      </c>
      <c r="AU431" s="5">
        <f t="shared" si="595"/>
        <v>-266.61999999999989</v>
      </c>
      <c r="AV431" s="5">
        <f t="shared" si="598"/>
        <v>410.60000000000036</v>
      </c>
      <c r="AW431" s="5">
        <f t="shared" si="596"/>
        <v>4</v>
      </c>
      <c r="AZ431" s="4">
        <f t="shared" si="631"/>
        <v>0</v>
      </c>
      <c r="BA431" s="5">
        <f t="shared" si="637"/>
        <v>0</v>
      </c>
      <c r="BB431" s="4">
        <f t="shared" si="632"/>
        <v>0</v>
      </c>
      <c r="BD431" s="5">
        <v>0.49999999999909051</v>
      </c>
      <c r="BE431" s="4">
        <v>1</v>
      </c>
      <c r="BJ431" s="5">
        <v>229.36000000000058</v>
      </c>
      <c r="BK431" s="5">
        <v>-113.82000000000062</v>
      </c>
      <c r="BL431" s="5">
        <v>134.90000000000055</v>
      </c>
      <c r="BM431" s="5">
        <v>2</v>
      </c>
      <c r="BR431">
        <v>-78</v>
      </c>
      <c r="BS431">
        <v>253</v>
      </c>
    </row>
    <row r="432" spans="1:71">
      <c r="A432" s="7">
        <v>37147</v>
      </c>
      <c r="B432" s="6">
        <v>4342.59</v>
      </c>
      <c r="C432" s="6">
        <v>4397.01</v>
      </c>
      <c r="D432" s="6">
        <v>4277.5</v>
      </c>
      <c r="E432" s="6">
        <v>4392.3999999999996</v>
      </c>
      <c r="F432" s="6">
        <v>4089.83</v>
      </c>
      <c r="G432" s="6">
        <v>4143.95</v>
      </c>
      <c r="H432" s="6">
        <v>4041.39</v>
      </c>
      <c r="I432" s="6">
        <v>4113.87</v>
      </c>
      <c r="J432" s="9">
        <f t="shared" si="580"/>
        <v>119.51000000000022</v>
      </c>
      <c r="K432" s="9">
        <f t="shared" si="607"/>
        <v>197.92166666666685</v>
      </c>
      <c r="L432" s="9">
        <f t="shared" si="584"/>
        <v>102.55999999999995</v>
      </c>
      <c r="M432" s="9">
        <f t="shared" ref="M432" si="659">AVERAGE(L421:L432)</f>
        <v>158.44000000000003</v>
      </c>
      <c r="N432" s="6" t="s">
        <v>36</v>
      </c>
      <c r="O432" s="9">
        <f t="shared" si="586"/>
        <v>278.52999999999975</v>
      </c>
      <c r="P432" s="4">
        <f t="shared" si="625"/>
        <v>0.16667863039265082</v>
      </c>
      <c r="Q432" s="5">
        <f t="shared" si="626"/>
        <v>139.3100000000004</v>
      </c>
      <c r="R432" s="5">
        <f t="shared" si="627"/>
        <v>290.13749999999959</v>
      </c>
      <c r="S432" s="4">
        <f t="shared" si="628"/>
        <v>8.328252214769967E-2</v>
      </c>
      <c r="T432" s="4">
        <f t="shared" si="629"/>
        <v>8.328252214769967E-2</v>
      </c>
      <c r="U432" s="5">
        <f t="shared" si="621"/>
        <v>306.40199999999987</v>
      </c>
      <c r="V432" s="5">
        <f t="shared" si="622"/>
        <v>-27.872000000000128</v>
      </c>
      <c r="X432" s="5">
        <f t="shared" si="582"/>
        <v>49.809999999999491</v>
      </c>
      <c r="Y432" s="5">
        <f t="shared" si="583"/>
        <v>24.039999999999964</v>
      </c>
      <c r="AA432" s="5">
        <f t="shared" si="601"/>
        <v>1</v>
      </c>
      <c r="AB432" s="5">
        <f t="shared" si="602"/>
        <v>0</v>
      </c>
      <c r="AC432" s="5">
        <f t="shared" si="603"/>
        <v>1</v>
      </c>
      <c r="AF432" s="5">
        <f t="shared" si="589"/>
        <v>54.420000000000073</v>
      </c>
      <c r="AG432" s="5">
        <f t="shared" si="590"/>
        <v>27.440000000000509</v>
      </c>
      <c r="AH432" s="5">
        <f t="shared" si="591"/>
        <v>65.090000000000146</v>
      </c>
      <c r="AI432" s="5">
        <f t="shared" si="592"/>
        <v>92.069999999999709</v>
      </c>
      <c r="AJ432" s="5"/>
      <c r="AK432" s="5">
        <f t="shared" si="593"/>
        <v>54.420000000000073</v>
      </c>
      <c r="AL432" s="5">
        <f t="shared" si="613"/>
        <v>70.791999999999547</v>
      </c>
      <c r="AM432" s="5">
        <f t="shared" si="594"/>
        <v>65.090000000000146</v>
      </c>
      <c r="AN432" s="5">
        <f t="shared" si="609"/>
        <v>139.17900000000017</v>
      </c>
      <c r="AO432" s="5">
        <f t="shared" si="610"/>
        <v>0</v>
      </c>
      <c r="AP432" s="5">
        <f t="shared" si="623"/>
        <v>8</v>
      </c>
      <c r="AQ432" s="5">
        <f t="shared" si="641"/>
        <v>6.4</v>
      </c>
      <c r="AR432" s="5"/>
      <c r="AS432" s="5">
        <f t="shared" si="587"/>
        <v>92.069999999999709</v>
      </c>
      <c r="AT432" s="5">
        <f t="shared" si="609"/>
        <v>181.08600000000015</v>
      </c>
      <c r="AU432" s="5">
        <f t="shared" si="595"/>
        <v>27.440000000000509</v>
      </c>
      <c r="AV432" s="5">
        <f t="shared" si="598"/>
        <v>26.979999999999563</v>
      </c>
      <c r="AW432" s="5">
        <f t="shared" si="596"/>
        <v>5</v>
      </c>
      <c r="AZ432" s="4">
        <f t="shared" si="631"/>
        <v>8.328252214769967E-2</v>
      </c>
      <c r="BA432" s="5">
        <f t="shared" si="637"/>
        <v>0</v>
      </c>
      <c r="BB432" s="4">
        <f t="shared" si="632"/>
        <v>0</v>
      </c>
      <c r="BD432" s="5">
        <v>0.51000000000021828</v>
      </c>
      <c r="BE432" s="4">
        <v>1</v>
      </c>
      <c r="BJ432" s="5">
        <v>292.75</v>
      </c>
      <c r="BK432" s="5">
        <v>-96.470000000000255</v>
      </c>
      <c r="BL432" s="5">
        <v>96.470000000000255</v>
      </c>
      <c r="BM432" s="5">
        <v>2</v>
      </c>
      <c r="BR432">
        <v>65</v>
      </c>
      <c r="BS432">
        <v>24</v>
      </c>
    </row>
    <row r="433" spans="1:71">
      <c r="A433" s="7">
        <v>37148</v>
      </c>
      <c r="B433" s="6">
        <v>4385.88</v>
      </c>
      <c r="C433" s="6">
        <v>4441.17</v>
      </c>
      <c r="D433" s="6">
        <v>4115.9799999999996</v>
      </c>
      <c r="E433" s="6">
        <v>4115.9799999999996</v>
      </c>
      <c r="F433" s="6">
        <v>4124.13</v>
      </c>
      <c r="G433" s="6">
        <v>4174.92</v>
      </c>
      <c r="H433" s="6">
        <v>3906.74</v>
      </c>
      <c r="I433" s="6">
        <v>3909.49</v>
      </c>
      <c r="J433" s="9">
        <f t="shared" si="580"/>
        <v>325.19000000000051</v>
      </c>
      <c r="K433" s="9">
        <f t="shared" si="607"/>
        <v>210.98000000000025</v>
      </c>
      <c r="L433" s="9">
        <f t="shared" si="584"/>
        <v>268.18000000000029</v>
      </c>
      <c r="M433" s="9">
        <f t="shared" ref="M433" si="660">AVERAGE(L422:L433)</f>
        <v>168.46083333333334</v>
      </c>
      <c r="N433" s="6" t="s">
        <v>36</v>
      </c>
      <c r="O433" s="9">
        <f t="shared" si="586"/>
        <v>206.48999999999978</v>
      </c>
      <c r="P433" s="4">
        <f t="shared" si="625"/>
        <v>0</v>
      </c>
      <c r="Q433" s="5">
        <f t="shared" si="626"/>
        <v>110.67000000000007</v>
      </c>
      <c r="R433" s="5">
        <f t="shared" si="627"/>
        <v>234.1574999999998</v>
      </c>
      <c r="S433" s="4">
        <f t="shared" si="628"/>
        <v>0</v>
      </c>
      <c r="T433" s="4">
        <f t="shared" si="629"/>
        <v>0</v>
      </c>
      <c r="U433" s="5">
        <f t="shared" si="621"/>
        <v>268.77599999999984</v>
      </c>
      <c r="V433" s="5">
        <f t="shared" si="622"/>
        <v>-62.286000000000058</v>
      </c>
      <c r="X433" s="5">
        <f t="shared" si="582"/>
        <v>-269.90000000000055</v>
      </c>
      <c r="Y433" s="5">
        <f t="shared" si="583"/>
        <v>-214.64000000000033</v>
      </c>
      <c r="AA433" s="5">
        <f t="shared" si="601"/>
        <v>0</v>
      </c>
      <c r="AB433" s="5">
        <f t="shared" si="602"/>
        <v>1</v>
      </c>
      <c r="AC433" s="5">
        <f t="shared" si="603"/>
        <v>1</v>
      </c>
      <c r="AF433" s="5">
        <f t="shared" si="589"/>
        <v>55.289999999999964</v>
      </c>
      <c r="AG433" s="5">
        <f t="shared" si="590"/>
        <v>48.770000000000437</v>
      </c>
      <c r="AH433" s="5">
        <f t="shared" si="591"/>
        <v>269.90000000000055</v>
      </c>
      <c r="AI433" s="5">
        <f t="shared" si="592"/>
        <v>276.42000000000007</v>
      </c>
      <c r="AJ433" s="5"/>
      <c r="AK433" s="5">
        <f t="shared" si="593"/>
        <v>55.289999999999964</v>
      </c>
      <c r="AL433" s="5">
        <f t="shared" si="613"/>
        <v>70.791999999999547</v>
      </c>
      <c r="AM433" s="5">
        <f t="shared" si="594"/>
        <v>269.90000000000055</v>
      </c>
      <c r="AN433" s="5">
        <f t="shared" si="609"/>
        <v>152.30500000000021</v>
      </c>
      <c r="AO433" s="5">
        <f t="shared" si="610"/>
        <v>1</v>
      </c>
      <c r="AP433" s="5">
        <f t="shared" si="623"/>
        <v>8</v>
      </c>
      <c r="AQ433" s="5">
        <f t="shared" si="641"/>
        <v>6.7</v>
      </c>
      <c r="AR433" s="5"/>
      <c r="AS433" s="5">
        <f t="shared" si="587"/>
        <v>276.42000000000007</v>
      </c>
      <c r="AT433" s="5">
        <f t="shared" si="609"/>
        <v>193.99400000000014</v>
      </c>
      <c r="AU433" s="5">
        <f t="shared" si="595"/>
        <v>48.770000000000437</v>
      </c>
      <c r="AV433" s="5">
        <f t="shared" si="598"/>
        <v>6.5199999999995271</v>
      </c>
      <c r="AW433" s="5">
        <f t="shared" si="596"/>
        <v>6</v>
      </c>
      <c r="AZ433" s="4">
        <f t="shared" si="631"/>
        <v>0</v>
      </c>
      <c r="BA433" s="5">
        <f t="shared" si="637"/>
        <v>0</v>
      </c>
      <c r="BB433" s="4">
        <f t="shared" si="632"/>
        <v>8.328252214769967E-2</v>
      </c>
      <c r="BD433" s="5">
        <v>0.52999999999883585</v>
      </c>
      <c r="BE433" s="4">
        <v>1</v>
      </c>
      <c r="BJ433" s="5">
        <v>91.710000000000036</v>
      </c>
      <c r="BK433" s="5">
        <v>37.3100000000004</v>
      </c>
      <c r="BL433" s="5">
        <v>45.159999999999854</v>
      </c>
      <c r="BM433" s="5">
        <v>2</v>
      </c>
      <c r="BR433">
        <v>270</v>
      </c>
      <c r="BS433">
        <v>-101</v>
      </c>
    </row>
    <row r="434" spans="1:71">
      <c r="A434" s="7">
        <v>37151</v>
      </c>
      <c r="B434" s="6">
        <v>4120.5600000000004</v>
      </c>
      <c r="C434" s="6">
        <v>4301.47</v>
      </c>
      <c r="D434" s="6">
        <v>3983.56</v>
      </c>
      <c r="E434" s="6">
        <v>4243.68</v>
      </c>
      <c r="F434" s="6">
        <v>3861.08</v>
      </c>
      <c r="G434" s="6">
        <v>4024.95</v>
      </c>
      <c r="H434" s="6">
        <v>3783.62</v>
      </c>
      <c r="I434" s="6">
        <v>4015.46</v>
      </c>
      <c r="J434" s="9">
        <f t="shared" si="580"/>
        <v>317.91000000000031</v>
      </c>
      <c r="K434" s="9">
        <f t="shared" si="607"/>
        <v>228.53166666666695</v>
      </c>
      <c r="L434" s="9">
        <f t="shared" si="584"/>
        <v>241.32999999999993</v>
      </c>
      <c r="M434" s="9">
        <f t="shared" ref="M434" si="661">AVERAGE(L423:L434)</f>
        <v>179.88583333333338</v>
      </c>
      <c r="N434" s="6" t="s">
        <v>36</v>
      </c>
      <c r="O434" s="9">
        <f t="shared" si="586"/>
        <v>228.22000000000025</v>
      </c>
      <c r="P434" s="4">
        <f t="shared" si="625"/>
        <v>0.27196495619524813</v>
      </c>
      <c r="Q434" s="5">
        <f t="shared" si="626"/>
        <v>79.900000000000546</v>
      </c>
      <c r="R434" s="5">
        <f t="shared" si="627"/>
        <v>226.46499999999992</v>
      </c>
      <c r="S434" s="4">
        <f t="shared" si="628"/>
        <v>0.1155052357412452</v>
      </c>
      <c r="T434" s="4">
        <f t="shared" si="629"/>
        <v>6.6324817629644428E-2</v>
      </c>
      <c r="U434" s="5">
        <f t="shared" si="621"/>
        <v>250.98799999999991</v>
      </c>
      <c r="V434" s="5">
        <f t="shared" si="622"/>
        <v>-22.76799999999966</v>
      </c>
      <c r="X434" s="5">
        <f t="shared" si="582"/>
        <v>123.11999999999989</v>
      </c>
      <c r="Y434" s="5">
        <f t="shared" si="583"/>
        <v>154.38000000000011</v>
      </c>
      <c r="AA434" s="5">
        <f t="shared" si="601"/>
        <v>1</v>
      </c>
      <c r="AB434" s="5">
        <f t="shared" si="602"/>
        <v>0</v>
      </c>
      <c r="AC434" s="5">
        <f t="shared" si="603"/>
        <v>1</v>
      </c>
      <c r="AF434" s="5">
        <f t="shared" si="589"/>
        <v>180.90999999999985</v>
      </c>
      <c r="AG434" s="5">
        <f t="shared" si="590"/>
        <v>185.49000000000069</v>
      </c>
      <c r="AH434" s="5">
        <f t="shared" si="591"/>
        <v>137.00000000000045</v>
      </c>
      <c r="AI434" s="5">
        <f t="shared" si="592"/>
        <v>132.41999999999962</v>
      </c>
      <c r="AJ434" s="5"/>
      <c r="AK434" s="5">
        <f t="shared" si="593"/>
        <v>137.00000000000045</v>
      </c>
      <c r="AL434" s="5">
        <f t="shared" si="613"/>
        <v>103.59200000000013</v>
      </c>
      <c r="AM434" s="5">
        <f t="shared" si="594"/>
        <v>180.90999999999985</v>
      </c>
      <c r="AN434" s="5">
        <f t="shared" si="609"/>
        <v>163.55300000000025</v>
      </c>
      <c r="AO434" s="5">
        <f t="shared" si="610"/>
        <v>1</v>
      </c>
      <c r="AP434" s="5">
        <f t="shared" si="623"/>
        <v>9</v>
      </c>
      <c r="AQ434" s="5">
        <f t="shared" si="641"/>
        <v>7.2</v>
      </c>
      <c r="AR434" s="5"/>
      <c r="AS434" s="5">
        <f t="shared" si="587"/>
        <v>185.49000000000069</v>
      </c>
      <c r="AT434" s="5">
        <f t="shared" si="609"/>
        <v>205.93800000000019</v>
      </c>
      <c r="AU434" s="5">
        <f t="shared" si="595"/>
        <v>132.41999999999962</v>
      </c>
      <c r="AV434" s="5">
        <f t="shared" si="598"/>
        <v>-4.5800000000008367</v>
      </c>
      <c r="AW434" s="5">
        <f t="shared" si="596"/>
        <v>2</v>
      </c>
      <c r="AZ434" s="4">
        <f t="shared" si="631"/>
        <v>6.6324817629644428E-2</v>
      </c>
      <c r="BA434" s="5">
        <f t="shared" si="637"/>
        <v>0</v>
      </c>
      <c r="BB434" s="4">
        <f t="shared" si="632"/>
        <v>0</v>
      </c>
      <c r="BD434" s="5">
        <v>0.5500000000001819</v>
      </c>
      <c r="BE434" s="4">
        <v>1</v>
      </c>
      <c r="BJ434" s="5">
        <v>260.98999999999978</v>
      </c>
      <c r="BK434" s="5">
        <v>-47.909999999999854</v>
      </c>
      <c r="BL434" s="5">
        <v>53.399999999999636</v>
      </c>
      <c r="BM434" s="5">
        <v>2</v>
      </c>
      <c r="BR434">
        <v>-91</v>
      </c>
      <c r="BS434">
        <v>154</v>
      </c>
    </row>
    <row r="435" spans="1:71">
      <c r="A435" s="7">
        <v>37152</v>
      </c>
      <c r="B435" s="6">
        <v>4237.7</v>
      </c>
      <c r="C435" s="6">
        <v>4238.17</v>
      </c>
      <c r="D435" s="6">
        <v>4122.1099999999997</v>
      </c>
      <c r="E435" s="6">
        <v>4194.8500000000004</v>
      </c>
      <c r="F435" s="6">
        <v>3980.65</v>
      </c>
      <c r="G435" s="6">
        <v>3980.65</v>
      </c>
      <c r="H435" s="6">
        <v>3891.32</v>
      </c>
      <c r="I435" s="6">
        <v>3970.18</v>
      </c>
      <c r="J435" s="9">
        <f t="shared" si="580"/>
        <v>121.57000000000062</v>
      </c>
      <c r="K435" s="9">
        <f t="shared" si="607"/>
        <v>223.92250000000033</v>
      </c>
      <c r="L435" s="9">
        <f t="shared" si="584"/>
        <v>124.13999999999987</v>
      </c>
      <c r="M435" s="9">
        <f t="shared" ref="M435" si="662">AVERAGE(L424:L435)</f>
        <v>176.4316666666667</v>
      </c>
      <c r="N435" s="6" t="s">
        <v>36</v>
      </c>
      <c r="O435" s="9">
        <f t="shared" si="586"/>
        <v>224.67000000000053</v>
      </c>
      <c r="P435" s="4">
        <f t="shared" si="625"/>
        <v>0.25235980011105991</v>
      </c>
      <c r="Q435" s="5">
        <f t="shared" si="626"/>
        <v>72.039999999999964</v>
      </c>
      <c r="R435" s="5">
        <f t="shared" si="627"/>
        <v>224.49999999999977</v>
      </c>
      <c r="S435" s="4">
        <f t="shared" si="628"/>
        <v>0.16427216047710069</v>
      </c>
      <c r="T435" s="4">
        <f t="shared" si="629"/>
        <v>6.7325852683038048E-2</v>
      </c>
      <c r="U435" s="5">
        <f t="shared" si="621"/>
        <v>238.64399999999995</v>
      </c>
      <c r="V435" s="5">
        <f t="shared" si="622"/>
        <v>-13.973999999999421</v>
      </c>
      <c r="X435" s="5">
        <f t="shared" si="582"/>
        <v>-42.849999999999454</v>
      </c>
      <c r="Y435" s="5">
        <f t="shared" si="583"/>
        <v>-10.470000000000255</v>
      </c>
      <c r="AA435" s="5">
        <f t="shared" si="601"/>
        <v>0</v>
      </c>
      <c r="AB435" s="5">
        <f t="shared" si="602"/>
        <v>1</v>
      </c>
      <c r="AC435" s="5">
        <f t="shared" si="603"/>
        <v>1</v>
      </c>
      <c r="AF435" s="5">
        <f t="shared" si="589"/>
        <v>0.47000000000025466</v>
      </c>
      <c r="AG435" s="5">
        <f t="shared" si="590"/>
        <v>-5.5100000000002183</v>
      </c>
      <c r="AH435" s="5">
        <f t="shared" si="591"/>
        <v>115.59000000000015</v>
      </c>
      <c r="AI435" s="5">
        <f t="shared" si="592"/>
        <v>121.57000000000062</v>
      </c>
      <c r="AJ435" s="5"/>
      <c r="AK435" s="5">
        <f t="shared" si="593"/>
        <v>0.47000000000025466</v>
      </c>
      <c r="AL435" s="5">
        <f t="shared" si="613"/>
        <v>103.59200000000013</v>
      </c>
      <c r="AM435" s="5">
        <f t="shared" si="594"/>
        <v>115.59000000000015</v>
      </c>
      <c r="AN435" s="5">
        <f t="shared" si="609"/>
        <v>161.84000000000023</v>
      </c>
      <c r="AO435" s="5">
        <f t="shared" si="610"/>
        <v>0</v>
      </c>
      <c r="AP435" s="5">
        <f t="shared" si="623"/>
        <v>8</v>
      </c>
      <c r="AQ435" s="5">
        <f t="shared" si="641"/>
        <v>7.5</v>
      </c>
      <c r="AR435" s="5"/>
      <c r="AS435" s="5">
        <f t="shared" si="587"/>
        <v>121.57000000000062</v>
      </c>
      <c r="AT435" s="5">
        <f t="shared" si="609"/>
        <v>205.57300000000023</v>
      </c>
      <c r="AU435" s="5">
        <f t="shared" si="595"/>
        <v>-5.5100000000002183</v>
      </c>
      <c r="AV435" s="5">
        <f t="shared" si="598"/>
        <v>5.9800000000004729</v>
      </c>
      <c r="AW435" s="5">
        <f t="shared" si="596"/>
        <v>3</v>
      </c>
      <c r="AZ435" s="4">
        <f t="shared" si="631"/>
        <v>6.7325852683038048E-2</v>
      </c>
      <c r="BA435" s="5">
        <f t="shared" si="637"/>
        <v>0</v>
      </c>
      <c r="BB435" s="4">
        <f t="shared" si="632"/>
        <v>6.6324817629644428E-2</v>
      </c>
      <c r="BD435" s="5">
        <v>0.56000000000040018</v>
      </c>
      <c r="BE435" s="4">
        <v>1</v>
      </c>
      <c r="BJ435" s="5">
        <v>504.1899999999996</v>
      </c>
      <c r="BK435" s="5">
        <v>-190.96000000000004</v>
      </c>
      <c r="BL435" s="5">
        <v>190.96000000000004</v>
      </c>
      <c r="BM435" s="5">
        <v>2</v>
      </c>
      <c r="BR435">
        <v>116</v>
      </c>
      <c r="BS435">
        <v>-10</v>
      </c>
    </row>
    <row r="436" spans="1:71">
      <c r="A436" s="7">
        <v>37153</v>
      </c>
      <c r="B436" s="6">
        <v>4195.9799999999996</v>
      </c>
      <c r="C436" s="6">
        <v>4285.34</v>
      </c>
      <c r="D436" s="6">
        <v>4014.83</v>
      </c>
      <c r="E436" s="6">
        <v>4041.8</v>
      </c>
      <c r="F436" s="6">
        <v>3955.41</v>
      </c>
      <c r="G436" s="6">
        <v>4014.86</v>
      </c>
      <c r="H436" s="6">
        <v>3873.81</v>
      </c>
      <c r="I436" s="6">
        <v>3888.93</v>
      </c>
      <c r="J436" s="9">
        <f t="shared" si="580"/>
        <v>270.51000000000022</v>
      </c>
      <c r="K436" s="9">
        <f t="shared" si="607"/>
        <v>238.45000000000039</v>
      </c>
      <c r="L436" s="9">
        <f t="shared" si="584"/>
        <v>141.05000000000018</v>
      </c>
      <c r="M436" s="9">
        <f t="shared" ref="M436" si="663">AVERAGE(L425:L436)</f>
        <v>183.65666666666667</v>
      </c>
      <c r="N436" s="6" t="s">
        <v>36</v>
      </c>
      <c r="O436" s="9">
        <f t="shared" si="586"/>
        <v>152.87000000000035</v>
      </c>
      <c r="P436" s="4">
        <f t="shared" si="625"/>
        <v>0</v>
      </c>
      <c r="Q436" s="5">
        <f t="shared" si="626"/>
        <v>125.6599999999994</v>
      </c>
      <c r="R436" s="5">
        <f t="shared" si="627"/>
        <v>184.2850000000002</v>
      </c>
      <c r="S436" s="4">
        <f t="shared" si="628"/>
        <v>0</v>
      </c>
      <c r="T436" s="4">
        <f t="shared" si="629"/>
        <v>0</v>
      </c>
      <c r="U436" s="5">
        <f t="shared" si="621"/>
        <v>218.15600000000012</v>
      </c>
      <c r="V436" s="5">
        <f t="shared" si="622"/>
        <v>-65.285999999999774</v>
      </c>
      <c r="X436" s="5">
        <f t="shared" si="582"/>
        <v>-154.17999999999938</v>
      </c>
      <c r="Y436" s="5">
        <f t="shared" si="583"/>
        <v>-66.480000000000018</v>
      </c>
      <c r="AA436" s="5">
        <f t="shared" si="601"/>
        <v>0</v>
      </c>
      <c r="AB436" s="5">
        <f t="shared" si="602"/>
        <v>1</v>
      </c>
      <c r="AC436" s="5">
        <f t="shared" si="603"/>
        <v>1</v>
      </c>
      <c r="AF436" s="5">
        <f t="shared" si="589"/>
        <v>89.360000000000582</v>
      </c>
      <c r="AG436" s="5">
        <f t="shared" si="590"/>
        <v>90.489999999999782</v>
      </c>
      <c r="AH436" s="5">
        <f t="shared" si="591"/>
        <v>181.14999999999964</v>
      </c>
      <c r="AI436" s="5">
        <f t="shared" si="592"/>
        <v>180.02000000000044</v>
      </c>
      <c r="AJ436" s="5"/>
      <c r="AK436" s="5">
        <f t="shared" si="593"/>
        <v>89.360000000000582</v>
      </c>
      <c r="AL436" s="5">
        <f t="shared" si="613"/>
        <v>103.59200000000013</v>
      </c>
      <c r="AM436" s="5">
        <f t="shared" si="594"/>
        <v>181.14999999999964</v>
      </c>
      <c r="AN436" s="5">
        <f t="shared" si="609"/>
        <v>168.17300000000014</v>
      </c>
      <c r="AO436" s="5">
        <f t="shared" si="610"/>
        <v>1</v>
      </c>
      <c r="AP436" s="5">
        <f t="shared" si="623"/>
        <v>8</v>
      </c>
      <c r="AQ436" s="5">
        <f t="shared" si="641"/>
        <v>7.7</v>
      </c>
      <c r="AR436" s="5"/>
      <c r="AS436" s="5">
        <f t="shared" si="587"/>
        <v>180.02000000000044</v>
      </c>
      <c r="AT436" s="5">
        <f t="shared" si="609"/>
        <v>210.97500000000028</v>
      </c>
      <c r="AU436" s="5">
        <f t="shared" si="595"/>
        <v>90.489999999999782</v>
      </c>
      <c r="AV436" s="5">
        <f t="shared" si="598"/>
        <v>-1.1299999999991996</v>
      </c>
      <c r="AW436" s="5">
        <f t="shared" si="596"/>
        <v>4</v>
      </c>
      <c r="AZ436" s="4">
        <f t="shared" si="631"/>
        <v>0</v>
      </c>
      <c r="BA436" s="5">
        <f t="shared" si="637"/>
        <v>0</v>
      </c>
      <c r="BB436" s="4">
        <f t="shared" si="632"/>
        <v>6.7325852683038048E-2</v>
      </c>
      <c r="BD436" s="5">
        <v>0.6000000000003638</v>
      </c>
      <c r="BE436" s="4">
        <v>1</v>
      </c>
      <c r="BJ436" s="5">
        <v>518.13999999999942</v>
      </c>
      <c r="BK436" s="5">
        <v>-97.069999999999709</v>
      </c>
      <c r="BL436" s="5">
        <v>97.710000000000036</v>
      </c>
      <c r="BM436" s="5">
        <v>2</v>
      </c>
      <c r="BR436">
        <v>181</v>
      </c>
      <c r="BS436">
        <v>-66</v>
      </c>
    </row>
    <row r="437" spans="1:71">
      <c r="A437" s="7">
        <v>37154</v>
      </c>
      <c r="B437" s="6">
        <v>4044.98</v>
      </c>
      <c r="C437" s="6">
        <v>4110.4399999999996</v>
      </c>
      <c r="D437" s="6">
        <v>3778.18</v>
      </c>
      <c r="E437" s="6">
        <v>3809.67</v>
      </c>
      <c r="F437" s="6">
        <v>3878.57</v>
      </c>
      <c r="G437" s="6">
        <v>3913.64</v>
      </c>
      <c r="H437" s="6">
        <v>3714.05</v>
      </c>
      <c r="I437" s="6">
        <v>3738.18</v>
      </c>
      <c r="J437" s="9">
        <f t="shared" si="580"/>
        <v>332.25999999999976</v>
      </c>
      <c r="K437" s="9">
        <f t="shared" si="607"/>
        <v>254.27916666666701</v>
      </c>
      <c r="L437" s="9">
        <f t="shared" si="584"/>
        <v>199.58999999999969</v>
      </c>
      <c r="M437" s="9">
        <f t="shared" ref="M437" si="664">AVERAGE(L426:L437)</f>
        <v>189.73083333333332</v>
      </c>
      <c r="N437" s="6" t="s">
        <v>36</v>
      </c>
      <c r="O437" s="9">
        <f t="shared" si="586"/>
        <v>71.490000000000236</v>
      </c>
      <c r="P437" s="4">
        <f t="shared" si="625"/>
        <v>0</v>
      </c>
      <c r="Q437" s="5">
        <f t="shared" si="626"/>
        <v>156.73000000000002</v>
      </c>
      <c r="R437" s="5">
        <f t="shared" si="627"/>
        <v>110.67250000000024</v>
      </c>
      <c r="S437" s="4">
        <f t="shared" si="628"/>
        <v>0</v>
      </c>
      <c r="T437" s="4">
        <f t="shared" si="629"/>
        <v>0</v>
      </c>
      <c r="U437" s="5">
        <f t="shared" si="621"/>
        <v>176.74800000000022</v>
      </c>
      <c r="V437" s="5">
        <f t="shared" si="622"/>
        <v>-105.25799999999998</v>
      </c>
      <c r="X437" s="5">
        <f t="shared" si="582"/>
        <v>-235.30999999999995</v>
      </c>
      <c r="Y437" s="5">
        <f t="shared" si="583"/>
        <v>-140.39000000000033</v>
      </c>
      <c r="AA437" s="5">
        <f t="shared" si="601"/>
        <v>0</v>
      </c>
      <c r="AB437" s="5">
        <f t="shared" si="602"/>
        <v>1</v>
      </c>
      <c r="AC437" s="5">
        <f t="shared" si="603"/>
        <v>1</v>
      </c>
      <c r="AF437" s="5">
        <f t="shared" si="589"/>
        <v>65.459999999999582</v>
      </c>
      <c r="AG437" s="5">
        <f t="shared" si="590"/>
        <v>68.639999999999418</v>
      </c>
      <c r="AH437" s="5">
        <f t="shared" si="591"/>
        <v>266.80000000000018</v>
      </c>
      <c r="AI437" s="5">
        <f t="shared" si="592"/>
        <v>263.62000000000035</v>
      </c>
      <c r="AJ437" s="5"/>
      <c r="AK437" s="5">
        <f t="shared" si="593"/>
        <v>65.459999999999582</v>
      </c>
      <c r="AL437" s="5">
        <f t="shared" si="613"/>
        <v>103.59200000000013</v>
      </c>
      <c r="AM437" s="5">
        <f t="shared" si="594"/>
        <v>266.80000000000018</v>
      </c>
      <c r="AN437" s="5">
        <f t="shared" si="609"/>
        <v>178.85300000000015</v>
      </c>
      <c r="AO437" s="5">
        <f t="shared" si="610"/>
        <v>1</v>
      </c>
      <c r="AP437" s="5">
        <f t="shared" si="623"/>
        <v>8</v>
      </c>
      <c r="AQ437" s="5">
        <f t="shared" si="641"/>
        <v>7.9</v>
      </c>
      <c r="AR437" s="5"/>
      <c r="AS437" s="5">
        <f t="shared" si="587"/>
        <v>263.62000000000035</v>
      </c>
      <c r="AT437" s="5">
        <f t="shared" si="609"/>
        <v>219.35700000000028</v>
      </c>
      <c r="AU437" s="5">
        <f t="shared" si="595"/>
        <v>68.639999999999418</v>
      </c>
      <c r="AV437" s="5">
        <f t="shared" si="598"/>
        <v>-3.1799999999998363</v>
      </c>
      <c r="AW437" s="5">
        <f t="shared" si="596"/>
        <v>5</v>
      </c>
      <c r="AZ437" s="4">
        <f t="shared" si="631"/>
        <v>0</v>
      </c>
      <c r="BA437" s="5">
        <f t="shared" si="637"/>
        <v>0</v>
      </c>
      <c r="BB437" s="4">
        <f t="shared" si="632"/>
        <v>0</v>
      </c>
      <c r="BD437" s="5">
        <v>0.66999999999916326</v>
      </c>
      <c r="BE437" s="4">
        <v>1</v>
      </c>
      <c r="BJ437" s="5">
        <v>159.85999999999967</v>
      </c>
      <c r="BK437" s="5">
        <v>27.059999999999491</v>
      </c>
      <c r="BL437" s="5">
        <v>110.43000000000029</v>
      </c>
      <c r="BM437" s="5">
        <v>2</v>
      </c>
      <c r="BR437">
        <v>267</v>
      </c>
      <c r="BS437">
        <v>-114</v>
      </c>
    </row>
    <row r="438" spans="1:71">
      <c r="A438" s="7">
        <v>37155</v>
      </c>
      <c r="B438" s="6">
        <v>3805</v>
      </c>
      <c r="C438" s="6">
        <v>3826.05</v>
      </c>
      <c r="D438" s="6">
        <v>3539.18</v>
      </c>
      <c r="E438" s="6">
        <v>3787.23</v>
      </c>
      <c r="F438" s="6">
        <v>3674.37</v>
      </c>
      <c r="G438" s="6">
        <v>3733.12</v>
      </c>
      <c r="H438" s="6">
        <v>3463.07</v>
      </c>
      <c r="I438" s="6">
        <v>3652.87</v>
      </c>
      <c r="J438" s="9">
        <f t="shared" si="580"/>
        <v>286.87000000000035</v>
      </c>
      <c r="K438" s="9">
        <f t="shared" si="607"/>
        <v>262.73666666666702</v>
      </c>
      <c r="L438" s="9">
        <f t="shared" si="584"/>
        <v>275.10999999999967</v>
      </c>
      <c r="M438" s="9">
        <f t="shared" ref="M438" si="665">AVERAGE(L427:L438)</f>
        <v>201.6883333333333</v>
      </c>
      <c r="N438" s="6" t="s">
        <v>36</v>
      </c>
      <c r="O438" s="9">
        <f t="shared" si="586"/>
        <v>134.36000000000013</v>
      </c>
      <c r="P438" s="4">
        <f t="shared" si="625"/>
        <v>0.40113571109551382</v>
      </c>
      <c r="Q438" s="5">
        <f t="shared" si="626"/>
        <v>156.73000000000002</v>
      </c>
      <c r="R438" s="5">
        <f t="shared" si="627"/>
        <v>110.67250000000024</v>
      </c>
      <c r="S438" s="4">
        <f t="shared" si="628"/>
        <v>0.30366112828438968</v>
      </c>
      <c r="T438" s="4">
        <f t="shared" si="629"/>
        <v>0.29255467659376388</v>
      </c>
      <c r="U438" s="5">
        <f t="shared" si="621"/>
        <v>162.32200000000029</v>
      </c>
      <c r="V438" s="5">
        <f t="shared" si="622"/>
        <v>-27.96200000000016</v>
      </c>
      <c r="X438" s="5">
        <f t="shared" si="582"/>
        <v>-17.769999999999982</v>
      </c>
      <c r="Y438" s="5">
        <f t="shared" si="583"/>
        <v>-21.5</v>
      </c>
      <c r="AA438" s="5">
        <f t="shared" si="601"/>
        <v>0</v>
      </c>
      <c r="AB438" s="5">
        <f t="shared" si="602"/>
        <v>1</v>
      </c>
      <c r="AC438" s="5">
        <f t="shared" si="603"/>
        <v>1</v>
      </c>
      <c r="AF438" s="5">
        <f t="shared" si="589"/>
        <v>21.050000000000182</v>
      </c>
      <c r="AG438" s="5">
        <f t="shared" si="590"/>
        <v>16.380000000000109</v>
      </c>
      <c r="AH438" s="5">
        <f t="shared" si="591"/>
        <v>265.82000000000016</v>
      </c>
      <c r="AI438" s="5">
        <f t="shared" si="592"/>
        <v>270.49000000000024</v>
      </c>
      <c r="AJ438" s="5"/>
      <c r="AK438" s="5">
        <f t="shared" si="593"/>
        <v>21.050000000000182</v>
      </c>
      <c r="AL438" s="5">
        <f t="shared" si="613"/>
        <v>103.59200000000013</v>
      </c>
      <c r="AM438" s="5">
        <f t="shared" si="594"/>
        <v>265.82000000000016</v>
      </c>
      <c r="AN438" s="5">
        <f t="shared" si="609"/>
        <v>184.46200000000013</v>
      </c>
      <c r="AO438" s="5">
        <f t="shared" si="610"/>
        <v>1</v>
      </c>
      <c r="AP438" s="5">
        <f t="shared" si="623"/>
        <v>8</v>
      </c>
      <c r="AQ438" s="5">
        <f t="shared" si="641"/>
        <v>8</v>
      </c>
      <c r="AR438" s="5"/>
      <c r="AS438" s="5">
        <f t="shared" si="587"/>
        <v>270.49000000000024</v>
      </c>
      <c r="AT438" s="5">
        <f t="shared" si="609"/>
        <v>226.50100000000029</v>
      </c>
      <c r="AU438" s="5">
        <f t="shared" si="595"/>
        <v>16.380000000000109</v>
      </c>
      <c r="AV438" s="5">
        <f t="shared" si="598"/>
        <v>4.6700000000000728</v>
      </c>
      <c r="AW438" s="5">
        <f t="shared" si="596"/>
        <v>6</v>
      </c>
      <c r="AZ438" s="4">
        <f t="shared" si="631"/>
        <v>0.29255467659376388</v>
      </c>
      <c r="BA438" s="5">
        <f t="shared" si="637"/>
        <v>0</v>
      </c>
      <c r="BB438" s="4">
        <f t="shared" si="632"/>
        <v>0</v>
      </c>
      <c r="BD438" s="5">
        <v>0.69000000000005457</v>
      </c>
      <c r="BE438" s="4">
        <v>1</v>
      </c>
      <c r="BJ438" s="5">
        <v>232.90000000000009</v>
      </c>
      <c r="BK438" s="5">
        <v>190.46000000000004</v>
      </c>
      <c r="BL438" s="5">
        <v>152.22000000000025</v>
      </c>
      <c r="BM438" s="5">
        <v>2</v>
      </c>
      <c r="BR438">
        <v>266</v>
      </c>
      <c r="BS438">
        <v>-121</v>
      </c>
    </row>
    <row r="439" spans="1:71">
      <c r="A439" s="7">
        <v>37158</v>
      </c>
      <c r="B439" s="6">
        <v>3792.86</v>
      </c>
      <c r="C439" s="6">
        <v>4056.04</v>
      </c>
      <c r="D439" s="6">
        <v>3792.86</v>
      </c>
      <c r="E439" s="6">
        <v>4038.69</v>
      </c>
      <c r="F439" s="6">
        <v>3713.76</v>
      </c>
      <c r="G439" s="6">
        <v>3861.19</v>
      </c>
      <c r="H439" s="6">
        <v>3713.76</v>
      </c>
      <c r="I439" s="6">
        <v>3861.19</v>
      </c>
      <c r="J439" s="9">
        <f t="shared" si="580"/>
        <v>268.80999999999995</v>
      </c>
      <c r="K439" s="9">
        <f t="shared" si="607"/>
        <v>270.15416666666698</v>
      </c>
      <c r="L439" s="9">
        <f t="shared" si="584"/>
        <v>208.32000000000016</v>
      </c>
      <c r="M439" s="9">
        <f t="shared" ref="M439" si="666">AVERAGE(L428:L439)</f>
        <v>209.85749999999999</v>
      </c>
      <c r="N439" s="6" t="s">
        <v>37</v>
      </c>
      <c r="O439" s="9">
        <f t="shared" si="586"/>
        <v>177.5</v>
      </c>
      <c r="P439" s="4">
        <f t="shared" si="625"/>
        <v>0.69206162684423267</v>
      </c>
      <c r="Q439" s="5">
        <f t="shared" si="626"/>
        <v>153.18000000000029</v>
      </c>
      <c r="R439" s="5">
        <f t="shared" si="627"/>
        <v>109.78500000000031</v>
      </c>
      <c r="S439" s="4">
        <f t="shared" si="628"/>
        <v>0.67638614177247336</v>
      </c>
      <c r="T439" s="4">
        <f t="shared" si="629"/>
        <v>0.51202666151468323</v>
      </c>
      <c r="U439" s="5">
        <f t="shared" si="621"/>
        <v>152.17800000000025</v>
      </c>
      <c r="V439" s="5">
        <f t="shared" si="622"/>
        <v>25.321999999999747</v>
      </c>
      <c r="X439" s="5">
        <f t="shared" si="582"/>
        <v>245.82999999999993</v>
      </c>
      <c r="Y439" s="5">
        <f t="shared" si="583"/>
        <v>147.42999999999984</v>
      </c>
      <c r="AA439" s="5">
        <f t="shared" si="601"/>
        <v>1</v>
      </c>
      <c r="AB439" s="5">
        <f t="shared" si="602"/>
        <v>0</v>
      </c>
      <c r="AC439" s="5">
        <f t="shared" si="603"/>
        <v>1</v>
      </c>
      <c r="AF439" s="5">
        <f t="shared" si="589"/>
        <v>263.17999999999984</v>
      </c>
      <c r="AG439" s="5">
        <f t="shared" si="590"/>
        <v>268.80999999999995</v>
      </c>
      <c r="AH439" s="5">
        <f t="shared" si="591"/>
        <v>0</v>
      </c>
      <c r="AI439" s="5">
        <f t="shared" si="592"/>
        <v>-5.6300000000001091</v>
      </c>
      <c r="AJ439" s="5"/>
      <c r="AK439" s="5">
        <f t="shared" si="593"/>
        <v>0</v>
      </c>
      <c r="AL439" s="5">
        <f t="shared" si="613"/>
        <v>103.59200000000013</v>
      </c>
      <c r="AM439" s="5">
        <f t="shared" si="594"/>
        <v>263.17999999999984</v>
      </c>
      <c r="AN439" s="5">
        <f t="shared" si="609"/>
        <v>194.95100000000011</v>
      </c>
      <c r="AO439" s="5">
        <f t="shared" si="610"/>
        <v>1</v>
      </c>
      <c r="AP439" s="5">
        <f t="shared" si="623"/>
        <v>8</v>
      </c>
      <c r="AQ439" s="5">
        <f t="shared" si="641"/>
        <v>8.1</v>
      </c>
      <c r="AR439" s="5"/>
      <c r="AS439" s="5">
        <f t="shared" si="587"/>
        <v>268.80999999999995</v>
      </c>
      <c r="AT439" s="5">
        <f t="shared" si="609"/>
        <v>237.15700000000029</v>
      </c>
      <c r="AU439" s="5">
        <f t="shared" si="595"/>
        <v>-5.6300000000001091</v>
      </c>
      <c r="AV439" s="5">
        <f t="shared" si="598"/>
        <v>-5.6300000000001091</v>
      </c>
      <c r="AW439" s="5">
        <f t="shared" si="596"/>
        <v>2</v>
      </c>
      <c r="AZ439" s="4">
        <f t="shared" si="631"/>
        <v>0.51202666151468323</v>
      </c>
      <c r="BA439" s="5">
        <f t="shared" si="637"/>
        <v>0</v>
      </c>
      <c r="BB439" s="4">
        <f t="shared" si="632"/>
        <v>0.29255467659376388</v>
      </c>
      <c r="BD439" s="5">
        <v>0.8499999999994543</v>
      </c>
      <c r="BE439" s="4">
        <v>1</v>
      </c>
      <c r="BJ439" s="5">
        <v>101.56999999999971</v>
      </c>
      <c r="BK439" s="5">
        <v>20.030000000000655</v>
      </c>
      <c r="BL439" s="5">
        <v>65.969999999999345</v>
      </c>
      <c r="BM439" s="5">
        <v>2</v>
      </c>
      <c r="BR439">
        <v>246</v>
      </c>
      <c r="BS439">
        <v>-126</v>
      </c>
    </row>
    <row r="440" spans="1:71">
      <c r="A440" s="7">
        <v>37159</v>
      </c>
      <c r="B440" s="6">
        <v>4035.31</v>
      </c>
      <c r="C440" s="6">
        <v>4135.5</v>
      </c>
      <c r="D440" s="6">
        <v>3948.64</v>
      </c>
      <c r="E440" s="6">
        <v>4009.12</v>
      </c>
      <c r="F440" s="6">
        <v>3795.85</v>
      </c>
      <c r="G440" s="6">
        <v>3947.83</v>
      </c>
      <c r="H440" s="6">
        <v>3769.09</v>
      </c>
      <c r="I440" s="6">
        <v>3902.85</v>
      </c>
      <c r="J440" s="9">
        <f t="shared" si="580"/>
        <v>186.86000000000013</v>
      </c>
      <c r="K440" s="9">
        <f t="shared" si="607"/>
        <v>263.98416666666697</v>
      </c>
      <c r="L440" s="9">
        <f t="shared" si="584"/>
        <v>178.73999999999978</v>
      </c>
      <c r="M440" s="9">
        <f t="shared" ref="M440" si="667">AVERAGE(L429:L440)</f>
        <v>212.59666666666658</v>
      </c>
      <c r="N440" s="6" t="s">
        <v>37</v>
      </c>
      <c r="O440" s="9">
        <f t="shared" si="586"/>
        <v>106.26999999999998</v>
      </c>
      <c r="P440" s="4">
        <f t="shared" si="625"/>
        <v>0.32808225639090483</v>
      </c>
      <c r="Q440" s="5">
        <f t="shared" si="626"/>
        <v>106.00999999999976</v>
      </c>
      <c r="R440" s="5">
        <f t="shared" si="627"/>
        <v>97.992500000000177</v>
      </c>
      <c r="S440" s="4">
        <f t="shared" si="628"/>
        <v>0.22191029158425152</v>
      </c>
      <c r="T440" s="4">
        <f t="shared" si="629"/>
        <v>0.16798686244203936</v>
      </c>
      <c r="U440" s="5">
        <f t="shared" si="621"/>
        <v>128.49800000000013</v>
      </c>
      <c r="V440" s="5">
        <f t="shared" si="622"/>
        <v>-22.228000000000151</v>
      </c>
      <c r="X440" s="5">
        <f t="shared" si="582"/>
        <v>-26.190000000000055</v>
      </c>
      <c r="Y440" s="5">
        <f t="shared" si="583"/>
        <v>107</v>
      </c>
      <c r="AA440" s="5">
        <f t="shared" si="601"/>
        <v>0</v>
      </c>
      <c r="AB440" s="5">
        <f t="shared" si="602"/>
        <v>0</v>
      </c>
      <c r="AC440" s="5">
        <f t="shared" si="603"/>
        <v>0</v>
      </c>
      <c r="AF440" s="5">
        <f t="shared" si="589"/>
        <v>100.19000000000005</v>
      </c>
      <c r="AG440" s="5">
        <f t="shared" si="590"/>
        <v>96.809999999999945</v>
      </c>
      <c r="AH440" s="5">
        <f t="shared" si="591"/>
        <v>86.670000000000073</v>
      </c>
      <c r="AI440" s="5">
        <f t="shared" si="592"/>
        <v>90.050000000000182</v>
      </c>
      <c r="AJ440" s="5"/>
      <c r="AK440" s="5">
        <f t="shared" si="593"/>
        <v>86.670000000000073</v>
      </c>
      <c r="AL440" s="5">
        <f t="shared" si="613"/>
        <v>103.59200000000013</v>
      </c>
      <c r="AM440" s="5">
        <f t="shared" si="594"/>
        <v>100.19000000000005</v>
      </c>
      <c r="AN440" s="5">
        <f t="shared" si="609"/>
        <v>185.26100000000011</v>
      </c>
      <c r="AO440" s="5">
        <f t="shared" si="610"/>
        <v>0</v>
      </c>
      <c r="AP440" s="5">
        <f t="shared" si="623"/>
        <v>7</v>
      </c>
      <c r="AQ440" s="5">
        <f t="shared" si="641"/>
        <v>8</v>
      </c>
      <c r="AR440" s="5"/>
      <c r="AS440" s="5">
        <f t="shared" si="587"/>
        <v>96.809999999999945</v>
      </c>
      <c r="AT440" s="5">
        <f t="shared" si="609"/>
        <v>226.57800000000026</v>
      </c>
      <c r="AU440" s="5">
        <f t="shared" si="595"/>
        <v>90.050000000000182</v>
      </c>
      <c r="AV440" s="5">
        <f t="shared" si="598"/>
        <v>3.3800000000001091</v>
      </c>
      <c r="AW440" s="5">
        <f t="shared" si="596"/>
        <v>3</v>
      </c>
      <c r="AX440" s="3">
        <v>1</v>
      </c>
      <c r="AZ440" s="4">
        <f t="shared" si="631"/>
        <v>0.16798686244203936</v>
      </c>
      <c r="BA440" s="5">
        <f t="shared" si="637"/>
        <v>0</v>
      </c>
      <c r="BB440" s="4">
        <f t="shared" si="632"/>
        <v>0.51202666151468323</v>
      </c>
      <c r="BD440" s="5">
        <v>0.86000000000058208</v>
      </c>
      <c r="BE440" s="4">
        <v>1</v>
      </c>
      <c r="BJ440" s="5">
        <v>196.6899999999996</v>
      </c>
      <c r="BK440" s="5">
        <v>-59.579999999999927</v>
      </c>
      <c r="BL440" s="5">
        <v>85.970000000000255</v>
      </c>
      <c r="BM440" s="5">
        <v>2</v>
      </c>
      <c r="BR440">
        <v>-26</v>
      </c>
      <c r="BS440">
        <v>-128</v>
      </c>
    </row>
    <row r="441" spans="1:71">
      <c r="A441" s="7">
        <v>37160</v>
      </c>
      <c r="B441" s="6">
        <v>4014.4</v>
      </c>
      <c r="C441" s="6">
        <v>4186.04</v>
      </c>
      <c r="D441" s="6">
        <v>4014.4</v>
      </c>
      <c r="E441" s="6">
        <v>4095.32</v>
      </c>
      <c r="F441" s="6">
        <v>3882.26</v>
      </c>
      <c r="G441" s="6">
        <v>4012.94</v>
      </c>
      <c r="H441" s="6">
        <v>3836.42</v>
      </c>
      <c r="I441" s="6">
        <v>3975.53</v>
      </c>
      <c r="J441" s="9">
        <f t="shared" si="580"/>
        <v>176.92000000000007</v>
      </c>
      <c r="K441" s="9">
        <f t="shared" si="607"/>
        <v>262.24333333333362</v>
      </c>
      <c r="L441" s="9">
        <f t="shared" si="584"/>
        <v>176.51999999999998</v>
      </c>
      <c r="M441" s="9">
        <f t="shared" ref="M441" si="668">AVERAGE(L430:L441)</f>
        <v>218.0441666666666</v>
      </c>
      <c r="N441" s="6" t="s">
        <v>36</v>
      </c>
      <c r="O441" s="9">
        <f t="shared" si="586"/>
        <v>119.78999999999996</v>
      </c>
      <c r="P441" s="4">
        <f t="shared" si="625"/>
        <v>0.45561739458541489</v>
      </c>
      <c r="Q441" s="5">
        <f t="shared" si="626"/>
        <v>106.00999999999976</v>
      </c>
      <c r="R441" s="5">
        <f t="shared" si="627"/>
        <v>97.992500000000177</v>
      </c>
      <c r="S441" s="4">
        <f t="shared" si="628"/>
        <v>0.31531531531531293</v>
      </c>
      <c r="T441" s="4">
        <f t="shared" si="629"/>
        <v>0.3081732916480554</v>
      </c>
      <c r="U441" s="5">
        <f t="shared" si="621"/>
        <v>121.88200000000006</v>
      </c>
      <c r="V441" s="5">
        <f t="shared" si="622"/>
        <v>-2.0920000000000982</v>
      </c>
      <c r="X441" s="5">
        <f t="shared" si="582"/>
        <v>80.920000000000073</v>
      </c>
      <c r="Y441" s="5">
        <f t="shared" si="583"/>
        <v>93.269999999999982</v>
      </c>
      <c r="AA441" s="5">
        <f t="shared" si="601"/>
        <v>1</v>
      </c>
      <c r="AB441" s="5">
        <f t="shared" si="602"/>
        <v>0</v>
      </c>
      <c r="AC441" s="5">
        <f t="shared" si="603"/>
        <v>1</v>
      </c>
      <c r="AF441" s="5">
        <f t="shared" si="589"/>
        <v>171.63999999999987</v>
      </c>
      <c r="AG441" s="5">
        <f t="shared" si="590"/>
        <v>176.92000000000007</v>
      </c>
      <c r="AH441" s="5">
        <f t="shared" si="591"/>
        <v>0</v>
      </c>
      <c r="AI441" s="5">
        <f t="shared" si="592"/>
        <v>-5.2800000000002001</v>
      </c>
      <c r="AJ441" s="5"/>
      <c r="AK441" s="5">
        <f t="shared" si="593"/>
        <v>0</v>
      </c>
      <c r="AL441" s="5">
        <f t="shared" si="613"/>
        <v>94.124000000000549</v>
      </c>
      <c r="AM441" s="5">
        <f t="shared" si="594"/>
        <v>171.63999999999987</v>
      </c>
      <c r="AN441" s="5">
        <f t="shared" si="609"/>
        <v>188.02700000000004</v>
      </c>
      <c r="AO441" s="5">
        <f t="shared" si="610"/>
        <v>0</v>
      </c>
      <c r="AP441" s="5">
        <f t="shared" si="623"/>
        <v>6</v>
      </c>
      <c r="AQ441" s="5">
        <f t="shared" si="641"/>
        <v>7.8</v>
      </c>
      <c r="AR441" s="5"/>
      <c r="AS441" s="5">
        <f t="shared" si="587"/>
        <v>176.92000000000007</v>
      </c>
      <c r="AT441" s="5">
        <f t="shared" si="609"/>
        <v>193.22200000000021</v>
      </c>
      <c r="AU441" s="5">
        <f t="shared" si="595"/>
        <v>-5.2800000000002001</v>
      </c>
      <c r="AV441" s="5">
        <f t="shared" si="598"/>
        <v>-5.2800000000002001</v>
      </c>
      <c r="AW441" s="5">
        <f t="shared" si="596"/>
        <v>4</v>
      </c>
      <c r="AZ441" s="4">
        <f t="shared" si="631"/>
        <v>0.3081732916480554</v>
      </c>
      <c r="BA441" s="5">
        <f t="shared" si="637"/>
        <v>0</v>
      </c>
      <c r="BB441" s="4">
        <f t="shared" si="632"/>
        <v>0.16798686244203936</v>
      </c>
      <c r="BD441" s="5">
        <v>0.97999999999956344</v>
      </c>
      <c r="BE441" s="4">
        <v>1</v>
      </c>
      <c r="BJ441" s="5">
        <v>198.02999999999975</v>
      </c>
      <c r="BK441" s="5">
        <v>23.550000000000182</v>
      </c>
      <c r="BL441" s="5">
        <v>9.7399999999997817</v>
      </c>
      <c r="BM441" s="5">
        <v>2</v>
      </c>
      <c r="BR441">
        <v>-105</v>
      </c>
      <c r="BS441">
        <v>93</v>
      </c>
    </row>
    <row r="442" spans="1:71">
      <c r="A442" s="7">
        <v>37161</v>
      </c>
      <c r="B442" s="6">
        <v>4095.35</v>
      </c>
      <c r="C442" s="6">
        <v>4184.5</v>
      </c>
      <c r="D442" s="6">
        <v>4048.2</v>
      </c>
      <c r="E442" s="6">
        <v>4184.5</v>
      </c>
      <c r="F442" s="6">
        <v>3946.71</v>
      </c>
      <c r="G442" s="6">
        <v>4013.23</v>
      </c>
      <c r="H442" s="6">
        <v>3928.12</v>
      </c>
      <c r="I442" s="6">
        <v>4013.23</v>
      </c>
      <c r="J442" s="9">
        <f t="shared" si="580"/>
        <v>136.30000000000018</v>
      </c>
      <c r="K442" s="9">
        <f t="shared" si="607"/>
        <v>254.43250000000023</v>
      </c>
      <c r="L442" s="9">
        <f t="shared" si="584"/>
        <v>85.110000000000127</v>
      </c>
      <c r="M442" s="9">
        <f t="shared" ref="M442" si="669">AVERAGE(L431:L442)</f>
        <v>210.50166666666664</v>
      </c>
      <c r="N442" s="6" t="s">
        <v>37</v>
      </c>
      <c r="O442" s="9">
        <f t="shared" si="586"/>
        <v>171.26999999999998</v>
      </c>
      <c r="P442" s="4">
        <f t="shared" si="625"/>
        <v>0.9125368524498102</v>
      </c>
      <c r="Q442" s="5">
        <f t="shared" si="626"/>
        <v>71.230000000000018</v>
      </c>
      <c r="R442" s="5">
        <f t="shared" si="627"/>
        <v>124.07749999999999</v>
      </c>
      <c r="S442" s="4">
        <f t="shared" si="628"/>
        <v>0.94123195924912717</v>
      </c>
      <c r="T442" s="4">
        <f t="shared" si="629"/>
        <v>0.63663625342946295</v>
      </c>
      <c r="U442" s="5">
        <f t="shared" si="621"/>
        <v>141.83800000000002</v>
      </c>
      <c r="V442" s="5">
        <f t="shared" si="622"/>
        <v>29.43199999999996</v>
      </c>
      <c r="X442" s="5">
        <f t="shared" si="582"/>
        <v>89.150000000000091</v>
      </c>
      <c r="Y442" s="5">
        <f t="shared" si="583"/>
        <v>66.519999999999982</v>
      </c>
      <c r="AA442" s="5">
        <f t="shared" si="601"/>
        <v>1</v>
      </c>
      <c r="AB442" s="5">
        <f t="shared" si="602"/>
        <v>0</v>
      </c>
      <c r="AC442" s="5">
        <f t="shared" si="603"/>
        <v>1</v>
      </c>
      <c r="AF442" s="5">
        <f t="shared" si="589"/>
        <v>89.150000000000091</v>
      </c>
      <c r="AG442" s="5">
        <f t="shared" si="590"/>
        <v>89.179999999999836</v>
      </c>
      <c r="AH442" s="5">
        <f t="shared" si="591"/>
        <v>47.150000000000091</v>
      </c>
      <c r="AI442" s="5">
        <f t="shared" si="592"/>
        <v>47.120000000000346</v>
      </c>
      <c r="AJ442" s="5"/>
      <c r="AK442" s="5">
        <f t="shared" si="593"/>
        <v>47.150000000000091</v>
      </c>
      <c r="AL442" s="5">
        <f t="shared" si="613"/>
        <v>94.124000000000549</v>
      </c>
      <c r="AM442" s="5">
        <f t="shared" si="594"/>
        <v>89.150000000000091</v>
      </c>
      <c r="AN442" s="5">
        <f t="shared" si="609"/>
        <v>190.43300000000005</v>
      </c>
      <c r="AO442" s="5">
        <f t="shared" si="610"/>
        <v>0</v>
      </c>
      <c r="AP442" s="5">
        <f t="shared" si="623"/>
        <v>6</v>
      </c>
      <c r="AQ442" s="5">
        <f t="shared" si="641"/>
        <v>7.6</v>
      </c>
      <c r="AR442" s="5"/>
      <c r="AS442" s="5">
        <f t="shared" si="587"/>
        <v>89.179999999999836</v>
      </c>
      <c r="AT442" s="5">
        <f t="shared" si="609"/>
        <v>192.93300000000022</v>
      </c>
      <c r="AU442" s="5">
        <f t="shared" si="595"/>
        <v>47.120000000000346</v>
      </c>
      <c r="AV442" s="5">
        <f t="shared" si="598"/>
        <v>-2.9999999999745341E-2</v>
      </c>
      <c r="AW442" s="5">
        <f t="shared" si="596"/>
        <v>5</v>
      </c>
      <c r="AZ442" s="4">
        <f t="shared" si="631"/>
        <v>0.63663625342946295</v>
      </c>
      <c r="BA442" s="5">
        <f t="shared" si="637"/>
        <v>0</v>
      </c>
      <c r="BB442" s="4">
        <f t="shared" si="632"/>
        <v>0.3081732916480554</v>
      </c>
      <c r="BD442" s="5">
        <v>1.0199999999995271</v>
      </c>
      <c r="BE442" s="4">
        <v>1</v>
      </c>
      <c r="BJ442" s="5">
        <v>451.65999999999985</v>
      </c>
      <c r="BK442" s="5">
        <v>-27.140000000000327</v>
      </c>
      <c r="BL442" s="5">
        <v>40.300000000000182</v>
      </c>
      <c r="BM442" s="5">
        <v>2</v>
      </c>
      <c r="BR442">
        <v>89</v>
      </c>
      <c r="BS442">
        <v>-67</v>
      </c>
    </row>
    <row r="443" spans="1:71">
      <c r="A443" s="7">
        <v>37162</v>
      </c>
      <c r="B443" s="6">
        <v>4197.3500000000004</v>
      </c>
      <c r="C443" s="6">
        <v>4317.63</v>
      </c>
      <c r="D443" s="6">
        <v>4197.3500000000004</v>
      </c>
      <c r="E443" s="6">
        <v>4308.1499999999996</v>
      </c>
      <c r="F443" s="6">
        <v>4065.22</v>
      </c>
      <c r="G443" s="6">
        <v>4117.84</v>
      </c>
      <c r="H443" s="6">
        <v>4040.89</v>
      </c>
      <c r="I443" s="6">
        <v>4079.02</v>
      </c>
      <c r="J443" s="9">
        <f t="shared" si="580"/>
        <v>133.13000000000011</v>
      </c>
      <c r="K443" s="9">
        <f t="shared" si="607"/>
        <v>222.98666666666688</v>
      </c>
      <c r="L443" s="9">
        <f t="shared" si="584"/>
        <v>104.61000000000013</v>
      </c>
      <c r="M443" s="9">
        <f t="shared" ref="M443" si="670">AVERAGE(L432:L443)</f>
        <v>175.4383333333333</v>
      </c>
      <c r="N443" s="6" t="s">
        <v>37</v>
      </c>
      <c r="O443" s="9">
        <f t="shared" si="586"/>
        <v>229.12999999999965</v>
      </c>
      <c r="P443" s="4">
        <f t="shared" si="625"/>
        <v>1</v>
      </c>
      <c r="Q443" s="5">
        <f t="shared" si="626"/>
        <v>122.85999999999967</v>
      </c>
      <c r="R443" s="5">
        <f t="shared" si="627"/>
        <v>136.9849999999999</v>
      </c>
      <c r="S443" s="4">
        <f t="shared" si="628"/>
        <v>1</v>
      </c>
      <c r="T443" s="4">
        <f t="shared" si="629"/>
        <v>1</v>
      </c>
      <c r="U443" s="5">
        <f t="shared" si="621"/>
        <v>160.79199999999992</v>
      </c>
      <c r="V443" s="5">
        <f t="shared" si="622"/>
        <v>68.337999999999738</v>
      </c>
      <c r="X443" s="5">
        <f t="shared" si="582"/>
        <v>110.79999999999927</v>
      </c>
      <c r="Y443" s="5">
        <f t="shared" si="583"/>
        <v>13.800000000000182</v>
      </c>
      <c r="AA443" s="5">
        <f t="shared" si="601"/>
        <v>1</v>
      </c>
      <c r="AB443" s="5">
        <f t="shared" si="602"/>
        <v>0</v>
      </c>
      <c r="AC443" s="5">
        <f t="shared" si="603"/>
        <v>1</v>
      </c>
      <c r="AF443" s="5">
        <f t="shared" si="589"/>
        <v>120.27999999999975</v>
      </c>
      <c r="AG443" s="5">
        <f t="shared" si="590"/>
        <v>133.13000000000011</v>
      </c>
      <c r="AH443" s="5">
        <f t="shared" si="591"/>
        <v>0</v>
      </c>
      <c r="AI443" s="5">
        <f t="shared" si="592"/>
        <v>-12.850000000000364</v>
      </c>
      <c r="AJ443" s="5"/>
      <c r="AK443" s="5">
        <f t="shared" si="593"/>
        <v>0</v>
      </c>
      <c r="AL443" s="5">
        <f t="shared" si="613"/>
        <v>94.124000000000549</v>
      </c>
      <c r="AM443" s="5">
        <f t="shared" si="594"/>
        <v>120.27999999999975</v>
      </c>
      <c r="AN443" s="5">
        <f t="shared" si="609"/>
        <v>175.47099999999995</v>
      </c>
      <c r="AO443" s="5">
        <f t="shared" si="610"/>
        <v>0</v>
      </c>
      <c r="AP443" s="5">
        <f t="shared" si="623"/>
        <v>5</v>
      </c>
      <c r="AQ443" s="5">
        <f t="shared" si="641"/>
        <v>7.3</v>
      </c>
      <c r="AR443" s="5"/>
      <c r="AS443" s="5">
        <f t="shared" si="587"/>
        <v>133.13000000000011</v>
      </c>
      <c r="AT443" s="5">
        <f t="shared" si="609"/>
        <v>178.60400000000021</v>
      </c>
      <c r="AU443" s="5">
        <f t="shared" si="595"/>
        <v>-12.850000000000364</v>
      </c>
      <c r="AV443" s="5">
        <f t="shared" si="598"/>
        <v>-12.850000000000364</v>
      </c>
      <c r="AW443" s="5">
        <f t="shared" si="596"/>
        <v>6</v>
      </c>
      <c r="AZ443" s="4">
        <f t="shared" si="631"/>
        <v>1</v>
      </c>
      <c r="BA443" s="5">
        <f t="shared" si="637"/>
        <v>0</v>
      </c>
      <c r="BB443" s="4">
        <f t="shared" si="632"/>
        <v>0.63663625342946295</v>
      </c>
      <c r="BD443" s="5">
        <v>1.0899999999996908</v>
      </c>
      <c r="BE443" s="4">
        <v>1</v>
      </c>
      <c r="BJ443" s="5">
        <v>301.51999999999953</v>
      </c>
      <c r="BK443" s="5">
        <v>-1.5299999999997453</v>
      </c>
      <c r="BL443" s="5">
        <v>16.319999999999709</v>
      </c>
      <c r="BM443" s="5">
        <v>2</v>
      </c>
      <c r="BR443">
        <v>111</v>
      </c>
      <c r="BS443">
        <v>-14</v>
      </c>
    </row>
    <row r="444" spans="1:71">
      <c r="A444" s="7">
        <v>37165</v>
      </c>
      <c r="B444" s="6">
        <v>4315.0600000000004</v>
      </c>
      <c r="C444" s="6">
        <v>4316.3900000000003</v>
      </c>
      <c r="D444" s="6">
        <v>4183.66</v>
      </c>
      <c r="E444" s="6">
        <v>4239.97</v>
      </c>
      <c r="F444" s="6">
        <v>4097.22</v>
      </c>
      <c r="G444" s="6">
        <v>4097.6400000000003</v>
      </c>
      <c r="H444" s="6">
        <v>3979.05</v>
      </c>
      <c r="I444" s="6">
        <v>4004.57</v>
      </c>
      <c r="J444" s="9">
        <f t="shared" si="580"/>
        <v>132.73000000000047</v>
      </c>
      <c r="K444" s="9">
        <f t="shared" si="607"/>
        <v>224.08833333333357</v>
      </c>
      <c r="L444" s="9">
        <f t="shared" si="584"/>
        <v>118.59000000000015</v>
      </c>
      <c r="M444" s="9">
        <f t="shared" ref="M444" si="671">AVERAGE(L433:L444)</f>
        <v>176.77416666666667</v>
      </c>
      <c r="N444" s="6" t="s">
        <v>37</v>
      </c>
      <c r="O444" s="9">
        <f t="shared" si="586"/>
        <v>235.40000000000009</v>
      </c>
      <c r="P444" s="4">
        <f t="shared" si="625"/>
        <v>1</v>
      </c>
      <c r="Q444" s="5">
        <f t="shared" si="626"/>
        <v>129.13000000000011</v>
      </c>
      <c r="R444" s="5">
        <f t="shared" si="627"/>
        <v>138.55250000000001</v>
      </c>
      <c r="S444" s="4">
        <f t="shared" si="628"/>
        <v>1</v>
      </c>
      <c r="T444" s="4">
        <f t="shared" si="629"/>
        <v>1</v>
      </c>
      <c r="U444" s="5">
        <f t="shared" si="621"/>
        <v>172.37199999999993</v>
      </c>
      <c r="V444" s="5">
        <f t="shared" si="622"/>
        <v>63.028000000000162</v>
      </c>
      <c r="X444" s="5">
        <f t="shared" si="582"/>
        <v>-75.090000000000146</v>
      </c>
      <c r="Y444" s="5">
        <f t="shared" si="583"/>
        <v>-92.650000000000091</v>
      </c>
      <c r="AA444" s="5">
        <f t="shared" si="601"/>
        <v>0</v>
      </c>
      <c r="AB444" s="5">
        <f t="shared" si="602"/>
        <v>1</v>
      </c>
      <c r="AC444" s="5">
        <f t="shared" si="603"/>
        <v>1</v>
      </c>
      <c r="AF444" s="5">
        <f t="shared" si="589"/>
        <v>1.3299999999999272</v>
      </c>
      <c r="AG444" s="5">
        <f t="shared" si="590"/>
        <v>8.2400000000006912</v>
      </c>
      <c r="AH444" s="5">
        <f t="shared" si="591"/>
        <v>131.40000000000055</v>
      </c>
      <c r="AI444" s="5">
        <f t="shared" si="592"/>
        <v>124.48999999999978</v>
      </c>
      <c r="AJ444" s="5"/>
      <c r="AK444" s="5">
        <f t="shared" si="593"/>
        <v>1.3299999999999272</v>
      </c>
      <c r="AL444" s="5">
        <f t="shared" si="613"/>
        <v>86.939000000000121</v>
      </c>
      <c r="AM444" s="5">
        <f t="shared" si="594"/>
        <v>131.40000000000055</v>
      </c>
      <c r="AN444" s="5">
        <f t="shared" si="609"/>
        <v>170.52000000000004</v>
      </c>
      <c r="AO444" s="5">
        <f t="shared" si="610"/>
        <v>0</v>
      </c>
      <c r="AP444" s="5">
        <f t="shared" si="623"/>
        <v>4</v>
      </c>
      <c r="AQ444" s="5">
        <f t="shared" si="641"/>
        <v>6.8</v>
      </c>
      <c r="AR444" s="5"/>
      <c r="AS444" s="5">
        <f t="shared" si="587"/>
        <v>124.48999999999978</v>
      </c>
      <c r="AT444" s="5">
        <f t="shared" si="609"/>
        <v>172.50400000000013</v>
      </c>
      <c r="AU444" s="5">
        <f t="shared" si="595"/>
        <v>8.2400000000006912</v>
      </c>
      <c r="AV444" s="5">
        <f t="shared" si="598"/>
        <v>-6.910000000000764</v>
      </c>
      <c r="AW444" s="5">
        <f t="shared" si="596"/>
        <v>2</v>
      </c>
      <c r="AZ444" s="4">
        <f t="shared" si="631"/>
        <v>1</v>
      </c>
      <c r="BA444" s="5">
        <f t="shared" si="637"/>
        <v>6.2700000000004366</v>
      </c>
      <c r="BB444" s="4">
        <f t="shared" si="632"/>
        <v>1</v>
      </c>
      <c r="BD444" s="5">
        <v>1.0900000000001455</v>
      </c>
      <c r="BE444" s="4">
        <v>1</v>
      </c>
      <c r="BJ444" s="5">
        <v>394.23999999999978</v>
      </c>
      <c r="BK444" s="5">
        <v>-167.39999999999964</v>
      </c>
      <c r="BL444" s="5">
        <v>167.39999999999964</v>
      </c>
      <c r="BM444" s="5">
        <v>2</v>
      </c>
      <c r="BR444">
        <v>-90</v>
      </c>
      <c r="BS444">
        <v>93</v>
      </c>
    </row>
    <row r="445" spans="1:71">
      <c r="A445" s="7">
        <v>37166</v>
      </c>
      <c r="B445" s="6">
        <v>4239.6899999999996</v>
      </c>
      <c r="C445" s="6">
        <v>4304.2</v>
      </c>
      <c r="D445" s="6">
        <v>4157.6000000000004</v>
      </c>
      <c r="E445" s="6">
        <v>4304.2</v>
      </c>
      <c r="F445" s="6">
        <v>4018.46</v>
      </c>
      <c r="G445" s="6">
        <v>4044.66</v>
      </c>
      <c r="H445" s="6">
        <v>3914.39</v>
      </c>
      <c r="I445" s="6">
        <v>4044.66</v>
      </c>
      <c r="J445" s="9">
        <f t="shared" si="580"/>
        <v>146.59999999999945</v>
      </c>
      <c r="K445" s="9">
        <f t="shared" si="607"/>
        <v>209.20583333333346</v>
      </c>
      <c r="L445" s="9">
        <f t="shared" si="584"/>
        <v>130.26999999999998</v>
      </c>
      <c r="M445" s="9">
        <f t="shared" ref="M445" si="672">AVERAGE(L434:L445)</f>
        <v>165.28166666666664</v>
      </c>
      <c r="N445" s="6" t="s">
        <v>37</v>
      </c>
      <c r="O445" s="9">
        <f t="shared" si="586"/>
        <v>259.53999999999996</v>
      </c>
      <c r="P445" s="4">
        <f t="shared" si="625"/>
        <v>1</v>
      </c>
      <c r="Q445" s="5">
        <f t="shared" si="626"/>
        <v>139.75</v>
      </c>
      <c r="R445" s="5">
        <f t="shared" si="627"/>
        <v>154.72749999999996</v>
      </c>
      <c r="S445" s="4">
        <f t="shared" si="628"/>
        <v>1</v>
      </c>
      <c r="T445" s="4">
        <f t="shared" si="629"/>
        <v>1</v>
      </c>
      <c r="U445" s="5">
        <f t="shared" si="621"/>
        <v>203.02599999999993</v>
      </c>
      <c r="V445" s="5">
        <f t="shared" si="622"/>
        <v>56.514000000000038</v>
      </c>
      <c r="X445" s="5">
        <f t="shared" si="582"/>
        <v>64.510000000000218</v>
      </c>
      <c r="Y445" s="5">
        <f t="shared" si="583"/>
        <v>26.199999999999818</v>
      </c>
      <c r="AA445" s="5">
        <f t="shared" si="601"/>
        <v>1</v>
      </c>
      <c r="AB445" s="5">
        <f t="shared" si="602"/>
        <v>0</v>
      </c>
      <c r="AC445" s="5">
        <f t="shared" si="603"/>
        <v>1</v>
      </c>
      <c r="AF445" s="5">
        <f t="shared" si="589"/>
        <v>64.510000000000218</v>
      </c>
      <c r="AG445" s="5">
        <f t="shared" si="590"/>
        <v>64.229999999999563</v>
      </c>
      <c r="AH445" s="5">
        <f t="shared" si="591"/>
        <v>82.089999999999236</v>
      </c>
      <c r="AI445" s="5">
        <f t="shared" si="592"/>
        <v>82.369999999999891</v>
      </c>
      <c r="AJ445" s="5"/>
      <c r="AK445" s="5">
        <f t="shared" si="593"/>
        <v>64.510000000000218</v>
      </c>
      <c r="AL445" s="5">
        <f t="shared" si="613"/>
        <v>86.939000000000121</v>
      </c>
      <c r="AM445" s="5">
        <f t="shared" si="594"/>
        <v>82.089999999999236</v>
      </c>
      <c r="AN445" s="5">
        <f t="shared" si="609"/>
        <v>167.16999999999993</v>
      </c>
      <c r="AO445" s="5">
        <f t="shared" si="610"/>
        <v>0</v>
      </c>
      <c r="AP445" s="5">
        <f t="shared" si="623"/>
        <v>4</v>
      </c>
      <c r="AQ445" s="5">
        <f t="shared" si="641"/>
        <v>6.4</v>
      </c>
      <c r="AR445" s="5"/>
      <c r="AS445" s="5">
        <f t="shared" si="587"/>
        <v>82.369999999999891</v>
      </c>
      <c r="AT445" s="5">
        <f t="shared" si="609"/>
        <v>168.58400000000006</v>
      </c>
      <c r="AU445" s="5">
        <f t="shared" si="595"/>
        <v>64.229999999999563</v>
      </c>
      <c r="AV445" s="5">
        <f t="shared" si="598"/>
        <v>0.28000000000065484</v>
      </c>
      <c r="AW445" s="5">
        <f t="shared" si="596"/>
        <v>3</v>
      </c>
      <c r="AZ445" s="4">
        <f t="shared" si="631"/>
        <v>1</v>
      </c>
      <c r="BA445" s="5">
        <f t="shared" si="637"/>
        <v>24.139999999999873</v>
      </c>
      <c r="BB445" s="4">
        <f t="shared" si="632"/>
        <v>1</v>
      </c>
      <c r="BD445" s="5">
        <v>1.1600000000003092</v>
      </c>
      <c r="BE445" s="4">
        <v>1</v>
      </c>
      <c r="BJ445" s="5">
        <v>109.94999999999982</v>
      </c>
      <c r="BK445" s="5">
        <v>35.909999999999854</v>
      </c>
      <c r="BL445" s="5">
        <v>55.020000000000437</v>
      </c>
      <c r="BM445" s="5">
        <v>2</v>
      </c>
      <c r="BR445">
        <v>65</v>
      </c>
      <c r="BS445">
        <v>-26</v>
      </c>
    </row>
    <row r="446" spans="1:71">
      <c r="A446" s="7">
        <v>37167</v>
      </c>
      <c r="B446" s="6">
        <v>4304.01</v>
      </c>
      <c r="C446" s="6">
        <v>4441.55</v>
      </c>
      <c r="D446" s="6">
        <v>4181.09</v>
      </c>
      <c r="E446" s="6">
        <v>4436.66</v>
      </c>
      <c r="F446" s="6">
        <v>4034.82</v>
      </c>
      <c r="G446" s="6">
        <v>4034.82</v>
      </c>
      <c r="H446" s="6">
        <v>3930.04</v>
      </c>
      <c r="I446" s="6">
        <v>4024.25</v>
      </c>
      <c r="J446" s="9">
        <f t="shared" si="580"/>
        <v>260.46000000000004</v>
      </c>
      <c r="K446" s="9">
        <f t="shared" si="607"/>
        <v>204.41833333333344</v>
      </c>
      <c r="L446" s="9">
        <f t="shared" si="584"/>
        <v>114.61999999999989</v>
      </c>
      <c r="M446" s="9">
        <f t="shared" ref="M446" si="673">AVERAGE(L435:L446)</f>
        <v>154.72249999999997</v>
      </c>
      <c r="N446" s="6" t="s">
        <v>37</v>
      </c>
      <c r="O446" s="9">
        <f t="shared" si="586"/>
        <v>412.40999999999985</v>
      </c>
      <c r="P446" s="4">
        <f t="shared" si="625"/>
        <v>1</v>
      </c>
      <c r="Q446" s="5">
        <f t="shared" si="626"/>
        <v>241.13999999999987</v>
      </c>
      <c r="R446" s="5">
        <f t="shared" si="627"/>
        <v>231.55499999999995</v>
      </c>
      <c r="S446" s="4">
        <f t="shared" si="628"/>
        <v>1</v>
      </c>
      <c r="T446" s="4">
        <f t="shared" si="629"/>
        <v>1</v>
      </c>
      <c r="U446" s="5">
        <f t="shared" si="621"/>
        <v>261.5499999999999</v>
      </c>
      <c r="V446" s="5">
        <f t="shared" si="622"/>
        <v>150.85999999999996</v>
      </c>
      <c r="X446" s="5">
        <f t="shared" si="582"/>
        <v>132.64999999999964</v>
      </c>
      <c r="Y446" s="5">
        <f t="shared" si="583"/>
        <v>-10.570000000000164</v>
      </c>
      <c r="AA446" s="5">
        <f t="shared" si="601"/>
        <v>0</v>
      </c>
      <c r="AB446" s="5">
        <f t="shared" si="602"/>
        <v>0</v>
      </c>
      <c r="AC446" s="5">
        <f t="shared" si="603"/>
        <v>0</v>
      </c>
      <c r="AF446" s="5">
        <f t="shared" si="589"/>
        <v>137.53999999999996</v>
      </c>
      <c r="AG446" s="5">
        <f t="shared" si="590"/>
        <v>137.35000000000036</v>
      </c>
      <c r="AH446" s="5">
        <f t="shared" si="591"/>
        <v>122.92000000000007</v>
      </c>
      <c r="AI446" s="5">
        <f t="shared" si="592"/>
        <v>123.10999999999967</v>
      </c>
      <c r="AJ446" s="5"/>
      <c r="AK446" s="5">
        <f t="shared" si="593"/>
        <v>122.92000000000007</v>
      </c>
      <c r="AL446" s="5">
        <f t="shared" si="613"/>
        <v>90.295000000000059</v>
      </c>
      <c r="AM446" s="5">
        <f t="shared" si="594"/>
        <v>137.53999999999996</v>
      </c>
      <c r="AN446" s="5">
        <f t="shared" si="609"/>
        <v>162.80899999999997</v>
      </c>
      <c r="AO446" s="5">
        <f t="shared" si="610"/>
        <v>0</v>
      </c>
      <c r="AP446" s="5">
        <f t="shared" si="623"/>
        <v>3</v>
      </c>
      <c r="AQ446" s="5">
        <f t="shared" si="641"/>
        <v>5.9</v>
      </c>
      <c r="AR446" s="5"/>
      <c r="AS446" s="5">
        <f t="shared" si="587"/>
        <v>137.35000000000036</v>
      </c>
      <c r="AT446" s="5">
        <f t="shared" si="609"/>
        <v>164.31700000000006</v>
      </c>
      <c r="AU446" s="5">
        <f t="shared" si="595"/>
        <v>123.10999999999967</v>
      </c>
      <c r="AV446" s="5">
        <f t="shared" si="598"/>
        <v>0.18999999999959982</v>
      </c>
      <c r="AW446" s="5">
        <f t="shared" si="596"/>
        <v>4</v>
      </c>
      <c r="AX446" s="3">
        <v>1</v>
      </c>
      <c r="AZ446" s="4">
        <f t="shared" si="631"/>
        <v>1</v>
      </c>
      <c r="BA446" s="5">
        <f t="shared" si="637"/>
        <v>152.86999999999989</v>
      </c>
      <c r="BB446" s="4">
        <f t="shared" si="632"/>
        <v>1</v>
      </c>
      <c r="BD446" s="5">
        <v>1.160000000000764</v>
      </c>
      <c r="BE446" s="4">
        <v>1</v>
      </c>
      <c r="BJ446" s="5">
        <v>121.17999999999938</v>
      </c>
      <c r="BK446" s="5">
        <v>4.4099999999998545</v>
      </c>
      <c r="BL446" s="5">
        <v>3.0399999999999636</v>
      </c>
      <c r="BM446" s="5">
        <v>2</v>
      </c>
      <c r="BR446">
        <v>-82</v>
      </c>
      <c r="BS446">
        <v>11</v>
      </c>
    </row>
    <row r="447" spans="1:71">
      <c r="A447" s="7">
        <v>37168</v>
      </c>
      <c r="B447" s="6">
        <v>4440.3</v>
      </c>
      <c r="C447" s="6">
        <v>4549.8900000000003</v>
      </c>
      <c r="D447" s="6">
        <v>4414.55</v>
      </c>
      <c r="E447" s="6">
        <v>4548.13</v>
      </c>
      <c r="F447" s="6">
        <v>4110.5200000000004</v>
      </c>
      <c r="G447" s="6">
        <v>4195.8</v>
      </c>
      <c r="H447" s="6">
        <v>4094.02</v>
      </c>
      <c r="I447" s="6">
        <v>4195.8</v>
      </c>
      <c r="J447" s="9">
        <f t="shared" si="580"/>
        <v>135.34000000000015</v>
      </c>
      <c r="K447" s="9">
        <f t="shared" si="607"/>
        <v>205.56583333333342</v>
      </c>
      <c r="L447" s="9">
        <f t="shared" si="584"/>
        <v>171.55000000000018</v>
      </c>
      <c r="M447" s="9">
        <f t="shared" ref="M447" si="674">AVERAGE(L436:L447)</f>
        <v>158.67333333333332</v>
      </c>
      <c r="N447" s="6" t="s">
        <v>37</v>
      </c>
      <c r="O447" s="9">
        <f t="shared" si="586"/>
        <v>352.32999999999993</v>
      </c>
      <c r="P447" s="4">
        <f t="shared" si="625"/>
        <v>0.6721955477957231</v>
      </c>
      <c r="Q447" s="5">
        <f t="shared" si="626"/>
        <v>183.2800000000002</v>
      </c>
      <c r="R447" s="5">
        <f t="shared" si="627"/>
        <v>274.9499999999997</v>
      </c>
      <c r="S447" s="4">
        <f t="shared" si="628"/>
        <v>0.79468252340919987</v>
      </c>
      <c r="T447" s="4">
        <f t="shared" si="629"/>
        <v>0.80374991833801546</v>
      </c>
      <c r="U447" s="5">
        <f t="shared" si="621"/>
        <v>297.76199999999989</v>
      </c>
      <c r="V447" s="5">
        <f t="shared" si="622"/>
        <v>54.56800000000004</v>
      </c>
      <c r="X447" s="5">
        <f t="shared" si="582"/>
        <v>107.82999999999993</v>
      </c>
      <c r="Y447" s="5">
        <f t="shared" si="583"/>
        <v>85.279999999999745</v>
      </c>
      <c r="AA447" s="5">
        <f t="shared" si="601"/>
        <v>1</v>
      </c>
      <c r="AB447" s="5">
        <f t="shared" si="602"/>
        <v>0</v>
      </c>
      <c r="AC447" s="5">
        <f t="shared" si="603"/>
        <v>1</v>
      </c>
      <c r="AF447" s="5">
        <f t="shared" si="589"/>
        <v>109.59000000000015</v>
      </c>
      <c r="AG447" s="5">
        <f t="shared" si="590"/>
        <v>113.23000000000047</v>
      </c>
      <c r="AH447" s="5">
        <f t="shared" si="591"/>
        <v>25.75</v>
      </c>
      <c r="AI447" s="5">
        <f t="shared" si="592"/>
        <v>22.109999999999673</v>
      </c>
      <c r="AJ447" s="5"/>
      <c r="AK447" s="5">
        <f t="shared" si="593"/>
        <v>25.75</v>
      </c>
      <c r="AL447" s="5">
        <f t="shared" si="613"/>
        <v>90.295000000000059</v>
      </c>
      <c r="AM447" s="5">
        <f t="shared" si="594"/>
        <v>109.59000000000015</v>
      </c>
      <c r="AN447" s="5">
        <f t="shared" si="609"/>
        <v>147.08799999999997</v>
      </c>
      <c r="AO447" s="5">
        <f t="shared" si="610"/>
        <v>0</v>
      </c>
      <c r="AP447" s="5">
        <f t="shared" si="623"/>
        <v>2</v>
      </c>
      <c r="AQ447" s="5">
        <f t="shared" si="641"/>
        <v>5.3</v>
      </c>
      <c r="AR447" s="5"/>
      <c r="AS447" s="5">
        <f t="shared" si="587"/>
        <v>113.23000000000047</v>
      </c>
      <c r="AT447" s="5">
        <f t="shared" si="609"/>
        <v>149.27800000000008</v>
      </c>
      <c r="AU447" s="5">
        <f t="shared" si="595"/>
        <v>22.109999999999673</v>
      </c>
      <c r="AV447" s="5">
        <f t="shared" si="598"/>
        <v>-3.6400000000003274</v>
      </c>
      <c r="AW447" s="5">
        <f t="shared" si="596"/>
        <v>5</v>
      </c>
      <c r="AZ447" s="4">
        <f t="shared" si="631"/>
        <v>0.80374991833801546</v>
      </c>
      <c r="BA447" s="5">
        <f t="shared" si="637"/>
        <v>-60.079999999999927</v>
      </c>
      <c r="BB447" s="4">
        <f t="shared" si="632"/>
        <v>1</v>
      </c>
      <c r="BD447" s="5">
        <v>1.2300000000004729</v>
      </c>
      <c r="BE447" s="4">
        <v>1</v>
      </c>
      <c r="BJ447" s="5">
        <v>103.47000000000025</v>
      </c>
      <c r="BK447" s="5">
        <v>-26.529999999999745</v>
      </c>
      <c r="BL447" s="5">
        <v>30.789999999999964</v>
      </c>
      <c r="BM447" s="5">
        <v>2</v>
      </c>
      <c r="BR447">
        <v>108</v>
      </c>
      <c r="BS447">
        <v>-85</v>
      </c>
    </row>
    <row r="448" spans="1:71">
      <c r="A448" s="7">
        <v>37169</v>
      </c>
      <c r="B448" s="6">
        <v>4537.5200000000004</v>
      </c>
      <c r="C448" s="6">
        <v>4592.1400000000003</v>
      </c>
      <c r="D448" s="6">
        <v>4441.32</v>
      </c>
      <c r="E448" s="6">
        <v>4487.6899999999996</v>
      </c>
      <c r="F448" s="6">
        <v>4137.16</v>
      </c>
      <c r="G448" s="6">
        <v>4232.66</v>
      </c>
      <c r="H448" s="6">
        <v>4116.1499999999996</v>
      </c>
      <c r="I448" s="6">
        <v>4164.76</v>
      </c>
      <c r="J448" s="9">
        <f t="shared" si="580"/>
        <v>150.82000000000062</v>
      </c>
      <c r="K448" s="9">
        <f t="shared" si="607"/>
        <v>195.59166666666678</v>
      </c>
      <c r="L448" s="9">
        <f t="shared" si="584"/>
        <v>116.51000000000022</v>
      </c>
      <c r="M448" s="9">
        <f t="shared" ref="M448" si="675">AVERAGE(L437:L448)</f>
        <v>156.62833333333333</v>
      </c>
      <c r="N448" s="6" t="s">
        <v>36</v>
      </c>
      <c r="O448" s="9">
        <f t="shared" si="586"/>
        <v>322.92999999999938</v>
      </c>
      <c r="P448" s="4">
        <f t="shared" si="625"/>
        <v>0.49449183661939666</v>
      </c>
      <c r="Q448" s="5">
        <f t="shared" si="626"/>
        <v>177.00999999999976</v>
      </c>
      <c r="R448" s="5">
        <f t="shared" si="627"/>
        <v>279.65250000000003</v>
      </c>
      <c r="S448" s="4">
        <f t="shared" si="628"/>
        <v>0.62892925271626221</v>
      </c>
      <c r="T448" s="4">
        <f t="shared" si="629"/>
        <v>0.70771542431567092</v>
      </c>
      <c r="U448" s="5">
        <f t="shared" si="621"/>
        <v>316.52199999999982</v>
      </c>
      <c r="V448" s="5">
        <f t="shared" si="622"/>
        <v>6.4079999999995607</v>
      </c>
      <c r="X448" s="5">
        <f t="shared" si="582"/>
        <v>-49.830000000000837</v>
      </c>
      <c r="Y448" s="5">
        <f t="shared" si="583"/>
        <v>27.600000000000364</v>
      </c>
      <c r="AA448" s="5">
        <f t="shared" si="601"/>
        <v>0</v>
      </c>
      <c r="AB448" s="5">
        <f t="shared" si="602"/>
        <v>0</v>
      </c>
      <c r="AC448" s="5">
        <f t="shared" si="603"/>
        <v>0</v>
      </c>
      <c r="AF448" s="5">
        <f t="shared" si="589"/>
        <v>54.619999999999891</v>
      </c>
      <c r="AG448" s="5">
        <f t="shared" si="590"/>
        <v>44.010000000000218</v>
      </c>
      <c r="AH448" s="5">
        <f t="shared" si="591"/>
        <v>96.200000000000728</v>
      </c>
      <c r="AI448" s="5">
        <f t="shared" si="592"/>
        <v>106.8100000000004</v>
      </c>
      <c r="AJ448" s="5"/>
      <c r="AK448" s="5">
        <f t="shared" si="593"/>
        <v>54.619999999999891</v>
      </c>
      <c r="AL448" s="5">
        <f t="shared" si="613"/>
        <v>90.295000000000059</v>
      </c>
      <c r="AM448" s="5">
        <f t="shared" si="594"/>
        <v>96.200000000000728</v>
      </c>
      <c r="AN448" s="5">
        <f t="shared" si="609"/>
        <v>130.12600000000003</v>
      </c>
      <c r="AO448" s="5">
        <f t="shared" si="610"/>
        <v>0</v>
      </c>
      <c r="AP448" s="5">
        <f t="shared" si="623"/>
        <v>1</v>
      </c>
      <c r="AQ448" s="5">
        <f t="shared" si="641"/>
        <v>4.5999999999999996</v>
      </c>
      <c r="AR448" s="5"/>
      <c r="AS448" s="5">
        <f t="shared" si="587"/>
        <v>106.8100000000004</v>
      </c>
      <c r="AT448" s="5">
        <f t="shared" si="609"/>
        <v>132.91000000000008</v>
      </c>
      <c r="AU448" s="5">
        <f t="shared" si="595"/>
        <v>44.010000000000218</v>
      </c>
      <c r="AV448" s="5">
        <f t="shared" si="598"/>
        <v>10.609999999999673</v>
      </c>
      <c r="AW448" s="5">
        <f t="shared" si="596"/>
        <v>6</v>
      </c>
      <c r="AX448" s="3">
        <v>1</v>
      </c>
      <c r="AZ448" s="4">
        <f t="shared" si="631"/>
        <v>0.70771542431567092</v>
      </c>
      <c r="BA448" s="5">
        <f t="shared" si="637"/>
        <v>0</v>
      </c>
      <c r="BB448" s="4">
        <f t="shared" si="632"/>
        <v>0.80374991833801546</v>
      </c>
      <c r="BD448" s="5">
        <v>1.2499999999990905</v>
      </c>
      <c r="BE448" s="4">
        <v>1</v>
      </c>
      <c r="BJ448" s="5">
        <v>61.780000000000655</v>
      </c>
      <c r="BK448" s="5">
        <v>23.710000000000036</v>
      </c>
      <c r="BL448" s="5">
        <v>37.110000000000582</v>
      </c>
      <c r="BM448" s="5">
        <v>2</v>
      </c>
      <c r="BR448">
        <v>96</v>
      </c>
      <c r="BS448">
        <v>28</v>
      </c>
    </row>
    <row r="449" spans="1:71">
      <c r="A449" s="7">
        <v>37172</v>
      </c>
      <c r="B449" s="6">
        <v>4469.1099999999997</v>
      </c>
      <c r="C449" s="6">
        <v>4505.28</v>
      </c>
      <c r="D449" s="6">
        <v>4330.54</v>
      </c>
      <c r="E449" s="6">
        <v>4495.1499999999996</v>
      </c>
      <c r="F449" s="6">
        <v>4102.93</v>
      </c>
      <c r="G449" s="6">
        <v>4172.21</v>
      </c>
      <c r="H449" s="6">
        <v>4031.09</v>
      </c>
      <c r="I449" s="6">
        <v>4172.21</v>
      </c>
      <c r="J449" s="9">
        <f t="shared" si="580"/>
        <v>174.73999999999978</v>
      </c>
      <c r="K449" s="9">
        <f t="shared" si="607"/>
        <v>182.46500000000012</v>
      </c>
      <c r="L449" s="9">
        <f t="shared" si="584"/>
        <v>141.11999999999989</v>
      </c>
      <c r="M449" s="9">
        <f t="shared" ref="M449" si="676">AVERAGE(L438:L449)</f>
        <v>151.75583333333336</v>
      </c>
      <c r="N449" s="6" t="s">
        <v>36</v>
      </c>
      <c r="O449" s="9">
        <f t="shared" si="586"/>
        <v>322.9399999999996</v>
      </c>
      <c r="P449" s="4">
        <f t="shared" si="625"/>
        <v>0.41473147118466464</v>
      </c>
      <c r="Q449" s="5">
        <f t="shared" si="626"/>
        <v>152.86999999999989</v>
      </c>
      <c r="R449" s="5">
        <f t="shared" si="627"/>
        <v>297.75749999999994</v>
      </c>
      <c r="S449" s="4">
        <f t="shared" si="628"/>
        <v>0.51183980794412831</v>
      </c>
      <c r="T449" s="4">
        <f t="shared" si="629"/>
        <v>0.69424509602897855</v>
      </c>
      <c r="U449" s="5">
        <f t="shared" si="621"/>
        <v>334.02999999999975</v>
      </c>
      <c r="V449" s="5">
        <f t="shared" si="622"/>
        <v>-11.090000000000146</v>
      </c>
      <c r="X449" s="5">
        <f t="shared" si="582"/>
        <v>26.039999999999964</v>
      </c>
      <c r="Y449" s="5">
        <f t="shared" si="583"/>
        <v>69.279999999999745</v>
      </c>
      <c r="AA449" s="5">
        <f t="shared" si="601"/>
        <v>1</v>
      </c>
      <c r="AB449" s="5">
        <f t="shared" si="602"/>
        <v>0</v>
      </c>
      <c r="AC449" s="5">
        <f t="shared" si="603"/>
        <v>1</v>
      </c>
      <c r="AF449" s="5">
        <f t="shared" si="589"/>
        <v>36.170000000000073</v>
      </c>
      <c r="AG449" s="5">
        <f t="shared" si="590"/>
        <v>17.590000000000146</v>
      </c>
      <c r="AH449" s="5">
        <f t="shared" si="591"/>
        <v>138.56999999999971</v>
      </c>
      <c r="AI449" s="5">
        <f t="shared" si="592"/>
        <v>157.14999999999964</v>
      </c>
      <c r="AJ449" s="5"/>
      <c r="AK449" s="5">
        <f t="shared" si="593"/>
        <v>36.170000000000073</v>
      </c>
      <c r="AL449" s="5">
        <f t="shared" si="613"/>
        <v>90.295000000000059</v>
      </c>
      <c r="AM449" s="5">
        <f t="shared" si="594"/>
        <v>138.56999999999971</v>
      </c>
      <c r="AN449" s="5">
        <f t="shared" si="609"/>
        <v>117.66500000000001</v>
      </c>
      <c r="AO449" s="5">
        <f t="shared" si="610"/>
        <v>1</v>
      </c>
      <c r="AP449" s="5">
        <f t="shared" si="623"/>
        <v>1</v>
      </c>
      <c r="AQ449" s="5">
        <f t="shared" si="641"/>
        <v>3.9</v>
      </c>
      <c r="AR449" s="5"/>
      <c r="AS449" s="5">
        <f t="shared" si="587"/>
        <v>157.14999999999964</v>
      </c>
      <c r="AT449" s="5">
        <f t="shared" si="609"/>
        <v>121.74400000000006</v>
      </c>
      <c r="AU449" s="5">
        <f t="shared" si="595"/>
        <v>17.590000000000146</v>
      </c>
      <c r="AV449" s="5">
        <f t="shared" si="598"/>
        <v>18.579999999999927</v>
      </c>
      <c r="AW449" s="5">
        <f t="shared" si="596"/>
        <v>2</v>
      </c>
      <c r="AZ449" s="4">
        <f t="shared" si="631"/>
        <v>0.69424509602897855</v>
      </c>
      <c r="BA449" s="5">
        <f t="shared" si="637"/>
        <v>0</v>
      </c>
      <c r="BB449" s="4">
        <f t="shared" si="632"/>
        <v>0.70771542431567092</v>
      </c>
      <c r="BD449" s="5">
        <v>1.2699999999999818</v>
      </c>
      <c r="BE449" s="4">
        <v>1</v>
      </c>
      <c r="BJ449" s="5">
        <v>75.390000000000327</v>
      </c>
      <c r="BK449" s="5">
        <v>8.069999999999709</v>
      </c>
      <c r="BL449" s="5">
        <v>18.510000000000218</v>
      </c>
      <c r="BM449" s="5">
        <v>2</v>
      </c>
      <c r="BR449">
        <v>139</v>
      </c>
      <c r="BS449">
        <v>69</v>
      </c>
    </row>
    <row r="450" spans="1:71">
      <c r="A450" s="7">
        <v>37173</v>
      </c>
      <c r="B450" s="6">
        <v>4488.47</v>
      </c>
      <c r="C450" s="6">
        <v>4545.68</v>
      </c>
      <c r="D450" s="6">
        <v>4436.54</v>
      </c>
      <c r="E450" s="6">
        <v>4472.42</v>
      </c>
      <c r="F450" s="6">
        <v>4149.33</v>
      </c>
      <c r="G450" s="6">
        <v>4217.2299999999996</v>
      </c>
      <c r="H450" s="6">
        <v>4123.54</v>
      </c>
      <c r="I450" s="6">
        <v>4176.97</v>
      </c>
      <c r="J450" s="9">
        <f t="shared" si="580"/>
        <v>109.14000000000033</v>
      </c>
      <c r="K450" s="9">
        <f t="shared" si="607"/>
        <v>167.65416666666678</v>
      </c>
      <c r="L450" s="9">
        <f t="shared" si="584"/>
        <v>93.6899999999996</v>
      </c>
      <c r="M450" s="9">
        <f t="shared" ref="M450" si="677">AVERAGE(L439:L450)</f>
        <v>136.63750000000002</v>
      </c>
      <c r="N450" s="6" t="s">
        <v>36</v>
      </c>
      <c r="O450" s="9">
        <f t="shared" si="586"/>
        <v>295.44999999999982</v>
      </c>
      <c r="P450" s="4">
        <f t="shared" si="625"/>
        <v>0</v>
      </c>
      <c r="Q450" s="5">
        <f t="shared" si="626"/>
        <v>116.96000000000004</v>
      </c>
      <c r="R450" s="5">
        <f t="shared" si="627"/>
        <v>324.68999999999983</v>
      </c>
      <c r="S450" s="4">
        <f t="shared" si="628"/>
        <v>0.33924637026156607</v>
      </c>
      <c r="T450" s="4">
        <f t="shared" si="629"/>
        <v>0.51497055652318113</v>
      </c>
      <c r="U450" s="5">
        <f t="shared" si="621"/>
        <v>341.2119999999997</v>
      </c>
      <c r="V450" s="5">
        <f t="shared" si="622"/>
        <v>-45.761999999999887</v>
      </c>
      <c r="X450" s="5">
        <f t="shared" si="582"/>
        <v>-16.050000000000182</v>
      </c>
      <c r="Y450" s="5">
        <f t="shared" si="583"/>
        <v>27.640000000000327</v>
      </c>
      <c r="AA450" s="5">
        <f t="shared" si="601"/>
        <v>0</v>
      </c>
      <c r="AB450" s="5">
        <f t="shared" si="602"/>
        <v>0</v>
      </c>
      <c r="AC450" s="5">
        <f t="shared" si="603"/>
        <v>0</v>
      </c>
      <c r="AF450" s="5">
        <f t="shared" si="589"/>
        <v>57.210000000000036</v>
      </c>
      <c r="AG450" s="5">
        <f t="shared" si="590"/>
        <v>50.530000000000655</v>
      </c>
      <c r="AH450" s="5">
        <f t="shared" si="591"/>
        <v>51.930000000000291</v>
      </c>
      <c r="AI450" s="5">
        <f t="shared" si="592"/>
        <v>58.609999999999673</v>
      </c>
      <c r="AJ450" s="5"/>
      <c r="AK450" s="5">
        <f t="shared" si="593"/>
        <v>51.930000000000291</v>
      </c>
      <c r="AL450" s="5">
        <f t="shared" si="613"/>
        <v>70.351000000000184</v>
      </c>
      <c r="AM450" s="5">
        <f t="shared" si="594"/>
        <v>57.210000000000036</v>
      </c>
      <c r="AN450" s="5">
        <f t="shared" si="609"/>
        <v>113.367</v>
      </c>
      <c r="AO450" s="5">
        <f t="shared" si="610"/>
        <v>0</v>
      </c>
      <c r="AP450" s="5">
        <f t="shared" si="623"/>
        <v>1</v>
      </c>
      <c r="AQ450" s="5">
        <f t="shared" si="641"/>
        <v>3.3</v>
      </c>
      <c r="AR450" s="5"/>
      <c r="AS450" s="5">
        <f t="shared" si="587"/>
        <v>58.609999999999673</v>
      </c>
      <c r="AT450" s="5">
        <f t="shared" si="609"/>
        <v>117.92400000000002</v>
      </c>
      <c r="AU450" s="5">
        <f t="shared" si="595"/>
        <v>50.530000000000655</v>
      </c>
      <c r="AV450" s="5">
        <f t="shared" si="598"/>
        <v>6.6799999999993815</v>
      </c>
      <c r="AW450" s="5">
        <f t="shared" si="596"/>
        <v>3</v>
      </c>
      <c r="AZ450" s="4">
        <f t="shared" si="631"/>
        <v>0.51497055652318113</v>
      </c>
      <c r="BA450" s="5">
        <f t="shared" si="637"/>
        <v>0</v>
      </c>
      <c r="BB450" s="4">
        <f t="shared" si="632"/>
        <v>0.69424509602897855</v>
      </c>
      <c r="BD450" s="5">
        <v>1.3899999999994179</v>
      </c>
      <c r="BE450" s="4">
        <v>1</v>
      </c>
      <c r="BJ450" s="5">
        <v>116.36999999999989</v>
      </c>
      <c r="BK450" s="5">
        <v>86.289999999999964</v>
      </c>
      <c r="BL450" s="5">
        <v>43.600000000000364</v>
      </c>
      <c r="BM450" s="5">
        <v>2</v>
      </c>
      <c r="BR450">
        <v>52</v>
      </c>
      <c r="BS450">
        <v>28</v>
      </c>
    </row>
    <row r="451" spans="1:71">
      <c r="A451" s="7">
        <v>37174</v>
      </c>
      <c r="B451" s="6">
        <v>4471.63</v>
      </c>
      <c r="C451" s="6">
        <v>4622.8500000000004</v>
      </c>
      <c r="D451" s="6">
        <v>4421.96</v>
      </c>
      <c r="E451" s="6">
        <v>4613.1899999999996</v>
      </c>
      <c r="F451" s="6">
        <v>4145.4799999999996</v>
      </c>
      <c r="G451" s="6">
        <v>4319.38</v>
      </c>
      <c r="H451" s="6">
        <v>4131.57</v>
      </c>
      <c r="I451" s="6">
        <v>4319.38</v>
      </c>
      <c r="J451" s="9">
        <f t="shared" ref="J451:J514" si="678">MAX(ABS(E450-D451),ABS(C451-E450),ABS(C451-D451))</f>
        <v>200.89000000000033</v>
      </c>
      <c r="K451" s="9">
        <f t="shared" si="607"/>
        <v>161.99416666666681</v>
      </c>
      <c r="L451" s="9">
        <f t="shared" si="584"/>
        <v>187.8100000000004</v>
      </c>
      <c r="M451" s="9">
        <f t="shared" ref="M451" si="679">AVERAGE(L440:L451)</f>
        <v>134.92833333333337</v>
      </c>
      <c r="N451" s="6" t="s">
        <v>36</v>
      </c>
      <c r="O451" s="9">
        <f t="shared" si="586"/>
        <v>293.80999999999949</v>
      </c>
      <c r="P451" s="4">
        <f t="shared" si="625"/>
        <v>0</v>
      </c>
      <c r="Q451" s="5">
        <f t="shared" si="626"/>
        <v>58.520000000000437</v>
      </c>
      <c r="R451" s="5">
        <f t="shared" si="627"/>
        <v>308.4399999999996</v>
      </c>
      <c r="S451" s="4">
        <f t="shared" si="628"/>
        <v>0.22417740563877511</v>
      </c>
      <c r="T451" s="4">
        <f t="shared" si="629"/>
        <v>0.35290266259275299</v>
      </c>
      <c r="U451" s="5">
        <f t="shared" si="621"/>
        <v>317.49199999999962</v>
      </c>
      <c r="V451" s="5">
        <f t="shared" si="622"/>
        <v>-23.68200000000013</v>
      </c>
      <c r="X451" s="5">
        <f t="shared" ref="X451:X514" si="680">E451-B451</f>
        <v>141.55999999999949</v>
      </c>
      <c r="Y451" s="5">
        <f t="shared" ref="Y451:Y514" si="681">I451-F451</f>
        <v>173.90000000000055</v>
      </c>
      <c r="AA451" s="5">
        <f t="shared" si="601"/>
        <v>1</v>
      </c>
      <c r="AB451" s="5">
        <f t="shared" si="602"/>
        <v>0</v>
      </c>
      <c r="AC451" s="5">
        <f t="shared" si="603"/>
        <v>1</v>
      </c>
      <c r="AF451" s="5">
        <f t="shared" si="589"/>
        <v>151.22000000000025</v>
      </c>
      <c r="AG451" s="5">
        <f t="shared" si="590"/>
        <v>150.43000000000029</v>
      </c>
      <c r="AH451" s="5">
        <f t="shared" si="591"/>
        <v>49.670000000000073</v>
      </c>
      <c r="AI451" s="5">
        <f t="shared" si="592"/>
        <v>50.460000000000036</v>
      </c>
      <c r="AJ451" s="5"/>
      <c r="AK451" s="5">
        <f t="shared" si="593"/>
        <v>49.670000000000073</v>
      </c>
      <c r="AL451" s="5">
        <f t="shared" si="613"/>
        <v>70.351000000000184</v>
      </c>
      <c r="AM451" s="5">
        <f t="shared" si="594"/>
        <v>151.22000000000025</v>
      </c>
      <c r="AN451" s="5">
        <f t="shared" si="609"/>
        <v>111.32500000000005</v>
      </c>
      <c r="AO451" s="5">
        <f t="shared" si="610"/>
        <v>1</v>
      </c>
      <c r="AP451" s="5">
        <f t="shared" si="623"/>
        <v>2</v>
      </c>
      <c r="AQ451" s="5">
        <f t="shared" si="641"/>
        <v>2.9</v>
      </c>
      <c r="AR451" s="5"/>
      <c r="AS451" s="5">
        <f t="shared" si="587"/>
        <v>150.43000000000029</v>
      </c>
      <c r="AT451" s="5">
        <f t="shared" si="609"/>
        <v>115.27500000000005</v>
      </c>
      <c r="AU451" s="5">
        <f t="shared" si="595"/>
        <v>50.460000000000036</v>
      </c>
      <c r="AV451" s="5">
        <f t="shared" si="598"/>
        <v>0.78999999999996362</v>
      </c>
      <c r="AW451" s="5">
        <f t="shared" si="596"/>
        <v>4</v>
      </c>
      <c r="AZ451" s="4">
        <f t="shared" si="631"/>
        <v>0.35290266259275299</v>
      </c>
      <c r="BA451" s="5">
        <f t="shared" si="637"/>
        <v>0</v>
      </c>
      <c r="BB451" s="4">
        <f t="shared" si="632"/>
        <v>0.51497055652318113</v>
      </c>
      <c r="BD451" s="5">
        <v>1.4200000000000728</v>
      </c>
      <c r="BE451" s="4">
        <v>1</v>
      </c>
      <c r="BJ451" s="5">
        <v>192.58000000000084</v>
      </c>
      <c r="BK451" s="5">
        <v>33.819999999999709</v>
      </c>
      <c r="BL451" s="5">
        <v>13.229999999999563</v>
      </c>
      <c r="BM451" s="5">
        <v>2</v>
      </c>
      <c r="BR451">
        <v>-65</v>
      </c>
      <c r="BS451">
        <v>174</v>
      </c>
    </row>
    <row r="452" spans="1:71">
      <c r="A452" s="7">
        <v>37175</v>
      </c>
      <c r="B452" s="6">
        <v>4627.72</v>
      </c>
      <c r="C452" s="6">
        <v>4742.18</v>
      </c>
      <c r="D452" s="6">
        <v>4616.68</v>
      </c>
      <c r="E452" s="6">
        <v>4718.46</v>
      </c>
      <c r="F452" s="6">
        <v>4328.3500000000004</v>
      </c>
      <c r="G452" s="6">
        <v>4407.67</v>
      </c>
      <c r="H452" s="6">
        <v>4312.4799999999996</v>
      </c>
      <c r="I452" s="6">
        <v>4330.68</v>
      </c>
      <c r="J452" s="9">
        <f t="shared" si="678"/>
        <v>128.99000000000069</v>
      </c>
      <c r="K452" s="9">
        <f t="shared" si="607"/>
        <v>157.17166666666685</v>
      </c>
      <c r="L452" s="9">
        <f t="shared" ref="L452:L515" si="682">MAX(ABS(I451-H452),ABS(G452-I451),ABS(G452-H452))</f>
        <v>95.190000000000509</v>
      </c>
      <c r="M452" s="9">
        <f t="shared" ref="M452" si="683">AVERAGE(L441:L452)</f>
        <v>127.96583333333342</v>
      </c>
      <c r="N452" s="6" t="s">
        <v>36</v>
      </c>
      <c r="O452" s="9">
        <f t="shared" ref="O452:O515" si="684">E452-I452</f>
        <v>387.77999999999975</v>
      </c>
      <c r="P452" s="4">
        <f t="shared" si="625"/>
        <v>1</v>
      </c>
      <c r="Q452" s="5">
        <f t="shared" si="626"/>
        <v>93.970000000000255</v>
      </c>
      <c r="R452" s="5">
        <f t="shared" si="627"/>
        <v>317.30249999999955</v>
      </c>
      <c r="S452" s="4">
        <f t="shared" si="628"/>
        <v>0.79232715008431676</v>
      </c>
      <c r="T452" s="4">
        <f t="shared" si="629"/>
        <v>0.86085531890853539</v>
      </c>
      <c r="U452" s="5">
        <f t="shared" si="621"/>
        <v>324.5819999999996</v>
      </c>
      <c r="V452" s="5">
        <f t="shared" si="622"/>
        <v>63.19800000000015</v>
      </c>
      <c r="X452" s="5">
        <f t="shared" si="680"/>
        <v>90.739999999999782</v>
      </c>
      <c r="Y452" s="5">
        <f t="shared" si="681"/>
        <v>2.3299999999999272</v>
      </c>
      <c r="AA452" s="5">
        <f t="shared" si="601"/>
        <v>1</v>
      </c>
      <c r="AB452" s="5">
        <f t="shared" si="602"/>
        <v>0</v>
      </c>
      <c r="AC452" s="5">
        <f t="shared" si="603"/>
        <v>1</v>
      </c>
      <c r="AF452" s="5">
        <f t="shared" si="589"/>
        <v>114.46000000000004</v>
      </c>
      <c r="AG452" s="5">
        <f t="shared" si="590"/>
        <v>128.99000000000069</v>
      </c>
      <c r="AH452" s="5">
        <f t="shared" si="591"/>
        <v>11.039999999999964</v>
      </c>
      <c r="AI452" s="5">
        <f t="shared" si="592"/>
        <v>-3.4900000000006912</v>
      </c>
      <c r="AJ452" s="5"/>
      <c r="AK452" s="5">
        <f t="shared" si="593"/>
        <v>11.039999999999964</v>
      </c>
      <c r="AL452" s="5">
        <f t="shared" si="613"/>
        <v>70.351000000000184</v>
      </c>
      <c r="AM452" s="5">
        <f t="shared" si="594"/>
        <v>114.46000000000004</v>
      </c>
      <c r="AN452" s="5">
        <f t="shared" si="609"/>
        <v>113.85600000000004</v>
      </c>
      <c r="AO452" s="5">
        <f t="shared" si="610"/>
        <v>1</v>
      </c>
      <c r="AP452" s="5">
        <f t="shared" si="623"/>
        <v>3</v>
      </c>
      <c r="AQ452" s="5">
        <f t="shared" si="641"/>
        <v>2.6</v>
      </c>
      <c r="AR452" s="5"/>
      <c r="AS452" s="5">
        <f t="shared" ref="AS452:AS515" si="685">MAX(AG452,AI452)</f>
        <v>128.99000000000069</v>
      </c>
      <c r="AT452" s="5">
        <f t="shared" si="609"/>
        <v>119.25600000000013</v>
      </c>
      <c r="AU452" s="5">
        <f t="shared" si="595"/>
        <v>-3.4900000000006912</v>
      </c>
      <c r="AV452" s="5">
        <f t="shared" si="598"/>
        <v>-14.530000000000655</v>
      </c>
      <c r="AW452" s="5">
        <f t="shared" si="596"/>
        <v>5</v>
      </c>
      <c r="AZ452" s="4">
        <f t="shared" si="631"/>
        <v>0.86085531890853539</v>
      </c>
      <c r="BA452" s="5">
        <f t="shared" si="637"/>
        <v>0</v>
      </c>
      <c r="BB452" s="4">
        <f t="shared" si="632"/>
        <v>0.35290266259275299</v>
      </c>
      <c r="BD452" s="5">
        <v>1.4200000000000728</v>
      </c>
      <c r="BE452" s="4">
        <v>1</v>
      </c>
      <c r="BJ452" s="5">
        <v>140.20000000000073</v>
      </c>
      <c r="BK452" s="5">
        <v>-29.160000000000764</v>
      </c>
      <c r="BL452" s="5">
        <v>29.180000000000291</v>
      </c>
      <c r="BM452" s="5">
        <v>2</v>
      </c>
      <c r="BR452">
        <v>-63</v>
      </c>
      <c r="BS452">
        <v>2</v>
      </c>
    </row>
    <row r="453" spans="1:71">
      <c r="A453" s="7">
        <v>37176</v>
      </c>
      <c r="B453" s="6">
        <v>4720.6099999999997</v>
      </c>
      <c r="C453" s="6">
        <v>4724.7299999999996</v>
      </c>
      <c r="D453" s="6">
        <v>4581.3599999999997</v>
      </c>
      <c r="E453" s="6">
        <v>4625.13</v>
      </c>
      <c r="F453" s="6">
        <v>4372.42</v>
      </c>
      <c r="G453" s="6">
        <v>4381.49</v>
      </c>
      <c r="H453" s="6">
        <v>4283.5</v>
      </c>
      <c r="I453" s="6">
        <v>4336.88</v>
      </c>
      <c r="J453" s="9">
        <f t="shared" si="678"/>
        <v>143.36999999999989</v>
      </c>
      <c r="K453" s="9">
        <f t="shared" si="607"/>
        <v>154.3758333333335</v>
      </c>
      <c r="L453" s="9">
        <f t="shared" si="682"/>
        <v>97.989999999999782</v>
      </c>
      <c r="M453" s="9">
        <f t="shared" ref="M453" si="686">AVERAGE(L442:L453)</f>
        <v>121.42166666666674</v>
      </c>
      <c r="N453" s="6" t="s">
        <v>37</v>
      </c>
      <c r="O453" s="9">
        <f t="shared" si="684"/>
        <v>288.25</v>
      </c>
      <c r="P453" s="4">
        <f t="shared" si="625"/>
        <v>0</v>
      </c>
      <c r="Q453" s="5">
        <f t="shared" si="626"/>
        <v>99.529999999999745</v>
      </c>
      <c r="R453" s="5">
        <f t="shared" si="627"/>
        <v>313.13249999999994</v>
      </c>
      <c r="S453" s="4">
        <f t="shared" si="628"/>
        <v>0</v>
      </c>
      <c r="T453" s="4">
        <f t="shared" si="629"/>
        <v>0.18780663308693699</v>
      </c>
      <c r="U453" s="5">
        <f t="shared" si="621"/>
        <v>317.64599999999973</v>
      </c>
      <c r="V453" s="5">
        <f t="shared" si="622"/>
        <v>-29.395999999999731</v>
      </c>
      <c r="X453" s="5">
        <f t="shared" si="680"/>
        <v>-95.479999999999563</v>
      </c>
      <c r="Y453" s="5">
        <f t="shared" si="681"/>
        <v>-35.539999999999964</v>
      </c>
      <c r="AA453" s="5">
        <f t="shared" si="601"/>
        <v>0</v>
      </c>
      <c r="AB453" s="5">
        <f t="shared" si="602"/>
        <v>1</v>
      </c>
      <c r="AC453" s="5">
        <f t="shared" si="603"/>
        <v>1</v>
      </c>
      <c r="AF453" s="5">
        <f t="shared" ref="AF453:AF516" si="687">(C453-B453)</f>
        <v>4.1199999999998909</v>
      </c>
      <c r="AG453" s="5">
        <f t="shared" ref="AG453:AG516" si="688">(C453-E452)</f>
        <v>6.2699999999995271</v>
      </c>
      <c r="AH453" s="5">
        <f t="shared" ref="AH453:AH516" si="689">(B453-D453)</f>
        <v>139.25</v>
      </c>
      <c r="AI453" s="5">
        <f t="shared" ref="AI453:AI516" si="690">(E452-D453)</f>
        <v>137.10000000000036</v>
      </c>
      <c r="AJ453" s="5"/>
      <c r="AK453" s="5">
        <f t="shared" ref="AK453:AK516" si="691">MIN(AF453,AH453)</f>
        <v>4.1199999999998909</v>
      </c>
      <c r="AL453" s="5">
        <f t="shared" si="613"/>
        <v>70.351000000000184</v>
      </c>
      <c r="AM453" s="5">
        <f t="shared" ref="AM453:AM516" si="692">MAX(AF453,AH453)</f>
        <v>139.25</v>
      </c>
      <c r="AN453" s="5">
        <f t="shared" si="609"/>
        <v>115.75300000000007</v>
      </c>
      <c r="AO453" s="5">
        <f t="shared" si="610"/>
        <v>1</v>
      </c>
      <c r="AP453" s="5">
        <f t="shared" si="623"/>
        <v>4</v>
      </c>
      <c r="AQ453" s="5">
        <f t="shared" si="641"/>
        <v>2.5</v>
      </c>
      <c r="AR453" s="5"/>
      <c r="AS453" s="5">
        <f t="shared" si="685"/>
        <v>137.10000000000036</v>
      </c>
      <c r="AT453" s="5">
        <f t="shared" si="609"/>
        <v>119.65300000000016</v>
      </c>
      <c r="AU453" s="5">
        <f t="shared" ref="AU453:AU516" si="693">MIN($AG453,$AI453)</f>
        <v>6.2699999999995271</v>
      </c>
      <c r="AV453" s="5">
        <f t="shared" si="598"/>
        <v>-2.1499999999996362</v>
      </c>
      <c r="AW453" s="5">
        <f t="shared" ref="AW453:AW516" si="694">WEEKDAY(A453)</f>
        <v>6</v>
      </c>
      <c r="AZ453" s="4">
        <f t="shared" si="631"/>
        <v>0.18780663308693699</v>
      </c>
      <c r="BA453" s="5">
        <f t="shared" si="637"/>
        <v>0</v>
      </c>
      <c r="BB453" s="4">
        <f t="shared" si="632"/>
        <v>0.86085531890853539</v>
      </c>
      <c r="BD453" s="5">
        <v>1.4499999999998181</v>
      </c>
      <c r="BE453" s="4">
        <v>1</v>
      </c>
      <c r="BJ453" s="5">
        <v>47.890000000000327</v>
      </c>
      <c r="BK453" s="5">
        <v>43.960000000000036</v>
      </c>
      <c r="BL453" s="5">
        <v>16.800000000000182</v>
      </c>
      <c r="BM453" s="5">
        <v>2</v>
      </c>
      <c r="BR453">
        <v>-62</v>
      </c>
      <c r="BS453">
        <v>36</v>
      </c>
    </row>
    <row r="454" spans="1:71">
      <c r="A454" s="7">
        <v>37179</v>
      </c>
      <c r="B454" s="6">
        <v>4619.59</v>
      </c>
      <c r="C454" s="6">
        <v>4623.95</v>
      </c>
      <c r="D454" s="6">
        <v>4496.59</v>
      </c>
      <c r="E454" s="6">
        <v>4548.4799999999996</v>
      </c>
      <c r="F454" s="6">
        <v>4295.21</v>
      </c>
      <c r="G454" s="6">
        <v>4300.72</v>
      </c>
      <c r="H454" s="6">
        <v>4196.7299999999996</v>
      </c>
      <c r="I454" s="6">
        <v>4213.91</v>
      </c>
      <c r="J454" s="9">
        <f t="shared" si="678"/>
        <v>128.53999999999996</v>
      </c>
      <c r="K454" s="9">
        <f t="shared" si="607"/>
        <v>153.72916666666683</v>
      </c>
      <c r="L454" s="9">
        <f t="shared" si="682"/>
        <v>140.15000000000055</v>
      </c>
      <c r="M454" s="9">
        <f t="shared" ref="M454" si="695">AVERAGE(L443:L454)</f>
        <v>126.00833333333344</v>
      </c>
      <c r="N454" s="6" t="s">
        <v>36</v>
      </c>
      <c r="O454" s="9">
        <f t="shared" si="684"/>
        <v>334.56999999999971</v>
      </c>
      <c r="P454" s="4">
        <f t="shared" si="625"/>
        <v>0.46538732040590602</v>
      </c>
      <c r="Q454" s="5">
        <f t="shared" si="626"/>
        <v>99.529999999999745</v>
      </c>
      <c r="R454" s="5">
        <f t="shared" si="627"/>
        <v>313.13249999999994</v>
      </c>
      <c r="S454" s="4">
        <f t="shared" si="628"/>
        <v>0.46538732040590602</v>
      </c>
      <c r="T454" s="4">
        <f t="shared" si="629"/>
        <v>0.37306701030927647</v>
      </c>
      <c r="U454" s="5">
        <f t="shared" si="621"/>
        <v>319.97199999999975</v>
      </c>
      <c r="V454" s="5">
        <f t="shared" si="622"/>
        <v>14.597999999999956</v>
      </c>
      <c r="X454" s="5">
        <f t="shared" si="680"/>
        <v>-71.110000000000582</v>
      </c>
      <c r="Y454" s="5">
        <f t="shared" si="681"/>
        <v>-81.300000000000182</v>
      </c>
      <c r="AA454" s="5">
        <f t="shared" si="601"/>
        <v>0</v>
      </c>
      <c r="AB454" s="5">
        <f t="shared" si="602"/>
        <v>1</v>
      </c>
      <c r="AC454" s="5">
        <f t="shared" si="603"/>
        <v>1</v>
      </c>
      <c r="AF454" s="5">
        <f t="shared" si="687"/>
        <v>4.3599999999996726</v>
      </c>
      <c r="AG454" s="5">
        <f t="shared" si="688"/>
        <v>-1.180000000000291</v>
      </c>
      <c r="AH454" s="5">
        <f t="shared" si="689"/>
        <v>123</v>
      </c>
      <c r="AI454" s="5">
        <f t="shared" si="690"/>
        <v>128.53999999999996</v>
      </c>
      <c r="AJ454" s="5"/>
      <c r="AK454" s="5">
        <f t="shared" si="691"/>
        <v>4.3599999999996726</v>
      </c>
      <c r="AL454" s="5">
        <f t="shared" si="613"/>
        <v>70.351000000000184</v>
      </c>
      <c r="AM454" s="5">
        <f t="shared" si="692"/>
        <v>123</v>
      </c>
      <c r="AN454" s="5">
        <f t="shared" si="609"/>
        <v>114.91300000000001</v>
      </c>
      <c r="AO454" s="5">
        <f t="shared" si="610"/>
        <v>1</v>
      </c>
      <c r="AP454" s="5">
        <f t="shared" si="623"/>
        <v>5</v>
      </c>
      <c r="AQ454" s="5">
        <f t="shared" si="641"/>
        <v>2.6</v>
      </c>
      <c r="AR454" s="5"/>
      <c r="AS454" s="5">
        <f t="shared" si="685"/>
        <v>128.53999999999996</v>
      </c>
      <c r="AT454" s="5">
        <f t="shared" si="609"/>
        <v>120.05800000000018</v>
      </c>
      <c r="AU454" s="5">
        <f t="shared" si="693"/>
        <v>-1.180000000000291</v>
      </c>
      <c r="AV454" s="5">
        <f t="shared" ref="AV454:AV517" si="696">(E453-B454)</f>
        <v>5.5399999999999636</v>
      </c>
      <c r="AW454" s="5">
        <f t="shared" si="694"/>
        <v>2</v>
      </c>
      <c r="AZ454" s="4">
        <f t="shared" si="631"/>
        <v>0.37306701030927647</v>
      </c>
      <c r="BA454" s="5">
        <f t="shared" si="637"/>
        <v>0</v>
      </c>
      <c r="BB454" s="4">
        <f t="shared" si="632"/>
        <v>0.18780663308693699</v>
      </c>
      <c r="BD454" s="5">
        <v>1.5099999999993088</v>
      </c>
      <c r="BE454" s="4">
        <v>1</v>
      </c>
      <c r="BJ454" s="5">
        <v>101.94999999999982</v>
      </c>
      <c r="BK454" s="5">
        <v>96.860000000000582</v>
      </c>
      <c r="BL454" s="5">
        <v>42.590000000000146</v>
      </c>
      <c r="BM454" s="5">
        <v>2</v>
      </c>
      <c r="BR454">
        <v>123</v>
      </c>
      <c r="BS454">
        <v>-76</v>
      </c>
    </row>
    <row r="455" spans="1:71">
      <c r="A455" s="7">
        <v>37180</v>
      </c>
      <c r="B455" s="6">
        <v>4542.28</v>
      </c>
      <c r="C455" s="6">
        <v>4636.93</v>
      </c>
      <c r="D455" s="6">
        <v>4510.75</v>
      </c>
      <c r="E455" s="6">
        <v>4626.4799999999996</v>
      </c>
      <c r="F455" s="6">
        <v>4220.47</v>
      </c>
      <c r="G455" s="6">
        <v>4308.49</v>
      </c>
      <c r="H455" s="6">
        <v>4193.01</v>
      </c>
      <c r="I455" s="6">
        <v>4308.49</v>
      </c>
      <c r="J455" s="9">
        <f t="shared" si="678"/>
        <v>126.18000000000029</v>
      </c>
      <c r="K455" s="9">
        <f t="shared" si="607"/>
        <v>153.15000000000018</v>
      </c>
      <c r="L455" s="9">
        <f t="shared" si="682"/>
        <v>115.47999999999956</v>
      </c>
      <c r="M455" s="9">
        <f t="shared" ref="M455" si="697">AVERAGE(L444:L455)</f>
        <v>126.91416666666673</v>
      </c>
      <c r="N455" s="6" t="s">
        <v>37</v>
      </c>
      <c r="O455" s="9">
        <f t="shared" si="684"/>
        <v>317.98999999999978</v>
      </c>
      <c r="P455" s="4">
        <f t="shared" si="625"/>
        <v>0.29880438058876579</v>
      </c>
      <c r="Q455" s="5">
        <f t="shared" si="626"/>
        <v>99.529999999999745</v>
      </c>
      <c r="R455" s="5">
        <f t="shared" si="627"/>
        <v>313.13249999999994</v>
      </c>
      <c r="S455" s="4">
        <f t="shared" si="628"/>
        <v>0.29880438058876579</v>
      </c>
      <c r="T455" s="4">
        <f t="shared" si="629"/>
        <v>0.29880438058876579</v>
      </c>
      <c r="U455" s="5">
        <f t="shared" si="621"/>
        <v>324.47999999999973</v>
      </c>
      <c r="V455" s="5">
        <f t="shared" si="622"/>
        <v>-6.4899999999999523</v>
      </c>
      <c r="X455" s="5">
        <f t="shared" si="680"/>
        <v>84.199999999999818</v>
      </c>
      <c r="Y455" s="5">
        <f t="shared" si="681"/>
        <v>88.019999999999527</v>
      </c>
      <c r="AA455" s="5">
        <f t="shared" si="601"/>
        <v>1</v>
      </c>
      <c r="AB455" s="5">
        <f t="shared" si="602"/>
        <v>0</v>
      </c>
      <c r="AC455" s="5">
        <f t="shared" si="603"/>
        <v>1</v>
      </c>
      <c r="AF455" s="5">
        <f t="shared" si="687"/>
        <v>94.650000000000546</v>
      </c>
      <c r="AG455" s="5">
        <f t="shared" si="688"/>
        <v>88.450000000000728</v>
      </c>
      <c r="AH455" s="5">
        <f t="shared" si="689"/>
        <v>31.529999999999745</v>
      </c>
      <c r="AI455" s="5">
        <f t="shared" si="690"/>
        <v>37.729999999999563</v>
      </c>
      <c r="AJ455" s="5"/>
      <c r="AK455" s="5">
        <f t="shared" si="691"/>
        <v>31.529999999999745</v>
      </c>
      <c r="AL455" s="5">
        <f t="shared" si="613"/>
        <v>61.449999999999882</v>
      </c>
      <c r="AM455" s="5">
        <f t="shared" si="692"/>
        <v>94.650000000000546</v>
      </c>
      <c r="AN455" s="5">
        <f t="shared" si="609"/>
        <v>116.16900000000014</v>
      </c>
      <c r="AO455" s="5">
        <f t="shared" si="610"/>
        <v>0</v>
      </c>
      <c r="AP455" s="5">
        <f t="shared" si="623"/>
        <v>5</v>
      </c>
      <c r="AQ455" s="5">
        <f t="shared" si="641"/>
        <v>2.7</v>
      </c>
      <c r="AR455" s="5"/>
      <c r="AS455" s="5">
        <f t="shared" si="685"/>
        <v>88.450000000000728</v>
      </c>
      <c r="AT455" s="5">
        <f t="shared" si="609"/>
        <v>120.66600000000025</v>
      </c>
      <c r="AU455" s="5">
        <f t="shared" si="693"/>
        <v>37.729999999999563</v>
      </c>
      <c r="AV455" s="5">
        <f t="shared" si="696"/>
        <v>6.1999999999998181</v>
      </c>
      <c r="AW455" s="5">
        <f t="shared" si="694"/>
        <v>3</v>
      </c>
      <c r="AZ455" s="4">
        <f t="shared" si="631"/>
        <v>0.29880438058876579</v>
      </c>
      <c r="BA455" s="5">
        <f t="shared" si="637"/>
        <v>0</v>
      </c>
      <c r="BB455" s="4">
        <f t="shared" si="632"/>
        <v>0.37306701030927647</v>
      </c>
      <c r="BD455" s="5">
        <v>1.6499999999996362</v>
      </c>
      <c r="BE455" s="4">
        <v>1</v>
      </c>
      <c r="BJ455" s="5">
        <v>150.95999999999958</v>
      </c>
      <c r="BK455" s="5">
        <v>-21.769999999999982</v>
      </c>
      <c r="BL455" s="5">
        <v>26.229999999999563</v>
      </c>
      <c r="BM455" s="5">
        <v>2</v>
      </c>
      <c r="BR455">
        <v>84</v>
      </c>
      <c r="BS455">
        <v>-76</v>
      </c>
    </row>
    <row r="456" spans="1:71">
      <c r="A456" s="7">
        <v>37181</v>
      </c>
      <c r="B456" s="6">
        <v>4634.1000000000004</v>
      </c>
      <c r="C456" s="6">
        <v>4779.6400000000003</v>
      </c>
      <c r="D456" s="6">
        <v>4609.9399999999996</v>
      </c>
      <c r="E456" s="6">
        <v>4644.82</v>
      </c>
      <c r="F456" s="6">
        <v>4379.8100000000004</v>
      </c>
      <c r="G456" s="6">
        <v>4458.04</v>
      </c>
      <c r="H456" s="6">
        <v>4362.99</v>
      </c>
      <c r="I456" s="6">
        <v>4411.51</v>
      </c>
      <c r="J456" s="9">
        <f t="shared" si="678"/>
        <v>169.70000000000073</v>
      </c>
      <c r="K456" s="9">
        <f t="shared" si="607"/>
        <v>156.23083333333352</v>
      </c>
      <c r="L456" s="9">
        <f t="shared" si="682"/>
        <v>149.55000000000018</v>
      </c>
      <c r="M456" s="9">
        <f t="shared" ref="M456" si="698">AVERAGE(L445:L456)</f>
        <v>129.49416666666673</v>
      </c>
      <c r="N456" s="6" t="s">
        <v>37</v>
      </c>
      <c r="O456" s="9">
        <f t="shared" si="684"/>
        <v>233.30999999999949</v>
      </c>
      <c r="P456" s="4">
        <f t="shared" si="625"/>
        <v>0</v>
      </c>
      <c r="Q456" s="5">
        <f t="shared" si="626"/>
        <v>154.47000000000025</v>
      </c>
      <c r="R456" s="5">
        <f t="shared" si="627"/>
        <v>271.92749999999955</v>
      </c>
      <c r="S456" s="4">
        <f t="shared" si="628"/>
        <v>0</v>
      </c>
      <c r="T456" s="4">
        <f t="shared" si="629"/>
        <v>0</v>
      </c>
      <c r="U456" s="5">
        <f t="shared" si="621"/>
        <v>312.37999999999977</v>
      </c>
      <c r="V456" s="5">
        <f t="shared" si="622"/>
        <v>-79.070000000000277</v>
      </c>
      <c r="X456" s="5">
        <f t="shared" si="680"/>
        <v>10.719999999999345</v>
      </c>
      <c r="Y456" s="5">
        <f t="shared" si="681"/>
        <v>31.699999999999818</v>
      </c>
      <c r="AA456" s="5">
        <f t="shared" ref="AA456:AA519" si="699">IF(AND(X456&gt;0,Y456&gt;0),1,0)</f>
        <v>1</v>
      </c>
      <c r="AB456" s="5">
        <f t="shared" ref="AB456:AB519" si="700">IF(AND($X456&lt;0,$Y456&lt;0),1,0)</f>
        <v>0</v>
      </c>
      <c r="AC456" s="5">
        <f t="shared" ref="AC456:AC519" si="701">SUM(AA456:AB456)</f>
        <v>1</v>
      </c>
      <c r="AF456" s="5">
        <f t="shared" si="687"/>
        <v>145.53999999999996</v>
      </c>
      <c r="AG456" s="5">
        <f t="shared" si="688"/>
        <v>153.16000000000076</v>
      </c>
      <c r="AH456" s="5">
        <f t="shared" si="689"/>
        <v>24.160000000000764</v>
      </c>
      <c r="AI456" s="5">
        <f t="shared" si="690"/>
        <v>16.539999999999964</v>
      </c>
      <c r="AJ456" s="5"/>
      <c r="AK456" s="5">
        <f t="shared" si="691"/>
        <v>24.160000000000764</v>
      </c>
      <c r="AL456" s="5">
        <f t="shared" si="613"/>
        <v>52.199000000000247</v>
      </c>
      <c r="AM456" s="5">
        <f t="shared" si="692"/>
        <v>145.53999999999996</v>
      </c>
      <c r="AN456" s="5">
        <f t="shared" si="609"/>
        <v>116.96900000000014</v>
      </c>
      <c r="AO456" s="5">
        <f t="shared" si="610"/>
        <v>1</v>
      </c>
      <c r="AP456" s="5">
        <f t="shared" si="623"/>
        <v>6</v>
      </c>
      <c r="AQ456" s="5">
        <f t="shared" si="641"/>
        <v>3</v>
      </c>
      <c r="AR456" s="5"/>
      <c r="AS456" s="5">
        <f t="shared" si="685"/>
        <v>153.16000000000076</v>
      </c>
      <c r="AT456" s="5">
        <f t="shared" si="609"/>
        <v>122.2470000000003</v>
      </c>
      <c r="AU456" s="5">
        <f t="shared" si="693"/>
        <v>16.539999999999964</v>
      </c>
      <c r="AV456" s="5">
        <f t="shared" si="696"/>
        <v>-7.6200000000008004</v>
      </c>
      <c r="AW456" s="5">
        <f t="shared" si="694"/>
        <v>4</v>
      </c>
      <c r="AZ456" s="4">
        <f t="shared" si="631"/>
        <v>0</v>
      </c>
      <c r="BA456" s="5">
        <f t="shared" si="637"/>
        <v>0</v>
      </c>
      <c r="BB456" s="4">
        <f t="shared" si="632"/>
        <v>0.29880438058876579</v>
      </c>
      <c r="BD456" s="5">
        <v>1.6499999999996362</v>
      </c>
      <c r="BE456" s="4">
        <v>1</v>
      </c>
      <c r="BJ456" s="5">
        <v>77.519999999999982</v>
      </c>
      <c r="BK456" s="5">
        <v>39.910000000000309</v>
      </c>
      <c r="BL456" s="5">
        <v>10.660000000000309</v>
      </c>
      <c r="BM456" s="5">
        <v>2</v>
      </c>
      <c r="BR456">
        <v>11</v>
      </c>
      <c r="BS456">
        <v>-78</v>
      </c>
    </row>
    <row r="457" spans="1:71">
      <c r="A457" s="7">
        <v>37182</v>
      </c>
      <c r="B457" s="6">
        <v>4628.09</v>
      </c>
      <c r="C457" s="6">
        <v>4628.09</v>
      </c>
      <c r="D457" s="6">
        <v>4493.84</v>
      </c>
      <c r="E457" s="6">
        <v>4574.37</v>
      </c>
      <c r="F457" s="6">
        <v>4308.24</v>
      </c>
      <c r="G457" s="6">
        <v>4359.41</v>
      </c>
      <c r="H457" s="6">
        <v>4291.3900000000003</v>
      </c>
      <c r="I457" s="6">
        <v>4338.09</v>
      </c>
      <c r="J457" s="9">
        <f t="shared" si="678"/>
        <v>150.97999999999956</v>
      </c>
      <c r="K457" s="9">
        <f t="shared" si="607"/>
        <v>156.59583333333353</v>
      </c>
      <c r="L457" s="9">
        <f t="shared" si="682"/>
        <v>120.11999999999989</v>
      </c>
      <c r="M457" s="9">
        <f t="shared" ref="M457" si="702">AVERAGE(L446:L457)</f>
        <v>128.6483333333334</v>
      </c>
      <c r="N457" s="6" t="s">
        <v>36</v>
      </c>
      <c r="O457" s="9">
        <f t="shared" si="684"/>
        <v>236.27999999999975</v>
      </c>
      <c r="P457" s="4">
        <f t="shared" si="625"/>
        <v>2.9330436500101208E-2</v>
      </c>
      <c r="Q457" s="5">
        <f t="shared" si="626"/>
        <v>101.26000000000022</v>
      </c>
      <c r="R457" s="5">
        <f t="shared" si="627"/>
        <v>258.62499999999955</v>
      </c>
      <c r="S457" s="4">
        <f t="shared" si="628"/>
        <v>1.9227034375608531E-2</v>
      </c>
      <c r="T457" s="4">
        <f t="shared" si="629"/>
        <v>1.9227034375608531E-2</v>
      </c>
      <c r="U457" s="5">
        <f t="shared" si="621"/>
        <v>282.07999999999976</v>
      </c>
      <c r="V457" s="5">
        <f t="shared" si="622"/>
        <v>-45.800000000000011</v>
      </c>
      <c r="X457" s="5">
        <f t="shared" si="680"/>
        <v>-53.720000000000255</v>
      </c>
      <c r="Y457" s="5">
        <f t="shared" si="681"/>
        <v>29.850000000000364</v>
      </c>
      <c r="AA457" s="5">
        <f t="shared" si="699"/>
        <v>0</v>
      </c>
      <c r="AB457" s="5">
        <f t="shared" si="700"/>
        <v>0</v>
      </c>
      <c r="AC457" s="5">
        <f t="shared" si="701"/>
        <v>0</v>
      </c>
      <c r="AF457" s="5">
        <f t="shared" si="687"/>
        <v>0</v>
      </c>
      <c r="AG457" s="5">
        <f t="shared" si="688"/>
        <v>-16.729999999999563</v>
      </c>
      <c r="AH457" s="5">
        <f t="shared" si="689"/>
        <v>134.25</v>
      </c>
      <c r="AI457" s="5">
        <f t="shared" si="690"/>
        <v>150.97999999999956</v>
      </c>
      <c r="AJ457" s="5"/>
      <c r="AK457" s="5">
        <f t="shared" si="691"/>
        <v>0</v>
      </c>
      <c r="AL457" s="5">
        <f t="shared" si="613"/>
        <v>52.199000000000247</v>
      </c>
      <c r="AM457" s="5">
        <f t="shared" si="692"/>
        <v>134.25</v>
      </c>
      <c r="AN457" s="5">
        <f t="shared" si="609"/>
        <v>119.43500000000013</v>
      </c>
      <c r="AO457" s="5">
        <f t="shared" si="610"/>
        <v>1</v>
      </c>
      <c r="AP457" s="5">
        <f t="shared" si="623"/>
        <v>7</v>
      </c>
      <c r="AQ457" s="5">
        <f t="shared" si="641"/>
        <v>3.5</v>
      </c>
      <c r="AR457" s="5"/>
      <c r="AS457" s="5">
        <f t="shared" si="685"/>
        <v>150.97999999999956</v>
      </c>
      <c r="AT457" s="5">
        <f t="shared" si="609"/>
        <v>126.0220000000002</v>
      </c>
      <c r="AU457" s="5">
        <f t="shared" si="693"/>
        <v>-16.729999999999563</v>
      </c>
      <c r="AV457" s="5">
        <f t="shared" si="696"/>
        <v>16.729999999999563</v>
      </c>
      <c r="AW457" s="5">
        <f t="shared" si="694"/>
        <v>5</v>
      </c>
      <c r="AX457" s="3">
        <v>1</v>
      </c>
      <c r="AZ457" s="4">
        <f t="shared" si="631"/>
        <v>1.9227034375608531E-2</v>
      </c>
      <c r="BA457" s="5">
        <f t="shared" si="637"/>
        <v>0</v>
      </c>
      <c r="BB457" s="4">
        <f t="shared" si="632"/>
        <v>0</v>
      </c>
      <c r="BD457" s="5">
        <v>1.7000000000007276</v>
      </c>
      <c r="BE457" s="4">
        <v>1</v>
      </c>
      <c r="BJ457" s="5">
        <v>109.42000000000007</v>
      </c>
      <c r="BK457" s="5">
        <v>-29.800000000000182</v>
      </c>
      <c r="BL457" s="5">
        <v>37.230000000000018</v>
      </c>
      <c r="BM457" s="5">
        <v>2</v>
      </c>
      <c r="BR457">
        <v>134</v>
      </c>
      <c r="BS457">
        <v>30</v>
      </c>
    </row>
    <row r="458" spans="1:71">
      <c r="A458" s="7">
        <v>37183</v>
      </c>
      <c r="B458" s="6">
        <v>4580.68</v>
      </c>
      <c r="C458" s="6">
        <v>4590.93</v>
      </c>
      <c r="D458" s="6">
        <v>4445.6400000000003</v>
      </c>
      <c r="E458" s="6">
        <v>4513.53</v>
      </c>
      <c r="F458" s="6">
        <v>4310.8</v>
      </c>
      <c r="G458" s="6">
        <v>4347.8900000000003</v>
      </c>
      <c r="H458" s="6">
        <v>4228.2299999999996</v>
      </c>
      <c r="I458" s="6">
        <v>4264.8900000000003</v>
      </c>
      <c r="J458" s="9">
        <f t="shared" si="678"/>
        <v>145.28999999999996</v>
      </c>
      <c r="K458" s="9">
        <f t="shared" si="607"/>
        <v>146.99833333333353</v>
      </c>
      <c r="L458" s="9">
        <f t="shared" si="682"/>
        <v>119.66000000000076</v>
      </c>
      <c r="M458" s="9">
        <f t="shared" ref="M458" si="703">AVERAGE(L447:L458)</f>
        <v>129.06833333333347</v>
      </c>
      <c r="N458" s="6" t="s">
        <v>36</v>
      </c>
      <c r="O458" s="9">
        <f t="shared" si="684"/>
        <v>248.63999999999942</v>
      </c>
      <c r="P458" s="4">
        <f t="shared" si="625"/>
        <v>0.15139245506616525</v>
      </c>
      <c r="Q458" s="5">
        <f t="shared" si="626"/>
        <v>101.26000000000022</v>
      </c>
      <c r="R458" s="5">
        <f t="shared" si="627"/>
        <v>258.62499999999955</v>
      </c>
      <c r="S458" s="4">
        <f t="shared" si="628"/>
        <v>9.9242571373081512E-2</v>
      </c>
      <c r="T458" s="4">
        <f t="shared" si="629"/>
        <v>9.9242571373081512E-2</v>
      </c>
      <c r="U458" s="5">
        <f t="shared" si="621"/>
        <v>274.15799999999962</v>
      </c>
      <c r="V458" s="5">
        <f t="shared" si="622"/>
        <v>-25.5180000000002</v>
      </c>
      <c r="X458" s="5">
        <f t="shared" si="680"/>
        <v>-67.150000000000546</v>
      </c>
      <c r="Y458" s="5">
        <f t="shared" si="681"/>
        <v>-45.909999999999854</v>
      </c>
      <c r="AA458" s="5">
        <f t="shared" si="699"/>
        <v>0</v>
      </c>
      <c r="AB458" s="5">
        <f t="shared" si="700"/>
        <v>1</v>
      </c>
      <c r="AC458" s="5">
        <f t="shared" si="701"/>
        <v>1</v>
      </c>
      <c r="AF458" s="5">
        <f t="shared" si="687"/>
        <v>10.25</v>
      </c>
      <c r="AG458" s="5">
        <f t="shared" si="688"/>
        <v>16.5600000000004</v>
      </c>
      <c r="AH458" s="5">
        <f t="shared" si="689"/>
        <v>135.03999999999996</v>
      </c>
      <c r="AI458" s="5">
        <f t="shared" si="690"/>
        <v>128.72999999999956</v>
      </c>
      <c r="AJ458" s="5"/>
      <c r="AK458" s="5">
        <f t="shared" si="691"/>
        <v>10.25</v>
      </c>
      <c r="AL458" s="5">
        <f t="shared" si="613"/>
        <v>49.896000000000093</v>
      </c>
      <c r="AM458" s="5">
        <f t="shared" si="692"/>
        <v>135.03999999999996</v>
      </c>
      <c r="AN458" s="5">
        <f t="shared" si="609"/>
        <v>123.31900000000005</v>
      </c>
      <c r="AO458" s="5">
        <f t="shared" si="610"/>
        <v>1</v>
      </c>
      <c r="AP458" s="5">
        <f t="shared" si="623"/>
        <v>8</v>
      </c>
      <c r="AQ458" s="5">
        <f t="shared" si="641"/>
        <v>4.2</v>
      </c>
      <c r="AR458" s="5"/>
      <c r="AS458" s="5">
        <f t="shared" si="685"/>
        <v>128.72999999999956</v>
      </c>
      <c r="AT458" s="5">
        <f t="shared" si="609"/>
        <v>128.21400000000011</v>
      </c>
      <c r="AU458" s="5">
        <f t="shared" si="693"/>
        <v>16.5600000000004</v>
      </c>
      <c r="AV458" s="5">
        <f t="shared" si="696"/>
        <v>-6.3100000000004002</v>
      </c>
      <c r="AW458" s="5">
        <f t="shared" si="694"/>
        <v>6</v>
      </c>
      <c r="AZ458" s="4">
        <f t="shared" si="631"/>
        <v>9.9242571373081512E-2</v>
      </c>
      <c r="BA458" s="5">
        <f t="shared" si="637"/>
        <v>0</v>
      </c>
      <c r="BB458" s="4">
        <f t="shared" si="632"/>
        <v>1.9227034375608531E-2</v>
      </c>
      <c r="BD458" s="5">
        <v>1.7799999999997453</v>
      </c>
      <c r="BE458" s="4">
        <v>1</v>
      </c>
      <c r="BJ458" s="5">
        <v>116.03000000000065</v>
      </c>
      <c r="BK458" s="5">
        <v>-33.600000000000364</v>
      </c>
      <c r="BL458" s="5">
        <v>40.539999999999964</v>
      </c>
      <c r="BM458" s="5">
        <v>2</v>
      </c>
      <c r="BR458">
        <v>135</v>
      </c>
      <c r="BS458">
        <v>-77</v>
      </c>
    </row>
    <row r="459" spans="1:71">
      <c r="A459" s="7">
        <v>37186</v>
      </c>
      <c r="B459" s="6">
        <v>4518.3599999999997</v>
      </c>
      <c r="C459" s="6">
        <v>4633.24</v>
      </c>
      <c r="D459" s="6">
        <v>4480.16</v>
      </c>
      <c r="E459" s="6">
        <v>4619.32</v>
      </c>
      <c r="F459" s="6">
        <v>4281.78</v>
      </c>
      <c r="G459" s="6">
        <v>4345.45</v>
      </c>
      <c r="H459" s="6">
        <v>4243.12</v>
      </c>
      <c r="I459" s="6">
        <v>4341.29</v>
      </c>
      <c r="J459" s="9">
        <f t="shared" si="678"/>
        <v>153.07999999999993</v>
      </c>
      <c r="K459" s="9">
        <f t="shared" si="607"/>
        <v>148.47666666666683</v>
      </c>
      <c r="L459" s="9">
        <f t="shared" si="682"/>
        <v>102.32999999999993</v>
      </c>
      <c r="M459" s="9">
        <f t="shared" ref="M459" si="704">AVERAGE(L448:L459)</f>
        <v>123.30000000000011</v>
      </c>
      <c r="N459" s="6" t="s">
        <v>36</v>
      </c>
      <c r="O459" s="9">
        <f t="shared" si="684"/>
        <v>278.02999999999975</v>
      </c>
      <c r="P459" s="4">
        <f t="shared" si="625"/>
        <v>0.52810581010864555</v>
      </c>
      <c r="Q459" s="5">
        <f t="shared" si="626"/>
        <v>84.680000000000291</v>
      </c>
      <c r="R459" s="5">
        <f t="shared" si="627"/>
        <v>254.47999999999956</v>
      </c>
      <c r="S459" s="4">
        <f t="shared" si="628"/>
        <v>0.44163539403515856</v>
      </c>
      <c r="T459" s="4">
        <f t="shared" si="629"/>
        <v>0.28950605295526755</v>
      </c>
      <c r="U459" s="5">
        <f t="shared" si="621"/>
        <v>262.84999999999962</v>
      </c>
      <c r="V459" s="5">
        <f t="shared" si="622"/>
        <v>15.180000000000121</v>
      </c>
      <c r="X459" s="5">
        <f t="shared" si="680"/>
        <v>100.96000000000004</v>
      </c>
      <c r="Y459" s="5">
        <f t="shared" si="681"/>
        <v>59.510000000000218</v>
      </c>
      <c r="AA459" s="5">
        <f t="shared" si="699"/>
        <v>1</v>
      </c>
      <c r="AB459" s="5">
        <f t="shared" si="700"/>
        <v>0</v>
      </c>
      <c r="AC459" s="5">
        <f t="shared" si="701"/>
        <v>1</v>
      </c>
      <c r="AF459" s="5">
        <f t="shared" si="687"/>
        <v>114.88000000000011</v>
      </c>
      <c r="AG459" s="5">
        <f t="shared" si="688"/>
        <v>119.71000000000004</v>
      </c>
      <c r="AH459" s="5">
        <f t="shared" si="689"/>
        <v>38.199999999999818</v>
      </c>
      <c r="AI459" s="5">
        <f t="shared" si="690"/>
        <v>33.369999999999891</v>
      </c>
      <c r="AJ459" s="5"/>
      <c r="AK459" s="5">
        <f t="shared" si="691"/>
        <v>38.199999999999818</v>
      </c>
      <c r="AL459" s="5">
        <f t="shared" si="613"/>
        <v>49.896000000000093</v>
      </c>
      <c r="AM459" s="5">
        <f t="shared" si="692"/>
        <v>114.88000000000011</v>
      </c>
      <c r="AN459" s="5">
        <f t="shared" si="609"/>
        <v>120.95000000000009</v>
      </c>
      <c r="AO459" s="5">
        <f t="shared" si="610"/>
        <v>0</v>
      </c>
      <c r="AP459" s="5">
        <f t="shared" si="623"/>
        <v>7</v>
      </c>
      <c r="AQ459" s="5">
        <f t="shared" si="641"/>
        <v>4.8</v>
      </c>
      <c r="AR459" s="5"/>
      <c r="AS459" s="5">
        <f t="shared" si="685"/>
        <v>119.71000000000004</v>
      </c>
      <c r="AT459" s="5">
        <f t="shared" si="609"/>
        <v>124.47000000000017</v>
      </c>
      <c r="AU459" s="5">
        <f t="shared" si="693"/>
        <v>33.369999999999891</v>
      </c>
      <c r="AV459" s="5">
        <f t="shared" si="696"/>
        <v>-4.8299999999999272</v>
      </c>
      <c r="AW459" s="5">
        <f t="shared" si="694"/>
        <v>2</v>
      </c>
      <c r="AZ459" s="4">
        <f t="shared" si="631"/>
        <v>0.28950605295526755</v>
      </c>
      <c r="BA459" s="5">
        <f t="shared" si="637"/>
        <v>0</v>
      </c>
      <c r="BB459" s="4">
        <f t="shared" si="632"/>
        <v>9.9242571373081512E-2</v>
      </c>
      <c r="BD459" s="5">
        <v>1.819999999999709</v>
      </c>
      <c r="BE459" s="4">
        <v>1</v>
      </c>
      <c r="BJ459" s="5">
        <v>216.16000000000031</v>
      </c>
      <c r="BK459" s="5">
        <v>-28.100000000000364</v>
      </c>
      <c r="BL459" s="5">
        <v>28.140000000000327</v>
      </c>
      <c r="BM459" s="5">
        <v>2</v>
      </c>
      <c r="BR459">
        <v>-59</v>
      </c>
      <c r="BS459">
        <v>60</v>
      </c>
    </row>
    <row r="460" spans="1:71">
      <c r="A460" s="7">
        <v>37187</v>
      </c>
      <c r="B460" s="6">
        <v>4629.49</v>
      </c>
      <c r="C460" s="6">
        <v>4735.9399999999996</v>
      </c>
      <c r="D460" s="6">
        <v>4629.49</v>
      </c>
      <c r="E460" s="6">
        <v>4704.22</v>
      </c>
      <c r="F460" s="6">
        <v>4385.3500000000004</v>
      </c>
      <c r="G460" s="6">
        <v>4455.76</v>
      </c>
      <c r="H460" s="6">
        <v>4377.41</v>
      </c>
      <c r="I460" s="6">
        <v>4455.76</v>
      </c>
      <c r="J460" s="9">
        <f t="shared" si="678"/>
        <v>116.61999999999989</v>
      </c>
      <c r="K460" s="9">
        <f t="shared" ref="K460:K523" si="705">AVERAGE(J449:J460)</f>
        <v>145.62666666666678</v>
      </c>
      <c r="L460" s="9">
        <f t="shared" si="682"/>
        <v>114.47000000000025</v>
      </c>
      <c r="M460" s="9">
        <f t="shared" ref="M460" si="706">AVERAGE(L449:L460)</f>
        <v>123.13000000000011</v>
      </c>
      <c r="N460" s="6" t="s">
        <v>37</v>
      </c>
      <c r="O460" s="9">
        <f t="shared" si="684"/>
        <v>248.46000000000004</v>
      </c>
      <c r="P460" s="4">
        <f t="shared" si="625"/>
        <v>0.33877459749553801</v>
      </c>
      <c r="Q460" s="5">
        <f t="shared" si="626"/>
        <v>44.720000000000255</v>
      </c>
      <c r="R460" s="5">
        <f t="shared" si="627"/>
        <v>244.48999999999955</v>
      </c>
      <c r="S460" s="4">
        <f t="shared" si="628"/>
        <v>0.14961485285404416</v>
      </c>
      <c r="T460" s="4">
        <f t="shared" si="629"/>
        <v>9.8077296562442684E-2</v>
      </c>
      <c r="U460" s="5">
        <f t="shared" si="621"/>
        <v>248.94399999999968</v>
      </c>
      <c r="V460" s="5">
        <f t="shared" si="622"/>
        <v>-0.48399999999963939</v>
      </c>
      <c r="X460" s="5">
        <f t="shared" si="680"/>
        <v>74.730000000000473</v>
      </c>
      <c r="Y460" s="5">
        <f t="shared" si="681"/>
        <v>70.409999999999854</v>
      </c>
      <c r="AA460" s="5">
        <f t="shared" si="699"/>
        <v>1</v>
      </c>
      <c r="AB460" s="5">
        <f t="shared" si="700"/>
        <v>0</v>
      </c>
      <c r="AC460" s="5">
        <f t="shared" si="701"/>
        <v>1</v>
      </c>
      <c r="AF460" s="5">
        <f t="shared" si="687"/>
        <v>106.44999999999982</v>
      </c>
      <c r="AG460" s="5">
        <f t="shared" si="688"/>
        <v>116.61999999999989</v>
      </c>
      <c r="AH460" s="5">
        <f t="shared" si="689"/>
        <v>0</v>
      </c>
      <c r="AI460" s="5">
        <f t="shared" si="690"/>
        <v>-10.170000000000073</v>
      </c>
      <c r="AJ460" s="5"/>
      <c r="AK460" s="5">
        <f t="shared" si="691"/>
        <v>0</v>
      </c>
      <c r="AL460" s="5">
        <f t="shared" si="613"/>
        <v>39.346999999999838</v>
      </c>
      <c r="AM460" s="5">
        <f t="shared" si="692"/>
        <v>106.44999999999982</v>
      </c>
      <c r="AN460" s="5">
        <f t="shared" ref="AN460:AT523" si="707">AVERAGE(AM451:AM460)</f>
        <v>125.87400000000007</v>
      </c>
      <c r="AO460" s="5">
        <f t="shared" ref="AO460:AO523" si="708">IF(AM460&gt;AN460,1,0)</f>
        <v>0</v>
      </c>
      <c r="AP460" s="5">
        <f t="shared" si="623"/>
        <v>7</v>
      </c>
      <c r="AQ460" s="5">
        <f t="shared" si="641"/>
        <v>5.4</v>
      </c>
      <c r="AR460" s="5"/>
      <c r="AS460" s="5">
        <f t="shared" si="685"/>
        <v>116.61999999999989</v>
      </c>
      <c r="AT460" s="5">
        <f t="shared" si="707"/>
        <v>130.27100000000019</v>
      </c>
      <c r="AU460" s="5">
        <f t="shared" si="693"/>
        <v>-10.170000000000073</v>
      </c>
      <c r="AV460" s="5">
        <f t="shared" si="696"/>
        <v>-10.170000000000073</v>
      </c>
      <c r="AW460" s="5">
        <f t="shared" si="694"/>
        <v>3</v>
      </c>
      <c r="AZ460" s="4">
        <f t="shared" si="631"/>
        <v>9.8077296562442684E-2</v>
      </c>
      <c r="BA460" s="5">
        <f t="shared" si="637"/>
        <v>0</v>
      </c>
      <c r="BB460" s="4">
        <f t="shared" si="632"/>
        <v>0.28950605295526755</v>
      </c>
      <c r="BD460" s="5">
        <v>1.8699999999998909</v>
      </c>
      <c r="BE460" s="4">
        <v>1</v>
      </c>
      <c r="BJ460" s="5">
        <v>78.510000000000218</v>
      </c>
      <c r="BK460" s="5">
        <v>72.199999999999818</v>
      </c>
      <c r="BL460" s="5">
        <v>36.720000000000255</v>
      </c>
      <c r="BM460" s="5">
        <v>2</v>
      </c>
      <c r="BR460">
        <v>75</v>
      </c>
      <c r="BS460">
        <v>-70</v>
      </c>
    </row>
    <row r="461" spans="1:71">
      <c r="A461" s="7">
        <v>37188</v>
      </c>
      <c r="B461" s="6">
        <v>4689.04</v>
      </c>
      <c r="C461" s="6">
        <v>4841.1400000000003</v>
      </c>
      <c r="D461" s="6">
        <v>4652.25</v>
      </c>
      <c r="E461" s="6">
        <v>4811.82</v>
      </c>
      <c r="F461" s="6">
        <v>4420.8</v>
      </c>
      <c r="G461" s="6">
        <v>4535.8999999999996</v>
      </c>
      <c r="H461" s="6">
        <v>4394.13</v>
      </c>
      <c r="I461" s="6">
        <v>4486.3500000000004</v>
      </c>
      <c r="J461" s="9">
        <f t="shared" si="678"/>
        <v>188.89000000000033</v>
      </c>
      <c r="K461" s="9">
        <f t="shared" si="705"/>
        <v>146.80583333333348</v>
      </c>
      <c r="L461" s="9">
        <f t="shared" si="682"/>
        <v>141.76999999999953</v>
      </c>
      <c r="M461" s="9">
        <f t="shared" ref="M461" si="709">AVERAGE(L450:L461)</f>
        <v>123.18416666666674</v>
      </c>
      <c r="N461" s="6" t="s">
        <v>36</v>
      </c>
      <c r="O461" s="9">
        <f t="shared" si="684"/>
        <v>325.46999999999935</v>
      </c>
      <c r="P461" s="4">
        <f t="shared" si="625"/>
        <v>1</v>
      </c>
      <c r="Q461" s="5">
        <f t="shared" si="626"/>
        <v>89.1899999999996</v>
      </c>
      <c r="R461" s="5">
        <f t="shared" si="627"/>
        <v>258.57749999999965</v>
      </c>
      <c r="S461" s="4">
        <f t="shared" si="628"/>
        <v>1</v>
      </c>
      <c r="T461" s="4">
        <f t="shared" si="629"/>
        <v>0.91013233260912163</v>
      </c>
      <c r="U461" s="5">
        <f t="shared" si="621"/>
        <v>267.37599999999964</v>
      </c>
      <c r="V461" s="5">
        <f t="shared" si="622"/>
        <v>58.09399999999971</v>
      </c>
      <c r="X461" s="5">
        <f t="shared" si="680"/>
        <v>122.77999999999975</v>
      </c>
      <c r="Y461" s="5">
        <f t="shared" si="681"/>
        <v>65.550000000000182</v>
      </c>
      <c r="AA461" s="5">
        <f t="shared" si="699"/>
        <v>1</v>
      </c>
      <c r="AB461" s="5">
        <f t="shared" si="700"/>
        <v>0</v>
      </c>
      <c r="AC461" s="5">
        <f t="shared" si="701"/>
        <v>1</v>
      </c>
      <c r="AF461" s="5">
        <f t="shared" si="687"/>
        <v>152.10000000000036</v>
      </c>
      <c r="AG461" s="5">
        <f t="shared" si="688"/>
        <v>136.92000000000007</v>
      </c>
      <c r="AH461" s="5">
        <f t="shared" si="689"/>
        <v>36.789999999999964</v>
      </c>
      <c r="AI461" s="5">
        <f t="shared" si="690"/>
        <v>51.970000000000255</v>
      </c>
      <c r="AJ461" s="5"/>
      <c r="AK461" s="5">
        <f t="shared" si="691"/>
        <v>36.789999999999964</v>
      </c>
      <c r="AL461" s="5">
        <f t="shared" si="613"/>
        <v>36.930999999999948</v>
      </c>
      <c r="AM461" s="5">
        <f t="shared" si="692"/>
        <v>152.10000000000036</v>
      </c>
      <c r="AN461" s="5">
        <f t="shared" si="707"/>
        <v>125.96200000000007</v>
      </c>
      <c r="AO461" s="5">
        <f t="shared" si="708"/>
        <v>1</v>
      </c>
      <c r="AP461" s="5">
        <f t="shared" si="623"/>
        <v>7</v>
      </c>
      <c r="AQ461" s="5">
        <f t="shared" si="641"/>
        <v>5.9</v>
      </c>
      <c r="AR461" s="5"/>
      <c r="AS461" s="5">
        <f t="shared" si="685"/>
        <v>136.92000000000007</v>
      </c>
      <c r="AT461" s="5">
        <f t="shared" si="707"/>
        <v>128.92000000000016</v>
      </c>
      <c r="AU461" s="5">
        <f t="shared" si="693"/>
        <v>51.970000000000255</v>
      </c>
      <c r="AV461" s="5">
        <f t="shared" si="696"/>
        <v>15.180000000000291</v>
      </c>
      <c r="AW461" s="5">
        <f t="shared" si="694"/>
        <v>4</v>
      </c>
      <c r="AZ461" s="4">
        <f t="shared" si="631"/>
        <v>0.91013233260912163</v>
      </c>
      <c r="BA461" s="5">
        <f t="shared" si="637"/>
        <v>0</v>
      </c>
      <c r="BB461" s="4">
        <f t="shared" si="632"/>
        <v>9.8077296562442684E-2</v>
      </c>
      <c r="BD461" s="5">
        <v>1.9299999999993815</v>
      </c>
      <c r="BE461" s="4">
        <v>1</v>
      </c>
      <c r="BJ461" s="5">
        <v>206</v>
      </c>
      <c r="BK461" s="5">
        <v>-9.1900000000005093</v>
      </c>
      <c r="BL461" s="5">
        <v>21</v>
      </c>
      <c r="BM461" s="5">
        <v>2</v>
      </c>
      <c r="BR461">
        <v>-59</v>
      </c>
      <c r="BS461">
        <v>66</v>
      </c>
    </row>
    <row r="462" spans="1:71">
      <c r="A462" s="7">
        <v>37189</v>
      </c>
      <c r="B462" s="6">
        <v>4805.03</v>
      </c>
      <c r="C462" s="6">
        <v>4874.3100000000004</v>
      </c>
      <c r="D462" s="6">
        <v>4651.3500000000004</v>
      </c>
      <c r="E462" s="6">
        <v>4715.6000000000004</v>
      </c>
      <c r="F462" s="6">
        <v>4491.68</v>
      </c>
      <c r="G462" s="6">
        <v>4546.42</v>
      </c>
      <c r="H462" s="6">
        <v>4363.3599999999997</v>
      </c>
      <c r="I462" s="6">
        <v>4378.45</v>
      </c>
      <c r="J462" s="9">
        <f t="shared" si="678"/>
        <v>222.96000000000004</v>
      </c>
      <c r="K462" s="9">
        <f t="shared" si="705"/>
        <v>156.29083333333347</v>
      </c>
      <c r="L462" s="9">
        <f t="shared" si="682"/>
        <v>183.0600000000004</v>
      </c>
      <c r="M462" s="9">
        <f t="shared" ref="M462" si="710">AVERAGE(L451:L462)</f>
        <v>130.6316666666668</v>
      </c>
      <c r="N462" s="6" t="s">
        <v>37</v>
      </c>
      <c r="O462" s="9">
        <f t="shared" si="684"/>
        <v>337.15000000000055</v>
      </c>
      <c r="P462" s="4">
        <f t="shared" si="625"/>
        <v>1</v>
      </c>
      <c r="Q462" s="5">
        <f t="shared" si="626"/>
        <v>88.690000000000509</v>
      </c>
      <c r="R462" s="5">
        <f t="shared" si="627"/>
        <v>270.63250000000016</v>
      </c>
      <c r="S462" s="4">
        <f t="shared" si="628"/>
        <v>1</v>
      </c>
      <c r="T462" s="4">
        <f t="shared" si="629"/>
        <v>1</v>
      </c>
      <c r="U462" s="5">
        <f t="shared" si="621"/>
        <v>287.54999999999984</v>
      </c>
      <c r="V462" s="5">
        <f t="shared" si="622"/>
        <v>49.600000000000705</v>
      </c>
      <c r="X462" s="5">
        <f t="shared" si="680"/>
        <v>-89.429999999999382</v>
      </c>
      <c r="Y462" s="5">
        <f t="shared" si="681"/>
        <v>-113.23000000000047</v>
      </c>
      <c r="AA462" s="5">
        <f t="shared" si="699"/>
        <v>0</v>
      </c>
      <c r="AB462" s="5">
        <f t="shared" si="700"/>
        <v>1</v>
      </c>
      <c r="AC462" s="5">
        <f t="shared" si="701"/>
        <v>1</v>
      </c>
      <c r="AF462" s="5">
        <f t="shared" si="687"/>
        <v>69.280000000000655</v>
      </c>
      <c r="AG462" s="5">
        <f t="shared" si="688"/>
        <v>62.490000000000691</v>
      </c>
      <c r="AH462" s="5">
        <f t="shared" si="689"/>
        <v>153.67999999999938</v>
      </c>
      <c r="AI462" s="5">
        <f t="shared" si="690"/>
        <v>160.46999999999935</v>
      </c>
      <c r="AJ462" s="5"/>
      <c r="AK462" s="5">
        <f t="shared" si="691"/>
        <v>69.280000000000655</v>
      </c>
      <c r="AL462" s="5">
        <f t="shared" ref="AL462:AL525" si="711">PERCENTILE(AK453:AK462,0.9)</f>
        <v>41.307999999999893</v>
      </c>
      <c r="AM462" s="5">
        <f t="shared" si="692"/>
        <v>153.67999999999938</v>
      </c>
      <c r="AN462" s="5">
        <f t="shared" si="707"/>
        <v>129.88400000000001</v>
      </c>
      <c r="AO462" s="5">
        <f t="shared" si="708"/>
        <v>1</v>
      </c>
      <c r="AP462" s="5">
        <f t="shared" si="623"/>
        <v>7</v>
      </c>
      <c r="AQ462" s="5">
        <f t="shared" si="641"/>
        <v>6.3</v>
      </c>
      <c r="AR462" s="5"/>
      <c r="AS462" s="5">
        <f t="shared" si="685"/>
        <v>160.46999999999935</v>
      </c>
      <c r="AT462" s="5">
        <f t="shared" si="707"/>
        <v>132.06800000000004</v>
      </c>
      <c r="AU462" s="5">
        <f t="shared" si="693"/>
        <v>62.490000000000691</v>
      </c>
      <c r="AV462" s="5">
        <f t="shared" si="696"/>
        <v>6.7899999999999636</v>
      </c>
      <c r="AW462" s="5">
        <f t="shared" si="694"/>
        <v>5</v>
      </c>
      <c r="AZ462" s="4">
        <f t="shared" si="631"/>
        <v>1</v>
      </c>
      <c r="BA462" s="5">
        <f t="shared" si="637"/>
        <v>11.680000000001201</v>
      </c>
      <c r="BB462" s="4">
        <f t="shared" si="632"/>
        <v>0.91013233260912163</v>
      </c>
      <c r="BD462" s="5">
        <v>1.9599999999995816</v>
      </c>
      <c r="BE462" s="4">
        <v>1</v>
      </c>
      <c r="BJ462" s="5">
        <v>102.77999999999975</v>
      </c>
      <c r="BK462" s="5">
        <v>38.650000000000546</v>
      </c>
      <c r="BL462" s="5">
        <v>48.909999999999854</v>
      </c>
      <c r="BM462" s="5">
        <v>2</v>
      </c>
      <c r="BR462">
        <v>-63</v>
      </c>
      <c r="BS462">
        <v>113</v>
      </c>
    </row>
    <row r="463" spans="1:71">
      <c r="A463" s="7">
        <v>37190</v>
      </c>
      <c r="B463" s="6">
        <v>4719.03</v>
      </c>
      <c r="C463" s="6">
        <v>4820.26</v>
      </c>
      <c r="D463" s="6">
        <v>4719.03</v>
      </c>
      <c r="E463" s="6">
        <v>4820.26</v>
      </c>
      <c r="F463" s="6">
        <v>4443.88</v>
      </c>
      <c r="G463" s="6">
        <v>4482.76</v>
      </c>
      <c r="H463" s="6">
        <v>4419.3999999999996</v>
      </c>
      <c r="I463" s="6">
        <v>4478.63</v>
      </c>
      <c r="J463" s="9">
        <f t="shared" si="678"/>
        <v>104.65999999999985</v>
      </c>
      <c r="K463" s="9">
        <f t="shared" si="705"/>
        <v>148.27166666666676</v>
      </c>
      <c r="L463" s="9">
        <f t="shared" si="682"/>
        <v>104.3100000000004</v>
      </c>
      <c r="M463" s="9">
        <f t="shared" ref="M463" si="712">AVERAGE(L452:L463)</f>
        <v>123.67333333333347</v>
      </c>
      <c r="N463" s="6" t="s">
        <v>37</v>
      </c>
      <c r="O463" s="9">
        <f t="shared" si="684"/>
        <v>341.63000000000011</v>
      </c>
      <c r="P463" s="4">
        <f t="shared" si="625"/>
        <v>1</v>
      </c>
      <c r="Q463" s="5">
        <f t="shared" si="626"/>
        <v>93.170000000000073</v>
      </c>
      <c r="R463" s="5">
        <f t="shared" si="627"/>
        <v>271.75250000000005</v>
      </c>
      <c r="S463" s="4">
        <f t="shared" si="628"/>
        <v>1</v>
      </c>
      <c r="T463" s="4">
        <f t="shared" si="629"/>
        <v>1</v>
      </c>
      <c r="U463" s="5">
        <f t="shared" si="621"/>
        <v>306.14799999999997</v>
      </c>
      <c r="V463" s="5">
        <f t="shared" si="622"/>
        <v>35.482000000000141</v>
      </c>
      <c r="X463" s="5">
        <f t="shared" si="680"/>
        <v>101.23000000000047</v>
      </c>
      <c r="Y463" s="5">
        <f t="shared" si="681"/>
        <v>34.75</v>
      </c>
      <c r="AA463" s="5">
        <f t="shared" si="699"/>
        <v>1</v>
      </c>
      <c r="AB463" s="5">
        <f t="shared" si="700"/>
        <v>0</v>
      </c>
      <c r="AC463" s="5">
        <f t="shared" si="701"/>
        <v>1</v>
      </c>
      <c r="AF463" s="5">
        <f t="shared" si="687"/>
        <v>101.23000000000047</v>
      </c>
      <c r="AG463" s="5">
        <f t="shared" si="688"/>
        <v>104.65999999999985</v>
      </c>
      <c r="AH463" s="5">
        <f t="shared" si="689"/>
        <v>0</v>
      </c>
      <c r="AI463" s="5">
        <f t="shared" si="690"/>
        <v>-3.4299999999993815</v>
      </c>
      <c r="AJ463" s="5"/>
      <c r="AK463" s="5">
        <f t="shared" si="691"/>
        <v>0</v>
      </c>
      <c r="AL463" s="5">
        <f t="shared" si="711"/>
        <v>41.307999999999893</v>
      </c>
      <c r="AM463" s="5">
        <f t="shared" si="692"/>
        <v>101.23000000000047</v>
      </c>
      <c r="AN463" s="5">
        <f t="shared" si="707"/>
        <v>126.08200000000006</v>
      </c>
      <c r="AO463" s="5">
        <f t="shared" si="708"/>
        <v>0</v>
      </c>
      <c r="AP463" s="5">
        <f t="shared" si="623"/>
        <v>6</v>
      </c>
      <c r="AQ463" s="5">
        <f t="shared" si="641"/>
        <v>6.5</v>
      </c>
      <c r="AR463" s="5"/>
      <c r="AS463" s="5">
        <f t="shared" si="685"/>
        <v>104.65999999999985</v>
      </c>
      <c r="AT463" s="5">
        <f t="shared" si="707"/>
        <v>128.82399999999998</v>
      </c>
      <c r="AU463" s="5">
        <f t="shared" si="693"/>
        <v>-3.4299999999993815</v>
      </c>
      <c r="AV463" s="5">
        <f t="shared" si="696"/>
        <v>-3.4299999999993815</v>
      </c>
      <c r="AW463" s="5">
        <f t="shared" si="694"/>
        <v>6</v>
      </c>
      <c r="AZ463" s="4">
        <f t="shared" si="631"/>
        <v>1</v>
      </c>
      <c r="BA463" s="5">
        <f t="shared" si="637"/>
        <v>4.4799999999995634</v>
      </c>
      <c r="BB463" s="4">
        <f t="shared" si="632"/>
        <v>1</v>
      </c>
      <c r="BD463" s="5">
        <v>1.9700000000002547</v>
      </c>
      <c r="BE463" s="4">
        <v>1</v>
      </c>
      <c r="BJ463" s="5">
        <v>139.43000000000029</v>
      </c>
      <c r="BK463" s="5">
        <v>-12.520000000000437</v>
      </c>
      <c r="BL463" s="5">
        <v>20.579999999999927</v>
      </c>
      <c r="BM463" s="5">
        <v>2</v>
      </c>
      <c r="BR463">
        <v>101</v>
      </c>
      <c r="BS463">
        <v>-35</v>
      </c>
    </row>
    <row r="464" spans="1:71">
      <c r="A464" s="7">
        <v>37193</v>
      </c>
      <c r="B464" s="6">
        <v>4812.6000000000004</v>
      </c>
      <c r="C464" s="6">
        <v>4812.6000000000004</v>
      </c>
      <c r="D464" s="6">
        <v>4659.75</v>
      </c>
      <c r="E464" s="6">
        <v>4660.3500000000004</v>
      </c>
      <c r="F464" s="6">
        <v>4465.67</v>
      </c>
      <c r="G464" s="6">
        <v>4465.67</v>
      </c>
      <c r="H464" s="6">
        <v>4382.57</v>
      </c>
      <c r="I464" s="6">
        <v>4383.24</v>
      </c>
      <c r="J464" s="9">
        <f t="shared" si="678"/>
        <v>160.51000000000022</v>
      </c>
      <c r="K464" s="9">
        <f t="shared" si="705"/>
        <v>150.8983333333334</v>
      </c>
      <c r="L464" s="9">
        <f t="shared" si="682"/>
        <v>96.0600000000004</v>
      </c>
      <c r="M464" s="9">
        <f t="shared" ref="M464" si="713">AVERAGE(L453:L464)</f>
        <v>123.74583333333347</v>
      </c>
      <c r="N464" s="6" t="s">
        <v>37</v>
      </c>
      <c r="O464" s="9">
        <f t="shared" si="684"/>
        <v>277.11000000000058</v>
      </c>
      <c r="P464" s="4">
        <f t="shared" si="625"/>
        <v>0.30750241494043706</v>
      </c>
      <c r="Q464" s="5">
        <f t="shared" si="626"/>
        <v>93.170000000000073</v>
      </c>
      <c r="R464" s="5">
        <f t="shared" si="627"/>
        <v>271.75250000000005</v>
      </c>
      <c r="S464" s="4">
        <f t="shared" si="628"/>
        <v>0.30750241494043706</v>
      </c>
      <c r="T464" s="4">
        <f t="shared" si="629"/>
        <v>0.4043574593796237</v>
      </c>
      <c r="U464" s="5">
        <f t="shared" si="621"/>
        <v>305.96400000000011</v>
      </c>
      <c r="V464" s="5">
        <f t="shared" si="622"/>
        <v>-28.85399999999953</v>
      </c>
      <c r="X464" s="5">
        <f t="shared" si="680"/>
        <v>-152.25</v>
      </c>
      <c r="Y464" s="5">
        <f t="shared" si="681"/>
        <v>-82.430000000000291</v>
      </c>
      <c r="AA464" s="5">
        <f t="shared" si="699"/>
        <v>0</v>
      </c>
      <c r="AB464" s="5">
        <f t="shared" si="700"/>
        <v>1</v>
      </c>
      <c r="AC464" s="5">
        <f t="shared" si="701"/>
        <v>1</v>
      </c>
      <c r="AF464" s="5">
        <f t="shared" si="687"/>
        <v>0</v>
      </c>
      <c r="AG464" s="5">
        <f t="shared" si="688"/>
        <v>-7.6599999999998545</v>
      </c>
      <c r="AH464" s="5">
        <f t="shared" si="689"/>
        <v>152.85000000000036</v>
      </c>
      <c r="AI464" s="5">
        <f t="shared" si="690"/>
        <v>160.51000000000022</v>
      </c>
      <c r="AJ464" s="5"/>
      <c r="AK464" s="5">
        <f t="shared" si="691"/>
        <v>0</v>
      </c>
      <c r="AL464" s="5">
        <f t="shared" si="711"/>
        <v>41.307999999999893</v>
      </c>
      <c r="AM464" s="5">
        <f t="shared" si="692"/>
        <v>152.85000000000036</v>
      </c>
      <c r="AN464" s="5">
        <f t="shared" si="707"/>
        <v>129.06700000000009</v>
      </c>
      <c r="AO464" s="5">
        <f t="shared" si="708"/>
        <v>1</v>
      </c>
      <c r="AP464" s="5">
        <f t="shared" si="623"/>
        <v>6</v>
      </c>
      <c r="AQ464" s="5">
        <f t="shared" si="641"/>
        <v>6.6</v>
      </c>
      <c r="AR464" s="5"/>
      <c r="AS464" s="5">
        <f t="shared" si="685"/>
        <v>160.51000000000022</v>
      </c>
      <c r="AT464" s="5">
        <f t="shared" si="707"/>
        <v>132.02100000000002</v>
      </c>
      <c r="AU464" s="5">
        <f t="shared" si="693"/>
        <v>-7.6599999999998545</v>
      </c>
      <c r="AV464" s="5">
        <f t="shared" si="696"/>
        <v>7.6599999999998545</v>
      </c>
      <c r="AW464" s="5">
        <f t="shared" si="694"/>
        <v>2</v>
      </c>
      <c r="AZ464" s="4">
        <f t="shared" si="631"/>
        <v>0.4043574593796237</v>
      </c>
      <c r="BA464" s="5">
        <f t="shared" si="637"/>
        <v>-64.519999999999527</v>
      </c>
      <c r="BB464" s="4">
        <f t="shared" si="632"/>
        <v>1</v>
      </c>
      <c r="BD464" s="5">
        <v>2.0299999999988358</v>
      </c>
      <c r="BE464" s="4">
        <v>1</v>
      </c>
      <c r="BJ464" s="5">
        <v>81.529999999999745</v>
      </c>
      <c r="BK464" s="5">
        <v>3.8299999999999272</v>
      </c>
      <c r="BL464" s="5">
        <v>6.6099999999996726</v>
      </c>
      <c r="BM464" s="5">
        <v>2</v>
      </c>
      <c r="BR464">
        <v>-60</v>
      </c>
      <c r="BS464">
        <v>82</v>
      </c>
    </row>
    <row r="465" spans="1:71">
      <c r="A465" s="7">
        <v>37194</v>
      </c>
      <c r="B465" s="6">
        <v>4658.5200000000004</v>
      </c>
      <c r="C465" s="6">
        <v>4658.5200000000004</v>
      </c>
      <c r="D465" s="6">
        <v>4476.6099999999997</v>
      </c>
      <c r="E465" s="6">
        <v>4543.9799999999996</v>
      </c>
      <c r="F465" s="6">
        <v>4315.1899999999996</v>
      </c>
      <c r="G465" s="6">
        <v>4326.5200000000004</v>
      </c>
      <c r="H465" s="6">
        <v>4235.6899999999996</v>
      </c>
      <c r="I465" s="6">
        <v>4251.93</v>
      </c>
      <c r="J465" s="9">
        <f t="shared" si="678"/>
        <v>183.74000000000069</v>
      </c>
      <c r="K465" s="9">
        <f t="shared" si="705"/>
        <v>154.26250000000013</v>
      </c>
      <c r="L465" s="9">
        <f t="shared" si="682"/>
        <v>147.55000000000018</v>
      </c>
      <c r="M465" s="9">
        <f t="shared" ref="M465" si="714">AVERAGE(L454:L465)</f>
        <v>127.8758333333335</v>
      </c>
      <c r="N465" s="6" t="s">
        <v>36</v>
      </c>
      <c r="O465" s="9">
        <f t="shared" si="684"/>
        <v>292.04999999999927</v>
      </c>
      <c r="P465" s="4">
        <f t="shared" si="625"/>
        <v>0.23155610663358339</v>
      </c>
      <c r="Q465" s="5">
        <f t="shared" si="626"/>
        <v>64.519999999999527</v>
      </c>
      <c r="R465" s="5">
        <f t="shared" si="627"/>
        <v>293.24000000000046</v>
      </c>
      <c r="S465" s="4">
        <f t="shared" si="628"/>
        <v>0.46785445958998823</v>
      </c>
      <c r="T465" s="4">
        <f t="shared" si="629"/>
        <v>0.52937826293307388</v>
      </c>
      <c r="U465" s="5">
        <f t="shared" si="621"/>
        <v>314.68199999999996</v>
      </c>
      <c r="V465" s="5">
        <f t="shared" si="622"/>
        <v>-22.632000000000687</v>
      </c>
      <c r="X465" s="5">
        <f t="shared" si="680"/>
        <v>-114.54000000000087</v>
      </c>
      <c r="Y465" s="5">
        <f t="shared" si="681"/>
        <v>-63.259999999999309</v>
      </c>
      <c r="AA465" s="5">
        <f t="shared" si="699"/>
        <v>0</v>
      </c>
      <c r="AB465" s="5">
        <f t="shared" si="700"/>
        <v>1</v>
      </c>
      <c r="AC465" s="5">
        <f t="shared" si="701"/>
        <v>1</v>
      </c>
      <c r="AF465" s="5">
        <f t="shared" si="687"/>
        <v>0</v>
      </c>
      <c r="AG465" s="5">
        <f t="shared" si="688"/>
        <v>-1.8299999999999272</v>
      </c>
      <c r="AH465" s="5">
        <f t="shared" si="689"/>
        <v>181.91000000000076</v>
      </c>
      <c r="AI465" s="5">
        <f t="shared" si="690"/>
        <v>183.74000000000069</v>
      </c>
      <c r="AJ465" s="5"/>
      <c r="AK465" s="5">
        <f t="shared" si="691"/>
        <v>0</v>
      </c>
      <c r="AL465" s="5">
        <f t="shared" si="711"/>
        <v>41.307999999999893</v>
      </c>
      <c r="AM465" s="5">
        <f t="shared" si="692"/>
        <v>181.91000000000076</v>
      </c>
      <c r="AN465" s="5">
        <f t="shared" si="707"/>
        <v>137.79300000000012</v>
      </c>
      <c r="AO465" s="5">
        <f t="shared" si="708"/>
        <v>1</v>
      </c>
      <c r="AP465" s="5">
        <f t="shared" si="623"/>
        <v>7</v>
      </c>
      <c r="AQ465" s="5">
        <f t="shared" si="641"/>
        <v>6.8</v>
      </c>
      <c r="AR465" s="5"/>
      <c r="AS465" s="5">
        <f t="shared" si="685"/>
        <v>183.74000000000069</v>
      </c>
      <c r="AT465" s="5">
        <f t="shared" si="707"/>
        <v>141.55000000000001</v>
      </c>
      <c r="AU465" s="5">
        <f t="shared" si="693"/>
        <v>-1.8299999999999272</v>
      </c>
      <c r="AV465" s="5">
        <f t="shared" si="696"/>
        <v>1.8299999999999272</v>
      </c>
      <c r="AW465" s="5">
        <f t="shared" si="694"/>
        <v>3</v>
      </c>
      <c r="AZ465" s="4">
        <f t="shared" si="631"/>
        <v>0.52937826293307388</v>
      </c>
      <c r="BA465" s="5">
        <f t="shared" si="637"/>
        <v>0</v>
      </c>
      <c r="BB465" s="4">
        <f t="shared" si="632"/>
        <v>0.4043574593796237</v>
      </c>
      <c r="BD465" s="5">
        <v>2.3699999999998909</v>
      </c>
      <c r="BE465" s="4">
        <v>1</v>
      </c>
      <c r="BJ465" s="5">
        <v>121.14999999999964</v>
      </c>
      <c r="BK465" s="5">
        <v>81.970000000000255</v>
      </c>
      <c r="BL465" s="5">
        <v>34.6899999999996</v>
      </c>
      <c r="BM465" s="5">
        <v>2</v>
      </c>
      <c r="BR465">
        <v>182</v>
      </c>
      <c r="BS465">
        <v>-77</v>
      </c>
    </row>
    <row r="466" spans="1:71">
      <c r="A466" s="7">
        <v>37195</v>
      </c>
      <c r="B466" s="6">
        <v>4526.8500000000004</v>
      </c>
      <c r="C466" s="6">
        <v>4626.0200000000004</v>
      </c>
      <c r="D466" s="6">
        <v>4457.72</v>
      </c>
      <c r="E466" s="6">
        <v>4559.13</v>
      </c>
      <c r="F466" s="6">
        <v>4238.0200000000004</v>
      </c>
      <c r="G466" s="6">
        <v>4391.01</v>
      </c>
      <c r="H466" s="6">
        <v>4201.8100000000004</v>
      </c>
      <c r="I466" s="6">
        <v>4341.29</v>
      </c>
      <c r="J466" s="9">
        <f t="shared" si="678"/>
        <v>168.30000000000018</v>
      </c>
      <c r="K466" s="9">
        <f t="shared" si="705"/>
        <v>157.57583333333346</v>
      </c>
      <c r="L466" s="9">
        <f t="shared" si="682"/>
        <v>189.19999999999982</v>
      </c>
      <c r="M466" s="9">
        <f t="shared" ref="M466" si="715">AVERAGE(L455:L466)</f>
        <v>131.96333333333345</v>
      </c>
      <c r="N466" s="6" t="s">
        <v>37</v>
      </c>
      <c r="O466" s="9">
        <f t="shared" si="684"/>
        <v>217.84000000000015</v>
      </c>
      <c r="P466" s="4">
        <f t="shared" si="625"/>
        <v>0</v>
      </c>
      <c r="Q466" s="5">
        <f t="shared" si="626"/>
        <v>123.78999999999996</v>
      </c>
      <c r="R466" s="5">
        <f t="shared" si="627"/>
        <v>248.78750000000014</v>
      </c>
      <c r="S466" s="4">
        <f t="shared" si="628"/>
        <v>0</v>
      </c>
      <c r="T466" s="4">
        <f t="shared" si="629"/>
        <v>0</v>
      </c>
      <c r="U466" s="5">
        <f t="shared" si="621"/>
        <v>293.15600000000012</v>
      </c>
      <c r="V466" s="5">
        <f t="shared" si="622"/>
        <v>-75.315999999999974</v>
      </c>
      <c r="X466" s="5">
        <f t="shared" si="680"/>
        <v>32.279999999999745</v>
      </c>
      <c r="Y466" s="5">
        <f t="shared" si="681"/>
        <v>103.26999999999953</v>
      </c>
      <c r="AA466" s="5">
        <f t="shared" si="699"/>
        <v>1</v>
      </c>
      <c r="AB466" s="5">
        <f t="shared" si="700"/>
        <v>0</v>
      </c>
      <c r="AC466" s="5">
        <f t="shared" si="701"/>
        <v>1</v>
      </c>
      <c r="AF466" s="5">
        <f t="shared" si="687"/>
        <v>99.170000000000073</v>
      </c>
      <c r="AG466" s="5">
        <f t="shared" si="688"/>
        <v>82.040000000000873</v>
      </c>
      <c r="AH466" s="5">
        <f t="shared" si="689"/>
        <v>69.130000000000109</v>
      </c>
      <c r="AI466" s="5">
        <f t="shared" si="690"/>
        <v>86.259999999999309</v>
      </c>
      <c r="AJ466" s="5"/>
      <c r="AK466" s="5">
        <f t="shared" si="691"/>
        <v>69.130000000000109</v>
      </c>
      <c r="AL466" s="5">
        <f t="shared" si="711"/>
        <v>69.145000000000167</v>
      </c>
      <c r="AM466" s="5">
        <f t="shared" si="692"/>
        <v>99.170000000000073</v>
      </c>
      <c r="AN466" s="5">
        <f t="shared" si="707"/>
        <v>133.15600000000012</v>
      </c>
      <c r="AO466" s="5">
        <f t="shared" si="708"/>
        <v>0</v>
      </c>
      <c r="AP466" s="5">
        <f t="shared" si="623"/>
        <v>6</v>
      </c>
      <c r="AQ466" s="5">
        <f t="shared" si="641"/>
        <v>6.8</v>
      </c>
      <c r="AR466" s="5"/>
      <c r="AS466" s="5">
        <f t="shared" si="685"/>
        <v>86.259999999999309</v>
      </c>
      <c r="AT466" s="5">
        <f t="shared" si="707"/>
        <v>134.85999999999984</v>
      </c>
      <c r="AU466" s="5">
        <f t="shared" si="693"/>
        <v>82.040000000000873</v>
      </c>
      <c r="AV466" s="5">
        <f t="shared" si="696"/>
        <v>17.1299999999992</v>
      </c>
      <c r="AW466" s="5">
        <f t="shared" si="694"/>
        <v>4</v>
      </c>
      <c r="AZ466" s="4">
        <f t="shared" si="631"/>
        <v>0</v>
      </c>
      <c r="BA466" s="5">
        <f t="shared" si="637"/>
        <v>0</v>
      </c>
      <c r="BB466" s="4">
        <f t="shared" si="632"/>
        <v>0.52937826293307388</v>
      </c>
      <c r="BD466" s="5">
        <v>2.3899999999998727</v>
      </c>
      <c r="BE466" s="4">
        <v>1</v>
      </c>
      <c r="BJ466" s="5">
        <v>88.850000000000364</v>
      </c>
      <c r="BK466" s="5">
        <v>23.390000000000327</v>
      </c>
      <c r="BL466" s="5">
        <v>17.289999999999964</v>
      </c>
      <c r="BM466" s="5">
        <v>2</v>
      </c>
      <c r="BR466">
        <v>-63</v>
      </c>
      <c r="BS466">
        <v>-79</v>
      </c>
    </row>
    <row r="467" spans="1:71">
      <c r="A467" s="7">
        <v>37196</v>
      </c>
      <c r="B467" s="6">
        <v>4556.71</v>
      </c>
      <c r="C467" s="6">
        <v>4637.18</v>
      </c>
      <c r="D467" s="6">
        <v>4481.55</v>
      </c>
      <c r="E467" s="6">
        <v>4636.13</v>
      </c>
      <c r="F467" s="6">
        <v>4325.1899999999996</v>
      </c>
      <c r="G467" s="6">
        <v>4366.9399999999996</v>
      </c>
      <c r="H467" s="6">
        <v>4276.6099999999997</v>
      </c>
      <c r="I467" s="6">
        <v>4366.9399999999996</v>
      </c>
      <c r="J467" s="9">
        <f t="shared" si="678"/>
        <v>155.63000000000011</v>
      </c>
      <c r="K467" s="9">
        <f t="shared" si="705"/>
        <v>160.03000000000011</v>
      </c>
      <c r="L467" s="9">
        <f t="shared" si="682"/>
        <v>90.329999999999927</v>
      </c>
      <c r="M467" s="9">
        <f t="shared" ref="M467" si="716">AVERAGE(L456:L467)</f>
        <v>129.86750000000015</v>
      </c>
      <c r="N467" s="6" t="s">
        <v>36</v>
      </c>
      <c r="O467" s="9">
        <f t="shared" si="684"/>
        <v>269.19000000000051</v>
      </c>
      <c r="P467" s="4">
        <f t="shared" si="625"/>
        <v>0.41481541319977688</v>
      </c>
      <c r="Q467" s="5">
        <f t="shared" si="626"/>
        <v>123.78999999999996</v>
      </c>
      <c r="R467" s="5">
        <f t="shared" si="627"/>
        <v>248.78750000000014</v>
      </c>
      <c r="S467" s="4">
        <f t="shared" si="628"/>
        <v>0.41481541319977688</v>
      </c>
      <c r="T467" s="4">
        <f t="shared" si="629"/>
        <v>0.41481541319977688</v>
      </c>
      <c r="U467" s="5">
        <f t="shared" si="621"/>
        <v>279.56400000000014</v>
      </c>
      <c r="V467" s="5">
        <f t="shared" si="622"/>
        <v>-10.373999999999626</v>
      </c>
      <c r="X467" s="5">
        <f t="shared" si="680"/>
        <v>79.420000000000073</v>
      </c>
      <c r="Y467" s="5">
        <f t="shared" si="681"/>
        <v>41.75</v>
      </c>
      <c r="AA467" s="5">
        <f t="shared" si="699"/>
        <v>1</v>
      </c>
      <c r="AB467" s="5">
        <f t="shared" si="700"/>
        <v>0</v>
      </c>
      <c r="AC467" s="5">
        <f t="shared" si="701"/>
        <v>1</v>
      </c>
      <c r="AF467" s="5">
        <f t="shared" si="687"/>
        <v>80.470000000000255</v>
      </c>
      <c r="AG467" s="5">
        <f t="shared" si="688"/>
        <v>78.050000000000182</v>
      </c>
      <c r="AH467" s="5">
        <f t="shared" si="689"/>
        <v>75.159999999999854</v>
      </c>
      <c r="AI467" s="5">
        <f t="shared" si="690"/>
        <v>77.579999999999927</v>
      </c>
      <c r="AJ467" s="5"/>
      <c r="AK467" s="5">
        <f t="shared" si="691"/>
        <v>75.159999999999854</v>
      </c>
      <c r="AL467" s="5">
        <f t="shared" si="711"/>
        <v>69.868000000000578</v>
      </c>
      <c r="AM467" s="5">
        <f t="shared" si="692"/>
        <v>80.470000000000255</v>
      </c>
      <c r="AN467" s="5">
        <f t="shared" si="707"/>
        <v>127.77800000000016</v>
      </c>
      <c r="AO467" s="5">
        <f t="shared" si="708"/>
        <v>0</v>
      </c>
      <c r="AP467" s="5">
        <f t="shared" si="623"/>
        <v>5</v>
      </c>
      <c r="AQ467" s="5">
        <f t="shared" si="641"/>
        <v>6.6</v>
      </c>
      <c r="AR467" s="5"/>
      <c r="AS467" s="5">
        <f t="shared" si="685"/>
        <v>78.050000000000182</v>
      </c>
      <c r="AT467" s="5">
        <f t="shared" si="707"/>
        <v>127.56699999999992</v>
      </c>
      <c r="AU467" s="5">
        <f t="shared" si="693"/>
        <v>77.579999999999927</v>
      </c>
      <c r="AV467" s="5">
        <f t="shared" si="696"/>
        <v>2.4200000000000728</v>
      </c>
      <c r="AW467" s="5">
        <f t="shared" si="694"/>
        <v>5</v>
      </c>
      <c r="AZ467" s="4">
        <f t="shared" si="631"/>
        <v>0.41481541319977688</v>
      </c>
      <c r="BA467" s="5">
        <f t="shared" si="637"/>
        <v>0</v>
      </c>
      <c r="BB467" s="4">
        <f t="shared" si="632"/>
        <v>0</v>
      </c>
      <c r="BD467" s="5">
        <v>2.3999999999996362</v>
      </c>
      <c r="BE467" s="4">
        <v>1</v>
      </c>
      <c r="BJ467" s="5">
        <v>215.80000000000018</v>
      </c>
      <c r="BK467" s="5">
        <v>-50.390000000000327</v>
      </c>
      <c r="BL467" s="5">
        <v>51.280000000000655</v>
      </c>
      <c r="BM467" s="5">
        <v>2</v>
      </c>
      <c r="BR467">
        <v>-64</v>
      </c>
      <c r="BS467">
        <v>42</v>
      </c>
    </row>
    <row r="468" spans="1:71">
      <c r="A468" s="7">
        <v>37197</v>
      </c>
      <c r="B468" s="6">
        <v>4641.3599999999997</v>
      </c>
      <c r="C468" s="6">
        <v>4658.47</v>
      </c>
      <c r="D468" s="6">
        <v>4568.6400000000003</v>
      </c>
      <c r="E468" s="6">
        <v>4583.3100000000004</v>
      </c>
      <c r="F468" s="6">
        <v>4387.8100000000004</v>
      </c>
      <c r="G468" s="6">
        <v>4418.83</v>
      </c>
      <c r="H468" s="6">
        <v>4338.82</v>
      </c>
      <c r="I468" s="6">
        <v>4369.3999999999996</v>
      </c>
      <c r="J468" s="9">
        <f t="shared" si="678"/>
        <v>89.829999999999927</v>
      </c>
      <c r="K468" s="9">
        <f t="shared" si="705"/>
        <v>153.37416666666672</v>
      </c>
      <c r="L468" s="9">
        <f t="shared" si="682"/>
        <v>80.010000000000218</v>
      </c>
      <c r="M468" s="9">
        <f t="shared" ref="M468" si="717">AVERAGE(L457:L468)</f>
        <v>124.07250000000015</v>
      </c>
      <c r="N468" s="6" t="s">
        <v>37</v>
      </c>
      <c r="O468" s="9">
        <f t="shared" si="684"/>
        <v>213.91000000000076</v>
      </c>
      <c r="P468" s="4">
        <f t="shared" si="625"/>
        <v>0</v>
      </c>
      <c r="Q468" s="5">
        <f t="shared" si="626"/>
        <v>78.139999999998508</v>
      </c>
      <c r="R468" s="5">
        <f t="shared" si="627"/>
        <v>233.44500000000039</v>
      </c>
      <c r="S468" s="4">
        <f t="shared" si="628"/>
        <v>0</v>
      </c>
      <c r="T468" s="4">
        <f t="shared" si="629"/>
        <v>0</v>
      </c>
      <c r="U468" s="5">
        <f t="shared" si="621"/>
        <v>254.02000000000027</v>
      </c>
      <c r="V468" s="5">
        <f t="shared" si="622"/>
        <v>-40.109999999999502</v>
      </c>
      <c r="X468" s="5">
        <f t="shared" si="680"/>
        <v>-58.049999999999272</v>
      </c>
      <c r="Y468" s="5">
        <f t="shared" si="681"/>
        <v>-18.410000000000764</v>
      </c>
      <c r="AA468" s="5">
        <f t="shared" si="699"/>
        <v>0</v>
      </c>
      <c r="AB468" s="5">
        <f t="shared" si="700"/>
        <v>1</v>
      </c>
      <c r="AC468" s="5">
        <f t="shared" si="701"/>
        <v>1</v>
      </c>
      <c r="AF468" s="5">
        <f t="shared" si="687"/>
        <v>17.110000000000582</v>
      </c>
      <c r="AG468" s="5">
        <f t="shared" si="688"/>
        <v>22.340000000000146</v>
      </c>
      <c r="AH468" s="5">
        <f t="shared" si="689"/>
        <v>72.719999999999345</v>
      </c>
      <c r="AI468" s="5">
        <f t="shared" si="690"/>
        <v>67.489999999999782</v>
      </c>
      <c r="AJ468" s="5"/>
      <c r="AK468" s="5">
        <f t="shared" si="691"/>
        <v>17.110000000000582</v>
      </c>
      <c r="AL468" s="5">
        <f t="shared" si="711"/>
        <v>69.868000000000578</v>
      </c>
      <c r="AM468" s="5">
        <f t="shared" si="692"/>
        <v>72.719999999999345</v>
      </c>
      <c r="AN468" s="5">
        <f t="shared" si="707"/>
        <v>121.54600000000009</v>
      </c>
      <c r="AO468" s="5">
        <f t="shared" si="708"/>
        <v>0</v>
      </c>
      <c r="AP468" s="5">
        <f t="shared" si="623"/>
        <v>4</v>
      </c>
      <c r="AQ468" s="5">
        <f t="shared" si="641"/>
        <v>6.2</v>
      </c>
      <c r="AR468" s="5"/>
      <c r="AS468" s="5">
        <f t="shared" si="685"/>
        <v>67.489999999999782</v>
      </c>
      <c r="AT468" s="5">
        <f t="shared" si="707"/>
        <v>121.44299999999994</v>
      </c>
      <c r="AU468" s="5">
        <f t="shared" si="693"/>
        <v>22.340000000000146</v>
      </c>
      <c r="AV468" s="5">
        <f t="shared" si="696"/>
        <v>-5.2299999999995634</v>
      </c>
      <c r="AW468" s="5">
        <f t="shared" si="694"/>
        <v>6</v>
      </c>
      <c r="AZ468" s="4">
        <f t="shared" si="631"/>
        <v>0</v>
      </c>
      <c r="BA468" s="5">
        <f t="shared" si="637"/>
        <v>0</v>
      </c>
      <c r="BB468" s="4">
        <f t="shared" si="632"/>
        <v>0.41481541319977688</v>
      </c>
      <c r="BD468" s="5">
        <v>2.4299999999998363</v>
      </c>
      <c r="BE468" s="4">
        <v>1</v>
      </c>
      <c r="BJ468" s="5">
        <v>107.06999999999971</v>
      </c>
      <c r="BK468" s="5">
        <v>-16.309999999999491</v>
      </c>
      <c r="BL468" s="5">
        <v>16.309999999999491</v>
      </c>
      <c r="BM468" s="5">
        <v>2</v>
      </c>
      <c r="BR468">
        <v>-61</v>
      </c>
      <c r="BS468">
        <v>18</v>
      </c>
    </row>
    <row r="469" spans="1:71">
      <c r="A469" s="7">
        <v>37200</v>
      </c>
      <c r="B469" s="6">
        <v>4588.6899999999996</v>
      </c>
      <c r="C469" s="6">
        <v>4755.1099999999997</v>
      </c>
      <c r="D469" s="6">
        <v>4588.6899999999996</v>
      </c>
      <c r="E469" s="6">
        <v>4755.1099999999997</v>
      </c>
      <c r="F469" s="6">
        <v>4392.05</v>
      </c>
      <c r="G469" s="6">
        <v>4488.9399999999996</v>
      </c>
      <c r="H469" s="6">
        <v>4389.7700000000004</v>
      </c>
      <c r="I469" s="6">
        <v>4485.34</v>
      </c>
      <c r="J469" s="9">
        <f t="shared" si="678"/>
        <v>171.79999999999927</v>
      </c>
      <c r="K469" s="9">
        <f t="shared" si="705"/>
        <v>155.10916666666671</v>
      </c>
      <c r="L469" s="9">
        <f t="shared" si="682"/>
        <v>119.53999999999996</v>
      </c>
      <c r="M469" s="9">
        <f t="shared" ref="M469" si="718">AVERAGE(L458:L469)</f>
        <v>124.02416666666682</v>
      </c>
      <c r="N469" s="6" t="s">
        <v>36</v>
      </c>
      <c r="O469" s="9">
        <f t="shared" si="684"/>
        <v>269.76999999999953</v>
      </c>
      <c r="P469" s="4">
        <f t="shared" si="625"/>
        <v>0.71487074481699298</v>
      </c>
      <c r="Q469" s="5">
        <f t="shared" si="626"/>
        <v>78.139999999998508</v>
      </c>
      <c r="R469" s="5">
        <f t="shared" si="627"/>
        <v>233.44500000000039</v>
      </c>
      <c r="S469" s="4">
        <f t="shared" si="628"/>
        <v>0.43736298152207209</v>
      </c>
      <c r="T469" s="4">
        <f t="shared" si="629"/>
        <v>0.43736298152207209</v>
      </c>
      <c r="U469" s="5">
        <f t="shared" ref="U469:U532" si="719">AVERAGE(O465:O469)</f>
        <v>252.55200000000005</v>
      </c>
      <c r="V469" s="5">
        <f t="shared" ref="V469:V532" si="720">O469-U469</f>
        <v>17.217999999999478</v>
      </c>
      <c r="X469" s="5">
        <f t="shared" si="680"/>
        <v>166.42000000000007</v>
      </c>
      <c r="Y469" s="5">
        <f t="shared" si="681"/>
        <v>93.289999999999964</v>
      </c>
      <c r="AA469" s="5">
        <f t="shared" si="699"/>
        <v>1</v>
      </c>
      <c r="AB469" s="5">
        <f t="shared" si="700"/>
        <v>0</v>
      </c>
      <c r="AC469" s="5">
        <f t="shared" si="701"/>
        <v>1</v>
      </c>
      <c r="AF469" s="5">
        <f t="shared" si="687"/>
        <v>166.42000000000007</v>
      </c>
      <c r="AG469" s="5">
        <f t="shared" si="688"/>
        <v>171.79999999999927</v>
      </c>
      <c r="AH469" s="5">
        <f t="shared" si="689"/>
        <v>0</v>
      </c>
      <c r="AI469" s="5">
        <f t="shared" si="690"/>
        <v>-5.3799999999991996</v>
      </c>
      <c r="AJ469" s="5"/>
      <c r="AK469" s="5">
        <f t="shared" si="691"/>
        <v>0</v>
      </c>
      <c r="AL469" s="5">
        <f t="shared" si="711"/>
        <v>69.868000000000578</v>
      </c>
      <c r="AM469" s="5">
        <f t="shared" si="692"/>
        <v>166.42000000000007</v>
      </c>
      <c r="AN469" s="5">
        <f t="shared" si="707"/>
        <v>126.70000000000009</v>
      </c>
      <c r="AO469" s="5">
        <f t="shared" si="708"/>
        <v>1</v>
      </c>
      <c r="AP469" s="5">
        <f t="shared" ref="AP469:AP532" si="721">SUM(AO460:AO469)</f>
        <v>5</v>
      </c>
      <c r="AQ469" s="5">
        <f t="shared" si="641"/>
        <v>6</v>
      </c>
      <c r="AR469" s="5"/>
      <c r="AS469" s="5">
        <f t="shared" si="685"/>
        <v>171.79999999999927</v>
      </c>
      <c r="AT469" s="5">
        <f t="shared" si="707"/>
        <v>126.65199999999986</v>
      </c>
      <c r="AU469" s="5">
        <f t="shared" si="693"/>
        <v>-5.3799999999991996</v>
      </c>
      <c r="AV469" s="5">
        <f t="shared" si="696"/>
        <v>-5.3799999999991996</v>
      </c>
      <c r="AW469" s="5">
        <f t="shared" si="694"/>
        <v>2</v>
      </c>
      <c r="AZ469" s="4">
        <f t="shared" si="631"/>
        <v>0.43736298152207209</v>
      </c>
      <c r="BA469" s="5">
        <f t="shared" si="637"/>
        <v>0</v>
      </c>
      <c r="BB469" s="4">
        <f t="shared" si="632"/>
        <v>0</v>
      </c>
      <c r="BD469" s="5">
        <v>2.7100000000000364</v>
      </c>
      <c r="BE469" s="4">
        <v>1</v>
      </c>
      <c r="BJ469" s="5">
        <v>182.84000000000015</v>
      </c>
      <c r="BK469" s="5">
        <v>-17.889999999999418</v>
      </c>
      <c r="BL469" s="5">
        <v>17.889999999999418</v>
      </c>
      <c r="BM469" s="5">
        <v>2</v>
      </c>
      <c r="BR469">
        <v>-62</v>
      </c>
      <c r="BS469">
        <v>93</v>
      </c>
    </row>
    <row r="470" spans="1:71">
      <c r="A470" s="7">
        <v>37201</v>
      </c>
      <c r="B470" s="6">
        <v>4767.6099999999997</v>
      </c>
      <c r="C470" s="6">
        <v>4819.8999999999996</v>
      </c>
      <c r="D470" s="6">
        <v>4707.6499999999996</v>
      </c>
      <c r="E470" s="6">
        <v>4707.6499999999996</v>
      </c>
      <c r="F470" s="6">
        <v>4500.74</v>
      </c>
      <c r="G470" s="6">
        <v>4532.26</v>
      </c>
      <c r="H470" s="6">
        <v>4438.18</v>
      </c>
      <c r="I470" s="6">
        <v>4461.6899999999996</v>
      </c>
      <c r="J470" s="9">
        <f t="shared" si="678"/>
        <v>112.25</v>
      </c>
      <c r="K470" s="9">
        <f t="shared" si="705"/>
        <v>152.35583333333338</v>
      </c>
      <c r="L470" s="9">
        <f t="shared" si="682"/>
        <v>94.079999999999927</v>
      </c>
      <c r="M470" s="9">
        <f t="shared" ref="M470" si="722">AVERAGE(L459:L470)</f>
        <v>121.89250000000008</v>
      </c>
      <c r="N470" s="6" t="s">
        <v>37</v>
      </c>
      <c r="O470" s="9">
        <f t="shared" si="684"/>
        <v>245.96000000000004</v>
      </c>
      <c r="P470" s="4">
        <f t="shared" ref="P470:P533" si="723">(O470-MIN(O466:O470))/(MAX(O466:O470)-MIN(O466:O470))</f>
        <v>0.57375581811672005</v>
      </c>
      <c r="Q470" s="5">
        <f t="shared" ref="Q470:Q533" si="724">MAX(O466:O470)-MIN(O466:O470)</f>
        <v>55.859999999998763</v>
      </c>
      <c r="R470" s="5">
        <f t="shared" ref="R470:R533" si="725">MIN(O466:O470) +((MAX(O466:O470)-MIN(O466:O470))*$R$2)</f>
        <v>227.87500000000045</v>
      </c>
      <c r="S470" s="4">
        <f t="shared" ref="S470:S533" si="726">(O470-MIN(O464:O470))/(MAX(O464:O470)-MIN(O464:O470))</f>
        <v>0.41016124904018281</v>
      </c>
      <c r="T470" s="4">
        <f t="shared" ref="T470:T533" si="727">(O470-MIN(O462:O470))/(MAX(O462:O470)-MIN(O462:O470))</f>
        <v>0.25093955527716438</v>
      </c>
      <c r="U470" s="5">
        <f t="shared" si="719"/>
        <v>243.3340000000002</v>
      </c>
      <c r="V470" s="5">
        <f t="shared" si="720"/>
        <v>2.6259999999998342</v>
      </c>
      <c r="X470" s="5">
        <f t="shared" si="680"/>
        <v>-59.960000000000036</v>
      </c>
      <c r="Y470" s="5">
        <f t="shared" si="681"/>
        <v>-39.050000000000182</v>
      </c>
      <c r="AA470" s="5">
        <f t="shared" si="699"/>
        <v>0</v>
      </c>
      <c r="AB470" s="5">
        <f t="shared" si="700"/>
        <v>1</v>
      </c>
      <c r="AC470" s="5">
        <f t="shared" si="701"/>
        <v>1</v>
      </c>
      <c r="AF470" s="5">
        <f t="shared" si="687"/>
        <v>52.289999999999964</v>
      </c>
      <c r="AG470" s="5">
        <f t="shared" si="688"/>
        <v>64.789999999999964</v>
      </c>
      <c r="AH470" s="5">
        <f t="shared" si="689"/>
        <v>59.960000000000036</v>
      </c>
      <c r="AI470" s="5">
        <f t="shared" si="690"/>
        <v>47.460000000000036</v>
      </c>
      <c r="AJ470" s="5"/>
      <c r="AK470" s="5">
        <f t="shared" si="691"/>
        <v>52.289999999999964</v>
      </c>
      <c r="AL470" s="5">
        <f t="shared" si="711"/>
        <v>69.868000000000578</v>
      </c>
      <c r="AM470" s="5">
        <f t="shared" si="692"/>
        <v>59.960000000000036</v>
      </c>
      <c r="AN470" s="5">
        <f t="shared" si="707"/>
        <v>122.05100000000012</v>
      </c>
      <c r="AO470" s="5">
        <f t="shared" si="708"/>
        <v>0</v>
      </c>
      <c r="AP470" s="5">
        <f t="shared" si="721"/>
        <v>5</v>
      </c>
      <c r="AQ470" s="5">
        <f t="shared" si="641"/>
        <v>5.8</v>
      </c>
      <c r="AR470" s="5"/>
      <c r="AS470" s="5">
        <f t="shared" si="685"/>
        <v>64.789999999999964</v>
      </c>
      <c r="AT470" s="5">
        <f t="shared" si="707"/>
        <v>121.46899999999987</v>
      </c>
      <c r="AU470" s="5">
        <f t="shared" si="693"/>
        <v>47.460000000000036</v>
      </c>
      <c r="AV470" s="5">
        <f t="shared" si="696"/>
        <v>-12.5</v>
      </c>
      <c r="AW470" s="5">
        <f t="shared" si="694"/>
        <v>3</v>
      </c>
      <c r="AZ470" s="4">
        <f t="shared" si="631"/>
        <v>0.25093955527716438</v>
      </c>
      <c r="BA470" s="5">
        <f t="shared" si="637"/>
        <v>0</v>
      </c>
      <c r="BB470" s="4">
        <f t="shared" si="632"/>
        <v>0.43736298152207209</v>
      </c>
      <c r="BD470" s="5">
        <v>2.9200000000000728</v>
      </c>
      <c r="BE470" s="4">
        <v>1</v>
      </c>
      <c r="BJ470" s="5">
        <v>146.11999999999989</v>
      </c>
      <c r="BK470" s="5">
        <v>6.6300000000001091</v>
      </c>
      <c r="BL470" s="5">
        <v>2.180000000000291</v>
      </c>
      <c r="BM470" s="5">
        <v>2</v>
      </c>
      <c r="BR470">
        <v>-60</v>
      </c>
      <c r="BS470">
        <v>39</v>
      </c>
    </row>
    <row r="471" spans="1:71">
      <c r="A471" s="7">
        <v>37202</v>
      </c>
      <c r="B471" s="6">
        <v>4715.1499999999996</v>
      </c>
      <c r="C471" s="6">
        <v>4862.8500000000004</v>
      </c>
      <c r="D471" s="6">
        <v>4676.25</v>
      </c>
      <c r="E471" s="6">
        <v>4860.66</v>
      </c>
      <c r="F471" s="6">
        <v>4491.75</v>
      </c>
      <c r="G471" s="6">
        <v>4518.01</v>
      </c>
      <c r="H471" s="6">
        <v>4410.63</v>
      </c>
      <c r="I471" s="6">
        <v>4493.2700000000004</v>
      </c>
      <c r="J471" s="9">
        <f t="shared" si="678"/>
        <v>186.60000000000036</v>
      </c>
      <c r="K471" s="9">
        <f t="shared" si="705"/>
        <v>155.14916666666673</v>
      </c>
      <c r="L471" s="9">
        <f t="shared" si="682"/>
        <v>107.38000000000011</v>
      </c>
      <c r="M471" s="9">
        <f t="shared" ref="M471" si="728">AVERAGE(L460:L471)</f>
        <v>122.31333333333343</v>
      </c>
      <c r="N471" s="6" t="s">
        <v>36</v>
      </c>
      <c r="O471" s="9">
        <f t="shared" si="684"/>
        <v>367.38999999999942</v>
      </c>
      <c r="P471" s="4">
        <f t="shared" si="723"/>
        <v>1</v>
      </c>
      <c r="Q471" s="5">
        <f t="shared" si="724"/>
        <v>153.47999999999865</v>
      </c>
      <c r="R471" s="5">
        <f t="shared" si="725"/>
        <v>252.28000000000043</v>
      </c>
      <c r="S471" s="4">
        <f t="shared" si="726"/>
        <v>1</v>
      </c>
      <c r="T471" s="4">
        <f t="shared" si="727"/>
        <v>1</v>
      </c>
      <c r="U471" s="5">
        <f t="shared" si="719"/>
        <v>273.24400000000003</v>
      </c>
      <c r="V471" s="5">
        <f t="shared" si="720"/>
        <v>94.14599999999939</v>
      </c>
      <c r="X471" s="5">
        <f t="shared" si="680"/>
        <v>145.51000000000022</v>
      </c>
      <c r="Y471" s="5">
        <f t="shared" si="681"/>
        <v>1.5200000000004366</v>
      </c>
      <c r="AA471" s="5">
        <f t="shared" si="699"/>
        <v>1</v>
      </c>
      <c r="AB471" s="5">
        <f t="shared" si="700"/>
        <v>0</v>
      </c>
      <c r="AC471" s="5">
        <f t="shared" si="701"/>
        <v>1</v>
      </c>
      <c r="AF471" s="5">
        <f t="shared" si="687"/>
        <v>147.70000000000073</v>
      </c>
      <c r="AG471" s="5">
        <f t="shared" si="688"/>
        <v>155.20000000000073</v>
      </c>
      <c r="AH471" s="5">
        <f t="shared" si="689"/>
        <v>38.899999999999636</v>
      </c>
      <c r="AI471" s="5">
        <f t="shared" si="690"/>
        <v>31.399999999999636</v>
      </c>
      <c r="AJ471" s="5"/>
      <c r="AK471" s="5">
        <f t="shared" si="691"/>
        <v>38.899999999999636</v>
      </c>
      <c r="AL471" s="5">
        <f t="shared" si="711"/>
        <v>69.868000000000578</v>
      </c>
      <c r="AM471" s="5">
        <f t="shared" si="692"/>
        <v>147.70000000000073</v>
      </c>
      <c r="AN471" s="5">
        <f t="shared" si="707"/>
        <v>121.61100000000015</v>
      </c>
      <c r="AO471" s="5">
        <f t="shared" si="708"/>
        <v>1</v>
      </c>
      <c r="AP471" s="5">
        <f t="shared" si="721"/>
        <v>5</v>
      </c>
      <c r="AQ471" s="5">
        <f t="shared" si="641"/>
        <v>5.6</v>
      </c>
      <c r="AR471" s="5"/>
      <c r="AS471" s="5">
        <f t="shared" si="685"/>
        <v>155.20000000000073</v>
      </c>
      <c r="AT471" s="5">
        <f t="shared" si="707"/>
        <v>123.29699999999994</v>
      </c>
      <c r="AU471" s="5">
        <f t="shared" si="693"/>
        <v>31.399999999999636</v>
      </c>
      <c r="AV471" s="5">
        <f t="shared" si="696"/>
        <v>-7.5</v>
      </c>
      <c r="AW471" s="5">
        <f t="shared" si="694"/>
        <v>4</v>
      </c>
      <c r="AZ471" s="4">
        <f t="shared" ref="AZ471:AZ534" si="729">T471</f>
        <v>1</v>
      </c>
      <c r="BA471" s="5">
        <f t="shared" si="637"/>
        <v>0</v>
      </c>
      <c r="BB471" s="4">
        <f t="shared" ref="BB471:BB534" si="730">AZ470</f>
        <v>0.25093955527716438</v>
      </c>
      <c r="BD471" s="5">
        <v>2.9499999999998181</v>
      </c>
      <c r="BE471" s="4">
        <v>1</v>
      </c>
      <c r="BJ471" s="5">
        <v>124.88999999999942</v>
      </c>
      <c r="BK471" s="5">
        <v>13.860000000000582</v>
      </c>
      <c r="BL471" s="5">
        <v>8.3600000000005821</v>
      </c>
      <c r="BM471" s="5">
        <v>2</v>
      </c>
      <c r="BR471">
        <v>-62</v>
      </c>
      <c r="BS471">
        <v>-73</v>
      </c>
    </row>
    <row r="472" spans="1:71">
      <c r="A472" s="7">
        <v>37203</v>
      </c>
      <c r="B472" s="6">
        <v>4851.38</v>
      </c>
      <c r="C472" s="6">
        <v>5005.95</v>
      </c>
      <c r="D472" s="6">
        <v>4833.59</v>
      </c>
      <c r="E472" s="6">
        <v>4993.57</v>
      </c>
      <c r="F472" s="6">
        <v>4494.9399999999996</v>
      </c>
      <c r="G472" s="6">
        <v>4589.08</v>
      </c>
      <c r="H472" s="6">
        <v>4482.49</v>
      </c>
      <c r="I472" s="6">
        <v>4573.04</v>
      </c>
      <c r="J472" s="9">
        <f t="shared" si="678"/>
        <v>172.35999999999967</v>
      </c>
      <c r="K472" s="9">
        <f t="shared" si="705"/>
        <v>159.79416666666671</v>
      </c>
      <c r="L472" s="9">
        <f t="shared" si="682"/>
        <v>106.59000000000015</v>
      </c>
      <c r="M472" s="9">
        <f t="shared" ref="M472" si="731">AVERAGE(L461:L472)</f>
        <v>121.65666666666675</v>
      </c>
      <c r="N472" s="6" t="s">
        <v>37</v>
      </c>
      <c r="O472" s="9">
        <f t="shared" si="684"/>
        <v>420.52999999999975</v>
      </c>
      <c r="P472" s="4">
        <f t="shared" si="723"/>
        <v>1</v>
      </c>
      <c r="Q472" s="5">
        <f t="shared" si="724"/>
        <v>206.61999999999898</v>
      </c>
      <c r="R472" s="5">
        <f t="shared" si="725"/>
        <v>265.56500000000051</v>
      </c>
      <c r="S472" s="4">
        <f t="shared" si="726"/>
        <v>1</v>
      </c>
      <c r="T472" s="4">
        <f t="shared" si="727"/>
        <v>1</v>
      </c>
      <c r="U472" s="5">
        <f t="shared" si="719"/>
        <v>303.51199999999989</v>
      </c>
      <c r="V472" s="5">
        <f t="shared" si="720"/>
        <v>117.01799999999986</v>
      </c>
      <c r="X472" s="5">
        <f t="shared" si="680"/>
        <v>142.1899999999996</v>
      </c>
      <c r="Y472" s="5">
        <f t="shared" si="681"/>
        <v>78.100000000000364</v>
      </c>
      <c r="AA472" s="5">
        <f t="shared" si="699"/>
        <v>1</v>
      </c>
      <c r="AB472" s="5">
        <f t="shared" si="700"/>
        <v>0</v>
      </c>
      <c r="AC472" s="5">
        <f t="shared" si="701"/>
        <v>1</v>
      </c>
      <c r="AF472" s="5">
        <f t="shared" si="687"/>
        <v>154.56999999999971</v>
      </c>
      <c r="AG472" s="5">
        <f t="shared" si="688"/>
        <v>145.28999999999996</v>
      </c>
      <c r="AH472" s="5">
        <f t="shared" si="689"/>
        <v>17.789999999999964</v>
      </c>
      <c r="AI472" s="5">
        <f t="shared" si="690"/>
        <v>27.069999999999709</v>
      </c>
      <c r="AJ472" s="5"/>
      <c r="AK472" s="5">
        <f t="shared" si="691"/>
        <v>17.789999999999964</v>
      </c>
      <c r="AL472" s="5">
        <f t="shared" si="711"/>
        <v>69.733000000000075</v>
      </c>
      <c r="AM472" s="5">
        <f t="shared" si="692"/>
        <v>154.56999999999971</v>
      </c>
      <c r="AN472" s="5">
        <f t="shared" si="707"/>
        <v>121.70000000000019</v>
      </c>
      <c r="AO472" s="5">
        <f t="shared" si="708"/>
        <v>1</v>
      </c>
      <c r="AP472" s="5">
        <f t="shared" si="721"/>
        <v>5</v>
      </c>
      <c r="AQ472" s="5">
        <f t="shared" si="641"/>
        <v>5.4</v>
      </c>
      <c r="AR472" s="5"/>
      <c r="AS472" s="5">
        <f t="shared" si="685"/>
        <v>145.28999999999996</v>
      </c>
      <c r="AT472" s="5">
        <f t="shared" si="707"/>
        <v>121.779</v>
      </c>
      <c r="AU472" s="5">
        <f t="shared" si="693"/>
        <v>27.069999999999709</v>
      </c>
      <c r="AV472" s="5">
        <f t="shared" si="696"/>
        <v>9.2799999999997453</v>
      </c>
      <c r="AW472" s="5">
        <f t="shared" si="694"/>
        <v>5</v>
      </c>
      <c r="AZ472" s="4">
        <f t="shared" si="729"/>
        <v>1</v>
      </c>
      <c r="BA472" s="5">
        <f t="shared" si="637"/>
        <v>53.140000000000327</v>
      </c>
      <c r="BB472" s="4">
        <f t="shared" si="730"/>
        <v>1</v>
      </c>
      <c r="BD472" s="5">
        <v>3.0400000000008731</v>
      </c>
      <c r="BE472" s="4">
        <v>1</v>
      </c>
      <c r="BJ472" s="5">
        <v>97</v>
      </c>
      <c r="BK472" s="5">
        <v>-21.3100000000004</v>
      </c>
      <c r="BL472" s="5">
        <v>38.550000000000182</v>
      </c>
      <c r="BM472" s="5">
        <v>2</v>
      </c>
      <c r="BR472">
        <v>142</v>
      </c>
      <c r="BS472">
        <v>-73</v>
      </c>
    </row>
    <row r="473" spans="1:71">
      <c r="A473" s="7">
        <v>37204</v>
      </c>
      <c r="B473" s="6">
        <v>4990.8100000000004</v>
      </c>
      <c r="C473" s="6">
        <v>4990.8100000000004</v>
      </c>
      <c r="D473" s="6">
        <v>4886.3100000000004</v>
      </c>
      <c r="E473" s="6">
        <v>4910.07</v>
      </c>
      <c r="F473" s="6">
        <v>4517.3</v>
      </c>
      <c r="G473" s="6">
        <v>4566.13</v>
      </c>
      <c r="H473" s="6">
        <v>4508.43</v>
      </c>
      <c r="I473" s="6">
        <v>4514.28</v>
      </c>
      <c r="J473" s="9">
        <f t="shared" si="678"/>
        <v>107.25999999999931</v>
      </c>
      <c r="K473" s="9">
        <f t="shared" si="705"/>
        <v>152.99166666666665</v>
      </c>
      <c r="L473" s="9">
        <f t="shared" si="682"/>
        <v>64.609999999999673</v>
      </c>
      <c r="M473" s="9">
        <f t="shared" ref="M473" si="732">AVERAGE(L462:L473)</f>
        <v>115.22666666666676</v>
      </c>
      <c r="N473" s="6" t="s">
        <v>37</v>
      </c>
      <c r="O473" s="9">
        <f t="shared" si="684"/>
        <v>395.78999999999996</v>
      </c>
      <c r="P473" s="4">
        <f t="shared" si="723"/>
        <v>0.85828034599301239</v>
      </c>
      <c r="Q473" s="5">
        <f t="shared" si="724"/>
        <v>174.56999999999971</v>
      </c>
      <c r="R473" s="5">
        <f t="shared" si="725"/>
        <v>289.60249999999996</v>
      </c>
      <c r="S473" s="4">
        <f t="shared" si="726"/>
        <v>0.88026328525796194</v>
      </c>
      <c r="T473" s="4">
        <f t="shared" si="727"/>
        <v>0.88026328525796194</v>
      </c>
      <c r="U473" s="5">
        <f t="shared" si="719"/>
        <v>339.88799999999975</v>
      </c>
      <c r="V473" s="5">
        <f t="shared" si="720"/>
        <v>55.902000000000214</v>
      </c>
      <c r="X473" s="5">
        <f t="shared" si="680"/>
        <v>-80.740000000000691</v>
      </c>
      <c r="Y473" s="5">
        <f t="shared" si="681"/>
        <v>-3.0200000000004366</v>
      </c>
      <c r="AA473" s="5">
        <f t="shared" si="699"/>
        <v>0</v>
      </c>
      <c r="AB473" s="5">
        <f t="shared" si="700"/>
        <v>1</v>
      </c>
      <c r="AC473" s="5">
        <f t="shared" si="701"/>
        <v>1</v>
      </c>
      <c r="AF473" s="5">
        <f t="shared" si="687"/>
        <v>0</v>
      </c>
      <c r="AG473" s="5">
        <f t="shared" si="688"/>
        <v>-2.7599999999993088</v>
      </c>
      <c r="AH473" s="5">
        <f t="shared" si="689"/>
        <v>104.5</v>
      </c>
      <c r="AI473" s="5">
        <f t="shared" si="690"/>
        <v>107.25999999999931</v>
      </c>
      <c r="AJ473" s="5"/>
      <c r="AK473" s="5">
        <f t="shared" si="691"/>
        <v>0</v>
      </c>
      <c r="AL473" s="5">
        <f t="shared" si="711"/>
        <v>69.733000000000075</v>
      </c>
      <c r="AM473" s="5">
        <f t="shared" si="692"/>
        <v>104.5</v>
      </c>
      <c r="AN473" s="5">
        <f t="shared" si="707"/>
        <v>122.02700000000013</v>
      </c>
      <c r="AO473" s="5">
        <f t="shared" si="708"/>
        <v>0</v>
      </c>
      <c r="AP473" s="5">
        <f t="shared" si="721"/>
        <v>5</v>
      </c>
      <c r="AQ473" s="5">
        <f t="shared" si="641"/>
        <v>5.3</v>
      </c>
      <c r="AR473" s="5"/>
      <c r="AS473" s="5">
        <f t="shared" si="685"/>
        <v>107.25999999999931</v>
      </c>
      <c r="AT473" s="5">
        <f t="shared" si="707"/>
        <v>122.03899999999994</v>
      </c>
      <c r="AU473" s="5">
        <f t="shared" si="693"/>
        <v>-2.7599999999993088</v>
      </c>
      <c r="AV473" s="5">
        <f t="shared" si="696"/>
        <v>2.7599999999993088</v>
      </c>
      <c r="AW473" s="5">
        <f t="shared" si="694"/>
        <v>6</v>
      </c>
      <c r="AZ473" s="4">
        <f t="shared" si="729"/>
        <v>0.88026328525796194</v>
      </c>
      <c r="BA473" s="5">
        <f t="shared" si="637"/>
        <v>-24.739999999999782</v>
      </c>
      <c r="BB473" s="4">
        <f t="shared" si="730"/>
        <v>1</v>
      </c>
      <c r="BD473" s="5">
        <v>3.089999999999236</v>
      </c>
      <c r="BE473" s="4">
        <v>1</v>
      </c>
      <c r="BJ473" s="5">
        <v>146.02999999999975</v>
      </c>
      <c r="BK473" s="5">
        <v>52.300000000000182</v>
      </c>
      <c r="BL473" s="5">
        <v>11.3700000000008</v>
      </c>
      <c r="BM473" s="5">
        <v>2</v>
      </c>
      <c r="BR473">
        <v>-61</v>
      </c>
      <c r="BS473">
        <v>3</v>
      </c>
    </row>
    <row r="474" spans="1:71">
      <c r="A474" s="7">
        <v>37207</v>
      </c>
      <c r="B474" s="6">
        <v>4907.6099999999997</v>
      </c>
      <c r="C474" s="6">
        <v>4910.12</v>
      </c>
      <c r="D474" s="6">
        <v>4648.68</v>
      </c>
      <c r="E474" s="6">
        <v>4820.37</v>
      </c>
      <c r="F474" s="6">
        <v>4512.43</v>
      </c>
      <c r="G474" s="6">
        <v>4517.4799999999996</v>
      </c>
      <c r="H474" s="6">
        <v>4329.74</v>
      </c>
      <c r="I474" s="6">
        <v>4376.58</v>
      </c>
      <c r="J474" s="9">
        <f t="shared" si="678"/>
        <v>261.4399999999996</v>
      </c>
      <c r="K474" s="9">
        <f t="shared" si="705"/>
        <v>156.19833333333327</v>
      </c>
      <c r="L474" s="9">
        <f t="shared" si="682"/>
        <v>187.73999999999978</v>
      </c>
      <c r="M474" s="9">
        <f t="shared" ref="M474" si="733">AVERAGE(L463:L474)</f>
        <v>115.61666666666672</v>
      </c>
      <c r="N474" s="6" t="s">
        <v>36</v>
      </c>
      <c r="O474" s="9">
        <f t="shared" si="684"/>
        <v>443.78999999999996</v>
      </c>
      <c r="P474" s="4">
        <f t="shared" si="723"/>
        <v>1</v>
      </c>
      <c r="Q474" s="5">
        <f t="shared" si="724"/>
        <v>197.82999999999993</v>
      </c>
      <c r="R474" s="5">
        <f t="shared" si="725"/>
        <v>295.41750000000002</v>
      </c>
      <c r="S474" s="4">
        <f t="shared" si="726"/>
        <v>1</v>
      </c>
      <c r="T474" s="4">
        <f t="shared" si="727"/>
        <v>1</v>
      </c>
      <c r="U474" s="5">
        <f t="shared" si="719"/>
        <v>374.69199999999984</v>
      </c>
      <c r="V474" s="5">
        <f t="shared" si="720"/>
        <v>69.098000000000127</v>
      </c>
      <c r="X474" s="5">
        <f t="shared" si="680"/>
        <v>-87.239999999999782</v>
      </c>
      <c r="Y474" s="5">
        <f t="shared" si="681"/>
        <v>-135.85000000000036</v>
      </c>
      <c r="AA474" s="5">
        <f t="shared" si="699"/>
        <v>0</v>
      </c>
      <c r="AB474" s="5">
        <f t="shared" si="700"/>
        <v>1</v>
      </c>
      <c r="AC474" s="5">
        <f t="shared" si="701"/>
        <v>1</v>
      </c>
      <c r="AF474" s="5">
        <f t="shared" si="687"/>
        <v>2.5100000000002183</v>
      </c>
      <c r="AG474" s="5">
        <f t="shared" si="688"/>
        <v>5.0000000000181899E-2</v>
      </c>
      <c r="AH474" s="5">
        <f t="shared" si="689"/>
        <v>258.92999999999938</v>
      </c>
      <c r="AI474" s="5">
        <f t="shared" si="690"/>
        <v>261.38999999999942</v>
      </c>
      <c r="AJ474" s="5"/>
      <c r="AK474" s="5">
        <f t="shared" si="691"/>
        <v>2.5100000000002183</v>
      </c>
      <c r="AL474" s="5">
        <f t="shared" si="711"/>
        <v>69.733000000000075</v>
      </c>
      <c r="AM474" s="5">
        <f t="shared" si="692"/>
        <v>258.92999999999938</v>
      </c>
      <c r="AN474" s="5">
        <f t="shared" si="707"/>
        <v>132.63500000000005</v>
      </c>
      <c r="AO474" s="5">
        <f t="shared" si="708"/>
        <v>1</v>
      </c>
      <c r="AP474" s="5">
        <f t="shared" si="721"/>
        <v>5</v>
      </c>
      <c r="AQ474" s="5">
        <f t="shared" si="641"/>
        <v>5.2</v>
      </c>
      <c r="AR474" s="5"/>
      <c r="AS474" s="5">
        <f t="shared" si="685"/>
        <v>261.38999999999942</v>
      </c>
      <c r="AT474" s="5">
        <f t="shared" si="707"/>
        <v>132.12699999999987</v>
      </c>
      <c r="AU474" s="5">
        <f t="shared" si="693"/>
        <v>5.0000000000181899E-2</v>
      </c>
      <c r="AV474" s="5">
        <f t="shared" si="696"/>
        <v>2.4600000000000364</v>
      </c>
      <c r="AW474" s="5">
        <f t="shared" si="694"/>
        <v>2</v>
      </c>
      <c r="AZ474" s="4">
        <f t="shared" si="729"/>
        <v>1</v>
      </c>
      <c r="BA474" s="5">
        <f t="shared" si="637"/>
        <v>0</v>
      </c>
      <c r="BB474" s="4">
        <f t="shared" si="730"/>
        <v>0.88026328525796194</v>
      </c>
      <c r="BD474" s="5">
        <v>3.1800000000007458</v>
      </c>
      <c r="BE474" s="4">
        <v>1</v>
      </c>
      <c r="BJ474" s="5">
        <v>85.200000000000728</v>
      </c>
      <c r="BK474" s="5">
        <v>-29.550000000000182</v>
      </c>
      <c r="BL474" s="5">
        <v>36.100000000000364</v>
      </c>
      <c r="BM474" s="5">
        <v>2</v>
      </c>
      <c r="BR474">
        <v>259</v>
      </c>
      <c r="BS474">
        <v>-69</v>
      </c>
    </row>
    <row r="475" spans="1:71">
      <c r="A475" s="7">
        <v>37208</v>
      </c>
      <c r="B475" s="6">
        <v>4825.55</v>
      </c>
      <c r="C475" s="6">
        <v>4970.03</v>
      </c>
      <c r="D475" s="6">
        <v>4821.82</v>
      </c>
      <c r="E475" s="6">
        <v>4946.97</v>
      </c>
      <c r="F475" s="6">
        <v>4437.93</v>
      </c>
      <c r="G475" s="6">
        <v>4570.7</v>
      </c>
      <c r="H475" s="6">
        <v>4437.93</v>
      </c>
      <c r="I475" s="6">
        <v>4565.68</v>
      </c>
      <c r="J475" s="9">
        <f t="shared" si="678"/>
        <v>149.65999999999985</v>
      </c>
      <c r="K475" s="9">
        <f t="shared" si="705"/>
        <v>159.94833333333327</v>
      </c>
      <c r="L475" s="9">
        <f t="shared" si="682"/>
        <v>194.11999999999989</v>
      </c>
      <c r="M475" s="9">
        <f t="shared" ref="M475" si="734">AVERAGE(L464:L475)</f>
        <v>123.10083333333334</v>
      </c>
      <c r="N475" s="6" t="s">
        <v>37</v>
      </c>
      <c r="O475" s="9">
        <f t="shared" si="684"/>
        <v>381.28999999999996</v>
      </c>
      <c r="P475" s="4">
        <f t="shared" si="723"/>
        <v>0.18193717277487495</v>
      </c>
      <c r="Q475" s="5">
        <f t="shared" si="724"/>
        <v>76.400000000000546</v>
      </c>
      <c r="R475" s="5">
        <f t="shared" si="725"/>
        <v>386.48999999999955</v>
      </c>
      <c r="S475" s="4">
        <f t="shared" si="726"/>
        <v>0.68407218318758523</v>
      </c>
      <c r="T475" s="4">
        <f t="shared" si="727"/>
        <v>0.72811901861840866</v>
      </c>
      <c r="U475" s="5">
        <f t="shared" si="719"/>
        <v>401.75799999999981</v>
      </c>
      <c r="V475" s="5">
        <f t="shared" si="720"/>
        <v>-20.467999999999847</v>
      </c>
      <c r="X475" s="5">
        <f t="shared" si="680"/>
        <v>121.42000000000007</v>
      </c>
      <c r="Y475" s="5">
        <f t="shared" si="681"/>
        <v>127.75</v>
      </c>
      <c r="AA475" s="5">
        <f t="shared" si="699"/>
        <v>1</v>
      </c>
      <c r="AB475" s="5">
        <f t="shared" si="700"/>
        <v>0</v>
      </c>
      <c r="AC475" s="5">
        <f t="shared" si="701"/>
        <v>1</v>
      </c>
      <c r="AF475" s="5">
        <f t="shared" si="687"/>
        <v>144.47999999999956</v>
      </c>
      <c r="AG475" s="5">
        <f t="shared" si="688"/>
        <v>149.65999999999985</v>
      </c>
      <c r="AH475" s="5">
        <f t="shared" si="689"/>
        <v>3.7300000000004729</v>
      </c>
      <c r="AI475" s="5">
        <f t="shared" si="690"/>
        <v>-1.4499999999998181</v>
      </c>
      <c r="AJ475" s="5"/>
      <c r="AK475" s="5">
        <f t="shared" si="691"/>
        <v>3.7300000000004729</v>
      </c>
      <c r="AL475" s="5">
        <f t="shared" si="711"/>
        <v>69.733000000000075</v>
      </c>
      <c r="AM475" s="5">
        <f t="shared" si="692"/>
        <v>144.47999999999956</v>
      </c>
      <c r="AN475" s="5">
        <f t="shared" si="707"/>
        <v>128.89199999999991</v>
      </c>
      <c r="AO475" s="5">
        <f t="shared" si="708"/>
        <v>1</v>
      </c>
      <c r="AP475" s="5">
        <f t="shared" si="721"/>
        <v>5</v>
      </c>
      <c r="AQ475" s="5">
        <f t="shared" si="641"/>
        <v>5</v>
      </c>
      <c r="AR475" s="5"/>
      <c r="AS475" s="5">
        <f t="shared" si="685"/>
        <v>149.65999999999985</v>
      </c>
      <c r="AT475" s="5">
        <f t="shared" si="707"/>
        <v>128.71899999999977</v>
      </c>
      <c r="AU475" s="5">
        <f t="shared" si="693"/>
        <v>-1.4499999999998181</v>
      </c>
      <c r="AV475" s="5">
        <f t="shared" si="696"/>
        <v>-5.180000000000291</v>
      </c>
      <c r="AW475" s="5">
        <f t="shared" si="694"/>
        <v>3</v>
      </c>
      <c r="AZ475" s="4">
        <f t="shared" si="729"/>
        <v>0.72811901861840866</v>
      </c>
      <c r="BA475" s="5">
        <f t="shared" ref="BA475:BA538" si="735">IF(AZ474&gt;0.9,O475-O474,0)</f>
        <v>-62.5</v>
      </c>
      <c r="BB475" s="4">
        <f t="shared" si="730"/>
        <v>1</v>
      </c>
      <c r="BD475" s="5">
        <v>3.2100000000000364</v>
      </c>
      <c r="BE475" s="4">
        <v>1</v>
      </c>
      <c r="BJ475" s="5">
        <v>80.260000000000218</v>
      </c>
      <c r="BK475" s="5">
        <v>12.869999999999891</v>
      </c>
      <c r="BL475" s="5">
        <v>39.789999999999964</v>
      </c>
      <c r="BM475" s="5">
        <v>2</v>
      </c>
      <c r="BR475">
        <v>121</v>
      </c>
      <c r="BS475">
        <v>-74</v>
      </c>
    </row>
    <row r="476" spans="1:71">
      <c r="A476" s="7">
        <v>37209</v>
      </c>
      <c r="B476" s="6">
        <v>4950.74</v>
      </c>
      <c r="C476" s="6">
        <v>5047.1899999999996</v>
      </c>
      <c r="D476" s="6">
        <v>4939.83</v>
      </c>
      <c r="E476" s="6">
        <v>4953.53</v>
      </c>
      <c r="F476" s="6">
        <v>4573.2299999999996</v>
      </c>
      <c r="G476" s="6">
        <v>4643.51</v>
      </c>
      <c r="H476" s="6">
        <v>4540.75</v>
      </c>
      <c r="I476" s="6">
        <v>4575.09</v>
      </c>
      <c r="J476" s="9">
        <f t="shared" si="678"/>
        <v>107.35999999999967</v>
      </c>
      <c r="K476" s="9">
        <f t="shared" si="705"/>
        <v>155.51916666666656</v>
      </c>
      <c r="L476" s="9">
        <f t="shared" si="682"/>
        <v>102.76000000000022</v>
      </c>
      <c r="M476" s="9">
        <f t="shared" ref="M476" si="736">AVERAGE(L465:L476)</f>
        <v>123.65916666666665</v>
      </c>
      <c r="N476" s="6" t="s">
        <v>36</v>
      </c>
      <c r="O476" s="9">
        <f t="shared" si="684"/>
        <v>378.4399999999996</v>
      </c>
      <c r="P476" s="4">
        <f t="shared" si="723"/>
        <v>0</v>
      </c>
      <c r="Q476" s="5">
        <f t="shared" si="724"/>
        <v>65.350000000000364</v>
      </c>
      <c r="R476" s="5">
        <f t="shared" si="725"/>
        <v>394.77749999999969</v>
      </c>
      <c r="S476" s="4">
        <f t="shared" si="726"/>
        <v>0.66966587474093719</v>
      </c>
      <c r="T476" s="4">
        <f t="shared" si="727"/>
        <v>0.71572124586740649</v>
      </c>
      <c r="U476" s="5">
        <f t="shared" si="719"/>
        <v>403.96799999999985</v>
      </c>
      <c r="V476" s="5">
        <f t="shared" si="720"/>
        <v>-25.528000000000247</v>
      </c>
      <c r="X476" s="5">
        <f t="shared" si="680"/>
        <v>2.7899999999999636</v>
      </c>
      <c r="Y476" s="5">
        <f t="shared" si="681"/>
        <v>1.8600000000005821</v>
      </c>
      <c r="AA476" s="5">
        <f t="shared" si="699"/>
        <v>1</v>
      </c>
      <c r="AB476" s="5">
        <f t="shared" si="700"/>
        <v>0</v>
      </c>
      <c r="AC476" s="5">
        <f t="shared" si="701"/>
        <v>1</v>
      </c>
      <c r="AF476" s="5">
        <f t="shared" si="687"/>
        <v>96.449999999999818</v>
      </c>
      <c r="AG476" s="5">
        <f t="shared" si="688"/>
        <v>100.21999999999935</v>
      </c>
      <c r="AH476" s="5">
        <f t="shared" si="689"/>
        <v>10.909999999999854</v>
      </c>
      <c r="AI476" s="5">
        <f t="shared" si="690"/>
        <v>7.1400000000003274</v>
      </c>
      <c r="AJ476" s="5"/>
      <c r="AK476" s="5">
        <f t="shared" si="691"/>
        <v>10.909999999999854</v>
      </c>
      <c r="AL476" s="5">
        <f t="shared" si="711"/>
        <v>54.576999999999941</v>
      </c>
      <c r="AM476" s="5">
        <f t="shared" si="692"/>
        <v>96.449999999999818</v>
      </c>
      <c r="AN476" s="5">
        <f t="shared" si="707"/>
        <v>128.61999999999989</v>
      </c>
      <c r="AO476" s="5">
        <f t="shared" si="708"/>
        <v>0</v>
      </c>
      <c r="AP476" s="5">
        <f t="shared" si="721"/>
        <v>5</v>
      </c>
      <c r="AQ476" s="5">
        <f t="shared" si="641"/>
        <v>4.9000000000000004</v>
      </c>
      <c r="AR476" s="5"/>
      <c r="AS476" s="5">
        <f t="shared" si="685"/>
        <v>100.21999999999935</v>
      </c>
      <c r="AT476" s="5">
        <f t="shared" si="707"/>
        <v>130.11499999999978</v>
      </c>
      <c r="AU476" s="5">
        <f t="shared" si="693"/>
        <v>7.1400000000003274</v>
      </c>
      <c r="AV476" s="5">
        <f t="shared" si="696"/>
        <v>-3.7699999999995271</v>
      </c>
      <c r="AW476" s="5">
        <f t="shared" si="694"/>
        <v>4</v>
      </c>
      <c r="AZ476" s="4">
        <f t="shared" si="729"/>
        <v>0.71572124586740649</v>
      </c>
      <c r="BA476" s="5">
        <f t="shared" si="735"/>
        <v>0</v>
      </c>
      <c r="BB476" s="4">
        <f t="shared" si="730"/>
        <v>0.72811901861840866</v>
      </c>
      <c r="BD476" s="5">
        <v>3.260000000000673</v>
      </c>
      <c r="BE476" s="4">
        <v>1</v>
      </c>
      <c r="BJ476" s="5">
        <v>131.17999999999938</v>
      </c>
      <c r="BK476" s="5">
        <v>22.789999999999964</v>
      </c>
      <c r="BL476" s="5">
        <v>1.2700000000004366</v>
      </c>
      <c r="BM476" s="5">
        <v>2</v>
      </c>
      <c r="BR476">
        <v>-62</v>
      </c>
      <c r="BS476">
        <v>2</v>
      </c>
    </row>
    <row r="477" spans="1:71">
      <c r="A477" s="7">
        <v>37210</v>
      </c>
      <c r="B477" s="6">
        <v>4960.59</v>
      </c>
      <c r="C477" s="6">
        <v>5073.25</v>
      </c>
      <c r="D477" s="6">
        <v>4960.59</v>
      </c>
      <c r="E477" s="6">
        <v>5006.33</v>
      </c>
      <c r="F477" s="6">
        <v>4607.3100000000004</v>
      </c>
      <c r="G477" s="6">
        <v>4643.1499999999996</v>
      </c>
      <c r="H477" s="6">
        <v>4530.83</v>
      </c>
      <c r="I477" s="6">
        <v>4577.28</v>
      </c>
      <c r="J477" s="9">
        <f t="shared" si="678"/>
        <v>119.72000000000025</v>
      </c>
      <c r="K477" s="9">
        <f t="shared" si="705"/>
        <v>150.18416666666653</v>
      </c>
      <c r="L477" s="9">
        <f t="shared" si="682"/>
        <v>112.31999999999971</v>
      </c>
      <c r="M477" s="9">
        <f t="shared" ref="M477" si="737">AVERAGE(L466:L477)</f>
        <v>120.72333333333329</v>
      </c>
      <c r="N477" s="6" t="s">
        <v>36</v>
      </c>
      <c r="O477" s="9">
        <f t="shared" si="684"/>
        <v>429.05000000000018</v>
      </c>
      <c r="P477" s="4">
        <f t="shared" si="723"/>
        <v>0.77444529456771694</v>
      </c>
      <c r="Q477" s="5">
        <f t="shared" si="724"/>
        <v>65.350000000000364</v>
      </c>
      <c r="R477" s="5">
        <f t="shared" si="725"/>
        <v>394.77749999999969</v>
      </c>
      <c r="S477" s="4">
        <f t="shared" si="726"/>
        <v>0.80706806282722932</v>
      </c>
      <c r="T477" s="4">
        <f t="shared" si="727"/>
        <v>0.92549158368296114</v>
      </c>
      <c r="U477" s="5">
        <f t="shared" si="719"/>
        <v>405.67199999999991</v>
      </c>
      <c r="V477" s="5">
        <f t="shared" si="720"/>
        <v>23.37800000000027</v>
      </c>
      <c r="X477" s="5">
        <f t="shared" si="680"/>
        <v>45.739999999999782</v>
      </c>
      <c r="Y477" s="5">
        <f t="shared" si="681"/>
        <v>-30.030000000000655</v>
      </c>
      <c r="AA477" s="5">
        <f t="shared" si="699"/>
        <v>0</v>
      </c>
      <c r="AB477" s="5">
        <f t="shared" si="700"/>
        <v>0</v>
      </c>
      <c r="AC477" s="5">
        <f t="shared" si="701"/>
        <v>0</v>
      </c>
      <c r="AF477" s="5">
        <f t="shared" si="687"/>
        <v>112.65999999999985</v>
      </c>
      <c r="AG477" s="5">
        <f t="shared" si="688"/>
        <v>119.72000000000025</v>
      </c>
      <c r="AH477" s="5">
        <f t="shared" si="689"/>
        <v>0</v>
      </c>
      <c r="AI477" s="5">
        <f t="shared" si="690"/>
        <v>-7.0600000000004002</v>
      </c>
      <c r="AJ477" s="5"/>
      <c r="AK477" s="5">
        <f t="shared" si="691"/>
        <v>0</v>
      </c>
      <c r="AL477" s="5">
        <f t="shared" si="711"/>
        <v>40.238999999999663</v>
      </c>
      <c r="AM477" s="5">
        <f t="shared" si="692"/>
        <v>112.65999999999985</v>
      </c>
      <c r="AN477" s="5">
        <f t="shared" si="707"/>
        <v>131.83899999999986</v>
      </c>
      <c r="AO477" s="5">
        <f t="shared" si="708"/>
        <v>0</v>
      </c>
      <c r="AP477" s="5">
        <f t="shared" si="721"/>
        <v>5</v>
      </c>
      <c r="AQ477" s="5">
        <f t="shared" si="641"/>
        <v>4.9000000000000004</v>
      </c>
      <c r="AR477" s="5"/>
      <c r="AS477" s="5">
        <f t="shared" si="685"/>
        <v>119.72000000000025</v>
      </c>
      <c r="AT477" s="5">
        <f t="shared" si="707"/>
        <v>134.28199999999978</v>
      </c>
      <c r="AU477" s="5">
        <f t="shared" si="693"/>
        <v>-7.0600000000004002</v>
      </c>
      <c r="AV477" s="5">
        <f t="shared" si="696"/>
        <v>-7.0600000000004002</v>
      </c>
      <c r="AW477" s="5">
        <f t="shared" si="694"/>
        <v>5</v>
      </c>
      <c r="AX477" s="3">
        <v>1</v>
      </c>
      <c r="AZ477" s="4">
        <f t="shared" si="729"/>
        <v>0.92549158368296114</v>
      </c>
      <c r="BA477" s="5">
        <f t="shared" si="735"/>
        <v>0</v>
      </c>
      <c r="BB477" s="4">
        <f t="shared" si="730"/>
        <v>0.71572124586740649</v>
      </c>
      <c r="BD477" s="5">
        <v>3.339999999999236</v>
      </c>
      <c r="BE477" s="4">
        <v>1</v>
      </c>
      <c r="BJ477" s="5">
        <v>68.260000000000218</v>
      </c>
      <c r="BK477" s="5">
        <v>-6.7600000000002183</v>
      </c>
      <c r="BL477" s="5">
        <v>7.1700000000000728</v>
      </c>
      <c r="BM477" s="5">
        <v>2</v>
      </c>
      <c r="BR477">
        <v>-60</v>
      </c>
      <c r="BS477">
        <v>-72</v>
      </c>
    </row>
    <row r="478" spans="1:71">
      <c r="A478" s="7">
        <v>37211</v>
      </c>
      <c r="B478" s="6">
        <v>5015.5600000000004</v>
      </c>
      <c r="C478" s="6">
        <v>5114.3999999999996</v>
      </c>
      <c r="D478" s="6">
        <v>4989.21</v>
      </c>
      <c r="E478" s="6">
        <v>5062.6400000000003</v>
      </c>
      <c r="F478" s="6">
        <v>4591.51</v>
      </c>
      <c r="G478" s="6">
        <v>4604.76</v>
      </c>
      <c r="H478" s="6">
        <v>4544.6899999999996</v>
      </c>
      <c r="I478" s="6">
        <v>4587.3</v>
      </c>
      <c r="J478" s="9">
        <f t="shared" si="678"/>
        <v>125.1899999999996</v>
      </c>
      <c r="K478" s="9">
        <f t="shared" si="705"/>
        <v>146.59166666666647</v>
      </c>
      <c r="L478" s="9">
        <f t="shared" si="682"/>
        <v>60.070000000000618</v>
      </c>
      <c r="M478" s="9">
        <f t="shared" ref="M478" si="738">AVERAGE(L467:L478)</f>
        <v>109.96250000000002</v>
      </c>
      <c r="N478" s="6" t="s">
        <v>37</v>
      </c>
      <c r="O478" s="9">
        <f t="shared" si="684"/>
        <v>475.34000000000015</v>
      </c>
      <c r="P478" s="4">
        <f t="shared" si="723"/>
        <v>1</v>
      </c>
      <c r="Q478" s="5">
        <f t="shared" si="724"/>
        <v>96.900000000000546</v>
      </c>
      <c r="R478" s="5">
        <f t="shared" si="725"/>
        <v>402.66499999999974</v>
      </c>
      <c r="S478" s="4">
        <f t="shared" si="726"/>
        <v>1</v>
      </c>
      <c r="T478" s="4">
        <f t="shared" si="727"/>
        <v>1</v>
      </c>
      <c r="U478" s="5">
        <f t="shared" si="719"/>
        <v>421.58199999999999</v>
      </c>
      <c r="V478" s="5">
        <f t="shared" si="720"/>
        <v>53.758000000000152</v>
      </c>
      <c r="X478" s="5">
        <f t="shared" si="680"/>
        <v>47.079999999999927</v>
      </c>
      <c r="Y478" s="5">
        <f t="shared" si="681"/>
        <v>-4.2100000000000364</v>
      </c>
      <c r="AA478" s="5">
        <f t="shared" si="699"/>
        <v>0</v>
      </c>
      <c r="AB478" s="5">
        <f t="shared" si="700"/>
        <v>0</v>
      </c>
      <c r="AC478" s="5">
        <f t="shared" si="701"/>
        <v>0</v>
      </c>
      <c r="AF478" s="5">
        <f t="shared" si="687"/>
        <v>98.839999999999236</v>
      </c>
      <c r="AG478" s="5">
        <f t="shared" si="688"/>
        <v>108.06999999999971</v>
      </c>
      <c r="AH478" s="5">
        <f t="shared" si="689"/>
        <v>26.350000000000364</v>
      </c>
      <c r="AI478" s="5">
        <f t="shared" si="690"/>
        <v>17.119999999999891</v>
      </c>
      <c r="AJ478" s="5"/>
      <c r="AK478" s="5">
        <f t="shared" si="691"/>
        <v>26.350000000000364</v>
      </c>
      <c r="AL478" s="5">
        <f t="shared" si="711"/>
        <v>40.238999999999663</v>
      </c>
      <c r="AM478" s="5">
        <f t="shared" si="692"/>
        <v>98.839999999999236</v>
      </c>
      <c r="AN478" s="5">
        <f t="shared" si="707"/>
        <v>134.45099999999985</v>
      </c>
      <c r="AO478" s="5">
        <f t="shared" si="708"/>
        <v>0</v>
      </c>
      <c r="AP478" s="5">
        <f t="shared" si="721"/>
        <v>5</v>
      </c>
      <c r="AQ478" s="5">
        <f t="shared" ref="AQ478:AQ541" si="739">AVERAGE(AP469:AP478)</f>
        <v>5</v>
      </c>
      <c r="AR478" s="5"/>
      <c r="AS478" s="5">
        <f t="shared" si="685"/>
        <v>108.06999999999971</v>
      </c>
      <c r="AT478" s="5">
        <f t="shared" si="707"/>
        <v>138.33999999999978</v>
      </c>
      <c r="AU478" s="5">
        <f t="shared" si="693"/>
        <v>17.119999999999891</v>
      </c>
      <c r="AV478" s="5">
        <f t="shared" si="696"/>
        <v>-9.2300000000004729</v>
      </c>
      <c r="AW478" s="5">
        <f t="shared" si="694"/>
        <v>6</v>
      </c>
      <c r="AX478" s="3">
        <v>1</v>
      </c>
      <c r="AZ478" s="4">
        <f t="shared" si="729"/>
        <v>1</v>
      </c>
      <c r="BA478" s="5">
        <f t="shared" si="735"/>
        <v>46.289999999999964</v>
      </c>
      <c r="BB478" s="4">
        <f t="shared" si="730"/>
        <v>0.92549158368296114</v>
      </c>
      <c r="BD478" s="5">
        <v>3.4099999999998545</v>
      </c>
      <c r="BE478" s="4">
        <v>1</v>
      </c>
      <c r="BJ478" s="5">
        <v>135.26999999999953</v>
      </c>
      <c r="BK478" s="5">
        <v>-12.779999999999745</v>
      </c>
      <c r="BL478" s="5">
        <v>12.779999999999745</v>
      </c>
      <c r="BM478" s="5">
        <v>2</v>
      </c>
      <c r="BR478">
        <v>47</v>
      </c>
      <c r="BS478">
        <v>4</v>
      </c>
    </row>
    <row r="479" spans="1:71">
      <c r="A479" s="7">
        <v>37214</v>
      </c>
      <c r="B479" s="6">
        <v>5071.63</v>
      </c>
      <c r="C479" s="6">
        <v>5193.66</v>
      </c>
      <c r="D479" s="6">
        <v>5071.63</v>
      </c>
      <c r="E479" s="6">
        <v>5185.1000000000004</v>
      </c>
      <c r="F479" s="6">
        <v>4620.76</v>
      </c>
      <c r="G479" s="6">
        <v>4686.2</v>
      </c>
      <c r="H479" s="6">
        <v>4600.72</v>
      </c>
      <c r="I479" s="6">
        <v>4660.49</v>
      </c>
      <c r="J479" s="9">
        <f t="shared" si="678"/>
        <v>131.01999999999953</v>
      </c>
      <c r="K479" s="9">
        <f t="shared" si="705"/>
        <v>144.5408333333331</v>
      </c>
      <c r="L479" s="9">
        <f t="shared" si="682"/>
        <v>98.899999999999636</v>
      </c>
      <c r="M479" s="9">
        <f t="shared" ref="M479" si="740">AVERAGE(L468:L479)</f>
        <v>110.67666666666666</v>
      </c>
      <c r="N479" s="6" t="s">
        <v>37</v>
      </c>
      <c r="O479" s="9">
        <f t="shared" si="684"/>
        <v>524.61000000000058</v>
      </c>
      <c r="P479" s="4">
        <f t="shared" si="723"/>
        <v>1</v>
      </c>
      <c r="Q479" s="5">
        <f t="shared" si="724"/>
        <v>146.17000000000098</v>
      </c>
      <c r="R479" s="5">
        <f t="shared" si="725"/>
        <v>414.98249999999985</v>
      </c>
      <c r="S479" s="4">
        <f t="shared" si="726"/>
        <v>1</v>
      </c>
      <c r="T479" s="4">
        <f t="shared" si="727"/>
        <v>1</v>
      </c>
      <c r="U479" s="5">
        <f t="shared" si="719"/>
        <v>437.74600000000009</v>
      </c>
      <c r="V479" s="5">
        <f t="shared" si="720"/>
        <v>86.864000000000487</v>
      </c>
      <c r="X479" s="5">
        <f t="shared" si="680"/>
        <v>113.47000000000025</v>
      </c>
      <c r="Y479" s="5">
        <f t="shared" si="681"/>
        <v>39.729999999999563</v>
      </c>
      <c r="AA479" s="5">
        <f t="shared" si="699"/>
        <v>1</v>
      </c>
      <c r="AB479" s="5">
        <f t="shared" si="700"/>
        <v>0</v>
      </c>
      <c r="AC479" s="5">
        <f t="shared" si="701"/>
        <v>1</v>
      </c>
      <c r="AF479" s="5">
        <f t="shared" si="687"/>
        <v>122.02999999999975</v>
      </c>
      <c r="AG479" s="5">
        <f t="shared" si="688"/>
        <v>131.01999999999953</v>
      </c>
      <c r="AH479" s="5">
        <f t="shared" si="689"/>
        <v>0</v>
      </c>
      <c r="AI479" s="5">
        <f t="shared" si="690"/>
        <v>-8.9899999999997817</v>
      </c>
      <c r="AJ479" s="5"/>
      <c r="AK479" s="5">
        <f t="shared" si="691"/>
        <v>0</v>
      </c>
      <c r="AL479" s="5">
        <f t="shared" si="711"/>
        <v>40.238999999999663</v>
      </c>
      <c r="AM479" s="5">
        <f t="shared" si="692"/>
        <v>122.02999999999975</v>
      </c>
      <c r="AN479" s="5">
        <f t="shared" si="707"/>
        <v>130.0119999999998</v>
      </c>
      <c r="AO479" s="5">
        <f t="shared" si="708"/>
        <v>0</v>
      </c>
      <c r="AP479" s="5">
        <f t="shared" si="721"/>
        <v>4</v>
      </c>
      <c r="AQ479" s="5">
        <f t="shared" si="739"/>
        <v>4.9000000000000004</v>
      </c>
      <c r="AR479" s="5"/>
      <c r="AS479" s="5">
        <f t="shared" si="685"/>
        <v>131.01999999999953</v>
      </c>
      <c r="AT479" s="5">
        <f t="shared" si="707"/>
        <v>134.2619999999998</v>
      </c>
      <c r="AU479" s="5">
        <f t="shared" si="693"/>
        <v>-8.9899999999997817</v>
      </c>
      <c r="AV479" s="5">
        <f t="shared" si="696"/>
        <v>-8.9899999999997817</v>
      </c>
      <c r="AW479" s="5">
        <f t="shared" si="694"/>
        <v>2</v>
      </c>
      <c r="AZ479" s="4">
        <f t="shared" si="729"/>
        <v>1</v>
      </c>
      <c r="BA479" s="5">
        <f t="shared" si="735"/>
        <v>49.270000000000437</v>
      </c>
      <c r="BB479" s="4">
        <f t="shared" si="730"/>
        <v>1</v>
      </c>
      <c r="BD479" s="5">
        <v>3.4499999999998181</v>
      </c>
      <c r="BE479" s="4">
        <v>1</v>
      </c>
      <c r="BJ479" s="5">
        <v>69.020000000000437</v>
      </c>
      <c r="BK479" s="5">
        <v>-18.619999999999891</v>
      </c>
      <c r="BL479" s="5">
        <v>19.860000000000582</v>
      </c>
      <c r="BM479" s="5">
        <v>2</v>
      </c>
      <c r="BR479">
        <v>113</v>
      </c>
      <c r="BS479">
        <v>-40</v>
      </c>
    </row>
    <row r="480" spans="1:71">
      <c r="A480" s="7">
        <v>37215</v>
      </c>
      <c r="B480" s="6">
        <v>5187.1899999999996</v>
      </c>
      <c r="C480" s="6">
        <v>5212.03</v>
      </c>
      <c r="D480" s="6">
        <v>5016.92</v>
      </c>
      <c r="E480" s="6">
        <v>5096.18</v>
      </c>
      <c r="F480" s="6">
        <v>4686.62</v>
      </c>
      <c r="G480" s="6">
        <v>4686.62</v>
      </c>
      <c r="H480" s="6">
        <v>4574.3100000000004</v>
      </c>
      <c r="I480" s="6">
        <v>4593.5200000000004</v>
      </c>
      <c r="J480" s="9">
        <f t="shared" si="678"/>
        <v>195.10999999999967</v>
      </c>
      <c r="K480" s="9">
        <f t="shared" si="705"/>
        <v>153.31416666666641</v>
      </c>
      <c r="L480" s="9">
        <f t="shared" si="682"/>
        <v>112.30999999999949</v>
      </c>
      <c r="M480" s="9">
        <f t="shared" ref="M480" si="741">AVERAGE(L469:L480)</f>
        <v>113.36833333333327</v>
      </c>
      <c r="N480" s="6" t="s">
        <v>37</v>
      </c>
      <c r="O480" s="9">
        <f t="shared" si="684"/>
        <v>502.65999999999985</v>
      </c>
      <c r="P480" s="4">
        <f t="shared" si="723"/>
        <v>0.84983238694670193</v>
      </c>
      <c r="Q480" s="5">
        <f t="shared" si="724"/>
        <v>146.17000000000098</v>
      </c>
      <c r="R480" s="5">
        <f t="shared" si="725"/>
        <v>414.98249999999985</v>
      </c>
      <c r="S480" s="4">
        <f t="shared" si="726"/>
        <v>0.84983238694670193</v>
      </c>
      <c r="T480" s="4">
        <f t="shared" si="727"/>
        <v>0.84983238694670193</v>
      </c>
      <c r="U480" s="5">
        <f t="shared" si="719"/>
        <v>462.0200000000001</v>
      </c>
      <c r="V480" s="5">
        <f t="shared" si="720"/>
        <v>40.639999999999759</v>
      </c>
      <c r="X480" s="5">
        <f t="shared" si="680"/>
        <v>-91.009999999999309</v>
      </c>
      <c r="Y480" s="5">
        <f t="shared" si="681"/>
        <v>-93.099999999999454</v>
      </c>
      <c r="AA480" s="5">
        <f t="shared" si="699"/>
        <v>0</v>
      </c>
      <c r="AB480" s="5">
        <f t="shared" si="700"/>
        <v>1</v>
      </c>
      <c r="AC480" s="5">
        <f t="shared" si="701"/>
        <v>1</v>
      </c>
      <c r="AF480" s="5">
        <f t="shared" si="687"/>
        <v>24.840000000000146</v>
      </c>
      <c r="AG480" s="5">
        <f t="shared" si="688"/>
        <v>26.929999999999382</v>
      </c>
      <c r="AH480" s="5">
        <f t="shared" si="689"/>
        <v>170.26999999999953</v>
      </c>
      <c r="AI480" s="5">
        <f t="shared" si="690"/>
        <v>168.18000000000029</v>
      </c>
      <c r="AJ480" s="5"/>
      <c r="AK480" s="5">
        <f t="shared" si="691"/>
        <v>24.840000000000146</v>
      </c>
      <c r="AL480" s="5">
        <f t="shared" si="711"/>
        <v>27.605000000000288</v>
      </c>
      <c r="AM480" s="5">
        <f t="shared" si="692"/>
        <v>170.26999999999953</v>
      </c>
      <c r="AN480" s="5">
        <f t="shared" si="707"/>
        <v>141.04299999999975</v>
      </c>
      <c r="AO480" s="5">
        <f t="shared" si="708"/>
        <v>1</v>
      </c>
      <c r="AP480" s="5">
        <f t="shared" si="721"/>
        <v>5</v>
      </c>
      <c r="AQ480" s="5">
        <f t="shared" si="739"/>
        <v>4.9000000000000004</v>
      </c>
      <c r="AR480" s="5"/>
      <c r="AS480" s="5">
        <f t="shared" si="685"/>
        <v>168.18000000000029</v>
      </c>
      <c r="AT480" s="5">
        <f t="shared" si="707"/>
        <v>144.60099999999983</v>
      </c>
      <c r="AU480" s="5">
        <f t="shared" si="693"/>
        <v>26.929999999999382</v>
      </c>
      <c r="AV480" s="5">
        <f t="shared" si="696"/>
        <v>-2.089999999999236</v>
      </c>
      <c r="AW480" s="5">
        <f t="shared" si="694"/>
        <v>3</v>
      </c>
      <c r="AZ480" s="4">
        <f t="shared" si="729"/>
        <v>0.84983238694670193</v>
      </c>
      <c r="BA480" s="5">
        <f t="shared" si="735"/>
        <v>-21.950000000000728</v>
      </c>
      <c r="BB480" s="4">
        <f t="shared" si="730"/>
        <v>1</v>
      </c>
      <c r="BD480" s="5">
        <v>3.6300000000001091</v>
      </c>
      <c r="BE480" s="4">
        <v>1</v>
      </c>
      <c r="BJ480" s="5">
        <v>79.430000000000291</v>
      </c>
      <c r="BK480" s="5">
        <v>-21.789999999999964</v>
      </c>
      <c r="BL480" s="5">
        <v>42.730000000000473</v>
      </c>
      <c r="BM480" s="5">
        <v>2</v>
      </c>
      <c r="BR480">
        <v>-61</v>
      </c>
      <c r="BS480">
        <v>93</v>
      </c>
    </row>
    <row r="481" spans="1:71">
      <c r="A481" s="7">
        <v>37216</v>
      </c>
      <c r="B481" s="6">
        <v>5091.49</v>
      </c>
      <c r="C481" s="6">
        <v>5151.99</v>
      </c>
      <c r="D481" s="6">
        <v>5040.6099999999997</v>
      </c>
      <c r="E481" s="6">
        <v>5087.03</v>
      </c>
      <c r="F481" s="6">
        <v>4548.92</v>
      </c>
      <c r="G481" s="6">
        <v>4616.3100000000004</v>
      </c>
      <c r="H481" s="6">
        <v>4543.67</v>
      </c>
      <c r="I481" s="6">
        <v>4557.03</v>
      </c>
      <c r="J481" s="9">
        <f t="shared" si="678"/>
        <v>111.38000000000011</v>
      </c>
      <c r="K481" s="9">
        <f t="shared" si="705"/>
        <v>148.27916666666647</v>
      </c>
      <c r="L481" s="9">
        <f t="shared" si="682"/>
        <v>72.640000000000327</v>
      </c>
      <c r="M481" s="9">
        <f t="shared" ref="M481" si="742">AVERAGE(L470:L481)</f>
        <v>109.45999999999997</v>
      </c>
      <c r="N481" s="6" t="s">
        <v>36</v>
      </c>
      <c r="O481" s="9">
        <f t="shared" si="684"/>
        <v>530</v>
      </c>
      <c r="P481" s="4">
        <f t="shared" si="723"/>
        <v>1</v>
      </c>
      <c r="Q481" s="5">
        <f t="shared" si="724"/>
        <v>100.94999999999982</v>
      </c>
      <c r="R481" s="5">
        <f t="shared" si="725"/>
        <v>454.28750000000014</v>
      </c>
      <c r="S481" s="4">
        <f t="shared" si="726"/>
        <v>1</v>
      </c>
      <c r="T481" s="4">
        <f t="shared" si="727"/>
        <v>1</v>
      </c>
      <c r="U481" s="5">
        <f t="shared" si="719"/>
        <v>492.33200000000016</v>
      </c>
      <c r="V481" s="5">
        <f t="shared" si="720"/>
        <v>37.667999999999836</v>
      </c>
      <c r="X481" s="5">
        <f t="shared" si="680"/>
        <v>-4.4600000000000364</v>
      </c>
      <c r="Y481" s="5">
        <f t="shared" si="681"/>
        <v>8.1099999999996726</v>
      </c>
      <c r="AA481" s="5">
        <f t="shared" si="699"/>
        <v>0</v>
      </c>
      <c r="AB481" s="5">
        <f t="shared" si="700"/>
        <v>0</v>
      </c>
      <c r="AC481" s="5">
        <f t="shared" si="701"/>
        <v>0</v>
      </c>
      <c r="AF481" s="5">
        <f t="shared" si="687"/>
        <v>60.5</v>
      </c>
      <c r="AG481" s="5">
        <f t="shared" si="688"/>
        <v>55.809999999999491</v>
      </c>
      <c r="AH481" s="5">
        <f t="shared" si="689"/>
        <v>50.880000000000109</v>
      </c>
      <c r="AI481" s="5">
        <f t="shared" si="690"/>
        <v>55.570000000000618</v>
      </c>
      <c r="AJ481" s="5"/>
      <c r="AK481" s="5">
        <f t="shared" si="691"/>
        <v>50.880000000000109</v>
      </c>
      <c r="AL481" s="5">
        <f t="shared" si="711"/>
        <v>28.803000000000331</v>
      </c>
      <c r="AM481" s="5">
        <f t="shared" si="692"/>
        <v>60.5</v>
      </c>
      <c r="AN481" s="5">
        <f t="shared" si="707"/>
        <v>132.32299999999969</v>
      </c>
      <c r="AO481" s="5">
        <f t="shared" si="708"/>
        <v>0</v>
      </c>
      <c r="AP481" s="5">
        <f t="shared" si="721"/>
        <v>4</v>
      </c>
      <c r="AQ481" s="5">
        <f t="shared" si="739"/>
        <v>4.8</v>
      </c>
      <c r="AR481" s="5"/>
      <c r="AS481" s="5">
        <f t="shared" si="685"/>
        <v>55.809999999999491</v>
      </c>
      <c r="AT481" s="5">
        <f t="shared" si="707"/>
        <v>134.66199999999972</v>
      </c>
      <c r="AU481" s="5">
        <f t="shared" si="693"/>
        <v>55.570000000000618</v>
      </c>
      <c r="AV481" s="5">
        <f t="shared" si="696"/>
        <v>4.6900000000005093</v>
      </c>
      <c r="AW481" s="5">
        <f t="shared" si="694"/>
        <v>4</v>
      </c>
      <c r="AZ481" s="4">
        <f t="shared" si="729"/>
        <v>1</v>
      </c>
      <c r="BA481" s="5">
        <f t="shared" si="735"/>
        <v>0</v>
      </c>
      <c r="BB481" s="4">
        <f t="shared" si="730"/>
        <v>0.84983238694670193</v>
      </c>
      <c r="BD481" s="5">
        <v>3.6599999999998545</v>
      </c>
      <c r="BE481" s="4">
        <v>1</v>
      </c>
      <c r="BJ481" s="5">
        <v>92.699999999999818</v>
      </c>
      <c r="BK481" s="5">
        <v>-16.329999999999927</v>
      </c>
      <c r="BL481" s="5">
        <v>16.329999999999927</v>
      </c>
      <c r="BM481" s="5">
        <v>2</v>
      </c>
      <c r="BR481">
        <v>-59</v>
      </c>
      <c r="BS481">
        <v>8</v>
      </c>
    </row>
    <row r="482" spans="1:71">
      <c r="A482" s="7">
        <v>37217</v>
      </c>
      <c r="B482" s="6">
        <v>5089.8999999999996</v>
      </c>
      <c r="C482" s="6">
        <v>5143.62</v>
      </c>
      <c r="D482" s="6">
        <v>5083.75</v>
      </c>
      <c r="E482" s="6">
        <v>5124.54</v>
      </c>
      <c r="F482" s="6">
        <v>4576.13</v>
      </c>
      <c r="G482" s="6">
        <v>4615.78</v>
      </c>
      <c r="H482" s="6">
        <v>4563.8</v>
      </c>
      <c r="I482" s="6">
        <v>4599.8</v>
      </c>
      <c r="J482" s="9">
        <f t="shared" si="678"/>
        <v>59.869999999999891</v>
      </c>
      <c r="K482" s="9">
        <f t="shared" si="705"/>
        <v>143.91416666666646</v>
      </c>
      <c r="L482" s="9">
        <f t="shared" si="682"/>
        <v>58.75</v>
      </c>
      <c r="M482" s="9">
        <f t="shared" ref="M482" si="743">AVERAGE(L471:L482)</f>
        <v>106.5158333333333</v>
      </c>
      <c r="N482" s="6" t="s">
        <v>37</v>
      </c>
      <c r="O482" s="9">
        <f t="shared" si="684"/>
        <v>524.73999999999978</v>
      </c>
      <c r="P482" s="4">
        <f t="shared" si="723"/>
        <v>0.90376875228686004</v>
      </c>
      <c r="Q482" s="5">
        <f t="shared" si="724"/>
        <v>54.659999999999854</v>
      </c>
      <c r="R482" s="5">
        <f t="shared" si="725"/>
        <v>489.00500000000011</v>
      </c>
      <c r="S482" s="4">
        <f t="shared" si="726"/>
        <v>0.96529427289522163</v>
      </c>
      <c r="T482" s="4">
        <f t="shared" si="727"/>
        <v>0.96529427289522163</v>
      </c>
      <c r="U482" s="5">
        <f t="shared" si="719"/>
        <v>511.47000000000008</v>
      </c>
      <c r="V482" s="5">
        <f t="shared" si="720"/>
        <v>13.269999999999698</v>
      </c>
      <c r="X482" s="5">
        <f t="shared" si="680"/>
        <v>34.640000000000327</v>
      </c>
      <c r="Y482" s="5">
        <f t="shared" si="681"/>
        <v>23.670000000000073</v>
      </c>
      <c r="AA482" s="5">
        <f t="shared" si="699"/>
        <v>1</v>
      </c>
      <c r="AB482" s="5">
        <f t="shared" si="700"/>
        <v>0</v>
      </c>
      <c r="AC482" s="5">
        <f t="shared" si="701"/>
        <v>1</v>
      </c>
      <c r="AF482" s="5">
        <f t="shared" si="687"/>
        <v>53.720000000000255</v>
      </c>
      <c r="AG482" s="5">
        <f t="shared" si="688"/>
        <v>56.590000000000146</v>
      </c>
      <c r="AH482" s="5">
        <f t="shared" si="689"/>
        <v>6.1499999999996362</v>
      </c>
      <c r="AI482" s="5">
        <f t="shared" si="690"/>
        <v>3.2799999999997453</v>
      </c>
      <c r="AJ482" s="5"/>
      <c r="AK482" s="5">
        <f t="shared" si="691"/>
        <v>6.1499999999996362</v>
      </c>
      <c r="AL482" s="5">
        <f t="shared" si="711"/>
        <v>28.803000000000331</v>
      </c>
      <c r="AM482" s="5">
        <f t="shared" si="692"/>
        <v>53.720000000000255</v>
      </c>
      <c r="AN482" s="5">
        <f t="shared" si="707"/>
        <v>122.23799999999974</v>
      </c>
      <c r="AO482" s="5">
        <f t="shared" si="708"/>
        <v>0</v>
      </c>
      <c r="AP482" s="5">
        <f t="shared" si="721"/>
        <v>3</v>
      </c>
      <c r="AQ482" s="5">
        <f t="shared" si="739"/>
        <v>4.5999999999999996</v>
      </c>
      <c r="AR482" s="5"/>
      <c r="AS482" s="5">
        <f t="shared" si="685"/>
        <v>56.590000000000146</v>
      </c>
      <c r="AT482" s="5">
        <f t="shared" si="707"/>
        <v>125.79199999999973</v>
      </c>
      <c r="AU482" s="5">
        <f t="shared" si="693"/>
        <v>3.2799999999997453</v>
      </c>
      <c r="AV482" s="5">
        <f t="shared" si="696"/>
        <v>-2.8699999999998909</v>
      </c>
      <c r="AW482" s="5">
        <f t="shared" si="694"/>
        <v>5</v>
      </c>
      <c r="AZ482" s="4">
        <f t="shared" si="729"/>
        <v>0.96529427289522163</v>
      </c>
      <c r="BA482" s="5">
        <f t="shared" si="735"/>
        <v>-5.2600000000002183</v>
      </c>
      <c r="BB482" s="4">
        <f t="shared" si="730"/>
        <v>1</v>
      </c>
      <c r="BD482" s="5">
        <v>3.7000000000007276</v>
      </c>
      <c r="BE482" s="4">
        <v>1</v>
      </c>
      <c r="BJ482" s="5">
        <v>91.720000000000255</v>
      </c>
      <c r="BK482" s="5">
        <v>-0.28000000000065484</v>
      </c>
      <c r="BL482" s="5">
        <v>24.440000000000509</v>
      </c>
      <c r="BM482" s="5">
        <v>2</v>
      </c>
      <c r="BR482">
        <v>35</v>
      </c>
      <c r="BS482">
        <v>-24</v>
      </c>
    </row>
    <row r="483" spans="1:71">
      <c r="A483" s="7">
        <v>37218</v>
      </c>
      <c r="B483" s="6">
        <v>5131.68</v>
      </c>
      <c r="C483" s="6">
        <v>5160.1899999999996</v>
      </c>
      <c r="D483" s="6">
        <v>5031.3900000000003</v>
      </c>
      <c r="E483" s="6">
        <v>5150.97</v>
      </c>
      <c r="F483" s="6">
        <v>4617.0600000000004</v>
      </c>
      <c r="G483" s="6">
        <v>4634.3500000000004</v>
      </c>
      <c r="H483" s="6">
        <v>4536.3999999999996</v>
      </c>
      <c r="I483" s="6">
        <v>4573.82</v>
      </c>
      <c r="J483" s="9">
        <f t="shared" si="678"/>
        <v>128.79999999999927</v>
      </c>
      <c r="K483" s="9">
        <f t="shared" si="705"/>
        <v>139.09749999999971</v>
      </c>
      <c r="L483" s="9">
        <f t="shared" si="682"/>
        <v>97.950000000000728</v>
      </c>
      <c r="M483" s="9">
        <f t="shared" ref="M483" si="744">AVERAGE(L472:L483)</f>
        <v>105.73000000000002</v>
      </c>
      <c r="N483" s="6" t="s">
        <v>37</v>
      </c>
      <c r="O483" s="9">
        <f t="shared" si="684"/>
        <v>577.15000000000055</v>
      </c>
      <c r="P483" s="4">
        <f t="shared" si="723"/>
        <v>1</v>
      </c>
      <c r="Q483" s="5">
        <f t="shared" si="724"/>
        <v>74.490000000000691</v>
      </c>
      <c r="R483" s="5">
        <f t="shared" si="725"/>
        <v>521.28250000000003</v>
      </c>
      <c r="S483" s="4">
        <f t="shared" si="726"/>
        <v>1</v>
      </c>
      <c r="T483" s="4">
        <f t="shared" si="727"/>
        <v>1</v>
      </c>
      <c r="U483" s="5">
        <f t="shared" si="719"/>
        <v>531.83200000000011</v>
      </c>
      <c r="V483" s="5">
        <f t="shared" si="720"/>
        <v>45.318000000000438</v>
      </c>
      <c r="X483" s="5">
        <f t="shared" si="680"/>
        <v>19.289999999999964</v>
      </c>
      <c r="Y483" s="5">
        <f t="shared" si="681"/>
        <v>-43.240000000000691</v>
      </c>
      <c r="AA483" s="5">
        <f t="shared" si="699"/>
        <v>0</v>
      </c>
      <c r="AB483" s="5">
        <f t="shared" si="700"/>
        <v>0</v>
      </c>
      <c r="AC483" s="5">
        <f t="shared" si="701"/>
        <v>0</v>
      </c>
      <c r="AF483" s="5">
        <f t="shared" si="687"/>
        <v>28.509999999999309</v>
      </c>
      <c r="AG483" s="5">
        <f t="shared" si="688"/>
        <v>35.649999999999636</v>
      </c>
      <c r="AH483" s="5">
        <f t="shared" si="689"/>
        <v>100.28999999999996</v>
      </c>
      <c r="AI483" s="5">
        <f t="shared" si="690"/>
        <v>93.149999999999636</v>
      </c>
      <c r="AJ483" s="5"/>
      <c r="AK483" s="5">
        <f t="shared" si="691"/>
        <v>28.509999999999309</v>
      </c>
      <c r="AL483" s="5">
        <f t="shared" si="711"/>
        <v>30.746999999999382</v>
      </c>
      <c r="AM483" s="5">
        <f t="shared" si="692"/>
        <v>100.28999999999996</v>
      </c>
      <c r="AN483" s="5">
        <f t="shared" si="707"/>
        <v>121.81699999999974</v>
      </c>
      <c r="AO483" s="5">
        <f t="shared" si="708"/>
        <v>0</v>
      </c>
      <c r="AP483" s="5">
        <f t="shared" si="721"/>
        <v>3</v>
      </c>
      <c r="AQ483" s="5">
        <f t="shared" si="739"/>
        <v>4.4000000000000004</v>
      </c>
      <c r="AR483" s="5"/>
      <c r="AS483" s="5">
        <f t="shared" si="685"/>
        <v>93.149999999999636</v>
      </c>
      <c r="AT483" s="5">
        <f t="shared" si="707"/>
        <v>124.38099999999977</v>
      </c>
      <c r="AU483" s="5">
        <f t="shared" si="693"/>
        <v>35.649999999999636</v>
      </c>
      <c r="AV483" s="5">
        <f t="shared" si="696"/>
        <v>-7.1400000000003274</v>
      </c>
      <c r="AW483" s="5">
        <f t="shared" si="694"/>
        <v>6</v>
      </c>
      <c r="AX483" s="3">
        <v>1</v>
      </c>
      <c r="AZ483" s="4">
        <f t="shared" si="729"/>
        <v>1</v>
      </c>
      <c r="BA483" s="5">
        <f t="shared" si="735"/>
        <v>52.410000000000764</v>
      </c>
      <c r="BB483" s="4">
        <f t="shared" si="730"/>
        <v>0.96529427289522163</v>
      </c>
      <c r="BD483" s="5">
        <v>3.7399999999997817</v>
      </c>
      <c r="BE483" s="4">
        <v>1</v>
      </c>
      <c r="BJ483" s="5">
        <v>86.029999999999745</v>
      </c>
      <c r="BK483" s="5">
        <v>-5.3000000000001819</v>
      </c>
      <c r="BL483" s="5">
        <v>5.3000000000001819</v>
      </c>
      <c r="BM483" s="5">
        <v>2</v>
      </c>
      <c r="BR483">
        <v>-56</v>
      </c>
      <c r="BS483">
        <v>43</v>
      </c>
    </row>
    <row r="484" spans="1:71">
      <c r="A484" s="7">
        <v>37221</v>
      </c>
      <c r="B484" s="6">
        <v>5159.8100000000004</v>
      </c>
      <c r="C484" s="6">
        <v>5217.47</v>
      </c>
      <c r="D484" s="6">
        <v>5106.0600000000004</v>
      </c>
      <c r="E484" s="6">
        <v>5114.12</v>
      </c>
      <c r="F484" s="6">
        <v>4620.71</v>
      </c>
      <c r="G484" s="6">
        <v>4639.84</v>
      </c>
      <c r="H484" s="6">
        <v>4561.03</v>
      </c>
      <c r="I484" s="6">
        <v>4564.38</v>
      </c>
      <c r="J484" s="9">
        <f t="shared" si="678"/>
        <v>111.40999999999985</v>
      </c>
      <c r="K484" s="9">
        <f t="shared" si="705"/>
        <v>134.01833333333306</v>
      </c>
      <c r="L484" s="9">
        <f t="shared" si="682"/>
        <v>78.8100000000004</v>
      </c>
      <c r="M484" s="9">
        <f t="shared" ref="M484" si="745">AVERAGE(L473:L484)</f>
        <v>103.41500000000003</v>
      </c>
      <c r="N484" s="6" t="s">
        <v>37</v>
      </c>
      <c r="O484" s="9">
        <f t="shared" si="684"/>
        <v>549.73999999999978</v>
      </c>
      <c r="P484" s="4">
        <f t="shared" si="723"/>
        <v>0.63203114512014347</v>
      </c>
      <c r="Q484" s="5">
        <f t="shared" si="724"/>
        <v>74.490000000000691</v>
      </c>
      <c r="R484" s="5">
        <f t="shared" si="725"/>
        <v>521.28250000000003</v>
      </c>
      <c r="S484" s="4">
        <f t="shared" si="726"/>
        <v>0.73077300854532312</v>
      </c>
      <c r="T484" s="4">
        <f t="shared" si="727"/>
        <v>0.86206028886316421</v>
      </c>
      <c r="U484" s="5">
        <f t="shared" si="719"/>
        <v>536.85799999999995</v>
      </c>
      <c r="V484" s="5">
        <f t="shared" si="720"/>
        <v>12.881999999999834</v>
      </c>
      <c r="X484" s="5">
        <f t="shared" si="680"/>
        <v>-45.690000000000509</v>
      </c>
      <c r="Y484" s="5">
        <f t="shared" si="681"/>
        <v>-56.329999999999927</v>
      </c>
      <c r="AA484" s="5">
        <f t="shared" si="699"/>
        <v>0</v>
      </c>
      <c r="AB484" s="5">
        <f t="shared" si="700"/>
        <v>1</v>
      </c>
      <c r="AC484" s="5">
        <f t="shared" si="701"/>
        <v>1</v>
      </c>
      <c r="AF484" s="5">
        <f t="shared" si="687"/>
        <v>57.659999999999854</v>
      </c>
      <c r="AG484" s="5">
        <f t="shared" si="688"/>
        <v>66.5</v>
      </c>
      <c r="AH484" s="5">
        <f t="shared" si="689"/>
        <v>53.75</v>
      </c>
      <c r="AI484" s="5">
        <f t="shared" si="690"/>
        <v>44.909999999999854</v>
      </c>
      <c r="AJ484" s="5"/>
      <c r="AK484" s="5">
        <f t="shared" si="691"/>
        <v>53.75</v>
      </c>
      <c r="AL484" s="5">
        <f t="shared" si="711"/>
        <v>51.167000000000094</v>
      </c>
      <c r="AM484" s="5">
        <f t="shared" si="692"/>
        <v>57.659999999999854</v>
      </c>
      <c r="AN484" s="5">
        <f t="shared" si="707"/>
        <v>101.68999999999978</v>
      </c>
      <c r="AO484" s="5">
        <f t="shared" si="708"/>
        <v>0</v>
      </c>
      <c r="AP484" s="5">
        <f t="shared" si="721"/>
        <v>2</v>
      </c>
      <c r="AQ484" s="5">
        <f t="shared" si="739"/>
        <v>4.0999999999999996</v>
      </c>
      <c r="AR484" s="5"/>
      <c r="AS484" s="5">
        <f t="shared" si="685"/>
        <v>66.5</v>
      </c>
      <c r="AT484" s="5">
        <f t="shared" si="707"/>
        <v>104.89199999999983</v>
      </c>
      <c r="AU484" s="5">
        <f t="shared" si="693"/>
        <v>44.909999999999854</v>
      </c>
      <c r="AV484" s="5">
        <f t="shared" si="696"/>
        <v>-8.8400000000001455</v>
      </c>
      <c r="AW484" s="5">
        <f t="shared" si="694"/>
        <v>2</v>
      </c>
      <c r="AZ484" s="4">
        <f t="shared" si="729"/>
        <v>0.86206028886316421</v>
      </c>
      <c r="BA484" s="5">
        <f t="shared" si="735"/>
        <v>-27.410000000000764</v>
      </c>
      <c r="BB484" s="4">
        <f t="shared" si="730"/>
        <v>1</v>
      </c>
      <c r="BD484" s="5">
        <v>3.7700000000004366</v>
      </c>
      <c r="BE484" s="4">
        <v>1</v>
      </c>
      <c r="BJ484" s="5">
        <v>154.90000000000055</v>
      </c>
      <c r="BK484" s="5">
        <v>26.880000000000109</v>
      </c>
      <c r="BL484" s="5">
        <v>13.949999999999818</v>
      </c>
      <c r="BM484" s="5">
        <v>2</v>
      </c>
      <c r="BR484">
        <v>-54</v>
      </c>
      <c r="BS484">
        <v>56</v>
      </c>
    </row>
    <row r="485" spans="1:71">
      <c r="A485" s="7">
        <v>37222</v>
      </c>
      <c r="B485" s="6">
        <v>5117.5200000000004</v>
      </c>
      <c r="C485" s="6">
        <v>5147.83</v>
      </c>
      <c r="D485" s="6">
        <v>4969.18</v>
      </c>
      <c r="E485" s="6">
        <v>5059.57</v>
      </c>
      <c r="F485" s="6">
        <v>4589.3500000000004</v>
      </c>
      <c r="G485" s="6">
        <v>4595.8500000000004</v>
      </c>
      <c r="H485" s="6">
        <v>4474.55</v>
      </c>
      <c r="I485" s="6">
        <v>4485.82</v>
      </c>
      <c r="J485" s="9">
        <f t="shared" si="678"/>
        <v>178.64999999999964</v>
      </c>
      <c r="K485" s="9">
        <f t="shared" si="705"/>
        <v>139.96749999999975</v>
      </c>
      <c r="L485" s="9">
        <f t="shared" si="682"/>
        <v>121.30000000000018</v>
      </c>
      <c r="M485" s="9">
        <f t="shared" ref="M485" si="746">AVERAGE(L474:L485)</f>
        <v>108.13916666666675</v>
      </c>
      <c r="N485" s="6" t="s">
        <v>36</v>
      </c>
      <c r="O485" s="9">
        <f t="shared" si="684"/>
        <v>573.75</v>
      </c>
      <c r="P485" s="4">
        <f t="shared" si="723"/>
        <v>0.93512688418239842</v>
      </c>
      <c r="Q485" s="5">
        <f t="shared" si="724"/>
        <v>52.410000000000764</v>
      </c>
      <c r="R485" s="5">
        <f t="shared" si="725"/>
        <v>537.84249999999997</v>
      </c>
      <c r="S485" s="4">
        <f t="shared" si="726"/>
        <v>0.95435628943481654</v>
      </c>
      <c r="T485" s="4">
        <f t="shared" si="727"/>
        <v>0.97704253882511449</v>
      </c>
      <c r="U485" s="5">
        <f t="shared" si="719"/>
        <v>551.07600000000002</v>
      </c>
      <c r="V485" s="5">
        <f t="shared" si="720"/>
        <v>22.673999999999978</v>
      </c>
      <c r="X485" s="5">
        <f t="shared" si="680"/>
        <v>-57.950000000000728</v>
      </c>
      <c r="Y485" s="5">
        <f t="shared" si="681"/>
        <v>-103.53000000000065</v>
      </c>
      <c r="AA485" s="5">
        <f t="shared" si="699"/>
        <v>0</v>
      </c>
      <c r="AB485" s="5">
        <f t="shared" si="700"/>
        <v>1</v>
      </c>
      <c r="AC485" s="5">
        <f t="shared" si="701"/>
        <v>1</v>
      </c>
      <c r="AF485" s="5">
        <f t="shared" si="687"/>
        <v>30.309999999999491</v>
      </c>
      <c r="AG485" s="5">
        <f t="shared" si="688"/>
        <v>33.710000000000036</v>
      </c>
      <c r="AH485" s="5">
        <f t="shared" si="689"/>
        <v>148.34000000000015</v>
      </c>
      <c r="AI485" s="5">
        <f t="shared" si="690"/>
        <v>144.9399999999996</v>
      </c>
      <c r="AJ485" s="5"/>
      <c r="AK485" s="5">
        <f t="shared" si="691"/>
        <v>30.309999999999491</v>
      </c>
      <c r="AL485" s="5">
        <f t="shared" si="711"/>
        <v>51.167000000000094</v>
      </c>
      <c r="AM485" s="5">
        <f t="shared" si="692"/>
        <v>148.34000000000015</v>
      </c>
      <c r="AN485" s="5">
        <f t="shared" si="707"/>
        <v>102.07599999999984</v>
      </c>
      <c r="AO485" s="5">
        <f t="shared" si="708"/>
        <v>1</v>
      </c>
      <c r="AP485" s="5">
        <f t="shared" si="721"/>
        <v>2</v>
      </c>
      <c r="AQ485" s="5">
        <f t="shared" si="739"/>
        <v>3.8</v>
      </c>
      <c r="AR485" s="5"/>
      <c r="AS485" s="5">
        <f t="shared" si="685"/>
        <v>144.9399999999996</v>
      </c>
      <c r="AT485" s="5">
        <f t="shared" si="707"/>
        <v>104.4199999999998</v>
      </c>
      <c r="AU485" s="5">
        <f t="shared" si="693"/>
        <v>33.710000000000036</v>
      </c>
      <c r="AV485" s="5">
        <f t="shared" si="696"/>
        <v>-3.4000000000005457</v>
      </c>
      <c r="AW485" s="5">
        <f t="shared" si="694"/>
        <v>3</v>
      </c>
      <c r="AZ485" s="4">
        <f t="shared" si="729"/>
        <v>0.97704253882511449</v>
      </c>
      <c r="BA485" s="5">
        <f t="shared" si="735"/>
        <v>0</v>
      </c>
      <c r="BB485" s="4">
        <f t="shared" si="730"/>
        <v>0.86206028886316421</v>
      </c>
      <c r="BD485" s="5">
        <v>3.8299999999994725</v>
      </c>
      <c r="BE485" s="4">
        <v>1</v>
      </c>
      <c r="BJ485" s="5">
        <v>43.740000000000691</v>
      </c>
      <c r="BK485" s="5">
        <v>27.670000000000073</v>
      </c>
      <c r="BL485" s="5">
        <v>9.910000000000764</v>
      </c>
      <c r="BM485" s="5">
        <v>2</v>
      </c>
      <c r="BR485">
        <v>148</v>
      </c>
      <c r="BS485">
        <v>-65</v>
      </c>
    </row>
    <row r="486" spans="1:71">
      <c r="A486" s="7">
        <v>37223</v>
      </c>
      <c r="B486" s="6">
        <v>5031.1499999999996</v>
      </c>
      <c r="C486" s="6">
        <v>5031.1499999999996</v>
      </c>
      <c r="D486" s="6">
        <v>4915.1499999999996</v>
      </c>
      <c r="E486" s="6">
        <v>4915.95</v>
      </c>
      <c r="F486" s="6">
        <v>4468.54</v>
      </c>
      <c r="G486" s="6">
        <v>4512.3100000000004</v>
      </c>
      <c r="H486" s="6">
        <v>4433.01</v>
      </c>
      <c r="I486" s="6">
        <v>4445.5</v>
      </c>
      <c r="J486" s="9">
        <f t="shared" si="678"/>
        <v>144.42000000000007</v>
      </c>
      <c r="K486" s="9">
        <f t="shared" si="705"/>
        <v>130.21583333333311</v>
      </c>
      <c r="L486" s="9">
        <f t="shared" si="682"/>
        <v>79.300000000000182</v>
      </c>
      <c r="M486" s="9">
        <f t="shared" ref="M486" si="747">AVERAGE(L475:L486)</f>
        <v>99.10250000000012</v>
      </c>
      <c r="N486" s="6" t="s">
        <v>37</v>
      </c>
      <c r="O486" s="9">
        <f t="shared" si="684"/>
        <v>470.44999999999982</v>
      </c>
      <c r="P486" s="4">
        <f t="shared" si="723"/>
        <v>0</v>
      </c>
      <c r="Q486" s="5">
        <f t="shared" si="724"/>
        <v>106.70000000000073</v>
      </c>
      <c r="R486" s="5">
        <f t="shared" si="725"/>
        <v>497.125</v>
      </c>
      <c r="S486" s="4">
        <f t="shared" si="726"/>
        <v>0</v>
      </c>
      <c r="T486" s="4">
        <f t="shared" si="727"/>
        <v>0</v>
      </c>
      <c r="U486" s="5">
        <f t="shared" si="719"/>
        <v>539.16599999999994</v>
      </c>
      <c r="V486" s="5">
        <f t="shared" si="720"/>
        <v>-68.716000000000122</v>
      </c>
      <c r="X486" s="5">
        <f t="shared" si="680"/>
        <v>-115.19999999999982</v>
      </c>
      <c r="Y486" s="5">
        <f t="shared" si="681"/>
        <v>-23.039999999999964</v>
      </c>
      <c r="AA486" s="5">
        <f t="shared" si="699"/>
        <v>0</v>
      </c>
      <c r="AB486" s="5">
        <f t="shared" si="700"/>
        <v>1</v>
      </c>
      <c r="AC486" s="5">
        <f t="shared" si="701"/>
        <v>1</v>
      </c>
      <c r="AF486" s="5">
        <f t="shared" si="687"/>
        <v>0</v>
      </c>
      <c r="AG486" s="5">
        <f t="shared" si="688"/>
        <v>-28.420000000000073</v>
      </c>
      <c r="AH486" s="5">
        <f t="shared" si="689"/>
        <v>116</v>
      </c>
      <c r="AI486" s="5">
        <f t="shared" si="690"/>
        <v>144.42000000000007</v>
      </c>
      <c r="AJ486" s="5"/>
      <c r="AK486" s="5">
        <f t="shared" si="691"/>
        <v>0</v>
      </c>
      <c r="AL486" s="5">
        <f t="shared" si="711"/>
        <v>51.167000000000094</v>
      </c>
      <c r="AM486" s="5">
        <f t="shared" si="692"/>
        <v>116</v>
      </c>
      <c r="AN486" s="5">
        <f t="shared" si="707"/>
        <v>104.03099999999986</v>
      </c>
      <c r="AO486" s="5">
        <f t="shared" si="708"/>
        <v>1</v>
      </c>
      <c r="AP486" s="5">
        <f t="shared" si="721"/>
        <v>3</v>
      </c>
      <c r="AQ486" s="5">
        <f t="shared" si="739"/>
        <v>3.6</v>
      </c>
      <c r="AR486" s="5"/>
      <c r="AS486" s="5">
        <f t="shared" si="685"/>
        <v>144.42000000000007</v>
      </c>
      <c r="AT486" s="5">
        <f t="shared" si="707"/>
        <v>108.83999999999988</v>
      </c>
      <c r="AU486" s="5">
        <f t="shared" si="693"/>
        <v>-28.420000000000073</v>
      </c>
      <c r="AV486" s="5">
        <f t="shared" si="696"/>
        <v>28.420000000000073</v>
      </c>
      <c r="AW486" s="5">
        <f t="shared" si="694"/>
        <v>4</v>
      </c>
      <c r="AZ486" s="4">
        <f t="shared" si="729"/>
        <v>0</v>
      </c>
      <c r="BA486" s="5">
        <f t="shared" si="735"/>
        <v>-103.30000000000018</v>
      </c>
      <c r="BB486" s="4">
        <f t="shared" si="730"/>
        <v>0.97704253882511449</v>
      </c>
      <c r="BD486" s="5">
        <v>4</v>
      </c>
      <c r="BE486" s="4">
        <v>1</v>
      </c>
      <c r="BJ486" s="5">
        <v>102.32999999999993</v>
      </c>
      <c r="BK486" s="5">
        <v>-15.430000000000291</v>
      </c>
      <c r="BL486" s="5">
        <v>15.430000000000291</v>
      </c>
      <c r="BM486" s="5">
        <v>2</v>
      </c>
      <c r="BR486">
        <v>-52</v>
      </c>
      <c r="BS486">
        <v>23</v>
      </c>
    </row>
    <row r="487" spans="1:71">
      <c r="A487" s="7">
        <v>37224</v>
      </c>
      <c r="B487" s="6">
        <v>4897.96</v>
      </c>
      <c r="C487" s="6">
        <v>4975.42</v>
      </c>
      <c r="D487" s="6">
        <v>4874.2299999999996</v>
      </c>
      <c r="E487" s="6">
        <v>4936.08</v>
      </c>
      <c r="F487" s="6">
        <v>4407.33</v>
      </c>
      <c r="G487" s="6">
        <v>4481.13</v>
      </c>
      <c r="H487" s="6">
        <v>4392.67</v>
      </c>
      <c r="I487" s="6">
        <v>4445.87</v>
      </c>
      <c r="J487" s="9">
        <f t="shared" si="678"/>
        <v>101.19000000000051</v>
      </c>
      <c r="K487" s="9">
        <f t="shared" si="705"/>
        <v>126.17666666666651</v>
      </c>
      <c r="L487" s="9">
        <f t="shared" si="682"/>
        <v>88.460000000000036</v>
      </c>
      <c r="M487" s="9">
        <f t="shared" ref="M487" si="748">AVERAGE(L476:L487)</f>
        <v>90.297500000000127</v>
      </c>
      <c r="N487" s="6" t="s">
        <v>36</v>
      </c>
      <c r="O487" s="9">
        <f t="shared" si="684"/>
        <v>490.21000000000004</v>
      </c>
      <c r="P487" s="4">
        <f t="shared" si="723"/>
        <v>0.18519212746016947</v>
      </c>
      <c r="Q487" s="5">
        <f t="shared" si="724"/>
        <v>106.70000000000073</v>
      </c>
      <c r="R487" s="5">
        <f t="shared" si="725"/>
        <v>497.125</v>
      </c>
      <c r="S487" s="4">
        <f t="shared" si="726"/>
        <v>0.18519212746016947</v>
      </c>
      <c r="T487" s="4">
        <f t="shared" si="727"/>
        <v>0.18519212746016947</v>
      </c>
      <c r="U487" s="5">
        <f t="shared" si="719"/>
        <v>532.26</v>
      </c>
      <c r="V487" s="5">
        <f t="shared" si="720"/>
        <v>-42.049999999999955</v>
      </c>
      <c r="X487" s="5">
        <f t="shared" si="680"/>
        <v>38.119999999999891</v>
      </c>
      <c r="Y487" s="5">
        <f t="shared" si="681"/>
        <v>38.539999999999964</v>
      </c>
      <c r="AA487" s="5">
        <f t="shared" si="699"/>
        <v>1</v>
      </c>
      <c r="AB487" s="5">
        <f t="shared" si="700"/>
        <v>0</v>
      </c>
      <c r="AC487" s="5">
        <f t="shared" si="701"/>
        <v>1</v>
      </c>
      <c r="AF487" s="5">
        <f t="shared" si="687"/>
        <v>77.460000000000036</v>
      </c>
      <c r="AG487" s="5">
        <f t="shared" si="688"/>
        <v>59.470000000000255</v>
      </c>
      <c r="AH487" s="5">
        <f t="shared" si="689"/>
        <v>23.730000000000473</v>
      </c>
      <c r="AI487" s="5">
        <f t="shared" si="690"/>
        <v>41.720000000000255</v>
      </c>
      <c r="AJ487" s="5"/>
      <c r="AK487" s="5">
        <f t="shared" si="691"/>
        <v>23.730000000000473</v>
      </c>
      <c r="AL487" s="5">
        <f t="shared" si="711"/>
        <v>51.167000000000094</v>
      </c>
      <c r="AM487" s="5">
        <f t="shared" si="692"/>
        <v>77.460000000000036</v>
      </c>
      <c r="AN487" s="5">
        <f t="shared" si="707"/>
        <v>100.51099999999988</v>
      </c>
      <c r="AO487" s="5">
        <f t="shared" si="708"/>
        <v>0</v>
      </c>
      <c r="AP487" s="5">
        <f t="shared" si="721"/>
        <v>3</v>
      </c>
      <c r="AQ487" s="5">
        <f t="shared" si="739"/>
        <v>3.4</v>
      </c>
      <c r="AR487" s="5"/>
      <c r="AS487" s="5">
        <f t="shared" si="685"/>
        <v>59.470000000000255</v>
      </c>
      <c r="AT487" s="5">
        <f t="shared" si="707"/>
        <v>102.81499999999987</v>
      </c>
      <c r="AU487" s="5">
        <f t="shared" si="693"/>
        <v>41.720000000000255</v>
      </c>
      <c r="AV487" s="5">
        <f t="shared" si="696"/>
        <v>17.989999999999782</v>
      </c>
      <c r="AW487" s="5">
        <f t="shared" si="694"/>
        <v>5</v>
      </c>
      <c r="AZ487" s="4">
        <f t="shared" si="729"/>
        <v>0.18519212746016947</v>
      </c>
      <c r="BA487" s="5">
        <f t="shared" si="735"/>
        <v>0</v>
      </c>
      <c r="BB487" s="4">
        <f t="shared" si="730"/>
        <v>0</v>
      </c>
      <c r="BD487" s="5">
        <v>4.0500000000001819</v>
      </c>
      <c r="BE487" s="4">
        <v>1</v>
      </c>
      <c r="BJ487" s="5">
        <v>113.73999999999978</v>
      </c>
      <c r="BK487" s="5">
        <v>-17.909999999999854</v>
      </c>
      <c r="BL487" s="5">
        <v>17.909999999999854</v>
      </c>
      <c r="BM487" s="5">
        <v>2</v>
      </c>
      <c r="BR487">
        <v>-50</v>
      </c>
      <c r="BS487">
        <v>39</v>
      </c>
    </row>
    <row r="488" spans="1:71">
      <c r="A488" s="7">
        <v>37225</v>
      </c>
      <c r="B488" s="6">
        <v>4954.2</v>
      </c>
      <c r="C488" s="6">
        <v>5042.43</v>
      </c>
      <c r="D488" s="6">
        <v>4954.2</v>
      </c>
      <c r="E488" s="6">
        <v>4989.91</v>
      </c>
      <c r="F488" s="6">
        <v>4472.9399999999996</v>
      </c>
      <c r="G488" s="6">
        <v>4513.3500000000004</v>
      </c>
      <c r="H488" s="6">
        <v>4453.05</v>
      </c>
      <c r="I488" s="6">
        <v>4476.0600000000004</v>
      </c>
      <c r="J488" s="9">
        <f t="shared" si="678"/>
        <v>106.35000000000036</v>
      </c>
      <c r="K488" s="9">
        <f t="shared" si="705"/>
        <v>126.0924999999999</v>
      </c>
      <c r="L488" s="9">
        <f t="shared" si="682"/>
        <v>67.480000000000473</v>
      </c>
      <c r="M488" s="9">
        <f t="shared" ref="M488" si="749">AVERAGE(L477:L488)</f>
        <v>87.357500000000144</v>
      </c>
      <c r="N488" s="6" t="s">
        <v>37</v>
      </c>
      <c r="O488" s="9">
        <f t="shared" si="684"/>
        <v>513.84999999999945</v>
      </c>
      <c r="P488" s="4">
        <f t="shared" si="723"/>
        <v>0.42013552758954076</v>
      </c>
      <c r="Q488" s="5">
        <f t="shared" si="724"/>
        <v>103.30000000000018</v>
      </c>
      <c r="R488" s="5">
        <f t="shared" si="725"/>
        <v>496.27499999999986</v>
      </c>
      <c r="S488" s="4">
        <f t="shared" si="726"/>
        <v>0.4067478912839676</v>
      </c>
      <c r="T488" s="4">
        <f t="shared" si="727"/>
        <v>0.4067478912839676</v>
      </c>
      <c r="U488" s="5">
        <f t="shared" si="719"/>
        <v>519.5999999999998</v>
      </c>
      <c r="V488" s="5">
        <f t="shared" si="720"/>
        <v>-5.7500000000003411</v>
      </c>
      <c r="X488" s="5">
        <f t="shared" si="680"/>
        <v>35.710000000000036</v>
      </c>
      <c r="Y488" s="5">
        <f t="shared" si="681"/>
        <v>3.1200000000008004</v>
      </c>
      <c r="AA488" s="5">
        <f t="shared" si="699"/>
        <v>1</v>
      </c>
      <c r="AB488" s="5">
        <f t="shared" si="700"/>
        <v>0</v>
      </c>
      <c r="AC488" s="5">
        <f t="shared" si="701"/>
        <v>1</v>
      </c>
      <c r="AF488" s="5">
        <f t="shared" si="687"/>
        <v>88.230000000000473</v>
      </c>
      <c r="AG488" s="5">
        <f t="shared" si="688"/>
        <v>106.35000000000036</v>
      </c>
      <c r="AH488" s="5">
        <f t="shared" si="689"/>
        <v>0</v>
      </c>
      <c r="AI488" s="5">
        <f t="shared" si="690"/>
        <v>-18.119999999999891</v>
      </c>
      <c r="AJ488" s="5"/>
      <c r="AK488" s="5">
        <f t="shared" si="691"/>
        <v>0</v>
      </c>
      <c r="AL488" s="5">
        <f t="shared" si="711"/>
        <v>51.167000000000094</v>
      </c>
      <c r="AM488" s="5">
        <f t="shared" si="692"/>
        <v>88.230000000000473</v>
      </c>
      <c r="AN488" s="5">
        <f t="shared" si="707"/>
        <v>99.45</v>
      </c>
      <c r="AO488" s="5">
        <f t="shared" si="708"/>
        <v>0</v>
      </c>
      <c r="AP488" s="5">
        <f t="shared" si="721"/>
        <v>3</v>
      </c>
      <c r="AQ488" s="5">
        <f t="shared" si="739"/>
        <v>3.2</v>
      </c>
      <c r="AR488" s="5"/>
      <c r="AS488" s="5">
        <f t="shared" si="685"/>
        <v>106.35000000000036</v>
      </c>
      <c r="AT488" s="5">
        <f t="shared" si="707"/>
        <v>102.64299999999994</v>
      </c>
      <c r="AU488" s="5">
        <f t="shared" si="693"/>
        <v>-18.119999999999891</v>
      </c>
      <c r="AV488" s="5">
        <f t="shared" si="696"/>
        <v>-18.119999999999891</v>
      </c>
      <c r="AW488" s="5">
        <f t="shared" si="694"/>
        <v>6</v>
      </c>
      <c r="AZ488" s="4">
        <f t="shared" si="729"/>
        <v>0.4067478912839676</v>
      </c>
      <c r="BA488" s="5">
        <f t="shared" si="735"/>
        <v>0</v>
      </c>
      <c r="BB488" s="4">
        <f t="shared" si="730"/>
        <v>0.18519212746016947</v>
      </c>
      <c r="BD488" s="5">
        <v>4.1000000000003638</v>
      </c>
      <c r="BE488" s="4">
        <v>1</v>
      </c>
      <c r="BJ488" s="5">
        <v>116.14999999999964</v>
      </c>
      <c r="BK488" s="5">
        <v>59.170000000000073</v>
      </c>
      <c r="BL488" s="5">
        <v>23.779999999999745</v>
      </c>
      <c r="BM488" s="5">
        <v>2</v>
      </c>
      <c r="BR488">
        <v>36</v>
      </c>
      <c r="BS488">
        <v>-3</v>
      </c>
    </row>
    <row r="489" spans="1:71">
      <c r="A489" s="7">
        <v>37228</v>
      </c>
      <c r="B489" s="6">
        <v>4986.58</v>
      </c>
      <c r="C489" s="6">
        <v>4996.43</v>
      </c>
      <c r="D489" s="6">
        <v>4872.25</v>
      </c>
      <c r="E489" s="6">
        <v>4988.4399999999996</v>
      </c>
      <c r="F489" s="6">
        <v>4439.55</v>
      </c>
      <c r="G489" s="6">
        <v>4463.96</v>
      </c>
      <c r="H489" s="6">
        <v>4401.3599999999997</v>
      </c>
      <c r="I489" s="6">
        <v>4463.84</v>
      </c>
      <c r="J489" s="9">
        <f t="shared" si="678"/>
        <v>124.18000000000029</v>
      </c>
      <c r="K489" s="9">
        <f t="shared" si="705"/>
        <v>126.46416666666657</v>
      </c>
      <c r="L489" s="9">
        <f t="shared" si="682"/>
        <v>74.700000000000728</v>
      </c>
      <c r="M489" s="9">
        <f t="shared" ref="M489" si="750">AVERAGE(L478:L489)</f>
        <v>84.222500000000238</v>
      </c>
      <c r="N489" s="6" t="s">
        <v>37</v>
      </c>
      <c r="O489" s="9">
        <f t="shared" si="684"/>
        <v>524.59999999999945</v>
      </c>
      <c r="P489" s="4">
        <f t="shared" si="723"/>
        <v>0.52420135527589096</v>
      </c>
      <c r="Q489" s="5">
        <f t="shared" si="724"/>
        <v>103.30000000000018</v>
      </c>
      <c r="R489" s="5">
        <f t="shared" si="725"/>
        <v>496.27499999999986</v>
      </c>
      <c r="S489" s="4">
        <f t="shared" si="726"/>
        <v>0.50749765698218618</v>
      </c>
      <c r="T489" s="4">
        <f t="shared" si="727"/>
        <v>0.50749765698218618</v>
      </c>
      <c r="U489" s="5">
        <f t="shared" si="719"/>
        <v>514.57199999999978</v>
      </c>
      <c r="V489" s="5">
        <f t="shared" si="720"/>
        <v>10.027999999999679</v>
      </c>
      <c r="X489" s="5">
        <f t="shared" si="680"/>
        <v>1.8599999999996726</v>
      </c>
      <c r="Y489" s="5">
        <f t="shared" si="681"/>
        <v>24.289999999999964</v>
      </c>
      <c r="AA489" s="5">
        <f t="shared" si="699"/>
        <v>1</v>
      </c>
      <c r="AB489" s="5">
        <f t="shared" si="700"/>
        <v>0</v>
      </c>
      <c r="AC489" s="5">
        <f t="shared" si="701"/>
        <v>1</v>
      </c>
      <c r="AF489" s="5">
        <f t="shared" si="687"/>
        <v>9.8500000000003638</v>
      </c>
      <c r="AG489" s="5">
        <f t="shared" si="688"/>
        <v>6.5200000000004366</v>
      </c>
      <c r="AH489" s="5">
        <f t="shared" si="689"/>
        <v>114.32999999999993</v>
      </c>
      <c r="AI489" s="5">
        <f t="shared" si="690"/>
        <v>117.65999999999985</v>
      </c>
      <c r="AJ489" s="5"/>
      <c r="AK489" s="5">
        <f t="shared" si="691"/>
        <v>9.8500000000003638</v>
      </c>
      <c r="AL489" s="5">
        <f t="shared" si="711"/>
        <v>51.167000000000094</v>
      </c>
      <c r="AM489" s="5">
        <f t="shared" si="692"/>
        <v>114.32999999999993</v>
      </c>
      <c r="AN489" s="5">
        <f t="shared" si="707"/>
        <v>98.680000000000021</v>
      </c>
      <c r="AO489" s="5">
        <f t="shared" si="708"/>
        <v>1</v>
      </c>
      <c r="AP489" s="5">
        <f t="shared" si="721"/>
        <v>4</v>
      </c>
      <c r="AQ489" s="5">
        <f t="shared" si="739"/>
        <v>3.2</v>
      </c>
      <c r="AR489" s="5"/>
      <c r="AS489" s="5">
        <f t="shared" si="685"/>
        <v>117.65999999999985</v>
      </c>
      <c r="AT489" s="5">
        <f t="shared" si="707"/>
        <v>101.30699999999997</v>
      </c>
      <c r="AU489" s="5">
        <f t="shared" si="693"/>
        <v>6.5200000000004366</v>
      </c>
      <c r="AV489" s="5">
        <f t="shared" si="696"/>
        <v>3.3299999999999272</v>
      </c>
      <c r="AW489" s="5">
        <f t="shared" si="694"/>
        <v>2</v>
      </c>
      <c r="AZ489" s="4">
        <f t="shared" si="729"/>
        <v>0.50749765698218618</v>
      </c>
      <c r="BA489" s="5">
        <f t="shared" si="735"/>
        <v>0</v>
      </c>
      <c r="BB489" s="4">
        <f t="shared" si="730"/>
        <v>0.4067478912839676</v>
      </c>
      <c r="BD489" s="5">
        <v>4.1199999999989814</v>
      </c>
      <c r="BE489" s="4">
        <v>1</v>
      </c>
      <c r="BJ489" s="5">
        <v>57.069999999999709</v>
      </c>
      <c r="BK489" s="5">
        <v>38.329999999999927</v>
      </c>
      <c r="BL489" s="5">
        <v>4.3500000000003638</v>
      </c>
      <c r="BM489" s="5">
        <v>2</v>
      </c>
      <c r="BR489">
        <v>-51</v>
      </c>
      <c r="BS489">
        <v>-24</v>
      </c>
    </row>
    <row r="490" spans="1:71">
      <c r="A490" s="7">
        <v>37229</v>
      </c>
      <c r="B490" s="6">
        <v>4989.03</v>
      </c>
      <c r="C490" s="6">
        <v>5040.2</v>
      </c>
      <c r="D490" s="6">
        <v>4978.0600000000004</v>
      </c>
      <c r="E490" s="6">
        <v>5013.99</v>
      </c>
      <c r="F490" s="6">
        <v>4473.1099999999997</v>
      </c>
      <c r="G490" s="6">
        <v>4529.24</v>
      </c>
      <c r="H490" s="6">
        <v>4464.09</v>
      </c>
      <c r="I490" s="6">
        <v>4529.24</v>
      </c>
      <c r="J490" s="9">
        <f t="shared" si="678"/>
        <v>62.139999999999418</v>
      </c>
      <c r="K490" s="9">
        <f t="shared" si="705"/>
        <v>121.20999999999988</v>
      </c>
      <c r="L490" s="9">
        <f t="shared" si="682"/>
        <v>65.399999999999636</v>
      </c>
      <c r="M490" s="9">
        <f t="shared" ref="M490" si="751">AVERAGE(L479:L490)</f>
        <v>84.666666666666814</v>
      </c>
      <c r="N490" s="6" t="s">
        <v>37</v>
      </c>
      <c r="O490" s="9">
        <f t="shared" si="684"/>
        <v>484.75</v>
      </c>
      <c r="P490" s="4">
        <f t="shared" si="723"/>
        <v>0.2640812557710116</v>
      </c>
      <c r="Q490" s="5">
        <f t="shared" si="724"/>
        <v>54.149999999999636</v>
      </c>
      <c r="R490" s="5">
        <f t="shared" si="725"/>
        <v>483.98749999999973</v>
      </c>
      <c r="S490" s="4">
        <f t="shared" si="726"/>
        <v>0.13843175217812348</v>
      </c>
      <c r="T490" s="4">
        <f t="shared" si="727"/>
        <v>0.13402061855670183</v>
      </c>
      <c r="U490" s="5">
        <f t="shared" si="719"/>
        <v>496.77199999999976</v>
      </c>
      <c r="V490" s="5">
        <f t="shared" si="720"/>
        <v>-12.021999999999764</v>
      </c>
      <c r="X490" s="5">
        <f t="shared" si="680"/>
        <v>24.960000000000036</v>
      </c>
      <c r="Y490" s="5">
        <f t="shared" si="681"/>
        <v>56.130000000000109</v>
      </c>
      <c r="AA490" s="5">
        <f t="shared" si="699"/>
        <v>1</v>
      </c>
      <c r="AB490" s="5">
        <f t="shared" si="700"/>
        <v>0</v>
      </c>
      <c r="AC490" s="5">
        <f t="shared" si="701"/>
        <v>1</v>
      </c>
      <c r="AF490" s="5">
        <f t="shared" si="687"/>
        <v>51.170000000000073</v>
      </c>
      <c r="AG490" s="5">
        <f t="shared" si="688"/>
        <v>51.760000000000218</v>
      </c>
      <c r="AH490" s="5">
        <f t="shared" si="689"/>
        <v>10.969999999999345</v>
      </c>
      <c r="AI490" s="5">
        <f t="shared" si="690"/>
        <v>10.3799999999992</v>
      </c>
      <c r="AJ490" s="5"/>
      <c r="AK490" s="5">
        <f t="shared" si="691"/>
        <v>10.969999999999345</v>
      </c>
      <c r="AL490" s="5">
        <f t="shared" si="711"/>
        <v>51.167000000000094</v>
      </c>
      <c r="AM490" s="5">
        <f t="shared" si="692"/>
        <v>51.170000000000073</v>
      </c>
      <c r="AN490" s="5">
        <f t="shared" si="707"/>
        <v>86.770000000000067</v>
      </c>
      <c r="AO490" s="5">
        <f t="shared" si="708"/>
        <v>0</v>
      </c>
      <c r="AP490" s="5">
        <f t="shared" si="721"/>
        <v>3</v>
      </c>
      <c r="AQ490" s="5">
        <f t="shared" si="739"/>
        <v>3</v>
      </c>
      <c r="AR490" s="5"/>
      <c r="AS490" s="5">
        <f t="shared" si="685"/>
        <v>51.760000000000218</v>
      </c>
      <c r="AT490" s="5">
        <f t="shared" si="707"/>
        <v>89.664999999999964</v>
      </c>
      <c r="AU490" s="5">
        <f t="shared" si="693"/>
        <v>10.3799999999992</v>
      </c>
      <c r="AV490" s="5">
        <f t="shared" si="696"/>
        <v>-0.59000000000014552</v>
      </c>
      <c r="AW490" s="5">
        <f t="shared" si="694"/>
        <v>3</v>
      </c>
      <c r="AZ490" s="4">
        <f t="shared" si="729"/>
        <v>0.13402061855670183</v>
      </c>
      <c r="BA490" s="5">
        <f t="shared" si="735"/>
        <v>0</v>
      </c>
      <c r="BB490" s="4">
        <f t="shared" si="730"/>
        <v>0.50749765698218618</v>
      </c>
      <c r="BD490" s="5">
        <v>4.3599999999996726</v>
      </c>
      <c r="BE490" s="4">
        <v>1</v>
      </c>
      <c r="BJ490" s="5">
        <v>137.89999999999964</v>
      </c>
      <c r="BK490" s="5">
        <v>-26.090000000000146</v>
      </c>
      <c r="BL490" s="5">
        <v>26.090000000000146</v>
      </c>
      <c r="BM490" s="5">
        <v>2</v>
      </c>
      <c r="BR490">
        <v>25</v>
      </c>
      <c r="BS490">
        <v>-51</v>
      </c>
    </row>
    <row r="491" spans="1:71">
      <c r="A491" s="7">
        <v>37230</v>
      </c>
      <c r="B491" s="6">
        <v>5020.07</v>
      </c>
      <c r="C491" s="6">
        <v>5282.01</v>
      </c>
      <c r="D491" s="6">
        <v>5020.07</v>
      </c>
      <c r="E491" s="6">
        <v>5262.75</v>
      </c>
      <c r="F491" s="6">
        <v>4580.29</v>
      </c>
      <c r="G491" s="6">
        <v>4686.66</v>
      </c>
      <c r="H491" s="6">
        <v>4571.93</v>
      </c>
      <c r="I491" s="6">
        <v>4677.55</v>
      </c>
      <c r="J491" s="9">
        <f t="shared" si="678"/>
        <v>268.02000000000044</v>
      </c>
      <c r="K491" s="9">
        <f t="shared" si="705"/>
        <v>132.62666666666664</v>
      </c>
      <c r="L491" s="9">
        <f t="shared" si="682"/>
        <v>157.42000000000007</v>
      </c>
      <c r="M491" s="9">
        <f t="shared" ref="M491" si="752">AVERAGE(L480:L491)</f>
        <v>89.543333333333521</v>
      </c>
      <c r="N491" s="6" t="s">
        <v>36</v>
      </c>
      <c r="O491" s="9">
        <f t="shared" si="684"/>
        <v>585.19999999999982</v>
      </c>
      <c r="P491" s="4">
        <f t="shared" si="723"/>
        <v>1</v>
      </c>
      <c r="Q491" s="5">
        <f t="shared" si="724"/>
        <v>100.44999999999982</v>
      </c>
      <c r="R491" s="5">
        <f t="shared" si="725"/>
        <v>509.86249999999995</v>
      </c>
      <c r="S491" s="4">
        <f t="shared" si="726"/>
        <v>1</v>
      </c>
      <c r="T491" s="4">
        <f t="shared" si="727"/>
        <v>1</v>
      </c>
      <c r="U491" s="5">
        <f t="shared" si="719"/>
        <v>519.72199999999975</v>
      </c>
      <c r="V491" s="5">
        <f t="shared" si="720"/>
        <v>65.478000000000065</v>
      </c>
      <c r="X491" s="5">
        <f t="shared" si="680"/>
        <v>242.68000000000029</v>
      </c>
      <c r="Y491" s="5">
        <f t="shared" si="681"/>
        <v>97.260000000000218</v>
      </c>
      <c r="AA491" s="5">
        <f t="shared" si="699"/>
        <v>1</v>
      </c>
      <c r="AB491" s="5">
        <f t="shared" si="700"/>
        <v>0</v>
      </c>
      <c r="AC491" s="5">
        <f t="shared" si="701"/>
        <v>1</v>
      </c>
      <c r="AF491" s="5">
        <f t="shared" si="687"/>
        <v>261.94000000000051</v>
      </c>
      <c r="AG491" s="5">
        <f t="shared" si="688"/>
        <v>268.02000000000044</v>
      </c>
      <c r="AH491" s="5">
        <f t="shared" si="689"/>
        <v>0</v>
      </c>
      <c r="AI491" s="5">
        <f t="shared" si="690"/>
        <v>-6.0799999999999272</v>
      </c>
      <c r="AJ491" s="5"/>
      <c r="AK491" s="5">
        <f t="shared" si="691"/>
        <v>0</v>
      </c>
      <c r="AL491" s="5">
        <f t="shared" si="711"/>
        <v>32.653999999999535</v>
      </c>
      <c r="AM491" s="5">
        <f t="shared" si="692"/>
        <v>261.94000000000051</v>
      </c>
      <c r="AN491" s="5">
        <f t="shared" si="707"/>
        <v>106.91400000000013</v>
      </c>
      <c r="AO491" s="5">
        <f t="shared" si="708"/>
        <v>1</v>
      </c>
      <c r="AP491" s="5">
        <f t="shared" si="721"/>
        <v>4</v>
      </c>
      <c r="AQ491" s="5">
        <f t="shared" si="739"/>
        <v>3</v>
      </c>
      <c r="AR491" s="5"/>
      <c r="AS491" s="5">
        <f t="shared" si="685"/>
        <v>268.02000000000044</v>
      </c>
      <c r="AT491" s="5">
        <f t="shared" si="707"/>
        <v>110.88600000000005</v>
      </c>
      <c r="AU491" s="5">
        <f t="shared" si="693"/>
        <v>-6.0799999999999272</v>
      </c>
      <c r="AV491" s="5">
        <f t="shared" si="696"/>
        <v>-6.0799999999999272</v>
      </c>
      <c r="AW491" s="5">
        <f t="shared" si="694"/>
        <v>4</v>
      </c>
      <c r="AZ491" s="4">
        <f t="shared" si="729"/>
        <v>1</v>
      </c>
      <c r="BA491" s="5">
        <f t="shared" si="735"/>
        <v>0</v>
      </c>
      <c r="BB491" s="4">
        <f t="shared" si="730"/>
        <v>0.13402061855670183</v>
      </c>
      <c r="BD491" s="5">
        <v>4.430000000000291</v>
      </c>
      <c r="BE491" s="4">
        <v>1</v>
      </c>
      <c r="BJ491" s="5">
        <v>126.01000000000022</v>
      </c>
      <c r="BK491" s="5">
        <v>-30.630000000000109</v>
      </c>
      <c r="BL491" s="5">
        <v>30.630000000000109</v>
      </c>
      <c r="BM491" s="5">
        <v>2</v>
      </c>
      <c r="BR491">
        <v>-53</v>
      </c>
      <c r="BS491">
        <v>97</v>
      </c>
    </row>
    <row r="492" spans="1:71">
      <c r="A492" s="7">
        <v>37231</v>
      </c>
      <c r="B492" s="6">
        <v>5258.47</v>
      </c>
      <c r="C492" s="6">
        <v>5341.86</v>
      </c>
      <c r="D492" s="6">
        <v>5241.24</v>
      </c>
      <c r="E492" s="6">
        <v>5271.29</v>
      </c>
      <c r="F492" s="6">
        <v>4695.8599999999997</v>
      </c>
      <c r="G492" s="6">
        <v>4735.21</v>
      </c>
      <c r="H492" s="6">
        <v>4641.2299999999996</v>
      </c>
      <c r="I492" s="6">
        <v>4679.38</v>
      </c>
      <c r="J492" s="9">
        <f t="shared" si="678"/>
        <v>100.61999999999989</v>
      </c>
      <c r="K492" s="9">
        <f t="shared" si="705"/>
        <v>124.75249999999998</v>
      </c>
      <c r="L492" s="9">
        <f t="shared" si="682"/>
        <v>93.980000000000473</v>
      </c>
      <c r="M492" s="9">
        <f t="shared" ref="M492" si="753">AVERAGE(L481:L492)</f>
        <v>88.015833333333603</v>
      </c>
      <c r="N492" s="6" t="s">
        <v>37</v>
      </c>
      <c r="O492" s="9">
        <f t="shared" si="684"/>
        <v>591.90999999999985</v>
      </c>
      <c r="P492" s="4">
        <f t="shared" si="723"/>
        <v>1</v>
      </c>
      <c r="Q492" s="5">
        <f t="shared" si="724"/>
        <v>107.15999999999985</v>
      </c>
      <c r="R492" s="5">
        <f t="shared" si="725"/>
        <v>511.53999999999996</v>
      </c>
      <c r="S492" s="4">
        <f t="shared" si="726"/>
        <v>1</v>
      </c>
      <c r="T492" s="4">
        <f t="shared" si="727"/>
        <v>1</v>
      </c>
      <c r="U492" s="5">
        <f t="shared" si="719"/>
        <v>540.06199999999967</v>
      </c>
      <c r="V492" s="5">
        <f t="shared" si="720"/>
        <v>51.848000000000184</v>
      </c>
      <c r="X492" s="5">
        <f t="shared" si="680"/>
        <v>12.819999999999709</v>
      </c>
      <c r="Y492" s="5">
        <f t="shared" si="681"/>
        <v>-16.479999999999563</v>
      </c>
      <c r="AA492" s="5">
        <f t="shared" si="699"/>
        <v>0</v>
      </c>
      <c r="AB492" s="5">
        <f t="shared" si="700"/>
        <v>0</v>
      </c>
      <c r="AC492" s="5">
        <f t="shared" si="701"/>
        <v>0</v>
      </c>
      <c r="AF492" s="5">
        <f t="shared" si="687"/>
        <v>83.389999999999418</v>
      </c>
      <c r="AG492" s="5">
        <f t="shared" si="688"/>
        <v>79.109999999999673</v>
      </c>
      <c r="AH492" s="5">
        <f t="shared" si="689"/>
        <v>17.230000000000473</v>
      </c>
      <c r="AI492" s="5">
        <f t="shared" si="690"/>
        <v>21.510000000000218</v>
      </c>
      <c r="AJ492" s="5"/>
      <c r="AK492" s="5">
        <f t="shared" si="691"/>
        <v>17.230000000000473</v>
      </c>
      <c r="AL492" s="5">
        <f t="shared" si="711"/>
        <v>32.653999999999535</v>
      </c>
      <c r="AM492" s="5">
        <f t="shared" si="692"/>
        <v>83.389999999999418</v>
      </c>
      <c r="AN492" s="5">
        <f t="shared" si="707"/>
        <v>109.88100000000004</v>
      </c>
      <c r="AO492" s="5">
        <f t="shared" si="708"/>
        <v>0</v>
      </c>
      <c r="AP492" s="5">
        <f t="shared" si="721"/>
        <v>4</v>
      </c>
      <c r="AQ492" s="5">
        <f t="shared" si="739"/>
        <v>3.1</v>
      </c>
      <c r="AR492" s="5"/>
      <c r="AS492" s="5">
        <f t="shared" si="685"/>
        <v>79.109999999999673</v>
      </c>
      <c r="AT492" s="5">
        <f t="shared" si="707"/>
        <v>113.13800000000001</v>
      </c>
      <c r="AU492" s="5">
        <f t="shared" si="693"/>
        <v>21.510000000000218</v>
      </c>
      <c r="AV492" s="5">
        <f t="shared" si="696"/>
        <v>4.2799999999997453</v>
      </c>
      <c r="AW492" s="5">
        <f t="shared" si="694"/>
        <v>5</v>
      </c>
      <c r="AX492" s="3">
        <v>1</v>
      </c>
      <c r="AZ492" s="4">
        <f t="shared" si="729"/>
        <v>1</v>
      </c>
      <c r="BA492" s="5">
        <f t="shared" si="735"/>
        <v>6.7100000000000364</v>
      </c>
      <c r="BB492" s="4">
        <f t="shared" si="730"/>
        <v>1</v>
      </c>
      <c r="BD492" s="5">
        <v>4.4799999999995634</v>
      </c>
      <c r="BE492" s="4">
        <v>1</v>
      </c>
      <c r="BJ492" s="5">
        <v>160.03000000000065</v>
      </c>
      <c r="BK492" s="5">
        <v>-26.230000000000473</v>
      </c>
      <c r="BL492" s="5">
        <v>26.230000000000473</v>
      </c>
      <c r="BM492" s="5">
        <v>2</v>
      </c>
      <c r="BR492">
        <v>13</v>
      </c>
      <c r="BS492">
        <v>16</v>
      </c>
    </row>
    <row r="493" spans="1:71">
      <c r="A493" s="7">
        <v>37232</v>
      </c>
      <c r="B493" s="6">
        <v>5277.18</v>
      </c>
      <c r="C493" s="6">
        <v>5297.9</v>
      </c>
      <c r="D493" s="6">
        <v>5199.03</v>
      </c>
      <c r="E493" s="6">
        <v>5199.03</v>
      </c>
      <c r="F493" s="6">
        <v>4664.37</v>
      </c>
      <c r="G493" s="6">
        <v>4680.43</v>
      </c>
      <c r="H493" s="6">
        <v>4631.05</v>
      </c>
      <c r="I493" s="6">
        <v>4642.9399999999996</v>
      </c>
      <c r="J493" s="9">
        <f t="shared" si="678"/>
        <v>98.869999999999891</v>
      </c>
      <c r="K493" s="9">
        <f t="shared" si="705"/>
        <v>123.70999999999997</v>
      </c>
      <c r="L493" s="9">
        <f t="shared" si="682"/>
        <v>49.380000000000109</v>
      </c>
      <c r="M493" s="9">
        <f t="shared" ref="M493" si="754">AVERAGE(L482:L493)</f>
        <v>86.077500000000256</v>
      </c>
      <c r="N493" s="6" t="s">
        <v>37</v>
      </c>
      <c r="O493" s="9">
        <f t="shared" si="684"/>
        <v>556.09000000000015</v>
      </c>
      <c r="P493" s="4">
        <f t="shared" si="723"/>
        <v>0.66573348264277943</v>
      </c>
      <c r="Q493" s="5">
        <f t="shared" si="724"/>
        <v>107.15999999999985</v>
      </c>
      <c r="R493" s="5">
        <f t="shared" si="725"/>
        <v>511.53999999999996</v>
      </c>
      <c r="S493" s="4">
        <f t="shared" si="726"/>
        <v>0.66573348264277943</v>
      </c>
      <c r="T493" s="4">
        <f t="shared" si="727"/>
        <v>0.70508809484604229</v>
      </c>
      <c r="U493" s="5">
        <f t="shared" si="719"/>
        <v>548.50999999999988</v>
      </c>
      <c r="V493" s="5">
        <f t="shared" si="720"/>
        <v>7.5800000000002683</v>
      </c>
      <c r="X493" s="5">
        <f t="shared" si="680"/>
        <v>-78.150000000000546</v>
      </c>
      <c r="Y493" s="5">
        <f t="shared" si="681"/>
        <v>-21.430000000000291</v>
      </c>
      <c r="AA493" s="5">
        <f t="shared" si="699"/>
        <v>0</v>
      </c>
      <c r="AB493" s="5">
        <f t="shared" si="700"/>
        <v>1</v>
      </c>
      <c r="AC493" s="5">
        <f t="shared" si="701"/>
        <v>1</v>
      </c>
      <c r="AF493" s="5">
        <f t="shared" si="687"/>
        <v>20.719999999999345</v>
      </c>
      <c r="AG493" s="5">
        <f t="shared" si="688"/>
        <v>26.609999999999673</v>
      </c>
      <c r="AH493" s="5">
        <f t="shared" si="689"/>
        <v>78.150000000000546</v>
      </c>
      <c r="AI493" s="5">
        <f t="shared" si="690"/>
        <v>72.260000000000218</v>
      </c>
      <c r="AJ493" s="5"/>
      <c r="AK493" s="5">
        <f t="shared" si="691"/>
        <v>20.719999999999345</v>
      </c>
      <c r="AL493" s="5">
        <f t="shared" si="711"/>
        <v>32.653999999999535</v>
      </c>
      <c r="AM493" s="5">
        <f t="shared" si="692"/>
        <v>78.150000000000546</v>
      </c>
      <c r="AN493" s="5">
        <f t="shared" si="707"/>
        <v>107.6670000000001</v>
      </c>
      <c r="AO493" s="5">
        <f t="shared" si="708"/>
        <v>0</v>
      </c>
      <c r="AP493" s="5">
        <f t="shared" si="721"/>
        <v>4</v>
      </c>
      <c r="AQ493" s="5">
        <f t="shared" si="739"/>
        <v>3.2</v>
      </c>
      <c r="AR493" s="5"/>
      <c r="AS493" s="5">
        <f t="shared" si="685"/>
        <v>72.260000000000218</v>
      </c>
      <c r="AT493" s="5">
        <f t="shared" si="707"/>
        <v>111.04900000000006</v>
      </c>
      <c r="AU493" s="5">
        <f t="shared" si="693"/>
        <v>26.609999999999673</v>
      </c>
      <c r="AV493" s="5">
        <f t="shared" si="696"/>
        <v>-5.8900000000003274</v>
      </c>
      <c r="AW493" s="5">
        <f t="shared" si="694"/>
        <v>6</v>
      </c>
      <c r="AZ493" s="4">
        <f t="shared" si="729"/>
        <v>0.70508809484604229</v>
      </c>
      <c r="BA493" s="5">
        <f t="shared" si="735"/>
        <v>-35.819999999999709</v>
      </c>
      <c r="BB493" s="4">
        <f t="shared" si="730"/>
        <v>1</v>
      </c>
      <c r="BD493" s="5">
        <v>4.5</v>
      </c>
      <c r="BE493" s="4">
        <v>1</v>
      </c>
      <c r="BJ493" s="5">
        <v>77.789999999999964</v>
      </c>
      <c r="BK493" s="5">
        <v>32.730000000000473</v>
      </c>
      <c r="BL493" s="5">
        <v>6.2300000000004729</v>
      </c>
      <c r="BM493" s="5">
        <v>2</v>
      </c>
      <c r="BR493">
        <v>-49</v>
      </c>
      <c r="BS493">
        <v>21</v>
      </c>
    </row>
    <row r="494" spans="1:71">
      <c r="A494" s="7">
        <v>37235</v>
      </c>
      <c r="B494" s="6">
        <v>5200.54</v>
      </c>
      <c r="C494" s="6">
        <v>5212.95</v>
      </c>
      <c r="D494" s="6">
        <v>5113.41</v>
      </c>
      <c r="E494" s="6">
        <v>5124.68</v>
      </c>
      <c r="F494" s="6">
        <v>4614.93</v>
      </c>
      <c r="G494" s="6">
        <v>4619.26</v>
      </c>
      <c r="H494" s="6">
        <v>4548.67</v>
      </c>
      <c r="I494" s="6">
        <v>4556.29</v>
      </c>
      <c r="J494" s="9">
        <f t="shared" si="678"/>
        <v>99.539999999999964</v>
      </c>
      <c r="K494" s="9">
        <f t="shared" si="705"/>
        <v>127.0158333333333</v>
      </c>
      <c r="L494" s="9">
        <f t="shared" si="682"/>
        <v>94.269999999999527</v>
      </c>
      <c r="M494" s="9">
        <f t="shared" ref="M494" si="755">AVERAGE(L483:L494)</f>
        <v>89.037500000000207</v>
      </c>
      <c r="N494" s="6" t="s">
        <v>36</v>
      </c>
      <c r="O494" s="9">
        <f t="shared" si="684"/>
        <v>568.39000000000033</v>
      </c>
      <c r="P494" s="4">
        <f t="shared" si="723"/>
        <v>0.78051511758119108</v>
      </c>
      <c r="Q494" s="5">
        <f t="shared" si="724"/>
        <v>107.15999999999985</v>
      </c>
      <c r="R494" s="5">
        <f t="shared" si="725"/>
        <v>511.53999999999996</v>
      </c>
      <c r="S494" s="4">
        <f t="shared" si="726"/>
        <v>0.78051511758119108</v>
      </c>
      <c r="T494" s="4">
        <f t="shared" si="727"/>
        <v>0.80635600197596313</v>
      </c>
      <c r="U494" s="5">
        <f t="shared" si="719"/>
        <v>557.26800000000003</v>
      </c>
      <c r="V494" s="5">
        <f t="shared" si="720"/>
        <v>11.122000000000298</v>
      </c>
      <c r="X494" s="5">
        <f t="shared" si="680"/>
        <v>-75.859999999999673</v>
      </c>
      <c r="Y494" s="5">
        <f t="shared" si="681"/>
        <v>-58.640000000000327</v>
      </c>
      <c r="AA494" s="5">
        <f t="shared" si="699"/>
        <v>0</v>
      </c>
      <c r="AB494" s="5">
        <f t="shared" si="700"/>
        <v>1</v>
      </c>
      <c r="AC494" s="5">
        <f t="shared" si="701"/>
        <v>1</v>
      </c>
      <c r="AF494" s="5">
        <f t="shared" si="687"/>
        <v>12.409999999999854</v>
      </c>
      <c r="AG494" s="5">
        <f t="shared" si="688"/>
        <v>13.920000000000073</v>
      </c>
      <c r="AH494" s="5">
        <f t="shared" si="689"/>
        <v>87.130000000000109</v>
      </c>
      <c r="AI494" s="5">
        <f t="shared" si="690"/>
        <v>85.619999999999891</v>
      </c>
      <c r="AJ494" s="5"/>
      <c r="AK494" s="5">
        <f t="shared" si="691"/>
        <v>12.409999999999854</v>
      </c>
      <c r="AL494" s="5">
        <f t="shared" si="711"/>
        <v>24.388000000000371</v>
      </c>
      <c r="AM494" s="5">
        <f t="shared" si="692"/>
        <v>87.130000000000109</v>
      </c>
      <c r="AN494" s="5">
        <f t="shared" si="707"/>
        <v>110.61400000000012</v>
      </c>
      <c r="AO494" s="5">
        <f t="shared" si="708"/>
        <v>0</v>
      </c>
      <c r="AP494" s="5">
        <f t="shared" si="721"/>
        <v>4</v>
      </c>
      <c r="AQ494" s="5">
        <f t="shared" si="739"/>
        <v>3.4</v>
      </c>
      <c r="AR494" s="5"/>
      <c r="AS494" s="5">
        <f t="shared" si="685"/>
        <v>85.619999999999891</v>
      </c>
      <c r="AT494" s="5">
        <f t="shared" si="707"/>
        <v>112.96100000000006</v>
      </c>
      <c r="AU494" s="5">
        <f t="shared" si="693"/>
        <v>13.920000000000073</v>
      </c>
      <c r="AV494" s="5">
        <f t="shared" si="696"/>
        <v>-1.5100000000002183</v>
      </c>
      <c r="AW494" s="5">
        <f t="shared" si="694"/>
        <v>2</v>
      </c>
      <c r="AZ494" s="4">
        <f t="shared" si="729"/>
        <v>0.80635600197596313</v>
      </c>
      <c r="BA494" s="5">
        <f t="shared" si="735"/>
        <v>0</v>
      </c>
      <c r="BB494" s="4">
        <f t="shared" si="730"/>
        <v>0.70508809484604229</v>
      </c>
      <c r="BD494" s="5">
        <v>4.5200000000004366</v>
      </c>
      <c r="BE494" s="4">
        <v>1</v>
      </c>
      <c r="BJ494" s="5">
        <v>74.479999999999563</v>
      </c>
      <c r="BK494" s="5">
        <v>-4.9600000000000364</v>
      </c>
      <c r="BL494" s="5">
        <v>5.5399999999999636</v>
      </c>
      <c r="BM494" s="5">
        <v>2</v>
      </c>
      <c r="BR494">
        <v>87</v>
      </c>
      <c r="BS494">
        <v>-53</v>
      </c>
    </row>
    <row r="495" spans="1:71">
      <c r="A495" s="7">
        <v>37236</v>
      </c>
      <c r="B495" s="6">
        <v>5121.68</v>
      </c>
      <c r="C495" s="6">
        <v>5169.1499999999996</v>
      </c>
      <c r="D495" s="6">
        <v>5075.43</v>
      </c>
      <c r="E495" s="6">
        <v>5146.45</v>
      </c>
      <c r="F495" s="6">
        <v>4535</v>
      </c>
      <c r="G495" s="6">
        <v>4580.17</v>
      </c>
      <c r="H495" s="6">
        <v>4510.32</v>
      </c>
      <c r="I495" s="6">
        <v>4551.9399999999996</v>
      </c>
      <c r="J495" s="9">
        <f t="shared" si="678"/>
        <v>93.719999999999345</v>
      </c>
      <c r="K495" s="9">
        <f t="shared" si="705"/>
        <v>124.09249999999997</v>
      </c>
      <c r="L495" s="9">
        <f t="shared" si="682"/>
        <v>69.850000000000364</v>
      </c>
      <c r="M495" s="9">
        <f t="shared" ref="M495" si="756">AVERAGE(L484:L495)</f>
        <v>86.69583333333351</v>
      </c>
      <c r="N495" s="6" t="s">
        <v>37</v>
      </c>
      <c r="O495" s="9">
        <f t="shared" si="684"/>
        <v>594.51000000000022</v>
      </c>
      <c r="P495" s="4">
        <f t="shared" si="723"/>
        <v>1</v>
      </c>
      <c r="Q495" s="5">
        <f t="shared" si="724"/>
        <v>38.420000000000073</v>
      </c>
      <c r="R495" s="5">
        <f t="shared" si="725"/>
        <v>565.69500000000016</v>
      </c>
      <c r="S495" s="4">
        <f t="shared" si="726"/>
        <v>1</v>
      </c>
      <c r="T495" s="4">
        <f t="shared" si="727"/>
        <v>1</v>
      </c>
      <c r="U495" s="5">
        <f t="shared" si="719"/>
        <v>579.22</v>
      </c>
      <c r="V495" s="5">
        <f t="shared" si="720"/>
        <v>15.290000000000191</v>
      </c>
      <c r="X495" s="5">
        <f t="shared" si="680"/>
        <v>24.769999999999527</v>
      </c>
      <c r="Y495" s="5">
        <f t="shared" si="681"/>
        <v>16.9399999999996</v>
      </c>
      <c r="AA495" s="5">
        <f t="shared" si="699"/>
        <v>1</v>
      </c>
      <c r="AB495" s="5">
        <f t="shared" si="700"/>
        <v>0</v>
      </c>
      <c r="AC495" s="5">
        <f t="shared" si="701"/>
        <v>1</v>
      </c>
      <c r="AF495" s="5">
        <f t="shared" si="687"/>
        <v>47.469999999999345</v>
      </c>
      <c r="AG495" s="5">
        <f t="shared" si="688"/>
        <v>44.469999999999345</v>
      </c>
      <c r="AH495" s="5">
        <f t="shared" si="689"/>
        <v>46.25</v>
      </c>
      <c r="AI495" s="5">
        <f t="shared" si="690"/>
        <v>49.25</v>
      </c>
      <c r="AJ495" s="5"/>
      <c r="AK495" s="5">
        <f t="shared" si="691"/>
        <v>46.25</v>
      </c>
      <c r="AL495" s="5">
        <f t="shared" si="711"/>
        <v>25.982000000000419</v>
      </c>
      <c r="AM495" s="5">
        <f t="shared" si="692"/>
        <v>47.469999999999345</v>
      </c>
      <c r="AN495" s="5">
        <f t="shared" si="707"/>
        <v>100.52700000000004</v>
      </c>
      <c r="AO495" s="5">
        <f t="shared" si="708"/>
        <v>0</v>
      </c>
      <c r="AP495" s="5">
        <f t="shared" si="721"/>
        <v>3</v>
      </c>
      <c r="AQ495" s="5">
        <f t="shared" si="739"/>
        <v>3.5</v>
      </c>
      <c r="AR495" s="5"/>
      <c r="AS495" s="5">
        <f t="shared" si="685"/>
        <v>49.25</v>
      </c>
      <c r="AT495" s="5">
        <f t="shared" si="707"/>
        <v>103.3920000000001</v>
      </c>
      <c r="AU495" s="5">
        <f t="shared" si="693"/>
        <v>44.469999999999345</v>
      </c>
      <c r="AV495" s="5">
        <f t="shared" si="696"/>
        <v>3</v>
      </c>
      <c r="AW495" s="5">
        <f t="shared" si="694"/>
        <v>3</v>
      </c>
      <c r="AZ495" s="4">
        <f t="shared" si="729"/>
        <v>1</v>
      </c>
      <c r="BA495" s="5">
        <f t="shared" si="735"/>
        <v>0</v>
      </c>
      <c r="BB495" s="4">
        <f t="shared" si="730"/>
        <v>0.80635600197596313</v>
      </c>
      <c r="BD495" s="5">
        <v>4.5599999999999454</v>
      </c>
      <c r="BE495" s="4">
        <v>1</v>
      </c>
      <c r="BJ495" s="5">
        <v>70.960000000000036</v>
      </c>
      <c r="BK495" s="5">
        <v>-22.539999999999964</v>
      </c>
      <c r="BL495" s="5">
        <v>46.909999999999854</v>
      </c>
      <c r="BM495" s="5">
        <v>2</v>
      </c>
      <c r="BR495">
        <v>25</v>
      </c>
      <c r="BS495">
        <v>-17</v>
      </c>
    </row>
    <row r="496" spans="1:71">
      <c r="A496" s="7">
        <v>37237</v>
      </c>
      <c r="B496" s="6">
        <v>5149.38</v>
      </c>
      <c r="C496" s="6">
        <v>5193.96</v>
      </c>
      <c r="D496" s="6">
        <v>5028.16</v>
      </c>
      <c r="E496" s="6">
        <v>5062.5600000000004</v>
      </c>
      <c r="F496" s="6">
        <v>4568.1499999999996</v>
      </c>
      <c r="G496" s="6">
        <v>4588.09</v>
      </c>
      <c r="H496" s="6">
        <v>4505.8599999999997</v>
      </c>
      <c r="I496" s="6">
        <v>4510.68</v>
      </c>
      <c r="J496" s="9">
        <f t="shared" si="678"/>
        <v>165.80000000000018</v>
      </c>
      <c r="K496" s="9">
        <f t="shared" si="705"/>
        <v>128.625</v>
      </c>
      <c r="L496" s="9">
        <f t="shared" si="682"/>
        <v>82.230000000000473</v>
      </c>
      <c r="M496" s="9">
        <f t="shared" ref="M496" si="757">AVERAGE(L485:L496)</f>
        <v>86.980833333333521</v>
      </c>
      <c r="N496" s="6" t="s">
        <v>37</v>
      </c>
      <c r="O496" s="9">
        <f t="shared" si="684"/>
        <v>551.88000000000011</v>
      </c>
      <c r="P496" s="4">
        <f t="shared" si="723"/>
        <v>0</v>
      </c>
      <c r="Q496" s="5">
        <f t="shared" si="724"/>
        <v>42.630000000000109</v>
      </c>
      <c r="R496" s="5">
        <f t="shared" si="725"/>
        <v>562.53750000000014</v>
      </c>
      <c r="S496" s="4">
        <f t="shared" si="726"/>
        <v>0.61160714285714268</v>
      </c>
      <c r="T496" s="4">
        <f t="shared" si="727"/>
        <v>0.61160714285714268</v>
      </c>
      <c r="U496" s="5">
        <f t="shared" si="719"/>
        <v>572.55600000000015</v>
      </c>
      <c r="V496" s="5">
        <f t="shared" si="720"/>
        <v>-20.676000000000045</v>
      </c>
      <c r="X496" s="5">
        <f t="shared" si="680"/>
        <v>-86.819999999999709</v>
      </c>
      <c r="Y496" s="5">
        <f t="shared" si="681"/>
        <v>-57.469999999999345</v>
      </c>
      <c r="AA496" s="5">
        <f t="shared" si="699"/>
        <v>0</v>
      </c>
      <c r="AB496" s="5">
        <f t="shared" si="700"/>
        <v>1</v>
      </c>
      <c r="AC496" s="5">
        <f t="shared" si="701"/>
        <v>1</v>
      </c>
      <c r="AF496" s="5">
        <f t="shared" si="687"/>
        <v>44.579999999999927</v>
      </c>
      <c r="AG496" s="5">
        <f t="shared" si="688"/>
        <v>47.510000000000218</v>
      </c>
      <c r="AH496" s="5">
        <f t="shared" si="689"/>
        <v>121.22000000000025</v>
      </c>
      <c r="AI496" s="5">
        <f t="shared" si="690"/>
        <v>118.28999999999996</v>
      </c>
      <c r="AJ496" s="5"/>
      <c r="AK496" s="5">
        <f t="shared" si="691"/>
        <v>44.579999999999927</v>
      </c>
      <c r="AL496" s="5">
        <f t="shared" si="711"/>
        <v>44.746999999999936</v>
      </c>
      <c r="AM496" s="5">
        <f t="shared" si="692"/>
        <v>121.22000000000025</v>
      </c>
      <c r="AN496" s="5">
        <f t="shared" si="707"/>
        <v>101.04900000000006</v>
      </c>
      <c r="AO496" s="5">
        <f t="shared" si="708"/>
        <v>1</v>
      </c>
      <c r="AP496" s="5">
        <f t="shared" si="721"/>
        <v>3</v>
      </c>
      <c r="AQ496" s="5">
        <f t="shared" si="739"/>
        <v>3.5</v>
      </c>
      <c r="AR496" s="5"/>
      <c r="AS496" s="5">
        <f t="shared" si="685"/>
        <v>118.28999999999996</v>
      </c>
      <c r="AT496" s="5">
        <f t="shared" si="707"/>
        <v>100.77900000000008</v>
      </c>
      <c r="AU496" s="5">
        <f t="shared" si="693"/>
        <v>47.510000000000218</v>
      </c>
      <c r="AV496" s="5">
        <f t="shared" si="696"/>
        <v>-2.930000000000291</v>
      </c>
      <c r="AW496" s="5">
        <f t="shared" si="694"/>
        <v>4</v>
      </c>
      <c r="AZ496" s="4">
        <f t="shared" si="729"/>
        <v>0.61160714285714268</v>
      </c>
      <c r="BA496" s="5">
        <f t="shared" si="735"/>
        <v>-42.630000000000109</v>
      </c>
      <c r="BB496" s="4">
        <f t="shared" si="730"/>
        <v>1</v>
      </c>
      <c r="BD496" s="5">
        <v>4.6000000000003638</v>
      </c>
      <c r="BE496" s="4">
        <v>1</v>
      </c>
      <c r="BJ496" s="5">
        <v>105.0600000000004</v>
      </c>
      <c r="BK496" s="5">
        <v>-10.479999999999563</v>
      </c>
      <c r="BL496" s="5">
        <v>10.600000000000364</v>
      </c>
      <c r="BM496" s="5">
        <v>2</v>
      </c>
      <c r="BR496">
        <v>-51</v>
      </c>
      <c r="BS496">
        <v>57</v>
      </c>
    </row>
    <row r="497" spans="1:71">
      <c r="A497" s="7">
        <v>37238</v>
      </c>
      <c r="B497" s="6">
        <v>5053.87</v>
      </c>
      <c r="C497" s="6">
        <v>5096.82</v>
      </c>
      <c r="D497" s="6">
        <v>4947.82</v>
      </c>
      <c r="E497" s="6">
        <v>4966.05</v>
      </c>
      <c r="F497" s="6">
        <v>4505.74</v>
      </c>
      <c r="G497" s="6">
        <v>4528.59</v>
      </c>
      <c r="H497" s="6">
        <v>4396.71</v>
      </c>
      <c r="I497" s="6">
        <v>4410.66</v>
      </c>
      <c r="J497" s="9">
        <f t="shared" si="678"/>
        <v>149</v>
      </c>
      <c r="K497" s="9">
        <f t="shared" si="705"/>
        <v>126.1541666666667</v>
      </c>
      <c r="L497" s="9">
        <f t="shared" si="682"/>
        <v>131.88000000000011</v>
      </c>
      <c r="M497" s="9">
        <f t="shared" ref="M497" si="758">AVERAGE(L486:L497)</f>
        <v>87.862500000000182</v>
      </c>
      <c r="N497" s="6" t="s">
        <v>36</v>
      </c>
      <c r="O497" s="9">
        <f t="shared" si="684"/>
        <v>555.39000000000033</v>
      </c>
      <c r="P497" s="4">
        <f t="shared" si="723"/>
        <v>8.2336382828998578E-2</v>
      </c>
      <c r="Q497" s="5">
        <f t="shared" si="724"/>
        <v>42.630000000000109</v>
      </c>
      <c r="R497" s="5">
        <f t="shared" si="725"/>
        <v>562.53750000000014</v>
      </c>
      <c r="S497" s="4">
        <f t="shared" si="726"/>
        <v>8.2336382828998578E-2</v>
      </c>
      <c r="T497" s="4">
        <f t="shared" si="727"/>
        <v>0.64358600583090553</v>
      </c>
      <c r="U497" s="5">
        <f t="shared" si="719"/>
        <v>565.25200000000018</v>
      </c>
      <c r="V497" s="5">
        <f t="shared" si="720"/>
        <v>-9.8619999999998527</v>
      </c>
      <c r="X497" s="5">
        <f t="shared" si="680"/>
        <v>-87.819999999999709</v>
      </c>
      <c r="Y497" s="5">
        <f t="shared" si="681"/>
        <v>-95.079999999999927</v>
      </c>
      <c r="AA497" s="5">
        <f t="shared" si="699"/>
        <v>0</v>
      </c>
      <c r="AB497" s="5">
        <f t="shared" si="700"/>
        <v>1</v>
      </c>
      <c r="AC497" s="5">
        <f t="shared" si="701"/>
        <v>1</v>
      </c>
      <c r="AF497" s="5">
        <f t="shared" si="687"/>
        <v>42.949999999999818</v>
      </c>
      <c r="AG497" s="5">
        <f t="shared" si="688"/>
        <v>34.259999999999309</v>
      </c>
      <c r="AH497" s="5">
        <f t="shared" si="689"/>
        <v>106.05000000000018</v>
      </c>
      <c r="AI497" s="5">
        <f t="shared" si="690"/>
        <v>114.74000000000069</v>
      </c>
      <c r="AJ497" s="5"/>
      <c r="AK497" s="5">
        <f t="shared" si="691"/>
        <v>42.949999999999818</v>
      </c>
      <c r="AL497" s="5">
        <f t="shared" si="711"/>
        <v>44.746999999999936</v>
      </c>
      <c r="AM497" s="5">
        <f t="shared" si="692"/>
        <v>106.05000000000018</v>
      </c>
      <c r="AN497" s="5">
        <f t="shared" si="707"/>
        <v>103.90800000000009</v>
      </c>
      <c r="AO497" s="5">
        <f t="shared" si="708"/>
        <v>1</v>
      </c>
      <c r="AP497" s="5">
        <f t="shared" si="721"/>
        <v>4</v>
      </c>
      <c r="AQ497" s="5">
        <f t="shared" si="739"/>
        <v>3.6</v>
      </c>
      <c r="AR497" s="5"/>
      <c r="AS497" s="5">
        <f t="shared" si="685"/>
        <v>114.74000000000069</v>
      </c>
      <c r="AT497" s="5">
        <f t="shared" si="707"/>
        <v>106.30600000000013</v>
      </c>
      <c r="AU497" s="5">
        <f t="shared" si="693"/>
        <v>34.259999999999309</v>
      </c>
      <c r="AV497" s="5">
        <f t="shared" si="696"/>
        <v>8.6900000000005093</v>
      </c>
      <c r="AW497" s="5">
        <f t="shared" si="694"/>
        <v>5</v>
      </c>
      <c r="AZ497" s="4">
        <f t="shared" si="729"/>
        <v>0.64358600583090553</v>
      </c>
      <c r="BA497" s="5">
        <f t="shared" si="735"/>
        <v>0</v>
      </c>
      <c r="BB497" s="4">
        <f t="shared" si="730"/>
        <v>0.61160714285714268</v>
      </c>
      <c r="BD497" s="5">
        <v>4.6300000000001091</v>
      </c>
      <c r="BE497" s="4">
        <v>1</v>
      </c>
      <c r="BJ497" s="5">
        <v>53.840000000000146</v>
      </c>
      <c r="BK497" s="5">
        <v>-20.550000000000182</v>
      </c>
      <c r="BL497" s="5">
        <v>20.550000000000182</v>
      </c>
      <c r="BM497" s="5">
        <v>2</v>
      </c>
      <c r="BR497">
        <v>106</v>
      </c>
      <c r="BS497">
        <v>-53</v>
      </c>
    </row>
    <row r="498" spans="1:71">
      <c r="A498" s="7">
        <v>37239</v>
      </c>
      <c r="B498" s="6">
        <v>4957.1000000000004</v>
      </c>
      <c r="C498" s="6">
        <v>4983.8599999999997</v>
      </c>
      <c r="D498" s="6">
        <v>4901.04</v>
      </c>
      <c r="E498" s="6">
        <v>4909.42</v>
      </c>
      <c r="F498" s="6">
        <v>4378.9799999999996</v>
      </c>
      <c r="G498" s="6">
        <v>4411.0200000000004</v>
      </c>
      <c r="H498" s="6">
        <v>4340.0200000000004</v>
      </c>
      <c r="I498" s="6">
        <v>4340.0200000000004</v>
      </c>
      <c r="J498" s="9">
        <f t="shared" si="678"/>
        <v>82.819999999999709</v>
      </c>
      <c r="K498" s="9">
        <f t="shared" si="705"/>
        <v>121.02083333333333</v>
      </c>
      <c r="L498" s="9">
        <f t="shared" si="682"/>
        <v>71</v>
      </c>
      <c r="M498" s="9">
        <f t="shared" ref="M498" si="759">AVERAGE(L487:L498)</f>
        <v>87.170833333333505</v>
      </c>
      <c r="N498" s="6" t="s">
        <v>36</v>
      </c>
      <c r="O498" s="9">
        <f t="shared" si="684"/>
        <v>569.39999999999964</v>
      </c>
      <c r="P498" s="4">
        <f t="shared" si="723"/>
        <v>0.41097818437718703</v>
      </c>
      <c r="Q498" s="5">
        <f t="shared" si="724"/>
        <v>42.630000000000109</v>
      </c>
      <c r="R498" s="5">
        <f t="shared" si="725"/>
        <v>562.53750000000014</v>
      </c>
      <c r="S498" s="4">
        <f t="shared" si="726"/>
        <v>0.41097818437718703</v>
      </c>
      <c r="T498" s="4">
        <f t="shared" si="727"/>
        <v>0.77122813411078228</v>
      </c>
      <c r="U498" s="5">
        <f t="shared" si="719"/>
        <v>567.9140000000001</v>
      </c>
      <c r="V498" s="5">
        <f t="shared" si="720"/>
        <v>1.4859999999995352</v>
      </c>
      <c r="X498" s="5">
        <f t="shared" si="680"/>
        <v>-47.680000000000291</v>
      </c>
      <c r="Y498" s="5">
        <f t="shared" si="681"/>
        <v>-38.959999999999127</v>
      </c>
      <c r="AA498" s="5">
        <f t="shared" si="699"/>
        <v>0</v>
      </c>
      <c r="AB498" s="5">
        <f t="shared" si="700"/>
        <v>1</v>
      </c>
      <c r="AC498" s="5">
        <f t="shared" si="701"/>
        <v>1</v>
      </c>
      <c r="AF498" s="5">
        <f t="shared" si="687"/>
        <v>26.759999999999309</v>
      </c>
      <c r="AG498" s="5">
        <f t="shared" si="688"/>
        <v>17.809999999999491</v>
      </c>
      <c r="AH498" s="5">
        <f t="shared" si="689"/>
        <v>56.0600000000004</v>
      </c>
      <c r="AI498" s="5">
        <f t="shared" si="690"/>
        <v>65.010000000000218</v>
      </c>
      <c r="AJ498" s="5"/>
      <c r="AK498" s="5">
        <f t="shared" si="691"/>
        <v>26.759999999999309</v>
      </c>
      <c r="AL498" s="5">
        <f t="shared" si="711"/>
        <v>44.746999999999936</v>
      </c>
      <c r="AM498" s="5">
        <f t="shared" si="692"/>
        <v>56.0600000000004</v>
      </c>
      <c r="AN498" s="5">
        <f t="shared" si="707"/>
        <v>100.69100000000007</v>
      </c>
      <c r="AO498" s="5">
        <f t="shared" si="708"/>
        <v>0</v>
      </c>
      <c r="AP498" s="5">
        <f t="shared" si="721"/>
        <v>4</v>
      </c>
      <c r="AQ498" s="5">
        <f t="shared" si="739"/>
        <v>3.7</v>
      </c>
      <c r="AR498" s="5"/>
      <c r="AS498" s="5">
        <f t="shared" si="685"/>
        <v>65.010000000000218</v>
      </c>
      <c r="AT498" s="5">
        <f t="shared" si="707"/>
        <v>102.17200000000011</v>
      </c>
      <c r="AU498" s="5">
        <f t="shared" si="693"/>
        <v>17.809999999999491</v>
      </c>
      <c r="AV498" s="5">
        <f t="shared" si="696"/>
        <v>8.9499999999998181</v>
      </c>
      <c r="AW498" s="5">
        <f t="shared" si="694"/>
        <v>6</v>
      </c>
      <c r="AZ498" s="4">
        <f t="shared" si="729"/>
        <v>0.77122813411078228</v>
      </c>
      <c r="BA498" s="5">
        <f t="shared" si="735"/>
        <v>0</v>
      </c>
      <c r="BB498" s="4">
        <f t="shared" si="730"/>
        <v>0.64358600583090553</v>
      </c>
      <c r="BD498" s="5">
        <v>4.7399999999988722</v>
      </c>
      <c r="BE498" s="4">
        <v>1</v>
      </c>
      <c r="BJ498" s="5">
        <v>90.869999999999891</v>
      </c>
      <c r="BK498" s="5">
        <v>-17</v>
      </c>
      <c r="BL498" s="5">
        <v>18.090000000000146</v>
      </c>
      <c r="BM498" s="5">
        <v>2</v>
      </c>
      <c r="BR498">
        <v>56</v>
      </c>
      <c r="BS498">
        <v>-39</v>
      </c>
    </row>
    <row r="499" spans="1:71">
      <c r="A499" s="7">
        <v>37242</v>
      </c>
      <c r="B499" s="6">
        <v>4913.93</v>
      </c>
      <c r="C499" s="6">
        <v>5098.25</v>
      </c>
      <c r="D499" s="6">
        <v>4905.28</v>
      </c>
      <c r="E499" s="6">
        <v>5067.99</v>
      </c>
      <c r="F499" s="6">
        <v>4366</v>
      </c>
      <c r="G499" s="6">
        <v>4495.0600000000004</v>
      </c>
      <c r="H499" s="6">
        <v>4328.7700000000004</v>
      </c>
      <c r="I499" s="6">
        <v>4485.17</v>
      </c>
      <c r="J499" s="9">
        <f t="shared" si="678"/>
        <v>192.97000000000025</v>
      </c>
      <c r="K499" s="9">
        <f t="shared" si="705"/>
        <v>128.66916666666665</v>
      </c>
      <c r="L499" s="9">
        <f t="shared" si="682"/>
        <v>166.28999999999996</v>
      </c>
      <c r="M499" s="9">
        <f t="shared" ref="M499" si="760">AVERAGE(L488:L499)</f>
        <v>93.656666666666823</v>
      </c>
      <c r="N499" s="6" t="s">
        <v>37</v>
      </c>
      <c r="O499" s="9">
        <f t="shared" si="684"/>
        <v>582.81999999999971</v>
      </c>
      <c r="P499" s="4">
        <f t="shared" si="723"/>
        <v>0.72577996715926629</v>
      </c>
      <c r="Q499" s="5">
        <f t="shared" si="724"/>
        <v>42.630000000000109</v>
      </c>
      <c r="R499" s="5">
        <f t="shared" si="725"/>
        <v>562.53750000000014</v>
      </c>
      <c r="S499" s="4">
        <f t="shared" si="726"/>
        <v>0.72577996715926629</v>
      </c>
      <c r="T499" s="4">
        <f t="shared" si="727"/>
        <v>0.72577996715926629</v>
      </c>
      <c r="U499" s="5">
        <f t="shared" si="719"/>
        <v>570.79999999999995</v>
      </c>
      <c r="V499" s="5">
        <f t="shared" si="720"/>
        <v>12.019999999999754</v>
      </c>
      <c r="X499" s="5">
        <f t="shared" si="680"/>
        <v>154.05999999999949</v>
      </c>
      <c r="Y499" s="5">
        <f t="shared" si="681"/>
        <v>119.17000000000007</v>
      </c>
      <c r="AA499" s="5">
        <f t="shared" si="699"/>
        <v>1</v>
      </c>
      <c r="AB499" s="5">
        <f t="shared" si="700"/>
        <v>0</v>
      </c>
      <c r="AC499" s="5">
        <f t="shared" si="701"/>
        <v>1</v>
      </c>
      <c r="AF499" s="5">
        <f t="shared" si="687"/>
        <v>184.31999999999971</v>
      </c>
      <c r="AG499" s="5">
        <f t="shared" si="688"/>
        <v>188.82999999999993</v>
      </c>
      <c r="AH499" s="5">
        <f t="shared" si="689"/>
        <v>8.6500000000005457</v>
      </c>
      <c r="AI499" s="5">
        <f t="shared" si="690"/>
        <v>4.1400000000003274</v>
      </c>
      <c r="AJ499" s="5"/>
      <c r="AK499" s="5">
        <f t="shared" si="691"/>
        <v>8.6500000000005457</v>
      </c>
      <c r="AL499" s="5">
        <f t="shared" si="711"/>
        <v>44.746999999999936</v>
      </c>
      <c r="AM499" s="5">
        <f t="shared" si="692"/>
        <v>184.31999999999971</v>
      </c>
      <c r="AN499" s="5">
        <f t="shared" si="707"/>
        <v>107.69000000000005</v>
      </c>
      <c r="AO499" s="5">
        <f t="shared" si="708"/>
        <v>1</v>
      </c>
      <c r="AP499" s="5">
        <f t="shared" si="721"/>
        <v>4</v>
      </c>
      <c r="AQ499" s="5">
        <f t="shared" si="739"/>
        <v>3.7</v>
      </c>
      <c r="AR499" s="5"/>
      <c r="AS499" s="5">
        <f t="shared" si="685"/>
        <v>188.82999999999993</v>
      </c>
      <c r="AT499" s="5">
        <f t="shared" si="707"/>
        <v>109.28900000000013</v>
      </c>
      <c r="AU499" s="5">
        <f t="shared" si="693"/>
        <v>4.1400000000003274</v>
      </c>
      <c r="AV499" s="5">
        <f t="shared" si="696"/>
        <v>-4.5100000000002183</v>
      </c>
      <c r="AW499" s="5">
        <f t="shared" si="694"/>
        <v>2</v>
      </c>
      <c r="AZ499" s="4">
        <f t="shared" si="729"/>
        <v>0.72577996715926629</v>
      </c>
      <c r="BA499" s="5">
        <f t="shared" si="735"/>
        <v>0</v>
      </c>
      <c r="BB499" s="4">
        <f t="shared" si="730"/>
        <v>0.77122813411078228</v>
      </c>
      <c r="BD499" s="5">
        <v>4.8000000000001819</v>
      </c>
      <c r="BE499" s="4">
        <v>1</v>
      </c>
      <c r="BJ499" s="5">
        <v>56.650000000000546</v>
      </c>
      <c r="BK499" s="5">
        <v>6.4699999999993452</v>
      </c>
      <c r="BL499" s="5">
        <v>20.320000000000618</v>
      </c>
      <c r="BM499" s="5">
        <v>2</v>
      </c>
      <c r="BR499">
        <v>154</v>
      </c>
      <c r="BS499">
        <v>-56</v>
      </c>
    </row>
    <row r="500" spans="1:71">
      <c r="A500" s="7">
        <v>37243</v>
      </c>
      <c r="B500" s="6">
        <v>5061.84</v>
      </c>
      <c r="C500" s="6">
        <v>5115.79</v>
      </c>
      <c r="D500" s="6">
        <v>5037.87</v>
      </c>
      <c r="E500" s="6">
        <v>5039.6400000000003</v>
      </c>
      <c r="F500" s="6">
        <v>4470.55</v>
      </c>
      <c r="G500" s="6">
        <v>4515.7299999999996</v>
      </c>
      <c r="H500" s="6">
        <v>4452.3900000000003</v>
      </c>
      <c r="I500" s="6">
        <v>4480.1000000000004</v>
      </c>
      <c r="J500" s="9">
        <f t="shared" si="678"/>
        <v>77.920000000000073</v>
      </c>
      <c r="K500" s="9">
        <f t="shared" si="705"/>
        <v>126.29999999999995</v>
      </c>
      <c r="L500" s="9">
        <f t="shared" si="682"/>
        <v>63.339999999999236</v>
      </c>
      <c r="M500" s="9">
        <f t="shared" ref="M500" si="761">AVERAGE(L489:L500)</f>
        <v>93.311666666666724</v>
      </c>
      <c r="N500" s="6" t="s">
        <v>37</v>
      </c>
      <c r="O500" s="9">
        <f t="shared" si="684"/>
        <v>559.54</v>
      </c>
      <c r="P500" s="4">
        <f t="shared" si="723"/>
        <v>0.24757595345830491</v>
      </c>
      <c r="Q500" s="5">
        <f t="shared" si="724"/>
        <v>30.9399999999996</v>
      </c>
      <c r="R500" s="5">
        <f t="shared" si="725"/>
        <v>559.61500000000001</v>
      </c>
      <c r="S500" s="4">
        <f t="shared" si="726"/>
        <v>0.17968566737039257</v>
      </c>
      <c r="T500" s="4">
        <f t="shared" si="727"/>
        <v>0.17968566737039257</v>
      </c>
      <c r="U500" s="5">
        <f t="shared" si="719"/>
        <v>563.80599999999993</v>
      </c>
      <c r="V500" s="5">
        <f t="shared" si="720"/>
        <v>-4.2659999999999627</v>
      </c>
      <c r="X500" s="5">
        <f t="shared" si="680"/>
        <v>-22.199999999999818</v>
      </c>
      <c r="Y500" s="5">
        <f t="shared" si="681"/>
        <v>9.5500000000001819</v>
      </c>
      <c r="AA500" s="5">
        <f t="shared" si="699"/>
        <v>0</v>
      </c>
      <c r="AB500" s="5">
        <f t="shared" si="700"/>
        <v>0</v>
      </c>
      <c r="AC500" s="5">
        <f t="shared" si="701"/>
        <v>0</v>
      </c>
      <c r="AF500" s="5">
        <f t="shared" si="687"/>
        <v>53.949999999999818</v>
      </c>
      <c r="AG500" s="5">
        <f t="shared" si="688"/>
        <v>47.800000000000182</v>
      </c>
      <c r="AH500" s="5">
        <f t="shared" si="689"/>
        <v>23.970000000000255</v>
      </c>
      <c r="AI500" s="5">
        <f t="shared" si="690"/>
        <v>30.119999999999891</v>
      </c>
      <c r="AJ500" s="5"/>
      <c r="AK500" s="5">
        <f t="shared" si="691"/>
        <v>23.970000000000255</v>
      </c>
      <c r="AL500" s="5">
        <f t="shared" si="711"/>
        <v>44.746999999999936</v>
      </c>
      <c r="AM500" s="5">
        <f t="shared" si="692"/>
        <v>53.949999999999818</v>
      </c>
      <c r="AN500" s="5">
        <f t="shared" si="707"/>
        <v>107.96800000000003</v>
      </c>
      <c r="AO500" s="5">
        <f t="shared" si="708"/>
        <v>0</v>
      </c>
      <c r="AP500" s="5">
        <f t="shared" si="721"/>
        <v>4</v>
      </c>
      <c r="AQ500" s="5">
        <f t="shared" si="739"/>
        <v>3.8</v>
      </c>
      <c r="AR500" s="5"/>
      <c r="AS500" s="5">
        <f t="shared" si="685"/>
        <v>47.800000000000182</v>
      </c>
      <c r="AT500" s="5">
        <f t="shared" si="707"/>
        <v>108.89300000000011</v>
      </c>
      <c r="AU500" s="5">
        <f t="shared" si="693"/>
        <v>30.119999999999891</v>
      </c>
      <c r="AV500" s="5">
        <f t="shared" si="696"/>
        <v>6.1499999999996362</v>
      </c>
      <c r="AW500" s="5">
        <f t="shared" si="694"/>
        <v>3</v>
      </c>
      <c r="AX500" s="3">
        <v>1</v>
      </c>
      <c r="AZ500" s="4">
        <f t="shared" si="729"/>
        <v>0.17968566737039257</v>
      </c>
      <c r="BA500" s="5">
        <f t="shared" si="735"/>
        <v>0</v>
      </c>
      <c r="BB500" s="4">
        <f t="shared" si="730"/>
        <v>0.72577996715926629</v>
      </c>
      <c r="BD500" s="5">
        <v>4.8999999999996362</v>
      </c>
      <c r="BE500" s="4">
        <v>1</v>
      </c>
      <c r="BJ500" s="5">
        <v>46.960000000000036</v>
      </c>
      <c r="BK500" s="5">
        <v>-1.6799999999993815</v>
      </c>
      <c r="BL500" s="5">
        <v>21.659999999999854</v>
      </c>
      <c r="BM500" s="5">
        <v>2</v>
      </c>
      <c r="BR500">
        <v>-22</v>
      </c>
      <c r="BS500">
        <v>-10</v>
      </c>
    </row>
    <row r="501" spans="1:71">
      <c r="A501" s="7">
        <v>37244</v>
      </c>
      <c r="B501" s="6">
        <v>5036.03</v>
      </c>
      <c r="C501" s="6">
        <v>5061.25</v>
      </c>
      <c r="D501" s="6">
        <v>4948.28</v>
      </c>
      <c r="E501" s="6">
        <v>4984.6899999999996</v>
      </c>
      <c r="F501" s="6">
        <v>4466.05</v>
      </c>
      <c r="G501" s="6">
        <v>4500.18</v>
      </c>
      <c r="H501" s="6">
        <v>4424.76</v>
      </c>
      <c r="I501" s="6">
        <v>4467.92</v>
      </c>
      <c r="J501" s="9">
        <f t="shared" si="678"/>
        <v>112.97000000000025</v>
      </c>
      <c r="K501" s="9">
        <f t="shared" si="705"/>
        <v>125.36583333333328</v>
      </c>
      <c r="L501" s="9">
        <f t="shared" si="682"/>
        <v>75.420000000000073</v>
      </c>
      <c r="M501" s="9">
        <f t="shared" ref="M501" si="762">AVERAGE(L490:L501)</f>
        <v>93.37166666666667</v>
      </c>
      <c r="N501" s="6" t="s">
        <v>36</v>
      </c>
      <c r="O501" s="9">
        <f t="shared" si="684"/>
        <v>516.76999999999953</v>
      </c>
      <c r="P501" s="4">
        <f t="shared" si="723"/>
        <v>0</v>
      </c>
      <c r="Q501" s="5">
        <f t="shared" si="724"/>
        <v>66.050000000000182</v>
      </c>
      <c r="R501" s="5">
        <f t="shared" si="725"/>
        <v>533.28249999999957</v>
      </c>
      <c r="S501" s="4">
        <f t="shared" si="726"/>
        <v>0</v>
      </c>
      <c r="T501" s="4">
        <f t="shared" si="727"/>
        <v>0</v>
      </c>
      <c r="U501" s="5">
        <f t="shared" si="719"/>
        <v>556.78399999999988</v>
      </c>
      <c r="V501" s="5">
        <f t="shared" si="720"/>
        <v>-40.014000000000351</v>
      </c>
      <c r="X501" s="5">
        <f t="shared" si="680"/>
        <v>-51.340000000000146</v>
      </c>
      <c r="Y501" s="5">
        <f t="shared" si="681"/>
        <v>1.8699999999998909</v>
      </c>
      <c r="AA501" s="5">
        <f t="shared" si="699"/>
        <v>0</v>
      </c>
      <c r="AB501" s="5">
        <f t="shared" si="700"/>
        <v>0</v>
      </c>
      <c r="AC501" s="5">
        <f t="shared" si="701"/>
        <v>0</v>
      </c>
      <c r="AF501" s="5">
        <f t="shared" si="687"/>
        <v>25.220000000000255</v>
      </c>
      <c r="AG501" s="5">
        <f t="shared" si="688"/>
        <v>21.609999999999673</v>
      </c>
      <c r="AH501" s="5">
        <f t="shared" si="689"/>
        <v>87.75</v>
      </c>
      <c r="AI501" s="5">
        <f t="shared" si="690"/>
        <v>91.360000000000582</v>
      </c>
      <c r="AJ501" s="5"/>
      <c r="AK501" s="5">
        <f t="shared" si="691"/>
        <v>25.220000000000255</v>
      </c>
      <c r="AL501" s="5">
        <f t="shared" si="711"/>
        <v>44.746999999999936</v>
      </c>
      <c r="AM501" s="5">
        <f t="shared" si="692"/>
        <v>87.75</v>
      </c>
      <c r="AN501" s="5">
        <f t="shared" si="707"/>
        <v>90.548999999999978</v>
      </c>
      <c r="AO501" s="5">
        <f t="shared" si="708"/>
        <v>0</v>
      </c>
      <c r="AP501" s="5">
        <f t="shared" si="721"/>
        <v>3</v>
      </c>
      <c r="AQ501" s="5">
        <f t="shared" si="739"/>
        <v>3.7</v>
      </c>
      <c r="AR501" s="5"/>
      <c r="AS501" s="5">
        <f t="shared" si="685"/>
        <v>91.360000000000582</v>
      </c>
      <c r="AT501" s="5">
        <f t="shared" si="707"/>
        <v>91.227000000000132</v>
      </c>
      <c r="AU501" s="5">
        <f t="shared" si="693"/>
        <v>21.609999999999673</v>
      </c>
      <c r="AV501" s="5">
        <f t="shared" si="696"/>
        <v>3.6100000000005821</v>
      </c>
      <c r="AW501" s="5">
        <f t="shared" si="694"/>
        <v>4</v>
      </c>
      <c r="AX501" s="3">
        <v>1</v>
      </c>
      <c r="AZ501" s="4">
        <f t="shared" si="729"/>
        <v>0</v>
      </c>
      <c r="BA501" s="5">
        <f t="shared" si="735"/>
        <v>0</v>
      </c>
      <c r="BB501" s="4">
        <f t="shared" si="730"/>
        <v>0.17968566737039257</v>
      </c>
      <c r="BD501" s="5">
        <v>4.9200000000000728</v>
      </c>
      <c r="BE501" s="4">
        <v>1</v>
      </c>
      <c r="BJ501" s="5">
        <v>70.739999999999782</v>
      </c>
      <c r="BK501" s="5">
        <v>-1.4600000000000364</v>
      </c>
      <c r="BL501" s="5">
        <v>32.469999999999345</v>
      </c>
      <c r="BM501" s="5">
        <v>2</v>
      </c>
      <c r="BR501">
        <v>88</v>
      </c>
      <c r="BS501">
        <v>2</v>
      </c>
    </row>
    <row r="502" spans="1:71">
      <c r="A502" s="7">
        <v>37245</v>
      </c>
      <c r="B502" s="6">
        <v>4990.92</v>
      </c>
      <c r="C502" s="6">
        <v>5026.82</v>
      </c>
      <c r="D502" s="6">
        <v>4924.63</v>
      </c>
      <c r="E502" s="6">
        <v>4934.1400000000003</v>
      </c>
      <c r="F502" s="6">
        <v>4437.1400000000003</v>
      </c>
      <c r="G502" s="6">
        <v>4477</v>
      </c>
      <c r="H502" s="6">
        <v>4414.83</v>
      </c>
      <c r="I502" s="6">
        <v>4426.72</v>
      </c>
      <c r="J502" s="9">
        <f t="shared" si="678"/>
        <v>102.1899999999996</v>
      </c>
      <c r="K502" s="9">
        <f t="shared" si="705"/>
        <v>128.70333333333329</v>
      </c>
      <c r="L502" s="9">
        <f t="shared" si="682"/>
        <v>62.170000000000073</v>
      </c>
      <c r="M502" s="9">
        <f t="shared" ref="M502" si="763">AVERAGE(L491:L502)</f>
        <v>93.102500000000035</v>
      </c>
      <c r="N502" s="6" t="s">
        <v>36</v>
      </c>
      <c r="O502" s="9">
        <f t="shared" si="684"/>
        <v>507.42000000000007</v>
      </c>
      <c r="P502" s="4">
        <f t="shared" si="723"/>
        <v>0</v>
      </c>
      <c r="Q502" s="5">
        <f t="shared" si="724"/>
        <v>75.399999999999636</v>
      </c>
      <c r="R502" s="5">
        <f t="shared" si="725"/>
        <v>526.27</v>
      </c>
      <c r="S502" s="4">
        <f t="shared" si="726"/>
        <v>0</v>
      </c>
      <c r="T502" s="4">
        <f t="shared" si="727"/>
        <v>0</v>
      </c>
      <c r="U502" s="5">
        <f t="shared" si="719"/>
        <v>547.18999999999983</v>
      </c>
      <c r="V502" s="5">
        <f t="shared" si="720"/>
        <v>-39.769999999999754</v>
      </c>
      <c r="X502" s="5">
        <f t="shared" si="680"/>
        <v>-56.779999999999745</v>
      </c>
      <c r="Y502" s="5">
        <f t="shared" si="681"/>
        <v>-10.420000000000073</v>
      </c>
      <c r="AA502" s="5">
        <f t="shared" si="699"/>
        <v>0</v>
      </c>
      <c r="AB502" s="5">
        <f t="shared" si="700"/>
        <v>1</v>
      </c>
      <c r="AC502" s="5">
        <f t="shared" si="701"/>
        <v>1</v>
      </c>
      <c r="AF502" s="5">
        <f t="shared" si="687"/>
        <v>35.899999999999636</v>
      </c>
      <c r="AG502" s="5">
        <f t="shared" si="688"/>
        <v>42.130000000000109</v>
      </c>
      <c r="AH502" s="5">
        <f t="shared" si="689"/>
        <v>66.289999999999964</v>
      </c>
      <c r="AI502" s="5">
        <f t="shared" si="690"/>
        <v>60.059999999999491</v>
      </c>
      <c r="AJ502" s="5"/>
      <c r="AK502" s="5">
        <f t="shared" si="691"/>
        <v>35.899999999999636</v>
      </c>
      <c r="AL502" s="5">
        <f t="shared" si="711"/>
        <v>44.746999999999936</v>
      </c>
      <c r="AM502" s="5">
        <f t="shared" si="692"/>
        <v>66.289999999999964</v>
      </c>
      <c r="AN502" s="5">
        <f t="shared" si="707"/>
        <v>88.839000000000027</v>
      </c>
      <c r="AO502" s="5">
        <f t="shared" si="708"/>
        <v>0</v>
      </c>
      <c r="AP502" s="5">
        <f t="shared" si="721"/>
        <v>3</v>
      </c>
      <c r="AQ502" s="5">
        <f t="shared" si="739"/>
        <v>3.6</v>
      </c>
      <c r="AR502" s="5"/>
      <c r="AS502" s="5">
        <f t="shared" si="685"/>
        <v>60.059999999999491</v>
      </c>
      <c r="AT502" s="5">
        <f t="shared" si="707"/>
        <v>89.322000000000116</v>
      </c>
      <c r="AU502" s="5">
        <f t="shared" si="693"/>
        <v>42.130000000000109</v>
      </c>
      <c r="AV502" s="5">
        <f t="shared" si="696"/>
        <v>-6.2300000000004729</v>
      </c>
      <c r="AW502" s="5">
        <f t="shared" si="694"/>
        <v>5</v>
      </c>
      <c r="AZ502" s="4">
        <f t="shared" si="729"/>
        <v>0</v>
      </c>
      <c r="BA502" s="5">
        <f t="shared" si="735"/>
        <v>0</v>
      </c>
      <c r="BB502" s="4">
        <f t="shared" si="730"/>
        <v>0</v>
      </c>
      <c r="BD502" s="5">
        <v>5.0999999999999091</v>
      </c>
      <c r="BE502" s="4">
        <v>1</v>
      </c>
      <c r="BJ502" s="5">
        <v>65.420000000000073</v>
      </c>
      <c r="BK502" s="5">
        <v>41.069999999999709</v>
      </c>
      <c r="BL502" s="5">
        <v>21.289999999999964</v>
      </c>
      <c r="BM502" s="5">
        <v>2</v>
      </c>
      <c r="BR502">
        <v>66</v>
      </c>
      <c r="BS502">
        <v>-10</v>
      </c>
    </row>
    <row r="503" spans="1:71">
      <c r="A503" s="7">
        <v>37246</v>
      </c>
      <c r="B503" s="6">
        <v>4930.04</v>
      </c>
      <c r="C503" s="6">
        <v>5024.8100000000004</v>
      </c>
      <c r="D503" s="6">
        <v>4877.57</v>
      </c>
      <c r="E503" s="6">
        <v>5019.01</v>
      </c>
      <c r="F503" s="6">
        <v>4391.55</v>
      </c>
      <c r="G503" s="6">
        <v>4511.2299999999996</v>
      </c>
      <c r="H503" s="6">
        <v>4376.7299999999996</v>
      </c>
      <c r="I503" s="6">
        <v>4499.34</v>
      </c>
      <c r="J503" s="9">
        <f t="shared" si="678"/>
        <v>147.24000000000069</v>
      </c>
      <c r="K503" s="9">
        <f t="shared" si="705"/>
        <v>118.63833333333332</v>
      </c>
      <c r="L503" s="9">
        <f t="shared" si="682"/>
        <v>134.5</v>
      </c>
      <c r="M503" s="9">
        <f t="shared" ref="M503" si="764">AVERAGE(L492:L503)</f>
        <v>91.192500000000038</v>
      </c>
      <c r="N503" s="6" t="s">
        <v>36</v>
      </c>
      <c r="O503" s="9">
        <f t="shared" si="684"/>
        <v>519.67000000000007</v>
      </c>
      <c r="P503" s="4">
        <f t="shared" si="723"/>
        <v>0.16246684350132704</v>
      </c>
      <c r="Q503" s="5">
        <f t="shared" si="724"/>
        <v>75.399999999999636</v>
      </c>
      <c r="R503" s="5">
        <f t="shared" si="725"/>
        <v>526.27</v>
      </c>
      <c r="S503" s="4">
        <f t="shared" si="726"/>
        <v>0.16246684350132704</v>
      </c>
      <c r="T503" s="4">
        <f t="shared" si="727"/>
        <v>0.14065908829946008</v>
      </c>
      <c r="U503" s="5">
        <f t="shared" si="719"/>
        <v>537.24399999999991</v>
      </c>
      <c r="V503" s="5">
        <f t="shared" si="720"/>
        <v>-17.573999999999842</v>
      </c>
      <c r="X503" s="5">
        <f t="shared" si="680"/>
        <v>88.970000000000255</v>
      </c>
      <c r="Y503" s="5">
        <f t="shared" si="681"/>
        <v>107.78999999999996</v>
      </c>
      <c r="AA503" s="5">
        <f t="shared" si="699"/>
        <v>1</v>
      </c>
      <c r="AB503" s="5">
        <f t="shared" si="700"/>
        <v>0</v>
      </c>
      <c r="AC503" s="5">
        <f t="shared" si="701"/>
        <v>1</v>
      </c>
      <c r="AF503" s="5">
        <f t="shared" si="687"/>
        <v>94.770000000000437</v>
      </c>
      <c r="AG503" s="5">
        <f t="shared" si="688"/>
        <v>90.670000000000073</v>
      </c>
      <c r="AH503" s="5">
        <f t="shared" si="689"/>
        <v>52.470000000000255</v>
      </c>
      <c r="AI503" s="5">
        <f t="shared" si="690"/>
        <v>56.570000000000618</v>
      </c>
      <c r="AJ503" s="5"/>
      <c r="AK503" s="5">
        <f t="shared" si="691"/>
        <v>52.470000000000255</v>
      </c>
      <c r="AL503" s="5">
        <f t="shared" si="711"/>
        <v>46.872000000000021</v>
      </c>
      <c r="AM503" s="5">
        <f t="shared" si="692"/>
        <v>94.770000000000437</v>
      </c>
      <c r="AN503" s="5">
        <f t="shared" si="707"/>
        <v>90.501000000000019</v>
      </c>
      <c r="AO503" s="5">
        <f t="shared" si="708"/>
        <v>1</v>
      </c>
      <c r="AP503" s="5">
        <f t="shared" si="721"/>
        <v>4</v>
      </c>
      <c r="AQ503" s="5">
        <f t="shared" si="739"/>
        <v>3.6</v>
      </c>
      <c r="AR503" s="5"/>
      <c r="AS503" s="5">
        <f t="shared" si="685"/>
        <v>90.670000000000073</v>
      </c>
      <c r="AT503" s="5">
        <f t="shared" si="707"/>
        <v>91.163000000000096</v>
      </c>
      <c r="AU503" s="5">
        <f t="shared" si="693"/>
        <v>56.570000000000618</v>
      </c>
      <c r="AV503" s="5">
        <f t="shared" si="696"/>
        <v>4.1000000000003638</v>
      </c>
      <c r="AW503" s="5">
        <f t="shared" si="694"/>
        <v>6</v>
      </c>
      <c r="AZ503" s="4">
        <f t="shared" si="729"/>
        <v>0.14065908829946008</v>
      </c>
      <c r="BA503" s="5">
        <f t="shared" si="735"/>
        <v>0</v>
      </c>
      <c r="BB503" s="4">
        <f t="shared" si="730"/>
        <v>0</v>
      </c>
      <c r="BD503" s="5">
        <v>5.1300000000001091</v>
      </c>
      <c r="BE503" s="4">
        <v>1</v>
      </c>
      <c r="BJ503" s="5">
        <v>70.720000000000255</v>
      </c>
      <c r="BK503" s="5">
        <v>-5.9999999999490683E-2</v>
      </c>
      <c r="BL503" s="5">
        <v>42.130000000000109</v>
      </c>
      <c r="BM503" s="5">
        <v>2</v>
      </c>
      <c r="BR503">
        <v>-47</v>
      </c>
      <c r="BS503">
        <v>108</v>
      </c>
    </row>
    <row r="504" spans="1:71">
      <c r="A504" s="7">
        <v>37252</v>
      </c>
      <c r="B504" s="6">
        <v>5032.87</v>
      </c>
      <c r="C504" s="6">
        <v>5117.13</v>
      </c>
      <c r="D504" s="6">
        <v>5032.87</v>
      </c>
      <c r="E504" s="6">
        <v>5117.13</v>
      </c>
      <c r="F504" s="6">
        <v>4524.0600000000004</v>
      </c>
      <c r="G504" s="6">
        <v>4593.5200000000004</v>
      </c>
      <c r="H504" s="6">
        <v>4504.9799999999996</v>
      </c>
      <c r="I504" s="6">
        <v>4591.16</v>
      </c>
      <c r="J504" s="9">
        <f t="shared" si="678"/>
        <v>98.119999999999891</v>
      </c>
      <c r="K504" s="9">
        <f t="shared" si="705"/>
        <v>118.42999999999999</v>
      </c>
      <c r="L504" s="9">
        <f t="shared" si="682"/>
        <v>94.180000000000291</v>
      </c>
      <c r="M504" s="9">
        <f t="shared" ref="M504" si="765">AVERAGE(L493:L504)</f>
        <v>91.20916666666669</v>
      </c>
      <c r="N504" s="6" t="s">
        <v>37</v>
      </c>
      <c r="O504" s="9">
        <f t="shared" si="684"/>
        <v>525.97000000000025</v>
      </c>
      <c r="P504" s="4">
        <f t="shared" si="723"/>
        <v>0.35590943975441713</v>
      </c>
      <c r="Q504" s="5">
        <f t="shared" si="724"/>
        <v>52.119999999999891</v>
      </c>
      <c r="R504" s="5">
        <f t="shared" si="725"/>
        <v>520.45000000000005</v>
      </c>
      <c r="S504" s="4">
        <f t="shared" si="726"/>
        <v>0.24602122015915479</v>
      </c>
      <c r="T504" s="4">
        <f t="shared" si="727"/>
        <v>0.24602122015915479</v>
      </c>
      <c r="U504" s="5">
        <f t="shared" si="719"/>
        <v>525.87400000000002</v>
      </c>
      <c r="V504" s="5">
        <f t="shared" si="720"/>
        <v>9.6000000000231012E-2</v>
      </c>
      <c r="X504" s="5">
        <f t="shared" si="680"/>
        <v>84.260000000000218</v>
      </c>
      <c r="Y504" s="5">
        <f t="shared" si="681"/>
        <v>67.099999999999454</v>
      </c>
      <c r="AA504" s="5">
        <f t="shared" si="699"/>
        <v>1</v>
      </c>
      <c r="AB504" s="5">
        <f t="shared" si="700"/>
        <v>0</v>
      </c>
      <c r="AC504" s="5">
        <f t="shared" si="701"/>
        <v>1</v>
      </c>
      <c r="AF504" s="5">
        <f t="shared" si="687"/>
        <v>84.260000000000218</v>
      </c>
      <c r="AG504" s="5">
        <f t="shared" si="688"/>
        <v>98.119999999999891</v>
      </c>
      <c r="AH504" s="5">
        <f t="shared" si="689"/>
        <v>0</v>
      </c>
      <c r="AI504" s="5">
        <f t="shared" si="690"/>
        <v>-13.859999999999673</v>
      </c>
      <c r="AJ504" s="5"/>
      <c r="AK504" s="5">
        <f t="shared" si="691"/>
        <v>0</v>
      </c>
      <c r="AL504" s="5">
        <f t="shared" si="711"/>
        <v>46.872000000000021</v>
      </c>
      <c r="AM504" s="5">
        <f t="shared" si="692"/>
        <v>84.260000000000218</v>
      </c>
      <c r="AN504" s="5">
        <f t="shared" si="707"/>
        <v>90.214000000000027</v>
      </c>
      <c r="AO504" s="5">
        <f t="shared" si="708"/>
        <v>0</v>
      </c>
      <c r="AP504" s="5">
        <f t="shared" si="721"/>
        <v>4</v>
      </c>
      <c r="AQ504" s="5">
        <f t="shared" si="739"/>
        <v>3.6</v>
      </c>
      <c r="AR504" s="5"/>
      <c r="AS504" s="5">
        <f t="shared" si="685"/>
        <v>98.119999999999891</v>
      </c>
      <c r="AT504" s="5">
        <f t="shared" si="707"/>
        <v>92.413000000000096</v>
      </c>
      <c r="AU504" s="5">
        <f t="shared" si="693"/>
        <v>-13.859999999999673</v>
      </c>
      <c r="AV504" s="5">
        <f t="shared" si="696"/>
        <v>-13.859999999999673</v>
      </c>
      <c r="AW504" s="5">
        <f t="shared" si="694"/>
        <v>5</v>
      </c>
      <c r="AZ504" s="4">
        <f t="shared" si="729"/>
        <v>0.24602122015915479</v>
      </c>
      <c r="BA504" s="5">
        <f t="shared" si="735"/>
        <v>0</v>
      </c>
      <c r="BB504" s="4">
        <f t="shared" si="730"/>
        <v>0.14065908829946008</v>
      </c>
      <c r="BD504" s="5">
        <v>5.2200000000002547</v>
      </c>
      <c r="BE504" s="4">
        <v>1</v>
      </c>
      <c r="BJ504" s="5">
        <v>46.75</v>
      </c>
      <c r="BK504" s="5">
        <v>-2.0999999999994543</v>
      </c>
      <c r="BL504" s="5">
        <v>25.349999999999454</v>
      </c>
      <c r="BM504" s="5">
        <v>2</v>
      </c>
      <c r="BR504">
        <v>84</v>
      </c>
      <c r="BS504">
        <v>-55</v>
      </c>
    </row>
    <row r="505" spans="1:71">
      <c r="A505" s="7">
        <v>37253</v>
      </c>
      <c r="B505" s="6">
        <v>5110.22</v>
      </c>
      <c r="C505" s="6">
        <v>5175.57</v>
      </c>
      <c r="D505" s="6">
        <v>5110.22</v>
      </c>
      <c r="E505" s="6">
        <v>5160.1000000000004</v>
      </c>
      <c r="F505" s="6">
        <v>4603.8100000000004</v>
      </c>
      <c r="G505" s="6">
        <v>4630.1899999999996</v>
      </c>
      <c r="H505" s="6">
        <v>4582.29</v>
      </c>
      <c r="I505" s="6">
        <v>4624.58</v>
      </c>
      <c r="J505" s="9">
        <f t="shared" si="678"/>
        <v>65.349999999999454</v>
      </c>
      <c r="K505" s="9">
        <f t="shared" si="705"/>
        <v>115.63666666666661</v>
      </c>
      <c r="L505" s="9">
        <f t="shared" si="682"/>
        <v>47.899999999999636</v>
      </c>
      <c r="M505" s="9">
        <f t="shared" ref="M505" si="766">AVERAGE(L494:L505)</f>
        <v>91.085833333333312</v>
      </c>
      <c r="N505" s="6" t="s">
        <v>37</v>
      </c>
      <c r="O505" s="9">
        <f t="shared" si="684"/>
        <v>535.52000000000044</v>
      </c>
      <c r="P505" s="4">
        <f t="shared" si="723"/>
        <v>1</v>
      </c>
      <c r="Q505" s="5">
        <f t="shared" si="724"/>
        <v>28.100000000000364</v>
      </c>
      <c r="R505" s="5">
        <f t="shared" si="725"/>
        <v>514.44500000000016</v>
      </c>
      <c r="S505" s="4">
        <f t="shared" si="726"/>
        <v>0.37267904509284483</v>
      </c>
      <c r="T505" s="4">
        <f t="shared" si="727"/>
        <v>0.37267904509284483</v>
      </c>
      <c r="U505" s="5">
        <f t="shared" si="719"/>
        <v>521.07000000000005</v>
      </c>
      <c r="V505" s="5">
        <f t="shared" si="720"/>
        <v>14.450000000000387</v>
      </c>
      <c r="X505" s="5">
        <f t="shared" si="680"/>
        <v>49.880000000000109</v>
      </c>
      <c r="Y505" s="5">
        <f t="shared" si="681"/>
        <v>20.769999999999527</v>
      </c>
      <c r="AA505" s="5">
        <f t="shared" si="699"/>
        <v>1</v>
      </c>
      <c r="AB505" s="5">
        <f t="shared" si="700"/>
        <v>0</v>
      </c>
      <c r="AC505" s="5">
        <f t="shared" si="701"/>
        <v>1</v>
      </c>
      <c r="AF505" s="5">
        <f t="shared" si="687"/>
        <v>65.349999999999454</v>
      </c>
      <c r="AG505" s="5">
        <f t="shared" si="688"/>
        <v>58.4399999999996</v>
      </c>
      <c r="AH505" s="5">
        <f t="shared" si="689"/>
        <v>0</v>
      </c>
      <c r="AI505" s="5">
        <f t="shared" si="690"/>
        <v>6.9099999999998545</v>
      </c>
      <c r="AJ505" s="5"/>
      <c r="AK505" s="5">
        <f t="shared" si="691"/>
        <v>0</v>
      </c>
      <c r="AL505" s="5">
        <f t="shared" si="711"/>
        <v>45.368999999999957</v>
      </c>
      <c r="AM505" s="5">
        <f t="shared" si="692"/>
        <v>65.349999999999454</v>
      </c>
      <c r="AN505" s="5">
        <f t="shared" si="707"/>
        <v>92.002000000000038</v>
      </c>
      <c r="AO505" s="5">
        <f t="shared" si="708"/>
        <v>0</v>
      </c>
      <c r="AP505" s="5">
        <f t="shared" si="721"/>
        <v>4</v>
      </c>
      <c r="AQ505" s="5">
        <f t="shared" si="739"/>
        <v>3.7</v>
      </c>
      <c r="AR505" s="5"/>
      <c r="AS505" s="5">
        <f t="shared" si="685"/>
        <v>58.4399999999996</v>
      </c>
      <c r="AT505" s="5">
        <f t="shared" si="707"/>
        <v>93.332000000000065</v>
      </c>
      <c r="AU505" s="5">
        <f t="shared" si="693"/>
        <v>6.9099999999998545</v>
      </c>
      <c r="AV505" s="5">
        <f t="shared" si="696"/>
        <v>6.9099999999998545</v>
      </c>
      <c r="AW505" s="5">
        <f t="shared" si="694"/>
        <v>6</v>
      </c>
      <c r="AZ505" s="4">
        <f t="shared" si="729"/>
        <v>0.37267904509284483</v>
      </c>
      <c r="BA505" s="5">
        <f t="shared" si="735"/>
        <v>0</v>
      </c>
      <c r="BB505" s="4">
        <f t="shared" si="730"/>
        <v>0.24602122015915479</v>
      </c>
      <c r="BD505" s="5">
        <v>5.2700000000004366</v>
      </c>
      <c r="BE505" s="4">
        <v>1</v>
      </c>
      <c r="BJ505" s="5">
        <v>38.440000000000509</v>
      </c>
      <c r="BK505" s="5">
        <v>21.840000000000146</v>
      </c>
      <c r="BL505" s="5">
        <v>18.949999999999818</v>
      </c>
      <c r="BM505" s="5">
        <v>2</v>
      </c>
      <c r="BR505">
        <v>50</v>
      </c>
      <c r="BS505">
        <v>-21</v>
      </c>
    </row>
    <row r="506" spans="1:71">
      <c r="A506" s="7">
        <v>37258</v>
      </c>
      <c r="B506" s="6">
        <v>5155.26</v>
      </c>
      <c r="C506" s="6">
        <v>5195.5600000000004</v>
      </c>
      <c r="D506" s="6">
        <v>5107.3599999999997</v>
      </c>
      <c r="E506" s="6">
        <v>5167.88</v>
      </c>
      <c r="F506" s="6">
        <v>4617.95</v>
      </c>
      <c r="G506" s="6">
        <v>4640.8500000000004</v>
      </c>
      <c r="H506" s="6">
        <v>4567.92</v>
      </c>
      <c r="I506" s="6">
        <v>4580.4399999999996</v>
      </c>
      <c r="J506" s="9">
        <f t="shared" si="678"/>
        <v>88.200000000000728</v>
      </c>
      <c r="K506" s="9">
        <f t="shared" si="705"/>
        <v>114.69166666666668</v>
      </c>
      <c r="L506" s="9">
        <f t="shared" si="682"/>
        <v>72.930000000000291</v>
      </c>
      <c r="M506" s="9">
        <f t="shared" ref="M506" si="767">AVERAGE(L495:L506)</f>
        <v>89.307500000000047</v>
      </c>
      <c r="N506" s="6" t="s">
        <v>37</v>
      </c>
      <c r="O506" s="9">
        <f t="shared" si="684"/>
        <v>587.44000000000051</v>
      </c>
      <c r="P506" s="4">
        <f t="shared" si="723"/>
        <v>1</v>
      </c>
      <c r="Q506" s="5">
        <f t="shared" si="724"/>
        <v>80.020000000000437</v>
      </c>
      <c r="R506" s="5">
        <f t="shared" si="725"/>
        <v>527.42500000000018</v>
      </c>
      <c r="S506" s="4">
        <f t="shared" si="726"/>
        <v>1</v>
      </c>
      <c r="T506" s="4">
        <f t="shared" si="727"/>
        <v>1</v>
      </c>
      <c r="U506" s="5">
        <f t="shared" si="719"/>
        <v>535.20400000000029</v>
      </c>
      <c r="V506" s="5">
        <f t="shared" si="720"/>
        <v>52.236000000000217</v>
      </c>
      <c r="X506" s="5">
        <f t="shared" si="680"/>
        <v>12.619999999999891</v>
      </c>
      <c r="Y506" s="5">
        <f t="shared" si="681"/>
        <v>-37.510000000000218</v>
      </c>
      <c r="AA506" s="5">
        <f t="shared" si="699"/>
        <v>0</v>
      </c>
      <c r="AB506" s="5">
        <f t="shared" si="700"/>
        <v>0</v>
      </c>
      <c r="AC506" s="5">
        <f t="shared" si="701"/>
        <v>0</v>
      </c>
      <c r="AF506" s="5">
        <f t="shared" si="687"/>
        <v>40.300000000000182</v>
      </c>
      <c r="AG506" s="5">
        <f t="shared" si="688"/>
        <v>35.460000000000036</v>
      </c>
      <c r="AH506" s="5">
        <f t="shared" si="689"/>
        <v>47.900000000000546</v>
      </c>
      <c r="AI506" s="5">
        <f t="shared" si="690"/>
        <v>52.740000000000691</v>
      </c>
      <c r="AJ506" s="5"/>
      <c r="AK506" s="5">
        <f t="shared" si="691"/>
        <v>40.300000000000182</v>
      </c>
      <c r="AL506" s="5">
        <f t="shared" si="711"/>
        <v>43.901999999999859</v>
      </c>
      <c r="AM506" s="5">
        <f t="shared" si="692"/>
        <v>47.900000000000546</v>
      </c>
      <c r="AN506" s="5">
        <f t="shared" si="707"/>
        <v>84.670000000000073</v>
      </c>
      <c r="AO506" s="5">
        <f t="shared" si="708"/>
        <v>0</v>
      </c>
      <c r="AP506" s="5">
        <f t="shared" si="721"/>
        <v>3</v>
      </c>
      <c r="AQ506" s="5">
        <f t="shared" si="739"/>
        <v>3.7</v>
      </c>
      <c r="AR506" s="5"/>
      <c r="AS506" s="5">
        <f t="shared" si="685"/>
        <v>52.740000000000691</v>
      </c>
      <c r="AT506" s="5">
        <f t="shared" si="707"/>
        <v>86.777000000000129</v>
      </c>
      <c r="AU506" s="5">
        <f t="shared" si="693"/>
        <v>35.460000000000036</v>
      </c>
      <c r="AV506" s="5">
        <f t="shared" si="696"/>
        <v>4.8400000000001455</v>
      </c>
      <c r="AW506" s="5">
        <f t="shared" si="694"/>
        <v>4</v>
      </c>
      <c r="AX506" s="3">
        <v>1</v>
      </c>
      <c r="AZ506" s="4">
        <f t="shared" si="729"/>
        <v>1</v>
      </c>
      <c r="BA506" s="5">
        <f t="shared" si="735"/>
        <v>0</v>
      </c>
      <c r="BB506" s="4">
        <f t="shared" si="730"/>
        <v>0.37267904509284483</v>
      </c>
      <c r="BD506" s="5">
        <v>5.2799999999997453</v>
      </c>
      <c r="BE506" s="4">
        <v>1</v>
      </c>
      <c r="BJ506" s="5">
        <v>119.26000000000022</v>
      </c>
      <c r="BK506" s="5">
        <v>-42.720000000000255</v>
      </c>
      <c r="BL506" s="5">
        <v>54.390000000000327</v>
      </c>
      <c r="BM506" s="5">
        <v>2</v>
      </c>
      <c r="BR506">
        <v>-46</v>
      </c>
      <c r="BS506">
        <v>38</v>
      </c>
    </row>
    <row r="507" spans="1:71">
      <c r="A507" s="7">
        <v>37259</v>
      </c>
      <c r="B507" s="6">
        <v>5175.18</v>
      </c>
      <c r="C507" s="6">
        <v>5288.23</v>
      </c>
      <c r="D507" s="6">
        <v>5175.18</v>
      </c>
      <c r="E507" s="6">
        <v>5270.29</v>
      </c>
      <c r="F507" s="6">
        <v>4626.76</v>
      </c>
      <c r="G507" s="6">
        <v>4692.24</v>
      </c>
      <c r="H507" s="6">
        <v>4609.28</v>
      </c>
      <c r="I507" s="6">
        <v>4681.2</v>
      </c>
      <c r="J507" s="9">
        <f t="shared" si="678"/>
        <v>120.34999999999945</v>
      </c>
      <c r="K507" s="9">
        <f t="shared" si="705"/>
        <v>116.91083333333336</v>
      </c>
      <c r="L507" s="9">
        <f t="shared" si="682"/>
        <v>111.80000000000018</v>
      </c>
      <c r="M507" s="9">
        <f t="shared" ref="M507" si="768">AVERAGE(L496:L507)</f>
        <v>92.803333333333356</v>
      </c>
      <c r="N507" s="6" t="s">
        <v>37</v>
      </c>
      <c r="O507" s="9">
        <f t="shared" si="684"/>
        <v>589.09000000000015</v>
      </c>
      <c r="P507" s="4">
        <f t="shared" si="723"/>
        <v>1</v>
      </c>
      <c r="Q507" s="5">
        <f t="shared" si="724"/>
        <v>69.420000000000073</v>
      </c>
      <c r="R507" s="5">
        <f t="shared" si="725"/>
        <v>537.02500000000009</v>
      </c>
      <c r="S507" s="4">
        <f t="shared" si="726"/>
        <v>1</v>
      </c>
      <c r="T507" s="4">
        <f t="shared" si="727"/>
        <v>1</v>
      </c>
      <c r="U507" s="5">
        <f t="shared" si="719"/>
        <v>551.53800000000024</v>
      </c>
      <c r="V507" s="5">
        <f t="shared" si="720"/>
        <v>37.551999999999907</v>
      </c>
      <c r="X507" s="5">
        <f t="shared" si="680"/>
        <v>95.109999999999673</v>
      </c>
      <c r="Y507" s="5">
        <f t="shared" si="681"/>
        <v>54.4399999999996</v>
      </c>
      <c r="AA507" s="5">
        <f t="shared" si="699"/>
        <v>1</v>
      </c>
      <c r="AB507" s="5">
        <f t="shared" si="700"/>
        <v>0</v>
      </c>
      <c r="AC507" s="5">
        <f t="shared" si="701"/>
        <v>1</v>
      </c>
      <c r="AF507" s="5">
        <f t="shared" si="687"/>
        <v>113.04999999999927</v>
      </c>
      <c r="AG507" s="5">
        <f t="shared" si="688"/>
        <v>120.34999999999945</v>
      </c>
      <c r="AH507" s="5">
        <f t="shared" si="689"/>
        <v>0</v>
      </c>
      <c r="AI507" s="5">
        <f t="shared" si="690"/>
        <v>-7.3000000000001819</v>
      </c>
      <c r="AJ507" s="5"/>
      <c r="AK507" s="5">
        <f t="shared" si="691"/>
        <v>0</v>
      </c>
      <c r="AL507" s="5">
        <f t="shared" si="711"/>
        <v>41.517000000000188</v>
      </c>
      <c r="AM507" s="5">
        <f t="shared" si="692"/>
        <v>113.04999999999927</v>
      </c>
      <c r="AN507" s="5">
        <f t="shared" si="707"/>
        <v>85.369999999999976</v>
      </c>
      <c r="AO507" s="5">
        <f t="shared" si="708"/>
        <v>1</v>
      </c>
      <c r="AP507" s="5">
        <f t="shared" si="721"/>
        <v>3</v>
      </c>
      <c r="AQ507" s="5">
        <f t="shared" si="739"/>
        <v>3.6</v>
      </c>
      <c r="AR507" s="5"/>
      <c r="AS507" s="5">
        <f t="shared" si="685"/>
        <v>120.34999999999945</v>
      </c>
      <c r="AT507" s="5">
        <f t="shared" si="707"/>
        <v>87.338000000000008</v>
      </c>
      <c r="AU507" s="5">
        <f t="shared" si="693"/>
        <v>-7.3000000000001819</v>
      </c>
      <c r="AV507" s="5">
        <f t="shared" si="696"/>
        <v>-7.3000000000001819</v>
      </c>
      <c r="AW507" s="5">
        <f t="shared" si="694"/>
        <v>5</v>
      </c>
      <c r="AZ507" s="4">
        <f t="shared" si="729"/>
        <v>1</v>
      </c>
      <c r="BA507" s="5">
        <f t="shared" si="735"/>
        <v>1.6499999999996362</v>
      </c>
      <c r="BB507" s="4">
        <f t="shared" si="730"/>
        <v>1</v>
      </c>
      <c r="BD507" s="5">
        <v>5.2800000000002001</v>
      </c>
      <c r="BE507" s="4">
        <v>1</v>
      </c>
      <c r="BJ507" s="5">
        <v>16.829999999999927</v>
      </c>
      <c r="BK507" s="5">
        <v>11.920000000000073</v>
      </c>
      <c r="BL507" s="5">
        <v>14.380000000000109</v>
      </c>
      <c r="BM507" s="5">
        <v>2</v>
      </c>
      <c r="BR507">
        <v>95</v>
      </c>
      <c r="BS507">
        <v>-56</v>
      </c>
    </row>
    <row r="508" spans="1:71">
      <c r="A508" s="7">
        <v>37260</v>
      </c>
      <c r="B508" s="6">
        <v>5291.6</v>
      </c>
      <c r="C508" s="6">
        <v>5352.16</v>
      </c>
      <c r="D508" s="6">
        <v>5262.92</v>
      </c>
      <c r="E508" s="6">
        <v>5318.73</v>
      </c>
      <c r="F508" s="6">
        <v>4702.7</v>
      </c>
      <c r="G508" s="6">
        <v>4720.04</v>
      </c>
      <c r="H508" s="6">
        <v>4663.3999999999996</v>
      </c>
      <c r="I508" s="6">
        <v>4682.79</v>
      </c>
      <c r="J508" s="9">
        <f t="shared" si="678"/>
        <v>89.239999999999782</v>
      </c>
      <c r="K508" s="9">
        <f t="shared" si="705"/>
        <v>110.53083333333332</v>
      </c>
      <c r="L508" s="9">
        <f t="shared" si="682"/>
        <v>56.640000000000327</v>
      </c>
      <c r="M508" s="9">
        <f t="shared" ref="M508" si="769">AVERAGE(L497:L508)</f>
        <v>90.670833333333348</v>
      </c>
      <c r="N508" s="6" t="s">
        <v>37</v>
      </c>
      <c r="O508" s="9">
        <f t="shared" si="684"/>
        <v>635.9399999999996</v>
      </c>
      <c r="P508" s="4">
        <f t="shared" si="723"/>
        <v>1</v>
      </c>
      <c r="Q508" s="5">
        <f t="shared" si="724"/>
        <v>109.96999999999935</v>
      </c>
      <c r="R508" s="5">
        <f t="shared" si="725"/>
        <v>553.46250000000009</v>
      </c>
      <c r="S508" s="4">
        <f t="shared" si="726"/>
        <v>1</v>
      </c>
      <c r="T508" s="4">
        <f t="shared" si="727"/>
        <v>1</v>
      </c>
      <c r="U508" s="5">
        <f t="shared" si="719"/>
        <v>574.79200000000014</v>
      </c>
      <c r="V508" s="5">
        <f t="shared" si="720"/>
        <v>61.147999999999456</v>
      </c>
      <c r="X508" s="5">
        <f t="shared" si="680"/>
        <v>27.1299999999992</v>
      </c>
      <c r="Y508" s="5">
        <f t="shared" si="681"/>
        <v>-19.909999999999854</v>
      </c>
      <c r="AA508" s="5">
        <f t="shared" si="699"/>
        <v>0</v>
      </c>
      <c r="AB508" s="5">
        <f t="shared" si="700"/>
        <v>0</v>
      </c>
      <c r="AC508" s="5">
        <f t="shared" si="701"/>
        <v>0</v>
      </c>
      <c r="AF508" s="5">
        <f t="shared" si="687"/>
        <v>60.559999999999491</v>
      </c>
      <c r="AG508" s="5">
        <f t="shared" si="688"/>
        <v>81.869999999999891</v>
      </c>
      <c r="AH508" s="5">
        <f t="shared" si="689"/>
        <v>28.680000000000291</v>
      </c>
      <c r="AI508" s="5">
        <f t="shared" si="690"/>
        <v>7.3699999999998909</v>
      </c>
      <c r="AJ508" s="5"/>
      <c r="AK508" s="5">
        <f t="shared" si="691"/>
        <v>28.680000000000291</v>
      </c>
      <c r="AL508" s="5">
        <f t="shared" si="711"/>
        <v>41.517000000000188</v>
      </c>
      <c r="AM508" s="5">
        <f t="shared" si="692"/>
        <v>60.559999999999491</v>
      </c>
      <c r="AN508" s="5">
        <f t="shared" si="707"/>
        <v>85.819999999999894</v>
      </c>
      <c r="AO508" s="5">
        <f t="shared" si="708"/>
        <v>0</v>
      </c>
      <c r="AP508" s="5">
        <f t="shared" si="721"/>
        <v>3</v>
      </c>
      <c r="AQ508" s="5">
        <f t="shared" si="739"/>
        <v>3.5</v>
      </c>
      <c r="AR508" s="5"/>
      <c r="AS508" s="5">
        <f t="shared" si="685"/>
        <v>81.869999999999891</v>
      </c>
      <c r="AT508" s="5">
        <f t="shared" si="707"/>
        <v>89.023999999999972</v>
      </c>
      <c r="AU508" s="5">
        <f t="shared" si="693"/>
        <v>7.3699999999998909</v>
      </c>
      <c r="AV508" s="5">
        <f t="shared" si="696"/>
        <v>-21.3100000000004</v>
      </c>
      <c r="AW508" s="5">
        <f t="shared" si="694"/>
        <v>6</v>
      </c>
      <c r="AX508" s="3">
        <v>1</v>
      </c>
      <c r="AZ508" s="4">
        <f t="shared" si="729"/>
        <v>1</v>
      </c>
      <c r="BA508" s="5">
        <f t="shared" si="735"/>
        <v>46.849999999999454</v>
      </c>
      <c r="BB508" s="4">
        <f t="shared" si="730"/>
        <v>1</v>
      </c>
      <c r="BD508" s="5">
        <v>5.3299999999990177</v>
      </c>
      <c r="BE508" s="4">
        <v>1</v>
      </c>
      <c r="BJ508" s="5">
        <v>46.889999999999418</v>
      </c>
      <c r="BK508" s="5">
        <v>8.0799999999999272</v>
      </c>
      <c r="BL508" s="5">
        <v>11.479999999999563</v>
      </c>
      <c r="BM508" s="5">
        <v>2</v>
      </c>
      <c r="BR508">
        <v>27</v>
      </c>
      <c r="BS508">
        <v>20</v>
      </c>
    </row>
    <row r="509" spans="1:71">
      <c r="A509" s="7">
        <v>37263</v>
      </c>
      <c r="B509" s="6">
        <v>5327.4</v>
      </c>
      <c r="C509" s="6">
        <v>5347.12</v>
      </c>
      <c r="D509" s="6">
        <v>5220.99</v>
      </c>
      <c r="E509" s="6">
        <v>5232.22</v>
      </c>
      <c r="F509" s="6">
        <v>4673.45</v>
      </c>
      <c r="G509" s="6">
        <v>4706.58</v>
      </c>
      <c r="H509" s="6">
        <v>4611.13</v>
      </c>
      <c r="I509" s="6">
        <v>4615.54</v>
      </c>
      <c r="J509" s="9">
        <f t="shared" si="678"/>
        <v>126.13000000000011</v>
      </c>
      <c r="K509" s="9">
        <f t="shared" si="705"/>
        <v>108.625</v>
      </c>
      <c r="L509" s="9">
        <f t="shared" si="682"/>
        <v>95.449999999999818</v>
      </c>
      <c r="M509" s="9">
        <f t="shared" ref="M509" si="770">AVERAGE(L498:L509)</f>
        <v>87.634999999999991</v>
      </c>
      <c r="N509" s="6" t="s">
        <v>37</v>
      </c>
      <c r="O509" s="9">
        <f t="shared" si="684"/>
        <v>616.68000000000029</v>
      </c>
      <c r="P509" s="4">
        <f t="shared" si="723"/>
        <v>0.80820553674567353</v>
      </c>
      <c r="Q509" s="5">
        <f t="shared" si="724"/>
        <v>100.41999999999916</v>
      </c>
      <c r="R509" s="5">
        <f t="shared" si="725"/>
        <v>560.62500000000023</v>
      </c>
      <c r="S509" s="4">
        <f t="shared" si="726"/>
        <v>0.83435107938419728</v>
      </c>
      <c r="T509" s="4">
        <f t="shared" si="727"/>
        <v>0.85014005602241383</v>
      </c>
      <c r="U509" s="5">
        <f t="shared" si="719"/>
        <v>592.9340000000002</v>
      </c>
      <c r="V509" s="5">
        <f t="shared" si="720"/>
        <v>23.746000000000095</v>
      </c>
      <c r="X509" s="5">
        <f t="shared" si="680"/>
        <v>-95.179999999999382</v>
      </c>
      <c r="Y509" s="5">
        <f t="shared" si="681"/>
        <v>-57.909999999999854</v>
      </c>
      <c r="AA509" s="5">
        <f t="shared" si="699"/>
        <v>0</v>
      </c>
      <c r="AB509" s="5">
        <f t="shared" si="700"/>
        <v>1</v>
      </c>
      <c r="AC509" s="5">
        <f t="shared" si="701"/>
        <v>1</v>
      </c>
      <c r="AF509" s="5">
        <f t="shared" si="687"/>
        <v>19.720000000000255</v>
      </c>
      <c r="AG509" s="5">
        <f t="shared" si="688"/>
        <v>28.390000000000327</v>
      </c>
      <c r="AH509" s="5">
        <f t="shared" si="689"/>
        <v>106.40999999999985</v>
      </c>
      <c r="AI509" s="5">
        <f t="shared" si="690"/>
        <v>97.739999999999782</v>
      </c>
      <c r="AJ509" s="5"/>
      <c r="AK509" s="5">
        <f t="shared" si="691"/>
        <v>19.720000000000255</v>
      </c>
      <c r="AL509" s="5">
        <f t="shared" si="711"/>
        <v>41.517000000000188</v>
      </c>
      <c r="AM509" s="5">
        <f t="shared" si="692"/>
        <v>106.40999999999985</v>
      </c>
      <c r="AN509" s="5">
        <f t="shared" si="707"/>
        <v>78.028999999999911</v>
      </c>
      <c r="AO509" s="5">
        <f t="shared" si="708"/>
        <v>1</v>
      </c>
      <c r="AP509" s="5">
        <f t="shared" si="721"/>
        <v>3</v>
      </c>
      <c r="AQ509" s="5">
        <f t="shared" si="739"/>
        <v>3.4</v>
      </c>
      <c r="AR509" s="5"/>
      <c r="AS509" s="5">
        <f t="shared" si="685"/>
        <v>97.739999999999782</v>
      </c>
      <c r="AT509" s="5">
        <f t="shared" si="707"/>
        <v>79.914999999999964</v>
      </c>
      <c r="AU509" s="5">
        <f t="shared" si="693"/>
        <v>28.390000000000327</v>
      </c>
      <c r="AV509" s="5">
        <f t="shared" si="696"/>
        <v>-8.6700000000000728</v>
      </c>
      <c r="AW509" s="5">
        <f t="shared" si="694"/>
        <v>2</v>
      </c>
      <c r="AZ509" s="4">
        <f t="shared" si="729"/>
        <v>0.85014005602241383</v>
      </c>
      <c r="BA509" s="5">
        <f t="shared" si="735"/>
        <v>-19.259999999999309</v>
      </c>
      <c r="BB509" s="4">
        <f t="shared" si="730"/>
        <v>1</v>
      </c>
      <c r="BD509" s="5">
        <v>5.3300000000008367</v>
      </c>
      <c r="BE509" s="4">
        <v>1</v>
      </c>
      <c r="BJ509" s="5">
        <v>71.579999999999927</v>
      </c>
      <c r="BK509" s="5">
        <v>5.069999999999709</v>
      </c>
      <c r="BL509" s="5">
        <v>21.579999999999927</v>
      </c>
      <c r="BM509" s="5">
        <v>2</v>
      </c>
      <c r="BR509">
        <v>-43</v>
      </c>
      <c r="BS509">
        <v>58</v>
      </c>
    </row>
    <row r="510" spans="1:71">
      <c r="A510" s="7">
        <v>37264</v>
      </c>
      <c r="B510" s="6">
        <v>5211.2299999999996</v>
      </c>
      <c r="C510" s="6">
        <v>5260.62</v>
      </c>
      <c r="D510" s="6">
        <v>5185.07</v>
      </c>
      <c r="E510" s="6">
        <v>5236.37</v>
      </c>
      <c r="F510" s="6">
        <v>4594.26</v>
      </c>
      <c r="G510" s="6">
        <v>4631.92</v>
      </c>
      <c r="H510" s="6">
        <v>4560.34</v>
      </c>
      <c r="I510" s="6">
        <v>4568.09</v>
      </c>
      <c r="J510" s="9">
        <f t="shared" si="678"/>
        <v>75.550000000000182</v>
      </c>
      <c r="K510" s="9">
        <f t="shared" si="705"/>
        <v>108.01916666666671</v>
      </c>
      <c r="L510" s="9">
        <f t="shared" si="682"/>
        <v>71.579999999999927</v>
      </c>
      <c r="M510" s="9">
        <f t="shared" ref="M510" si="771">AVERAGE(L499:L510)</f>
        <v>87.683333333333323</v>
      </c>
      <c r="N510" s="6" t="s">
        <v>36</v>
      </c>
      <c r="O510" s="9">
        <f t="shared" si="684"/>
        <v>668.27999999999975</v>
      </c>
      <c r="P510" s="4">
        <f t="shared" si="723"/>
        <v>1</v>
      </c>
      <c r="Q510" s="5">
        <f t="shared" si="724"/>
        <v>80.839999999999236</v>
      </c>
      <c r="R510" s="5">
        <f t="shared" si="725"/>
        <v>607.65000000000032</v>
      </c>
      <c r="S510" s="4">
        <f t="shared" si="726"/>
        <v>1</v>
      </c>
      <c r="T510" s="4">
        <f t="shared" si="727"/>
        <v>1</v>
      </c>
      <c r="U510" s="5">
        <f t="shared" si="719"/>
        <v>619.4860000000001</v>
      </c>
      <c r="V510" s="5">
        <f t="shared" si="720"/>
        <v>48.793999999999642</v>
      </c>
      <c r="X510" s="5">
        <f t="shared" si="680"/>
        <v>25.140000000000327</v>
      </c>
      <c r="Y510" s="5">
        <f t="shared" si="681"/>
        <v>-26.170000000000073</v>
      </c>
      <c r="AA510" s="5">
        <f t="shared" si="699"/>
        <v>0</v>
      </c>
      <c r="AB510" s="5">
        <f t="shared" si="700"/>
        <v>0</v>
      </c>
      <c r="AC510" s="5">
        <f t="shared" si="701"/>
        <v>0</v>
      </c>
      <c r="AF510" s="5">
        <f t="shared" si="687"/>
        <v>49.390000000000327</v>
      </c>
      <c r="AG510" s="5">
        <f t="shared" si="688"/>
        <v>28.399999999999636</v>
      </c>
      <c r="AH510" s="5">
        <f t="shared" si="689"/>
        <v>26.159999999999854</v>
      </c>
      <c r="AI510" s="5">
        <f t="shared" si="690"/>
        <v>47.150000000000546</v>
      </c>
      <c r="AJ510" s="5"/>
      <c r="AK510" s="5">
        <f t="shared" si="691"/>
        <v>26.159999999999854</v>
      </c>
      <c r="AL510" s="5">
        <f t="shared" si="711"/>
        <v>41.517000000000188</v>
      </c>
      <c r="AM510" s="5">
        <f t="shared" si="692"/>
        <v>49.390000000000327</v>
      </c>
      <c r="AN510" s="5">
        <f t="shared" si="707"/>
        <v>77.572999999999951</v>
      </c>
      <c r="AO510" s="5">
        <f t="shared" si="708"/>
        <v>0</v>
      </c>
      <c r="AP510" s="5">
        <f t="shared" si="721"/>
        <v>3</v>
      </c>
      <c r="AQ510" s="5">
        <f t="shared" si="739"/>
        <v>3.3</v>
      </c>
      <c r="AR510" s="5"/>
      <c r="AS510" s="5">
        <f t="shared" si="685"/>
        <v>47.150000000000546</v>
      </c>
      <c r="AT510" s="5">
        <f t="shared" si="707"/>
        <v>79.849999999999994</v>
      </c>
      <c r="AU510" s="5">
        <f t="shared" si="693"/>
        <v>28.399999999999636</v>
      </c>
      <c r="AV510" s="5">
        <f t="shared" si="696"/>
        <v>20.990000000000691</v>
      </c>
      <c r="AW510" s="5">
        <f t="shared" si="694"/>
        <v>3</v>
      </c>
      <c r="AX510" s="3">
        <v>1</v>
      </c>
      <c r="AZ510" s="4">
        <f t="shared" si="729"/>
        <v>1</v>
      </c>
      <c r="BA510" s="5">
        <f t="shared" si="735"/>
        <v>0</v>
      </c>
      <c r="BB510" s="4">
        <f t="shared" si="730"/>
        <v>0.85014005602241383</v>
      </c>
      <c r="BD510" s="5">
        <v>5.489999999999327</v>
      </c>
      <c r="BE510" s="4">
        <v>1</v>
      </c>
      <c r="BJ510" s="5">
        <v>52.800000000000182</v>
      </c>
      <c r="BK510" s="5">
        <v>-8.1599999999998545</v>
      </c>
      <c r="BL510" s="5">
        <v>30.119999999999891</v>
      </c>
      <c r="BM510" s="5">
        <v>2</v>
      </c>
      <c r="BR510">
        <v>-43</v>
      </c>
      <c r="BS510">
        <v>-26</v>
      </c>
    </row>
    <row r="511" spans="1:71">
      <c r="A511" s="7">
        <v>37265</v>
      </c>
      <c r="B511" s="6">
        <v>5228.18</v>
      </c>
      <c r="C511" s="6">
        <v>5303.81</v>
      </c>
      <c r="D511" s="6">
        <v>5180.32</v>
      </c>
      <c r="E511" s="6">
        <v>5288.21</v>
      </c>
      <c r="F511" s="6">
        <v>4578.68</v>
      </c>
      <c r="G511" s="6">
        <v>4592.6899999999996</v>
      </c>
      <c r="H511" s="6">
        <v>4525.53</v>
      </c>
      <c r="I511" s="6">
        <v>4587.01</v>
      </c>
      <c r="J511" s="9">
        <f t="shared" si="678"/>
        <v>123.49000000000069</v>
      </c>
      <c r="K511" s="9">
        <f t="shared" si="705"/>
        <v>102.22916666666674</v>
      </c>
      <c r="L511" s="9">
        <f t="shared" si="682"/>
        <v>67.159999999999854</v>
      </c>
      <c r="M511" s="9">
        <f t="shared" ref="M511" si="772">AVERAGE(L500:L511)</f>
        <v>79.422499999999971</v>
      </c>
      <c r="N511" s="6" t="s">
        <v>37</v>
      </c>
      <c r="O511" s="9">
        <f t="shared" si="684"/>
        <v>701.19999999999982</v>
      </c>
      <c r="P511" s="4">
        <f t="shared" si="723"/>
        <v>1</v>
      </c>
      <c r="Q511" s="5">
        <f t="shared" si="724"/>
        <v>112.10999999999967</v>
      </c>
      <c r="R511" s="5">
        <f t="shared" si="725"/>
        <v>617.11750000000006</v>
      </c>
      <c r="S511" s="4">
        <f t="shared" si="726"/>
        <v>1</v>
      </c>
      <c r="T511" s="4">
        <f t="shared" si="727"/>
        <v>1</v>
      </c>
      <c r="U511" s="5">
        <f t="shared" si="719"/>
        <v>642.23799999999994</v>
      </c>
      <c r="V511" s="5">
        <f t="shared" si="720"/>
        <v>58.961999999999875</v>
      </c>
      <c r="X511" s="5">
        <f t="shared" si="680"/>
        <v>60.029999999999745</v>
      </c>
      <c r="Y511" s="5">
        <f t="shared" si="681"/>
        <v>8.3299999999999272</v>
      </c>
      <c r="AA511" s="5">
        <f t="shared" si="699"/>
        <v>1</v>
      </c>
      <c r="AB511" s="5">
        <f t="shared" si="700"/>
        <v>0</v>
      </c>
      <c r="AC511" s="5">
        <f t="shared" si="701"/>
        <v>1</v>
      </c>
      <c r="AF511" s="5">
        <f t="shared" si="687"/>
        <v>75.630000000000109</v>
      </c>
      <c r="AG511" s="5">
        <f t="shared" si="688"/>
        <v>67.440000000000509</v>
      </c>
      <c r="AH511" s="5">
        <f t="shared" si="689"/>
        <v>47.860000000000582</v>
      </c>
      <c r="AI511" s="5">
        <f t="shared" si="690"/>
        <v>56.050000000000182</v>
      </c>
      <c r="AJ511" s="5"/>
      <c r="AK511" s="5">
        <f t="shared" si="691"/>
        <v>47.860000000000582</v>
      </c>
      <c r="AL511" s="5">
        <f t="shared" si="711"/>
        <v>48.321000000000545</v>
      </c>
      <c r="AM511" s="5">
        <f t="shared" si="692"/>
        <v>75.630000000000109</v>
      </c>
      <c r="AN511" s="5">
        <f t="shared" si="707"/>
        <v>76.360999999999962</v>
      </c>
      <c r="AO511" s="5">
        <f t="shared" si="708"/>
        <v>0</v>
      </c>
      <c r="AP511" s="5">
        <f t="shared" si="721"/>
        <v>3</v>
      </c>
      <c r="AQ511" s="5">
        <f t="shared" si="739"/>
        <v>3.3</v>
      </c>
      <c r="AR511" s="5"/>
      <c r="AS511" s="5">
        <f t="shared" si="685"/>
        <v>67.440000000000509</v>
      </c>
      <c r="AT511" s="5">
        <f t="shared" si="707"/>
        <v>77.457999999999998</v>
      </c>
      <c r="AU511" s="5">
        <f t="shared" si="693"/>
        <v>56.050000000000182</v>
      </c>
      <c r="AV511" s="5">
        <f t="shared" si="696"/>
        <v>8.1899999999995998</v>
      </c>
      <c r="AW511" s="5">
        <f t="shared" si="694"/>
        <v>4</v>
      </c>
      <c r="AZ511" s="4">
        <f t="shared" si="729"/>
        <v>1</v>
      </c>
      <c r="BA511" s="5">
        <f t="shared" si="735"/>
        <v>32.920000000000073</v>
      </c>
      <c r="BB511" s="4">
        <f t="shared" si="730"/>
        <v>1</v>
      </c>
      <c r="BD511" s="5">
        <v>5.4900000000006912</v>
      </c>
      <c r="BE511" s="4">
        <v>1</v>
      </c>
      <c r="BJ511" s="5">
        <v>35.329999999999927</v>
      </c>
      <c r="BK511" s="5">
        <v>25.920000000000073</v>
      </c>
      <c r="BL511" s="5">
        <v>34.110000000000582</v>
      </c>
      <c r="BM511" s="5">
        <v>2</v>
      </c>
      <c r="BR511">
        <v>-41</v>
      </c>
      <c r="BS511">
        <v>-8</v>
      </c>
    </row>
    <row r="512" spans="1:71">
      <c r="A512" s="7">
        <v>37266</v>
      </c>
      <c r="B512" s="6">
        <v>5265.81</v>
      </c>
      <c r="C512" s="6">
        <v>5265.81</v>
      </c>
      <c r="D512" s="6">
        <v>5172.04</v>
      </c>
      <c r="E512" s="6">
        <v>5228.1099999999997</v>
      </c>
      <c r="F512" s="6">
        <v>4551.87</v>
      </c>
      <c r="G512" s="6">
        <v>4573.03</v>
      </c>
      <c r="H512" s="6">
        <v>4503.6099999999997</v>
      </c>
      <c r="I512" s="6">
        <v>4515.5200000000004</v>
      </c>
      <c r="J512" s="9">
        <f t="shared" si="678"/>
        <v>116.17000000000007</v>
      </c>
      <c r="K512" s="9">
        <f t="shared" si="705"/>
        <v>105.41666666666674</v>
      </c>
      <c r="L512" s="9">
        <f t="shared" si="682"/>
        <v>83.400000000000546</v>
      </c>
      <c r="M512" s="9">
        <f t="shared" ref="M512" si="773">AVERAGE(L501:L512)</f>
        <v>81.094166666666752</v>
      </c>
      <c r="N512" s="6" t="s">
        <v>37</v>
      </c>
      <c r="O512" s="9">
        <f t="shared" si="684"/>
        <v>712.58999999999924</v>
      </c>
      <c r="P512" s="4">
        <f t="shared" si="723"/>
        <v>1</v>
      </c>
      <c r="Q512" s="5">
        <f t="shared" si="724"/>
        <v>95.909999999998945</v>
      </c>
      <c r="R512" s="5">
        <f t="shared" si="725"/>
        <v>640.65750000000003</v>
      </c>
      <c r="S512" s="4">
        <f t="shared" si="726"/>
        <v>1</v>
      </c>
      <c r="T512" s="4">
        <f t="shared" si="727"/>
        <v>1</v>
      </c>
      <c r="U512" s="5">
        <f t="shared" si="719"/>
        <v>666.93799999999976</v>
      </c>
      <c r="V512" s="5">
        <f t="shared" si="720"/>
        <v>45.651999999999475</v>
      </c>
      <c r="X512" s="5">
        <f t="shared" si="680"/>
        <v>-37.700000000000728</v>
      </c>
      <c r="Y512" s="5">
        <f t="shared" si="681"/>
        <v>-36.349999999999454</v>
      </c>
      <c r="AA512" s="5">
        <f t="shared" si="699"/>
        <v>0</v>
      </c>
      <c r="AB512" s="5">
        <f t="shared" si="700"/>
        <v>1</v>
      </c>
      <c r="AC512" s="5">
        <f t="shared" si="701"/>
        <v>1</v>
      </c>
      <c r="AF512" s="5">
        <f t="shared" si="687"/>
        <v>0</v>
      </c>
      <c r="AG512" s="5">
        <f t="shared" si="688"/>
        <v>-22.399999999999636</v>
      </c>
      <c r="AH512" s="5">
        <f t="shared" si="689"/>
        <v>93.770000000000437</v>
      </c>
      <c r="AI512" s="5">
        <f t="shared" si="690"/>
        <v>116.17000000000007</v>
      </c>
      <c r="AJ512" s="5"/>
      <c r="AK512" s="5">
        <f t="shared" si="691"/>
        <v>0</v>
      </c>
      <c r="AL512" s="5">
        <f t="shared" si="711"/>
        <v>48.321000000000545</v>
      </c>
      <c r="AM512" s="5">
        <f t="shared" si="692"/>
        <v>93.770000000000437</v>
      </c>
      <c r="AN512" s="5">
        <f t="shared" si="707"/>
        <v>79.109000000000009</v>
      </c>
      <c r="AO512" s="5">
        <f t="shared" si="708"/>
        <v>1</v>
      </c>
      <c r="AP512" s="5">
        <f t="shared" si="721"/>
        <v>4</v>
      </c>
      <c r="AQ512" s="5">
        <f t="shared" si="739"/>
        <v>3.4</v>
      </c>
      <c r="AR512" s="5"/>
      <c r="AS512" s="5">
        <f t="shared" si="685"/>
        <v>116.17000000000007</v>
      </c>
      <c r="AT512" s="5">
        <f t="shared" si="707"/>
        <v>83.069000000000045</v>
      </c>
      <c r="AU512" s="5">
        <f t="shared" si="693"/>
        <v>-22.399999999999636</v>
      </c>
      <c r="AV512" s="5">
        <f t="shared" si="696"/>
        <v>22.399999999999636</v>
      </c>
      <c r="AW512" s="5">
        <f t="shared" si="694"/>
        <v>5</v>
      </c>
      <c r="AZ512" s="4">
        <f t="shared" si="729"/>
        <v>1</v>
      </c>
      <c r="BA512" s="5">
        <f t="shared" si="735"/>
        <v>11.389999999999418</v>
      </c>
      <c r="BB512" s="4">
        <f t="shared" si="730"/>
        <v>1</v>
      </c>
      <c r="BD512" s="5">
        <v>5.5999999999994543</v>
      </c>
      <c r="BE512" s="4">
        <v>1</v>
      </c>
      <c r="BJ512" s="5">
        <v>40.519999999999527</v>
      </c>
      <c r="BK512" s="5">
        <v>9.9600000000000364</v>
      </c>
      <c r="BL512" s="5">
        <v>22.299999999999272</v>
      </c>
      <c r="BM512" s="5">
        <v>2</v>
      </c>
      <c r="BR512">
        <v>-42</v>
      </c>
      <c r="BS512">
        <v>36</v>
      </c>
    </row>
    <row r="513" spans="1:71">
      <c r="A513" s="7">
        <v>37267</v>
      </c>
      <c r="B513" s="6">
        <v>5228.09</v>
      </c>
      <c r="C513" s="6">
        <v>5270.44</v>
      </c>
      <c r="D513" s="6">
        <v>5188.43</v>
      </c>
      <c r="E513" s="6">
        <v>5209.97</v>
      </c>
      <c r="F513" s="6">
        <v>4532.74</v>
      </c>
      <c r="G513" s="6">
        <v>4583.8100000000004</v>
      </c>
      <c r="H513" s="6">
        <v>4516.28</v>
      </c>
      <c r="I513" s="6">
        <v>4554.6899999999996</v>
      </c>
      <c r="J513" s="9">
        <f t="shared" si="678"/>
        <v>82.009999999999309</v>
      </c>
      <c r="K513" s="9">
        <f t="shared" si="705"/>
        <v>102.83666666666666</v>
      </c>
      <c r="L513" s="9">
        <f t="shared" si="682"/>
        <v>68.289999999999964</v>
      </c>
      <c r="M513" s="9">
        <f t="shared" ref="M513" si="774">AVERAGE(L502:L513)</f>
        <v>80.500000000000071</v>
      </c>
      <c r="N513" s="6" t="s">
        <v>37</v>
      </c>
      <c r="O513" s="9">
        <f t="shared" si="684"/>
        <v>655.28000000000065</v>
      </c>
      <c r="P513" s="4">
        <f t="shared" si="723"/>
        <v>0.40246064018351357</v>
      </c>
      <c r="Q513" s="5">
        <f t="shared" si="724"/>
        <v>95.909999999998945</v>
      </c>
      <c r="R513" s="5">
        <f t="shared" si="725"/>
        <v>640.65750000000003</v>
      </c>
      <c r="S513" s="4">
        <f t="shared" si="726"/>
        <v>0.53595141700405668</v>
      </c>
      <c r="T513" s="4">
        <f t="shared" si="727"/>
        <v>0.67634268933190844</v>
      </c>
      <c r="U513" s="5">
        <f t="shared" si="719"/>
        <v>670.80599999999993</v>
      </c>
      <c r="V513" s="5">
        <f t="shared" si="720"/>
        <v>-15.525999999999271</v>
      </c>
      <c r="X513" s="5">
        <f t="shared" si="680"/>
        <v>-18.119999999999891</v>
      </c>
      <c r="Y513" s="5">
        <f t="shared" si="681"/>
        <v>21.949999999999818</v>
      </c>
      <c r="AA513" s="5">
        <f t="shared" si="699"/>
        <v>0</v>
      </c>
      <c r="AB513" s="5">
        <f t="shared" si="700"/>
        <v>0</v>
      </c>
      <c r="AC513" s="5">
        <f t="shared" si="701"/>
        <v>0</v>
      </c>
      <c r="AF513" s="5">
        <f t="shared" si="687"/>
        <v>42.349999999999454</v>
      </c>
      <c r="AG513" s="5">
        <f t="shared" si="688"/>
        <v>42.329999999999927</v>
      </c>
      <c r="AH513" s="5">
        <f t="shared" si="689"/>
        <v>39.659999999999854</v>
      </c>
      <c r="AI513" s="5">
        <f t="shared" si="690"/>
        <v>39.679999999999382</v>
      </c>
      <c r="AJ513" s="5"/>
      <c r="AK513" s="5">
        <f t="shared" si="691"/>
        <v>39.659999999999854</v>
      </c>
      <c r="AL513" s="5">
        <f t="shared" si="711"/>
        <v>41.056000000000218</v>
      </c>
      <c r="AM513" s="5">
        <f t="shared" si="692"/>
        <v>42.349999999999454</v>
      </c>
      <c r="AN513" s="5">
        <f t="shared" si="707"/>
        <v>73.866999999999919</v>
      </c>
      <c r="AO513" s="5">
        <f t="shared" si="708"/>
        <v>0</v>
      </c>
      <c r="AP513" s="5">
        <f t="shared" si="721"/>
        <v>3</v>
      </c>
      <c r="AQ513" s="5">
        <f t="shared" si="739"/>
        <v>3.3</v>
      </c>
      <c r="AR513" s="5"/>
      <c r="AS513" s="5">
        <f t="shared" si="685"/>
        <v>42.329999999999927</v>
      </c>
      <c r="AT513" s="5">
        <f t="shared" si="707"/>
        <v>78.235000000000042</v>
      </c>
      <c r="AU513" s="5">
        <f t="shared" si="693"/>
        <v>39.679999999999382</v>
      </c>
      <c r="AV513" s="5">
        <f t="shared" si="696"/>
        <v>1.9999999999527063E-2</v>
      </c>
      <c r="AW513" s="5">
        <f t="shared" si="694"/>
        <v>6</v>
      </c>
      <c r="AZ513" s="4">
        <f t="shared" si="729"/>
        <v>0.67634268933190844</v>
      </c>
      <c r="BA513" s="5">
        <f t="shared" si="735"/>
        <v>-57.309999999998581</v>
      </c>
      <c r="BB513" s="4">
        <f t="shared" si="730"/>
        <v>1</v>
      </c>
      <c r="BD513" s="5">
        <v>5.7200000000002547</v>
      </c>
      <c r="BE513" s="4">
        <v>1</v>
      </c>
      <c r="BJ513" s="5">
        <v>81.990000000000691</v>
      </c>
      <c r="BK513" s="5">
        <v>-40.050000000000182</v>
      </c>
      <c r="BL513" s="5">
        <v>57.600000000000364</v>
      </c>
      <c r="BM513" s="5">
        <v>2</v>
      </c>
      <c r="BR513">
        <v>-18</v>
      </c>
      <c r="BS513">
        <v>-48</v>
      </c>
    </row>
    <row r="514" spans="1:71">
      <c r="A514" s="7">
        <v>37270</v>
      </c>
      <c r="B514" s="6">
        <v>5206.2299999999996</v>
      </c>
      <c r="C514" s="6">
        <v>5206.2299999999996</v>
      </c>
      <c r="D514" s="6">
        <v>5055.62</v>
      </c>
      <c r="E514" s="6">
        <v>5065.84</v>
      </c>
      <c r="F514" s="6">
        <v>4526.42</v>
      </c>
      <c r="G514" s="6">
        <v>4530.67</v>
      </c>
      <c r="H514" s="6">
        <v>4448.47</v>
      </c>
      <c r="I514" s="6">
        <v>4453.97</v>
      </c>
      <c r="J514" s="9">
        <f t="shared" si="678"/>
        <v>154.35000000000036</v>
      </c>
      <c r="K514" s="9">
        <f t="shared" si="705"/>
        <v>107.18333333333339</v>
      </c>
      <c r="L514" s="9">
        <f t="shared" si="682"/>
        <v>106.21999999999935</v>
      </c>
      <c r="M514" s="9">
        <f t="shared" ref="M514" si="775">AVERAGE(L503:L514)</f>
        <v>84.170833333333348</v>
      </c>
      <c r="N514" s="6" t="s">
        <v>36</v>
      </c>
      <c r="O514" s="9">
        <f t="shared" si="684"/>
        <v>611.86999999999989</v>
      </c>
      <c r="P514" s="4">
        <f t="shared" si="723"/>
        <v>0</v>
      </c>
      <c r="Q514" s="5">
        <f t="shared" si="724"/>
        <v>100.71999999999935</v>
      </c>
      <c r="R514" s="5">
        <f t="shared" si="725"/>
        <v>637.04999999999973</v>
      </c>
      <c r="S514" s="4">
        <f t="shared" si="726"/>
        <v>0</v>
      </c>
      <c r="T514" s="4">
        <f t="shared" si="727"/>
        <v>0.19520575309628149</v>
      </c>
      <c r="U514" s="5">
        <f t="shared" si="719"/>
        <v>669.84399999999982</v>
      </c>
      <c r="V514" s="5">
        <f t="shared" si="720"/>
        <v>-57.973999999999933</v>
      </c>
      <c r="X514" s="5">
        <f t="shared" si="680"/>
        <v>-140.38999999999942</v>
      </c>
      <c r="Y514" s="5">
        <f t="shared" si="681"/>
        <v>-72.449999999999818</v>
      </c>
      <c r="AA514" s="5">
        <f t="shared" si="699"/>
        <v>0</v>
      </c>
      <c r="AB514" s="5">
        <f t="shared" si="700"/>
        <v>1</v>
      </c>
      <c r="AC514" s="5">
        <f t="shared" si="701"/>
        <v>1</v>
      </c>
      <c r="AF514" s="5">
        <f t="shared" si="687"/>
        <v>0</v>
      </c>
      <c r="AG514" s="5">
        <f t="shared" si="688"/>
        <v>-3.7400000000006912</v>
      </c>
      <c r="AH514" s="5">
        <f t="shared" si="689"/>
        <v>150.60999999999967</v>
      </c>
      <c r="AI514" s="5">
        <f t="shared" si="690"/>
        <v>154.35000000000036</v>
      </c>
      <c r="AJ514" s="5"/>
      <c r="AK514" s="5">
        <f t="shared" si="691"/>
        <v>0</v>
      </c>
      <c r="AL514" s="5">
        <f t="shared" si="711"/>
        <v>41.056000000000218</v>
      </c>
      <c r="AM514" s="5">
        <f t="shared" si="692"/>
        <v>150.60999999999967</v>
      </c>
      <c r="AN514" s="5">
        <f t="shared" si="707"/>
        <v>80.501999999999867</v>
      </c>
      <c r="AO514" s="5">
        <f t="shared" si="708"/>
        <v>1</v>
      </c>
      <c r="AP514" s="5">
        <f t="shared" si="721"/>
        <v>4</v>
      </c>
      <c r="AQ514" s="5">
        <f t="shared" si="739"/>
        <v>3.3</v>
      </c>
      <c r="AR514" s="5"/>
      <c r="AS514" s="5">
        <f t="shared" si="685"/>
        <v>154.35000000000036</v>
      </c>
      <c r="AT514" s="5">
        <f t="shared" si="707"/>
        <v>83.858000000000089</v>
      </c>
      <c r="AU514" s="5">
        <f t="shared" si="693"/>
        <v>-3.7400000000006912</v>
      </c>
      <c r="AV514" s="5">
        <f t="shared" si="696"/>
        <v>3.7400000000006912</v>
      </c>
      <c r="AW514" s="5">
        <f t="shared" si="694"/>
        <v>2</v>
      </c>
      <c r="AZ514" s="4">
        <f t="shared" si="729"/>
        <v>0.19520575309628149</v>
      </c>
      <c r="BA514" s="5">
        <f t="shared" si="735"/>
        <v>0</v>
      </c>
      <c r="BB514" s="4">
        <f t="shared" si="730"/>
        <v>0.67634268933190844</v>
      </c>
      <c r="BD514" s="5">
        <v>5.7399999999997817</v>
      </c>
      <c r="BE514" s="4">
        <v>1</v>
      </c>
      <c r="BJ514" s="5">
        <v>54.369999999999891</v>
      </c>
      <c r="BK514" s="5">
        <v>45.769999999999527</v>
      </c>
      <c r="BL514" s="5">
        <v>12.9399999999996</v>
      </c>
      <c r="BM514" s="5">
        <v>2</v>
      </c>
      <c r="BR514">
        <v>151</v>
      </c>
      <c r="BS514">
        <v>-51</v>
      </c>
    </row>
    <row r="515" spans="1:71">
      <c r="A515" s="7">
        <v>37271</v>
      </c>
      <c r="B515" s="6">
        <v>5059.84</v>
      </c>
      <c r="C515" s="6">
        <v>5107.5600000000004</v>
      </c>
      <c r="D515" s="6">
        <v>5029.4799999999996</v>
      </c>
      <c r="E515" s="6">
        <v>5062.04</v>
      </c>
      <c r="F515" s="6">
        <v>4437.79</v>
      </c>
      <c r="G515" s="6">
        <v>4519.24</v>
      </c>
      <c r="H515" s="6">
        <v>4419.1400000000003</v>
      </c>
      <c r="I515" s="6">
        <v>4518.42</v>
      </c>
      <c r="J515" s="9">
        <f t="shared" ref="J515:J578" si="776">MAX(ABS(E514-D515),ABS(C515-E514),ABS(C515-D515))</f>
        <v>78.080000000000837</v>
      </c>
      <c r="K515" s="9">
        <f t="shared" si="705"/>
        <v>101.42000000000007</v>
      </c>
      <c r="L515" s="9">
        <f t="shared" si="682"/>
        <v>100.09999999999945</v>
      </c>
      <c r="M515" s="9">
        <f t="shared" ref="M515" si="777">AVERAGE(L504:L515)</f>
        <v>81.304166666666632</v>
      </c>
      <c r="N515" s="6" t="s">
        <v>36</v>
      </c>
      <c r="O515" s="9">
        <f t="shared" si="684"/>
        <v>543.61999999999989</v>
      </c>
      <c r="P515" s="4">
        <f t="shared" si="723"/>
        <v>0</v>
      </c>
      <c r="Q515" s="5">
        <f t="shared" si="724"/>
        <v>168.96999999999935</v>
      </c>
      <c r="R515" s="5">
        <f t="shared" si="725"/>
        <v>585.86249999999973</v>
      </c>
      <c r="S515" s="4">
        <f t="shared" si="726"/>
        <v>0</v>
      </c>
      <c r="T515" s="4">
        <f t="shared" si="727"/>
        <v>0</v>
      </c>
      <c r="U515" s="5">
        <f t="shared" si="719"/>
        <v>644.91199999999992</v>
      </c>
      <c r="V515" s="5">
        <f t="shared" si="720"/>
        <v>-101.29200000000003</v>
      </c>
      <c r="X515" s="5">
        <f t="shared" ref="X515:X578" si="778">E515-B515</f>
        <v>2.1999999999998181</v>
      </c>
      <c r="Y515" s="5">
        <f t="shared" ref="Y515:Y578" si="779">I515-F515</f>
        <v>80.630000000000109</v>
      </c>
      <c r="AA515" s="5">
        <f t="shared" si="699"/>
        <v>1</v>
      </c>
      <c r="AB515" s="5">
        <f t="shared" si="700"/>
        <v>0</v>
      </c>
      <c r="AC515" s="5">
        <f t="shared" si="701"/>
        <v>1</v>
      </c>
      <c r="AF515" s="5">
        <f t="shared" si="687"/>
        <v>47.720000000000255</v>
      </c>
      <c r="AG515" s="5">
        <f t="shared" si="688"/>
        <v>41.720000000000255</v>
      </c>
      <c r="AH515" s="5">
        <f t="shared" si="689"/>
        <v>30.360000000000582</v>
      </c>
      <c r="AI515" s="5">
        <f t="shared" si="690"/>
        <v>36.360000000000582</v>
      </c>
      <c r="AJ515" s="5"/>
      <c r="AK515" s="5">
        <f t="shared" si="691"/>
        <v>30.360000000000582</v>
      </c>
      <c r="AL515" s="5">
        <f t="shared" si="711"/>
        <v>41.056000000000218</v>
      </c>
      <c r="AM515" s="5">
        <f t="shared" si="692"/>
        <v>47.720000000000255</v>
      </c>
      <c r="AN515" s="5">
        <f t="shared" si="707"/>
        <v>78.738999999999947</v>
      </c>
      <c r="AO515" s="5">
        <f t="shared" si="708"/>
        <v>0</v>
      </c>
      <c r="AP515" s="5">
        <f t="shared" si="721"/>
        <v>4</v>
      </c>
      <c r="AQ515" s="5">
        <f t="shared" si="739"/>
        <v>3.3</v>
      </c>
      <c r="AR515" s="5"/>
      <c r="AS515" s="5">
        <f t="shared" si="685"/>
        <v>41.720000000000255</v>
      </c>
      <c r="AT515" s="5">
        <f t="shared" si="707"/>
        <v>82.186000000000149</v>
      </c>
      <c r="AU515" s="5">
        <f t="shared" si="693"/>
        <v>36.360000000000582</v>
      </c>
      <c r="AV515" s="5">
        <f t="shared" si="696"/>
        <v>6</v>
      </c>
      <c r="AW515" s="5">
        <f t="shared" si="694"/>
        <v>3</v>
      </c>
      <c r="AZ515" s="4">
        <f t="shared" si="729"/>
        <v>0</v>
      </c>
      <c r="BA515" s="5">
        <f t="shared" si="735"/>
        <v>0</v>
      </c>
      <c r="BB515" s="4">
        <f t="shared" si="730"/>
        <v>0.19520575309628149</v>
      </c>
      <c r="BD515" s="5">
        <v>5.929999999998472</v>
      </c>
      <c r="BE515" s="4">
        <v>1</v>
      </c>
      <c r="BJ515" s="5">
        <v>302.81999999999971</v>
      </c>
      <c r="BK515" s="5">
        <v>-90.889999999999418</v>
      </c>
      <c r="BL515" s="5">
        <v>99.319999999999709</v>
      </c>
      <c r="BM515" s="5">
        <v>2</v>
      </c>
      <c r="BR515">
        <v>-41</v>
      </c>
      <c r="BS515">
        <v>81</v>
      </c>
    </row>
    <row r="516" spans="1:71">
      <c r="A516" s="7">
        <v>37272</v>
      </c>
      <c r="B516" s="6">
        <v>5050.3500000000004</v>
      </c>
      <c r="C516" s="6">
        <v>5052.8100000000004</v>
      </c>
      <c r="D516" s="6">
        <v>4974.58</v>
      </c>
      <c r="E516" s="6">
        <v>4984.2</v>
      </c>
      <c r="F516" s="6">
        <v>4482.01</v>
      </c>
      <c r="G516" s="6">
        <v>4484.01</v>
      </c>
      <c r="H516" s="6">
        <v>4421.88</v>
      </c>
      <c r="I516" s="6">
        <v>4425.5</v>
      </c>
      <c r="J516" s="9">
        <f t="shared" si="776"/>
        <v>87.460000000000036</v>
      </c>
      <c r="K516" s="9">
        <f t="shared" si="705"/>
        <v>100.53166666666675</v>
      </c>
      <c r="L516" s="9">
        <f t="shared" ref="L516:L579" si="780">MAX(ABS(I515-H516),ABS(G516-I515),ABS(G516-H516))</f>
        <v>96.539999999999964</v>
      </c>
      <c r="M516" s="9">
        <f t="shared" ref="M516" si="781">AVERAGE(L505:L516)</f>
        <v>81.500833333333276</v>
      </c>
      <c r="N516" s="6" t="s">
        <v>36</v>
      </c>
      <c r="O516" s="9">
        <f t="shared" ref="O516:O579" si="782">E516-I516</f>
        <v>558.69999999999982</v>
      </c>
      <c r="P516" s="4">
        <f t="shared" si="723"/>
        <v>8.9246611824584154E-2</v>
      </c>
      <c r="Q516" s="5">
        <f t="shared" si="724"/>
        <v>168.96999999999935</v>
      </c>
      <c r="R516" s="5">
        <f t="shared" si="725"/>
        <v>585.86249999999973</v>
      </c>
      <c r="S516" s="4">
        <f t="shared" si="726"/>
        <v>8.9246611824584154E-2</v>
      </c>
      <c r="T516" s="4">
        <f t="shared" si="727"/>
        <v>8.9246611824584154E-2</v>
      </c>
      <c r="U516" s="5">
        <f t="shared" si="719"/>
        <v>616.41199999999992</v>
      </c>
      <c r="V516" s="5">
        <f t="shared" si="720"/>
        <v>-57.712000000000103</v>
      </c>
      <c r="X516" s="5">
        <f t="shared" si="778"/>
        <v>-66.150000000000546</v>
      </c>
      <c r="Y516" s="5">
        <f t="shared" si="779"/>
        <v>-56.510000000000218</v>
      </c>
      <c r="AA516" s="5">
        <f t="shared" si="699"/>
        <v>0</v>
      </c>
      <c r="AB516" s="5">
        <f t="shared" si="700"/>
        <v>1</v>
      </c>
      <c r="AC516" s="5">
        <f t="shared" si="701"/>
        <v>1</v>
      </c>
      <c r="AF516" s="5">
        <f t="shared" si="687"/>
        <v>2.4600000000000364</v>
      </c>
      <c r="AG516" s="5">
        <f t="shared" si="688"/>
        <v>-9.2299999999995634</v>
      </c>
      <c r="AH516" s="5">
        <f t="shared" si="689"/>
        <v>75.770000000000437</v>
      </c>
      <c r="AI516" s="5">
        <f t="shared" si="690"/>
        <v>87.460000000000036</v>
      </c>
      <c r="AJ516" s="5"/>
      <c r="AK516" s="5">
        <f t="shared" si="691"/>
        <v>2.4600000000000364</v>
      </c>
      <c r="AL516" s="5">
        <f t="shared" si="711"/>
        <v>40.479999999999926</v>
      </c>
      <c r="AM516" s="5">
        <f t="shared" si="692"/>
        <v>75.770000000000437</v>
      </c>
      <c r="AN516" s="5">
        <f t="shared" si="707"/>
        <v>81.525999999999925</v>
      </c>
      <c r="AO516" s="5">
        <f t="shared" si="708"/>
        <v>0</v>
      </c>
      <c r="AP516" s="5">
        <f t="shared" si="721"/>
        <v>4</v>
      </c>
      <c r="AQ516" s="5">
        <f t="shared" si="739"/>
        <v>3.4</v>
      </c>
      <c r="AR516" s="5"/>
      <c r="AS516" s="5">
        <f t="shared" ref="AS516:AS579" si="783">MAX(AG516,AI516)</f>
        <v>87.460000000000036</v>
      </c>
      <c r="AT516" s="5">
        <f t="shared" si="707"/>
        <v>85.658000000000087</v>
      </c>
      <c r="AU516" s="5">
        <f t="shared" si="693"/>
        <v>-9.2299999999995634</v>
      </c>
      <c r="AV516" s="5">
        <f t="shared" si="696"/>
        <v>11.6899999999996</v>
      </c>
      <c r="AW516" s="5">
        <f t="shared" si="694"/>
        <v>4</v>
      </c>
      <c r="AZ516" s="4">
        <f t="shared" si="729"/>
        <v>8.9246611824584154E-2</v>
      </c>
      <c r="BA516" s="5">
        <f t="shared" si="735"/>
        <v>0</v>
      </c>
      <c r="BB516" s="4">
        <f t="shared" si="730"/>
        <v>0</v>
      </c>
      <c r="BD516" s="5">
        <v>5.9900000000002365</v>
      </c>
      <c r="BE516" s="4">
        <v>1</v>
      </c>
      <c r="BJ516" s="5">
        <v>94.829999999999927</v>
      </c>
      <c r="BK516" s="5">
        <v>30.390000000000327</v>
      </c>
      <c r="BL516" s="5">
        <v>26.800000000000182</v>
      </c>
      <c r="BM516" s="5">
        <v>2</v>
      </c>
      <c r="BR516">
        <v>76</v>
      </c>
      <c r="BS516">
        <v>-49</v>
      </c>
    </row>
    <row r="517" spans="1:71">
      <c r="A517" s="7">
        <v>37273</v>
      </c>
      <c r="B517" s="6">
        <v>4985.37</v>
      </c>
      <c r="C517" s="6">
        <v>5135.99</v>
      </c>
      <c r="D517" s="6">
        <v>4985.37</v>
      </c>
      <c r="E517" s="6">
        <v>5133.3999999999996</v>
      </c>
      <c r="F517" s="6">
        <v>4431.72</v>
      </c>
      <c r="G517" s="6">
        <v>4489.26</v>
      </c>
      <c r="H517" s="6">
        <v>4431.72</v>
      </c>
      <c r="I517" s="6">
        <v>4475.6400000000003</v>
      </c>
      <c r="J517" s="9">
        <f t="shared" si="776"/>
        <v>151.78999999999996</v>
      </c>
      <c r="K517" s="9">
        <f t="shared" si="705"/>
        <v>107.73500000000013</v>
      </c>
      <c r="L517" s="9">
        <f t="shared" si="780"/>
        <v>63.760000000000218</v>
      </c>
      <c r="M517" s="9">
        <f t="shared" ref="M517" si="784">AVERAGE(L506:L517)</f>
        <v>82.822499999999991</v>
      </c>
      <c r="N517" s="6" t="s">
        <v>36</v>
      </c>
      <c r="O517" s="9">
        <f t="shared" si="782"/>
        <v>657.75999999999931</v>
      </c>
      <c r="P517" s="4">
        <f t="shared" si="723"/>
        <v>1</v>
      </c>
      <c r="Q517" s="5">
        <f t="shared" si="724"/>
        <v>114.13999999999942</v>
      </c>
      <c r="R517" s="5">
        <f t="shared" si="725"/>
        <v>572.15499999999975</v>
      </c>
      <c r="S517" s="4">
        <f t="shared" si="726"/>
        <v>0.67550452743090406</v>
      </c>
      <c r="T517" s="4">
        <f t="shared" si="727"/>
        <v>0.67550452743090406</v>
      </c>
      <c r="U517" s="5">
        <f t="shared" si="719"/>
        <v>605.44599999999991</v>
      </c>
      <c r="V517" s="5">
        <f t="shared" si="720"/>
        <v>52.313999999999396</v>
      </c>
      <c r="X517" s="5">
        <f t="shared" si="778"/>
        <v>148.02999999999975</v>
      </c>
      <c r="Y517" s="5">
        <f t="shared" si="779"/>
        <v>43.920000000000073</v>
      </c>
      <c r="AA517" s="5">
        <f t="shared" si="699"/>
        <v>1</v>
      </c>
      <c r="AB517" s="5">
        <f t="shared" si="700"/>
        <v>0</v>
      </c>
      <c r="AC517" s="5">
        <f t="shared" si="701"/>
        <v>1</v>
      </c>
      <c r="AF517" s="5">
        <f t="shared" ref="AF517:AF580" si="785">(C517-B517)</f>
        <v>150.61999999999989</v>
      </c>
      <c r="AG517" s="5">
        <f t="shared" ref="AG517:AG580" si="786">(C517-E516)</f>
        <v>151.78999999999996</v>
      </c>
      <c r="AH517" s="5">
        <f t="shared" ref="AH517:AH580" si="787">(B517-D517)</f>
        <v>0</v>
      </c>
      <c r="AI517" s="5">
        <f t="shared" ref="AI517:AI580" si="788">(E516-D517)</f>
        <v>-1.1700000000000728</v>
      </c>
      <c r="AJ517" s="5"/>
      <c r="AK517" s="5">
        <f t="shared" ref="AK517:AK580" si="789">MIN(AF517,AH517)</f>
        <v>0</v>
      </c>
      <c r="AL517" s="5">
        <f t="shared" si="711"/>
        <v>40.479999999999926</v>
      </c>
      <c r="AM517" s="5">
        <f t="shared" ref="AM517:AM580" si="790">MAX(AF517,AH517)</f>
        <v>150.61999999999989</v>
      </c>
      <c r="AN517" s="5">
        <f t="shared" si="707"/>
        <v>85.282999999999987</v>
      </c>
      <c r="AO517" s="5">
        <f t="shared" si="708"/>
        <v>1</v>
      </c>
      <c r="AP517" s="5">
        <f t="shared" si="721"/>
        <v>4</v>
      </c>
      <c r="AQ517" s="5">
        <f t="shared" si="739"/>
        <v>3.5</v>
      </c>
      <c r="AR517" s="5"/>
      <c r="AS517" s="5">
        <f t="shared" si="783"/>
        <v>151.78999999999996</v>
      </c>
      <c r="AT517" s="5">
        <f t="shared" si="707"/>
        <v>88.802000000000135</v>
      </c>
      <c r="AU517" s="5">
        <f t="shared" ref="AU517:AU580" si="791">MIN($AG517,$AI517)</f>
        <v>-1.1700000000000728</v>
      </c>
      <c r="AV517" s="5">
        <f t="shared" si="696"/>
        <v>-1.1700000000000728</v>
      </c>
      <c r="AW517" s="5">
        <f t="shared" ref="AW517:AW580" si="792">WEEKDAY(A517)</f>
        <v>5</v>
      </c>
      <c r="AZ517" s="4">
        <f t="shared" si="729"/>
        <v>0.67550452743090406</v>
      </c>
      <c r="BA517" s="5">
        <f t="shared" si="735"/>
        <v>0</v>
      </c>
      <c r="BB517" s="4">
        <f t="shared" si="730"/>
        <v>8.9246611824584154E-2</v>
      </c>
      <c r="BD517" s="5">
        <v>6</v>
      </c>
      <c r="BE517" s="4">
        <v>1</v>
      </c>
      <c r="BJ517" s="5">
        <v>95.680000000000291</v>
      </c>
      <c r="BK517" s="5">
        <v>42.819999999999709</v>
      </c>
      <c r="BL517" s="5">
        <v>29.199999999999818</v>
      </c>
      <c r="BM517" s="5">
        <v>2</v>
      </c>
      <c r="BR517">
        <v>-43</v>
      </c>
      <c r="BS517">
        <v>44</v>
      </c>
    </row>
    <row r="518" spans="1:71">
      <c r="A518" s="7">
        <v>37274</v>
      </c>
      <c r="B518" s="6">
        <v>5118.2700000000004</v>
      </c>
      <c r="C518" s="6">
        <v>5133.62</v>
      </c>
      <c r="D518" s="6">
        <v>5065.03</v>
      </c>
      <c r="E518" s="6">
        <v>5122.2299999999996</v>
      </c>
      <c r="F518" s="6">
        <v>4440.59</v>
      </c>
      <c r="G518" s="6">
        <v>4466.67</v>
      </c>
      <c r="H518" s="6">
        <v>4429.51</v>
      </c>
      <c r="I518" s="6">
        <v>4448.8500000000004</v>
      </c>
      <c r="J518" s="9">
        <f t="shared" si="776"/>
        <v>68.590000000000146</v>
      </c>
      <c r="K518" s="9">
        <f t="shared" si="705"/>
        <v>106.10083333333341</v>
      </c>
      <c r="L518" s="9">
        <f t="shared" si="780"/>
        <v>46.130000000000109</v>
      </c>
      <c r="M518" s="9">
        <f t="shared" ref="M518" si="793">AVERAGE(L507:L518)</f>
        <v>80.589166666666642</v>
      </c>
      <c r="N518" s="6" t="s">
        <v>37</v>
      </c>
      <c r="O518" s="9">
        <f t="shared" si="782"/>
        <v>673.3799999999992</v>
      </c>
      <c r="P518" s="4">
        <f t="shared" si="723"/>
        <v>1</v>
      </c>
      <c r="Q518" s="5">
        <f t="shared" si="724"/>
        <v>129.75999999999931</v>
      </c>
      <c r="R518" s="5">
        <f t="shared" si="725"/>
        <v>576.05999999999972</v>
      </c>
      <c r="S518" s="4">
        <f t="shared" si="726"/>
        <v>0.76794697283541347</v>
      </c>
      <c r="T518" s="4">
        <f t="shared" si="727"/>
        <v>0.76794697283541347</v>
      </c>
      <c r="U518" s="5">
        <f t="shared" si="719"/>
        <v>609.06599999999958</v>
      </c>
      <c r="V518" s="5">
        <f t="shared" si="720"/>
        <v>64.313999999999623</v>
      </c>
      <c r="X518" s="5">
        <f t="shared" si="778"/>
        <v>3.9599999999991269</v>
      </c>
      <c r="Y518" s="5">
        <f t="shared" si="779"/>
        <v>8.2600000000002183</v>
      </c>
      <c r="AA518" s="5">
        <f t="shared" si="699"/>
        <v>1</v>
      </c>
      <c r="AB518" s="5">
        <f t="shared" si="700"/>
        <v>0</v>
      </c>
      <c r="AC518" s="5">
        <f t="shared" si="701"/>
        <v>1</v>
      </c>
      <c r="AF518" s="5">
        <f t="shared" si="785"/>
        <v>15.349999999999454</v>
      </c>
      <c r="AG518" s="5">
        <f t="shared" si="786"/>
        <v>0.22000000000025466</v>
      </c>
      <c r="AH518" s="5">
        <f t="shared" si="787"/>
        <v>53.240000000000691</v>
      </c>
      <c r="AI518" s="5">
        <f t="shared" si="788"/>
        <v>68.369999999999891</v>
      </c>
      <c r="AJ518" s="5"/>
      <c r="AK518" s="5">
        <f t="shared" si="789"/>
        <v>15.349999999999454</v>
      </c>
      <c r="AL518" s="5">
        <f t="shared" si="711"/>
        <v>40.479999999999926</v>
      </c>
      <c r="AM518" s="5">
        <f t="shared" si="790"/>
        <v>53.240000000000691</v>
      </c>
      <c r="AN518" s="5">
        <f t="shared" si="707"/>
        <v>84.551000000000116</v>
      </c>
      <c r="AO518" s="5">
        <f t="shared" si="708"/>
        <v>0</v>
      </c>
      <c r="AP518" s="5">
        <f t="shared" si="721"/>
        <v>4</v>
      </c>
      <c r="AQ518" s="5">
        <f t="shared" si="739"/>
        <v>3.6</v>
      </c>
      <c r="AR518" s="5"/>
      <c r="AS518" s="5">
        <f t="shared" si="783"/>
        <v>68.369999999999891</v>
      </c>
      <c r="AT518" s="5">
        <f t="shared" si="707"/>
        <v>87.45200000000014</v>
      </c>
      <c r="AU518" s="5">
        <f t="shared" si="791"/>
        <v>0.22000000000025466</v>
      </c>
      <c r="AV518" s="5">
        <f t="shared" ref="AV518:AV581" si="794">(E517-B518)</f>
        <v>15.1299999999992</v>
      </c>
      <c r="AW518" s="5">
        <f t="shared" si="792"/>
        <v>6</v>
      </c>
      <c r="AZ518" s="4">
        <f t="shared" si="729"/>
        <v>0.76794697283541347</v>
      </c>
      <c r="BA518" s="5">
        <f t="shared" si="735"/>
        <v>0</v>
      </c>
      <c r="BB518" s="4">
        <f t="shared" si="730"/>
        <v>0.67550452743090406</v>
      </c>
      <c r="BD518" s="5">
        <v>6.0200000000008913</v>
      </c>
      <c r="BE518" s="4">
        <v>1</v>
      </c>
      <c r="BJ518" s="5">
        <v>47.759999999999309</v>
      </c>
      <c r="BK518" s="5">
        <v>14.980000000000473</v>
      </c>
      <c r="BL518" s="5">
        <v>12.600000000000364</v>
      </c>
      <c r="BM518" s="5">
        <v>2</v>
      </c>
      <c r="BR518">
        <v>-42</v>
      </c>
      <c r="BS518">
        <v>-8</v>
      </c>
    </row>
    <row r="519" spans="1:71">
      <c r="A519" s="7">
        <v>37277</v>
      </c>
      <c r="B519" s="6">
        <v>5122.3999999999996</v>
      </c>
      <c r="C519" s="6">
        <v>5122.3999999999996</v>
      </c>
      <c r="D519" s="6">
        <v>5021.21</v>
      </c>
      <c r="E519" s="6">
        <v>5069.74</v>
      </c>
      <c r="F519" s="6">
        <v>4438.3900000000003</v>
      </c>
      <c r="G519" s="6">
        <v>4440.3</v>
      </c>
      <c r="H519" s="6">
        <v>4386.3900000000003</v>
      </c>
      <c r="I519" s="6">
        <v>4423.8</v>
      </c>
      <c r="J519" s="9">
        <f t="shared" si="776"/>
        <v>101.1899999999996</v>
      </c>
      <c r="K519" s="9">
        <f t="shared" si="705"/>
        <v>104.50416666666676</v>
      </c>
      <c r="L519" s="9">
        <f t="shared" si="780"/>
        <v>62.460000000000036</v>
      </c>
      <c r="M519" s="9">
        <f t="shared" ref="M519" si="795">AVERAGE(L508:L519)</f>
        <v>76.477499999999964</v>
      </c>
      <c r="N519" s="6" t="s">
        <v>37</v>
      </c>
      <c r="O519" s="9">
        <f t="shared" si="782"/>
        <v>645.9399999999996</v>
      </c>
      <c r="P519" s="4">
        <f t="shared" si="723"/>
        <v>0.78853267570900321</v>
      </c>
      <c r="Q519" s="5">
        <f t="shared" si="724"/>
        <v>129.75999999999931</v>
      </c>
      <c r="R519" s="5">
        <f t="shared" si="725"/>
        <v>576.05999999999972</v>
      </c>
      <c r="S519" s="4">
        <f t="shared" si="726"/>
        <v>0.78853267570900321</v>
      </c>
      <c r="T519" s="4">
        <f t="shared" si="727"/>
        <v>0.60555128129253777</v>
      </c>
      <c r="U519" s="5">
        <f t="shared" si="719"/>
        <v>615.87999999999954</v>
      </c>
      <c r="V519" s="5">
        <f t="shared" si="720"/>
        <v>30.060000000000059</v>
      </c>
      <c r="X519" s="5">
        <f t="shared" si="778"/>
        <v>-52.659999999999854</v>
      </c>
      <c r="Y519" s="5">
        <f t="shared" si="779"/>
        <v>-14.590000000000146</v>
      </c>
      <c r="AA519" s="5">
        <f t="shared" si="699"/>
        <v>0</v>
      </c>
      <c r="AB519" s="5">
        <f t="shared" si="700"/>
        <v>1</v>
      </c>
      <c r="AC519" s="5">
        <f t="shared" si="701"/>
        <v>1</v>
      </c>
      <c r="AF519" s="5">
        <f t="shared" si="785"/>
        <v>0</v>
      </c>
      <c r="AG519" s="5">
        <f t="shared" si="786"/>
        <v>0.17000000000007276</v>
      </c>
      <c r="AH519" s="5">
        <f t="shared" si="787"/>
        <v>101.1899999999996</v>
      </c>
      <c r="AI519" s="5">
        <f t="shared" si="788"/>
        <v>101.01999999999953</v>
      </c>
      <c r="AJ519" s="5"/>
      <c r="AK519" s="5">
        <f t="shared" si="789"/>
        <v>0</v>
      </c>
      <c r="AL519" s="5">
        <f t="shared" si="711"/>
        <v>40.479999999999926</v>
      </c>
      <c r="AM519" s="5">
        <f t="shared" si="790"/>
        <v>101.1899999999996</v>
      </c>
      <c r="AN519" s="5">
        <f t="shared" si="707"/>
        <v>84.029000000000082</v>
      </c>
      <c r="AO519" s="5">
        <f t="shared" si="708"/>
        <v>1</v>
      </c>
      <c r="AP519" s="5">
        <f t="shared" si="721"/>
        <v>4</v>
      </c>
      <c r="AQ519" s="5">
        <f t="shared" si="739"/>
        <v>3.7</v>
      </c>
      <c r="AR519" s="5"/>
      <c r="AS519" s="5">
        <f t="shared" si="783"/>
        <v>101.01999999999953</v>
      </c>
      <c r="AT519" s="5">
        <f t="shared" si="707"/>
        <v>87.780000000000115</v>
      </c>
      <c r="AU519" s="5">
        <f t="shared" si="791"/>
        <v>0.17000000000007276</v>
      </c>
      <c r="AV519" s="5">
        <f t="shared" si="794"/>
        <v>-0.17000000000007276</v>
      </c>
      <c r="AW519" s="5">
        <f t="shared" si="792"/>
        <v>2</v>
      </c>
      <c r="AZ519" s="4">
        <f t="shared" si="729"/>
        <v>0.60555128129253777</v>
      </c>
      <c r="BA519" s="5">
        <f t="shared" si="735"/>
        <v>0</v>
      </c>
      <c r="BB519" s="4">
        <f t="shared" si="730"/>
        <v>0.76794697283541347</v>
      </c>
      <c r="BD519" s="5">
        <v>6.0599999999994907</v>
      </c>
      <c r="BE519" s="4">
        <v>1</v>
      </c>
      <c r="BJ519" s="5">
        <v>86.949999999999818</v>
      </c>
      <c r="BK519" s="5">
        <v>15.590000000000146</v>
      </c>
      <c r="BL519" s="5">
        <v>62.400000000000546</v>
      </c>
      <c r="BM519" s="5">
        <v>2</v>
      </c>
      <c r="BR519">
        <v>-42</v>
      </c>
      <c r="BS519">
        <v>15</v>
      </c>
    </row>
    <row r="520" spans="1:71">
      <c r="A520" s="7">
        <v>37278</v>
      </c>
      <c r="B520" s="6">
        <v>5069.84</v>
      </c>
      <c r="C520" s="6">
        <v>5136.42</v>
      </c>
      <c r="D520" s="6">
        <v>5028.8900000000003</v>
      </c>
      <c r="E520" s="6">
        <v>5045.72</v>
      </c>
      <c r="F520" s="6">
        <v>4424.59</v>
      </c>
      <c r="G520" s="6">
        <v>4493.18</v>
      </c>
      <c r="H520" s="6">
        <v>4407.8500000000004</v>
      </c>
      <c r="I520" s="6">
        <v>4446.72</v>
      </c>
      <c r="J520" s="9">
        <f t="shared" si="776"/>
        <v>107.52999999999975</v>
      </c>
      <c r="K520" s="9">
        <f t="shared" si="705"/>
        <v>106.02833333333342</v>
      </c>
      <c r="L520" s="9">
        <f t="shared" si="780"/>
        <v>85.329999999999927</v>
      </c>
      <c r="M520" s="9">
        <f t="shared" ref="M520" si="796">AVERAGE(L509:L520)</f>
        <v>78.868333333333268</v>
      </c>
      <c r="N520" s="6" t="s">
        <v>36</v>
      </c>
      <c r="O520" s="9">
        <f t="shared" si="782"/>
        <v>599</v>
      </c>
      <c r="P520" s="4">
        <f t="shared" si="723"/>
        <v>0.35141262643878968</v>
      </c>
      <c r="Q520" s="5">
        <f t="shared" si="724"/>
        <v>114.67999999999938</v>
      </c>
      <c r="R520" s="5">
        <f t="shared" si="725"/>
        <v>587.36999999999966</v>
      </c>
      <c r="S520" s="4">
        <f t="shared" si="726"/>
        <v>0.42678791615290079</v>
      </c>
      <c r="T520" s="4">
        <f t="shared" si="727"/>
        <v>0.32775048825235442</v>
      </c>
      <c r="U520" s="5">
        <f t="shared" si="719"/>
        <v>626.95599999999956</v>
      </c>
      <c r="V520" s="5">
        <f t="shared" si="720"/>
        <v>-27.955999999999563</v>
      </c>
      <c r="X520" s="5">
        <f t="shared" si="778"/>
        <v>-24.119999999999891</v>
      </c>
      <c r="Y520" s="5">
        <f t="shared" si="779"/>
        <v>22.130000000000109</v>
      </c>
      <c r="AA520" s="5">
        <f t="shared" ref="AA520:AA583" si="797">IF(AND(X520&gt;0,Y520&gt;0),1,0)</f>
        <v>0</v>
      </c>
      <c r="AB520" s="5">
        <f t="shared" ref="AB520:AB583" si="798">IF(AND($X520&lt;0,$Y520&lt;0),1,0)</f>
        <v>0</v>
      </c>
      <c r="AC520" s="5">
        <f t="shared" ref="AC520:AC583" si="799">SUM(AA520:AB520)</f>
        <v>0</v>
      </c>
      <c r="AF520" s="5">
        <f t="shared" si="785"/>
        <v>66.579999999999927</v>
      </c>
      <c r="AG520" s="5">
        <f t="shared" si="786"/>
        <v>66.680000000000291</v>
      </c>
      <c r="AH520" s="5">
        <f t="shared" si="787"/>
        <v>40.949999999999818</v>
      </c>
      <c r="AI520" s="5">
        <f t="shared" si="788"/>
        <v>40.849999999999454</v>
      </c>
      <c r="AJ520" s="5"/>
      <c r="AK520" s="5">
        <f t="shared" si="789"/>
        <v>40.949999999999818</v>
      </c>
      <c r="AL520" s="5">
        <f t="shared" si="711"/>
        <v>41.640999999999892</v>
      </c>
      <c r="AM520" s="5">
        <f t="shared" si="790"/>
        <v>66.579999999999927</v>
      </c>
      <c r="AN520" s="5">
        <f t="shared" si="707"/>
        <v>85.748000000000047</v>
      </c>
      <c r="AO520" s="5">
        <f t="shared" si="708"/>
        <v>0</v>
      </c>
      <c r="AP520" s="5">
        <f t="shared" si="721"/>
        <v>4</v>
      </c>
      <c r="AQ520" s="5">
        <f t="shared" si="739"/>
        <v>3.8</v>
      </c>
      <c r="AR520" s="5"/>
      <c r="AS520" s="5">
        <f t="shared" si="783"/>
        <v>66.680000000000291</v>
      </c>
      <c r="AT520" s="5">
        <f t="shared" si="707"/>
        <v>89.733000000000089</v>
      </c>
      <c r="AU520" s="5">
        <f t="shared" si="791"/>
        <v>40.849999999999454</v>
      </c>
      <c r="AV520" s="5">
        <f t="shared" si="794"/>
        <v>-0.1000000000003638</v>
      </c>
      <c r="AW520" s="5">
        <f t="shared" si="792"/>
        <v>3</v>
      </c>
      <c r="AX520" s="3">
        <v>1</v>
      </c>
      <c r="AZ520" s="4">
        <f t="shared" si="729"/>
        <v>0.32775048825235442</v>
      </c>
      <c r="BA520" s="5">
        <f t="shared" si="735"/>
        <v>0</v>
      </c>
      <c r="BB520" s="4">
        <f t="shared" si="730"/>
        <v>0.60555128129253777</v>
      </c>
      <c r="BD520" s="5">
        <v>6.0700000000006185</v>
      </c>
      <c r="BE520" s="4">
        <v>1</v>
      </c>
      <c r="BJ520" s="5">
        <v>89.420000000000073</v>
      </c>
      <c r="BK520" s="5">
        <v>-45.550000000000182</v>
      </c>
      <c r="BL520" s="5">
        <v>65.630000000000109</v>
      </c>
      <c r="BM520" s="5">
        <v>2</v>
      </c>
      <c r="BR520">
        <v>-42</v>
      </c>
      <c r="BS520">
        <v>22</v>
      </c>
    </row>
    <row r="521" spans="1:71">
      <c r="A521" s="7">
        <v>37279</v>
      </c>
      <c r="B521" s="6">
        <v>5048.8100000000004</v>
      </c>
      <c r="C521" s="6">
        <v>5169.53</v>
      </c>
      <c r="D521" s="6">
        <v>5006.26</v>
      </c>
      <c r="E521" s="6">
        <v>5163.03</v>
      </c>
      <c r="F521" s="6">
        <v>4409.21</v>
      </c>
      <c r="G521" s="6">
        <v>4452.6000000000004</v>
      </c>
      <c r="H521" s="6">
        <v>4402.49</v>
      </c>
      <c r="I521" s="6">
        <v>4450.8100000000004</v>
      </c>
      <c r="J521" s="9">
        <f t="shared" si="776"/>
        <v>163.26999999999953</v>
      </c>
      <c r="K521" s="9">
        <f t="shared" si="705"/>
        <v>109.12333333333338</v>
      </c>
      <c r="L521" s="9">
        <f t="shared" si="780"/>
        <v>50.110000000000582</v>
      </c>
      <c r="M521" s="9">
        <f t="shared" ref="M521" si="800">AVERAGE(L510:L521)</f>
        <v>75.089999999999989</v>
      </c>
      <c r="N521" s="6" t="s">
        <v>36</v>
      </c>
      <c r="O521" s="9">
        <f t="shared" si="782"/>
        <v>712.21999999999935</v>
      </c>
      <c r="P521" s="4">
        <f t="shared" si="723"/>
        <v>1</v>
      </c>
      <c r="Q521" s="5">
        <f t="shared" si="724"/>
        <v>113.21999999999935</v>
      </c>
      <c r="R521" s="5">
        <f t="shared" si="725"/>
        <v>627.30499999999984</v>
      </c>
      <c r="S521" s="4">
        <f t="shared" si="726"/>
        <v>1</v>
      </c>
      <c r="T521" s="4">
        <f t="shared" si="727"/>
        <v>1</v>
      </c>
      <c r="U521" s="5">
        <f t="shared" si="719"/>
        <v>657.65999999999951</v>
      </c>
      <c r="V521" s="5">
        <f t="shared" si="720"/>
        <v>54.559999999999832</v>
      </c>
      <c r="X521" s="5">
        <f t="shared" si="778"/>
        <v>114.21999999999935</v>
      </c>
      <c r="Y521" s="5">
        <f t="shared" si="779"/>
        <v>41.600000000000364</v>
      </c>
      <c r="AA521" s="5">
        <f t="shared" si="797"/>
        <v>1</v>
      </c>
      <c r="AB521" s="5">
        <f t="shared" si="798"/>
        <v>0</v>
      </c>
      <c r="AC521" s="5">
        <f t="shared" si="799"/>
        <v>1</v>
      </c>
      <c r="AF521" s="5">
        <f t="shared" si="785"/>
        <v>120.71999999999935</v>
      </c>
      <c r="AG521" s="5">
        <f t="shared" si="786"/>
        <v>123.80999999999949</v>
      </c>
      <c r="AH521" s="5">
        <f t="shared" si="787"/>
        <v>42.550000000000182</v>
      </c>
      <c r="AI521" s="5">
        <f t="shared" si="788"/>
        <v>39.460000000000036</v>
      </c>
      <c r="AJ521" s="5"/>
      <c r="AK521" s="5">
        <f t="shared" si="789"/>
        <v>42.550000000000182</v>
      </c>
      <c r="AL521" s="5">
        <f t="shared" si="711"/>
        <v>41.109999999999857</v>
      </c>
      <c r="AM521" s="5">
        <f t="shared" si="790"/>
        <v>120.71999999999935</v>
      </c>
      <c r="AN521" s="5">
        <f t="shared" si="707"/>
        <v>90.256999999999977</v>
      </c>
      <c r="AO521" s="5">
        <f t="shared" si="708"/>
        <v>1</v>
      </c>
      <c r="AP521" s="5">
        <f t="shared" si="721"/>
        <v>5</v>
      </c>
      <c r="AQ521" s="5">
        <f t="shared" si="739"/>
        <v>4</v>
      </c>
      <c r="AR521" s="5"/>
      <c r="AS521" s="5">
        <f t="shared" si="783"/>
        <v>123.80999999999949</v>
      </c>
      <c r="AT521" s="5">
        <f t="shared" si="707"/>
        <v>95.369999999999976</v>
      </c>
      <c r="AU521" s="5">
        <f t="shared" si="791"/>
        <v>39.460000000000036</v>
      </c>
      <c r="AV521" s="5">
        <f t="shared" si="794"/>
        <v>-3.0900000000001455</v>
      </c>
      <c r="AW521" s="5">
        <f t="shared" si="792"/>
        <v>4</v>
      </c>
      <c r="AZ521" s="4">
        <f t="shared" si="729"/>
        <v>1</v>
      </c>
      <c r="BA521" s="5">
        <f t="shared" si="735"/>
        <v>0</v>
      </c>
      <c r="BB521" s="4">
        <f t="shared" si="730"/>
        <v>0.32775048825235442</v>
      </c>
      <c r="BD521" s="5">
        <v>6.1700000000000728</v>
      </c>
      <c r="BE521" s="4">
        <v>1</v>
      </c>
      <c r="BJ521" s="5">
        <v>113.83000000000084</v>
      </c>
      <c r="BK521" s="5">
        <v>-46.430000000000291</v>
      </c>
      <c r="BL521" s="5">
        <v>103.43000000000029</v>
      </c>
      <c r="BM521" s="5">
        <v>2</v>
      </c>
      <c r="BR521">
        <v>-44</v>
      </c>
      <c r="BS521">
        <v>42</v>
      </c>
    </row>
    <row r="522" spans="1:71">
      <c r="A522" s="7">
        <v>37280</v>
      </c>
      <c r="B522" s="6">
        <v>5169.03</v>
      </c>
      <c r="C522" s="6">
        <v>5219.8500000000004</v>
      </c>
      <c r="D522" s="6">
        <v>5146.6000000000004</v>
      </c>
      <c r="E522" s="6">
        <v>5170.4399999999996</v>
      </c>
      <c r="F522" s="6">
        <v>4483.07</v>
      </c>
      <c r="G522" s="6">
        <v>4527.28</v>
      </c>
      <c r="H522" s="6">
        <v>4470.6899999999996</v>
      </c>
      <c r="I522" s="6">
        <v>4508.07</v>
      </c>
      <c r="J522" s="9">
        <f t="shared" si="776"/>
        <v>73.25</v>
      </c>
      <c r="K522" s="9">
        <f t="shared" si="705"/>
        <v>108.93166666666669</v>
      </c>
      <c r="L522" s="9">
        <f t="shared" si="780"/>
        <v>76.469999999999345</v>
      </c>
      <c r="M522" s="9">
        <f t="shared" ref="M522" si="801">AVERAGE(L511:L522)</f>
        <v>75.497499999999945</v>
      </c>
      <c r="N522" s="6" t="s">
        <v>37</v>
      </c>
      <c r="O522" s="9">
        <f t="shared" si="782"/>
        <v>662.36999999999989</v>
      </c>
      <c r="P522" s="4">
        <f t="shared" si="723"/>
        <v>0.5597067655891208</v>
      </c>
      <c r="Q522" s="5">
        <f t="shared" si="724"/>
        <v>113.21999999999935</v>
      </c>
      <c r="R522" s="5">
        <f t="shared" si="725"/>
        <v>627.30499999999984</v>
      </c>
      <c r="S522" s="4">
        <f t="shared" si="726"/>
        <v>0.67528660760813175</v>
      </c>
      <c r="T522" s="4">
        <f t="shared" si="727"/>
        <v>0.70432977461447444</v>
      </c>
      <c r="U522" s="5">
        <f t="shared" si="719"/>
        <v>658.58199999999965</v>
      </c>
      <c r="V522" s="5">
        <f t="shared" si="720"/>
        <v>3.7880000000002383</v>
      </c>
      <c r="X522" s="5">
        <f t="shared" si="778"/>
        <v>1.4099999999998545</v>
      </c>
      <c r="Y522" s="5">
        <f t="shared" si="779"/>
        <v>25</v>
      </c>
      <c r="AA522" s="5">
        <f t="shared" si="797"/>
        <v>1</v>
      </c>
      <c r="AB522" s="5">
        <f t="shared" si="798"/>
        <v>0</v>
      </c>
      <c r="AC522" s="5">
        <f t="shared" si="799"/>
        <v>1</v>
      </c>
      <c r="AF522" s="5">
        <f t="shared" si="785"/>
        <v>50.820000000000618</v>
      </c>
      <c r="AG522" s="5">
        <f t="shared" si="786"/>
        <v>56.820000000000618</v>
      </c>
      <c r="AH522" s="5">
        <f t="shared" si="787"/>
        <v>22.429999999999382</v>
      </c>
      <c r="AI522" s="5">
        <f t="shared" si="788"/>
        <v>16.429999999999382</v>
      </c>
      <c r="AJ522" s="5"/>
      <c r="AK522" s="5">
        <f t="shared" si="789"/>
        <v>22.429999999999382</v>
      </c>
      <c r="AL522" s="5">
        <f t="shared" si="711"/>
        <v>41.109999999999857</v>
      </c>
      <c r="AM522" s="5">
        <f t="shared" si="790"/>
        <v>50.820000000000618</v>
      </c>
      <c r="AN522" s="5">
        <f t="shared" si="707"/>
        <v>85.961999999999989</v>
      </c>
      <c r="AO522" s="5">
        <f t="shared" si="708"/>
        <v>0</v>
      </c>
      <c r="AP522" s="5">
        <f t="shared" si="721"/>
        <v>4</v>
      </c>
      <c r="AQ522" s="5">
        <f t="shared" si="739"/>
        <v>4</v>
      </c>
      <c r="AR522" s="5"/>
      <c r="AS522" s="5">
        <f t="shared" si="783"/>
        <v>56.820000000000618</v>
      </c>
      <c r="AT522" s="5">
        <f t="shared" si="707"/>
        <v>89.435000000000031</v>
      </c>
      <c r="AU522" s="5">
        <f t="shared" si="791"/>
        <v>16.429999999999382</v>
      </c>
      <c r="AV522" s="5">
        <f t="shared" si="794"/>
        <v>-6</v>
      </c>
      <c r="AW522" s="5">
        <f t="shared" si="792"/>
        <v>5</v>
      </c>
      <c r="AZ522" s="4">
        <f t="shared" si="729"/>
        <v>0.70432977461447444</v>
      </c>
      <c r="BA522" s="5">
        <f t="shared" si="735"/>
        <v>-49.849999999999454</v>
      </c>
      <c r="BB522" s="4">
        <f t="shared" si="730"/>
        <v>1</v>
      </c>
      <c r="BD522" s="5">
        <v>6.1700000000000728</v>
      </c>
      <c r="BE522" s="4">
        <v>1</v>
      </c>
      <c r="BJ522" s="5">
        <v>98.389999999999418</v>
      </c>
      <c r="BK522" s="5">
        <v>10.770000000000437</v>
      </c>
      <c r="BL522" s="5">
        <v>26.769999999999527</v>
      </c>
      <c r="BM522" s="5">
        <v>2</v>
      </c>
      <c r="BR522">
        <v>1</v>
      </c>
      <c r="BS522">
        <v>-25</v>
      </c>
    </row>
    <row r="523" spans="1:71">
      <c r="A523" s="7">
        <v>37281</v>
      </c>
      <c r="B523" s="6">
        <v>5168.5200000000004</v>
      </c>
      <c r="C523" s="6">
        <v>5169.8</v>
      </c>
      <c r="D523" s="6">
        <v>5081.72</v>
      </c>
      <c r="E523" s="6">
        <v>5156.63</v>
      </c>
      <c r="F523" s="6">
        <v>4511.6000000000004</v>
      </c>
      <c r="G523" s="6">
        <v>4511.6000000000004</v>
      </c>
      <c r="H523" s="6">
        <v>4446.1499999999996</v>
      </c>
      <c r="I523" s="6">
        <v>4484.3100000000004</v>
      </c>
      <c r="J523" s="9">
        <f t="shared" si="776"/>
        <v>88.719999999999345</v>
      </c>
      <c r="K523" s="9">
        <f t="shared" si="705"/>
        <v>106.03416666666658</v>
      </c>
      <c r="L523" s="9">
        <f t="shared" si="780"/>
        <v>65.450000000000728</v>
      </c>
      <c r="M523" s="9">
        <f t="shared" ref="M523" si="802">AVERAGE(L512:L523)</f>
        <v>75.355000000000018</v>
      </c>
      <c r="N523" s="6" t="s">
        <v>36</v>
      </c>
      <c r="O523" s="9">
        <f t="shared" si="782"/>
        <v>672.31999999999971</v>
      </c>
      <c r="P523" s="4">
        <f t="shared" si="723"/>
        <v>0.6475887652358252</v>
      </c>
      <c r="Q523" s="5">
        <f t="shared" si="724"/>
        <v>113.21999999999935</v>
      </c>
      <c r="R523" s="5">
        <f t="shared" si="725"/>
        <v>627.30499999999984</v>
      </c>
      <c r="S523" s="4">
        <f t="shared" si="726"/>
        <v>0.6475887652358252</v>
      </c>
      <c r="T523" s="4">
        <f t="shared" si="727"/>
        <v>0.76334519572953874</v>
      </c>
      <c r="U523" s="5">
        <f t="shared" si="719"/>
        <v>658.36999999999966</v>
      </c>
      <c r="V523" s="5">
        <f t="shared" si="720"/>
        <v>13.950000000000045</v>
      </c>
      <c r="X523" s="5">
        <f t="shared" si="778"/>
        <v>-11.890000000000327</v>
      </c>
      <c r="Y523" s="5">
        <f t="shared" si="779"/>
        <v>-27.289999999999964</v>
      </c>
      <c r="AA523" s="5">
        <f t="shared" si="797"/>
        <v>0</v>
      </c>
      <c r="AB523" s="5">
        <f t="shared" si="798"/>
        <v>1</v>
      </c>
      <c r="AC523" s="5">
        <f t="shared" si="799"/>
        <v>1</v>
      </c>
      <c r="AF523" s="5">
        <f t="shared" si="785"/>
        <v>1.2799999999997453</v>
      </c>
      <c r="AG523" s="5">
        <f t="shared" si="786"/>
        <v>-0.63999999999941792</v>
      </c>
      <c r="AH523" s="5">
        <f t="shared" si="787"/>
        <v>86.800000000000182</v>
      </c>
      <c r="AI523" s="5">
        <f t="shared" si="788"/>
        <v>88.719999999999345</v>
      </c>
      <c r="AJ523" s="5"/>
      <c r="AK523" s="5">
        <f t="shared" si="789"/>
        <v>1.2799999999997453</v>
      </c>
      <c r="AL523" s="5">
        <f t="shared" si="711"/>
        <v>41.109999999999857</v>
      </c>
      <c r="AM523" s="5">
        <f t="shared" si="790"/>
        <v>86.800000000000182</v>
      </c>
      <c r="AN523" s="5">
        <f t="shared" si="707"/>
        <v>90.407000000000068</v>
      </c>
      <c r="AO523" s="5">
        <f t="shared" si="708"/>
        <v>0</v>
      </c>
      <c r="AP523" s="5">
        <f t="shared" si="721"/>
        <v>4</v>
      </c>
      <c r="AQ523" s="5">
        <f t="shared" si="739"/>
        <v>4.0999999999999996</v>
      </c>
      <c r="AR523" s="5"/>
      <c r="AS523" s="5">
        <f t="shared" si="783"/>
        <v>88.719999999999345</v>
      </c>
      <c r="AT523" s="5">
        <f t="shared" si="707"/>
        <v>94.073999999999984</v>
      </c>
      <c r="AU523" s="5">
        <f t="shared" si="791"/>
        <v>-0.63999999999941792</v>
      </c>
      <c r="AV523" s="5">
        <f t="shared" si="794"/>
        <v>1.9199999999991633</v>
      </c>
      <c r="AW523" s="5">
        <f t="shared" si="792"/>
        <v>6</v>
      </c>
      <c r="AZ523" s="4">
        <f t="shared" si="729"/>
        <v>0.76334519572953874</v>
      </c>
      <c r="BA523" s="5">
        <f t="shared" si="735"/>
        <v>0</v>
      </c>
      <c r="BB523" s="4">
        <f t="shared" si="730"/>
        <v>0.70432977461447444</v>
      </c>
      <c r="BD523" s="5">
        <v>6.2200000000011642</v>
      </c>
      <c r="BE523" s="4">
        <v>1</v>
      </c>
      <c r="BJ523" s="5">
        <v>26.900000000000546</v>
      </c>
      <c r="BK523" s="5">
        <v>24.779999999999745</v>
      </c>
      <c r="BL523" s="5">
        <v>19.600000000000364</v>
      </c>
      <c r="BM523" s="5">
        <v>2</v>
      </c>
      <c r="BR523">
        <v>87</v>
      </c>
      <c r="BS523">
        <v>-45</v>
      </c>
    </row>
    <row r="524" spans="1:71">
      <c r="A524" s="7">
        <v>37284</v>
      </c>
      <c r="B524" s="6">
        <v>5156.5200000000004</v>
      </c>
      <c r="C524" s="6">
        <v>5203.7700000000004</v>
      </c>
      <c r="D524" s="6">
        <v>5129.24</v>
      </c>
      <c r="E524" s="6">
        <v>5159.0200000000004</v>
      </c>
      <c r="F524" s="6">
        <v>4498.7700000000004</v>
      </c>
      <c r="G524" s="6">
        <v>4557.6099999999997</v>
      </c>
      <c r="H524" s="6">
        <v>4496.5200000000004</v>
      </c>
      <c r="I524" s="6">
        <v>4533.13</v>
      </c>
      <c r="J524" s="9">
        <f t="shared" si="776"/>
        <v>74.530000000000655</v>
      </c>
      <c r="K524" s="9">
        <f t="shared" ref="K524:K587" si="803">AVERAGE(J513:J524)</f>
        <v>102.56416666666662</v>
      </c>
      <c r="L524" s="9">
        <f t="shared" si="780"/>
        <v>73.299999999999272</v>
      </c>
      <c r="M524" s="9">
        <f t="shared" ref="M524" si="804">AVERAGE(L513:L524)</f>
        <v>74.51333333333325</v>
      </c>
      <c r="N524" s="6" t="s">
        <v>36</v>
      </c>
      <c r="O524" s="9">
        <f t="shared" si="782"/>
        <v>625.89000000000033</v>
      </c>
      <c r="P524" s="4">
        <f t="shared" si="723"/>
        <v>0.23750220809044764</v>
      </c>
      <c r="Q524" s="5">
        <f t="shared" si="724"/>
        <v>113.21999999999935</v>
      </c>
      <c r="R524" s="5">
        <f t="shared" si="725"/>
        <v>627.30499999999984</v>
      </c>
      <c r="S524" s="4">
        <f t="shared" si="726"/>
        <v>0.23750220809044764</v>
      </c>
      <c r="T524" s="4">
        <f t="shared" si="727"/>
        <v>0.4376628452318963</v>
      </c>
      <c r="U524" s="5">
        <f t="shared" si="719"/>
        <v>654.3599999999999</v>
      </c>
      <c r="V524" s="5">
        <f t="shared" si="720"/>
        <v>-28.469999999999573</v>
      </c>
      <c r="X524" s="5">
        <f t="shared" si="778"/>
        <v>2.5</v>
      </c>
      <c r="Y524" s="5">
        <f t="shared" si="779"/>
        <v>34.359999999999673</v>
      </c>
      <c r="AA524" s="5">
        <f t="shared" si="797"/>
        <v>1</v>
      </c>
      <c r="AB524" s="5">
        <f t="shared" si="798"/>
        <v>0</v>
      </c>
      <c r="AC524" s="5">
        <f t="shared" si="799"/>
        <v>1</v>
      </c>
      <c r="AF524" s="5">
        <f t="shared" si="785"/>
        <v>47.25</v>
      </c>
      <c r="AG524" s="5">
        <f t="shared" si="786"/>
        <v>47.140000000000327</v>
      </c>
      <c r="AH524" s="5">
        <f t="shared" si="787"/>
        <v>27.280000000000655</v>
      </c>
      <c r="AI524" s="5">
        <f t="shared" si="788"/>
        <v>27.390000000000327</v>
      </c>
      <c r="AJ524" s="5"/>
      <c r="AK524" s="5">
        <f t="shared" si="789"/>
        <v>27.280000000000655</v>
      </c>
      <c r="AL524" s="5">
        <f t="shared" si="711"/>
        <v>41.109999999999857</v>
      </c>
      <c r="AM524" s="5">
        <f t="shared" si="790"/>
        <v>47.25</v>
      </c>
      <c r="AN524" s="5">
        <f t="shared" ref="AN524:AT587" si="805">AVERAGE(AM515:AM524)</f>
        <v>80.071000000000097</v>
      </c>
      <c r="AO524" s="5">
        <f t="shared" ref="AO524:AO587" si="806">IF(AM524&gt;AN524,1,0)</f>
        <v>0</v>
      </c>
      <c r="AP524" s="5">
        <f t="shared" si="721"/>
        <v>3</v>
      </c>
      <c r="AQ524" s="5">
        <f t="shared" si="739"/>
        <v>4</v>
      </c>
      <c r="AR524" s="5"/>
      <c r="AS524" s="5">
        <f t="shared" si="783"/>
        <v>47.140000000000327</v>
      </c>
      <c r="AT524" s="5">
        <f t="shared" si="805"/>
        <v>83.35299999999998</v>
      </c>
      <c r="AU524" s="5">
        <f t="shared" si="791"/>
        <v>27.390000000000327</v>
      </c>
      <c r="AV524" s="5">
        <f t="shared" si="794"/>
        <v>0.10999999999967258</v>
      </c>
      <c r="AW524" s="5">
        <f t="shared" si="792"/>
        <v>2</v>
      </c>
      <c r="AZ524" s="4">
        <f t="shared" si="729"/>
        <v>0.4376628452318963</v>
      </c>
      <c r="BA524" s="5">
        <f t="shared" si="735"/>
        <v>0</v>
      </c>
      <c r="BB524" s="4">
        <f t="shared" si="730"/>
        <v>0.76334519572953874</v>
      </c>
      <c r="BD524" s="5">
        <v>6.2700000000004366</v>
      </c>
      <c r="BE524" s="4">
        <v>1</v>
      </c>
      <c r="BJ524" s="5">
        <v>54.460000000000036</v>
      </c>
      <c r="BK524" s="5">
        <v>3.3999999999996362</v>
      </c>
      <c r="BL524" s="5">
        <v>14.710000000000036</v>
      </c>
      <c r="BM524" s="5">
        <v>2</v>
      </c>
      <c r="BR524">
        <v>-41</v>
      </c>
      <c r="BS524">
        <v>34</v>
      </c>
    </row>
    <row r="525" spans="1:71">
      <c r="A525" s="7">
        <v>37285</v>
      </c>
      <c r="B525" s="6">
        <v>5165.0600000000004</v>
      </c>
      <c r="C525" s="6">
        <v>5205.63</v>
      </c>
      <c r="D525" s="6">
        <v>5073.07</v>
      </c>
      <c r="E525" s="6">
        <v>5084.5200000000004</v>
      </c>
      <c r="F525" s="6">
        <v>4540.26</v>
      </c>
      <c r="G525" s="6">
        <v>4563.38</v>
      </c>
      <c r="H525" s="6">
        <v>4476.1000000000004</v>
      </c>
      <c r="I525" s="6">
        <v>4476.1000000000004</v>
      </c>
      <c r="J525" s="9">
        <f t="shared" si="776"/>
        <v>132.5600000000004</v>
      </c>
      <c r="K525" s="9">
        <f t="shared" si="803"/>
        <v>106.77666666666671</v>
      </c>
      <c r="L525" s="9">
        <f t="shared" si="780"/>
        <v>87.279999999999745</v>
      </c>
      <c r="M525" s="9">
        <f t="shared" ref="M525" si="807">AVERAGE(L514:L525)</f>
        <v>76.095833333333232</v>
      </c>
      <c r="N525" s="6" t="s">
        <v>36</v>
      </c>
      <c r="O525" s="9">
        <f t="shared" si="782"/>
        <v>608.42000000000007</v>
      </c>
      <c r="P525" s="4">
        <f t="shared" si="723"/>
        <v>0</v>
      </c>
      <c r="Q525" s="5">
        <f t="shared" si="724"/>
        <v>103.79999999999927</v>
      </c>
      <c r="R525" s="5">
        <f t="shared" si="725"/>
        <v>634.36999999999989</v>
      </c>
      <c r="S525" s="4">
        <f t="shared" si="726"/>
        <v>8.3200847906731379E-2</v>
      </c>
      <c r="T525" s="4">
        <f t="shared" si="727"/>
        <v>8.3200847906731379E-2</v>
      </c>
      <c r="U525" s="5">
        <f t="shared" si="719"/>
        <v>656.24399999999991</v>
      </c>
      <c r="V525" s="5">
        <f t="shared" si="720"/>
        <v>-47.823999999999842</v>
      </c>
      <c r="X525" s="5">
        <f t="shared" si="778"/>
        <v>-80.539999999999964</v>
      </c>
      <c r="Y525" s="5">
        <f t="shared" si="779"/>
        <v>-64.159999999999854</v>
      </c>
      <c r="AA525" s="5">
        <f t="shared" si="797"/>
        <v>0</v>
      </c>
      <c r="AB525" s="5">
        <f t="shared" si="798"/>
        <v>1</v>
      </c>
      <c r="AC525" s="5">
        <f t="shared" si="799"/>
        <v>1</v>
      </c>
      <c r="AF525" s="5">
        <f t="shared" si="785"/>
        <v>40.569999999999709</v>
      </c>
      <c r="AG525" s="5">
        <f t="shared" si="786"/>
        <v>46.609999999999673</v>
      </c>
      <c r="AH525" s="5">
        <f t="shared" si="787"/>
        <v>91.990000000000691</v>
      </c>
      <c r="AI525" s="5">
        <f t="shared" si="788"/>
        <v>85.950000000000728</v>
      </c>
      <c r="AJ525" s="5"/>
      <c r="AK525" s="5">
        <f t="shared" si="789"/>
        <v>40.569999999999709</v>
      </c>
      <c r="AL525" s="5">
        <f t="shared" si="711"/>
        <v>41.109999999999857</v>
      </c>
      <c r="AM525" s="5">
        <f t="shared" si="790"/>
        <v>91.990000000000691</v>
      </c>
      <c r="AN525" s="5">
        <f t="shared" si="805"/>
        <v>84.498000000000133</v>
      </c>
      <c r="AO525" s="5">
        <f t="shared" si="806"/>
        <v>1</v>
      </c>
      <c r="AP525" s="5">
        <f t="shared" si="721"/>
        <v>4</v>
      </c>
      <c r="AQ525" s="5">
        <f t="shared" si="739"/>
        <v>4</v>
      </c>
      <c r="AR525" s="5"/>
      <c r="AS525" s="5">
        <f t="shared" si="783"/>
        <v>85.950000000000728</v>
      </c>
      <c r="AT525" s="5">
        <f t="shared" si="805"/>
        <v>87.776000000000025</v>
      </c>
      <c r="AU525" s="5">
        <f t="shared" si="791"/>
        <v>46.609999999999673</v>
      </c>
      <c r="AV525" s="5">
        <f t="shared" si="794"/>
        <v>-6.0399999999999636</v>
      </c>
      <c r="AW525" s="5">
        <f t="shared" si="792"/>
        <v>3</v>
      </c>
      <c r="AZ525" s="4">
        <f t="shared" si="729"/>
        <v>8.3200847906731379E-2</v>
      </c>
      <c r="BA525" s="5">
        <f t="shared" si="735"/>
        <v>0</v>
      </c>
      <c r="BB525" s="4">
        <f t="shared" si="730"/>
        <v>0.4376628452318963</v>
      </c>
      <c r="BD525" s="5">
        <v>6.3100000000004002</v>
      </c>
      <c r="BE525" s="4">
        <v>1</v>
      </c>
      <c r="BJ525" s="5">
        <v>46.720000000000255</v>
      </c>
      <c r="BK525" s="5">
        <v>42.849999999999454</v>
      </c>
      <c r="BL525" s="5">
        <v>5.4000000000005457</v>
      </c>
      <c r="BM525" s="5">
        <v>2</v>
      </c>
      <c r="BR525">
        <v>92</v>
      </c>
      <c r="BS525">
        <v>-46</v>
      </c>
    </row>
    <row r="526" spans="1:71">
      <c r="A526" s="7">
        <v>37286</v>
      </c>
      <c r="B526" s="6">
        <v>5065.62</v>
      </c>
      <c r="C526" s="6">
        <v>5066.42</v>
      </c>
      <c r="D526" s="6">
        <v>4980.7</v>
      </c>
      <c r="E526" s="6">
        <v>5052.2</v>
      </c>
      <c r="F526" s="6">
        <v>4426.24</v>
      </c>
      <c r="G526" s="6">
        <v>4442.82</v>
      </c>
      <c r="H526" s="6">
        <v>4385.57</v>
      </c>
      <c r="I526" s="6">
        <v>4407.2700000000004</v>
      </c>
      <c r="J526" s="9">
        <f t="shared" si="776"/>
        <v>103.82000000000062</v>
      </c>
      <c r="K526" s="9">
        <f t="shared" si="803"/>
        <v>102.5658333333334</v>
      </c>
      <c r="L526" s="9">
        <f t="shared" si="780"/>
        <v>90.530000000000655</v>
      </c>
      <c r="M526" s="9">
        <f t="shared" ref="M526" si="808">AVERAGE(L515:L526)</f>
        <v>74.788333333333341</v>
      </c>
      <c r="N526" s="6" t="s">
        <v>36</v>
      </c>
      <c r="O526" s="9">
        <f t="shared" si="782"/>
        <v>644.92999999999938</v>
      </c>
      <c r="P526" s="4">
        <f t="shared" si="723"/>
        <v>0.57136150234741023</v>
      </c>
      <c r="Q526" s="5">
        <f t="shared" si="724"/>
        <v>63.899999999999636</v>
      </c>
      <c r="R526" s="5">
        <f t="shared" si="725"/>
        <v>624.39499999999998</v>
      </c>
      <c r="S526" s="4">
        <f t="shared" si="726"/>
        <v>0.40567037625860841</v>
      </c>
      <c r="T526" s="4">
        <f t="shared" si="727"/>
        <v>0.40567037625860841</v>
      </c>
      <c r="U526" s="5">
        <f t="shared" si="719"/>
        <v>642.78599999999983</v>
      </c>
      <c r="V526" s="5">
        <f t="shared" si="720"/>
        <v>2.1439999999995507</v>
      </c>
      <c r="X526" s="5">
        <f t="shared" si="778"/>
        <v>-13.420000000000073</v>
      </c>
      <c r="Y526" s="5">
        <f t="shared" si="779"/>
        <v>-18.969999999999345</v>
      </c>
      <c r="AA526" s="5">
        <f t="shared" si="797"/>
        <v>0</v>
      </c>
      <c r="AB526" s="5">
        <f t="shared" si="798"/>
        <v>1</v>
      </c>
      <c r="AC526" s="5">
        <f t="shared" si="799"/>
        <v>1</v>
      </c>
      <c r="AF526" s="5">
        <f t="shared" si="785"/>
        <v>0.8000000000001819</v>
      </c>
      <c r="AG526" s="5">
        <f t="shared" si="786"/>
        <v>-18.100000000000364</v>
      </c>
      <c r="AH526" s="5">
        <f t="shared" si="787"/>
        <v>84.920000000000073</v>
      </c>
      <c r="AI526" s="5">
        <f t="shared" si="788"/>
        <v>103.82000000000062</v>
      </c>
      <c r="AJ526" s="5"/>
      <c r="AK526" s="5">
        <f t="shared" si="789"/>
        <v>0.8000000000001819</v>
      </c>
      <c r="AL526" s="5">
        <f t="shared" ref="AL526:AL589" si="809">PERCENTILE(AK517:AK526,0.9)</f>
        <v>41.109999999999857</v>
      </c>
      <c r="AM526" s="5">
        <f t="shared" si="790"/>
        <v>84.920000000000073</v>
      </c>
      <c r="AN526" s="5">
        <f t="shared" si="805"/>
        <v>85.413000000000096</v>
      </c>
      <c r="AO526" s="5">
        <f t="shared" si="806"/>
        <v>0</v>
      </c>
      <c r="AP526" s="5">
        <f t="shared" si="721"/>
        <v>4</v>
      </c>
      <c r="AQ526" s="5">
        <f t="shared" si="739"/>
        <v>4</v>
      </c>
      <c r="AR526" s="5"/>
      <c r="AS526" s="5">
        <f t="shared" si="783"/>
        <v>103.82000000000062</v>
      </c>
      <c r="AT526" s="5">
        <f t="shared" si="805"/>
        <v>89.412000000000077</v>
      </c>
      <c r="AU526" s="5">
        <f t="shared" si="791"/>
        <v>-18.100000000000364</v>
      </c>
      <c r="AV526" s="5">
        <f t="shared" si="794"/>
        <v>18.900000000000546</v>
      </c>
      <c r="AW526" s="5">
        <f t="shared" si="792"/>
        <v>4</v>
      </c>
      <c r="AZ526" s="4">
        <f t="shared" si="729"/>
        <v>0.40567037625860841</v>
      </c>
      <c r="BA526" s="5">
        <f t="shared" si="735"/>
        <v>0</v>
      </c>
      <c r="BB526" s="4">
        <f t="shared" si="730"/>
        <v>8.3200847906731379E-2</v>
      </c>
      <c r="BD526" s="5">
        <v>6.3600000000001273</v>
      </c>
      <c r="BE526" s="4">
        <v>1</v>
      </c>
      <c r="BJ526" s="5">
        <v>34.800000000000182</v>
      </c>
      <c r="BK526" s="5">
        <v>34.430000000000291</v>
      </c>
      <c r="BL526" s="5">
        <v>34.680000000000291</v>
      </c>
      <c r="BM526" s="5">
        <v>2</v>
      </c>
      <c r="BR526">
        <v>85</v>
      </c>
      <c r="BS526">
        <v>-19</v>
      </c>
    </row>
    <row r="527" spans="1:71">
      <c r="A527" s="7">
        <v>37287</v>
      </c>
      <c r="B527" s="6">
        <v>5068.8900000000003</v>
      </c>
      <c r="C527" s="6">
        <v>5119.51</v>
      </c>
      <c r="D527" s="6">
        <v>5054.42</v>
      </c>
      <c r="E527" s="6">
        <v>5107.6099999999997</v>
      </c>
      <c r="F527" s="6">
        <v>4463.6400000000003</v>
      </c>
      <c r="G527" s="6">
        <v>4482.99</v>
      </c>
      <c r="H527" s="6">
        <v>4437.79</v>
      </c>
      <c r="I527" s="6">
        <v>4461.87</v>
      </c>
      <c r="J527" s="9">
        <f t="shared" si="776"/>
        <v>67.3100000000004</v>
      </c>
      <c r="K527" s="9">
        <f t="shared" si="803"/>
        <v>101.66833333333336</v>
      </c>
      <c r="L527" s="9">
        <f t="shared" si="780"/>
        <v>75.719999999999345</v>
      </c>
      <c r="M527" s="9">
        <f t="shared" ref="M527" si="810">AVERAGE(L516:L527)</f>
        <v>72.756666666666661</v>
      </c>
      <c r="N527" s="6" t="s">
        <v>37</v>
      </c>
      <c r="O527" s="9">
        <f t="shared" si="782"/>
        <v>645.73999999999978</v>
      </c>
      <c r="P527" s="4">
        <f t="shared" si="723"/>
        <v>0.58403755868544482</v>
      </c>
      <c r="Q527" s="5">
        <f t="shared" si="724"/>
        <v>63.899999999999636</v>
      </c>
      <c r="R527" s="5">
        <f t="shared" si="725"/>
        <v>624.39499999999998</v>
      </c>
      <c r="S527" s="4">
        <f t="shared" si="726"/>
        <v>0.35953757225433497</v>
      </c>
      <c r="T527" s="4">
        <f t="shared" si="727"/>
        <v>0.41282458929517801</v>
      </c>
      <c r="U527" s="5">
        <f t="shared" si="719"/>
        <v>639.45999999999981</v>
      </c>
      <c r="V527" s="5">
        <f t="shared" si="720"/>
        <v>6.2799999999999727</v>
      </c>
      <c r="X527" s="5">
        <f t="shared" si="778"/>
        <v>38.719999999999345</v>
      </c>
      <c r="Y527" s="5">
        <f t="shared" si="779"/>
        <v>-1.7700000000004366</v>
      </c>
      <c r="AA527" s="5">
        <f t="shared" si="797"/>
        <v>0</v>
      </c>
      <c r="AB527" s="5">
        <f t="shared" si="798"/>
        <v>0</v>
      </c>
      <c r="AC527" s="5">
        <f t="shared" si="799"/>
        <v>0</v>
      </c>
      <c r="AF527" s="5">
        <f t="shared" si="785"/>
        <v>50.619999999999891</v>
      </c>
      <c r="AG527" s="5">
        <f t="shared" si="786"/>
        <v>67.3100000000004</v>
      </c>
      <c r="AH527" s="5">
        <f t="shared" si="787"/>
        <v>14.470000000000255</v>
      </c>
      <c r="AI527" s="5">
        <f t="shared" si="788"/>
        <v>-2.2200000000002547</v>
      </c>
      <c r="AJ527" s="5"/>
      <c r="AK527" s="5">
        <f t="shared" si="789"/>
        <v>14.470000000000255</v>
      </c>
      <c r="AL527" s="5">
        <f t="shared" si="809"/>
        <v>41.109999999999857</v>
      </c>
      <c r="AM527" s="5">
        <f t="shared" si="790"/>
        <v>50.619999999999891</v>
      </c>
      <c r="AN527" s="5">
        <f t="shared" si="805"/>
        <v>75.413000000000096</v>
      </c>
      <c r="AO527" s="5">
        <f t="shared" si="806"/>
        <v>0</v>
      </c>
      <c r="AP527" s="5">
        <f t="shared" si="721"/>
        <v>3</v>
      </c>
      <c r="AQ527" s="5">
        <f t="shared" si="739"/>
        <v>3.9</v>
      </c>
      <c r="AR527" s="5"/>
      <c r="AS527" s="5">
        <f t="shared" si="783"/>
        <v>67.3100000000004</v>
      </c>
      <c r="AT527" s="5">
        <f t="shared" si="805"/>
        <v>80.964000000000127</v>
      </c>
      <c r="AU527" s="5">
        <f t="shared" si="791"/>
        <v>-2.2200000000002547</v>
      </c>
      <c r="AV527" s="5">
        <f t="shared" si="794"/>
        <v>-16.690000000000509</v>
      </c>
      <c r="AW527" s="5">
        <f t="shared" si="792"/>
        <v>5</v>
      </c>
      <c r="AX527" s="3">
        <v>1</v>
      </c>
      <c r="AZ527" s="4">
        <f t="shared" si="729"/>
        <v>0.41282458929517801</v>
      </c>
      <c r="BA527" s="5">
        <f t="shared" si="735"/>
        <v>0</v>
      </c>
      <c r="BB527" s="4">
        <f t="shared" si="730"/>
        <v>0.40567037625860841</v>
      </c>
      <c r="BD527" s="5">
        <v>6.4600000000004911</v>
      </c>
      <c r="BE527" s="4">
        <v>1</v>
      </c>
      <c r="BJ527" s="5">
        <v>156.28999999999996</v>
      </c>
      <c r="BK527" s="5">
        <v>-34.710000000000036</v>
      </c>
      <c r="BL527" s="5">
        <v>39.670000000000073</v>
      </c>
      <c r="BM527" s="5">
        <v>2</v>
      </c>
      <c r="BR527">
        <v>39</v>
      </c>
      <c r="BS527">
        <v>2</v>
      </c>
    </row>
    <row r="528" spans="1:71">
      <c r="A528" s="7">
        <v>37288</v>
      </c>
      <c r="B528" s="6">
        <v>5109.4799999999996</v>
      </c>
      <c r="C528" s="6">
        <v>5165.97</v>
      </c>
      <c r="D528" s="6">
        <v>5082.43</v>
      </c>
      <c r="E528" s="6">
        <v>5097.0600000000004</v>
      </c>
      <c r="F528" s="6">
        <v>4483.8999999999996</v>
      </c>
      <c r="G528" s="6">
        <v>4499.68</v>
      </c>
      <c r="H528" s="6">
        <v>4446.8100000000004</v>
      </c>
      <c r="I528" s="6">
        <v>4455.5600000000004</v>
      </c>
      <c r="J528" s="9">
        <f t="shared" si="776"/>
        <v>83.539999999999964</v>
      </c>
      <c r="K528" s="9">
        <f t="shared" si="803"/>
        <v>101.3416666666667</v>
      </c>
      <c r="L528" s="9">
        <f t="shared" si="780"/>
        <v>52.869999999999891</v>
      </c>
      <c r="M528" s="9">
        <f t="shared" ref="M528" si="811">AVERAGE(L517:L528)</f>
        <v>69.117499999999993</v>
      </c>
      <c r="N528" s="6" t="s">
        <v>37</v>
      </c>
      <c r="O528" s="9">
        <f t="shared" si="782"/>
        <v>641.5</v>
      </c>
      <c r="P528" s="4">
        <f t="shared" si="723"/>
        <v>0.8863879957127595</v>
      </c>
      <c r="Q528" s="5">
        <f t="shared" si="724"/>
        <v>37.319999999999709</v>
      </c>
      <c r="R528" s="5">
        <f t="shared" si="725"/>
        <v>617.75</v>
      </c>
      <c r="S528" s="4">
        <f t="shared" si="726"/>
        <v>0.51768388106416452</v>
      </c>
      <c r="T528" s="4">
        <f t="shared" si="727"/>
        <v>0.37537537537537757</v>
      </c>
      <c r="U528" s="5">
        <f t="shared" si="719"/>
        <v>633.29599999999994</v>
      </c>
      <c r="V528" s="5">
        <f t="shared" si="720"/>
        <v>8.2040000000000646</v>
      </c>
      <c r="X528" s="5">
        <f t="shared" si="778"/>
        <v>-12.419999999999163</v>
      </c>
      <c r="Y528" s="5">
        <f t="shared" si="779"/>
        <v>-28.339999999999236</v>
      </c>
      <c r="AA528" s="5">
        <f t="shared" si="797"/>
        <v>0</v>
      </c>
      <c r="AB528" s="5">
        <f t="shared" si="798"/>
        <v>1</v>
      </c>
      <c r="AC528" s="5">
        <f t="shared" si="799"/>
        <v>1</v>
      </c>
      <c r="AF528" s="5">
        <f t="shared" si="785"/>
        <v>56.490000000000691</v>
      </c>
      <c r="AG528" s="5">
        <f t="shared" si="786"/>
        <v>58.360000000000582</v>
      </c>
      <c r="AH528" s="5">
        <f t="shared" si="787"/>
        <v>27.049999999999272</v>
      </c>
      <c r="AI528" s="5">
        <f t="shared" si="788"/>
        <v>25.179999999999382</v>
      </c>
      <c r="AJ528" s="5"/>
      <c r="AK528" s="5">
        <f t="shared" si="789"/>
        <v>27.049999999999272</v>
      </c>
      <c r="AL528" s="5">
        <f t="shared" si="809"/>
        <v>41.109999999999857</v>
      </c>
      <c r="AM528" s="5">
        <f t="shared" si="790"/>
        <v>56.490000000000691</v>
      </c>
      <c r="AN528" s="5">
        <f t="shared" si="805"/>
        <v>75.738000000000099</v>
      </c>
      <c r="AO528" s="5">
        <f t="shared" si="806"/>
        <v>0</v>
      </c>
      <c r="AP528" s="5">
        <f t="shared" si="721"/>
        <v>3</v>
      </c>
      <c r="AQ528" s="5">
        <f t="shared" si="739"/>
        <v>3.8</v>
      </c>
      <c r="AR528" s="5"/>
      <c r="AS528" s="5">
        <f t="shared" si="783"/>
        <v>58.360000000000582</v>
      </c>
      <c r="AT528" s="5">
        <f t="shared" si="805"/>
        <v>79.963000000000193</v>
      </c>
      <c r="AU528" s="5">
        <f t="shared" si="791"/>
        <v>25.179999999999382</v>
      </c>
      <c r="AV528" s="5">
        <f t="shared" si="794"/>
        <v>-1.8699999999998909</v>
      </c>
      <c r="AW528" s="5">
        <f t="shared" si="792"/>
        <v>6</v>
      </c>
      <c r="AZ528" s="4">
        <f t="shared" si="729"/>
        <v>0.37537537537537757</v>
      </c>
      <c r="BA528" s="5">
        <f t="shared" si="735"/>
        <v>0</v>
      </c>
      <c r="BB528" s="4">
        <f t="shared" si="730"/>
        <v>0.41282458929517801</v>
      </c>
      <c r="BD528" s="5">
        <v>6.4799999999995634</v>
      </c>
      <c r="BE528" s="4">
        <v>1</v>
      </c>
      <c r="BJ528" s="5">
        <v>96.779999999999745</v>
      </c>
      <c r="BK528" s="5">
        <v>-58.489999999999782</v>
      </c>
      <c r="BL528" s="5">
        <v>66.989999999999782</v>
      </c>
      <c r="BM528" s="5">
        <v>2</v>
      </c>
      <c r="BR528">
        <v>-12</v>
      </c>
      <c r="BS528">
        <v>28</v>
      </c>
    </row>
    <row r="529" spans="1:71">
      <c r="A529" s="7">
        <v>37291</v>
      </c>
      <c r="B529" s="6">
        <v>5088.83</v>
      </c>
      <c r="C529" s="6">
        <v>5093.49</v>
      </c>
      <c r="D529" s="6">
        <v>4984.4799999999996</v>
      </c>
      <c r="E529" s="6">
        <v>4984.4799999999996</v>
      </c>
      <c r="F529" s="6">
        <v>4459.5200000000004</v>
      </c>
      <c r="G529" s="6">
        <v>4459.5200000000004</v>
      </c>
      <c r="H529" s="6">
        <v>4384.63</v>
      </c>
      <c r="I529" s="6">
        <v>4397.54</v>
      </c>
      <c r="J529" s="9">
        <f t="shared" si="776"/>
        <v>112.58000000000084</v>
      </c>
      <c r="K529" s="9">
        <f t="shared" si="803"/>
        <v>98.07416666666677</v>
      </c>
      <c r="L529" s="9">
        <f t="shared" si="780"/>
        <v>74.890000000000327</v>
      </c>
      <c r="M529" s="9">
        <f t="shared" ref="M529" si="812">AVERAGE(L518:L529)</f>
        <v>70.045000000000002</v>
      </c>
      <c r="N529" s="6" t="s">
        <v>37</v>
      </c>
      <c r="O529" s="9">
        <f t="shared" si="782"/>
        <v>586.9399999999996</v>
      </c>
      <c r="P529" s="4">
        <f t="shared" si="723"/>
        <v>0</v>
      </c>
      <c r="Q529" s="5">
        <f t="shared" si="724"/>
        <v>58.800000000000182</v>
      </c>
      <c r="R529" s="5">
        <f t="shared" si="725"/>
        <v>601.63999999999965</v>
      </c>
      <c r="S529" s="4">
        <f t="shared" si="726"/>
        <v>0</v>
      </c>
      <c r="T529" s="4">
        <f t="shared" si="727"/>
        <v>0</v>
      </c>
      <c r="U529" s="5">
        <f t="shared" si="719"/>
        <v>625.50599999999974</v>
      </c>
      <c r="V529" s="5">
        <f t="shared" si="720"/>
        <v>-38.566000000000145</v>
      </c>
      <c r="X529" s="5">
        <f t="shared" si="778"/>
        <v>-104.35000000000036</v>
      </c>
      <c r="Y529" s="5">
        <f t="shared" si="779"/>
        <v>-61.980000000000473</v>
      </c>
      <c r="AA529" s="5">
        <f t="shared" si="797"/>
        <v>0</v>
      </c>
      <c r="AB529" s="5">
        <f t="shared" si="798"/>
        <v>1</v>
      </c>
      <c r="AC529" s="5">
        <f t="shared" si="799"/>
        <v>1</v>
      </c>
      <c r="AF529" s="5">
        <f t="shared" si="785"/>
        <v>4.6599999999998545</v>
      </c>
      <c r="AG529" s="5">
        <f t="shared" si="786"/>
        <v>-3.5700000000006185</v>
      </c>
      <c r="AH529" s="5">
        <f t="shared" si="787"/>
        <v>104.35000000000036</v>
      </c>
      <c r="AI529" s="5">
        <f t="shared" si="788"/>
        <v>112.58000000000084</v>
      </c>
      <c r="AJ529" s="5"/>
      <c r="AK529" s="5">
        <f t="shared" si="789"/>
        <v>4.6599999999998545</v>
      </c>
      <c r="AL529" s="5">
        <f t="shared" si="809"/>
        <v>41.109999999999857</v>
      </c>
      <c r="AM529" s="5">
        <f t="shared" si="790"/>
        <v>104.35000000000036</v>
      </c>
      <c r="AN529" s="5">
        <f t="shared" si="805"/>
        <v>76.054000000000173</v>
      </c>
      <c r="AO529" s="5">
        <f t="shared" si="806"/>
        <v>1</v>
      </c>
      <c r="AP529" s="5">
        <f t="shared" si="721"/>
        <v>3</v>
      </c>
      <c r="AQ529" s="5">
        <f t="shared" si="739"/>
        <v>3.7</v>
      </c>
      <c r="AR529" s="5"/>
      <c r="AS529" s="5">
        <f t="shared" si="783"/>
        <v>112.58000000000084</v>
      </c>
      <c r="AT529" s="5">
        <f t="shared" si="805"/>
        <v>81.119000000000327</v>
      </c>
      <c r="AU529" s="5">
        <f t="shared" si="791"/>
        <v>-3.5700000000006185</v>
      </c>
      <c r="AV529" s="5">
        <f t="shared" si="794"/>
        <v>8.2300000000004729</v>
      </c>
      <c r="AW529" s="5">
        <f t="shared" si="792"/>
        <v>2</v>
      </c>
      <c r="AZ529" s="4">
        <f t="shared" si="729"/>
        <v>0</v>
      </c>
      <c r="BA529" s="5">
        <f t="shared" si="735"/>
        <v>0</v>
      </c>
      <c r="BB529" s="4">
        <f t="shared" si="730"/>
        <v>0.37537537537537757</v>
      </c>
      <c r="BD529" s="5">
        <v>6.4900000000002365</v>
      </c>
      <c r="BE529" s="4">
        <v>1</v>
      </c>
      <c r="BJ529" s="5">
        <v>48.119999999999891</v>
      </c>
      <c r="BK529" s="5">
        <v>46.159999999999854</v>
      </c>
      <c r="BL529" s="5">
        <v>22.369999999999891</v>
      </c>
      <c r="BM529" s="5">
        <v>2</v>
      </c>
      <c r="BR529">
        <v>-39</v>
      </c>
      <c r="BS529">
        <v>62</v>
      </c>
    </row>
    <row r="530" spans="1:71">
      <c r="A530" s="7">
        <v>37292</v>
      </c>
      <c r="B530" s="6">
        <v>4981.47</v>
      </c>
      <c r="C530" s="6">
        <v>4981.47</v>
      </c>
      <c r="D530" s="6">
        <v>4869.8100000000004</v>
      </c>
      <c r="E530" s="6">
        <v>4936.75</v>
      </c>
      <c r="F530" s="6">
        <v>4345.6099999999997</v>
      </c>
      <c r="G530" s="6">
        <v>4369.83</v>
      </c>
      <c r="H530" s="6">
        <v>4276.8599999999997</v>
      </c>
      <c r="I530" s="6">
        <v>4307.75</v>
      </c>
      <c r="J530" s="9">
        <f t="shared" si="776"/>
        <v>114.66999999999916</v>
      </c>
      <c r="K530" s="9">
        <f t="shared" si="803"/>
        <v>101.91416666666669</v>
      </c>
      <c r="L530" s="9">
        <f t="shared" si="780"/>
        <v>120.68000000000029</v>
      </c>
      <c r="M530" s="9">
        <f t="shared" ref="M530" si="813">AVERAGE(L519:L530)</f>
        <v>76.257500000000007</v>
      </c>
      <c r="N530" s="6" t="s">
        <v>36</v>
      </c>
      <c r="O530" s="9">
        <f t="shared" si="782"/>
        <v>629</v>
      </c>
      <c r="P530" s="4">
        <f t="shared" si="723"/>
        <v>0.71530612244898417</v>
      </c>
      <c r="Q530" s="5">
        <f t="shared" si="724"/>
        <v>58.800000000000182</v>
      </c>
      <c r="R530" s="5">
        <f t="shared" si="725"/>
        <v>601.63999999999965</v>
      </c>
      <c r="S530" s="4">
        <f t="shared" si="726"/>
        <v>0.71530612244898417</v>
      </c>
      <c r="T530" s="4">
        <f t="shared" si="727"/>
        <v>0.49262122276880238</v>
      </c>
      <c r="U530" s="5">
        <f t="shared" si="719"/>
        <v>629.62199999999973</v>
      </c>
      <c r="V530" s="5">
        <f t="shared" si="720"/>
        <v>-0.62199999999972988</v>
      </c>
      <c r="X530" s="5">
        <f t="shared" si="778"/>
        <v>-44.720000000000255</v>
      </c>
      <c r="Y530" s="5">
        <f t="shared" si="779"/>
        <v>-37.859999999999673</v>
      </c>
      <c r="AA530" s="5">
        <f t="shared" si="797"/>
        <v>0</v>
      </c>
      <c r="AB530" s="5">
        <f t="shared" si="798"/>
        <v>1</v>
      </c>
      <c r="AC530" s="5">
        <f t="shared" si="799"/>
        <v>1</v>
      </c>
      <c r="AF530" s="5">
        <f t="shared" si="785"/>
        <v>0</v>
      </c>
      <c r="AG530" s="5">
        <f t="shared" si="786"/>
        <v>-3.0099999999993088</v>
      </c>
      <c r="AH530" s="5">
        <f t="shared" si="787"/>
        <v>111.65999999999985</v>
      </c>
      <c r="AI530" s="5">
        <f t="shared" si="788"/>
        <v>114.66999999999916</v>
      </c>
      <c r="AJ530" s="5"/>
      <c r="AK530" s="5">
        <f t="shared" si="789"/>
        <v>0</v>
      </c>
      <c r="AL530" s="5">
        <f t="shared" si="809"/>
        <v>40.767999999999759</v>
      </c>
      <c r="AM530" s="5">
        <f t="shared" si="790"/>
        <v>111.65999999999985</v>
      </c>
      <c r="AN530" s="5">
        <f t="shared" si="805"/>
        <v>80.562000000000168</v>
      </c>
      <c r="AO530" s="5">
        <f t="shared" si="806"/>
        <v>1</v>
      </c>
      <c r="AP530" s="5">
        <f t="shared" si="721"/>
        <v>4</v>
      </c>
      <c r="AQ530" s="5">
        <f t="shared" si="739"/>
        <v>3.7</v>
      </c>
      <c r="AR530" s="5"/>
      <c r="AS530" s="5">
        <f t="shared" si="783"/>
        <v>114.66999999999916</v>
      </c>
      <c r="AT530" s="5">
        <f t="shared" si="805"/>
        <v>85.918000000000205</v>
      </c>
      <c r="AU530" s="5">
        <f t="shared" si="791"/>
        <v>-3.0099999999993088</v>
      </c>
      <c r="AV530" s="5">
        <f t="shared" si="794"/>
        <v>3.0099999999993088</v>
      </c>
      <c r="AW530" s="5">
        <f t="shared" si="792"/>
        <v>3</v>
      </c>
      <c r="AZ530" s="4">
        <f t="shared" si="729"/>
        <v>0.49262122276880238</v>
      </c>
      <c r="BA530" s="5">
        <f t="shared" si="735"/>
        <v>0</v>
      </c>
      <c r="BB530" s="4">
        <f t="shared" si="730"/>
        <v>0</v>
      </c>
      <c r="BD530" s="5">
        <v>6.5100000000002183</v>
      </c>
      <c r="BE530" s="4">
        <v>1</v>
      </c>
      <c r="BJ530" s="5">
        <v>50.069999999999709</v>
      </c>
      <c r="BK530" s="5">
        <v>9.7899999999999636</v>
      </c>
      <c r="BL530" s="5">
        <v>12.029999999999745</v>
      </c>
      <c r="BM530" s="5">
        <v>2</v>
      </c>
      <c r="BR530">
        <v>112</v>
      </c>
      <c r="BS530">
        <v>-46</v>
      </c>
    </row>
    <row r="531" spans="1:71">
      <c r="A531" s="7">
        <v>37293</v>
      </c>
      <c r="B531" s="6">
        <v>4937.1899999999996</v>
      </c>
      <c r="C531" s="6">
        <v>4946.08</v>
      </c>
      <c r="D531" s="6">
        <v>4778.3599999999997</v>
      </c>
      <c r="E531" s="6">
        <v>4804.41</v>
      </c>
      <c r="F531" s="6">
        <v>4307.22</v>
      </c>
      <c r="G531" s="6">
        <v>4331.87</v>
      </c>
      <c r="H531" s="6">
        <v>4250.03</v>
      </c>
      <c r="I531" s="6">
        <v>4273.8100000000004</v>
      </c>
      <c r="J531" s="9">
        <f t="shared" si="776"/>
        <v>167.72000000000025</v>
      </c>
      <c r="K531" s="9">
        <f t="shared" si="803"/>
        <v>107.45833333333341</v>
      </c>
      <c r="L531" s="9">
        <f t="shared" si="780"/>
        <v>81.840000000000146</v>
      </c>
      <c r="M531" s="9">
        <f t="shared" ref="M531" si="814">AVERAGE(L520:L531)</f>
        <v>77.872500000000016</v>
      </c>
      <c r="N531" s="6" t="s">
        <v>37</v>
      </c>
      <c r="O531" s="9">
        <f t="shared" si="782"/>
        <v>530.59999999999945</v>
      </c>
      <c r="P531" s="4">
        <f t="shared" si="723"/>
        <v>0</v>
      </c>
      <c r="Q531" s="5">
        <f t="shared" si="724"/>
        <v>115.14000000000033</v>
      </c>
      <c r="R531" s="5">
        <f t="shared" si="725"/>
        <v>559.38499999999954</v>
      </c>
      <c r="S531" s="4">
        <f t="shared" si="726"/>
        <v>0</v>
      </c>
      <c r="T531" s="4">
        <f t="shared" si="727"/>
        <v>0</v>
      </c>
      <c r="U531" s="5">
        <f t="shared" si="719"/>
        <v>606.75599999999974</v>
      </c>
      <c r="V531" s="5">
        <f t="shared" si="720"/>
        <v>-76.15600000000029</v>
      </c>
      <c r="X531" s="5">
        <f t="shared" si="778"/>
        <v>-132.77999999999975</v>
      </c>
      <c r="Y531" s="5">
        <f t="shared" si="779"/>
        <v>-33.409999999999854</v>
      </c>
      <c r="AA531" s="5">
        <f t="shared" si="797"/>
        <v>0</v>
      </c>
      <c r="AB531" s="5">
        <f t="shared" si="798"/>
        <v>1</v>
      </c>
      <c r="AC531" s="5">
        <f t="shared" si="799"/>
        <v>1</v>
      </c>
      <c r="AF531" s="5">
        <f t="shared" si="785"/>
        <v>8.8900000000003274</v>
      </c>
      <c r="AG531" s="5">
        <f t="shared" si="786"/>
        <v>9.3299999999999272</v>
      </c>
      <c r="AH531" s="5">
        <f t="shared" si="787"/>
        <v>158.82999999999993</v>
      </c>
      <c r="AI531" s="5">
        <f t="shared" si="788"/>
        <v>158.39000000000033</v>
      </c>
      <c r="AJ531" s="5"/>
      <c r="AK531" s="5">
        <f t="shared" si="789"/>
        <v>8.8900000000003274</v>
      </c>
      <c r="AL531" s="5">
        <f t="shared" si="809"/>
        <v>28.609000000000556</v>
      </c>
      <c r="AM531" s="5">
        <f t="shared" si="790"/>
        <v>158.82999999999993</v>
      </c>
      <c r="AN531" s="5">
        <f t="shared" si="805"/>
        <v>84.373000000000232</v>
      </c>
      <c r="AO531" s="5">
        <f t="shared" si="806"/>
        <v>1</v>
      </c>
      <c r="AP531" s="5">
        <f t="shared" si="721"/>
        <v>4</v>
      </c>
      <c r="AQ531" s="5">
        <f t="shared" si="739"/>
        <v>3.6</v>
      </c>
      <c r="AR531" s="5"/>
      <c r="AS531" s="5">
        <f t="shared" si="783"/>
        <v>158.39000000000033</v>
      </c>
      <c r="AT531" s="5">
        <f t="shared" si="805"/>
        <v>89.376000000000289</v>
      </c>
      <c r="AU531" s="5">
        <f t="shared" si="791"/>
        <v>9.3299999999999272</v>
      </c>
      <c r="AV531" s="5">
        <f t="shared" si="794"/>
        <v>-0.43999999999959982</v>
      </c>
      <c r="AW531" s="5">
        <f t="shared" si="792"/>
        <v>4</v>
      </c>
      <c r="AZ531" s="4">
        <f t="shared" si="729"/>
        <v>0</v>
      </c>
      <c r="BA531" s="5">
        <f t="shared" si="735"/>
        <v>0</v>
      </c>
      <c r="BB531" s="4">
        <f t="shared" si="730"/>
        <v>0.49262122276880238</v>
      </c>
      <c r="BD531" s="5">
        <v>6.5799999999999272</v>
      </c>
      <c r="BE531" s="4">
        <v>1</v>
      </c>
      <c r="BJ531" s="5">
        <v>61.329999999999927</v>
      </c>
      <c r="BK531" s="5">
        <v>27.019999999999527</v>
      </c>
      <c r="BL531" s="5">
        <v>22.309999999999491</v>
      </c>
      <c r="BM531" s="5">
        <v>2</v>
      </c>
      <c r="BR531">
        <v>-43</v>
      </c>
      <c r="BS531">
        <v>33</v>
      </c>
    </row>
    <row r="532" spans="1:71">
      <c r="A532" s="7">
        <v>37294</v>
      </c>
      <c r="B532" s="6">
        <v>4798.03</v>
      </c>
      <c r="C532" s="6">
        <v>4873.59</v>
      </c>
      <c r="D532" s="6">
        <v>4730.7</v>
      </c>
      <c r="E532" s="6">
        <v>4862.62</v>
      </c>
      <c r="F532" s="6">
        <v>4253.68</v>
      </c>
      <c r="G532" s="6">
        <v>4309.6499999999996</v>
      </c>
      <c r="H532" s="6">
        <v>4228.38</v>
      </c>
      <c r="I532" s="6">
        <v>4295.6499999999996</v>
      </c>
      <c r="J532" s="9">
        <f t="shared" si="776"/>
        <v>142.89000000000033</v>
      </c>
      <c r="K532" s="9">
        <f t="shared" si="803"/>
        <v>110.40500000000013</v>
      </c>
      <c r="L532" s="9">
        <f t="shared" si="780"/>
        <v>81.269999999999527</v>
      </c>
      <c r="M532" s="9">
        <f t="shared" ref="M532" si="815">AVERAGE(L521:L532)</f>
        <v>77.53416666666665</v>
      </c>
      <c r="N532" s="6" t="s">
        <v>36</v>
      </c>
      <c r="O532" s="9">
        <f t="shared" si="782"/>
        <v>566.97000000000025</v>
      </c>
      <c r="P532" s="4">
        <f t="shared" si="723"/>
        <v>0.32795311091073598</v>
      </c>
      <c r="Q532" s="5">
        <f t="shared" si="724"/>
        <v>110.90000000000055</v>
      </c>
      <c r="R532" s="5">
        <f t="shared" si="725"/>
        <v>558.32499999999959</v>
      </c>
      <c r="S532" s="4">
        <f t="shared" si="726"/>
        <v>0.31587632447455877</v>
      </c>
      <c r="T532" s="4">
        <f t="shared" si="727"/>
        <v>0.31587632447455877</v>
      </c>
      <c r="U532" s="5">
        <f t="shared" si="719"/>
        <v>591.00199999999984</v>
      </c>
      <c r="V532" s="5">
        <f t="shared" si="720"/>
        <v>-24.031999999999584</v>
      </c>
      <c r="X532" s="5">
        <f t="shared" si="778"/>
        <v>64.590000000000146</v>
      </c>
      <c r="Y532" s="5">
        <f t="shared" si="779"/>
        <v>41.969999999999345</v>
      </c>
      <c r="AA532" s="5">
        <f t="shared" si="797"/>
        <v>1</v>
      </c>
      <c r="AB532" s="5">
        <f t="shared" si="798"/>
        <v>0</v>
      </c>
      <c r="AC532" s="5">
        <f t="shared" si="799"/>
        <v>1</v>
      </c>
      <c r="AF532" s="5">
        <f t="shared" si="785"/>
        <v>75.5600000000004</v>
      </c>
      <c r="AG532" s="5">
        <f t="shared" si="786"/>
        <v>69.180000000000291</v>
      </c>
      <c r="AH532" s="5">
        <f t="shared" si="787"/>
        <v>67.329999999999927</v>
      </c>
      <c r="AI532" s="5">
        <f t="shared" si="788"/>
        <v>73.710000000000036</v>
      </c>
      <c r="AJ532" s="5"/>
      <c r="AK532" s="5">
        <f t="shared" si="789"/>
        <v>67.329999999999927</v>
      </c>
      <c r="AL532" s="5">
        <f t="shared" si="809"/>
        <v>43.245999999999718</v>
      </c>
      <c r="AM532" s="5">
        <f t="shared" si="790"/>
        <v>75.5600000000004</v>
      </c>
      <c r="AN532" s="5">
        <f t="shared" si="805"/>
        <v>86.847000000000207</v>
      </c>
      <c r="AO532" s="5">
        <f t="shared" si="806"/>
        <v>0</v>
      </c>
      <c r="AP532" s="5">
        <f t="shared" si="721"/>
        <v>4</v>
      </c>
      <c r="AQ532" s="5">
        <f t="shared" si="739"/>
        <v>3.6</v>
      </c>
      <c r="AR532" s="5"/>
      <c r="AS532" s="5">
        <f t="shared" si="783"/>
        <v>73.710000000000036</v>
      </c>
      <c r="AT532" s="5">
        <f t="shared" si="805"/>
        <v>91.065000000000239</v>
      </c>
      <c r="AU532" s="5">
        <f t="shared" si="791"/>
        <v>69.180000000000291</v>
      </c>
      <c r="AV532" s="5">
        <f t="shared" si="794"/>
        <v>6.3800000000001091</v>
      </c>
      <c r="AW532" s="5">
        <f t="shared" si="792"/>
        <v>5</v>
      </c>
      <c r="AZ532" s="4">
        <f t="shared" si="729"/>
        <v>0.31587632447455877</v>
      </c>
      <c r="BA532" s="5">
        <f t="shared" si="735"/>
        <v>0</v>
      </c>
      <c r="BB532" s="4">
        <f t="shared" si="730"/>
        <v>0</v>
      </c>
      <c r="BD532" s="5">
        <v>6.5999999999994543</v>
      </c>
      <c r="BE532" s="4">
        <v>1</v>
      </c>
      <c r="BJ532" s="5">
        <v>30.3100000000004</v>
      </c>
      <c r="BK532" s="5">
        <v>-6.3599999999996726</v>
      </c>
      <c r="BL532" s="5">
        <v>21.670000000000073</v>
      </c>
      <c r="BM532" s="5">
        <v>2</v>
      </c>
      <c r="BR532">
        <v>-44</v>
      </c>
      <c r="BS532">
        <v>42</v>
      </c>
    </row>
    <row r="533" spans="1:71">
      <c r="A533" s="7">
        <v>37295</v>
      </c>
      <c r="B533" s="6">
        <v>4850.3900000000003</v>
      </c>
      <c r="C533" s="6">
        <v>4896.55</v>
      </c>
      <c r="D533" s="6">
        <v>4806.78</v>
      </c>
      <c r="E533" s="6">
        <v>4835.95</v>
      </c>
      <c r="F533" s="6">
        <v>4272.9399999999996</v>
      </c>
      <c r="G533" s="6">
        <v>4319.97</v>
      </c>
      <c r="H533" s="6">
        <v>4262.3599999999997</v>
      </c>
      <c r="I533" s="6">
        <v>4299.04</v>
      </c>
      <c r="J533" s="9">
        <f t="shared" si="776"/>
        <v>89.770000000000437</v>
      </c>
      <c r="K533" s="9">
        <f t="shared" si="803"/>
        <v>104.2800000000002</v>
      </c>
      <c r="L533" s="9">
        <f t="shared" si="780"/>
        <v>57.610000000000582</v>
      </c>
      <c r="M533" s="9">
        <f t="shared" ref="M533" si="816">AVERAGE(L522:L533)</f>
        <v>78.15916666666665</v>
      </c>
      <c r="N533" s="6" t="s">
        <v>37</v>
      </c>
      <c r="O533" s="9">
        <f t="shared" si="782"/>
        <v>536.90999999999985</v>
      </c>
      <c r="P533" s="4">
        <f t="shared" si="723"/>
        <v>6.4126016260166313E-2</v>
      </c>
      <c r="Q533" s="5">
        <f t="shared" si="724"/>
        <v>98.400000000000546</v>
      </c>
      <c r="R533" s="5">
        <f t="shared" si="725"/>
        <v>555.19999999999959</v>
      </c>
      <c r="S533" s="4">
        <f t="shared" si="726"/>
        <v>5.4802848705926541E-2</v>
      </c>
      <c r="T533" s="4">
        <f t="shared" si="727"/>
        <v>5.4802848705926541E-2</v>
      </c>
      <c r="U533" s="5">
        <f t="shared" ref="U533:U596" si="817">AVERAGE(O529:O533)</f>
        <v>570.08399999999983</v>
      </c>
      <c r="V533" s="5">
        <f t="shared" ref="V533:V596" si="818">O533-U533</f>
        <v>-33.173999999999978</v>
      </c>
      <c r="X533" s="5">
        <f t="shared" si="778"/>
        <v>-14.440000000000509</v>
      </c>
      <c r="Y533" s="5">
        <f t="shared" si="779"/>
        <v>26.100000000000364</v>
      </c>
      <c r="AA533" s="5">
        <f t="shared" si="797"/>
        <v>0</v>
      </c>
      <c r="AB533" s="5">
        <f t="shared" si="798"/>
        <v>0</v>
      </c>
      <c r="AC533" s="5">
        <f t="shared" si="799"/>
        <v>0</v>
      </c>
      <c r="AF533" s="5">
        <f t="shared" si="785"/>
        <v>46.159999999999854</v>
      </c>
      <c r="AG533" s="5">
        <f t="shared" si="786"/>
        <v>33.930000000000291</v>
      </c>
      <c r="AH533" s="5">
        <f t="shared" si="787"/>
        <v>43.610000000000582</v>
      </c>
      <c r="AI533" s="5">
        <f t="shared" si="788"/>
        <v>55.840000000000146</v>
      </c>
      <c r="AJ533" s="5"/>
      <c r="AK533" s="5">
        <f t="shared" si="789"/>
        <v>43.610000000000582</v>
      </c>
      <c r="AL533" s="5">
        <f t="shared" si="809"/>
        <v>45.982000000000511</v>
      </c>
      <c r="AM533" s="5">
        <f t="shared" si="790"/>
        <v>46.159999999999854</v>
      </c>
      <c r="AN533" s="5">
        <f t="shared" si="805"/>
        <v>82.783000000000172</v>
      </c>
      <c r="AO533" s="5">
        <f t="shared" si="806"/>
        <v>0</v>
      </c>
      <c r="AP533" s="5">
        <f t="shared" ref="AP533:AP596" si="819">SUM(AO524:AO533)</f>
        <v>4</v>
      </c>
      <c r="AQ533" s="5">
        <f t="shared" si="739"/>
        <v>3.6</v>
      </c>
      <c r="AR533" s="5"/>
      <c r="AS533" s="5">
        <f t="shared" si="783"/>
        <v>55.840000000000146</v>
      </c>
      <c r="AT533" s="5">
        <f t="shared" si="805"/>
        <v>87.777000000000314</v>
      </c>
      <c r="AU533" s="5">
        <f t="shared" si="791"/>
        <v>33.930000000000291</v>
      </c>
      <c r="AV533" s="5">
        <f t="shared" si="794"/>
        <v>12.229999999999563</v>
      </c>
      <c r="AW533" s="5">
        <f t="shared" si="792"/>
        <v>6</v>
      </c>
      <c r="AZ533" s="4">
        <f t="shared" si="729"/>
        <v>5.4802848705926541E-2</v>
      </c>
      <c r="BA533" s="5">
        <f t="shared" si="735"/>
        <v>0</v>
      </c>
      <c r="BB533" s="4">
        <f t="shared" si="730"/>
        <v>0.31587632447455877</v>
      </c>
      <c r="BD533" s="5">
        <v>6.6099999999996726</v>
      </c>
      <c r="BE533" s="4">
        <v>1</v>
      </c>
      <c r="BJ533" s="5">
        <v>76.099999999999454</v>
      </c>
      <c r="BK533" s="5">
        <v>-16.75</v>
      </c>
      <c r="BL533" s="5">
        <v>43.739999999999782</v>
      </c>
      <c r="BM533" s="5">
        <v>2</v>
      </c>
      <c r="BR533">
        <v>-42</v>
      </c>
      <c r="BS533">
        <v>-47</v>
      </c>
    </row>
    <row r="534" spans="1:71">
      <c r="A534" s="7">
        <v>37298</v>
      </c>
      <c r="B534" s="6">
        <v>4845.24</v>
      </c>
      <c r="C534" s="6">
        <v>4945.37</v>
      </c>
      <c r="D534" s="6">
        <v>4845.24</v>
      </c>
      <c r="E534" s="6">
        <v>4940</v>
      </c>
      <c r="F534" s="6">
        <v>4341.1899999999996</v>
      </c>
      <c r="G534" s="6">
        <v>4367.5200000000004</v>
      </c>
      <c r="H534" s="6">
        <v>4329.57</v>
      </c>
      <c r="I534" s="6">
        <v>4353.21</v>
      </c>
      <c r="J534" s="9">
        <f t="shared" si="776"/>
        <v>109.42000000000007</v>
      </c>
      <c r="K534" s="9">
        <f t="shared" si="803"/>
        <v>107.29416666666687</v>
      </c>
      <c r="L534" s="9">
        <f t="shared" si="780"/>
        <v>68.480000000000473</v>
      </c>
      <c r="M534" s="9">
        <f t="shared" ref="M534" si="820">AVERAGE(L523:L534)</f>
        <v>77.49333333333341</v>
      </c>
      <c r="N534" s="6" t="s">
        <v>36</v>
      </c>
      <c r="O534" s="9">
        <f t="shared" si="782"/>
        <v>586.79</v>
      </c>
      <c r="P534" s="4">
        <f t="shared" ref="P534:P597" si="821">(O534-MIN(O530:O534))/(MAX(O530:O534)-MIN(O530:O534))</f>
        <v>0.57103658536585566</v>
      </c>
      <c r="Q534" s="5">
        <f t="shared" ref="Q534:Q597" si="822">MAX(O530:O534)-MIN(O530:O534)</f>
        <v>98.400000000000546</v>
      </c>
      <c r="R534" s="5">
        <f t="shared" ref="R534:R597" si="823">MIN(O530:O534) +((MAX(O530:O534)-MIN(O530:O534))*$R$2)</f>
        <v>555.19999999999959</v>
      </c>
      <c r="S534" s="4">
        <f t="shared" ref="S534:S597" si="824">(O534-MIN(O528:O534))/(MAX(O528:O534)-MIN(O528:O534))</f>
        <v>0.50667267808837002</v>
      </c>
      <c r="T534" s="4">
        <f t="shared" ref="T534:T597" si="825">(O534-MIN(O526:O534))/(MAX(O526:O534)-MIN(O526:O534))</f>
        <v>0.48801459093278055</v>
      </c>
      <c r="U534" s="5">
        <f t="shared" si="817"/>
        <v>570.05399999999986</v>
      </c>
      <c r="V534" s="5">
        <f t="shared" si="818"/>
        <v>16.736000000000104</v>
      </c>
      <c r="X534" s="5">
        <f t="shared" si="778"/>
        <v>94.760000000000218</v>
      </c>
      <c r="Y534" s="5">
        <f t="shared" si="779"/>
        <v>12.020000000000437</v>
      </c>
      <c r="AA534" s="5">
        <f t="shared" si="797"/>
        <v>1</v>
      </c>
      <c r="AB534" s="5">
        <f t="shared" si="798"/>
        <v>0</v>
      </c>
      <c r="AC534" s="5">
        <f t="shared" si="799"/>
        <v>1</v>
      </c>
      <c r="AF534" s="5">
        <f t="shared" si="785"/>
        <v>100.13000000000011</v>
      </c>
      <c r="AG534" s="5">
        <f t="shared" si="786"/>
        <v>109.42000000000007</v>
      </c>
      <c r="AH534" s="5">
        <f t="shared" si="787"/>
        <v>0</v>
      </c>
      <c r="AI534" s="5">
        <f t="shared" si="788"/>
        <v>-9.2899999999999636</v>
      </c>
      <c r="AJ534" s="5"/>
      <c r="AK534" s="5">
        <f t="shared" si="789"/>
        <v>0</v>
      </c>
      <c r="AL534" s="5">
        <f t="shared" si="809"/>
        <v>45.982000000000511</v>
      </c>
      <c r="AM534" s="5">
        <f t="shared" si="790"/>
        <v>100.13000000000011</v>
      </c>
      <c r="AN534" s="5">
        <f t="shared" si="805"/>
        <v>88.071000000000183</v>
      </c>
      <c r="AO534" s="5">
        <f t="shared" si="806"/>
        <v>1</v>
      </c>
      <c r="AP534" s="5">
        <f t="shared" si="819"/>
        <v>5</v>
      </c>
      <c r="AQ534" s="5">
        <f t="shared" si="739"/>
        <v>3.8</v>
      </c>
      <c r="AR534" s="5"/>
      <c r="AS534" s="5">
        <f t="shared" si="783"/>
        <v>109.42000000000007</v>
      </c>
      <c r="AT534" s="5">
        <f t="shared" si="805"/>
        <v>94.005000000000294</v>
      </c>
      <c r="AU534" s="5">
        <f t="shared" si="791"/>
        <v>-9.2899999999999636</v>
      </c>
      <c r="AV534" s="5">
        <f t="shared" si="794"/>
        <v>-9.2899999999999636</v>
      </c>
      <c r="AW534" s="5">
        <f t="shared" si="792"/>
        <v>2</v>
      </c>
      <c r="AZ534" s="4">
        <f t="shared" si="729"/>
        <v>0.48801459093278055</v>
      </c>
      <c r="BA534" s="5">
        <f t="shared" si="735"/>
        <v>0</v>
      </c>
      <c r="BB534" s="4">
        <f t="shared" si="730"/>
        <v>5.4802848705926541E-2</v>
      </c>
      <c r="BD534" s="5">
        <v>6.7100000000000364</v>
      </c>
      <c r="BE534" s="4">
        <v>1</v>
      </c>
      <c r="BJ534" s="5">
        <v>91.869999999999891</v>
      </c>
      <c r="BK534" s="5">
        <v>-10.090000000000146</v>
      </c>
      <c r="BL534" s="5">
        <v>21.519999999999527</v>
      </c>
      <c r="BM534" s="5">
        <v>2</v>
      </c>
      <c r="BR534">
        <v>-43</v>
      </c>
      <c r="BS534">
        <v>12</v>
      </c>
    </row>
    <row r="535" spans="1:71">
      <c r="A535" s="7">
        <v>37299</v>
      </c>
      <c r="B535" s="6">
        <v>4945.75</v>
      </c>
      <c r="C535" s="6">
        <v>4975.57</v>
      </c>
      <c r="D535" s="6">
        <v>4858.8100000000004</v>
      </c>
      <c r="E535" s="6">
        <v>4884.78</v>
      </c>
      <c r="F535" s="6">
        <v>4375.12</v>
      </c>
      <c r="G535" s="6">
        <v>4399.2299999999996</v>
      </c>
      <c r="H535" s="6">
        <v>4319.57</v>
      </c>
      <c r="I535" s="6">
        <v>4337.95</v>
      </c>
      <c r="J535" s="9">
        <f t="shared" si="776"/>
        <v>116.75999999999931</v>
      </c>
      <c r="K535" s="9">
        <f t="shared" si="803"/>
        <v>109.63083333333354</v>
      </c>
      <c r="L535" s="9">
        <f t="shared" si="780"/>
        <v>79.659999999999854</v>
      </c>
      <c r="M535" s="9">
        <f t="shared" ref="M535" si="826">AVERAGE(L524:L535)</f>
        <v>78.677500000000009</v>
      </c>
      <c r="N535" s="6" t="s">
        <v>37</v>
      </c>
      <c r="O535" s="9">
        <f t="shared" si="782"/>
        <v>546.82999999999993</v>
      </c>
      <c r="P535" s="4">
        <f t="shared" si="821"/>
        <v>0.28884143085958935</v>
      </c>
      <c r="Q535" s="5">
        <f t="shared" si="822"/>
        <v>56.190000000000509</v>
      </c>
      <c r="R535" s="5">
        <f t="shared" si="823"/>
        <v>544.64749999999958</v>
      </c>
      <c r="S535" s="4">
        <f t="shared" si="824"/>
        <v>0.1649390243902478</v>
      </c>
      <c r="T535" s="4">
        <f t="shared" si="825"/>
        <v>0.14095883272538151</v>
      </c>
      <c r="U535" s="5">
        <f t="shared" si="817"/>
        <v>553.61999999999989</v>
      </c>
      <c r="V535" s="5">
        <f t="shared" si="818"/>
        <v>-6.7899999999999636</v>
      </c>
      <c r="X535" s="5">
        <f t="shared" si="778"/>
        <v>-60.970000000000255</v>
      </c>
      <c r="Y535" s="5">
        <f t="shared" si="779"/>
        <v>-37.170000000000073</v>
      </c>
      <c r="AA535" s="5">
        <f t="shared" si="797"/>
        <v>0</v>
      </c>
      <c r="AB535" s="5">
        <f t="shared" si="798"/>
        <v>1</v>
      </c>
      <c r="AC535" s="5">
        <f t="shared" si="799"/>
        <v>1</v>
      </c>
      <c r="AF535" s="5">
        <f t="shared" si="785"/>
        <v>29.819999999999709</v>
      </c>
      <c r="AG535" s="5">
        <f t="shared" si="786"/>
        <v>35.569999999999709</v>
      </c>
      <c r="AH535" s="5">
        <f t="shared" si="787"/>
        <v>86.9399999999996</v>
      </c>
      <c r="AI535" s="5">
        <f t="shared" si="788"/>
        <v>81.1899999999996</v>
      </c>
      <c r="AJ535" s="5"/>
      <c r="AK535" s="5">
        <f t="shared" si="789"/>
        <v>29.819999999999709</v>
      </c>
      <c r="AL535" s="5">
        <f t="shared" si="809"/>
        <v>45.982000000000511</v>
      </c>
      <c r="AM535" s="5">
        <f t="shared" si="790"/>
        <v>86.9399999999996</v>
      </c>
      <c r="AN535" s="5">
        <f t="shared" si="805"/>
        <v>87.566000000000074</v>
      </c>
      <c r="AO535" s="5">
        <f t="shared" si="806"/>
        <v>0</v>
      </c>
      <c r="AP535" s="5">
        <f t="shared" si="819"/>
        <v>4</v>
      </c>
      <c r="AQ535" s="5">
        <f t="shared" si="739"/>
        <v>3.8</v>
      </c>
      <c r="AR535" s="5"/>
      <c r="AS535" s="5">
        <f t="shared" si="783"/>
        <v>81.1899999999996</v>
      </c>
      <c r="AT535" s="5">
        <f t="shared" si="805"/>
        <v>93.529000000000181</v>
      </c>
      <c r="AU535" s="5">
        <f t="shared" si="791"/>
        <v>35.569999999999709</v>
      </c>
      <c r="AV535" s="5">
        <f t="shared" si="794"/>
        <v>-5.75</v>
      </c>
      <c r="AW535" s="5">
        <f t="shared" si="792"/>
        <v>3</v>
      </c>
      <c r="AZ535" s="4">
        <f t="shared" ref="AZ535:AZ598" si="827">T535</f>
        <v>0.14095883272538151</v>
      </c>
      <c r="BA535" s="5">
        <f t="shared" si="735"/>
        <v>0</v>
      </c>
      <c r="BB535" s="4">
        <f t="shared" ref="BB535:BB598" si="828">AZ534</f>
        <v>0.48801459093278055</v>
      </c>
      <c r="BD535" s="5">
        <v>6.8699999999998909</v>
      </c>
      <c r="BE535" s="4">
        <v>1</v>
      </c>
      <c r="BJ535" s="5">
        <v>26.130000000000109</v>
      </c>
      <c r="BK535" s="5">
        <v>25.789999999999964</v>
      </c>
      <c r="BL535" s="5">
        <v>9.569999999999709</v>
      </c>
      <c r="BM535" s="5">
        <v>2</v>
      </c>
      <c r="BR535">
        <v>-44</v>
      </c>
      <c r="BS535">
        <v>37</v>
      </c>
    </row>
    <row r="536" spans="1:71">
      <c r="A536" s="7">
        <v>37300</v>
      </c>
      <c r="B536" s="6">
        <v>4891.01</v>
      </c>
      <c r="C536" s="6">
        <v>4945.87</v>
      </c>
      <c r="D536" s="6">
        <v>4834.1499999999996</v>
      </c>
      <c r="E536" s="6">
        <v>4935.3500000000004</v>
      </c>
      <c r="F536" s="6">
        <v>4339.8</v>
      </c>
      <c r="G536" s="6">
        <v>4375.62</v>
      </c>
      <c r="H536" s="6">
        <v>4306.74</v>
      </c>
      <c r="I536" s="6">
        <v>4364.45</v>
      </c>
      <c r="J536" s="9">
        <f t="shared" si="776"/>
        <v>111.72000000000025</v>
      </c>
      <c r="K536" s="9">
        <f t="shared" si="803"/>
        <v>112.73000000000017</v>
      </c>
      <c r="L536" s="9">
        <f t="shared" si="780"/>
        <v>68.880000000000109</v>
      </c>
      <c r="M536" s="9">
        <f t="shared" ref="M536" si="829">AVERAGE(L525:L536)</f>
        <v>78.309166666666741</v>
      </c>
      <c r="N536" s="6" t="s">
        <v>36</v>
      </c>
      <c r="O536" s="9">
        <f t="shared" si="782"/>
        <v>570.90000000000055</v>
      </c>
      <c r="P536" s="4">
        <f t="shared" si="821"/>
        <v>0.68143544506817599</v>
      </c>
      <c r="Q536" s="5">
        <f t="shared" si="822"/>
        <v>49.880000000000109</v>
      </c>
      <c r="R536" s="5">
        <f t="shared" si="823"/>
        <v>549.37999999999988</v>
      </c>
      <c r="S536" s="4">
        <f t="shared" si="824"/>
        <v>0.4095528455284641</v>
      </c>
      <c r="T536" s="4">
        <f t="shared" si="825"/>
        <v>0.36339044183950309</v>
      </c>
      <c r="U536" s="5">
        <f t="shared" si="817"/>
        <v>561.68000000000006</v>
      </c>
      <c r="V536" s="5">
        <f t="shared" si="818"/>
        <v>9.220000000000482</v>
      </c>
      <c r="X536" s="5">
        <f t="shared" si="778"/>
        <v>44.340000000000146</v>
      </c>
      <c r="Y536" s="5">
        <f t="shared" si="779"/>
        <v>24.649999999999636</v>
      </c>
      <c r="AA536" s="5">
        <f t="shared" si="797"/>
        <v>1</v>
      </c>
      <c r="AB536" s="5">
        <f t="shared" si="798"/>
        <v>0</v>
      </c>
      <c r="AC536" s="5">
        <f t="shared" si="799"/>
        <v>1</v>
      </c>
      <c r="AF536" s="5">
        <f t="shared" si="785"/>
        <v>54.859999999999673</v>
      </c>
      <c r="AG536" s="5">
        <f t="shared" si="786"/>
        <v>61.090000000000146</v>
      </c>
      <c r="AH536" s="5">
        <f t="shared" si="787"/>
        <v>56.860000000000582</v>
      </c>
      <c r="AI536" s="5">
        <f t="shared" si="788"/>
        <v>50.630000000000109</v>
      </c>
      <c r="AJ536" s="5"/>
      <c r="AK536" s="5">
        <f t="shared" si="789"/>
        <v>54.859999999999673</v>
      </c>
      <c r="AL536" s="5">
        <f t="shared" si="809"/>
        <v>56.106999999999694</v>
      </c>
      <c r="AM536" s="5">
        <f t="shared" si="790"/>
        <v>56.860000000000582</v>
      </c>
      <c r="AN536" s="5">
        <f t="shared" si="805"/>
        <v>84.760000000000133</v>
      </c>
      <c r="AO536" s="5">
        <f t="shared" si="806"/>
        <v>0</v>
      </c>
      <c r="AP536" s="5">
        <f t="shared" si="819"/>
        <v>4</v>
      </c>
      <c r="AQ536" s="5">
        <f t="shared" si="739"/>
        <v>3.8</v>
      </c>
      <c r="AR536" s="5"/>
      <c r="AS536" s="5">
        <f t="shared" si="783"/>
        <v>61.090000000000146</v>
      </c>
      <c r="AT536" s="5">
        <f t="shared" si="805"/>
        <v>89.256000000000128</v>
      </c>
      <c r="AU536" s="5">
        <f t="shared" si="791"/>
        <v>50.630000000000109</v>
      </c>
      <c r="AV536" s="5">
        <f t="shared" si="794"/>
        <v>-6.2300000000004729</v>
      </c>
      <c r="AW536" s="5">
        <f t="shared" si="792"/>
        <v>4</v>
      </c>
      <c r="AZ536" s="4">
        <f t="shared" si="827"/>
        <v>0.36339044183950309</v>
      </c>
      <c r="BA536" s="5">
        <f t="shared" si="735"/>
        <v>0</v>
      </c>
      <c r="BB536" s="4">
        <f t="shared" si="828"/>
        <v>0.14095883272538151</v>
      </c>
      <c r="BD536" s="5">
        <v>6.8999999999996362</v>
      </c>
      <c r="BE536" s="4">
        <v>1</v>
      </c>
      <c r="BJ536" s="5">
        <v>82.800000000000182</v>
      </c>
      <c r="BK536" s="5">
        <v>-1.0900000000001455</v>
      </c>
      <c r="BL536" s="5">
        <v>6.3400000000001455</v>
      </c>
      <c r="BM536" s="5">
        <v>2</v>
      </c>
      <c r="BR536">
        <v>-45</v>
      </c>
      <c r="BS536">
        <v>25</v>
      </c>
    </row>
    <row r="537" spans="1:71">
      <c r="A537" s="7">
        <v>37301</v>
      </c>
      <c r="B537" s="6">
        <v>4945.2299999999996</v>
      </c>
      <c r="C537" s="6">
        <v>4992.6000000000004</v>
      </c>
      <c r="D537" s="6">
        <v>4916.55</v>
      </c>
      <c r="E537" s="6">
        <v>4973.7700000000004</v>
      </c>
      <c r="F537" s="6">
        <v>4388.08</v>
      </c>
      <c r="G537" s="6">
        <v>4434.93</v>
      </c>
      <c r="H537" s="6">
        <v>4364.25</v>
      </c>
      <c r="I537" s="6">
        <v>4429.3100000000004</v>
      </c>
      <c r="J537" s="9">
        <f t="shared" si="776"/>
        <v>76.050000000000182</v>
      </c>
      <c r="K537" s="9">
        <f t="shared" si="803"/>
        <v>108.02083333333348</v>
      </c>
      <c r="L537" s="9">
        <f t="shared" si="780"/>
        <v>70.680000000000291</v>
      </c>
      <c r="M537" s="9">
        <f t="shared" ref="M537" si="830">AVERAGE(L526:L537)</f>
        <v>76.925833333333458</v>
      </c>
      <c r="N537" s="6" t="s">
        <v>37</v>
      </c>
      <c r="O537" s="9">
        <f t="shared" si="782"/>
        <v>544.46</v>
      </c>
      <c r="P537" s="4">
        <f t="shared" si="821"/>
        <v>0.15136327185244919</v>
      </c>
      <c r="Q537" s="5">
        <f t="shared" si="822"/>
        <v>49.880000000000109</v>
      </c>
      <c r="R537" s="5">
        <f t="shared" si="823"/>
        <v>549.37999999999988</v>
      </c>
      <c r="S537" s="4">
        <f t="shared" si="824"/>
        <v>0.24666310731447688</v>
      </c>
      <c r="T537" s="4">
        <f t="shared" si="825"/>
        <v>0.14085365853659049</v>
      </c>
      <c r="U537" s="5">
        <f t="shared" si="817"/>
        <v>557.17800000000011</v>
      </c>
      <c r="V537" s="5">
        <f t="shared" si="818"/>
        <v>-12.718000000000075</v>
      </c>
      <c r="X537" s="5">
        <f t="shared" si="778"/>
        <v>28.540000000000873</v>
      </c>
      <c r="Y537" s="5">
        <f t="shared" si="779"/>
        <v>41.230000000000473</v>
      </c>
      <c r="AA537" s="5">
        <f t="shared" si="797"/>
        <v>1</v>
      </c>
      <c r="AB537" s="5">
        <f t="shared" si="798"/>
        <v>0</v>
      </c>
      <c r="AC537" s="5">
        <f t="shared" si="799"/>
        <v>1</v>
      </c>
      <c r="AF537" s="5">
        <f t="shared" si="785"/>
        <v>47.3700000000008</v>
      </c>
      <c r="AG537" s="5">
        <f t="shared" si="786"/>
        <v>57.25</v>
      </c>
      <c r="AH537" s="5">
        <f t="shared" si="787"/>
        <v>28.679999999999382</v>
      </c>
      <c r="AI537" s="5">
        <f t="shared" si="788"/>
        <v>18.800000000000182</v>
      </c>
      <c r="AJ537" s="5"/>
      <c r="AK537" s="5">
        <f t="shared" si="789"/>
        <v>28.679999999999382</v>
      </c>
      <c r="AL537" s="5">
        <f t="shared" si="809"/>
        <v>56.106999999999694</v>
      </c>
      <c r="AM537" s="5">
        <f t="shared" si="790"/>
        <v>47.3700000000008</v>
      </c>
      <c r="AN537" s="5">
        <f t="shared" si="805"/>
        <v>84.435000000000215</v>
      </c>
      <c r="AO537" s="5">
        <f t="shared" si="806"/>
        <v>0</v>
      </c>
      <c r="AP537" s="5">
        <f t="shared" si="819"/>
        <v>4</v>
      </c>
      <c r="AQ537" s="5">
        <f t="shared" si="739"/>
        <v>3.9</v>
      </c>
      <c r="AR537" s="5"/>
      <c r="AS537" s="5">
        <f t="shared" si="783"/>
        <v>57.25</v>
      </c>
      <c r="AT537" s="5">
        <f t="shared" si="805"/>
        <v>88.250000000000085</v>
      </c>
      <c r="AU537" s="5">
        <f t="shared" si="791"/>
        <v>18.800000000000182</v>
      </c>
      <c r="AV537" s="5">
        <f t="shared" si="794"/>
        <v>-9.8799999999991996</v>
      </c>
      <c r="AW537" s="5">
        <f t="shared" si="792"/>
        <v>5</v>
      </c>
      <c r="AZ537" s="4">
        <f t="shared" si="827"/>
        <v>0.14085365853659049</v>
      </c>
      <c r="BA537" s="5">
        <f t="shared" si="735"/>
        <v>0</v>
      </c>
      <c r="BB537" s="4">
        <f t="shared" si="828"/>
        <v>0.36339044183950309</v>
      </c>
      <c r="BD537" s="5">
        <v>7.1199999999994361</v>
      </c>
      <c r="BE537" s="4">
        <v>1</v>
      </c>
      <c r="BJ537" s="5">
        <v>33.640000000000327</v>
      </c>
      <c r="BK537" s="5">
        <v>2.3100000000004002</v>
      </c>
      <c r="BL537" s="5">
        <v>16.760000000000218</v>
      </c>
      <c r="BM537" s="5">
        <v>2</v>
      </c>
      <c r="BR537">
        <v>29</v>
      </c>
      <c r="BS537">
        <v>-46</v>
      </c>
    </row>
    <row r="538" spans="1:71">
      <c r="A538" s="7">
        <v>37302</v>
      </c>
      <c r="B538" s="6">
        <v>4967.51</v>
      </c>
      <c r="C538" s="6">
        <v>4969.8599999999997</v>
      </c>
      <c r="D538" s="6">
        <v>4856.17</v>
      </c>
      <c r="E538" s="6">
        <v>4862.6000000000004</v>
      </c>
      <c r="F538" s="6">
        <v>4398.22</v>
      </c>
      <c r="G538" s="6">
        <v>4425.92</v>
      </c>
      <c r="H538" s="6">
        <v>4376.26</v>
      </c>
      <c r="I538" s="6">
        <v>4377</v>
      </c>
      <c r="J538" s="9">
        <f t="shared" si="776"/>
        <v>117.60000000000036</v>
      </c>
      <c r="K538" s="9">
        <f t="shared" si="803"/>
        <v>109.1691666666668</v>
      </c>
      <c r="L538" s="9">
        <f t="shared" si="780"/>
        <v>53.050000000000182</v>
      </c>
      <c r="M538" s="9">
        <f t="shared" ref="M538" si="831">AVERAGE(L527:L538)</f>
        <v>73.80250000000008</v>
      </c>
      <c r="N538" s="6" t="s">
        <v>36</v>
      </c>
      <c r="O538" s="9">
        <f t="shared" si="782"/>
        <v>485.60000000000036</v>
      </c>
      <c r="P538" s="4">
        <f t="shared" si="821"/>
        <v>0</v>
      </c>
      <c r="Q538" s="5">
        <f t="shared" si="822"/>
        <v>101.1899999999996</v>
      </c>
      <c r="R538" s="5">
        <f t="shared" si="823"/>
        <v>510.89750000000026</v>
      </c>
      <c r="S538" s="4">
        <f t="shared" si="824"/>
        <v>0</v>
      </c>
      <c r="T538" s="4">
        <f t="shared" si="825"/>
        <v>0</v>
      </c>
      <c r="U538" s="5">
        <f t="shared" si="817"/>
        <v>546.91600000000017</v>
      </c>
      <c r="V538" s="5">
        <f t="shared" si="818"/>
        <v>-61.315999999999804</v>
      </c>
      <c r="X538" s="5">
        <f t="shared" si="778"/>
        <v>-104.90999999999985</v>
      </c>
      <c r="Y538" s="5">
        <f t="shared" si="779"/>
        <v>-21.220000000000255</v>
      </c>
      <c r="AA538" s="5">
        <f t="shared" si="797"/>
        <v>0</v>
      </c>
      <c r="AB538" s="5">
        <f t="shared" si="798"/>
        <v>1</v>
      </c>
      <c r="AC538" s="5">
        <f t="shared" si="799"/>
        <v>1</v>
      </c>
      <c r="AF538" s="5">
        <f t="shared" si="785"/>
        <v>2.3499999999994543</v>
      </c>
      <c r="AG538" s="5">
        <f t="shared" si="786"/>
        <v>-3.910000000000764</v>
      </c>
      <c r="AH538" s="5">
        <f t="shared" si="787"/>
        <v>111.34000000000015</v>
      </c>
      <c r="AI538" s="5">
        <f t="shared" si="788"/>
        <v>117.60000000000036</v>
      </c>
      <c r="AJ538" s="5"/>
      <c r="AK538" s="5">
        <f t="shared" si="789"/>
        <v>2.3499999999994543</v>
      </c>
      <c r="AL538" s="5">
        <f t="shared" si="809"/>
        <v>56.106999999999694</v>
      </c>
      <c r="AM538" s="5">
        <f t="shared" si="790"/>
        <v>111.34000000000015</v>
      </c>
      <c r="AN538" s="5">
        <f t="shared" si="805"/>
        <v>89.920000000000158</v>
      </c>
      <c r="AO538" s="5">
        <f t="shared" si="806"/>
        <v>1</v>
      </c>
      <c r="AP538" s="5">
        <f t="shared" si="819"/>
        <v>5</v>
      </c>
      <c r="AQ538" s="5">
        <f t="shared" si="739"/>
        <v>4.0999999999999996</v>
      </c>
      <c r="AR538" s="5"/>
      <c r="AS538" s="5">
        <f t="shared" si="783"/>
        <v>117.60000000000036</v>
      </c>
      <c r="AT538" s="5">
        <f t="shared" si="805"/>
        <v>94.174000000000063</v>
      </c>
      <c r="AU538" s="5">
        <f t="shared" si="791"/>
        <v>-3.910000000000764</v>
      </c>
      <c r="AV538" s="5">
        <f t="shared" si="794"/>
        <v>6.2600000000002183</v>
      </c>
      <c r="AW538" s="5">
        <f t="shared" si="792"/>
        <v>6</v>
      </c>
      <c r="AZ538" s="4">
        <f t="shared" si="827"/>
        <v>0</v>
      </c>
      <c r="BA538" s="5">
        <f t="shared" si="735"/>
        <v>0</v>
      </c>
      <c r="BB538" s="4">
        <f t="shared" si="828"/>
        <v>0.14085365853659049</v>
      </c>
      <c r="BD538" s="5">
        <v>7.1300000000010186</v>
      </c>
      <c r="BE538" s="4">
        <v>1</v>
      </c>
      <c r="BJ538" s="5">
        <v>41.529999999999745</v>
      </c>
      <c r="BK538" s="5">
        <v>29.710000000000036</v>
      </c>
      <c r="BL538" s="5">
        <v>26.470000000000255</v>
      </c>
      <c r="BM538" s="5">
        <v>2</v>
      </c>
      <c r="BR538">
        <v>111</v>
      </c>
      <c r="BS538">
        <v>-21</v>
      </c>
    </row>
    <row r="539" spans="1:71">
      <c r="A539" s="7">
        <v>37305</v>
      </c>
      <c r="B539" s="6">
        <v>4865.83</v>
      </c>
      <c r="C539" s="6">
        <v>4894.49</v>
      </c>
      <c r="D539" s="6">
        <v>4840.88</v>
      </c>
      <c r="E539" s="6">
        <v>4871.76</v>
      </c>
      <c r="F539" s="6">
        <v>4351.78</v>
      </c>
      <c r="G539" s="6">
        <v>4376.76</v>
      </c>
      <c r="H539" s="6">
        <v>4346.51</v>
      </c>
      <c r="I539" s="6">
        <v>4347.05</v>
      </c>
      <c r="J539" s="9">
        <f t="shared" si="776"/>
        <v>53.609999999999673</v>
      </c>
      <c r="K539" s="9">
        <f t="shared" si="803"/>
        <v>108.02750000000007</v>
      </c>
      <c r="L539" s="9">
        <f t="shared" si="780"/>
        <v>30.489999999999782</v>
      </c>
      <c r="M539" s="9">
        <f t="shared" ref="M539" si="832">AVERAGE(L528:L539)</f>
        <v>70.033333333333459</v>
      </c>
      <c r="N539" s="6" t="s">
        <v>36</v>
      </c>
      <c r="O539" s="9">
        <f t="shared" si="782"/>
        <v>524.71</v>
      </c>
      <c r="P539" s="4">
        <f t="shared" si="821"/>
        <v>0.45849941383352388</v>
      </c>
      <c r="Q539" s="5">
        <f t="shared" si="822"/>
        <v>85.300000000000182</v>
      </c>
      <c r="R539" s="5">
        <f t="shared" si="823"/>
        <v>506.92500000000041</v>
      </c>
      <c r="S539" s="4">
        <f t="shared" si="824"/>
        <v>0.38650064235596232</v>
      </c>
      <c r="T539" s="4">
        <f t="shared" si="825"/>
        <v>0.38650064235596232</v>
      </c>
      <c r="U539" s="5">
        <f t="shared" si="817"/>
        <v>534.50000000000023</v>
      </c>
      <c r="V539" s="5">
        <f t="shared" si="818"/>
        <v>-9.790000000000191</v>
      </c>
      <c r="X539" s="5">
        <f t="shared" si="778"/>
        <v>5.930000000000291</v>
      </c>
      <c r="Y539" s="5">
        <f t="shared" si="779"/>
        <v>-4.7299999999995634</v>
      </c>
      <c r="AA539" s="5">
        <f t="shared" si="797"/>
        <v>0</v>
      </c>
      <c r="AB539" s="5">
        <f t="shared" si="798"/>
        <v>0</v>
      </c>
      <c r="AC539" s="5">
        <f t="shared" si="799"/>
        <v>0</v>
      </c>
      <c r="AF539" s="5">
        <f t="shared" si="785"/>
        <v>28.659999999999854</v>
      </c>
      <c r="AG539" s="5">
        <f t="shared" si="786"/>
        <v>31.889999999999418</v>
      </c>
      <c r="AH539" s="5">
        <f t="shared" si="787"/>
        <v>24.949999999999818</v>
      </c>
      <c r="AI539" s="5">
        <f t="shared" si="788"/>
        <v>21.720000000000255</v>
      </c>
      <c r="AJ539" s="5"/>
      <c r="AK539" s="5">
        <f t="shared" si="789"/>
        <v>24.949999999999818</v>
      </c>
      <c r="AL539" s="5">
        <f t="shared" si="809"/>
        <v>56.106999999999694</v>
      </c>
      <c r="AM539" s="5">
        <f t="shared" si="790"/>
        <v>28.659999999999854</v>
      </c>
      <c r="AN539" s="5">
        <f t="shared" si="805"/>
        <v>82.351000000000113</v>
      </c>
      <c r="AO539" s="5">
        <f t="shared" si="806"/>
        <v>0</v>
      </c>
      <c r="AP539" s="5">
        <f t="shared" si="819"/>
        <v>4</v>
      </c>
      <c r="AQ539" s="5">
        <f t="shared" si="739"/>
        <v>4.2</v>
      </c>
      <c r="AR539" s="5"/>
      <c r="AS539" s="5">
        <f t="shared" si="783"/>
        <v>31.889999999999418</v>
      </c>
      <c r="AT539" s="5">
        <f t="shared" si="805"/>
        <v>86.104999999999933</v>
      </c>
      <c r="AU539" s="5">
        <f t="shared" si="791"/>
        <v>21.720000000000255</v>
      </c>
      <c r="AV539" s="5">
        <f t="shared" si="794"/>
        <v>-3.2299999999995634</v>
      </c>
      <c r="AW539" s="5">
        <f t="shared" si="792"/>
        <v>2</v>
      </c>
      <c r="AX539" s="3">
        <v>1</v>
      </c>
      <c r="AZ539" s="4">
        <f t="shared" si="827"/>
        <v>0.38650064235596232</v>
      </c>
      <c r="BA539" s="5">
        <f t="shared" ref="BA539:BA602" si="833">IF(AZ538&gt;0.9,O539-O538,0)</f>
        <v>0</v>
      </c>
      <c r="BB539" s="4">
        <f t="shared" si="828"/>
        <v>0</v>
      </c>
      <c r="BD539" s="5">
        <v>7.1399999999994179</v>
      </c>
      <c r="BE539" s="4">
        <v>1</v>
      </c>
      <c r="BJ539" s="5">
        <v>62.699999999999818</v>
      </c>
      <c r="BK539" s="5">
        <v>-19.989999999999782</v>
      </c>
      <c r="BL539" s="5">
        <v>39.609999999999673</v>
      </c>
      <c r="BM539" s="5">
        <v>2</v>
      </c>
      <c r="BR539">
        <v>25</v>
      </c>
      <c r="BS539">
        <v>-5</v>
      </c>
    </row>
    <row r="540" spans="1:71">
      <c r="A540" s="7">
        <v>37306</v>
      </c>
      <c r="B540" s="6">
        <v>4855.7</v>
      </c>
      <c r="C540" s="6">
        <v>4855.7</v>
      </c>
      <c r="D540" s="6">
        <v>4757.7299999999996</v>
      </c>
      <c r="E540" s="6">
        <v>4764.05</v>
      </c>
      <c r="F540" s="6">
        <v>4323.8100000000004</v>
      </c>
      <c r="G540" s="6">
        <v>4323.8100000000004</v>
      </c>
      <c r="H540" s="6">
        <v>4255.87</v>
      </c>
      <c r="I540" s="6">
        <v>4256.3599999999997</v>
      </c>
      <c r="J540" s="9">
        <f t="shared" si="776"/>
        <v>114.03000000000065</v>
      </c>
      <c r="K540" s="9">
        <f t="shared" si="803"/>
        <v>110.56833333333346</v>
      </c>
      <c r="L540" s="9">
        <f t="shared" si="780"/>
        <v>91.180000000000291</v>
      </c>
      <c r="M540" s="9">
        <f t="shared" ref="M540" si="834">AVERAGE(L529:L540)</f>
        <v>73.225833333333483</v>
      </c>
      <c r="N540" s="6" t="s">
        <v>37</v>
      </c>
      <c r="O540" s="9">
        <f t="shared" si="782"/>
        <v>507.69000000000051</v>
      </c>
      <c r="P540" s="4">
        <f t="shared" si="821"/>
        <v>0.25896834701055216</v>
      </c>
      <c r="Q540" s="5">
        <f t="shared" si="822"/>
        <v>85.300000000000182</v>
      </c>
      <c r="R540" s="5">
        <f t="shared" si="823"/>
        <v>506.92500000000041</v>
      </c>
      <c r="S540" s="4">
        <f t="shared" si="824"/>
        <v>0.21830220377507889</v>
      </c>
      <c r="T540" s="4">
        <f t="shared" si="825"/>
        <v>0.21830220377507889</v>
      </c>
      <c r="U540" s="5">
        <f t="shared" si="817"/>
        <v>526.67200000000025</v>
      </c>
      <c r="V540" s="5">
        <f t="shared" si="818"/>
        <v>-18.981999999999744</v>
      </c>
      <c r="X540" s="5">
        <f t="shared" si="778"/>
        <v>-91.649999999999636</v>
      </c>
      <c r="Y540" s="5">
        <f t="shared" si="779"/>
        <v>-67.450000000000728</v>
      </c>
      <c r="AA540" s="5">
        <f t="shared" si="797"/>
        <v>0</v>
      </c>
      <c r="AB540" s="5">
        <f t="shared" si="798"/>
        <v>1</v>
      </c>
      <c r="AC540" s="5">
        <f t="shared" si="799"/>
        <v>1</v>
      </c>
      <c r="AF540" s="5">
        <f t="shared" si="785"/>
        <v>0</v>
      </c>
      <c r="AG540" s="5">
        <f t="shared" si="786"/>
        <v>-16.0600000000004</v>
      </c>
      <c r="AH540" s="5">
        <f t="shared" si="787"/>
        <v>97.970000000000255</v>
      </c>
      <c r="AI540" s="5">
        <f t="shared" si="788"/>
        <v>114.03000000000065</v>
      </c>
      <c r="AJ540" s="5"/>
      <c r="AK540" s="5">
        <f t="shared" si="789"/>
        <v>0</v>
      </c>
      <c r="AL540" s="5">
        <f t="shared" si="809"/>
        <v>56.106999999999694</v>
      </c>
      <c r="AM540" s="5">
        <f t="shared" si="790"/>
        <v>97.970000000000255</v>
      </c>
      <c r="AN540" s="5">
        <f t="shared" si="805"/>
        <v>80.982000000000156</v>
      </c>
      <c r="AO540" s="5">
        <f t="shared" si="806"/>
        <v>1</v>
      </c>
      <c r="AP540" s="5">
        <f t="shared" si="819"/>
        <v>4</v>
      </c>
      <c r="AQ540" s="5">
        <f t="shared" si="739"/>
        <v>4.2</v>
      </c>
      <c r="AR540" s="5"/>
      <c r="AS540" s="5">
        <f t="shared" si="783"/>
        <v>114.03000000000065</v>
      </c>
      <c r="AT540" s="5">
        <f t="shared" si="805"/>
        <v>86.041000000000082</v>
      </c>
      <c r="AU540" s="5">
        <f t="shared" si="791"/>
        <v>-16.0600000000004</v>
      </c>
      <c r="AV540" s="5">
        <f t="shared" si="794"/>
        <v>16.0600000000004</v>
      </c>
      <c r="AW540" s="5">
        <f t="shared" si="792"/>
        <v>3</v>
      </c>
      <c r="AZ540" s="4">
        <f t="shared" si="827"/>
        <v>0.21830220377507889</v>
      </c>
      <c r="BA540" s="5">
        <f t="shared" si="833"/>
        <v>0</v>
      </c>
      <c r="BB540" s="4">
        <f t="shared" si="828"/>
        <v>0.38650064235596232</v>
      </c>
      <c r="BD540" s="5">
        <v>7.1700000000018917</v>
      </c>
      <c r="BE540" s="4">
        <v>1</v>
      </c>
      <c r="BJ540" s="5">
        <v>69.529999999999745</v>
      </c>
      <c r="BK540" s="5">
        <v>15.359999999999673</v>
      </c>
      <c r="BL540" s="5">
        <v>35.720000000000255</v>
      </c>
      <c r="BM540" s="5">
        <v>2</v>
      </c>
      <c r="BR540">
        <v>-44</v>
      </c>
      <c r="BS540">
        <v>67</v>
      </c>
    </row>
    <row r="541" spans="1:71">
      <c r="A541" s="7">
        <v>37307</v>
      </c>
      <c r="B541" s="6">
        <v>4765.8999999999996</v>
      </c>
      <c r="C541" s="6">
        <v>4803.3</v>
      </c>
      <c r="D541" s="6">
        <v>4706.01</v>
      </c>
      <c r="E541" s="6">
        <v>4780.24</v>
      </c>
      <c r="F541" s="6">
        <v>4248.76</v>
      </c>
      <c r="G541" s="6">
        <v>4279.08</v>
      </c>
      <c r="H541" s="6">
        <v>4210.3</v>
      </c>
      <c r="I541" s="6">
        <v>4238.99</v>
      </c>
      <c r="J541" s="9">
        <f t="shared" si="776"/>
        <v>97.289999999999964</v>
      </c>
      <c r="K541" s="9">
        <f t="shared" si="803"/>
        <v>109.29416666666673</v>
      </c>
      <c r="L541" s="9">
        <f t="shared" si="780"/>
        <v>68.779999999999745</v>
      </c>
      <c r="M541" s="9">
        <f t="shared" ref="M541" si="835">AVERAGE(L530:L541)</f>
        <v>72.716666666666768</v>
      </c>
      <c r="N541" s="6" t="s">
        <v>36</v>
      </c>
      <c r="O541" s="9">
        <f t="shared" si="782"/>
        <v>541.25</v>
      </c>
      <c r="P541" s="4">
        <f t="shared" si="821"/>
        <v>0.94546381243628863</v>
      </c>
      <c r="Q541" s="5">
        <f t="shared" si="822"/>
        <v>58.859999999999673</v>
      </c>
      <c r="R541" s="5">
        <f t="shared" si="823"/>
        <v>500.31500000000028</v>
      </c>
      <c r="S541" s="4">
        <f t="shared" si="824"/>
        <v>0.65240328253223345</v>
      </c>
      <c r="T541" s="4">
        <f t="shared" si="825"/>
        <v>0.54995552920248891</v>
      </c>
      <c r="U541" s="5">
        <f t="shared" si="817"/>
        <v>520.74200000000019</v>
      </c>
      <c r="V541" s="5">
        <f t="shared" si="818"/>
        <v>20.507999999999811</v>
      </c>
      <c r="X541" s="5">
        <f t="shared" si="778"/>
        <v>14.340000000000146</v>
      </c>
      <c r="Y541" s="5">
        <f t="shared" si="779"/>
        <v>-9.7700000000004366</v>
      </c>
      <c r="AA541" s="5">
        <f t="shared" si="797"/>
        <v>0</v>
      </c>
      <c r="AB541" s="5">
        <f t="shared" si="798"/>
        <v>0</v>
      </c>
      <c r="AC541" s="5">
        <f t="shared" si="799"/>
        <v>0</v>
      </c>
      <c r="AF541" s="5">
        <f t="shared" si="785"/>
        <v>37.400000000000546</v>
      </c>
      <c r="AG541" s="5">
        <f t="shared" si="786"/>
        <v>39.25</v>
      </c>
      <c r="AH541" s="5">
        <f t="shared" si="787"/>
        <v>59.889999999999418</v>
      </c>
      <c r="AI541" s="5">
        <f t="shared" si="788"/>
        <v>58.039999999999964</v>
      </c>
      <c r="AJ541" s="5"/>
      <c r="AK541" s="5">
        <f t="shared" si="789"/>
        <v>37.400000000000546</v>
      </c>
      <c r="AL541" s="5">
        <f t="shared" si="809"/>
        <v>56.106999999999694</v>
      </c>
      <c r="AM541" s="5">
        <f t="shared" si="790"/>
        <v>59.889999999999418</v>
      </c>
      <c r="AN541" s="5">
        <f t="shared" si="805"/>
        <v>71.088000000000108</v>
      </c>
      <c r="AO541" s="5">
        <f t="shared" si="806"/>
        <v>0</v>
      </c>
      <c r="AP541" s="5">
        <f t="shared" si="819"/>
        <v>3</v>
      </c>
      <c r="AQ541" s="5">
        <f t="shared" si="739"/>
        <v>4.0999999999999996</v>
      </c>
      <c r="AR541" s="5"/>
      <c r="AS541" s="5">
        <f t="shared" si="783"/>
        <v>58.039999999999964</v>
      </c>
      <c r="AT541" s="5">
        <f t="shared" si="805"/>
        <v>76.006000000000043</v>
      </c>
      <c r="AU541" s="5">
        <f t="shared" si="791"/>
        <v>39.25</v>
      </c>
      <c r="AV541" s="5">
        <f t="shared" si="794"/>
        <v>-1.8499999999994543</v>
      </c>
      <c r="AW541" s="5">
        <f t="shared" si="792"/>
        <v>4</v>
      </c>
      <c r="AX541" s="3">
        <v>1</v>
      </c>
      <c r="AZ541" s="4">
        <f t="shared" si="827"/>
        <v>0.54995552920248891</v>
      </c>
      <c r="BA541" s="5">
        <f t="shared" si="833"/>
        <v>0</v>
      </c>
      <c r="BB541" s="4">
        <f t="shared" si="828"/>
        <v>0.21830220377507889</v>
      </c>
      <c r="BD541" s="5">
        <v>7.2100000000000364</v>
      </c>
      <c r="BE541" s="4">
        <v>1</v>
      </c>
      <c r="BJ541" s="5">
        <v>25.849999999999454</v>
      </c>
      <c r="BK541" s="5">
        <v>5.2100000000000364</v>
      </c>
      <c r="BL541" s="5">
        <v>7.7600000000002183</v>
      </c>
      <c r="BM541" s="5">
        <v>2</v>
      </c>
      <c r="BR541">
        <v>60</v>
      </c>
      <c r="BS541">
        <v>-10</v>
      </c>
    </row>
    <row r="542" spans="1:71">
      <c r="A542" s="7">
        <v>37308</v>
      </c>
      <c r="B542" s="6">
        <v>4797.93</v>
      </c>
      <c r="C542" s="6">
        <v>4868.13</v>
      </c>
      <c r="D542" s="6">
        <v>4788.3999999999996</v>
      </c>
      <c r="E542" s="6">
        <v>4850.7299999999996</v>
      </c>
      <c r="F542" s="6">
        <v>4298.45</v>
      </c>
      <c r="G542" s="6">
        <v>4316.7</v>
      </c>
      <c r="H542" s="6">
        <v>4264.63</v>
      </c>
      <c r="I542" s="6">
        <v>4287.22</v>
      </c>
      <c r="J542" s="9">
        <f t="shared" si="776"/>
        <v>87.890000000000327</v>
      </c>
      <c r="K542" s="9">
        <f t="shared" si="803"/>
        <v>107.06250000000016</v>
      </c>
      <c r="L542" s="9">
        <f t="shared" si="780"/>
        <v>77.710000000000036</v>
      </c>
      <c r="M542" s="9">
        <f t="shared" ref="M542" si="836">AVERAGE(L531:L542)</f>
        <v>69.135833333333423</v>
      </c>
      <c r="N542" s="6" t="s">
        <v>37</v>
      </c>
      <c r="O542" s="9">
        <f t="shared" si="782"/>
        <v>563.50999999999931</v>
      </c>
      <c r="P542" s="4">
        <f t="shared" si="821"/>
        <v>1</v>
      </c>
      <c r="Q542" s="5">
        <f t="shared" si="822"/>
        <v>77.909999999998945</v>
      </c>
      <c r="R542" s="5">
        <f t="shared" si="823"/>
        <v>505.0775000000001</v>
      </c>
      <c r="S542" s="4">
        <f t="shared" si="824"/>
        <v>0.91336459554512051</v>
      </c>
      <c r="T542" s="4">
        <f t="shared" si="825"/>
        <v>0.7699377408834791</v>
      </c>
      <c r="U542" s="5">
        <f t="shared" si="817"/>
        <v>524.55200000000002</v>
      </c>
      <c r="V542" s="5">
        <f t="shared" si="818"/>
        <v>38.957999999999288</v>
      </c>
      <c r="X542" s="5">
        <f t="shared" si="778"/>
        <v>52.799999999999272</v>
      </c>
      <c r="Y542" s="5">
        <f t="shared" si="779"/>
        <v>-11.229999999999563</v>
      </c>
      <c r="AA542" s="5">
        <f t="shared" si="797"/>
        <v>0</v>
      </c>
      <c r="AB542" s="5">
        <f t="shared" si="798"/>
        <v>0</v>
      </c>
      <c r="AC542" s="5">
        <f t="shared" si="799"/>
        <v>0</v>
      </c>
      <c r="AF542" s="5">
        <f t="shared" si="785"/>
        <v>70.199999999999818</v>
      </c>
      <c r="AG542" s="5">
        <f t="shared" si="786"/>
        <v>87.890000000000327</v>
      </c>
      <c r="AH542" s="5">
        <f t="shared" si="787"/>
        <v>9.5300000000006548</v>
      </c>
      <c r="AI542" s="5">
        <f t="shared" si="788"/>
        <v>-8.1599999999998545</v>
      </c>
      <c r="AJ542" s="5"/>
      <c r="AK542" s="5">
        <f t="shared" si="789"/>
        <v>9.5300000000006548</v>
      </c>
      <c r="AL542" s="5">
        <f t="shared" si="809"/>
        <v>44.73500000000049</v>
      </c>
      <c r="AM542" s="5">
        <f t="shared" si="790"/>
        <v>70.199999999999818</v>
      </c>
      <c r="AN542" s="5">
        <f t="shared" si="805"/>
        <v>70.552000000000049</v>
      </c>
      <c r="AO542" s="5">
        <f t="shared" si="806"/>
        <v>0</v>
      </c>
      <c r="AP542" s="5">
        <f t="shared" si="819"/>
        <v>3</v>
      </c>
      <c r="AQ542" s="5">
        <f t="shared" ref="AQ542:AQ605" si="837">AVERAGE(AP533:AP542)</f>
        <v>4</v>
      </c>
      <c r="AR542" s="5"/>
      <c r="AS542" s="5">
        <f t="shared" si="783"/>
        <v>87.890000000000327</v>
      </c>
      <c r="AT542" s="5">
        <f t="shared" si="805"/>
        <v>77.424000000000063</v>
      </c>
      <c r="AU542" s="5">
        <f t="shared" si="791"/>
        <v>-8.1599999999998545</v>
      </c>
      <c r="AV542" s="5">
        <f t="shared" si="794"/>
        <v>-17.690000000000509</v>
      </c>
      <c r="AW542" s="5">
        <f t="shared" si="792"/>
        <v>5</v>
      </c>
      <c r="AX542" s="3">
        <v>1</v>
      </c>
      <c r="AZ542" s="4">
        <f t="shared" si="827"/>
        <v>0.7699377408834791</v>
      </c>
      <c r="BA542" s="5">
        <f t="shared" si="833"/>
        <v>0</v>
      </c>
      <c r="BB542" s="4">
        <f t="shared" si="828"/>
        <v>0.54995552920248891</v>
      </c>
      <c r="BD542" s="5">
        <v>7.2300000000000182</v>
      </c>
      <c r="BE542" s="4">
        <v>1</v>
      </c>
      <c r="BJ542" s="5">
        <v>78.350000000000364</v>
      </c>
      <c r="BK542" s="5">
        <v>54.920000000000073</v>
      </c>
      <c r="BL542" s="5">
        <v>29.479999999999563</v>
      </c>
      <c r="BM542" s="5">
        <v>2</v>
      </c>
      <c r="BR542">
        <v>53</v>
      </c>
      <c r="BS542">
        <v>11</v>
      </c>
    </row>
    <row r="543" spans="1:71">
      <c r="A543" s="7">
        <v>37309</v>
      </c>
      <c r="B543" s="6">
        <v>4846.67</v>
      </c>
      <c r="C543" s="6">
        <v>4846.67</v>
      </c>
      <c r="D543" s="6">
        <v>4730.1499999999996</v>
      </c>
      <c r="E543" s="6">
        <v>4745.58</v>
      </c>
      <c r="F543" s="6">
        <v>4251.83</v>
      </c>
      <c r="G543" s="6">
        <v>4264.54</v>
      </c>
      <c r="H543" s="6">
        <v>4224.46</v>
      </c>
      <c r="I543" s="6">
        <v>4245.2</v>
      </c>
      <c r="J543" s="9">
        <f t="shared" si="776"/>
        <v>120.57999999999993</v>
      </c>
      <c r="K543" s="9">
        <f t="shared" si="803"/>
        <v>103.13416666666679</v>
      </c>
      <c r="L543" s="9">
        <f t="shared" si="780"/>
        <v>62.760000000000218</v>
      </c>
      <c r="M543" s="9">
        <f t="shared" ref="M543" si="838">AVERAGE(L532:L543)</f>
        <v>67.54583333333342</v>
      </c>
      <c r="N543" s="6" t="s">
        <v>37</v>
      </c>
      <c r="O543" s="9">
        <f t="shared" si="782"/>
        <v>500.38000000000011</v>
      </c>
      <c r="P543" s="4">
        <f t="shared" si="821"/>
        <v>0</v>
      </c>
      <c r="Q543" s="5">
        <f t="shared" si="822"/>
        <v>63.1299999999992</v>
      </c>
      <c r="R543" s="5">
        <f t="shared" si="823"/>
        <v>516.16249999999991</v>
      </c>
      <c r="S543" s="4">
        <f t="shared" si="824"/>
        <v>0.18970607110768767</v>
      </c>
      <c r="T543" s="4">
        <f t="shared" si="825"/>
        <v>0.17327080890972701</v>
      </c>
      <c r="U543" s="5">
        <f t="shared" si="817"/>
        <v>527.50800000000004</v>
      </c>
      <c r="V543" s="5">
        <f t="shared" si="818"/>
        <v>-27.127999999999929</v>
      </c>
      <c r="X543" s="5">
        <f t="shared" si="778"/>
        <v>-101.09000000000015</v>
      </c>
      <c r="Y543" s="5">
        <f t="shared" si="779"/>
        <v>-6.6300000000001091</v>
      </c>
      <c r="AA543" s="5">
        <f t="shared" si="797"/>
        <v>0</v>
      </c>
      <c r="AB543" s="5">
        <f t="shared" si="798"/>
        <v>1</v>
      </c>
      <c r="AC543" s="5">
        <f t="shared" si="799"/>
        <v>1</v>
      </c>
      <c r="AF543" s="5">
        <f t="shared" si="785"/>
        <v>0</v>
      </c>
      <c r="AG543" s="5">
        <f t="shared" si="786"/>
        <v>-4.0599999999994907</v>
      </c>
      <c r="AH543" s="5">
        <f t="shared" si="787"/>
        <v>116.52000000000044</v>
      </c>
      <c r="AI543" s="5">
        <f t="shared" si="788"/>
        <v>120.57999999999993</v>
      </c>
      <c r="AJ543" s="5"/>
      <c r="AK543" s="5">
        <f t="shared" si="789"/>
        <v>0</v>
      </c>
      <c r="AL543" s="5">
        <f t="shared" si="809"/>
        <v>39.146000000000456</v>
      </c>
      <c r="AM543" s="5">
        <f t="shared" si="790"/>
        <v>116.52000000000044</v>
      </c>
      <c r="AN543" s="5">
        <f t="shared" si="805"/>
        <v>77.588000000000108</v>
      </c>
      <c r="AO543" s="5">
        <f t="shared" si="806"/>
        <v>1</v>
      </c>
      <c r="AP543" s="5">
        <f t="shared" si="819"/>
        <v>4</v>
      </c>
      <c r="AQ543" s="5">
        <f t="shared" si="837"/>
        <v>4</v>
      </c>
      <c r="AR543" s="5"/>
      <c r="AS543" s="5">
        <f t="shared" si="783"/>
        <v>120.57999999999993</v>
      </c>
      <c r="AT543" s="5">
        <f t="shared" si="805"/>
        <v>83.898000000000053</v>
      </c>
      <c r="AU543" s="5">
        <f t="shared" si="791"/>
        <v>-4.0599999999994907</v>
      </c>
      <c r="AV543" s="5">
        <f t="shared" si="794"/>
        <v>4.0599999999994907</v>
      </c>
      <c r="AW543" s="5">
        <f t="shared" si="792"/>
        <v>6</v>
      </c>
      <c r="AZ543" s="4">
        <f t="shared" si="827"/>
        <v>0.17327080890972701</v>
      </c>
      <c r="BA543" s="5">
        <f t="shared" si="833"/>
        <v>0</v>
      </c>
      <c r="BB543" s="4">
        <f t="shared" si="828"/>
        <v>0.7699377408834791</v>
      </c>
      <c r="BD543" s="5">
        <v>7.2599999999997635</v>
      </c>
      <c r="BE543" s="4">
        <v>1</v>
      </c>
      <c r="BJ543" s="5">
        <v>58.380000000000109</v>
      </c>
      <c r="BK543" s="5">
        <v>37.579999999999927</v>
      </c>
      <c r="BL543" s="5">
        <v>48.470000000000255</v>
      </c>
      <c r="BM543" s="5">
        <v>2</v>
      </c>
      <c r="BR543">
        <v>-41</v>
      </c>
      <c r="BS543">
        <v>7</v>
      </c>
    </row>
    <row r="544" spans="1:71">
      <c r="A544" s="7">
        <v>37312</v>
      </c>
      <c r="B544" s="6">
        <v>4758.83</v>
      </c>
      <c r="C544" s="6">
        <v>4867.09</v>
      </c>
      <c r="D544" s="6">
        <v>4731.41</v>
      </c>
      <c r="E544" s="6">
        <v>4863.54</v>
      </c>
      <c r="F544" s="6">
        <v>4270.55</v>
      </c>
      <c r="G544" s="6">
        <v>4305.4399999999996</v>
      </c>
      <c r="H544" s="6">
        <v>4240.26</v>
      </c>
      <c r="I544" s="6">
        <v>4305.4399999999996</v>
      </c>
      <c r="J544" s="9">
        <f t="shared" si="776"/>
        <v>135.68000000000029</v>
      </c>
      <c r="K544" s="9">
        <f t="shared" si="803"/>
        <v>102.53333333333346</v>
      </c>
      <c r="L544" s="9">
        <f t="shared" si="780"/>
        <v>65.179999999999382</v>
      </c>
      <c r="M544" s="9">
        <f t="shared" ref="M544" si="839">AVERAGE(L533:L544)</f>
        <v>66.205000000000084</v>
      </c>
      <c r="N544" s="6" t="s">
        <v>36</v>
      </c>
      <c r="O544" s="9">
        <f t="shared" si="782"/>
        <v>558.10000000000036</v>
      </c>
      <c r="P544" s="4">
        <f t="shared" si="821"/>
        <v>0.91430381751942003</v>
      </c>
      <c r="Q544" s="5">
        <f t="shared" si="822"/>
        <v>63.1299999999992</v>
      </c>
      <c r="R544" s="5">
        <f t="shared" si="823"/>
        <v>516.16249999999991</v>
      </c>
      <c r="S544" s="4">
        <f t="shared" si="824"/>
        <v>0.93056090360673827</v>
      </c>
      <c r="T544" s="4">
        <f t="shared" si="825"/>
        <v>0.84994138335287039</v>
      </c>
      <c r="U544" s="5">
        <f t="shared" si="817"/>
        <v>534.18600000000004</v>
      </c>
      <c r="V544" s="5">
        <f t="shared" si="818"/>
        <v>23.914000000000328</v>
      </c>
      <c r="X544" s="5">
        <f t="shared" si="778"/>
        <v>104.71000000000004</v>
      </c>
      <c r="Y544" s="5">
        <f t="shared" si="779"/>
        <v>34.889999999999418</v>
      </c>
      <c r="AA544" s="5">
        <f t="shared" si="797"/>
        <v>1</v>
      </c>
      <c r="AB544" s="5">
        <f t="shared" si="798"/>
        <v>0</v>
      </c>
      <c r="AC544" s="5">
        <f t="shared" si="799"/>
        <v>1</v>
      </c>
      <c r="AF544" s="5">
        <f t="shared" si="785"/>
        <v>108.26000000000022</v>
      </c>
      <c r="AG544" s="5">
        <f t="shared" si="786"/>
        <v>121.51000000000022</v>
      </c>
      <c r="AH544" s="5">
        <f t="shared" si="787"/>
        <v>27.420000000000073</v>
      </c>
      <c r="AI544" s="5">
        <f t="shared" si="788"/>
        <v>14.170000000000073</v>
      </c>
      <c r="AJ544" s="5"/>
      <c r="AK544" s="5">
        <f t="shared" si="789"/>
        <v>27.420000000000073</v>
      </c>
      <c r="AL544" s="5">
        <f t="shared" si="809"/>
        <v>39.146000000000456</v>
      </c>
      <c r="AM544" s="5">
        <f t="shared" si="790"/>
        <v>108.26000000000022</v>
      </c>
      <c r="AN544" s="5">
        <f t="shared" si="805"/>
        <v>78.40100000000011</v>
      </c>
      <c r="AO544" s="5">
        <f t="shared" si="806"/>
        <v>1</v>
      </c>
      <c r="AP544" s="5">
        <f t="shared" si="819"/>
        <v>4</v>
      </c>
      <c r="AQ544" s="5">
        <f t="shared" si="837"/>
        <v>3.9</v>
      </c>
      <c r="AR544" s="5"/>
      <c r="AS544" s="5">
        <f t="shared" si="783"/>
        <v>121.51000000000022</v>
      </c>
      <c r="AT544" s="5">
        <f t="shared" si="805"/>
        <v>85.107000000000056</v>
      </c>
      <c r="AU544" s="5">
        <f t="shared" si="791"/>
        <v>14.170000000000073</v>
      </c>
      <c r="AV544" s="5">
        <f t="shared" si="794"/>
        <v>-13.25</v>
      </c>
      <c r="AW544" s="5">
        <f t="shared" si="792"/>
        <v>2</v>
      </c>
      <c r="AZ544" s="4">
        <f t="shared" si="827"/>
        <v>0.84994138335287039</v>
      </c>
      <c r="BA544" s="5">
        <f t="shared" si="833"/>
        <v>0</v>
      </c>
      <c r="BB544" s="4">
        <f t="shared" si="828"/>
        <v>0.17327080890972701</v>
      </c>
      <c r="BD544" s="5">
        <v>7.2899999999999636</v>
      </c>
      <c r="BE544" s="4">
        <v>1</v>
      </c>
      <c r="BJ544" s="5">
        <v>151.00999999999931</v>
      </c>
      <c r="BK544" s="5">
        <v>58.630000000000109</v>
      </c>
      <c r="BL544" s="5">
        <v>18.790000000000873</v>
      </c>
      <c r="BM544" s="5">
        <v>2</v>
      </c>
      <c r="BR544">
        <v>-41</v>
      </c>
      <c r="BS544">
        <v>35</v>
      </c>
    </row>
    <row r="545" spans="1:71">
      <c r="A545" s="7">
        <v>37313</v>
      </c>
      <c r="B545" s="6">
        <v>4863.34</v>
      </c>
      <c r="C545" s="6">
        <v>4937.0200000000004</v>
      </c>
      <c r="D545" s="6">
        <v>4860.2700000000004</v>
      </c>
      <c r="E545" s="6">
        <v>4897.75</v>
      </c>
      <c r="F545" s="6">
        <v>4340.45</v>
      </c>
      <c r="G545" s="6">
        <v>4385.93</v>
      </c>
      <c r="H545" s="6">
        <v>4330.58</v>
      </c>
      <c r="I545" s="6">
        <v>4340.8599999999997</v>
      </c>
      <c r="J545" s="9">
        <f t="shared" si="776"/>
        <v>76.75</v>
      </c>
      <c r="K545" s="9">
        <f t="shared" si="803"/>
        <v>101.44833333333342</v>
      </c>
      <c r="L545" s="9">
        <f t="shared" si="780"/>
        <v>80.490000000000691</v>
      </c>
      <c r="M545" s="9">
        <f t="shared" ref="M545" si="840">AVERAGE(L534:L545)</f>
        <v>68.11166666666675</v>
      </c>
      <c r="N545" s="6" t="s">
        <v>37</v>
      </c>
      <c r="O545" s="9">
        <f t="shared" si="782"/>
        <v>556.89000000000033</v>
      </c>
      <c r="P545" s="4">
        <f t="shared" si="821"/>
        <v>0.89513701885000685</v>
      </c>
      <c r="Q545" s="5">
        <f t="shared" si="822"/>
        <v>63.1299999999992</v>
      </c>
      <c r="R545" s="5">
        <f t="shared" si="823"/>
        <v>516.16249999999991</v>
      </c>
      <c r="S545" s="4">
        <f t="shared" si="824"/>
        <v>0.89513701885000685</v>
      </c>
      <c r="T545" s="4">
        <f t="shared" si="825"/>
        <v>0.91503016300861162</v>
      </c>
      <c r="U545" s="5">
        <f t="shared" si="817"/>
        <v>544.02600000000007</v>
      </c>
      <c r="V545" s="5">
        <f t="shared" si="818"/>
        <v>12.86400000000026</v>
      </c>
      <c r="X545" s="5">
        <f t="shared" si="778"/>
        <v>34.409999999999854</v>
      </c>
      <c r="Y545" s="5">
        <f t="shared" si="779"/>
        <v>0.40999999999985448</v>
      </c>
      <c r="AA545" s="5">
        <f t="shared" si="797"/>
        <v>1</v>
      </c>
      <c r="AB545" s="5">
        <f t="shared" si="798"/>
        <v>0</v>
      </c>
      <c r="AC545" s="5">
        <f t="shared" si="799"/>
        <v>1</v>
      </c>
      <c r="AF545" s="5">
        <f t="shared" si="785"/>
        <v>73.680000000000291</v>
      </c>
      <c r="AG545" s="5">
        <f t="shared" si="786"/>
        <v>73.480000000000473</v>
      </c>
      <c r="AH545" s="5">
        <f t="shared" si="787"/>
        <v>3.069999999999709</v>
      </c>
      <c r="AI545" s="5">
        <f t="shared" si="788"/>
        <v>3.2699999999995271</v>
      </c>
      <c r="AJ545" s="5"/>
      <c r="AK545" s="5">
        <f t="shared" si="789"/>
        <v>3.069999999999709</v>
      </c>
      <c r="AL545" s="5">
        <f t="shared" si="809"/>
        <v>39.146000000000456</v>
      </c>
      <c r="AM545" s="5">
        <f t="shared" si="790"/>
        <v>73.680000000000291</v>
      </c>
      <c r="AN545" s="5">
        <f t="shared" si="805"/>
        <v>77.075000000000188</v>
      </c>
      <c r="AO545" s="5">
        <f t="shared" si="806"/>
        <v>0</v>
      </c>
      <c r="AP545" s="5">
        <f t="shared" si="819"/>
        <v>4</v>
      </c>
      <c r="AQ545" s="5">
        <f t="shared" si="837"/>
        <v>3.9</v>
      </c>
      <c r="AR545" s="5"/>
      <c r="AS545" s="5">
        <f t="shared" si="783"/>
        <v>73.480000000000473</v>
      </c>
      <c r="AT545" s="5">
        <f t="shared" si="805"/>
        <v>84.336000000000155</v>
      </c>
      <c r="AU545" s="5">
        <f t="shared" si="791"/>
        <v>3.2699999999995271</v>
      </c>
      <c r="AV545" s="5">
        <f t="shared" si="794"/>
        <v>0.1999999999998181</v>
      </c>
      <c r="AW545" s="5">
        <f t="shared" si="792"/>
        <v>3</v>
      </c>
      <c r="AZ545" s="4">
        <f t="shared" si="827"/>
        <v>0.91503016300861162</v>
      </c>
      <c r="BA545" s="5">
        <f t="shared" si="833"/>
        <v>0</v>
      </c>
      <c r="BB545" s="4">
        <f t="shared" si="828"/>
        <v>0.84994138335287039</v>
      </c>
      <c r="BD545" s="5">
        <v>7.3599999999996726</v>
      </c>
      <c r="BE545" s="4">
        <v>1</v>
      </c>
      <c r="BJ545" s="5">
        <v>24.229999999999563</v>
      </c>
      <c r="BK545" s="5">
        <v>21.150000000000546</v>
      </c>
      <c r="BL545" s="5">
        <v>22.519999999999527</v>
      </c>
      <c r="BM545" s="5">
        <v>2</v>
      </c>
      <c r="BR545">
        <v>34</v>
      </c>
      <c r="BS545">
        <v>-41</v>
      </c>
    </row>
    <row r="546" spans="1:71">
      <c r="A546" s="7">
        <v>37314</v>
      </c>
      <c r="B546" s="6">
        <v>4913</v>
      </c>
      <c r="C546" s="6">
        <v>5003.68</v>
      </c>
      <c r="D546" s="6">
        <v>4913</v>
      </c>
      <c r="E546" s="6">
        <v>4960.22</v>
      </c>
      <c r="F546" s="6">
        <v>4363.6400000000003</v>
      </c>
      <c r="G546" s="6">
        <v>4424.71</v>
      </c>
      <c r="H546" s="6">
        <v>4363.33</v>
      </c>
      <c r="I546" s="6">
        <v>4424.71</v>
      </c>
      <c r="J546" s="9">
        <f t="shared" si="776"/>
        <v>105.93000000000029</v>
      </c>
      <c r="K546" s="9">
        <f t="shared" si="803"/>
        <v>101.1575000000001</v>
      </c>
      <c r="L546" s="9">
        <f t="shared" si="780"/>
        <v>83.850000000000364</v>
      </c>
      <c r="M546" s="9">
        <f t="shared" ref="M546" si="841">AVERAGE(L535:L546)</f>
        <v>69.392500000000084</v>
      </c>
      <c r="N546" s="6" t="s">
        <v>37</v>
      </c>
      <c r="O546" s="9">
        <f t="shared" si="782"/>
        <v>535.51000000000022</v>
      </c>
      <c r="P546" s="4">
        <f t="shared" si="821"/>
        <v>0.55647077459212035</v>
      </c>
      <c r="Q546" s="5">
        <f t="shared" si="822"/>
        <v>63.1299999999992</v>
      </c>
      <c r="R546" s="5">
        <f t="shared" si="823"/>
        <v>516.16249999999991</v>
      </c>
      <c r="S546" s="4">
        <f t="shared" si="824"/>
        <v>0.55647077459212035</v>
      </c>
      <c r="T546" s="4">
        <f t="shared" si="825"/>
        <v>0.64061096136568518</v>
      </c>
      <c r="U546" s="5">
        <f t="shared" si="817"/>
        <v>542.87800000000004</v>
      </c>
      <c r="V546" s="5">
        <f t="shared" si="818"/>
        <v>-7.3679999999998245</v>
      </c>
      <c r="X546" s="5">
        <f t="shared" si="778"/>
        <v>47.220000000000255</v>
      </c>
      <c r="Y546" s="5">
        <f t="shared" si="779"/>
        <v>61.069999999999709</v>
      </c>
      <c r="AA546" s="5">
        <f t="shared" si="797"/>
        <v>1</v>
      </c>
      <c r="AB546" s="5">
        <f t="shared" si="798"/>
        <v>0</v>
      </c>
      <c r="AC546" s="5">
        <f t="shared" si="799"/>
        <v>1</v>
      </c>
      <c r="AF546" s="5">
        <f t="shared" si="785"/>
        <v>90.680000000000291</v>
      </c>
      <c r="AG546" s="5">
        <f t="shared" si="786"/>
        <v>105.93000000000029</v>
      </c>
      <c r="AH546" s="5">
        <f t="shared" si="787"/>
        <v>0</v>
      </c>
      <c r="AI546" s="5">
        <f t="shared" si="788"/>
        <v>-15.25</v>
      </c>
      <c r="AJ546" s="5"/>
      <c r="AK546" s="5">
        <f t="shared" si="789"/>
        <v>0</v>
      </c>
      <c r="AL546" s="5">
        <f t="shared" si="809"/>
        <v>29.551999999999495</v>
      </c>
      <c r="AM546" s="5">
        <f t="shared" si="790"/>
        <v>90.680000000000291</v>
      </c>
      <c r="AN546" s="5">
        <f t="shared" si="805"/>
        <v>80.45700000000015</v>
      </c>
      <c r="AO546" s="5">
        <f t="shared" si="806"/>
        <v>1</v>
      </c>
      <c r="AP546" s="5">
        <f t="shared" si="819"/>
        <v>5</v>
      </c>
      <c r="AQ546" s="5">
        <f t="shared" si="837"/>
        <v>4</v>
      </c>
      <c r="AR546" s="5"/>
      <c r="AS546" s="5">
        <f t="shared" si="783"/>
        <v>105.93000000000029</v>
      </c>
      <c r="AT546" s="5">
        <f t="shared" si="805"/>
        <v>88.820000000000164</v>
      </c>
      <c r="AU546" s="5">
        <f t="shared" si="791"/>
        <v>-15.25</v>
      </c>
      <c r="AV546" s="5">
        <f t="shared" si="794"/>
        <v>-15.25</v>
      </c>
      <c r="AW546" s="5">
        <f t="shared" si="792"/>
        <v>4</v>
      </c>
      <c r="AZ546" s="4">
        <f t="shared" si="827"/>
        <v>0.64061096136568518</v>
      </c>
      <c r="BA546" s="5">
        <f t="shared" si="833"/>
        <v>-21.380000000000109</v>
      </c>
      <c r="BB546" s="4">
        <f t="shared" si="828"/>
        <v>0.91503016300861162</v>
      </c>
      <c r="BD546" s="5">
        <v>7.5499999999997272</v>
      </c>
      <c r="BE546" s="4">
        <v>1</v>
      </c>
      <c r="BJ546" s="5">
        <v>38.699999999999818</v>
      </c>
      <c r="BK546" s="5">
        <v>-11.430000000000291</v>
      </c>
      <c r="BL546" s="5">
        <v>21.409999999999854</v>
      </c>
      <c r="BM546" s="5">
        <v>2</v>
      </c>
      <c r="BR546">
        <v>47</v>
      </c>
      <c r="BS546">
        <v>-42</v>
      </c>
    </row>
    <row r="547" spans="1:71">
      <c r="A547" s="7">
        <v>37315</v>
      </c>
      <c r="B547" s="6">
        <v>4945.1400000000003</v>
      </c>
      <c r="C547" s="6">
        <v>5072.43</v>
      </c>
      <c r="D547" s="6">
        <v>4926.62</v>
      </c>
      <c r="E547" s="6">
        <v>5039.08</v>
      </c>
      <c r="F547" s="6">
        <v>4396.09</v>
      </c>
      <c r="G547" s="6">
        <v>4482.26</v>
      </c>
      <c r="H547" s="6">
        <v>4383.37</v>
      </c>
      <c r="I547" s="6">
        <v>4462.99</v>
      </c>
      <c r="J547" s="9">
        <f t="shared" si="776"/>
        <v>145.8100000000004</v>
      </c>
      <c r="K547" s="9">
        <f t="shared" si="803"/>
        <v>103.57833333333353</v>
      </c>
      <c r="L547" s="9">
        <f t="shared" si="780"/>
        <v>98.890000000000327</v>
      </c>
      <c r="M547" s="9">
        <f t="shared" ref="M547" si="842">AVERAGE(L536:L547)</f>
        <v>70.995000000000118</v>
      </c>
      <c r="N547" s="6" t="s">
        <v>36</v>
      </c>
      <c r="O547" s="9">
        <f t="shared" si="782"/>
        <v>576.09000000000015</v>
      </c>
      <c r="P547" s="4">
        <f t="shared" si="821"/>
        <v>1</v>
      </c>
      <c r="Q547" s="5">
        <f t="shared" si="822"/>
        <v>75.710000000000036</v>
      </c>
      <c r="R547" s="5">
        <f t="shared" si="823"/>
        <v>519.30750000000012</v>
      </c>
      <c r="S547" s="4">
        <f t="shared" si="824"/>
        <v>1</v>
      </c>
      <c r="T547" s="4">
        <f t="shared" si="825"/>
        <v>1</v>
      </c>
      <c r="U547" s="5">
        <f t="shared" si="817"/>
        <v>545.39400000000023</v>
      </c>
      <c r="V547" s="5">
        <f t="shared" si="818"/>
        <v>30.695999999999913</v>
      </c>
      <c r="X547" s="5">
        <f t="shared" si="778"/>
        <v>93.9399999999996</v>
      </c>
      <c r="Y547" s="5">
        <f t="shared" si="779"/>
        <v>66.899999999999636</v>
      </c>
      <c r="AA547" s="5">
        <f t="shared" si="797"/>
        <v>1</v>
      </c>
      <c r="AB547" s="5">
        <f t="shared" si="798"/>
        <v>0</v>
      </c>
      <c r="AC547" s="5">
        <f t="shared" si="799"/>
        <v>1</v>
      </c>
      <c r="AF547" s="5">
        <f t="shared" si="785"/>
        <v>127.28999999999996</v>
      </c>
      <c r="AG547" s="5">
        <f t="shared" si="786"/>
        <v>112.21000000000004</v>
      </c>
      <c r="AH547" s="5">
        <f t="shared" si="787"/>
        <v>18.520000000000437</v>
      </c>
      <c r="AI547" s="5">
        <f t="shared" si="788"/>
        <v>33.600000000000364</v>
      </c>
      <c r="AJ547" s="5"/>
      <c r="AK547" s="5">
        <f t="shared" si="789"/>
        <v>18.520000000000437</v>
      </c>
      <c r="AL547" s="5">
        <f t="shared" si="809"/>
        <v>28.418000000000117</v>
      </c>
      <c r="AM547" s="5">
        <f t="shared" si="790"/>
        <v>127.28999999999996</v>
      </c>
      <c r="AN547" s="5">
        <f t="shared" si="805"/>
        <v>88.449000000000069</v>
      </c>
      <c r="AO547" s="5">
        <f t="shared" si="806"/>
        <v>1</v>
      </c>
      <c r="AP547" s="5">
        <f t="shared" si="819"/>
        <v>6</v>
      </c>
      <c r="AQ547" s="5">
        <f t="shared" si="837"/>
        <v>4.2</v>
      </c>
      <c r="AR547" s="5"/>
      <c r="AS547" s="5">
        <f t="shared" si="783"/>
        <v>112.21000000000004</v>
      </c>
      <c r="AT547" s="5">
        <f t="shared" si="805"/>
        <v>94.316000000000173</v>
      </c>
      <c r="AU547" s="5">
        <f t="shared" si="791"/>
        <v>33.600000000000364</v>
      </c>
      <c r="AV547" s="5">
        <f t="shared" si="794"/>
        <v>15.079999999999927</v>
      </c>
      <c r="AW547" s="5">
        <f t="shared" si="792"/>
        <v>5</v>
      </c>
      <c r="AZ547" s="4">
        <f t="shared" si="827"/>
        <v>1</v>
      </c>
      <c r="BA547" s="5">
        <f t="shared" si="833"/>
        <v>0</v>
      </c>
      <c r="BB547" s="4">
        <f t="shared" si="828"/>
        <v>0.64061096136568518</v>
      </c>
      <c r="BD547" s="5">
        <v>7.5500000000001819</v>
      </c>
      <c r="BE547" s="4">
        <v>1</v>
      </c>
      <c r="BJ547" s="5">
        <v>86.110000000000582</v>
      </c>
      <c r="BK547" s="5">
        <v>-10.220000000000255</v>
      </c>
      <c r="BL547" s="5">
        <v>17.930000000000291</v>
      </c>
      <c r="BM547" s="5">
        <v>2</v>
      </c>
      <c r="BR547">
        <v>-41</v>
      </c>
      <c r="BS547">
        <v>67</v>
      </c>
    </row>
    <row r="548" spans="1:71">
      <c r="A548" s="7">
        <v>37316</v>
      </c>
      <c r="B548" s="6">
        <v>5025.96</v>
      </c>
      <c r="C548" s="6">
        <v>5116.1400000000003</v>
      </c>
      <c r="D548" s="6">
        <v>5003.0600000000004</v>
      </c>
      <c r="E548" s="6">
        <v>5097.41</v>
      </c>
      <c r="F548" s="6">
        <v>4442.3999999999996</v>
      </c>
      <c r="G548" s="6">
        <v>4495.3100000000004</v>
      </c>
      <c r="H548" s="6">
        <v>4436.9399999999996</v>
      </c>
      <c r="I548" s="6">
        <v>4486.42</v>
      </c>
      <c r="J548" s="9">
        <f t="shared" si="776"/>
        <v>113.07999999999993</v>
      </c>
      <c r="K548" s="9">
        <f t="shared" si="803"/>
        <v>103.69166666666683</v>
      </c>
      <c r="L548" s="9">
        <f t="shared" si="780"/>
        <v>58.3700000000008</v>
      </c>
      <c r="M548" s="9">
        <f t="shared" ref="M548" si="843">AVERAGE(L537:L548)</f>
        <v>70.119166666666843</v>
      </c>
      <c r="N548" s="6" t="s">
        <v>37</v>
      </c>
      <c r="O548" s="9">
        <f t="shared" si="782"/>
        <v>610.98999999999978</v>
      </c>
      <c r="P548" s="4">
        <f t="shared" si="821"/>
        <v>1</v>
      </c>
      <c r="Q548" s="5">
        <f t="shared" si="822"/>
        <v>75.479999999999563</v>
      </c>
      <c r="R548" s="5">
        <f t="shared" si="823"/>
        <v>554.38000000000011</v>
      </c>
      <c r="S548" s="4">
        <f t="shared" si="824"/>
        <v>1</v>
      </c>
      <c r="T548" s="4">
        <f t="shared" si="825"/>
        <v>1</v>
      </c>
      <c r="U548" s="5">
        <f t="shared" si="817"/>
        <v>567.51600000000019</v>
      </c>
      <c r="V548" s="5">
        <f t="shared" si="818"/>
        <v>43.473999999999592</v>
      </c>
      <c r="X548" s="5">
        <f t="shared" si="778"/>
        <v>71.449999999999818</v>
      </c>
      <c r="Y548" s="5">
        <f t="shared" si="779"/>
        <v>44.020000000000437</v>
      </c>
      <c r="AA548" s="5">
        <f t="shared" si="797"/>
        <v>1</v>
      </c>
      <c r="AB548" s="5">
        <f t="shared" si="798"/>
        <v>0</v>
      </c>
      <c r="AC548" s="5">
        <f t="shared" si="799"/>
        <v>1</v>
      </c>
      <c r="AF548" s="5">
        <f t="shared" si="785"/>
        <v>90.180000000000291</v>
      </c>
      <c r="AG548" s="5">
        <f t="shared" si="786"/>
        <v>77.0600000000004</v>
      </c>
      <c r="AH548" s="5">
        <f t="shared" si="787"/>
        <v>22.899999999999636</v>
      </c>
      <c r="AI548" s="5">
        <f t="shared" si="788"/>
        <v>36.019999999999527</v>
      </c>
      <c r="AJ548" s="5"/>
      <c r="AK548" s="5">
        <f t="shared" si="789"/>
        <v>22.899999999999636</v>
      </c>
      <c r="AL548" s="5">
        <f t="shared" si="809"/>
        <v>28.418000000000117</v>
      </c>
      <c r="AM548" s="5">
        <f t="shared" si="790"/>
        <v>90.180000000000291</v>
      </c>
      <c r="AN548" s="5">
        <f t="shared" si="805"/>
        <v>86.333000000000084</v>
      </c>
      <c r="AO548" s="5">
        <f t="shared" si="806"/>
        <v>1</v>
      </c>
      <c r="AP548" s="5">
        <f t="shared" si="819"/>
        <v>6</v>
      </c>
      <c r="AQ548" s="5">
        <f t="shared" si="837"/>
        <v>4.3</v>
      </c>
      <c r="AR548" s="5"/>
      <c r="AS548" s="5">
        <f t="shared" si="783"/>
        <v>77.0600000000004</v>
      </c>
      <c r="AT548" s="5">
        <f t="shared" si="805"/>
        <v>90.262000000000171</v>
      </c>
      <c r="AU548" s="5">
        <f t="shared" si="791"/>
        <v>36.019999999999527</v>
      </c>
      <c r="AV548" s="5">
        <f t="shared" si="794"/>
        <v>13.119999999999891</v>
      </c>
      <c r="AW548" s="5">
        <f t="shared" si="792"/>
        <v>6</v>
      </c>
      <c r="AZ548" s="4">
        <f t="shared" si="827"/>
        <v>1</v>
      </c>
      <c r="BA548" s="5">
        <f t="shared" si="833"/>
        <v>34.899999999999636</v>
      </c>
      <c r="BB548" s="4">
        <f t="shared" si="828"/>
        <v>1</v>
      </c>
      <c r="BD548" s="5">
        <v>7.7100000000004911</v>
      </c>
      <c r="BE548" s="4">
        <v>1</v>
      </c>
      <c r="BJ548" s="5">
        <v>114.63999999999942</v>
      </c>
      <c r="BK548" s="5">
        <v>-1.3499999999994543</v>
      </c>
      <c r="BL548" s="5">
        <v>2.3699999999998909</v>
      </c>
      <c r="BM548" s="5">
        <v>2</v>
      </c>
      <c r="BR548">
        <v>71</v>
      </c>
      <c r="BS548">
        <v>-42</v>
      </c>
    </row>
    <row r="549" spans="1:71">
      <c r="A549" s="7">
        <v>37319</v>
      </c>
      <c r="B549" s="6">
        <v>5107.87</v>
      </c>
      <c r="C549" s="6">
        <v>5265.35</v>
      </c>
      <c r="D549" s="6">
        <v>5107.87</v>
      </c>
      <c r="E549" s="6">
        <v>5245.84</v>
      </c>
      <c r="F549" s="6">
        <v>4538.71</v>
      </c>
      <c r="G549" s="6">
        <v>4626.68</v>
      </c>
      <c r="H549" s="6">
        <v>4538.71</v>
      </c>
      <c r="I549" s="6">
        <v>4607.4399999999996</v>
      </c>
      <c r="J549" s="9">
        <f t="shared" si="776"/>
        <v>167.94000000000051</v>
      </c>
      <c r="K549" s="9">
        <f t="shared" si="803"/>
        <v>111.34916666666686</v>
      </c>
      <c r="L549" s="9">
        <f t="shared" si="780"/>
        <v>140.26000000000022</v>
      </c>
      <c r="M549" s="9">
        <f t="shared" ref="M549" si="844">AVERAGE(L538:L549)</f>
        <v>75.917500000000175</v>
      </c>
      <c r="N549" s="6" t="s">
        <v>37</v>
      </c>
      <c r="O549" s="9">
        <f t="shared" si="782"/>
        <v>638.40000000000055</v>
      </c>
      <c r="P549" s="4">
        <f t="shared" si="821"/>
        <v>1</v>
      </c>
      <c r="Q549" s="5">
        <f t="shared" si="822"/>
        <v>102.89000000000033</v>
      </c>
      <c r="R549" s="5">
        <f t="shared" si="823"/>
        <v>561.2325000000003</v>
      </c>
      <c r="S549" s="4">
        <f t="shared" si="824"/>
        <v>1</v>
      </c>
      <c r="T549" s="4">
        <f t="shared" si="825"/>
        <v>1</v>
      </c>
      <c r="U549" s="5">
        <f t="shared" si="817"/>
        <v>583.57600000000025</v>
      </c>
      <c r="V549" s="5">
        <f t="shared" si="818"/>
        <v>54.824000000000296</v>
      </c>
      <c r="X549" s="5">
        <f t="shared" si="778"/>
        <v>137.97000000000025</v>
      </c>
      <c r="Y549" s="5">
        <f t="shared" si="779"/>
        <v>68.729999999999563</v>
      </c>
      <c r="AA549" s="5">
        <f t="shared" si="797"/>
        <v>1</v>
      </c>
      <c r="AB549" s="5">
        <f t="shared" si="798"/>
        <v>0</v>
      </c>
      <c r="AC549" s="5">
        <f t="shared" si="799"/>
        <v>1</v>
      </c>
      <c r="AF549" s="5">
        <f t="shared" si="785"/>
        <v>157.48000000000047</v>
      </c>
      <c r="AG549" s="5">
        <f t="shared" si="786"/>
        <v>167.94000000000051</v>
      </c>
      <c r="AH549" s="5">
        <f t="shared" si="787"/>
        <v>0</v>
      </c>
      <c r="AI549" s="5">
        <f t="shared" si="788"/>
        <v>-10.460000000000036</v>
      </c>
      <c r="AJ549" s="5"/>
      <c r="AK549" s="5">
        <f t="shared" si="789"/>
        <v>0</v>
      </c>
      <c r="AL549" s="5">
        <f t="shared" si="809"/>
        <v>28.418000000000117</v>
      </c>
      <c r="AM549" s="5">
        <f t="shared" si="790"/>
        <v>157.48000000000047</v>
      </c>
      <c r="AN549" s="5">
        <f t="shared" si="805"/>
        <v>99.215000000000146</v>
      </c>
      <c r="AO549" s="5">
        <f t="shared" si="806"/>
        <v>1</v>
      </c>
      <c r="AP549" s="5">
        <f t="shared" si="819"/>
        <v>7</v>
      </c>
      <c r="AQ549" s="5">
        <f t="shared" si="837"/>
        <v>4.5999999999999996</v>
      </c>
      <c r="AR549" s="5"/>
      <c r="AS549" s="5">
        <f t="shared" si="783"/>
        <v>167.94000000000051</v>
      </c>
      <c r="AT549" s="5">
        <f t="shared" si="805"/>
        <v>103.86700000000027</v>
      </c>
      <c r="AU549" s="5">
        <f t="shared" si="791"/>
        <v>-10.460000000000036</v>
      </c>
      <c r="AV549" s="5">
        <f t="shared" si="794"/>
        <v>-10.460000000000036</v>
      </c>
      <c r="AW549" s="5">
        <f t="shared" si="792"/>
        <v>2</v>
      </c>
      <c r="AZ549" s="4">
        <f t="shared" si="827"/>
        <v>1</v>
      </c>
      <c r="BA549" s="5">
        <f t="shared" si="833"/>
        <v>27.410000000000764</v>
      </c>
      <c r="BB549" s="4">
        <f t="shared" si="828"/>
        <v>1</v>
      </c>
      <c r="BD549" s="5">
        <v>7.7300000000004729</v>
      </c>
      <c r="BE549" s="4">
        <v>1</v>
      </c>
      <c r="BJ549" s="5">
        <v>112.43000000000029</v>
      </c>
      <c r="BK549" s="5">
        <v>-55.640000000000327</v>
      </c>
      <c r="BL549" s="5">
        <v>59.200000000000728</v>
      </c>
      <c r="BM549" s="5">
        <v>2</v>
      </c>
      <c r="BR549">
        <v>138</v>
      </c>
      <c r="BS549">
        <v>-46</v>
      </c>
    </row>
    <row r="550" spans="1:71">
      <c r="A550" s="7">
        <v>37320</v>
      </c>
      <c r="B550" s="6">
        <v>5245.71</v>
      </c>
      <c r="C550" s="6">
        <v>5284.39</v>
      </c>
      <c r="D550" s="6">
        <v>5208.8599999999997</v>
      </c>
      <c r="E550" s="6">
        <v>5228.67</v>
      </c>
      <c r="F550" s="6">
        <v>4608.22</v>
      </c>
      <c r="G550" s="6">
        <v>4620.76</v>
      </c>
      <c r="H550" s="6">
        <v>4566.53</v>
      </c>
      <c r="I550" s="6">
        <v>4580.75</v>
      </c>
      <c r="J550" s="9">
        <f t="shared" si="776"/>
        <v>75.530000000000655</v>
      </c>
      <c r="K550" s="9">
        <f t="shared" si="803"/>
        <v>107.84333333333355</v>
      </c>
      <c r="L550" s="9">
        <f t="shared" si="780"/>
        <v>54.230000000000473</v>
      </c>
      <c r="M550" s="9">
        <f t="shared" ref="M550" si="845">AVERAGE(L539:L550)</f>
        <v>76.015833333333532</v>
      </c>
      <c r="N550" s="6" t="s">
        <v>37</v>
      </c>
      <c r="O550" s="9">
        <f t="shared" si="782"/>
        <v>647.92000000000007</v>
      </c>
      <c r="P550" s="4">
        <f t="shared" si="821"/>
        <v>1</v>
      </c>
      <c r="Q550" s="5">
        <f t="shared" si="822"/>
        <v>112.40999999999985</v>
      </c>
      <c r="R550" s="5">
        <f t="shared" si="823"/>
        <v>563.61250000000018</v>
      </c>
      <c r="S550" s="4">
        <f t="shared" si="824"/>
        <v>1</v>
      </c>
      <c r="T550" s="4">
        <f t="shared" si="825"/>
        <v>1</v>
      </c>
      <c r="U550" s="5">
        <f t="shared" si="817"/>
        <v>601.78200000000015</v>
      </c>
      <c r="V550" s="5">
        <f t="shared" si="818"/>
        <v>46.13799999999992</v>
      </c>
      <c r="X550" s="5">
        <f t="shared" si="778"/>
        <v>-17.039999999999964</v>
      </c>
      <c r="Y550" s="5">
        <f t="shared" si="779"/>
        <v>-27.470000000000255</v>
      </c>
      <c r="AA550" s="5">
        <f t="shared" si="797"/>
        <v>0</v>
      </c>
      <c r="AB550" s="5">
        <f t="shared" si="798"/>
        <v>1</v>
      </c>
      <c r="AC550" s="5">
        <f t="shared" si="799"/>
        <v>1</v>
      </c>
      <c r="AF550" s="5">
        <f t="shared" si="785"/>
        <v>38.680000000000291</v>
      </c>
      <c r="AG550" s="5">
        <f t="shared" si="786"/>
        <v>38.550000000000182</v>
      </c>
      <c r="AH550" s="5">
        <f t="shared" si="787"/>
        <v>36.850000000000364</v>
      </c>
      <c r="AI550" s="5">
        <f t="shared" si="788"/>
        <v>36.980000000000473</v>
      </c>
      <c r="AJ550" s="5"/>
      <c r="AK550" s="5">
        <f t="shared" si="789"/>
        <v>36.850000000000364</v>
      </c>
      <c r="AL550" s="5">
        <f t="shared" si="809"/>
        <v>36.905000000000385</v>
      </c>
      <c r="AM550" s="5">
        <f t="shared" si="790"/>
        <v>38.680000000000291</v>
      </c>
      <c r="AN550" s="5">
        <f t="shared" si="805"/>
        <v>93.286000000000143</v>
      </c>
      <c r="AO550" s="5">
        <f t="shared" si="806"/>
        <v>0</v>
      </c>
      <c r="AP550" s="5">
        <f t="shared" si="819"/>
        <v>6</v>
      </c>
      <c r="AQ550" s="5">
        <f t="shared" si="837"/>
        <v>4.8</v>
      </c>
      <c r="AR550" s="5"/>
      <c r="AS550" s="5">
        <f t="shared" si="783"/>
        <v>38.550000000000182</v>
      </c>
      <c r="AT550" s="5">
        <f t="shared" si="805"/>
        <v>96.31900000000023</v>
      </c>
      <c r="AU550" s="5">
        <f t="shared" si="791"/>
        <v>36.980000000000473</v>
      </c>
      <c r="AV550" s="5">
        <f t="shared" si="794"/>
        <v>0.13000000000010914</v>
      </c>
      <c r="AW550" s="5">
        <f t="shared" si="792"/>
        <v>3</v>
      </c>
      <c r="AZ550" s="4">
        <f t="shared" si="827"/>
        <v>1</v>
      </c>
      <c r="BA550" s="5">
        <f t="shared" si="833"/>
        <v>9.5199999999995271</v>
      </c>
      <c r="BB550" s="4">
        <f t="shared" si="828"/>
        <v>1</v>
      </c>
      <c r="BD550" s="5">
        <v>7.7400000000006912</v>
      </c>
      <c r="BE550" s="4">
        <v>1</v>
      </c>
      <c r="BJ550" s="5">
        <v>112.10000000000036</v>
      </c>
      <c r="BK550" s="5">
        <v>-6.4499999999998181</v>
      </c>
      <c r="BL550" s="5">
        <v>27.480000000000473</v>
      </c>
      <c r="BM550" s="5">
        <v>2</v>
      </c>
      <c r="BR550">
        <v>-17</v>
      </c>
      <c r="BS550">
        <v>27</v>
      </c>
    </row>
    <row r="551" spans="1:71">
      <c r="A551" s="7">
        <v>37321</v>
      </c>
      <c r="B551" s="6">
        <v>5223.8500000000004</v>
      </c>
      <c r="C551" s="6">
        <v>5296.95</v>
      </c>
      <c r="D551" s="6">
        <v>5197.32</v>
      </c>
      <c r="E551" s="6">
        <v>5285.26</v>
      </c>
      <c r="F551" s="6">
        <v>4564.99</v>
      </c>
      <c r="G551" s="6">
        <v>4605.4799999999996</v>
      </c>
      <c r="H551" s="6">
        <v>4542.5600000000004</v>
      </c>
      <c r="I551" s="6">
        <v>4588.1400000000003</v>
      </c>
      <c r="J551" s="9">
        <f t="shared" si="776"/>
        <v>99.630000000000109</v>
      </c>
      <c r="K551" s="9">
        <f t="shared" si="803"/>
        <v>111.67833333333358</v>
      </c>
      <c r="L551" s="9">
        <f t="shared" si="780"/>
        <v>62.919999999999163</v>
      </c>
      <c r="M551" s="9">
        <f t="shared" ref="M551" si="846">AVERAGE(L540:L551)</f>
        <v>78.718333333333476</v>
      </c>
      <c r="N551" s="6" t="s">
        <v>37</v>
      </c>
      <c r="O551" s="9">
        <f t="shared" si="782"/>
        <v>697.11999999999989</v>
      </c>
      <c r="P551" s="4">
        <f t="shared" si="821"/>
        <v>1</v>
      </c>
      <c r="Q551" s="5">
        <f t="shared" si="822"/>
        <v>121.02999999999975</v>
      </c>
      <c r="R551" s="5">
        <f t="shared" si="823"/>
        <v>606.34750000000008</v>
      </c>
      <c r="S551" s="4">
        <f t="shared" si="824"/>
        <v>1</v>
      </c>
      <c r="T551" s="4">
        <f t="shared" si="825"/>
        <v>1</v>
      </c>
      <c r="U551" s="5">
        <f t="shared" si="817"/>
        <v>634.10400000000004</v>
      </c>
      <c r="V551" s="5">
        <f t="shared" si="818"/>
        <v>63.015999999999849</v>
      </c>
      <c r="X551" s="5">
        <f t="shared" si="778"/>
        <v>61.409999999999854</v>
      </c>
      <c r="Y551" s="5">
        <f t="shared" si="779"/>
        <v>23.150000000000546</v>
      </c>
      <c r="AA551" s="5">
        <f t="shared" si="797"/>
        <v>1</v>
      </c>
      <c r="AB551" s="5">
        <f t="shared" si="798"/>
        <v>0</v>
      </c>
      <c r="AC551" s="5">
        <f t="shared" si="799"/>
        <v>1</v>
      </c>
      <c r="AF551" s="5">
        <f t="shared" si="785"/>
        <v>73.099999999999454</v>
      </c>
      <c r="AG551" s="5">
        <f t="shared" si="786"/>
        <v>68.279999999999745</v>
      </c>
      <c r="AH551" s="5">
        <f t="shared" si="787"/>
        <v>26.530000000000655</v>
      </c>
      <c r="AI551" s="5">
        <f t="shared" si="788"/>
        <v>31.350000000000364</v>
      </c>
      <c r="AJ551" s="5"/>
      <c r="AK551" s="5">
        <f t="shared" si="789"/>
        <v>26.530000000000655</v>
      </c>
      <c r="AL551" s="5">
        <f t="shared" si="809"/>
        <v>28.363000000000099</v>
      </c>
      <c r="AM551" s="5">
        <f t="shared" si="790"/>
        <v>73.099999999999454</v>
      </c>
      <c r="AN551" s="5">
        <f t="shared" si="805"/>
        <v>94.607000000000156</v>
      </c>
      <c r="AO551" s="5">
        <f t="shared" si="806"/>
        <v>0</v>
      </c>
      <c r="AP551" s="5">
        <f t="shared" si="819"/>
        <v>6</v>
      </c>
      <c r="AQ551" s="5">
        <f t="shared" si="837"/>
        <v>5.0999999999999996</v>
      </c>
      <c r="AR551" s="5"/>
      <c r="AS551" s="5">
        <f t="shared" si="783"/>
        <v>68.279999999999745</v>
      </c>
      <c r="AT551" s="5">
        <f t="shared" si="805"/>
        <v>97.343000000000217</v>
      </c>
      <c r="AU551" s="5">
        <f t="shared" si="791"/>
        <v>31.350000000000364</v>
      </c>
      <c r="AV551" s="5">
        <f t="shared" si="794"/>
        <v>4.819999999999709</v>
      </c>
      <c r="AW551" s="5">
        <f t="shared" si="792"/>
        <v>4</v>
      </c>
      <c r="AZ551" s="4">
        <f t="shared" si="827"/>
        <v>1</v>
      </c>
      <c r="BA551" s="5">
        <f t="shared" si="833"/>
        <v>49.199999999999818</v>
      </c>
      <c r="BB551" s="4">
        <f t="shared" si="828"/>
        <v>1</v>
      </c>
      <c r="BD551" s="5">
        <v>7.8499999999994543</v>
      </c>
      <c r="BE551" s="4">
        <v>1</v>
      </c>
      <c r="BJ551" s="5">
        <v>19.869999999999891</v>
      </c>
      <c r="BK551" s="5">
        <v>11.730000000000473</v>
      </c>
      <c r="BL551" s="5">
        <v>2.9499999999998181</v>
      </c>
      <c r="BM551" s="5">
        <v>2</v>
      </c>
      <c r="BR551">
        <v>61</v>
      </c>
      <c r="BS551">
        <v>-23</v>
      </c>
    </row>
    <row r="552" spans="1:71">
      <c r="A552" s="7">
        <v>37322</v>
      </c>
      <c r="B552" s="6">
        <v>5293.48</v>
      </c>
      <c r="C552" s="6">
        <v>5370.45</v>
      </c>
      <c r="D552" s="6">
        <v>5267.79</v>
      </c>
      <c r="E552" s="6">
        <v>5289.43</v>
      </c>
      <c r="F552" s="6">
        <v>4626.92</v>
      </c>
      <c r="G552" s="6">
        <v>4671</v>
      </c>
      <c r="H552" s="6">
        <v>4606.37</v>
      </c>
      <c r="I552" s="6">
        <v>4616.5</v>
      </c>
      <c r="J552" s="9">
        <f t="shared" si="776"/>
        <v>102.65999999999985</v>
      </c>
      <c r="K552" s="9">
        <f t="shared" si="803"/>
        <v>110.73083333333352</v>
      </c>
      <c r="L552" s="9">
        <f t="shared" si="780"/>
        <v>82.859999999999673</v>
      </c>
      <c r="M552" s="9">
        <f t="shared" ref="M552" si="847">AVERAGE(L541:L552)</f>
        <v>78.025000000000091</v>
      </c>
      <c r="N552" s="6" t="s">
        <v>37</v>
      </c>
      <c r="O552" s="9">
        <f t="shared" si="782"/>
        <v>672.93000000000029</v>
      </c>
      <c r="P552" s="4">
        <f t="shared" si="821"/>
        <v>0.71914547776617244</v>
      </c>
      <c r="Q552" s="5">
        <f t="shared" si="822"/>
        <v>86.130000000000109</v>
      </c>
      <c r="R552" s="5">
        <f t="shared" si="823"/>
        <v>632.52249999999981</v>
      </c>
      <c r="S552" s="4">
        <f t="shared" si="824"/>
        <v>0.85031866839923487</v>
      </c>
      <c r="T552" s="4">
        <f t="shared" si="825"/>
        <v>0.85031866839923487</v>
      </c>
      <c r="U552" s="5">
        <f t="shared" si="817"/>
        <v>653.47200000000009</v>
      </c>
      <c r="V552" s="5">
        <f t="shared" si="818"/>
        <v>19.458000000000197</v>
      </c>
      <c r="X552" s="5">
        <f t="shared" si="778"/>
        <v>-4.0499999999992724</v>
      </c>
      <c r="Y552" s="5">
        <f t="shared" si="779"/>
        <v>-10.420000000000073</v>
      </c>
      <c r="AA552" s="5">
        <f t="shared" si="797"/>
        <v>0</v>
      </c>
      <c r="AB552" s="5">
        <f t="shared" si="798"/>
        <v>1</v>
      </c>
      <c r="AC552" s="5">
        <f t="shared" si="799"/>
        <v>1</v>
      </c>
      <c r="AF552" s="5">
        <f t="shared" si="785"/>
        <v>76.970000000000255</v>
      </c>
      <c r="AG552" s="5">
        <f t="shared" si="786"/>
        <v>85.1899999999996</v>
      </c>
      <c r="AH552" s="5">
        <f t="shared" si="787"/>
        <v>25.6899999999996</v>
      </c>
      <c r="AI552" s="5">
        <f t="shared" si="788"/>
        <v>17.470000000000255</v>
      </c>
      <c r="AJ552" s="5"/>
      <c r="AK552" s="5">
        <f t="shared" si="789"/>
        <v>25.6899999999996</v>
      </c>
      <c r="AL552" s="5">
        <f t="shared" si="809"/>
        <v>28.363000000000099</v>
      </c>
      <c r="AM552" s="5">
        <f t="shared" si="790"/>
        <v>76.970000000000255</v>
      </c>
      <c r="AN552" s="5">
        <f t="shared" si="805"/>
        <v>95.284000000000191</v>
      </c>
      <c r="AO552" s="5">
        <f t="shared" si="806"/>
        <v>0</v>
      </c>
      <c r="AP552" s="5">
        <f t="shared" si="819"/>
        <v>6</v>
      </c>
      <c r="AQ552" s="5">
        <f t="shared" si="837"/>
        <v>5.4</v>
      </c>
      <c r="AR552" s="5"/>
      <c r="AS552" s="5">
        <f t="shared" si="783"/>
        <v>85.1899999999996</v>
      </c>
      <c r="AT552" s="5">
        <f t="shared" si="805"/>
        <v>97.073000000000135</v>
      </c>
      <c r="AU552" s="5">
        <f t="shared" si="791"/>
        <v>17.470000000000255</v>
      </c>
      <c r="AV552" s="5">
        <f t="shared" si="794"/>
        <v>-8.2199999999993452</v>
      </c>
      <c r="AW552" s="5">
        <f t="shared" si="792"/>
        <v>5</v>
      </c>
      <c r="AZ552" s="4">
        <f t="shared" si="827"/>
        <v>0.85031866839923487</v>
      </c>
      <c r="BA552" s="5">
        <f t="shared" si="833"/>
        <v>-24.1899999999996</v>
      </c>
      <c r="BB552" s="4">
        <f t="shared" si="828"/>
        <v>1</v>
      </c>
      <c r="BD552" s="5">
        <v>7.8899999999994179</v>
      </c>
      <c r="BE552" s="4">
        <v>1</v>
      </c>
      <c r="BJ552" s="5">
        <v>62.010000000000218</v>
      </c>
      <c r="BK552" s="5">
        <v>27.199999999999818</v>
      </c>
      <c r="BL552" s="5">
        <v>18.359999999999673</v>
      </c>
      <c r="BM552" s="5">
        <v>2</v>
      </c>
      <c r="BR552">
        <v>-4</v>
      </c>
      <c r="BS552">
        <v>10</v>
      </c>
    </row>
    <row r="553" spans="1:71">
      <c r="A553" s="7">
        <v>37323</v>
      </c>
      <c r="B553" s="6">
        <v>5293.18</v>
      </c>
      <c r="C553" s="6">
        <v>5376.23</v>
      </c>
      <c r="D553" s="6">
        <v>5288.87</v>
      </c>
      <c r="E553" s="6">
        <v>5359.55</v>
      </c>
      <c r="F553" s="6">
        <v>4590.5</v>
      </c>
      <c r="G553" s="6">
        <v>4656.53</v>
      </c>
      <c r="H553" s="6">
        <v>4590.5</v>
      </c>
      <c r="I553" s="6">
        <v>4629.1099999999997</v>
      </c>
      <c r="J553" s="9">
        <f t="shared" si="776"/>
        <v>87.359999999999673</v>
      </c>
      <c r="K553" s="9">
        <f t="shared" si="803"/>
        <v>109.90333333333349</v>
      </c>
      <c r="L553" s="9">
        <f t="shared" si="780"/>
        <v>66.029999999999745</v>
      </c>
      <c r="M553" s="9">
        <f t="shared" ref="M553" si="848">AVERAGE(L542:L553)</f>
        <v>77.79583333333342</v>
      </c>
      <c r="N553" s="6" t="s">
        <v>36</v>
      </c>
      <c r="O553" s="9">
        <f t="shared" si="782"/>
        <v>730.44000000000051</v>
      </c>
      <c r="P553" s="4">
        <f t="shared" si="821"/>
        <v>1</v>
      </c>
      <c r="Q553" s="5">
        <f t="shared" si="822"/>
        <v>92.039999999999964</v>
      </c>
      <c r="R553" s="5">
        <f t="shared" si="823"/>
        <v>661.41000000000054</v>
      </c>
      <c r="S553" s="4">
        <f t="shared" si="824"/>
        <v>1</v>
      </c>
      <c r="T553" s="4">
        <f t="shared" si="825"/>
        <v>1</v>
      </c>
      <c r="U553" s="5">
        <f t="shared" si="817"/>
        <v>677.36200000000031</v>
      </c>
      <c r="V553" s="5">
        <f t="shared" si="818"/>
        <v>53.078000000000202</v>
      </c>
      <c r="X553" s="5">
        <f t="shared" si="778"/>
        <v>66.369999999999891</v>
      </c>
      <c r="Y553" s="5">
        <f t="shared" si="779"/>
        <v>38.609999999999673</v>
      </c>
      <c r="AA553" s="5">
        <f t="shared" si="797"/>
        <v>1</v>
      </c>
      <c r="AB553" s="5">
        <f t="shared" si="798"/>
        <v>0</v>
      </c>
      <c r="AC553" s="5">
        <f t="shared" si="799"/>
        <v>1</v>
      </c>
      <c r="AF553" s="5">
        <f t="shared" si="785"/>
        <v>83.049999999999272</v>
      </c>
      <c r="AG553" s="5">
        <f t="shared" si="786"/>
        <v>86.799999999999272</v>
      </c>
      <c r="AH553" s="5">
        <f t="shared" si="787"/>
        <v>4.3100000000004002</v>
      </c>
      <c r="AI553" s="5">
        <f t="shared" si="788"/>
        <v>0.56000000000040018</v>
      </c>
      <c r="AJ553" s="5"/>
      <c r="AK553" s="5">
        <f t="shared" si="789"/>
        <v>4.3100000000004002</v>
      </c>
      <c r="AL553" s="5">
        <f t="shared" si="809"/>
        <v>28.363000000000099</v>
      </c>
      <c r="AM553" s="5">
        <f t="shared" si="790"/>
        <v>83.049999999999272</v>
      </c>
      <c r="AN553" s="5">
        <f t="shared" si="805"/>
        <v>91.937000000000083</v>
      </c>
      <c r="AO553" s="5">
        <f t="shared" si="806"/>
        <v>0</v>
      </c>
      <c r="AP553" s="5">
        <f t="shared" si="819"/>
        <v>5</v>
      </c>
      <c r="AQ553" s="5">
        <f t="shared" si="837"/>
        <v>5.5</v>
      </c>
      <c r="AR553" s="5"/>
      <c r="AS553" s="5">
        <f t="shared" si="783"/>
        <v>86.799999999999272</v>
      </c>
      <c r="AT553" s="5">
        <f t="shared" si="805"/>
        <v>93.695000000000078</v>
      </c>
      <c r="AU553" s="5">
        <f t="shared" si="791"/>
        <v>0.56000000000040018</v>
      </c>
      <c r="AV553" s="5">
        <f t="shared" si="794"/>
        <v>-3.75</v>
      </c>
      <c r="AW553" s="5">
        <f t="shared" si="792"/>
        <v>6</v>
      </c>
      <c r="AZ553" s="4">
        <f t="shared" si="827"/>
        <v>1</v>
      </c>
      <c r="BA553" s="5">
        <f t="shared" si="833"/>
        <v>0</v>
      </c>
      <c r="BB553" s="4">
        <f t="shared" si="828"/>
        <v>0.85031866839923487</v>
      </c>
      <c r="BD553" s="5">
        <v>7.8899999999998727</v>
      </c>
      <c r="BE553" s="4">
        <v>1</v>
      </c>
      <c r="BJ553" s="5">
        <v>69.710000000000036</v>
      </c>
      <c r="BK553" s="5">
        <v>4.569999999999709</v>
      </c>
      <c r="BL553" s="5">
        <v>8.2399999999997817</v>
      </c>
      <c r="BM553" s="5">
        <v>2</v>
      </c>
      <c r="BR553">
        <v>-44</v>
      </c>
      <c r="BS553">
        <v>39</v>
      </c>
    </row>
    <row r="554" spans="1:71">
      <c r="A554" s="7">
        <v>37326</v>
      </c>
      <c r="B554" s="6">
        <v>5360.04</v>
      </c>
      <c r="C554" s="6">
        <v>5401.06</v>
      </c>
      <c r="D554" s="6">
        <v>5298.48</v>
      </c>
      <c r="E554" s="6">
        <v>5340.67</v>
      </c>
      <c r="F554" s="6">
        <v>4619.7700000000004</v>
      </c>
      <c r="G554" s="6">
        <v>4642.5600000000004</v>
      </c>
      <c r="H554" s="6">
        <v>4577.84</v>
      </c>
      <c r="I554" s="6">
        <v>4586.75</v>
      </c>
      <c r="J554" s="9">
        <f t="shared" si="776"/>
        <v>102.58000000000084</v>
      </c>
      <c r="K554" s="9">
        <f t="shared" si="803"/>
        <v>111.12750000000021</v>
      </c>
      <c r="L554" s="9">
        <f t="shared" si="780"/>
        <v>64.720000000000255</v>
      </c>
      <c r="M554" s="9">
        <f t="shared" ref="M554" si="849">AVERAGE(L543:L554)</f>
        <v>76.713333333333438</v>
      </c>
      <c r="N554" s="6" t="s">
        <v>37</v>
      </c>
      <c r="O554" s="9">
        <f t="shared" si="782"/>
        <v>753.92000000000007</v>
      </c>
      <c r="P554" s="4">
        <f t="shared" si="821"/>
        <v>1</v>
      </c>
      <c r="Q554" s="5">
        <f t="shared" si="822"/>
        <v>106</v>
      </c>
      <c r="R554" s="5">
        <f t="shared" si="823"/>
        <v>674.42000000000007</v>
      </c>
      <c r="S554" s="4">
        <f t="shared" si="824"/>
        <v>1</v>
      </c>
      <c r="T554" s="4">
        <f t="shared" si="825"/>
        <v>1</v>
      </c>
      <c r="U554" s="5">
        <f t="shared" si="817"/>
        <v>700.46600000000012</v>
      </c>
      <c r="V554" s="5">
        <f t="shared" si="818"/>
        <v>53.453999999999951</v>
      </c>
      <c r="X554" s="5">
        <f t="shared" si="778"/>
        <v>-19.369999999999891</v>
      </c>
      <c r="Y554" s="5">
        <f t="shared" si="779"/>
        <v>-33.020000000000437</v>
      </c>
      <c r="AA554" s="5">
        <f t="shared" si="797"/>
        <v>0</v>
      </c>
      <c r="AB554" s="5">
        <f t="shared" si="798"/>
        <v>1</v>
      </c>
      <c r="AC554" s="5">
        <f t="shared" si="799"/>
        <v>1</v>
      </c>
      <c r="AF554" s="5">
        <f t="shared" si="785"/>
        <v>41.020000000000437</v>
      </c>
      <c r="AG554" s="5">
        <f t="shared" si="786"/>
        <v>41.510000000000218</v>
      </c>
      <c r="AH554" s="5">
        <f t="shared" si="787"/>
        <v>61.5600000000004</v>
      </c>
      <c r="AI554" s="5">
        <f t="shared" si="788"/>
        <v>61.070000000000618</v>
      </c>
      <c r="AJ554" s="5"/>
      <c r="AK554" s="5">
        <f t="shared" si="789"/>
        <v>41.020000000000437</v>
      </c>
      <c r="AL554" s="5">
        <f t="shared" si="809"/>
        <v>37.267000000000372</v>
      </c>
      <c r="AM554" s="5">
        <f t="shared" si="790"/>
        <v>61.5600000000004</v>
      </c>
      <c r="AN554" s="5">
        <f t="shared" si="805"/>
        <v>87.267000000000095</v>
      </c>
      <c r="AO554" s="5">
        <f t="shared" si="806"/>
        <v>0</v>
      </c>
      <c r="AP554" s="5">
        <f t="shared" si="819"/>
        <v>4</v>
      </c>
      <c r="AQ554" s="5">
        <f t="shared" si="837"/>
        <v>5.5</v>
      </c>
      <c r="AR554" s="5"/>
      <c r="AS554" s="5">
        <f t="shared" si="783"/>
        <v>61.070000000000618</v>
      </c>
      <c r="AT554" s="5">
        <f t="shared" si="805"/>
        <v>87.65100000000011</v>
      </c>
      <c r="AU554" s="5">
        <f t="shared" si="791"/>
        <v>41.510000000000218</v>
      </c>
      <c r="AV554" s="5">
        <f t="shared" si="794"/>
        <v>-0.48999999999978172</v>
      </c>
      <c r="AW554" s="5">
        <f t="shared" si="792"/>
        <v>2</v>
      </c>
      <c r="AZ554" s="4">
        <f t="shared" si="827"/>
        <v>1</v>
      </c>
      <c r="BA554" s="5">
        <f t="shared" si="833"/>
        <v>23.479999999999563</v>
      </c>
      <c r="BB554" s="4">
        <f t="shared" si="828"/>
        <v>1</v>
      </c>
      <c r="BD554" s="5">
        <v>8.0600000000004002</v>
      </c>
      <c r="BE554" s="4">
        <v>1</v>
      </c>
      <c r="BJ554" s="5">
        <v>71.449999999999818</v>
      </c>
      <c r="BK554" s="5">
        <v>2.1599999999998545</v>
      </c>
      <c r="BL554" s="5">
        <v>5.8400000000001455</v>
      </c>
      <c r="BM554" s="5">
        <v>2</v>
      </c>
      <c r="BR554">
        <v>-44</v>
      </c>
      <c r="BS554">
        <v>33</v>
      </c>
    </row>
    <row r="555" spans="1:71">
      <c r="A555" s="7">
        <v>37327</v>
      </c>
      <c r="B555" s="6">
        <v>5338.74</v>
      </c>
      <c r="C555" s="6">
        <v>5338.74</v>
      </c>
      <c r="D555" s="6">
        <v>5245.18</v>
      </c>
      <c r="E555" s="6">
        <v>5275.81</v>
      </c>
      <c r="F555" s="6">
        <v>4578.24</v>
      </c>
      <c r="G555" s="6">
        <v>4582.3999999999996</v>
      </c>
      <c r="H555" s="6">
        <v>4517.8999999999996</v>
      </c>
      <c r="I555" s="6">
        <v>4550.6499999999996</v>
      </c>
      <c r="J555" s="9">
        <f t="shared" si="776"/>
        <v>95.489999999999782</v>
      </c>
      <c r="K555" s="9">
        <f t="shared" si="803"/>
        <v>109.03666666666686</v>
      </c>
      <c r="L555" s="9">
        <f t="shared" si="780"/>
        <v>68.850000000000364</v>
      </c>
      <c r="M555" s="9">
        <f t="shared" ref="M555" si="850">AVERAGE(L544:L555)</f>
        <v>77.220833333333459</v>
      </c>
      <c r="N555" s="6" t="s">
        <v>37</v>
      </c>
      <c r="O555" s="9">
        <f t="shared" si="782"/>
        <v>725.16000000000076</v>
      </c>
      <c r="P555" s="4">
        <f t="shared" si="821"/>
        <v>0.64489443141129288</v>
      </c>
      <c r="Q555" s="5">
        <f t="shared" si="822"/>
        <v>80.989999999999782</v>
      </c>
      <c r="R555" s="5">
        <f t="shared" si="823"/>
        <v>693.17750000000024</v>
      </c>
      <c r="S555" s="4">
        <f t="shared" si="824"/>
        <v>0.75103878116343992</v>
      </c>
      <c r="T555" s="4">
        <f t="shared" si="825"/>
        <v>0.83827250745094006</v>
      </c>
      <c r="U555" s="5">
        <f t="shared" si="817"/>
        <v>715.91400000000033</v>
      </c>
      <c r="V555" s="5">
        <f t="shared" si="818"/>
        <v>9.2460000000004356</v>
      </c>
      <c r="X555" s="5">
        <f t="shared" si="778"/>
        <v>-62.929999999999382</v>
      </c>
      <c r="Y555" s="5">
        <f t="shared" si="779"/>
        <v>-27.590000000000146</v>
      </c>
      <c r="AA555" s="5">
        <f t="shared" si="797"/>
        <v>0</v>
      </c>
      <c r="AB555" s="5">
        <f t="shared" si="798"/>
        <v>1</v>
      </c>
      <c r="AC555" s="5">
        <f t="shared" si="799"/>
        <v>1</v>
      </c>
      <c r="AF555" s="5">
        <f t="shared" si="785"/>
        <v>0</v>
      </c>
      <c r="AG555" s="5">
        <f t="shared" si="786"/>
        <v>-1.930000000000291</v>
      </c>
      <c r="AH555" s="5">
        <f t="shared" si="787"/>
        <v>93.559999999999491</v>
      </c>
      <c r="AI555" s="5">
        <f t="shared" si="788"/>
        <v>95.489999999999782</v>
      </c>
      <c r="AJ555" s="5"/>
      <c r="AK555" s="5">
        <f t="shared" si="789"/>
        <v>0</v>
      </c>
      <c r="AL555" s="5">
        <f t="shared" si="809"/>
        <v>37.267000000000372</v>
      </c>
      <c r="AM555" s="5">
        <f t="shared" si="790"/>
        <v>93.559999999999491</v>
      </c>
      <c r="AN555" s="5">
        <f t="shared" si="805"/>
        <v>89.255000000000024</v>
      </c>
      <c r="AO555" s="5">
        <f t="shared" si="806"/>
        <v>1</v>
      </c>
      <c r="AP555" s="5">
        <f t="shared" si="819"/>
        <v>5</v>
      </c>
      <c r="AQ555" s="5">
        <f t="shared" si="837"/>
        <v>5.6</v>
      </c>
      <c r="AR555" s="5"/>
      <c r="AS555" s="5">
        <f t="shared" si="783"/>
        <v>95.489999999999782</v>
      </c>
      <c r="AT555" s="5">
        <f t="shared" si="805"/>
        <v>89.852000000000046</v>
      </c>
      <c r="AU555" s="5">
        <f t="shared" si="791"/>
        <v>-1.930000000000291</v>
      </c>
      <c r="AV555" s="5">
        <f t="shared" si="794"/>
        <v>1.930000000000291</v>
      </c>
      <c r="AW555" s="5">
        <f t="shared" si="792"/>
        <v>3</v>
      </c>
      <c r="AZ555" s="4">
        <f t="shared" si="827"/>
        <v>0.83827250745094006</v>
      </c>
      <c r="BA555" s="5">
        <f t="shared" si="833"/>
        <v>-28.759999999999309</v>
      </c>
      <c r="BB555" s="4">
        <f t="shared" si="828"/>
        <v>1</v>
      </c>
      <c r="BD555" s="5">
        <v>8.1900000000005093</v>
      </c>
      <c r="BE555" s="4">
        <v>1</v>
      </c>
      <c r="BJ555" s="5">
        <v>53.159999999999854</v>
      </c>
      <c r="BK555" s="5">
        <v>-7.2100000000000364</v>
      </c>
      <c r="BL555" s="5">
        <v>32.630000000000109</v>
      </c>
      <c r="BM555" s="5">
        <v>2</v>
      </c>
      <c r="BR555">
        <v>-44</v>
      </c>
      <c r="BS555">
        <v>28</v>
      </c>
    </row>
    <row r="556" spans="1:71">
      <c r="A556" s="7">
        <v>37328</v>
      </c>
      <c r="B556" s="6">
        <v>5276.78</v>
      </c>
      <c r="C556" s="6">
        <v>5335.27</v>
      </c>
      <c r="D556" s="6">
        <v>5238.8</v>
      </c>
      <c r="E556" s="6">
        <v>5245.99</v>
      </c>
      <c r="F556" s="6">
        <v>4551.5200000000004</v>
      </c>
      <c r="G556" s="6">
        <v>4601.9799999999996</v>
      </c>
      <c r="H556" s="6">
        <v>4523.7700000000004</v>
      </c>
      <c r="I556" s="6">
        <v>4523.7700000000004</v>
      </c>
      <c r="J556" s="9">
        <f t="shared" si="776"/>
        <v>96.470000000000255</v>
      </c>
      <c r="K556" s="9">
        <f t="shared" si="803"/>
        <v>105.76916666666686</v>
      </c>
      <c r="L556" s="9">
        <f t="shared" si="780"/>
        <v>78.209999999999127</v>
      </c>
      <c r="M556" s="9">
        <f t="shared" ref="M556" si="851">AVERAGE(L545:L556)</f>
        <v>78.306666666666771</v>
      </c>
      <c r="N556" s="6" t="s">
        <v>36</v>
      </c>
      <c r="O556" s="9">
        <f t="shared" si="782"/>
        <v>722.21999999999935</v>
      </c>
      <c r="P556" s="4">
        <f t="shared" si="821"/>
        <v>0.60859365353746375</v>
      </c>
      <c r="Q556" s="5">
        <f t="shared" si="822"/>
        <v>80.989999999999782</v>
      </c>
      <c r="R556" s="5">
        <f t="shared" si="823"/>
        <v>693.17750000000024</v>
      </c>
      <c r="S556" s="4">
        <f t="shared" si="824"/>
        <v>0.70094339622640822</v>
      </c>
      <c r="T556" s="4">
        <f t="shared" si="825"/>
        <v>0.77821311131322557</v>
      </c>
      <c r="U556" s="5">
        <f t="shared" si="817"/>
        <v>720.9340000000002</v>
      </c>
      <c r="V556" s="5">
        <f t="shared" si="818"/>
        <v>1.2859999999991487</v>
      </c>
      <c r="X556" s="5">
        <f t="shared" si="778"/>
        <v>-30.789999999999964</v>
      </c>
      <c r="Y556" s="5">
        <f t="shared" si="779"/>
        <v>-27.75</v>
      </c>
      <c r="AA556" s="5">
        <f t="shared" si="797"/>
        <v>0</v>
      </c>
      <c r="AB556" s="5">
        <f t="shared" si="798"/>
        <v>1</v>
      </c>
      <c r="AC556" s="5">
        <f t="shared" si="799"/>
        <v>1</v>
      </c>
      <c r="AF556" s="5">
        <f t="shared" si="785"/>
        <v>58.490000000000691</v>
      </c>
      <c r="AG556" s="5">
        <f t="shared" si="786"/>
        <v>59.460000000000036</v>
      </c>
      <c r="AH556" s="5">
        <f t="shared" si="787"/>
        <v>37.979999999999563</v>
      </c>
      <c r="AI556" s="5">
        <f t="shared" si="788"/>
        <v>37.010000000000218</v>
      </c>
      <c r="AJ556" s="5"/>
      <c r="AK556" s="5">
        <f t="shared" si="789"/>
        <v>37.979999999999563</v>
      </c>
      <c r="AL556" s="5">
        <f t="shared" si="809"/>
        <v>38.283999999999651</v>
      </c>
      <c r="AM556" s="5">
        <f t="shared" si="790"/>
        <v>58.490000000000691</v>
      </c>
      <c r="AN556" s="5">
        <f t="shared" si="805"/>
        <v>86.036000000000058</v>
      </c>
      <c r="AO556" s="5">
        <f t="shared" si="806"/>
        <v>0</v>
      </c>
      <c r="AP556" s="5">
        <f t="shared" si="819"/>
        <v>4</v>
      </c>
      <c r="AQ556" s="5">
        <f t="shared" si="837"/>
        <v>5.5</v>
      </c>
      <c r="AR556" s="5"/>
      <c r="AS556" s="5">
        <f t="shared" si="783"/>
        <v>59.460000000000036</v>
      </c>
      <c r="AT556" s="5">
        <f t="shared" si="805"/>
        <v>85.205000000000013</v>
      </c>
      <c r="AU556" s="5">
        <f t="shared" si="791"/>
        <v>37.010000000000218</v>
      </c>
      <c r="AV556" s="5">
        <f t="shared" si="794"/>
        <v>-0.96999999999934516</v>
      </c>
      <c r="AW556" s="5">
        <f t="shared" si="792"/>
        <v>4</v>
      </c>
      <c r="AZ556" s="4">
        <f t="shared" si="827"/>
        <v>0.77821311131322557</v>
      </c>
      <c r="BA556" s="5">
        <f t="shared" si="833"/>
        <v>0</v>
      </c>
      <c r="BB556" s="4">
        <f t="shared" si="828"/>
        <v>0.83827250745094006</v>
      </c>
      <c r="BD556" s="5">
        <v>8.2199999999997999</v>
      </c>
      <c r="BE556" s="4">
        <v>1</v>
      </c>
      <c r="BJ556" s="5">
        <v>116.1200000000008</v>
      </c>
      <c r="BK556" s="5">
        <v>15.009999999999309</v>
      </c>
      <c r="BL556" s="5">
        <v>14.75</v>
      </c>
      <c r="BM556" s="5">
        <v>2</v>
      </c>
      <c r="BR556">
        <v>-42</v>
      </c>
      <c r="BS556">
        <v>-28</v>
      </c>
    </row>
    <row r="557" spans="1:71">
      <c r="A557" s="7">
        <v>37329</v>
      </c>
      <c r="B557" s="6">
        <v>5245.8</v>
      </c>
      <c r="C557" s="6">
        <v>5293.48</v>
      </c>
      <c r="D557" s="6">
        <v>5233.66</v>
      </c>
      <c r="E557" s="6">
        <v>5276.87</v>
      </c>
      <c r="F557" s="6">
        <v>4514.92</v>
      </c>
      <c r="G557" s="6">
        <v>4567.7700000000004</v>
      </c>
      <c r="H557" s="6">
        <v>4514.8599999999997</v>
      </c>
      <c r="I557" s="6">
        <v>4546.84</v>
      </c>
      <c r="J557" s="9">
        <f t="shared" si="776"/>
        <v>59.819999999999709</v>
      </c>
      <c r="K557" s="9">
        <f t="shared" si="803"/>
        <v>104.3583333333335</v>
      </c>
      <c r="L557" s="9">
        <f t="shared" si="780"/>
        <v>52.910000000000764</v>
      </c>
      <c r="M557" s="9">
        <f t="shared" ref="M557" si="852">AVERAGE(L546:L557)</f>
        <v>76.008333333333439</v>
      </c>
      <c r="N557" s="6" t="s">
        <v>36</v>
      </c>
      <c r="O557" s="9">
        <f t="shared" si="782"/>
        <v>730.02999999999975</v>
      </c>
      <c r="P557" s="4">
        <f t="shared" si="821"/>
        <v>0.24637223974764103</v>
      </c>
      <c r="Q557" s="5">
        <f t="shared" si="822"/>
        <v>31.700000000000728</v>
      </c>
      <c r="R557" s="5">
        <f t="shared" si="823"/>
        <v>730.14499999999953</v>
      </c>
      <c r="S557" s="4">
        <f t="shared" si="824"/>
        <v>0.70502531176687999</v>
      </c>
      <c r="T557" s="4">
        <f t="shared" si="825"/>
        <v>0.7931959833794977</v>
      </c>
      <c r="U557" s="5">
        <f t="shared" si="817"/>
        <v>732.35400000000004</v>
      </c>
      <c r="V557" s="5">
        <f t="shared" si="818"/>
        <v>-2.3240000000002965</v>
      </c>
      <c r="X557" s="5">
        <f t="shared" si="778"/>
        <v>31.069999999999709</v>
      </c>
      <c r="Y557" s="5">
        <f t="shared" si="779"/>
        <v>31.920000000000073</v>
      </c>
      <c r="AA557" s="5">
        <f t="shared" si="797"/>
        <v>1</v>
      </c>
      <c r="AB557" s="5">
        <f t="shared" si="798"/>
        <v>0</v>
      </c>
      <c r="AC557" s="5">
        <f t="shared" si="799"/>
        <v>1</v>
      </c>
      <c r="AF557" s="5">
        <f t="shared" si="785"/>
        <v>47.679999999999382</v>
      </c>
      <c r="AG557" s="5">
        <f t="shared" si="786"/>
        <v>47.489999999999782</v>
      </c>
      <c r="AH557" s="5">
        <f t="shared" si="787"/>
        <v>12.140000000000327</v>
      </c>
      <c r="AI557" s="5">
        <f t="shared" si="788"/>
        <v>12.329999999999927</v>
      </c>
      <c r="AJ557" s="5"/>
      <c r="AK557" s="5">
        <f t="shared" si="789"/>
        <v>12.140000000000327</v>
      </c>
      <c r="AL557" s="5">
        <f t="shared" si="809"/>
        <v>38.283999999999651</v>
      </c>
      <c r="AM557" s="5">
        <f t="shared" si="790"/>
        <v>47.679999999999382</v>
      </c>
      <c r="AN557" s="5">
        <f t="shared" si="805"/>
        <v>78.075000000000003</v>
      </c>
      <c r="AO557" s="5">
        <f t="shared" si="806"/>
        <v>0</v>
      </c>
      <c r="AP557" s="5">
        <f t="shared" si="819"/>
        <v>3</v>
      </c>
      <c r="AQ557" s="5">
        <f t="shared" si="837"/>
        <v>5.2</v>
      </c>
      <c r="AR557" s="5"/>
      <c r="AS557" s="5">
        <f t="shared" si="783"/>
        <v>47.489999999999782</v>
      </c>
      <c r="AT557" s="5">
        <f t="shared" si="805"/>
        <v>78.73299999999999</v>
      </c>
      <c r="AU557" s="5">
        <f t="shared" si="791"/>
        <v>12.329999999999927</v>
      </c>
      <c r="AV557" s="5">
        <f t="shared" si="794"/>
        <v>0.18999999999959982</v>
      </c>
      <c r="AW557" s="5">
        <f t="shared" si="792"/>
        <v>5</v>
      </c>
      <c r="AZ557" s="4">
        <f t="shared" si="827"/>
        <v>0.7931959833794977</v>
      </c>
      <c r="BA557" s="5">
        <f t="shared" si="833"/>
        <v>0</v>
      </c>
      <c r="BB557" s="4">
        <f t="shared" si="828"/>
        <v>0.77821311131322557</v>
      </c>
      <c r="BD557" s="5">
        <v>8.2300000000004729</v>
      </c>
      <c r="BE557" s="4">
        <v>1</v>
      </c>
      <c r="BJ557" s="5">
        <v>120.31999999999971</v>
      </c>
      <c r="BK557" s="5">
        <v>36.230000000000473</v>
      </c>
      <c r="BL557" s="5">
        <v>11.579999999999927</v>
      </c>
      <c r="BM557" s="5">
        <v>2</v>
      </c>
      <c r="BR557">
        <v>-42</v>
      </c>
      <c r="BS557">
        <v>32</v>
      </c>
    </row>
    <row r="558" spans="1:71">
      <c r="A558" s="7">
        <v>37330</v>
      </c>
      <c r="B558" s="6">
        <v>5270.86</v>
      </c>
      <c r="C558" s="6">
        <v>5403.28</v>
      </c>
      <c r="D558" s="6">
        <v>5253.16</v>
      </c>
      <c r="E558" s="6">
        <v>5401.11</v>
      </c>
      <c r="F558" s="6">
        <v>4540.1000000000004</v>
      </c>
      <c r="G558" s="6">
        <v>4588.33</v>
      </c>
      <c r="H558" s="6">
        <v>4514.72</v>
      </c>
      <c r="I558" s="6">
        <v>4588.33</v>
      </c>
      <c r="J558" s="9">
        <f t="shared" si="776"/>
        <v>150.11999999999989</v>
      </c>
      <c r="K558" s="9">
        <f t="shared" si="803"/>
        <v>108.04083333333347</v>
      </c>
      <c r="L558" s="9">
        <f t="shared" si="780"/>
        <v>73.609999999999673</v>
      </c>
      <c r="M558" s="9">
        <f t="shared" ref="M558" si="853">AVERAGE(L547:L558)</f>
        <v>75.155000000000044</v>
      </c>
      <c r="N558" s="6" t="s">
        <v>36</v>
      </c>
      <c r="O558" s="9">
        <f t="shared" si="782"/>
        <v>812.77999999999975</v>
      </c>
      <c r="P558" s="4">
        <f t="shared" si="821"/>
        <v>1</v>
      </c>
      <c r="Q558" s="5">
        <f t="shared" si="822"/>
        <v>90.5600000000004</v>
      </c>
      <c r="R558" s="5">
        <f t="shared" si="823"/>
        <v>744.85999999999945</v>
      </c>
      <c r="S558" s="4">
        <f t="shared" si="824"/>
        <v>1</v>
      </c>
      <c r="T558" s="4">
        <f t="shared" si="825"/>
        <v>1</v>
      </c>
      <c r="U558" s="5">
        <f t="shared" si="817"/>
        <v>748.82199999999989</v>
      </c>
      <c r="V558" s="5">
        <f t="shared" si="818"/>
        <v>63.957999999999856</v>
      </c>
      <c r="X558" s="5">
        <f t="shared" si="778"/>
        <v>130.25</v>
      </c>
      <c r="Y558" s="5">
        <f t="shared" si="779"/>
        <v>48.229999999999563</v>
      </c>
      <c r="AA558" s="5">
        <f t="shared" si="797"/>
        <v>1</v>
      </c>
      <c r="AB558" s="5">
        <f t="shared" si="798"/>
        <v>0</v>
      </c>
      <c r="AC558" s="5">
        <f t="shared" si="799"/>
        <v>1</v>
      </c>
      <c r="AF558" s="5">
        <f t="shared" si="785"/>
        <v>132.42000000000007</v>
      </c>
      <c r="AG558" s="5">
        <f t="shared" si="786"/>
        <v>126.40999999999985</v>
      </c>
      <c r="AH558" s="5">
        <f t="shared" si="787"/>
        <v>17.699999999999818</v>
      </c>
      <c r="AI558" s="5">
        <f t="shared" si="788"/>
        <v>23.710000000000036</v>
      </c>
      <c r="AJ558" s="5"/>
      <c r="AK558" s="5">
        <f t="shared" si="789"/>
        <v>17.699999999999818</v>
      </c>
      <c r="AL558" s="5">
        <f t="shared" si="809"/>
        <v>38.283999999999651</v>
      </c>
      <c r="AM558" s="5">
        <f t="shared" si="790"/>
        <v>132.42000000000007</v>
      </c>
      <c r="AN558" s="5">
        <f t="shared" si="805"/>
        <v>82.298999999999978</v>
      </c>
      <c r="AO558" s="5">
        <f t="shared" si="806"/>
        <v>1</v>
      </c>
      <c r="AP558" s="5">
        <f t="shared" si="819"/>
        <v>3</v>
      </c>
      <c r="AQ558" s="5">
        <f t="shared" si="837"/>
        <v>4.9000000000000004</v>
      </c>
      <c r="AR558" s="5"/>
      <c r="AS558" s="5">
        <f t="shared" si="783"/>
        <v>126.40999999999985</v>
      </c>
      <c r="AT558" s="5">
        <f t="shared" si="805"/>
        <v>83.667999999999935</v>
      </c>
      <c r="AU558" s="5">
        <f t="shared" si="791"/>
        <v>23.710000000000036</v>
      </c>
      <c r="AV558" s="5">
        <f t="shared" si="794"/>
        <v>6.0100000000002183</v>
      </c>
      <c r="AW558" s="5">
        <f t="shared" si="792"/>
        <v>6</v>
      </c>
      <c r="AZ558" s="4">
        <f t="shared" si="827"/>
        <v>1</v>
      </c>
      <c r="BA558" s="5">
        <f t="shared" si="833"/>
        <v>0</v>
      </c>
      <c r="BB558" s="4">
        <f t="shared" si="828"/>
        <v>0.7931959833794977</v>
      </c>
      <c r="BD558" s="5">
        <v>8.319999999999709</v>
      </c>
      <c r="BE558" s="4">
        <v>1</v>
      </c>
      <c r="BJ558" s="5">
        <v>91.910000000000764</v>
      </c>
      <c r="BK558" s="5">
        <v>51.589999999999236</v>
      </c>
      <c r="BL558" s="5">
        <v>41.089999999999236</v>
      </c>
      <c r="BM558" s="5">
        <v>2</v>
      </c>
      <c r="BR558">
        <v>-43</v>
      </c>
      <c r="BS558">
        <v>48</v>
      </c>
    </row>
    <row r="559" spans="1:71">
      <c r="A559" s="7">
        <v>37333</v>
      </c>
      <c r="B559" s="6">
        <v>5399.15</v>
      </c>
      <c r="C559" s="6">
        <v>5465.29</v>
      </c>
      <c r="D559" s="6">
        <v>5392.13</v>
      </c>
      <c r="E559" s="6">
        <v>5426.04</v>
      </c>
      <c r="F559" s="6">
        <v>4600.79</v>
      </c>
      <c r="G559" s="6">
        <v>4652.54</v>
      </c>
      <c r="H559" s="6">
        <v>4600.79</v>
      </c>
      <c r="I559" s="6">
        <v>4625.8100000000004</v>
      </c>
      <c r="J559" s="9">
        <f t="shared" si="776"/>
        <v>73.159999999999854</v>
      </c>
      <c r="K559" s="9">
        <f t="shared" si="803"/>
        <v>101.98666666666675</v>
      </c>
      <c r="L559" s="9">
        <f t="shared" si="780"/>
        <v>64.210000000000036</v>
      </c>
      <c r="M559" s="9">
        <f t="shared" ref="M559" si="854">AVERAGE(L548:L559)</f>
        <v>72.265000000000029</v>
      </c>
      <c r="N559" s="6" t="s">
        <v>37</v>
      </c>
      <c r="O559" s="9">
        <f t="shared" si="782"/>
        <v>800.22999999999956</v>
      </c>
      <c r="P559" s="4">
        <f t="shared" si="821"/>
        <v>0.86141784452296677</v>
      </c>
      <c r="Q559" s="5">
        <f t="shared" si="822"/>
        <v>90.5600000000004</v>
      </c>
      <c r="R559" s="5">
        <f t="shared" si="823"/>
        <v>744.85999999999945</v>
      </c>
      <c r="S559" s="4">
        <f t="shared" si="824"/>
        <v>0.86141784452296677</v>
      </c>
      <c r="T559" s="4">
        <f t="shared" si="825"/>
        <v>0.91026099392205773</v>
      </c>
      <c r="U559" s="5">
        <f t="shared" si="817"/>
        <v>758.08399999999983</v>
      </c>
      <c r="V559" s="5">
        <f t="shared" si="818"/>
        <v>42.145999999999731</v>
      </c>
      <c r="X559" s="5">
        <f t="shared" si="778"/>
        <v>26.890000000000327</v>
      </c>
      <c r="Y559" s="5">
        <f t="shared" si="779"/>
        <v>25.020000000000437</v>
      </c>
      <c r="AA559" s="5">
        <f t="shared" si="797"/>
        <v>1</v>
      </c>
      <c r="AB559" s="5">
        <f t="shared" si="798"/>
        <v>0</v>
      </c>
      <c r="AC559" s="5">
        <f t="shared" si="799"/>
        <v>1</v>
      </c>
      <c r="AF559" s="5">
        <f t="shared" si="785"/>
        <v>66.140000000000327</v>
      </c>
      <c r="AG559" s="5">
        <f t="shared" si="786"/>
        <v>64.180000000000291</v>
      </c>
      <c r="AH559" s="5">
        <f t="shared" si="787"/>
        <v>7.0199999999995271</v>
      </c>
      <c r="AI559" s="5">
        <f t="shared" si="788"/>
        <v>8.9799999999995634</v>
      </c>
      <c r="AJ559" s="5"/>
      <c r="AK559" s="5">
        <f t="shared" si="789"/>
        <v>7.0199999999995271</v>
      </c>
      <c r="AL559" s="5">
        <f t="shared" si="809"/>
        <v>38.283999999999651</v>
      </c>
      <c r="AM559" s="5">
        <f t="shared" si="790"/>
        <v>66.140000000000327</v>
      </c>
      <c r="AN559" s="5">
        <f t="shared" si="805"/>
        <v>73.164999999999964</v>
      </c>
      <c r="AO559" s="5">
        <f t="shared" si="806"/>
        <v>0</v>
      </c>
      <c r="AP559" s="5">
        <f t="shared" si="819"/>
        <v>2</v>
      </c>
      <c r="AQ559" s="5">
        <f t="shared" si="837"/>
        <v>4.4000000000000004</v>
      </c>
      <c r="AR559" s="5"/>
      <c r="AS559" s="5">
        <f t="shared" si="783"/>
        <v>64.180000000000291</v>
      </c>
      <c r="AT559" s="5">
        <f t="shared" si="805"/>
        <v>73.291999999999916</v>
      </c>
      <c r="AU559" s="5">
        <f t="shared" si="791"/>
        <v>8.9799999999995634</v>
      </c>
      <c r="AV559" s="5">
        <f t="shared" si="794"/>
        <v>1.9600000000000364</v>
      </c>
      <c r="AW559" s="5">
        <f t="shared" si="792"/>
        <v>2</v>
      </c>
      <c r="AZ559" s="4">
        <f t="shared" si="827"/>
        <v>0.91026099392205773</v>
      </c>
      <c r="BA559" s="5">
        <f t="shared" si="833"/>
        <v>-12.550000000000182</v>
      </c>
      <c r="BB559" s="4">
        <f t="shared" si="828"/>
        <v>1</v>
      </c>
      <c r="BD559" s="5">
        <v>8.4199999999991633</v>
      </c>
      <c r="BE559" s="4">
        <v>1</v>
      </c>
      <c r="BJ559" s="5">
        <v>133.55000000000018</v>
      </c>
      <c r="BK559" s="5">
        <v>-35.050000000000182</v>
      </c>
      <c r="BL559" s="5">
        <v>85.179999999999382</v>
      </c>
      <c r="BM559" s="5">
        <v>2</v>
      </c>
      <c r="BR559">
        <v>27</v>
      </c>
      <c r="BS559">
        <v>-43</v>
      </c>
    </row>
    <row r="560" spans="1:71">
      <c r="A560" s="7">
        <v>37334</v>
      </c>
      <c r="B560" s="6">
        <v>5430.71</v>
      </c>
      <c r="C560" s="6">
        <v>5467.31</v>
      </c>
      <c r="D560" s="6">
        <v>5413.06</v>
      </c>
      <c r="E560" s="6">
        <v>5462.55</v>
      </c>
      <c r="F560" s="6">
        <v>4636.33</v>
      </c>
      <c r="G560" s="6">
        <v>4650.8900000000003</v>
      </c>
      <c r="H560" s="6">
        <v>4613.2</v>
      </c>
      <c r="I560" s="6">
        <v>4644.93</v>
      </c>
      <c r="J560" s="9">
        <f t="shared" si="776"/>
        <v>54.25</v>
      </c>
      <c r="K560" s="9">
        <f t="shared" si="803"/>
        <v>97.084166666666761</v>
      </c>
      <c r="L560" s="9">
        <f t="shared" si="780"/>
        <v>37.690000000000509</v>
      </c>
      <c r="M560" s="9">
        <f t="shared" ref="M560" si="855">AVERAGE(L549:L560)</f>
        <v>70.541666666666671</v>
      </c>
      <c r="N560" s="6" t="s">
        <v>37</v>
      </c>
      <c r="O560" s="9">
        <f t="shared" si="782"/>
        <v>817.61999999999989</v>
      </c>
      <c r="P560" s="4">
        <f t="shared" si="821"/>
        <v>1</v>
      </c>
      <c r="Q560" s="5">
        <f t="shared" si="822"/>
        <v>95.400000000000546</v>
      </c>
      <c r="R560" s="5">
        <f t="shared" si="823"/>
        <v>746.06999999999948</v>
      </c>
      <c r="S560" s="4">
        <f t="shared" si="824"/>
        <v>1</v>
      </c>
      <c r="T560" s="4">
        <f t="shared" si="825"/>
        <v>1</v>
      </c>
      <c r="U560" s="5">
        <f t="shared" si="817"/>
        <v>776.57599999999968</v>
      </c>
      <c r="V560" s="5">
        <f t="shared" si="818"/>
        <v>41.04400000000021</v>
      </c>
      <c r="X560" s="5">
        <f t="shared" si="778"/>
        <v>31.840000000000146</v>
      </c>
      <c r="Y560" s="5">
        <f t="shared" si="779"/>
        <v>8.6000000000003638</v>
      </c>
      <c r="AA560" s="5">
        <f t="shared" si="797"/>
        <v>1</v>
      </c>
      <c r="AB560" s="5">
        <f t="shared" si="798"/>
        <v>0</v>
      </c>
      <c r="AC560" s="5">
        <f t="shared" si="799"/>
        <v>1</v>
      </c>
      <c r="AF560" s="5">
        <f t="shared" si="785"/>
        <v>36.600000000000364</v>
      </c>
      <c r="AG560" s="5">
        <f t="shared" si="786"/>
        <v>41.270000000000437</v>
      </c>
      <c r="AH560" s="5">
        <f t="shared" si="787"/>
        <v>17.649999999999636</v>
      </c>
      <c r="AI560" s="5">
        <f t="shared" si="788"/>
        <v>12.979999999999563</v>
      </c>
      <c r="AJ560" s="5"/>
      <c r="AK560" s="5">
        <f t="shared" si="789"/>
        <v>17.649999999999636</v>
      </c>
      <c r="AL560" s="5">
        <f t="shared" si="809"/>
        <v>38.283999999999651</v>
      </c>
      <c r="AM560" s="5">
        <f t="shared" si="790"/>
        <v>36.600000000000364</v>
      </c>
      <c r="AN560" s="5">
        <f t="shared" si="805"/>
        <v>72.956999999999965</v>
      </c>
      <c r="AO560" s="5">
        <f t="shared" si="806"/>
        <v>0</v>
      </c>
      <c r="AP560" s="5">
        <f t="shared" si="819"/>
        <v>2</v>
      </c>
      <c r="AQ560" s="5">
        <f t="shared" si="837"/>
        <v>4</v>
      </c>
      <c r="AR560" s="5"/>
      <c r="AS560" s="5">
        <f t="shared" si="783"/>
        <v>41.270000000000437</v>
      </c>
      <c r="AT560" s="5">
        <f t="shared" si="805"/>
        <v>73.563999999999936</v>
      </c>
      <c r="AU560" s="5">
        <f t="shared" si="791"/>
        <v>12.979999999999563</v>
      </c>
      <c r="AV560" s="5">
        <f t="shared" si="794"/>
        <v>-4.6700000000000728</v>
      </c>
      <c r="AW560" s="5">
        <f t="shared" si="792"/>
        <v>3</v>
      </c>
      <c r="AZ560" s="4">
        <f t="shared" si="827"/>
        <v>1</v>
      </c>
      <c r="BA560" s="5">
        <f t="shared" si="833"/>
        <v>17.390000000000327</v>
      </c>
      <c r="BB560" s="4">
        <f t="shared" si="828"/>
        <v>0.91026099392205773</v>
      </c>
      <c r="BD560" s="5">
        <v>8.4800000000004729</v>
      </c>
      <c r="BE560" s="4">
        <v>1</v>
      </c>
      <c r="BJ560" s="5">
        <v>165.35000000000036</v>
      </c>
      <c r="BK560" s="5">
        <v>-116.90000000000055</v>
      </c>
      <c r="BL560" s="5">
        <v>117.90000000000055</v>
      </c>
      <c r="BM560" s="5">
        <v>2</v>
      </c>
      <c r="BR560">
        <v>32</v>
      </c>
      <c r="BS560">
        <v>-9</v>
      </c>
    </row>
    <row r="561" spans="1:71">
      <c r="A561" s="7">
        <v>37335</v>
      </c>
      <c r="B561" s="6">
        <v>5453.95</v>
      </c>
      <c r="C561" s="6">
        <v>5453.95</v>
      </c>
      <c r="D561" s="6">
        <v>5355.32</v>
      </c>
      <c r="E561" s="6">
        <v>5364.7</v>
      </c>
      <c r="F561" s="6">
        <v>4640.82</v>
      </c>
      <c r="G561" s="6">
        <v>4652.43</v>
      </c>
      <c r="H561" s="6">
        <v>4597.47</v>
      </c>
      <c r="I561" s="6">
        <v>4603.8</v>
      </c>
      <c r="J561" s="9">
        <f t="shared" si="776"/>
        <v>107.23000000000047</v>
      </c>
      <c r="K561" s="9">
        <f t="shared" si="803"/>
        <v>92.025000000000091</v>
      </c>
      <c r="L561" s="9">
        <f t="shared" si="780"/>
        <v>54.960000000000036</v>
      </c>
      <c r="M561" s="9">
        <f t="shared" ref="M561" si="856">AVERAGE(L550:L561)</f>
        <v>63.433333333333316</v>
      </c>
      <c r="N561" s="6" t="s">
        <v>37</v>
      </c>
      <c r="O561" s="9">
        <f t="shared" si="782"/>
        <v>760.89999999999964</v>
      </c>
      <c r="P561" s="4">
        <f t="shared" si="821"/>
        <v>0.3524374928644804</v>
      </c>
      <c r="Q561" s="5">
        <f t="shared" si="822"/>
        <v>87.590000000000146</v>
      </c>
      <c r="R561" s="5">
        <f t="shared" si="823"/>
        <v>751.92749999999978</v>
      </c>
      <c r="S561" s="4">
        <f t="shared" si="824"/>
        <v>0.40545073375262125</v>
      </c>
      <c r="T561" s="4">
        <f t="shared" si="825"/>
        <v>0.40545073375262125</v>
      </c>
      <c r="U561" s="5">
        <f t="shared" si="817"/>
        <v>784.31199999999967</v>
      </c>
      <c r="V561" s="5">
        <f t="shared" si="818"/>
        <v>-23.412000000000035</v>
      </c>
      <c r="X561" s="5">
        <f t="shared" si="778"/>
        <v>-89.25</v>
      </c>
      <c r="Y561" s="5">
        <f t="shared" si="779"/>
        <v>-37.019999999999527</v>
      </c>
      <c r="AA561" s="5">
        <f t="shared" si="797"/>
        <v>0</v>
      </c>
      <c r="AB561" s="5">
        <f t="shared" si="798"/>
        <v>1</v>
      </c>
      <c r="AC561" s="5">
        <f t="shared" si="799"/>
        <v>1</v>
      </c>
      <c r="AF561" s="5">
        <f t="shared" si="785"/>
        <v>0</v>
      </c>
      <c r="AG561" s="5">
        <f t="shared" si="786"/>
        <v>-8.6000000000003638</v>
      </c>
      <c r="AH561" s="5">
        <f t="shared" si="787"/>
        <v>98.630000000000109</v>
      </c>
      <c r="AI561" s="5">
        <f t="shared" si="788"/>
        <v>107.23000000000047</v>
      </c>
      <c r="AJ561" s="5"/>
      <c r="AK561" s="5">
        <f t="shared" si="789"/>
        <v>0</v>
      </c>
      <c r="AL561" s="5">
        <f t="shared" si="809"/>
        <v>38.283999999999651</v>
      </c>
      <c r="AM561" s="5">
        <f t="shared" si="790"/>
        <v>98.630000000000109</v>
      </c>
      <c r="AN561" s="5">
        <f t="shared" si="805"/>
        <v>75.510000000000034</v>
      </c>
      <c r="AO561" s="5">
        <f t="shared" si="806"/>
        <v>1</v>
      </c>
      <c r="AP561" s="5">
        <f t="shared" si="819"/>
        <v>3</v>
      </c>
      <c r="AQ561" s="5">
        <f t="shared" si="837"/>
        <v>3.7</v>
      </c>
      <c r="AR561" s="5"/>
      <c r="AS561" s="5">
        <f t="shared" si="783"/>
        <v>107.23000000000047</v>
      </c>
      <c r="AT561" s="5">
        <f t="shared" si="805"/>
        <v>77.459000000000017</v>
      </c>
      <c r="AU561" s="5">
        <f t="shared" si="791"/>
        <v>-8.6000000000003638</v>
      </c>
      <c r="AV561" s="5">
        <f t="shared" si="794"/>
        <v>8.6000000000003638</v>
      </c>
      <c r="AW561" s="5">
        <f t="shared" si="792"/>
        <v>4</v>
      </c>
      <c r="AZ561" s="4">
        <f t="shared" si="827"/>
        <v>0.40545073375262125</v>
      </c>
      <c r="BA561" s="5">
        <f t="shared" si="833"/>
        <v>-56.720000000000255</v>
      </c>
      <c r="BB561" s="4">
        <f t="shared" si="828"/>
        <v>1</v>
      </c>
      <c r="BD561" s="5">
        <v>8.4899999999997817</v>
      </c>
      <c r="BE561" s="4">
        <v>1</v>
      </c>
      <c r="BJ561" s="5">
        <v>34.829999999999927</v>
      </c>
      <c r="BK561" s="5">
        <v>30.779999999999745</v>
      </c>
      <c r="BL561" s="5">
        <v>14.5</v>
      </c>
      <c r="BM561" s="5">
        <v>2</v>
      </c>
      <c r="BR561">
        <v>-37</v>
      </c>
      <c r="BS561">
        <v>37</v>
      </c>
    </row>
    <row r="562" spans="1:71">
      <c r="A562" s="7">
        <v>37336</v>
      </c>
      <c r="B562" s="6">
        <v>5357.23</v>
      </c>
      <c r="C562" s="6">
        <v>5387.87</v>
      </c>
      <c r="D562" s="6">
        <v>5312.03</v>
      </c>
      <c r="E562" s="6">
        <v>5348.68</v>
      </c>
      <c r="F562" s="6">
        <v>4582.5</v>
      </c>
      <c r="G562" s="6">
        <v>4621.78</v>
      </c>
      <c r="H562" s="6">
        <v>4569.3999999999996</v>
      </c>
      <c r="I562" s="6">
        <v>4579.8999999999996</v>
      </c>
      <c r="J562" s="9">
        <f t="shared" si="776"/>
        <v>75.840000000000146</v>
      </c>
      <c r="K562" s="9">
        <f t="shared" si="803"/>
        <v>92.050833333333387</v>
      </c>
      <c r="L562" s="9">
        <f t="shared" si="780"/>
        <v>52.380000000000109</v>
      </c>
      <c r="M562" s="9">
        <f t="shared" ref="M562" si="857">AVERAGE(L551:L562)</f>
        <v>63.279166666666619</v>
      </c>
      <c r="N562" s="6" t="s">
        <v>36</v>
      </c>
      <c r="O562" s="9">
        <f t="shared" si="782"/>
        <v>768.78000000000065</v>
      </c>
      <c r="P562" s="4">
        <f t="shared" si="821"/>
        <v>0.13892806770100463</v>
      </c>
      <c r="Q562" s="5">
        <f t="shared" si="822"/>
        <v>56.720000000000255</v>
      </c>
      <c r="R562" s="5">
        <f t="shared" si="823"/>
        <v>775.0799999999997</v>
      </c>
      <c r="S562" s="4">
        <f t="shared" si="824"/>
        <v>0.48805031446541974</v>
      </c>
      <c r="T562" s="4">
        <f t="shared" si="825"/>
        <v>0.48805031446541974</v>
      </c>
      <c r="U562" s="5">
        <f t="shared" si="817"/>
        <v>792.0619999999999</v>
      </c>
      <c r="V562" s="5">
        <f t="shared" si="818"/>
        <v>-23.281999999999243</v>
      </c>
      <c r="X562" s="5">
        <f t="shared" si="778"/>
        <v>-8.5499999999992724</v>
      </c>
      <c r="Y562" s="5">
        <f t="shared" si="779"/>
        <v>-2.6000000000003638</v>
      </c>
      <c r="AA562" s="5">
        <f t="shared" si="797"/>
        <v>0</v>
      </c>
      <c r="AB562" s="5">
        <f t="shared" si="798"/>
        <v>1</v>
      </c>
      <c r="AC562" s="5">
        <f t="shared" si="799"/>
        <v>1</v>
      </c>
      <c r="AF562" s="5">
        <f t="shared" si="785"/>
        <v>30.640000000000327</v>
      </c>
      <c r="AG562" s="5">
        <f t="shared" si="786"/>
        <v>23.170000000000073</v>
      </c>
      <c r="AH562" s="5">
        <f t="shared" si="787"/>
        <v>45.199999999999818</v>
      </c>
      <c r="AI562" s="5">
        <f t="shared" si="788"/>
        <v>52.670000000000073</v>
      </c>
      <c r="AJ562" s="5"/>
      <c r="AK562" s="5">
        <f t="shared" si="789"/>
        <v>30.640000000000327</v>
      </c>
      <c r="AL562" s="5">
        <f t="shared" si="809"/>
        <v>38.283999999999651</v>
      </c>
      <c r="AM562" s="5">
        <f t="shared" si="790"/>
        <v>45.199999999999818</v>
      </c>
      <c r="AN562" s="5">
        <f t="shared" si="805"/>
        <v>72.332999999999998</v>
      </c>
      <c r="AO562" s="5">
        <f t="shared" si="806"/>
        <v>0</v>
      </c>
      <c r="AP562" s="5">
        <f t="shared" si="819"/>
        <v>3</v>
      </c>
      <c r="AQ562" s="5">
        <f t="shared" si="837"/>
        <v>3.4</v>
      </c>
      <c r="AR562" s="5"/>
      <c r="AS562" s="5">
        <f t="shared" si="783"/>
        <v>52.670000000000073</v>
      </c>
      <c r="AT562" s="5">
        <f t="shared" si="805"/>
        <v>74.207000000000065</v>
      </c>
      <c r="AU562" s="5">
        <f t="shared" si="791"/>
        <v>23.170000000000073</v>
      </c>
      <c r="AV562" s="5">
        <f t="shared" si="794"/>
        <v>7.4700000000002547</v>
      </c>
      <c r="AW562" s="5">
        <f t="shared" si="792"/>
        <v>5</v>
      </c>
      <c r="AZ562" s="4">
        <f t="shared" si="827"/>
        <v>0.48805031446541974</v>
      </c>
      <c r="BA562" s="5">
        <f t="shared" si="833"/>
        <v>0</v>
      </c>
      <c r="BB562" s="4">
        <f t="shared" si="828"/>
        <v>0.40545073375262125</v>
      </c>
      <c r="BD562" s="5">
        <v>8.4899999999997817</v>
      </c>
      <c r="BE562" s="4">
        <v>1</v>
      </c>
      <c r="BJ562" s="5">
        <v>20.449999999999818</v>
      </c>
      <c r="BK562" s="5">
        <v>11.570000000000618</v>
      </c>
      <c r="BL562" s="5">
        <v>1.2200000000002547</v>
      </c>
      <c r="BM562" s="5">
        <v>2</v>
      </c>
      <c r="BR562">
        <v>45</v>
      </c>
      <c r="BS562">
        <v>-3</v>
      </c>
    </row>
    <row r="563" spans="1:71">
      <c r="A563" s="7">
        <v>37337</v>
      </c>
      <c r="B563" s="6">
        <v>5348.33</v>
      </c>
      <c r="C563" s="6">
        <v>5401.82</v>
      </c>
      <c r="D563" s="6">
        <v>5331</v>
      </c>
      <c r="E563" s="6">
        <v>5366.13</v>
      </c>
      <c r="F563" s="6">
        <v>4599</v>
      </c>
      <c r="G563" s="6">
        <v>4620.99</v>
      </c>
      <c r="H563" s="6">
        <v>4577.82</v>
      </c>
      <c r="I563" s="6">
        <v>4601.57</v>
      </c>
      <c r="J563" s="9">
        <f t="shared" si="776"/>
        <v>70.819999999999709</v>
      </c>
      <c r="K563" s="9">
        <f t="shared" si="803"/>
        <v>89.65000000000002</v>
      </c>
      <c r="L563" s="9">
        <f t="shared" si="780"/>
        <v>43.170000000000073</v>
      </c>
      <c r="M563" s="9">
        <f t="shared" ref="M563" si="858">AVERAGE(L552:L563)</f>
        <v>61.633333333333361</v>
      </c>
      <c r="N563" s="6" t="s">
        <v>36</v>
      </c>
      <c r="O563" s="9">
        <f t="shared" si="782"/>
        <v>764.5600000000004</v>
      </c>
      <c r="P563" s="4">
        <f t="shared" si="821"/>
        <v>6.452750352610627E-2</v>
      </c>
      <c r="Q563" s="5">
        <f t="shared" si="822"/>
        <v>56.720000000000255</v>
      </c>
      <c r="R563" s="5">
        <f t="shared" si="823"/>
        <v>775.0799999999997</v>
      </c>
      <c r="S563" s="4">
        <f t="shared" si="824"/>
        <v>0.39422308482704188</v>
      </c>
      <c r="T563" s="4">
        <f t="shared" si="825"/>
        <v>0.44381551362684291</v>
      </c>
      <c r="U563" s="5">
        <f t="shared" si="817"/>
        <v>782.41800000000001</v>
      </c>
      <c r="V563" s="5">
        <f t="shared" si="818"/>
        <v>-17.857999999999606</v>
      </c>
      <c r="X563" s="5">
        <f t="shared" si="778"/>
        <v>17.800000000000182</v>
      </c>
      <c r="Y563" s="5">
        <f t="shared" si="779"/>
        <v>2.569999999999709</v>
      </c>
      <c r="AA563" s="5">
        <f t="shared" si="797"/>
        <v>1</v>
      </c>
      <c r="AB563" s="5">
        <f t="shared" si="798"/>
        <v>0</v>
      </c>
      <c r="AC563" s="5">
        <f t="shared" si="799"/>
        <v>1</v>
      </c>
      <c r="AF563" s="5">
        <f t="shared" si="785"/>
        <v>53.489999999999782</v>
      </c>
      <c r="AG563" s="5">
        <f t="shared" si="786"/>
        <v>53.139999999999418</v>
      </c>
      <c r="AH563" s="5">
        <f t="shared" si="787"/>
        <v>17.329999999999927</v>
      </c>
      <c r="AI563" s="5">
        <f t="shared" si="788"/>
        <v>17.680000000000291</v>
      </c>
      <c r="AJ563" s="5"/>
      <c r="AK563" s="5">
        <f t="shared" si="789"/>
        <v>17.329999999999927</v>
      </c>
      <c r="AL563" s="5">
        <f t="shared" si="809"/>
        <v>38.283999999999651</v>
      </c>
      <c r="AM563" s="5">
        <f t="shared" si="790"/>
        <v>53.489999999999782</v>
      </c>
      <c r="AN563" s="5">
        <f t="shared" si="805"/>
        <v>69.377000000000038</v>
      </c>
      <c r="AO563" s="5">
        <f t="shared" si="806"/>
        <v>0</v>
      </c>
      <c r="AP563" s="5">
        <f t="shared" si="819"/>
        <v>3</v>
      </c>
      <c r="AQ563" s="5">
        <f t="shared" si="837"/>
        <v>3.2</v>
      </c>
      <c r="AR563" s="5"/>
      <c r="AS563" s="5">
        <f t="shared" si="783"/>
        <v>53.139999999999418</v>
      </c>
      <c r="AT563" s="5">
        <f t="shared" si="805"/>
        <v>70.841000000000079</v>
      </c>
      <c r="AU563" s="5">
        <f t="shared" si="791"/>
        <v>17.680000000000291</v>
      </c>
      <c r="AV563" s="5">
        <f t="shared" si="794"/>
        <v>0.3500000000003638</v>
      </c>
      <c r="AW563" s="5">
        <f t="shared" si="792"/>
        <v>6</v>
      </c>
      <c r="AZ563" s="4">
        <f t="shared" si="827"/>
        <v>0.44381551362684291</v>
      </c>
      <c r="BA563" s="5">
        <f t="shared" si="833"/>
        <v>0</v>
      </c>
      <c r="BB563" s="4">
        <f t="shared" si="828"/>
        <v>0.48805031446541974</v>
      </c>
      <c r="BD563" s="5">
        <v>8.7199999999984357</v>
      </c>
      <c r="BE563" s="4">
        <v>1</v>
      </c>
      <c r="BJ563" s="5">
        <v>59.690000000000509</v>
      </c>
      <c r="BK563" s="5">
        <v>7.7199999999993452</v>
      </c>
      <c r="BL563" s="5">
        <v>1.680000000000291</v>
      </c>
      <c r="BM563" s="5">
        <v>2</v>
      </c>
      <c r="BR563">
        <v>-36</v>
      </c>
      <c r="BS563">
        <v>3</v>
      </c>
    </row>
    <row r="564" spans="1:71">
      <c r="A564" s="7">
        <v>37340</v>
      </c>
      <c r="B564" s="6">
        <v>5361.2</v>
      </c>
      <c r="C564" s="6">
        <v>5400.43</v>
      </c>
      <c r="D564" s="6">
        <v>5306.44</v>
      </c>
      <c r="E564" s="6">
        <v>5317.38</v>
      </c>
      <c r="F564" s="6">
        <v>4597.3100000000004</v>
      </c>
      <c r="G564" s="6">
        <v>4651.6899999999996</v>
      </c>
      <c r="H564" s="6">
        <v>4586.4799999999996</v>
      </c>
      <c r="I564" s="6">
        <v>4588.3599999999997</v>
      </c>
      <c r="J564" s="9">
        <f t="shared" si="776"/>
        <v>93.990000000000691</v>
      </c>
      <c r="K564" s="9">
        <f t="shared" si="803"/>
        <v>88.92750000000008</v>
      </c>
      <c r="L564" s="9">
        <f t="shared" si="780"/>
        <v>65.210000000000036</v>
      </c>
      <c r="M564" s="9">
        <f t="shared" ref="M564" si="859">AVERAGE(L553:L564)</f>
        <v>60.162500000000058</v>
      </c>
      <c r="N564" s="6" t="s">
        <v>36</v>
      </c>
      <c r="O564" s="9">
        <f t="shared" si="782"/>
        <v>729.02000000000044</v>
      </c>
      <c r="P564" s="4">
        <f t="shared" si="821"/>
        <v>0</v>
      </c>
      <c r="Q564" s="5">
        <f t="shared" si="822"/>
        <v>88.599999999999454</v>
      </c>
      <c r="R564" s="5">
        <f t="shared" si="823"/>
        <v>751.1700000000003</v>
      </c>
      <c r="S564" s="4">
        <f t="shared" si="824"/>
        <v>0</v>
      </c>
      <c r="T564" s="4">
        <f t="shared" si="825"/>
        <v>7.1278825995818154E-2</v>
      </c>
      <c r="U564" s="5">
        <f t="shared" si="817"/>
        <v>768.17600000000016</v>
      </c>
      <c r="V564" s="5">
        <f t="shared" si="818"/>
        <v>-39.155999999999722</v>
      </c>
      <c r="X564" s="5">
        <f t="shared" si="778"/>
        <v>-43.819999999999709</v>
      </c>
      <c r="Y564" s="5">
        <f t="shared" si="779"/>
        <v>-8.9500000000007276</v>
      </c>
      <c r="AA564" s="5">
        <f t="shared" si="797"/>
        <v>0</v>
      </c>
      <c r="AB564" s="5">
        <f t="shared" si="798"/>
        <v>1</v>
      </c>
      <c r="AC564" s="5">
        <f t="shared" si="799"/>
        <v>1</v>
      </c>
      <c r="AF564" s="5">
        <f t="shared" si="785"/>
        <v>39.230000000000473</v>
      </c>
      <c r="AG564" s="5">
        <f t="shared" si="786"/>
        <v>34.300000000000182</v>
      </c>
      <c r="AH564" s="5">
        <f t="shared" si="787"/>
        <v>54.760000000000218</v>
      </c>
      <c r="AI564" s="5">
        <f t="shared" si="788"/>
        <v>59.690000000000509</v>
      </c>
      <c r="AJ564" s="5"/>
      <c r="AK564" s="5">
        <f t="shared" si="789"/>
        <v>39.230000000000473</v>
      </c>
      <c r="AL564" s="5">
        <f t="shared" si="809"/>
        <v>38.104999999999656</v>
      </c>
      <c r="AM564" s="5">
        <f t="shared" si="790"/>
        <v>54.760000000000218</v>
      </c>
      <c r="AN564" s="5">
        <f t="shared" si="805"/>
        <v>68.697000000000031</v>
      </c>
      <c r="AO564" s="5">
        <f t="shared" si="806"/>
        <v>0</v>
      </c>
      <c r="AP564" s="5">
        <f t="shared" si="819"/>
        <v>3</v>
      </c>
      <c r="AQ564" s="5">
        <f t="shared" si="837"/>
        <v>3.1</v>
      </c>
      <c r="AR564" s="5"/>
      <c r="AS564" s="5">
        <f t="shared" si="783"/>
        <v>59.690000000000509</v>
      </c>
      <c r="AT564" s="5">
        <f t="shared" si="805"/>
        <v>70.70300000000006</v>
      </c>
      <c r="AU564" s="5">
        <f t="shared" si="791"/>
        <v>34.300000000000182</v>
      </c>
      <c r="AV564" s="5">
        <f t="shared" si="794"/>
        <v>4.930000000000291</v>
      </c>
      <c r="AW564" s="5">
        <f t="shared" si="792"/>
        <v>2</v>
      </c>
      <c r="AZ564" s="4">
        <f t="shared" si="827"/>
        <v>7.1278825995818154E-2</v>
      </c>
      <c r="BA564" s="5">
        <f t="shared" si="833"/>
        <v>0</v>
      </c>
      <c r="BB564" s="4">
        <f t="shared" si="828"/>
        <v>0.44381551362684291</v>
      </c>
      <c r="BD564" s="5">
        <v>8.7399999999997817</v>
      </c>
      <c r="BE564" s="4">
        <v>1</v>
      </c>
      <c r="BJ564" s="5">
        <v>183.72999999999956</v>
      </c>
      <c r="BK564" s="5">
        <v>-3.5399999999999636</v>
      </c>
      <c r="BL564" s="5">
        <v>12.300000000000182</v>
      </c>
      <c r="BM564" s="5">
        <v>2</v>
      </c>
      <c r="BR564">
        <v>-36</v>
      </c>
      <c r="BS564">
        <v>-9</v>
      </c>
    </row>
    <row r="565" spans="1:71">
      <c r="A565" s="7">
        <v>37341</v>
      </c>
      <c r="B565" s="6">
        <v>5314.02</v>
      </c>
      <c r="C565" s="6">
        <v>5398.8</v>
      </c>
      <c r="D565" s="6">
        <v>5289.93</v>
      </c>
      <c r="E565" s="6">
        <v>5390.59</v>
      </c>
      <c r="F565" s="6">
        <v>4580.97</v>
      </c>
      <c r="G565" s="6">
        <v>4646</v>
      </c>
      <c r="H565" s="6">
        <v>4565.2700000000004</v>
      </c>
      <c r="I565" s="6">
        <v>4628.07</v>
      </c>
      <c r="J565" s="9">
        <f t="shared" si="776"/>
        <v>108.86999999999989</v>
      </c>
      <c r="K565" s="9">
        <f t="shared" si="803"/>
        <v>90.720000000000098</v>
      </c>
      <c r="L565" s="9">
        <f t="shared" si="780"/>
        <v>80.729999999999563</v>
      </c>
      <c r="M565" s="9">
        <f t="shared" ref="M565" si="860">AVERAGE(L554:L565)</f>
        <v>61.387500000000045</v>
      </c>
      <c r="N565" s="6" t="s">
        <v>36</v>
      </c>
      <c r="O565" s="9">
        <f t="shared" si="782"/>
        <v>762.52000000000044</v>
      </c>
      <c r="P565" s="4">
        <f t="shared" si="821"/>
        <v>0.8425553319919471</v>
      </c>
      <c r="Q565" s="5">
        <f t="shared" si="822"/>
        <v>39.760000000000218</v>
      </c>
      <c r="R565" s="5">
        <f t="shared" si="823"/>
        <v>738.96000000000049</v>
      </c>
      <c r="S565" s="4">
        <f t="shared" si="824"/>
        <v>0.37810383747178561</v>
      </c>
      <c r="T565" s="4">
        <f t="shared" si="825"/>
        <v>0.37810383747178561</v>
      </c>
      <c r="U565" s="5">
        <f t="shared" si="817"/>
        <v>757.15600000000029</v>
      </c>
      <c r="V565" s="5">
        <f t="shared" si="818"/>
        <v>5.3640000000001464</v>
      </c>
      <c r="X565" s="5">
        <f t="shared" si="778"/>
        <v>76.569999999999709</v>
      </c>
      <c r="Y565" s="5">
        <f t="shared" si="779"/>
        <v>47.099999999999454</v>
      </c>
      <c r="AA565" s="5">
        <f t="shared" si="797"/>
        <v>1</v>
      </c>
      <c r="AB565" s="5">
        <f t="shared" si="798"/>
        <v>0</v>
      </c>
      <c r="AC565" s="5">
        <f t="shared" si="799"/>
        <v>1</v>
      </c>
      <c r="AF565" s="5">
        <f t="shared" si="785"/>
        <v>84.779999999999745</v>
      </c>
      <c r="AG565" s="5">
        <f t="shared" si="786"/>
        <v>81.420000000000073</v>
      </c>
      <c r="AH565" s="5">
        <f t="shared" si="787"/>
        <v>24.090000000000146</v>
      </c>
      <c r="AI565" s="5">
        <f t="shared" si="788"/>
        <v>27.449999999999818</v>
      </c>
      <c r="AJ565" s="5"/>
      <c r="AK565" s="5">
        <f t="shared" si="789"/>
        <v>24.090000000000146</v>
      </c>
      <c r="AL565" s="5">
        <f t="shared" si="809"/>
        <v>38.104999999999656</v>
      </c>
      <c r="AM565" s="5">
        <f t="shared" si="790"/>
        <v>84.779999999999745</v>
      </c>
      <c r="AN565" s="5">
        <f t="shared" si="805"/>
        <v>67.819000000000045</v>
      </c>
      <c r="AO565" s="5">
        <f t="shared" si="806"/>
        <v>1</v>
      </c>
      <c r="AP565" s="5">
        <f t="shared" si="819"/>
        <v>3</v>
      </c>
      <c r="AQ565" s="5">
        <f t="shared" si="837"/>
        <v>2.9</v>
      </c>
      <c r="AR565" s="5"/>
      <c r="AS565" s="5">
        <f t="shared" si="783"/>
        <v>81.420000000000073</v>
      </c>
      <c r="AT565" s="5">
        <f t="shared" si="805"/>
        <v>69.296000000000092</v>
      </c>
      <c r="AU565" s="5">
        <f t="shared" si="791"/>
        <v>27.449999999999818</v>
      </c>
      <c r="AV565" s="5">
        <f t="shared" si="794"/>
        <v>3.3599999999996726</v>
      </c>
      <c r="AW565" s="5">
        <f t="shared" si="792"/>
        <v>3</v>
      </c>
      <c r="AZ565" s="4">
        <f t="shared" si="827"/>
        <v>0.37810383747178561</v>
      </c>
      <c r="BA565" s="5">
        <f t="shared" si="833"/>
        <v>0</v>
      </c>
      <c r="BB565" s="4">
        <f t="shared" si="828"/>
        <v>7.1278825995818154E-2</v>
      </c>
      <c r="BD565" s="5">
        <v>8.7500000000009095</v>
      </c>
      <c r="BE565" s="4">
        <v>1</v>
      </c>
      <c r="BJ565" s="5">
        <v>85.949999999999818</v>
      </c>
      <c r="BK565" s="5">
        <v>-13.180000000000291</v>
      </c>
      <c r="BL565" s="5">
        <v>56.399999999999636</v>
      </c>
      <c r="BM565" s="5">
        <v>2</v>
      </c>
      <c r="BR565">
        <v>-36</v>
      </c>
      <c r="BS565">
        <v>47</v>
      </c>
    </row>
    <row r="566" spans="1:71">
      <c r="A566" s="7">
        <v>37342</v>
      </c>
      <c r="B566" s="6">
        <v>5384.68</v>
      </c>
      <c r="C566" s="6">
        <v>5388.68</v>
      </c>
      <c r="D566" s="6">
        <v>5332.84</v>
      </c>
      <c r="E566" s="6">
        <v>5348</v>
      </c>
      <c r="F566" s="6">
        <v>4645.08</v>
      </c>
      <c r="G566" s="6">
        <v>4645.08</v>
      </c>
      <c r="H566" s="6">
        <v>4605.25</v>
      </c>
      <c r="I566" s="6">
        <v>4623.2</v>
      </c>
      <c r="J566" s="9">
        <f t="shared" si="776"/>
        <v>57.75</v>
      </c>
      <c r="K566" s="9">
        <f t="shared" si="803"/>
        <v>86.984166666666695</v>
      </c>
      <c r="L566" s="9">
        <f t="shared" si="780"/>
        <v>39.829999999999927</v>
      </c>
      <c r="M566" s="9">
        <f t="shared" ref="M566" si="861">AVERAGE(L555:L566)</f>
        <v>59.313333333333354</v>
      </c>
      <c r="N566" s="6" t="s">
        <v>37</v>
      </c>
      <c r="O566" s="9">
        <f t="shared" si="782"/>
        <v>724.80000000000018</v>
      </c>
      <c r="P566" s="4">
        <f t="shared" si="821"/>
        <v>0</v>
      </c>
      <c r="Q566" s="5">
        <f t="shared" si="822"/>
        <v>43.980000000000473</v>
      </c>
      <c r="R566" s="5">
        <f t="shared" si="823"/>
        <v>735.7950000000003</v>
      </c>
      <c r="S566" s="4">
        <f t="shared" si="824"/>
        <v>0</v>
      </c>
      <c r="T566" s="4">
        <f t="shared" si="825"/>
        <v>0</v>
      </c>
      <c r="U566" s="5">
        <f t="shared" si="817"/>
        <v>749.93600000000038</v>
      </c>
      <c r="V566" s="5">
        <f t="shared" si="818"/>
        <v>-25.136000000000195</v>
      </c>
      <c r="X566" s="5">
        <f t="shared" si="778"/>
        <v>-36.680000000000291</v>
      </c>
      <c r="Y566" s="5">
        <f t="shared" si="779"/>
        <v>-21.880000000000109</v>
      </c>
      <c r="AA566" s="5">
        <f t="shared" si="797"/>
        <v>0</v>
      </c>
      <c r="AB566" s="5">
        <f t="shared" si="798"/>
        <v>1</v>
      </c>
      <c r="AC566" s="5">
        <f t="shared" si="799"/>
        <v>1</v>
      </c>
      <c r="AF566" s="5">
        <f t="shared" si="785"/>
        <v>4</v>
      </c>
      <c r="AG566" s="5">
        <f t="shared" si="786"/>
        <v>-1.9099999999998545</v>
      </c>
      <c r="AH566" s="5">
        <f t="shared" si="787"/>
        <v>51.840000000000146</v>
      </c>
      <c r="AI566" s="5">
        <f t="shared" si="788"/>
        <v>57.75</v>
      </c>
      <c r="AJ566" s="5"/>
      <c r="AK566" s="5">
        <f t="shared" si="789"/>
        <v>4</v>
      </c>
      <c r="AL566" s="5">
        <f t="shared" si="809"/>
        <v>31.49900000000034</v>
      </c>
      <c r="AM566" s="5">
        <f t="shared" si="790"/>
        <v>51.840000000000146</v>
      </c>
      <c r="AN566" s="5">
        <f t="shared" si="805"/>
        <v>67.153999999999996</v>
      </c>
      <c r="AO566" s="5">
        <f t="shared" si="806"/>
        <v>0</v>
      </c>
      <c r="AP566" s="5">
        <f t="shared" si="819"/>
        <v>3</v>
      </c>
      <c r="AQ566" s="5">
        <f t="shared" si="837"/>
        <v>2.8</v>
      </c>
      <c r="AR566" s="5"/>
      <c r="AS566" s="5">
        <f t="shared" si="783"/>
        <v>57.75</v>
      </c>
      <c r="AT566" s="5">
        <f t="shared" si="805"/>
        <v>69.125000000000085</v>
      </c>
      <c r="AU566" s="5">
        <f t="shared" si="791"/>
        <v>-1.9099999999998545</v>
      </c>
      <c r="AV566" s="5">
        <f t="shared" si="794"/>
        <v>5.9099999999998545</v>
      </c>
      <c r="AW566" s="5">
        <f t="shared" si="792"/>
        <v>4</v>
      </c>
      <c r="AZ566" s="4">
        <f t="shared" si="827"/>
        <v>0</v>
      </c>
      <c r="BA566" s="5">
        <f t="shared" si="833"/>
        <v>0</v>
      </c>
      <c r="BB566" s="4">
        <f t="shared" si="828"/>
        <v>0.37810383747178561</v>
      </c>
      <c r="BD566" s="5">
        <v>8.8200000000001637</v>
      </c>
      <c r="BE566" s="4">
        <v>1</v>
      </c>
      <c r="BJ566" s="5">
        <v>112.27999999999975</v>
      </c>
      <c r="BK566" s="5">
        <v>-3.1599999999998545</v>
      </c>
      <c r="BL566" s="5">
        <v>30.899999999999636</v>
      </c>
      <c r="BM566" s="5">
        <v>2</v>
      </c>
      <c r="BR566">
        <v>-35</v>
      </c>
      <c r="BS566">
        <v>22</v>
      </c>
    </row>
    <row r="567" spans="1:71">
      <c r="A567" s="7">
        <v>37343</v>
      </c>
      <c r="B567" s="6">
        <v>5350.26</v>
      </c>
      <c r="C567" s="6">
        <v>5424.52</v>
      </c>
      <c r="D567" s="6">
        <v>5350.26</v>
      </c>
      <c r="E567" s="6">
        <v>5397.29</v>
      </c>
      <c r="F567" s="6">
        <v>4632.07</v>
      </c>
      <c r="G567" s="6">
        <v>4696.18</v>
      </c>
      <c r="H567" s="6">
        <v>4623.18</v>
      </c>
      <c r="I567" s="6">
        <v>4688.0200000000004</v>
      </c>
      <c r="J567" s="9">
        <f t="shared" si="776"/>
        <v>76.520000000000437</v>
      </c>
      <c r="K567" s="9">
        <f t="shared" si="803"/>
        <v>85.403333333333421</v>
      </c>
      <c r="L567" s="9">
        <f t="shared" si="780"/>
        <v>73</v>
      </c>
      <c r="M567" s="9">
        <f t="shared" ref="M567" si="862">AVERAGE(L556:L567)</f>
        <v>59.659166666666657</v>
      </c>
      <c r="N567" s="6" t="s">
        <v>36</v>
      </c>
      <c r="O567" s="9">
        <f t="shared" si="782"/>
        <v>709.26999999999953</v>
      </c>
      <c r="P567" s="4">
        <f t="shared" si="821"/>
        <v>0</v>
      </c>
      <c r="Q567" s="5">
        <f t="shared" si="822"/>
        <v>55.290000000000873</v>
      </c>
      <c r="R567" s="5">
        <f t="shared" si="823"/>
        <v>723.09249999999975</v>
      </c>
      <c r="S567" s="4">
        <f t="shared" si="824"/>
        <v>0</v>
      </c>
      <c r="T567" s="4">
        <f t="shared" si="825"/>
        <v>0</v>
      </c>
      <c r="U567" s="5">
        <f t="shared" si="817"/>
        <v>738.03400000000022</v>
      </c>
      <c r="V567" s="5">
        <f t="shared" si="818"/>
        <v>-28.764000000000692</v>
      </c>
      <c r="X567" s="5">
        <f t="shared" si="778"/>
        <v>47.029999999999745</v>
      </c>
      <c r="Y567" s="5">
        <f t="shared" si="779"/>
        <v>55.950000000000728</v>
      </c>
      <c r="AA567" s="5">
        <f t="shared" si="797"/>
        <v>1</v>
      </c>
      <c r="AB567" s="5">
        <f t="shared" si="798"/>
        <v>0</v>
      </c>
      <c r="AC567" s="5">
        <f t="shared" si="799"/>
        <v>1</v>
      </c>
      <c r="AF567" s="5">
        <f t="shared" si="785"/>
        <v>74.260000000000218</v>
      </c>
      <c r="AG567" s="5">
        <f t="shared" si="786"/>
        <v>76.520000000000437</v>
      </c>
      <c r="AH567" s="5">
        <f t="shared" si="787"/>
        <v>0</v>
      </c>
      <c r="AI567" s="5">
        <f t="shared" si="788"/>
        <v>-2.2600000000002183</v>
      </c>
      <c r="AJ567" s="5"/>
      <c r="AK567" s="5">
        <f t="shared" si="789"/>
        <v>0</v>
      </c>
      <c r="AL567" s="5">
        <f t="shared" si="809"/>
        <v>31.49900000000034</v>
      </c>
      <c r="AM567" s="5">
        <f t="shared" si="790"/>
        <v>74.260000000000218</v>
      </c>
      <c r="AN567" s="5">
        <f t="shared" si="805"/>
        <v>69.812000000000083</v>
      </c>
      <c r="AO567" s="5">
        <f t="shared" si="806"/>
        <v>1</v>
      </c>
      <c r="AP567" s="5">
        <f t="shared" si="819"/>
        <v>4</v>
      </c>
      <c r="AQ567" s="5">
        <f t="shared" si="837"/>
        <v>2.9</v>
      </c>
      <c r="AR567" s="5"/>
      <c r="AS567" s="5">
        <f t="shared" si="783"/>
        <v>76.520000000000437</v>
      </c>
      <c r="AT567" s="5">
        <f t="shared" si="805"/>
        <v>72.028000000000162</v>
      </c>
      <c r="AU567" s="5">
        <f t="shared" si="791"/>
        <v>-2.2600000000002183</v>
      </c>
      <c r="AV567" s="5">
        <f t="shared" si="794"/>
        <v>-2.2600000000002183</v>
      </c>
      <c r="AW567" s="5">
        <f t="shared" si="792"/>
        <v>5</v>
      </c>
      <c r="AZ567" s="4">
        <f t="shared" si="827"/>
        <v>0</v>
      </c>
      <c r="BA567" s="5">
        <f t="shared" si="833"/>
        <v>0</v>
      </c>
      <c r="BB567" s="4">
        <f t="shared" si="828"/>
        <v>0</v>
      </c>
      <c r="BD567" s="5">
        <v>8.830000000000382</v>
      </c>
      <c r="BE567" s="4">
        <v>1</v>
      </c>
      <c r="BJ567" s="5">
        <v>118.35000000000036</v>
      </c>
      <c r="BK567" s="5">
        <v>-0.78999999999996362</v>
      </c>
      <c r="BL567" s="5">
        <v>55.190000000000509</v>
      </c>
      <c r="BM567" s="5">
        <v>2</v>
      </c>
      <c r="BR567">
        <v>-34</v>
      </c>
      <c r="BS567">
        <v>56</v>
      </c>
    </row>
    <row r="568" spans="1:71">
      <c r="A568" s="7">
        <v>37348</v>
      </c>
      <c r="B568" s="6">
        <v>5379.64</v>
      </c>
      <c r="C568" s="6">
        <v>5379.64</v>
      </c>
      <c r="D568" s="6">
        <v>5289.8</v>
      </c>
      <c r="E568" s="6">
        <v>5311.08</v>
      </c>
      <c r="F568" s="6">
        <v>4673.03</v>
      </c>
      <c r="G568" s="6">
        <v>4688.16</v>
      </c>
      <c r="H568" s="6">
        <v>4626.46</v>
      </c>
      <c r="I568" s="6">
        <v>4627.33</v>
      </c>
      <c r="J568" s="9">
        <f t="shared" si="776"/>
        <v>107.48999999999978</v>
      </c>
      <c r="K568" s="9">
        <f t="shared" si="803"/>
        <v>86.321666666666715</v>
      </c>
      <c r="L568" s="9">
        <f t="shared" si="780"/>
        <v>61.699999999999818</v>
      </c>
      <c r="M568" s="9">
        <f t="shared" ref="M568" si="863">AVERAGE(L557:L568)</f>
        <v>58.283333333333381</v>
      </c>
      <c r="N568" s="6" t="s">
        <v>36</v>
      </c>
      <c r="O568" s="9">
        <f t="shared" si="782"/>
        <v>683.75</v>
      </c>
      <c r="P568" s="4">
        <f t="shared" si="821"/>
        <v>0</v>
      </c>
      <c r="Q568" s="5">
        <f t="shared" si="822"/>
        <v>78.770000000000437</v>
      </c>
      <c r="R568" s="5">
        <f t="shared" si="823"/>
        <v>703.44250000000011</v>
      </c>
      <c r="S568" s="4">
        <f t="shared" si="824"/>
        <v>0</v>
      </c>
      <c r="T568" s="4">
        <f t="shared" si="825"/>
        <v>0</v>
      </c>
      <c r="U568" s="5">
        <f t="shared" si="817"/>
        <v>721.87200000000007</v>
      </c>
      <c r="V568" s="5">
        <f t="shared" si="818"/>
        <v>-38.122000000000071</v>
      </c>
      <c r="X568" s="5">
        <f t="shared" si="778"/>
        <v>-68.5600000000004</v>
      </c>
      <c r="Y568" s="5">
        <f t="shared" si="779"/>
        <v>-45.699999999999818</v>
      </c>
      <c r="AA568" s="5">
        <f t="shared" si="797"/>
        <v>0</v>
      </c>
      <c r="AB568" s="5">
        <f t="shared" si="798"/>
        <v>1</v>
      </c>
      <c r="AC568" s="5">
        <f t="shared" si="799"/>
        <v>1</v>
      </c>
      <c r="AF568" s="5">
        <f t="shared" si="785"/>
        <v>0</v>
      </c>
      <c r="AG568" s="5">
        <f t="shared" si="786"/>
        <v>-17.649999999999636</v>
      </c>
      <c r="AH568" s="5">
        <f t="shared" si="787"/>
        <v>89.840000000000146</v>
      </c>
      <c r="AI568" s="5">
        <f t="shared" si="788"/>
        <v>107.48999999999978</v>
      </c>
      <c r="AJ568" s="5"/>
      <c r="AK568" s="5">
        <f t="shared" si="789"/>
        <v>0</v>
      </c>
      <c r="AL568" s="5">
        <f t="shared" si="809"/>
        <v>31.49900000000034</v>
      </c>
      <c r="AM568" s="5">
        <f t="shared" si="790"/>
        <v>89.840000000000146</v>
      </c>
      <c r="AN568" s="5">
        <f t="shared" si="805"/>
        <v>65.554000000000087</v>
      </c>
      <c r="AO568" s="5">
        <f t="shared" si="806"/>
        <v>1</v>
      </c>
      <c r="AP568" s="5">
        <f t="shared" si="819"/>
        <v>4</v>
      </c>
      <c r="AQ568" s="5">
        <f t="shared" si="837"/>
        <v>3</v>
      </c>
      <c r="AR568" s="5"/>
      <c r="AS568" s="5">
        <f t="shared" si="783"/>
        <v>107.48999999999978</v>
      </c>
      <c r="AT568" s="5">
        <f t="shared" si="805"/>
        <v>70.136000000000152</v>
      </c>
      <c r="AU568" s="5">
        <f t="shared" si="791"/>
        <v>-17.649999999999636</v>
      </c>
      <c r="AV568" s="5">
        <f t="shared" si="794"/>
        <v>17.649999999999636</v>
      </c>
      <c r="AW568" s="5">
        <f t="shared" si="792"/>
        <v>3</v>
      </c>
      <c r="AZ568" s="4">
        <f t="shared" si="827"/>
        <v>0</v>
      </c>
      <c r="BA568" s="5">
        <f t="shared" si="833"/>
        <v>0</v>
      </c>
      <c r="BB568" s="4">
        <f t="shared" si="828"/>
        <v>0</v>
      </c>
      <c r="BD568" s="5">
        <v>9.0200000000004366</v>
      </c>
      <c r="BE568" s="4">
        <v>1</v>
      </c>
      <c r="BJ568" s="5">
        <v>161.61999999999989</v>
      </c>
      <c r="BK568" s="5">
        <v>-100.67000000000007</v>
      </c>
      <c r="BL568" s="5">
        <v>108.73999999999978</v>
      </c>
      <c r="BM568" s="5">
        <v>2</v>
      </c>
      <c r="BR568">
        <v>90</v>
      </c>
      <c r="BS568">
        <v>-35</v>
      </c>
    </row>
    <row r="569" spans="1:71">
      <c r="A569" s="7">
        <v>37349</v>
      </c>
      <c r="B569" s="6">
        <v>5293.37</v>
      </c>
      <c r="C569" s="6">
        <v>5322.55</v>
      </c>
      <c r="D569" s="6">
        <v>5266.06</v>
      </c>
      <c r="E569" s="6">
        <v>5281.84</v>
      </c>
      <c r="F569" s="6">
        <v>4618.6499999999996</v>
      </c>
      <c r="G569" s="6">
        <v>4644.21</v>
      </c>
      <c r="H569" s="6">
        <v>4582.71</v>
      </c>
      <c r="I569" s="6">
        <v>4632.26</v>
      </c>
      <c r="J569" s="9">
        <f t="shared" si="776"/>
        <v>56.489999999999782</v>
      </c>
      <c r="K569" s="9">
        <f t="shared" si="803"/>
        <v>86.044166666666726</v>
      </c>
      <c r="L569" s="9">
        <f t="shared" si="780"/>
        <v>61.5</v>
      </c>
      <c r="M569" s="9">
        <f t="shared" ref="M569" si="864">AVERAGE(L558:L569)</f>
        <v>58.999166666666646</v>
      </c>
      <c r="N569" s="6" t="s">
        <v>36</v>
      </c>
      <c r="O569" s="9">
        <f t="shared" si="782"/>
        <v>649.57999999999993</v>
      </c>
      <c r="P569" s="4">
        <f t="shared" si="821"/>
        <v>0</v>
      </c>
      <c r="Q569" s="5">
        <f t="shared" si="822"/>
        <v>112.94000000000051</v>
      </c>
      <c r="R569" s="5">
        <f t="shared" si="823"/>
        <v>677.81500000000005</v>
      </c>
      <c r="S569" s="4">
        <f t="shared" si="824"/>
        <v>0</v>
      </c>
      <c r="T569" s="4">
        <f t="shared" si="825"/>
        <v>0</v>
      </c>
      <c r="U569" s="5">
        <f t="shared" si="817"/>
        <v>705.98400000000004</v>
      </c>
      <c r="V569" s="5">
        <f t="shared" si="818"/>
        <v>-56.40400000000011</v>
      </c>
      <c r="X569" s="5">
        <f t="shared" si="778"/>
        <v>-11.529999999999745</v>
      </c>
      <c r="Y569" s="5">
        <f t="shared" si="779"/>
        <v>13.610000000000582</v>
      </c>
      <c r="AA569" s="5">
        <f t="shared" si="797"/>
        <v>0</v>
      </c>
      <c r="AB569" s="5">
        <f t="shared" si="798"/>
        <v>0</v>
      </c>
      <c r="AC569" s="5">
        <f t="shared" si="799"/>
        <v>0</v>
      </c>
      <c r="AF569" s="5">
        <f t="shared" si="785"/>
        <v>29.180000000000291</v>
      </c>
      <c r="AG569" s="5">
        <f t="shared" si="786"/>
        <v>11.470000000000255</v>
      </c>
      <c r="AH569" s="5">
        <f t="shared" si="787"/>
        <v>27.309999999999491</v>
      </c>
      <c r="AI569" s="5">
        <f t="shared" si="788"/>
        <v>45.019999999999527</v>
      </c>
      <c r="AJ569" s="5"/>
      <c r="AK569" s="5">
        <f t="shared" si="789"/>
        <v>27.309999999999491</v>
      </c>
      <c r="AL569" s="5">
        <f t="shared" si="809"/>
        <v>31.49900000000034</v>
      </c>
      <c r="AM569" s="5">
        <f t="shared" si="790"/>
        <v>29.180000000000291</v>
      </c>
      <c r="AN569" s="5">
        <f t="shared" si="805"/>
        <v>61.858000000000082</v>
      </c>
      <c r="AO569" s="5">
        <f t="shared" si="806"/>
        <v>0</v>
      </c>
      <c r="AP569" s="5">
        <f t="shared" si="819"/>
        <v>4</v>
      </c>
      <c r="AQ569" s="5">
        <f t="shared" si="837"/>
        <v>3.2</v>
      </c>
      <c r="AR569" s="5"/>
      <c r="AS569" s="5">
        <f t="shared" si="783"/>
        <v>45.019999999999527</v>
      </c>
      <c r="AT569" s="5">
        <f t="shared" si="805"/>
        <v>68.22000000000007</v>
      </c>
      <c r="AU569" s="5">
        <f t="shared" si="791"/>
        <v>11.470000000000255</v>
      </c>
      <c r="AV569" s="5">
        <f t="shared" si="794"/>
        <v>17.710000000000036</v>
      </c>
      <c r="AW569" s="5">
        <f t="shared" si="792"/>
        <v>4</v>
      </c>
      <c r="AZ569" s="4">
        <f t="shared" si="827"/>
        <v>0</v>
      </c>
      <c r="BA569" s="5">
        <f t="shared" si="833"/>
        <v>0</v>
      </c>
      <c r="BB569" s="4">
        <f t="shared" si="828"/>
        <v>0</v>
      </c>
      <c r="BD569" s="5">
        <v>9.1599999999998545</v>
      </c>
      <c r="BE569" s="4">
        <v>1</v>
      </c>
      <c r="BJ569" s="5">
        <v>40.6899999999996</v>
      </c>
      <c r="BK569" s="5">
        <v>16.490000000000691</v>
      </c>
      <c r="BL569" s="5">
        <v>1.5299999999997453</v>
      </c>
      <c r="BM569" s="5">
        <v>2</v>
      </c>
      <c r="BR569">
        <v>27</v>
      </c>
      <c r="BS569">
        <v>-35</v>
      </c>
    </row>
    <row r="570" spans="1:71">
      <c r="A570" s="7">
        <v>37350</v>
      </c>
      <c r="B570" s="6">
        <v>5284.2</v>
      </c>
      <c r="C570" s="6">
        <v>5290.12</v>
      </c>
      <c r="D570" s="6">
        <v>5211.74</v>
      </c>
      <c r="E570" s="6">
        <v>5254.95</v>
      </c>
      <c r="F570" s="6">
        <v>4604.88</v>
      </c>
      <c r="G570" s="6">
        <v>4621.57</v>
      </c>
      <c r="H570" s="6">
        <v>4536.55</v>
      </c>
      <c r="I570" s="6">
        <v>4538.3100000000004</v>
      </c>
      <c r="J570" s="9">
        <f t="shared" si="776"/>
        <v>78.380000000000109</v>
      </c>
      <c r="K570" s="9">
        <f t="shared" si="803"/>
        <v>80.065833333333401</v>
      </c>
      <c r="L570" s="9">
        <f t="shared" si="780"/>
        <v>95.710000000000036</v>
      </c>
      <c r="M570" s="9">
        <f t="shared" ref="M570" si="865">AVERAGE(L559:L570)</f>
        <v>60.840833333333343</v>
      </c>
      <c r="N570" s="6" t="s">
        <v>36</v>
      </c>
      <c r="O570" s="9">
        <f t="shared" si="782"/>
        <v>716.63999999999942</v>
      </c>
      <c r="P570" s="4">
        <f t="shared" si="821"/>
        <v>0.89151821324114944</v>
      </c>
      <c r="Q570" s="5">
        <f t="shared" si="822"/>
        <v>75.220000000000255</v>
      </c>
      <c r="R570" s="5">
        <f t="shared" si="823"/>
        <v>668.38499999999999</v>
      </c>
      <c r="S570" s="4">
        <f t="shared" si="824"/>
        <v>0.5937666017354275</v>
      </c>
      <c r="T570" s="4">
        <f t="shared" si="825"/>
        <v>0.56258389261744191</v>
      </c>
      <c r="U570" s="5">
        <f t="shared" si="817"/>
        <v>696.80799999999977</v>
      </c>
      <c r="V570" s="5">
        <f t="shared" si="818"/>
        <v>19.831999999999653</v>
      </c>
      <c r="X570" s="5">
        <f t="shared" si="778"/>
        <v>-29.25</v>
      </c>
      <c r="Y570" s="5">
        <f t="shared" si="779"/>
        <v>-66.569999999999709</v>
      </c>
      <c r="AA570" s="5">
        <f t="shared" si="797"/>
        <v>0</v>
      </c>
      <c r="AB570" s="5">
        <f t="shared" si="798"/>
        <v>1</v>
      </c>
      <c r="AC570" s="5">
        <f t="shared" si="799"/>
        <v>1</v>
      </c>
      <c r="AF570" s="5">
        <f t="shared" si="785"/>
        <v>5.9200000000000728</v>
      </c>
      <c r="AG570" s="5">
        <f t="shared" si="786"/>
        <v>8.2799999999997453</v>
      </c>
      <c r="AH570" s="5">
        <f t="shared" si="787"/>
        <v>72.460000000000036</v>
      </c>
      <c r="AI570" s="5">
        <f t="shared" si="788"/>
        <v>70.100000000000364</v>
      </c>
      <c r="AJ570" s="5"/>
      <c r="AK570" s="5">
        <f t="shared" si="789"/>
        <v>5.9200000000000728</v>
      </c>
      <c r="AL570" s="5">
        <f t="shared" si="809"/>
        <v>31.49900000000034</v>
      </c>
      <c r="AM570" s="5">
        <f t="shared" si="790"/>
        <v>72.460000000000036</v>
      </c>
      <c r="AN570" s="5">
        <f t="shared" si="805"/>
        <v>65.444000000000045</v>
      </c>
      <c r="AO570" s="5">
        <f t="shared" si="806"/>
        <v>1</v>
      </c>
      <c r="AP570" s="5">
        <f t="shared" si="819"/>
        <v>5</v>
      </c>
      <c r="AQ570" s="5">
        <f t="shared" si="837"/>
        <v>3.5</v>
      </c>
      <c r="AR570" s="5"/>
      <c r="AS570" s="5">
        <f t="shared" si="783"/>
        <v>70.100000000000364</v>
      </c>
      <c r="AT570" s="5">
        <f t="shared" si="805"/>
        <v>71.103000000000065</v>
      </c>
      <c r="AU570" s="5">
        <f t="shared" si="791"/>
        <v>8.2799999999997453</v>
      </c>
      <c r="AV570" s="5">
        <f t="shared" si="794"/>
        <v>-2.3599999999996726</v>
      </c>
      <c r="AW570" s="5">
        <f t="shared" si="792"/>
        <v>5</v>
      </c>
      <c r="AZ570" s="4">
        <f t="shared" si="827"/>
        <v>0.56258389261744191</v>
      </c>
      <c r="BA570" s="5">
        <f t="shared" si="833"/>
        <v>0</v>
      </c>
      <c r="BB570" s="4">
        <f t="shared" si="828"/>
        <v>0</v>
      </c>
      <c r="BD570" s="5">
        <v>9.2399999999997817</v>
      </c>
      <c r="BE570" s="4">
        <v>1</v>
      </c>
      <c r="BJ570" s="5">
        <v>46.300000000000182</v>
      </c>
      <c r="BK570" s="5">
        <v>15.280000000000655</v>
      </c>
      <c r="BL570" s="5">
        <v>13.630000000000109</v>
      </c>
      <c r="BM570" s="5">
        <v>2</v>
      </c>
      <c r="BR570">
        <v>72</v>
      </c>
      <c r="BS570">
        <v>-37</v>
      </c>
    </row>
    <row r="571" spans="1:71">
      <c r="A571" s="7">
        <v>37351</v>
      </c>
      <c r="B571" s="6">
        <v>5250.48</v>
      </c>
      <c r="C571" s="6">
        <v>5293.28</v>
      </c>
      <c r="D571" s="6">
        <v>5235.1000000000004</v>
      </c>
      <c r="E571" s="6">
        <v>5260.53</v>
      </c>
      <c r="F571" s="6">
        <v>4536.3999999999996</v>
      </c>
      <c r="G571" s="6">
        <v>4554.76</v>
      </c>
      <c r="H571" s="6">
        <v>4506.87</v>
      </c>
      <c r="I571" s="6">
        <v>4515.7</v>
      </c>
      <c r="J571" s="9">
        <f t="shared" si="776"/>
        <v>58.179999999999382</v>
      </c>
      <c r="K571" s="9">
        <f t="shared" si="803"/>
        <v>78.817500000000038</v>
      </c>
      <c r="L571" s="9">
        <f t="shared" si="780"/>
        <v>47.890000000000327</v>
      </c>
      <c r="M571" s="9">
        <f t="shared" ref="M571" si="866">AVERAGE(L560:L571)</f>
        <v>59.480833333333372</v>
      </c>
      <c r="N571" s="6" t="s">
        <v>37</v>
      </c>
      <c r="O571" s="9">
        <f t="shared" si="782"/>
        <v>744.82999999999993</v>
      </c>
      <c r="P571" s="4">
        <f t="shared" si="821"/>
        <v>1</v>
      </c>
      <c r="Q571" s="5">
        <f t="shared" si="822"/>
        <v>95.25</v>
      </c>
      <c r="R571" s="5">
        <f t="shared" si="823"/>
        <v>673.39249999999993</v>
      </c>
      <c r="S571" s="4">
        <f t="shared" si="824"/>
        <v>0.84336816008499704</v>
      </c>
      <c r="T571" s="4">
        <f t="shared" si="825"/>
        <v>0.82840493998956</v>
      </c>
      <c r="U571" s="5">
        <f t="shared" si="817"/>
        <v>700.81399999999974</v>
      </c>
      <c r="V571" s="5">
        <f t="shared" si="818"/>
        <v>44.01600000000019</v>
      </c>
      <c r="X571" s="5">
        <f t="shared" si="778"/>
        <v>10.050000000000182</v>
      </c>
      <c r="Y571" s="5">
        <f t="shared" si="779"/>
        <v>-20.699999999999818</v>
      </c>
      <c r="AA571" s="5">
        <f t="shared" si="797"/>
        <v>0</v>
      </c>
      <c r="AB571" s="5">
        <f t="shared" si="798"/>
        <v>0</v>
      </c>
      <c r="AC571" s="5">
        <f t="shared" si="799"/>
        <v>0</v>
      </c>
      <c r="AF571" s="5">
        <f t="shared" si="785"/>
        <v>42.800000000000182</v>
      </c>
      <c r="AG571" s="5">
        <f t="shared" si="786"/>
        <v>38.329999999999927</v>
      </c>
      <c r="AH571" s="5">
        <f t="shared" si="787"/>
        <v>15.3799999999992</v>
      </c>
      <c r="AI571" s="5">
        <f t="shared" si="788"/>
        <v>19.849999999999454</v>
      </c>
      <c r="AJ571" s="5"/>
      <c r="AK571" s="5">
        <f t="shared" si="789"/>
        <v>15.3799999999992</v>
      </c>
      <c r="AL571" s="5">
        <f t="shared" si="809"/>
        <v>31.49900000000034</v>
      </c>
      <c r="AM571" s="5">
        <f t="shared" si="790"/>
        <v>42.800000000000182</v>
      </c>
      <c r="AN571" s="5">
        <f t="shared" si="805"/>
        <v>59.861000000000061</v>
      </c>
      <c r="AO571" s="5">
        <f t="shared" si="806"/>
        <v>0</v>
      </c>
      <c r="AP571" s="5">
        <f t="shared" si="819"/>
        <v>4</v>
      </c>
      <c r="AQ571" s="5">
        <f t="shared" si="837"/>
        <v>3.6</v>
      </c>
      <c r="AR571" s="5"/>
      <c r="AS571" s="5">
        <f t="shared" si="783"/>
        <v>38.329999999999927</v>
      </c>
      <c r="AT571" s="5">
        <f t="shared" si="805"/>
        <v>64.213000000000008</v>
      </c>
      <c r="AU571" s="5">
        <f t="shared" si="791"/>
        <v>19.849999999999454</v>
      </c>
      <c r="AV571" s="5">
        <f t="shared" si="794"/>
        <v>4.4700000000002547</v>
      </c>
      <c r="AW571" s="5">
        <f t="shared" si="792"/>
        <v>6</v>
      </c>
      <c r="AX571" s="3">
        <v>1</v>
      </c>
      <c r="AZ571" s="4">
        <f t="shared" si="827"/>
        <v>0.82840493998956</v>
      </c>
      <c r="BA571" s="5">
        <f t="shared" si="833"/>
        <v>0</v>
      </c>
      <c r="BB571" s="4">
        <f t="shared" si="828"/>
        <v>0.56258389261744191</v>
      </c>
      <c r="BD571" s="5">
        <v>9.3899999999998727</v>
      </c>
      <c r="BE571" s="4">
        <v>1</v>
      </c>
      <c r="BJ571" s="5">
        <v>53.980000000000473</v>
      </c>
      <c r="BK571" s="5">
        <v>29.479999999999563</v>
      </c>
      <c r="BL571" s="5">
        <v>6.0100000000002183</v>
      </c>
      <c r="BM571" s="5">
        <v>2</v>
      </c>
      <c r="BR571">
        <v>10</v>
      </c>
      <c r="BS571">
        <v>21</v>
      </c>
    </row>
    <row r="572" spans="1:71">
      <c r="A572" s="7">
        <v>37354</v>
      </c>
      <c r="B572" s="6">
        <v>5261.37</v>
      </c>
      <c r="C572" s="6">
        <v>5261.37</v>
      </c>
      <c r="D572" s="6">
        <v>5128.0200000000004</v>
      </c>
      <c r="E572" s="6">
        <v>5180.33</v>
      </c>
      <c r="F572" s="6">
        <v>4504.18</v>
      </c>
      <c r="G572" s="6">
        <v>4511.87</v>
      </c>
      <c r="H572" s="6">
        <v>4415.75</v>
      </c>
      <c r="I572" s="6">
        <v>4431.88</v>
      </c>
      <c r="J572" s="9">
        <f t="shared" si="776"/>
        <v>133.34999999999945</v>
      </c>
      <c r="K572" s="9">
        <f t="shared" si="803"/>
        <v>85.40916666666665</v>
      </c>
      <c r="L572" s="9">
        <f t="shared" si="780"/>
        <v>99.949999999999818</v>
      </c>
      <c r="M572" s="9">
        <f t="shared" ref="M572" si="867">AVERAGE(L561:L572)</f>
        <v>64.669166666666641</v>
      </c>
      <c r="N572" s="6" t="s">
        <v>37</v>
      </c>
      <c r="O572" s="9">
        <f t="shared" si="782"/>
        <v>748.44999999999982</v>
      </c>
      <c r="P572" s="4">
        <f t="shared" si="821"/>
        <v>1</v>
      </c>
      <c r="Q572" s="5">
        <f t="shared" si="822"/>
        <v>98.869999999999891</v>
      </c>
      <c r="R572" s="5">
        <f t="shared" si="823"/>
        <v>674.2974999999999</v>
      </c>
      <c r="S572" s="4">
        <f t="shared" si="824"/>
        <v>1</v>
      </c>
      <c r="T572" s="4">
        <f t="shared" si="825"/>
        <v>0.87542057729767531</v>
      </c>
      <c r="U572" s="5">
        <f t="shared" si="817"/>
        <v>708.64999999999986</v>
      </c>
      <c r="V572" s="5">
        <f t="shared" si="818"/>
        <v>39.799999999999955</v>
      </c>
      <c r="X572" s="5">
        <f t="shared" si="778"/>
        <v>-81.039999999999964</v>
      </c>
      <c r="Y572" s="5">
        <f t="shared" si="779"/>
        <v>-72.300000000000182</v>
      </c>
      <c r="AA572" s="5">
        <f t="shared" si="797"/>
        <v>0</v>
      </c>
      <c r="AB572" s="5">
        <f t="shared" si="798"/>
        <v>1</v>
      </c>
      <c r="AC572" s="5">
        <f t="shared" si="799"/>
        <v>1</v>
      </c>
      <c r="AF572" s="5">
        <f t="shared" si="785"/>
        <v>0</v>
      </c>
      <c r="AG572" s="5">
        <f t="shared" si="786"/>
        <v>0.84000000000014552</v>
      </c>
      <c r="AH572" s="5">
        <f t="shared" si="787"/>
        <v>133.34999999999945</v>
      </c>
      <c r="AI572" s="5">
        <f t="shared" si="788"/>
        <v>132.50999999999931</v>
      </c>
      <c r="AJ572" s="5"/>
      <c r="AK572" s="5">
        <f t="shared" si="789"/>
        <v>0</v>
      </c>
      <c r="AL572" s="5">
        <f t="shared" si="809"/>
        <v>28.501999999999583</v>
      </c>
      <c r="AM572" s="5">
        <f t="shared" si="790"/>
        <v>133.34999999999945</v>
      </c>
      <c r="AN572" s="5">
        <f t="shared" si="805"/>
        <v>68.676000000000016</v>
      </c>
      <c r="AO572" s="5">
        <f t="shared" si="806"/>
        <v>1</v>
      </c>
      <c r="AP572" s="5">
        <f t="shared" si="819"/>
        <v>5</v>
      </c>
      <c r="AQ572" s="5">
        <f t="shared" si="837"/>
        <v>3.8</v>
      </c>
      <c r="AR572" s="5"/>
      <c r="AS572" s="5">
        <f t="shared" si="783"/>
        <v>132.50999999999931</v>
      </c>
      <c r="AT572" s="5">
        <f t="shared" si="805"/>
        <v>72.196999999999932</v>
      </c>
      <c r="AU572" s="5">
        <f t="shared" si="791"/>
        <v>0.84000000000014552</v>
      </c>
      <c r="AV572" s="5">
        <f t="shared" si="794"/>
        <v>-0.84000000000014552</v>
      </c>
      <c r="AW572" s="5">
        <f t="shared" si="792"/>
        <v>2</v>
      </c>
      <c r="AZ572" s="4">
        <f t="shared" si="827"/>
        <v>0.87542057729767531</v>
      </c>
      <c r="BA572" s="5">
        <f t="shared" si="833"/>
        <v>0</v>
      </c>
      <c r="BB572" s="4">
        <f t="shared" si="828"/>
        <v>0.82840493998956</v>
      </c>
      <c r="BD572" s="5">
        <v>9.430000000000291</v>
      </c>
      <c r="BE572" s="4">
        <v>1</v>
      </c>
      <c r="BJ572" s="5">
        <v>100.19000000000051</v>
      </c>
      <c r="BK572" s="5">
        <v>-5.8100000000004002</v>
      </c>
      <c r="BL572" s="5">
        <v>85.460000000000036</v>
      </c>
      <c r="BM572" s="5">
        <v>2</v>
      </c>
      <c r="BR572">
        <v>-34</v>
      </c>
      <c r="BS572">
        <v>72</v>
      </c>
    </row>
    <row r="573" spans="1:71">
      <c r="A573" s="7">
        <v>37355</v>
      </c>
      <c r="B573" s="6">
        <v>5194.09</v>
      </c>
      <c r="C573" s="6">
        <v>5228.22</v>
      </c>
      <c r="D573" s="6">
        <v>5166.24</v>
      </c>
      <c r="E573" s="6">
        <v>5170.25</v>
      </c>
      <c r="F573" s="6">
        <v>4468.4799999999996</v>
      </c>
      <c r="G573" s="6">
        <v>4488.66</v>
      </c>
      <c r="H573" s="6">
        <v>4457.75</v>
      </c>
      <c r="I573" s="6">
        <v>4463.91</v>
      </c>
      <c r="J573" s="9">
        <f t="shared" si="776"/>
        <v>61.980000000000473</v>
      </c>
      <c r="K573" s="9">
        <f t="shared" si="803"/>
        <v>81.638333333333321</v>
      </c>
      <c r="L573" s="9">
        <f t="shared" si="780"/>
        <v>56.779999999999745</v>
      </c>
      <c r="M573" s="9">
        <f t="shared" ref="M573" si="868">AVERAGE(L562:L573)</f>
        <v>64.820833333333283</v>
      </c>
      <c r="N573" s="6" t="s">
        <v>37</v>
      </c>
      <c r="O573" s="9">
        <f t="shared" si="782"/>
        <v>706.34000000000015</v>
      </c>
      <c r="P573" s="4">
        <f t="shared" si="821"/>
        <v>0.57408718519268009</v>
      </c>
      <c r="Q573" s="5">
        <f t="shared" si="822"/>
        <v>98.869999999999891</v>
      </c>
      <c r="R573" s="5">
        <f t="shared" si="823"/>
        <v>674.2974999999999</v>
      </c>
      <c r="S573" s="4">
        <f t="shared" si="824"/>
        <v>0.57408718519268009</v>
      </c>
      <c r="T573" s="4">
        <f t="shared" si="825"/>
        <v>0.5025677350805734</v>
      </c>
      <c r="U573" s="5">
        <f t="shared" si="817"/>
        <v>713.16799999999989</v>
      </c>
      <c r="V573" s="5">
        <f t="shared" si="818"/>
        <v>-6.8279999999997472</v>
      </c>
      <c r="X573" s="5">
        <f t="shared" si="778"/>
        <v>-23.840000000000146</v>
      </c>
      <c r="Y573" s="5">
        <f t="shared" si="779"/>
        <v>-4.569999999999709</v>
      </c>
      <c r="AA573" s="5">
        <f t="shared" si="797"/>
        <v>0</v>
      </c>
      <c r="AB573" s="5">
        <f t="shared" si="798"/>
        <v>1</v>
      </c>
      <c r="AC573" s="5">
        <f t="shared" si="799"/>
        <v>1</v>
      </c>
      <c r="AF573" s="5">
        <f t="shared" si="785"/>
        <v>34.130000000000109</v>
      </c>
      <c r="AG573" s="5">
        <f t="shared" si="786"/>
        <v>47.890000000000327</v>
      </c>
      <c r="AH573" s="5">
        <f t="shared" si="787"/>
        <v>27.850000000000364</v>
      </c>
      <c r="AI573" s="5">
        <f t="shared" si="788"/>
        <v>14.090000000000146</v>
      </c>
      <c r="AJ573" s="5"/>
      <c r="AK573" s="5">
        <f t="shared" si="789"/>
        <v>27.850000000000364</v>
      </c>
      <c r="AL573" s="5">
        <f t="shared" si="809"/>
        <v>28.988000000000369</v>
      </c>
      <c r="AM573" s="5">
        <f t="shared" si="790"/>
        <v>34.130000000000109</v>
      </c>
      <c r="AN573" s="5">
        <f t="shared" si="805"/>
        <v>66.740000000000052</v>
      </c>
      <c r="AO573" s="5">
        <f t="shared" si="806"/>
        <v>0</v>
      </c>
      <c r="AP573" s="5">
        <f t="shared" si="819"/>
        <v>5</v>
      </c>
      <c r="AQ573" s="5">
        <f t="shared" si="837"/>
        <v>4</v>
      </c>
      <c r="AR573" s="5"/>
      <c r="AS573" s="5">
        <f t="shared" si="783"/>
        <v>47.890000000000327</v>
      </c>
      <c r="AT573" s="5">
        <f t="shared" si="805"/>
        <v>71.672000000000025</v>
      </c>
      <c r="AU573" s="5">
        <f t="shared" si="791"/>
        <v>14.090000000000146</v>
      </c>
      <c r="AV573" s="5">
        <f t="shared" si="794"/>
        <v>-13.760000000000218</v>
      </c>
      <c r="AW573" s="5">
        <f t="shared" si="792"/>
        <v>3</v>
      </c>
      <c r="AZ573" s="4">
        <f t="shared" si="827"/>
        <v>0.5025677350805734</v>
      </c>
      <c r="BA573" s="5">
        <f t="shared" si="833"/>
        <v>0</v>
      </c>
      <c r="BB573" s="4">
        <f t="shared" si="828"/>
        <v>0.87542057729767531</v>
      </c>
      <c r="BD573" s="5">
        <v>9.4499999999998181</v>
      </c>
      <c r="BE573" s="4">
        <v>1</v>
      </c>
      <c r="BJ573" s="5">
        <v>42.270000000000437</v>
      </c>
      <c r="BK573" s="5">
        <v>23.059999999999491</v>
      </c>
      <c r="BL573" s="5">
        <v>20.230000000000473</v>
      </c>
      <c r="BM573" s="5">
        <v>2</v>
      </c>
      <c r="BR573">
        <v>-24</v>
      </c>
      <c r="BS573">
        <v>5</v>
      </c>
    </row>
    <row r="574" spans="1:71">
      <c r="A574" s="7">
        <v>37356</v>
      </c>
      <c r="B574" s="6">
        <v>5169.99</v>
      </c>
      <c r="C574" s="6">
        <v>5274.28</v>
      </c>
      <c r="D574" s="6">
        <v>5139.01</v>
      </c>
      <c r="E574" s="6">
        <v>5265.36</v>
      </c>
      <c r="F574" s="6">
        <v>4435.26</v>
      </c>
      <c r="G574" s="6">
        <v>4539.6899999999996</v>
      </c>
      <c r="H574" s="6">
        <v>4424.51</v>
      </c>
      <c r="I574" s="6">
        <v>4521.83</v>
      </c>
      <c r="J574" s="9">
        <f t="shared" si="776"/>
        <v>135.26999999999953</v>
      </c>
      <c r="K574" s="9">
        <f t="shared" si="803"/>
        <v>86.590833333333265</v>
      </c>
      <c r="L574" s="9">
        <f t="shared" si="780"/>
        <v>115.17999999999938</v>
      </c>
      <c r="M574" s="9">
        <f t="shared" ref="M574" si="869">AVERAGE(L563:L574)</f>
        <v>70.054166666666561</v>
      </c>
      <c r="N574" s="6" t="s">
        <v>36</v>
      </c>
      <c r="O574" s="9">
        <f t="shared" si="782"/>
        <v>743.52999999999975</v>
      </c>
      <c r="P574" s="4">
        <f t="shared" si="821"/>
        <v>0.88316314414628094</v>
      </c>
      <c r="Q574" s="5">
        <f t="shared" si="822"/>
        <v>42.109999999999673</v>
      </c>
      <c r="R574" s="5">
        <f t="shared" si="823"/>
        <v>716.86750000000006</v>
      </c>
      <c r="S574" s="4">
        <f t="shared" si="824"/>
        <v>0.95023768585010537</v>
      </c>
      <c r="T574" s="4">
        <f t="shared" si="825"/>
        <v>0.95023768585010537</v>
      </c>
      <c r="U574" s="5">
        <f t="shared" si="817"/>
        <v>731.95799999999986</v>
      </c>
      <c r="V574" s="5">
        <f t="shared" si="818"/>
        <v>11.571999999999889</v>
      </c>
      <c r="X574" s="5">
        <f t="shared" si="778"/>
        <v>95.369999999999891</v>
      </c>
      <c r="Y574" s="5">
        <f t="shared" si="779"/>
        <v>86.569999999999709</v>
      </c>
      <c r="AA574" s="5">
        <f t="shared" si="797"/>
        <v>1</v>
      </c>
      <c r="AB574" s="5">
        <f t="shared" si="798"/>
        <v>0</v>
      </c>
      <c r="AC574" s="5">
        <f t="shared" si="799"/>
        <v>1</v>
      </c>
      <c r="AF574" s="5">
        <f t="shared" si="785"/>
        <v>104.28999999999996</v>
      </c>
      <c r="AG574" s="5">
        <f t="shared" si="786"/>
        <v>104.02999999999975</v>
      </c>
      <c r="AH574" s="5">
        <f t="shared" si="787"/>
        <v>30.979999999999563</v>
      </c>
      <c r="AI574" s="5">
        <f t="shared" si="788"/>
        <v>31.239999999999782</v>
      </c>
      <c r="AJ574" s="5"/>
      <c r="AK574" s="5">
        <f t="shared" si="789"/>
        <v>30.979999999999563</v>
      </c>
      <c r="AL574" s="5">
        <f t="shared" si="809"/>
        <v>28.163000000000281</v>
      </c>
      <c r="AM574" s="5">
        <f t="shared" si="790"/>
        <v>104.28999999999996</v>
      </c>
      <c r="AN574" s="5">
        <f t="shared" si="805"/>
        <v>71.693000000000026</v>
      </c>
      <c r="AO574" s="5">
        <f t="shared" si="806"/>
        <v>1</v>
      </c>
      <c r="AP574" s="5">
        <f t="shared" si="819"/>
        <v>6</v>
      </c>
      <c r="AQ574" s="5">
        <f t="shared" si="837"/>
        <v>4.3</v>
      </c>
      <c r="AR574" s="5"/>
      <c r="AS574" s="5">
        <f t="shared" si="783"/>
        <v>104.02999999999975</v>
      </c>
      <c r="AT574" s="5">
        <f t="shared" si="805"/>
        <v>76.105999999999952</v>
      </c>
      <c r="AU574" s="5">
        <f t="shared" si="791"/>
        <v>31.239999999999782</v>
      </c>
      <c r="AV574" s="5">
        <f t="shared" si="794"/>
        <v>0.26000000000021828</v>
      </c>
      <c r="AW574" s="5">
        <f t="shared" si="792"/>
        <v>4</v>
      </c>
      <c r="AZ574" s="4">
        <f t="shared" si="827"/>
        <v>0.95023768585010537</v>
      </c>
      <c r="BA574" s="5">
        <f t="shared" si="833"/>
        <v>0</v>
      </c>
      <c r="BB574" s="4">
        <f t="shared" si="828"/>
        <v>0.5025677350805734</v>
      </c>
      <c r="BD574" s="5">
        <v>9.4700000000002547</v>
      </c>
      <c r="BE574" s="4">
        <v>1</v>
      </c>
      <c r="BJ574" s="5">
        <v>30.940000000000509</v>
      </c>
      <c r="BK574" s="5">
        <v>2.7100000000000364</v>
      </c>
      <c r="BL574" s="5">
        <v>7.7000000000007276</v>
      </c>
      <c r="BM574" s="5">
        <v>2</v>
      </c>
      <c r="BR574">
        <v>-35</v>
      </c>
      <c r="BS574">
        <v>87</v>
      </c>
    </row>
    <row r="575" spans="1:71">
      <c r="A575" s="7">
        <v>37357</v>
      </c>
      <c r="B575" s="6">
        <v>5270.35</v>
      </c>
      <c r="C575" s="6">
        <v>5290.87</v>
      </c>
      <c r="D575" s="6">
        <v>5162.07</v>
      </c>
      <c r="E575" s="6">
        <v>5162.96</v>
      </c>
      <c r="F575" s="6">
        <v>4538.75</v>
      </c>
      <c r="G575" s="6">
        <v>4547.6400000000003</v>
      </c>
      <c r="H575" s="6">
        <v>4441.54</v>
      </c>
      <c r="I575" s="6">
        <v>4441.54</v>
      </c>
      <c r="J575" s="9">
        <f t="shared" si="776"/>
        <v>128.80000000000018</v>
      </c>
      <c r="K575" s="9">
        <f t="shared" si="803"/>
        <v>91.422499999999971</v>
      </c>
      <c r="L575" s="9">
        <f t="shared" si="780"/>
        <v>106.10000000000036</v>
      </c>
      <c r="M575" s="9">
        <f t="shared" ref="M575" si="870">AVERAGE(L564:L575)</f>
        <v>75.298333333333247</v>
      </c>
      <c r="N575" s="6" t="s">
        <v>37</v>
      </c>
      <c r="O575" s="9">
        <f t="shared" si="782"/>
        <v>721.42000000000007</v>
      </c>
      <c r="P575" s="4">
        <f t="shared" si="821"/>
        <v>0.35810971265732711</v>
      </c>
      <c r="Q575" s="5">
        <f t="shared" si="822"/>
        <v>42.109999999999673</v>
      </c>
      <c r="R575" s="5">
        <f t="shared" si="823"/>
        <v>716.86750000000006</v>
      </c>
      <c r="S575" s="4">
        <f t="shared" si="824"/>
        <v>0.72661070092040281</v>
      </c>
      <c r="T575" s="4">
        <f t="shared" si="825"/>
        <v>0.72661070092040281</v>
      </c>
      <c r="U575" s="5">
        <f t="shared" si="817"/>
        <v>732.91399999999999</v>
      </c>
      <c r="V575" s="5">
        <f t="shared" si="818"/>
        <v>-11.493999999999915</v>
      </c>
      <c r="X575" s="5">
        <f t="shared" si="778"/>
        <v>-107.39000000000033</v>
      </c>
      <c r="Y575" s="5">
        <f t="shared" si="779"/>
        <v>-97.210000000000036</v>
      </c>
      <c r="AA575" s="5">
        <f t="shared" si="797"/>
        <v>0</v>
      </c>
      <c r="AB575" s="5">
        <f t="shared" si="798"/>
        <v>1</v>
      </c>
      <c r="AC575" s="5">
        <f t="shared" si="799"/>
        <v>1</v>
      </c>
      <c r="AF575" s="5">
        <f t="shared" si="785"/>
        <v>20.519999999999527</v>
      </c>
      <c r="AG575" s="5">
        <f t="shared" si="786"/>
        <v>25.510000000000218</v>
      </c>
      <c r="AH575" s="5">
        <f t="shared" si="787"/>
        <v>108.28000000000065</v>
      </c>
      <c r="AI575" s="5">
        <f t="shared" si="788"/>
        <v>103.28999999999996</v>
      </c>
      <c r="AJ575" s="5"/>
      <c r="AK575" s="5">
        <f t="shared" si="789"/>
        <v>20.519999999999527</v>
      </c>
      <c r="AL575" s="5">
        <f t="shared" si="809"/>
        <v>28.163000000000281</v>
      </c>
      <c r="AM575" s="5">
        <f t="shared" si="790"/>
        <v>108.28000000000065</v>
      </c>
      <c r="AN575" s="5">
        <f t="shared" si="805"/>
        <v>74.04300000000012</v>
      </c>
      <c r="AO575" s="5">
        <f t="shared" si="806"/>
        <v>1</v>
      </c>
      <c r="AP575" s="5">
        <f t="shared" si="819"/>
        <v>6</v>
      </c>
      <c r="AQ575" s="5">
        <f t="shared" si="837"/>
        <v>4.5999999999999996</v>
      </c>
      <c r="AR575" s="5"/>
      <c r="AS575" s="5">
        <f t="shared" si="783"/>
        <v>103.28999999999996</v>
      </c>
      <c r="AT575" s="5">
        <f t="shared" si="805"/>
        <v>78.292999999999935</v>
      </c>
      <c r="AU575" s="5">
        <f t="shared" si="791"/>
        <v>25.510000000000218</v>
      </c>
      <c r="AV575" s="5">
        <f t="shared" si="794"/>
        <v>-4.9900000000006912</v>
      </c>
      <c r="AW575" s="5">
        <f t="shared" si="792"/>
        <v>5</v>
      </c>
      <c r="AZ575" s="4">
        <f t="shared" si="827"/>
        <v>0.72661070092040281</v>
      </c>
      <c r="BA575" s="5">
        <f t="shared" si="833"/>
        <v>-22.109999999999673</v>
      </c>
      <c r="BB575" s="4">
        <f t="shared" si="828"/>
        <v>0.95023768585010537</v>
      </c>
      <c r="BD575" s="5">
        <v>9.4700000000002547</v>
      </c>
      <c r="BE575" s="4">
        <v>1</v>
      </c>
      <c r="BJ575" s="5">
        <v>213.76999999999953</v>
      </c>
      <c r="BK575" s="5">
        <v>-44.229999999999563</v>
      </c>
      <c r="BL575" s="5">
        <v>50</v>
      </c>
      <c r="BM575" s="5">
        <v>2</v>
      </c>
      <c r="BR575">
        <v>-37</v>
      </c>
      <c r="BS575">
        <v>97</v>
      </c>
    </row>
    <row r="576" spans="1:71">
      <c r="A576" s="7">
        <v>37358</v>
      </c>
      <c r="B576" s="6">
        <v>5165.3100000000004</v>
      </c>
      <c r="C576" s="6">
        <v>5211.82</v>
      </c>
      <c r="D576" s="6">
        <v>5148.8500000000004</v>
      </c>
      <c r="E576" s="6">
        <v>5189.6499999999996</v>
      </c>
      <c r="F576" s="6">
        <v>4452.59</v>
      </c>
      <c r="G576" s="6">
        <v>4485.6099999999997</v>
      </c>
      <c r="H576" s="6">
        <v>4437.54</v>
      </c>
      <c r="I576" s="6">
        <v>4468.29</v>
      </c>
      <c r="J576" s="9">
        <f t="shared" si="776"/>
        <v>62.969999999999345</v>
      </c>
      <c r="K576" s="9">
        <f t="shared" si="803"/>
        <v>88.837499999999864</v>
      </c>
      <c r="L576" s="9">
        <f t="shared" si="780"/>
        <v>48.069999999999709</v>
      </c>
      <c r="M576" s="9">
        <f t="shared" ref="M576" si="871">AVERAGE(L565:L576)</f>
        <v>73.869999999999891</v>
      </c>
      <c r="N576" s="6" t="s">
        <v>36</v>
      </c>
      <c r="O576" s="9">
        <f t="shared" si="782"/>
        <v>721.35999999999967</v>
      </c>
      <c r="P576" s="4">
        <f t="shared" si="821"/>
        <v>0.35668487295178447</v>
      </c>
      <c r="Q576" s="5">
        <f t="shared" si="822"/>
        <v>42.109999999999673</v>
      </c>
      <c r="R576" s="5">
        <f t="shared" si="823"/>
        <v>716.86750000000006</v>
      </c>
      <c r="S576" s="4">
        <f t="shared" si="824"/>
        <v>0.35668487295178447</v>
      </c>
      <c r="T576" s="4">
        <f t="shared" si="825"/>
        <v>0.72600384343076585</v>
      </c>
      <c r="U576" s="5">
        <f t="shared" si="817"/>
        <v>728.21999999999991</v>
      </c>
      <c r="V576" s="5">
        <f t="shared" si="818"/>
        <v>-6.860000000000241</v>
      </c>
      <c r="X576" s="5">
        <f t="shared" si="778"/>
        <v>24.339999999999236</v>
      </c>
      <c r="Y576" s="5">
        <f t="shared" si="779"/>
        <v>15.699999999999818</v>
      </c>
      <c r="AA576" s="5">
        <f t="shared" si="797"/>
        <v>1</v>
      </c>
      <c r="AB576" s="5">
        <f t="shared" si="798"/>
        <v>0</v>
      </c>
      <c r="AC576" s="5">
        <f t="shared" si="799"/>
        <v>1</v>
      </c>
      <c r="AF576" s="5">
        <f t="shared" si="785"/>
        <v>46.509999999999309</v>
      </c>
      <c r="AG576" s="5">
        <f t="shared" si="786"/>
        <v>48.859999999999673</v>
      </c>
      <c r="AH576" s="5">
        <f t="shared" si="787"/>
        <v>16.460000000000036</v>
      </c>
      <c r="AI576" s="5">
        <f t="shared" si="788"/>
        <v>14.109999999999673</v>
      </c>
      <c r="AJ576" s="5"/>
      <c r="AK576" s="5">
        <f t="shared" si="789"/>
        <v>16.460000000000036</v>
      </c>
      <c r="AL576" s="5">
        <f t="shared" si="809"/>
        <v>28.163000000000281</v>
      </c>
      <c r="AM576" s="5">
        <f t="shared" si="790"/>
        <v>46.509999999999309</v>
      </c>
      <c r="AN576" s="5">
        <f t="shared" si="805"/>
        <v>73.510000000000034</v>
      </c>
      <c r="AO576" s="5">
        <f t="shared" si="806"/>
        <v>0</v>
      </c>
      <c r="AP576" s="5">
        <f t="shared" si="819"/>
        <v>6</v>
      </c>
      <c r="AQ576" s="5">
        <f t="shared" si="837"/>
        <v>4.9000000000000004</v>
      </c>
      <c r="AR576" s="5"/>
      <c r="AS576" s="5">
        <f t="shared" si="783"/>
        <v>48.859999999999673</v>
      </c>
      <c r="AT576" s="5">
        <f t="shared" si="805"/>
        <v>77.403999999999911</v>
      </c>
      <c r="AU576" s="5">
        <f t="shared" si="791"/>
        <v>14.109999999999673</v>
      </c>
      <c r="AV576" s="5">
        <f t="shared" si="794"/>
        <v>-2.3500000000003638</v>
      </c>
      <c r="AW576" s="5">
        <f t="shared" si="792"/>
        <v>6</v>
      </c>
      <c r="AZ576" s="4">
        <f t="shared" si="827"/>
        <v>0.72600384343076585</v>
      </c>
      <c r="BA576" s="5">
        <f t="shared" si="833"/>
        <v>0</v>
      </c>
      <c r="BB576" s="4">
        <f t="shared" si="828"/>
        <v>0.72661070092040281</v>
      </c>
      <c r="BD576" s="5">
        <v>9.5199999999995271</v>
      </c>
      <c r="BE576" s="4">
        <v>1</v>
      </c>
      <c r="BJ576" s="5">
        <v>131.02999999999975</v>
      </c>
      <c r="BK576" s="5">
        <v>-48.569999999999709</v>
      </c>
      <c r="BL576" s="5">
        <v>57.300000000000182</v>
      </c>
      <c r="BM576" s="5">
        <v>2</v>
      </c>
      <c r="BR576">
        <v>-36</v>
      </c>
      <c r="BS576">
        <v>16</v>
      </c>
    </row>
    <row r="577" spans="1:71">
      <c r="A577" s="7">
        <v>37361</v>
      </c>
      <c r="B577" s="6">
        <v>5194.9399999999996</v>
      </c>
      <c r="C577" s="6">
        <v>5244.2</v>
      </c>
      <c r="D577" s="6">
        <v>5167.1899999999996</v>
      </c>
      <c r="E577" s="6">
        <v>5244.2</v>
      </c>
      <c r="F577" s="6">
        <v>4487.6499999999996</v>
      </c>
      <c r="G577" s="6">
        <v>4518.57</v>
      </c>
      <c r="H577" s="6">
        <v>4463.96</v>
      </c>
      <c r="I577" s="6">
        <v>4502.49</v>
      </c>
      <c r="J577" s="9">
        <f t="shared" si="776"/>
        <v>77.010000000000218</v>
      </c>
      <c r="K577" s="9">
        <f t="shared" si="803"/>
        <v>86.182499999999891</v>
      </c>
      <c r="L577" s="9">
        <f t="shared" si="780"/>
        <v>54.609999999999673</v>
      </c>
      <c r="M577" s="9">
        <f t="shared" ref="M577" si="872">AVERAGE(L566:L577)</f>
        <v>71.693333333333229</v>
      </c>
      <c r="N577" s="6" t="s">
        <v>36</v>
      </c>
      <c r="O577" s="9">
        <f t="shared" si="782"/>
        <v>741.71</v>
      </c>
      <c r="P577" s="4">
        <f t="shared" si="821"/>
        <v>0.9510621134713706</v>
      </c>
      <c r="Q577" s="5">
        <f t="shared" si="822"/>
        <v>37.1899999999996</v>
      </c>
      <c r="R577" s="5">
        <f t="shared" si="823"/>
        <v>715.63750000000005</v>
      </c>
      <c r="S577" s="4">
        <f t="shared" si="824"/>
        <v>0.83994300641178266</v>
      </c>
      <c r="T577" s="4">
        <f t="shared" si="825"/>
        <v>0.93182967533124517</v>
      </c>
      <c r="U577" s="5">
        <f t="shared" si="817"/>
        <v>726.87199999999996</v>
      </c>
      <c r="V577" s="5">
        <f t="shared" si="818"/>
        <v>14.838000000000079</v>
      </c>
      <c r="X577" s="5">
        <f t="shared" si="778"/>
        <v>49.260000000000218</v>
      </c>
      <c r="Y577" s="5">
        <f t="shared" si="779"/>
        <v>14.840000000000146</v>
      </c>
      <c r="AA577" s="5">
        <f t="shared" si="797"/>
        <v>1</v>
      </c>
      <c r="AB577" s="5">
        <f t="shared" si="798"/>
        <v>0</v>
      </c>
      <c r="AC577" s="5">
        <f t="shared" si="799"/>
        <v>1</v>
      </c>
      <c r="AF577" s="5">
        <f t="shared" si="785"/>
        <v>49.260000000000218</v>
      </c>
      <c r="AG577" s="5">
        <f t="shared" si="786"/>
        <v>54.550000000000182</v>
      </c>
      <c r="AH577" s="5">
        <f t="shared" si="787"/>
        <v>27.75</v>
      </c>
      <c r="AI577" s="5">
        <f t="shared" si="788"/>
        <v>22.460000000000036</v>
      </c>
      <c r="AJ577" s="5"/>
      <c r="AK577" s="5">
        <f t="shared" si="789"/>
        <v>27.75</v>
      </c>
      <c r="AL577" s="5">
        <f t="shared" si="809"/>
        <v>28.163000000000281</v>
      </c>
      <c r="AM577" s="5">
        <f t="shared" si="790"/>
        <v>49.260000000000218</v>
      </c>
      <c r="AN577" s="5">
        <f t="shared" si="805"/>
        <v>71.010000000000034</v>
      </c>
      <c r="AO577" s="5">
        <f t="shared" si="806"/>
        <v>0</v>
      </c>
      <c r="AP577" s="5">
        <f t="shared" si="819"/>
        <v>5</v>
      </c>
      <c r="AQ577" s="5">
        <f t="shared" si="837"/>
        <v>5</v>
      </c>
      <c r="AR577" s="5"/>
      <c r="AS577" s="5">
        <f t="shared" si="783"/>
        <v>54.550000000000182</v>
      </c>
      <c r="AT577" s="5">
        <f t="shared" si="805"/>
        <v>75.20699999999988</v>
      </c>
      <c r="AU577" s="5">
        <f t="shared" si="791"/>
        <v>22.460000000000036</v>
      </c>
      <c r="AV577" s="5">
        <f t="shared" si="794"/>
        <v>-5.2899999999999636</v>
      </c>
      <c r="AW577" s="5">
        <f t="shared" si="792"/>
        <v>2</v>
      </c>
      <c r="AZ577" s="4">
        <f t="shared" si="827"/>
        <v>0.93182967533124517</v>
      </c>
      <c r="BA577" s="5">
        <f t="shared" si="833"/>
        <v>0</v>
      </c>
      <c r="BB577" s="4">
        <f t="shared" si="828"/>
        <v>0.72600384343076585</v>
      </c>
      <c r="BD577" s="5">
        <v>9.5299999999997453</v>
      </c>
      <c r="BE577" s="4">
        <v>1</v>
      </c>
      <c r="BJ577" s="5">
        <v>67.869999999999891</v>
      </c>
      <c r="BK577" s="5">
        <v>40.389999999999418</v>
      </c>
      <c r="BL577" s="5">
        <v>52.789999999999964</v>
      </c>
      <c r="BM577" s="5">
        <v>2</v>
      </c>
      <c r="BR577">
        <v>-34</v>
      </c>
      <c r="BS577">
        <v>15</v>
      </c>
    </row>
    <row r="578" spans="1:71">
      <c r="A578" s="7">
        <v>37362</v>
      </c>
      <c r="B578" s="6">
        <v>5250.19</v>
      </c>
      <c r="C578" s="6">
        <v>5343.88</v>
      </c>
      <c r="D578" s="6">
        <v>5246.98</v>
      </c>
      <c r="E578" s="6">
        <v>5343.88</v>
      </c>
      <c r="F578" s="6">
        <v>4522.91</v>
      </c>
      <c r="G578" s="6">
        <v>4601.79</v>
      </c>
      <c r="H578" s="6">
        <v>4520.1099999999997</v>
      </c>
      <c r="I578" s="6">
        <v>4598.74</v>
      </c>
      <c r="J578" s="9">
        <f t="shared" si="776"/>
        <v>99.680000000000291</v>
      </c>
      <c r="K578" s="9">
        <f t="shared" si="803"/>
        <v>89.676666666666577</v>
      </c>
      <c r="L578" s="9">
        <f t="shared" si="780"/>
        <v>99.300000000000182</v>
      </c>
      <c r="M578" s="9">
        <f t="shared" ref="M578" si="873">AVERAGE(L567:L578)</f>
        <v>76.649166666666588</v>
      </c>
      <c r="N578" s="6" t="s">
        <v>37</v>
      </c>
      <c r="O578" s="9">
        <f t="shared" si="782"/>
        <v>745.14000000000033</v>
      </c>
      <c r="P578" s="4">
        <f t="shared" si="821"/>
        <v>1</v>
      </c>
      <c r="Q578" s="5">
        <f t="shared" si="822"/>
        <v>23.780000000000655</v>
      </c>
      <c r="R578" s="5">
        <f t="shared" si="823"/>
        <v>727.30499999999984</v>
      </c>
      <c r="S578" s="4">
        <f t="shared" si="824"/>
        <v>0.92139634291143391</v>
      </c>
      <c r="T578" s="4">
        <f t="shared" si="825"/>
        <v>0.92139634291143391</v>
      </c>
      <c r="U578" s="5">
        <f t="shared" si="817"/>
        <v>734.63199999999995</v>
      </c>
      <c r="V578" s="5">
        <f t="shared" si="818"/>
        <v>10.508000000000379</v>
      </c>
      <c r="X578" s="5">
        <f t="shared" si="778"/>
        <v>93.690000000000509</v>
      </c>
      <c r="Y578" s="5">
        <f t="shared" si="779"/>
        <v>75.829999999999927</v>
      </c>
      <c r="AA578" s="5">
        <f t="shared" si="797"/>
        <v>1</v>
      </c>
      <c r="AB578" s="5">
        <f t="shared" si="798"/>
        <v>0</v>
      </c>
      <c r="AC578" s="5">
        <f t="shared" si="799"/>
        <v>1</v>
      </c>
      <c r="AF578" s="5">
        <f t="shared" si="785"/>
        <v>93.690000000000509</v>
      </c>
      <c r="AG578" s="5">
        <f t="shared" si="786"/>
        <v>99.680000000000291</v>
      </c>
      <c r="AH578" s="5">
        <f t="shared" si="787"/>
        <v>3.2100000000000364</v>
      </c>
      <c r="AI578" s="5">
        <f t="shared" si="788"/>
        <v>-2.7799999999997453</v>
      </c>
      <c r="AJ578" s="5"/>
      <c r="AK578" s="5">
        <f t="shared" si="789"/>
        <v>3.2100000000000364</v>
      </c>
      <c r="AL578" s="5">
        <f t="shared" si="809"/>
        <v>28.163000000000281</v>
      </c>
      <c r="AM578" s="5">
        <f t="shared" si="790"/>
        <v>93.690000000000509</v>
      </c>
      <c r="AN578" s="5">
        <f t="shared" si="805"/>
        <v>71.395000000000067</v>
      </c>
      <c r="AO578" s="5">
        <f t="shared" si="806"/>
        <v>1</v>
      </c>
      <c r="AP578" s="5">
        <f t="shared" si="819"/>
        <v>5</v>
      </c>
      <c r="AQ578" s="5">
        <f t="shared" si="837"/>
        <v>5.0999999999999996</v>
      </c>
      <c r="AR578" s="5"/>
      <c r="AS578" s="5">
        <f t="shared" si="783"/>
        <v>99.680000000000291</v>
      </c>
      <c r="AT578" s="5">
        <f t="shared" si="805"/>
        <v>74.425999999999931</v>
      </c>
      <c r="AU578" s="5">
        <f t="shared" si="791"/>
        <v>-2.7799999999997453</v>
      </c>
      <c r="AV578" s="5">
        <f t="shared" si="794"/>
        <v>-5.9899999999997817</v>
      </c>
      <c r="AW578" s="5">
        <f t="shared" si="792"/>
        <v>3</v>
      </c>
      <c r="AZ578" s="4">
        <f t="shared" si="827"/>
        <v>0.92139634291143391</v>
      </c>
      <c r="BA578" s="5">
        <f t="shared" si="833"/>
        <v>3.430000000000291</v>
      </c>
      <c r="BB578" s="4">
        <f t="shared" si="828"/>
        <v>0.93182967533124517</v>
      </c>
      <c r="BD578" s="5">
        <v>9.5799999999999272</v>
      </c>
      <c r="BE578" s="4">
        <v>1</v>
      </c>
      <c r="BJ578" s="5">
        <v>204.79000000000087</v>
      </c>
      <c r="BK578" s="5">
        <v>123.23999999999978</v>
      </c>
      <c r="BL578" s="5">
        <v>95.729999999999563</v>
      </c>
      <c r="BM578" s="5">
        <v>2</v>
      </c>
      <c r="BR578">
        <v>94</v>
      </c>
      <c r="BS578">
        <v>-46</v>
      </c>
    </row>
    <row r="579" spans="1:71">
      <c r="A579" s="7">
        <v>37363</v>
      </c>
      <c r="B579" s="6">
        <v>5357.91</v>
      </c>
      <c r="C579" s="6">
        <v>5378.27</v>
      </c>
      <c r="D579" s="6">
        <v>5311.23</v>
      </c>
      <c r="E579" s="6">
        <v>5318.55</v>
      </c>
      <c r="F579" s="6">
        <v>4635.1400000000003</v>
      </c>
      <c r="G579" s="6">
        <v>4653.1000000000004</v>
      </c>
      <c r="H579" s="6">
        <v>4594.03</v>
      </c>
      <c r="I579" s="6">
        <v>4597.3</v>
      </c>
      <c r="J579" s="9">
        <f t="shared" ref="J579:J642" si="874">MAX(ABS(E578-D579),ABS(C579-E578),ABS(C579-D579))</f>
        <v>67.040000000000873</v>
      </c>
      <c r="K579" s="9">
        <f t="shared" si="803"/>
        <v>88.886666666666613</v>
      </c>
      <c r="L579" s="9">
        <f t="shared" si="780"/>
        <v>59.070000000000618</v>
      </c>
      <c r="M579" s="9">
        <f t="shared" ref="M579" si="875">AVERAGE(L568:L579)</f>
        <v>75.488333333333301</v>
      </c>
      <c r="N579" s="6" t="s">
        <v>37</v>
      </c>
      <c r="O579" s="9">
        <f t="shared" si="782"/>
        <v>721.25</v>
      </c>
      <c r="P579" s="4">
        <f t="shared" si="821"/>
        <v>0</v>
      </c>
      <c r="Q579" s="5">
        <f t="shared" si="822"/>
        <v>23.890000000000327</v>
      </c>
      <c r="R579" s="5">
        <f t="shared" si="823"/>
        <v>727.22250000000008</v>
      </c>
      <c r="S579" s="4">
        <f t="shared" si="824"/>
        <v>0.38427835051545839</v>
      </c>
      <c r="T579" s="4">
        <f t="shared" si="825"/>
        <v>0.35407266682498151</v>
      </c>
      <c r="U579" s="5">
        <f t="shared" si="817"/>
        <v>730.17600000000004</v>
      </c>
      <c r="V579" s="5">
        <f t="shared" si="818"/>
        <v>-8.9260000000000446</v>
      </c>
      <c r="X579" s="5">
        <f t="shared" ref="X579:X642" si="876">E579-B579</f>
        <v>-39.359999999999673</v>
      </c>
      <c r="Y579" s="5">
        <f t="shared" ref="Y579:Y642" si="877">I579-F579</f>
        <v>-37.840000000000146</v>
      </c>
      <c r="AA579" s="5">
        <f t="shared" si="797"/>
        <v>0</v>
      </c>
      <c r="AB579" s="5">
        <f t="shared" si="798"/>
        <v>1</v>
      </c>
      <c r="AC579" s="5">
        <f t="shared" si="799"/>
        <v>1</v>
      </c>
      <c r="AF579" s="5">
        <f t="shared" si="785"/>
        <v>20.360000000000582</v>
      </c>
      <c r="AG579" s="5">
        <f t="shared" si="786"/>
        <v>34.390000000000327</v>
      </c>
      <c r="AH579" s="5">
        <f t="shared" si="787"/>
        <v>46.680000000000291</v>
      </c>
      <c r="AI579" s="5">
        <f t="shared" si="788"/>
        <v>32.650000000000546</v>
      </c>
      <c r="AJ579" s="5"/>
      <c r="AK579" s="5">
        <f t="shared" si="789"/>
        <v>20.360000000000582</v>
      </c>
      <c r="AL579" s="5">
        <f t="shared" si="809"/>
        <v>28.163000000000281</v>
      </c>
      <c r="AM579" s="5">
        <f t="shared" si="790"/>
        <v>46.680000000000291</v>
      </c>
      <c r="AN579" s="5">
        <f t="shared" si="805"/>
        <v>73.145000000000067</v>
      </c>
      <c r="AO579" s="5">
        <f t="shared" si="806"/>
        <v>0</v>
      </c>
      <c r="AP579" s="5">
        <f t="shared" si="819"/>
        <v>5</v>
      </c>
      <c r="AQ579" s="5">
        <f t="shared" si="837"/>
        <v>5.2</v>
      </c>
      <c r="AR579" s="5"/>
      <c r="AS579" s="5">
        <f t="shared" si="783"/>
        <v>34.390000000000327</v>
      </c>
      <c r="AT579" s="5">
        <f t="shared" si="805"/>
        <v>73.363000000000014</v>
      </c>
      <c r="AU579" s="5">
        <f t="shared" si="791"/>
        <v>32.650000000000546</v>
      </c>
      <c r="AV579" s="5">
        <f t="shared" si="794"/>
        <v>-14.029999999999745</v>
      </c>
      <c r="AW579" s="5">
        <f t="shared" si="792"/>
        <v>4</v>
      </c>
      <c r="AZ579" s="4">
        <f t="shared" si="827"/>
        <v>0.35407266682498151</v>
      </c>
      <c r="BA579" s="5">
        <f t="shared" si="833"/>
        <v>-23.890000000000327</v>
      </c>
      <c r="BB579" s="4">
        <f t="shared" si="828"/>
        <v>0.92139634291143391</v>
      </c>
      <c r="BD579" s="5">
        <v>9.680000000000291</v>
      </c>
      <c r="BE579" s="4">
        <v>1</v>
      </c>
      <c r="BJ579" s="5">
        <v>325.06999999999971</v>
      </c>
      <c r="BK579" s="5">
        <v>36.779999999999745</v>
      </c>
      <c r="BL579" s="5">
        <v>65.470000000000255</v>
      </c>
      <c r="BM579" s="5">
        <v>2</v>
      </c>
      <c r="BR579">
        <v>-36</v>
      </c>
      <c r="BS579">
        <v>38</v>
      </c>
    </row>
    <row r="580" spans="1:71">
      <c r="A580" s="7">
        <v>37364</v>
      </c>
      <c r="B580" s="6">
        <v>5316.53</v>
      </c>
      <c r="C580" s="6">
        <v>5372.46</v>
      </c>
      <c r="D580" s="6">
        <v>5194.18</v>
      </c>
      <c r="E580" s="6">
        <v>5262.88</v>
      </c>
      <c r="F580" s="6">
        <v>4581.95</v>
      </c>
      <c r="G580" s="6">
        <v>4645.1000000000004</v>
      </c>
      <c r="H580" s="6">
        <v>4572.91</v>
      </c>
      <c r="I580" s="6">
        <v>4588.83</v>
      </c>
      <c r="J580" s="9">
        <f t="shared" si="874"/>
        <v>178.27999999999975</v>
      </c>
      <c r="K580" s="9">
        <f t="shared" si="803"/>
        <v>94.785833333333287</v>
      </c>
      <c r="L580" s="9">
        <f t="shared" ref="L580:L643" si="878">MAX(ABS(I579-H580),ABS(G580-I579),ABS(G580-H580))</f>
        <v>72.190000000000509</v>
      </c>
      <c r="M580" s="9">
        <f t="shared" ref="M580" si="879">AVERAGE(L569:L580)</f>
        <v>76.362500000000026</v>
      </c>
      <c r="N580" s="6" t="s">
        <v>36</v>
      </c>
      <c r="O580" s="9">
        <f t="shared" ref="O580:O643" si="880">E580-I580</f>
        <v>674.05000000000018</v>
      </c>
      <c r="P580" s="4">
        <f t="shared" si="821"/>
        <v>0</v>
      </c>
      <c r="Q580" s="5">
        <f t="shared" si="822"/>
        <v>71.090000000000146</v>
      </c>
      <c r="R580" s="5">
        <f t="shared" si="823"/>
        <v>691.82250000000022</v>
      </c>
      <c r="S580" s="4">
        <f t="shared" si="824"/>
        <v>0</v>
      </c>
      <c r="T580" s="4">
        <f t="shared" si="825"/>
        <v>0</v>
      </c>
      <c r="U580" s="5">
        <f t="shared" si="817"/>
        <v>720.702</v>
      </c>
      <c r="V580" s="5">
        <f t="shared" si="818"/>
        <v>-46.651999999999816</v>
      </c>
      <c r="X580" s="5">
        <f t="shared" si="876"/>
        <v>-53.649999999999636</v>
      </c>
      <c r="Y580" s="5">
        <f t="shared" si="877"/>
        <v>6.8800000000001091</v>
      </c>
      <c r="AA580" s="5">
        <f t="shared" si="797"/>
        <v>0</v>
      </c>
      <c r="AB580" s="5">
        <f t="shared" si="798"/>
        <v>0</v>
      </c>
      <c r="AC580" s="5">
        <f t="shared" si="799"/>
        <v>0</v>
      </c>
      <c r="AF580" s="5">
        <f t="shared" si="785"/>
        <v>55.930000000000291</v>
      </c>
      <c r="AG580" s="5">
        <f t="shared" si="786"/>
        <v>53.909999999999854</v>
      </c>
      <c r="AH580" s="5">
        <f t="shared" si="787"/>
        <v>122.34999999999945</v>
      </c>
      <c r="AI580" s="5">
        <f t="shared" si="788"/>
        <v>124.36999999999989</v>
      </c>
      <c r="AJ580" s="5"/>
      <c r="AK580" s="5">
        <f t="shared" si="789"/>
        <v>55.930000000000291</v>
      </c>
      <c r="AL580" s="5">
        <f t="shared" si="809"/>
        <v>33.474999999999625</v>
      </c>
      <c r="AM580" s="5">
        <f t="shared" si="790"/>
        <v>122.34999999999945</v>
      </c>
      <c r="AN580" s="5">
        <f t="shared" si="805"/>
        <v>78.134000000000015</v>
      </c>
      <c r="AO580" s="5">
        <f t="shared" si="806"/>
        <v>1</v>
      </c>
      <c r="AP580" s="5">
        <f t="shared" si="819"/>
        <v>5</v>
      </c>
      <c r="AQ580" s="5">
        <f t="shared" si="837"/>
        <v>5.2</v>
      </c>
      <c r="AR580" s="5"/>
      <c r="AS580" s="5">
        <f t="shared" ref="AS580:AS643" si="881">MAX(AG580,AI580)</f>
        <v>124.36999999999989</v>
      </c>
      <c r="AT580" s="5">
        <f t="shared" si="805"/>
        <v>78.789999999999964</v>
      </c>
      <c r="AU580" s="5">
        <f t="shared" si="791"/>
        <v>53.909999999999854</v>
      </c>
      <c r="AV580" s="5">
        <f t="shared" si="794"/>
        <v>2.0200000000004366</v>
      </c>
      <c r="AW580" s="5">
        <f t="shared" si="792"/>
        <v>5</v>
      </c>
      <c r="AX580" s="3">
        <v>1</v>
      </c>
      <c r="AZ580" s="4">
        <f t="shared" si="827"/>
        <v>0</v>
      </c>
      <c r="BA580" s="5">
        <f t="shared" si="833"/>
        <v>0</v>
      </c>
      <c r="BB580" s="4">
        <f t="shared" si="828"/>
        <v>0.35407266682498151</v>
      </c>
      <c r="BD580" s="5">
        <v>9.7599999999993088</v>
      </c>
      <c r="BE580" s="4">
        <v>1</v>
      </c>
      <c r="BJ580" s="5">
        <v>108.36999999999989</v>
      </c>
      <c r="BK580" s="5">
        <v>-10.270000000000437</v>
      </c>
      <c r="BL580" s="5">
        <v>77.850000000000364</v>
      </c>
      <c r="BM580" s="5">
        <v>2</v>
      </c>
      <c r="BR580">
        <v>-38</v>
      </c>
      <c r="BS580">
        <v>7</v>
      </c>
    </row>
    <row r="581" spans="1:71">
      <c r="A581" s="7">
        <v>37365</v>
      </c>
      <c r="B581" s="6">
        <v>5263.48</v>
      </c>
      <c r="C581" s="6">
        <v>5288.84</v>
      </c>
      <c r="D581" s="6">
        <v>5222.22</v>
      </c>
      <c r="E581" s="6">
        <v>5284.55</v>
      </c>
      <c r="F581" s="6">
        <v>4563.25</v>
      </c>
      <c r="G581" s="6">
        <v>4616.38</v>
      </c>
      <c r="H581" s="6">
        <v>4551.88</v>
      </c>
      <c r="I581" s="6">
        <v>4606.42</v>
      </c>
      <c r="J581" s="9">
        <f t="shared" si="874"/>
        <v>66.619999999999891</v>
      </c>
      <c r="K581" s="9">
        <f t="shared" si="803"/>
        <v>95.629999999999953</v>
      </c>
      <c r="L581" s="9">
        <f t="shared" si="878"/>
        <v>64.5</v>
      </c>
      <c r="M581" s="9">
        <f t="shared" ref="M581" si="882">AVERAGE(L570:L581)</f>
        <v>76.612500000000026</v>
      </c>
      <c r="N581" s="6" t="s">
        <v>36</v>
      </c>
      <c r="O581" s="9">
        <f t="shared" si="880"/>
        <v>678.13000000000011</v>
      </c>
      <c r="P581" s="4">
        <f t="shared" si="821"/>
        <v>5.7392038261357699E-2</v>
      </c>
      <c r="Q581" s="5">
        <f t="shared" si="822"/>
        <v>71.090000000000146</v>
      </c>
      <c r="R581" s="5">
        <f t="shared" si="823"/>
        <v>691.82250000000022</v>
      </c>
      <c r="S581" s="4">
        <f t="shared" si="824"/>
        <v>5.7392038261357699E-2</v>
      </c>
      <c r="T581" s="4">
        <f t="shared" si="825"/>
        <v>5.7392038261357699E-2</v>
      </c>
      <c r="U581" s="5">
        <f t="shared" si="817"/>
        <v>712.05600000000015</v>
      </c>
      <c r="V581" s="5">
        <f t="shared" si="818"/>
        <v>-33.926000000000045</v>
      </c>
      <c r="X581" s="5">
        <f t="shared" si="876"/>
        <v>21.070000000000618</v>
      </c>
      <c r="Y581" s="5">
        <f t="shared" si="877"/>
        <v>43.170000000000073</v>
      </c>
      <c r="AA581" s="5">
        <f t="shared" si="797"/>
        <v>1</v>
      </c>
      <c r="AB581" s="5">
        <f t="shared" si="798"/>
        <v>0</v>
      </c>
      <c r="AC581" s="5">
        <f t="shared" si="799"/>
        <v>1</v>
      </c>
      <c r="AF581" s="5">
        <f t="shared" ref="AF581:AF644" si="883">(C581-B581)</f>
        <v>25.360000000000582</v>
      </c>
      <c r="AG581" s="5">
        <f t="shared" ref="AG581:AG644" si="884">(C581-E580)</f>
        <v>25.960000000000036</v>
      </c>
      <c r="AH581" s="5">
        <f t="shared" ref="AH581:AH644" si="885">(B581-D581)</f>
        <v>41.259999999999309</v>
      </c>
      <c r="AI581" s="5">
        <f t="shared" ref="AI581:AI644" si="886">(E580-D581)</f>
        <v>40.659999999999854</v>
      </c>
      <c r="AJ581" s="5"/>
      <c r="AK581" s="5">
        <f t="shared" ref="AK581:AK644" si="887">MIN(AF581,AH581)</f>
        <v>25.360000000000582</v>
      </c>
      <c r="AL581" s="5">
        <f t="shared" si="809"/>
        <v>33.474999999999625</v>
      </c>
      <c r="AM581" s="5">
        <f t="shared" ref="AM581:AM644" si="888">MAX(AF581,AH581)</f>
        <v>41.259999999999309</v>
      </c>
      <c r="AN581" s="5">
        <f t="shared" si="805"/>
        <v>77.979999999999933</v>
      </c>
      <c r="AO581" s="5">
        <f t="shared" si="806"/>
        <v>0</v>
      </c>
      <c r="AP581" s="5">
        <f t="shared" si="819"/>
        <v>5</v>
      </c>
      <c r="AQ581" s="5">
        <f t="shared" si="837"/>
        <v>5.3</v>
      </c>
      <c r="AR581" s="5"/>
      <c r="AS581" s="5">
        <f t="shared" si="881"/>
        <v>40.659999999999854</v>
      </c>
      <c r="AT581" s="5">
        <f t="shared" si="805"/>
        <v>79.022999999999954</v>
      </c>
      <c r="AU581" s="5">
        <f t="shared" ref="AU581:AU644" si="889">MIN($AG581,$AI581)</f>
        <v>25.960000000000036</v>
      </c>
      <c r="AV581" s="5">
        <f t="shared" si="794"/>
        <v>-0.5999999999994543</v>
      </c>
      <c r="AW581" s="5">
        <f t="shared" ref="AW581:AW644" si="890">WEEKDAY(A581)</f>
        <v>6</v>
      </c>
      <c r="AZ581" s="4">
        <f t="shared" si="827"/>
        <v>5.7392038261357699E-2</v>
      </c>
      <c r="BA581" s="5">
        <f t="shared" si="833"/>
        <v>0</v>
      </c>
      <c r="BB581" s="4">
        <f t="shared" si="828"/>
        <v>0</v>
      </c>
      <c r="BD581" s="5">
        <v>10.0600000000004</v>
      </c>
      <c r="BE581" s="4">
        <v>1</v>
      </c>
      <c r="BJ581" s="5">
        <v>111.35000000000036</v>
      </c>
      <c r="BK581" s="5">
        <v>71.289999999999964</v>
      </c>
      <c r="BL581" s="5">
        <v>67.25</v>
      </c>
      <c r="BM581" s="5">
        <v>2</v>
      </c>
      <c r="BR581">
        <v>41</v>
      </c>
      <c r="BS581">
        <v>43</v>
      </c>
    </row>
    <row r="582" spans="1:71">
      <c r="A582" s="7">
        <v>37368</v>
      </c>
      <c r="B582" s="6">
        <v>5285.42</v>
      </c>
      <c r="C582" s="6">
        <v>5285.42</v>
      </c>
      <c r="D582" s="6">
        <v>5173.68</v>
      </c>
      <c r="E582" s="6">
        <v>5205.4799999999996</v>
      </c>
      <c r="F582" s="6">
        <v>4597.21</v>
      </c>
      <c r="G582" s="6">
        <v>4597.71</v>
      </c>
      <c r="H582" s="6">
        <v>4523.09</v>
      </c>
      <c r="I582" s="6">
        <v>4559.46</v>
      </c>
      <c r="J582" s="9">
        <f t="shared" si="874"/>
        <v>111.73999999999978</v>
      </c>
      <c r="K582" s="9">
        <f t="shared" si="803"/>
        <v>98.409999999999926</v>
      </c>
      <c r="L582" s="9">
        <f t="shared" si="878"/>
        <v>83.329999999999927</v>
      </c>
      <c r="M582" s="9">
        <f t="shared" ref="M582" si="891">AVERAGE(L571:L582)</f>
        <v>75.580833333333359</v>
      </c>
      <c r="N582" s="6" t="s">
        <v>36</v>
      </c>
      <c r="O582" s="9">
        <f t="shared" si="880"/>
        <v>646.01999999999953</v>
      </c>
      <c r="P582" s="4">
        <f t="shared" si="821"/>
        <v>0</v>
      </c>
      <c r="Q582" s="5">
        <f t="shared" si="822"/>
        <v>99.1200000000008</v>
      </c>
      <c r="R582" s="5">
        <f t="shared" si="823"/>
        <v>670.79999999999973</v>
      </c>
      <c r="S582" s="4">
        <f t="shared" si="824"/>
        <v>0</v>
      </c>
      <c r="T582" s="4">
        <f t="shared" si="825"/>
        <v>0</v>
      </c>
      <c r="U582" s="5">
        <f t="shared" si="817"/>
        <v>692.91800000000001</v>
      </c>
      <c r="V582" s="5">
        <f t="shared" si="818"/>
        <v>-46.898000000000479</v>
      </c>
      <c r="X582" s="5">
        <f t="shared" si="876"/>
        <v>-79.940000000000509</v>
      </c>
      <c r="Y582" s="5">
        <f t="shared" si="877"/>
        <v>-37.75</v>
      </c>
      <c r="AA582" s="5">
        <f t="shared" si="797"/>
        <v>0</v>
      </c>
      <c r="AB582" s="5">
        <f t="shared" si="798"/>
        <v>1</v>
      </c>
      <c r="AC582" s="5">
        <f t="shared" si="799"/>
        <v>1</v>
      </c>
      <c r="AF582" s="5">
        <f t="shared" si="883"/>
        <v>0</v>
      </c>
      <c r="AG582" s="5">
        <f t="shared" si="884"/>
        <v>0.86999999999989086</v>
      </c>
      <c r="AH582" s="5">
        <f t="shared" si="885"/>
        <v>111.73999999999978</v>
      </c>
      <c r="AI582" s="5">
        <f t="shared" si="886"/>
        <v>110.86999999999989</v>
      </c>
      <c r="AJ582" s="5"/>
      <c r="AK582" s="5">
        <f t="shared" si="887"/>
        <v>0</v>
      </c>
      <c r="AL582" s="5">
        <f t="shared" si="809"/>
        <v>33.474999999999625</v>
      </c>
      <c r="AM582" s="5">
        <f t="shared" si="888"/>
        <v>111.73999999999978</v>
      </c>
      <c r="AN582" s="5">
        <f t="shared" si="805"/>
        <v>75.81899999999996</v>
      </c>
      <c r="AO582" s="5">
        <f t="shared" si="806"/>
        <v>1</v>
      </c>
      <c r="AP582" s="5">
        <f t="shared" si="819"/>
        <v>5</v>
      </c>
      <c r="AQ582" s="5">
        <f t="shared" si="837"/>
        <v>5.3</v>
      </c>
      <c r="AR582" s="5"/>
      <c r="AS582" s="5">
        <f t="shared" si="881"/>
        <v>110.86999999999989</v>
      </c>
      <c r="AT582" s="5">
        <f t="shared" si="805"/>
        <v>76.859000000000009</v>
      </c>
      <c r="AU582" s="5">
        <f t="shared" si="889"/>
        <v>0.86999999999989086</v>
      </c>
      <c r="AV582" s="5">
        <f t="shared" ref="AV582:AV645" si="892">(E581-B582)</f>
        <v>-0.86999999999989086</v>
      </c>
      <c r="AW582" s="5">
        <f t="shared" si="890"/>
        <v>2</v>
      </c>
      <c r="AZ582" s="4">
        <f t="shared" si="827"/>
        <v>0</v>
      </c>
      <c r="BA582" s="5">
        <f t="shared" si="833"/>
        <v>0</v>
      </c>
      <c r="BB582" s="4">
        <f t="shared" si="828"/>
        <v>5.7392038261357699E-2</v>
      </c>
      <c r="BD582" s="5">
        <v>10.079999999999472</v>
      </c>
      <c r="BE582" s="4">
        <v>1</v>
      </c>
      <c r="BJ582" s="5">
        <v>177.24000000000069</v>
      </c>
      <c r="BK582" s="5">
        <v>-50.300000000000182</v>
      </c>
      <c r="BL582" s="5">
        <v>96.580000000000837</v>
      </c>
      <c r="BM582" s="5">
        <v>2</v>
      </c>
      <c r="BR582">
        <v>112</v>
      </c>
      <c r="BS582">
        <v>-45</v>
      </c>
    </row>
    <row r="583" spans="1:71">
      <c r="A583" s="7">
        <v>37369</v>
      </c>
      <c r="B583" s="6">
        <v>5211.7299999999996</v>
      </c>
      <c r="C583" s="6">
        <v>5246.18</v>
      </c>
      <c r="D583" s="6">
        <v>5147.87</v>
      </c>
      <c r="E583" s="6">
        <v>5192.1000000000004</v>
      </c>
      <c r="F583" s="6">
        <v>4566.04</v>
      </c>
      <c r="G583" s="6">
        <v>4593.59</v>
      </c>
      <c r="H583" s="6">
        <v>4526.71</v>
      </c>
      <c r="I583" s="6">
        <v>4562.55</v>
      </c>
      <c r="J583" s="9">
        <f t="shared" si="874"/>
        <v>98.3100000000004</v>
      </c>
      <c r="K583" s="9">
        <f t="shared" si="803"/>
        <v>101.75416666666668</v>
      </c>
      <c r="L583" s="9">
        <f t="shared" si="878"/>
        <v>66.880000000000109</v>
      </c>
      <c r="M583" s="9">
        <f t="shared" ref="M583" si="893">AVERAGE(L572:L583)</f>
        <v>77.163333333333341</v>
      </c>
      <c r="N583" s="6" t="s">
        <v>36</v>
      </c>
      <c r="O583" s="9">
        <f t="shared" si="880"/>
        <v>629.55000000000018</v>
      </c>
      <c r="P583" s="4">
        <f t="shared" si="821"/>
        <v>0</v>
      </c>
      <c r="Q583" s="5">
        <f t="shared" si="822"/>
        <v>91.699999999999818</v>
      </c>
      <c r="R583" s="5">
        <f t="shared" si="823"/>
        <v>652.47500000000014</v>
      </c>
      <c r="S583" s="4">
        <f t="shared" si="824"/>
        <v>0</v>
      </c>
      <c r="T583" s="4">
        <f t="shared" si="825"/>
        <v>0</v>
      </c>
      <c r="U583" s="5">
        <f t="shared" si="817"/>
        <v>669.8</v>
      </c>
      <c r="V583" s="5">
        <f t="shared" si="818"/>
        <v>-40.249999999999773</v>
      </c>
      <c r="X583" s="5">
        <f t="shared" si="876"/>
        <v>-19.6299999999992</v>
      </c>
      <c r="Y583" s="5">
        <f t="shared" si="877"/>
        <v>-3.4899999999997817</v>
      </c>
      <c r="AA583" s="5">
        <f t="shared" si="797"/>
        <v>0</v>
      </c>
      <c r="AB583" s="5">
        <f t="shared" si="798"/>
        <v>1</v>
      </c>
      <c r="AC583" s="5">
        <f t="shared" si="799"/>
        <v>1</v>
      </c>
      <c r="AF583" s="5">
        <f t="shared" si="883"/>
        <v>34.450000000000728</v>
      </c>
      <c r="AG583" s="5">
        <f t="shared" si="884"/>
        <v>40.700000000000728</v>
      </c>
      <c r="AH583" s="5">
        <f t="shared" si="885"/>
        <v>63.859999999999673</v>
      </c>
      <c r="AI583" s="5">
        <f t="shared" si="886"/>
        <v>57.609999999999673</v>
      </c>
      <c r="AJ583" s="5"/>
      <c r="AK583" s="5">
        <f t="shared" si="887"/>
        <v>34.450000000000728</v>
      </c>
      <c r="AL583" s="5">
        <f t="shared" si="809"/>
        <v>36.598000000000674</v>
      </c>
      <c r="AM583" s="5">
        <f t="shared" si="888"/>
        <v>63.859999999999673</v>
      </c>
      <c r="AN583" s="5">
        <f t="shared" si="805"/>
        <v>78.791999999999916</v>
      </c>
      <c r="AO583" s="5">
        <f t="shared" si="806"/>
        <v>0</v>
      </c>
      <c r="AP583" s="5">
        <f t="shared" si="819"/>
        <v>5</v>
      </c>
      <c r="AQ583" s="5">
        <f t="shared" si="837"/>
        <v>5.3</v>
      </c>
      <c r="AR583" s="5"/>
      <c r="AS583" s="5">
        <f t="shared" si="881"/>
        <v>57.609999999999673</v>
      </c>
      <c r="AT583" s="5">
        <f t="shared" si="805"/>
        <v>77.830999999999946</v>
      </c>
      <c r="AU583" s="5">
        <f t="shared" si="889"/>
        <v>40.700000000000728</v>
      </c>
      <c r="AV583" s="5">
        <f t="shared" si="892"/>
        <v>-6.25</v>
      </c>
      <c r="AW583" s="5">
        <f t="shared" si="890"/>
        <v>3</v>
      </c>
      <c r="AZ583" s="4">
        <f t="shared" si="827"/>
        <v>0</v>
      </c>
      <c r="BA583" s="5">
        <f t="shared" si="833"/>
        <v>0</v>
      </c>
      <c r="BB583" s="4">
        <f t="shared" si="828"/>
        <v>0</v>
      </c>
      <c r="BD583" s="5">
        <v>10.109999999999673</v>
      </c>
      <c r="BE583" s="4">
        <v>1</v>
      </c>
      <c r="BJ583" s="5">
        <v>329.93000000000029</v>
      </c>
      <c r="BK583" s="5">
        <v>-117.22999999999956</v>
      </c>
      <c r="BL583" s="5">
        <v>128.43000000000029</v>
      </c>
      <c r="BM583" s="5">
        <v>2</v>
      </c>
      <c r="BR583">
        <v>64</v>
      </c>
      <c r="BS583">
        <v>-3</v>
      </c>
    </row>
    <row r="584" spans="1:71">
      <c r="A584" s="7">
        <v>37370</v>
      </c>
      <c r="B584" s="6">
        <v>5187.13</v>
      </c>
      <c r="C584" s="6">
        <v>5220.58</v>
      </c>
      <c r="D584" s="6">
        <v>5144.1899999999996</v>
      </c>
      <c r="E584" s="6">
        <v>5160.1400000000003</v>
      </c>
      <c r="F584" s="6">
        <v>4556.7</v>
      </c>
      <c r="G584" s="6">
        <v>4586.42</v>
      </c>
      <c r="H584" s="6">
        <v>4514.82</v>
      </c>
      <c r="I584" s="6">
        <v>4528</v>
      </c>
      <c r="J584" s="9">
        <f t="shared" si="874"/>
        <v>76.390000000000327</v>
      </c>
      <c r="K584" s="9">
        <f t="shared" si="803"/>
        <v>97.007500000000093</v>
      </c>
      <c r="L584" s="9">
        <f t="shared" si="878"/>
        <v>71.600000000000364</v>
      </c>
      <c r="M584" s="9">
        <f t="shared" ref="M584" si="894">AVERAGE(L573:L584)</f>
        <v>74.800833333333387</v>
      </c>
      <c r="N584" s="6" t="s">
        <v>36</v>
      </c>
      <c r="O584" s="9">
        <f t="shared" si="880"/>
        <v>632.14000000000033</v>
      </c>
      <c r="P584" s="4">
        <f t="shared" si="821"/>
        <v>5.3314121037467049E-2</v>
      </c>
      <c r="Q584" s="5">
        <f t="shared" si="822"/>
        <v>48.579999999999927</v>
      </c>
      <c r="R584" s="5">
        <f t="shared" si="823"/>
        <v>641.69500000000016</v>
      </c>
      <c r="S584" s="4">
        <f t="shared" si="824"/>
        <v>2.2406782593651201E-2</v>
      </c>
      <c r="T584" s="4">
        <f t="shared" si="825"/>
        <v>2.2406782593651201E-2</v>
      </c>
      <c r="U584" s="5">
        <f t="shared" si="817"/>
        <v>651.97800000000007</v>
      </c>
      <c r="V584" s="5">
        <f t="shared" si="818"/>
        <v>-19.837999999999738</v>
      </c>
      <c r="X584" s="5">
        <f t="shared" si="876"/>
        <v>-26.989999999999782</v>
      </c>
      <c r="Y584" s="5">
        <f t="shared" si="877"/>
        <v>-28.699999999999818</v>
      </c>
      <c r="AA584" s="5">
        <f t="shared" ref="AA584:AA647" si="895">IF(AND(X584&gt;0,Y584&gt;0),1,0)</f>
        <v>0</v>
      </c>
      <c r="AB584" s="5">
        <f t="shared" ref="AB584:AB647" si="896">IF(AND($X584&lt;0,$Y584&lt;0),1,0)</f>
        <v>1</v>
      </c>
      <c r="AC584" s="5">
        <f t="shared" ref="AC584:AC647" si="897">SUM(AA584:AB584)</f>
        <v>1</v>
      </c>
      <c r="AF584" s="5">
        <f t="shared" si="883"/>
        <v>33.449999999999818</v>
      </c>
      <c r="AG584" s="5">
        <f t="shared" si="884"/>
        <v>28.479999999999563</v>
      </c>
      <c r="AH584" s="5">
        <f t="shared" si="885"/>
        <v>42.940000000000509</v>
      </c>
      <c r="AI584" s="5">
        <f t="shared" si="886"/>
        <v>47.910000000000764</v>
      </c>
      <c r="AJ584" s="5"/>
      <c r="AK584" s="5">
        <f t="shared" si="887"/>
        <v>33.449999999999818</v>
      </c>
      <c r="AL584" s="5">
        <f t="shared" si="809"/>
        <v>36.598000000000674</v>
      </c>
      <c r="AM584" s="5">
        <f t="shared" si="888"/>
        <v>42.940000000000509</v>
      </c>
      <c r="AN584" s="5">
        <f t="shared" si="805"/>
        <v>72.656999999999968</v>
      </c>
      <c r="AO584" s="5">
        <f t="shared" si="806"/>
        <v>0</v>
      </c>
      <c r="AP584" s="5">
        <f t="shared" si="819"/>
        <v>4</v>
      </c>
      <c r="AQ584" s="5">
        <f t="shared" si="837"/>
        <v>5.0999999999999996</v>
      </c>
      <c r="AR584" s="5"/>
      <c r="AS584" s="5">
        <f t="shared" si="881"/>
        <v>47.910000000000764</v>
      </c>
      <c r="AT584" s="5">
        <f t="shared" si="805"/>
        <v>72.219000000000051</v>
      </c>
      <c r="AU584" s="5">
        <f t="shared" si="889"/>
        <v>28.479999999999563</v>
      </c>
      <c r="AV584" s="5">
        <f t="shared" si="892"/>
        <v>4.9700000000002547</v>
      </c>
      <c r="AW584" s="5">
        <f t="shared" si="890"/>
        <v>4</v>
      </c>
      <c r="AZ584" s="4">
        <f t="shared" si="827"/>
        <v>2.2406782593651201E-2</v>
      </c>
      <c r="BA584" s="5">
        <f t="shared" si="833"/>
        <v>0</v>
      </c>
      <c r="BB584" s="4">
        <f t="shared" si="828"/>
        <v>0</v>
      </c>
      <c r="BD584" s="5">
        <v>10.159999999999854</v>
      </c>
      <c r="BE584" s="4">
        <v>1</v>
      </c>
      <c r="BJ584" s="5">
        <v>224.13000000000011</v>
      </c>
      <c r="BK584" s="5">
        <v>-63.409999999999854</v>
      </c>
      <c r="BL584" s="5">
        <v>126.34000000000015</v>
      </c>
      <c r="BM584" s="5">
        <v>2</v>
      </c>
      <c r="BR584">
        <v>43</v>
      </c>
      <c r="BS584">
        <v>-29</v>
      </c>
    </row>
    <row r="585" spans="1:71">
      <c r="A585" s="7">
        <v>37371</v>
      </c>
      <c r="B585" s="6">
        <v>5158.66</v>
      </c>
      <c r="C585" s="6">
        <v>5166.9799999999996</v>
      </c>
      <c r="D585" s="6">
        <v>5012.8599999999997</v>
      </c>
      <c r="E585" s="6">
        <v>5054.41</v>
      </c>
      <c r="F585" s="6">
        <v>4501.7700000000004</v>
      </c>
      <c r="G585" s="6">
        <v>4513.3100000000004</v>
      </c>
      <c r="H585" s="6">
        <v>4401.7700000000004</v>
      </c>
      <c r="I585" s="6">
        <v>4455.99</v>
      </c>
      <c r="J585" s="9">
        <f t="shared" si="874"/>
        <v>154.11999999999989</v>
      </c>
      <c r="K585" s="9">
        <f t="shared" si="803"/>
        <v>104.68583333333338</v>
      </c>
      <c r="L585" s="9">
        <f t="shared" si="878"/>
        <v>126.22999999999956</v>
      </c>
      <c r="M585" s="9">
        <f t="shared" ref="M585" si="898">AVERAGE(L574:L585)</f>
        <v>80.588333333333367</v>
      </c>
      <c r="N585" s="6" t="s">
        <v>36</v>
      </c>
      <c r="O585" s="9">
        <f t="shared" si="880"/>
        <v>598.42000000000007</v>
      </c>
      <c r="P585" s="4">
        <f t="shared" si="821"/>
        <v>0</v>
      </c>
      <c r="Q585" s="5">
        <f t="shared" si="822"/>
        <v>79.710000000000036</v>
      </c>
      <c r="R585" s="5">
        <f t="shared" si="823"/>
        <v>618.34750000000008</v>
      </c>
      <c r="S585" s="4">
        <f t="shared" si="824"/>
        <v>0</v>
      </c>
      <c r="T585" s="4">
        <f t="shared" si="825"/>
        <v>0</v>
      </c>
      <c r="U585" s="5">
        <f t="shared" si="817"/>
        <v>636.85200000000009</v>
      </c>
      <c r="V585" s="5">
        <f t="shared" si="818"/>
        <v>-38.432000000000016</v>
      </c>
      <c r="X585" s="5">
        <f t="shared" si="876"/>
        <v>-104.25</v>
      </c>
      <c r="Y585" s="5">
        <f t="shared" si="877"/>
        <v>-45.780000000000655</v>
      </c>
      <c r="AA585" s="5">
        <f t="shared" si="895"/>
        <v>0</v>
      </c>
      <c r="AB585" s="5">
        <f t="shared" si="896"/>
        <v>1</v>
      </c>
      <c r="AC585" s="5">
        <f t="shared" si="897"/>
        <v>1</v>
      </c>
      <c r="AF585" s="5">
        <f t="shared" si="883"/>
        <v>8.319999999999709</v>
      </c>
      <c r="AG585" s="5">
        <f t="shared" si="884"/>
        <v>6.839999999999236</v>
      </c>
      <c r="AH585" s="5">
        <f t="shared" si="885"/>
        <v>145.80000000000018</v>
      </c>
      <c r="AI585" s="5">
        <f t="shared" si="886"/>
        <v>147.28000000000065</v>
      </c>
      <c r="AJ585" s="5"/>
      <c r="AK585" s="5">
        <f t="shared" si="887"/>
        <v>8.319999999999709</v>
      </c>
      <c r="AL585" s="5">
        <f t="shared" si="809"/>
        <v>36.598000000000674</v>
      </c>
      <c r="AM585" s="5">
        <f t="shared" si="888"/>
        <v>145.80000000000018</v>
      </c>
      <c r="AN585" s="5">
        <f t="shared" si="805"/>
        <v>76.408999999999921</v>
      </c>
      <c r="AO585" s="5">
        <f t="shared" si="806"/>
        <v>1</v>
      </c>
      <c r="AP585" s="5">
        <f t="shared" si="819"/>
        <v>4</v>
      </c>
      <c r="AQ585" s="5">
        <f t="shared" si="837"/>
        <v>4.9000000000000004</v>
      </c>
      <c r="AR585" s="5"/>
      <c r="AS585" s="5">
        <f t="shared" si="881"/>
        <v>147.28000000000065</v>
      </c>
      <c r="AT585" s="5">
        <f t="shared" si="805"/>
        <v>76.618000000000123</v>
      </c>
      <c r="AU585" s="5">
        <f t="shared" si="889"/>
        <v>6.839999999999236</v>
      </c>
      <c r="AV585" s="5">
        <f t="shared" si="892"/>
        <v>1.4800000000004729</v>
      </c>
      <c r="AW585" s="5">
        <f t="shared" si="890"/>
        <v>5</v>
      </c>
      <c r="AZ585" s="4">
        <f t="shared" si="827"/>
        <v>0</v>
      </c>
      <c r="BA585" s="5">
        <f t="shared" si="833"/>
        <v>0</v>
      </c>
      <c r="BB585" s="4">
        <f t="shared" si="828"/>
        <v>2.2406782593651201E-2</v>
      </c>
      <c r="BD585" s="5">
        <v>10.180000000000291</v>
      </c>
      <c r="BE585" s="4">
        <v>1</v>
      </c>
      <c r="BJ585" s="5">
        <v>211.5</v>
      </c>
      <c r="BK585" s="5">
        <v>-76.570000000000618</v>
      </c>
      <c r="BL585" s="5">
        <v>126.19000000000051</v>
      </c>
      <c r="BM585" s="5">
        <v>2</v>
      </c>
      <c r="BR585">
        <v>146</v>
      </c>
      <c r="BS585">
        <v>-48</v>
      </c>
    </row>
    <row r="586" spans="1:71">
      <c r="A586" s="7">
        <v>37372</v>
      </c>
      <c r="B586" s="6">
        <v>5064.79</v>
      </c>
      <c r="C586" s="6">
        <v>5097.8500000000004</v>
      </c>
      <c r="D586" s="6">
        <v>4984.62</v>
      </c>
      <c r="E586" s="6">
        <v>5000.38</v>
      </c>
      <c r="F586" s="6">
        <v>4463.1899999999996</v>
      </c>
      <c r="G586" s="6">
        <v>4509.68</v>
      </c>
      <c r="H586" s="6">
        <v>4447.53</v>
      </c>
      <c r="I586" s="6">
        <v>4453.08</v>
      </c>
      <c r="J586" s="9">
        <f t="shared" si="874"/>
        <v>113.23000000000047</v>
      </c>
      <c r="K586" s="9">
        <f t="shared" si="803"/>
        <v>102.84916666666679</v>
      </c>
      <c r="L586" s="9">
        <f t="shared" si="878"/>
        <v>62.150000000000546</v>
      </c>
      <c r="M586" s="9">
        <f t="shared" ref="M586" si="899">AVERAGE(L575:L586)</f>
        <v>76.169166666666797</v>
      </c>
      <c r="N586" s="6" t="s">
        <v>36</v>
      </c>
      <c r="O586" s="9">
        <f t="shared" si="880"/>
        <v>547.30000000000018</v>
      </c>
      <c r="P586" s="4">
        <f t="shared" si="821"/>
        <v>0</v>
      </c>
      <c r="Q586" s="5">
        <f t="shared" si="822"/>
        <v>98.719999999999345</v>
      </c>
      <c r="R586" s="5">
        <f t="shared" si="823"/>
        <v>571.98</v>
      </c>
      <c r="S586" s="4">
        <f t="shared" si="824"/>
        <v>0</v>
      </c>
      <c r="T586" s="4">
        <f t="shared" si="825"/>
        <v>0</v>
      </c>
      <c r="U586" s="5">
        <f t="shared" si="817"/>
        <v>610.68600000000004</v>
      </c>
      <c r="V586" s="5">
        <f t="shared" si="818"/>
        <v>-63.385999999999854</v>
      </c>
      <c r="X586" s="5">
        <f t="shared" si="876"/>
        <v>-64.409999999999854</v>
      </c>
      <c r="Y586" s="5">
        <f t="shared" si="877"/>
        <v>-10.109999999999673</v>
      </c>
      <c r="AA586" s="5">
        <f t="shared" si="895"/>
        <v>0</v>
      </c>
      <c r="AB586" s="5">
        <f t="shared" si="896"/>
        <v>1</v>
      </c>
      <c r="AC586" s="5">
        <f t="shared" si="897"/>
        <v>1</v>
      </c>
      <c r="AF586" s="5">
        <f t="shared" si="883"/>
        <v>33.0600000000004</v>
      </c>
      <c r="AG586" s="5">
        <f t="shared" si="884"/>
        <v>43.440000000000509</v>
      </c>
      <c r="AH586" s="5">
        <f t="shared" si="885"/>
        <v>80.170000000000073</v>
      </c>
      <c r="AI586" s="5">
        <f t="shared" si="886"/>
        <v>69.789999999999964</v>
      </c>
      <c r="AJ586" s="5"/>
      <c r="AK586" s="5">
        <f t="shared" si="887"/>
        <v>33.0600000000004</v>
      </c>
      <c r="AL586" s="5">
        <f t="shared" si="809"/>
        <v>36.598000000000674</v>
      </c>
      <c r="AM586" s="5">
        <f t="shared" si="888"/>
        <v>80.170000000000073</v>
      </c>
      <c r="AN586" s="5">
        <f t="shared" si="805"/>
        <v>79.775000000000006</v>
      </c>
      <c r="AO586" s="5">
        <f t="shared" si="806"/>
        <v>1</v>
      </c>
      <c r="AP586" s="5">
        <f t="shared" si="819"/>
        <v>5</v>
      </c>
      <c r="AQ586" s="5">
        <f t="shared" si="837"/>
        <v>4.8</v>
      </c>
      <c r="AR586" s="5"/>
      <c r="AS586" s="5">
        <f t="shared" si="881"/>
        <v>69.789999999999964</v>
      </c>
      <c r="AT586" s="5">
        <f t="shared" si="805"/>
        <v>78.711000000000155</v>
      </c>
      <c r="AU586" s="5">
        <f t="shared" si="889"/>
        <v>43.440000000000509</v>
      </c>
      <c r="AV586" s="5">
        <f t="shared" si="892"/>
        <v>-10.380000000000109</v>
      </c>
      <c r="AW586" s="5">
        <f t="shared" si="890"/>
        <v>6</v>
      </c>
      <c r="AZ586" s="4">
        <f t="shared" si="827"/>
        <v>0</v>
      </c>
      <c r="BA586" s="5">
        <f t="shared" si="833"/>
        <v>0</v>
      </c>
      <c r="BB586" s="4">
        <f t="shared" si="828"/>
        <v>0</v>
      </c>
      <c r="BD586" s="5">
        <v>10.190000000000509</v>
      </c>
      <c r="BE586" s="4">
        <v>1</v>
      </c>
      <c r="BJ586" s="5">
        <v>219</v>
      </c>
      <c r="BK586" s="5">
        <v>78.3700000000008</v>
      </c>
      <c r="BL586" s="5">
        <v>68</v>
      </c>
      <c r="BM586" s="5">
        <v>2</v>
      </c>
      <c r="BR586">
        <v>80</v>
      </c>
      <c r="BS586">
        <v>-10</v>
      </c>
    </row>
    <row r="587" spans="1:71">
      <c r="A587" s="7">
        <v>37375</v>
      </c>
      <c r="B587" s="6">
        <v>4994.2</v>
      </c>
      <c r="C587" s="6">
        <v>5008.04</v>
      </c>
      <c r="D587" s="6">
        <v>4945.42</v>
      </c>
      <c r="E587" s="6">
        <v>5008.04</v>
      </c>
      <c r="F587" s="6">
        <v>4432.13</v>
      </c>
      <c r="G587" s="6">
        <v>4445.63</v>
      </c>
      <c r="H587" s="6">
        <v>4391.96</v>
      </c>
      <c r="I587" s="6">
        <v>4430.38</v>
      </c>
      <c r="J587" s="9">
        <f t="shared" si="874"/>
        <v>62.619999999999891</v>
      </c>
      <c r="K587" s="9">
        <f t="shared" si="803"/>
        <v>97.334166666666761</v>
      </c>
      <c r="L587" s="9">
        <f t="shared" si="878"/>
        <v>61.119999999999891</v>
      </c>
      <c r="M587" s="9">
        <f t="shared" ref="M587" si="900">AVERAGE(L576:L587)</f>
        <v>72.42083333333342</v>
      </c>
      <c r="N587" s="6" t="s">
        <v>36</v>
      </c>
      <c r="O587" s="9">
        <f t="shared" si="880"/>
        <v>577.65999999999985</v>
      </c>
      <c r="P587" s="4">
        <f t="shared" si="821"/>
        <v>0.35785007072135339</v>
      </c>
      <c r="Q587" s="5">
        <f t="shared" si="822"/>
        <v>84.840000000000146</v>
      </c>
      <c r="R587" s="5">
        <f t="shared" si="823"/>
        <v>568.51000000000022</v>
      </c>
      <c r="S587" s="4">
        <f t="shared" si="824"/>
        <v>0.2320568676908942</v>
      </c>
      <c r="T587" s="4">
        <f t="shared" si="825"/>
        <v>0.1745329117562501</v>
      </c>
      <c r="U587" s="5">
        <f t="shared" si="817"/>
        <v>597.01400000000012</v>
      </c>
      <c r="V587" s="5">
        <f t="shared" si="818"/>
        <v>-19.354000000000269</v>
      </c>
      <c r="X587" s="5">
        <f t="shared" si="876"/>
        <v>13.840000000000146</v>
      </c>
      <c r="Y587" s="5">
        <f t="shared" si="877"/>
        <v>-1.75</v>
      </c>
      <c r="AA587" s="5">
        <f t="shared" si="895"/>
        <v>0</v>
      </c>
      <c r="AB587" s="5">
        <f t="shared" si="896"/>
        <v>0</v>
      </c>
      <c r="AC587" s="5">
        <f t="shared" si="897"/>
        <v>0</v>
      </c>
      <c r="AF587" s="5">
        <f t="shared" si="883"/>
        <v>13.840000000000146</v>
      </c>
      <c r="AG587" s="5">
        <f t="shared" si="884"/>
        <v>7.6599999999998545</v>
      </c>
      <c r="AH587" s="5">
        <f t="shared" si="885"/>
        <v>48.779999999999745</v>
      </c>
      <c r="AI587" s="5">
        <f t="shared" si="886"/>
        <v>54.960000000000036</v>
      </c>
      <c r="AJ587" s="5"/>
      <c r="AK587" s="5">
        <f t="shared" si="887"/>
        <v>13.840000000000146</v>
      </c>
      <c r="AL587" s="5">
        <f t="shared" si="809"/>
        <v>36.598000000000674</v>
      </c>
      <c r="AM587" s="5">
        <f t="shared" si="888"/>
        <v>48.779999999999745</v>
      </c>
      <c r="AN587" s="5">
        <f t="shared" si="805"/>
        <v>79.726999999999947</v>
      </c>
      <c r="AO587" s="5">
        <f t="shared" si="806"/>
        <v>0</v>
      </c>
      <c r="AP587" s="5">
        <f t="shared" si="819"/>
        <v>5</v>
      </c>
      <c r="AQ587" s="5">
        <f t="shared" si="837"/>
        <v>4.8</v>
      </c>
      <c r="AR587" s="5"/>
      <c r="AS587" s="5">
        <f t="shared" si="881"/>
        <v>54.960000000000036</v>
      </c>
      <c r="AT587" s="5">
        <f t="shared" si="805"/>
        <v>78.752000000000137</v>
      </c>
      <c r="AU587" s="5">
        <f t="shared" si="889"/>
        <v>7.6599999999998545</v>
      </c>
      <c r="AV587" s="5">
        <f t="shared" si="892"/>
        <v>6.180000000000291</v>
      </c>
      <c r="AW587" s="5">
        <f t="shared" si="890"/>
        <v>2</v>
      </c>
      <c r="AX587" s="3">
        <v>1</v>
      </c>
      <c r="AZ587" s="4">
        <f t="shared" si="827"/>
        <v>0.1745329117562501</v>
      </c>
      <c r="BA587" s="5">
        <f t="shared" si="833"/>
        <v>0</v>
      </c>
      <c r="BB587" s="4">
        <f t="shared" si="828"/>
        <v>0</v>
      </c>
      <c r="BD587" s="5">
        <v>10.210000000000491</v>
      </c>
      <c r="BE587" s="4">
        <v>1</v>
      </c>
      <c r="BJ587" s="5">
        <v>212.98000000000047</v>
      </c>
      <c r="BK587" s="5">
        <v>-64.280000000000655</v>
      </c>
      <c r="BL587" s="5">
        <v>190.09000000000015</v>
      </c>
      <c r="BM587" s="5">
        <v>2</v>
      </c>
      <c r="BR587">
        <v>49</v>
      </c>
      <c r="BS587">
        <v>-2</v>
      </c>
    </row>
    <row r="588" spans="1:71">
      <c r="A588" s="7">
        <v>37376</v>
      </c>
      <c r="B588" s="6">
        <v>5007.24</v>
      </c>
      <c r="C588" s="6">
        <v>5041.2</v>
      </c>
      <c r="D588" s="6">
        <v>4929.3500000000004</v>
      </c>
      <c r="E588" s="6">
        <v>5041.2</v>
      </c>
      <c r="F588" s="6">
        <v>4414.63</v>
      </c>
      <c r="G588" s="6">
        <v>4462.74</v>
      </c>
      <c r="H588" s="6">
        <v>4390.9799999999996</v>
      </c>
      <c r="I588" s="6">
        <v>4462.74</v>
      </c>
      <c r="J588" s="9">
        <f t="shared" si="874"/>
        <v>111.84999999999945</v>
      </c>
      <c r="K588" s="9">
        <f t="shared" ref="K588:K651" si="901">AVERAGE(J577:J588)</f>
        <v>101.4075000000001</v>
      </c>
      <c r="L588" s="9">
        <f t="shared" si="878"/>
        <v>71.760000000000218</v>
      </c>
      <c r="M588" s="9">
        <f t="shared" ref="M588" si="902">AVERAGE(L577:L588)</f>
        <v>74.395000000000138</v>
      </c>
      <c r="N588" s="6" t="s">
        <v>37</v>
      </c>
      <c r="O588" s="9">
        <f t="shared" si="880"/>
        <v>578.46</v>
      </c>
      <c r="P588" s="4">
        <f t="shared" si="821"/>
        <v>0.36727958510136494</v>
      </c>
      <c r="Q588" s="5">
        <f t="shared" si="822"/>
        <v>84.840000000000146</v>
      </c>
      <c r="R588" s="5">
        <f t="shared" si="823"/>
        <v>568.51000000000022</v>
      </c>
      <c r="S588" s="4">
        <f t="shared" si="824"/>
        <v>0.31564019448946579</v>
      </c>
      <c r="T588" s="4">
        <f t="shared" si="825"/>
        <v>0.23817167316364651</v>
      </c>
      <c r="U588" s="5">
        <f t="shared" si="817"/>
        <v>586.79600000000005</v>
      </c>
      <c r="V588" s="5">
        <f t="shared" si="818"/>
        <v>-8.3360000000000127</v>
      </c>
      <c r="X588" s="5">
        <f t="shared" si="876"/>
        <v>33.960000000000036</v>
      </c>
      <c r="Y588" s="5">
        <f t="shared" si="877"/>
        <v>48.109999999999673</v>
      </c>
      <c r="AA588" s="5">
        <f t="shared" si="895"/>
        <v>1</v>
      </c>
      <c r="AB588" s="5">
        <f t="shared" si="896"/>
        <v>0</v>
      </c>
      <c r="AC588" s="5">
        <f t="shared" si="897"/>
        <v>1</v>
      </c>
      <c r="AF588" s="5">
        <f t="shared" si="883"/>
        <v>33.960000000000036</v>
      </c>
      <c r="AG588" s="5">
        <f t="shared" si="884"/>
        <v>33.159999999999854</v>
      </c>
      <c r="AH588" s="5">
        <f t="shared" si="885"/>
        <v>77.889999999999418</v>
      </c>
      <c r="AI588" s="5">
        <f t="shared" si="886"/>
        <v>78.6899999999996</v>
      </c>
      <c r="AJ588" s="5"/>
      <c r="AK588" s="5">
        <f t="shared" si="887"/>
        <v>33.960000000000036</v>
      </c>
      <c r="AL588" s="5">
        <f t="shared" si="809"/>
        <v>36.598000000000674</v>
      </c>
      <c r="AM588" s="5">
        <f t="shared" si="888"/>
        <v>77.889999999999418</v>
      </c>
      <c r="AN588" s="5">
        <f t="shared" ref="AN588:AT651" si="903">AVERAGE(AM579:AM588)</f>
        <v>78.146999999999849</v>
      </c>
      <c r="AO588" s="5">
        <f t="shared" ref="AO588:AO651" si="904">IF(AM588&gt;AN588,1,0)</f>
        <v>0</v>
      </c>
      <c r="AP588" s="5">
        <f t="shared" si="819"/>
        <v>4</v>
      </c>
      <c r="AQ588" s="5">
        <f t="shared" si="837"/>
        <v>4.7</v>
      </c>
      <c r="AR588" s="5"/>
      <c r="AS588" s="5">
        <f t="shared" si="881"/>
        <v>78.6899999999996</v>
      </c>
      <c r="AT588" s="5">
        <f t="shared" si="903"/>
        <v>76.653000000000063</v>
      </c>
      <c r="AU588" s="5">
        <f t="shared" si="889"/>
        <v>33.159999999999854</v>
      </c>
      <c r="AV588" s="5">
        <f t="shared" si="892"/>
        <v>0.8000000000001819</v>
      </c>
      <c r="AW588" s="5">
        <f t="shared" si="890"/>
        <v>3</v>
      </c>
      <c r="AZ588" s="4">
        <f t="shared" si="827"/>
        <v>0.23817167316364651</v>
      </c>
      <c r="BA588" s="5">
        <f t="shared" si="833"/>
        <v>0</v>
      </c>
      <c r="BB588" s="4">
        <f t="shared" si="828"/>
        <v>0.1745329117562501</v>
      </c>
      <c r="BD588" s="5">
        <v>10.239999999999782</v>
      </c>
      <c r="BE588" s="4">
        <v>1</v>
      </c>
      <c r="BJ588" s="5">
        <v>196.44999999999982</v>
      </c>
      <c r="BK588" s="5">
        <v>22.710000000000036</v>
      </c>
      <c r="BL588" s="5">
        <v>29.699999999999818</v>
      </c>
      <c r="BM588" s="5">
        <v>2</v>
      </c>
      <c r="BR588">
        <v>-41</v>
      </c>
      <c r="BS588">
        <v>-45</v>
      </c>
    </row>
    <row r="589" spans="1:71">
      <c r="A589" s="7">
        <v>37378</v>
      </c>
      <c r="B589" s="6">
        <v>5043.01</v>
      </c>
      <c r="C589" s="6">
        <v>5066.97</v>
      </c>
      <c r="D589" s="6">
        <v>4952.16</v>
      </c>
      <c r="E589" s="6">
        <v>4964.5600000000004</v>
      </c>
      <c r="F589" s="6">
        <v>4474.63</v>
      </c>
      <c r="G589" s="6">
        <v>4494.79</v>
      </c>
      <c r="H589" s="6">
        <v>4421.5600000000004</v>
      </c>
      <c r="I589" s="6">
        <v>4421.5600000000004</v>
      </c>
      <c r="J589" s="9">
        <f t="shared" si="874"/>
        <v>114.8100000000004</v>
      </c>
      <c r="K589" s="9">
        <f t="shared" si="901"/>
        <v>104.55750000000012</v>
      </c>
      <c r="L589" s="9">
        <f t="shared" si="878"/>
        <v>73.229999999999563</v>
      </c>
      <c r="M589" s="9">
        <f t="shared" ref="M589" si="905">AVERAGE(L578:L589)</f>
        <v>75.946666666666786</v>
      </c>
      <c r="N589" s="6" t="s">
        <v>37</v>
      </c>
      <c r="O589" s="9">
        <f t="shared" si="880"/>
        <v>543</v>
      </c>
      <c r="P589" s="4">
        <f t="shared" si="821"/>
        <v>0</v>
      </c>
      <c r="Q589" s="5">
        <f t="shared" si="822"/>
        <v>55.420000000000073</v>
      </c>
      <c r="R589" s="5">
        <f t="shared" si="823"/>
        <v>556.85500000000002</v>
      </c>
      <c r="S589" s="4">
        <f t="shared" si="824"/>
        <v>0</v>
      </c>
      <c r="T589" s="4">
        <f t="shared" si="825"/>
        <v>0</v>
      </c>
      <c r="U589" s="5">
        <f t="shared" si="817"/>
        <v>568.96800000000007</v>
      </c>
      <c r="V589" s="5">
        <f t="shared" si="818"/>
        <v>-25.968000000000075</v>
      </c>
      <c r="X589" s="5">
        <f t="shared" si="876"/>
        <v>-78.449999999999818</v>
      </c>
      <c r="Y589" s="5">
        <f t="shared" si="877"/>
        <v>-53.069999999999709</v>
      </c>
      <c r="AA589" s="5">
        <f t="shared" si="895"/>
        <v>0</v>
      </c>
      <c r="AB589" s="5">
        <f t="shared" si="896"/>
        <v>1</v>
      </c>
      <c r="AC589" s="5">
        <f t="shared" si="897"/>
        <v>1</v>
      </c>
      <c r="AF589" s="5">
        <f t="shared" si="883"/>
        <v>23.960000000000036</v>
      </c>
      <c r="AG589" s="5">
        <f t="shared" si="884"/>
        <v>25.770000000000437</v>
      </c>
      <c r="AH589" s="5">
        <f t="shared" si="885"/>
        <v>90.850000000000364</v>
      </c>
      <c r="AI589" s="5">
        <f t="shared" si="886"/>
        <v>89.039999999999964</v>
      </c>
      <c r="AJ589" s="5"/>
      <c r="AK589" s="5">
        <f t="shared" si="887"/>
        <v>23.960000000000036</v>
      </c>
      <c r="AL589" s="5">
        <f t="shared" si="809"/>
        <v>36.598000000000674</v>
      </c>
      <c r="AM589" s="5">
        <f t="shared" si="888"/>
        <v>90.850000000000364</v>
      </c>
      <c r="AN589" s="5">
        <f t="shared" si="903"/>
        <v>82.563999999999851</v>
      </c>
      <c r="AO589" s="5">
        <f t="shared" si="904"/>
        <v>1</v>
      </c>
      <c r="AP589" s="5">
        <f t="shared" si="819"/>
        <v>5</v>
      </c>
      <c r="AQ589" s="5">
        <f t="shared" si="837"/>
        <v>4.7</v>
      </c>
      <c r="AR589" s="5"/>
      <c r="AS589" s="5">
        <f t="shared" si="881"/>
        <v>89.039999999999964</v>
      </c>
      <c r="AT589" s="5">
        <f t="shared" si="903"/>
        <v>82.118000000000023</v>
      </c>
      <c r="AU589" s="5">
        <f t="shared" si="889"/>
        <v>25.770000000000437</v>
      </c>
      <c r="AV589" s="5">
        <f t="shared" si="892"/>
        <v>-1.8100000000004002</v>
      </c>
      <c r="AW589" s="5">
        <f t="shared" si="890"/>
        <v>5</v>
      </c>
      <c r="AZ589" s="4">
        <f t="shared" si="827"/>
        <v>0</v>
      </c>
      <c r="BA589" s="5">
        <f t="shared" si="833"/>
        <v>0</v>
      </c>
      <c r="BB589" s="4">
        <f t="shared" si="828"/>
        <v>0.23817167316364651</v>
      </c>
      <c r="BD589" s="5">
        <v>10.340000000000146</v>
      </c>
      <c r="BE589" s="4">
        <v>1</v>
      </c>
      <c r="BJ589" s="5">
        <v>147.22999999999956</v>
      </c>
      <c r="BK589" s="5">
        <v>114.21000000000004</v>
      </c>
      <c r="BL589" s="5">
        <v>54.090000000000146</v>
      </c>
      <c r="BM589" s="5">
        <v>2</v>
      </c>
      <c r="BR589">
        <v>-42</v>
      </c>
      <c r="BS589">
        <v>53</v>
      </c>
    </row>
    <row r="590" spans="1:71">
      <c r="A590" s="7">
        <v>37379</v>
      </c>
      <c r="B590" s="6">
        <v>4958.78</v>
      </c>
      <c r="C590" s="6">
        <v>5021.74</v>
      </c>
      <c r="D590" s="6">
        <v>4872.1899999999996</v>
      </c>
      <c r="E590" s="6">
        <v>4882.7700000000004</v>
      </c>
      <c r="F590" s="6">
        <v>4408</v>
      </c>
      <c r="G590" s="6">
        <v>4474.2700000000004</v>
      </c>
      <c r="H590" s="6">
        <v>4352.34</v>
      </c>
      <c r="I590" s="6">
        <v>4354.92</v>
      </c>
      <c r="J590" s="9">
        <f t="shared" si="874"/>
        <v>149.55000000000018</v>
      </c>
      <c r="K590" s="9">
        <f t="shared" si="901"/>
        <v>108.71333333333344</v>
      </c>
      <c r="L590" s="9">
        <f t="shared" si="878"/>
        <v>121.93000000000029</v>
      </c>
      <c r="M590" s="9">
        <f t="shared" ref="M590" si="906">AVERAGE(L579:L590)</f>
        <v>77.832500000000138</v>
      </c>
      <c r="N590" s="6" t="s">
        <v>36</v>
      </c>
      <c r="O590" s="9">
        <f t="shared" si="880"/>
        <v>527.85000000000036</v>
      </c>
      <c r="P590" s="4">
        <f t="shared" si="821"/>
        <v>0</v>
      </c>
      <c r="Q590" s="5">
        <f t="shared" si="822"/>
        <v>50.609999999999673</v>
      </c>
      <c r="R590" s="5">
        <f t="shared" si="823"/>
        <v>540.50250000000028</v>
      </c>
      <c r="S590" s="4">
        <f t="shared" si="824"/>
        <v>0</v>
      </c>
      <c r="T590" s="4">
        <f t="shared" si="825"/>
        <v>0</v>
      </c>
      <c r="U590" s="5">
        <f t="shared" si="817"/>
        <v>554.85400000000004</v>
      </c>
      <c r="V590" s="5">
        <f t="shared" si="818"/>
        <v>-27.003999999999678</v>
      </c>
      <c r="X590" s="5">
        <f t="shared" si="876"/>
        <v>-76.009999999999309</v>
      </c>
      <c r="Y590" s="5">
        <f t="shared" si="877"/>
        <v>-53.079999999999927</v>
      </c>
      <c r="AA590" s="5">
        <f t="shared" si="895"/>
        <v>0</v>
      </c>
      <c r="AB590" s="5">
        <f t="shared" si="896"/>
        <v>1</v>
      </c>
      <c r="AC590" s="5">
        <f t="shared" si="897"/>
        <v>1</v>
      </c>
      <c r="AF590" s="5">
        <f t="shared" si="883"/>
        <v>62.960000000000036</v>
      </c>
      <c r="AG590" s="5">
        <f t="shared" si="884"/>
        <v>57.179999999999382</v>
      </c>
      <c r="AH590" s="5">
        <f t="shared" si="885"/>
        <v>86.590000000000146</v>
      </c>
      <c r="AI590" s="5">
        <f t="shared" si="886"/>
        <v>92.3700000000008</v>
      </c>
      <c r="AJ590" s="5"/>
      <c r="AK590" s="5">
        <f t="shared" si="887"/>
        <v>62.960000000000036</v>
      </c>
      <c r="AL590" s="5">
        <f t="shared" ref="AL590:AL653" si="907">PERCENTILE(AK581:AK590,0.9)</f>
        <v>37.301000000000649</v>
      </c>
      <c r="AM590" s="5">
        <f t="shared" si="888"/>
        <v>86.590000000000146</v>
      </c>
      <c r="AN590" s="5">
        <f t="shared" si="903"/>
        <v>78.987999999999914</v>
      </c>
      <c r="AO590" s="5">
        <f t="shared" si="904"/>
        <v>1</v>
      </c>
      <c r="AP590" s="5">
        <f t="shared" si="819"/>
        <v>5</v>
      </c>
      <c r="AQ590" s="5">
        <f t="shared" si="837"/>
        <v>4.7</v>
      </c>
      <c r="AR590" s="5"/>
      <c r="AS590" s="5">
        <f t="shared" si="881"/>
        <v>92.3700000000008</v>
      </c>
      <c r="AT590" s="5">
        <f t="shared" si="903"/>
        <v>78.91800000000012</v>
      </c>
      <c r="AU590" s="5">
        <f t="shared" si="889"/>
        <v>57.179999999999382</v>
      </c>
      <c r="AV590" s="5">
        <f t="shared" si="892"/>
        <v>5.7800000000006548</v>
      </c>
      <c r="AW590" s="5">
        <f t="shared" si="890"/>
        <v>6</v>
      </c>
      <c r="AZ590" s="4">
        <f t="shared" si="827"/>
        <v>0</v>
      </c>
      <c r="BA590" s="5">
        <f t="shared" si="833"/>
        <v>0</v>
      </c>
      <c r="BB590" s="4">
        <f t="shared" si="828"/>
        <v>0</v>
      </c>
      <c r="BD590" s="5">
        <v>10.610000000000582</v>
      </c>
      <c r="BE590" s="4">
        <v>1</v>
      </c>
      <c r="BJ590" s="5">
        <v>96.199999999999818</v>
      </c>
      <c r="BK590" s="5">
        <v>33.380000000000109</v>
      </c>
      <c r="BL590" s="5">
        <v>43.399999999999636</v>
      </c>
      <c r="BM590" s="5">
        <v>2</v>
      </c>
      <c r="BR590">
        <v>-43</v>
      </c>
      <c r="BS590">
        <v>-47</v>
      </c>
    </row>
    <row r="591" spans="1:71">
      <c r="A591" s="7">
        <v>37382</v>
      </c>
      <c r="B591" s="6">
        <v>4884.03</v>
      </c>
      <c r="C591" s="6">
        <v>4926.78</v>
      </c>
      <c r="D591" s="6">
        <v>4876.58</v>
      </c>
      <c r="E591" s="6">
        <v>4880.67</v>
      </c>
      <c r="F591" s="6">
        <v>4361.6499999999996</v>
      </c>
      <c r="G591" s="6">
        <v>4389.7299999999996</v>
      </c>
      <c r="H591" s="6">
        <v>4338.03</v>
      </c>
      <c r="I591" s="6">
        <v>4367.26</v>
      </c>
      <c r="J591" s="9">
        <f t="shared" si="874"/>
        <v>50.199999999999818</v>
      </c>
      <c r="K591" s="9">
        <f t="shared" si="901"/>
        <v>107.31000000000002</v>
      </c>
      <c r="L591" s="9">
        <f t="shared" si="878"/>
        <v>51.699999999999818</v>
      </c>
      <c r="M591" s="9">
        <f t="shared" ref="M591" si="908">AVERAGE(L580:L591)</f>
        <v>77.218333333333405</v>
      </c>
      <c r="N591" s="6" t="s">
        <v>36</v>
      </c>
      <c r="O591" s="9">
        <f t="shared" si="880"/>
        <v>513.40999999999985</v>
      </c>
      <c r="P591" s="4">
        <f t="shared" si="821"/>
        <v>0</v>
      </c>
      <c r="Q591" s="5">
        <f t="shared" si="822"/>
        <v>65.050000000000182</v>
      </c>
      <c r="R591" s="5">
        <f t="shared" si="823"/>
        <v>529.6724999999999</v>
      </c>
      <c r="S591" s="4">
        <f t="shared" si="824"/>
        <v>0</v>
      </c>
      <c r="T591" s="4">
        <f t="shared" si="825"/>
        <v>0</v>
      </c>
      <c r="U591" s="5">
        <f t="shared" si="817"/>
        <v>548.07600000000002</v>
      </c>
      <c r="V591" s="5">
        <f t="shared" si="818"/>
        <v>-34.666000000000167</v>
      </c>
      <c r="X591" s="5">
        <f t="shared" si="876"/>
        <v>-3.3599999999996726</v>
      </c>
      <c r="Y591" s="5">
        <f t="shared" si="877"/>
        <v>5.6100000000005821</v>
      </c>
      <c r="AA591" s="5">
        <f t="shared" si="895"/>
        <v>0</v>
      </c>
      <c r="AB591" s="5">
        <f t="shared" si="896"/>
        <v>0</v>
      </c>
      <c r="AC591" s="5">
        <f t="shared" si="897"/>
        <v>0</v>
      </c>
      <c r="AF591" s="5">
        <f t="shared" si="883"/>
        <v>42.75</v>
      </c>
      <c r="AG591" s="5">
        <f t="shared" si="884"/>
        <v>44.009999999999309</v>
      </c>
      <c r="AH591" s="5">
        <f t="shared" si="885"/>
        <v>7.4499999999998181</v>
      </c>
      <c r="AI591" s="5">
        <f t="shared" si="886"/>
        <v>6.1900000000005093</v>
      </c>
      <c r="AJ591" s="5"/>
      <c r="AK591" s="5">
        <f t="shared" si="887"/>
        <v>7.4499999999998181</v>
      </c>
      <c r="AL591" s="5">
        <f t="shared" si="907"/>
        <v>37.301000000000649</v>
      </c>
      <c r="AM591" s="5">
        <f t="shared" si="888"/>
        <v>42.75</v>
      </c>
      <c r="AN591" s="5">
        <f t="shared" si="903"/>
        <v>79.136999999999986</v>
      </c>
      <c r="AO591" s="5">
        <f t="shared" si="904"/>
        <v>0</v>
      </c>
      <c r="AP591" s="5">
        <f t="shared" si="819"/>
        <v>5</v>
      </c>
      <c r="AQ591" s="5">
        <f t="shared" si="837"/>
        <v>4.7</v>
      </c>
      <c r="AR591" s="5"/>
      <c r="AS591" s="5">
        <f t="shared" si="881"/>
        <v>44.009999999999309</v>
      </c>
      <c r="AT591" s="5">
        <f t="shared" si="903"/>
        <v>79.253000000000071</v>
      </c>
      <c r="AU591" s="5">
        <f t="shared" si="889"/>
        <v>6.1900000000005093</v>
      </c>
      <c r="AV591" s="5">
        <f t="shared" si="892"/>
        <v>-1.2599999999993088</v>
      </c>
      <c r="AW591" s="5">
        <f t="shared" si="890"/>
        <v>2</v>
      </c>
      <c r="AZ591" s="4">
        <f t="shared" si="827"/>
        <v>0</v>
      </c>
      <c r="BA591" s="5">
        <f t="shared" si="833"/>
        <v>0</v>
      </c>
      <c r="BB591" s="4">
        <f t="shared" si="828"/>
        <v>0</v>
      </c>
      <c r="BD591" s="5">
        <v>10.710000000000946</v>
      </c>
      <c r="BE591" s="4">
        <v>1</v>
      </c>
      <c r="BJ591" s="5">
        <v>204.84999999999945</v>
      </c>
      <c r="BK591" s="5">
        <v>-41.349999999999454</v>
      </c>
      <c r="BL591" s="5">
        <v>63</v>
      </c>
      <c r="BM591" s="5">
        <v>2</v>
      </c>
      <c r="BR591">
        <v>7</v>
      </c>
      <c r="BS591">
        <v>6</v>
      </c>
    </row>
    <row r="592" spans="1:71">
      <c r="A592" s="7">
        <v>37383</v>
      </c>
      <c r="B592" s="6">
        <v>4875.3500000000004</v>
      </c>
      <c r="C592" s="6">
        <v>4892.43</v>
      </c>
      <c r="D592" s="6">
        <v>4773.49</v>
      </c>
      <c r="E592" s="6">
        <v>4872.41</v>
      </c>
      <c r="F592" s="6">
        <v>4324.3999999999996</v>
      </c>
      <c r="G592" s="6">
        <v>4342.66</v>
      </c>
      <c r="H592" s="6">
        <v>4239.72</v>
      </c>
      <c r="I592" s="6">
        <v>4296.3999999999996</v>
      </c>
      <c r="J592" s="9">
        <f t="shared" si="874"/>
        <v>118.94000000000051</v>
      </c>
      <c r="K592" s="9">
        <f t="shared" si="901"/>
        <v>102.36500000000008</v>
      </c>
      <c r="L592" s="9">
        <f t="shared" si="878"/>
        <v>127.53999999999996</v>
      </c>
      <c r="M592" s="9">
        <f t="shared" ref="M592" si="909">AVERAGE(L581:L592)</f>
        <v>81.830833333333359</v>
      </c>
      <c r="N592" s="6" t="s">
        <v>36</v>
      </c>
      <c r="O592" s="9">
        <f t="shared" si="880"/>
        <v>576.01000000000022</v>
      </c>
      <c r="P592" s="4">
        <f t="shared" si="821"/>
        <v>0.96233666410453789</v>
      </c>
      <c r="Q592" s="5">
        <f t="shared" si="822"/>
        <v>65.050000000000182</v>
      </c>
      <c r="R592" s="5">
        <f t="shared" si="823"/>
        <v>529.6724999999999</v>
      </c>
      <c r="S592" s="4">
        <f t="shared" si="824"/>
        <v>0.96233666410453789</v>
      </c>
      <c r="T592" s="4">
        <f t="shared" si="825"/>
        <v>0.52724669418007342</v>
      </c>
      <c r="U592" s="5">
        <f t="shared" si="817"/>
        <v>547.74600000000009</v>
      </c>
      <c r="V592" s="5">
        <f t="shared" si="818"/>
        <v>28.264000000000124</v>
      </c>
      <c r="X592" s="5">
        <f t="shared" si="876"/>
        <v>-2.9400000000005093</v>
      </c>
      <c r="Y592" s="5">
        <f t="shared" si="877"/>
        <v>-28</v>
      </c>
      <c r="AA592" s="5">
        <f t="shared" si="895"/>
        <v>0</v>
      </c>
      <c r="AB592" s="5">
        <f t="shared" si="896"/>
        <v>1</v>
      </c>
      <c r="AC592" s="5">
        <f t="shared" si="897"/>
        <v>1</v>
      </c>
      <c r="AF592" s="5">
        <f t="shared" si="883"/>
        <v>17.079999999999927</v>
      </c>
      <c r="AG592" s="5">
        <f t="shared" si="884"/>
        <v>11.760000000000218</v>
      </c>
      <c r="AH592" s="5">
        <f t="shared" si="885"/>
        <v>101.86000000000058</v>
      </c>
      <c r="AI592" s="5">
        <f t="shared" si="886"/>
        <v>107.18000000000029</v>
      </c>
      <c r="AJ592" s="5"/>
      <c r="AK592" s="5">
        <f t="shared" si="887"/>
        <v>17.079999999999927</v>
      </c>
      <c r="AL592" s="5">
        <f t="shared" si="907"/>
        <v>37.301000000000649</v>
      </c>
      <c r="AM592" s="5">
        <f t="shared" si="888"/>
        <v>101.86000000000058</v>
      </c>
      <c r="AN592" s="5">
        <f t="shared" si="903"/>
        <v>78.149000000000072</v>
      </c>
      <c r="AO592" s="5">
        <f t="shared" si="904"/>
        <v>1</v>
      </c>
      <c r="AP592" s="5">
        <f t="shared" si="819"/>
        <v>5</v>
      </c>
      <c r="AQ592" s="5">
        <f t="shared" si="837"/>
        <v>4.7</v>
      </c>
      <c r="AR592" s="5"/>
      <c r="AS592" s="5">
        <f t="shared" si="881"/>
        <v>107.18000000000029</v>
      </c>
      <c r="AT592" s="5">
        <f t="shared" si="903"/>
        <v>78.8840000000001</v>
      </c>
      <c r="AU592" s="5">
        <f t="shared" si="889"/>
        <v>11.760000000000218</v>
      </c>
      <c r="AV592" s="5">
        <f t="shared" si="892"/>
        <v>5.319999999999709</v>
      </c>
      <c r="AW592" s="5">
        <f t="shared" si="890"/>
        <v>3</v>
      </c>
      <c r="AZ592" s="4">
        <f t="shared" si="827"/>
        <v>0.52724669418007342</v>
      </c>
      <c r="BA592" s="5">
        <f t="shared" si="833"/>
        <v>0</v>
      </c>
      <c r="BB592" s="4">
        <f t="shared" si="828"/>
        <v>0</v>
      </c>
      <c r="BD592" s="5">
        <v>10.7199999999998</v>
      </c>
      <c r="BE592" s="4">
        <v>1</v>
      </c>
      <c r="BJ592" s="5">
        <v>131.06999999999971</v>
      </c>
      <c r="BK592" s="5">
        <v>62.430000000000291</v>
      </c>
      <c r="BL592" s="5">
        <v>60.229999999999563</v>
      </c>
      <c r="BM592" s="5">
        <v>2</v>
      </c>
      <c r="BR592">
        <v>102</v>
      </c>
      <c r="BS592">
        <v>-49</v>
      </c>
    </row>
    <row r="593" spans="1:71">
      <c r="A593" s="7">
        <v>37384</v>
      </c>
      <c r="B593" s="6">
        <v>4878.74</v>
      </c>
      <c r="C593" s="6">
        <v>5028.59</v>
      </c>
      <c r="D593" s="6">
        <v>4878.74</v>
      </c>
      <c r="E593" s="6">
        <v>5028.59</v>
      </c>
      <c r="F593" s="6">
        <v>4335.38</v>
      </c>
      <c r="G593" s="6">
        <v>4404.0200000000004</v>
      </c>
      <c r="H593" s="6">
        <v>4335.38</v>
      </c>
      <c r="I593" s="6">
        <v>4404.0200000000004</v>
      </c>
      <c r="J593" s="9">
        <f t="shared" si="874"/>
        <v>156.18000000000029</v>
      </c>
      <c r="K593" s="9">
        <f t="shared" si="901"/>
        <v>109.82833333333345</v>
      </c>
      <c r="L593" s="9">
        <f t="shared" si="878"/>
        <v>107.6200000000008</v>
      </c>
      <c r="M593" s="9">
        <f t="shared" ref="M593" si="910">AVERAGE(L582:L593)</f>
        <v>85.42416666666675</v>
      </c>
      <c r="N593" s="6" t="s">
        <v>37</v>
      </c>
      <c r="O593" s="9">
        <f t="shared" si="880"/>
        <v>624.56999999999971</v>
      </c>
      <c r="P593" s="4">
        <f t="shared" si="821"/>
        <v>1</v>
      </c>
      <c r="Q593" s="5">
        <f t="shared" si="822"/>
        <v>111.15999999999985</v>
      </c>
      <c r="R593" s="5">
        <f t="shared" si="823"/>
        <v>541.19999999999982</v>
      </c>
      <c r="S593" s="4">
        <f t="shared" si="824"/>
        <v>1</v>
      </c>
      <c r="T593" s="4">
        <f t="shared" si="825"/>
        <v>1</v>
      </c>
      <c r="U593" s="5">
        <f t="shared" si="817"/>
        <v>556.96800000000007</v>
      </c>
      <c r="V593" s="5">
        <f t="shared" si="818"/>
        <v>67.601999999999634</v>
      </c>
      <c r="X593" s="5">
        <f t="shared" si="876"/>
        <v>149.85000000000036</v>
      </c>
      <c r="Y593" s="5">
        <f t="shared" si="877"/>
        <v>68.640000000000327</v>
      </c>
      <c r="AA593" s="5">
        <f t="shared" si="895"/>
        <v>1</v>
      </c>
      <c r="AB593" s="5">
        <f t="shared" si="896"/>
        <v>0</v>
      </c>
      <c r="AC593" s="5">
        <f t="shared" si="897"/>
        <v>1</v>
      </c>
      <c r="AF593" s="5">
        <f t="shared" si="883"/>
        <v>149.85000000000036</v>
      </c>
      <c r="AG593" s="5">
        <f t="shared" si="884"/>
        <v>156.18000000000029</v>
      </c>
      <c r="AH593" s="5">
        <f t="shared" si="885"/>
        <v>0</v>
      </c>
      <c r="AI593" s="5">
        <f t="shared" si="886"/>
        <v>-6.3299999999999272</v>
      </c>
      <c r="AJ593" s="5"/>
      <c r="AK593" s="5">
        <f t="shared" si="887"/>
        <v>0</v>
      </c>
      <c r="AL593" s="5">
        <f t="shared" si="907"/>
        <v>36.860000000000028</v>
      </c>
      <c r="AM593" s="5">
        <f t="shared" si="888"/>
        <v>149.85000000000036</v>
      </c>
      <c r="AN593" s="5">
        <f t="shared" si="903"/>
        <v>86.748000000000133</v>
      </c>
      <c r="AO593" s="5">
        <f t="shared" si="904"/>
        <v>1</v>
      </c>
      <c r="AP593" s="5">
        <f t="shared" si="819"/>
        <v>6</v>
      </c>
      <c r="AQ593" s="5">
        <f t="shared" si="837"/>
        <v>4.8</v>
      </c>
      <c r="AR593" s="5"/>
      <c r="AS593" s="5">
        <f t="shared" si="881"/>
        <v>156.18000000000029</v>
      </c>
      <c r="AT593" s="5">
        <f t="shared" si="903"/>
        <v>88.74100000000017</v>
      </c>
      <c r="AU593" s="5">
        <f t="shared" si="889"/>
        <v>-6.3299999999999272</v>
      </c>
      <c r="AV593" s="5">
        <f t="shared" si="892"/>
        <v>-6.3299999999999272</v>
      </c>
      <c r="AW593" s="5">
        <f t="shared" si="890"/>
        <v>4</v>
      </c>
      <c r="AZ593" s="4">
        <f t="shared" si="827"/>
        <v>1</v>
      </c>
      <c r="BA593" s="5">
        <f t="shared" si="833"/>
        <v>0</v>
      </c>
      <c r="BB593" s="4">
        <f t="shared" si="828"/>
        <v>0.52724669418007342</v>
      </c>
      <c r="BD593" s="5">
        <v>10.75</v>
      </c>
      <c r="BE593" s="4">
        <v>1</v>
      </c>
      <c r="BJ593" s="5">
        <v>122.9399999999996</v>
      </c>
      <c r="BK593" s="5">
        <v>59.039999999999964</v>
      </c>
      <c r="BL593" s="5">
        <v>40.240000000000691</v>
      </c>
      <c r="BM593" s="5">
        <v>2</v>
      </c>
      <c r="BR593">
        <v>150</v>
      </c>
      <c r="BS593">
        <v>-51</v>
      </c>
    </row>
    <row r="594" spans="1:71">
      <c r="A594" s="7">
        <v>37385</v>
      </c>
      <c r="B594" s="6">
        <v>5023.9799999999996</v>
      </c>
      <c r="C594" s="6">
        <v>5026.09</v>
      </c>
      <c r="D594" s="6">
        <v>4952.41</v>
      </c>
      <c r="E594" s="6">
        <v>4966.4799999999996</v>
      </c>
      <c r="F594" s="6">
        <v>4426.45</v>
      </c>
      <c r="G594" s="6">
        <v>4428.6499999999996</v>
      </c>
      <c r="H594" s="6">
        <v>4373.54</v>
      </c>
      <c r="I594" s="6">
        <v>4386.8599999999997</v>
      </c>
      <c r="J594" s="9">
        <f t="shared" si="874"/>
        <v>76.180000000000291</v>
      </c>
      <c r="K594" s="9">
        <f t="shared" si="901"/>
        <v>106.86500000000017</v>
      </c>
      <c r="L594" s="9">
        <f t="shared" si="878"/>
        <v>55.109999999999673</v>
      </c>
      <c r="M594" s="9">
        <f t="shared" ref="M594" si="911">AVERAGE(L583:L594)</f>
        <v>83.072500000000062</v>
      </c>
      <c r="N594" s="6" t="s">
        <v>37</v>
      </c>
      <c r="O594" s="9">
        <f t="shared" si="880"/>
        <v>579.61999999999989</v>
      </c>
      <c r="P594" s="4">
        <f t="shared" si="821"/>
        <v>0.5956279237135671</v>
      </c>
      <c r="Q594" s="5">
        <f t="shared" si="822"/>
        <v>111.15999999999985</v>
      </c>
      <c r="R594" s="5">
        <f t="shared" si="823"/>
        <v>541.19999999999982</v>
      </c>
      <c r="S594" s="4">
        <f t="shared" si="824"/>
        <v>0.5956279237135671</v>
      </c>
      <c r="T594" s="4">
        <f t="shared" si="825"/>
        <v>0.5956279237135671</v>
      </c>
      <c r="U594" s="5">
        <f t="shared" si="817"/>
        <v>564.29200000000003</v>
      </c>
      <c r="V594" s="5">
        <f t="shared" si="818"/>
        <v>15.327999999999861</v>
      </c>
      <c r="X594" s="5">
        <f t="shared" si="876"/>
        <v>-57.5</v>
      </c>
      <c r="Y594" s="5">
        <f t="shared" si="877"/>
        <v>-39.590000000000146</v>
      </c>
      <c r="AA594" s="5">
        <f t="shared" si="895"/>
        <v>0</v>
      </c>
      <c r="AB594" s="5">
        <f t="shared" si="896"/>
        <v>1</v>
      </c>
      <c r="AC594" s="5">
        <f t="shared" si="897"/>
        <v>1</v>
      </c>
      <c r="AF594" s="5">
        <f t="shared" si="883"/>
        <v>2.1100000000005821</v>
      </c>
      <c r="AG594" s="5">
        <f t="shared" si="884"/>
        <v>-2.5</v>
      </c>
      <c r="AH594" s="5">
        <f t="shared" si="885"/>
        <v>71.569999999999709</v>
      </c>
      <c r="AI594" s="5">
        <f t="shared" si="886"/>
        <v>76.180000000000291</v>
      </c>
      <c r="AJ594" s="5"/>
      <c r="AK594" s="5">
        <f t="shared" si="887"/>
        <v>2.1100000000005821</v>
      </c>
      <c r="AL594" s="5">
        <f t="shared" si="907"/>
        <v>36.860000000000028</v>
      </c>
      <c r="AM594" s="5">
        <f t="shared" si="888"/>
        <v>71.569999999999709</v>
      </c>
      <c r="AN594" s="5">
        <f t="shared" si="903"/>
        <v>89.611000000000061</v>
      </c>
      <c r="AO594" s="5">
        <f t="shared" si="904"/>
        <v>0</v>
      </c>
      <c r="AP594" s="5">
        <f t="shared" si="819"/>
        <v>6</v>
      </c>
      <c r="AQ594" s="5">
        <f t="shared" si="837"/>
        <v>5</v>
      </c>
      <c r="AR594" s="5"/>
      <c r="AS594" s="5">
        <f t="shared" si="881"/>
        <v>76.180000000000291</v>
      </c>
      <c r="AT594" s="5">
        <f t="shared" si="903"/>
        <v>91.568000000000126</v>
      </c>
      <c r="AU594" s="5">
        <f t="shared" si="889"/>
        <v>-2.5</v>
      </c>
      <c r="AV594" s="5">
        <f t="shared" si="892"/>
        <v>4.6100000000005821</v>
      </c>
      <c r="AW594" s="5">
        <f t="shared" si="890"/>
        <v>5</v>
      </c>
      <c r="AZ594" s="4">
        <f t="shared" si="827"/>
        <v>0.5956279237135671</v>
      </c>
      <c r="BA594" s="5">
        <f t="shared" si="833"/>
        <v>-44.949999999999818</v>
      </c>
      <c r="BB594" s="4">
        <f t="shared" si="828"/>
        <v>1</v>
      </c>
      <c r="BD594" s="5">
        <v>10.759999999999764</v>
      </c>
      <c r="BE594" s="4">
        <v>1</v>
      </c>
      <c r="BJ594" s="5">
        <v>202.1899999999996</v>
      </c>
      <c r="BK594" s="5">
        <v>-28.539999999999964</v>
      </c>
      <c r="BL594" s="5">
        <v>33.149999999999636</v>
      </c>
      <c r="BM594" s="5">
        <v>2</v>
      </c>
      <c r="BR594">
        <v>-43</v>
      </c>
      <c r="BS594">
        <v>40</v>
      </c>
    </row>
    <row r="595" spans="1:71">
      <c r="A595" s="7">
        <v>37386</v>
      </c>
      <c r="B595" s="6">
        <v>4961.03</v>
      </c>
      <c r="C595" s="6">
        <v>4964.1400000000003</v>
      </c>
      <c r="D595" s="6">
        <v>4849.09</v>
      </c>
      <c r="E595" s="6">
        <v>4871.7</v>
      </c>
      <c r="F595" s="6">
        <v>4365.46</v>
      </c>
      <c r="G595" s="6">
        <v>4391.54</v>
      </c>
      <c r="H595" s="6">
        <v>4324.43</v>
      </c>
      <c r="I595" s="6">
        <v>4329.84</v>
      </c>
      <c r="J595" s="9">
        <f t="shared" si="874"/>
        <v>117.38999999999942</v>
      </c>
      <c r="K595" s="9">
        <f t="shared" si="901"/>
        <v>108.45500000000008</v>
      </c>
      <c r="L595" s="9">
        <f t="shared" si="878"/>
        <v>67.109999999999673</v>
      </c>
      <c r="M595" s="9">
        <f t="shared" ref="M595" si="912">AVERAGE(L584:L595)</f>
        <v>83.091666666666697</v>
      </c>
      <c r="N595" s="6" t="s">
        <v>36</v>
      </c>
      <c r="O595" s="9">
        <f t="shared" si="880"/>
        <v>541.85999999999967</v>
      </c>
      <c r="P595" s="4">
        <f t="shared" si="821"/>
        <v>0.25593738754947692</v>
      </c>
      <c r="Q595" s="5">
        <f t="shared" si="822"/>
        <v>111.15999999999985</v>
      </c>
      <c r="R595" s="5">
        <f t="shared" si="823"/>
        <v>541.19999999999982</v>
      </c>
      <c r="S595" s="4">
        <f t="shared" si="824"/>
        <v>0.25593738754947692</v>
      </c>
      <c r="T595" s="4">
        <f t="shared" si="825"/>
        <v>0.25593738754947692</v>
      </c>
      <c r="U595" s="5">
        <f t="shared" si="817"/>
        <v>567.09399999999982</v>
      </c>
      <c r="V595" s="5">
        <f t="shared" si="818"/>
        <v>-25.234000000000151</v>
      </c>
      <c r="X595" s="5">
        <f t="shared" si="876"/>
        <v>-89.329999999999927</v>
      </c>
      <c r="Y595" s="5">
        <f t="shared" si="877"/>
        <v>-35.619999999999891</v>
      </c>
      <c r="AA595" s="5">
        <f t="shared" si="895"/>
        <v>0</v>
      </c>
      <c r="AB595" s="5">
        <f t="shared" si="896"/>
        <v>1</v>
      </c>
      <c r="AC595" s="5">
        <f t="shared" si="897"/>
        <v>1</v>
      </c>
      <c r="AF595" s="5">
        <f t="shared" si="883"/>
        <v>3.1100000000005821</v>
      </c>
      <c r="AG595" s="5">
        <f t="shared" si="884"/>
        <v>-2.339999999999236</v>
      </c>
      <c r="AH595" s="5">
        <f t="shared" si="885"/>
        <v>111.9399999999996</v>
      </c>
      <c r="AI595" s="5">
        <f t="shared" si="886"/>
        <v>117.38999999999942</v>
      </c>
      <c r="AJ595" s="5"/>
      <c r="AK595" s="5">
        <f t="shared" si="887"/>
        <v>3.1100000000005821</v>
      </c>
      <c r="AL595" s="5">
        <f t="shared" si="907"/>
        <v>36.860000000000028</v>
      </c>
      <c r="AM595" s="5">
        <f t="shared" si="888"/>
        <v>111.9399999999996</v>
      </c>
      <c r="AN595" s="5">
        <f t="shared" si="903"/>
        <v>86.224999999999994</v>
      </c>
      <c r="AO595" s="5">
        <f t="shared" si="904"/>
        <v>1</v>
      </c>
      <c r="AP595" s="5">
        <f t="shared" si="819"/>
        <v>6</v>
      </c>
      <c r="AQ595" s="5">
        <f t="shared" si="837"/>
        <v>5.2</v>
      </c>
      <c r="AR595" s="5"/>
      <c r="AS595" s="5">
        <f t="shared" si="881"/>
        <v>117.38999999999942</v>
      </c>
      <c r="AT595" s="5">
        <f t="shared" si="903"/>
        <v>88.578999999999994</v>
      </c>
      <c r="AU595" s="5">
        <f t="shared" si="889"/>
        <v>-2.339999999999236</v>
      </c>
      <c r="AV595" s="5">
        <f t="shared" si="892"/>
        <v>5.4499999999998181</v>
      </c>
      <c r="AW595" s="5">
        <f t="shared" si="890"/>
        <v>6</v>
      </c>
      <c r="AZ595" s="4">
        <f t="shared" si="827"/>
        <v>0.25593738754947692</v>
      </c>
      <c r="BA595" s="5">
        <f t="shared" si="833"/>
        <v>0</v>
      </c>
      <c r="BB595" s="4">
        <f t="shared" si="828"/>
        <v>0.5956279237135671</v>
      </c>
      <c r="BD595" s="5">
        <v>10.799999999999727</v>
      </c>
      <c r="BE595" s="4">
        <v>1</v>
      </c>
      <c r="BJ595" s="5">
        <v>261.64000000000033</v>
      </c>
      <c r="BK595" s="5">
        <v>-80.130000000000109</v>
      </c>
      <c r="BL595" s="5">
        <v>84.319999999999709</v>
      </c>
      <c r="BM595" s="5">
        <v>2</v>
      </c>
      <c r="BR595">
        <v>112</v>
      </c>
      <c r="BS595">
        <v>-36</v>
      </c>
    </row>
    <row r="596" spans="1:71">
      <c r="A596" s="7">
        <v>37389</v>
      </c>
      <c r="B596" s="6">
        <v>4861.1499999999996</v>
      </c>
      <c r="C596" s="6">
        <v>4988.3999999999996</v>
      </c>
      <c r="D596" s="6">
        <v>4832.8599999999997</v>
      </c>
      <c r="E596" s="6">
        <v>4975.4799999999996</v>
      </c>
      <c r="F596" s="6">
        <v>4291.53</v>
      </c>
      <c r="G596" s="6">
        <v>4377.09</v>
      </c>
      <c r="H596" s="6">
        <v>4281.95</v>
      </c>
      <c r="I596" s="6">
        <v>4375.3900000000003</v>
      </c>
      <c r="J596" s="9">
        <f t="shared" si="874"/>
        <v>155.53999999999996</v>
      </c>
      <c r="K596" s="9">
        <f t="shared" si="901"/>
        <v>115.05083333333339</v>
      </c>
      <c r="L596" s="9">
        <f t="shared" si="878"/>
        <v>95.140000000000327</v>
      </c>
      <c r="M596" s="9">
        <f t="shared" ref="M596" si="913">AVERAGE(L585:L596)</f>
        <v>85.053333333333356</v>
      </c>
      <c r="N596" s="6" t="s">
        <v>36</v>
      </c>
      <c r="O596" s="9">
        <f t="shared" si="880"/>
        <v>600.08999999999924</v>
      </c>
      <c r="P596" s="4">
        <f t="shared" si="821"/>
        <v>0.70402611534275827</v>
      </c>
      <c r="Q596" s="5">
        <f t="shared" si="822"/>
        <v>82.710000000000036</v>
      </c>
      <c r="R596" s="5">
        <f t="shared" si="823"/>
        <v>562.53749999999968</v>
      </c>
      <c r="S596" s="4">
        <f t="shared" si="824"/>
        <v>0.77977689816480289</v>
      </c>
      <c r="T596" s="4">
        <f t="shared" si="825"/>
        <v>0.77977689816480289</v>
      </c>
      <c r="U596" s="5">
        <f t="shared" si="817"/>
        <v>584.42999999999972</v>
      </c>
      <c r="V596" s="5">
        <f t="shared" si="818"/>
        <v>15.659999999999513</v>
      </c>
      <c r="X596" s="5">
        <f t="shared" si="876"/>
        <v>114.32999999999993</v>
      </c>
      <c r="Y596" s="5">
        <f t="shared" si="877"/>
        <v>83.860000000000582</v>
      </c>
      <c r="AA596" s="5">
        <f t="shared" si="895"/>
        <v>1</v>
      </c>
      <c r="AB596" s="5">
        <f t="shared" si="896"/>
        <v>0</v>
      </c>
      <c r="AC596" s="5">
        <f t="shared" si="897"/>
        <v>1</v>
      </c>
      <c r="AF596" s="5">
        <f t="shared" si="883"/>
        <v>127.25</v>
      </c>
      <c r="AG596" s="5">
        <f t="shared" si="884"/>
        <v>116.69999999999982</v>
      </c>
      <c r="AH596" s="5">
        <f t="shared" si="885"/>
        <v>28.289999999999964</v>
      </c>
      <c r="AI596" s="5">
        <f t="shared" si="886"/>
        <v>38.840000000000146</v>
      </c>
      <c r="AJ596" s="5"/>
      <c r="AK596" s="5">
        <f t="shared" si="887"/>
        <v>28.289999999999964</v>
      </c>
      <c r="AL596" s="5">
        <f t="shared" si="907"/>
        <v>36.860000000000028</v>
      </c>
      <c r="AM596" s="5">
        <f t="shared" si="888"/>
        <v>127.25</v>
      </c>
      <c r="AN596" s="5">
        <f t="shared" si="903"/>
        <v>90.932999999999993</v>
      </c>
      <c r="AO596" s="5">
        <f t="shared" si="904"/>
        <v>1</v>
      </c>
      <c r="AP596" s="5">
        <f t="shared" si="819"/>
        <v>6</v>
      </c>
      <c r="AQ596" s="5">
        <f t="shared" si="837"/>
        <v>5.3</v>
      </c>
      <c r="AR596" s="5"/>
      <c r="AS596" s="5">
        <f t="shared" si="881"/>
        <v>116.69999999999982</v>
      </c>
      <c r="AT596" s="5">
        <f t="shared" si="903"/>
        <v>93.269999999999982</v>
      </c>
      <c r="AU596" s="5">
        <f t="shared" si="889"/>
        <v>38.840000000000146</v>
      </c>
      <c r="AV596" s="5">
        <f t="shared" si="892"/>
        <v>10.550000000000182</v>
      </c>
      <c r="AW596" s="5">
        <f t="shared" si="890"/>
        <v>2</v>
      </c>
      <c r="AZ596" s="4">
        <f t="shared" si="827"/>
        <v>0.77977689816480289</v>
      </c>
      <c r="BA596" s="5">
        <f t="shared" si="833"/>
        <v>0</v>
      </c>
      <c r="BB596" s="4">
        <f t="shared" si="828"/>
        <v>0.25593738754947692</v>
      </c>
      <c r="BD596" s="5">
        <v>11</v>
      </c>
      <c r="BE596" s="4">
        <v>1</v>
      </c>
      <c r="BJ596" s="5">
        <v>89.359999999999673</v>
      </c>
      <c r="BK596" s="5">
        <v>-5.7399999999997817</v>
      </c>
      <c r="BL596" s="5">
        <v>57.1899999999996</v>
      </c>
      <c r="BM596" s="5">
        <v>2</v>
      </c>
      <c r="BR596">
        <v>-46</v>
      </c>
      <c r="BS596">
        <v>84</v>
      </c>
    </row>
    <row r="597" spans="1:71">
      <c r="A597" s="7">
        <v>37390</v>
      </c>
      <c r="B597" s="6">
        <v>4981.88</v>
      </c>
      <c r="C597" s="6">
        <v>5068.42</v>
      </c>
      <c r="D597" s="6">
        <v>4956.01</v>
      </c>
      <c r="E597" s="6">
        <v>5049.08</v>
      </c>
      <c r="F597" s="6">
        <v>4392.42</v>
      </c>
      <c r="G597" s="6">
        <v>4463.45</v>
      </c>
      <c r="H597" s="6">
        <v>4359.59</v>
      </c>
      <c r="I597" s="6">
        <v>4447.12</v>
      </c>
      <c r="J597" s="9">
        <f t="shared" si="874"/>
        <v>112.40999999999985</v>
      </c>
      <c r="K597" s="9">
        <f t="shared" si="901"/>
        <v>111.57500000000005</v>
      </c>
      <c r="L597" s="9">
        <f t="shared" si="878"/>
        <v>103.85999999999967</v>
      </c>
      <c r="M597" s="9">
        <f t="shared" ref="M597" si="914">AVERAGE(L586:L597)</f>
        <v>83.189166666666708</v>
      </c>
      <c r="N597" s="6" t="s">
        <v>37</v>
      </c>
      <c r="O597" s="9">
        <f t="shared" si="880"/>
        <v>601.96</v>
      </c>
      <c r="P597" s="4">
        <f t="shared" si="821"/>
        <v>0.72663523153186238</v>
      </c>
      <c r="Q597" s="5">
        <f t="shared" si="822"/>
        <v>82.710000000000036</v>
      </c>
      <c r="R597" s="5">
        <f t="shared" si="823"/>
        <v>562.53749999999968</v>
      </c>
      <c r="S597" s="4">
        <f t="shared" si="824"/>
        <v>0.79659949622166515</v>
      </c>
      <c r="T597" s="4">
        <f t="shared" si="825"/>
        <v>0.79659949622166515</v>
      </c>
      <c r="U597" s="5">
        <f t="shared" ref="U597:U660" si="915">AVERAGE(O593:O597)</f>
        <v>589.61999999999966</v>
      </c>
      <c r="V597" s="5">
        <f t="shared" ref="V597:V660" si="916">O597-U597</f>
        <v>12.340000000000373</v>
      </c>
      <c r="X597" s="5">
        <f t="shared" si="876"/>
        <v>67.199999999999818</v>
      </c>
      <c r="Y597" s="5">
        <f t="shared" si="877"/>
        <v>54.699999999999818</v>
      </c>
      <c r="AA597" s="5">
        <f t="shared" si="895"/>
        <v>1</v>
      </c>
      <c r="AB597" s="5">
        <f t="shared" si="896"/>
        <v>0</v>
      </c>
      <c r="AC597" s="5">
        <f t="shared" si="897"/>
        <v>1</v>
      </c>
      <c r="AF597" s="5">
        <f t="shared" si="883"/>
        <v>86.539999999999964</v>
      </c>
      <c r="AG597" s="5">
        <f t="shared" si="884"/>
        <v>92.940000000000509</v>
      </c>
      <c r="AH597" s="5">
        <f t="shared" si="885"/>
        <v>25.869999999999891</v>
      </c>
      <c r="AI597" s="5">
        <f t="shared" si="886"/>
        <v>19.469999999999345</v>
      </c>
      <c r="AJ597" s="5"/>
      <c r="AK597" s="5">
        <f t="shared" si="887"/>
        <v>25.869999999999891</v>
      </c>
      <c r="AL597" s="5">
        <f t="shared" si="907"/>
        <v>36.860000000000028</v>
      </c>
      <c r="AM597" s="5">
        <f t="shared" si="888"/>
        <v>86.539999999999964</v>
      </c>
      <c r="AN597" s="5">
        <f t="shared" si="903"/>
        <v>94.709000000000017</v>
      </c>
      <c r="AO597" s="5">
        <f t="shared" si="904"/>
        <v>0</v>
      </c>
      <c r="AP597" s="5">
        <f t="shared" ref="AP597:AP660" si="917">SUM(AO588:AO597)</f>
        <v>6</v>
      </c>
      <c r="AQ597" s="5">
        <f t="shared" si="837"/>
        <v>5.4</v>
      </c>
      <c r="AR597" s="5"/>
      <c r="AS597" s="5">
        <f t="shared" si="881"/>
        <v>92.940000000000509</v>
      </c>
      <c r="AT597" s="5">
        <f t="shared" si="903"/>
        <v>97.068000000000026</v>
      </c>
      <c r="AU597" s="5">
        <f t="shared" si="889"/>
        <v>19.469999999999345</v>
      </c>
      <c r="AV597" s="5">
        <f t="shared" si="892"/>
        <v>-6.4000000000005457</v>
      </c>
      <c r="AW597" s="5">
        <f t="shared" si="890"/>
        <v>3</v>
      </c>
      <c r="AZ597" s="4">
        <f t="shared" si="827"/>
        <v>0.79659949622166515</v>
      </c>
      <c r="BA597" s="5">
        <f t="shared" si="833"/>
        <v>0</v>
      </c>
      <c r="BB597" s="4">
        <f t="shared" si="828"/>
        <v>0.77977689816480289</v>
      </c>
      <c r="BD597" s="5">
        <v>11.120000000000346</v>
      </c>
      <c r="BE597" s="4">
        <v>1</v>
      </c>
      <c r="BJ597" s="5">
        <v>201.27999999999975</v>
      </c>
      <c r="BK597" s="5">
        <v>-34.159999999999854</v>
      </c>
      <c r="BL597" s="5">
        <v>41.520000000000437</v>
      </c>
      <c r="BM597" s="5">
        <v>2</v>
      </c>
      <c r="BR597">
        <v>67</v>
      </c>
      <c r="BS597">
        <v>-50</v>
      </c>
    </row>
    <row r="598" spans="1:71">
      <c r="A598" s="7">
        <v>37391</v>
      </c>
      <c r="B598" s="6">
        <v>5062.1000000000004</v>
      </c>
      <c r="C598" s="6">
        <v>5085.21</v>
      </c>
      <c r="D598" s="6">
        <v>5001.42</v>
      </c>
      <c r="E598" s="6">
        <v>5072.3900000000003</v>
      </c>
      <c r="F598" s="6">
        <v>4478.3</v>
      </c>
      <c r="G598" s="6">
        <v>4493.25</v>
      </c>
      <c r="H598" s="6">
        <v>4438.63</v>
      </c>
      <c r="I598" s="6">
        <v>4471.2700000000004</v>
      </c>
      <c r="J598" s="9">
        <f t="shared" si="874"/>
        <v>83.789999999999964</v>
      </c>
      <c r="K598" s="9">
        <f t="shared" si="901"/>
        <v>109.12166666666667</v>
      </c>
      <c r="L598" s="9">
        <f t="shared" si="878"/>
        <v>54.619999999999891</v>
      </c>
      <c r="M598" s="9">
        <f t="shared" ref="M598" si="918">AVERAGE(L587:L598)</f>
        <v>82.561666666666653</v>
      </c>
      <c r="N598" s="6" t="s">
        <v>37</v>
      </c>
      <c r="O598" s="9">
        <f t="shared" si="880"/>
        <v>601.11999999999989</v>
      </c>
      <c r="P598" s="4">
        <f t="shared" ref="P598:P661" si="919">(O598-MIN(O594:O598))/(MAX(O594:O598)-MIN(O594:O598))</f>
        <v>0.98602329450914905</v>
      </c>
      <c r="Q598" s="5">
        <f t="shared" ref="Q598:Q661" si="920">MAX(O594:O598)-MIN(O594:O598)</f>
        <v>60.100000000000364</v>
      </c>
      <c r="R598" s="5">
        <f t="shared" ref="R598:R661" si="921">MIN(O594:O598) +((MAX(O594:O598)-MIN(O594:O598))*$R$2)</f>
        <v>556.88499999999976</v>
      </c>
      <c r="S598" s="4">
        <f t="shared" ref="S598:S661" si="922">(O598-MIN(O592:O598))/(MAX(O592:O598)-MIN(O592:O598))</f>
        <v>0.7164792649014653</v>
      </c>
      <c r="T598" s="4">
        <f t="shared" ref="T598:T661" si="923">(O598-MIN(O590:O598))/(MAX(O590:O598)-MIN(O590:O598))</f>
        <v>0.78904282115869151</v>
      </c>
      <c r="U598" s="5">
        <f t="shared" si="915"/>
        <v>584.92999999999972</v>
      </c>
      <c r="V598" s="5">
        <f t="shared" si="916"/>
        <v>16.190000000000168</v>
      </c>
      <c r="X598" s="5">
        <f t="shared" si="876"/>
        <v>10.289999999999964</v>
      </c>
      <c r="Y598" s="5">
        <f t="shared" si="877"/>
        <v>-7.0299999999997453</v>
      </c>
      <c r="AA598" s="5">
        <f t="shared" si="895"/>
        <v>0</v>
      </c>
      <c r="AB598" s="5">
        <f t="shared" si="896"/>
        <v>0</v>
      </c>
      <c r="AC598" s="5">
        <f t="shared" si="897"/>
        <v>0</v>
      </c>
      <c r="AF598" s="5">
        <f t="shared" si="883"/>
        <v>23.109999999999673</v>
      </c>
      <c r="AG598" s="5">
        <f t="shared" si="884"/>
        <v>36.130000000000109</v>
      </c>
      <c r="AH598" s="5">
        <f t="shared" si="885"/>
        <v>60.680000000000291</v>
      </c>
      <c r="AI598" s="5">
        <f t="shared" si="886"/>
        <v>47.659999999999854</v>
      </c>
      <c r="AJ598" s="5"/>
      <c r="AK598" s="5">
        <f t="shared" si="887"/>
        <v>23.109999999999673</v>
      </c>
      <c r="AL598" s="5">
        <f t="shared" si="907"/>
        <v>31.756999999999959</v>
      </c>
      <c r="AM598" s="5">
        <f t="shared" si="888"/>
        <v>60.680000000000291</v>
      </c>
      <c r="AN598" s="5">
        <f t="shared" si="903"/>
        <v>92.988000000000099</v>
      </c>
      <c r="AO598" s="5">
        <f t="shared" si="904"/>
        <v>0</v>
      </c>
      <c r="AP598" s="5">
        <f t="shared" si="917"/>
        <v>6</v>
      </c>
      <c r="AQ598" s="5">
        <f t="shared" si="837"/>
        <v>5.6</v>
      </c>
      <c r="AR598" s="5"/>
      <c r="AS598" s="5">
        <f t="shared" si="881"/>
        <v>47.659999999999854</v>
      </c>
      <c r="AT598" s="5">
        <f t="shared" si="903"/>
        <v>93.96500000000006</v>
      </c>
      <c r="AU598" s="5">
        <f t="shared" si="889"/>
        <v>36.130000000000109</v>
      </c>
      <c r="AV598" s="5">
        <f t="shared" si="892"/>
        <v>-13.020000000000437</v>
      </c>
      <c r="AW598" s="5">
        <f t="shared" si="890"/>
        <v>4</v>
      </c>
      <c r="AX598" s="3">
        <v>1</v>
      </c>
      <c r="AZ598" s="4">
        <f t="shared" si="827"/>
        <v>0.78904282115869151</v>
      </c>
      <c r="BA598" s="5">
        <f t="shared" si="833"/>
        <v>0</v>
      </c>
      <c r="BB598" s="4">
        <f t="shared" si="828"/>
        <v>0.79659949622166515</v>
      </c>
      <c r="BD598" s="5">
        <v>11.129999999999654</v>
      </c>
      <c r="BE598" s="4">
        <v>1</v>
      </c>
      <c r="BJ598" s="5">
        <v>73.460000000000036</v>
      </c>
      <c r="BK598" s="5">
        <v>57.590000000000146</v>
      </c>
      <c r="BL598" s="5">
        <v>50.039999999999964</v>
      </c>
      <c r="BM598" s="5">
        <v>2</v>
      </c>
      <c r="BR598">
        <v>-44</v>
      </c>
      <c r="BS598">
        <v>7</v>
      </c>
    </row>
    <row r="599" spans="1:71">
      <c r="A599" s="7">
        <v>37392</v>
      </c>
      <c r="B599" s="6">
        <v>5066.83</v>
      </c>
      <c r="C599" s="6">
        <v>5101.12</v>
      </c>
      <c r="D599" s="6">
        <v>5032.08</v>
      </c>
      <c r="E599" s="6">
        <v>5047.45</v>
      </c>
      <c r="F599" s="6">
        <v>4455.17</v>
      </c>
      <c r="G599" s="6">
        <v>4489.25</v>
      </c>
      <c r="H599" s="6">
        <v>4440.34</v>
      </c>
      <c r="I599" s="6">
        <v>4466.3599999999997</v>
      </c>
      <c r="J599" s="9">
        <f t="shared" si="874"/>
        <v>69.039999999999964</v>
      </c>
      <c r="K599" s="9">
        <f t="shared" si="901"/>
        <v>109.65666666666668</v>
      </c>
      <c r="L599" s="9">
        <f t="shared" si="878"/>
        <v>48.909999999999854</v>
      </c>
      <c r="M599" s="9">
        <f t="shared" ref="M599" si="924">AVERAGE(L588:L599)</f>
        <v>81.544166666666641</v>
      </c>
      <c r="N599" s="6" t="s">
        <v>37</v>
      </c>
      <c r="O599" s="9">
        <f t="shared" si="880"/>
        <v>581.09000000000015</v>
      </c>
      <c r="P599" s="4">
        <f t="shared" si="919"/>
        <v>0.65274542429284921</v>
      </c>
      <c r="Q599" s="5">
        <f t="shared" si="920"/>
        <v>60.100000000000364</v>
      </c>
      <c r="R599" s="5">
        <f t="shared" si="921"/>
        <v>556.88499999999976</v>
      </c>
      <c r="S599" s="4">
        <f t="shared" si="922"/>
        <v>0.47430782251239823</v>
      </c>
      <c r="T599" s="4">
        <f t="shared" si="923"/>
        <v>0.60885210507377097</v>
      </c>
      <c r="U599" s="5">
        <f t="shared" si="915"/>
        <v>585.22399999999982</v>
      </c>
      <c r="V599" s="5">
        <f t="shared" si="916"/>
        <v>-4.1339999999996735</v>
      </c>
      <c r="X599" s="5">
        <f t="shared" si="876"/>
        <v>-19.380000000000109</v>
      </c>
      <c r="Y599" s="5">
        <f t="shared" si="877"/>
        <v>11.1899999999996</v>
      </c>
      <c r="AA599" s="5">
        <f t="shared" si="895"/>
        <v>0</v>
      </c>
      <c r="AB599" s="5">
        <f t="shared" si="896"/>
        <v>0</v>
      </c>
      <c r="AC599" s="5">
        <f t="shared" si="897"/>
        <v>0</v>
      </c>
      <c r="AF599" s="5">
        <f t="shared" si="883"/>
        <v>34.289999999999964</v>
      </c>
      <c r="AG599" s="5">
        <f t="shared" si="884"/>
        <v>28.729999999999563</v>
      </c>
      <c r="AH599" s="5">
        <f t="shared" si="885"/>
        <v>34.75</v>
      </c>
      <c r="AI599" s="5">
        <f t="shared" si="886"/>
        <v>40.3100000000004</v>
      </c>
      <c r="AJ599" s="5"/>
      <c r="AK599" s="5">
        <f t="shared" si="887"/>
        <v>34.289999999999964</v>
      </c>
      <c r="AL599" s="5">
        <f t="shared" si="907"/>
        <v>37.156999999999961</v>
      </c>
      <c r="AM599" s="5">
        <f t="shared" si="888"/>
        <v>34.75</v>
      </c>
      <c r="AN599" s="5">
        <f t="shared" si="903"/>
        <v>87.378000000000071</v>
      </c>
      <c r="AO599" s="5">
        <f t="shared" si="904"/>
        <v>0</v>
      </c>
      <c r="AP599" s="5">
        <f t="shared" si="917"/>
        <v>5</v>
      </c>
      <c r="AQ599" s="5">
        <f t="shared" si="837"/>
        <v>5.6</v>
      </c>
      <c r="AR599" s="5"/>
      <c r="AS599" s="5">
        <f t="shared" si="881"/>
        <v>40.3100000000004</v>
      </c>
      <c r="AT599" s="5">
        <f t="shared" si="903"/>
        <v>89.092000000000098</v>
      </c>
      <c r="AU599" s="5">
        <f t="shared" si="889"/>
        <v>28.729999999999563</v>
      </c>
      <c r="AV599" s="5">
        <f t="shared" si="892"/>
        <v>5.5600000000004002</v>
      </c>
      <c r="AW599" s="5">
        <f t="shared" si="890"/>
        <v>5</v>
      </c>
      <c r="AZ599" s="4">
        <f t="shared" ref="AZ599:AZ662" si="925">T599</f>
        <v>0.60885210507377097</v>
      </c>
      <c r="BA599" s="5">
        <f t="shared" si="833"/>
        <v>0</v>
      </c>
      <c r="BB599" s="4">
        <f t="shared" ref="BB599:BB662" si="926">AZ598</f>
        <v>0.78904282115869151</v>
      </c>
      <c r="BD599" s="5">
        <v>11.220000000001164</v>
      </c>
      <c r="BE599" s="4">
        <v>1</v>
      </c>
      <c r="BJ599" s="5">
        <v>70.170000000000073</v>
      </c>
      <c r="BK599" s="5">
        <v>18.670000000000073</v>
      </c>
      <c r="BL599" s="5">
        <v>3.3400000000001455</v>
      </c>
      <c r="BM599" s="5">
        <v>2</v>
      </c>
      <c r="BR599">
        <v>-19</v>
      </c>
      <c r="BS599">
        <v>-11</v>
      </c>
    </row>
    <row r="600" spans="1:71">
      <c r="A600" s="7">
        <v>37393</v>
      </c>
      <c r="B600" s="6">
        <v>5057.96</v>
      </c>
      <c r="C600" s="6">
        <v>5126.33</v>
      </c>
      <c r="D600" s="6">
        <v>5021.91</v>
      </c>
      <c r="E600" s="6">
        <v>5036.41</v>
      </c>
      <c r="F600" s="6">
        <v>4474.54</v>
      </c>
      <c r="G600" s="6">
        <v>4497.46</v>
      </c>
      <c r="H600" s="6">
        <v>4432.92</v>
      </c>
      <c r="I600" s="6">
        <v>4442.9399999999996</v>
      </c>
      <c r="J600" s="9">
        <f t="shared" si="874"/>
        <v>104.42000000000007</v>
      </c>
      <c r="K600" s="9">
        <f t="shared" si="901"/>
        <v>109.03750000000007</v>
      </c>
      <c r="L600" s="9">
        <f t="shared" si="878"/>
        <v>64.539999999999964</v>
      </c>
      <c r="M600" s="9">
        <f t="shared" ref="M600" si="927">AVERAGE(L589:L600)</f>
        <v>80.942499999999953</v>
      </c>
      <c r="N600" s="6" t="s">
        <v>36</v>
      </c>
      <c r="O600" s="9">
        <f t="shared" si="880"/>
        <v>593.47000000000025</v>
      </c>
      <c r="P600" s="4">
        <f t="shared" si="919"/>
        <v>0.59319597508386079</v>
      </c>
      <c r="Q600" s="5">
        <f t="shared" si="920"/>
        <v>20.869999999999891</v>
      </c>
      <c r="R600" s="5">
        <f t="shared" si="921"/>
        <v>586.30750000000012</v>
      </c>
      <c r="S600" s="4">
        <f t="shared" si="922"/>
        <v>0.85873544093178489</v>
      </c>
      <c r="T600" s="4">
        <f t="shared" si="923"/>
        <v>0.62398742594608336</v>
      </c>
      <c r="U600" s="5">
        <f t="shared" si="915"/>
        <v>595.54599999999994</v>
      </c>
      <c r="V600" s="5">
        <f t="shared" si="916"/>
        <v>-2.0759999999996808</v>
      </c>
      <c r="X600" s="5">
        <f t="shared" si="876"/>
        <v>-21.550000000000182</v>
      </c>
      <c r="Y600" s="5">
        <f t="shared" si="877"/>
        <v>-31.600000000000364</v>
      </c>
      <c r="AA600" s="5">
        <f t="shared" si="895"/>
        <v>0</v>
      </c>
      <c r="AB600" s="5">
        <f t="shared" si="896"/>
        <v>1</v>
      </c>
      <c r="AC600" s="5">
        <f t="shared" si="897"/>
        <v>1</v>
      </c>
      <c r="AF600" s="5">
        <f t="shared" si="883"/>
        <v>68.369999999999891</v>
      </c>
      <c r="AG600" s="5">
        <f t="shared" si="884"/>
        <v>78.880000000000109</v>
      </c>
      <c r="AH600" s="5">
        <f t="shared" si="885"/>
        <v>36.050000000000182</v>
      </c>
      <c r="AI600" s="5">
        <f t="shared" si="886"/>
        <v>25.539999999999964</v>
      </c>
      <c r="AJ600" s="5"/>
      <c r="AK600" s="5">
        <f t="shared" si="887"/>
        <v>36.050000000000182</v>
      </c>
      <c r="AL600" s="5">
        <f t="shared" si="907"/>
        <v>34.465999999999987</v>
      </c>
      <c r="AM600" s="5">
        <f t="shared" si="888"/>
        <v>68.369999999999891</v>
      </c>
      <c r="AN600" s="5">
        <f t="shared" si="903"/>
        <v>85.55600000000004</v>
      </c>
      <c r="AO600" s="5">
        <f t="shared" si="904"/>
        <v>0</v>
      </c>
      <c r="AP600" s="5">
        <f t="shared" si="917"/>
        <v>4</v>
      </c>
      <c r="AQ600" s="5">
        <f t="shared" si="837"/>
        <v>5.5</v>
      </c>
      <c r="AR600" s="5"/>
      <c r="AS600" s="5">
        <f t="shared" si="881"/>
        <v>78.880000000000109</v>
      </c>
      <c r="AT600" s="5">
        <f t="shared" si="903"/>
        <v>87.743000000000023</v>
      </c>
      <c r="AU600" s="5">
        <f t="shared" si="889"/>
        <v>25.539999999999964</v>
      </c>
      <c r="AV600" s="5">
        <f t="shared" si="892"/>
        <v>-10.510000000000218</v>
      </c>
      <c r="AW600" s="5">
        <f t="shared" si="890"/>
        <v>6</v>
      </c>
      <c r="AZ600" s="4">
        <f t="shared" si="925"/>
        <v>0.62398742594608336</v>
      </c>
      <c r="BA600" s="5">
        <f t="shared" si="833"/>
        <v>0</v>
      </c>
      <c r="BB600" s="4">
        <f t="shared" si="926"/>
        <v>0.60885210507377097</v>
      </c>
      <c r="BD600" s="5">
        <v>11.329999999999927</v>
      </c>
      <c r="BE600" s="4">
        <v>1</v>
      </c>
      <c r="BJ600" s="5">
        <v>89.130000000000109</v>
      </c>
      <c r="BK600" s="5">
        <v>38.970000000000255</v>
      </c>
      <c r="BL600" s="5">
        <v>22.680000000000291</v>
      </c>
      <c r="BM600" s="5">
        <v>2</v>
      </c>
      <c r="BR600">
        <v>-44</v>
      </c>
      <c r="BS600">
        <v>-32</v>
      </c>
    </row>
    <row r="601" spans="1:71">
      <c r="A601" s="7">
        <v>37396</v>
      </c>
      <c r="B601" s="6">
        <v>5046.17</v>
      </c>
      <c r="C601" s="6">
        <v>5059.42</v>
      </c>
      <c r="D601" s="6">
        <v>4984.54</v>
      </c>
      <c r="E601" s="6">
        <v>4998.99</v>
      </c>
      <c r="F601" s="6">
        <v>4454.8900000000003</v>
      </c>
      <c r="G601" s="6">
        <v>4467.63</v>
      </c>
      <c r="H601" s="6">
        <v>4387.7</v>
      </c>
      <c r="I601" s="6">
        <v>4400.75</v>
      </c>
      <c r="J601" s="9">
        <f t="shared" si="874"/>
        <v>74.880000000000109</v>
      </c>
      <c r="K601" s="9">
        <f t="shared" si="901"/>
        <v>105.71000000000004</v>
      </c>
      <c r="L601" s="9">
        <f t="shared" si="878"/>
        <v>79.930000000000291</v>
      </c>
      <c r="M601" s="9">
        <f t="shared" ref="M601" si="928">AVERAGE(L590:L601)</f>
        <v>81.500833333333347</v>
      </c>
      <c r="N601" s="6" t="s">
        <v>36</v>
      </c>
      <c r="O601" s="9">
        <f t="shared" si="880"/>
        <v>598.23999999999978</v>
      </c>
      <c r="P601" s="4">
        <f t="shared" si="919"/>
        <v>0.82175371346428971</v>
      </c>
      <c r="Q601" s="5">
        <f t="shared" si="920"/>
        <v>20.869999999999891</v>
      </c>
      <c r="R601" s="5">
        <f t="shared" si="921"/>
        <v>586.30750000000012</v>
      </c>
      <c r="S601" s="4">
        <f t="shared" si="922"/>
        <v>0.9381031613976667</v>
      </c>
      <c r="T601" s="4">
        <f t="shared" si="923"/>
        <v>0.68165880788296562</v>
      </c>
      <c r="U601" s="5">
        <f t="shared" si="915"/>
        <v>595.17600000000004</v>
      </c>
      <c r="V601" s="5">
        <f t="shared" si="916"/>
        <v>3.0639999999997372</v>
      </c>
      <c r="X601" s="5">
        <f t="shared" si="876"/>
        <v>-47.180000000000291</v>
      </c>
      <c r="Y601" s="5">
        <f t="shared" si="877"/>
        <v>-54.140000000000327</v>
      </c>
      <c r="AA601" s="5">
        <f t="shared" si="895"/>
        <v>0</v>
      </c>
      <c r="AB601" s="5">
        <f t="shared" si="896"/>
        <v>1</v>
      </c>
      <c r="AC601" s="5">
        <f t="shared" si="897"/>
        <v>1</v>
      </c>
      <c r="AF601" s="5">
        <f t="shared" si="883"/>
        <v>13.25</v>
      </c>
      <c r="AG601" s="5">
        <f t="shared" si="884"/>
        <v>23.010000000000218</v>
      </c>
      <c r="AH601" s="5">
        <f t="shared" si="885"/>
        <v>61.630000000000109</v>
      </c>
      <c r="AI601" s="5">
        <f t="shared" si="886"/>
        <v>51.869999999999891</v>
      </c>
      <c r="AJ601" s="5"/>
      <c r="AK601" s="5">
        <f t="shared" si="887"/>
        <v>13.25</v>
      </c>
      <c r="AL601" s="5">
        <f t="shared" si="907"/>
        <v>34.465999999999987</v>
      </c>
      <c r="AM601" s="5">
        <f t="shared" si="888"/>
        <v>61.630000000000109</v>
      </c>
      <c r="AN601" s="5">
        <f t="shared" si="903"/>
        <v>87.444000000000045</v>
      </c>
      <c r="AO601" s="5">
        <f t="shared" si="904"/>
        <v>0</v>
      </c>
      <c r="AP601" s="5">
        <f t="shared" si="917"/>
        <v>4</v>
      </c>
      <c r="AQ601" s="5">
        <f t="shared" si="837"/>
        <v>5.4</v>
      </c>
      <c r="AR601" s="5"/>
      <c r="AS601" s="5">
        <f t="shared" si="881"/>
        <v>51.869999999999891</v>
      </c>
      <c r="AT601" s="5">
        <f t="shared" si="903"/>
        <v>88.529000000000082</v>
      </c>
      <c r="AU601" s="5">
        <f t="shared" si="889"/>
        <v>23.010000000000218</v>
      </c>
      <c r="AV601" s="5">
        <f t="shared" si="892"/>
        <v>-9.7600000000002183</v>
      </c>
      <c r="AW601" s="5">
        <f t="shared" si="890"/>
        <v>2</v>
      </c>
      <c r="AZ601" s="4">
        <f t="shared" si="925"/>
        <v>0.68165880788296562</v>
      </c>
      <c r="BA601" s="5">
        <f t="shared" si="833"/>
        <v>0</v>
      </c>
      <c r="BB601" s="4">
        <f t="shared" si="926"/>
        <v>0.62398742594608336</v>
      </c>
      <c r="BD601" s="5">
        <v>11.389999999999418</v>
      </c>
      <c r="BE601" s="4">
        <v>1</v>
      </c>
      <c r="BJ601" s="5">
        <v>62.949999999999818</v>
      </c>
      <c r="BK601" s="5">
        <v>54.700000000000728</v>
      </c>
      <c r="BL601" s="5">
        <v>17.0600000000004</v>
      </c>
      <c r="BM601" s="5">
        <v>2</v>
      </c>
      <c r="BR601">
        <v>62</v>
      </c>
      <c r="BS601">
        <v>-49</v>
      </c>
    </row>
    <row r="602" spans="1:71">
      <c r="A602" s="7">
        <v>37397</v>
      </c>
      <c r="B602" s="6">
        <v>4993.43</v>
      </c>
      <c r="C602" s="6">
        <v>5057.82</v>
      </c>
      <c r="D602" s="6">
        <v>4948.05</v>
      </c>
      <c r="E602" s="6">
        <v>4984.6099999999997</v>
      </c>
      <c r="F602" s="6">
        <v>4392.2299999999996</v>
      </c>
      <c r="G602" s="6">
        <v>4439.88</v>
      </c>
      <c r="H602" s="6">
        <v>4369.82</v>
      </c>
      <c r="I602" s="6">
        <v>4399.2</v>
      </c>
      <c r="J602" s="9">
        <f t="shared" si="874"/>
        <v>109.76999999999953</v>
      </c>
      <c r="K602" s="9">
        <f t="shared" si="901"/>
        <v>102.39499999999998</v>
      </c>
      <c r="L602" s="9">
        <f t="shared" si="878"/>
        <v>70.0600000000004</v>
      </c>
      <c r="M602" s="9">
        <f t="shared" ref="M602" si="929">AVERAGE(L591:L602)</f>
        <v>77.178333333333356</v>
      </c>
      <c r="N602" s="6" t="s">
        <v>36</v>
      </c>
      <c r="O602" s="9">
        <f t="shared" si="880"/>
        <v>585.40999999999985</v>
      </c>
      <c r="P602" s="4">
        <f t="shared" si="919"/>
        <v>0.21567648527208008</v>
      </c>
      <c r="Q602" s="5">
        <f t="shared" si="920"/>
        <v>20.029999999999745</v>
      </c>
      <c r="R602" s="5">
        <f t="shared" si="921"/>
        <v>586.09750000000008</v>
      </c>
      <c r="S602" s="4">
        <f t="shared" si="922"/>
        <v>0.206995687589829</v>
      </c>
      <c r="T602" s="4">
        <f t="shared" si="923"/>
        <v>0.72462562396006525</v>
      </c>
      <c r="U602" s="5">
        <f t="shared" si="915"/>
        <v>591.86599999999999</v>
      </c>
      <c r="V602" s="5">
        <f t="shared" si="916"/>
        <v>-6.456000000000131</v>
      </c>
      <c r="X602" s="5">
        <f t="shared" si="876"/>
        <v>-8.8200000000006185</v>
      </c>
      <c r="Y602" s="5">
        <f t="shared" si="877"/>
        <v>6.9700000000002547</v>
      </c>
      <c r="AA602" s="5">
        <f t="shared" si="895"/>
        <v>0</v>
      </c>
      <c r="AB602" s="5">
        <f t="shared" si="896"/>
        <v>0</v>
      </c>
      <c r="AC602" s="5">
        <f t="shared" si="897"/>
        <v>0</v>
      </c>
      <c r="AF602" s="5">
        <f t="shared" si="883"/>
        <v>64.389999999999418</v>
      </c>
      <c r="AG602" s="5">
        <f t="shared" si="884"/>
        <v>58.829999999999927</v>
      </c>
      <c r="AH602" s="5">
        <f t="shared" si="885"/>
        <v>45.380000000000109</v>
      </c>
      <c r="AI602" s="5">
        <f t="shared" si="886"/>
        <v>50.9399999999996</v>
      </c>
      <c r="AJ602" s="5"/>
      <c r="AK602" s="5">
        <f t="shared" si="887"/>
        <v>45.380000000000109</v>
      </c>
      <c r="AL602" s="5">
        <f t="shared" si="907"/>
        <v>36.983000000000175</v>
      </c>
      <c r="AM602" s="5">
        <f t="shared" si="888"/>
        <v>64.389999999999418</v>
      </c>
      <c r="AN602" s="5">
        <f t="shared" si="903"/>
        <v>83.696999999999932</v>
      </c>
      <c r="AO602" s="5">
        <f t="shared" si="904"/>
        <v>0</v>
      </c>
      <c r="AP602" s="5">
        <f t="shared" si="917"/>
        <v>3</v>
      </c>
      <c r="AQ602" s="5">
        <f t="shared" si="837"/>
        <v>5.2</v>
      </c>
      <c r="AR602" s="5"/>
      <c r="AS602" s="5">
        <f t="shared" si="881"/>
        <v>58.829999999999927</v>
      </c>
      <c r="AT602" s="5">
        <f t="shared" si="903"/>
        <v>83.694000000000045</v>
      </c>
      <c r="AU602" s="5">
        <f t="shared" si="889"/>
        <v>50.9399999999996</v>
      </c>
      <c r="AV602" s="5">
        <f t="shared" si="892"/>
        <v>5.5599999999994907</v>
      </c>
      <c r="AW602" s="5">
        <f t="shared" si="890"/>
        <v>3</v>
      </c>
      <c r="AZ602" s="4">
        <f t="shared" si="925"/>
        <v>0.72462562396006525</v>
      </c>
      <c r="BA602" s="5">
        <f t="shared" si="833"/>
        <v>0</v>
      </c>
      <c r="BB602" s="4">
        <f t="shared" si="926"/>
        <v>0.68165880788296562</v>
      </c>
      <c r="BD602" s="5">
        <v>11.470000000000255</v>
      </c>
      <c r="BE602" s="4">
        <v>1</v>
      </c>
      <c r="BJ602" s="5">
        <v>97.649999999999636</v>
      </c>
      <c r="BK602" s="5">
        <v>-20.459999999999127</v>
      </c>
      <c r="BL602" s="5">
        <v>57.4399999999996</v>
      </c>
      <c r="BM602" s="5">
        <v>2</v>
      </c>
      <c r="BR602">
        <v>-41</v>
      </c>
      <c r="BS602">
        <v>7</v>
      </c>
    </row>
    <row r="603" spans="1:71">
      <c r="A603" s="7">
        <v>37398</v>
      </c>
      <c r="B603" s="6">
        <v>4971.3100000000004</v>
      </c>
      <c r="C603" s="6">
        <v>4996.57</v>
      </c>
      <c r="D603" s="6">
        <v>4889.33</v>
      </c>
      <c r="E603" s="6">
        <v>4919.5</v>
      </c>
      <c r="F603" s="6">
        <v>4374.76</v>
      </c>
      <c r="G603" s="6">
        <v>4394.24</v>
      </c>
      <c r="H603" s="6">
        <v>4311.79</v>
      </c>
      <c r="I603" s="6">
        <v>4326.29</v>
      </c>
      <c r="J603" s="9">
        <f t="shared" si="874"/>
        <v>107.23999999999978</v>
      </c>
      <c r="K603" s="9">
        <f t="shared" si="901"/>
        <v>107.14833333333331</v>
      </c>
      <c r="L603" s="9">
        <f t="shared" si="878"/>
        <v>87.409999999999854</v>
      </c>
      <c r="M603" s="9">
        <f t="shared" ref="M603" si="930">AVERAGE(L592:L603)</f>
        <v>80.154166666666697</v>
      </c>
      <c r="N603" s="6" t="s">
        <v>36</v>
      </c>
      <c r="O603" s="9">
        <f t="shared" si="880"/>
        <v>593.21</v>
      </c>
      <c r="P603" s="4">
        <f t="shared" si="919"/>
        <v>0.70670553935860925</v>
      </c>
      <c r="Q603" s="5">
        <f t="shared" si="920"/>
        <v>17.149999999999636</v>
      </c>
      <c r="R603" s="5">
        <f t="shared" si="921"/>
        <v>585.37750000000005</v>
      </c>
      <c r="S603" s="4">
        <f t="shared" si="922"/>
        <v>0.58073790129372083</v>
      </c>
      <c r="T603" s="4">
        <f t="shared" si="923"/>
        <v>0.85440931780366147</v>
      </c>
      <c r="U603" s="5">
        <f t="shared" si="915"/>
        <v>590.28399999999999</v>
      </c>
      <c r="V603" s="5">
        <f t="shared" si="916"/>
        <v>2.9260000000000446</v>
      </c>
      <c r="X603" s="5">
        <f t="shared" si="876"/>
        <v>-51.8100000000004</v>
      </c>
      <c r="Y603" s="5">
        <f t="shared" si="877"/>
        <v>-48.470000000000255</v>
      </c>
      <c r="AA603" s="5">
        <f t="shared" si="895"/>
        <v>0</v>
      </c>
      <c r="AB603" s="5">
        <f t="shared" si="896"/>
        <v>1</v>
      </c>
      <c r="AC603" s="5">
        <f t="shared" si="897"/>
        <v>1</v>
      </c>
      <c r="AF603" s="5">
        <f t="shared" si="883"/>
        <v>25.259999999999309</v>
      </c>
      <c r="AG603" s="5">
        <f t="shared" si="884"/>
        <v>11.960000000000036</v>
      </c>
      <c r="AH603" s="5">
        <f t="shared" si="885"/>
        <v>81.980000000000473</v>
      </c>
      <c r="AI603" s="5">
        <f t="shared" si="886"/>
        <v>95.279999999999745</v>
      </c>
      <c r="AJ603" s="5"/>
      <c r="AK603" s="5">
        <f t="shared" si="887"/>
        <v>25.259999999999309</v>
      </c>
      <c r="AL603" s="5">
        <f t="shared" si="907"/>
        <v>36.983000000000175</v>
      </c>
      <c r="AM603" s="5">
        <f t="shared" si="888"/>
        <v>81.980000000000473</v>
      </c>
      <c r="AN603" s="5">
        <f t="shared" si="903"/>
        <v>76.90999999999994</v>
      </c>
      <c r="AO603" s="5">
        <f t="shared" si="904"/>
        <v>1</v>
      </c>
      <c r="AP603" s="5">
        <f t="shared" si="917"/>
        <v>3</v>
      </c>
      <c r="AQ603" s="5">
        <f t="shared" si="837"/>
        <v>4.9000000000000004</v>
      </c>
      <c r="AR603" s="5"/>
      <c r="AS603" s="5">
        <f t="shared" si="881"/>
        <v>95.279999999999745</v>
      </c>
      <c r="AT603" s="5">
        <f t="shared" si="903"/>
        <v>77.603999999999999</v>
      </c>
      <c r="AU603" s="5">
        <f t="shared" si="889"/>
        <v>11.960000000000036</v>
      </c>
      <c r="AV603" s="5">
        <f t="shared" si="892"/>
        <v>13.299999999999272</v>
      </c>
      <c r="AW603" s="5">
        <f t="shared" si="890"/>
        <v>4</v>
      </c>
      <c r="AZ603" s="4">
        <f t="shared" si="925"/>
        <v>0.85440931780366147</v>
      </c>
      <c r="BA603" s="5">
        <f t="shared" ref="BA603:BA666" si="931">IF(AZ602&gt;0.9,O603-O602,0)</f>
        <v>0</v>
      </c>
      <c r="BB603" s="4">
        <f t="shared" si="926"/>
        <v>0.72462562396006525</v>
      </c>
      <c r="BD603" s="5">
        <v>11.730000000000473</v>
      </c>
      <c r="BE603" s="4">
        <v>1</v>
      </c>
      <c r="BJ603" s="5">
        <v>51.850000000000364</v>
      </c>
      <c r="BK603" s="5">
        <v>14.760000000000218</v>
      </c>
      <c r="BL603" s="5">
        <v>14.640000000000327</v>
      </c>
      <c r="BM603" s="5">
        <v>2</v>
      </c>
      <c r="BR603">
        <v>82</v>
      </c>
      <c r="BS603">
        <v>-48</v>
      </c>
    </row>
    <row r="604" spans="1:71">
      <c r="A604" s="7">
        <v>37399</v>
      </c>
      <c r="B604" s="6">
        <v>4925.05</v>
      </c>
      <c r="C604" s="6">
        <v>4952.1400000000003</v>
      </c>
      <c r="D604" s="6">
        <v>4859.54</v>
      </c>
      <c r="E604" s="6">
        <v>4879.5</v>
      </c>
      <c r="F604" s="6">
        <v>4340.12</v>
      </c>
      <c r="G604" s="6">
        <v>4369.41</v>
      </c>
      <c r="H604" s="6">
        <v>4314.13</v>
      </c>
      <c r="I604" s="6">
        <v>4341.59</v>
      </c>
      <c r="J604" s="9">
        <f t="shared" si="874"/>
        <v>92.600000000000364</v>
      </c>
      <c r="K604" s="9">
        <f t="shared" si="901"/>
        <v>104.9533333333333</v>
      </c>
      <c r="L604" s="9">
        <f t="shared" si="878"/>
        <v>55.279999999999745</v>
      </c>
      <c r="M604" s="9">
        <f t="shared" ref="M604" si="932">AVERAGE(L593:L604)</f>
        <v>74.132500000000007</v>
      </c>
      <c r="N604" s="6" t="s">
        <v>37</v>
      </c>
      <c r="O604" s="9">
        <f t="shared" si="880"/>
        <v>537.90999999999985</v>
      </c>
      <c r="P604" s="4">
        <f t="shared" si="919"/>
        <v>0</v>
      </c>
      <c r="Q604" s="5">
        <f t="shared" si="920"/>
        <v>60.329999999999927</v>
      </c>
      <c r="R604" s="5">
        <f t="shared" si="921"/>
        <v>552.99249999999984</v>
      </c>
      <c r="S604" s="4">
        <f t="shared" si="922"/>
        <v>0</v>
      </c>
      <c r="T604" s="4">
        <f t="shared" si="923"/>
        <v>0</v>
      </c>
      <c r="U604" s="5">
        <f t="shared" si="915"/>
        <v>581.64799999999991</v>
      </c>
      <c r="V604" s="5">
        <f t="shared" si="916"/>
        <v>-43.738000000000056</v>
      </c>
      <c r="X604" s="5">
        <f t="shared" si="876"/>
        <v>-45.550000000000182</v>
      </c>
      <c r="Y604" s="5">
        <f t="shared" si="877"/>
        <v>1.4700000000002547</v>
      </c>
      <c r="AA604" s="5">
        <f t="shared" si="895"/>
        <v>0</v>
      </c>
      <c r="AB604" s="5">
        <f t="shared" si="896"/>
        <v>0</v>
      </c>
      <c r="AC604" s="5">
        <f t="shared" si="897"/>
        <v>0</v>
      </c>
      <c r="AF604" s="5">
        <f t="shared" si="883"/>
        <v>27.090000000000146</v>
      </c>
      <c r="AG604" s="5">
        <f t="shared" si="884"/>
        <v>32.640000000000327</v>
      </c>
      <c r="AH604" s="5">
        <f t="shared" si="885"/>
        <v>65.510000000000218</v>
      </c>
      <c r="AI604" s="5">
        <f t="shared" si="886"/>
        <v>59.960000000000036</v>
      </c>
      <c r="AJ604" s="5"/>
      <c r="AK604" s="5">
        <f t="shared" si="887"/>
        <v>27.090000000000146</v>
      </c>
      <c r="AL604" s="5">
        <f t="shared" si="907"/>
        <v>36.983000000000175</v>
      </c>
      <c r="AM604" s="5">
        <f t="shared" si="888"/>
        <v>65.510000000000218</v>
      </c>
      <c r="AN604" s="5">
        <f t="shared" si="903"/>
        <v>76.304000000000002</v>
      </c>
      <c r="AO604" s="5">
        <f t="shared" si="904"/>
        <v>0</v>
      </c>
      <c r="AP604" s="5">
        <f t="shared" si="917"/>
        <v>3</v>
      </c>
      <c r="AQ604" s="5">
        <f t="shared" si="837"/>
        <v>4.5999999999999996</v>
      </c>
      <c r="AR604" s="5"/>
      <c r="AS604" s="5">
        <f t="shared" si="881"/>
        <v>59.960000000000036</v>
      </c>
      <c r="AT604" s="5">
        <f t="shared" si="903"/>
        <v>75.981999999999971</v>
      </c>
      <c r="AU604" s="5">
        <f t="shared" si="889"/>
        <v>32.640000000000327</v>
      </c>
      <c r="AV604" s="5">
        <f t="shared" si="892"/>
        <v>-5.5500000000001819</v>
      </c>
      <c r="AW604" s="5">
        <f t="shared" si="890"/>
        <v>5</v>
      </c>
      <c r="AX604" s="3">
        <v>1</v>
      </c>
      <c r="AZ604" s="4">
        <f t="shared" si="925"/>
        <v>0</v>
      </c>
      <c r="BA604" s="5">
        <f t="shared" si="931"/>
        <v>0</v>
      </c>
      <c r="BB604" s="4">
        <f t="shared" si="926"/>
        <v>0.85440931780366147</v>
      </c>
      <c r="BD604" s="5">
        <v>11.789999999999509</v>
      </c>
      <c r="BE604" s="4">
        <v>1</v>
      </c>
      <c r="BJ604" s="5">
        <v>81.640000000000327</v>
      </c>
      <c r="BK604" s="5">
        <v>-16.670000000000073</v>
      </c>
      <c r="BL604" s="5">
        <v>55.720000000000255</v>
      </c>
      <c r="BM604" s="5">
        <v>2</v>
      </c>
      <c r="BR604">
        <v>-42</v>
      </c>
      <c r="BS604">
        <v>-1</v>
      </c>
    </row>
    <row r="605" spans="1:71">
      <c r="A605" s="7">
        <v>37400</v>
      </c>
      <c r="B605" s="6">
        <v>4890.46</v>
      </c>
      <c r="C605" s="6">
        <v>4937.4799999999996</v>
      </c>
      <c r="D605" s="6">
        <v>4880.55</v>
      </c>
      <c r="E605" s="6">
        <v>4899.13</v>
      </c>
      <c r="F605" s="6">
        <v>4375.2299999999996</v>
      </c>
      <c r="G605" s="6">
        <v>4381.7</v>
      </c>
      <c r="H605" s="6">
        <v>4328.97</v>
      </c>
      <c r="I605" s="6">
        <v>4337.43</v>
      </c>
      <c r="J605" s="9">
        <f t="shared" si="874"/>
        <v>57.979999999999563</v>
      </c>
      <c r="K605" s="9">
        <f t="shared" si="901"/>
        <v>96.769999999999911</v>
      </c>
      <c r="L605" s="9">
        <f t="shared" si="878"/>
        <v>52.729999999999563</v>
      </c>
      <c r="M605" s="9">
        <f t="shared" ref="M605" si="933">AVERAGE(L594:L605)</f>
        <v>69.558333333333238</v>
      </c>
      <c r="N605" s="6" t="s">
        <v>36</v>
      </c>
      <c r="O605" s="9">
        <f t="shared" si="880"/>
        <v>561.69999999999982</v>
      </c>
      <c r="P605" s="4">
        <f t="shared" si="919"/>
        <v>0.39433117851815003</v>
      </c>
      <c r="Q605" s="5">
        <f t="shared" si="920"/>
        <v>60.329999999999927</v>
      </c>
      <c r="R605" s="5">
        <f t="shared" si="921"/>
        <v>552.99249999999984</v>
      </c>
      <c r="S605" s="4">
        <f t="shared" si="922"/>
        <v>0.39433117851815003</v>
      </c>
      <c r="T605" s="4">
        <f t="shared" si="923"/>
        <v>0.37142857142856983</v>
      </c>
      <c r="U605" s="5">
        <f t="shared" si="915"/>
        <v>575.29399999999987</v>
      </c>
      <c r="V605" s="5">
        <f t="shared" si="916"/>
        <v>-13.594000000000051</v>
      </c>
      <c r="X605" s="5">
        <f t="shared" si="876"/>
        <v>8.6700000000000728</v>
      </c>
      <c r="Y605" s="5">
        <f t="shared" si="877"/>
        <v>-37.799999999999272</v>
      </c>
      <c r="AA605" s="5">
        <f t="shared" si="895"/>
        <v>0</v>
      </c>
      <c r="AB605" s="5">
        <f t="shared" si="896"/>
        <v>0</v>
      </c>
      <c r="AC605" s="5">
        <f t="shared" si="897"/>
        <v>0</v>
      </c>
      <c r="AF605" s="5">
        <f t="shared" si="883"/>
        <v>47.019999999999527</v>
      </c>
      <c r="AG605" s="5">
        <f t="shared" si="884"/>
        <v>57.979999999999563</v>
      </c>
      <c r="AH605" s="5">
        <f t="shared" si="885"/>
        <v>9.9099999999998545</v>
      </c>
      <c r="AI605" s="5">
        <f t="shared" si="886"/>
        <v>-1.0500000000001819</v>
      </c>
      <c r="AJ605" s="5"/>
      <c r="AK605" s="5">
        <f t="shared" si="887"/>
        <v>9.9099999999998545</v>
      </c>
      <c r="AL605" s="5">
        <f t="shared" si="907"/>
        <v>36.983000000000175</v>
      </c>
      <c r="AM605" s="5">
        <f t="shared" si="888"/>
        <v>47.019999999999527</v>
      </c>
      <c r="AN605" s="5">
        <f t="shared" si="903"/>
        <v>69.811999999999983</v>
      </c>
      <c r="AO605" s="5">
        <f t="shared" si="904"/>
        <v>0</v>
      </c>
      <c r="AP605" s="5">
        <f t="shared" si="917"/>
        <v>2</v>
      </c>
      <c r="AQ605" s="5">
        <f t="shared" si="837"/>
        <v>4.2</v>
      </c>
      <c r="AR605" s="5"/>
      <c r="AS605" s="5">
        <f t="shared" si="881"/>
        <v>57.979999999999563</v>
      </c>
      <c r="AT605" s="5">
        <f t="shared" si="903"/>
        <v>70.040999999999983</v>
      </c>
      <c r="AU605" s="5">
        <f t="shared" si="889"/>
        <v>-1.0500000000001819</v>
      </c>
      <c r="AV605" s="5">
        <f t="shared" si="892"/>
        <v>-10.960000000000036</v>
      </c>
      <c r="AW605" s="5">
        <f t="shared" si="890"/>
        <v>6</v>
      </c>
      <c r="AX605" s="3">
        <v>1</v>
      </c>
      <c r="AZ605" s="4">
        <f t="shared" si="925"/>
        <v>0.37142857142856983</v>
      </c>
      <c r="BA605" s="5">
        <f t="shared" si="931"/>
        <v>0</v>
      </c>
      <c r="BB605" s="4">
        <f t="shared" si="926"/>
        <v>0</v>
      </c>
      <c r="BD605" s="5">
        <v>11.809999999999945</v>
      </c>
      <c r="BE605" s="4">
        <v>1</v>
      </c>
      <c r="BJ605" s="5">
        <v>108.67000000000007</v>
      </c>
      <c r="BK605" s="5">
        <v>-30.470000000000255</v>
      </c>
      <c r="BL605" s="5">
        <v>43.970000000000255</v>
      </c>
      <c r="BM605" s="5">
        <v>2</v>
      </c>
      <c r="BR605">
        <v>-39</v>
      </c>
      <c r="BS605">
        <v>-42</v>
      </c>
    </row>
    <row r="606" spans="1:71">
      <c r="A606" s="7">
        <v>37403</v>
      </c>
      <c r="B606" s="6">
        <v>4896.84</v>
      </c>
      <c r="C606" s="6">
        <v>4972.21</v>
      </c>
      <c r="D606" s="6">
        <v>4896.84</v>
      </c>
      <c r="E606" s="6">
        <v>4961.54</v>
      </c>
      <c r="F606" s="6">
        <v>4334.88</v>
      </c>
      <c r="G606" s="6">
        <v>4401.71</v>
      </c>
      <c r="H606" s="6">
        <v>4333.6499999999996</v>
      </c>
      <c r="I606" s="6">
        <v>4360.71</v>
      </c>
      <c r="J606" s="9">
        <f t="shared" si="874"/>
        <v>75.369999999999891</v>
      </c>
      <c r="K606" s="9">
        <f t="shared" si="901"/>
        <v>96.702499999999873</v>
      </c>
      <c r="L606" s="9">
        <f t="shared" si="878"/>
        <v>68.0600000000004</v>
      </c>
      <c r="M606" s="9">
        <f t="shared" ref="M606" si="934">AVERAGE(L595:L606)</f>
        <v>70.637499999999974</v>
      </c>
      <c r="N606" s="6" t="s">
        <v>37</v>
      </c>
      <c r="O606" s="9">
        <f t="shared" si="880"/>
        <v>600.82999999999993</v>
      </c>
      <c r="P606" s="4">
        <f t="shared" si="919"/>
        <v>1</v>
      </c>
      <c r="Q606" s="5">
        <f t="shared" si="920"/>
        <v>62.920000000000073</v>
      </c>
      <c r="R606" s="5">
        <f t="shared" si="921"/>
        <v>553.63999999999987</v>
      </c>
      <c r="S606" s="4">
        <f t="shared" si="922"/>
        <v>1</v>
      </c>
      <c r="T606" s="4">
        <f t="shared" si="923"/>
        <v>0.99541211833570697</v>
      </c>
      <c r="U606" s="5">
        <f t="shared" si="915"/>
        <v>575.8119999999999</v>
      </c>
      <c r="V606" s="5">
        <f t="shared" si="916"/>
        <v>25.018000000000029</v>
      </c>
      <c r="X606" s="5">
        <f t="shared" si="876"/>
        <v>64.699999999999818</v>
      </c>
      <c r="Y606" s="5">
        <f t="shared" si="877"/>
        <v>25.829999999999927</v>
      </c>
      <c r="AA606" s="5">
        <f t="shared" si="895"/>
        <v>1</v>
      </c>
      <c r="AB606" s="5">
        <f t="shared" si="896"/>
        <v>0</v>
      </c>
      <c r="AC606" s="5">
        <f t="shared" si="897"/>
        <v>1</v>
      </c>
      <c r="AF606" s="5">
        <f t="shared" si="883"/>
        <v>75.369999999999891</v>
      </c>
      <c r="AG606" s="5">
        <f t="shared" si="884"/>
        <v>73.079999999999927</v>
      </c>
      <c r="AH606" s="5">
        <f t="shared" si="885"/>
        <v>0</v>
      </c>
      <c r="AI606" s="5">
        <f t="shared" si="886"/>
        <v>2.2899999999999636</v>
      </c>
      <c r="AJ606" s="5"/>
      <c r="AK606" s="5">
        <f t="shared" si="887"/>
        <v>0</v>
      </c>
      <c r="AL606" s="5">
        <f t="shared" si="907"/>
        <v>36.983000000000175</v>
      </c>
      <c r="AM606" s="5">
        <f t="shared" si="888"/>
        <v>75.369999999999891</v>
      </c>
      <c r="AN606" s="5">
        <f t="shared" si="903"/>
        <v>64.623999999999981</v>
      </c>
      <c r="AO606" s="5">
        <f t="shared" si="904"/>
        <v>1</v>
      </c>
      <c r="AP606" s="5">
        <f t="shared" si="917"/>
        <v>2</v>
      </c>
      <c r="AQ606" s="5">
        <f t="shared" ref="AQ606:AQ669" si="935">AVERAGE(AP597:AP606)</f>
        <v>3.8</v>
      </c>
      <c r="AR606" s="5"/>
      <c r="AS606" s="5">
        <f t="shared" si="881"/>
        <v>73.079999999999927</v>
      </c>
      <c r="AT606" s="5">
        <f t="shared" si="903"/>
        <v>65.679000000000002</v>
      </c>
      <c r="AU606" s="5">
        <f t="shared" si="889"/>
        <v>2.2899999999999636</v>
      </c>
      <c r="AV606" s="5">
        <f t="shared" si="892"/>
        <v>2.2899999999999636</v>
      </c>
      <c r="AW606" s="5">
        <f t="shared" si="890"/>
        <v>2</v>
      </c>
      <c r="AZ606" s="4">
        <f t="shared" si="925"/>
        <v>0.99541211833570697</v>
      </c>
      <c r="BA606" s="5">
        <f t="shared" si="931"/>
        <v>0</v>
      </c>
      <c r="BB606" s="4">
        <f t="shared" si="926"/>
        <v>0.37142857142856983</v>
      </c>
      <c r="BD606" s="5">
        <v>11.809999999999945</v>
      </c>
      <c r="BE606" s="4">
        <v>1</v>
      </c>
      <c r="BJ606" s="5">
        <v>120.78000000000065</v>
      </c>
      <c r="BK606" s="5">
        <v>4.1499999999996362</v>
      </c>
      <c r="BL606" s="5">
        <v>46.970000000000255</v>
      </c>
      <c r="BM606" s="5">
        <v>2</v>
      </c>
      <c r="BR606">
        <v>65</v>
      </c>
      <c r="BS606">
        <v>-42</v>
      </c>
    </row>
    <row r="607" spans="1:71">
      <c r="A607" s="7">
        <v>37404</v>
      </c>
      <c r="B607" s="6">
        <v>4969.3500000000004</v>
      </c>
      <c r="C607" s="6">
        <v>5016.1099999999997</v>
      </c>
      <c r="D607" s="6">
        <v>4892.75</v>
      </c>
      <c r="E607" s="6">
        <v>4918.58</v>
      </c>
      <c r="F607" s="6">
        <v>4380.0600000000004</v>
      </c>
      <c r="G607" s="6">
        <v>4418.7299999999996</v>
      </c>
      <c r="H607" s="6">
        <v>4332.1400000000003</v>
      </c>
      <c r="I607" s="6">
        <v>4339.57</v>
      </c>
      <c r="J607" s="9">
        <f t="shared" si="874"/>
        <v>123.35999999999967</v>
      </c>
      <c r="K607" s="9">
        <f t="shared" si="901"/>
        <v>97.199999999999889</v>
      </c>
      <c r="L607" s="9">
        <f t="shared" si="878"/>
        <v>86.589999999999236</v>
      </c>
      <c r="M607" s="9">
        <f t="shared" ref="M607" si="936">AVERAGE(L596:L607)</f>
        <v>72.260833333333267</v>
      </c>
      <c r="N607" s="6" t="s">
        <v>37</v>
      </c>
      <c r="O607" s="9">
        <f t="shared" si="880"/>
        <v>579.01000000000022</v>
      </c>
      <c r="P607" s="4">
        <f t="shared" si="919"/>
        <v>0.65321042593770373</v>
      </c>
      <c r="Q607" s="5">
        <f t="shared" si="920"/>
        <v>62.920000000000073</v>
      </c>
      <c r="R607" s="5">
        <f t="shared" si="921"/>
        <v>553.63999999999987</v>
      </c>
      <c r="S607" s="4">
        <f t="shared" si="922"/>
        <v>0.65321042593770373</v>
      </c>
      <c r="T607" s="4">
        <f t="shared" si="923"/>
        <v>0.65321042593770373</v>
      </c>
      <c r="U607" s="5">
        <f t="shared" si="915"/>
        <v>574.53199999999993</v>
      </c>
      <c r="V607" s="5">
        <f t="shared" si="916"/>
        <v>4.4780000000002929</v>
      </c>
      <c r="X607" s="5">
        <f t="shared" si="876"/>
        <v>-50.770000000000437</v>
      </c>
      <c r="Y607" s="5">
        <f t="shared" si="877"/>
        <v>-40.490000000000691</v>
      </c>
      <c r="AA607" s="5">
        <f t="shared" si="895"/>
        <v>0</v>
      </c>
      <c r="AB607" s="5">
        <f t="shared" si="896"/>
        <v>1</v>
      </c>
      <c r="AC607" s="5">
        <f t="shared" si="897"/>
        <v>1</v>
      </c>
      <c r="AF607" s="5">
        <f t="shared" si="883"/>
        <v>46.759999999999309</v>
      </c>
      <c r="AG607" s="5">
        <f t="shared" si="884"/>
        <v>54.569999999999709</v>
      </c>
      <c r="AH607" s="5">
        <f t="shared" si="885"/>
        <v>76.600000000000364</v>
      </c>
      <c r="AI607" s="5">
        <f t="shared" si="886"/>
        <v>68.789999999999964</v>
      </c>
      <c r="AJ607" s="5"/>
      <c r="AK607" s="5">
        <f t="shared" si="887"/>
        <v>46.759999999999309</v>
      </c>
      <c r="AL607" s="5">
        <f t="shared" si="907"/>
        <v>45.518000000000029</v>
      </c>
      <c r="AM607" s="5">
        <f t="shared" si="888"/>
        <v>76.600000000000364</v>
      </c>
      <c r="AN607" s="5">
        <f t="shared" si="903"/>
        <v>63.630000000000017</v>
      </c>
      <c r="AO607" s="5">
        <f t="shared" si="904"/>
        <v>1</v>
      </c>
      <c r="AP607" s="5">
        <f t="shared" si="917"/>
        <v>3</v>
      </c>
      <c r="AQ607" s="5">
        <f t="shared" si="935"/>
        <v>3.5</v>
      </c>
      <c r="AR607" s="5"/>
      <c r="AS607" s="5">
        <f t="shared" si="881"/>
        <v>68.789999999999964</v>
      </c>
      <c r="AT607" s="5">
        <f t="shared" si="903"/>
        <v>63.263999999999939</v>
      </c>
      <c r="AU607" s="5">
        <f t="shared" si="889"/>
        <v>54.569999999999709</v>
      </c>
      <c r="AV607" s="5">
        <f t="shared" si="892"/>
        <v>-7.8100000000004002</v>
      </c>
      <c r="AW607" s="5">
        <f t="shared" si="890"/>
        <v>3</v>
      </c>
      <c r="AZ607" s="4">
        <f t="shared" si="925"/>
        <v>0.65321042593770373</v>
      </c>
      <c r="BA607" s="5">
        <f t="shared" si="931"/>
        <v>-21.819999999999709</v>
      </c>
      <c r="BB607" s="4">
        <f t="shared" si="926"/>
        <v>0.99541211833570697</v>
      </c>
      <c r="BD607" s="5">
        <v>11.820000000000618</v>
      </c>
      <c r="BE607" s="4">
        <v>1</v>
      </c>
      <c r="BJ607" s="5">
        <v>105.89999999999964</v>
      </c>
      <c r="BK607" s="5">
        <v>-18.789999999999964</v>
      </c>
      <c r="BL607" s="5">
        <v>44.479999999999563</v>
      </c>
      <c r="BM607" s="5">
        <v>2</v>
      </c>
      <c r="BR607">
        <v>-39</v>
      </c>
      <c r="BS607">
        <v>40</v>
      </c>
    </row>
    <row r="608" spans="1:71">
      <c r="A608" s="7">
        <v>37405</v>
      </c>
      <c r="B608" s="6">
        <v>4914.54</v>
      </c>
      <c r="C608" s="6">
        <v>4914.54</v>
      </c>
      <c r="D608" s="6">
        <v>4855.25</v>
      </c>
      <c r="E608" s="6">
        <v>4881.8</v>
      </c>
      <c r="F608" s="6">
        <v>4331.92</v>
      </c>
      <c r="G608" s="6">
        <v>4354.01</v>
      </c>
      <c r="H608" s="6">
        <v>4319.51</v>
      </c>
      <c r="I608" s="6">
        <v>4334.8500000000004</v>
      </c>
      <c r="J608" s="9">
        <f t="shared" si="874"/>
        <v>63.329999999999927</v>
      </c>
      <c r="K608" s="9">
        <f t="shared" si="901"/>
        <v>89.515833333333219</v>
      </c>
      <c r="L608" s="9">
        <f t="shared" si="878"/>
        <v>34.5</v>
      </c>
      <c r="M608" s="9">
        <f t="shared" ref="M608" si="937">AVERAGE(L597:L608)</f>
        <v>67.207499999999911</v>
      </c>
      <c r="N608" s="6" t="s">
        <v>36</v>
      </c>
      <c r="O608" s="9">
        <f t="shared" si="880"/>
        <v>546.94999999999982</v>
      </c>
      <c r="P608" s="4">
        <f t="shared" si="919"/>
        <v>0.1436745073108702</v>
      </c>
      <c r="Q608" s="5">
        <f t="shared" si="920"/>
        <v>62.920000000000073</v>
      </c>
      <c r="R608" s="5">
        <f t="shared" si="921"/>
        <v>553.63999999999987</v>
      </c>
      <c r="S608" s="4">
        <f t="shared" si="922"/>
        <v>0.1436745073108702</v>
      </c>
      <c r="T608" s="4">
        <f t="shared" si="923"/>
        <v>0.1436745073108702</v>
      </c>
      <c r="U608" s="5">
        <f t="shared" si="915"/>
        <v>565.28</v>
      </c>
      <c r="V608" s="5">
        <f t="shared" si="916"/>
        <v>-18.330000000000155</v>
      </c>
      <c r="X608" s="5">
        <f t="shared" si="876"/>
        <v>-32.739999999999782</v>
      </c>
      <c r="Y608" s="5">
        <f t="shared" si="877"/>
        <v>2.930000000000291</v>
      </c>
      <c r="AA608" s="5">
        <f t="shared" si="895"/>
        <v>0</v>
      </c>
      <c r="AB608" s="5">
        <f t="shared" si="896"/>
        <v>0</v>
      </c>
      <c r="AC608" s="5">
        <f t="shared" si="897"/>
        <v>0</v>
      </c>
      <c r="AF608" s="5">
        <f t="shared" si="883"/>
        <v>0</v>
      </c>
      <c r="AG608" s="5">
        <f t="shared" si="884"/>
        <v>-4.0399999999999636</v>
      </c>
      <c r="AH608" s="5">
        <f t="shared" si="885"/>
        <v>59.289999999999964</v>
      </c>
      <c r="AI608" s="5">
        <f t="shared" si="886"/>
        <v>63.329999999999927</v>
      </c>
      <c r="AJ608" s="5"/>
      <c r="AK608" s="5">
        <f t="shared" si="887"/>
        <v>0</v>
      </c>
      <c r="AL608" s="5">
        <f t="shared" si="907"/>
        <v>45.518000000000029</v>
      </c>
      <c r="AM608" s="5">
        <f t="shared" si="888"/>
        <v>59.289999999999964</v>
      </c>
      <c r="AN608" s="5">
        <f t="shared" si="903"/>
        <v>63.490999999999985</v>
      </c>
      <c r="AO608" s="5">
        <f t="shared" si="904"/>
        <v>0</v>
      </c>
      <c r="AP608" s="5">
        <f t="shared" si="917"/>
        <v>3</v>
      </c>
      <c r="AQ608" s="5">
        <f t="shared" si="935"/>
        <v>3.2</v>
      </c>
      <c r="AR608" s="5"/>
      <c r="AS608" s="5">
        <f t="shared" si="881"/>
        <v>63.329999999999927</v>
      </c>
      <c r="AT608" s="5">
        <f t="shared" si="903"/>
        <v>64.830999999999946</v>
      </c>
      <c r="AU608" s="5">
        <f t="shared" si="889"/>
        <v>-4.0399999999999636</v>
      </c>
      <c r="AV608" s="5">
        <f t="shared" si="892"/>
        <v>4.0399999999999636</v>
      </c>
      <c r="AW608" s="5">
        <f t="shared" si="890"/>
        <v>4</v>
      </c>
      <c r="AX608" s="3">
        <v>1</v>
      </c>
      <c r="AZ608" s="4">
        <f t="shared" si="925"/>
        <v>0.1436745073108702</v>
      </c>
      <c r="BA608" s="5">
        <f t="shared" si="931"/>
        <v>0</v>
      </c>
      <c r="BB608" s="4">
        <f t="shared" si="926"/>
        <v>0.65321042593770373</v>
      </c>
      <c r="BD608" s="5">
        <v>11.880000000001019</v>
      </c>
      <c r="BE608" s="4">
        <v>1</v>
      </c>
      <c r="BJ608" s="5">
        <v>33.3100000000004</v>
      </c>
      <c r="BK608" s="5">
        <v>31.0600000000004</v>
      </c>
      <c r="BL608" s="5">
        <v>11.239999999999782</v>
      </c>
      <c r="BM608" s="5">
        <v>2</v>
      </c>
      <c r="BR608">
        <v>59</v>
      </c>
      <c r="BS608">
        <v>3</v>
      </c>
    </row>
    <row r="609" spans="1:71">
      <c r="A609" s="7">
        <v>37406</v>
      </c>
      <c r="B609" s="6">
        <v>4873.6000000000004</v>
      </c>
      <c r="C609" s="6">
        <v>4873.6000000000004</v>
      </c>
      <c r="D609" s="6">
        <v>4741.95</v>
      </c>
      <c r="E609" s="6">
        <v>4761.96</v>
      </c>
      <c r="F609" s="6">
        <v>4333.55</v>
      </c>
      <c r="G609" s="6">
        <v>4334.37</v>
      </c>
      <c r="H609" s="6">
        <v>4249.8500000000004</v>
      </c>
      <c r="I609" s="6">
        <v>4260.1400000000003</v>
      </c>
      <c r="J609" s="9">
        <f t="shared" si="874"/>
        <v>139.85000000000036</v>
      </c>
      <c r="K609" s="9">
        <f t="shared" si="901"/>
        <v>91.802499999999938</v>
      </c>
      <c r="L609" s="9">
        <f t="shared" si="878"/>
        <v>85</v>
      </c>
      <c r="M609" s="9">
        <f t="shared" ref="M609" si="938">AVERAGE(L598:L609)</f>
        <v>65.635833333333267</v>
      </c>
      <c r="N609" s="6" t="s">
        <v>36</v>
      </c>
      <c r="O609" s="9">
        <f t="shared" si="880"/>
        <v>501.81999999999971</v>
      </c>
      <c r="P609" s="4">
        <f t="shared" si="919"/>
        <v>0</v>
      </c>
      <c r="Q609" s="5">
        <f t="shared" si="920"/>
        <v>99.010000000000218</v>
      </c>
      <c r="R609" s="5">
        <f t="shared" si="921"/>
        <v>526.57249999999976</v>
      </c>
      <c r="S609" s="4">
        <f t="shared" si="922"/>
        <v>0</v>
      </c>
      <c r="T609" s="4">
        <f t="shared" si="923"/>
        <v>0</v>
      </c>
      <c r="U609" s="5">
        <f t="shared" si="915"/>
        <v>558.0619999999999</v>
      </c>
      <c r="V609" s="5">
        <f t="shared" si="916"/>
        <v>-56.242000000000189</v>
      </c>
      <c r="X609" s="5">
        <f t="shared" si="876"/>
        <v>-111.64000000000033</v>
      </c>
      <c r="Y609" s="5">
        <f t="shared" si="877"/>
        <v>-73.409999999999854</v>
      </c>
      <c r="AA609" s="5">
        <f t="shared" si="895"/>
        <v>0</v>
      </c>
      <c r="AB609" s="5">
        <f t="shared" si="896"/>
        <v>1</v>
      </c>
      <c r="AC609" s="5">
        <f t="shared" si="897"/>
        <v>1</v>
      </c>
      <c r="AF609" s="5">
        <f t="shared" si="883"/>
        <v>0</v>
      </c>
      <c r="AG609" s="5">
        <f t="shared" si="884"/>
        <v>-8.1999999999998181</v>
      </c>
      <c r="AH609" s="5">
        <f t="shared" si="885"/>
        <v>131.65000000000055</v>
      </c>
      <c r="AI609" s="5">
        <f t="shared" si="886"/>
        <v>139.85000000000036</v>
      </c>
      <c r="AJ609" s="5"/>
      <c r="AK609" s="5">
        <f t="shared" si="887"/>
        <v>0</v>
      </c>
      <c r="AL609" s="5">
        <f t="shared" si="907"/>
        <v>45.518000000000029</v>
      </c>
      <c r="AM609" s="5">
        <f t="shared" si="888"/>
        <v>131.65000000000055</v>
      </c>
      <c r="AN609" s="5">
        <f t="shared" si="903"/>
        <v>73.18100000000004</v>
      </c>
      <c r="AO609" s="5">
        <f t="shared" si="904"/>
        <v>1</v>
      </c>
      <c r="AP609" s="5">
        <f t="shared" si="917"/>
        <v>4</v>
      </c>
      <c r="AQ609" s="5">
        <f t="shared" si="935"/>
        <v>3.1</v>
      </c>
      <c r="AR609" s="5"/>
      <c r="AS609" s="5">
        <f t="shared" si="881"/>
        <v>139.85000000000036</v>
      </c>
      <c r="AT609" s="5">
        <f t="shared" si="903"/>
        <v>74.78499999999994</v>
      </c>
      <c r="AU609" s="5">
        <f t="shared" si="889"/>
        <v>-8.1999999999998181</v>
      </c>
      <c r="AV609" s="5">
        <f t="shared" si="892"/>
        <v>8.1999999999998181</v>
      </c>
      <c r="AW609" s="5">
        <f t="shared" si="890"/>
        <v>5</v>
      </c>
      <c r="AZ609" s="4">
        <f t="shared" si="925"/>
        <v>0</v>
      </c>
      <c r="BA609" s="5">
        <f t="shared" si="931"/>
        <v>0</v>
      </c>
      <c r="BB609" s="4">
        <f t="shared" si="926"/>
        <v>0.1436745073108702</v>
      </c>
      <c r="BD609" s="5">
        <v>11.909999999999854</v>
      </c>
      <c r="BE609" s="4">
        <v>1</v>
      </c>
      <c r="BJ609" s="5">
        <v>62.6899999999996</v>
      </c>
      <c r="BK609" s="5">
        <v>-2.9899999999997817</v>
      </c>
      <c r="BL609" s="5">
        <v>13.889999999999418</v>
      </c>
      <c r="BM609" s="5">
        <v>2</v>
      </c>
      <c r="BR609">
        <v>132</v>
      </c>
      <c r="BS609">
        <v>-39</v>
      </c>
    </row>
    <row r="610" spans="1:71">
      <c r="A610" s="7">
        <v>37407</v>
      </c>
      <c r="B610" s="6">
        <v>4765.92</v>
      </c>
      <c r="C610" s="6">
        <v>4859.01</v>
      </c>
      <c r="D610" s="6">
        <v>4765.92</v>
      </c>
      <c r="E610" s="6">
        <v>4818.3</v>
      </c>
      <c r="F610" s="6">
        <v>4264.92</v>
      </c>
      <c r="G610" s="6">
        <v>4301.47</v>
      </c>
      <c r="H610" s="6">
        <v>4251.01</v>
      </c>
      <c r="I610" s="6">
        <v>4274.6400000000003</v>
      </c>
      <c r="J610" s="9">
        <f t="shared" si="874"/>
        <v>97.050000000000182</v>
      </c>
      <c r="K610" s="9">
        <f t="shared" si="901"/>
        <v>92.907499999999956</v>
      </c>
      <c r="L610" s="9">
        <f t="shared" si="878"/>
        <v>50.460000000000036</v>
      </c>
      <c r="M610" s="9">
        <f t="shared" ref="M610" si="939">AVERAGE(L599:L610)</f>
        <v>65.289166666666617</v>
      </c>
      <c r="N610" s="6" t="s">
        <v>36</v>
      </c>
      <c r="O610" s="9">
        <f t="shared" si="880"/>
        <v>543.65999999999985</v>
      </c>
      <c r="P610" s="4">
        <f t="shared" si="919"/>
        <v>0.42258357741642311</v>
      </c>
      <c r="Q610" s="5">
        <f t="shared" si="920"/>
        <v>99.010000000000218</v>
      </c>
      <c r="R610" s="5">
        <f t="shared" si="921"/>
        <v>526.57249999999976</v>
      </c>
      <c r="S610" s="4">
        <f t="shared" si="922"/>
        <v>0.42258357741642311</v>
      </c>
      <c r="T610" s="4">
        <f t="shared" si="923"/>
        <v>0.42258357741642311</v>
      </c>
      <c r="U610" s="5">
        <f t="shared" si="915"/>
        <v>554.45399999999995</v>
      </c>
      <c r="V610" s="5">
        <f t="shared" si="916"/>
        <v>-10.794000000000096</v>
      </c>
      <c r="X610" s="5">
        <f t="shared" si="876"/>
        <v>52.380000000000109</v>
      </c>
      <c r="Y610" s="5">
        <f t="shared" si="877"/>
        <v>9.7200000000002547</v>
      </c>
      <c r="AA610" s="5">
        <f t="shared" si="895"/>
        <v>1</v>
      </c>
      <c r="AB610" s="5">
        <f t="shared" si="896"/>
        <v>0</v>
      </c>
      <c r="AC610" s="5">
        <f t="shared" si="897"/>
        <v>1</v>
      </c>
      <c r="AF610" s="5">
        <f t="shared" si="883"/>
        <v>93.090000000000146</v>
      </c>
      <c r="AG610" s="5">
        <f t="shared" si="884"/>
        <v>97.050000000000182</v>
      </c>
      <c r="AH610" s="5">
        <f t="shared" si="885"/>
        <v>0</v>
      </c>
      <c r="AI610" s="5">
        <f t="shared" si="886"/>
        <v>-3.9600000000000364</v>
      </c>
      <c r="AJ610" s="5"/>
      <c r="AK610" s="5">
        <f t="shared" si="887"/>
        <v>0</v>
      </c>
      <c r="AL610" s="5">
        <f t="shared" si="907"/>
        <v>45.518000000000029</v>
      </c>
      <c r="AM610" s="5">
        <f t="shared" si="888"/>
        <v>93.090000000000146</v>
      </c>
      <c r="AN610" s="5">
        <f t="shared" si="903"/>
        <v>75.653000000000063</v>
      </c>
      <c r="AO610" s="5">
        <f t="shared" si="904"/>
        <v>1</v>
      </c>
      <c r="AP610" s="5">
        <f t="shared" si="917"/>
        <v>5</v>
      </c>
      <c r="AQ610" s="5">
        <f t="shared" si="935"/>
        <v>3.2</v>
      </c>
      <c r="AR610" s="5"/>
      <c r="AS610" s="5">
        <f t="shared" si="881"/>
        <v>97.050000000000182</v>
      </c>
      <c r="AT610" s="5">
        <f t="shared" si="903"/>
        <v>76.601999999999947</v>
      </c>
      <c r="AU610" s="5">
        <f t="shared" si="889"/>
        <v>-3.9600000000000364</v>
      </c>
      <c r="AV610" s="5">
        <f t="shared" si="892"/>
        <v>-3.9600000000000364</v>
      </c>
      <c r="AW610" s="5">
        <f t="shared" si="890"/>
        <v>6</v>
      </c>
      <c r="AZ610" s="4">
        <f t="shared" si="925"/>
        <v>0.42258357741642311</v>
      </c>
      <c r="BA610" s="5">
        <f t="shared" si="931"/>
        <v>0</v>
      </c>
      <c r="BB610" s="4">
        <f t="shared" si="926"/>
        <v>0</v>
      </c>
      <c r="BD610" s="5">
        <v>12.029999999999745</v>
      </c>
      <c r="BE610" s="4">
        <v>1</v>
      </c>
      <c r="BJ610" s="5">
        <v>106.43000000000029</v>
      </c>
      <c r="BK610" s="5">
        <v>25.649999999999636</v>
      </c>
      <c r="BL610" s="5">
        <v>27.020000000000437</v>
      </c>
      <c r="BM610" s="5">
        <v>2</v>
      </c>
      <c r="BR610">
        <v>-37</v>
      </c>
      <c r="BS610">
        <v>10</v>
      </c>
    </row>
    <row r="611" spans="1:71">
      <c r="A611" s="7">
        <v>37410</v>
      </c>
      <c r="B611" s="6">
        <v>4818.07</v>
      </c>
      <c r="C611" s="6">
        <v>4850.38</v>
      </c>
      <c r="D611" s="6">
        <v>4725.88</v>
      </c>
      <c r="E611" s="6">
        <v>4747.95</v>
      </c>
      <c r="F611" s="6">
        <v>4247.58</v>
      </c>
      <c r="G611" s="6">
        <v>4294.5</v>
      </c>
      <c r="H611" s="6">
        <v>4225.91</v>
      </c>
      <c r="I611" s="6">
        <v>4227.1499999999996</v>
      </c>
      <c r="J611" s="9">
        <f t="shared" si="874"/>
        <v>124.5</v>
      </c>
      <c r="K611" s="9">
        <f t="shared" si="901"/>
        <v>97.529166666666626</v>
      </c>
      <c r="L611" s="9">
        <f t="shared" si="878"/>
        <v>68.590000000000146</v>
      </c>
      <c r="M611" s="9">
        <f t="shared" ref="M611" si="940">AVERAGE(L600:L611)</f>
        <v>66.929166666666632</v>
      </c>
      <c r="N611" s="6" t="s">
        <v>37</v>
      </c>
      <c r="O611" s="9">
        <f t="shared" si="880"/>
        <v>520.80000000000018</v>
      </c>
      <c r="P611" s="4">
        <f t="shared" si="919"/>
        <v>0.24588677289804831</v>
      </c>
      <c r="Q611" s="5">
        <f t="shared" si="920"/>
        <v>77.190000000000509</v>
      </c>
      <c r="R611" s="5">
        <f t="shared" si="921"/>
        <v>521.11749999999984</v>
      </c>
      <c r="S611" s="4">
        <f t="shared" si="922"/>
        <v>0.19169780830219604</v>
      </c>
      <c r="T611" s="4">
        <f t="shared" si="923"/>
        <v>0.19169780830219604</v>
      </c>
      <c r="U611" s="5">
        <f t="shared" si="915"/>
        <v>538.44799999999998</v>
      </c>
      <c r="V611" s="5">
        <f t="shared" si="916"/>
        <v>-17.647999999999797</v>
      </c>
      <c r="X611" s="5">
        <f t="shared" si="876"/>
        <v>-70.119999999999891</v>
      </c>
      <c r="Y611" s="5">
        <f t="shared" si="877"/>
        <v>-20.430000000000291</v>
      </c>
      <c r="AA611" s="5">
        <f t="shared" si="895"/>
        <v>0</v>
      </c>
      <c r="AB611" s="5">
        <f t="shared" si="896"/>
        <v>1</v>
      </c>
      <c r="AC611" s="5">
        <f t="shared" si="897"/>
        <v>1</v>
      </c>
      <c r="AF611" s="5">
        <f t="shared" si="883"/>
        <v>32.3100000000004</v>
      </c>
      <c r="AG611" s="5">
        <f t="shared" si="884"/>
        <v>32.079999999999927</v>
      </c>
      <c r="AH611" s="5">
        <f t="shared" si="885"/>
        <v>92.1899999999996</v>
      </c>
      <c r="AI611" s="5">
        <f t="shared" si="886"/>
        <v>92.420000000000073</v>
      </c>
      <c r="AJ611" s="5"/>
      <c r="AK611" s="5">
        <f t="shared" si="887"/>
        <v>32.3100000000004</v>
      </c>
      <c r="AL611" s="5">
        <f t="shared" si="907"/>
        <v>45.518000000000029</v>
      </c>
      <c r="AM611" s="5">
        <f t="shared" si="888"/>
        <v>92.1899999999996</v>
      </c>
      <c r="AN611" s="5">
        <f t="shared" si="903"/>
        <v>78.709000000000017</v>
      </c>
      <c r="AO611" s="5">
        <f t="shared" si="904"/>
        <v>1</v>
      </c>
      <c r="AP611" s="5">
        <f t="shared" si="917"/>
        <v>6</v>
      </c>
      <c r="AQ611" s="5">
        <f t="shared" si="935"/>
        <v>3.4</v>
      </c>
      <c r="AR611" s="5"/>
      <c r="AS611" s="5">
        <f t="shared" si="881"/>
        <v>92.420000000000073</v>
      </c>
      <c r="AT611" s="5">
        <f t="shared" si="903"/>
        <v>80.656999999999968</v>
      </c>
      <c r="AU611" s="5">
        <f t="shared" si="889"/>
        <v>32.079999999999927</v>
      </c>
      <c r="AV611" s="5">
        <f t="shared" si="892"/>
        <v>0.23000000000047294</v>
      </c>
      <c r="AW611" s="5">
        <f t="shared" si="890"/>
        <v>2</v>
      </c>
      <c r="AZ611" s="4">
        <f t="shared" si="925"/>
        <v>0.19169780830219604</v>
      </c>
      <c r="BA611" s="5">
        <f t="shared" si="931"/>
        <v>0</v>
      </c>
      <c r="BB611" s="4">
        <f t="shared" si="926"/>
        <v>0.42258357741642311</v>
      </c>
      <c r="BD611" s="5">
        <v>12.120000000000346</v>
      </c>
      <c r="BE611" s="4">
        <v>1</v>
      </c>
      <c r="BJ611" s="5">
        <v>110.36999999999989</v>
      </c>
      <c r="BK611" s="5">
        <v>35.199999999999818</v>
      </c>
      <c r="BL611" s="5">
        <v>27.159999999999854</v>
      </c>
      <c r="BM611" s="5">
        <v>2</v>
      </c>
      <c r="BR611">
        <v>-39</v>
      </c>
      <c r="BS611">
        <v>-40</v>
      </c>
    </row>
    <row r="612" spans="1:71">
      <c r="A612" s="7">
        <v>37411</v>
      </c>
      <c r="B612" s="6">
        <v>4731.24</v>
      </c>
      <c r="C612" s="6">
        <v>4731.24</v>
      </c>
      <c r="D612" s="6">
        <v>4580.92</v>
      </c>
      <c r="E612" s="6">
        <v>4625.79</v>
      </c>
      <c r="F612" s="6">
        <v>4175.34</v>
      </c>
      <c r="G612" s="6">
        <v>4177.8500000000004</v>
      </c>
      <c r="H612" s="6">
        <v>4065.88</v>
      </c>
      <c r="I612" s="6">
        <v>4065.88</v>
      </c>
      <c r="J612" s="9">
        <f t="shared" si="874"/>
        <v>167.02999999999975</v>
      </c>
      <c r="K612" s="9">
        <f t="shared" si="901"/>
        <v>102.7466666666666</v>
      </c>
      <c r="L612" s="9">
        <f t="shared" si="878"/>
        <v>161.26999999999953</v>
      </c>
      <c r="M612" s="9">
        <f t="shared" ref="M612" si="941">AVERAGE(L601:L612)</f>
        <v>74.989999999999938</v>
      </c>
      <c r="N612" s="6" t="s">
        <v>36</v>
      </c>
      <c r="O612" s="9">
        <f t="shared" si="880"/>
        <v>559.90999999999985</v>
      </c>
      <c r="P612" s="4">
        <f t="shared" si="919"/>
        <v>1</v>
      </c>
      <c r="Q612" s="5">
        <f t="shared" si="920"/>
        <v>58.090000000000146</v>
      </c>
      <c r="R612" s="5">
        <f t="shared" si="921"/>
        <v>516.34249999999975</v>
      </c>
      <c r="S612" s="4">
        <f t="shared" si="922"/>
        <v>0.58670841329158685</v>
      </c>
      <c r="T612" s="4">
        <f t="shared" si="923"/>
        <v>0.58670841329158685</v>
      </c>
      <c r="U612" s="5">
        <f t="shared" si="915"/>
        <v>534.62799999999993</v>
      </c>
      <c r="V612" s="5">
        <f t="shared" si="916"/>
        <v>25.281999999999925</v>
      </c>
      <c r="X612" s="5">
        <f t="shared" si="876"/>
        <v>-105.44999999999982</v>
      </c>
      <c r="Y612" s="5">
        <f t="shared" si="877"/>
        <v>-109.46000000000004</v>
      </c>
      <c r="AA612" s="5">
        <f t="shared" si="895"/>
        <v>0</v>
      </c>
      <c r="AB612" s="5">
        <f t="shared" si="896"/>
        <v>1</v>
      </c>
      <c r="AC612" s="5">
        <f t="shared" si="897"/>
        <v>1</v>
      </c>
      <c r="AF612" s="5">
        <f t="shared" si="883"/>
        <v>0</v>
      </c>
      <c r="AG612" s="5">
        <f t="shared" si="884"/>
        <v>-16.710000000000036</v>
      </c>
      <c r="AH612" s="5">
        <f t="shared" si="885"/>
        <v>150.31999999999971</v>
      </c>
      <c r="AI612" s="5">
        <f t="shared" si="886"/>
        <v>167.02999999999975</v>
      </c>
      <c r="AJ612" s="5"/>
      <c r="AK612" s="5">
        <f t="shared" si="887"/>
        <v>0</v>
      </c>
      <c r="AL612" s="5">
        <f t="shared" si="907"/>
        <v>33.755000000000287</v>
      </c>
      <c r="AM612" s="5">
        <f t="shared" si="888"/>
        <v>150.31999999999971</v>
      </c>
      <c r="AN612" s="5">
        <f t="shared" si="903"/>
        <v>87.302000000000049</v>
      </c>
      <c r="AO612" s="5">
        <f t="shared" si="904"/>
        <v>1</v>
      </c>
      <c r="AP612" s="5">
        <f t="shared" si="917"/>
        <v>7</v>
      </c>
      <c r="AQ612" s="5">
        <f t="shared" si="935"/>
        <v>3.8</v>
      </c>
      <c r="AR612" s="5"/>
      <c r="AS612" s="5">
        <f t="shared" si="881"/>
        <v>167.02999999999975</v>
      </c>
      <c r="AT612" s="5">
        <f t="shared" si="903"/>
        <v>91.476999999999947</v>
      </c>
      <c r="AU612" s="5">
        <f t="shared" si="889"/>
        <v>-16.710000000000036</v>
      </c>
      <c r="AV612" s="5">
        <f t="shared" si="892"/>
        <v>16.710000000000036</v>
      </c>
      <c r="AW612" s="5">
        <f t="shared" si="890"/>
        <v>3</v>
      </c>
      <c r="AZ612" s="4">
        <f t="shared" si="925"/>
        <v>0.58670841329158685</v>
      </c>
      <c r="BA612" s="5">
        <f t="shared" si="931"/>
        <v>0</v>
      </c>
      <c r="BB612" s="4">
        <f t="shared" si="926"/>
        <v>0.19169780830219604</v>
      </c>
      <c r="BD612" s="5">
        <v>12.140000000000782</v>
      </c>
      <c r="BE612" s="4">
        <v>1</v>
      </c>
      <c r="BJ612" s="5">
        <v>91.490000000000691</v>
      </c>
      <c r="BK612" s="5">
        <v>35.509999999999309</v>
      </c>
      <c r="BL612" s="5">
        <v>27.599999999999454</v>
      </c>
      <c r="BM612" s="5">
        <v>2</v>
      </c>
      <c r="BR612">
        <v>150</v>
      </c>
      <c r="BS612">
        <v>-45</v>
      </c>
    </row>
    <row r="613" spans="1:71">
      <c r="A613" s="7">
        <v>37412</v>
      </c>
      <c r="B613" s="6">
        <v>4632.49</v>
      </c>
      <c r="C613" s="6">
        <v>4685.07</v>
      </c>
      <c r="D613" s="6">
        <v>4602.1499999999996</v>
      </c>
      <c r="E613" s="6">
        <v>4624.3100000000004</v>
      </c>
      <c r="F613" s="6">
        <v>4107.91</v>
      </c>
      <c r="G613" s="6">
        <v>4124.3</v>
      </c>
      <c r="H613" s="6">
        <v>4068.23</v>
      </c>
      <c r="I613" s="6">
        <v>4079.51</v>
      </c>
      <c r="J613" s="9">
        <f t="shared" si="874"/>
        <v>82.920000000000073</v>
      </c>
      <c r="K613" s="9">
        <f t="shared" si="901"/>
        <v>103.41666666666659</v>
      </c>
      <c r="L613" s="9">
        <f t="shared" si="878"/>
        <v>58.420000000000073</v>
      </c>
      <c r="M613" s="9">
        <f t="shared" ref="M613" si="942">AVERAGE(L602:L613)</f>
        <v>73.19749999999992</v>
      </c>
      <c r="N613" s="6" t="s">
        <v>37</v>
      </c>
      <c r="O613" s="9">
        <f t="shared" si="880"/>
        <v>544.80000000000018</v>
      </c>
      <c r="P613" s="4">
        <f t="shared" si="919"/>
        <v>0.73988638319849143</v>
      </c>
      <c r="Q613" s="5">
        <f t="shared" si="920"/>
        <v>58.090000000000146</v>
      </c>
      <c r="R613" s="5">
        <f t="shared" si="921"/>
        <v>516.34249999999975</v>
      </c>
      <c r="S613" s="4">
        <f t="shared" si="922"/>
        <v>0.55680787666796461</v>
      </c>
      <c r="T613" s="4">
        <f t="shared" si="923"/>
        <v>0.43409756590243792</v>
      </c>
      <c r="U613" s="5">
        <f t="shared" si="915"/>
        <v>534.19799999999998</v>
      </c>
      <c r="V613" s="5">
        <f t="shared" si="916"/>
        <v>10.602000000000203</v>
      </c>
      <c r="X613" s="5">
        <f t="shared" si="876"/>
        <v>-8.1799999999993815</v>
      </c>
      <c r="Y613" s="5">
        <f t="shared" si="877"/>
        <v>-28.399999999999636</v>
      </c>
      <c r="AA613" s="5">
        <f t="shared" si="895"/>
        <v>0</v>
      </c>
      <c r="AB613" s="5">
        <f t="shared" si="896"/>
        <v>1</v>
      </c>
      <c r="AC613" s="5">
        <f t="shared" si="897"/>
        <v>1</v>
      </c>
      <c r="AF613" s="5">
        <f t="shared" si="883"/>
        <v>52.579999999999927</v>
      </c>
      <c r="AG613" s="5">
        <f t="shared" si="884"/>
        <v>59.279999999999745</v>
      </c>
      <c r="AH613" s="5">
        <f t="shared" si="885"/>
        <v>30.340000000000146</v>
      </c>
      <c r="AI613" s="5">
        <f t="shared" si="886"/>
        <v>23.640000000000327</v>
      </c>
      <c r="AJ613" s="5"/>
      <c r="AK613" s="5">
        <f t="shared" si="887"/>
        <v>30.340000000000146</v>
      </c>
      <c r="AL613" s="5">
        <f t="shared" si="907"/>
        <v>33.755000000000287</v>
      </c>
      <c r="AM613" s="5">
        <f t="shared" si="888"/>
        <v>52.579999999999927</v>
      </c>
      <c r="AN613" s="5">
        <f t="shared" si="903"/>
        <v>84.361999999999995</v>
      </c>
      <c r="AO613" s="5">
        <f t="shared" si="904"/>
        <v>0</v>
      </c>
      <c r="AP613" s="5">
        <f t="shared" si="917"/>
        <v>6</v>
      </c>
      <c r="AQ613" s="5">
        <f t="shared" si="935"/>
        <v>4.0999999999999996</v>
      </c>
      <c r="AR613" s="5"/>
      <c r="AS613" s="5">
        <f t="shared" si="881"/>
        <v>59.279999999999745</v>
      </c>
      <c r="AT613" s="5">
        <f t="shared" si="903"/>
        <v>87.876999999999953</v>
      </c>
      <c r="AU613" s="5">
        <f t="shared" si="889"/>
        <v>23.640000000000327</v>
      </c>
      <c r="AV613" s="5">
        <f t="shared" si="892"/>
        <v>-6.6999999999998181</v>
      </c>
      <c r="AW613" s="5">
        <f t="shared" si="890"/>
        <v>4</v>
      </c>
      <c r="AZ613" s="4">
        <f t="shared" si="925"/>
        <v>0.43409756590243792</v>
      </c>
      <c r="BA613" s="5">
        <f t="shared" si="931"/>
        <v>0</v>
      </c>
      <c r="BB613" s="4">
        <f t="shared" si="926"/>
        <v>0.58670841329158685</v>
      </c>
      <c r="BD613" s="5">
        <v>12.199999999999818</v>
      </c>
      <c r="BE613" s="4">
        <v>1</v>
      </c>
      <c r="BJ613" s="5">
        <v>251.05000000000018</v>
      </c>
      <c r="BK613" s="5">
        <v>-82</v>
      </c>
      <c r="BL613" s="5">
        <v>83.329999999999927</v>
      </c>
      <c r="BM613" s="5">
        <v>2</v>
      </c>
      <c r="BR613">
        <v>-8</v>
      </c>
      <c r="BS613">
        <v>28</v>
      </c>
    </row>
    <row r="614" spans="1:71">
      <c r="A614" s="7">
        <v>37413</v>
      </c>
      <c r="B614" s="6">
        <v>4634.22</v>
      </c>
      <c r="C614" s="6">
        <v>4716.3500000000004</v>
      </c>
      <c r="D614" s="6">
        <v>4617.43</v>
      </c>
      <c r="E614" s="6">
        <v>4657.5200000000004</v>
      </c>
      <c r="F614" s="6">
        <v>4101.8500000000004</v>
      </c>
      <c r="G614" s="6">
        <v>4165.16</v>
      </c>
      <c r="H614" s="6">
        <v>4090.91</v>
      </c>
      <c r="I614" s="6">
        <v>4098.18</v>
      </c>
      <c r="J614" s="9">
        <f t="shared" si="874"/>
        <v>98.920000000000073</v>
      </c>
      <c r="K614" s="9">
        <f t="shared" si="901"/>
        <v>102.51249999999997</v>
      </c>
      <c r="L614" s="9">
        <f t="shared" si="878"/>
        <v>85.649999999999636</v>
      </c>
      <c r="M614" s="9">
        <f t="shared" ref="M614" si="943">AVERAGE(L603:L614)</f>
        <v>74.496666666666513</v>
      </c>
      <c r="N614" s="6" t="s">
        <v>36</v>
      </c>
      <c r="O614" s="9">
        <f t="shared" si="880"/>
        <v>559.34000000000015</v>
      </c>
      <c r="P614" s="4">
        <f t="shared" si="919"/>
        <v>0.98542572232166414</v>
      </c>
      <c r="Q614" s="5">
        <f t="shared" si="920"/>
        <v>39.109999999999673</v>
      </c>
      <c r="R614" s="5">
        <f t="shared" si="921"/>
        <v>530.5775000000001</v>
      </c>
      <c r="S614" s="4">
        <f t="shared" si="922"/>
        <v>0.99018763986917357</v>
      </c>
      <c r="T614" s="4">
        <f t="shared" si="923"/>
        <v>0.58095141904858405</v>
      </c>
      <c r="U614" s="5">
        <f t="shared" si="915"/>
        <v>545.702</v>
      </c>
      <c r="V614" s="5">
        <f t="shared" si="916"/>
        <v>13.638000000000147</v>
      </c>
      <c r="X614" s="5">
        <f t="shared" si="876"/>
        <v>23.300000000000182</v>
      </c>
      <c r="Y614" s="5">
        <f t="shared" si="877"/>
        <v>-3.6700000000000728</v>
      </c>
      <c r="AA614" s="5">
        <f t="shared" si="895"/>
        <v>0</v>
      </c>
      <c r="AB614" s="5">
        <f t="shared" si="896"/>
        <v>0</v>
      </c>
      <c r="AC614" s="5">
        <f t="shared" si="897"/>
        <v>0</v>
      </c>
      <c r="AF614" s="5">
        <f t="shared" si="883"/>
        <v>82.130000000000109</v>
      </c>
      <c r="AG614" s="5">
        <f t="shared" si="884"/>
        <v>92.039999999999964</v>
      </c>
      <c r="AH614" s="5">
        <f t="shared" si="885"/>
        <v>16.789999999999964</v>
      </c>
      <c r="AI614" s="5">
        <f t="shared" si="886"/>
        <v>6.8800000000001091</v>
      </c>
      <c r="AJ614" s="5"/>
      <c r="AK614" s="5">
        <f t="shared" si="887"/>
        <v>16.789999999999964</v>
      </c>
      <c r="AL614" s="5">
        <f t="shared" si="907"/>
        <v>33.755000000000287</v>
      </c>
      <c r="AM614" s="5">
        <f t="shared" si="888"/>
        <v>82.130000000000109</v>
      </c>
      <c r="AN614" s="5">
        <f t="shared" si="903"/>
        <v>86.023999999999972</v>
      </c>
      <c r="AO614" s="5">
        <f t="shared" si="904"/>
        <v>0</v>
      </c>
      <c r="AP614" s="5">
        <f t="shared" si="917"/>
        <v>6</v>
      </c>
      <c r="AQ614" s="5">
        <f t="shared" si="935"/>
        <v>4.4000000000000004</v>
      </c>
      <c r="AR614" s="5"/>
      <c r="AS614" s="5">
        <f t="shared" si="881"/>
        <v>92.039999999999964</v>
      </c>
      <c r="AT614" s="5">
        <f t="shared" si="903"/>
        <v>91.084999999999951</v>
      </c>
      <c r="AU614" s="5">
        <f t="shared" si="889"/>
        <v>6.8800000000001091</v>
      </c>
      <c r="AV614" s="5">
        <f t="shared" si="892"/>
        <v>-9.9099999999998545</v>
      </c>
      <c r="AW614" s="5">
        <f t="shared" si="890"/>
        <v>5</v>
      </c>
      <c r="AX614" s="3">
        <v>1</v>
      </c>
      <c r="AZ614" s="4">
        <f t="shared" si="925"/>
        <v>0.58095141904858405</v>
      </c>
      <c r="BA614" s="5">
        <f t="shared" si="931"/>
        <v>0</v>
      </c>
      <c r="BB614" s="4">
        <f t="shared" si="926"/>
        <v>0.43409756590243792</v>
      </c>
      <c r="BD614" s="5">
        <v>12.25</v>
      </c>
      <c r="BE614" s="4">
        <v>1</v>
      </c>
      <c r="BJ614" s="5">
        <v>45.340000000000146</v>
      </c>
      <c r="BK614" s="5">
        <v>41.420000000000073</v>
      </c>
      <c r="BL614" s="5">
        <v>42.780000000000655</v>
      </c>
      <c r="BM614" s="5">
        <v>2</v>
      </c>
      <c r="BR614">
        <v>-41</v>
      </c>
      <c r="BS614">
        <v>-4</v>
      </c>
    </row>
    <row r="615" spans="1:71">
      <c r="A615" s="7">
        <v>37414</v>
      </c>
      <c r="B615" s="6">
        <v>4630.43</v>
      </c>
      <c r="C615" s="6">
        <v>4630.43</v>
      </c>
      <c r="D615" s="6">
        <v>4513</v>
      </c>
      <c r="E615" s="6">
        <v>4610.18</v>
      </c>
      <c r="F615" s="6">
        <v>4025.66</v>
      </c>
      <c r="G615" s="6">
        <v>4032.03</v>
      </c>
      <c r="H615" s="6">
        <v>3968.67</v>
      </c>
      <c r="I615" s="6">
        <v>4020.27</v>
      </c>
      <c r="J615" s="9">
        <f t="shared" si="874"/>
        <v>144.52000000000044</v>
      </c>
      <c r="K615" s="9">
        <f t="shared" si="901"/>
        <v>105.61916666666669</v>
      </c>
      <c r="L615" s="9">
        <f t="shared" si="878"/>
        <v>129.51000000000022</v>
      </c>
      <c r="M615" s="9">
        <f t="shared" ref="M615" si="944">AVERAGE(L604:L615)</f>
        <v>78.004999999999882</v>
      </c>
      <c r="N615" s="6" t="s">
        <v>37</v>
      </c>
      <c r="O615" s="9">
        <f t="shared" si="880"/>
        <v>589.91000000000031</v>
      </c>
      <c r="P615" s="4">
        <f t="shared" si="919"/>
        <v>1</v>
      </c>
      <c r="Q615" s="5">
        <f t="shared" si="920"/>
        <v>69.110000000000127</v>
      </c>
      <c r="R615" s="5">
        <f t="shared" si="921"/>
        <v>538.07750000000021</v>
      </c>
      <c r="S615" s="4">
        <f t="shared" si="922"/>
        <v>1</v>
      </c>
      <c r="T615" s="4">
        <f t="shared" si="923"/>
        <v>1</v>
      </c>
      <c r="U615" s="5">
        <f t="shared" si="915"/>
        <v>554.95200000000011</v>
      </c>
      <c r="V615" s="5">
        <f t="shared" si="916"/>
        <v>34.958000000000197</v>
      </c>
      <c r="X615" s="5">
        <f t="shared" si="876"/>
        <v>-20.25</v>
      </c>
      <c r="Y615" s="5">
        <f t="shared" si="877"/>
        <v>-5.3899999999998727</v>
      </c>
      <c r="AA615" s="5">
        <f t="shared" si="895"/>
        <v>0</v>
      </c>
      <c r="AB615" s="5">
        <f t="shared" si="896"/>
        <v>1</v>
      </c>
      <c r="AC615" s="5">
        <f t="shared" si="897"/>
        <v>1</v>
      </c>
      <c r="AF615" s="5">
        <f t="shared" si="883"/>
        <v>0</v>
      </c>
      <c r="AG615" s="5">
        <f t="shared" si="884"/>
        <v>-27.090000000000146</v>
      </c>
      <c r="AH615" s="5">
        <f t="shared" si="885"/>
        <v>117.43000000000029</v>
      </c>
      <c r="AI615" s="5">
        <f t="shared" si="886"/>
        <v>144.52000000000044</v>
      </c>
      <c r="AJ615" s="5"/>
      <c r="AK615" s="5">
        <f t="shared" si="887"/>
        <v>0</v>
      </c>
      <c r="AL615" s="5">
        <f t="shared" si="907"/>
        <v>33.755000000000287</v>
      </c>
      <c r="AM615" s="5">
        <f t="shared" si="888"/>
        <v>117.43000000000029</v>
      </c>
      <c r="AN615" s="5">
        <f t="shared" si="903"/>
        <v>93.065000000000055</v>
      </c>
      <c r="AO615" s="5">
        <f t="shared" si="904"/>
        <v>1</v>
      </c>
      <c r="AP615" s="5">
        <f t="shared" si="917"/>
        <v>7</v>
      </c>
      <c r="AQ615" s="5">
        <f t="shared" si="935"/>
        <v>4.9000000000000004</v>
      </c>
      <c r="AR615" s="5"/>
      <c r="AS615" s="5">
        <f t="shared" si="881"/>
        <v>144.52000000000044</v>
      </c>
      <c r="AT615" s="5">
        <f t="shared" si="903"/>
        <v>99.739000000000033</v>
      </c>
      <c r="AU615" s="5">
        <f t="shared" si="889"/>
        <v>-27.090000000000146</v>
      </c>
      <c r="AV615" s="5">
        <f t="shared" si="892"/>
        <v>27.090000000000146</v>
      </c>
      <c r="AW615" s="5">
        <f t="shared" si="890"/>
        <v>6</v>
      </c>
      <c r="AZ615" s="4">
        <f t="shared" si="925"/>
        <v>1</v>
      </c>
      <c r="BA615" s="5">
        <f t="shared" si="931"/>
        <v>0</v>
      </c>
      <c r="BB615" s="4">
        <f t="shared" si="926"/>
        <v>0.58095141904858405</v>
      </c>
      <c r="BD615" s="5">
        <v>12.5300000000002</v>
      </c>
      <c r="BE615" s="4">
        <v>1</v>
      </c>
      <c r="BJ615" s="5">
        <v>151.44000000000051</v>
      </c>
      <c r="BK615" s="5">
        <v>17.479999999999563</v>
      </c>
      <c r="BL615" s="5">
        <v>45.530000000000655</v>
      </c>
      <c r="BM615" s="5">
        <v>2</v>
      </c>
      <c r="BR615">
        <v>-42</v>
      </c>
      <c r="BS615">
        <v>5</v>
      </c>
    </row>
    <row r="616" spans="1:71">
      <c r="A616" s="7">
        <v>37417</v>
      </c>
      <c r="B616" s="6">
        <v>4617.1899999999996</v>
      </c>
      <c r="C616" s="6">
        <v>4659.22</v>
      </c>
      <c r="D616" s="6">
        <v>4544.7700000000004</v>
      </c>
      <c r="E616" s="6">
        <v>4589.26</v>
      </c>
      <c r="F616" s="6">
        <v>4055</v>
      </c>
      <c r="G616" s="6">
        <v>4077.14</v>
      </c>
      <c r="H616" s="6">
        <v>4000.96</v>
      </c>
      <c r="I616" s="6">
        <v>4024.94</v>
      </c>
      <c r="J616" s="9">
        <f t="shared" si="874"/>
        <v>114.44999999999982</v>
      </c>
      <c r="K616" s="9">
        <f t="shared" si="901"/>
        <v>107.43999999999998</v>
      </c>
      <c r="L616" s="9">
        <f t="shared" si="878"/>
        <v>76.179999999999836</v>
      </c>
      <c r="M616" s="9">
        <f t="shared" ref="M616" si="945">AVERAGE(L605:L616)</f>
        <v>79.746666666666556</v>
      </c>
      <c r="N616" s="6" t="s">
        <v>37</v>
      </c>
      <c r="O616" s="9">
        <f t="shared" si="880"/>
        <v>564.32000000000016</v>
      </c>
      <c r="P616" s="4">
        <f t="shared" si="919"/>
        <v>0.43272001773442531</v>
      </c>
      <c r="Q616" s="5">
        <f t="shared" si="920"/>
        <v>45.110000000000127</v>
      </c>
      <c r="R616" s="5">
        <f t="shared" si="921"/>
        <v>556.07750000000021</v>
      </c>
      <c r="S616" s="4">
        <f t="shared" si="922"/>
        <v>0.62972073506004778</v>
      </c>
      <c r="T616" s="4">
        <f t="shared" si="923"/>
        <v>0.70950164604381916</v>
      </c>
      <c r="U616" s="5">
        <f t="shared" si="915"/>
        <v>563.65600000000018</v>
      </c>
      <c r="V616" s="5">
        <f t="shared" si="916"/>
        <v>0.66399999999998727</v>
      </c>
      <c r="X616" s="5">
        <f t="shared" si="876"/>
        <v>-27.929999999999382</v>
      </c>
      <c r="Y616" s="5">
        <f t="shared" si="877"/>
        <v>-30.059999999999945</v>
      </c>
      <c r="AA616" s="5">
        <f t="shared" si="895"/>
        <v>0</v>
      </c>
      <c r="AB616" s="5">
        <f t="shared" si="896"/>
        <v>1</v>
      </c>
      <c r="AC616" s="5">
        <f t="shared" si="897"/>
        <v>1</v>
      </c>
      <c r="AF616" s="5">
        <f t="shared" si="883"/>
        <v>42.030000000000655</v>
      </c>
      <c r="AG616" s="5">
        <f t="shared" si="884"/>
        <v>49.039999999999964</v>
      </c>
      <c r="AH616" s="5">
        <f t="shared" si="885"/>
        <v>72.419999999999163</v>
      </c>
      <c r="AI616" s="5">
        <f t="shared" si="886"/>
        <v>65.409999999999854</v>
      </c>
      <c r="AJ616" s="5"/>
      <c r="AK616" s="5">
        <f t="shared" si="887"/>
        <v>42.030000000000655</v>
      </c>
      <c r="AL616" s="5">
        <f t="shared" si="907"/>
        <v>42.503000000000519</v>
      </c>
      <c r="AM616" s="5">
        <f t="shared" si="888"/>
        <v>72.419999999999163</v>
      </c>
      <c r="AN616" s="5">
        <f t="shared" si="903"/>
        <v>92.769999999999982</v>
      </c>
      <c r="AO616" s="5">
        <f t="shared" si="904"/>
        <v>0</v>
      </c>
      <c r="AP616" s="5">
        <f t="shared" si="917"/>
        <v>6</v>
      </c>
      <c r="AQ616" s="5">
        <f t="shared" si="935"/>
        <v>5.3</v>
      </c>
      <c r="AR616" s="5"/>
      <c r="AS616" s="5">
        <f t="shared" si="881"/>
        <v>65.409999999999854</v>
      </c>
      <c r="AT616" s="5">
        <f t="shared" si="903"/>
        <v>98.972000000000023</v>
      </c>
      <c r="AU616" s="5">
        <f t="shared" si="889"/>
        <v>49.039999999999964</v>
      </c>
      <c r="AV616" s="5">
        <f t="shared" si="892"/>
        <v>-7.0099999999993088</v>
      </c>
      <c r="AW616" s="5">
        <f t="shared" si="890"/>
        <v>2</v>
      </c>
      <c r="AZ616" s="4">
        <f t="shared" si="925"/>
        <v>0.70950164604381916</v>
      </c>
      <c r="BA616" s="5">
        <f t="shared" si="931"/>
        <v>-25.590000000000146</v>
      </c>
      <c r="BB616" s="4">
        <f t="shared" si="926"/>
        <v>1</v>
      </c>
      <c r="BD616" s="5">
        <v>12.699999999998909</v>
      </c>
      <c r="BE616" s="4">
        <v>1</v>
      </c>
      <c r="BJ616" s="5">
        <v>175.65000000000055</v>
      </c>
      <c r="BK616" s="5">
        <v>-59.070000000000618</v>
      </c>
      <c r="BL616" s="5">
        <v>80.140000000000327</v>
      </c>
      <c r="BM616" s="5">
        <v>2</v>
      </c>
      <c r="BR616">
        <v>-43</v>
      </c>
      <c r="BS616">
        <v>30</v>
      </c>
    </row>
    <row r="617" spans="1:71">
      <c r="A617" s="7">
        <v>37418</v>
      </c>
      <c r="B617" s="6">
        <v>4587.1000000000004</v>
      </c>
      <c r="C617" s="6">
        <v>4686.13</v>
      </c>
      <c r="D617" s="6">
        <v>4555.17</v>
      </c>
      <c r="E617" s="6">
        <v>4606.09</v>
      </c>
      <c r="F617" s="6">
        <v>4035.68</v>
      </c>
      <c r="G617" s="6">
        <v>4114.08</v>
      </c>
      <c r="H617" s="6">
        <v>4017.57</v>
      </c>
      <c r="I617" s="6">
        <v>4109.37</v>
      </c>
      <c r="J617" s="9">
        <f t="shared" si="874"/>
        <v>130.96000000000004</v>
      </c>
      <c r="K617" s="9">
        <f t="shared" si="901"/>
        <v>113.52166666666669</v>
      </c>
      <c r="L617" s="9">
        <f t="shared" si="878"/>
        <v>96.509999999999764</v>
      </c>
      <c r="M617" s="9">
        <f t="shared" ref="M617" si="946">AVERAGE(L606:L617)</f>
        <v>83.394999999999911</v>
      </c>
      <c r="N617" s="6" t="s">
        <v>36</v>
      </c>
      <c r="O617" s="9">
        <f t="shared" si="880"/>
        <v>496.72000000000025</v>
      </c>
      <c r="P617" s="4">
        <f t="shared" si="919"/>
        <v>0</v>
      </c>
      <c r="Q617" s="5">
        <f t="shared" si="920"/>
        <v>93.190000000000055</v>
      </c>
      <c r="R617" s="5">
        <f t="shared" si="921"/>
        <v>520.01750000000027</v>
      </c>
      <c r="S617" s="4">
        <f t="shared" si="922"/>
        <v>0</v>
      </c>
      <c r="T617" s="4">
        <f t="shared" si="923"/>
        <v>0</v>
      </c>
      <c r="U617" s="5">
        <f t="shared" si="915"/>
        <v>551.01800000000026</v>
      </c>
      <c r="V617" s="5">
        <f t="shared" si="916"/>
        <v>-54.298000000000002</v>
      </c>
      <c r="X617" s="5">
        <f t="shared" si="876"/>
        <v>18.989999999999782</v>
      </c>
      <c r="Y617" s="5">
        <f t="shared" si="877"/>
        <v>73.690000000000055</v>
      </c>
      <c r="AA617" s="5">
        <f t="shared" si="895"/>
        <v>1</v>
      </c>
      <c r="AB617" s="5">
        <f t="shared" si="896"/>
        <v>0</v>
      </c>
      <c r="AC617" s="5">
        <f t="shared" si="897"/>
        <v>1</v>
      </c>
      <c r="AF617" s="5">
        <f t="shared" si="883"/>
        <v>99.029999999999745</v>
      </c>
      <c r="AG617" s="5">
        <f t="shared" si="884"/>
        <v>96.869999999999891</v>
      </c>
      <c r="AH617" s="5">
        <f t="shared" si="885"/>
        <v>31.930000000000291</v>
      </c>
      <c r="AI617" s="5">
        <f t="shared" si="886"/>
        <v>34.090000000000146</v>
      </c>
      <c r="AJ617" s="5"/>
      <c r="AK617" s="5">
        <f t="shared" si="887"/>
        <v>31.930000000000291</v>
      </c>
      <c r="AL617" s="5">
        <f t="shared" si="907"/>
        <v>33.282000000000423</v>
      </c>
      <c r="AM617" s="5">
        <f t="shared" si="888"/>
        <v>99.029999999999745</v>
      </c>
      <c r="AN617" s="5">
        <f t="shared" si="903"/>
        <v>95.01299999999992</v>
      </c>
      <c r="AO617" s="5">
        <f t="shared" si="904"/>
        <v>1</v>
      </c>
      <c r="AP617" s="5">
        <f t="shared" si="917"/>
        <v>6</v>
      </c>
      <c r="AQ617" s="5">
        <f t="shared" si="935"/>
        <v>5.6</v>
      </c>
      <c r="AR617" s="5"/>
      <c r="AS617" s="5">
        <f t="shared" si="881"/>
        <v>96.869999999999891</v>
      </c>
      <c r="AT617" s="5">
        <f t="shared" si="903"/>
        <v>101.78000000000002</v>
      </c>
      <c r="AU617" s="5">
        <f t="shared" si="889"/>
        <v>34.090000000000146</v>
      </c>
      <c r="AV617" s="5">
        <f t="shared" si="892"/>
        <v>2.1599999999998545</v>
      </c>
      <c r="AW617" s="5">
        <f t="shared" si="890"/>
        <v>3</v>
      </c>
      <c r="AZ617" s="4">
        <f t="shared" si="925"/>
        <v>0</v>
      </c>
      <c r="BA617" s="5">
        <f t="shared" si="931"/>
        <v>0</v>
      </c>
      <c r="BB617" s="4">
        <f t="shared" si="926"/>
        <v>0.70950164604381916</v>
      </c>
      <c r="BD617" s="5">
        <v>12.820000000000164</v>
      </c>
      <c r="BE617" s="4">
        <v>1</v>
      </c>
      <c r="BJ617" s="5">
        <v>93.179999999999382</v>
      </c>
      <c r="BK617" s="5">
        <v>27.199999999999818</v>
      </c>
      <c r="BL617" s="5">
        <v>1.9099999999998545</v>
      </c>
      <c r="BM617" s="5">
        <v>2</v>
      </c>
      <c r="BR617">
        <v>-45</v>
      </c>
      <c r="BS617">
        <v>74</v>
      </c>
    </row>
    <row r="618" spans="1:71">
      <c r="A618" s="7">
        <v>37419</v>
      </c>
      <c r="B618" s="6">
        <v>4599.0600000000004</v>
      </c>
      <c r="C618" s="6">
        <v>4599.0600000000004</v>
      </c>
      <c r="D618" s="6">
        <v>4480.99</v>
      </c>
      <c r="E618" s="6">
        <v>4510.1899999999996</v>
      </c>
      <c r="F618" s="6">
        <v>4058.11</v>
      </c>
      <c r="G618" s="6">
        <v>4058.11</v>
      </c>
      <c r="H618" s="6">
        <v>3998.1</v>
      </c>
      <c r="I618" s="6">
        <v>4004.76</v>
      </c>
      <c r="J618" s="9">
        <f t="shared" si="874"/>
        <v>125.10000000000036</v>
      </c>
      <c r="K618" s="9">
        <f t="shared" si="901"/>
        <v>117.6658333333334</v>
      </c>
      <c r="L618" s="9">
        <f t="shared" si="878"/>
        <v>111.26999999999998</v>
      </c>
      <c r="M618" s="9">
        <f t="shared" ref="M618" si="947">AVERAGE(L607:L618)</f>
        <v>86.995833333333209</v>
      </c>
      <c r="N618" s="6" t="s">
        <v>36</v>
      </c>
      <c r="O618" s="9">
        <f t="shared" si="880"/>
        <v>505.42999999999938</v>
      </c>
      <c r="P618" s="4">
        <f t="shared" si="919"/>
        <v>9.3464964051927474E-2</v>
      </c>
      <c r="Q618" s="5">
        <f t="shared" si="920"/>
        <v>93.190000000000055</v>
      </c>
      <c r="R618" s="5">
        <f t="shared" si="921"/>
        <v>520.01750000000027</v>
      </c>
      <c r="S618" s="4">
        <f t="shared" si="922"/>
        <v>9.3464964051927474E-2</v>
      </c>
      <c r="T618" s="4">
        <f t="shared" si="923"/>
        <v>9.3464964051927474E-2</v>
      </c>
      <c r="U618" s="5">
        <f t="shared" si="915"/>
        <v>543.14400000000001</v>
      </c>
      <c r="V618" s="5">
        <f t="shared" si="916"/>
        <v>-37.714000000000624</v>
      </c>
      <c r="X618" s="5">
        <f t="shared" si="876"/>
        <v>-88.8700000000008</v>
      </c>
      <c r="Y618" s="5">
        <f t="shared" si="877"/>
        <v>-53.349999999999909</v>
      </c>
      <c r="AA618" s="5">
        <f t="shared" si="895"/>
        <v>0</v>
      </c>
      <c r="AB618" s="5">
        <f t="shared" si="896"/>
        <v>1</v>
      </c>
      <c r="AC618" s="5">
        <f t="shared" si="897"/>
        <v>1</v>
      </c>
      <c r="AF618" s="5">
        <f t="shared" si="883"/>
        <v>0</v>
      </c>
      <c r="AG618" s="5">
        <f t="shared" si="884"/>
        <v>-7.0299999999997453</v>
      </c>
      <c r="AH618" s="5">
        <f t="shared" si="885"/>
        <v>118.07000000000062</v>
      </c>
      <c r="AI618" s="5">
        <f t="shared" si="886"/>
        <v>125.10000000000036</v>
      </c>
      <c r="AJ618" s="5"/>
      <c r="AK618" s="5">
        <f t="shared" si="887"/>
        <v>0</v>
      </c>
      <c r="AL618" s="5">
        <f t="shared" si="907"/>
        <v>33.282000000000423</v>
      </c>
      <c r="AM618" s="5">
        <f t="shared" si="888"/>
        <v>118.07000000000062</v>
      </c>
      <c r="AN618" s="5">
        <f t="shared" si="903"/>
        <v>100.89099999999999</v>
      </c>
      <c r="AO618" s="5">
        <f t="shared" si="904"/>
        <v>1</v>
      </c>
      <c r="AP618" s="5">
        <f t="shared" si="917"/>
        <v>7</v>
      </c>
      <c r="AQ618" s="5">
        <f t="shared" si="935"/>
        <v>6</v>
      </c>
      <c r="AR618" s="5"/>
      <c r="AS618" s="5">
        <f t="shared" si="881"/>
        <v>125.10000000000036</v>
      </c>
      <c r="AT618" s="5">
        <f t="shared" si="903"/>
        <v>107.95700000000006</v>
      </c>
      <c r="AU618" s="5">
        <f t="shared" si="889"/>
        <v>-7.0299999999997453</v>
      </c>
      <c r="AV618" s="5">
        <f t="shared" si="892"/>
        <v>7.0299999999997453</v>
      </c>
      <c r="AW618" s="5">
        <f t="shared" si="890"/>
        <v>4</v>
      </c>
      <c r="AZ618" s="4">
        <f t="shared" si="925"/>
        <v>9.3464964051927474E-2</v>
      </c>
      <c r="BA618" s="5">
        <f t="shared" si="931"/>
        <v>0</v>
      </c>
      <c r="BB618" s="4">
        <f t="shared" si="926"/>
        <v>0</v>
      </c>
      <c r="BD618" s="5">
        <v>12.880000000000109</v>
      </c>
      <c r="BE618" s="4">
        <v>1</v>
      </c>
      <c r="BJ618" s="5">
        <v>86.330000000000837</v>
      </c>
      <c r="BK618" s="5">
        <v>28.609999999999673</v>
      </c>
      <c r="BL618" s="5">
        <v>85.160000000000764</v>
      </c>
      <c r="BM618" s="5">
        <v>2</v>
      </c>
      <c r="BR618">
        <v>118</v>
      </c>
      <c r="BS618">
        <v>-52</v>
      </c>
    </row>
    <row r="619" spans="1:71">
      <c r="A619" s="7">
        <v>37420</v>
      </c>
      <c r="B619" s="6">
        <v>4517.4399999999996</v>
      </c>
      <c r="C619" s="6">
        <v>4584.57</v>
      </c>
      <c r="D619" s="6">
        <v>4441.6499999999996</v>
      </c>
      <c r="E619" s="6">
        <v>4470.1400000000003</v>
      </c>
      <c r="F619" s="6">
        <v>4041.74</v>
      </c>
      <c r="G619" s="6">
        <v>4059.25</v>
      </c>
      <c r="H619" s="6">
        <v>3934.64</v>
      </c>
      <c r="I619" s="6">
        <v>3957.33</v>
      </c>
      <c r="J619" s="9">
        <f t="shared" si="874"/>
        <v>142.92000000000007</v>
      </c>
      <c r="K619" s="9">
        <f t="shared" si="901"/>
        <v>119.29583333333342</v>
      </c>
      <c r="L619" s="9">
        <f t="shared" si="878"/>
        <v>124.61000000000013</v>
      </c>
      <c r="M619" s="9">
        <f t="shared" ref="M619" si="948">AVERAGE(L608:L619)</f>
        <v>90.164166666666617</v>
      </c>
      <c r="N619" s="6" t="s">
        <v>36</v>
      </c>
      <c r="O619" s="9">
        <f t="shared" si="880"/>
        <v>512.8100000000004</v>
      </c>
      <c r="P619" s="4">
        <f t="shared" si="919"/>
        <v>0.17265801051615126</v>
      </c>
      <c r="Q619" s="5">
        <f t="shared" si="920"/>
        <v>93.190000000000055</v>
      </c>
      <c r="R619" s="5">
        <f t="shared" si="921"/>
        <v>520.01750000000027</v>
      </c>
      <c r="S619" s="4">
        <f t="shared" si="922"/>
        <v>0.17265801051615126</v>
      </c>
      <c r="T619" s="4">
        <f t="shared" si="923"/>
        <v>0.17265801051615126</v>
      </c>
      <c r="U619" s="5">
        <f t="shared" si="915"/>
        <v>533.83800000000008</v>
      </c>
      <c r="V619" s="5">
        <f t="shared" si="916"/>
        <v>-21.027999999999679</v>
      </c>
      <c r="X619" s="5">
        <f t="shared" si="876"/>
        <v>-47.299999999999272</v>
      </c>
      <c r="Y619" s="5">
        <f t="shared" si="877"/>
        <v>-84.409999999999854</v>
      </c>
      <c r="AA619" s="5">
        <f t="shared" si="895"/>
        <v>0</v>
      </c>
      <c r="AB619" s="5">
        <f t="shared" si="896"/>
        <v>1</v>
      </c>
      <c r="AC619" s="5">
        <f t="shared" si="897"/>
        <v>1</v>
      </c>
      <c r="AF619" s="5">
        <f t="shared" si="883"/>
        <v>67.130000000000109</v>
      </c>
      <c r="AG619" s="5">
        <f t="shared" si="884"/>
        <v>74.380000000000109</v>
      </c>
      <c r="AH619" s="5">
        <f t="shared" si="885"/>
        <v>75.789999999999964</v>
      </c>
      <c r="AI619" s="5">
        <f t="shared" si="886"/>
        <v>68.539999999999964</v>
      </c>
      <c r="AJ619" s="5"/>
      <c r="AK619" s="5">
        <f t="shared" si="887"/>
        <v>67.130000000000109</v>
      </c>
      <c r="AL619" s="5">
        <f t="shared" si="907"/>
        <v>44.540000000000589</v>
      </c>
      <c r="AM619" s="5">
        <f t="shared" si="888"/>
        <v>75.789999999999964</v>
      </c>
      <c r="AN619" s="5">
        <f t="shared" si="903"/>
        <v>95.304999999999922</v>
      </c>
      <c r="AO619" s="5">
        <f t="shared" si="904"/>
        <v>0</v>
      </c>
      <c r="AP619" s="5">
        <f t="shared" si="917"/>
        <v>6</v>
      </c>
      <c r="AQ619" s="5">
        <f t="shared" si="935"/>
        <v>6.2</v>
      </c>
      <c r="AR619" s="5"/>
      <c r="AS619" s="5">
        <f t="shared" si="881"/>
        <v>74.380000000000109</v>
      </c>
      <c r="AT619" s="5">
        <f t="shared" si="903"/>
        <v>101.41000000000004</v>
      </c>
      <c r="AU619" s="5">
        <f t="shared" si="889"/>
        <v>68.539999999999964</v>
      </c>
      <c r="AV619" s="5">
        <f t="shared" si="892"/>
        <v>-7.25</v>
      </c>
      <c r="AW619" s="5">
        <f t="shared" si="890"/>
        <v>5</v>
      </c>
      <c r="AZ619" s="4">
        <f t="shared" si="925"/>
        <v>0.17265801051615126</v>
      </c>
      <c r="BA619" s="5">
        <f t="shared" si="931"/>
        <v>0</v>
      </c>
      <c r="BB619" s="4">
        <f t="shared" si="926"/>
        <v>9.3464964051927474E-2</v>
      </c>
      <c r="BD619" s="5">
        <v>12.880000000000564</v>
      </c>
      <c r="BE619" s="4">
        <v>1</v>
      </c>
      <c r="BJ619" s="5">
        <v>107.90999999999985</v>
      </c>
      <c r="BK619" s="5">
        <v>-19.479999999999563</v>
      </c>
      <c r="BL619" s="5">
        <v>73.829999999999927</v>
      </c>
      <c r="BM619" s="5">
        <v>2</v>
      </c>
      <c r="BR619">
        <v>-48</v>
      </c>
      <c r="BS619">
        <v>-54</v>
      </c>
    </row>
    <row r="620" spans="1:71">
      <c r="A620" s="7">
        <v>37421</v>
      </c>
      <c r="B620" s="6">
        <v>4464.93</v>
      </c>
      <c r="C620" s="6">
        <v>4464.93</v>
      </c>
      <c r="D620" s="6">
        <v>4252.8599999999997</v>
      </c>
      <c r="E620" s="6">
        <v>4303.8500000000004</v>
      </c>
      <c r="F620" s="6">
        <v>3915.04</v>
      </c>
      <c r="G620" s="6">
        <v>3925.35</v>
      </c>
      <c r="H620" s="6">
        <v>3785.41</v>
      </c>
      <c r="I620" s="6">
        <v>3843.07</v>
      </c>
      <c r="J620" s="9">
        <f t="shared" si="874"/>
        <v>217.28000000000065</v>
      </c>
      <c r="K620" s="9">
        <f t="shared" si="901"/>
        <v>132.12500000000014</v>
      </c>
      <c r="L620" s="9">
        <f t="shared" si="878"/>
        <v>171.92000000000007</v>
      </c>
      <c r="M620" s="9">
        <f t="shared" ref="M620" si="949">AVERAGE(L609:L620)</f>
        <v>101.61583333333328</v>
      </c>
      <c r="N620" s="6" t="s">
        <v>36</v>
      </c>
      <c r="O620" s="9">
        <f t="shared" si="880"/>
        <v>460.7800000000002</v>
      </c>
      <c r="P620" s="4">
        <f t="shared" si="919"/>
        <v>0</v>
      </c>
      <c r="Q620" s="5">
        <f t="shared" si="920"/>
        <v>103.53999999999996</v>
      </c>
      <c r="R620" s="5">
        <f t="shared" si="921"/>
        <v>486.66500000000019</v>
      </c>
      <c r="S620" s="4">
        <f t="shared" si="922"/>
        <v>0</v>
      </c>
      <c r="T620" s="4">
        <f t="shared" si="923"/>
        <v>0</v>
      </c>
      <c r="U620" s="5">
        <f t="shared" si="915"/>
        <v>508.01200000000006</v>
      </c>
      <c r="V620" s="5">
        <f t="shared" si="916"/>
        <v>-47.231999999999857</v>
      </c>
      <c r="X620" s="5">
        <f t="shared" si="876"/>
        <v>-161.07999999999993</v>
      </c>
      <c r="Y620" s="5">
        <f t="shared" si="877"/>
        <v>-71.9699999999998</v>
      </c>
      <c r="AA620" s="5">
        <f t="shared" si="895"/>
        <v>0</v>
      </c>
      <c r="AB620" s="5">
        <f t="shared" si="896"/>
        <v>1</v>
      </c>
      <c r="AC620" s="5">
        <f t="shared" si="897"/>
        <v>1</v>
      </c>
      <c r="AF620" s="5">
        <f t="shared" si="883"/>
        <v>0</v>
      </c>
      <c r="AG620" s="5">
        <f t="shared" si="884"/>
        <v>-5.2100000000000364</v>
      </c>
      <c r="AH620" s="5">
        <f t="shared" si="885"/>
        <v>212.07000000000062</v>
      </c>
      <c r="AI620" s="5">
        <f t="shared" si="886"/>
        <v>217.28000000000065</v>
      </c>
      <c r="AJ620" s="5"/>
      <c r="AK620" s="5">
        <f t="shared" si="887"/>
        <v>0</v>
      </c>
      <c r="AL620" s="5">
        <f t="shared" si="907"/>
        <v>44.540000000000589</v>
      </c>
      <c r="AM620" s="5">
        <f t="shared" si="888"/>
        <v>212.07000000000062</v>
      </c>
      <c r="AN620" s="5">
        <f t="shared" si="903"/>
        <v>107.20299999999997</v>
      </c>
      <c r="AO620" s="5">
        <f t="shared" si="904"/>
        <v>1</v>
      </c>
      <c r="AP620" s="5">
        <f t="shared" si="917"/>
        <v>6</v>
      </c>
      <c r="AQ620" s="5">
        <f t="shared" si="935"/>
        <v>6.3</v>
      </c>
      <c r="AR620" s="5"/>
      <c r="AS620" s="5">
        <f t="shared" si="881"/>
        <v>217.28000000000065</v>
      </c>
      <c r="AT620" s="5">
        <f t="shared" si="903"/>
        <v>113.43300000000008</v>
      </c>
      <c r="AU620" s="5">
        <f t="shared" si="889"/>
        <v>-5.2100000000000364</v>
      </c>
      <c r="AV620" s="5">
        <f t="shared" si="892"/>
        <v>5.2100000000000364</v>
      </c>
      <c r="AW620" s="5">
        <f t="shared" si="890"/>
        <v>6</v>
      </c>
      <c r="AZ620" s="4">
        <f t="shared" si="925"/>
        <v>0</v>
      </c>
      <c r="BA620" s="5">
        <f t="shared" si="931"/>
        <v>0</v>
      </c>
      <c r="BB620" s="4">
        <f t="shared" si="926"/>
        <v>0.17265801051615126</v>
      </c>
      <c r="BD620" s="5">
        <v>12.9099999999994</v>
      </c>
      <c r="BE620" s="4">
        <v>1</v>
      </c>
      <c r="BJ620" s="5">
        <v>156.72000000000025</v>
      </c>
      <c r="BK620" s="5">
        <v>0.53999999999996362</v>
      </c>
      <c r="BL620" s="5">
        <v>124.82999999999993</v>
      </c>
      <c r="BM620" s="5">
        <v>2</v>
      </c>
      <c r="BR620">
        <v>212</v>
      </c>
      <c r="BS620">
        <v>-61</v>
      </c>
    </row>
    <row r="621" spans="1:71">
      <c r="A621" s="7">
        <v>37424</v>
      </c>
      <c r="B621" s="6">
        <v>4317.84</v>
      </c>
      <c r="C621" s="6">
        <v>4483.29</v>
      </c>
      <c r="D621" s="6">
        <v>4317.84</v>
      </c>
      <c r="E621" s="6">
        <v>4475.1000000000004</v>
      </c>
      <c r="F621" s="6">
        <v>3878.43</v>
      </c>
      <c r="G621" s="6">
        <v>4012.75</v>
      </c>
      <c r="H621" s="6">
        <v>3872.9</v>
      </c>
      <c r="I621" s="6">
        <v>4010.36</v>
      </c>
      <c r="J621" s="9">
        <f t="shared" si="874"/>
        <v>179.4399999999996</v>
      </c>
      <c r="K621" s="9">
        <f t="shared" si="901"/>
        <v>135.42416666666676</v>
      </c>
      <c r="L621" s="9">
        <f t="shared" si="878"/>
        <v>169.67999999999984</v>
      </c>
      <c r="M621" s="9">
        <f t="shared" ref="M621" si="950">AVERAGE(L610:L621)</f>
        <v>108.67249999999994</v>
      </c>
      <c r="N621" s="6" t="s">
        <v>36</v>
      </c>
      <c r="O621" s="9">
        <f t="shared" si="880"/>
        <v>464.74000000000024</v>
      </c>
      <c r="P621" s="4">
        <f t="shared" si="919"/>
        <v>7.6109936575053258E-2</v>
      </c>
      <c r="Q621" s="5">
        <f t="shared" si="920"/>
        <v>52.0300000000002</v>
      </c>
      <c r="R621" s="5">
        <f t="shared" si="921"/>
        <v>473.78750000000025</v>
      </c>
      <c r="S621" s="4">
        <f t="shared" si="922"/>
        <v>3.0666769921784503E-2</v>
      </c>
      <c r="T621" s="4">
        <f t="shared" si="923"/>
        <v>3.0666769921784503E-2</v>
      </c>
      <c r="U621" s="5">
        <f t="shared" si="915"/>
        <v>488.09600000000012</v>
      </c>
      <c r="V621" s="5">
        <f t="shared" si="916"/>
        <v>-23.355999999999881</v>
      </c>
      <c r="X621" s="5">
        <f t="shared" si="876"/>
        <v>157.26000000000022</v>
      </c>
      <c r="Y621" s="5">
        <f t="shared" si="877"/>
        <v>131.93000000000029</v>
      </c>
      <c r="AA621" s="5">
        <f t="shared" si="895"/>
        <v>1</v>
      </c>
      <c r="AB621" s="5">
        <f t="shared" si="896"/>
        <v>0</v>
      </c>
      <c r="AC621" s="5">
        <f t="shared" si="897"/>
        <v>1</v>
      </c>
      <c r="AF621" s="5">
        <f t="shared" si="883"/>
        <v>165.44999999999982</v>
      </c>
      <c r="AG621" s="5">
        <f t="shared" si="884"/>
        <v>179.4399999999996</v>
      </c>
      <c r="AH621" s="5">
        <f t="shared" si="885"/>
        <v>0</v>
      </c>
      <c r="AI621" s="5">
        <f t="shared" si="886"/>
        <v>-13.989999999999782</v>
      </c>
      <c r="AJ621" s="5"/>
      <c r="AK621" s="5">
        <f t="shared" si="887"/>
        <v>0</v>
      </c>
      <c r="AL621" s="5">
        <f t="shared" si="907"/>
        <v>44.540000000000589</v>
      </c>
      <c r="AM621" s="5">
        <f t="shared" si="888"/>
        <v>165.44999999999982</v>
      </c>
      <c r="AN621" s="5">
        <f t="shared" si="903"/>
        <v>114.529</v>
      </c>
      <c r="AO621" s="5">
        <f t="shared" si="904"/>
        <v>1</v>
      </c>
      <c r="AP621" s="5">
        <f t="shared" si="917"/>
        <v>6</v>
      </c>
      <c r="AQ621" s="5">
        <f t="shared" si="935"/>
        <v>6.3</v>
      </c>
      <c r="AR621" s="5"/>
      <c r="AS621" s="5">
        <f t="shared" si="881"/>
        <v>179.4399999999996</v>
      </c>
      <c r="AT621" s="5">
        <f t="shared" si="903"/>
        <v>122.13500000000003</v>
      </c>
      <c r="AU621" s="5">
        <f t="shared" si="889"/>
        <v>-13.989999999999782</v>
      </c>
      <c r="AV621" s="5">
        <f t="shared" si="892"/>
        <v>-13.989999999999782</v>
      </c>
      <c r="AW621" s="5">
        <f t="shared" si="890"/>
        <v>2</v>
      </c>
      <c r="AZ621" s="4">
        <f t="shared" si="925"/>
        <v>3.0666769921784503E-2</v>
      </c>
      <c r="BA621" s="5">
        <f t="shared" si="931"/>
        <v>0</v>
      </c>
      <c r="BB621" s="4">
        <f t="shared" si="926"/>
        <v>0</v>
      </c>
      <c r="BD621" s="5">
        <v>12.919999999999618</v>
      </c>
      <c r="BE621" s="4">
        <v>1</v>
      </c>
      <c r="BJ621" s="5">
        <v>86.730000000000473</v>
      </c>
      <c r="BK621" s="5">
        <v>7.5399999999999636</v>
      </c>
      <c r="BL621" s="5">
        <v>75.360000000000582</v>
      </c>
      <c r="BM621" s="5">
        <v>2</v>
      </c>
      <c r="BR621">
        <v>-54</v>
      </c>
      <c r="BS621">
        <v>132</v>
      </c>
    </row>
    <row r="622" spans="1:71">
      <c r="A622" s="7">
        <v>37425</v>
      </c>
      <c r="B622" s="6">
        <v>4481.0200000000004</v>
      </c>
      <c r="C622" s="6">
        <v>4503.8</v>
      </c>
      <c r="D622" s="6">
        <v>4398.7299999999996</v>
      </c>
      <c r="E622" s="6">
        <v>4433.8500000000004</v>
      </c>
      <c r="F622" s="6">
        <v>4048.79</v>
      </c>
      <c r="G622" s="6">
        <v>4048.79</v>
      </c>
      <c r="H622" s="6">
        <v>3977.92</v>
      </c>
      <c r="I622" s="6">
        <v>4004.93</v>
      </c>
      <c r="J622" s="9">
        <f t="shared" si="874"/>
        <v>105.07000000000062</v>
      </c>
      <c r="K622" s="9">
        <f t="shared" si="901"/>
        <v>136.09250000000011</v>
      </c>
      <c r="L622" s="9">
        <f t="shared" si="878"/>
        <v>70.869999999999891</v>
      </c>
      <c r="M622" s="9">
        <f t="shared" ref="M622" si="951">AVERAGE(L611:L622)</f>
        <v>110.37333333333326</v>
      </c>
      <c r="N622" s="6" t="s">
        <v>36</v>
      </c>
      <c r="O622" s="9">
        <f t="shared" si="880"/>
        <v>428.92000000000053</v>
      </c>
      <c r="P622" s="4">
        <f t="shared" si="919"/>
        <v>0</v>
      </c>
      <c r="Q622" s="5">
        <f t="shared" si="920"/>
        <v>83.889999999999873</v>
      </c>
      <c r="R622" s="5">
        <f t="shared" si="921"/>
        <v>449.8925000000005</v>
      </c>
      <c r="S622" s="4">
        <f t="shared" si="922"/>
        <v>0</v>
      </c>
      <c r="T622" s="4">
        <f t="shared" si="923"/>
        <v>0</v>
      </c>
      <c r="U622" s="5">
        <f t="shared" si="915"/>
        <v>474.53600000000017</v>
      </c>
      <c r="V622" s="5">
        <f t="shared" si="916"/>
        <v>-45.615999999999644</v>
      </c>
      <c r="X622" s="5">
        <f t="shared" si="876"/>
        <v>-47.170000000000073</v>
      </c>
      <c r="Y622" s="5">
        <f t="shared" si="877"/>
        <v>-43.860000000000127</v>
      </c>
      <c r="AA622" s="5">
        <f t="shared" si="895"/>
        <v>0</v>
      </c>
      <c r="AB622" s="5">
        <f t="shared" si="896"/>
        <v>1</v>
      </c>
      <c r="AC622" s="5">
        <f t="shared" si="897"/>
        <v>1</v>
      </c>
      <c r="AF622" s="5">
        <f t="shared" si="883"/>
        <v>22.779999999999745</v>
      </c>
      <c r="AG622" s="5">
        <f t="shared" si="884"/>
        <v>28.699999999999818</v>
      </c>
      <c r="AH622" s="5">
        <f t="shared" si="885"/>
        <v>82.290000000000873</v>
      </c>
      <c r="AI622" s="5">
        <f t="shared" si="886"/>
        <v>76.3700000000008</v>
      </c>
      <c r="AJ622" s="5"/>
      <c r="AK622" s="5">
        <f t="shared" si="887"/>
        <v>22.779999999999745</v>
      </c>
      <c r="AL622" s="5">
        <f t="shared" si="907"/>
        <v>44.540000000000589</v>
      </c>
      <c r="AM622" s="5">
        <f t="shared" si="888"/>
        <v>82.290000000000873</v>
      </c>
      <c r="AN622" s="5">
        <f t="shared" si="903"/>
        <v>107.72600000000011</v>
      </c>
      <c r="AO622" s="5">
        <f t="shared" si="904"/>
        <v>0</v>
      </c>
      <c r="AP622" s="5">
        <f t="shared" si="917"/>
        <v>5</v>
      </c>
      <c r="AQ622" s="5">
        <f t="shared" si="935"/>
        <v>6.1</v>
      </c>
      <c r="AR622" s="5"/>
      <c r="AS622" s="5">
        <f t="shared" si="881"/>
        <v>76.3700000000008</v>
      </c>
      <c r="AT622" s="5">
        <f t="shared" si="903"/>
        <v>113.06900000000014</v>
      </c>
      <c r="AU622" s="5">
        <f t="shared" si="889"/>
        <v>28.699999999999818</v>
      </c>
      <c r="AV622" s="5">
        <f t="shared" si="892"/>
        <v>-5.9200000000000728</v>
      </c>
      <c r="AW622" s="5">
        <f t="shared" si="890"/>
        <v>3</v>
      </c>
      <c r="AZ622" s="4">
        <f t="shared" si="925"/>
        <v>0</v>
      </c>
      <c r="BA622" s="5">
        <f t="shared" si="931"/>
        <v>0</v>
      </c>
      <c r="BB622" s="4">
        <f t="shared" si="926"/>
        <v>3.0666769921784503E-2</v>
      </c>
      <c r="BD622" s="5">
        <v>13.0600000000004</v>
      </c>
      <c r="BE622" s="4">
        <v>1</v>
      </c>
      <c r="BJ622" s="5">
        <v>144.52999999999975</v>
      </c>
      <c r="BK622" s="5">
        <v>-33.819999999999709</v>
      </c>
      <c r="BL622" s="5">
        <v>33.819999999999709</v>
      </c>
      <c r="BM622" s="5">
        <v>2</v>
      </c>
      <c r="BR622">
        <v>82</v>
      </c>
      <c r="BS622">
        <v>-66</v>
      </c>
    </row>
    <row r="623" spans="1:71">
      <c r="A623" s="7">
        <v>37426</v>
      </c>
      <c r="B623" s="6">
        <v>4423.83</v>
      </c>
      <c r="C623" s="6">
        <v>4423.83</v>
      </c>
      <c r="D623" s="6">
        <v>4321.8999999999996</v>
      </c>
      <c r="E623" s="6">
        <v>4354.82</v>
      </c>
      <c r="F623" s="6">
        <v>3933.23</v>
      </c>
      <c r="G623" s="6">
        <v>3958.44</v>
      </c>
      <c r="H623" s="6">
        <v>3905.97</v>
      </c>
      <c r="I623" s="6">
        <v>3935.58</v>
      </c>
      <c r="J623" s="9">
        <f t="shared" si="874"/>
        <v>111.95000000000073</v>
      </c>
      <c r="K623" s="9">
        <f t="shared" si="901"/>
        <v>135.04666666666685</v>
      </c>
      <c r="L623" s="9">
        <f t="shared" si="878"/>
        <v>98.960000000000036</v>
      </c>
      <c r="M623" s="9">
        <f t="shared" ref="M623" si="952">AVERAGE(L612:L623)</f>
        <v>112.90416666666658</v>
      </c>
      <c r="N623" s="6" t="s">
        <v>36</v>
      </c>
      <c r="O623" s="9">
        <f t="shared" si="880"/>
        <v>419.23999999999978</v>
      </c>
      <c r="P623" s="4">
        <f t="shared" si="919"/>
        <v>0</v>
      </c>
      <c r="Q623" s="5">
        <f t="shared" si="920"/>
        <v>93.570000000000618</v>
      </c>
      <c r="R623" s="5">
        <f t="shared" si="921"/>
        <v>442.63249999999994</v>
      </c>
      <c r="S623" s="4">
        <f t="shared" si="922"/>
        <v>0</v>
      </c>
      <c r="T623" s="4">
        <f t="shared" si="923"/>
        <v>0</v>
      </c>
      <c r="U623" s="5">
        <f t="shared" si="915"/>
        <v>457.29800000000023</v>
      </c>
      <c r="V623" s="5">
        <f t="shared" si="916"/>
        <v>-38.058000000000447</v>
      </c>
      <c r="X623" s="5">
        <f t="shared" si="876"/>
        <v>-69.010000000000218</v>
      </c>
      <c r="Y623" s="5">
        <f t="shared" si="877"/>
        <v>2.3499999999999091</v>
      </c>
      <c r="AA623" s="5">
        <f t="shared" si="895"/>
        <v>0</v>
      </c>
      <c r="AB623" s="5">
        <f t="shared" si="896"/>
        <v>0</v>
      </c>
      <c r="AC623" s="5">
        <f t="shared" si="897"/>
        <v>0</v>
      </c>
      <c r="AF623" s="5">
        <f t="shared" si="883"/>
        <v>0</v>
      </c>
      <c r="AG623" s="5">
        <f t="shared" si="884"/>
        <v>-10.020000000000437</v>
      </c>
      <c r="AH623" s="5">
        <f t="shared" si="885"/>
        <v>101.93000000000029</v>
      </c>
      <c r="AI623" s="5">
        <f t="shared" si="886"/>
        <v>111.95000000000073</v>
      </c>
      <c r="AJ623" s="5"/>
      <c r="AK623" s="5">
        <f t="shared" si="887"/>
        <v>0</v>
      </c>
      <c r="AL623" s="5">
        <f t="shared" si="907"/>
        <v>44.540000000000589</v>
      </c>
      <c r="AM623" s="5">
        <f t="shared" si="888"/>
        <v>101.93000000000029</v>
      </c>
      <c r="AN623" s="5">
        <f t="shared" si="903"/>
        <v>112.66100000000014</v>
      </c>
      <c r="AO623" s="5">
        <f t="shared" si="904"/>
        <v>0</v>
      </c>
      <c r="AP623" s="5">
        <f t="shared" si="917"/>
        <v>5</v>
      </c>
      <c r="AQ623" s="5">
        <f t="shared" si="935"/>
        <v>6</v>
      </c>
      <c r="AR623" s="5"/>
      <c r="AS623" s="5">
        <f t="shared" si="881"/>
        <v>111.95000000000073</v>
      </c>
      <c r="AT623" s="5">
        <f t="shared" si="903"/>
        <v>118.33600000000024</v>
      </c>
      <c r="AU623" s="5">
        <f t="shared" si="889"/>
        <v>-10.020000000000437</v>
      </c>
      <c r="AV623" s="5">
        <f t="shared" si="892"/>
        <v>10.020000000000437</v>
      </c>
      <c r="AW623" s="5">
        <f t="shared" si="890"/>
        <v>4</v>
      </c>
      <c r="AX623" s="3">
        <v>1</v>
      </c>
      <c r="AZ623" s="4">
        <f t="shared" si="925"/>
        <v>0</v>
      </c>
      <c r="BA623" s="5">
        <f t="shared" si="931"/>
        <v>0</v>
      </c>
      <c r="BB623" s="4">
        <f t="shared" si="926"/>
        <v>0</v>
      </c>
      <c r="BD623" s="5">
        <v>13.149999999999181</v>
      </c>
      <c r="BE623" s="4">
        <v>1</v>
      </c>
      <c r="BJ623" s="5">
        <v>104.11999999999989</v>
      </c>
      <c r="BK623" s="5">
        <v>25.729999999999563</v>
      </c>
      <c r="BL623" s="5">
        <v>10.889999999999418</v>
      </c>
      <c r="BM623" s="5">
        <v>2</v>
      </c>
      <c r="BR623">
        <v>102</v>
      </c>
      <c r="BS623">
        <v>2</v>
      </c>
    </row>
    <row r="624" spans="1:71">
      <c r="A624" s="7">
        <v>37427</v>
      </c>
      <c r="B624" s="6">
        <v>4352.3100000000004</v>
      </c>
      <c r="C624" s="6">
        <v>4371</v>
      </c>
      <c r="D624" s="6">
        <v>4199.8500000000004</v>
      </c>
      <c r="E624" s="6">
        <v>4245.68</v>
      </c>
      <c r="F624" s="6">
        <v>3892.08</v>
      </c>
      <c r="G624" s="6">
        <v>3919.66</v>
      </c>
      <c r="H624" s="6">
        <v>3819.42</v>
      </c>
      <c r="I624" s="6">
        <v>3832.07</v>
      </c>
      <c r="J624" s="9">
        <f t="shared" si="874"/>
        <v>171.14999999999964</v>
      </c>
      <c r="K624" s="9">
        <f t="shared" si="901"/>
        <v>135.39000000000019</v>
      </c>
      <c r="L624" s="9">
        <f t="shared" si="878"/>
        <v>116.15999999999985</v>
      </c>
      <c r="M624" s="9">
        <f t="shared" ref="M624" si="953">AVERAGE(L613:L624)</f>
        <v>109.14499999999994</v>
      </c>
      <c r="N624" s="6" t="s">
        <v>36</v>
      </c>
      <c r="O624" s="9">
        <f t="shared" si="880"/>
        <v>413.61000000000013</v>
      </c>
      <c r="P624" s="4">
        <f t="shared" si="919"/>
        <v>0</v>
      </c>
      <c r="Q624" s="5">
        <f t="shared" si="920"/>
        <v>51.130000000000109</v>
      </c>
      <c r="R624" s="5">
        <f t="shared" si="921"/>
        <v>426.39250000000015</v>
      </c>
      <c r="S624" s="4">
        <f t="shared" si="922"/>
        <v>0</v>
      </c>
      <c r="T624" s="4">
        <f t="shared" si="923"/>
        <v>0</v>
      </c>
      <c r="U624" s="5">
        <f t="shared" si="915"/>
        <v>437.4580000000002</v>
      </c>
      <c r="V624" s="5">
        <f t="shared" si="916"/>
        <v>-23.84800000000007</v>
      </c>
      <c r="X624" s="5">
        <f t="shared" si="876"/>
        <v>-106.63000000000011</v>
      </c>
      <c r="Y624" s="5">
        <f t="shared" si="877"/>
        <v>-60.009999999999764</v>
      </c>
      <c r="AA624" s="5">
        <f t="shared" si="895"/>
        <v>0</v>
      </c>
      <c r="AB624" s="5">
        <f t="shared" si="896"/>
        <v>1</v>
      </c>
      <c r="AC624" s="5">
        <f t="shared" si="897"/>
        <v>1</v>
      </c>
      <c r="AF624" s="5">
        <f t="shared" si="883"/>
        <v>18.6899999999996</v>
      </c>
      <c r="AG624" s="5">
        <f t="shared" si="884"/>
        <v>16.180000000000291</v>
      </c>
      <c r="AH624" s="5">
        <f t="shared" si="885"/>
        <v>152.46000000000004</v>
      </c>
      <c r="AI624" s="5">
        <f t="shared" si="886"/>
        <v>154.96999999999935</v>
      </c>
      <c r="AJ624" s="5"/>
      <c r="AK624" s="5">
        <f t="shared" si="887"/>
        <v>18.6899999999996</v>
      </c>
      <c r="AL624" s="5">
        <f t="shared" si="907"/>
        <v>44.540000000000589</v>
      </c>
      <c r="AM624" s="5">
        <f t="shared" si="888"/>
        <v>152.46000000000004</v>
      </c>
      <c r="AN624" s="5">
        <f t="shared" si="903"/>
        <v>119.69400000000014</v>
      </c>
      <c r="AO624" s="5">
        <f t="shared" si="904"/>
        <v>1</v>
      </c>
      <c r="AP624" s="5">
        <f t="shared" si="917"/>
        <v>6</v>
      </c>
      <c r="AQ624" s="5">
        <f t="shared" si="935"/>
        <v>6</v>
      </c>
      <c r="AR624" s="5"/>
      <c r="AS624" s="5">
        <f t="shared" si="881"/>
        <v>154.96999999999935</v>
      </c>
      <c r="AT624" s="5">
        <f t="shared" si="903"/>
        <v>124.62900000000018</v>
      </c>
      <c r="AU624" s="5">
        <f t="shared" si="889"/>
        <v>16.180000000000291</v>
      </c>
      <c r="AV624" s="5">
        <f t="shared" si="892"/>
        <v>2.5099999999993088</v>
      </c>
      <c r="AW624" s="5">
        <f t="shared" si="890"/>
        <v>5</v>
      </c>
      <c r="AZ624" s="4">
        <f t="shared" si="925"/>
        <v>0</v>
      </c>
      <c r="BA624" s="5">
        <f t="shared" si="931"/>
        <v>0</v>
      </c>
      <c r="BB624" s="4">
        <f t="shared" si="926"/>
        <v>0</v>
      </c>
      <c r="BD624" s="5">
        <v>13.229999999999563</v>
      </c>
      <c r="BE624" s="4">
        <v>1</v>
      </c>
      <c r="BJ624" s="5">
        <v>34.420000000000073</v>
      </c>
      <c r="BK624" s="5">
        <v>10.670000000000073</v>
      </c>
      <c r="BL624" s="5">
        <v>1.4699999999993452</v>
      </c>
      <c r="BM624" s="5">
        <v>2</v>
      </c>
      <c r="BR624">
        <v>152</v>
      </c>
      <c r="BS624">
        <v>-65</v>
      </c>
    </row>
    <row r="625" spans="1:71">
      <c r="A625" s="7">
        <v>37428</v>
      </c>
      <c r="B625" s="6">
        <v>4244.24</v>
      </c>
      <c r="C625" s="6">
        <v>4312.12</v>
      </c>
      <c r="D625" s="6">
        <v>4153.3100000000004</v>
      </c>
      <c r="E625" s="6">
        <v>4232.3999999999996</v>
      </c>
      <c r="F625" s="6">
        <v>3789.27</v>
      </c>
      <c r="G625" s="6">
        <v>3886.95</v>
      </c>
      <c r="H625" s="6">
        <v>3736.23</v>
      </c>
      <c r="I625" s="6">
        <v>3799.53</v>
      </c>
      <c r="J625" s="9">
        <f t="shared" si="874"/>
        <v>158.80999999999949</v>
      </c>
      <c r="K625" s="9">
        <f t="shared" si="901"/>
        <v>141.71416666666678</v>
      </c>
      <c r="L625" s="9">
        <f t="shared" si="878"/>
        <v>150.7199999999998</v>
      </c>
      <c r="M625" s="9">
        <f t="shared" ref="M625" si="954">AVERAGE(L614:L625)</f>
        <v>116.83666666666659</v>
      </c>
      <c r="N625" s="6" t="s">
        <v>36</v>
      </c>
      <c r="O625" s="9">
        <f t="shared" si="880"/>
        <v>432.86999999999944</v>
      </c>
      <c r="P625" s="4">
        <f t="shared" si="919"/>
        <v>0.37668687658907229</v>
      </c>
      <c r="Q625" s="5">
        <f t="shared" si="920"/>
        <v>51.130000000000109</v>
      </c>
      <c r="R625" s="5">
        <f t="shared" si="921"/>
        <v>426.39250000000015</v>
      </c>
      <c r="S625" s="4">
        <f t="shared" si="922"/>
        <v>0.19415322580644412</v>
      </c>
      <c r="T625" s="4">
        <f t="shared" si="923"/>
        <v>0.19415322580644412</v>
      </c>
      <c r="U625" s="5">
        <f t="shared" si="915"/>
        <v>431.87600000000003</v>
      </c>
      <c r="V625" s="5">
        <f t="shared" si="916"/>
        <v>0.99399999999940292</v>
      </c>
      <c r="X625" s="5">
        <f t="shared" si="876"/>
        <v>-11.840000000000146</v>
      </c>
      <c r="Y625" s="5">
        <f t="shared" si="877"/>
        <v>10.260000000000218</v>
      </c>
      <c r="AA625" s="5">
        <f t="shared" si="895"/>
        <v>0</v>
      </c>
      <c r="AB625" s="5">
        <f t="shared" si="896"/>
        <v>0</v>
      </c>
      <c r="AC625" s="5">
        <f t="shared" si="897"/>
        <v>0</v>
      </c>
      <c r="AF625" s="5">
        <f t="shared" si="883"/>
        <v>67.880000000000109</v>
      </c>
      <c r="AG625" s="5">
        <f t="shared" si="884"/>
        <v>66.4399999999996</v>
      </c>
      <c r="AH625" s="5">
        <f t="shared" si="885"/>
        <v>90.929999999999382</v>
      </c>
      <c r="AI625" s="5">
        <f t="shared" si="886"/>
        <v>92.369999999999891</v>
      </c>
      <c r="AJ625" s="5"/>
      <c r="AK625" s="5">
        <f t="shared" si="887"/>
        <v>67.880000000000109</v>
      </c>
      <c r="AL625" s="5">
        <f t="shared" si="907"/>
        <v>67.205000000000112</v>
      </c>
      <c r="AM625" s="5">
        <f t="shared" si="888"/>
        <v>90.929999999999382</v>
      </c>
      <c r="AN625" s="5">
        <f t="shared" si="903"/>
        <v>117.04400000000005</v>
      </c>
      <c r="AO625" s="5">
        <f t="shared" si="904"/>
        <v>0</v>
      </c>
      <c r="AP625" s="5">
        <f t="shared" si="917"/>
        <v>5</v>
      </c>
      <c r="AQ625" s="5">
        <f t="shared" si="935"/>
        <v>5.8</v>
      </c>
      <c r="AR625" s="5"/>
      <c r="AS625" s="5">
        <f t="shared" si="881"/>
        <v>92.369999999999891</v>
      </c>
      <c r="AT625" s="5">
        <f t="shared" si="903"/>
        <v>119.41400000000013</v>
      </c>
      <c r="AU625" s="5">
        <f t="shared" si="889"/>
        <v>66.4399999999996</v>
      </c>
      <c r="AV625" s="5">
        <f t="shared" si="892"/>
        <v>1.4400000000005093</v>
      </c>
      <c r="AW625" s="5">
        <f t="shared" si="890"/>
        <v>6</v>
      </c>
      <c r="AZ625" s="4">
        <f t="shared" si="925"/>
        <v>0.19415322580644412</v>
      </c>
      <c r="BA625" s="5">
        <f t="shared" si="931"/>
        <v>0</v>
      </c>
      <c r="BB625" s="4">
        <f t="shared" si="926"/>
        <v>0</v>
      </c>
      <c r="BD625" s="5">
        <v>13.559999999999491</v>
      </c>
      <c r="BE625" s="4">
        <v>1</v>
      </c>
      <c r="BJ625" s="5">
        <v>45.920000000000073</v>
      </c>
      <c r="BK625" s="5">
        <v>19.960000000000036</v>
      </c>
      <c r="BL625" s="5">
        <v>6.1500000000005457</v>
      </c>
      <c r="BM625" s="5">
        <v>2</v>
      </c>
      <c r="BR625">
        <v>-57</v>
      </c>
      <c r="BS625">
        <v>10</v>
      </c>
    </row>
    <row r="626" spans="1:71">
      <c r="A626" s="7">
        <v>37431</v>
      </c>
      <c r="B626" s="6">
        <v>4233.87</v>
      </c>
      <c r="C626" s="6">
        <v>4297.9799999999996</v>
      </c>
      <c r="D626" s="6">
        <v>4045.52</v>
      </c>
      <c r="E626" s="6">
        <v>4127.21</v>
      </c>
      <c r="F626" s="6">
        <v>3796.57</v>
      </c>
      <c r="G626" s="6">
        <v>3823.89</v>
      </c>
      <c r="H626" s="6">
        <v>3664.17</v>
      </c>
      <c r="I626" s="6">
        <v>3669.24</v>
      </c>
      <c r="J626" s="9">
        <f t="shared" si="874"/>
        <v>252.45999999999958</v>
      </c>
      <c r="K626" s="9">
        <f t="shared" si="901"/>
        <v>154.50916666666674</v>
      </c>
      <c r="L626" s="9">
        <f t="shared" si="878"/>
        <v>159.7199999999998</v>
      </c>
      <c r="M626" s="9">
        <f t="shared" ref="M626" si="955">AVERAGE(L615:L626)</f>
        <v>123.0091666666666</v>
      </c>
      <c r="N626" s="6" t="s">
        <v>37</v>
      </c>
      <c r="O626" s="9">
        <f t="shared" si="880"/>
        <v>457.97000000000025</v>
      </c>
      <c r="P626" s="4">
        <f t="shared" si="919"/>
        <v>1</v>
      </c>
      <c r="Q626" s="5">
        <f t="shared" si="920"/>
        <v>44.360000000000127</v>
      </c>
      <c r="R626" s="5">
        <f t="shared" si="921"/>
        <v>424.70000000000016</v>
      </c>
      <c r="S626" s="4">
        <f t="shared" si="922"/>
        <v>0.86759241150009847</v>
      </c>
      <c r="T626" s="4">
        <f t="shared" si="923"/>
        <v>0.44717741935483879</v>
      </c>
      <c r="U626" s="5">
        <f t="shared" si="915"/>
        <v>430.52200000000005</v>
      </c>
      <c r="V626" s="5">
        <f t="shared" si="916"/>
        <v>27.448000000000206</v>
      </c>
      <c r="X626" s="5">
        <f t="shared" si="876"/>
        <v>-106.65999999999985</v>
      </c>
      <c r="Y626" s="5">
        <f t="shared" si="877"/>
        <v>-127.33000000000038</v>
      </c>
      <c r="AA626" s="5">
        <f t="shared" si="895"/>
        <v>0</v>
      </c>
      <c r="AB626" s="5">
        <f t="shared" si="896"/>
        <v>1</v>
      </c>
      <c r="AC626" s="5">
        <f t="shared" si="897"/>
        <v>1</v>
      </c>
      <c r="AF626" s="5">
        <f t="shared" si="883"/>
        <v>64.109999999999673</v>
      </c>
      <c r="AG626" s="5">
        <f t="shared" si="884"/>
        <v>65.579999999999927</v>
      </c>
      <c r="AH626" s="5">
        <f t="shared" si="885"/>
        <v>188.34999999999991</v>
      </c>
      <c r="AI626" s="5">
        <f t="shared" si="886"/>
        <v>186.87999999999965</v>
      </c>
      <c r="AJ626" s="5"/>
      <c r="AK626" s="5">
        <f t="shared" si="887"/>
        <v>64.109999999999673</v>
      </c>
      <c r="AL626" s="5">
        <f t="shared" si="907"/>
        <v>67.205000000000112</v>
      </c>
      <c r="AM626" s="5">
        <f t="shared" si="888"/>
        <v>188.34999999999991</v>
      </c>
      <c r="AN626" s="5">
        <f t="shared" si="903"/>
        <v>128.63700000000011</v>
      </c>
      <c r="AO626" s="5">
        <f t="shared" si="904"/>
        <v>1</v>
      </c>
      <c r="AP626" s="5">
        <f t="shared" si="917"/>
        <v>6</v>
      </c>
      <c r="AQ626" s="5">
        <f t="shared" si="935"/>
        <v>5.8</v>
      </c>
      <c r="AR626" s="5"/>
      <c r="AS626" s="5">
        <f t="shared" si="881"/>
        <v>186.87999999999965</v>
      </c>
      <c r="AT626" s="5">
        <f t="shared" si="903"/>
        <v>131.56100000000009</v>
      </c>
      <c r="AU626" s="5">
        <f t="shared" si="889"/>
        <v>65.579999999999927</v>
      </c>
      <c r="AV626" s="5">
        <f t="shared" si="892"/>
        <v>-1.4700000000002547</v>
      </c>
      <c r="AW626" s="5">
        <f t="shared" si="890"/>
        <v>2</v>
      </c>
      <c r="AZ626" s="4">
        <f t="shared" si="925"/>
        <v>0.44717741935483879</v>
      </c>
      <c r="BA626" s="5">
        <f t="shared" si="931"/>
        <v>0</v>
      </c>
      <c r="BB626" s="4">
        <f t="shared" si="926"/>
        <v>0.19415322580644412</v>
      </c>
      <c r="BD626" s="5">
        <v>13.599999999999909</v>
      </c>
      <c r="BE626" s="4">
        <v>1</v>
      </c>
      <c r="BJ626" s="5">
        <v>258.8700000000008</v>
      </c>
      <c r="BK626" s="5">
        <v>-57.910000000000764</v>
      </c>
      <c r="BL626" s="5">
        <v>68.150000000000546</v>
      </c>
      <c r="BM626" s="5">
        <v>2</v>
      </c>
      <c r="BR626">
        <v>-62</v>
      </c>
      <c r="BS626">
        <v>127</v>
      </c>
    </row>
    <row r="627" spans="1:71">
      <c r="A627" s="7">
        <v>37432</v>
      </c>
      <c r="B627" s="6">
        <v>4129.46</v>
      </c>
      <c r="C627" s="6">
        <v>4260.09</v>
      </c>
      <c r="D627" s="6">
        <v>4129.46</v>
      </c>
      <c r="E627" s="6">
        <v>4202.97</v>
      </c>
      <c r="F627" s="6">
        <v>3733.18</v>
      </c>
      <c r="G627" s="6">
        <v>3779.56</v>
      </c>
      <c r="H627" s="6">
        <v>3721.87</v>
      </c>
      <c r="I627" s="6">
        <v>3766.4</v>
      </c>
      <c r="J627" s="9">
        <f t="shared" si="874"/>
        <v>132.88000000000011</v>
      </c>
      <c r="K627" s="9">
        <f t="shared" si="901"/>
        <v>153.53916666666672</v>
      </c>
      <c r="L627" s="9">
        <f t="shared" si="878"/>
        <v>110.32000000000016</v>
      </c>
      <c r="M627" s="9">
        <f t="shared" ref="M627" si="956">AVERAGE(L616:L627)</f>
        <v>121.40999999999993</v>
      </c>
      <c r="N627" s="6" t="s">
        <v>37</v>
      </c>
      <c r="O627" s="9">
        <f t="shared" si="880"/>
        <v>436.57000000000016</v>
      </c>
      <c r="P627" s="4">
        <f t="shared" si="919"/>
        <v>0.51758340847610396</v>
      </c>
      <c r="Q627" s="5">
        <f t="shared" si="920"/>
        <v>44.360000000000127</v>
      </c>
      <c r="R627" s="5">
        <f t="shared" si="921"/>
        <v>424.70000000000016</v>
      </c>
      <c r="S627" s="4">
        <f t="shared" si="922"/>
        <v>0.44905143751222348</v>
      </c>
      <c r="T627" s="4">
        <f t="shared" si="923"/>
        <v>0.23145161290322552</v>
      </c>
      <c r="U627" s="5">
        <f t="shared" si="915"/>
        <v>432.05199999999996</v>
      </c>
      <c r="V627" s="5">
        <f t="shared" si="916"/>
        <v>4.5180000000001996</v>
      </c>
      <c r="X627" s="5">
        <f t="shared" si="876"/>
        <v>73.510000000000218</v>
      </c>
      <c r="Y627" s="5">
        <f t="shared" si="877"/>
        <v>33.220000000000255</v>
      </c>
      <c r="AA627" s="5">
        <f t="shared" si="895"/>
        <v>1</v>
      </c>
      <c r="AB627" s="5">
        <f t="shared" si="896"/>
        <v>0</v>
      </c>
      <c r="AC627" s="5">
        <f t="shared" si="897"/>
        <v>1</v>
      </c>
      <c r="AF627" s="5">
        <f t="shared" si="883"/>
        <v>130.63000000000011</v>
      </c>
      <c r="AG627" s="5">
        <f t="shared" si="884"/>
        <v>132.88000000000011</v>
      </c>
      <c r="AH627" s="5">
        <f t="shared" si="885"/>
        <v>0</v>
      </c>
      <c r="AI627" s="5">
        <f t="shared" si="886"/>
        <v>-2.25</v>
      </c>
      <c r="AJ627" s="5"/>
      <c r="AK627" s="5">
        <f t="shared" si="887"/>
        <v>0</v>
      </c>
      <c r="AL627" s="5">
        <f t="shared" si="907"/>
        <v>67.205000000000112</v>
      </c>
      <c r="AM627" s="5">
        <f t="shared" si="888"/>
        <v>130.63000000000011</v>
      </c>
      <c r="AN627" s="5">
        <f t="shared" si="903"/>
        <v>131.79700000000017</v>
      </c>
      <c r="AO627" s="5">
        <f t="shared" si="904"/>
        <v>0</v>
      </c>
      <c r="AP627" s="5">
        <f t="shared" si="917"/>
        <v>5</v>
      </c>
      <c r="AQ627" s="5">
        <f t="shared" si="935"/>
        <v>5.7</v>
      </c>
      <c r="AR627" s="5"/>
      <c r="AS627" s="5">
        <f t="shared" si="881"/>
        <v>132.88000000000011</v>
      </c>
      <c r="AT627" s="5">
        <f t="shared" si="903"/>
        <v>135.16200000000012</v>
      </c>
      <c r="AU627" s="5">
        <f t="shared" si="889"/>
        <v>-2.25</v>
      </c>
      <c r="AV627" s="5">
        <f t="shared" si="892"/>
        <v>-2.25</v>
      </c>
      <c r="AW627" s="5">
        <f t="shared" si="890"/>
        <v>3</v>
      </c>
      <c r="AZ627" s="4">
        <f t="shared" si="925"/>
        <v>0.23145161290322552</v>
      </c>
      <c r="BA627" s="5">
        <f t="shared" si="931"/>
        <v>0</v>
      </c>
      <c r="BB627" s="4">
        <f t="shared" si="926"/>
        <v>0.44717741935483879</v>
      </c>
      <c r="BD627" s="5">
        <v>13.610000000000582</v>
      </c>
      <c r="BE627" s="4">
        <v>1</v>
      </c>
      <c r="BJ627" s="5">
        <v>107.21000000000004</v>
      </c>
      <c r="BK627" s="5">
        <v>-13.860000000000582</v>
      </c>
      <c r="BL627" s="5">
        <v>39.789999999999964</v>
      </c>
      <c r="BM627" s="5">
        <v>2</v>
      </c>
      <c r="BR627">
        <v>74</v>
      </c>
      <c r="BS627">
        <v>-33</v>
      </c>
    </row>
    <row r="628" spans="1:71">
      <c r="A628" s="7">
        <v>37433</v>
      </c>
      <c r="B628" s="6">
        <v>4187.12</v>
      </c>
      <c r="C628" s="6">
        <v>4187.12</v>
      </c>
      <c r="D628" s="6">
        <v>3946.7</v>
      </c>
      <c r="E628" s="6">
        <v>4099.05</v>
      </c>
      <c r="F628" s="6">
        <v>3583.83</v>
      </c>
      <c r="G628" s="6">
        <v>3702.63</v>
      </c>
      <c r="H628" s="6">
        <v>3561.24</v>
      </c>
      <c r="I628" s="6">
        <v>3701.13</v>
      </c>
      <c r="J628" s="9">
        <f t="shared" si="874"/>
        <v>256.27000000000044</v>
      </c>
      <c r="K628" s="9">
        <f t="shared" si="901"/>
        <v>165.3575000000001</v>
      </c>
      <c r="L628" s="9">
        <f t="shared" si="878"/>
        <v>205.16000000000031</v>
      </c>
      <c r="M628" s="9">
        <f t="shared" ref="M628" si="957">AVERAGE(L617:L628)</f>
        <v>132.1583333333333</v>
      </c>
      <c r="N628" s="6" t="s">
        <v>36</v>
      </c>
      <c r="O628" s="9">
        <f t="shared" si="880"/>
        <v>397.92000000000007</v>
      </c>
      <c r="P628" s="4">
        <f t="shared" si="919"/>
        <v>0</v>
      </c>
      <c r="Q628" s="5">
        <f t="shared" si="920"/>
        <v>60.050000000000182</v>
      </c>
      <c r="R628" s="5">
        <f t="shared" si="921"/>
        <v>412.93250000000012</v>
      </c>
      <c r="S628" s="4">
        <f t="shared" si="922"/>
        <v>0</v>
      </c>
      <c r="T628" s="4">
        <f t="shared" si="923"/>
        <v>0</v>
      </c>
      <c r="U628" s="5">
        <f t="shared" si="915"/>
        <v>427.78800000000001</v>
      </c>
      <c r="V628" s="5">
        <f t="shared" si="916"/>
        <v>-29.867999999999938</v>
      </c>
      <c r="X628" s="5">
        <f t="shared" si="876"/>
        <v>-88.069999999999709</v>
      </c>
      <c r="Y628" s="5">
        <f t="shared" si="877"/>
        <v>117.30000000000018</v>
      </c>
      <c r="AA628" s="5">
        <f t="shared" si="895"/>
        <v>0</v>
      </c>
      <c r="AB628" s="5">
        <f t="shared" si="896"/>
        <v>0</v>
      </c>
      <c r="AC628" s="5">
        <f t="shared" si="897"/>
        <v>0</v>
      </c>
      <c r="AF628" s="5">
        <f t="shared" si="883"/>
        <v>0</v>
      </c>
      <c r="AG628" s="5">
        <f t="shared" si="884"/>
        <v>-15.850000000000364</v>
      </c>
      <c r="AH628" s="5">
        <f t="shared" si="885"/>
        <v>240.42000000000007</v>
      </c>
      <c r="AI628" s="5">
        <f t="shared" si="886"/>
        <v>256.27000000000044</v>
      </c>
      <c r="AJ628" s="5"/>
      <c r="AK628" s="5">
        <f t="shared" si="887"/>
        <v>0</v>
      </c>
      <c r="AL628" s="5">
        <f t="shared" si="907"/>
        <v>67.205000000000112</v>
      </c>
      <c r="AM628" s="5">
        <f t="shared" si="888"/>
        <v>240.42000000000007</v>
      </c>
      <c r="AN628" s="5">
        <f t="shared" si="903"/>
        <v>144.0320000000001</v>
      </c>
      <c r="AO628" s="5">
        <f t="shared" si="904"/>
        <v>1</v>
      </c>
      <c r="AP628" s="5">
        <f t="shared" si="917"/>
        <v>5</v>
      </c>
      <c r="AQ628" s="5">
        <f t="shared" si="935"/>
        <v>5.5</v>
      </c>
      <c r="AR628" s="5"/>
      <c r="AS628" s="5">
        <f t="shared" si="881"/>
        <v>256.27000000000044</v>
      </c>
      <c r="AT628" s="5">
        <f t="shared" si="903"/>
        <v>148.27900000000014</v>
      </c>
      <c r="AU628" s="5">
        <f t="shared" si="889"/>
        <v>-15.850000000000364</v>
      </c>
      <c r="AV628" s="5">
        <f t="shared" si="892"/>
        <v>15.850000000000364</v>
      </c>
      <c r="AW628" s="5">
        <f t="shared" si="890"/>
        <v>4</v>
      </c>
      <c r="AX628" s="3">
        <v>1</v>
      </c>
      <c r="AZ628" s="4">
        <f t="shared" si="925"/>
        <v>0</v>
      </c>
      <c r="BA628" s="5">
        <f t="shared" si="931"/>
        <v>0</v>
      </c>
      <c r="BB628" s="4">
        <f t="shared" si="926"/>
        <v>0.23145161290322552</v>
      </c>
      <c r="BD628" s="5">
        <v>13.690000000000509</v>
      </c>
      <c r="BE628" s="4">
        <v>1</v>
      </c>
      <c r="BJ628" s="5">
        <v>77.659999999999854</v>
      </c>
      <c r="BK628" s="5">
        <v>19.779999999999745</v>
      </c>
      <c r="BL628" s="5">
        <v>19.779999999999745</v>
      </c>
      <c r="BM628" s="5">
        <v>2</v>
      </c>
      <c r="BR628">
        <v>240</v>
      </c>
      <c r="BS628">
        <v>117</v>
      </c>
    </row>
    <row r="629" spans="1:71">
      <c r="A629" s="7">
        <v>37434</v>
      </c>
      <c r="B629" s="6">
        <v>4103.62</v>
      </c>
      <c r="C629" s="6">
        <v>4259.43</v>
      </c>
      <c r="D629" s="6">
        <v>4103.62</v>
      </c>
      <c r="E629" s="6">
        <v>4259.43</v>
      </c>
      <c r="F629" s="6">
        <v>3765.41</v>
      </c>
      <c r="G629" s="6">
        <v>3801.66</v>
      </c>
      <c r="H629" s="6">
        <v>3709.85</v>
      </c>
      <c r="I629" s="6">
        <v>3742.78</v>
      </c>
      <c r="J629" s="9">
        <f t="shared" si="874"/>
        <v>160.38000000000011</v>
      </c>
      <c r="K629" s="9">
        <f t="shared" si="901"/>
        <v>167.80916666666678</v>
      </c>
      <c r="L629" s="9">
        <f t="shared" si="878"/>
        <v>100.52999999999975</v>
      </c>
      <c r="M629" s="9">
        <f t="shared" ref="M629" si="958">AVERAGE(L618:L629)</f>
        <v>132.49333333333331</v>
      </c>
      <c r="N629" s="6" t="s">
        <v>36</v>
      </c>
      <c r="O629" s="9">
        <f t="shared" si="880"/>
        <v>516.65000000000009</v>
      </c>
      <c r="P629" s="4">
        <f t="shared" si="919"/>
        <v>1</v>
      </c>
      <c r="Q629" s="5">
        <f t="shared" si="920"/>
        <v>118.73000000000002</v>
      </c>
      <c r="R629" s="5">
        <f t="shared" si="921"/>
        <v>427.60250000000008</v>
      </c>
      <c r="S629" s="4">
        <f t="shared" si="922"/>
        <v>1</v>
      </c>
      <c r="T629" s="4">
        <f t="shared" si="923"/>
        <v>1</v>
      </c>
      <c r="U629" s="5">
        <f t="shared" si="915"/>
        <v>448.39600000000002</v>
      </c>
      <c r="V629" s="5">
        <f t="shared" si="916"/>
        <v>68.254000000000076</v>
      </c>
      <c r="X629" s="5">
        <f t="shared" si="876"/>
        <v>155.8100000000004</v>
      </c>
      <c r="Y629" s="5">
        <f t="shared" si="877"/>
        <v>-22.629999999999654</v>
      </c>
      <c r="AA629" s="5">
        <f t="shared" si="895"/>
        <v>0</v>
      </c>
      <c r="AB629" s="5">
        <f t="shared" si="896"/>
        <v>0</v>
      </c>
      <c r="AC629" s="5">
        <f t="shared" si="897"/>
        <v>0</v>
      </c>
      <c r="AF629" s="5">
        <f t="shared" si="883"/>
        <v>155.8100000000004</v>
      </c>
      <c r="AG629" s="5">
        <f t="shared" si="884"/>
        <v>160.38000000000011</v>
      </c>
      <c r="AH629" s="5">
        <f t="shared" si="885"/>
        <v>0</v>
      </c>
      <c r="AI629" s="5">
        <f t="shared" si="886"/>
        <v>-4.569999999999709</v>
      </c>
      <c r="AJ629" s="5"/>
      <c r="AK629" s="5">
        <f t="shared" si="887"/>
        <v>0</v>
      </c>
      <c r="AL629" s="5">
        <f t="shared" si="907"/>
        <v>64.486999999999711</v>
      </c>
      <c r="AM629" s="5">
        <f t="shared" si="888"/>
        <v>155.8100000000004</v>
      </c>
      <c r="AN629" s="5">
        <f t="shared" si="903"/>
        <v>152.03400000000016</v>
      </c>
      <c r="AO629" s="5">
        <f t="shared" si="904"/>
        <v>1</v>
      </c>
      <c r="AP629" s="5">
        <f t="shared" si="917"/>
        <v>6</v>
      </c>
      <c r="AQ629" s="5">
        <f t="shared" si="935"/>
        <v>5.5</v>
      </c>
      <c r="AR629" s="5"/>
      <c r="AS629" s="5">
        <f t="shared" si="881"/>
        <v>160.38000000000011</v>
      </c>
      <c r="AT629" s="5">
        <f t="shared" si="903"/>
        <v>156.87900000000013</v>
      </c>
      <c r="AU629" s="5">
        <f t="shared" si="889"/>
        <v>-4.569999999999709</v>
      </c>
      <c r="AV629" s="5">
        <f t="shared" si="892"/>
        <v>-4.569999999999709</v>
      </c>
      <c r="AW629" s="5">
        <f t="shared" si="890"/>
        <v>5</v>
      </c>
      <c r="AX629" s="3">
        <v>1</v>
      </c>
      <c r="AZ629" s="4">
        <f t="shared" si="925"/>
        <v>1</v>
      </c>
      <c r="BA629" s="5">
        <f t="shared" si="931"/>
        <v>0</v>
      </c>
      <c r="BB629" s="4">
        <f t="shared" si="926"/>
        <v>0</v>
      </c>
      <c r="BD629" s="5">
        <v>14.149999999999636</v>
      </c>
      <c r="BE629" s="4">
        <v>1</v>
      </c>
      <c r="BJ629" s="5">
        <v>62.530000000000655</v>
      </c>
      <c r="BK629" s="5">
        <v>31.75</v>
      </c>
      <c r="BL629" s="5">
        <v>9.0500000000001819</v>
      </c>
      <c r="BM629" s="5">
        <v>2</v>
      </c>
      <c r="BR629">
        <v>-67</v>
      </c>
      <c r="BS629">
        <v>-23</v>
      </c>
    </row>
    <row r="630" spans="1:71">
      <c r="A630" s="7">
        <v>37435</v>
      </c>
      <c r="B630" s="6">
        <v>4275.29</v>
      </c>
      <c r="C630" s="6">
        <v>4388.2700000000004</v>
      </c>
      <c r="D630" s="6">
        <v>4275.29</v>
      </c>
      <c r="E630" s="6">
        <v>4382.5600000000004</v>
      </c>
      <c r="F630" s="6">
        <v>3815.29</v>
      </c>
      <c r="G630" s="6">
        <v>3897.99</v>
      </c>
      <c r="H630" s="6">
        <v>3800.94</v>
      </c>
      <c r="I630" s="6">
        <v>3897.99</v>
      </c>
      <c r="J630" s="9">
        <f t="shared" si="874"/>
        <v>128.84000000000015</v>
      </c>
      <c r="K630" s="9">
        <f t="shared" si="901"/>
        <v>168.12083333333342</v>
      </c>
      <c r="L630" s="9">
        <f t="shared" si="878"/>
        <v>155.20999999999958</v>
      </c>
      <c r="M630" s="9">
        <f t="shared" ref="M630" si="959">AVERAGE(L619:L630)</f>
        <v>136.15499999999994</v>
      </c>
      <c r="N630" s="6" t="s">
        <v>37</v>
      </c>
      <c r="O630" s="9">
        <f t="shared" si="880"/>
        <v>484.57000000000062</v>
      </c>
      <c r="P630" s="4">
        <f t="shared" si="919"/>
        <v>0.7298071254106</v>
      </c>
      <c r="Q630" s="5">
        <f t="shared" si="920"/>
        <v>118.73000000000002</v>
      </c>
      <c r="R630" s="5">
        <f t="shared" si="921"/>
        <v>427.60250000000008</v>
      </c>
      <c r="S630" s="4">
        <f t="shared" si="922"/>
        <v>0.7298071254106</v>
      </c>
      <c r="T630" s="4">
        <f t="shared" si="923"/>
        <v>0.7298071254106</v>
      </c>
      <c r="U630" s="5">
        <f t="shared" si="915"/>
        <v>458.73600000000022</v>
      </c>
      <c r="V630" s="5">
        <f t="shared" si="916"/>
        <v>25.834000000000401</v>
      </c>
      <c r="X630" s="5">
        <f t="shared" si="876"/>
        <v>107.27000000000044</v>
      </c>
      <c r="Y630" s="5">
        <f t="shared" si="877"/>
        <v>82.699999999999818</v>
      </c>
      <c r="AA630" s="5">
        <f t="shared" si="895"/>
        <v>1</v>
      </c>
      <c r="AB630" s="5">
        <f t="shared" si="896"/>
        <v>0</v>
      </c>
      <c r="AC630" s="5">
        <f t="shared" si="897"/>
        <v>1</v>
      </c>
      <c r="AF630" s="5">
        <f t="shared" si="883"/>
        <v>112.98000000000047</v>
      </c>
      <c r="AG630" s="5">
        <f t="shared" si="884"/>
        <v>128.84000000000015</v>
      </c>
      <c r="AH630" s="5">
        <f t="shared" si="885"/>
        <v>0</v>
      </c>
      <c r="AI630" s="5">
        <f t="shared" si="886"/>
        <v>-15.859999999999673</v>
      </c>
      <c r="AJ630" s="5"/>
      <c r="AK630" s="5">
        <f t="shared" si="887"/>
        <v>0</v>
      </c>
      <c r="AL630" s="5">
        <f t="shared" si="907"/>
        <v>64.486999999999711</v>
      </c>
      <c r="AM630" s="5">
        <f t="shared" si="888"/>
        <v>112.98000000000047</v>
      </c>
      <c r="AN630" s="5">
        <f t="shared" si="903"/>
        <v>142.12500000000014</v>
      </c>
      <c r="AO630" s="5">
        <f t="shared" si="904"/>
        <v>0</v>
      </c>
      <c r="AP630" s="5">
        <f t="shared" si="917"/>
        <v>5</v>
      </c>
      <c r="AQ630" s="5">
        <f t="shared" si="935"/>
        <v>5.4</v>
      </c>
      <c r="AR630" s="5"/>
      <c r="AS630" s="5">
        <f t="shared" si="881"/>
        <v>128.84000000000015</v>
      </c>
      <c r="AT630" s="5">
        <f t="shared" si="903"/>
        <v>148.03500000000008</v>
      </c>
      <c r="AU630" s="5">
        <f t="shared" si="889"/>
        <v>-15.859999999999673</v>
      </c>
      <c r="AV630" s="5">
        <f t="shared" si="892"/>
        <v>-15.859999999999673</v>
      </c>
      <c r="AW630" s="5">
        <f t="shared" si="890"/>
        <v>6</v>
      </c>
      <c r="AZ630" s="4">
        <f t="shared" si="925"/>
        <v>0.7298071254106</v>
      </c>
      <c r="BA630" s="5">
        <f t="shared" si="931"/>
        <v>-32.079999999999472</v>
      </c>
      <c r="BB630" s="4">
        <f t="shared" si="926"/>
        <v>1</v>
      </c>
      <c r="BD630" s="5">
        <v>14.409999999999854</v>
      </c>
      <c r="BE630" s="4">
        <v>1</v>
      </c>
      <c r="BJ630" s="5">
        <v>45.340000000000146</v>
      </c>
      <c r="BK630" s="5">
        <v>31.909999999999854</v>
      </c>
      <c r="BL630" s="5">
        <v>3.8599999999996726</v>
      </c>
      <c r="BM630" s="5">
        <v>2</v>
      </c>
      <c r="BR630">
        <v>107</v>
      </c>
      <c r="BS630">
        <v>-82</v>
      </c>
    </row>
    <row r="631" spans="1:71">
      <c r="A631" s="7">
        <v>37438</v>
      </c>
      <c r="B631" s="6">
        <v>4377.1000000000004</v>
      </c>
      <c r="C631" s="6">
        <v>4443.6899999999996</v>
      </c>
      <c r="D631" s="6">
        <v>4318.2299999999996</v>
      </c>
      <c r="E631" s="6">
        <v>4366.8100000000004</v>
      </c>
      <c r="F631" s="6">
        <v>3886.12</v>
      </c>
      <c r="G631" s="6">
        <v>3973.93</v>
      </c>
      <c r="H631" s="6">
        <v>3857.95</v>
      </c>
      <c r="I631" s="6">
        <v>3897.37</v>
      </c>
      <c r="J631" s="9">
        <f t="shared" si="874"/>
        <v>125.46000000000004</v>
      </c>
      <c r="K631" s="9">
        <f t="shared" si="901"/>
        <v>166.66583333333344</v>
      </c>
      <c r="L631" s="9">
        <f t="shared" si="878"/>
        <v>115.98000000000002</v>
      </c>
      <c r="M631" s="9">
        <f t="shared" ref="M631" si="960">AVERAGE(L620:L631)</f>
        <v>135.43583333333325</v>
      </c>
      <c r="N631" s="6" t="s">
        <v>36</v>
      </c>
      <c r="O631" s="9">
        <f t="shared" si="880"/>
        <v>469.44000000000051</v>
      </c>
      <c r="P631" s="4">
        <f t="shared" si="919"/>
        <v>0.60237513686515987</v>
      </c>
      <c r="Q631" s="5">
        <f t="shared" si="920"/>
        <v>118.73000000000002</v>
      </c>
      <c r="R631" s="5">
        <f t="shared" si="921"/>
        <v>427.60250000000008</v>
      </c>
      <c r="S631" s="4">
        <f t="shared" si="922"/>
        <v>0.60237513686515987</v>
      </c>
      <c r="T631" s="4">
        <f t="shared" si="923"/>
        <v>0.60237513686515987</v>
      </c>
      <c r="U631" s="5">
        <f t="shared" si="915"/>
        <v>461.03000000000031</v>
      </c>
      <c r="V631" s="5">
        <f t="shared" si="916"/>
        <v>8.4100000000001955</v>
      </c>
      <c r="X631" s="5">
        <f t="shared" si="876"/>
        <v>-10.289999999999964</v>
      </c>
      <c r="Y631" s="5">
        <f t="shared" si="877"/>
        <v>11.25</v>
      </c>
      <c r="AA631" s="5">
        <f t="shared" si="895"/>
        <v>0</v>
      </c>
      <c r="AB631" s="5">
        <f t="shared" si="896"/>
        <v>0</v>
      </c>
      <c r="AC631" s="5">
        <f t="shared" si="897"/>
        <v>0</v>
      </c>
      <c r="AF631" s="5">
        <f t="shared" si="883"/>
        <v>66.589999999999236</v>
      </c>
      <c r="AG631" s="5">
        <f t="shared" si="884"/>
        <v>61.1299999999992</v>
      </c>
      <c r="AH631" s="5">
        <f t="shared" si="885"/>
        <v>58.8700000000008</v>
      </c>
      <c r="AI631" s="5">
        <f t="shared" si="886"/>
        <v>64.330000000000837</v>
      </c>
      <c r="AJ631" s="5"/>
      <c r="AK631" s="5">
        <f t="shared" si="887"/>
        <v>58.8700000000008</v>
      </c>
      <c r="AL631" s="5">
        <f t="shared" si="907"/>
        <v>64.486999999999711</v>
      </c>
      <c r="AM631" s="5">
        <f t="shared" si="888"/>
        <v>66.589999999999236</v>
      </c>
      <c r="AN631" s="5">
        <f t="shared" si="903"/>
        <v>132.23900000000009</v>
      </c>
      <c r="AO631" s="5">
        <f t="shared" si="904"/>
        <v>0</v>
      </c>
      <c r="AP631" s="5">
        <f t="shared" si="917"/>
        <v>4</v>
      </c>
      <c r="AQ631" s="5">
        <f t="shared" si="935"/>
        <v>5.2</v>
      </c>
      <c r="AR631" s="5"/>
      <c r="AS631" s="5">
        <f t="shared" si="881"/>
        <v>64.330000000000837</v>
      </c>
      <c r="AT631" s="5">
        <f t="shared" si="903"/>
        <v>136.5240000000002</v>
      </c>
      <c r="AU631" s="5">
        <f t="shared" si="889"/>
        <v>61.1299999999992</v>
      </c>
      <c r="AV631" s="5">
        <f t="shared" si="892"/>
        <v>5.4600000000000364</v>
      </c>
      <c r="AW631" s="5">
        <f t="shared" si="890"/>
        <v>2</v>
      </c>
      <c r="AZ631" s="4">
        <f t="shared" si="925"/>
        <v>0.60237513686515987</v>
      </c>
      <c r="BA631" s="5">
        <f t="shared" si="931"/>
        <v>0</v>
      </c>
      <c r="BB631" s="4">
        <f t="shared" si="926"/>
        <v>0.7298071254106</v>
      </c>
      <c r="BD631" s="5">
        <v>14.519999999999527</v>
      </c>
      <c r="BE631" s="4">
        <v>1</v>
      </c>
      <c r="BJ631" s="5">
        <v>78.409999999999854</v>
      </c>
      <c r="BK631" s="5">
        <v>24.989999999999782</v>
      </c>
      <c r="BL631" s="5">
        <v>11.049999999999272</v>
      </c>
      <c r="BM631" s="5">
        <v>2</v>
      </c>
      <c r="BR631">
        <v>59</v>
      </c>
      <c r="BS631">
        <v>11</v>
      </c>
    </row>
    <row r="632" spans="1:71">
      <c r="A632" s="7">
        <v>37439</v>
      </c>
      <c r="B632" s="6">
        <v>4359.17</v>
      </c>
      <c r="C632" s="6">
        <v>4359.17</v>
      </c>
      <c r="D632" s="6">
        <v>4163.8</v>
      </c>
      <c r="E632" s="6">
        <v>4195.95</v>
      </c>
      <c r="F632" s="6">
        <v>3827.68</v>
      </c>
      <c r="G632" s="6">
        <v>3841.36</v>
      </c>
      <c r="H632" s="6">
        <v>3726.52</v>
      </c>
      <c r="I632" s="6">
        <v>3735.66</v>
      </c>
      <c r="J632" s="9">
        <f t="shared" si="874"/>
        <v>203.01000000000022</v>
      </c>
      <c r="K632" s="9">
        <f t="shared" si="901"/>
        <v>165.47666666666672</v>
      </c>
      <c r="L632" s="9">
        <f t="shared" si="878"/>
        <v>170.84999999999991</v>
      </c>
      <c r="M632" s="9">
        <f t="shared" ref="M632" si="961">AVERAGE(L621:L632)</f>
        <v>135.34666666666658</v>
      </c>
      <c r="N632" s="6" t="s">
        <v>36</v>
      </c>
      <c r="O632" s="9">
        <f t="shared" si="880"/>
        <v>460.28999999999996</v>
      </c>
      <c r="P632" s="4">
        <f t="shared" si="919"/>
        <v>0.52530952581487311</v>
      </c>
      <c r="Q632" s="5">
        <f t="shared" si="920"/>
        <v>118.73000000000002</v>
      </c>
      <c r="R632" s="5">
        <f t="shared" si="921"/>
        <v>427.60250000000008</v>
      </c>
      <c r="S632" s="4">
        <f t="shared" si="922"/>
        <v>0.52530952581487311</v>
      </c>
      <c r="T632" s="4">
        <f t="shared" si="923"/>
        <v>0.52530952581487311</v>
      </c>
      <c r="U632" s="5">
        <f t="shared" si="915"/>
        <v>465.77400000000023</v>
      </c>
      <c r="V632" s="5">
        <f t="shared" si="916"/>
        <v>-5.4840000000002647</v>
      </c>
      <c r="X632" s="5">
        <f t="shared" si="876"/>
        <v>-163.22000000000025</v>
      </c>
      <c r="Y632" s="5">
        <f t="shared" si="877"/>
        <v>-92.019999999999982</v>
      </c>
      <c r="AA632" s="5">
        <f t="shared" si="895"/>
        <v>0</v>
      </c>
      <c r="AB632" s="5">
        <f t="shared" si="896"/>
        <v>1</v>
      </c>
      <c r="AC632" s="5">
        <f t="shared" si="897"/>
        <v>1</v>
      </c>
      <c r="AF632" s="5">
        <f t="shared" si="883"/>
        <v>0</v>
      </c>
      <c r="AG632" s="5">
        <f t="shared" si="884"/>
        <v>-7.6400000000003274</v>
      </c>
      <c r="AH632" s="5">
        <f t="shared" si="885"/>
        <v>195.36999999999989</v>
      </c>
      <c r="AI632" s="5">
        <f t="shared" si="886"/>
        <v>203.01000000000022</v>
      </c>
      <c r="AJ632" s="5"/>
      <c r="AK632" s="5">
        <f t="shared" si="887"/>
        <v>0</v>
      </c>
      <c r="AL632" s="5">
        <f t="shared" si="907"/>
        <v>64.486999999999711</v>
      </c>
      <c r="AM632" s="5">
        <f t="shared" si="888"/>
        <v>195.36999999999989</v>
      </c>
      <c r="AN632" s="5">
        <f t="shared" si="903"/>
        <v>143.54699999999997</v>
      </c>
      <c r="AO632" s="5">
        <f t="shared" si="904"/>
        <v>1</v>
      </c>
      <c r="AP632" s="5">
        <f t="shared" si="917"/>
        <v>5</v>
      </c>
      <c r="AQ632" s="5">
        <f t="shared" si="935"/>
        <v>5.2</v>
      </c>
      <c r="AR632" s="5"/>
      <c r="AS632" s="5">
        <f t="shared" si="881"/>
        <v>203.01000000000022</v>
      </c>
      <c r="AT632" s="5">
        <f t="shared" si="903"/>
        <v>149.18800000000016</v>
      </c>
      <c r="AU632" s="5">
        <f t="shared" si="889"/>
        <v>-7.6400000000003274</v>
      </c>
      <c r="AV632" s="5">
        <f t="shared" si="892"/>
        <v>7.6400000000003274</v>
      </c>
      <c r="AW632" s="5">
        <f t="shared" si="890"/>
        <v>3</v>
      </c>
      <c r="AZ632" s="4">
        <f t="shared" si="925"/>
        <v>0.52530952581487311</v>
      </c>
      <c r="BA632" s="5">
        <f t="shared" si="931"/>
        <v>0</v>
      </c>
      <c r="BB632" s="4">
        <f t="shared" si="926"/>
        <v>0.60237513686515987</v>
      </c>
      <c r="BD632" s="5">
        <v>14.599999999999454</v>
      </c>
      <c r="BE632" s="4">
        <v>1</v>
      </c>
      <c r="BJ632" s="5">
        <v>45.520000000000437</v>
      </c>
      <c r="BK632" s="5">
        <v>26.539999999999964</v>
      </c>
      <c r="BL632" s="5">
        <v>24.180000000000291</v>
      </c>
      <c r="BM632" s="5">
        <v>2</v>
      </c>
      <c r="BR632">
        <v>195</v>
      </c>
      <c r="BS632">
        <v>-81</v>
      </c>
    </row>
    <row r="633" spans="1:71">
      <c r="A633" s="7">
        <v>37440</v>
      </c>
      <c r="B633" s="6">
        <v>4202.29</v>
      </c>
      <c r="C633" s="6">
        <v>4252.49</v>
      </c>
      <c r="D633" s="6">
        <v>4101.58</v>
      </c>
      <c r="E633" s="6">
        <v>4138.1499999999996</v>
      </c>
      <c r="F633" s="6">
        <v>3731.54</v>
      </c>
      <c r="G633" s="6">
        <v>3776.69</v>
      </c>
      <c r="H633" s="6">
        <v>3623.33</v>
      </c>
      <c r="I633" s="6">
        <v>3623.33</v>
      </c>
      <c r="J633" s="9">
        <f t="shared" si="874"/>
        <v>150.90999999999985</v>
      </c>
      <c r="K633" s="9">
        <f t="shared" si="901"/>
        <v>163.09916666666675</v>
      </c>
      <c r="L633" s="9">
        <f t="shared" si="878"/>
        <v>153.36000000000013</v>
      </c>
      <c r="M633" s="9">
        <f t="shared" ref="M633" si="962">AVERAGE(L622:L633)</f>
        <v>133.98666666666659</v>
      </c>
      <c r="N633" s="6" t="s">
        <v>36</v>
      </c>
      <c r="O633" s="9">
        <f t="shared" si="880"/>
        <v>514.81999999999971</v>
      </c>
      <c r="P633" s="4">
        <f t="shared" si="919"/>
        <v>0.96753016323633112</v>
      </c>
      <c r="Q633" s="5">
        <f t="shared" si="920"/>
        <v>56.360000000000127</v>
      </c>
      <c r="R633" s="5">
        <f t="shared" si="921"/>
        <v>474.38</v>
      </c>
      <c r="S633" s="4">
        <f t="shared" si="922"/>
        <v>0.98458687778994036</v>
      </c>
      <c r="T633" s="4">
        <f t="shared" si="923"/>
        <v>0.98458687778994036</v>
      </c>
      <c r="U633" s="5">
        <f t="shared" si="915"/>
        <v>489.15400000000017</v>
      </c>
      <c r="V633" s="5">
        <f t="shared" si="916"/>
        <v>25.665999999999542</v>
      </c>
      <c r="X633" s="5">
        <f t="shared" si="876"/>
        <v>-64.140000000000327</v>
      </c>
      <c r="Y633" s="5">
        <f t="shared" si="877"/>
        <v>-108.21000000000004</v>
      </c>
      <c r="AA633" s="5">
        <f t="shared" si="895"/>
        <v>0</v>
      </c>
      <c r="AB633" s="5">
        <f t="shared" si="896"/>
        <v>1</v>
      </c>
      <c r="AC633" s="5">
        <f t="shared" si="897"/>
        <v>1</v>
      </c>
      <c r="AF633" s="5">
        <f t="shared" si="883"/>
        <v>50.199999999999818</v>
      </c>
      <c r="AG633" s="5">
        <f t="shared" si="884"/>
        <v>56.539999999999964</v>
      </c>
      <c r="AH633" s="5">
        <f t="shared" si="885"/>
        <v>100.71000000000004</v>
      </c>
      <c r="AI633" s="5">
        <f t="shared" si="886"/>
        <v>94.369999999999891</v>
      </c>
      <c r="AJ633" s="5"/>
      <c r="AK633" s="5">
        <f t="shared" si="887"/>
        <v>50.199999999999818</v>
      </c>
      <c r="AL633" s="5">
        <f t="shared" si="907"/>
        <v>64.486999999999711</v>
      </c>
      <c r="AM633" s="5">
        <f t="shared" si="888"/>
        <v>100.71000000000004</v>
      </c>
      <c r="AN633" s="5">
        <f t="shared" si="903"/>
        <v>143.42499999999995</v>
      </c>
      <c r="AO633" s="5">
        <f t="shared" si="904"/>
        <v>0</v>
      </c>
      <c r="AP633" s="5">
        <f t="shared" si="917"/>
        <v>5</v>
      </c>
      <c r="AQ633" s="5">
        <f t="shared" si="935"/>
        <v>5.2</v>
      </c>
      <c r="AR633" s="5"/>
      <c r="AS633" s="5">
        <f t="shared" si="881"/>
        <v>94.369999999999891</v>
      </c>
      <c r="AT633" s="5">
        <f t="shared" si="903"/>
        <v>147.43000000000006</v>
      </c>
      <c r="AU633" s="5">
        <f t="shared" si="889"/>
        <v>56.539999999999964</v>
      </c>
      <c r="AV633" s="5">
        <f t="shared" si="892"/>
        <v>-6.3400000000001455</v>
      </c>
      <c r="AW633" s="5">
        <f t="shared" si="890"/>
        <v>4</v>
      </c>
      <c r="AZ633" s="4">
        <f t="shared" si="925"/>
        <v>0.98458687778994036</v>
      </c>
      <c r="BA633" s="5">
        <f t="shared" si="931"/>
        <v>0</v>
      </c>
      <c r="BB633" s="4">
        <f t="shared" si="926"/>
        <v>0.52530952581487311</v>
      </c>
      <c r="BD633" s="5">
        <v>14.640000000000327</v>
      </c>
      <c r="BE633" s="4">
        <v>1</v>
      </c>
      <c r="BJ633" s="5">
        <v>19.420000000000073</v>
      </c>
      <c r="BK633" s="5">
        <v>10.850000000000364</v>
      </c>
      <c r="BL633" s="5">
        <v>6.5399999999999636</v>
      </c>
      <c r="BM633" s="5">
        <v>2</v>
      </c>
      <c r="BR633">
        <v>101</v>
      </c>
      <c r="BS633">
        <v>-80</v>
      </c>
    </row>
    <row r="634" spans="1:71">
      <c r="A634" s="7">
        <v>37441</v>
      </c>
      <c r="B634" s="6">
        <v>4140.43</v>
      </c>
      <c r="C634" s="6">
        <v>4258.62</v>
      </c>
      <c r="D634" s="6">
        <v>4140.43</v>
      </c>
      <c r="E634" s="6">
        <v>4258.62</v>
      </c>
      <c r="F634" s="6">
        <v>3700.86</v>
      </c>
      <c r="G634" s="6">
        <v>3715.28</v>
      </c>
      <c r="H634" s="6">
        <v>3665</v>
      </c>
      <c r="I634" s="6">
        <v>3697.13</v>
      </c>
      <c r="J634" s="9">
        <f t="shared" si="874"/>
        <v>120.47000000000025</v>
      </c>
      <c r="K634" s="9">
        <f t="shared" si="901"/>
        <v>164.38250000000005</v>
      </c>
      <c r="L634" s="9">
        <f t="shared" si="878"/>
        <v>91.950000000000273</v>
      </c>
      <c r="M634" s="9">
        <f t="shared" ref="M634" si="963">AVERAGE(L623:L634)</f>
        <v>135.74333333333331</v>
      </c>
      <c r="N634" s="6" t="s">
        <v>37</v>
      </c>
      <c r="O634" s="9">
        <f t="shared" si="880"/>
        <v>561.48999999999978</v>
      </c>
      <c r="P634" s="4">
        <f t="shared" si="919"/>
        <v>1</v>
      </c>
      <c r="Q634" s="5">
        <f t="shared" si="920"/>
        <v>101.19999999999982</v>
      </c>
      <c r="R634" s="5">
        <f t="shared" si="921"/>
        <v>485.58999999999992</v>
      </c>
      <c r="S634" s="4">
        <f t="shared" si="922"/>
        <v>1</v>
      </c>
      <c r="T634" s="4">
        <f t="shared" si="923"/>
        <v>1</v>
      </c>
      <c r="U634" s="5">
        <f t="shared" si="915"/>
        <v>498.12200000000013</v>
      </c>
      <c r="V634" s="5">
        <f t="shared" si="916"/>
        <v>63.367999999999654</v>
      </c>
      <c r="X634" s="5">
        <f t="shared" si="876"/>
        <v>118.1899999999996</v>
      </c>
      <c r="Y634" s="5">
        <f t="shared" si="877"/>
        <v>-3.7300000000000182</v>
      </c>
      <c r="AA634" s="5">
        <f t="shared" si="895"/>
        <v>0</v>
      </c>
      <c r="AB634" s="5">
        <f t="shared" si="896"/>
        <v>0</v>
      </c>
      <c r="AC634" s="5">
        <f t="shared" si="897"/>
        <v>0</v>
      </c>
      <c r="AF634" s="5">
        <f t="shared" si="883"/>
        <v>118.1899999999996</v>
      </c>
      <c r="AG634" s="5">
        <f t="shared" si="884"/>
        <v>120.47000000000025</v>
      </c>
      <c r="AH634" s="5">
        <f t="shared" si="885"/>
        <v>0</v>
      </c>
      <c r="AI634" s="5">
        <f t="shared" si="886"/>
        <v>-2.2800000000006548</v>
      </c>
      <c r="AJ634" s="5"/>
      <c r="AK634" s="5">
        <f t="shared" si="887"/>
        <v>0</v>
      </c>
      <c r="AL634" s="5">
        <f t="shared" si="907"/>
        <v>64.486999999999711</v>
      </c>
      <c r="AM634" s="5">
        <f t="shared" si="888"/>
        <v>118.1899999999996</v>
      </c>
      <c r="AN634" s="5">
        <f t="shared" si="903"/>
        <v>139.99799999999991</v>
      </c>
      <c r="AO634" s="5">
        <f t="shared" si="904"/>
        <v>0</v>
      </c>
      <c r="AP634" s="5">
        <f t="shared" si="917"/>
        <v>4</v>
      </c>
      <c r="AQ634" s="5">
        <f t="shared" si="935"/>
        <v>5</v>
      </c>
      <c r="AR634" s="5"/>
      <c r="AS634" s="5">
        <f t="shared" si="881"/>
        <v>120.47000000000025</v>
      </c>
      <c r="AT634" s="5">
        <f t="shared" si="903"/>
        <v>143.98000000000016</v>
      </c>
      <c r="AU634" s="5">
        <f t="shared" si="889"/>
        <v>-2.2800000000006548</v>
      </c>
      <c r="AV634" s="5">
        <f t="shared" si="892"/>
        <v>-2.2800000000006548</v>
      </c>
      <c r="AW634" s="5">
        <f t="shared" si="890"/>
        <v>5</v>
      </c>
      <c r="AX634" s="3">
        <v>1</v>
      </c>
      <c r="AZ634" s="4">
        <f t="shared" si="925"/>
        <v>1</v>
      </c>
      <c r="BA634" s="5">
        <f t="shared" si="931"/>
        <v>46.670000000000073</v>
      </c>
      <c r="BB634" s="4">
        <f t="shared" si="926"/>
        <v>0.98458687778994036</v>
      </c>
      <c r="BD634" s="5">
        <v>14.689999999999145</v>
      </c>
      <c r="BE634" s="4">
        <v>1</v>
      </c>
      <c r="BJ634" s="5">
        <v>29.659999999999854</v>
      </c>
      <c r="BK634" s="5">
        <v>2.0900000000001455</v>
      </c>
      <c r="BL634" s="5">
        <v>21.840000000000146</v>
      </c>
      <c r="BM634" s="5">
        <v>2</v>
      </c>
      <c r="BR634">
        <v>118</v>
      </c>
      <c r="BS634">
        <v>4</v>
      </c>
    </row>
    <row r="635" spans="1:71">
      <c r="A635" s="7">
        <v>37442</v>
      </c>
      <c r="B635" s="6">
        <v>4268.2299999999996</v>
      </c>
      <c r="C635" s="6">
        <v>4483.03</v>
      </c>
      <c r="D635" s="6">
        <v>4268.2299999999996</v>
      </c>
      <c r="E635" s="6">
        <v>4483.03</v>
      </c>
      <c r="F635" s="6">
        <v>3739.86</v>
      </c>
      <c r="G635" s="6">
        <v>3864.54</v>
      </c>
      <c r="H635" s="6">
        <v>3734.66</v>
      </c>
      <c r="I635" s="6">
        <v>3863.28</v>
      </c>
      <c r="J635" s="9">
        <f t="shared" si="874"/>
        <v>224.40999999999985</v>
      </c>
      <c r="K635" s="9">
        <f t="shared" si="901"/>
        <v>173.75416666666663</v>
      </c>
      <c r="L635" s="9">
        <f t="shared" si="878"/>
        <v>167.40999999999985</v>
      </c>
      <c r="M635" s="9">
        <f t="shared" ref="M635" si="964">AVERAGE(L624:L635)</f>
        <v>141.44749999999996</v>
      </c>
      <c r="N635" s="6" t="s">
        <v>37</v>
      </c>
      <c r="O635" s="9">
        <f t="shared" si="880"/>
        <v>619.74999999999955</v>
      </c>
      <c r="P635" s="4">
        <f t="shared" si="919"/>
        <v>1</v>
      </c>
      <c r="Q635" s="5">
        <f t="shared" si="920"/>
        <v>159.45999999999958</v>
      </c>
      <c r="R635" s="5">
        <f t="shared" si="921"/>
        <v>500.15499999999986</v>
      </c>
      <c r="S635" s="4">
        <f t="shared" si="922"/>
        <v>1</v>
      </c>
      <c r="T635" s="4">
        <f t="shared" si="923"/>
        <v>1</v>
      </c>
      <c r="U635" s="5">
        <f t="shared" si="915"/>
        <v>525.1579999999999</v>
      </c>
      <c r="V635" s="5">
        <f t="shared" si="916"/>
        <v>94.591999999999643</v>
      </c>
      <c r="X635" s="5">
        <f t="shared" si="876"/>
        <v>214.80000000000018</v>
      </c>
      <c r="Y635" s="5">
        <f t="shared" si="877"/>
        <v>123.42000000000007</v>
      </c>
      <c r="AA635" s="5">
        <f t="shared" si="895"/>
        <v>1</v>
      </c>
      <c r="AB635" s="5">
        <f t="shared" si="896"/>
        <v>0</v>
      </c>
      <c r="AC635" s="5">
        <f t="shared" si="897"/>
        <v>1</v>
      </c>
      <c r="AF635" s="5">
        <f t="shared" si="883"/>
        <v>214.80000000000018</v>
      </c>
      <c r="AG635" s="5">
        <f t="shared" si="884"/>
        <v>224.40999999999985</v>
      </c>
      <c r="AH635" s="5">
        <f t="shared" si="885"/>
        <v>0</v>
      </c>
      <c r="AI635" s="5">
        <f t="shared" si="886"/>
        <v>-9.6099999999996726</v>
      </c>
      <c r="AJ635" s="5"/>
      <c r="AK635" s="5">
        <f t="shared" si="887"/>
        <v>0</v>
      </c>
      <c r="AL635" s="5">
        <f t="shared" si="907"/>
        <v>59.394000000000688</v>
      </c>
      <c r="AM635" s="5">
        <f t="shared" si="888"/>
        <v>214.80000000000018</v>
      </c>
      <c r="AN635" s="5">
        <f t="shared" si="903"/>
        <v>152.38499999999999</v>
      </c>
      <c r="AO635" s="5">
        <f t="shared" si="904"/>
        <v>1</v>
      </c>
      <c r="AP635" s="5">
        <f t="shared" si="917"/>
        <v>5</v>
      </c>
      <c r="AQ635" s="5">
        <f t="shared" si="935"/>
        <v>5</v>
      </c>
      <c r="AR635" s="5"/>
      <c r="AS635" s="5">
        <f t="shared" si="881"/>
        <v>224.40999999999985</v>
      </c>
      <c r="AT635" s="5">
        <f t="shared" si="903"/>
        <v>157.18400000000014</v>
      </c>
      <c r="AU635" s="5">
        <f t="shared" si="889"/>
        <v>-9.6099999999996726</v>
      </c>
      <c r="AV635" s="5">
        <f t="shared" si="892"/>
        <v>-9.6099999999996726</v>
      </c>
      <c r="AW635" s="5">
        <f t="shared" si="890"/>
        <v>6</v>
      </c>
      <c r="AZ635" s="4">
        <f t="shared" si="925"/>
        <v>1</v>
      </c>
      <c r="BA635" s="5">
        <f t="shared" si="931"/>
        <v>58.259999999999764</v>
      </c>
      <c r="BB635" s="4">
        <f t="shared" si="926"/>
        <v>1</v>
      </c>
      <c r="BD635" s="5">
        <v>14.759999999999309</v>
      </c>
      <c r="BE635" s="4">
        <v>1</v>
      </c>
      <c r="BJ635" s="5">
        <v>63.420000000000073</v>
      </c>
      <c r="BK635" s="5">
        <v>-11.130000000000109</v>
      </c>
      <c r="BL635" s="5">
        <v>31.970000000000255</v>
      </c>
      <c r="BM635" s="5">
        <v>2</v>
      </c>
      <c r="BR635">
        <v>215</v>
      </c>
      <c r="BS635">
        <v>-85</v>
      </c>
    </row>
    <row r="636" spans="1:71">
      <c r="A636" s="7">
        <v>37445</v>
      </c>
      <c r="B636" s="6">
        <v>4475.8900000000003</v>
      </c>
      <c r="C636" s="6">
        <v>4476.1499999999996</v>
      </c>
      <c r="D636" s="6">
        <v>4393.28</v>
      </c>
      <c r="E636" s="6">
        <v>4442.33</v>
      </c>
      <c r="F636" s="6">
        <v>3835.08</v>
      </c>
      <c r="G636" s="6">
        <v>3895.66</v>
      </c>
      <c r="H636" s="6">
        <v>3820.31</v>
      </c>
      <c r="I636" s="6">
        <v>3858.35</v>
      </c>
      <c r="J636" s="9">
        <f t="shared" si="874"/>
        <v>89.75</v>
      </c>
      <c r="K636" s="9">
        <f t="shared" si="901"/>
        <v>166.97083333333333</v>
      </c>
      <c r="L636" s="9">
        <f t="shared" si="878"/>
        <v>75.349999999999909</v>
      </c>
      <c r="M636" s="9">
        <f t="shared" ref="M636" si="965">AVERAGE(L625:L636)</f>
        <v>138.04666666666662</v>
      </c>
      <c r="N636" s="6" t="s">
        <v>37</v>
      </c>
      <c r="O636" s="9">
        <f t="shared" si="880"/>
        <v>583.98</v>
      </c>
      <c r="P636" s="4">
        <f t="shared" si="919"/>
        <v>0.77568042142230265</v>
      </c>
      <c r="Q636" s="5">
        <f t="shared" si="920"/>
        <v>159.45999999999958</v>
      </c>
      <c r="R636" s="5">
        <f t="shared" si="921"/>
        <v>500.15499999999986</v>
      </c>
      <c r="S636" s="4">
        <f t="shared" si="922"/>
        <v>0.77568042142230265</v>
      </c>
      <c r="T636" s="4">
        <f t="shared" si="923"/>
        <v>0.83875039444619925</v>
      </c>
      <c r="U636" s="5">
        <f t="shared" si="915"/>
        <v>548.0659999999998</v>
      </c>
      <c r="V636" s="5">
        <f t="shared" si="916"/>
        <v>35.914000000000215</v>
      </c>
      <c r="X636" s="5">
        <f t="shared" si="876"/>
        <v>-33.5600000000004</v>
      </c>
      <c r="Y636" s="5">
        <f t="shared" si="877"/>
        <v>23.269999999999982</v>
      </c>
      <c r="AA636" s="5">
        <f t="shared" si="895"/>
        <v>0</v>
      </c>
      <c r="AB636" s="5">
        <f t="shared" si="896"/>
        <v>0</v>
      </c>
      <c r="AC636" s="5">
        <f t="shared" si="897"/>
        <v>0</v>
      </c>
      <c r="AF636" s="5">
        <f t="shared" si="883"/>
        <v>0.25999999999930878</v>
      </c>
      <c r="AG636" s="5">
        <f t="shared" si="884"/>
        <v>-6.8800000000001091</v>
      </c>
      <c r="AH636" s="5">
        <f t="shared" si="885"/>
        <v>82.610000000000582</v>
      </c>
      <c r="AI636" s="5">
        <f t="shared" si="886"/>
        <v>89.75</v>
      </c>
      <c r="AJ636" s="5"/>
      <c r="AK636" s="5">
        <f t="shared" si="887"/>
        <v>0.25999999999930878</v>
      </c>
      <c r="AL636" s="5">
        <f t="shared" si="907"/>
        <v>51.066999999999915</v>
      </c>
      <c r="AM636" s="5">
        <f t="shared" si="888"/>
        <v>82.610000000000582</v>
      </c>
      <c r="AN636" s="5">
        <f t="shared" si="903"/>
        <v>141.81100000000006</v>
      </c>
      <c r="AO636" s="5">
        <f t="shared" si="904"/>
        <v>0</v>
      </c>
      <c r="AP636" s="5">
        <f t="shared" si="917"/>
        <v>4</v>
      </c>
      <c r="AQ636" s="5">
        <f t="shared" si="935"/>
        <v>4.8</v>
      </c>
      <c r="AR636" s="5"/>
      <c r="AS636" s="5">
        <f t="shared" si="881"/>
        <v>89.75</v>
      </c>
      <c r="AT636" s="5">
        <f t="shared" si="903"/>
        <v>147.47100000000017</v>
      </c>
      <c r="AU636" s="5">
        <f t="shared" si="889"/>
        <v>-6.8800000000001091</v>
      </c>
      <c r="AV636" s="5">
        <f t="shared" si="892"/>
        <v>7.1399999999994179</v>
      </c>
      <c r="AW636" s="5">
        <f t="shared" si="890"/>
        <v>2</v>
      </c>
      <c r="AX636" s="3">
        <v>1</v>
      </c>
      <c r="AZ636" s="4">
        <f t="shared" si="925"/>
        <v>0.83875039444619925</v>
      </c>
      <c r="BA636" s="5">
        <f t="shared" si="931"/>
        <v>-35.769999999999527</v>
      </c>
      <c r="BB636" s="4">
        <f t="shared" si="926"/>
        <v>1</v>
      </c>
      <c r="BD636" s="5">
        <v>14.850000000000364</v>
      </c>
      <c r="BE636" s="4">
        <v>1</v>
      </c>
      <c r="BJ636" s="5">
        <v>123.05000000000018</v>
      </c>
      <c r="BK636" s="5">
        <v>-9.1400000000003274</v>
      </c>
      <c r="BL636" s="5">
        <v>11.660000000000764</v>
      </c>
      <c r="BM636" s="5">
        <v>2</v>
      </c>
      <c r="BR636">
        <v>-67</v>
      </c>
      <c r="BS636">
        <v>-23</v>
      </c>
    </row>
    <row r="637" spans="1:71">
      <c r="A637" s="7">
        <v>37446</v>
      </c>
      <c r="B637" s="6">
        <v>4445.93</v>
      </c>
      <c r="C637" s="6">
        <v>4480.49</v>
      </c>
      <c r="D637" s="6">
        <v>4341.8500000000004</v>
      </c>
      <c r="E637" s="6">
        <v>4369.76</v>
      </c>
      <c r="F637" s="6">
        <v>3839.89</v>
      </c>
      <c r="G637" s="6">
        <v>3886.43</v>
      </c>
      <c r="H637" s="6">
        <v>3756.4</v>
      </c>
      <c r="I637" s="6">
        <v>3819.01</v>
      </c>
      <c r="J637" s="9">
        <f t="shared" si="874"/>
        <v>138.63999999999942</v>
      </c>
      <c r="K637" s="9">
        <f t="shared" si="901"/>
        <v>165.29</v>
      </c>
      <c r="L637" s="9">
        <f t="shared" si="878"/>
        <v>130.02999999999975</v>
      </c>
      <c r="M637" s="9">
        <f t="shared" ref="M637" si="966">AVERAGE(L626:L637)</f>
        <v>136.32249999999996</v>
      </c>
      <c r="N637" s="6" t="s">
        <v>36</v>
      </c>
      <c r="O637" s="9">
        <f t="shared" si="880"/>
        <v>550.75</v>
      </c>
      <c r="P637" s="4">
        <f t="shared" si="919"/>
        <v>0.34241875536071997</v>
      </c>
      <c r="Q637" s="5">
        <f t="shared" si="920"/>
        <v>104.92999999999984</v>
      </c>
      <c r="R637" s="5">
        <f t="shared" si="921"/>
        <v>541.05249999999967</v>
      </c>
      <c r="S637" s="4">
        <f t="shared" si="922"/>
        <v>0.5672896024081292</v>
      </c>
      <c r="T637" s="4">
        <f t="shared" si="923"/>
        <v>0.5672896024081292</v>
      </c>
      <c r="U637" s="5">
        <f t="shared" si="915"/>
        <v>566.15799999999979</v>
      </c>
      <c r="V637" s="5">
        <f t="shared" si="916"/>
        <v>-15.407999999999788</v>
      </c>
      <c r="X637" s="5">
        <f t="shared" si="876"/>
        <v>-76.170000000000073</v>
      </c>
      <c r="Y637" s="5">
        <f t="shared" si="877"/>
        <v>-20.879999999999654</v>
      </c>
      <c r="AA637" s="5">
        <f t="shared" si="895"/>
        <v>0</v>
      </c>
      <c r="AB637" s="5">
        <f t="shared" si="896"/>
        <v>1</v>
      </c>
      <c r="AC637" s="5">
        <f t="shared" si="897"/>
        <v>1</v>
      </c>
      <c r="AF637" s="5">
        <f t="shared" si="883"/>
        <v>34.559999999999491</v>
      </c>
      <c r="AG637" s="5">
        <f t="shared" si="884"/>
        <v>38.159999999999854</v>
      </c>
      <c r="AH637" s="5">
        <f t="shared" si="885"/>
        <v>104.07999999999993</v>
      </c>
      <c r="AI637" s="5">
        <f t="shared" si="886"/>
        <v>100.47999999999956</v>
      </c>
      <c r="AJ637" s="5"/>
      <c r="AK637" s="5">
        <f t="shared" si="887"/>
        <v>34.559999999999491</v>
      </c>
      <c r="AL637" s="5">
        <f t="shared" si="907"/>
        <v>51.066999999999915</v>
      </c>
      <c r="AM637" s="5">
        <f t="shared" si="888"/>
        <v>104.07999999999993</v>
      </c>
      <c r="AN637" s="5">
        <f t="shared" si="903"/>
        <v>139.15600000000003</v>
      </c>
      <c r="AO637" s="5">
        <f t="shared" si="904"/>
        <v>0</v>
      </c>
      <c r="AP637" s="5">
        <f t="shared" si="917"/>
        <v>4</v>
      </c>
      <c r="AQ637" s="5">
        <f t="shared" si="935"/>
        <v>4.7</v>
      </c>
      <c r="AR637" s="5"/>
      <c r="AS637" s="5">
        <f t="shared" si="881"/>
        <v>100.47999999999956</v>
      </c>
      <c r="AT637" s="5">
        <f t="shared" si="903"/>
        <v>144.23100000000014</v>
      </c>
      <c r="AU637" s="5">
        <f t="shared" si="889"/>
        <v>38.159999999999854</v>
      </c>
      <c r="AV637" s="5">
        <f t="shared" si="892"/>
        <v>-3.6000000000003638</v>
      </c>
      <c r="AW637" s="5">
        <f t="shared" si="890"/>
        <v>3</v>
      </c>
      <c r="AZ637" s="4">
        <f t="shared" si="925"/>
        <v>0.5672896024081292</v>
      </c>
      <c r="BA637" s="5">
        <f t="shared" si="931"/>
        <v>0</v>
      </c>
      <c r="BB637" s="4">
        <f t="shared" si="926"/>
        <v>0.83875039444619925</v>
      </c>
      <c r="BD637" s="5">
        <v>14.980000000000018</v>
      </c>
      <c r="BE637" s="4">
        <v>1</v>
      </c>
      <c r="BJ637" s="5">
        <v>111.63000000000011</v>
      </c>
      <c r="BK637" s="5">
        <v>-56.590000000000146</v>
      </c>
      <c r="BL637" s="5">
        <v>57.479999999999563</v>
      </c>
      <c r="BM637" s="5">
        <v>2</v>
      </c>
      <c r="BR637">
        <v>104</v>
      </c>
      <c r="BS637">
        <v>-82</v>
      </c>
    </row>
    <row r="638" spans="1:71">
      <c r="A638" s="7">
        <v>37447</v>
      </c>
      <c r="B638" s="6">
        <v>4352.7700000000004</v>
      </c>
      <c r="C638" s="6">
        <v>4354.2299999999996</v>
      </c>
      <c r="D638" s="6">
        <v>4188.6400000000003</v>
      </c>
      <c r="E638" s="6">
        <v>4190.22</v>
      </c>
      <c r="F638" s="6">
        <v>3746.24</v>
      </c>
      <c r="G638" s="6">
        <v>3751.09</v>
      </c>
      <c r="H638" s="6">
        <v>3656.38</v>
      </c>
      <c r="I638" s="6">
        <v>3656.38</v>
      </c>
      <c r="J638" s="9">
        <f t="shared" si="874"/>
        <v>181.11999999999989</v>
      </c>
      <c r="K638" s="9">
        <f t="shared" si="901"/>
        <v>159.34500000000003</v>
      </c>
      <c r="L638" s="9">
        <f t="shared" si="878"/>
        <v>162.63000000000011</v>
      </c>
      <c r="M638" s="9">
        <f t="shared" ref="M638" si="967">AVERAGE(L627:L638)</f>
        <v>136.56499999999997</v>
      </c>
      <c r="N638" s="6" t="s">
        <v>36</v>
      </c>
      <c r="O638" s="9">
        <f t="shared" si="880"/>
        <v>533.84000000000015</v>
      </c>
      <c r="P638" s="4">
        <f t="shared" si="919"/>
        <v>0</v>
      </c>
      <c r="Q638" s="5">
        <f t="shared" si="920"/>
        <v>85.9099999999994</v>
      </c>
      <c r="R638" s="5">
        <f t="shared" si="921"/>
        <v>555.3175</v>
      </c>
      <c r="S638" s="4">
        <f t="shared" si="922"/>
        <v>0.46124419917220855</v>
      </c>
      <c r="T638" s="4">
        <f t="shared" si="923"/>
        <v>0.46124419917220855</v>
      </c>
      <c r="U638" s="5">
        <f t="shared" si="915"/>
        <v>569.96199999999988</v>
      </c>
      <c r="V638" s="5">
        <f t="shared" si="916"/>
        <v>-36.12199999999973</v>
      </c>
      <c r="X638" s="5">
        <f t="shared" si="876"/>
        <v>-162.55000000000018</v>
      </c>
      <c r="Y638" s="5">
        <f t="shared" si="877"/>
        <v>-89.859999999999673</v>
      </c>
      <c r="AA638" s="5">
        <f t="shared" si="895"/>
        <v>0</v>
      </c>
      <c r="AB638" s="5">
        <f t="shared" si="896"/>
        <v>1</v>
      </c>
      <c r="AC638" s="5">
        <f t="shared" si="897"/>
        <v>1</v>
      </c>
      <c r="AF638" s="5">
        <f t="shared" si="883"/>
        <v>1.4599999999991269</v>
      </c>
      <c r="AG638" s="5">
        <f t="shared" si="884"/>
        <v>-15.530000000000655</v>
      </c>
      <c r="AH638" s="5">
        <f t="shared" si="885"/>
        <v>164.13000000000011</v>
      </c>
      <c r="AI638" s="5">
        <f t="shared" si="886"/>
        <v>181.11999999999989</v>
      </c>
      <c r="AJ638" s="5"/>
      <c r="AK638" s="5">
        <f t="shared" si="887"/>
        <v>1.4599999999991269</v>
      </c>
      <c r="AL638" s="5">
        <f t="shared" si="907"/>
        <v>51.066999999999915</v>
      </c>
      <c r="AM638" s="5">
        <f t="shared" si="888"/>
        <v>164.13000000000011</v>
      </c>
      <c r="AN638" s="5">
        <f t="shared" si="903"/>
        <v>131.52700000000004</v>
      </c>
      <c r="AO638" s="5">
        <f t="shared" si="904"/>
        <v>1</v>
      </c>
      <c r="AP638" s="5">
        <f t="shared" si="917"/>
        <v>4</v>
      </c>
      <c r="AQ638" s="5">
        <f t="shared" si="935"/>
        <v>4.5999999999999996</v>
      </c>
      <c r="AR638" s="5"/>
      <c r="AS638" s="5">
        <f t="shared" si="881"/>
        <v>181.11999999999989</v>
      </c>
      <c r="AT638" s="5">
        <f t="shared" si="903"/>
        <v>136.71600000000007</v>
      </c>
      <c r="AU638" s="5">
        <f t="shared" si="889"/>
        <v>-15.530000000000655</v>
      </c>
      <c r="AV638" s="5">
        <f t="shared" si="892"/>
        <v>16.989999999999782</v>
      </c>
      <c r="AW638" s="5">
        <f t="shared" si="890"/>
        <v>4</v>
      </c>
      <c r="AZ638" s="4">
        <f t="shared" si="925"/>
        <v>0.46124419917220855</v>
      </c>
      <c r="BA638" s="5">
        <f t="shared" si="931"/>
        <v>0</v>
      </c>
      <c r="BB638" s="4">
        <f t="shared" si="926"/>
        <v>0.5672896024081292</v>
      </c>
      <c r="BD638" s="5">
        <v>15.130000000000564</v>
      </c>
      <c r="BE638" s="4">
        <v>1</v>
      </c>
      <c r="BJ638" s="5">
        <v>69.739999999999782</v>
      </c>
      <c r="BK638" s="5">
        <v>-4.9099999999998545</v>
      </c>
      <c r="BL638" s="5">
        <v>4.9099999999998545</v>
      </c>
      <c r="BM638" s="5">
        <v>2</v>
      </c>
      <c r="BR638">
        <v>164</v>
      </c>
      <c r="BS638">
        <v>-82</v>
      </c>
    </row>
    <row r="639" spans="1:71">
      <c r="A639" s="7">
        <v>37448</v>
      </c>
      <c r="B639" s="6">
        <v>4179.79</v>
      </c>
      <c r="C639" s="6">
        <v>4179.79</v>
      </c>
      <c r="D639" s="6">
        <v>4039.23</v>
      </c>
      <c r="E639" s="6">
        <v>4118.5</v>
      </c>
      <c r="F639" s="6">
        <v>3574.3</v>
      </c>
      <c r="G639" s="6">
        <v>3605.46</v>
      </c>
      <c r="H639" s="6">
        <v>3512.1</v>
      </c>
      <c r="I639" s="6">
        <v>3512.1</v>
      </c>
      <c r="J639" s="9">
        <f t="shared" si="874"/>
        <v>150.99000000000024</v>
      </c>
      <c r="K639" s="9">
        <f t="shared" si="901"/>
        <v>160.85416666666671</v>
      </c>
      <c r="L639" s="9">
        <f t="shared" si="878"/>
        <v>144.2800000000002</v>
      </c>
      <c r="M639" s="9">
        <f t="shared" ref="M639" si="968">AVERAGE(L628:L639)</f>
        <v>139.39499999999998</v>
      </c>
      <c r="N639" s="6" t="s">
        <v>36</v>
      </c>
      <c r="O639" s="9">
        <f t="shared" si="880"/>
        <v>606.40000000000009</v>
      </c>
      <c r="P639" s="4">
        <f t="shared" si="919"/>
        <v>0.84460481899662965</v>
      </c>
      <c r="Q639" s="5">
        <f t="shared" si="920"/>
        <v>85.9099999999994</v>
      </c>
      <c r="R639" s="5">
        <f t="shared" si="921"/>
        <v>555.3175</v>
      </c>
      <c r="S639" s="4">
        <f t="shared" si="922"/>
        <v>0.87277232440675234</v>
      </c>
      <c r="T639" s="4">
        <f t="shared" si="923"/>
        <v>0.91627994481374964</v>
      </c>
      <c r="U639" s="5">
        <f t="shared" si="915"/>
        <v>578.94399999999996</v>
      </c>
      <c r="V639" s="5">
        <f t="shared" si="916"/>
        <v>27.456000000000131</v>
      </c>
      <c r="X639" s="5">
        <f t="shared" si="876"/>
        <v>-61.289999999999964</v>
      </c>
      <c r="Y639" s="5">
        <f t="shared" si="877"/>
        <v>-62.200000000000273</v>
      </c>
      <c r="AA639" s="5">
        <f t="shared" si="895"/>
        <v>0</v>
      </c>
      <c r="AB639" s="5">
        <f t="shared" si="896"/>
        <v>1</v>
      </c>
      <c r="AC639" s="5">
        <f t="shared" si="897"/>
        <v>1</v>
      </c>
      <c r="AF639" s="5">
        <f t="shared" si="883"/>
        <v>0</v>
      </c>
      <c r="AG639" s="5">
        <f t="shared" si="884"/>
        <v>-10.430000000000291</v>
      </c>
      <c r="AH639" s="5">
        <f t="shared" si="885"/>
        <v>140.55999999999995</v>
      </c>
      <c r="AI639" s="5">
        <f t="shared" si="886"/>
        <v>150.99000000000024</v>
      </c>
      <c r="AJ639" s="5"/>
      <c r="AK639" s="5">
        <f t="shared" si="887"/>
        <v>0</v>
      </c>
      <c r="AL639" s="5">
        <f t="shared" si="907"/>
        <v>51.066999999999915</v>
      </c>
      <c r="AM639" s="5">
        <f t="shared" si="888"/>
        <v>140.55999999999995</v>
      </c>
      <c r="AN639" s="5">
        <f t="shared" si="903"/>
        <v>130.00200000000001</v>
      </c>
      <c r="AO639" s="5">
        <f t="shared" si="904"/>
        <v>1</v>
      </c>
      <c r="AP639" s="5">
        <f t="shared" si="917"/>
        <v>4</v>
      </c>
      <c r="AQ639" s="5">
        <f t="shared" si="935"/>
        <v>4.4000000000000004</v>
      </c>
      <c r="AR639" s="5"/>
      <c r="AS639" s="5">
        <f t="shared" si="881"/>
        <v>150.99000000000024</v>
      </c>
      <c r="AT639" s="5">
        <f t="shared" si="903"/>
        <v>135.7770000000001</v>
      </c>
      <c r="AU639" s="5">
        <f t="shared" si="889"/>
        <v>-10.430000000000291</v>
      </c>
      <c r="AV639" s="5">
        <f t="shared" si="892"/>
        <v>10.430000000000291</v>
      </c>
      <c r="AW639" s="5">
        <f t="shared" si="890"/>
        <v>5</v>
      </c>
      <c r="AZ639" s="4">
        <f t="shared" si="925"/>
        <v>0.91627994481374964</v>
      </c>
      <c r="BA639" s="5">
        <f t="shared" si="931"/>
        <v>0</v>
      </c>
      <c r="BB639" s="4">
        <f t="shared" si="926"/>
        <v>0.46124419917220855</v>
      </c>
      <c r="BD639" s="5">
        <v>15.180000000000291</v>
      </c>
      <c r="BE639" s="4">
        <v>1</v>
      </c>
      <c r="BJ639" s="5">
        <v>67.400000000000546</v>
      </c>
      <c r="BK639" s="5">
        <v>9.4600000000000364</v>
      </c>
      <c r="BL639" s="5">
        <v>8.2800000000006548</v>
      </c>
      <c r="BM639" s="5">
        <v>2</v>
      </c>
      <c r="BR639">
        <v>141</v>
      </c>
      <c r="BS639">
        <v>-62</v>
      </c>
    </row>
    <row r="640" spans="1:71">
      <c r="A640" s="7">
        <v>37449</v>
      </c>
      <c r="B640" s="6">
        <v>4121.0200000000004</v>
      </c>
      <c r="C640" s="6">
        <v>4249.7700000000004</v>
      </c>
      <c r="D640" s="6">
        <v>4075.25</v>
      </c>
      <c r="E640" s="6">
        <v>4130.8</v>
      </c>
      <c r="F640" s="6">
        <v>3610.02</v>
      </c>
      <c r="G640" s="6">
        <v>3634.56</v>
      </c>
      <c r="H640" s="6">
        <v>3459.22</v>
      </c>
      <c r="I640" s="6">
        <v>3513.34</v>
      </c>
      <c r="J640" s="9">
        <f t="shared" si="874"/>
        <v>174.52000000000044</v>
      </c>
      <c r="K640" s="9">
        <f t="shared" si="901"/>
        <v>154.04166666666671</v>
      </c>
      <c r="L640" s="9">
        <f t="shared" si="878"/>
        <v>175.34000000000015</v>
      </c>
      <c r="M640" s="9">
        <f t="shared" ref="M640" si="969">AVERAGE(L629:L640)</f>
        <v>136.90999999999997</v>
      </c>
      <c r="N640" s="6" t="s">
        <v>37</v>
      </c>
      <c r="O640" s="9">
        <f t="shared" si="880"/>
        <v>617.46</v>
      </c>
      <c r="P640" s="4">
        <f t="shared" si="919"/>
        <v>1</v>
      </c>
      <c r="Q640" s="5">
        <f t="shared" si="920"/>
        <v>83.619999999999891</v>
      </c>
      <c r="R640" s="5">
        <f t="shared" si="921"/>
        <v>554.74500000000012</v>
      </c>
      <c r="S640" s="4">
        <f t="shared" si="922"/>
        <v>0.97334419741590594</v>
      </c>
      <c r="T640" s="4">
        <f t="shared" si="923"/>
        <v>0.98563903173209888</v>
      </c>
      <c r="U640" s="5">
        <f t="shared" si="915"/>
        <v>578.4860000000001</v>
      </c>
      <c r="V640" s="5">
        <f t="shared" si="916"/>
        <v>38.973999999999933</v>
      </c>
      <c r="X640" s="5">
        <f t="shared" si="876"/>
        <v>9.7799999999997453</v>
      </c>
      <c r="Y640" s="5">
        <f t="shared" si="877"/>
        <v>-96.679999999999836</v>
      </c>
      <c r="AA640" s="5">
        <f t="shared" si="895"/>
        <v>0</v>
      </c>
      <c r="AB640" s="5">
        <f t="shared" si="896"/>
        <v>0</v>
      </c>
      <c r="AC640" s="5">
        <f t="shared" si="897"/>
        <v>0</v>
      </c>
      <c r="AF640" s="5">
        <f t="shared" si="883"/>
        <v>128.75</v>
      </c>
      <c r="AG640" s="5">
        <f t="shared" si="884"/>
        <v>131.27000000000044</v>
      </c>
      <c r="AH640" s="5">
        <f t="shared" si="885"/>
        <v>45.770000000000437</v>
      </c>
      <c r="AI640" s="5">
        <f t="shared" si="886"/>
        <v>43.25</v>
      </c>
      <c r="AJ640" s="5"/>
      <c r="AK640" s="5">
        <f t="shared" si="887"/>
        <v>45.770000000000437</v>
      </c>
      <c r="AL640" s="5">
        <f t="shared" si="907"/>
        <v>51.066999999999915</v>
      </c>
      <c r="AM640" s="5">
        <f t="shared" si="888"/>
        <v>128.75</v>
      </c>
      <c r="AN640" s="5">
        <f t="shared" si="903"/>
        <v>131.57899999999995</v>
      </c>
      <c r="AO640" s="5">
        <f t="shared" si="904"/>
        <v>0</v>
      </c>
      <c r="AP640" s="5">
        <f t="shared" si="917"/>
        <v>4</v>
      </c>
      <c r="AQ640" s="5">
        <f t="shared" si="935"/>
        <v>4.3</v>
      </c>
      <c r="AR640" s="5"/>
      <c r="AS640" s="5">
        <f t="shared" si="881"/>
        <v>131.27000000000044</v>
      </c>
      <c r="AT640" s="5">
        <f t="shared" si="903"/>
        <v>136.02000000000012</v>
      </c>
      <c r="AU640" s="5">
        <f t="shared" si="889"/>
        <v>43.25</v>
      </c>
      <c r="AV640" s="5">
        <f t="shared" si="892"/>
        <v>-2.5200000000004366</v>
      </c>
      <c r="AW640" s="5">
        <f t="shared" si="890"/>
        <v>6</v>
      </c>
      <c r="AX640" s="3">
        <v>1</v>
      </c>
      <c r="AZ640" s="4">
        <f t="shared" si="925"/>
        <v>0.98563903173209888</v>
      </c>
      <c r="BA640" s="5">
        <f t="shared" si="931"/>
        <v>11.059999999999945</v>
      </c>
      <c r="BB640" s="4">
        <f t="shared" si="926"/>
        <v>0.91627994481374964</v>
      </c>
      <c r="BD640" s="5">
        <v>15.190000000000509</v>
      </c>
      <c r="BE640" s="4">
        <v>1</v>
      </c>
      <c r="BJ640" s="5">
        <v>59.890000000000327</v>
      </c>
      <c r="BK640" s="5">
        <v>-6.5300000000006548</v>
      </c>
      <c r="BL640" s="5">
        <v>26.800000000000182</v>
      </c>
      <c r="BM640" s="5">
        <v>2</v>
      </c>
      <c r="BR640">
        <v>10</v>
      </c>
      <c r="BS640">
        <v>97</v>
      </c>
    </row>
    <row r="641" spans="1:71">
      <c r="A641" s="7">
        <v>37452</v>
      </c>
      <c r="B641" s="6">
        <v>4124.53</v>
      </c>
      <c r="C641" s="6">
        <v>4142.6499999999996</v>
      </c>
      <c r="D641" s="6">
        <v>3912.51</v>
      </c>
      <c r="E641" s="6">
        <v>3912.51</v>
      </c>
      <c r="F641" s="6">
        <v>3504.3</v>
      </c>
      <c r="G641" s="6">
        <v>3559</v>
      </c>
      <c r="H641" s="6">
        <v>3322.79</v>
      </c>
      <c r="I641" s="6">
        <v>3323.74</v>
      </c>
      <c r="J641" s="9">
        <f t="shared" si="874"/>
        <v>230.13999999999942</v>
      </c>
      <c r="K641" s="9">
        <f t="shared" si="901"/>
        <v>159.85499999999999</v>
      </c>
      <c r="L641" s="9">
        <f t="shared" si="878"/>
        <v>236.21000000000004</v>
      </c>
      <c r="M641" s="9">
        <f t="shared" ref="M641" si="970">AVERAGE(L630:L641)</f>
        <v>148.21666666666667</v>
      </c>
      <c r="N641" s="6" t="s">
        <v>37</v>
      </c>
      <c r="O641" s="9">
        <f t="shared" si="880"/>
        <v>588.77000000000044</v>
      </c>
      <c r="P641" s="4">
        <f t="shared" si="919"/>
        <v>0.65690026309495775</v>
      </c>
      <c r="Q641" s="5">
        <f t="shared" si="920"/>
        <v>83.619999999999891</v>
      </c>
      <c r="R641" s="5">
        <f t="shared" si="921"/>
        <v>554.74500000000012</v>
      </c>
      <c r="S641" s="4">
        <f t="shared" si="922"/>
        <v>0.63939005936445903</v>
      </c>
      <c r="T641" s="4">
        <f t="shared" si="923"/>
        <v>0.70475555131993561</v>
      </c>
      <c r="U641" s="5">
        <f t="shared" si="915"/>
        <v>579.44400000000019</v>
      </c>
      <c r="V641" s="5">
        <f t="shared" si="916"/>
        <v>9.3260000000002492</v>
      </c>
      <c r="X641" s="5">
        <f t="shared" si="876"/>
        <v>-212.01999999999953</v>
      </c>
      <c r="Y641" s="5">
        <f t="shared" si="877"/>
        <v>-180.5600000000004</v>
      </c>
      <c r="AA641" s="5">
        <f t="shared" si="895"/>
        <v>0</v>
      </c>
      <c r="AB641" s="5">
        <f t="shared" si="896"/>
        <v>1</v>
      </c>
      <c r="AC641" s="5">
        <f t="shared" si="897"/>
        <v>1</v>
      </c>
      <c r="AF641" s="5">
        <f t="shared" si="883"/>
        <v>18.119999999999891</v>
      </c>
      <c r="AG641" s="5">
        <f t="shared" si="884"/>
        <v>11.849999999999454</v>
      </c>
      <c r="AH641" s="5">
        <f t="shared" si="885"/>
        <v>212.01999999999953</v>
      </c>
      <c r="AI641" s="5">
        <f t="shared" si="886"/>
        <v>218.28999999999996</v>
      </c>
      <c r="AJ641" s="5"/>
      <c r="AK641" s="5">
        <f t="shared" si="887"/>
        <v>18.119999999999891</v>
      </c>
      <c r="AL641" s="5">
        <f t="shared" si="907"/>
        <v>46.21300000000037</v>
      </c>
      <c r="AM641" s="5">
        <f t="shared" si="888"/>
        <v>212.01999999999953</v>
      </c>
      <c r="AN641" s="5">
        <f t="shared" si="903"/>
        <v>146.12199999999999</v>
      </c>
      <c r="AO641" s="5">
        <f t="shared" si="904"/>
        <v>1</v>
      </c>
      <c r="AP641" s="5">
        <f t="shared" si="917"/>
        <v>5</v>
      </c>
      <c r="AQ641" s="5">
        <f t="shared" si="935"/>
        <v>4.4000000000000004</v>
      </c>
      <c r="AR641" s="5"/>
      <c r="AS641" s="5">
        <f t="shared" si="881"/>
        <v>218.28999999999996</v>
      </c>
      <c r="AT641" s="5">
        <f t="shared" si="903"/>
        <v>151.41600000000003</v>
      </c>
      <c r="AU641" s="5">
        <f t="shared" si="889"/>
        <v>11.849999999999454</v>
      </c>
      <c r="AV641" s="5">
        <f t="shared" si="892"/>
        <v>6.2700000000004366</v>
      </c>
      <c r="AW641" s="5">
        <f t="shared" si="890"/>
        <v>2</v>
      </c>
      <c r="AZ641" s="4">
        <f t="shared" si="925"/>
        <v>0.70475555131993561</v>
      </c>
      <c r="BA641" s="5">
        <f t="shared" si="931"/>
        <v>-28.6899999999996</v>
      </c>
      <c r="BB641" s="4">
        <f t="shared" si="926"/>
        <v>0.98563903173209888</v>
      </c>
      <c r="BD641" s="5">
        <v>15.200000000000728</v>
      </c>
      <c r="BE641" s="4">
        <v>1</v>
      </c>
      <c r="BJ641" s="5">
        <v>59.400000000000546</v>
      </c>
      <c r="BK641" s="5">
        <v>-26.380000000000109</v>
      </c>
      <c r="BL641" s="5">
        <v>42.8700000000008</v>
      </c>
      <c r="BM641" s="5">
        <v>2</v>
      </c>
      <c r="BR641">
        <v>-64</v>
      </c>
      <c r="BS641">
        <v>181</v>
      </c>
    </row>
    <row r="642" spans="1:71">
      <c r="A642" s="7">
        <v>37453</v>
      </c>
      <c r="B642" s="6">
        <v>3913.12</v>
      </c>
      <c r="C642" s="6">
        <v>4052.06</v>
      </c>
      <c r="D642" s="6">
        <v>3825.54</v>
      </c>
      <c r="E642" s="6">
        <v>3977.75</v>
      </c>
      <c r="F642" s="6">
        <v>3419.59</v>
      </c>
      <c r="G642" s="6">
        <v>3422.04</v>
      </c>
      <c r="H642" s="6">
        <v>3198.34</v>
      </c>
      <c r="I642" s="6">
        <v>3317.81</v>
      </c>
      <c r="J642" s="9">
        <f t="shared" si="874"/>
        <v>226.51999999999998</v>
      </c>
      <c r="K642" s="9">
        <f t="shared" si="901"/>
        <v>167.99499999999998</v>
      </c>
      <c r="L642" s="9">
        <f t="shared" si="878"/>
        <v>223.69999999999982</v>
      </c>
      <c r="M642" s="9">
        <f t="shared" ref="M642" si="971">AVERAGE(L631:L642)</f>
        <v>153.92416666666668</v>
      </c>
      <c r="N642" s="6" t="s">
        <v>36</v>
      </c>
      <c r="O642" s="9">
        <f t="shared" si="880"/>
        <v>659.94</v>
      </c>
      <c r="P642" s="4">
        <f t="shared" si="919"/>
        <v>1</v>
      </c>
      <c r="Q642" s="5">
        <f t="shared" si="920"/>
        <v>126.09999999999991</v>
      </c>
      <c r="R642" s="5">
        <f t="shared" si="921"/>
        <v>565.36500000000012</v>
      </c>
      <c r="S642" s="4">
        <f t="shared" si="922"/>
        <v>1</v>
      </c>
      <c r="T642" s="4">
        <f t="shared" si="923"/>
        <v>1</v>
      </c>
      <c r="U642" s="5">
        <f t="shared" si="915"/>
        <v>601.28200000000015</v>
      </c>
      <c r="V642" s="5">
        <f t="shared" si="916"/>
        <v>58.657999999999902</v>
      </c>
      <c r="X642" s="5">
        <f t="shared" si="876"/>
        <v>64.630000000000109</v>
      </c>
      <c r="Y642" s="5">
        <f t="shared" si="877"/>
        <v>-101.7800000000002</v>
      </c>
      <c r="AA642" s="5">
        <f t="shared" si="895"/>
        <v>0</v>
      </c>
      <c r="AB642" s="5">
        <f t="shared" si="896"/>
        <v>0</v>
      </c>
      <c r="AC642" s="5">
        <f t="shared" si="897"/>
        <v>0</v>
      </c>
      <c r="AF642" s="5">
        <f t="shared" si="883"/>
        <v>138.94000000000005</v>
      </c>
      <c r="AG642" s="5">
        <f t="shared" si="884"/>
        <v>139.54999999999973</v>
      </c>
      <c r="AH642" s="5">
        <f t="shared" si="885"/>
        <v>87.579999999999927</v>
      </c>
      <c r="AI642" s="5">
        <f t="shared" si="886"/>
        <v>86.970000000000255</v>
      </c>
      <c r="AJ642" s="5"/>
      <c r="AK642" s="5">
        <f t="shared" si="887"/>
        <v>87.579999999999927</v>
      </c>
      <c r="AL642" s="5">
        <f t="shared" si="907"/>
        <v>53.937999999999818</v>
      </c>
      <c r="AM642" s="5">
        <f t="shared" si="888"/>
        <v>138.94000000000005</v>
      </c>
      <c r="AN642" s="5">
        <f t="shared" si="903"/>
        <v>140.47899999999998</v>
      </c>
      <c r="AO642" s="5">
        <f t="shared" si="904"/>
        <v>0</v>
      </c>
      <c r="AP642" s="5">
        <f t="shared" si="917"/>
        <v>4</v>
      </c>
      <c r="AQ642" s="5">
        <f t="shared" si="935"/>
        <v>4.3</v>
      </c>
      <c r="AR642" s="5"/>
      <c r="AS642" s="5">
        <f t="shared" si="881"/>
        <v>139.54999999999973</v>
      </c>
      <c r="AT642" s="5">
        <f t="shared" si="903"/>
        <v>145.07</v>
      </c>
      <c r="AU642" s="5">
        <f t="shared" si="889"/>
        <v>86.970000000000255</v>
      </c>
      <c r="AV642" s="5">
        <f t="shared" si="892"/>
        <v>-0.60999999999967258</v>
      </c>
      <c r="AW642" s="5">
        <f t="shared" si="890"/>
        <v>3</v>
      </c>
      <c r="AX642" s="3">
        <v>1</v>
      </c>
      <c r="AZ642" s="4">
        <f t="shared" si="925"/>
        <v>1</v>
      </c>
      <c r="BA642" s="5">
        <f t="shared" si="931"/>
        <v>0</v>
      </c>
      <c r="BB642" s="4">
        <f t="shared" si="926"/>
        <v>0.70475555131993561</v>
      </c>
      <c r="BD642" s="5">
        <v>15.239999999999782</v>
      </c>
      <c r="BE642" s="4">
        <v>1</v>
      </c>
      <c r="BJ642" s="5">
        <v>32.5</v>
      </c>
      <c r="BK642" s="5">
        <v>25.329999999999927</v>
      </c>
      <c r="BL642" s="5">
        <v>1.180000000000291</v>
      </c>
      <c r="BM642" s="5">
        <v>2</v>
      </c>
      <c r="BR642">
        <v>-67</v>
      </c>
      <c r="BS642">
        <v>-92</v>
      </c>
    </row>
    <row r="643" spans="1:71">
      <c r="A643" s="7">
        <v>37454</v>
      </c>
      <c r="B643" s="6">
        <v>3978.97</v>
      </c>
      <c r="C643" s="6">
        <v>4105.6899999999996</v>
      </c>
      <c r="D643" s="6">
        <v>3899.51</v>
      </c>
      <c r="E643" s="6">
        <v>4092.82</v>
      </c>
      <c r="F643" s="6">
        <v>3276.28</v>
      </c>
      <c r="G643" s="6">
        <v>3471.91</v>
      </c>
      <c r="H643" s="6">
        <v>3273.72</v>
      </c>
      <c r="I643" s="6">
        <v>3440.88</v>
      </c>
      <c r="J643" s="9">
        <f t="shared" ref="J643:J706" si="972">MAX(ABS(E642-D643),ABS(C643-E642),ABS(C643-D643))</f>
        <v>206.17999999999938</v>
      </c>
      <c r="K643" s="9">
        <f t="shared" si="901"/>
        <v>174.72166666666658</v>
      </c>
      <c r="L643" s="9">
        <f t="shared" si="878"/>
        <v>198.19000000000005</v>
      </c>
      <c r="M643" s="9">
        <f t="shared" ref="M643" si="973">AVERAGE(L632:L643)</f>
        <v>160.77500000000001</v>
      </c>
      <c r="N643" s="6" t="s">
        <v>37</v>
      </c>
      <c r="O643" s="9">
        <f t="shared" si="880"/>
        <v>651.94000000000005</v>
      </c>
      <c r="P643" s="4">
        <f t="shared" si="919"/>
        <v>0.8875930869748484</v>
      </c>
      <c r="Q643" s="5">
        <f t="shared" si="920"/>
        <v>71.169999999999618</v>
      </c>
      <c r="R643" s="5">
        <f t="shared" si="921"/>
        <v>606.56250000000034</v>
      </c>
      <c r="S643" s="4">
        <f t="shared" si="922"/>
        <v>0.93655828707375099</v>
      </c>
      <c r="T643" s="4">
        <f t="shared" si="923"/>
        <v>0.93655828707375099</v>
      </c>
      <c r="U643" s="5">
        <f t="shared" si="915"/>
        <v>624.90200000000016</v>
      </c>
      <c r="V643" s="5">
        <f t="shared" si="916"/>
        <v>27.037999999999897</v>
      </c>
      <c r="X643" s="5">
        <f t="shared" ref="X643:X706" si="974">E643-B643</f>
        <v>113.85000000000036</v>
      </c>
      <c r="Y643" s="5">
        <f t="shared" ref="Y643:Y706" si="975">I643-F643</f>
        <v>164.59999999999991</v>
      </c>
      <c r="AA643" s="5">
        <f t="shared" si="895"/>
        <v>1</v>
      </c>
      <c r="AB643" s="5">
        <f t="shared" si="896"/>
        <v>0</v>
      </c>
      <c r="AC643" s="5">
        <f t="shared" si="897"/>
        <v>1</v>
      </c>
      <c r="AF643" s="5">
        <f t="shared" si="883"/>
        <v>126.7199999999998</v>
      </c>
      <c r="AG643" s="5">
        <f t="shared" si="884"/>
        <v>127.9399999999996</v>
      </c>
      <c r="AH643" s="5">
        <f t="shared" si="885"/>
        <v>79.459999999999582</v>
      </c>
      <c r="AI643" s="5">
        <f t="shared" si="886"/>
        <v>78.239999999999782</v>
      </c>
      <c r="AJ643" s="5"/>
      <c r="AK643" s="5">
        <f t="shared" si="887"/>
        <v>79.459999999999582</v>
      </c>
      <c r="AL643" s="5">
        <f t="shared" si="907"/>
        <v>80.271999999999608</v>
      </c>
      <c r="AM643" s="5">
        <f t="shared" si="888"/>
        <v>126.7199999999998</v>
      </c>
      <c r="AN643" s="5">
        <f t="shared" si="903"/>
        <v>143.07999999999998</v>
      </c>
      <c r="AO643" s="5">
        <f t="shared" si="904"/>
        <v>0</v>
      </c>
      <c r="AP643" s="5">
        <f t="shared" si="917"/>
        <v>4</v>
      </c>
      <c r="AQ643" s="5">
        <f t="shared" si="935"/>
        <v>4.2</v>
      </c>
      <c r="AR643" s="5"/>
      <c r="AS643" s="5">
        <f t="shared" si="881"/>
        <v>127.9399999999996</v>
      </c>
      <c r="AT643" s="5">
        <f t="shared" si="903"/>
        <v>148.42699999999996</v>
      </c>
      <c r="AU643" s="5">
        <f t="shared" si="889"/>
        <v>78.239999999999782</v>
      </c>
      <c r="AV643" s="5">
        <f t="shared" si="892"/>
        <v>-1.2199999999997999</v>
      </c>
      <c r="AW643" s="5">
        <f t="shared" si="890"/>
        <v>4</v>
      </c>
      <c r="AZ643" s="4">
        <f t="shared" si="925"/>
        <v>0.93655828707375099</v>
      </c>
      <c r="BA643" s="5">
        <f t="shared" si="931"/>
        <v>-8</v>
      </c>
      <c r="BB643" s="4">
        <f t="shared" si="926"/>
        <v>1</v>
      </c>
      <c r="BD643" s="5">
        <v>15.240000000000236</v>
      </c>
      <c r="BE643" s="4">
        <v>1</v>
      </c>
      <c r="BJ643" s="5">
        <v>180.34000000000015</v>
      </c>
      <c r="BK643" s="5">
        <v>-56.680000000000291</v>
      </c>
      <c r="BL643" s="5">
        <v>69.699999999999818</v>
      </c>
      <c r="BM643" s="5">
        <v>2</v>
      </c>
      <c r="BR643">
        <v>-70</v>
      </c>
      <c r="BS643">
        <v>-96</v>
      </c>
    </row>
    <row r="644" spans="1:71">
      <c r="A644" s="7">
        <v>37455</v>
      </c>
      <c r="B644" s="6">
        <v>4095.44</v>
      </c>
      <c r="C644" s="6">
        <v>4152.45</v>
      </c>
      <c r="D644" s="6">
        <v>4031.91</v>
      </c>
      <c r="E644" s="6">
        <v>4100.75</v>
      </c>
      <c r="F644" s="6">
        <v>3462.23</v>
      </c>
      <c r="G644" s="6">
        <v>3559.56</v>
      </c>
      <c r="H644" s="6">
        <v>3428.6</v>
      </c>
      <c r="I644" s="6">
        <v>3513.71</v>
      </c>
      <c r="J644" s="9">
        <f t="shared" si="972"/>
        <v>120.53999999999996</v>
      </c>
      <c r="K644" s="9">
        <f t="shared" si="901"/>
        <v>167.84916666666655</v>
      </c>
      <c r="L644" s="9">
        <f t="shared" ref="L644:L707" si="976">MAX(ABS(I643-H644),ABS(G644-I643),ABS(G644-H644))</f>
        <v>130.96000000000004</v>
      </c>
      <c r="M644" s="9">
        <f t="shared" ref="M644" si="977">AVERAGE(L633:L644)</f>
        <v>157.45083333333335</v>
      </c>
      <c r="N644" s="6" t="s">
        <v>37</v>
      </c>
      <c r="O644" s="9">
        <f t="shared" ref="O644:O707" si="978">E644-I644</f>
        <v>587.04</v>
      </c>
      <c r="P644" s="4">
        <f t="shared" si="919"/>
        <v>0</v>
      </c>
      <c r="Q644" s="5">
        <f t="shared" si="920"/>
        <v>72.900000000000091</v>
      </c>
      <c r="R644" s="5">
        <f t="shared" si="921"/>
        <v>605.26499999999999</v>
      </c>
      <c r="S644" s="4">
        <f t="shared" si="922"/>
        <v>0.42188739095955474</v>
      </c>
      <c r="T644" s="4">
        <f t="shared" si="923"/>
        <v>0.42188739095955474</v>
      </c>
      <c r="U644" s="5">
        <f t="shared" si="915"/>
        <v>621.03000000000009</v>
      </c>
      <c r="V644" s="5">
        <f t="shared" si="916"/>
        <v>-33.990000000000123</v>
      </c>
      <c r="X644" s="5">
        <f t="shared" si="974"/>
        <v>5.3099999999999454</v>
      </c>
      <c r="Y644" s="5">
        <f t="shared" si="975"/>
        <v>51.480000000000018</v>
      </c>
      <c r="AA644" s="5">
        <f t="shared" si="895"/>
        <v>1</v>
      </c>
      <c r="AB644" s="5">
        <f t="shared" si="896"/>
        <v>0</v>
      </c>
      <c r="AC644" s="5">
        <f t="shared" si="897"/>
        <v>1</v>
      </c>
      <c r="AF644" s="5">
        <f t="shared" si="883"/>
        <v>57.009999999999764</v>
      </c>
      <c r="AG644" s="5">
        <f t="shared" si="884"/>
        <v>59.629999999999654</v>
      </c>
      <c r="AH644" s="5">
        <f t="shared" si="885"/>
        <v>63.5300000000002</v>
      </c>
      <c r="AI644" s="5">
        <f t="shared" si="886"/>
        <v>60.910000000000309</v>
      </c>
      <c r="AJ644" s="5"/>
      <c r="AK644" s="5">
        <f t="shared" si="887"/>
        <v>57.009999999999764</v>
      </c>
      <c r="AL644" s="5">
        <f t="shared" si="907"/>
        <v>80.271999999999608</v>
      </c>
      <c r="AM644" s="5">
        <f t="shared" si="888"/>
        <v>63.5300000000002</v>
      </c>
      <c r="AN644" s="5">
        <f t="shared" si="903"/>
        <v>137.61400000000003</v>
      </c>
      <c r="AO644" s="5">
        <f t="shared" si="904"/>
        <v>0</v>
      </c>
      <c r="AP644" s="5">
        <f t="shared" si="917"/>
        <v>4</v>
      </c>
      <c r="AQ644" s="5">
        <f t="shared" si="935"/>
        <v>4.2</v>
      </c>
      <c r="AR644" s="5"/>
      <c r="AS644" s="5">
        <f t="shared" ref="AS644:AS707" si="979">MAX(AG644,AI644)</f>
        <v>60.910000000000309</v>
      </c>
      <c r="AT644" s="5">
        <f t="shared" si="903"/>
        <v>142.47099999999995</v>
      </c>
      <c r="AU644" s="5">
        <f t="shared" si="889"/>
        <v>59.629999999999654</v>
      </c>
      <c r="AV644" s="5">
        <f t="shared" si="892"/>
        <v>-2.6199999999998909</v>
      </c>
      <c r="AW644" s="5">
        <f t="shared" si="890"/>
        <v>5</v>
      </c>
      <c r="AZ644" s="4">
        <f t="shared" si="925"/>
        <v>0.42188739095955474</v>
      </c>
      <c r="BA644" s="5">
        <f t="shared" si="931"/>
        <v>-64.900000000000091</v>
      </c>
      <c r="BB644" s="4">
        <f t="shared" si="926"/>
        <v>0.93655828707375099</v>
      </c>
      <c r="BD644" s="5">
        <v>15.329999999999927</v>
      </c>
      <c r="BE644" s="4">
        <v>1</v>
      </c>
      <c r="BJ644" s="5">
        <v>35.5600000000004</v>
      </c>
      <c r="BK644" s="5">
        <v>3.7299999999995634</v>
      </c>
      <c r="BL644" s="5">
        <v>22.440000000000509</v>
      </c>
      <c r="BM644" s="5">
        <v>2</v>
      </c>
      <c r="BR644">
        <v>5</v>
      </c>
      <c r="BS644">
        <v>-94</v>
      </c>
    </row>
    <row r="645" spans="1:71">
      <c r="A645" s="7">
        <v>37456</v>
      </c>
      <c r="B645" s="6">
        <v>4092.96</v>
      </c>
      <c r="C645" s="6">
        <v>4092.96</v>
      </c>
      <c r="D645" s="6">
        <v>3875.84</v>
      </c>
      <c r="E645" s="6">
        <v>3891.88</v>
      </c>
      <c r="F645" s="6">
        <v>3492.31</v>
      </c>
      <c r="G645" s="6">
        <v>3492.31</v>
      </c>
      <c r="H645" s="6">
        <v>3319.38</v>
      </c>
      <c r="I645" s="6">
        <v>3324.04</v>
      </c>
      <c r="J645" s="9">
        <f t="shared" si="972"/>
        <v>224.90999999999985</v>
      </c>
      <c r="K645" s="9">
        <f t="shared" si="901"/>
        <v>174.01583333333323</v>
      </c>
      <c r="L645" s="9">
        <f t="shared" si="976"/>
        <v>194.32999999999993</v>
      </c>
      <c r="M645" s="9">
        <f t="shared" ref="M645" si="980">AVERAGE(L634:L645)</f>
        <v>160.86500000000001</v>
      </c>
      <c r="N645" s="6" t="s">
        <v>36</v>
      </c>
      <c r="O645" s="9">
        <f t="shared" si="978"/>
        <v>567.84000000000015</v>
      </c>
      <c r="P645" s="4">
        <f t="shared" si="919"/>
        <v>0</v>
      </c>
      <c r="Q645" s="5">
        <f t="shared" si="920"/>
        <v>92.099999999999909</v>
      </c>
      <c r="R645" s="5">
        <f t="shared" si="921"/>
        <v>590.86500000000012</v>
      </c>
      <c r="S645" s="4">
        <f t="shared" si="922"/>
        <v>0</v>
      </c>
      <c r="T645" s="4">
        <f t="shared" si="923"/>
        <v>0.26962727993655849</v>
      </c>
      <c r="U645" s="5">
        <f t="shared" si="915"/>
        <v>611.10600000000011</v>
      </c>
      <c r="V645" s="5">
        <f t="shared" si="916"/>
        <v>-43.265999999999963</v>
      </c>
      <c r="X645" s="5">
        <f t="shared" si="974"/>
        <v>-201.07999999999993</v>
      </c>
      <c r="Y645" s="5">
        <f t="shared" si="975"/>
        <v>-168.26999999999998</v>
      </c>
      <c r="AA645" s="5">
        <f t="shared" si="895"/>
        <v>0</v>
      </c>
      <c r="AB645" s="5">
        <f t="shared" si="896"/>
        <v>1</v>
      </c>
      <c r="AC645" s="5">
        <f t="shared" si="897"/>
        <v>1</v>
      </c>
      <c r="AF645" s="5">
        <f t="shared" ref="AF645:AF708" si="981">(C645-B645)</f>
        <v>0</v>
      </c>
      <c r="AG645" s="5">
        <f t="shared" ref="AG645:AG708" si="982">(C645-E644)</f>
        <v>-7.7899999999999636</v>
      </c>
      <c r="AH645" s="5">
        <f t="shared" ref="AH645:AH708" si="983">(B645-D645)</f>
        <v>217.11999999999989</v>
      </c>
      <c r="AI645" s="5">
        <f t="shared" ref="AI645:AI708" si="984">(E644-D645)</f>
        <v>224.90999999999985</v>
      </c>
      <c r="AJ645" s="5"/>
      <c r="AK645" s="5">
        <f t="shared" ref="AK645:AK708" si="985">MIN(AF645,AH645)</f>
        <v>0</v>
      </c>
      <c r="AL645" s="5">
        <f t="shared" si="907"/>
        <v>80.271999999999608</v>
      </c>
      <c r="AM645" s="5">
        <f t="shared" ref="AM645:AM708" si="986">MAX(AF645,AH645)</f>
        <v>217.11999999999989</v>
      </c>
      <c r="AN645" s="5">
        <f t="shared" si="903"/>
        <v>137.846</v>
      </c>
      <c r="AO645" s="5">
        <f t="shared" si="904"/>
        <v>1</v>
      </c>
      <c r="AP645" s="5">
        <f t="shared" si="917"/>
        <v>4</v>
      </c>
      <c r="AQ645" s="5">
        <f t="shared" si="935"/>
        <v>4.0999999999999996</v>
      </c>
      <c r="AR645" s="5"/>
      <c r="AS645" s="5">
        <f t="shared" si="979"/>
        <v>224.90999999999985</v>
      </c>
      <c r="AT645" s="5">
        <f t="shared" si="903"/>
        <v>142.52099999999996</v>
      </c>
      <c r="AU645" s="5">
        <f t="shared" ref="AU645:AU708" si="987">MIN($AG645,$AI645)</f>
        <v>-7.7899999999999636</v>
      </c>
      <c r="AV645" s="5">
        <f t="shared" si="892"/>
        <v>7.7899999999999636</v>
      </c>
      <c r="AW645" s="5">
        <f t="shared" ref="AW645:AW708" si="988">WEEKDAY(A645)</f>
        <v>6</v>
      </c>
      <c r="AZ645" s="4">
        <f t="shared" si="925"/>
        <v>0.26962727993655849</v>
      </c>
      <c r="BA645" s="5">
        <f t="shared" si="931"/>
        <v>0</v>
      </c>
      <c r="BB645" s="4">
        <f t="shared" si="926"/>
        <v>0.42188739095955474</v>
      </c>
      <c r="BD645" s="5">
        <v>15.369999999999891</v>
      </c>
      <c r="BE645" s="4">
        <v>1</v>
      </c>
      <c r="BJ645" s="5">
        <v>82.390000000000327</v>
      </c>
      <c r="BK645" s="5">
        <v>-13.800000000000182</v>
      </c>
      <c r="BL645" s="5">
        <v>21.909999999999854</v>
      </c>
      <c r="BM645" s="5">
        <v>2</v>
      </c>
      <c r="BR645">
        <v>217</v>
      </c>
      <c r="BS645">
        <v>-97</v>
      </c>
    </row>
    <row r="646" spans="1:71">
      <c r="A646" s="7">
        <v>37459</v>
      </c>
      <c r="B646" s="6">
        <v>3888.11</v>
      </c>
      <c r="C646" s="6">
        <v>3888.11</v>
      </c>
      <c r="D646" s="6">
        <v>3638.51</v>
      </c>
      <c r="E646" s="6">
        <v>3691.43</v>
      </c>
      <c r="F646" s="6">
        <v>3298.03</v>
      </c>
      <c r="G646" s="6">
        <v>3298.03</v>
      </c>
      <c r="H646" s="6">
        <v>3149.69</v>
      </c>
      <c r="I646" s="6">
        <v>3149.69</v>
      </c>
      <c r="J646" s="9">
        <f t="shared" si="972"/>
        <v>253.36999999999989</v>
      </c>
      <c r="K646" s="9">
        <f t="shared" si="901"/>
        <v>185.09083333333319</v>
      </c>
      <c r="L646" s="9">
        <f t="shared" si="976"/>
        <v>174.34999999999991</v>
      </c>
      <c r="M646" s="9">
        <f t="shared" ref="M646" si="989">AVERAGE(L635:L646)</f>
        <v>167.73166666666665</v>
      </c>
      <c r="N646" s="6" t="s">
        <v>36</v>
      </c>
      <c r="O646" s="9">
        <f t="shared" si="978"/>
        <v>541.73999999999978</v>
      </c>
      <c r="P646" s="4">
        <f t="shared" si="919"/>
        <v>0</v>
      </c>
      <c r="Q646" s="5">
        <f t="shared" si="920"/>
        <v>118.20000000000027</v>
      </c>
      <c r="R646" s="5">
        <f t="shared" si="921"/>
        <v>571.28999999999985</v>
      </c>
      <c r="S646" s="4">
        <f t="shared" si="922"/>
        <v>0</v>
      </c>
      <c r="T646" s="4">
        <f t="shared" si="923"/>
        <v>6.2648691514668051E-2</v>
      </c>
      <c r="U646" s="5">
        <f t="shared" si="915"/>
        <v>601.70000000000005</v>
      </c>
      <c r="V646" s="5">
        <f t="shared" si="916"/>
        <v>-59.960000000000264</v>
      </c>
      <c r="X646" s="5">
        <f t="shared" si="974"/>
        <v>-196.68000000000029</v>
      </c>
      <c r="Y646" s="5">
        <f t="shared" si="975"/>
        <v>-148.34000000000015</v>
      </c>
      <c r="AA646" s="5">
        <f t="shared" si="895"/>
        <v>0</v>
      </c>
      <c r="AB646" s="5">
        <f t="shared" si="896"/>
        <v>1</v>
      </c>
      <c r="AC646" s="5">
        <f t="shared" si="897"/>
        <v>1</v>
      </c>
      <c r="AF646" s="5">
        <f t="shared" si="981"/>
        <v>0</v>
      </c>
      <c r="AG646" s="5">
        <f t="shared" si="982"/>
        <v>-3.7699999999999818</v>
      </c>
      <c r="AH646" s="5">
        <f t="shared" si="983"/>
        <v>249.59999999999991</v>
      </c>
      <c r="AI646" s="5">
        <f t="shared" si="984"/>
        <v>253.36999999999989</v>
      </c>
      <c r="AJ646" s="5"/>
      <c r="AK646" s="5">
        <f t="shared" si="985"/>
        <v>0</v>
      </c>
      <c r="AL646" s="5">
        <f t="shared" si="907"/>
        <v>80.271999999999608</v>
      </c>
      <c r="AM646" s="5">
        <f t="shared" si="986"/>
        <v>249.59999999999991</v>
      </c>
      <c r="AN646" s="5">
        <f t="shared" si="903"/>
        <v>154.54499999999993</v>
      </c>
      <c r="AO646" s="5">
        <f t="shared" si="904"/>
        <v>1</v>
      </c>
      <c r="AP646" s="5">
        <f t="shared" si="917"/>
        <v>5</v>
      </c>
      <c r="AQ646" s="5">
        <f t="shared" si="935"/>
        <v>4.2</v>
      </c>
      <c r="AR646" s="5"/>
      <c r="AS646" s="5">
        <f t="shared" si="979"/>
        <v>253.36999999999989</v>
      </c>
      <c r="AT646" s="5">
        <f t="shared" si="903"/>
        <v>158.88299999999995</v>
      </c>
      <c r="AU646" s="5">
        <f t="shared" si="987"/>
        <v>-3.7699999999999818</v>
      </c>
      <c r="AV646" s="5">
        <f t="shared" ref="AV646:AV709" si="990">(E645-B646)</f>
        <v>3.7699999999999818</v>
      </c>
      <c r="AW646" s="5">
        <f t="shared" si="988"/>
        <v>2</v>
      </c>
      <c r="AZ646" s="4">
        <f t="shared" si="925"/>
        <v>6.2648691514668051E-2</v>
      </c>
      <c r="BA646" s="5">
        <f t="shared" si="931"/>
        <v>0</v>
      </c>
      <c r="BB646" s="4">
        <f t="shared" si="926"/>
        <v>0.26962727993655849</v>
      </c>
      <c r="BD646" s="5">
        <v>15.380000000000109</v>
      </c>
      <c r="BE646" s="4">
        <v>1</v>
      </c>
      <c r="BJ646" s="5">
        <v>60.400000000000546</v>
      </c>
      <c r="BK646" s="5">
        <v>18.800000000000182</v>
      </c>
      <c r="BL646" s="5">
        <v>32.850000000000364</v>
      </c>
      <c r="BM646" s="5">
        <v>2</v>
      </c>
      <c r="BR646">
        <v>250</v>
      </c>
      <c r="BS646">
        <v>-101</v>
      </c>
    </row>
    <row r="647" spans="1:71">
      <c r="A647" s="7">
        <v>37460</v>
      </c>
      <c r="B647" s="6">
        <v>3711.3</v>
      </c>
      <c r="C647" s="6">
        <v>3810.51</v>
      </c>
      <c r="D647" s="6">
        <v>3512.46</v>
      </c>
      <c r="E647" s="6">
        <v>3515.83</v>
      </c>
      <c r="F647" s="6">
        <v>3184.71</v>
      </c>
      <c r="G647" s="6">
        <v>3243.44</v>
      </c>
      <c r="H647" s="6">
        <v>3026.73</v>
      </c>
      <c r="I647" s="6">
        <v>3070.16</v>
      </c>
      <c r="J647" s="9">
        <f t="shared" si="972"/>
        <v>298.05000000000018</v>
      </c>
      <c r="K647" s="9">
        <f t="shared" si="901"/>
        <v>191.22749999999988</v>
      </c>
      <c r="L647" s="9">
        <f t="shared" si="976"/>
        <v>216.71000000000004</v>
      </c>
      <c r="M647" s="9">
        <f t="shared" ref="M647" si="991">AVERAGE(L636:L647)</f>
        <v>171.84</v>
      </c>
      <c r="N647" s="6" t="s">
        <v>36</v>
      </c>
      <c r="O647" s="9">
        <f t="shared" si="978"/>
        <v>445.67000000000007</v>
      </c>
      <c r="P647" s="4">
        <f t="shared" si="919"/>
        <v>0</v>
      </c>
      <c r="Q647" s="5">
        <f t="shared" si="920"/>
        <v>206.26999999999998</v>
      </c>
      <c r="R647" s="5">
        <f t="shared" si="921"/>
        <v>497.23750000000007</v>
      </c>
      <c r="S647" s="4">
        <f t="shared" si="922"/>
        <v>0</v>
      </c>
      <c r="T647" s="4">
        <f t="shared" si="923"/>
        <v>0</v>
      </c>
      <c r="U647" s="5">
        <f t="shared" si="915"/>
        <v>558.846</v>
      </c>
      <c r="V647" s="5">
        <f t="shared" si="916"/>
        <v>-113.17599999999993</v>
      </c>
      <c r="X647" s="5">
        <f t="shared" si="974"/>
        <v>-195.47000000000025</v>
      </c>
      <c r="Y647" s="5">
        <f t="shared" si="975"/>
        <v>-114.55000000000018</v>
      </c>
      <c r="AA647" s="5">
        <f t="shared" si="895"/>
        <v>0</v>
      </c>
      <c r="AB647" s="5">
        <f t="shared" si="896"/>
        <v>1</v>
      </c>
      <c r="AC647" s="5">
        <f t="shared" si="897"/>
        <v>1</v>
      </c>
      <c r="AF647" s="5">
        <f t="shared" si="981"/>
        <v>99.210000000000036</v>
      </c>
      <c r="AG647" s="5">
        <f t="shared" si="982"/>
        <v>119.08000000000038</v>
      </c>
      <c r="AH647" s="5">
        <f t="shared" si="983"/>
        <v>198.84000000000015</v>
      </c>
      <c r="AI647" s="5">
        <f t="shared" si="984"/>
        <v>178.9699999999998</v>
      </c>
      <c r="AJ647" s="5"/>
      <c r="AK647" s="5">
        <f t="shared" si="985"/>
        <v>99.210000000000036</v>
      </c>
      <c r="AL647" s="5">
        <f t="shared" si="907"/>
        <v>88.742999999999938</v>
      </c>
      <c r="AM647" s="5">
        <f t="shared" si="986"/>
        <v>198.84000000000015</v>
      </c>
      <c r="AN647" s="5">
        <f t="shared" si="903"/>
        <v>164.02099999999996</v>
      </c>
      <c r="AO647" s="5">
        <f t="shared" si="904"/>
        <v>1</v>
      </c>
      <c r="AP647" s="5">
        <f t="shared" si="917"/>
        <v>6</v>
      </c>
      <c r="AQ647" s="5">
        <f t="shared" si="935"/>
        <v>4.4000000000000004</v>
      </c>
      <c r="AR647" s="5"/>
      <c r="AS647" s="5">
        <f t="shared" si="979"/>
        <v>178.9699999999998</v>
      </c>
      <c r="AT647" s="5">
        <f t="shared" si="903"/>
        <v>166.73199999999997</v>
      </c>
      <c r="AU647" s="5">
        <f t="shared" si="987"/>
        <v>119.08000000000038</v>
      </c>
      <c r="AV647" s="5">
        <f t="shared" si="990"/>
        <v>-19.870000000000346</v>
      </c>
      <c r="AW647" s="5">
        <f t="shared" si="988"/>
        <v>3</v>
      </c>
      <c r="AZ647" s="4">
        <f t="shared" si="925"/>
        <v>0</v>
      </c>
      <c r="BA647" s="5">
        <f t="shared" si="931"/>
        <v>0</v>
      </c>
      <c r="BB647" s="4">
        <f t="shared" si="926"/>
        <v>6.2648691514668051E-2</v>
      </c>
      <c r="BD647" s="5">
        <v>15.399999999999636</v>
      </c>
      <c r="BE647" s="4">
        <v>1</v>
      </c>
      <c r="BJ647" s="5">
        <v>32.400000000000546</v>
      </c>
      <c r="BK647" s="5">
        <v>30.670000000000073</v>
      </c>
      <c r="BL647" s="5">
        <v>7.6899999999995998</v>
      </c>
      <c r="BM647" s="5">
        <v>2</v>
      </c>
      <c r="BR647">
        <v>-76</v>
      </c>
      <c r="BS647">
        <v>-103</v>
      </c>
    </row>
    <row r="648" spans="1:71">
      <c r="A648" s="7">
        <v>37461</v>
      </c>
      <c r="B648" s="6">
        <v>3515.57</v>
      </c>
      <c r="C648" s="6">
        <v>3641.07</v>
      </c>
      <c r="D648" s="6">
        <v>3265.96</v>
      </c>
      <c r="E648" s="6">
        <v>3632.66</v>
      </c>
      <c r="F648" s="6">
        <v>3009.38</v>
      </c>
      <c r="G648" s="6">
        <v>3083.71</v>
      </c>
      <c r="H648" s="6">
        <v>2898.6</v>
      </c>
      <c r="I648" s="6">
        <v>3023.69</v>
      </c>
      <c r="J648" s="9">
        <f t="shared" si="972"/>
        <v>375.11000000000013</v>
      </c>
      <c r="K648" s="9">
        <f t="shared" si="901"/>
        <v>215.00749999999991</v>
      </c>
      <c r="L648" s="9">
        <f t="shared" si="976"/>
        <v>185.11000000000013</v>
      </c>
      <c r="M648" s="9">
        <f t="shared" ref="M648" si="992">AVERAGE(L637:L648)</f>
        <v>180.98666666666668</v>
      </c>
      <c r="N648" s="6" t="s">
        <v>36</v>
      </c>
      <c r="O648" s="9">
        <f t="shared" si="978"/>
        <v>608.9699999999998</v>
      </c>
      <c r="P648" s="4">
        <f t="shared" si="919"/>
        <v>1</v>
      </c>
      <c r="Q648" s="5">
        <f t="shared" si="920"/>
        <v>163.29999999999973</v>
      </c>
      <c r="R648" s="5">
        <f t="shared" si="921"/>
        <v>486.495</v>
      </c>
      <c r="S648" s="4">
        <f t="shared" si="922"/>
        <v>0.76212255565408005</v>
      </c>
      <c r="T648" s="4">
        <f t="shared" si="923"/>
        <v>0.76212255565408005</v>
      </c>
      <c r="U648" s="5">
        <f t="shared" si="915"/>
        <v>550.25199999999995</v>
      </c>
      <c r="V648" s="5">
        <f t="shared" si="916"/>
        <v>58.717999999999847</v>
      </c>
      <c r="X648" s="5">
        <f t="shared" si="974"/>
        <v>117.08999999999969</v>
      </c>
      <c r="Y648" s="5">
        <f t="shared" si="975"/>
        <v>14.309999999999945</v>
      </c>
      <c r="AA648" s="5">
        <f t="shared" ref="AA648:AA711" si="993">IF(AND(X648&gt;0,Y648&gt;0),1,0)</f>
        <v>1</v>
      </c>
      <c r="AB648" s="5">
        <f t="shared" ref="AB648:AB711" si="994">IF(AND($X648&lt;0,$Y648&lt;0),1,0)</f>
        <v>0</v>
      </c>
      <c r="AC648" s="5">
        <f t="shared" ref="AC648:AC711" si="995">SUM(AA648:AB648)</f>
        <v>1</v>
      </c>
      <c r="AF648" s="5">
        <f t="shared" si="981"/>
        <v>125.5</v>
      </c>
      <c r="AG648" s="5">
        <f t="shared" si="982"/>
        <v>125.24000000000024</v>
      </c>
      <c r="AH648" s="5">
        <f t="shared" si="983"/>
        <v>249.61000000000013</v>
      </c>
      <c r="AI648" s="5">
        <f t="shared" si="984"/>
        <v>249.86999999999989</v>
      </c>
      <c r="AJ648" s="5"/>
      <c r="AK648" s="5">
        <f t="shared" si="985"/>
        <v>125.5</v>
      </c>
      <c r="AL648" s="5">
        <f t="shared" si="907"/>
        <v>101.83900000000003</v>
      </c>
      <c r="AM648" s="5">
        <f t="shared" si="986"/>
        <v>249.61000000000013</v>
      </c>
      <c r="AN648" s="5">
        <f t="shared" si="903"/>
        <v>172.56899999999996</v>
      </c>
      <c r="AO648" s="5">
        <f t="shared" si="904"/>
        <v>1</v>
      </c>
      <c r="AP648" s="5">
        <f t="shared" si="917"/>
        <v>6</v>
      </c>
      <c r="AQ648" s="5">
        <f t="shared" si="935"/>
        <v>4.5999999999999996</v>
      </c>
      <c r="AR648" s="5"/>
      <c r="AS648" s="5">
        <f t="shared" si="979"/>
        <v>249.86999999999989</v>
      </c>
      <c r="AT648" s="5">
        <f t="shared" si="903"/>
        <v>173.60699999999997</v>
      </c>
      <c r="AU648" s="5">
        <f t="shared" si="987"/>
        <v>125.24000000000024</v>
      </c>
      <c r="AV648" s="5">
        <f t="shared" si="990"/>
        <v>0.25999999999976353</v>
      </c>
      <c r="AW648" s="5">
        <f t="shared" si="988"/>
        <v>4</v>
      </c>
      <c r="AZ648" s="4">
        <f t="shared" si="925"/>
        <v>0.76212255565408005</v>
      </c>
      <c r="BA648" s="5">
        <f t="shared" si="931"/>
        <v>0</v>
      </c>
      <c r="BB648" s="4">
        <f t="shared" si="926"/>
        <v>0</v>
      </c>
      <c r="BD648" s="5">
        <v>15.480000000000018</v>
      </c>
      <c r="BE648" s="4">
        <v>1</v>
      </c>
      <c r="BJ648" s="5">
        <v>0</v>
      </c>
      <c r="BK648" s="5">
        <v>0</v>
      </c>
      <c r="BL648" s="5">
        <v>0</v>
      </c>
      <c r="BM648" s="5">
        <v>2</v>
      </c>
      <c r="BR648">
        <v>-86</v>
      </c>
      <c r="BS648">
        <v>-109</v>
      </c>
    </row>
    <row r="649" spans="1:71">
      <c r="A649" s="7">
        <v>37462</v>
      </c>
      <c r="B649" s="6">
        <v>3632.9</v>
      </c>
      <c r="C649" s="6">
        <v>3726.58</v>
      </c>
      <c r="D649" s="6">
        <v>3472.84</v>
      </c>
      <c r="E649" s="6">
        <v>3520.46</v>
      </c>
      <c r="F649" s="6">
        <v>3175.52</v>
      </c>
      <c r="G649" s="6">
        <v>3203.6</v>
      </c>
      <c r="H649" s="6">
        <v>3067.89</v>
      </c>
      <c r="I649" s="6">
        <v>3149.72</v>
      </c>
      <c r="J649" s="9">
        <f t="shared" si="972"/>
        <v>253.73999999999978</v>
      </c>
      <c r="K649" s="9">
        <f t="shared" si="901"/>
        <v>224.5991666666666</v>
      </c>
      <c r="L649" s="9">
        <f t="shared" si="976"/>
        <v>179.90999999999985</v>
      </c>
      <c r="M649" s="9">
        <f t="shared" ref="M649" si="996">AVERAGE(L638:L649)</f>
        <v>185.14333333333335</v>
      </c>
      <c r="N649" s="6" t="s">
        <v>37</v>
      </c>
      <c r="O649" s="9">
        <f t="shared" si="978"/>
        <v>370.74000000000024</v>
      </c>
      <c r="P649" s="4">
        <f t="shared" si="919"/>
        <v>0</v>
      </c>
      <c r="Q649" s="5">
        <f t="shared" si="920"/>
        <v>238.22999999999956</v>
      </c>
      <c r="R649" s="5">
        <f t="shared" si="921"/>
        <v>430.29750000000013</v>
      </c>
      <c r="S649" s="4">
        <f t="shared" si="922"/>
        <v>0</v>
      </c>
      <c r="T649" s="4">
        <f t="shared" si="923"/>
        <v>0</v>
      </c>
      <c r="U649" s="5">
        <f t="shared" si="915"/>
        <v>506.99200000000002</v>
      </c>
      <c r="V649" s="5">
        <f t="shared" si="916"/>
        <v>-136.25199999999978</v>
      </c>
      <c r="X649" s="5">
        <f t="shared" si="974"/>
        <v>-112.44000000000005</v>
      </c>
      <c r="Y649" s="5">
        <f t="shared" si="975"/>
        <v>-25.800000000000182</v>
      </c>
      <c r="AA649" s="5">
        <f t="shared" si="993"/>
        <v>0</v>
      </c>
      <c r="AB649" s="5">
        <f t="shared" si="994"/>
        <v>1</v>
      </c>
      <c r="AC649" s="5">
        <f t="shared" si="995"/>
        <v>1</v>
      </c>
      <c r="AF649" s="5">
        <f t="shared" si="981"/>
        <v>93.679999999999836</v>
      </c>
      <c r="AG649" s="5">
        <f t="shared" si="982"/>
        <v>93.920000000000073</v>
      </c>
      <c r="AH649" s="5">
        <f t="shared" si="983"/>
        <v>160.05999999999995</v>
      </c>
      <c r="AI649" s="5">
        <f t="shared" si="984"/>
        <v>159.81999999999971</v>
      </c>
      <c r="AJ649" s="5"/>
      <c r="AK649" s="5">
        <f t="shared" si="985"/>
        <v>93.679999999999836</v>
      </c>
      <c r="AL649" s="5">
        <f t="shared" si="907"/>
        <v>101.83900000000003</v>
      </c>
      <c r="AM649" s="5">
        <f t="shared" si="986"/>
        <v>160.05999999999995</v>
      </c>
      <c r="AN649" s="5">
        <f t="shared" si="903"/>
        <v>174.51899999999995</v>
      </c>
      <c r="AO649" s="5">
        <f t="shared" si="904"/>
        <v>0</v>
      </c>
      <c r="AP649" s="5">
        <f t="shared" si="917"/>
        <v>5</v>
      </c>
      <c r="AQ649" s="5">
        <f t="shared" si="935"/>
        <v>4.7</v>
      </c>
      <c r="AR649" s="5"/>
      <c r="AS649" s="5">
        <f t="shared" si="979"/>
        <v>159.81999999999971</v>
      </c>
      <c r="AT649" s="5">
        <f t="shared" si="903"/>
        <v>174.48999999999992</v>
      </c>
      <c r="AU649" s="5">
        <f t="shared" si="987"/>
        <v>93.920000000000073</v>
      </c>
      <c r="AV649" s="5">
        <f t="shared" si="990"/>
        <v>-0.24000000000023647</v>
      </c>
      <c r="AW649" s="5">
        <f t="shared" si="988"/>
        <v>5</v>
      </c>
      <c r="AZ649" s="4">
        <f t="shared" si="925"/>
        <v>0</v>
      </c>
      <c r="BA649" s="5">
        <f t="shared" si="931"/>
        <v>0</v>
      </c>
      <c r="BB649" s="4">
        <f t="shared" si="926"/>
        <v>0.76212255565408005</v>
      </c>
      <c r="BD649" s="5">
        <v>15.510000000002037</v>
      </c>
      <c r="BE649" s="4">
        <v>1</v>
      </c>
      <c r="BJ649" s="5">
        <v>0</v>
      </c>
      <c r="BK649" s="5">
        <v>0</v>
      </c>
      <c r="BL649" s="5">
        <v>0</v>
      </c>
      <c r="BM649" s="5">
        <v>2</v>
      </c>
      <c r="BR649">
        <v>-90</v>
      </c>
      <c r="BS649">
        <v>26</v>
      </c>
    </row>
    <row r="650" spans="1:71">
      <c r="A650" s="7">
        <v>37463</v>
      </c>
      <c r="B650" s="6">
        <v>3526.29</v>
      </c>
      <c r="C650" s="6">
        <v>3581.99</v>
      </c>
      <c r="D650" s="6">
        <v>3368.29</v>
      </c>
      <c r="E650" s="6">
        <v>3579</v>
      </c>
      <c r="F650" s="6">
        <v>3113.86</v>
      </c>
      <c r="G650" s="6">
        <v>3175.57</v>
      </c>
      <c r="H650" s="6">
        <v>3029.48</v>
      </c>
      <c r="I650" s="6">
        <v>3172.56</v>
      </c>
      <c r="J650" s="9">
        <f t="shared" si="972"/>
        <v>213.69999999999982</v>
      </c>
      <c r="K650" s="9">
        <f t="shared" si="901"/>
        <v>227.31416666666658</v>
      </c>
      <c r="L650" s="9">
        <f t="shared" si="976"/>
        <v>146.09000000000015</v>
      </c>
      <c r="M650" s="9">
        <f t="shared" ref="M650" si="997">AVERAGE(L639:L650)</f>
        <v>183.76500000000001</v>
      </c>
      <c r="N650" s="6" t="s">
        <v>36</v>
      </c>
      <c r="O650" s="9">
        <f t="shared" si="978"/>
        <v>406.44000000000005</v>
      </c>
      <c r="P650" s="4">
        <f t="shared" si="919"/>
        <v>0.14985518196700617</v>
      </c>
      <c r="Q650" s="5">
        <f t="shared" si="920"/>
        <v>238.22999999999956</v>
      </c>
      <c r="R650" s="5">
        <f t="shared" si="921"/>
        <v>430.29750000000013</v>
      </c>
      <c r="S650" s="4">
        <f t="shared" si="922"/>
        <v>0.14985518196700617</v>
      </c>
      <c r="T650" s="4">
        <f t="shared" si="923"/>
        <v>0.12344398340248908</v>
      </c>
      <c r="U650" s="5">
        <f t="shared" si="915"/>
        <v>474.71199999999999</v>
      </c>
      <c r="V650" s="5">
        <f t="shared" si="916"/>
        <v>-68.271999999999935</v>
      </c>
      <c r="X650" s="5">
        <f t="shared" si="974"/>
        <v>52.710000000000036</v>
      </c>
      <c r="Y650" s="5">
        <f t="shared" si="975"/>
        <v>58.699999999999818</v>
      </c>
      <c r="AA650" s="5">
        <f t="shared" si="993"/>
        <v>1</v>
      </c>
      <c r="AB650" s="5">
        <f t="shared" si="994"/>
        <v>0</v>
      </c>
      <c r="AC650" s="5">
        <f t="shared" si="995"/>
        <v>1</v>
      </c>
      <c r="AF650" s="5">
        <f t="shared" si="981"/>
        <v>55.699999999999818</v>
      </c>
      <c r="AG650" s="5">
        <f t="shared" si="982"/>
        <v>61.529999999999745</v>
      </c>
      <c r="AH650" s="5">
        <f t="shared" si="983"/>
        <v>158</v>
      </c>
      <c r="AI650" s="5">
        <f t="shared" si="984"/>
        <v>152.17000000000007</v>
      </c>
      <c r="AJ650" s="5"/>
      <c r="AK650" s="5">
        <f t="shared" si="985"/>
        <v>55.699999999999818</v>
      </c>
      <c r="AL650" s="5">
        <f t="shared" si="907"/>
        <v>101.83900000000003</v>
      </c>
      <c r="AM650" s="5">
        <f t="shared" si="986"/>
        <v>158</v>
      </c>
      <c r="AN650" s="5">
        <f t="shared" si="903"/>
        <v>177.44399999999996</v>
      </c>
      <c r="AO650" s="5">
        <f t="shared" si="904"/>
        <v>0</v>
      </c>
      <c r="AP650" s="5">
        <f t="shared" si="917"/>
        <v>5</v>
      </c>
      <c r="AQ650" s="5">
        <f t="shared" si="935"/>
        <v>4.8</v>
      </c>
      <c r="AR650" s="5"/>
      <c r="AS650" s="5">
        <f t="shared" si="979"/>
        <v>152.17000000000007</v>
      </c>
      <c r="AT650" s="5">
        <f t="shared" si="903"/>
        <v>176.57999999999987</v>
      </c>
      <c r="AU650" s="5">
        <f t="shared" si="987"/>
        <v>61.529999999999745</v>
      </c>
      <c r="AV650" s="5">
        <f t="shared" si="990"/>
        <v>-5.8299999999999272</v>
      </c>
      <c r="AW650" s="5">
        <f t="shared" si="988"/>
        <v>6</v>
      </c>
      <c r="AZ650" s="4">
        <f t="shared" si="925"/>
        <v>0.12344398340248908</v>
      </c>
      <c r="BA650" s="5">
        <f t="shared" si="931"/>
        <v>0</v>
      </c>
      <c r="BB650" s="4">
        <f t="shared" si="926"/>
        <v>0</v>
      </c>
      <c r="BD650" s="5">
        <v>15.630000000000109</v>
      </c>
      <c r="BE650" s="4">
        <v>1</v>
      </c>
      <c r="BJ650" s="5">
        <v>62.949999999999818</v>
      </c>
      <c r="BK650" s="5">
        <v>-8.819999999999709</v>
      </c>
      <c r="BL650" s="5">
        <v>16.359999999999673</v>
      </c>
      <c r="BM650" s="5">
        <v>2</v>
      </c>
      <c r="BR650">
        <v>158</v>
      </c>
      <c r="BS650">
        <v>59</v>
      </c>
    </row>
    <row r="651" spans="1:71">
      <c r="A651" s="7">
        <v>37466</v>
      </c>
      <c r="B651" s="6">
        <v>3584.51</v>
      </c>
      <c r="C651" s="6">
        <v>3859.78</v>
      </c>
      <c r="D651" s="6">
        <v>3584.51</v>
      </c>
      <c r="E651" s="6">
        <v>3859.78</v>
      </c>
      <c r="F651" s="6">
        <v>3203.83</v>
      </c>
      <c r="G651" s="6">
        <v>3395.83</v>
      </c>
      <c r="H651" s="6">
        <v>3183.93</v>
      </c>
      <c r="I651" s="6">
        <v>3395.83</v>
      </c>
      <c r="J651" s="9">
        <f t="shared" si="972"/>
        <v>280.7800000000002</v>
      </c>
      <c r="K651" s="9">
        <f t="shared" si="901"/>
        <v>238.12999999999991</v>
      </c>
      <c r="L651" s="9">
        <f t="shared" si="976"/>
        <v>223.26999999999998</v>
      </c>
      <c r="M651" s="9">
        <f t="shared" ref="M651" si="998">AVERAGE(L640:L651)</f>
        <v>190.3475</v>
      </c>
      <c r="N651" s="6" t="s">
        <v>37</v>
      </c>
      <c r="O651" s="9">
        <f t="shared" si="978"/>
        <v>463.95000000000027</v>
      </c>
      <c r="P651" s="4">
        <f t="shared" si="919"/>
        <v>0.3912605465306645</v>
      </c>
      <c r="Q651" s="5">
        <f t="shared" si="920"/>
        <v>238.22999999999956</v>
      </c>
      <c r="R651" s="5">
        <f t="shared" si="921"/>
        <v>430.29750000000013</v>
      </c>
      <c r="S651" s="4">
        <f t="shared" si="922"/>
        <v>0.3912605465306645</v>
      </c>
      <c r="T651" s="4">
        <f t="shared" si="923"/>
        <v>0.33147226173541999</v>
      </c>
      <c r="U651" s="5">
        <f t="shared" si="915"/>
        <v>459.15400000000011</v>
      </c>
      <c r="V651" s="5">
        <f t="shared" si="916"/>
        <v>4.7960000000001628</v>
      </c>
      <c r="X651" s="5">
        <f t="shared" si="974"/>
        <v>275.27</v>
      </c>
      <c r="Y651" s="5">
        <f t="shared" si="975"/>
        <v>192</v>
      </c>
      <c r="AA651" s="5">
        <f t="shared" si="993"/>
        <v>1</v>
      </c>
      <c r="AB651" s="5">
        <f t="shared" si="994"/>
        <v>0</v>
      </c>
      <c r="AC651" s="5">
        <f t="shared" si="995"/>
        <v>1</v>
      </c>
      <c r="AF651" s="5">
        <f t="shared" si="981"/>
        <v>275.27</v>
      </c>
      <c r="AG651" s="5">
        <f t="shared" si="982"/>
        <v>280.7800000000002</v>
      </c>
      <c r="AH651" s="5">
        <f t="shared" si="983"/>
        <v>0</v>
      </c>
      <c r="AI651" s="5">
        <f t="shared" si="984"/>
        <v>-5.5100000000002183</v>
      </c>
      <c r="AJ651" s="5"/>
      <c r="AK651" s="5">
        <f t="shared" si="985"/>
        <v>0</v>
      </c>
      <c r="AL651" s="5">
        <f t="shared" si="907"/>
        <v>101.83900000000003</v>
      </c>
      <c r="AM651" s="5">
        <f t="shared" si="986"/>
        <v>275.27</v>
      </c>
      <c r="AN651" s="5">
        <f t="shared" si="903"/>
        <v>183.76900000000001</v>
      </c>
      <c r="AO651" s="5">
        <f t="shared" si="904"/>
        <v>1</v>
      </c>
      <c r="AP651" s="5">
        <f t="shared" si="917"/>
        <v>5</v>
      </c>
      <c r="AQ651" s="5">
        <f t="shared" si="935"/>
        <v>4.8</v>
      </c>
      <c r="AR651" s="5"/>
      <c r="AS651" s="5">
        <f t="shared" si="979"/>
        <v>280.7800000000002</v>
      </c>
      <c r="AT651" s="5">
        <f t="shared" si="903"/>
        <v>182.82899999999989</v>
      </c>
      <c r="AU651" s="5">
        <f t="shared" si="987"/>
        <v>-5.5100000000002183</v>
      </c>
      <c r="AV651" s="5">
        <f t="shared" si="990"/>
        <v>-5.5100000000002183</v>
      </c>
      <c r="AW651" s="5">
        <f t="shared" si="988"/>
        <v>2</v>
      </c>
      <c r="AZ651" s="4">
        <f t="shared" si="925"/>
        <v>0.33147226173541999</v>
      </c>
      <c r="BA651" s="5">
        <f t="shared" si="931"/>
        <v>0</v>
      </c>
      <c r="BB651" s="4">
        <f t="shared" si="926"/>
        <v>0.12344398340248908</v>
      </c>
      <c r="BD651" s="5">
        <v>15.75</v>
      </c>
      <c r="BE651" s="4">
        <v>1</v>
      </c>
      <c r="BJ651" s="5">
        <v>70.289999999999964</v>
      </c>
      <c r="BK651" s="5">
        <v>13.170000000000073</v>
      </c>
      <c r="BL651" s="5">
        <v>22.079999999999927</v>
      </c>
      <c r="BM651" s="5">
        <v>2</v>
      </c>
      <c r="BR651">
        <v>275</v>
      </c>
      <c r="BS651">
        <v>-114</v>
      </c>
    </row>
    <row r="652" spans="1:71">
      <c r="A652" s="7">
        <v>37467</v>
      </c>
      <c r="B652" s="6">
        <v>3852.93</v>
      </c>
      <c r="C652" s="6">
        <v>3878.94</v>
      </c>
      <c r="D652" s="6">
        <v>3741.79</v>
      </c>
      <c r="E652" s="6">
        <v>3878.94</v>
      </c>
      <c r="F652" s="6">
        <v>3440.38</v>
      </c>
      <c r="G652" s="6">
        <v>3449.53</v>
      </c>
      <c r="H652" s="6">
        <v>3347.75</v>
      </c>
      <c r="I652" s="6">
        <v>3379.85</v>
      </c>
      <c r="J652" s="9">
        <f t="shared" si="972"/>
        <v>137.15000000000009</v>
      </c>
      <c r="K652" s="9">
        <f t="shared" ref="K652:K715" si="999">AVERAGE(J641:J652)</f>
        <v>235.01583333333323</v>
      </c>
      <c r="L652" s="9">
        <f t="shared" si="976"/>
        <v>101.7800000000002</v>
      </c>
      <c r="M652" s="9">
        <f t="shared" ref="M652" si="1000">AVERAGE(L641:L652)</f>
        <v>184.2175</v>
      </c>
      <c r="N652" s="6" t="s">
        <v>37</v>
      </c>
      <c r="O652" s="9">
        <f t="shared" si="978"/>
        <v>499.09000000000015</v>
      </c>
      <c r="P652" s="4">
        <f t="shared" si="919"/>
        <v>0.53876505897661986</v>
      </c>
      <c r="Q652" s="5">
        <f t="shared" si="920"/>
        <v>238.22999999999956</v>
      </c>
      <c r="R652" s="5">
        <f t="shared" si="921"/>
        <v>430.29750000000013</v>
      </c>
      <c r="S652" s="4">
        <f t="shared" si="922"/>
        <v>0.53876505897661986</v>
      </c>
      <c r="T652" s="4">
        <f t="shared" si="923"/>
        <v>0.53876505897661986</v>
      </c>
      <c r="U652" s="5">
        <f t="shared" si="915"/>
        <v>469.83800000000008</v>
      </c>
      <c r="V652" s="5">
        <f t="shared" si="916"/>
        <v>29.252000000000066</v>
      </c>
      <c r="X652" s="5">
        <f t="shared" si="974"/>
        <v>26.010000000000218</v>
      </c>
      <c r="Y652" s="5">
        <f t="shared" si="975"/>
        <v>-60.5300000000002</v>
      </c>
      <c r="AA652" s="5">
        <f t="shared" si="993"/>
        <v>0</v>
      </c>
      <c r="AB652" s="5">
        <f t="shared" si="994"/>
        <v>0</v>
      </c>
      <c r="AC652" s="5">
        <f t="shared" si="995"/>
        <v>0</v>
      </c>
      <c r="AF652" s="5">
        <f t="shared" si="981"/>
        <v>26.010000000000218</v>
      </c>
      <c r="AG652" s="5">
        <f t="shared" si="982"/>
        <v>19.159999999999854</v>
      </c>
      <c r="AH652" s="5">
        <f t="shared" si="983"/>
        <v>111.13999999999987</v>
      </c>
      <c r="AI652" s="5">
        <f t="shared" si="984"/>
        <v>117.99000000000024</v>
      </c>
      <c r="AJ652" s="5"/>
      <c r="AK652" s="5">
        <f t="shared" si="985"/>
        <v>26.010000000000218</v>
      </c>
      <c r="AL652" s="5">
        <f t="shared" si="907"/>
        <v>101.83900000000003</v>
      </c>
      <c r="AM652" s="5">
        <f t="shared" si="986"/>
        <v>111.13999999999987</v>
      </c>
      <c r="AN652" s="5">
        <f t="shared" ref="AN652:AT715" si="1001">AVERAGE(AM643:AM652)</f>
        <v>180.98899999999998</v>
      </c>
      <c r="AO652" s="5">
        <f t="shared" ref="AO652:AO715" si="1002">IF(AM652&gt;AN652,1,0)</f>
        <v>0</v>
      </c>
      <c r="AP652" s="5">
        <f t="shared" si="917"/>
        <v>5</v>
      </c>
      <c r="AQ652" s="5">
        <f t="shared" si="935"/>
        <v>4.9000000000000004</v>
      </c>
      <c r="AR652" s="5"/>
      <c r="AS652" s="5">
        <f t="shared" si="979"/>
        <v>117.99000000000024</v>
      </c>
      <c r="AT652" s="5">
        <f t="shared" si="1001"/>
        <v>180.67299999999994</v>
      </c>
      <c r="AU652" s="5">
        <f t="shared" si="987"/>
        <v>19.159999999999854</v>
      </c>
      <c r="AV652" s="5">
        <f t="shared" si="990"/>
        <v>6.8500000000003638</v>
      </c>
      <c r="AW652" s="5">
        <f t="shared" si="988"/>
        <v>3</v>
      </c>
      <c r="AX652" s="3">
        <v>1</v>
      </c>
      <c r="AZ652" s="4">
        <f t="shared" si="925"/>
        <v>0.53876505897661986</v>
      </c>
      <c r="BA652" s="5">
        <f t="shared" si="931"/>
        <v>0</v>
      </c>
      <c r="BB652" s="4">
        <f t="shared" si="926"/>
        <v>0.33147226173541999</v>
      </c>
      <c r="BD652" s="5">
        <v>16.110000000000582</v>
      </c>
      <c r="BE652" s="4">
        <v>1</v>
      </c>
      <c r="BJ652" s="5">
        <v>47.590000000000146</v>
      </c>
      <c r="BK652" s="5">
        <v>-16.790000000000873</v>
      </c>
      <c r="BL652" s="5">
        <v>25.540000000000873</v>
      </c>
      <c r="BM652" s="5">
        <v>2</v>
      </c>
      <c r="BR652">
        <v>-94</v>
      </c>
      <c r="BS652">
        <v>61</v>
      </c>
    </row>
    <row r="653" spans="1:71">
      <c r="A653" s="7">
        <v>37468</v>
      </c>
      <c r="B653" s="6">
        <v>3876.8</v>
      </c>
      <c r="C653" s="6">
        <v>3945.38</v>
      </c>
      <c r="D653" s="6">
        <v>3700.14</v>
      </c>
      <c r="E653" s="6">
        <v>3700.14</v>
      </c>
      <c r="F653" s="6">
        <v>3429.45</v>
      </c>
      <c r="G653" s="6">
        <v>3515.7</v>
      </c>
      <c r="H653" s="6">
        <v>3320.15</v>
      </c>
      <c r="I653" s="6">
        <v>3415.38</v>
      </c>
      <c r="J653" s="9">
        <f t="shared" si="972"/>
        <v>245.24000000000024</v>
      </c>
      <c r="K653" s="9">
        <f t="shared" si="999"/>
        <v>236.27416666666662</v>
      </c>
      <c r="L653" s="9">
        <f t="shared" si="976"/>
        <v>195.54999999999973</v>
      </c>
      <c r="M653" s="9">
        <f t="shared" ref="M653" si="1003">AVERAGE(L642:L653)</f>
        <v>180.82916666666665</v>
      </c>
      <c r="N653" s="6" t="s">
        <v>37</v>
      </c>
      <c r="O653" s="9">
        <f t="shared" si="978"/>
        <v>284.75999999999976</v>
      </c>
      <c r="P653" s="4">
        <f t="shared" si="919"/>
        <v>0</v>
      </c>
      <c r="Q653" s="5">
        <f t="shared" si="920"/>
        <v>214.33000000000038</v>
      </c>
      <c r="R653" s="5">
        <f t="shared" si="921"/>
        <v>338.34249999999986</v>
      </c>
      <c r="S653" s="4">
        <f t="shared" si="922"/>
        <v>0</v>
      </c>
      <c r="T653" s="4">
        <f t="shared" si="923"/>
        <v>0</v>
      </c>
      <c r="U653" s="5">
        <f t="shared" si="915"/>
        <v>404.99600000000009</v>
      </c>
      <c r="V653" s="5">
        <f t="shared" si="916"/>
        <v>-120.23600000000033</v>
      </c>
      <c r="X653" s="5">
        <f t="shared" si="974"/>
        <v>-176.66000000000031</v>
      </c>
      <c r="Y653" s="5">
        <f t="shared" si="975"/>
        <v>-14.069999999999709</v>
      </c>
      <c r="AA653" s="5">
        <f t="shared" si="993"/>
        <v>0</v>
      </c>
      <c r="AB653" s="5">
        <f t="shared" si="994"/>
        <v>1</v>
      </c>
      <c r="AC653" s="5">
        <f t="shared" si="995"/>
        <v>1</v>
      </c>
      <c r="AF653" s="5">
        <f t="shared" si="981"/>
        <v>68.579999999999927</v>
      </c>
      <c r="AG653" s="5">
        <f t="shared" si="982"/>
        <v>66.440000000000055</v>
      </c>
      <c r="AH653" s="5">
        <f t="shared" si="983"/>
        <v>176.66000000000031</v>
      </c>
      <c r="AI653" s="5">
        <f t="shared" si="984"/>
        <v>178.80000000000018</v>
      </c>
      <c r="AJ653" s="5"/>
      <c r="AK653" s="5">
        <f t="shared" si="985"/>
        <v>68.579999999999927</v>
      </c>
      <c r="AL653" s="5">
        <f t="shared" si="907"/>
        <v>101.83900000000003</v>
      </c>
      <c r="AM653" s="5">
        <f t="shared" si="986"/>
        <v>176.66000000000031</v>
      </c>
      <c r="AN653" s="5">
        <f t="shared" si="1001"/>
        <v>185.98300000000003</v>
      </c>
      <c r="AO653" s="5">
        <f t="shared" si="1002"/>
        <v>0</v>
      </c>
      <c r="AP653" s="5">
        <f t="shared" si="917"/>
        <v>5</v>
      </c>
      <c r="AQ653" s="5">
        <f t="shared" si="935"/>
        <v>5</v>
      </c>
      <c r="AR653" s="5"/>
      <c r="AS653" s="5">
        <f t="shared" si="979"/>
        <v>178.80000000000018</v>
      </c>
      <c r="AT653" s="5">
        <f t="shared" si="1001"/>
        <v>185.75900000000001</v>
      </c>
      <c r="AU653" s="5">
        <f t="shared" si="987"/>
        <v>66.440000000000055</v>
      </c>
      <c r="AV653" s="5">
        <f t="shared" si="990"/>
        <v>2.1399999999998727</v>
      </c>
      <c r="AW653" s="5">
        <f t="shared" si="988"/>
        <v>4</v>
      </c>
      <c r="AZ653" s="4">
        <f t="shared" si="925"/>
        <v>0</v>
      </c>
      <c r="BA653" s="5">
        <f t="shared" si="931"/>
        <v>0</v>
      </c>
      <c r="BB653" s="4">
        <f t="shared" si="926"/>
        <v>0.53876505897661986</v>
      </c>
      <c r="BD653" s="5">
        <v>16.139999999999873</v>
      </c>
      <c r="BE653" s="4">
        <v>1</v>
      </c>
      <c r="BJ653" s="5">
        <v>26.25</v>
      </c>
      <c r="BK653" s="5">
        <v>13.819999999999709</v>
      </c>
      <c r="BL653" s="5">
        <v>1.8599999999996726</v>
      </c>
      <c r="BM653" s="5">
        <v>2</v>
      </c>
      <c r="BR653">
        <v>-95</v>
      </c>
      <c r="BS653">
        <v>14</v>
      </c>
    </row>
    <row r="654" spans="1:71">
      <c r="A654" s="7">
        <v>37469</v>
      </c>
      <c r="B654" s="6">
        <v>3699.31</v>
      </c>
      <c r="C654" s="6">
        <v>3806.97</v>
      </c>
      <c r="D654" s="6">
        <v>3545.28</v>
      </c>
      <c r="E654" s="6">
        <v>3606.45</v>
      </c>
      <c r="F654" s="6">
        <v>3426.94</v>
      </c>
      <c r="G654" s="6">
        <v>3460.78</v>
      </c>
      <c r="H654" s="6">
        <v>3231.66</v>
      </c>
      <c r="I654" s="6">
        <v>3240.71</v>
      </c>
      <c r="J654" s="9">
        <f t="shared" si="972"/>
        <v>261.6899999999996</v>
      </c>
      <c r="K654" s="9">
        <f t="shared" si="999"/>
        <v>239.20499999999993</v>
      </c>
      <c r="L654" s="9">
        <f t="shared" si="976"/>
        <v>229.12000000000035</v>
      </c>
      <c r="M654" s="9">
        <f t="shared" ref="M654" si="1004">AVERAGE(L643:L654)</f>
        <v>181.28083333333336</v>
      </c>
      <c r="N654" s="6" t="s">
        <v>36</v>
      </c>
      <c r="O654" s="9">
        <f t="shared" si="978"/>
        <v>365.73999999999978</v>
      </c>
      <c r="P654" s="4">
        <f t="shared" si="919"/>
        <v>0.37782858209303349</v>
      </c>
      <c r="Q654" s="5">
        <f t="shared" si="920"/>
        <v>214.33000000000038</v>
      </c>
      <c r="R654" s="5">
        <f t="shared" si="921"/>
        <v>338.34249999999986</v>
      </c>
      <c r="S654" s="4">
        <f t="shared" si="922"/>
        <v>0.24977637950710962</v>
      </c>
      <c r="T654" s="4">
        <f t="shared" si="923"/>
        <v>0.24977637950710962</v>
      </c>
      <c r="U654" s="5">
        <f t="shared" si="915"/>
        <v>403.99599999999998</v>
      </c>
      <c r="V654" s="5">
        <f t="shared" si="916"/>
        <v>-38.256000000000199</v>
      </c>
      <c r="X654" s="5">
        <f t="shared" si="974"/>
        <v>-92.860000000000127</v>
      </c>
      <c r="Y654" s="5">
        <f t="shared" si="975"/>
        <v>-186.23000000000002</v>
      </c>
      <c r="AA654" s="5">
        <f t="shared" si="993"/>
        <v>0</v>
      </c>
      <c r="AB654" s="5">
        <f t="shared" si="994"/>
        <v>1</v>
      </c>
      <c r="AC654" s="5">
        <f t="shared" si="995"/>
        <v>1</v>
      </c>
      <c r="AF654" s="5">
        <f t="shared" si="981"/>
        <v>107.65999999999985</v>
      </c>
      <c r="AG654" s="5">
        <f t="shared" si="982"/>
        <v>106.82999999999993</v>
      </c>
      <c r="AH654" s="5">
        <f t="shared" si="983"/>
        <v>154.02999999999975</v>
      </c>
      <c r="AI654" s="5">
        <f t="shared" si="984"/>
        <v>154.85999999999967</v>
      </c>
      <c r="AJ654" s="5"/>
      <c r="AK654" s="5">
        <f t="shared" si="985"/>
        <v>107.65999999999985</v>
      </c>
      <c r="AL654" s="5">
        <f t="shared" ref="AL654:AL717" si="1005">PERCENTILE(AK645:AK654,0.9)</f>
        <v>109.44399999999986</v>
      </c>
      <c r="AM654" s="5">
        <f t="shared" si="986"/>
        <v>154.02999999999975</v>
      </c>
      <c r="AN654" s="5">
        <f t="shared" si="1001"/>
        <v>195.03299999999999</v>
      </c>
      <c r="AO654" s="5">
        <f t="shared" si="1002"/>
        <v>0</v>
      </c>
      <c r="AP654" s="5">
        <f t="shared" si="917"/>
        <v>5</v>
      </c>
      <c r="AQ654" s="5">
        <f t="shared" si="935"/>
        <v>5.0999999999999996</v>
      </c>
      <c r="AR654" s="5"/>
      <c r="AS654" s="5">
        <f t="shared" si="979"/>
        <v>154.85999999999967</v>
      </c>
      <c r="AT654" s="5">
        <f t="shared" si="1001"/>
        <v>195.15399999999994</v>
      </c>
      <c r="AU654" s="5">
        <f t="shared" si="987"/>
        <v>106.82999999999993</v>
      </c>
      <c r="AV654" s="5">
        <f t="shared" si="990"/>
        <v>0.82999999999992724</v>
      </c>
      <c r="AW654" s="5">
        <f t="shared" si="988"/>
        <v>5</v>
      </c>
      <c r="AZ654" s="4">
        <f t="shared" si="925"/>
        <v>0.24977637950710962</v>
      </c>
      <c r="BA654" s="5">
        <f t="shared" si="931"/>
        <v>0</v>
      </c>
      <c r="BB654" s="4">
        <f t="shared" si="926"/>
        <v>0</v>
      </c>
      <c r="BD654" s="5">
        <v>16.250000000000909</v>
      </c>
      <c r="BE654" s="4">
        <v>1</v>
      </c>
      <c r="BJ654" s="5">
        <v>195.71000000000004</v>
      </c>
      <c r="BK654" s="5">
        <v>4.25</v>
      </c>
      <c r="BL654" s="5">
        <v>10.850000000000364</v>
      </c>
      <c r="BM654" s="5">
        <v>2</v>
      </c>
      <c r="BR654">
        <v>-96</v>
      </c>
      <c r="BS654">
        <v>-109</v>
      </c>
    </row>
    <row r="655" spans="1:71">
      <c r="A655" s="7">
        <v>37470</v>
      </c>
      <c r="B655" s="6">
        <v>3601.71</v>
      </c>
      <c r="C655" s="6">
        <v>3624.23</v>
      </c>
      <c r="D655" s="6">
        <v>3496.49</v>
      </c>
      <c r="E655" s="6">
        <v>3532.49</v>
      </c>
      <c r="F655" s="6">
        <v>3257.66</v>
      </c>
      <c r="G655" s="6">
        <v>3279.22</v>
      </c>
      <c r="H655" s="6">
        <v>3200.04</v>
      </c>
      <c r="I655" s="6">
        <v>3245.37</v>
      </c>
      <c r="J655" s="9">
        <f t="shared" si="972"/>
        <v>127.74000000000024</v>
      </c>
      <c r="K655" s="9">
        <f t="shared" si="999"/>
        <v>232.66833333333332</v>
      </c>
      <c r="L655" s="9">
        <f t="shared" si="976"/>
        <v>79.179999999999836</v>
      </c>
      <c r="M655" s="9">
        <f t="shared" ref="M655" si="1006">AVERAGE(L644:L655)</f>
        <v>171.36333333333334</v>
      </c>
      <c r="N655" s="6" t="s">
        <v>37</v>
      </c>
      <c r="O655" s="9">
        <f t="shared" si="978"/>
        <v>287.11999999999989</v>
      </c>
      <c r="P655" s="4">
        <f t="shared" si="919"/>
        <v>1.1011057714739529E-2</v>
      </c>
      <c r="Q655" s="5">
        <f t="shared" si="920"/>
        <v>214.33000000000038</v>
      </c>
      <c r="R655" s="5">
        <f t="shared" si="921"/>
        <v>338.34249999999986</v>
      </c>
      <c r="S655" s="4">
        <f t="shared" si="922"/>
        <v>1.1011057714739529E-2</v>
      </c>
      <c r="T655" s="4">
        <f t="shared" si="923"/>
        <v>7.2792325961572035E-3</v>
      </c>
      <c r="U655" s="5">
        <f t="shared" si="915"/>
        <v>380.13199999999995</v>
      </c>
      <c r="V655" s="5">
        <f t="shared" si="916"/>
        <v>-93.012000000000057</v>
      </c>
      <c r="X655" s="5">
        <f t="shared" si="974"/>
        <v>-69.220000000000255</v>
      </c>
      <c r="Y655" s="5">
        <f t="shared" si="975"/>
        <v>-12.289999999999964</v>
      </c>
      <c r="AA655" s="5">
        <f t="shared" si="993"/>
        <v>0</v>
      </c>
      <c r="AB655" s="5">
        <f t="shared" si="994"/>
        <v>1</v>
      </c>
      <c r="AC655" s="5">
        <f t="shared" si="995"/>
        <v>1</v>
      </c>
      <c r="AF655" s="5">
        <f t="shared" si="981"/>
        <v>22.519999999999982</v>
      </c>
      <c r="AG655" s="5">
        <f t="shared" si="982"/>
        <v>17.7800000000002</v>
      </c>
      <c r="AH655" s="5">
        <f t="shared" si="983"/>
        <v>105.22000000000025</v>
      </c>
      <c r="AI655" s="5">
        <f t="shared" si="984"/>
        <v>109.96000000000004</v>
      </c>
      <c r="AJ655" s="5"/>
      <c r="AK655" s="5">
        <f t="shared" si="985"/>
        <v>22.519999999999982</v>
      </c>
      <c r="AL655" s="5">
        <f t="shared" si="1005"/>
        <v>109.44399999999986</v>
      </c>
      <c r="AM655" s="5">
        <f t="shared" si="986"/>
        <v>105.22000000000025</v>
      </c>
      <c r="AN655" s="5">
        <f t="shared" si="1001"/>
        <v>183.84300000000002</v>
      </c>
      <c r="AO655" s="5">
        <f t="shared" si="1002"/>
        <v>0</v>
      </c>
      <c r="AP655" s="5">
        <f t="shared" si="917"/>
        <v>4</v>
      </c>
      <c r="AQ655" s="5">
        <f t="shared" si="935"/>
        <v>5.0999999999999996</v>
      </c>
      <c r="AR655" s="5"/>
      <c r="AS655" s="5">
        <f t="shared" si="979"/>
        <v>109.96000000000004</v>
      </c>
      <c r="AT655" s="5">
        <f t="shared" si="1001"/>
        <v>183.65899999999996</v>
      </c>
      <c r="AU655" s="5">
        <f t="shared" si="987"/>
        <v>17.7800000000002</v>
      </c>
      <c r="AV655" s="5">
        <f t="shared" si="990"/>
        <v>4.7399999999997817</v>
      </c>
      <c r="AW655" s="5">
        <f t="shared" si="988"/>
        <v>6</v>
      </c>
      <c r="AZ655" s="4">
        <f t="shared" si="925"/>
        <v>7.2792325961572035E-3</v>
      </c>
      <c r="BA655" s="5">
        <f t="shared" si="931"/>
        <v>0</v>
      </c>
      <c r="BB655" s="4">
        <f t="shared" si="926"/>
        <v>0.24977637950710962</v>
      </c>
      <c r="BD655" s="5">
        <v>16.319999999999709</v>
      </c>
      <c r="BE655" s="4">
        <v>1</v>
      </c>
      <c r="BJ655" s="5">
        <v>54.530000000000655</v>
      </c>
      <c r="BK655" s="5">
        <v>24.679999999999382</v>
      </c>
      <c r="BL655" s="5">
        <v>24.420000000000073</v>
      </c>
      <c r="BM655" s="5">
        <v>2</v>
      </c>
      <c r="BR655">
        <v>-93</v>
      </c>
      <c r="BS655">
        <v>12</v>
      </c>
    </row>
    <row r="656" spans="1:71">
      <c r="A656" s="7">
        <v>37473</v>
      </c>
      <c r="B656" s="6">
        <v>3533.3</v>
      </c>
      <c r="C656" s="6">
        <v>3536.05</v>
      </c>
      <c r="D656" s="6">
        <v>3327.96</v>
      </c>
      <c r="E656" s="6">
        <v>3332.65</v>
      </c>
      <c r="F656" s="6">
        <v>3281.69</v>
      </c>
      <c r="G656" s="6">
        <v>3281.69</v>
      </c>
      <c r="H656" s="6">
        <v>3115.38</v>
      </c>
      <c r="I656" s="6">
        <v>3115.38</v>
      </c>
      <c r="J656" s="9">
        <f t="shared" si="972"/>
        <v>208.09000000000015</v>
      </c>
      <c r="K656" s="9">
        <f t="shared" si="999"/>
        <v>239.96416666666667</v>
      </c>
      <c r="L656" s="9">
        <f t="shared" si="976"/>
        <v>166.30999999999995</v>
      </c>
      <c r="M656" s="9">
        <f t="shared" ref="M656" si="1007">AVERAGE(L645:L656)</f>
        <v>174.30916666666667</v>
      </c>
      <c r="N656" s="6" t="s">
        <v>36</v>
      </c>
      <c r="O656" s="9">
        <f t="shared" si="978"/>
        <v>217.26999999999998</v>
      </c>
      <c r="P656" s="4">
        <f t="shared" si="919"/>
        <v>0</v>
      </c>
      <c r="Q656" s="5">
        <f t="shared" si="920"/>
        <v>281.82000000000016</v>
      </c>
      <c r="R656" s="5">
        <f t="shared" si="921"/>
        <v>287.72500000000002</v>
      </c>
      <c r="S656" s="4">
        <f t="shared" si="922"/>
        <v>0</v>
      </c>
      <c r="T656" s="4">
        <f t="shared" si="923"/>
        <v>0</v>
      </c>
      <c r="U656" s="5">
        <f t="shared" si="915"/>
        <v>330.79599999999994</v>
      </c>
      <c r="V656" s="5">
        <f t="shared" si="916"/>
        <v>-113.52599999999995</v>
      </c>
      <c r="X656" s="5">
        <f t="shared" si="974"/>
        <v>-200.65000000000009</v>
      </c>
      <c r="Y656" s="5">
        <f t="shared" si="975"/>
        <v>-166.30999999999995</v>
      </c>
      <c r="AA656" s="5">
        <f t="shared" si="993"/>
        <v>0</v>
      </c>
      <c r="AB656" s="5">
        <f t="shared" si="994"/>
        <v>1</v>
      </c>
      <c r="AC656" s="5">
        <f t="shared" si="995"/>
        <v>1</v>
      </c>
      <c r="AF656" s="5">
        <f t="shared" si="981"/>
        <v>2.75</v>
      </c>
      <c r="AG656" s="5">
        <f t="shared" si="982"/>
        <v>3.5600000000004002</v>
      </c>
      <c r="AH656" s="5">
        <f t="shared" si="983"/>
        <v>205.34000000000015</v>
      </c>
      <c r="AI656" s="5">
        <f t="shared" si="984"/>
        <v>204.52999999999975</v>
      </c>
      <c r="AJ656" s="5"/>
      <c r="AK656" s="5">
        <f t="shared" si="985"/>
        <v>2.75</v>
      </c>
      <c r="AL656" s="5">
        <f t="shared" si="1005"/>
        <v>109.44399999999986</v>
      </c>
      <c r="AM656" s="5">
        <f t="shared" si="986"/>
        <v>205.34000000000015</v>
      </c>
      <c r="AN656" s="5">
        <f t="shared" si="1001"/>
        <v>179.41700000000006</v>
      </c>
      <c r="AO656" s="5">
        <f t="shared" si="1002"/>
        <v>1</v>
      </c>
      <c r="AP656" s="5">
        <f t="shared" si="917"/>
        <v>4</v>
      </c>
      <c r="AQ656" s="5">
        <f t="shared" si="935"/>
        <v>5</v>
      </c>
      <c r="AR656" s="5"/>
      <c r="AS656" s="5">
        <f t="shared" si="979"/>
        <v>204.52999999999975</v>
      </c>
      <c r="AT656" s="5">
        <f t="shared" si="1001"/>
        <v>178.77499999999995</v>
      </c>
      <c r="AU656" s="5">
        <f t="shared" si="987"/>
        <v>3.5600000000004002</v>
      </c>
      <c r="AV656" s="5">
        <f t="shared" si="990"/>
        <v>-0.81000000000040018</v>
      </c>
      <c r="AW656" s="5">
        <f t="shared" si="988"/>
        <v>2</v>
      </c>
      <c r="AZ656" s="4">
        <f t="shared" si="925"/>
        <v>0</v>
      </c>
      <c r="BA656" s="5">
        <f t="shared" si="931"/>
        <v>0</v>
      </c>
      <c r="BB656" s="4">
        <f t="shared" si="926"/>
        <v>7.2792325961572035E-3</v>
      </c>
      <c r="BD656" s="5">
        <v>16.420000000000073</v>
      </c>
      <c r="BE656" s="4">
        <v>1</v>
      </c>
      <c r="BJ656" s="5">
        <v>36.269999999999527</v>
      </c>
      <c r="BK656" s="5">
        <v>25.350000000000364</v>
      </c>
      <c r="BL656" s="5">
        <v>2.430000000000291</v>
      </c>
      <c r="BM656" s="5">
        <v>2</v>
      </c>
      <c r="BR656">
        <v>205</v>
      </c>
      <c r="BS656">
        <v>-105</v>
      </c>
    </row>
    <row r="657" spans="1:71">
      <c r="A657" s="7">
        <v>37474</v>
      </c>
      <c r="B657" s="6">
        <v>3319.77</v>
      </c>
      <c r="C657" s="6">
        <v>3601.57</v>
      </c>
      <c r="D657" s="6">
        <v>3235.38</v>
      </c>
      <c r="E657" s="6">
        <v>3568.64</v>
      </c>
      <c r="F657" s="6">
        <v>3072.04</v>
      </c>
      <c r="G657" s="6">
        <v>3288.97</v>
      </c>
      <c r="H657" s="6">
        <v>3013.8</v>
      </c>
      <c r="I657" s="6">
        <v>3284.79</v>
      </c>
      <c r="J657" s="9">
        <f t="shared" si="972"/>
        <v>366.19000000000005</v>
      </c>
      <c r="K657" s="9">
        <f t="shared" si="999"/>
        <v>251.73750000000004</v>
      </c>
      <c r="L657" s="9">
        <f t="shared" si="976"/>
        <v>275.16999999999962</v>
      </c>
      <c r="M657" s="9">
        <f t="shared" ref="M657" si="1008">AVERAGE(L646:L657)</f>
        <v>181.04583333333332</v>
      </c>
      <c r="N657" s="6" t="s">
        <v>36</v>
      </c>
      <c r="O657" s="9">
        <f t="shared" si="978"/>
        <v>283.84999999999991</v>
      </c>
      <c r="P657" s="4">
        <f t="shared" si="919"/>
        <v>0.44844076244359143</v>
      </c>
      <c r="Q657" s="5">
        <f t="shared" si="920"/>
        <v>148.4699999999998</v>
      </c>
      <c r="R657" s="5">
        <f t="shared" si="921"/>
        <v>254.38749999999993</v>
      </c>
      <c r="S657" s="4">
        <f t="shared" si="922"/>
        <v>0.23625008870910472</v>
      </c>
      <c r="T657" s="4">
        <f t="shared" si="923"/>
        <v>0.23625008870910472</v>
      </c>
      <c r="U657" s="5">
        <f t="shared" si="915"/>
        <v>287.74799999999988</v>
      </c>
      <c r="V657" s="5">
        <f t="shared" si="916"/>
        <v>-3.8979999999999677</v>
      </c>
      <c r="X657" s="5">
        <f t="shared" si="974"/>
        <v>248.86999999999989</v>
      </c>
      <c r="Y657" s="5">
        <f t="shared" si="975"/>
        <v>212.75</v>
      </c>
      <c r="AA657" s="5">
        <f t="shared" si="993"/>
        <v>1</v>
      </c>
      <c r="AB657" s="5">
        <f t="shared" si="994"/>
        <v>0</v>
      </c>
      <c r="AC657" s="5">
        <f t="shared" si="995"/>
        <v>1</v>
      </c>
      <c r="AF657" s="5">
        <f t="shared" si="981"/>
        <v>281.80000000000018</v>
      </c>
      <c r="AG657" s="5">
        <f t="shared" si="982"/>
        <v>268.92000000000007</v>
      </c>
      <c r="AH657" s="5">
        <f t="shared" si="983"/>
        <v>84.389999999999873</v>
      </c>
      <c r="AI657" s="5">
        <f t="shared" si="984"/>
        <v>97.269999999999982</v>
      </c>
      <c r="AJ657" s="5"/>
      <c r="AK657" s="5">
        <f t="shared" si="985"/>
        <v>84.389999999999873</v>
      </c>
      <c r="AL657" s="5">
        <f t="shared" si="1005"/>
        <v>109.44399999999986</v>
      </c>
      <c r="AM657" s="5">
        <f t="shared" si="986"/>
        <v>281.80000000000018</v>
      </c>
      <c r="AN657" s="5">
        <f t="shared" si="1001"/>
        <v>187.71300000000005</v>
      </c>
      <c r="AO657" s="5">
        <f t="shared" si="1002"/>
        <v>1</v>
      </c>
      <c r="AP657" s="5">
        <f t="shared" si="917"/>
        <v>4</v>
      </c>
      <c r="AQ657" s="5">
        <f t="shared" si="935"/>
        <v>4.8</v>
      </c>
      <c r="AR657" s="5"/>
      <c r="AS657" s="5">
        <f t="shared" si="979"/>
        <v>268.92000000000007</v>
      </c>
      <c r="AT657" s="5">
        <f t="shared" si="1001"/>
        <v>187.76999999999998</v>
      </c>
      <c r="AU657" s="5">
        <f t="shared" si="987"/>
        <v>97.269999999999982</v>
      </c>
      <c r="AV657" s="5">
        <f t="shared" si="990"/>
        <v>12.880000000000109</v>
      </c>
      <c r="AW657" s="5">
        <f t="shared" si="988"/>
        <v>3</v>
      </c>
      <c r="AZ657" s="4">
        <f t="shared" si="925"/>
        <v>0.23625008870910472</v>
      </c>
      <c r="BA657" s="5">
        <f t="shared" si="931"/>
        <v>0</v>
      </c>
      <c r="BB657" s="4">
        <f t="shared" si="926"/>
        <v>0</v>
      </c>
      <c r="BD657" s="5">
        <v>16.599999999999</v>
      </c>
      <c r="BE657" s="4">
        <v>1</v>
      </c>
      <c r="BJ657" s="5">
        <v>198.65999999999985</v>
      </c>
      <c r="BK657" s="5">
        <v>-64.489999999999782</v>
      </c>
      <c r="BL657" s="5">
        <v>69.890000000000327</v>
      </c>
      <c r="BM657" s="5">
        <v>2</v>
      </c>
      <c r="BR657">
        <v>-101</v>
      </c>
      <c r="BS657">
        <v>213</v>
      </c>
    </row>
    <row r="658" spans="1:71">
      <c r="A658" s="7">
        <v>37475</v>
      </c>
      <c r="B658" s="6">
        <v>3570.11</v>
      </c>
      <c r="C658" s="6">
        <v>3632.47</v>
      </c>
      <c r="D658" s="6">
        <v>3440.57</v>
      </c>
      <c r="E658" s="6">
        <v>3465.54</v>
      </c>
      <c r="F658" s="6">
        <v>3300.52</v>
      </c>
      <c r="G658" s="6">
        <v>3374.94</v>
      </c>
      <c r="H658" s="6">
        <v>3258.02</v>
      </c>
      <c r="I658" s="6">
        <v>3270.51</v>
      </c>
      <c r="J658" s="9">
        <f t="shared" si="972"/>
        <v>191.89999999999964</v>
      </c>
      <c r="K658" s="9">
        <f t="shared" si="999"/>
        <v>246.61500000000001</v>
      </c>
      <c r="L658" s="9">
        <f t="shared" si="976"/>
        <v>116.92000000000007</v>
      </c>
      <c r="M658" s="9">
        <f t="shared" ref="M658" si="1009">AVERAGE(L647:L658)</f>
        <v>176.26</v>
      </c>
      <c r="N658" s="6" t="s">
        <v>37</v>
      </c>
      <c r="O658" s="9">
        <f t="shared" si="978"/>
        <v>195.02999999999975</v>
      </c>
      <c r="P658" s="4">
        <f t="shared" si="919"/>
        <v>0</v>
      </c>
      <c r="Q658" s="5">
        <f t="shared" si="920"/>
        <v>170.71000000000004</v>
      </c>
      <c r="R658" s="5">
        <f t="shared" si="921"/>
        <v>237.70749999999975</v>
      </c>
      <c r="S658" s="4">
        <f t="shared" si="922"/>
        <v>0</v>
      </c>
      <c r="T658" s="4">
        <f t="shared" si="923"/>
        <v>0</v>
      </c>
      <c r="U658" s="5">
        <f t="shared" si="915"/>
        <v>269.80199999999985</v>
      </c>
      <c r="V658" s="5">
        <f t="shared" si="916"/>
        <v>-74.772000000000105</v>
      </c>
      <c r="X658" s="5">
        <f t="shared" si="974"/>
        <v>-104.57000000000016</v>
      </c>
      <c r="Y658" s="5">
        <f t="shared" si="975"/>
        <v>-30.009999999999764</v>
      </c>
      <c r="AA658" s="5">
        <f t="shared" si="993"/>
        <v>0</v>
      </c>
      <c r="AB658" s="5">
        <f t="shared" si="994"/>
        <v>1</v>
      </c>
      <c r="AC658" s="5">
        <f t="shared" si="995"/>
        <v>1</v>
      </c>
      <c r="AF658" s="5">
        <f t="shared" si="981"/>
        <v>62.359999999999673</v>
      </c>
      <c r="AG658" s="5">
        <f t="shared" si="982"/>
        <v>63.829999999999927</v>
      </c>
      <c r="AH658" s="5">
        <f t="shared" si="983"/>
        <v>129.53999999999996</v>
      </c>
      <c r="AI658" s="5">
        <f t="shared" si="984"/>
        <v>128.06999999999971</v>
      </c>
      <c r="AJ658" s="5"/>
      <c r="AK658" s="5">
        <f t="shared" si="985"/>
        <v>62.359999999999673</v>
      </c>
      <c r="AL658" s="5">
        <f t="shared" si="1005"/>
        <v>95.077999999999832</v>
      </c>
      <c r="AM658" s="5">
        <f t="shared" si="986"/>
        <v>129.53999999999996</v>
      </c>
      <c r="AN658" s="5">
        <f t="shared" si="1001"/>
        <v>175.70600000000005</v>
      </c>
      <c r="AO658" s="5">
        <f t="shared" si="1002"/>
        <v>0</v>
      </c>
      <c r="AP658" s="5">
        <f t="shared" si="917"/>
        <v>3</v>
      </c>
      <c r="AQ658" s="5">
        <f t="shared" si="935"/>
        <v>4.5</v>
      </c>
      <c r="AR658" s="5"/>
      <c r="AS658" s="5">
        <f t="shared" si="979"/>
        <v>128.06999999999971</v>
      </c>
      <c r="AT658" s="5">
        <f t="shared" si="1001"/>
        <v>175.58999999999997</v>
      </c>
      <c r="AU658" s="5">
        <f t="shared" si="987"/>
        <v>63.829999999999927</v>
      </c>
      <c r="AV658" s="5">
        <f t="shared" si="990"/>
        <v>-1.4700000000002547</v>
      </c>
      <c r="AW658" s="5">
        <f t="shared" si="988"/>
        <v>4</v>
      </c>
      <c r="AZ658" s="4">
        <f t="shared" si="925"/>
        <v>0</v>
      </c>
      <c r="BA658" s="5">
        <f t="shared" si="931"/>
        <v>0</v>
      </c>
      <c r="BB658" s="4">
        <f t="shared" si="926"/>
        <v>0.23625008870910472</v>
      </c>
      <c r="BD658" s="5">
        <v>16.599999999999909</v>
      </c>
      <c r="BE658" s="4">
        <v>1</v>
      </c>
      <c r="BJ658" s="5">
        <v>70.840000000000146</v>
      </c>
      <c r="BK658" s="5">
        <v>0.72000000000025466</v>
      </c>
      <c r="BL658" s="5">
        <v>53.489999999999782</v>
      </c>
      <c r="BM658" s="5">
        <v>2</v>
      </c>
      <c r="BR658">
        <v>-99</v>
      </c>
      <c r="BS658">
        <v>30</v>
      </c>
    </row>
    <row r="659" spans="1:71">
      <c r="A659" s="7">
        <v>37476</v>
      </c>
      <c r="B659" s="6">
        <v>3473.48</v>
      </c>
      <c r="C659" s="6">
        <v>3679.26</v>
      </c>
      <c r="D659" s="6">
        <v>3473.48</v>
      </c>
      <c r="E659" s="6">
        <v>3679.26</v>
      </c>
      <c r="F659" s="6">
        <v>3331.82</v>
      </c>
      <c r="G659" s="6">
        <v>3404.17</v>
      </c>
      <c r="H659" s="6">
        <v>3312.13</v>
      </c>
      <c r="I659" s="6">
        <v>3388.45</v>
      </c>
      <c r="J659" s="9">
        <f t="shared" si="972"/>
        <v>213.72000000000025</v>
      </c>
      <c r="K659" s="9">
        <f t="shared" si="999"/>
        <v>239.58750000000001</v>
      </c>
      <c r="L659" s="9">
        <f t="shared" si="976"/>
        <v>133.65999999999985</v>
      </c>
      <c r="M659" s="9">
        <f t="shared" ref="M659" si="1010">AVERAGE(L648:L659)</f>
        <v>169.33916666666664</v>
      </c>
      <c r="N659" s="6" t="s">
        <v>36</v>
      </c>
      <c r="O659" s="9">
        <f t="shared" si="978"/>
        <v>290.8100000000004</v>
      </c>
      <c r="P659" s="4">
        <f t="shared" si="919"/>
        <v>1</v>
      </c>
      <c r="Q659" s="5">
        <f t="shared" si="920"/>
        <v>95.780000000000655</v>
      </c>
      <c r="R659" s="5">
        <f t="shared" si="921"/>
        <v>218.97499999999991</v>
      </c>
      <c r="S659" s="4">
        <f t="shared" si="922"/>
        <v>0.56106847870658216</v>
      </c>
      <c r="T659" s="4">
        <f t="shared" si="923"/>
        <v>0.31500361770703322</v>
      </c>
      <c r="U659" s="5">
        <f t="shared" si="915"/>
        <v>254.81599999999997</v>
      </c>
      <c r="V659" s="5">
        <f t="shared" si="916"/>
        <v>35.994000000000426</v>
      </c>
      <c r="X659" s="5">
        <f t="shared" si="974"/>
        <v>205.7800000000002</v>
      </c>
      <c r="Y659" s="5">
        <f t="shared" si="975"/>
        <v>56.629999999999654</v>
      </c>
      <c r="AA659" s="5">
        <f t="shared" si="993"/>
        <v>1</v>
      </c>
      <c r="AB659" s="5">
        <f t="shared" si="994"/>
        <v>0</v>
      </c>
      <c r="AC659" s="5">
        <f t="shared" si="995"/>
        <v>1</v>
      </c>
      <c r="AF659" s="5">
        <f t="shared" si="981"/>
        <v>205.7800000000002</v>
      </c>
      <c r="AG659" s="5">
        <f t="shared" si="982"/>
        <v>213.72000000000025</v>
      </c>
      <c r="AH659" s="5">
        <f t="shared" si="983"/>
        <v>0</v>
      </c>
      <c r="AI659" s="5">
        <f t="shared" si="984"/>
        <v>-7.9400000000000546</v>
      </c>
      <c r="AJ659" s="5"/>
      <c r="AK659" s="5">
        <f t="shared" si="985"/>
        <v>0</v>
      </c>
      <c r="AL659" s="5">
        <f t="shared" si="1005"/>
        <v>86.716999999999857</v>
      </c>
      <c r="AM659" s="5">
        <f t="shared" si="986"/>
        <v>205.7800000000002</v>
      </c>
      <c r="AN659" s="5">
        <f t="shared" si="1001"/>
        <v>180.27800000000008</v>
      </c>
      <c r="AO659" s="5">
        <f t="shared" si="1002"/>
        <v>1</v>
      </c>
      <c r="AP659" s="5">
        <f t="shared" si="917"/>
        <v>4</v>
      </c>
      <c r="AQ659" s="5">
        <f t="shared" si="935"/>
        <v>4.4000000000000004</v>
      </c>
      <c r="AR659" s="5"/>
      <c r="AS659" s="5">
        <f t="shared" si="979"/>
        <v>213.72000000000025</v>
      </c>
      <c r="AT659" s="5">
        <f t="shared" si="1001"/>
        <v>180.98000000000002</v>
      </c>
      <c r="AU659" s="5">
        <f t="shared" si="987"/>
        <v>-7.9400000000000546</v>
      </c>
      <c r="AV659" s="5">
        <f t="shared" si="990"/>
        <v>-7.9400000000000546</v>
      </c>
      <c r="AW659" s="5">
        <f t="shared" si="988"/>
        <v>5</v>
      </c>
      <c r="AZ659" s="4">
        <f t="shared" si="925"/>
        <v>0.31500361770703322</v>
      </c>
      <c r="BA659" s="5">
        <f t="shared" si="931"/>
        <v>0</v>
      </c>
      <c r="BB659" s="4">
        <f t="shared" si="926"/>
        <v>0</v>
      </c>
      <c r="BD659" s="5">
        <v>16.610000000000582</v>
      </c>
      <c r="BE659" s="4">
        <v>1</v>
      </c>
      <c r="BJ659" s="5">
        <v>31.890000000000327</v>
      </c>
      <c r="BK659" s="5">
        <v>2.7399999999997817</v>
      </c>
      <c r="BL659" s="5">
        <v>19.010000000000218</v>
      </c>
      <c r="BM659" s="5">
        <v>2</v>
      </c>
      <c r="BR659">
        <v>-96</v>
      </c>
      <c r="BS659">
        <v>57</v>
      </c>
    </row>
    <row r="660" spans="1:71">
      <c r="A660" s="7">
        <v>37477</v>
      </c>
      <c r="B660" s="6">
        <v>3682.74</v>
      </c>
      <c r="C660" s="6">
        <v>3760.86</v>
      </c>
      <c r="D660" s="6">
        <v>3607.53</v>
      </c>
      <c r="E660" s="6">
        <v>3760.86</v>
      </c>
      <c r="F660" s="6">
        <v>3414.07</v>
      </c>
      <c r="G660" s="6">
        <v>3449.46</v>
      </c>
      <c r="H660" s="6">
        <v>3338.82</v>
      </c>
      <c r="I660" s="6">
        <v>3447.94</v>
      </c>
      <c r="J660" s="9">
        <f t="shared" si="972"/>
        <v>153.32999999999993</v>
      </c>
      <c r="K660" s="9">
        <f t="shared" si="999"/>
        <v>221.10583333333332</v>
      </c>
      <c r="L660" s="9">
        <f t="shared" si="976"/>
        <v>110.63999999999987</v>
      </c>
      <c r="M660" s="9">
        <f t="shared" ref="M660" si="1011">AVERAGE(L649:L660)</f>
        <v>163.1333333333333</v>
      </c>
      <c r="N660" s="6" t="s">
        <v>37</v>
      </c>
      <c r="O660" s="9">
        <f t="shared" si="978"/>
        <v>312.92000000000007</v>
      </c>
      <c r="P660" s="4">
        <f t="shared" si="919"/>
        <v>1</v>
      </c>
      <c r="Q660" s="5">
        <f t="shared" si="920"/>
        <v>117.89000000000033</v>
      </c>
      <c r="R660" s="5">
        <f t="shared" si="921"/>
        <v>224.50249999999983</v>
      </c>
      <c r="S660" s="4">
        <f t="shared" si="922"/>
        <v>0.69058637455333782</v>
      </c>
      <c r="T660" s="4">
        <f t="shared" si="923"/>
        <v>0.38771952904032153</v>
      </c>
      <c r="U660" s="5">
        <f t="shared" si="915"/>
        <v>259.976</v>
      </c>
      <c r="V660" s="5">
        <f t="shared" si="916"/>
        <v>52.944000000000074</v>
      </c>
      <c r="X660" s="5">
        <f t="shared" si="974"/>
        <v>78.120000000000346</v>
      </c>
      <c r="Y660" s="5">
        <f t="shared" si="975"/>
        <v>33.869999999999891</v>
      </c>
      <c r="AA660" s="5">
        <f t="shared" si="993"/>
        <v>1</v>
      </c>
      <c r="AB660" s="5">
        <f t="shared" si="994"/>
        <v>0</v>
      </c>
      <c r="AC660" s="5">
        <f t="shared" si="995"/>
        <v>1</v>
      </c>
      <c r="AF660" s="5">
        <f t="shared" si="981"/>
        <v>78.120000000000346</v>
      </c>
      <c r="AG660" s="5">
        <f t="shared" si="982"/>
        <v>81.599999999999909</v>
      </c>
      <c r="AH660" s="5">
        <f t="shared" si="983"/>
        <v>75.209999999999582</v>
      </c>
      <c r="AI660" s="5">
        <f t="shared" si="984"/>
        <v>71.730000000000018</v>
      </c>
      <c r="AJ660" s="5"/>
      <c r="AK660" s="5">
        <f t="shared" si="985"/>
        <v>75.209999999999582</v>
      </c>
      <c r="AL660" s="5">
        <f t="shared" si="1005"/>
        <v>86.716999999999857</v>
      </c>
      <c r="AM660" s="5">
        <f t="shared" si="986"/>
        <v>78.120000000000346</v>
      </c>
      <c r="AN660" s="5">
        <f t="shared" si="1001"/>
        <v>172.29000000000011</v>
      </c>
      <c r="AO660" s="5">
        <f t="shared" si="1002"/>
        <v>0</v>
      </c>
      <c r="AP660" s="5">
        <f t="shared" si="917"/>
        <v>4</v>
      </c>
      <c r="AQ660" s="5">
        <f t="shared" si="935"/>
        <v>4.3</v>
      </c>
      <c r="AR660" s="5"/>
      <c r="AS660" s="5">
        <f t="shared" si="979"/>
        <v>81.599999999999909</v>
      </c>
      <c r="AT660" s="5">
        <f t="shared" si="1001"/>
        <v>173.923</v>
      </c>
      <c r="AU660" s="5">
        <f t="shared" si="987"/>
        <v>71.730000000000018</v>
      </c>
      <c r="AV660" s="5">
        <f t="shared" si="990"/>
        <v>-3.4799999999995634</v>
      </c>
      <c r="AW660" s="5">
        <f t="shared" si="988"/>
        <v>6</v>
      </c>
      <c r="AZ660" s="4">
        <f t="shared" si="925"/>
        <v>0.38771952904032153</v>
      </c>
      <c r="BA660" s="5">
        <f t="shared" si="931"/>
        <v>0</v>
      </c>
      <c r="BB660" s="4">
        <f t="shared" si="926"/>
        <v>0.31500361770703322</v>
      </c>
      <c r="BD660" s="5">
        <v>16.870000000000346</v>
      </c>
      <c r="BE660" s="4">
        <v>1</v>
      </c>
      <c r="BJ660" s="5">
        <v>140.91000000000076</v>
      </c>
      <c r="BK660" s="5">
        <v>-21.940000000000509</v>
      </c>
      <c r="BL660" s="5">
        <v>118.8100000000004</v>
      </c>
      <c r="BM660" s="5">
        <v>2</v>
      </c>
      <c r="BR660">
        <v>78</v>
      </c>
      <c r="BS660">
        <v>-34</v>
      </c>
    </row>
    <row r="661" spans="1:71">
      <c r="A661" s="7">
        <v>37480</v>
      </c>
      <c r="B661" s="6">
        <v>3750.26</v>
      </c>
      <c r="C661" s="6">
        <v>3750.26</v>
      </c>
      <c r="D661" s="6">
        <v>3639.46</v>
      </c>
      <c r="E661" s="6">
        <v>3647.13</v>
      </c>
      <c r="F661" s="6">
        <v>3416.68</v>
      </c>
      <c r="G661" s="6">
        <v>3435</v>
      </c>
      <c r="H661" s="6">
        <v>3341.1</v>
      </c>
      <c r="I661" s="6">
        <v>3364.44</v>
      </c>
      <c r="J661" s="9">
        <f t="shared" si="972"/>
        <v>121.40000000000009</v>
      </c>
      <c r="K661" s="9">
        <f t="shared" si="999"/>
        <v>210.07750000000001</v>
      </c>
      <c r="L661" s="9">
        <f t="shared" si="976"/>
        <v>106.84000000000015</v>
      </c>
      <c r="M661" s="9">
        <f t="shared" ref="M661" si="1012">AVERAGE(L650:L661)</f>
        <v>157.04416666666665</v>
      </c>
      <c r="N661" s="6" t="s">
        <v>37</v>
      </c>
      <c r="O661" s="9">
        <f t="shared" si="978"/>
        <v>282.69000000000005</v>
      </c>
      <c r="P661" s="4">
        <f t="shared" si="919"/>
        <v>0.74357451861905222</v>
      </c>
      <c r="Q661" s="5">
        <f t="shared" si="920"/>
        <v>117.89000000000033</v>
      </c>
      <c r="R661" s="5">
        <f t="shared" si="921"/>
        <v>224.50249999999983</v>
      </c>
      <c r="S661" s="4">
        <f t="shared" si="922"/>
        <v>0.74357451861905222</v>
      </c>
      <c r="T661" s="4">
        <f t="shared" si="923"/>
        <v>0.51350243102337467</v>
      </c>
      <c r="U661" s="5">
        <f t="shared" ref="U661:U724" si="1013">AVERAGE(O657:O661)</f>
        <v>273.06000000000006</v>
      </c>
      <c r="V661" s="5">
        <f t="shared" ref="V661:V724" si="1014">O661-U661</f>
        <v>9.6299999999999955</v>
      </c>
      <c r="X661" s="5">
        <f t="shared" si="974"/>
        <v>-103.13000000000011</v>
      </c>
      <c r="Y661" s="5">
        <f t="shared" si="975"/>
        <v>-52.239999999999782</v>
      </c>
      <c r="AA661" s="5">
        <f t="shared" si="993"/>
        <v>0</v>
      </c>
      <c r="AB661" s="5">
        <f t="shared" si="994"/>
        <v>1</v>
      </c>
      <c r="AC661" s="5">
        <f t="shared" si="995"/>
        <v>1</v>
      </c>
      <c r="AF661" s="5">
        <f t="shared" si="981"/>
        <v>0</v>
      </c>
      <c r="AG661" s="5">
        <f t="shared" si="982"/>
        <v>-10.599999999999909</v>
      </c>
      <c r="AH661" s="5">
        <f t="shared" si="983"/>
        <v>110.80000000000018</v>
      </c>
      <c r="AI661" s="5">
        <f t="shared" si="984"/>
        <v>121.40000000000009</v>
      </c>
      <c r="AJ661" s="5"/>
      <c r="AK661" s="5">
        <f t="shared" si="985"/>
        <v>0</v>
      </c>
      <c r="AL661" s="5">
        <f t="shared" si="1005"/>
        <v>86.716999999999857</v>
      </c>
      <c r="AM661" s="5">
        <f t="shared" si="986"/>
        <v>110.80000000000018</v>
      </c>
      <c r="AN661" s="5">
        <f t="shared" si="1001"/>
        <v>155.84300000000013</v>
      </c>
      <c r="AO661" s="5">
        <f t="shared" si="1002"/>
        <v>0</v>
      </c>
      <c r="AP661" s="5">
        <f t="shared" ref="AP661:AP724" si="1015">SUM(AO652:AO661)</f>
        <v>3</v>
      </c>
      <c r="AQ661" s="5">
        <f t="shared" si="935"/>
        <v>4.0999999999999996</v>
      </c>
      <c r="AR661" s="5"/>
      <c r="AS661" s="5">
        <f t="shared" si="979"/>
        <v>121.40000000000009</v>
      </c>
      <c r="AT661" s="5">
        <f t="shared" si="1001"/>
        <v>157.98499999999999</v>
      </c>
      <c r="AU661" s="5">
        <f t="shared" si="987"/>
        <v>-10.599999999999909</v>
      </c>
      <c r="AV661" s="5">
        <f t="shared" si="990"/>
        <v>10.599999999999909</v>
      </c>
      <c r="AW661" s="5">
        <f t="shared" si="988"/>
        <v>2</v>
      </c>
      <c r="AZ661" s="4">
        <f t="shared" si="925"/>
        <v>0.51350243102337467</v>
      </c>
      <c r="BA661" s="5">
        <f t="shared" si="931"/>
        <v>0</v>
      </c>
      <c r="BB661" s="4">
        <f t="shared" si="926"/>
        <v>0.38771952904032153</v>
      </c>
      <c r="BD661" s="5">
        <v>16.910000000000764</v>
      </c>
      <c r="BE661" s="4">
        <v>1</v>
      </c>
      <c r="BJ661" s="5">
        <v>119.40999999999985</v>
      </c>
      <c r="BK661" s="5">
        <v>63.380000000000109</v>
      </c>
      <c r="BL661" s="5">
        <v>76.920000000000073</v>
      </c>
      <c r="BM661" s="5">
        <v>2</v>
      </c>
      <c r="BR661">
        <v>-84</v>
      </c>
      <c r="BS661">
        <v>52</v>
      </c>
    </row>
    <row r="662" spans="1:71">
      <c r="A662" s="7">
        <v>37481</v>
      </c>
      <c r="B662" s="6">
        <v>3660.4</v>
      </c>
      <c r="C662" s="6">
        <v>3703.55</v>
      </c>
      <c r="D662" s="6">
        <v>3553.12</v>
      </c>
      <c r="E662" s="6">
        <v>3683.21</v>
      </c>
      <c r="F662" s="6">
        <v>3386.51</v>
      </c>
      <c r="G662" s="6">
        <v>3402.26</v>
      </c>
      <c r="H662" s="6">
        <v>3307.08</v>
      </c>
      <c r="I662" s="6">
        <v>3390.23</v>
      </c>
      <c r="J662" s="9">
        <f t="shared" si="972"/>
        <v>150.43000000000029</v>
      </c>
      <c r="K662" s="9">
        <f t="shared" si="999"/>
        <v>204.80500000000006</v>
      </c>
      <c r="L662" s="9">
        <f t="shared" si="976"/>
        <v>95.180000000000291</v>
      </c>
      <c r="M662" s="9">
        <f t="shared" ref="M662" si="1016">AVERAGE(L651:L662)</f>
        <v>152.80166666666665</v>
      </c>
      <c r="N662" s="6" t="s">
        <v>37</v>
      </c>
      <c r="O662" s="9">
        <f t="shared" si="978"/>
        <v>292.98</v>
      </c>
      <c r="P662" s="4">
        <f t="shared" ref="P662:P725" si="1017">(O662-MIN(O658:O662))/(MAX(O658:O662)-MIN(O658:O662))</f>
        <v>0.83085927559589445</v>
      </c>
      <c r="Q662" s="5">
        <f t="shared" ref="Q662:Q725" si="1018">MAX(O658:O662)-MIN(O658:O662)</f>
        <v>117.89000000000033</v>
      </c>
      <c r="R662" s="5">
        <f t="shared" ref="R662:R725" si="1019">MIN(O658:O662) +((MAX(O658:O662)-MIN(O658:O662))*$R$2)</f>
        <v>224.50249999999983</v>
      </c>
      <c r="S662" s="4">
        <f t="shared" ref="S662:S725" si="1020">(O662-MIN(O656:O662))/(MAX(O656:O662)-MIN(O656:O662))</f>
        <v>0.83085927559589445</v>
      </c>
      <c r="T662" s="4">
        <f t="shared" ref="T662:T725" si="1021">(O662-MIN(O654:O662))/(MAX(O654:O662)-MIN(O654:O662))</f>
        <v>0.57378009489778137</v>
      </c>
      <c r="U662" s="5">
        <f t="shared" si="1013"/>
        <v>274.88600000000008</v>
      </c>
      <c r="V662" s="5">
        <f t="shared" si="1014"/>
        <v>18.093999999999937</v>
      </c>
      <c r="X662" s="5">
        <f t="shared" si="974"/>
        <v>22.809999999999945</v>
      </c>
      <c r="Y662" s="5">
        <f t="shared" si="975"/>
        <v>3.7199999999997999</v>
      </c>
      <c r="AA662" s="5">
        <f t="shared" si="993"/>
        <v>1</v>
      </c>
      <c r="AB662" s="5">
        <f t="shared" si="994"/>
        <v>0</v>
      </c>
      <c r="AC662" s="5">
        <f t="shared" si="995"/>
        <v>1</v>
      </c>
      <c r="AF662" s="5">
        <f t="shared" si="981"/>
        <v>43.150000000000091</v>
      </c>
      <c r="AG662" s="5">
        <f t="shared" si="982"/>
        <v>56.420000000000073</v>
      </c>
      <c r="AH662" s="5">
        <f t="shared" si="983"/>
        <v>107.2800000000002</v>
      </c>
      <c r="AI662" s="5">
        <f t="shared" si="984"/>
        <v>94.010000000000218</v>
      </c>
      <c r="AJ662" s="5"/>
      <c r="AK662" s="5">
        <f t="shared" si="985"/>
        <v>43.150000000000091</v>
      </c>
      <c r="AL662" s="5">
        <f t="shared" si="1005"/>
        <v>86.716999999999857</v>
      </c>
      <c r="AM662" s="5">
        <f t="shared" si="986"/>
        <v>107.2800000000002</v>
      </c>
      <c r="AN662" s="5">
        <f t="shared" si="1001"/>
        <v>155.45700000000016</v>
      </c>
      <c r="AO662" s="5">
        <f t="shared" si="1002"/>
        <v>0</v>
      </c>
      <c r="AP662" s="5">
        <f t="shared" si="1015"/>
        <v>3</v>
      </c>
      <c r="AQ662" s="5">
        <f t="shared" si="935"/>
        <v>3.9</v>
      </c>
      <c r="AR662" s="5"/>
      <c r="AS662" s="5">
        <f t="shared" si="979"/>
        <v>94.010000000000218</v>
      </c>
      <c r="AT662" s="5">
        <f t="shared" si="1001"/>
        <v>155.58699999999999</v>
      </c>
      <c r="AU662" s="5">
        <f t="shared" si="987"/>
        <v>56.420000000000073</v>
      </c>
      <c r="AV662" s="5">
        <f t="shared" si="990"/>
        <v>-13.269999999999982</v>
      </c>
      <c r="AW662" s="5">
        <f t="shared" si="988"/>
        <v>3</v>
      </c>
      <c r="AZ662" s="4">
        <f t="shared" si="925"/>
        <v>0.57378009489778137</v>
      </c>
      <c r="BA662" s="5">
        <f t="shared" si="931"/>
        <v>0</v>
      </c>
      <c r="BB662" s="4">
        <f t="shared" si="926"/>
        <v>0.51350243102337467</v>
      </c>
      <c r="BD662" s="5">
        <v>16.920000000000073</v>
      </c>
      <c r="BE662" s="4">
        <v>1</v>
      </c>
      <c r="BJ662" s="5">
        <v>39.720000000000255</v>
      </c>
      <c r="BK662" s="5">
        <v>13.1899999999996</v>
      </c>
      <c r="BL662" s="5">
        <v>10.289999999999964</v>
      </c>
      <c r="BM662" s="5">
        <v>2</v>
      </c>
      <c r="BR662">
        <v>-82</v>
      </c>
      <c r="BS662">
        <v>-4</v>
      </c>
    </row>
    <row r="663" spans="1:71">
      <c r="A663" s="7">
        <v>37482</v>
      </c>
      <c r="B663" s="6">
        <v>3677.54</v>
      </c>
      <c r="C663" s="6">
        <v>3677.54</v>
      </c>
      <c r="D663" s="6">
        <v>3542.06</v>
      </c>
      <c r="E663" s="6">
        <v>3589.92</v>
      </c>
      <c r="F663" s="6">
        <v>3305.32</v>
      </c>
      <c r="G663" s="6">
        <v>3338.01</v>
      </c>
      <c r="H663" s="6">
        <v>3240.81</v>
      </c>
      <c r="I663" s="6">
        <v>3240.81</v>
      </c>
      <c r="J663" s="9">
        <f t="shared" si="972"/>
        <v>141.15000000000009</v>
      </c>
      <c r="K663" s="9">
        <f t="shared" si="999"/>
        <v>193.16916666666671</v>
      </c>
      <c r="L663" s="9">
        <f t="shared" si="976"/>
        <v>149.42000000000007</v>
      </c>
      <c r="M663" s="9">
        <f t="shared" ref="M663" si="1022">AVERAGE(L652:L663)</f>
        <v>146.64750000000001</v>
      </c>
      <c r="N663" s="6" t="s">
        <v>37</v>
      </c>
      <c r="O663" s="9">
        <f t="shared" si="978"/>
        <v>349.11000000000013</v>
      </c>
      <c r="P663" s="4">
        <f t="shared" si="1017"/>
        <v>1</v>
      </c>
      <c r="Q663" s="5">
        <f t="shared" si="1018"/>
        <v>66.420000000000073</v>
      </c>
      <c r="R663" s="5">
        <f t="shared" si="1019"/>
        <v>299.29500000000007</v>
      </c>
      <c r="S663" s="4">
        <f t="shared" si="1020"/>
        <v>1</v>
      </c>
      <c r="T663" s="4">
        <f t="shared" si="1021"/>
        <v>1</v>
      </c>
      <c r="U663" s="5">
        <f t="shared" si="1013"/>
        <v>305.70200000000011</v>
      </c>
      <c r="V663" s="5">
        <f t="shared" si="1014"/>
        <v>43.408000000000015</v>
      </c>
      <c r="X663" s="5">
        <f t="shared" si="974"/>
        <v>-87.619999999999891</v>
      </c>
      <c r="Y663" s="5">
        <f t="shared" si="975"/>
        <v>-64.510000000000218</v>
      </c>
      <c r="AA663" s="5">
        <f t="shared" si="993"/>
        <v>0</v>
      </c>
      <c r="AB663" s="5">
        <f t="shared" si="994"/>
        <v>1</v>
      </c>
      <c r="AC663" s="5">
        <f t="shared" si="995"/>
        <v>1</v>
      </c>
      <c r="AF663" s="5">
        <f t="shared" si="981"/>
        <v>0</v>
      </c>
      <c r="AG663" s="5">
        <f t="shared" si="982"/>
        <v>-5.6700000000000728</v>
      </c>
      <c r="AH663" s="5">
        <f t="shared" si="983"/>
        <v>135.48000000000002</v>
      </c>
      <c r="AI663" s="5">
        <f t="shared" si="984"/>
        <v>141.15000000000009</v>
      </c>
      <c r="AJ663" s="5"/>
      <c r="AK663" s="5">
        <f t="shared" si="985"/>
        <v>0</v>
      </c>
      <c r="AL663" s="5">
        <f t="shared" si="1005"/>
        <v>86.716999999999857</v>
      </c>
      <c r="AM663" s="5">
        <f t="shared" si="986"/>
        <v>135.48000000000002</v>
      </c>
      <c r="AN663" s="5">
        <f t="shared" si="1001"/>
        <v>151.33900000000011</v>
      </c>
      <c r="AO663" s="5">
        <f t="shared" si="1002"/>
        <v>0</v>
      </c>
      <c r="AP663" s="5">
        <f t="shared" si="1015"/>
        <v>3</v>
      </c>
      <c r="AQ663" s="5">
        <f t="shared" si="935"/>
        <v>3.7</v>
      </c>
      <c r="AR663" s="5"/>
      <c r="AS663" s="5">
        <f t="shared" si="979"/>
        <v>141.15000000000009</v>
      </c>
      <c r="AT663" s="5">
        <f t="shared" si="1001"/>
        <v>151.82199999999997</v>
      </c>
      <c r="AU663" s="5">
        <f t="shared" si="987"/>
        <v>-5.6700000000000728</v>
      </c>
      <c r="AV663" s="5">
        <f t="shared" si="990"/>
        <v>5.6700000000000728</v>
      </c>
      <c r="AW663" s="5">
        <f t="shared" si="988"/>
        <v>4</v>
      </c>
      <c r="AZ663" s="4">
        <f t="shared" ref="AZ663:AZ726" si="1023">T663</f>
        <v>1</v>
      </c>
      <c r="BA663" s="5">
        <f t="shared" si="931"/>
        <v>0</v>
      </c>
      <c r="BB663" s="4">
        <f t="shared" ref="BB663:BB726" si="1024">AZ662</f>
        <v>0.57378009489778137</v>
      </c>
      <c r="BD663" s="5">
        <v>16.960000000000036</v>
      </c>
      <c r="BE663" s="4">
        <v>1</v>
      </c>
      <c r="BJ663" s="5">
        <v>93.190000000000509</v>
      </c>
      <c r="BK663" s="5">
        <v>28.339999999999236</v>
      </c>
      <c r="BL663" s="5">
        <v>4.2300000000004729</v>
      </c>
      <c r="BM663" s="5">
        <v>2</v>
      </c>
      <c r="BR663">
        <v>-77</v>
      </c>
      <c r="BS663">
        <v>65</v>
      </c>
    </row>
    <row r="664" spans="1:71">
      <c r="A664" s="7">
        <v>37483</v>
      </c>
      <c r="B664" s="6">
        <v>3591.48</v>
      </c>
      <c r="C664" s="6">
        <v>3722.93</v>
      </c>
      <c r="D664" s="6">
        <v>3591.48</v>
      </c>
      <c r="E664" s="6">
        <v>3665.74</v>
      </c>
      <c r="F664" s="6">
        <v>3341.36</v>
      </c>
      <c r="G664" s="6">
        <v>3392.87</v>
      </c>
      <c r="H664" s="6">
        <v>3314.16</v>
      </c>
      <c r="I664" s="6">
        <v>3375.01</v>
      </c>
      <c r="J664" s="9">
        <f t="shared" si="972"/>
        <v>133.00999999999976</v>
      </c>
      <c r="K664" s="9">
        <f t="shared" si="999"/>
        <v>192.82416666666668</v>
      </c>
      <c r="L664" s="9">
        <f t="shared" si="976"/>
        <v>152.05999999999995</v>
      </c>
      <c r="M664" s="9">
        <f t="shared" ref="M664" si="1025">AVERAGE(L653:L664)</f>
        <v>150.83749999999998</v>
      </c>
      <c r="N664" s="6" t="s">
        <v>37</v>
      </c>
      <c r="O664" s="9">
        <f t="shared" si="978"/>
        <v>290.72999999999956</v>
      </c>
      <c r="P664" s="4">
        <f t="shared" si="1017"/>
        <v>0.1210478771454306</v>
      </c>
      <c r="Q664" s="5">
        <f t="shared" si="1018"/>
        <v>66.420000000000073</v>
      </c>
      <c r="R664" s="5">
        <f t="shared" si="1019"/>
        <v>299.29500000000007</v>
      </c>
      <c r="S664" s="4">
        <f t="shared" si="1020"/>
        <v>0.62110591900311252</v>
      </c>
      <c r="T664" s="4">
        <f t="shared" si="1021"/>
        <v>0.62110591900311252</v>
      </c>
      <c r="U664" s="5">
        <f t="shared" si="1013"/>
        <v>305.68599999999998</v>
      </c>
      <c r="V664" s="5">
        <f t="shared" si="1014"/>
        <v>-14.956000000000415</v>
      </c>
      <c r="X664" s="5">
        <f t="shared" si="974"/>
        <v>74.259999999999764</v>
      </c>
      <c r="Y664" s="5">
        <f t="shared" si="975"/>
        <v>33.650000000000091</v>
      </c>
      <c r="AA664" s="5">
        <f t="shared" si="993"/>
        <v>1</v>
      </c>
      <c r="AB664" s="5">
        <f t="shared" si="994"/>
        <v>0</v>
      </c>
      <c r="AC664" s="5">
        <f t="shared" si="995"/>
        <v>1</v>
      </c>
      <c r="AF664" s="5">
        <f t="shared" si="981"/>
        <v>131.44999999999982</v>
      </c>
      <c r="AG664" s="5">
        <f t="shared" si="982"/>
        <v>133.00999999999976</v>
      </c>
      <c r="AH664" s="5">
        <f t="shared" si="983"/>
        <v>0</v>
      </c>
      <c r="AI664" s="5">
        <f t="shared" si="984"/>
        <v>-1.5599999999999454</v>
      </c>
      <c r="AJ664" s="5"/>
      <c r="AK664" s="5">
        <f t="shared" si="985"/>
        <v>0</v>
      </c>
      <c r="AL664" s="5">
        <f t="shared" si="1005"/>
        <v>76.127999999999602</v>
      </c>
      <c r="AM664" s="5">
        <f t="shared" si="986"/>
        <v>131.44999999999982</v>
      </c>
      <c r="AN664" s="5">
        <f t="shared" si="1001"/>
        <v>149.08100000000013</v>
      </c>
      <c r="AO664" s="5">
        <f t="shared" si="1002"/>
        <v>0</v>
      </c>
      <c r="AP664" s="5">
        <f t="shared" si="1015"/>
        <v>3</v>
      </c>
      <c r="AQ664" s="5">
        <f t="shared" si="935"/>
        <v>3.5</v>
      </c>
      <c r="AR664" s="5"/>
      <c r="AS664" s="5">
        <f t="shared" si="979"/>
        <v>133.00999999999976</v>
      </c>
      <c r="AT664" s="5">
        <f t="shared" si="1001"/>
        <v>149.637</v>
      </c>
      <c r="AU664" s="5">
        <f t="shared" si="987"/>
        <v>-1.5599999999999454</v>
      </c>
      <c r="AV664" s="5">
        <f t="shared" si="990"/>
        <v>-1.5599999999999454</v>
      </c>
      <c r="AW664" s="5">
        <f t="shared" si="988"/>
        <v>5</v>
      </c>
      <c r="AZ664" s="4">
        <f t="shared" si="1023"/>
        <v>0.62110591900311252</v>
      </c>
      <c r="BA664" s="5">
        <f t="shared" si="931"/>
        <v>-58.380000000000564</v>
      </c>
      <c r="BB664" s="4">
        <f t="shared" si="1024"/>
        <v>1</v>
      </c>
      <c r="BD664" s="5">
        <v>16.970000000000255</v>
      </c>
      <c r="BE664" s="4">
        <v>1</v>
      </c>
      <c r="BJ664" s="5">
        <v>78.260000000000218</v>
      </c>
      <c r="BK664" s="5">
        <v>22.4399999999996</v>
      </c>
      <c r="BL664" s="5">
        <v>56.100000000000364</v>
      </c>
      <c r="BM664" s="5">
        <v>2</v>
      </c>
      <c r="BR664">
        <v>74</v>
      </c>
      <c r="BS664">
        <v>-34</v>
      </c>
    </row>
    <row r="665" spans="1:71">
      <c r="A665" s="7">
        <v>37484</v>
      </c>
      <c r="B665" s="6">
        <v>3665.67</v>
      </c>
      <c r="C665" s="6">
        <v>3703.87</v>
      </c>
      <c r="D665" s="6">
        <v>3576.01</v>
      </c>
      <c r="E665" s="6">
        <v>3684.69</v>
      </c>
      <c r="F665" s="6">
        <v>3384.4</v>
      </c>
      <c r="G665" s="6">
        <v>3402.25</v>
      </c>
      <c r="H665" s="6">
        <v>3298.91</v>
      </c>
      <c r="I665" s="6">
        <v>3374.09</v>
      </c>
      <c r="J665" s="9">
        <f t="shared" si="972"/>
        <v>127.85999999999967</v>
      </c>
      <c r="K665" s="9">
        <f t="shared" si="999"/>
        <v>183.04249999999999</v>
      </c>
      <c r="L665" s="9">
        <f t="shared" si="976"/>
        <v>103.34000000000015</v>
      </c>
      <c r="M665" s="9">
        <f t="shared" ref="M665" si="1026">AVERAGE(L654:L665)</f>
        <v>143.15333333333334</v>
      </c>
      <c r="N665" s="6" t="s">
        <v>36</v>
      </c>
      <c r="O665" s="9">
        <f t="shared" si="978"/>
        <v>310.59999999999991</v>
      </c>
      <c r="P665" s="4">
        <f t="shared" si="1017"/>
        <v>0.42020475760312892</v>
      </c>
      <c r="Q665" s="5">
        <f t="shared" si="1018"/>
        <v>66.420000000000073</v>
      </c>
      <c r="R665" s="5">
        <f t="shared" si="1019"/>
        <v>299.29500000000007</v>
      </c>
      <c r="S665" s="4">
        <f t="shared" si="1020"/>
        <v>0.42020475760312892</v>
      </c>
      <c r="T665" s="4">
        <f t="shared" si="1021"/>
        <v>0.7500649013499473</v>
      </c>
      <c r="U665" s="5">
        <f t="shared" si="1013"/>
        <v>305.22199999999992</v>
      </c>
      <c r="V665" s="5">
        <f t="shared" si="1014"/>
        <v>5.3779999999999859</v>
      </c>
      <c r="X665" s="5">
        <f t="shared" si="974"/>
        <v>19.019999999999982</v>
      </c>
      <c r="Y665" s="5">
        <f t="shared" si="975"/>
        <v>-10.309999999999945</v>
      </c>
      <c r="AA665" s="5">
        <f t="shared" si="993"/>
        <v>0</v>
      </c>
      <c r="AB665" s="5">
        <f t="shared" si="994"/>
        <v>0</v>
      </c>
      <c r="AC665" s="5">
        <f t="shared" si="995"/>
        <v>0</v>
      </c>
      <c r="AF665" s="5">
        <f t="shared" si="981"/>
        <v>38.199999999999818</v>
      </c>
      <c r="AG665" s="5">
        <f t="shared" si="982"/>
        <v>38.130000000000109</v>
      </c>
      <c r="AH665" s="5">
        <f t="shared" si="983"/>
        <v>89.659999999999854</v>
      </c>
      <c r="AI665" s="5">
        <f t="shared" si="984"/>
        <v>89.729999999999563</v>
      </c>
      <c r="AJ665" s="5"/>
      <c r="AK665" s="5">
        <f t="shared" si="985"/>
        <v>38.199999999999818</v>
      </c>
      <c r="AL665" s="5">
        <f t="shared" si="1005"/>
        <v>76.127999999999602</v>
      </c>
      <c r="AM665" s="5">
        <f t="shared" si="986"/>
        <v>89.659999999999854</v>
      </c>
      <c r="AN665" s="5">
        <f t="shared" si="1001"/>
        <v>147.52500000000009</v>
      </c>
      <c r="AO665" s="5">
        <f t="shared" si="1002"/>
        <v>0</v>
      </c>
      <c r="AP665" s="5">
        <f t="shared" si="1015"/>
        <v>3</v>
      </c>
      <c r="AQ665" s="5">
        <f t="shared" si="935"/>
        <v>3.4</v>
      </c>
      <c r="AR665" s="5"/>
      <c r="AS665" s="5">
        <f t="shared" si="979"/>
        <v>89.729999999999563</v>
      </c>
      <c r="AT665" s="5">
        <f t="shared" si="1001"/>
        <v>147.61399999999995</v>
      </c>
      <c r="AU665" s="5">
        <f t="shared" si="987"/>
        <v>38.130000000000109</v>
      </c>
      <c r="AV665" s="5">
        <f t="shared" si="990"/>
        <v>6.9999999999708962E-2</v>
      </c>
      <c r="AW665" s="5">
        <f t="shared" si="988"/>
        <v>6</v>
      </c>
      <c r="AX665" s="3">
        <v>1</v>
      </c>
      <c r="AZ665" s="4">
        <f t="shared" si="1023"/>
        <v>0.7500649013499473</v>
      </c>
      <c r="BA665" s="5">
        <f t="shared" si="931"/>
        <v>0</v>
      </c>
      <c r="BB665" s="4">
        <f t="shared" si="1024"/>
        <v>0.62110591900311252</v>
      </c>
      <c r="BD665" s="5">
        <v>17.069999999999709</v>
      </c>
      <c r="BE665" s="4">
        <v>1</v>
      </c>
      <c r="BJ665" s="5">
        <v>58.739999999999782</v>
      </c>
      <c r="BK665" s="5">
        <v>-8.4799999999995634</v>
      </c>
      <c r="BL665" s="5">
        <v>19.260000000000218</v>
      </c>
      <c r="BM665" s="5">
        <v>2</v>
      </c>
      <c r="BR665">
        <v>90</v>
      </c>
      <c r="BS665">
        <v>-10</v>
      </c>
    </row>
    <row r="666" spans="1:71">
      <c r="A666" s="7">
        <v>37487</v>
      </c>
      <c r="B666" s="6">
        <v>3681.67</v>
      </c>
      <c r="C666" s="6">
        <v>3846.72</v>
      </c>
      <c r="D666" s="6">
        <v>3628.46</v>
      </c>
      <c r="E666" s="6">
        <v>3837.67</v>
      </c>
      <c r="F666" s="6">
        <v>3344.77</v>
      </c>
      <c r="G666" s="6">
        <v>3493.01</v>
      </c>
      <c r="H666" s="6">
        <v>3344.24</v>
      </c>
      <c r="I666" s="6">
        <v>3493.01</v>
      </c>
      <c r="J666" s="9">
        <f t="shared" si="972"/>
        <v>218.25999999999976</v>
      </c>
      <c r="K666" s="9">
        <f t="shared" si="999"/>
        <v>179.42333333333332</v>
      </c>
      <c r="L666" s="9">
        <f t="shared" si="976"/>
        <v>148.77000000000044</v>
      </c>
      <c r="M666" s="9">
        <f t="shared" ref="M666" si="1027">AVERAGE(L655:L666)</f>
        <v>136.45750000000001</v>
      </c>
      <c r="N666" s="6" t="s">
        <v>37</v>
      </c>
      <c r="O666" s="9">
        <f t="shared" si="978"/>
        <v>344.65999999999985</v>
      </c>
      <c r="P666" s="4">
        <f t="shared" si="1017"/>
        <v>0.92377526550188027</v>
      </c>
      <c r="Q666" s="5">
        <f t="shared" si="1018"/>
        <v>58.380000000000564</v>
      </c>
      <c r="R666" s="5">
        <f t="shared" si="1019"/>
        <v>305.3249999999997</v>
      </c>
      <c r="S666" s="4">
        <f t="shared" si="1020"/>
        <v>0.93300210779885173</v>
      </c>
      <c r="T666" s="4">
        <f t="shared" si="1021"/>
        <v>0.97111889927310313</v>
      </c>
      <c r="U666" s="5">
        <f t="shared" si="1013"/>
        <v>317.61599999999987</v>
      </c>
      <c r="V666" s="5">
        <f t="shared" si="1014"/>
        <v>27.043999999999983</v>
      </c>
      <c r="X666" s="5">
        <f t="shared" si="974"/>
        <v>156</v>
      </c>
      <c r="Y666" s="5">
        <f t="shared" si="975"/>
        <v>148.24000000000024</v>
      </c>
      <c r="AA666" s="5">
        <f t="shared" si="993"/>
        <v>1</v>
      </c>
      <c r="AB666" s="5">
        <f t="shared" si="994"/>
        <v>0</v>
      </c>
      <c r="AC666" s="5">
        <f t="shared" si="995"/>
        <v>1</v>
      </c>
      <c r="AF666" s="5">
        <f t="shared" si="981"/>
        <v>165.04999999999973</v>
      </c>
      <c r="AG666" s="5">
        <f t="shared" si="982"/>
        <v>162.02999999999975</v>
      </c>
      <c r="AH666" s="5">
        <f t="shared" si="983"/>
        <v>53.210000000000036</v>
      </c>
      <c r="AI666" s="5">
        <f t="shared" si="984"/>
        <v>56.230000000000018</v>
      </c>
      <c r="AJ666" s="5"/>
      <c r="AK666" s="5">
        <f t="shared" si="985"/>
        <v>53.210000000000036</v>
      </c>
      <c r="AL666" s="5">
        <f t="shared" si="1005"/>
        <v>76.127999999999602</v>
      </c>
      <c r="AM666" s="5">
        <f t="shared" si="986"/>
        <v>165.04999999999973</v>
      </c>
      <c r="AN666" s="5">
        <f t="shared" si="1001"/>
        <v>143.49600000000004</v>
      </c>
      <c r="AO666" s="5">
        <f t="shared" si="1002"/>
        <v>1</v>
      </c>
      <c r="AP666" s="5">
        <f t="shared" si="1015"/>
        <v>3</v>
      </c>
      <c r="AQ666" s="5">
        <f t="shared" si="935"/>
        <v>3.3</v>
      </c>
      <c r="AR666" s="5"/>
      <c r="AS666" s="5">
        <f t="shared" si="979"/>
        <v>162.02999999999975</v>
      </c>
      <c r="AT666" s="5">
        <f t="shared" si="1001"/>
        <v>143.36399999999995</v>
      </c>
      <c r="AU666" s="5">
        <f t="shared" si="987"/>
        <v>56.230000000000018</v>
      </c>
      <c r="AV666" s="5">
        <f t="shared" si="990"/>
        <v>3.0199999999999818</v>
      </c>
      <c r="AW666" s="5">
        <f t="shared" si="988"/>
        <v>2</v>
      </c>
      <c r="AZ666" s="4">
        <f t="shared" si="1023"/>
        <v>0.97111889927310313</v>
      </c>
      <c r="BA666" s="5">
        <f t="shared" si="931"/>
        <v>0</v>
      </c>
      <c r="BB666" s="4">
        <f t="shared" si="1024"/>
        <v>0.7500649013499473</v>
      </c>
      <c r="BD666" s="5">
        <v>17.130000000000109</v>
      </c>
      <c r="BE666" s="4">
        <v>1</v>
      </c>
      <c r="BJ666" s="5">
        <v>25.850000000000364</v>
      </c>
      <c r="BK666" s="5">
        <v>19.019999999999527</v>
      </c>
      <c r="BL666" s="5">
        <v>3.069999999999709</v>
      </c>
      <c r="BM666" s="5">
        <v>2</v>
      </c>
      <c r="BR666">
        <v>156</v>
      </c>
      <c r="BS666">
        <v>-82</v>
      </c>
    </row>
    <row r="667" spans="1:71">
      <c r="A667" s="7">
        <v>37488</v>
      </c>
      <c r="B667" s="6">
        <v>3842.41</v>
      </c>
      <c r="C667" s="6">
        <v>3868.86</v>
      </c>
      <c r="D667" s="6">
        <v>3765.08</v>
      </c>
      <c r="E667" s="6">
        <v>3768.51</v>
      </c>
      <c r="F667" s="6">
        <v>3479.87</v>
      </c>
      <c r="G667" s="6">
        <v>3506.62</v>
      </c>
      <c r="H667" s="6">
        <v>3420</v>
      </c>
      <c r="I667" s="6">
        <v>3440.62</v>
      </c>
      <c r="J667" s="9">
        <f t="shared" si="972"/>
        <v>103.7800000000002</v>
      </c>
      <c r="K667" s="9">
        <f t="shared" si="999"/>
        <v>177.42666666666665</v>
      </c>
      <c r="L667" s="9">
        <f t="shared" si="976"/>
        <v>86.619999999999891</v>
      </c>
      <c r="M667" s="9">
        <f t="shared" ref="M667" si="1028">AVERAGE(L656:L667)</f>
        <v>137.07750000000001</v>
      </c>
      <c r="N667" s="6" t="s">
        <v>37</v>
      </c>
      <c r="O667" s="9">
        <f t="shared" si="978"/>
        <v>327.89000000000033</v>
      </c>
      <c r="P667" s="4">
        <f t="shared" si="1017"/>
        <v>0.63651935594382336</v>
      </c>
      <c r="Q667" s="5">
        <f t="shared" si="1018"/>
        <v>58.380000000000564</v>
      </c>
      <c r="R667" s="5">
        <f t="shared" si="1019"/>
        <v>305.3249999999997</v>
      </c>
      <c r="S667" s="4">
        <f t="shared" si="1020"/>
        <v>0.68051791629027736</v>
      </c>
      <c r="T667" s="4">
        <f t="shared" si="1021"/>
        <v>0.68051791629027736</v>
      </c>
      <c r="U667" s="5">
        <f t="shared" si="1013"/>
        <v>324.59799999999996</v>
      </c>
      <c r="V667" s="5">
        <f t="shared" si="1014"/>
        <v>3.2920000000003711</v>
      </c>
      <c r="X667" s="5">
        <f t="shared" si="974"/>
        <v>-73.899999999999636</v>
      </c>
      <c r="Y667" s="5">
        <f t="shared" si="975"/>
        <v>-39.25</v>
      </c>
      <c r="AA667" s="5">
        <f t="shared" si="993"/>
        <v>0</v>
      </c>
      <c r="AB667" s="5">
        <f t="shared" si="994"/>
        <v>1</v>
      </c>
      <c r="AC667" s="5">
        <f t="shared" si="995"/>
        <v>1</v>
      </c>
      <c r="AF667" s="5">
        <f t="shared" si="981"/>
        <v>26.450000000000273</v>
      </c>
      <c r="AG667" s="5">
        <f t="shared" si="982"/>
        <v>31.190000000000055</v>
      </c>
      <c r="AH667" s="5">
        <f t="shared" si="983"/>
        <v>77.329999999999927</v>
      </c>
      <c r="AI667" s="5">
        <f t="shared" si="984"/>
        <v>72.590000000000146</v>
      </c>
      <c r="AJ667" s="5"/>
      <c r="AK667" s="5">
        <f t="shared" si="985"/>
        <v>26.450000000000273</v>
      </c>
      <c r="AL667" s="5">
        <f t="shared" si="1005"/>
        <v>63.644999999999662</v>
      </c>
      <c r="AM667" s="5">
        <f t="shared" si="986"/>
        <v>77.329999999999927</v>
      </c>
      <c r="AN667" s="5">
        <f t="shared" si="1001"/>
        <v>123.04900000000002</v>
      </c>
      <c r="AO667" s="5">
        <f t="shared" si="1002"/>
        <v>0</v>
      </c>
      <c r="AP667" s="5">
        <f t="shared" si="1015"/>
        <v>2</v>
      </c>
      <c r="AQ667" s="5">
        <f t="shared" si="935"/>
        <v>3.1</v>
      </c>
      <c r="AR667" s="5"/>
      <c r="AS667" s="5">
        <f t="shared" si="979"/>
        <v>72.590000000000146</v>
      </c>
      <c r="AT667" s="5">
        <f t="shared" si="1001"/>
        <v>123.73099999999995</v>
      </c>
      <c r="AU667" s="5">
        <f t="shared" si="987"/>
        <v>31.190000000000055</v>
      </c>
      <c r="AV667" s="5">
        <f t="shared" si="990"/>
        <v>-4.7399999999997817</v>
      </c>
      <c r="AW667" s="5">
        <f t="shared" si="988"/>
        <v>3</v>
      </c>
      <c r="AZ667" s="4">
        <f t="shared" si="1023"/>
        <v>0.68051791629027736</v>
      </c>
      <c r="BA667" s="5">
        <f t="shared" ref="BA667:BA730" si="1029">IF(AZ666&gt;0.9,O667-O666,0)</f>
        <v>-16.769999999999527</v>
      </c>
      <c r="BB667" s="4">
        <f t="shared" si="1024"/>
        <v>0.97111889927310313</v>
      </c>
      <c r="BD667" s="5">
        <v>17.169999999999163</v>
      </c>
      <c r="BE667" s="4">
        <v>1</v>
      </c>
      <c r="BJ667" s="5">
        <v>61.440000000000509</v>
      </c>
      <c r="BK667" s="5">
        <v>15.969999999999345</v>
      </c>
      <c r="BL667" s="5">
        <v>3.3600000000005821</v>
      </c>
      <c r="BM667" s="5">
        <v>2</v>
      </c>
      <c r="BR667">
        <v>-71</v>
      </c>
      <c r="BS667">
        <v>39</v>
      </c>
    </row>
    <row r="668" spans="1:71">
      <c r="A668" s="7">
        <v>37489</v>
      </c>
      <c r="B668" s="6">
        <v>3770.75</v>
      </c>
      <c r="C668" s="6">
        <v>3903.75</v>
      </c>
      <c r="D668" s="6">
        <v>3770.75</v>
      </c>
      <c r="E668" s="6">
        <v>3868.17</v>
      </c>
      <c r="F668" s="6">
        <v>3446.8</v>
      </c>
      <c r="G668" s="6">
        <v>3543.25</v>
      </c>
      <c r="H668" s="6">
        <v>3441.29</v>
      </c>
      <c r="I668" s="6">
        <v>3485.21</v>
      </c>
      <c r="J668" s="9">
        <f t="shared" si="972"/>
        <v>135.23999999999978</v>
      </c>
      <c r="K668" s="9">
        <f t="shared" si="999"/>
        <v>171.35583333333329</v>
      </c>
      <c r="L668" s="9">
        <f t="shared" si="976"/>
        <v>102.63000000000011</v>
      </c>
      <c r="M668" s="9">
        <f t="shared" ref="M668" si="1030">AVERAGE(L657:L668)</f>
        <v>131.77083333333337</v>
      </c>
      <c r="N668" s="6" t="s">
        <v>36</v>
      </c>
      <c r="O668" s="9">
        <f t="shared" si="978"/>
        <v>382.96000000000004</v>
      </c>
      <c r="P668" s="4">
        <f t="shared" si="1017"/>
        <v>1</v>
      </c>
      <c r="Q668" s="5">
        <f t="shared" si="1018"/>
        <v>92.230000000000473</v>
      </c>
      <c r="R668" s="5">
        <f t="shared" si="1019"/>
        <v>313.78749999999968</v>
      </c>
      <c r="S668" s="4">
        <f t="shared" si="1020"/>
        <v>1</v>
      </c>
      <c r="T668" s="4">
        <f t="shared" si="1021"/>
        <v>1</v>
      </c>
      <c r="U668" s="5">
        <f t="shared" si="1013"/>
        <v>331.36799999999994</v>
      </c>
      <c r="V668" s="5">
        <f t="shared" si="1014"/>
        <v>51.592000000000098</v>
      </c>
      <c r="X668" s="5">
        <f t="shared" si="974"/>
        <v>97.420000000000073</v>
      </c>
      <c r="Y668" s="5">
        <f t="shared" si="975"/>
        <v>38.409999999999854</v>
      </c>
      <c r="AA668" s="5">
        <f t="shared" si="993"/>
        <v>1</v>
      </c>
      <c r="AB668" s="5">
        <f t="shared" si="994"/>
        <v>0</v>
      </c>
      <c r="AC668" s="5">
        <f t="shared" si="995"/>
        <v>1</v>
      </c>
      <c r="AF668" s="5">
        <f t="shared" si="981"/>
        <v>133</v>
      </c>
      <c r="AG668" s="5">
        <f t="shared" si="982"/>
        <v>135.23999999999978</v>
      </c>
      <c r="AH668" s="5">
        <f t="shared" si="983"/>
        <v>0</v>
      </c>
      <c r="AI668" s="5">
        <f t="shared" si="984"/>
        <v>-2.2399999999997817</v>
      </c>
      <c r="AJ668" s="5"/>
      <c r="AK668" s="5">
        <f t="shared" si="985"/>
        <v>0</v>
      </c>
      <c r="AL668" s="5">
        <f t="shared" si="1005"/>
        <v>55.409999999999982</v>
      </c>
      <c r="AM668" s="5">
        <f t="shared" si="986"/>
        <v>133</v>
      </c>
      <c r="AN668" s="5">
        <f t="shared" si="1001"/>
        <v>123.39500000000002</v>
      </c>
      <c r="AO668" s="5">
        <f t="shared" si="1002"/>
        <v>1</v>
      </c>
      <c r="AP668" s="5">
        <f t="shared" si="1015"/>
        <v>3</v>
      </c>
      <c r="AQ668" s="5">
        <f t="shared" si="935"/>
        <v>3.1</v>
      </c>
      <c r="AR668" s="5"/>
      <c r="AS668" s="5">
        <f t="shared" si="979"/>
        <v>135.23999999999978</v>
      </c>
      <c r="AT668" s="5">
        <f t="shared" si="1001"/>
        <v>124.44799999999995</v>
      </c>
      <c r="AU668" s="5">
        <f t="shared" si="987"/>
        <v>-2.2399999999997817</v>
      </c>
      <c r="AV668" s="5">
        <f t="shared" si="990"/>
        <v>-2.2399999999997817</v>
      </c>
      <c r="AW668" s="5">
        <f t="shared" si="988"/>
        <v>4</v>
      </c>
      <c r="AZ668" s="4">
        <f t="shared" si="1023"/>
        <v>1</v>
      </c>
      <c r="BA668" s="5">
        <f t="shared" si="1029"/>
        <v>0</v>
      </c>
      <c r="BB668" s="4">
        <f t="shared" si="1024"/>
        <v>0.68051791629027736</v>
      </c>
      <c r="BD668" s="5">
        <v>17.199999999999818</v>
      </c>
      <c r="BE668" s="4">
        <v>1</v>
      </c>
      <c r="BJ668" s="5">
        <v>58.239999999999782</v>
      </c>
      <c r="BK668" s="5">
        <v>-3.7399999999997817</v>
      </c>
      <c r="BL668" s="5">
        <v>36.969999999999345</v>
      </c>
      <c r="BM668" s="5">
        <v>2</v>
      </c>
      <c r="BR668">
        <v>-69</v>
      </c>
      <c r="BS668">
        <v>38</v>
      </c>
    </row>
    <row r="669" spans="1:71">
      <c r="A669" s="7">
        <v>37490</v>
      </c>
      <c r="B669" s="6">
        <v>3873.55</v>
      </c>
      <c r="C669" s="6">
        <v>3930.96</v>
      </c>
      <c r="D669" s="6">
        <v>3855.94</v>
      </c>
      <c r="E669" s="6">
        <v>3906.55</v>
      </c>
      <c r="F669" s="6">
        <v>3521.19</v>
      </c>
      <c r="G669" s="6">
        <v>3593.17</v>
      </c>
      <c r="H669" s="6">
        <v>3517.14</v>
      </c>
      <c r="I669" s="6">
        <v>3592.6</v>
      </c>
      <c r="J669" s="9">
        <f t="shared" si="972"/>
        <v>75.019999999999982</v>
      </c>
      <c r="K669" s="9">
        <f t="shared" si="999"/>
        <v>147.09166666666661</v>
      </c>
      <c r="L669" s="9">
        <f t="shared" si="976"/>
        <v>107.96000000000004</v>
      </c>
      <c r="M669" s="9">
        <f t="shared" ref="M669" si="1031">AVERAGE(L658:L669)</f>
        <v>117.83666666666674</v>
      </c>
      <c r="N669" s="6" t="s">
        <v>37</v>
      </c>
      <c r="O669" s="9">
        <f t="shared" si="978"/>
        <v>313.95000000000027</v>
      </c>
      <c r="P669" s="4">
        <f t="shared" si="1017"/>
        <v>4.6296296296301241E-2</v>
      </c>
      <c r="Q669" s="5">
        <f t="shared" si="1018"/>
        <v>72.360000000000127</v>
      </c>
      <c r="R669" s="5">
        <f t="shared" si="1019"/>
        <v>328.68999999999994</v>
      </c>
      <c r="S669" s="4">
        <f t="shared" si="1020"/>
        <v>0.25176189959883544</v>
      </c>
      <c r="T669" s="4">
        <f t="shared" si="1021"/>
        <v>0.31175825271766455</v>
      </c>
      <c r="U669" s="5">
        <f t="shared" si="1013"/>
        <v>336.01200000000006</v>
      </c>
      <c r="V669" s="5">
        <f t="shared" si="1014"/>
        <v>-22.061999999999784</v>
      </c>
      <c r="X669" s="5">
        <f t="shared" si="974"/>
        <v>33</v>
      </c>
      <c r="Y669" s="5">
        <f t="shared" si="975"/>
        <v>71.409999999999854</v>
      </c>
      <c r="AA669" s="5">
        <f t="shared" si="993"/>
        <v>1</v>
      </c>
      <c r="AB669" s="5">
        <f t="shared" si="994"/>
        <v>0</v>
      </c>
      <c r="AC669" s="5">
        <f t="shared" si="995"/>
        <v>1</v>
      </c>
      <c r="AF669" s="5">
        <f t="shared" si="981"/>
        <v>57.409999999999854</v>
      </c>
      <c r="AG669" s="5">
        <f t="shared" si="982"/>
        <v>62.789999999999964</v>
      </c>
      <c r="AH669" s="5">
        <f t="shared" si="983"/>
        <v>17.610000000000127</v>
      </c>
      <c r="AI669" s="5">
        <f t="shared" si="984"/>
        <v>12.230000000000018</v>
      </c>
      <c r="AJ669" s="5"/>
      <c r="AK669" s="5">
        <f t="shared" si="985"/>
        <v>17.610000000000127</v>
      </c>
      <c r="AL669" s="5">
        <f t="shared" si="1005"/>
        <v>55.409999999999982</v>
      </c>
      <c r="AM669" s="5">
        <f t="shared" si="986"/>
        <v>57.409999999999854</v>
      </c>
      <c r="AN669" s="5">
        <f t="shared" si="1001"/>
        <v>108.55799999999999</v>
      </c>
      <c r="AO669" s="5">
        <f t="shared" si="1002"/>
        <v>0</v>
      </c>
      <c r="AP669" s="5">
        <f t="shared" si="1015"/>
        <v>2</v>
      </c>
      <c r="AQ669" s="5">
        <f t="shared" si="935"/>
        <v>2.9</v>
      </c>
      <c r="AR669" s="5"/>
      <c r="AS669" s="5">
        <f t="shared" si="979"/>
        <v>62.789999999999964</v>
      </c>
      <c r="AT669" s="5">
        <f t="shared" si="1001"/>
        <v>109.35499999999993</v>
      </c>
      <c r="AU669" s="5">
        <f t="shared" si="987"/>
        <v>12.230000000000018</v>
      </c>
      <c r="AV669" s="5">
        <f t="shared" si="990"/>
        <v>-5.3800000000001091</v>
      </c>
      <c r="AW669" s="5">
        <f t="shared" si="988"/>
        <v>5</v>
      </c>
      <c r="AZ669" s="4">
        <f t="shared" si="1023"/>
        <v>0.31175825271766455</v>
      </c>
      <c r="BA669" s="5">
        <f t="shared" si="1029"/>
        <v>-69.009999999999764</v>
      </c>
      <c r="BB669" s="4">
        <f t="shared" si="1024"/>
        <v>1</v>
      </c>
      <c r="BD669" s="5">
        <v>17.289999999999964</v>
      </c>
      <c r="BE669" s="4">
        <v>1</v>
      </c>
      <c r="BJ669" s="5">
        <v>81.540000000000873</v>
      </c>
      <c r="BK669" s="5">
        <v>-33</v>
      </c>
      <c r="BL669" s="5">
        <v>41.280000000000655</v>
      </c>
      <c r="BM669" s="5">
        <v>2</v>
      </c>
      <c r="BR669">
        <v>33</v>
      </c>
      <c r="BS669">
        <v>-71</v>
      </c>
    </row>
    <row r="670" spans="1:71">
      <c r="A670" s="7">
        <v>37491</v>
      </c>
      <c r="B670" s="6">
        <v>3911.22</v>
      </c>
      <c r="C670" s="6">
        <v>3924.3</v>
      </c>
      <c r="D670" s="6">
        <v>3815.28</v>
      </c>
      <c r="E670" s="6">
        <v>3828.26</v>
      </c>
      <c r="F670" s="6">
        <v>3601.41</v>
      </c>
      <c r="G670" s="6">
        <v>3601.41</v>
      </c>
      <c r="H670" s="6">
        <v>3515.6</v>
      </c>
      <c r="I670" s="6">
        <v>3526.09</v>
      </c>
      <c r="J670" s="9">
        <f t="shared" si="972"/>
        <v>109.01999999999998</v>
      </c>
      <c r="K670" s="9">
        <f t="shared" si="999"/>
        <v>140.18499999999997</v>
      </c>
      <c r="L670" s="9">
        <f t="shared" si="976"/>
        <v>85.809999999999945</v>
      </c>
      <c r="M670" s="9">
        <f t="shared" ref="M670" si="1032">AVERAGE(L659:L670)</f>
        <v>115.24416666666673</v>
      </c>
      <c r="N670" s="6" t="s">
        <v>36</v>
      </c>
      <c r="O670" s="9">
        <f t="shared" si="978"/>
        <v>302.17000000000007</v>
      </c>
      <c r="P670" s="4">
        <f t="shared" si="1017"/>
        <v>0</v>
      </c>
      <c r="Q670" s="5">
        <f t="shared" si="1018"/>
        <v>80.789999999999964</v>
      </c>
      <c r="R670" s="5">
        <f t="shared" si="1019"/>
        <v>322.36750000000006</v>
      </c>
      <c r="S670" s="4">
        <f t="shared" si="1020"/>
        <v>0.12403773175756751</v>
      </c>
      <c r="T670" s="4">
        <f t="shared" si="1021"/>
        <v>0.12403773175756751</v>
      </c>
      <c r="U670" s="5">
        <f t="shared" si="1013"/>
        <v>334.32600000000014</v>
      </c>
      <c r="V670" s="5">
        <f t="shared" si="1014"/>
        <v>-32.156000000000063</v>
      </c>
      <c r="X670" s="5">
        <f t="shared" si="974"/>
        <v>-82.959999999999582</v>
      </c>
      <c r="Y670" s="5">
        <f t="shared" si="975"/>
        <v>-75.319999999999709</v>
      </c>
      <c r="AA670" s="5">
        <f t="shared" si="993"/>
        <v>0</v>
      </c>
      <c r="AB670" s="5">
        <f t="shared" si="994"/>
        <v>1</v>
      </c>
      <c r="AC670" s="5">
        <f t="shared" si="995"/>
        <v>1</v>
      </c>
      <c r="AF670" s="5">
        <f t="shared" si="981"/>
        <v>13.080000000000382</v>
      </c>
      <c r="AG670" s="5">
        <f t="shared" si="982"/>
        <v>17.75</v>
      </c>
      <c r="AH670" s="5">
        <f t="shared" si="983"/>
        <v>95.9399999999996</v>
      </c>
      <c r="AI670" s="5">
        <f t="shared" si="984"/>
        <v>91.269999999999982</v>
      </c>
      <c r="AJ670" s="5"/>
      <c r="AK670" s="5">
        <f t="shared" si="985"/>
        <v>13.080000000000382</v>
      </c>
      <c r="AL670" s="5">
        <f t="shared" si="1005"/>
        <v>44.156000000000084</v>
      </c>
      <c r="AM670" s="5">
        <f t="shared" si="986"/>
        <v>95.9399999999996</v>
      </c>
      <c r="AN670" s="5">
        <f t="shared" si="1001"/>
        <v>110.33999999999992</v>
      </c>
      <c r="AO670" s="5">
        <f t="shared" si="1002"/>
        <v>0</v>
      </c>
      <c r="AP670" s="5">
        <f t="shared" si="1015"/>
        <v>2</v>
      </c>
      <c r="AQ670" s="5">
        <f t="shared" ref="AQ670:AQ733" si="1033">AVERAGE(AP661:AP670)</f>
        <v>2.7</v>
      </c>
      <c r="AR670" s="5"/>
      <c r="AS670" s="5">
        <f t="shared" si="979"/>
        <v>91.269999999999982</v>
      </c>
      <c r="AT670" s="5">
        <f t="shared" si="1001"/>
        <v>110.32199999999993</v>
      </c>
      <c r="AU670" s="5">
        <f t="shared" si="987"/>
        <v>17.75</v>
      </c>
      <c r="AV670" s="5">
        <f t="shared" si="990"/>
        <v>-4.669999999999618</v>
      </c>
      <c r="AW670" s="5">
        <f t="shared" si="988"/>
        <v>6</v>
      </c>
      <c r="AZ670" s="4">
        <f t="shared" si="1023"/>
        <v>0.12403773175756751</v>
      </c>
      <c r="BA670" s="5">
        <f t="shared" si="1029"/>
        <v>0</v>
      </c>
      <c r="BB670" s="4">
        <f t="shared" si="1024"/>
        <v>0.31175825271766455</v>
      </c>
      <c r="BD670" s="5">
        <v>17.389999999999418</v>
      </c>
      <c r="BE670" s="4">
        <v>1</v>
      </c>
      <c r="BJ670" s="5">
        <v>134.05999999999949</v>
      </c>
      <c r="BK670" s="5">
        <v>46.719999999999345</v>
      </c>
      <c r="BL670" s="5">
        <v>57.350000000000364</v>
      </c>
      <c r="BM670" s="5">
        <v>2</v>
      </c>
      <c r="BR670">
        <v>96</v>
      </c>
      <c r="BS670">
        <v>-69</v>
      </c>
    </row>
    <row r="671" spans="1:71">
      <c r="A671" s="7">
        <v>37494</v>
      </c>
      <c r="B671" s="6">
        <v>3830.08</v>
      </c>
      <c r="C671" s="6">
        <v>3899.6</v>
      </c>
      <c r="D671" s="6">
        <v>3749.93</v>
      </c>
      <c r="E671" s="6">
        <v>3783.84</v>
      </c>
      <c r="F671" s="6">
        <v>3505.09</v>
      </c>
      <c r="G671" s="6">
        <v>3558.83</v>
      </c>
      <c r="H671" s="6">
        <v>3471.28</v>
      </c>
      <c r="I671" s="6">
        <v>3471.28</v>
      </c>
      <c r="J671" s="9">
        <f t="shared" si="972"/>
        <v>149.67000000000007</v>
      </c>
      <c r="K671" s="9">
        <f t="shared" si="999"/>
        <v>134.84749999999997</v>
      </c>
      <c r="L671" s="9">
        <f t="shared" si="976"/>
        <v>87.549999999999727</v>
      </c>
      <c r="M671" s="9">
        <f t="shared" ref="M671" si="1034">AVERAGE(L660:L671)</f>
        <v>111.40166666666671</v>
      </c>
      <c r="N671" s="6" t="s">
        <v>36</v>
      </c>
      <c r="O671" s="9">
        <f t="shared" si="978"/>
        <v>312.55999999999995</v>
      </c>
      <c r="P671" s="4">
        <f t="shared" si="1017"/>
        <v>0.128605025374426</v>
      </c>
      <c r="Q671" s="5">
        <f t="shared" si="1018"/>
        <v>80.789999999999964</v>
      </c>
      <c r="R671" s="5">
        <f t="shared" si="1019"/>
        <v>322.36750000000006</v>
      </c>
      <c r="S671" s="4">
        <f t="shared" si="1020"/>
        <v>0.128605025374426</v>
      </c>
      <c r="T671" s="4">
        <f t="shared" si="1021"/>
        <v>0.2366908814919253</v>
      </c>
      <c r="U671" s="5">
        <f t="shared" si="1013"/>
        <v>327.90600000000012</v>
      </c>
      <c r="V671" s="5">
        <f t="shared" si="1014"/>
        <v>-15.346000000000174</v>
      </c>
      <c r="X671" s="5">
        <f t="shared" si="974"/>
        <v>-46.239999999999782</v>
      </c>
      <c r="Y671" s="5">
        <f t="shared" si="975"/>
        <v>-33.809999999999945</v>
      </c>
      <c r="AA671" s="5">
        <f t="shared" si="993"/>
        <v>0</v>
      </c>
      <c r="AB671" s="5">
        <f t="shared" si="994"/>
        <v>1</v>
      </c>
      <c r="AC671" s="5">
        <f t="shared" si="995"/>
        <v>1</v>
      </c>
      <c r="AF671" s="5">
        <f t="shared" si="981"/>
        <v>69.519999999999982</v>
      </c>
      <c r="AG671" s="5">
        <f t="shared" si="982"/>
        <v>71.339999999999691</v>
      </c>
      <c r="AH671" s="5">
        <f t="shared" si="983"/>
        <v>80.150000000000091</v>
      </c>
      <c r="AI671" s="5">
        <f t="shared" si="984"/>
        <v>78.330000000000382</v>
      </c>
      <c r="AJ671" s="5"/>
      <c r="AK671" s="5">
        <f t="shared" si="985"/>
        <v>69.519999999999982</v>
      </c>
      <c r="AL671" s="5">
        <f t="shared" si="1005"/>
        <v>54.841000000000022</v>
      </c>
      <c r="AM671" s="5">
        <f t="shared" si="986"/>
        <v>80.150000000000091</v>
      </c>
      <c r="AN671" s="5">
        <f t="shared" si="1001"/>
        <v>107.27499999999991</v>
      </c>
      <c r="AO671" s="5">
        <f t="shared" si="1002"/>
        <v>0</v>
      </c>
      <c r="AP671" s="5">
        <f t="shared" si="1015"/>
        <v>2</v>
      </c>
      <c r="AQ671" s="5">
        <f t="shared" si="1033"/>
        <v>2.6</v>
      </c>
      <c r="AR671" s="5"/>
      <c r="AS671" s="5">
        <f t="shared" si="979"/>
        <v>78.330000000000382</v>
      </c>
      <c r="AT671" s="5">
        <f t="shared" si="1001"/>
        <v>106.01499999999996</v>
      </c>
      <c r="AU671" s="5">
        <f t="shared" si="987"/>
        <v>71.339999999999691</v>
      </c>
      <c r="AV671" s="5">
        <f t="shared" si="990"/>
        <v>-1.819999999999709</v>
      </c>
      <c r="AW671" s="5">
        <f t="shared" si="988"/>
        <v>2</v>
      </c>
      <c r="AZ671" s="4">
        <f t="shared" si="1023"/>
        <v>0.2366908814919253</v>
      </c>
      <c r="BA671" s="5">
        <f t="shared" si="1029"/>
        <v>0</v>
      </c>
      <c r="BB671" s="4">
        <f t="shared" si="1024"/>
        <v>0.12403773175756751</v>
      </c>
      <c r="BD671" s="5">
        <v>17.590000000000146</v>
      </c>
      <c r="BE671" s="4">
        <v>1</v>
      </c>
      <c r="BJ671" s="5">
        <v>101.11000000000058</v>
      </c>
      <c r="BK671" s="5">
        <v>8.7399999999997817</v>
      </c>
      <c r="BL671" s="5">
        <v>8.6399999999994179</v>
      </c>
      <c r="BM671" s="5">
        <v>2</v>
      </c>
      <c r="BR671">
        <v>-54</v>
      </c>
      <c r="BS671">
        <v>-34</v>
      </c>
    </row>
    <row r="672" spans="1:71">
      <c r="A672" s="7">
        <v>37495</v>
      </c>
      <c r="B672" s="6">
        <v>3791.43</v>
      </c>
      <c r="C672" s="6">
        <v>3900.11</v>
      </c>
      <c r="D672" s="6">
        <v>3770.66</v>
      </c>
      <c r="E672" s="6">
        <v>3851.34</v>
      </c>
      <c r="F672" s="6">
        <v>3498.81</v>
      </c>
      <c r="G672" s="6">
        <v>3574.39</v>
      </c>
      <c r="H672" s="6">
        <v>3477.09</v>
      </c>
      <c r="I672" s="6">
        <v>3570.5</v>
      </c>
      <c r="J672" s="9">
        <f t="shared" si="972"/>
        <v>129.45000000000027</v>
      </c>
      <c r="K672" s="9">
        <f t="shared" si="999"/>
        <v>132.85749999999999</v>
      </c>
      <c r="L672" s="9">
        <f t="shared" si="976"/>
        <v>103.10999999999967</v>
      </c>
      <c r="M672" s="9">
        <f t="shared" ref="M672" si="1035">AVERAGE(L661:L672)</f>
        <v>110.7741666666667</v>
      </c>
      <c r="N672" s="6" t="s">
        <v>37</v>
      </c>
      <c r="O672" s="9">
        <f t="shared" si="978"/>
        <v>280.84000000000015</v>
      </c>
      <c r="P672" s="4">
        <f t="shared" si="1017"/>
        <v>0</v>
      </c>
      <c r="Q672" s="5">
        <f t="shared" si="1018"/>
        <v>102.11999999999989</v>
      </c>
      <c r="R672" s="5">
        <f t="shared" si="1019"/>
        <v>306.37000000000012</v>
      </c>
      <c r="S672" s="4">
        <f t="shared" si="1020"/>
        <v>0</v>
      </c>
      <c r="T672" s="4">
        <f t="shared" si="1021"/>
        <v>0</v>
      </c>
      <c r="U672" s="5">
        <f t="shared" si="1013"/>
        <v>318.49600000000009</v>
      </c>
      <c r="V672" s="5">
        <f t="shared" si="1014"/>
        <v>-37.655999999999949</v>
      </c>
      <c r="X672" s="5">
        <f t="shared" si="974"/>
        <v>59.910000000000309</v>
      </c>
      <c r="Y672" s="5">
        <f t="shared" si="975"/>
        <v>71.690000000000055</v>
      </c>
      <c r="AA672" s="5">
        <f t="shared" si="993"/>
        <v>1</v>
      </c>
      <c r="AB672" s="5">
        <f t="shared" si="994"/>
        <v>0</v>
      </c>
      <c r="AC672" s="5">
        <f t="shared" si="995"/>
        <v>1</v>
      </c>
      <c r="AF672" s="5">
        <f t="shared" si="981"/>
        <v>108.68000000000029</v>
      </c>
      <c r="AG672" s="5">
        <f t="shared" si="982"/>
        <v>116.26999999999998</v>
      </c>
      <c r="AH672" s="5">
        <f t="shared" si="983"/>
        <v>20.769999999999982</v>
      </c>
      <c r="AI672" s="5">
        <f t="shared" si="984"/>
        <v>13.180000000000291</v>
      </c>
      <c r="AJ672" s="5"/>
      <c r="AK672" s="5">
        <f t="shared" si="985"/>
        <v>20.769999999999982</v>
      </c>
      <c r="AL672" s="5">
        <f t="shared" si="1005"/>
        <v>54.841000000000022</v>
      </c>
      <c r="AM672" s="5">
        <f t="shared" si="986"/>
        <v>108.68000000000029</v>
      </c>
      <c r="AN672" s="5">
        <f t="shared" si="1001"/>
        <v>107.41499999999992</v>
      </c>
      <c r="AO672" s="5">
        <f t="shared" si="1002"/>
        <v>1</v>
      </c>
      <c r="AP672" s="5">
        <f t="shared" si="1015"/>
        <v>3</v>
      </c>
      <c r="AQ672" s="5">
        <f t="shared" si="1033"/>
        <v>2.6</v>
      </c>
      <c r="AR672" s="5"/>
      <c r="AS672" s="5">
        <f t="shared" si="979"/>
        <v>116.26999999999998</v>
      </c>
      <c r="AT672" s="5">
        <f t="shared" si="1001"/>
        <v>108.24099999999994</v>
      </c>
      <c r="AU672" s="5">
        <f t="shared" si="987"/>
        <v>13.180000000000291</v>
      </c>
      <c r="AV672" s="5">
        <f t="shared" si="990"/>
        <v>-7.5899999999996908</v>
      </c>
      <c r="AW672" s="5">
        <f t="shared" si="988"/>
        <v>3</v>
      </c>
      <c r="AZ672" s="4">
        <f t="shared" si="1023"/>
        <v>0</v>
      </c>
      <c r="BA672" s="5">
        <f t="shared" si="1029"/>
        <v>0</v>
      </c>
      <c r="BB672" s="4">
        <f t="shared" si="1024"/>
        <v>0.2366908814919253</v>
      </c>
      <c r="BD672" s="5">
        <v>17.599999999999909</v>
      </c>
      <c r="BE672" s="4">
        <v>1</v>
      </c>
      <c r="BJ672" s="5">
        <v>137.52999999999975</v>
      </c>
      <c r="BK672" s="5">
        <v>-39.710000000000036</v>
      </c>
      <c r="BL672" s="5">
        <v>42.789999999999964</v>
      </c>
      <c r="BM672" s="5">
        <v>2</v>
      </c>
      <c r="BR672">
        <v>60</v>
      </c>
      <c r="BS672">
        <v>-66</v>
      </c>
    </row>
    <row r="673" spans="1:71">
      <c r="A673" s="7">
        <v>37496</v>
      </c>
      <c r="B673" s="6">
        <v>3836.08</v>
      </c>
      <c r="C673" s="6">
        <v>3836.08</v>
      </c>
      <c r="D673" s="6">
        <v>3682.31</v>
      </c>
      <c r="E673" s="6">
        <v>3682.84</v>
      </c>
      <c r="F673" s="6">
        <v>3522.48</v>
      </c>
      <c r="G673" s="6">
        <v>3523.46</v>
      </c>
      <c r="H673" s="6">
        <v>3410.95</v>
      </c>
      <c r="I673" s="6">
        <v>3419.74</v>
      </c>
      <c r="J673" s="9">
        <f t="shared" si="972"/>
        <v>169.0300000000002</v>
      </c>
      <c r="K673" s="9">
        <f t="shared" si="999"/>
        <v>136.82666666666668</v>
      </c>
      <c r="L673" s="9">
        <f t="shared" si="976"/>
        <v>159.55000000000018</v>
      </c>
      <c r="M673" s="9">
        <f t="shared" ref="M673" si="1036">AVERAGE(L662:L673)</f>
        <v>115.1666666666667</v>
      </c>
      <c r="N673" s="6" t="s">
        <v>36</v>
      </c>
      <c r="O673" s="9">
        <f t="shared" si="978"/>
        <v>263.10000000000036</v>
      </c>
      <c r="P673" s="4">
        <f t="shared" si="1017"/>
        <v>0</v>
      </c>
      <c r="Q673" s="5">
        <f t="shared" si="1018"/>
        <v>50.849999999999909</v>
      </c>
      <c r="R673" s="5">
        <f t="shared" si="1019"/>
        <v>275.81250000000034</v>
      </c>
      <c r="S673" s="4">
        <f t="shared" si="1020"/>
        <v>0</v>
      </c>
      <c r="T673" s="4">
        <f t="shared" si="1021"/>
        <v>0</v>
      </c>
      <c r="U673" s="5">
        <f t="shared" si="1013"/>
        <v>294.52400000000017</v>
      </c>
      <c r="V673" s="5">
        <f t="shared" si="1014"/>
        <v>-31.423999999999808</v>
      </c>
      <c r="X673" s="5">
        <f t="shared" si="974"/>
        <v>-153.23999999999978</v>
      </c>
      <c r="Y673" s="5">
        <f t="shared" si="975"/>
        <v>-102.74000000000024</v>
      </c>
      <c r="AA673" s="5">
        <f t="shared" si="993"/>
        <v>0</v>
      </c>
      <c r="AB673" s="5">
        <f t="shared" si="994"/>
        <v>1</v>
      </c>
      <c r="AC673" s="5">
        <f t="shared" si="995"/>
        <v>1</v>
      </c>
      <c r="AF673" s="5">
        <f t="shared" si="981"/>
        <v>0</v>
      </c>
      <c r="AG673" s="5">
        <f t="shared" si="982"/>
        <v>-15.260000000000218</v>
      </c>
      <c r="AH673" s="5">
        <f t="shared" si="983"/>
        <v>153.76999999999998</v>
      </c>
      <c r="AI673" s="5">
        <f t="shared" si="984"/>
        <v>169.0300000000002</v>
      </c>
      <c r="AJ673" s="5"/>
      <c r="AK673" s="5">
        <f t="shared" si="985"/>
        <v>0</v>
      </c>
      <c r="AL673" s="5">
        <f t="shared" si="1005"/>
        <v>54.841000000000022</v>
      </c>
      <c r="AM673" s="5">
        <f t="shared" si="986"/>
        <v>153.76999999999998</v>
      </c>
      <c r="AN673" s="5">
        <f t="shared" si="1001"/>
        <v>109.24399999999991</v>
      </c>
      <c r="AO673" s="5">
        <f t="shared" si="1002"/>
        <v>1</v>
      </c>
      <c r="AP673" s="5">
        <f t="shared" si="1015"/>
        <v>4</v>
      </c>
      <c r="AQ673" s="5">
        <f t="shared" si="1033"/>
        <v>2.7</v>
      </c>
      <c r="AR673" s="5"/>
      <c r="AS673" s="5">
        <f t="shared" si="979"/>
        <v>169.0300000000002</v>
      </c>
      <c r="AT673" s="5">
        <f t="shared" si="1001"/>
        <v>111.02899999999995</v>
      </c>
      <c r="AU673" s="5">
        <f t="shared" si="987"/>
        <v>-15.260000000000218</v>
      </c>
      <c r="AV673" s="5">
        <f t="shared" si="990"/>
        <v>15.260000000000218</v>
      </c>
      <c r="AW673" s="5">
        <f t="shared" si="988"/>
        <v>4</v>
      </c>
      <c r="AZ673" s="4">
        <f t="shared" si="1023"/>
        <v>0</v>
      </c>
      <c r="BA673" s="5">
        <f t="shared" si="1029"/>
        <v>0</v>
      </c>
      <c r="BB673" s="4">
        <f t="shared" si="1024"/>
        <v>0</v>
      </c>
      <c r="BD673" s="5">
        <v>17.800000000000182</v>
      </c>
      <c r="BE673" s="4">
        <v>1</v>
      </c>
      <c r="BJ673" s="5">
        <v>133.40999999999985</v>
      </c>
      <c r="BK673" s="5">
        <v>34.600000000000364</v>
      </c>
      <c r="BL673" s="5">
        <v>12.359999999999673</v>
      </c>
      <c r="BM673" s="5">
        <v>2</v>
      </c>
      <c r="BR673">
        <v>154</v>
      </c>
      <c r="BS673">
        <v>-69</v>
      </c>
    </row>
    <row r="674" spans="1:71">
      <c r="A674" s="7">
        <v>37497</v>
      </c>
      <c r="B674" s="6">
        <v>3681.29</v>
      </c>
      <c r="C674" s="6">
        <v>3697.54</v>
      </c>
      <c r="D674" s="6">
        <v>3580.91</v>
      </c>
      <c r="E674" s="6">
        <v>3660.95</v>
      </c>
      <c r="F674" s="6">
        <v>3402.71</v>
      </c>
      <c r="G674" s="6">
        <v>3412.38</v>
      </c>
      <c r="H674" s="6">
        <v>3309.95</v>
      </c>
      <c r="I674" s="6">
        <v>3331.77</v>
      </c>
      <c r="J674" s="9">
        <f t="shared" si="972"/>
        <v>116.63000000000011</v>
      </c>
      <c r="K674" s="9">
        <f t="shared" si="999"/>
        <v>134.01</v>
      </c>
      <c r="L674" s="9">
        <f t="shared" si="976"/>
        <v>109.78999999999996</v>
      </c>
      <c r="M674" s="9">
        <f t="shared" ref="M674" si="1037">AVERAGE(L663:L674)</f>
        <v>116.38416666666667</v>
      </c>
      <c r="N674" s="6" t="s">
        <v>36</v>
      </c>
      <c r="O674" s="9">
        <f t="shared" si="978"/>
        <v>329.17999999999984</v>
      </c>
      <c r="P674" s="4">
        <f t="shared" si="1017"/>
        <v>1</v>
      </c>
      <c r="Q674" s="5">
        <f t="shared" si="1018"/>
        <v>66.079999999999472</v>
      </c>
      <c r="R674" s="5">
        <f t="shared" si="1019"/>
        <v>279.62000000000023</v>
      </c>
      <c r="S674" s="4">
        <f t="shared" si="1020"/>
        <v>0.55130986150508643</v>
      </c>
      <c r="T674" s="4">
        <f t="shared" si="1021"/>
        <v>0.55130986150508643</v>
      </c>
      <c r="U674" s="5">
        <f t="shared" si="1013"/>
        <v>297.57000000000005</v>
      </c>
      <c r="V674" s="5">
        <f t="shared" si="1014"/>
        <v>31.609999999999786</v>
      </c>
      <c r="X674" s="5">
        <f t="shared" si="974"/>
        <v>-20.340000000000146</v>
      </c>
      <c r="Y674" s="5">
        <f t="shared" si="975"/>
        <v>-70.940000000000055</v>
      </c>
      <c r="AA674" s="5">
        <f t="shared" si="993"/>
        <v>0</v>
      </c>
      <c r="AB674" s="5">
        <f t="shared" si="994"/>
        <v>1</v>
      </c>
      <c r="AC674" s="5">
        <f t="shared" si="995"/>
        <v>1</v>
      </c>
      <c r="AF674" s="5">
        <f t="shared" si="981"/>
        <v>16.25</v>
      </c>
      <c r="AG674" s="5">
        <f t="shared" si="982"/>
        <v>14.699999999999818</v>
      </c>
      <c r="AH674" s="5">
        <f t="shared" si="983"/>
        <v>100.38000000000011</v>
      </c>
      <c r="AI674" s="5">
        <f t="shared" si="984"/>
        <v>101.93000000000029</v>
      </c>
      <c r="AJ674" s="5"/>
      <c r="AK674" s="5">
        <f t="shared" si="985"/>
        <v>16.25</v>
      </c>
      <c r="AL674" s="5">
        <f t="shared" si="1005"/>
        <v>54.841000000000022</v>
      </c>
      <c r="AM674" s="5">
        <f t="shared" si="986"/>
        <v>100.38000000000011</v>
      </c>
      <c r="AN674" s="5">
        <f t="shared" si="1001"/>
        <v>106.13699999999994</v>
      </c>
      <c r="AO674" s="5">
        <f t="shared" si="1002"/>
        <v>0</v>
      </c>
      <c r="AP674" s="5">
        <f t="shared" si="1015"/>
        <v>4</v>
      </c>
      <c r="AQ674" s="5">
        <f t="shared" si="1033"/>
        <v>2.8</v>
      </c>
      <c r="AR674" s="5"/>
      <c r="AS674" s="5">
        <f t="shared" si="979"/>
        <v>101.93000000000029</v>
      </c>
      <c r="AT674" s="5">
        <f t="shared" si="1001"/>
        <v>107.92100000000001</v>
      </c>
      <c r="AU674" s="5">
        <f t="shared" si="987"/>
        <v>14.699999999999818</v>
      </c>
      <c r="AV674" s="5">
        <f t="shared" si="990"/>
        <v>1.5500000000001819</v>
      </c>
      <c r="AW674" s="5">
        <f t="shared" si="988"/>
        <v>5</v>
      </c>
      <c r="AZ674" s="4">
        <f t="shared" si="1023"/>
        <v>0.55130986150508643</v>
      </c>
      <c r="BA674" s="5">
        <f t="shared" si="1029"/>
        <v>0</v>
      </c>
      <c r="BB674" s="4">
        <f t="shared" si="1024"/>
        <v>0</v>
      </c>
      <c r="BD674" s="5">
        <v>17.829999999999927</v>
      </c>
      <c r="BE674" s="4">
        <v>1</v>
      </c>
      <c r="BJ674" s="5">
        <v>68.940000000000509</v>
      </c>
      <c r="BK674" s="5">
        <v>63.929999999999382</v>
      </c>
      <c r="BL674" s="5">
        <v>40.800000000000182</v>
      </c>
      <c r="BM674" s="5">
        <v>2</v>
      </c>
      <c r="BR674">
        <v>100</v>
      </c>
      <c r="BS674">
        <v>-70</v>
      </c>
    </row>
    <row r="675" spans="1:71">
      <c r="A675" s="7">
        <v>37498</v>
      </c>
      <c r="B675" s="6">
        <v>3658.67</v>
      </c>
      <c r="C675" s="6">
        <v>3720.5</v>
      </c>
      <c r="D675" s="6">
        <v>3603.04</v>
      </c>
      <c r="E675" s="6">
        <v>3712.94</v>
      </c>
      <c r="F675" s="6">
        <v>3367.09</v>
      </c>
      <c r="G675" s="6">
        <v>3401</v>
      </c>
      <c r="H675" s="6">
        <v>3315.52</v>
      </c>
      <c r="I675" s="6">
        <v>3366.21</v>
      </c>
      <c r="J675" s="9">
        <f t="shared" si="972"/>
        <v>117.46000000000004</v>
      </c>
      <c r="K675" s="9">
        <f t="shared" si="999"/>
        <v>132.03583333333333</v>
      </c>
      <c r="L675" s="9">
        <f t="shared" si="976"/>
        <v>85.480000000000018</v>
      </c>
      <c r="M675" s="9">
        <f t="shared" ref="M675" si="1038">AVERAGE(L664:L675)</f>
        <v>111.05583333333334</v>
      </c>
      <c r="N675" s="6" t="s">
        <v>37</v>
      </c>
      <c r="O675" s="9">
        <f t="shared" si="978"/>
        <v>346.73</v>
      </c>
      <c r="P675" s="4">
        <f t="shared" si="1017"/>
        <v>1</v>
      </c>
      <c r="Q675" s="5">
        <f t="shared" si="1018"/>
        <v>83.629999999999654</v>
      </c>
      <c r="R675" s="5">
        <f t="shared" si="1019"/>
        <v>284.00750000000028</v>
      </c>
      <c r="S675" s="4">
        <f t="shared" si="1020"/>
        <v>1</v>
      </c>
      <c r="T675" s="4">
        <f t="shared" si="1021"/>
        <v>0.69773068580009912</v>
      </c>
      <c r="U675" s="5">
        <f t="shared" si="1013"/>
        <v>306.48200000000008</v>
      </c>
      <c r="V675" s="5">
        <f t="shared" si="1014"/>
        <v>40.247999999999934</v>
      </c>
      <c r="X675" s="5">
        <f t="shared" si="974"/>
        <v>54.269999999999982</v>
      </c>
      <c r="Y675" s="5">
        <f t="shared" si="975"/>
        <v>-0.88000000000010914</v>
      </c>
      <c r="AA675" s="5">
        <f t="shared" si="993"/>
        <v>0</v>
      </c>
      <c r="AB675" s="5">
        <f t="shared" si="994"/>
        <v>0</v>
      </c>
      <c r="AC675" s="5">
        <f t="shared" si="995"/>
        <v>0</v>
      </c>
      <c r="AF675" s="5">
        <f t="shared" si="981"/>
        <v>61.829999999999927</v>
      </c>
      <c r="AG675" s="5">
        <f t="shared" si="982"/>
        <v>59.550000000000182</v>
      </c>
      <c r="AH675" s="5">
        <f t="shared" si="983"/>
        <v>55.630000000000109</v>
      </c>
      <c r="AI675" s="5">
        <f t="shared" si="984"/>
        <v>57.909999999999854</v>
      </c>
      <c r="AJ675" s="5"/>
      <c r="AK675" s="5">
        <f t="shared" si="985"/>
        <v>55.630000000000109</v>
      </c>
      <c r="AL675" s="5">
        <f t="shared" si="1005"/>
        <v>57.019000000000091</v>
      </c>
      <c r="AM675" s="5">
        <f t="shared" si="986"/>
        <v>61.829999999999927</v>
      </c>
      <c r="AN675" s="5">
        <f t="shared" si="1001"/>
        <v>103.35399999999996</v>
      </c>
      <c r="AO675" s="5">
        <f t="shared" si="1002"/>
        <v>0</v>
      </c>
      <c r="AP675" s="5">
        <f t="shared" si="1015"/>
        <v>4</v>
      </c>
      <c r="AQ675" s="5">
        <f t="shared" si="1033"/>
        <v>2.9</v>
      </c>
      <c r="AR675" s="5"/>
      <c r="AS675" s="5">
        <f t="shared" si="979"/>
        <v>59.550000000000182</v>
      </c>
      <c r="AT675" s="5">
        <f t="shared" si="1001"/>
        <v>104.90300000000006</v>
      </c>
      <c r="AU675" s="5">
        <f t="shared" si="987"/>
        <v>57.909999999999854</v>
      </c>
      <c r="AV675" s="5">
        <f t="shared" si="990"/>
        <v>2.2799999999997453</v>
      </c>
      <c r="AW675" s="5">
        <f t="shared" si="988"/>
        <v>6</v>
      </c>
      <c r="AX675" s="3">
        <v>1</v>
      </c>
      <c r="AZ675" s="4">
        <f t="shared" si="1023"/>
        <v>0.69773068580009912</v>
      </c>
      <c r="BA675" s="5">
        <f t="shared" si="1029"/>
        <v>0</v>
      </c>
      <c r="BB675" s="4">
        <f t="shared" si="1024"/>
        <v>0.55130986150508643</v>
      </c>
      <c r="BD675" s="5">
        <v>18.029999999999291</v>
      </c>
      <c r="BE675" s="4">
        <v>1</v>
      </c>
      <c r="BJ675" s="5">
        <v>209.21000000000004</v>
      </c>
      <c r="BK675" s="5">
        <v>-42.140000000000327</v>
      </c>
      <c r="BL675" s="5">
        <v>59.920000000000073</v>
      </c>
      <c r="BM675" s="5">
        <v>2</v>
      </c>
      <c r="BR675">
        <v>-53</v>
      </c>
      <c r="BS675">
        <v>1</v>
      </c>
    </row>
    <row r="676" spans="1:71">
      <c r="A676" s="7">
        <v>37501</v>
      </c>
      <c r="B676" s="6">
        <v>3698.69</v>
      </c>
      <c r="C676" s="6">
        <v>3698.69</v>
      </c>
      <c r="D676" s="6">
        <v>3602.37</v>
      </c>
      <c r="E676" s="6">
        <v>3609.41</v>
      </c>
      <c r="F676" s="6">
        <v>3345.64</v>
      </c>
      <c r="G676" s="6">
        <v>3349.17</v>
      </c>
      <c r="H676" s="6">
        <v>3271.6</v>
      </c>
      <c r="I676" s="6">
        <v>3272.76</v>
      </c>
      <c r="J676" s="9">
        <f t="shared" si="972"/>
        <v>110.57000000000016</v>
      </c>
      <c r="K676" s="9">
        <f t="shared" si="999"/>
        <v>130.16583333333335</v>
      </c>
      <c r="L676" s="9">
        <f t="shared" si="976"/>
        <v>94.610000000000127</v>
      </c>
      <c r="M676" s="9">
        <f t="shared" ref="M676" si="1039">AVERAGE(L665:L676)</f>
        <v>106.26833333333336</v>
      </c>
      <c r="N676" s="6" t="s">
        <v>37</v>
      </c>
      <c r="O676" s="9">
        <f t="shared" si="978"/>
        <v>336.64999999999964</v>
      </c>
      <c r="P676" s="4">
        <f t="shared" si="1017"/>
        <v>0.8794690900394545</v>
      </c>
      <c r="Q676" s="5">
        <f t="shared" si="1018"/>
        <v>83.629999999999654</v>
      </c>
      <c r="R676" s="5">
        <f t="shared" si="1019"/>
        <v>284.00750000000028</v>
      </c>
      <c r="S676" s="4">
        <f t="shared" si="1020"/>
        <v>0.8794690900394545</v>
      </c>
      <c r="T676" s="4">
        <f t="shared" si="1021"/>
        <v>0.61363257133321769</v>
      </c>
      <c r="U676" s="5">
        <f t="shared" si="1013"/>
        <v>311.3</v>
      </c>
      <c r="V676" s="5">
        <f t="shared" si="1014"/>
        <v>25.349999999999625</v>
      </c>
      <c r="X676" s="5">
        <f t="shared" si="974"/>
        <v>-89.2800000000002</v>
      </c>
      <c r="Y676" s="5">
        <f t="shared" si="975"/>
        <v>-72.879999999999654</v>
      </c>
      <c r="AA676" s="5">
        <f t="shared" si="993"/>
        <v>0</v>
      </c>
      <c r="AB676" s="5">
        <f t="shared" si="994"/>
        <v>1</v>
      </c>
      <c r="AC676" s="5">
        <f t="shared" si="995"/>
        <v>1</v>
      </c>
      <c r="AF676" s="5">
        <f t="shared" si="981"/>
        <v>0</v>
      </c>
      <c r="AG676" s="5">
        <f t="shared" si="982"/>
        <v>-14.25</v>
      </c>
      <c r="AH676" s="5">
        <f t="shared" si="983"/>
        <v>96.320000000000164</v>
      </c>
      <c r="AI676" s="5">
        <f t="shared" si="984"/>
        <v>110.57000000000016</v>
      </c>
      <c r="AJ676" s="5"/>
      <c r="AK676" s="5">
        <f t="shared" si="985"/>
        <v>0</v>
      </c>
      <c r="AL676" s="5">
        <f t="shared" si="1005"/>
        <v>57.019000000000091</v>
      </c>
      <c r="AM676" s="5">
        <f t="shared" si="986"/>
        <v>96.320000000000164</v>
      </c>
      <c r="AN676" s="5">
        <f t="shared" si="1001"/>
        <v>96.480999999999995</v>
      </c>
      <c r="AO676" s="5">
        <f t="shared" si="1002"/>
        <v>0</v>
      </c>
      <c r="AP676" s="5">
        <f t="shared" si="1015"/>
        <v>3</v>
      </c>
      <c r="AQ676" s="5">
        <f t="shared" si="1033"/>
        <v>2.9</v>
      </c>
      <c r="AR676" s="5"/>
      <c r="AS676" s="5">
        <f t="shared" si="979"/>
        <v>110.57000000000016</v>
      </c>
      <c r="AT676" s="5">
        <f t="shared" si="1001"/>
        <v>99.757000000000104</v>
      </c>
      <c r="AU676" s="5">
        <f t="shared" si="987"/>
        <v>-14.25</v>
      </c>
      <c r="AV676" s="5">
        <f t="shared" si="990"/>
        <v>14.25</v>
      </c>
      <c r="AW676" s="5">
        <f t="shared" si="988"/>
        <v>2</v>
      </c>
      <c r="AZ676" s="4">
        <f t="shared" si="1023"/>
        <v>0.61363257133321769</v>
      </c>
      <c r="BA676" s="5">
        <f t="shared" si="1029"/>
        <v>0</v>
      </c>
      <c r="BB676" s="4">
        <f t="shared" si="1024"/>
        <v>0.69773068580009912</v>
      </c>
      <c r="BD676" s="5">
        <v>18.210000000000036</v>
      </c>
      <c r="BE676" s="4">
        <v>1</v>
      </c>
      <c r="BJ676" s="5">
        <v>58.609999999998763</v>
      </c>
      <c r="BK676" s="5">
        <v>1.3500000000003638</v>
      </c>
      <c r="BL676" s="5">
        <v>25.149999999999636</v>
      </c>
      <c r="BM676" s="5">
        <v>2</v>
      </c>
      <c r="BR676">
        <v>-52</v>
      </c>
      <c r="BS676">
        <v>73</v>
      </c>
    </row>
    <row r="677" spans="1:71">
      <c r="A677" s="7">
        <v>37502</v>
      </c>
      <c r="B677" s="6">
        <v>3609.03</v>
      </c>
      <c r="C677" s="6">
        <v>3609.03</v>
      </c>
      <c r="D677" s="6">
        <v>3398.99</v>
      </c>
      <c r="E677" s="6">
        <v>3398.99</v>
      </c>
      <c r="F677" s="6">
        <v>3250.14</v>
      </c>
      <c r="G677" s="6">
        <v>3250.14</v>
      </c>
      <c r="H677" s="6">
        <v>3121</v>
      </c>
      <c r="I677" s="6">
        <v>3126.6</v>
      </c>
      <c r="J677" s="9">
        <f t="shared" si="972"/>
        <v>210.42000000000007</v>
      </c>
      <c r="K677" s="9">
        <f t="shared" si="999"/>
        <v>137.04583333333338</v>
      </c>
      <c r="L677" s="9">
        <f t="shared" si="976"/>
        <v>151.76000000000022</v>
      </c>
      <c r="M677" s="9">
        <f t="shared" ref="M677" si="1040">AVERAGE(L666:L677)</f>
        <v>110.30333333333336</v>
      </c>
      <c r="N677" s="6" t="s">
        <v>37</v>
      </c>
      <c r="O677" s="9">
        <f t="shared" si="978"/>
        <v>272.38999999999987</v>
      </c>
      <c r="P677" s="4">
        <f t="shared" si="1017"/>
        <v>0.11108453904100858</v>
      </c>
      <c r="Q677" s="5">
        <f t="shared" si="1018"/>
        <v>83.629999999999654</v>
      </c>
      <c r="R677" s="5">
        <f t="shared" si="1019"/>
        <v>284.00750000000028</v>
      </c>
      <c r="S677" s="4">
        <f t="shared" si="1020"/>
        <v>0.11108453904100858</v>
      </c>
      <c r="T677" s="4">
        <f t="shared" si="1021"/>
        <v>0.11108453904100858</v>
      </c>
      <c r="U677" s="5">
        <f t="shared" si="1013"/>
        <v>309.60999999999996</v>
      </c>
      <c r="V677" s="5">
        <f t="shared" si="1014"/>
        <v>-37.220000000000084</v>
      </c>
      <c r="X677" s="5">
        <f t="shared" si="974"/>
        <v>-210.04000000000042</v>
      </c>
      <c r="Y677" s="5">
        <f t="shared" si="975"/>
        <v>-123.53999999999996</v>
      </c>
      <c r="AA677" s="5">
        <f t="shared" si="993"/>
        <v>0</v>
      </c>
      <c r="AB677" s="5">
        <f t="shared" si="994"/>
        <v>1</v>
      </c>
      <c r="AC677" s="5">
        <f t="shared" si="995"/>
        <v>1</v>
      </c>
      <c r="AF677" s="5">
        <f t="shared" si="981"/>
        <v>0</v>
      </c>
      <c r="AG677" s="5">
        <f t="shared" si="982"/>
        <v>-0.37999999999965439</v>
      </c>
      <c r="AH677" s="5">
        <f t="shared" si="983"/>
        <v>210.04000000000042</v>
      </c>
      <c r="AI677" s="5">
        <f t="shared" si="984"/>
        <v>210.42000000000007</v>
      </c>
      <c r="AJ677" s="5"/>
      <c r="AK677" s="5">
        <f t="shared" si="985"/>
        <v>0</v>
      </c>
      <c r="AL677" s="5">
        <f t="shared" si="1005"/>
        <v>57.019000000000091</v>
      </c>
      <c r="AM677" s="5">
        <f t="shared" si="986"/>
        <v>210.04000000000042</v>
      </c>
      <c r="AN677" s="5">
        <f t="shared" si="1001"/>
        <v>109.75200000000004</v>
      </c>
      <c r="AO677" s="5">
        <f t="shared" si="1002"/>
        <v>1</v>
      </c>
      <c r="AP677" s="5">
        <f t="shared" si="1015"/>
        <v>4</v>
      </c>
      <c r="AQ677" s="5">
        <f t="shared" si="1033"/>
        <v>3.1</v>
      </c>
      <c r="AR677" s="5"/>
      <c r="AS677" s="5">
        <f t="shared" si="979"/>
        <v>210.42000000000007</v>
      </c>
      <c r="AT677" s="5">
        <f t="shared" si="1001"/>
        <v>113.54000000000011</v>
      </c>
      <c r="AU677" s="5">
        <f t="shared" si="987"/>
        <v>-0.37999999999965439</v>
      </c>
      <c r="AV677" s="5">
        <f t="shared" si="990"/>
        <v>0.37999999999965439</v>
      </c>
      <c r="AW677" s="5">
        <f t="shared" si="988"/>
        <v>3</v>
      </c>
      <c r="AZ677" s="4">
        <f t="shared" si="1023"/>
        <v>0.11108453904100858</v>
      </c>
      <c r="BA677" s="5">
        <f t="shared" si="1029"/>
        <v>0</v>
      </c>
      <c r="BB677" s="4">
        <f t="shared" si="1024"/>
        <v>0.61363257133321769</v>
      </c>
      <c r="BD677" s="5">
        <v>18.259999999999764</v>
      </c>
      <c r="BE677" s="4">
        <v>1</v>
      </c>
      <c r="BJ677" s="5">
        <v>42.899999999999636</v>
      </c>
      <c r="BK677" s="5">
        <v>21.279999999998836</v>
      </c>
      <c r="BL677" s="5">
        <v>11.710000000000946</v>
      </c>
      <c r="BM677" s="5">
        <v>2</v>
      </c>
      <c r="BR677">
        <v>-55</v>
      </c>
      <c r="BS677">
        <v>124</v>
      </c>
    </row>
    <row r="678" spans="1:71">
      <c r="A678" s="7">
        <v>37503</v>
      </c>
      <c r="B678" s="6">
        <v>3396.8</v>
      </c>
      <c r="C678" s="6">
        <v>3463.05</v>
      </c>
      <c r="D678" s="6">
        <v>3348.63</v>
      </c>
      <c r="E678" s="6">
        <v>3425.9</v>
      </c>
      <c r="F678" s="6">
        <v>3102.76</v>
      </c>
      <c r="G678" s="6">
        <v>3177.62</v>
      </c>
      <c r="H678" s="6">
        <v>3068.12</v>
      </c>
      <c r="I678" s="6">
        <v>3168.7</v>
      </c>
      <c r="J678" s="9">
        <f t="shared" si="972"/>
        <v>114.42000000000007</v>
      </c>
      <c r="K678" s="9">
        <f t="shared" si="999"/>
        <v>128.39250000000007</v>
      </c>
      <c r="L678" s="9">
        <f t="shared" si="976"/>
        <v>109.5</v>
      </c>
      <c r="M678" s="9">
        <f t="shared" ref="M678" si="1041">AVERAGE(L667:L678)</f>
        <v>107.03083333333332</v>
      </c>
      <c r="N678" s="6" t="s">
        <v>36</v>
      </c>
      <c r="O678" s="9">
        <f t="shared" si="978"/>
        <v>257.20000000000027</v>
      </c>
      <c r="P678" s="4">
        <f t="shared" si="1017"/>
        <v>0</v>
      </c>
      <c r="Q678" s="5">
        <f t="shared" si="1018"/>
        <v>89.529999999999745</v>
      </c>
      <c r="R678" s="5">
        <f t="shared" si="1019"/>
        <v>279.58250000000021</v>
      </c>
      <c r="S678" s="4">
        <f t="shared" si="1020"/>
        <v>0</v>
      </c>
      <c r="T678" s="4">
        <f t="shared" si="1021"/>
        <v>0</v>
      </c>
      <c r="U678" s="5">
        <f t="shared" si="1013"/>
        <v>308.42999999999995</v>
      </c>
      <c r="V678" s="5">
        <f t="shared" si="1014"/>
        <v>-51.229999999999677</v>
      </c>
      <c r="X678" s="5">
        <f t="shared" si="974"/>
        <v>29.099999999999909</v>
      </c>
      <c r="Y678" s="5">
        <f t="shared" si="975"/>
        <v>65.9399999999996</v>
      </c>
      <c r="AA678" s="5">
        <f t="shared" si="993"/>
        <v>1</v>
      </c>
      <c r="AB678" s="5">
        <f t="shared" si="994"/>
        <v>0</v>
      </c>
      <c r="AC678" s="5">
        <f t="shared" si="995"/>
        <v>1</v>
      </c>
      <c r="AF678" s="5">
        <f t="shared" si="981"/>
        <v>66.25</v>
      </c>
      <c r="AG678" s="5">
        <f t="shared" si="982"/>
        <v>64.0600000000004</v>
      </c>
      <c r="AH678" s="5">
        <f t="shared" si="983"/>
        <v>48.170000000000073</v>
      </c>
      <c r="AI678" s="5">
        <f t="shared" si="984"/>
        <v>50.359999999999673</v>
      </c>
      <c r="AJ678" s="5"/>
      <c r="AK678" s="5">
        <f t="shared" si="985"/>
        <v>48.170000000000073</v>
      </c>
      <c r="AL678" s="5">
        <f t="shared" si="1005"/>
        <v>57.019000000000091</v>
      </c>
      <c r="AM678" s="5">
        <f t="shared" si="986"/>
        <v>66.25</v>
      </c>
      <c r="AN678" s="5">
        <f t="shared" si="1001"/>
        <v>103.07700000000004</v>
      </c>
      <c r="AO678" s="5">
        <f t="shared" si="1002"/>
        <v>0</v>
      </c>
      <c r="AP678" s="5">
        <f t="shared" si="1015"/>
        <v>3</v>
      </c>
      <c r="AQ678" s="5">
        <f t="shared" si="1033"/>
        <v>3.1</v>
      </c>
      <c r="AR678" s="5"/>
      <c r="AS678" s="5">
        <f t="shared" si="979"/>
        <v>64.0600000000004</v>
      </c>
      <c r="AT678" s="5">
        <f t="shared" si="1001"/>
        <v>106.42200000000017</v>
      </c>
      <c r="AU678" s="5">
        <f t="shared" si="987"/>
        <v>50.359999999999673</v>
      </c>
      <c r="AV678" s="5">
        <f t="shared" si="990"/>
        <v>2.1899999999995998</v>
      </c>
      <c r="AW678" s="5">
        <f t="shared" si="988"/>
        <v>4</v>
      </c>
      <c r="AZ678" s="4">
        <f t="shared" si="1023"/>
        <v>0</v>
      </c>
      <c r="BA678" s="5">
        <f t="shared" si="1029"/>
        <v>0</v>
      </c>
      <c r="BB678" s="4">
        <f t="shared" si="1024"/>
        <v>0.11108453904100858</v>
      </c>
      <c r="BD678" s="5">
        <v>18.430000000000291</v>
      </c>
      <c r="BE678" s="4">
        <v>1</v>
      </c>
      <c r="BJ678" s="5">
        <v>79.239999999999782</v>
      </c>
      <c r="BK678" s="5">
        <v>-0.62000000000080036</v>
      </c>
      <c r="BL678" s="5">
        <v>62.210000000000946</v>
      </c>
      <c r="BM678" s="5">
        <v>2</v>
      </c>
      <c r="BR678">
        <v>-51</v>
      </c>
      <c r="BS678">
        <v>66</v>
      </c>
    </row>
    <row r="679" spans="1:71">
      <c r="A679" s="7">
        <v>37504</v>
      </c>
      <c r="B679" s="6">
        <v>3429.48</v>
      </c>
      <c r="C679" s="6">
        <v>3466.68</v>
      </c>
      <c r="D679" s="6">
        <v>3301.81</v>
      </c>
      <c r="E679" s="6">
        <v>3354.71</v>
      </c>
      <c r="F679" s="6">
        <v>3210.32</v>
      </c>
      <c r="G679" s="6">
        <v>3214.13</v>
      </c>
      <c r="H679" s="6">
        <v>3068.11</v>
      </c>
      <c r="I679" s="6">
        <v>3139.39</v>
      </c>
      <c r="J679" s="9">
        <f t="shared" si="972"/>
        <v>164.86999999999989</v>
      </c>
      <c r="K679" s="9">
        <f t="shared" si="999"/>
        <v>133.48333333333338</v>
      </c>
      <c r="L679" s="9">
        <f t="shared" si="976"/>
        <v>146.01999999999998</v>
      </c>
      <c r="M679" s="9">
        <f t="shared" ref="M679" si="1042">AVERAGE(L668:L679)</f>
        <v>111.98083333333334</v>
      </c>
      <c r="N679" s="6" t="s">
        <v>36</v>
      </c>
      <c r="O679" s="9">
        <f t="shared" si="978"/>
        <v>215.32000000000016</v>
      </c>
      <c r="P679" s="4">
        <f t="shared" si="1017"/>
        <v>0</v>
      </c>
      <c r="Q679" s="5">
        <f t="shared" si="1018"/>
        <v>131.40999999999985</v>
      </c>
      <c r="R679" s="5">
        <f t="shared" si="1019"/>
        <v>248.17250000000013</v>
      </c>
      <c r="S679" s="4">
        <f t="shared" si="1020"/>
        <v>0</v>
      </c>
      <c r="T679" s="4">
        <f t="shared" si="1021"/>
        <v>0</v>
      </c>
      <c r="U679" s="5">
        <f t="shared" si="1013"/>
        <v>285.65800000000002</v>
      </c>
      <c r="V679" s="5">
        <f t="shared" si="1014"/>
        <v>-70.337999999999852</v>
      </c>
      <c r="X679" s="5">
        <f t="shared" si="974"/>
        <v>-74.769999999999982</v>
      </c>
      <c r="Y679" s="5">
        <f t="shared" si="975"/>
        <v>-70.930000000000291</v>
      </c>
      <c r="AA679" s="5">
        <f t="shared" si="993"/>
        <v>0</v>
      </c>
      <c r="AB679" s="5">
        <f t="shared" si="994"/>
        <v>1</v>
      </c>
      <c r="AC679" s="5">
        <f t="shared" si="995"/>
        <v>1</v>
      </c>
      <c r="AF679" s="5">
        <f t="shared" si="981"/>
        <v>37.199999999999818</v>
      </c>
      <c r="AG679" s="5">
        <f t="shared" si="982"/>
        <v>40.779999999999745</v>
      </c>
      <c r="AH679" s="5">
        <f t="shared" si="983"/>
        <v>127.67000000000007</v>
      </c>
      <c r="AI679" s="5">
        <f t="shared" si="984"/>
        <v>124.09000000000015</v>
      </c>
      <c r="AJ679" s="5"/>
      <c r="AK679" s="5">
        <f t="shared" si="985"/>
        <v>37.199999999999818</v>
      </c>
      <c r="AL679" s="5">
        <f t="shared" si="1005"/>
        <v>57.019000000000091</v>
      </c>
      <c r="AM679" s="5">
        <f t="shared" si="986"/>
        <v>127.67000000000007</v>
      </c>
      <c r="AN679" s="5">
        <f t="shared" si="1001"/>
        <v>110.10300000000007</v>
      </c>
      <c r="AO679" s="5">
        <f t="shared" si="1002"/>
        <v>1</v>
      </c>
      <c r="AP679" s="5">
        <f t="shared" si="1015"/>
        <v>4</v>
      </c>
      <c r="AQ679" s="5">
        <f t="shared" si="1033"/>
        <v>3.3</v>
      </c>
      <c r="AR679" s="5"/>
      <c r="AS679" s="5">
        <f t="shared" si="979"/>
        <v>124.09000000000015</v>
      </c>
      <c r="AT679" s="5">
        <f t="shared" si="1001"/>
        <v>112.55200000000018</v>
      </c>
      <c r="AU679" s="5">
        <f t="shared" si="987"/>
        <v>40.779999999999745</v>
      </c>
      <c r="AV679" s="5">
        <f t="shared" si="990"/>
        <v>-3.5799999999999272</v>
      </c>
      <c r="AW679" s="5">
        <f t="shared" si="988"/>
        <v>5</v>
      </c>
      <c r="AZ679" s="4">
        <f t="shared" si="1023"/>
        <v>0</v>
      </c>
      <c r="BA679" s="5">
        <f t="shared" si="1029"/>
        <v>0</v>
      </c>
      <c r="BB679" s="4">
        <f t="shared" si="1024"/>
        <v>0</v>
      </c>
      <c r="BD679" s="5">
        <v>18.459999999999127</v>
      </c>
      <c r="BE679" s="4">
        <v>1</v>
      </c>
      <c r="BJ679" s="5">
        <v>39.600000000000364</v>
      </c>
      <c r="BK679" s="5">
        <v>28.3799999999992</v>
      </c>
      <c r="BL679" s="5">
        <v>9.1700000000000728</v>
      </c>
      <c r="BM679" s="5">
        <v>2</v>
      </c>
      <c r="BR679">
        <v>128</v>
      </c>
      <c r="BS679">
        <v>-67</v>
      </c>
    </row>
    <row r="680" spans="1:71">
      <c r="A680" s="7">
        <v>37505</v>
      </c>
      <c r="B680" s="6">
        <v>3361.67</v>
      </c>
      <c r="C680" s="6">
        <v>3486.51</v>
      </c>
      <c r="D680" s="6">
        <v>3352.1</v>
      </c>
      <c r="E680" s="6">
        <v>3485.68</v>
      </c>
      <c r="F680" s="6">
        <v>3146.21</v>
      </c>
      <c r="G680" s="6">
        <v>3246.67</v>
      </c>
      <c r="H680" s="6">
        <v>3104.91</v>
      </c>
      <c r="I680" s="6">
        <v>3246.67</v>
      </c>
      <c r="J680" s="9">
        <f t="shared" si="972"/>
        <v>134.41000000000031</v>
      </c>
      <c r="K680" s="9">
        <f t="shared" si="999"/>
        <v>133.41416666666677</v>
      </c>
      <c r="L680" s="9">
        <f t="shared" si="976"/>
        <v>141.76000000000022</v>
      </c>
      <c r="M680" s="9">
        <f t="shared" ref="M680" si="1043">AVERAGE(L669:L680)</f>
        <v>115.24166666666667</v>
      </c>
      <c r="N680" s="6" t="s">
        <v>36</v>
      </c>
      <c r="O680" s="9">
        <f t="shared" si="978"/>
        <v>239.00999999999976</v>
      </c>
      <c r="P680" s="4">
        <f t="shared" si="1017"/>
        <v>0.19525261683013026</v>
      </c>
      <c r="Q680" s="5">
        <f t="shared" si="1018"/>
        <v>121.32999999999947</v>
      </c>
      <c r="R680" s="5">
        <f t="shared" si="1019"/>
        <v>245.65250000000003</v>
      </c>
      <c r="S680" s="4">
        <f t="shared" si="1020"/>
        <v>0.18027547370823854</v>
      </c>
      <c r="T680" s="4">
        <f t="shared" si="1021"/>
        <v>0.18027547370823854</v>
      </c>
      <c r="U680" s="5">
        <f t="shared" si="1013"/>
        <v>264.11399999999992</v>
      </c>
      <c r="V680" s="5">
        <f t="shared" si="1014"/>
        <v>-25.104000000000156</v>
      </c>
      <c r="X680" s="5">
        <f t="shared" si="974"/>
        <v>124.00999999999976</v>
      </c>
      <c r="Y680" s="5">
        <f t="shared" si="975"/>
        <v>100.46000000000004</v>
      </c>
      <c r="AA680" s="5">
        <f t="shared" si="993"/>
        <v>1</v>
      </c>
      <c r="AB680" s="5">
        <f t="shared" si="994"/>
        <v>0</v>
      </c>
      <c r="AC680" s="5">
        <f t="shared" si="995"/>
        <v>1</v>
      </c>
      <c r="AF680" s="5">
        <f t="shared" si="981"/>
        <v>124.84000000000015</v>
      </c>
      <c r="AG680" s="5">
        <f t="shared" si="982"/>
        <v>131.80000000000018</v>
      </c>
      <c r="AH680" s="5">
        <f t="shared" si="983"/>
        <v>9.5700000000001637</v>
      </c>
      <c r="AI680" s="5">
        <f t="shared" si="984"/>
        <v>2.6100000000001273</v>
      </c>
      <c r="AJ680" s="5"/>
      <c r="AK680" s="5">
        <f t="shared" si="985"/>
        <v>9.5700000000001637</v>
      </c>
      <c r="AL680" s="5">
        <f t="shared" si="1005"/>
        <v>57.019000000000091</v>
      </c>
      <c r="AM680" s="5">
        <f t="shared" si="986"/>
        <v>124.84000000000015</v>
      </c>
      <c r="AN680" s="5">
        <f t="shared" si="1001"/>
        <v>112.99300000000012</v>
      </c>
      <c r="AO680" s="5">
        <f t="shared" si="1002"/>
        <v>1</v>
      </c>
      <c r="AP680" s="5">
        <f t="shared" si="1015"/>
        <v>5</v>
      </c>
      <c r="AQ680" s="5">
        <f t="shared" si="1033"/>
        <v>3.6</v>
      </c>
      <c r="AR680" s="5"/>
      <c r="AS680" s="5">
        <f t="shared" si="979"/>
        <v>131.80000000000018</v>
      </c>
      <c r="AT680" s="5">
        <f t="shared" si="1001"/>
        <v>116.6050000000002</v>
      </c>
      <c r="AU680" s="5">
        <f t="shared" si="987"/>
        <v>2.6100000000001273</v>
      </c>
      <c r="AV680" s="5">
        <f t="shared" si="990"/>
        <v>-6.9600000000000364</v>
      </c>
      <c r="AW680" s="5">
        <f t="shared" si="988"/>
        <v>6</v>
      </c>
      <c r="AZ680" s="4">
        <f t="shared" si="1023"/>
        <v>0.18027547370823854</v>
      </c>
      <c r="BA680" s="5">
        <f t="shared" si="1029"/>
        <v>0</v>
      </c>
      <c r="BB680" s="4">
        <f t="shared" si="1024"/>
        <v>0</v>
      </c>
      <c r="BD680" s="5">
        <v>18.909999999999854</v>
      </c>
      <c r="BE680" s="4">
        <v>1</v>
      </c>
      <c r="BJ680" s="5">
        <v>99.449999999998909</v>
      </c>
      <c r="BK680" s="5">
        <v>32.850000000000364</v>
      </c>
      <c r="BL680" s="5">
        <v>3.6499999999996362</v>
      </c>
      <c r="BM680" s="5">
        <v>2</v>
      </c>
      <c r="BR680">
        <v>-53</v>
      </c>
      <c r="BS680">
        <v>100</v>
      </c>
    </row>
    <row r="681" spans="1:71">
      <c r="A681" s="7">
        <v>37508</v>
      </c>
      <c r="B681" s="6">
        <v>3480.57</v>
      </c>
      <c r="C681" s="6">
        <v>3480.57</v>
      </c>
      <c r="D681" s="6">
        <v>3383.68</v>
      </c>
      <c r="E681" s="6">
        <v>3429.22</v>
      </c>
      <c r="F681" s="6">
        <v>3233.07</v>
      </c>
      <c r="G681" s="6">
        <v>3233.22</v>
      </c>
      <c r="H681" s="6">
        <v>3185.26</v>
      </c>
      <c r="I681" s="6">
        <v>3199.82</v>
      </c>
      <c r="J681" s="9">
        <f t="shared" si="972"/>
        <v>102</v>
      </c>
      <c r="K681" s="9">
        <f t="shared" si="999"/>
        <v>135.66250000000011</v>
      </c>
      <c r="L681" s="9">
        <f t="shared" si="976"/>
        <v>61.409999999999854</v>
      </c>
      <c r="M681" s="9">
        <f t="shared" ref="M681" si="1044">AVERAGE(L670:L681)</f>
        <v>111.3625</v>
      </c>
      <c r="N681" s="6" t="s">
        <v>37</v>
      </c>
      <c r="O681" s="9">
        <f t="shared" si="978"/>
        <v>229.39999999999964</v>
      </c>
      <c r="P681" s="4">
        <f t="shared" si="1017"/>
        <v>0.24671456106535034</v>
      </c>
      <c r="Q681" s="5">
        <f t="shared" si="1018"/>
        <v>57.069999999999709</v>
      </c>
      <c r="R681" s="5">
        <f t="shared" si="1019"/>
        <v>229.58750000000009</v>
      </c>
      <c r="S681" s="4">
        <f t="shared" si="1020"/>
        <v>0.10714557491819107</v>
      </c>
      <c r="T681" s="4">
        <f t="shared" si="1021"/>
        <v>0.10714557491819107</v>
      </c>
      <c r="U681" s="5">
        <f t="shared" si="1013"/>
        <v>242.66399999999993</v>
      </c>
      <c r="V681" s="5">
        <f t="shared" si="1014"/>
        <v>-13.264000000000294</v>
      </c>
      <c r="X681" s="5">
        <f t="shared" si="974"/>
        <v>-51.350000000000364</v>
      </c>
      <c r="Y681" s="5">
        <f t="shared" si="975"/>
        <v>-33.25</v>
      </c>
      <c r="AA681" s="5">
        <f t="shared" si="993"/>
        <v>0</v>
      </c>
      <c r="AB681" s="5">
        <f t="shared" si="994"/>
        <v>1</v>
      </c>
      <c r="AC681" s="5">
        <f t="shared" si="995"/>
        <v>1</v>
      </c>
      <c r="AF681" s="5">
        <f t="shared" si="981"/>
        <v>0</v>
      </c>
      <c r="AG681" s="5">
        <f t="shared" si="982"/>
        <v>-5.1099999999996726</v>
      </c>
      <c r="AH681" s="5">
        <f t="shared" si="983"/>
        <v>96.890000000000327</v>
      </c>
      <c r="AI681" s="5">
        <f t="shared" si="984"/>
        <v>102</v>
      </c>
      <c r="AJ681" s="5"/>
      <c r="AK681" s="5">
        <f t="shared" si="985"/>
        <v>0</v>
      </c>
      <c r="AL681" s="5">
        <f t="shared" si="1005"/>
        <v>48.916000000000075</v>
      </c>
      <c r="AM681" s="5">
        <f t="shared" si="986"/>
        <v>96.890000000000327</v>
      </c>
      <c r="AN681" s="5">
        <f t="shared" si="1001"/>
        <v>114.66700000000014</v>
      </c>
      <c r="AO681" s="5">
        <f t="shared" si="1002"/>
        <v>0</v>
      </c>
      <c r="AP681" s="5">
        <f t="shared" si="1015"/>
        <v>5</v>
      </c>
      <c r="AQ681" s="5">
        <f t="shared" si="1033"/>
        <v>3.9</v>
      </c>
      <c r="AR681" s="5"/>
      <c r="AS681" s="5">
        <f t="shared" si="979"/>
        <v>102</v>
      </c>
      <c r="AT681" s="5">
        <f t="shared" si="1001"/>
        <v>118.97200000000016</v>
      </c>
      <c r="AU681" s="5">
        <f t="shared" si="987"/>
        <v>-5.1099999999996726</v>
      </c>
      <c r="AV681" s="5">
        <f t="shared" si="990"/>
        <v>5.1099999999996726</v>
      </c>
      <c r="AW681" s="5">
        <f t="shared" si="988"/>
        <v>2</v>
      </c>
      <c r="AZ681" s="4">
        <f t="shared" si="1023"/>
        <v>0.10714557491819107</v>
      </c>
      <c r="BA681" s="5">
        <f t="shared" si="1029"/>
        <v>0</v>
      </c>
      <c r="BB681" s="4">
        <f t="shared" si="1024"/>
        <v>0.18027547370823854</v>
      </c>
      <c r="BD681" s="5">
        <v>18.929999999999836</v>
      </c>
      <c r="BE681" s="4">
        <v>1</v>
      </c>
      <c r="BJ681" s="5">
        <v>62.940000000000509</v>
      </c>
      <c r="BK681" s="5">
        <v>3.4699999999993452</v>
      </c>
      <c r="BL681" s="5">
        <v>3.0799999999999272</v>
      </c>
      <c r="BM681" s="5">
        <v>2</v>
      </c>
      <c r="BR681">
        <v>-54</v>
      </c>
      <c r="BS681">
        <v>33</v>
      </c>
    </row>
    <row r="682" spans="1:71">
      <c r="A682" s="7">
        <v>37509</v>
      </c>
      <c r="B682" s="6">
        <v>3437.11</v>
      </c>
      <c r="C682" s="6">
        <v>3515.52</v>
      </c>
      <c r="D682" s="6">
        <v>3437.11</v>
      </c>
      <c r="E682" s="6">
        <v>3494.69</v>
      </c>
      <c r="F682" s="6">
        <v>3244.08</v>
      </c>
      <c r="G682" s="6">
        <v>3306.25</v>
      </c>
      <c r="H682" s="6">
        <v>3240.48</v>
      </c>
      <c r="I682" s="6">
        <v>3299.64</v>
      </c>
      <c r="J682" s="9">
        <f t="shared" si="972"/>
        <v>86.300000000000182</v>
      </c>
      <c r="K682" s="9">
        <f t="shared" si="999"/>
        <v>133.76916666666679</v>
      </c>
      <c r="L682" s="9">
        <f t="shared" si="976"/>
        <v>106.42999999999984</v>
      </c>
      <c r="M682" s="9">
        <f t="shared" ref="M682" si="1045">AVERAGE(L671:L682)</f>
        <v>113.08083333333332</v>
      </c>
      <c r="N682" s="6" t="s">
        <v>37</v>
      </c>
      <c r="O682" s="9">
        <f t="shared" si="978"/>
        <v>195.05000000000018</v>
      </c>
      <c r="P682" s="4">
        <f t="shared" si="1017"/>
        <v>0</v>
      </c>
      <c r="Q682" s="5">
        <f t="shared" si="1018"/>
        <v>62.150000000000091</v>
      </c>
      <c r="R682" s="5">
        <f t="shared" si="1019"/>
        <v>210.5875000000002</v>
      </c>
      <c r="S682" s="4">
        <f t="shared" si="1020"/>
        <v>0</v>
      </c>
      <c r="T682" s="4">
        <f t="shared" si="1021"/>
        <v>0</v>
      </c>
      <c r="U682" s="5">
        <f t="shared" si="1013"/>
        <v>227.196</v>
      </c>
      <c r="V682" s="5">
        <f t="shared" si="1014"/>
        <v>-32.145999999999816</v>
      </c>
      <c r="X682" s="5">
        <f t="shared" si="974"/>
        <v>57.579999999999927</v>
      </c>
      <c r="Y682" s="5">
        <f t="shared" si="975"/>
        <v>55.559999999999945</v>
      </c>
      <c r="AA682" s="5">
        <f t="shared" si="993"/>
        <v>1</v>
      </c>
      <c r="AB682" s="5">
        <f t="shared" si="994"/>
        <v>0</v>
      </c>
      <c r="AC682" s="5">
        <f t="shared" si="995"/>
        <v>1</v>
      </c>
      <c r="AF682" s="5">
        <f t="shared" si="981"/>
        <v>78.409999999999854</v>
      </c>
      <c r="AG682" s="5">
        <f t="shared" si="982"/>
        <v>86.300000000000182</v>
      </c>
      <c r="AH682" s="5">
        <f t="shared" si="983"/>
        <v>0</v>
      </c>
      <c r="AI682" s="5">
        <f t="shared" si="984"/>
        <v>-7.8900000000003274</v>
      </c>
      <c r="AJ682" s="5"/>
      <c r="AK682" s="5">
        <f t="shared" si="985"/>
        <v>0</v>
      </c>
      <c r="AL682" s="5">
        <f t="shared" si="1005"/>
        <v>48.916000000000075</v>
      </c>
      <c r="AM682" s="5">
        <f t="shared" si="986"/>
        <v>78.409999999999854</v>
      </c>
      <c r="AN682" s="5">
        <f t="shared" si="1001"/>
        <v>111.6400000000001</v>
      </c>
      <c r="AO682" s="5">
        <f t="shared" si="1002"/>
        <v>0</v>
      </c>
      <c r="AP682" s="5">
        <f t="shared" si="1015"/>
        <v>4</v>
      </c>
      <c r="AQ682" s="5">
        <f t="shared" si="1033"/>
        <v>4</v>
      </c>
      <c r="AR682" s="5"/>
      <c r="AS682" s="5">
        <f t="shared" si="979"/>
        <v>86.300000000000182</v>
      </c>
      <c r="AT682" s="5">
        <f t="shared" si="1001"/>
        <v>115.97500000000018</v>
      </c>
      <c r="AU682" s="5">
        <f t="shared" si="987"/>
        <v>-7.8900000000003274</v>
      </c>
      <c r="AV682" s="5">
        <f t="shared" si="990"/>
        <v>-7.8900000000003274</v>
      </c>
      <c r="AW682" s="5">
        <f t="shared" si="988"/>
        <v>3</v>
      </c>
      <c r="AZ682" s="4">
        <f t="shared" si="1023"/>
        <v>0</v>
      </c>
      <c r="BA682" s="5">
        <f t="shared" si="1029"/>
        <v>0</v>
      </c>
      <c r="BB682" s="4">
        <f t="shared" si="1024"/>
        <v>0.10714557491819107</v>
      </c>
      <c r="BD682" s="5">
        <v>19.250000000000455</v>
      </c>
      <c r="BE682" s="4">
        <v>1</v>
      </c>
      <c r="BJ682" s="5">
        <v>30.940000000000509</v>
      </c>
      <c r="BK682" s="5">
        <v>20.760000000000218</v>
      </c>
      <c r="BL682" s="5">
        <v>7.0799999999999272</v>
      </c>
      <c r="BM682" s="5">
        <v>2</v>
      </c>
      <c r="BR682">
        <v>58</v>
      </c>
      <c r="BS682">
        <v>-56</v>
      </c>
    </row>
    <row r="683" spans="1:71">
      <c r="A683" s="7">
        <v>37510</v>
      </c>
      <c r="B683" s="6">
        <v>3507.5</v>
      </c>
      <c r="C683" s="6">
        <v>3615.59</v>
      </c>
      <c r="D683" s="6">
        <v>3467.22</v>
      </c>
      <c r="E683" s="6">
        <v>3584.69</v>
      </c>
      <c r="F683" s="6">
        <v>3325.7</v>
      </c>
      <c r="G683" s="6">
        <v>3402.3</v>
      </c>
      <c r="H683" s="6">
        <v>3278.84</v>
      </c>
      <c r="I683" s="6">
        <v>3397.02</v>
      </c>
      <c r="J683" s="9">
        <f t="shared" si="972"/>
        <v>148.37000000000035</v>
      </c>
      <c r="K683" s="9">
        <f t="shared" si="999"/>
        <v>133.66083333333347</v>
      </c>
      <c r="L683" s="9">
        <f t="shared" si="976"/>
        <v>123.46000000000004</v>
      </c>
      <c r="M683" s="9">
        <f t="shared" ref="M683" si="1046">AVERAGE(L672:L683)</f>
        <v>116.07333333333334</v>
      </c>
      <c r="N683" s="6" t="s">
        <v>36</v>
      </c>
      <c r="O683" s="9">
        <f t="shared" si="978"/>
        <v>187.67000000000007</v>
      </c>
      <c r="P683" s="4">
        <f t="shared" si="1017"/>
        <v>0</v>
      </c>
      <c r="Q683" s="5">
        <f t="shared" si="1018"/>
        <v>51.339999999999691</v>
      </c>
      <c r="R683" s="5">
        <f t="shared" si="1019"/>
        <v>200.505</v>
      </c>
      <c r="S683" s="4">
        <f t="shared" si="1020"/>
        <v>0</v>
      </c>
      <c r="T683" s="4">
        <f t="shared" si="1021"/>
        <v>0</v>
      </c>
      <c r="U683" s="5">
        <f t="shared" si="1013"/>
        <v>213.28999999999996</v>
      </c>
      <c r="V683" s="5">
        <f t="shared" si="1014"/>
        <v>-25.619999999999891</v>
      </c>
      <c r="X683" s="5">
        <f t="shared" si="974"/>
        <v>77.190000000000055</v>
      </c>
      <c r="Y683" s="5">
        <f t="shared" si="975"/>
        <v>71.320000000000164</v>
      </c>
      <c r="AA683" s="5">
        <f t="shared" si="993"/>
        <v>1</v>
      </c>
      <c r="AB683" s="5">
        <f t="shared" si="994"/>
        <v>0</v>
      </c>
      <c r="AC683" s="5">
        <f t="shared" si="995"/>
        <v>1</v>
      </c>
      <c r="AF683" s="5">
        <f t="shared" si="981"/>
        <v>108.09000000000015</v>
      </c>
      <c r="AG683" s="5">
        <f t="shared" si="982"/>
        <v>120.90000000000009</v>
      </c>
      <c r="AH683" s="5">
        <f t="shared" si="983"/>
        <v>40.2800000000002</v>
      </c>
      <c r="AI683" s="5">
        <f t="shared" si="984"/>
        <v>27.470000000000255</v>
      </c>
      <c r="AJ683" s="5"/>
      <c r="AK683" s="5">
        <f t="shared" si="985"/>
        <v>40.2800000000002</v>
      </c>
      <c r="AL683" s="5">
        <f t="shared" si="1005"/>
        <v>48.916000000000075</v>
      </c>
      <c r="AM683" s="5">
        <f t="shared" si="986"/>
        <v>108.09000000000015</v>
      </c>
      <c r="AN683" s="5">
        <f t="shared" si="1001"/>
        <v>107.07200000000012</v>
      </c>
      <c r="AO683" s="5">
        <f t="shared" si="1002"/>
        <v>1</v>
      </c>
      <c r="AP683" s="5">
        <f t="shared" si="1015"/>
        <v>4</v>
      </c>
      <c r="AQ683" s="5">
        <f t="shared" si="1033"/>
        <v>4</v>
      </c>
      <c r="AR683" s="5"/>
      <c r="AS683" s="5">
        <f t="shared" si="979"/>
        <v>120.90000000000009</v>
      </c>
      <c r="AT683" s="5">
        <f t="shared" si="1001"/>
        <v>111.16200000000018</v>
      </c>
      <c r="AU683" s="5">
        <f t="shared" si="987"/>
        <v>27.470000000000255</v>
      </c>
      <c r="AV683" s="5">
        <f t="shared" si="990"/>
        <v>-12.809999999999945</v>
      </c>
      <c r="AW683" s="5">
        <f t="shared" si="988"/>
        <v>4</v>
      </c>
      <c r="AZ683" s="4">
        <f t="shared" si="1023"/>
        <v>0</v>
      </c>
      <c r="BA683" s="5">
        <f t="shared" si="1029"/>
        <v>0</v>
      </c>
      <c r="BB683" s="4">
        <f t="shared" si="1024"/>
        <v>0</v>
      </c>
      <c r="BD683" s="5">
        <v>19.420000000000982</v>
      </c>
      <c r="BE683" s="4">
        <v>1</v>
      </c>
      <c r="BJ683" s="5">
        <v>165.57999999999993</v>
      </c>
      <c r="BK683" s="5">
        <v>-107.88000000000102</v>
      </c>
      <c r="BL683" s="5">
        <v>121.19000000000051</v>
      </c>
      <c r="BM683" s="5">
        <v>2</v>
      </c>
      <c r="BR683">
        <v>-53</v>
      </c>
      <c r="BS683">
        <v>71</v>
      </c>
    </row>
    <row r="684" spans="1:71">
      <c r="A684" s="7">
        <v>37511</v>
      </c>
      <c r="B684" s="6">
        <v>3573.22</v>
      </c>
      <c r="C684" s="6">
        <v>3573.22</v>
      </c>
      <c r="D684" s="6">
        <v>3421.87</v>
      </c>
      <c r="E684" s="6">
        <v>3421.87</v>
      </c>
      <c r="F684" s="6">
        <v>3347.05</v>
      </c>
      <c r="G684" s="6">
        <v>3365.77</v>
      </c>
      <c r="H684" s="6">
        <v>3239.39</v>
      </c>
      <c r="I684" s="6">
        <v>3241.84</v>
      </c>
      <c r="J684" s="9">
        <f t="shared" si="972"/>
        <v>162.82000000000016</v>
      </c>
      <c r="K684" s="9">
        <f t="shared" si="999"/>
        <v>136.4416666666668</v>
      </c>
      <c r="L684" s="9">
        <f t="shared" si="976"/>
        <v>157.63000000000011</v>
      </c>
      <c r="M684" s="9">
        <f t="shared" ref="M684" si="1047">AVERAGE(L673:L684)</f>
        <v>120.61666666666672</v>
      </c>
      <c r="N684" s="6" t="s">
        <v>36</v>
      </c>
      <c r="O684" s="9">
        <f t="shared" si="978"/>
        <v>180.02999999999975</v>
      </c>
      <c r="P684" s="4">
        <f t="shared" si="1017"/>
        <v>0</v>
      </c>
      <c r="Q684" s="5">
        <f t="shared" si="1018"/>
        <v>58.980000000000018</v>
      </c>
      <c r="R684" s="5">
        <f t="shared" si="1019"/>
        <v>194.77499999999975</v>
      </c>
      <c r="S684" s="4">
        <f t="shared" si="1020"/>
        <v>0</v>
      </c>
      <c r="T684" s="4">
        <f t="shared" si="1021"/>
        <v>0</v>
      </c>
      <c r="U684" s="5">
        <f t="shared" si="1013"/>
        <v>206.23199999999989</v>
      </c>
      <c r="V684" s="5">
        <f t="shared" si="1014"/>
        <v>-26.20200000000014</v>
      </c>
      <c r="X684" s="5">
        <f t="shared" si="974"/>
        <v>-151.34999999999991</v>
      </c>
      <c r="Y684" s="5">
        <f t="shared" si="975"/>
        <v>-105.21000000000004</v>
      </c>
      <c r="AA684" s="5">
        <f t="shared" si="993"/>
        <v>0</v>
      </c>
      <c r="AB684" s="5">
        <f t="shared" si="994"/>
        <v>1</v>
      </c>
      <c r="AC684" s="5">
        <f t="shared" si="995"/>
        <v>1</v>
      </c>
      <c r="AF684" s="5">
        <f t="shared" si="981"/>
        <v>0</v>
      </c>
      <c r="AG684" s="5">
        <f t="shared" si="982"/>
        <v>-11.470000000000255</v>
      </c>
      <c r="AH684" s="5">
        <f t="shared" si="983"/>
        <v>151.34999999999991</v>
      </c>
      <c r="AI684" s="5">
        <f t="shared" si="984"/>
        <v>162.82000000000016</v>
      </c>
      <c r="AJ684" s="5"/>
      <c r="AK684" s="5">
        <f t="shared" si="985"/>
        <v>0</v>
      </c>
      <c r="AL684" s="5">
        <f t="shared" si="1005"/>
        <v>48.916000000000075</v>
      </c>
      <c r="AM684" s="5">
        <f t="shared" si="986"/>
        <v>151.34999999999991</v>
      </c>
      <c r="AN684" s="5">
        <f t="shared" si="1001"/>
        <v>112.1690000000001</v>
      </c>
      <c r="AO684" s="5">
        <f t="shared" si="1002"/>
        <v>1</v>
      </c>
      <c r="AP684" s="5">
        <f t="shared" si="1015"/>
        <v>5</v>
      </c>
      <c r="AQ684" s="5">
        <f t="shared" si="1033"/>
        <v>4.0999999999999996</v>
      </c>
      <c r="AR684" s="5"/>
      <c r="AS684" s="5">
        <f t="shared" si="979"/>
        <v>162.82000000000016</v>
      </c>
      <c r="AT684" s="5">
        <f t="shared" si="1001"/>
        <v>117.25100000000016</v>
      </c>
      <c r="AU684" s="5">
        <f t="shared" si="987"/>
        <v>-11.470000000000255</v>
      </c>
      <c r="AV684" s="5">
        <f t="shared" si="990"/>
        <v>11.470000000000255</v>
      </c>
      <c r="AW684" s="5">
        <f t="shared" si="988"/>
        <v>5</v>
      </c>
      <c r="AZ684" s="4">
        <f t="shared" si="1023"/>
        <v>0</v>
      </c>
      <c r="BA684" s="5">
        <f t="shared" si="1029"/>
        <v>0</v>
      </c>
      <c r="BB684" s="4">
        <f t="shared" si="1024"/>
        <v>0</v>
      </c>
      <c r="BD684" s="5">
        <v>19.430000000000291</v>
      </c>
      <c r="BE684" s="4">
        <v>1</v>
      </c>
      <c r="BJ684" s="5">
        <v>34.700000000000728</v>
      </c>
      <c r="BK684" s="5">
        <v>28.899999999999636</v>
      </c>
      <c r="BL684" s="5">
        <v>0.65999999999985448</v>
      </c>
      <c r="BM684" s="5">
        <v>2</v>
      </c>
      <c r="BR684">
        <v>151</v>
      </c>
      <c r="BS684">
        <v>-72</v>
      </c>
    </row>
    <row r="685" spans="1:71">
      <c r="A685" s="7">
        <v>37512</v>
      </c>
      <c r="B685" s="6">
        <v>3406.58</v>
      </c>
      <c r="C685" s="6">
        <v>3406.58</v>
      </c>
      <c r="D685" s="6">
        <v>3275.28</v>
      </c>
      <c r="E685" s="6">
        <v>3361.28</v>
      </c>
      <c r="F685" s="6">
        <v>3212.91</v>
      </c>
      <c r="G685" s="6">
        <v>3217.67</v>
      </c>
      <c r="H685" s="6">
        <v>3115.01</v>
      </c>
      <c r="I685" s="6">
        <v>3156.17</v>
      </c>
      <c r="J685" s="9">
        <f t="shared" si="972"/>
        <v>146.58999999999969</v>
      </c>
      <c r="K685" s="9">
        <f t="shared" si="999"/>
        <v>134.57166666666674</v>
      </c>
      <c r="L685" s="9">
        <f t="shared" si="976"/>
        <v>126.82999999999993</v>
      </c>
      <c r="M685" s="9">
        <f t="shared" ref="M685" si="1048">AVERAGE(L674:L685)</f>
        <v>117.89000000000003</v>
      </c>
      <c r="N685" s="6" t="s">
        <v>36</v>
      </c>
      <c r="O685" s="9">
        <f t="shared" si="978"/>
        <v>205.11000000000013</v>
      </c>
      <c r="P685" s="4">
        <f t="shared" si="1017"/>
        <v>0.50800081020863763</v>
      </c>
      <c r="Q685" s="5">
        <f t="shared" si="1018"/>
        <v>49.369999999999891</v>
      </c>
      <c r="R685" s="5">
        <f t="shared" si="1019"/>
        <v>192.37249999999972</v>
      </c>
      <c r="S685" s="4">
        <f t="shared" si="1020"/>
        <v>0.42522889114954854</v>
      </c>
      <c r="T685" s="4">
        <f t="shared" si="1021"/>
        <v>0.27154612386314797</v>
      </c>
      <c r="U685" s="5">
        <f t="shared" si="1013"/>
        <v>199.45199999999994</v>
      </c>
      <c r="V685" s="5">
        <f t="shared" si="1014"/>
        <v>5.658000000000186</v>
      </c>
      <c r="X685" s="5">
        <f t="shared" si="974"/>
        <v>-45.299999999999727</v>
      </c>
      <c r="Y685" s="5">
        <f t="shared" si="975"/>
        <v>-56.739999999999782</v>
      </c>
      <c r="AA685" s="5">
        <f t="shared" si="993"/>
        <v>0</v>
      </c>
      <c r="AB685" s="5">
        <f t="shared" si="994"/>
        <v>1</v>
      </c>
      <c r="AC685" s="5">
        <f t="shared" si="995"/>
        <v>1</v>
      </c>
      <c r="AF685" s="5">
        <f t="shared" si="981"/>
        <v>0</v>
      </c>
      <c r="AG685" s="5">
        <f t="shared" si="982"/>
        <v>-15.289999999999964</v>
      </c>
      <c r="AH685" s="5">
        <f t="shared" si="983"/>
        <v>131.29999999999973</v>
      </c>
      <c r="AI685" s="5">
        <f t="shared" si="984"/>
        <v>146.58999999999969</v>
      </c>
      <c r="AJ685" s="5"/>
      <c r="AK685" s="5">
        <f t="shared" si="985"/>
        <v>0</v>
      </c>
      <c r="AL685" s="5">
        <f t="shared" si="1005"/>
        <v>41.069000000000187</v>
      </c>
      <c r="AM685" s="5">
        <f t="shared" si="986"/>
        <v>131.29999999999973</v>
      </c>
      <c r="AN685" s="5">
        <f t="shared" si="1001"/>
        <v>119.11600000000007</v>
      </c>
      <c r="AO685" s="5">
        <f t="shared" si="1002"/>
        <v>1</v>
      </c>
      <c r="AP685" s="5">
        <f t="shared" si="1015"/>
        <v>6</v>
      </c>
      <c r="AQ685" s="5">
        <f t="shared" si="1033"/>
        <v>4.3</v>
      </c>
      <c r="AR685" s="5"/>
      <c r="AS685" s="5">
        <f t="shared" si="979"/>
        <v>146.58999999999969</v>
      </c>
      <c r="AT685" s="5">
        <f t="shared" si="1001"/>
        <v>125.95500000000011</v>
      </c>
      <c r="AU685" s="5">
        <f t="shared" si="987"/>
        <v>-15.289999999999964</v>
      </c>
      <c r="AV685" s="5">
        <f t="shared" si="990"/>
        <v>15.289999999999964</v>
      </c>
      <c r="AW685" s="5">
        <f t="shared" si="988"/>
        <v>6</v>
      </c>
      <c r="AZ685" s="4">
        <f t="shared" si="1023"/>
        <v>0.27154612386314797</v>
      </c>
      <c r="BA685" s="5">
        <f t="shared" si="1029"/>
        <v>0</v>
      </c>
      <c r="BB685" s="4">
        <f t="shared" si="1024"/>
        <v>0</v>
      </c>
      <c r="BD685" s="5">
        <v>19.4399999999996</v>
      </c>
      <c r="BE685" s="4">
        <v>1</v>
      </c>
      <c r="BJ685" s="5">
        <v>116.69000000000051</v>
      </c>
      <c r="BK685" s="5">
        <v>-68.590000000000146</v>
      </c>
      <c r="BL685" s="5">
        <v>90.229999999999563</v>
      </c>
      <c r="BM685" s="5">
        <v>2</v>
      </c>
      <c r="BR685">
        <v>131</v>
      </c>
      <c r="BS685">
        <v>-71</v>
      </c>
    </row>
    <row r="686" spans="1:71">
      <c r="A686" s="7">
        <v>37515</v>
      </c>
      <c r="B686" s="6">
        <v>3359.33</v>
      </c>
      <c r="C686" s="6">
        <v>3378.11</v>
      </c>
      <c r="D686" s="6">
        <v>3288.22</v>
      </c>
      <c r="E686" s="6">
        <v>3319.05</v>
      </c>
      <c r="F686" s="6">
        <v>3188.15</v>
      </c>
      <c r="G686" s="6">
        <v>3195.5</v>
      </c>
      <c r="H686" s="6">
        <v>3117.18</v>
      </c>
      <c r="I686" s="6">
        <v>3141.95</v>
      </c>
      <c r="J686" s="9">
        <f t="shared" si="972"/>
        <v>89.890000000000327</v>
      </c>
      <c r="K686" s="9">
        <f t="shared" si="999"/>
        <v>132.34333333333345</v>
      </c>
      <c r="L686" s="9">
        <f t="shared" si="976"/>
        <v>78.320000000000164</v>
      </c>
      <c r="M686" s="9">
        <f t="shared" ref="M686" si="1049">AVERAGE(L675:L686)</f>
        <v>115.26750000000004</v>
      </c>
      <c r="N686" s="6" t="s">
        <v>37</v>
      </c>
      <c r="O686" s="9">
        <f t="shared" si="978"/>
        <v>177.10000000000036</v>
      </c>
      <c r="P686" s="4">
        <f t="shared" si="1017"/>
        <v>0</v>
      </c>
      <c r="Q686" s="5">
        <f t="shared" si="1018"/>
        <v>28.009999999999764</v>
      </c>
      <c r="R686" s="5">
        <f t="shared" si="1019"/>
        <v>184.1025000000003</v>
      </c>
      <c r="S686" s="4">
        <f t="shared" si="1020"/>
        <v>0</v>
      </c>
      <c r="T686" s="4">
        <f t="shared" si="1021"/>
        <v>0</v>
      </c>
      <c r="U686" s="5">
        <f t="shared" si="1013"/>
        <v>188.9920000000001</v>
      </c>
      <c r="V686" s="5">
        <f t="shared" si="1014"/>
        <v>-11.89199999999974</v>
      </c>
      <c r="X686" s="5">
        <f t="shared" si="974"/>
        <v>-40.279999999999745</v>
      </c>
      <c r="Y686" s="5">
        <f t="shared" si="975"/>
        <v>-46.200000000000273</v>
      </c>
      <c r="AA686" s="5">
        <f t="shared" si="993"/>
        <v>0</v>
      </c>
      <c r="AB686" s="5">
        <f t="shared" si="994"/>
        <v>1</v>
      </c>
      <c r="AC686" s="5">
        <f t="shared" si="995"/>
        <v>1</v>
      </c>
      <c r="AF686" s="5">
        <f t="shared" si="981"/>
        <v>18.7800000000002</v>
      </c>
      <c r="AG686" s="5">
        <f t="shared" si="982"/>
        <v>16.829999999999927</v>
      </c>
      <c r="AH686" s="5">
        <f t="shared" si="983"/>
        <v>71.110000000000127</v>
      </c>
      <c r="AI686" s="5">
        <f t="shared" si="984"/>
        <v>73.0600000000004</v>
      </c>
      <c r="AJ686" s="5"/>
      <c r="AK686" s="5">
        <f t="shared" si="985"/>
        <v>18.7800000000002</v>
      </c>
      <c r="AL686" s="5">
        <f t="shared" si="1005"/>
        <v>41.069000000000187</v>
      </c>
      <c r="AM686" s="5">
        <f t="shared" si="986"/>
        <v>71.110000000000127</v>
      </c>
      <c r="AN686" s="5">
        <f t="shared" si="1001"/>
        <v>116.59500000000007</v>
      </c>
      <c r="AO686" s="5">
        <f t="shared" si="1002"/>
        <v>0</v>
      </c>
      <c r="AP686" s="5">
        <f t="shared" si="1015"/>
        <v>6</v>
      </c>
      <c r="AQ686" s="5">
        <f t="shared" si="1033"/>
        <v>4.5999999999999996</v>
      </c>
      <c r="AR686" s="5"/>
      <c r="AS686" s="5">
        <f t="shared" si="979"/>
        <v>73.0600000000004</v>
      </c>
      <c r="AT686" s="5">
        <f t="shared" si="1001"/>
        <v>122.20400000000014</v>
      </c>
      <c r="AU686" s="5">
        <f t="shared" si="987"/>
        <v>16.829999999999927</v>
      </c>
      <c r="AV686" s="5">
        <f t="shared" si="990"/>
        <v>1.9500000000002728</v>
      </c>
      <c r="AW686" s="5">
        <f t="shared" si="988"/>
        <v>2</v>
      </c>
      <c r="AZ686" s="4">
        <f t="shared" si="1023"/>
        <v>0</v>
      </c>
      <c r="BA686" s="5">
        <f t="shared" si="1029"/>
        <v>0</v>
      </c>
      <c r="BB686" s="4">
        <f t="shared" si="1024"/>
        <v>0.27154612386314797</v>
      </c>
      <c r="BD686" s="5">
        <v>19.449999999999363</v>
      </c>
      <c r="BE686" s="4">
        <v>1</v>
      </c>
      <c r="BJ686" s="5">
        <v>70.139999999999418</v>
      </c>
      <c r="BK686" s="5">
        <v>23.739999999999782</v>
      </c>
      <c r="BL686" s="5">
        <v>7.2100000000009459</v>
      </c>
      <c r="BM686" s="5">
        <v>2</v>
      </c>
      <c r="BR686">
        <v>-53</v>
      </c>
      <c r="BS686">
        <v>46</v>
      </c>
    </row>
    <row r="687" spans="1:71">
      <c r="A687" s="7">
        <v>37516</v>
      </c>
      <c r="B687" s="6">
        <v>3321.76</v>
      </c>
      <c r="C687" s="6">
        <v>3445.59</v>
      </c>
      <c r="D687" s="6">
        <v>3243.81</v>
      </c>
      <c r="E687" s="6">
        <v>3289.13</v>
      </c>
      <c r="F687" s="6">
        <v>3223.91</v>
      </c>
      <c r="G687" s="6">
        <v>3248.23</v>
      </c>
      <c r="H687" s="6">
        <v>3091.82</v>
      </c>
      <c r="I687" s="6">
        <v>3112.83</v>
      </c>
      <c r="J687" s="9">
        <f t="shared" si="972"/>
        <v>201.7800000000002</v>
      </c>
      <c r="K687" s="9">
        <f t="shared" si="999"/>
        <v>139.37000000000012</v>
      </c>
      <c r="L687" s="9">
        <f t="shared" si="976"/>
        <v>156.40999999999985</v>
      </c>
      <c r="M687" s="9">
        <f t="shared" ref="M687" si="1050">AVERAGE(L676:L687)</f>
        <v>121.17833333333336</v>
      </c>
      <c r="N687" s="6" t="s">
        <v>36</v>
      </c>
      <c r="O687" s="9">
        <f t="shared" si="978"/>
        <v>176.30000000000018</v>
      </c>
      <c r="P687" s="4">
        <f t="shared" si="1017"/>
        <v>0</v>
      </c>
      <c r="Q687" s="5">
        <f t="shared" si="1018"/>
        <v>28.809999999999945</v>
      </c>
      <c r="R687" s="5">
        <f t="shared" si="1019"/>
        <v>183.50250000000017</v>
      </c>
      <c r="S687" s="4">
        <f t="shared" si="1020"/>
        <v>0</v>
      </c>
      <c r="T687" s="4">
        <f t="shared" si="1021"/>
        <v>0</v>
      </c>
      <c r="U687" s="5">
        <f t="shared" si="1013"/>
        <v>185.2420000000001</v>
      </c>
      <c r="V687" s="5">
        <f t="shared" si="1014"/>
        <v>-8.941999999999922</v>
      </c>
      <c r="X687" s="5">
        <f t="shared" si="974"/>
        <v>-32.630000000000109</v>
      </c>
      <c r="Y687" s="5">
        <f t="shared" si="975"/>
        <v>-111.07999999999993</v>
      </c>
      <c r="AA687" s="5">
        <f t="shared" si="993"/>
        <v>0</v>
      </c>
      <c r="AB687" s="5">
        <f t="shared" si="994"/>
        <v>1</v>
      </c>
      <c r="AC687" s="5">
        <f t="shared" si="995"/>
        <v>1</v>
      </c>
      <c r="AF687" s="5">
        <f t="shared" si="981"/>
        <v>123.82999999999993</v>
      </c>
      <c r="AG687" s="5">
        <f t="shared" si="982"/>
        <v>126.53999999999996</v>
      </c>
      <c r="AH687" s="5">
        <f t="shared" si="983"/>
        <v>77.950000000000273</v>
      </c>
      <c r="AI687" s="5">
        <f t="shared" si="984"/>
        <v>75.240000000000236</v>
      </c>
      <c r="AJ687" s="5"/>
      <c r="AK687" s="5">
        <f t="shared" si="985"/>
        <v>77.950000000000273</v>
      </c>
      <c r="AL687" s="5">
        <f t="shared" si="1005"/>
        <v>51.148000000000081</v>
      </c>
      <c r="AM687" s="5">
        <f t="shared" si="986"/>
        <v>123.82999999999993</v>
      </c>
      <c r="AN687" s="5">
        <f t="shared" si="1001"/>
        <v>107.97400000000002</v>
      </c>
      <c r="AO687" s="5">
        <f t="shared" si="1002"/>
        <v>1</v>
      </c>
      <c r="AP687" s="5">
        <f t="shared" si="1015"/>
        <v>6</v>
      </c>
      <c r="AQ687" s="5">
        <f t="shared" si="1033"/>
        <v>4.8</v>
      </c>
      <c r="AR687" s="5"/>
      <c r="AS687" s="5">
        <f t="shared" si="979"/>
        <v>126.53999999999996</v>
      </c>
      <c r="AT687" s="5">
        <f t="shared" si="1001"/>
        <v>113.81600000000012</v>
      </c>
      <c r="AU687" s="5">
        <f t="shared" si="987"/>
        <v>75.240000000000236</v>
      </c>
      <c r="AV687" s="5">
        <f t="shared" si="990"/>
        <v>-2.7100000000000364</v>
      </c>
      <c r="AW687" s="5">
        <f t="shared" si="988"/>
        <v>3</v>
      </c>
      <c r="AZ687" s="4">
        <f t="shared" si="1023"/>
        <v>0</v>
      </c>
      <c r="BA687" s="5">
        <f t="shared" si="1029"/>
        <v>0</v>
      </c>
      <c r="BB687" s="4">
        <f t="shared" si="1024"/>
        <v>0</v>
      </c>
      <c r="BD687" s="5">
        <v>19.5600000000004</v>
      </c>
      <c r="BE687" s="4">
        <v>1</v>
      </c>
      <c r="BJ687" s="5">
        <v>114.79000000000087</v>
      </c>
      <c r="BK687" s="5">
        <v>-54.800000000001091</v>
      </c>
      <c r="BL687" s="5">
        <v>98.659999999999854</v>
      </c>
      <c r="BM687" s="5">
        <v>2</v>
      </c>
      <c r="BR687">
        <v>-56</v>
      </c>
      <c r="BS687">
        <v>-73</v>
      </c>
    </row>
    <row r="688" spans="1:71">
      <c r="A688" s="7">
        <v>37517</v>
      </c>
      <c r="B688" s="6">
        <v>3277.41</v>
      </c>
      <c r="C688" s="6">
        <v>3277.41</v>
      </c>
      <c r="D688" s="6">
        <v>3111.01</v>
      </c>
      <c r="E688" s="6">
        <v>3124.92</v>
      </c>
      <c r="F688" s="6">
        <v>3056.58</v>
      </c>
      <c r="G688" s="6">
        <v>3069.69</v>
      </c>
      <c r="H688" s="6">
        <v>2977.15</v>
      </c>
      <c r="I688" s="6">
        <v>3000.98</v>
      </c>
      <c r="J688" s="9">
        <f t="shared" si="972"/>
        <v>178.11999999999989</v>
      </c>
      <c r="K688" s="9">
        <f t="shared" si="999"/>
        <v>144.99916666666675</v>
      </c>
      <c r="L688" s="9">
        <f t="shared" si="976"/>
        <v>135.67999999999984</v>
      </c>
      <c r="M688" s="9">
        <f t="shared" ref="M688" si="1051">AVERAGE(L677:L688)</f>
        <v>124.60083333333334</v>
      </c>
      <c r="N688" s="6" t="s">
        <v>36</v>
      </c>
      <c r="O688" s="9">
        <f t="shared" si="978"/>
        <v>123.94000000000005</v>
      </c>
      <c r="P688" s="4">
        <f t="shared" si="1017"/>
        <v>0</v>
      </c>
      <c r="Q688" s="5">
        <f t="shared" si="1018"/>
        <v>81.170000000000073</v>
      </c>
      <c r="R688" s="5">
        <f t="shared" si="1019"/>
        <v>144.23250000000007</v>
      </c>
      <c r="S688" s="4">
        <f t="shared" si="1020"/>
        <v>0</v>
      </c>
      <c r="T688" s="4">
        <f t="shared" si="1021"/>
        <v>0</v>
      </c>
      <c r="U688" s="5">
        <f t="shared" si="1013"/>
        <v>172.49600000000009</v>
      </c>
      <c r="V688" s="5">
        <f t="shared" si="1014"/>
        <v>-48.55600000000004</v>
      </c>
      <c r="X688" s="5">
        <f t="shared" si="974"/>
        <v>-152.48999999999978</v>
      </c>
      <c r="Y688" s="5">
        <f t="shared" si="975"/>
        <v>-55.599999999999909</v>
      </c>
      <c r="AA688" s="5">
        <f t="shared" si="993"/>
        <v>0</v>
      </c>
      <c r="AB688" s="5">
        <f t="shared" si="994"/>
        <v>1</v>
      </c>
      <c r="AC688" s="5">
        <f t="shared" si="995"/>
        <v>1</v>
      </c>
      <c r="AF688" s="5">
        <f t="shared" si="981"/>
        <v>0</v>
      </c>
      <c r="AG688" s="5">
        <f t="shared" si="982"/>
        <v>-11.720000000000255</v>
      </c>
      <c r="AH688" s="5">
        <f t="shared" si="983"/>
        <v>166.39999999999964</v>
      </c>
      <c r="AI688" s="5">
        <f t="shared" si="984"/>
        <v>178.11999999999989</v>
      </c>
      <c r="AJ688" s="5"/>
      <c r="AK688" s="5">
        <f t="shared" si="985"/>
        <v>0</v>
      </c>
      <c r="AL688" s="5">
        <f t="shared" si="1005"/>
        <v>44.047000000000196</v>
      </c>
      <c r="AM688" s="5">
        <f t="shared" si="986"/>
        <v>166.39999999999964</v>
      </c>
      <c r="AN688" s="5">
        <f t="shared" si="1001"/>
        <v>117.98899999999999</v>
      </c>
      <c r="AO688" s="5">
        <f t="shared" si="1002"/>
        <v>1</v>
      </c>
      <c r="AP688" s="5">
        <f t="shared" si="1015"/>
        <v>7</v>
      </c>
      <c r="AQ688" s="5">
        <f t="shared" si="1033"/>
        <v>5.2</v>
      </c>
      <c r="AR688" s="5"/>
      <c r="AS688" s="5">
        <f t="shared" si="979"/>
        <v>178.11999999999989</v>
      </c>
      <c r="AT688" s="5">
        <f t="shared" si="1001"/>
        <v>125.22200000000007</v>
      </c>
      <c r="AU688" s="5">
        <f t="shared" si="987"/>
        <v>-11.720000000000255</v>
      </c>
      <c r="AV688" s="5">
        <f t="shared" si="990"/>
        <v>11.720000000000255</v>
      </c>
      <c r="AW688" s="5">
        <f t="shared" si="988"/>
        <v>4</v>
      </c>
      <c r="AZ688" s="4">
        <f t="shared" si="1023"/>
        <v>0</v>
      </c>
      <c r="BA688" s="5">
        <f t="shared" si="1029"/>
        <v>0</v>
      </c>
      <c r="BB688" s="4">
        <f t="shared" si="1024"/>
        <v>0</v>
      </c>
      <c r="BD688" s="5">
        <v>19.619999999999891</v>
      </c>
      <c r="BE688" s="4">
        <v>1</v>
      </c>
      <c r="BJ688" s="5">
        <v>112.54999999999927</v>
      </c>
      <c r="BK688" s="5">
        <v>-18.109999999998763</v>
      </c>
      <c r="BL688" s="5">
        <v>65.929999999998472</v>
      </c>
      <c r="BM688" s="5">
        <v>2</v>
      </c>
      <c r="BR688">
        <v>166</v>
      </c>
      <c r="BS688">
        <v>-75</v>
      </c>
    </row>
    <row r="689" spans="1:71">
      <c r="A689" s="7">
        <v>37518</v>
      </c>
      <c r="B689" s="6">
        <v>3136.33</v>
      </c>
      <c r="C689" s="6">
        <v>3162.07</v>
      </c>
      <c r="D689" s="6">
        <v>3007.47</v>
      </c>
      <c r="E689" s="6">
        <v>3007.47</v>
      </c>
      <c r="F689" s="6">
        <v>3011.44</v>
      </c>
      <c r="G689" s="6">
        <v>3034.12</v>
      </c>
      <c r="H689" s="6">
        <v>2923.33</v>
      </c>
      <c r="I689" s="6">
        <v>2927.18</v>
      </c>
      <c r="J689" s="9">
        <f t="shared" si="972"/>
        <v>154.60000000000036</v>
      </c>
      <c r="K689" s="9">
        <f t="shared" si="999"/>
        <v>140.34750000000011</v>
      </c>
      <c r="L689" s="9">
        <f t="shared" si="976"/>
        <v>110.78999999999996</v>
      </c>
      <c r="M689" s="9">
        <f t="shared" ref="M689" si="1052">AVERAGE(L678:L689)</f>
        <v>121.18666666666665</v>
      </c>
      <c r="N689" s="6" t="s">
        <v>36</v>
      </c>
      <c r="O689" s="9">
        <f t="shared" si="978"/>
        <v>80.289999999999964</v>
      </c>
      <c r="P689" s="4">
        <f t="shared" si="1017"/>
        <v>0</v>
      </c>
      <c r="Q689" s="5">
        <f t="shared" si="1018"/>
        <v>124.82000000000016</v>
      </c>
      <c r="R689" s="5">
        <f t="shared" si="1019"/>
        <v>111.495</v>
      </c>
      <c r="S689" s="4">
        <f t="shared" si="1020"/>
        <v>0</v>
      </c>
      <c r="T689" s="4">
        <f t="shared" si="1021"/>
        <v>0</v>
      </c>
      <c r="U689" s="5">
        <f t="shared" si="1013"/>
        <v>152.54800000000014</v>
      </c>
      <c r="V689" s="5">
        <f t="shared" si="1014"/>
        <v>-72.25800000000018</v>
      </c>
      <c r="X689" s="5">
        <f t="shared" si="974"/>
        <v>-128.86000000000013</v>
      </c>
      <c r="Y689" s="5">
        <f t="shared" si="975"/>
        <v>-84.260000000000218</v>
      </c>
      <c r="AA689" s="5">
        <f t="shared" si="993"/>
        <v>0</v>
      </c>
      <c r="AB689" s="5">
        <f t="shared" si="994"/>
        <v>1</v>
      </c>
      <c r="AC689" s="5">
        <f t="shared" si="995"/>
        <v>1</v>
      </c>
      <c r="AF689" s="5">
        <f t="shared" si="981"/>
        <v>25.740000000000236</v>
      </c>
      <c r="AG689" s="5">
        <f t="shared" si="982"/>
        <v>37.150000000000091</v>
      </c>
      <c r="AH689" s="5">
        <f t="shared" si="983"/>
        <v>128.86000000000013</v>
      </c>
      <c r="AI689" s="5">
        <f t="shared" si="984"/>
        <v>117.45000000000027</v>
      </c>
      <c r="AJ689" s="5"/>
      <c r="AK689" s="5">
        <f t="shared" si="985"/>
        <v>25.740000000000236</v>
      </c>
      <c r="AL689" s="5">
        <f t="shared" si="1005"/>
        <v>44.047000000000196</v>
      </c>
      <c r="AM689" s="5">
        <f t="shared" si="986"/>
        <v>128.86000000000013</v>
      </c>
      <c r="AN689" s="5">
        <f t="shared" si="1001"/>
        <v>118.10799999999999</v>
      </c>
      <c r="AO689" s="5">
        <f t="shared" si="1002"/>
        <v>1</v>
      </c>
      <c r="AP689" s="5">
        <f t="shared" si="1015"/>
        <v>7</v>
      </c>
      <c r="AQ689" s="5">
        <f t="shared" si="1033"/>
        <v>5.5</v>
      </c>
      <c r="AR689" s="5"/>
      <c r="AS689" s="5">
        <f t="shared" si="979"/>
        <v>117.45000000000027</v>
      </c>
      <c r="AT689" s="5">
        <f t="shared" si="1001"/>
        <v>124.55800000000008</v>
      </c>
      <c r="AU689" s="5">
        <f t="shared" si="987"/>
        <v>37.150000000000091</v>
      </c>
      <c r="AV689" s="5">
        <f t="shared" si="990"/>
        <v>-11.409999999999854</v>
      </c>
      <c r="AW689" s="5">
        <f t="shared" si="988"/>
        <v>5</v>
      </c>
      <c r="AZ689" s="4">
        <f t="shared" si="1023"/>
        <v>0</v>
      </c>
      <c r="BA689" s="5">
        <f t="shared" si="1029"/>
        <v>0</v>
      </c>
      <c r="BB689" s="4">
        <f t="shared" si="1024"/>
        <v>0</v>
      </c>
      <c r="BD689" s="5">
        <v>19.769999999999982</v>
      </c>
      <c r="BE689" s="4">
        <v>1</v>
      </c>
      <c r="BJ689" s="5">
        <v>48.8799999999992</v>
      </c>
      <c r="BK689" s="5">
        <v>2.75</v>
      </c>
      <c r="BL689" s="5">
        <v>36.3799999999992</v>
      </c>
      <c r="BM689" s="5">
        <v>2</v>
      </c>
      <c r="BR689">
        <v>129</v>
      </c>
      <c r="BS689">
        <v>-73</v>
      </c>
    </row>
    <row r="690" spans="1:71">
      <c r="A690" s="7">
        <v>37519</v>
      </c>
      <c r="B690" s="6">
        <v>3001.88</v>
      </c>
      <c r="C690" s="6">
        <v>3093.22</v>
      </c>
      <c r="D690" s="6">
        <v>2956.56</v>
      </c>
      <c r="E690" s="6">
        <v>3065.73</v>
      </c>
      <c r="F690" s="6">
        <v>2900.85</v>
      </c>
      <c r="G690" s="6">
        <v>2975.4</v>
      </c>
      <c r="H690" s="6">
        <v>2866.52</v>
      </c>
      <c r="I690" s="6">
        <v>2890.82</v>
      </c>
      <c r="J690" s="9">
        <f t="shared" si="972"/>
        <v>136.65999999999985</v>
      </c>
      <c r="K690" s="9">
        <f t="shared" si="999"/>
        <v>142.20083333333343</v>
      </c>
      <c r="L690" s="9">
        <f t="shared" si="976"/>
        <v>108.88000000000011</v>
      </c>
      <c r="M690" s="9">
        <f t="shared" ref="M690" si="1053">AVERAGE(L679:L690)</f>
        <v>121.13499999999999</v>
      </c>
      <c r="N690" s="6" t="s">
        <v>36</v>
      </c>
      <c r="O690" s="9">
        <f t="shared" si="978"/>
        <v>174.90999999999985</v>
      </c>
      <c r="P690" s="4">
        <f t="shared" si="1017"/>
        <v>0.97737837000309369</v>
      </c>
      <c r="Q690" s="5">
        <f t="shared" si="1018"/>
        <v>96.8100000000004</v>
      </c>
      <c r="R690" s="5">
        <f t="shared" si="1019"/>
        <v>104.49250000000006</v>
      </c>
      <c r="S690" s="4">
        <f t="shared" si="1020"/>
        <v>0.75805159429578406</v>
      </c>
      <c r="T690" s="4">
        <f t="shared" si="1021"/>
        <v>0.75805159429578406</v>
      </c>
      <c r="U690" s="5">
        <f t="shared" si="1013"/>
        <v>146.5080000000001</v>
      </c>
      <c r="V690" s="5">
        <f t="shared" si="1014"/>
        <v>28.401999999999759</v>
      </c>
      <c r="X690" s="5">
        <f t="shared" si="974"/>
        <v>63.849999999999909</v>
      </c>
      <c r="Y690" s="5">
        <f t="shared" si="975"/>
        <v>-10.029999999999745</v>
      </c>
      <c r="AA690" s="5">
        <f t="shared" si="993"/>
        <v>0</v>
      </c>
      <c r="AB690" s="5">
        <f t="shared" si="994"/>
        <v>0</v>
      </c>
      <c r="AC690" s="5">
        <f t="shared" si="995"/>
        <v>0</v>
      </c>
      <c r="AF690" s="5">
        <f t="shared" si="981"/>
        <v>91.339999999999691</v>
      </c>
      <c r="AG690" s="5">
        <f t="shared" si="982"/>
        <v>85.75</v>
      </c>
      <c r="AH690" s="5">
        <f t="shared" si="983"/>
        <v>45.320000000000164</v>
      </c>
      <c r="AI690" s="5">
        <f t="shared" si="984"/>
        <v>50.909999999999854</v>
      </c>
      <c r="AJ690" s="5"/>
      <c r="AK690" s="5">
        <f t="shared" si="985"/>
        <v>45.320000000000164</v>
      </c>
      <c r="AL690" s="5">
        <f t="shared" si="1005"/>
        <v>48.583000000000162</v>
      </c>
      <c r="AM690" s="5">
        <f t="shared" si="986"/>
        <v>91.339999999999691</v>
      </c>
      <c r="AN690" s="5">
        <f t="shared" si="1001"/>
        <v>114.75799999999995</v>
      </c>
      <c r="AO690" s="5">
        <f t="shared" si="1002"/>
        <v>0</v>
      </c>
      <c r="AP690" s="5">
        <f t="shared" si="1015"/>
        <v>6</v>
      </c>
      <c r="AQ690" s="5">
        <f t="shared" si="1033"/>
        <v>5.6</v>
      </c>
      <c r="AR690" s="5"/>
      <c r="AS690" s="5">
        <f t="shared" si="979"/>
        <v>85.75</v>
      </c>
      <c r="AT690" s="5">
        <f t="shared" si="1001"/>
        <v>119.95300000000006</v>
      </c>
      <c r="AU690" s="5">
        <f t="shared" si="987"/>
        <v>50.909999999999854</v>
      </c>
      <c r="AV690" s="5">
        <f t="shared" si="990"/>
        <v>5.5899999999996908</v>
      </c>
      <c r="AW690" s="5">
        <f t="shared" si="988"/>
        <v>6</v>
      </c>
      <c r="AX690" s="3">
        <v>1</v>
      </c>
      <c r="AZ690" s="4">
        <f t="shared" si="1023"/>
        <v>0.75805159429578406</v>
      </c>
      <c r="BA690" s="5">
        <f t="shared" si="1029"/>
        <v>0</v>
      </c>
      <c r="BB690" s="4">
        <f t="shared" si="1024"/>
        <v>0</v>
      </c>
      <c r="BD690" s="5">
        <v>19.800000000000182</v>
      </c>
      <c r="BE690" s="4">
        <v>1</v>
      </c>
      <c r="BJ690" s="5">
        <v>37.8700000000008</v>
      </c>
      <c r="BK690" s="5">
        <v>11.039999999999054</v>
      </c>
      <c r="BL690" s="5">
        <v>36.630000000001019</v>
      </c>
      <c r="BM690" s="5">
        <v>2</v>
      </c>
      <c r="BR690">
        <v>-57</v>
      </c>
      <c r="BS690">
        <v>-10</v>
      </c>
    </row>
    <row r="691" spans="1:71">
      <c r="A691" s="7">
        <v>37522</v>
      </c>
      <c r="B691" s="6">
        <v>3063.44</v>
      </c>
      <c r="C691" s="6">
        <v>3106.09</v>
      </c>
      <c r="D691" s="6">
        <v>2890.3</v>
      </c>
      <c r="E691" s="6">
        <v>2914.25</v>
      </c>
      <c r="F691" s="6">
        <v>2893.33</v>
      </c>
      <c r="G691" s="6">
        <v>2950.92</v>
      </c>
      <c r="H691" s="6">
        <v>2773.13</v>
      </c>
      <c r="I691" s="6">
        <v>2794.31</v>
      </c>
      <c r="J691" s="9">
        <f t="shared" si="972"/>
        <v>215.78999999999996</v>
      </c>
      <c r="K691" s="9">
        <f t="shared" si="999"/>
        <v>146.44416666666677</v>
      </c>
      <c r="L691" s="9">
        <f t="shared" si="976"/>
        <v>177.78999999999996</v>
      </c>
      <c r="M691" s="9">
        <f t="shared" ref="M691" si="1054">AVERAGE(L680:L691)</f>
        <v>123.78249999999998</v>
      </c>
      <c r="N691" s="6" t="s">
        <v>37</v>
      </c>
      <c r="O691" s="9">
        <f t="shared" si="978"/>
        <v>119.94000000000005</v>
      </c>
      <c r="P691" s="4">
        <f t="shared" si="1017"/>
        <v>0.41297781481095719</v>
      </c>
      <c r="Q691" s="5">
        <f t="shared" si="1018"/>
        <v>96.010000000000218</v>
      </c>
      <c r="R691" s="5">
        <f t="shared" si="1019"/>
        <v>104.29250000000002</v>
      </c>
      <c r="S691" s="4">
        <f t="shared" si="1020"/>
        <v>0.3176574266944403</v>
      </c>
      <c r="T691" s="4">
        <f t="shared" si="1021"/>
        <v>0.3176574266944403</v>
      </c>
      <c r="U691" s="5">
        <f t="shared" si="1013"/>
        <v>135.07600000000002</v>
      </c>
      <c r="V691" s="5">
        <f t="shared" si="1014"/>
        <v>-15.135999999999967</v>
      </c>
      <c r="X691" s="5">
        <f t="shared" si="974"/>
        <v>-149.19000000000005</v>
      </c>
      <c r="Y691" s="5">
        <f t="shared" si="975"/>
        <v>-99.019999999999982</v>
      </c>
      <c r="AA691" s="5">
        <f t="shared" si="993"/>
        <v>0</v>
      </c>
      <c r="AB691" s="5">
        <f t="shared" si="994"/>
        <v>1</v>
      </c>
      <c r="AC691" s="5">
        <f t="shared" si="995"/>
        <v>1</v>
      </c>
      <c r="AF691" s="5">
        <f t="shared" si="981"/>
        <v>42.650000000000091</v>
      </c>
      <c r="AG691" s="5">
        <f t="shared" si="982"/>
        <v>40.360000000000127</v>
      </c>
      <c r="AH691" s="5">
        <f t="shared" si="983"/>
        <v>173.13999999999987</v>
      </c>
      <c r="AI691" s="5">
        <f t="shared" si="984"/>
        <v>175.42999999999984</v>
      </c>
      <c r="AJ691" s="5"/>
      <c r="AK691" s="5">
        <f t="shared" si="985"/>
        <v>42.650000000000091</v>
      </c>
      <c r="AL691" s="5">
        <f t="shared" si="1005"/>
        <v>48.583000000000162</v>
      </c>
      <c r="AM691" s="5">
        <f t="shared" si="986"/>
        <v>173.13999999999987</v>
      </c>
      <c r="AN691" s="5">
        <f t="shared" si="1001"/>
        <v>122.3829999999999</v>
      </c>
      <c r="AO691" s="5">
        <f t="shared" si="1002"/>
        <v>1</v>
      </c>
      <c r="AP691" s="5">
        <f t="shared" si="1015"/>
        <v>7</v>
      </c>
      <c r="AQ691" s="5">
        <f t="shared" si="1033"/>
        <v>5.8</v>
      </c>
      <c r="AR691" s="5"/>
      <c r="AS691" s="5">
        <f t="shared" si="979"/>
        <v>175.42999999999984</v>
      </c>
      <c r="AT691" s="5">
        <f t="shared" si="1001"/>
        <v>127.29600000000005</v>
      </c>
      <c r="AU691" s="5">
        <f t="shared" si="987"/>
        <v>40.360000000000127</v>
      </c>
      <c r="AV691" s="5">
        <f t="shared" si="990"/>
        <v>2.2899999999999636</v>
      </c>
      <c r="AW691" s="5">
        <f t="shared" si="988"/>
        <v>2</v>
      </c>
      <c r="AZ691" s="4">
        <f t="shared" si="1023"/>
        <v>0.3176574266944403</v>
      </c>
      <c r="BA691" s="5">
        <f t="shared" si="1029"/>
        <v>0</v>
      </c>
      <c r="BB691" s="4">
        <f t="shared" si="1024"/>
        <v>0.75805159429578406</v>
      </c>
      <c r="BD691" s="5">
        <v>19.930000000000291</v>
      </c>
      <c r="BE691" s="4">
        <v>1</v>
      </c>
      <c r="BJ691" s="5">
        <v>35.530000000000655</v>
      </c>
      <c r="BK691" s="5">
        <v>32.210000000000946</v>
      </c>
      <c r="BL691" s="5">
        <v>27.309999999999491</v>
      </c>
      <c r="BM691" s="5">
        <v>2</v>
      </c>
      <c r="BR691">
        <v>-59</v>
      </c>
      <c r="BS691">
        <v>99</v>
      </c>
    </row>
    <row r="692" spans="1:71">
      <c r="A692" s="7">
        <v>37523</v>
      </c>
      <c r="B692" s="6">
        <v>2913.16</v>
      </c>
      <c r="C692" s="6">
        <v>2959.49</v>
      </c>
      <c r="D692" s="6">
        <v>2774.36</v>
      </c>
      <c r="E692" s="6">
        <v>2873.21</v>
      </c>
      <c r="F692" s="6">
        <v>2797</v>
      </c>
      <c r="G692" s="6">
        <v>2822.01</v>
      </c>
      <c r="H692" s="6">
        <v>2666.04</v>
      </c>
      <c r="I692" s="6">
        <v>2742.81</v>
      </c>
      <c r="J692" s="9">
        <f t="shared" si="972"/>
        <v>185.12999999999965</v>
      </c>
      <c r="K692" s="9">
        <f t="shared" si="999"/>
        <v>150.67083333333338</v>
      </c>
      <c r="L692" s="9">
        <f t="shared" si="976"/>
        <v>155.97000000000025</v>
      </c>
      <c r="M692" s="9">
        <f t="shared" ref="M692" si="1055">AVERAGE(L681:L692)</f>
        <v>124.96666666666665</v>
      </c>
      <c r="N692" s="6" t="s">
        <v>36</v>
      </c>
      <c r="O692" s="9">
        <f t="shared" si="978"/>
        <v>130.40000000000009</v>
      </c>
      <c r="P692" s="4">
        <f t="shared" si="1017"/>
        <v>0.52959205242020913</v>
      </c>
      <c r="Q692" s="5">
        <f t="shared" si="1018"/>
        <v>94.619999999999891</v>
      </c>
      <c r="R692" s="5">
        <f t="shared" si="1019"/>
        <v>103.94499999999994</v>
      </c>
      <c r="S692" s="4">
        <f t="shared" si="1020"/>
        <v>0.51761181696105696</v>
      </c>
      <c r="T692" s="4">
        <f t="shared" si="1021"/>
        <v>0.40145809966351598</v>
      </c>
      <c r="U692" s="5">
        <f t="shared" si="1013"/>
        <v>125.896</v>
      </c>
      <c r="V692" s="5">
        <f t="shared" si="1014"/>
        <v>4.5040000000000902</v>
      </c>
      <c r="X692" s="5">
        <f t="shared" si="974"/>
        <v>-39.949999999999818</v>
      </c>
      <c r="Y692" s="5">
        <f t="shared" si="975"/>
        <v>-54.190000000000055</v>
      </c>
      <c r="AA692" s="5">
        <f t="shared" si="993"/>
        <v>0</v>
      </c>
      <c r="AB692" s="5">
        <f t="shared" si="994"/>
        <v>1</v>
      </c>
      <c r="AC692" s="5">
        <f t="shared" si="995"/>
        <v>1</v>
      </c>
      <c r="AF692" s="5">
        <f t="shared" si="981"/>
        <v>46.329999999999927</v>
      </c>
      <c r="AG692" s="5">
        <f t="shared" si="982"/>
        <v>45.239999999999782</v>
      </c>
      <c r="AH692" s="5">
        <f t="shared" si="983"/>
        <v>138.79999999999973</v>
      </c>
      <c r="AI692" s="5">
        <f t="shared" si="984"/>
        <v>139.88999999999987</v>
      </c>
      <c r="AJ692" s="5"/>
      <c r="AK692" s="5">
        <f t="shared" si="985"/>
        <v>46.329999999999927</v>
      </c>
      <c r="AL692" s="5">
        <f t="shared" si="1005"/>
        <v>49.491999999999948</v>
      </c>
      <c r="AM692" s="5">
        <f t="shared" si="986"/>
        <v>138.79999999999973</v>
      </c>
      <c r="AN692" s="5">
        <f t="shared" si="1001"/>
        <v>128.42199999999988</v>
      </c>
      <c r="AO692" s="5">
        <f t="shared" si="1002"/>
        <v>1</v>
      </c>
      <c r="AP692" s="5">
        <f t="shared" si="1015"/>
        <v>8</v>
      </c>
      <c r="AQ692" s="5">
        <f t="shared" si="1033"/>
        <v>6.2</v>
      </c>
      <c r="AR692" s="5"/>
      <c r="AS692" s="5">
        <f t="shared" si="979"/>
        <v>139.88999999999987</v>
      </c>
      <c r="AT692" s="5">
        <f t="shared" si="1001"/>
        <v>132.65500000000003</v>
      </c>
      <c r="AU692" s="5">
        <f t="shared" si="987"/>
        <v>45.239999999999782</v>
      </c>
      <c r="AV692" s="5">
        <f t="shared" si="990"/>
        <v>1.0900000000001455</v>
      </c>
      <c r="AW692" s="5">
        <f t="shared" si="988"/>
        <v>3</v>
      </c>
      <c r="AZ692" s="4">
        <f t="shared" si="1023"/>
        <v>0.40145809966351598</v>
      </c>
      <c r="BA692" s="5">
        <f t="shared" si="1029"/>
        <v>0</v>
      </c>
      <c r="BB692" s="4">
        <f t="shared" si="1024"/>
        <v>0.3176574266944403</v>
      </c>
      <c r="BD692" s="5">
        <v>20.170000000000528</v>
      </c>
      <c r="BE692" s="4">
        <v>1</v>
      </c>
      <c r="BJ692" s="5">
        <v>46.100000000000364</v>
      </c>
      <c r="BK692" s="5">
        <v>-11.479999999999563</v>
      </c>
      <c r="BL692" s="5">
        <v>28.079999999999927</v>
      </c>
      <c r="BM692" s="5">
        <v>2</v>
      </c>
      <c r="BR692">
        <v>139</v>
      </c>
      <c r="BS692">
        <v>-75</v>
      </c>
    </row>
    <row r="693" spans="1:71">
      <c r="A693" s="7">
        <v>37524</v>
      </c>
      <c r="B693" s="6">
        <v>2872.98</v>
      </c>
      <c r="C693" s="6">
        <v>2979.6</v>
      </c>
      <c r="D693" s="6">
        <v>2806.83</v>
      </c>
      <c r="E693" s="6">
        <v>2962.5</v>
      </c>
      <c r="F693" s="6">
        <v>2707.22</v>
      </c>
      <c r="G693" s="6">
        <v>2851.21</v>
      </c>
      <c r="H693" s="6">
        <v>2702.36</v>
      </c>
      <c r="I693" s="6">
        <v>2785.38</v>
      </c>
      <c r="J693" s="9">
        <f t="shared" si="972"/>
        <v>172.76999999999998</v>
      </c>
      <c r="K693" s="9">
        <f t="shared" si="999"/>
        <v>156.56833333333338</v>
      </c>
      <c r="L693" s="9">
        <f t="shared" si="976"/>
        <v>148.84999999999991</v>
      </c>
      <c r="M693" s="9">
        <f t="shared" ref="M693" si="1056">AVERAGE(L682:L693)</f>
        <v>132.25333333333333</v>
      </c>
      <c r="N693" s="6" t="s">
        <v>36</v>
      </c>
      <c r="O693" s="9">
        <f t="shared" si="978"/>
        <v>177.11999999999989</v>
      </c>
      <c r="P693" s="4">
        <f t="shared" si="1017"/>
        <v>1</v>
      </c>
      <c r="Q693" s="5">
        <f t="shared" si="1018"/>
        <v>96.829999999999927</v>
      </c>
      <c r="R693" s="5">
        <f t="shared" si="1019"/>
        <v>104.49749999999995</v>
      </c>
      <c r="S693" s="4">
        <f t="shared" si="1020"/>
        <v>1</v>
      </c>
      <c r="T693" s="4">
        <f t="shared" si="1021"/>
        <v>0.77575709020990069</v>
      </c>
      <c r="U693" s="5">
        <f t="shared" si="1013"/>
        <v>136.53199999999998</v>
      </c>
      <c r="V693" s="5">
        <f t="shared" si="1014"/>
        <v>40.587999999999909</v>
      </c>
      <c r="X693" s="5">
        <f t="shared" si="974"/>
        <v>89.519999999999982</v>
      </c>
      <c r="Y693" s="5">
        <f t="shared" si="975"/>
        <v>78.160000000000309</v>
      </c>
      <c r="AA693" s="5">
        <f t="shared" si="993"/>
        <v>1</v>
      </c>
      <c r="AB693" s="5">
        <f t="shared" si="994"/>
        <v>0</v>
      </c>
      <c r="AC693" s="5">
        <f t="shared" si="995"/>
        <v>1</v>
      </c>
      <c r="AF693" s="5">
        <f t="shared" si="981"/>
        <v>106.61999999999989</v>
      </c>
      <c r="AG693" s="5">
        <f t="shared" si="982"/>
        <v>106.38999999999987</v>
      </c>
      <c r="AH693" s="5">
        <f t="shared" si="983"/>
        <v>66.150000000000091</v>
      </c>
      <c r="AI693" s="5">
        <f t="shared" si="984"/>
        <v>66.380000000000109</v>
      </c>
      <c r="AJ693" s="5"/>
      <c r="AK693" s="5">
        <f t="shared" si="985"/>
        <v>66.150000000000091</v>
      </c>
      <c r="AL693" s="5">
        <f t="shared" si="1005"/>
        <v>67.330000000000098</v>
      </c>
      <c r="AM693" s="5">
        <f t="shared" si="986"/>
        <v>106.61999999999989</v>
      </c>
      <c r="AN693" s="5">
        <f t="shared" si="1001"/>
        <v>128.27499999999986</v>
      </c>
      <c r="AO693" s="5">
        <f t="shared" si="1002"/>
        <v>0</v>
      </c>
      <c r="AP693" s="5">
        <f t="shared" si="1015"/>
        <v>7</v>
      </c>
      <c r="AQ693" s="5">
        <f t="shared" si="1033"/>
        <v>6.5</v>
      </c>
      <c r="AR693" s="5"/>
      <c r="AS693" s="5">
        <f t="shared" si="979"/>
        <v>106.38999999999987</v>
      </c>
      <c r="AT693" s="5">
        <f t="shared" si="1001"/>
        <v>131.20400000000001</v>
      </c>
      <c r="AU693" s="5">
        <f t="shared" si="987"/>
        <v>66.380000000000109</v>
      </c>
      <c r="AV693" s="5">
        <f t="shared" si="990"/>
        <v>0.23000000000001819</v>
      </c>
      <c r="AW693" s="5">
        <f t="shared" si="988"/>
        <v>4</v>
      </c>
      <c r="AZ693" s="4">
        <f t="shared" si="1023"/>
        <v>0.77575709020990069</v>
      </c>
      <c r="BA693" s="5">
        <f t="shared" si="1029"/>
        <v>0</v>
      </c>
      <c r="BB693" s="4">
        <f t="shared" si="1024"/>
        <v>0.40145809966351598</v>
      </c>
      <c r="BD693" s="5">
        <v>20.309999999999491</v>
      </c>
      <c r="BE693" s="4">
        <v>1</v>
      </c>
      <c r="BJ693" s="5">
        <v>45.959999999999127</v>
      </c>
      <c r="BK693" s="5">
        <v>13.670000000000073</v>
      </c>
      <c r="BL693" s="5">
        <v>3.2999999999992724</v>
      </c>
      <c r="BM693" s="5">
        <v>2</v>
      </c>
      <c r="BR693">
        <v>-63</v>
      </c>
      <c r="BS693">
        <v>78</v>
      </c>
    </row>
    <row r="694" spans="1:71">
      <c r="A694" s="7">
        <v>37525</v>
      </c>
      <c r="B694" s="6">
        <v>2963.12</v>
      </c>
      <c r="C694" s="6">
        <v>3058.87</v>
      </c>
      <c r="D694" s="6">
        <v>2932.85</v>
      </c>
      <c r="E694" s="6">
        <v>3020.6</v>
      </c>
      <c r="F694" s="6">
        <v>2846.44</v>
      </c>
      <c r="G694" s="6">
        <v>2961.46</v>
      </c>
      <c r="H694" s="6">
        <v>2835.75</v>
      </c>
      <c r="I694" s="6">
        <v>2961.46</v>
      </c>
      <c r="J694" s="9">
        <f t="shared" si="972"/>
        <v>126.01999999999998</v>
      </c>
      <c r="K694" s="9">
        <f t="shared" si="999"/>
        <v>159.87833333333336</v>
      </c>
      <c r="L694" s="9">
        <f t="shared" si="976"/>
        <v>176.07999999999993</v>
      </c>
      <c r="M694" s="9">
        <f t="shared" ref="M694" si="1057">AVERAGE(L683:L694)</f>
        <v>138.0575</v>
      </c>
      <c r="N694" s="6" t="s">
        <v>37</v>
      </c>
      <c r="O694" s="9">
        <f t="shared" si="978"/>
        <v>59.139999999999873</v>
      </c>
      <c r="P694" s="4">
        <f t="shared" si="1017"/>
        <v>0</v>
      </c>
      <c r="Q694" s="5">
        <f t="shared" si="1018"/>
        <v>117.98000000000002</v>
      </c>
      <c r="R694" s="5">
        <f t="shared" si="1019"/>
        <v>88.634999999999877</v>
      </c>
      <c r="S694" s="4">
        <f t="shared" si="1020"/>
        <v>0</v>
      </c>
      <c r="T694" s="4">
        <f t="shared" si="1021"/>
        <v>0</v>
      </c>
      <c r="U694" s="5">
        <f t="shared" si="1013"/>
        <v>132.30199999999996</v>
      </c>
      <c r="V694" s="5">
        <f t="shared" si="1014"/>
        <v>-73.162000000000091</v>
      </c>
      <c r="X694" s="5">
        <f t="shared" si="974"/>
        <v>57.480000000000018</v>
      </c>
      <c r="Y694" s="5">
        <f t="shared" si="975"/>
        <v>115.01999999999998</v>
      </c>
      <c r="AA694" s="5">
        <f t="shared" si="993"/>
        <v>1</v>
      </c>
      <c r="AB694" s="5">
        <f t="shared" si="994"/>
        <v>0</v>
      </c>
      <c r="AC694" s="5">
        <f t="shared" si="995"/>
        <v>1</v>
      </c>
      <c r="AF694" s="5">
        <f t="shared" si="981"/>
        <v>95.75</v>
      </c>
      <c r="AG694" s="5">
        <f t="shared" si="982"/>
        <v>96.369999999999891</v>
      </c>
      <c r="AH694" s="5">
        <f t="shared" si="983"/>
        <v>30.269999999999982</v>
      </c>
      <c r="AI694" s="5">
        <f t="shared" si="984"/>
        <v>29.650000000000091</v>
      </c>
      <c r="AJ694" s="5"/>
      <c r="AK694" s="5">
        <f t="shared" si="985"/>
        <v>30.269999999999982</v>
      </c>
      <c r="AL694" s="5">
        <f t="shared" si="1005"/>
        <v>67.330000000000098</v>
      </c>
      <c r="AM694" s="5">
        <f t="shared" si="986"/>
        <v>95.75</v>
      </c>
      <c r="AN694" s="5">
        <f t="shared" si="1001"/>
        <v>122.71499999999988</v>
      </c>
      <c r="AO694" s="5">
        <f t="shared" si="1002"/>
        <v>0</v>
      </c>
      <c r="AP694" s="5">
        <f t="shared" si="1015"/>
        <v>6</v>
      </c>
      <c r="AQ694" s="5">
        <f t="shared" si="1033"/>
        <v>6.6</v>
      </c>
      <c r="AR694" s="5"/>
      <c r="AS694" s="5">
        <f t="shared" si="979"/>
        <v>96.369999999999891</v>
      </c>
      <c r="AT694" s="5">
        <f t="shared" si="1001"/>
        <v>124.55899999999997</v>
      </c>
      <c r="AU694" s="5">
        <f t="shared" si="987"/>
        <v>29.650000000000091</v>
      </c>
      <c r="AV694" s="5">
        <f t="shared" si="990"/>
        <v>-0.61999999999989086</v>
      </c>
      <c r="AW694" s="5">
        <f t="shared" si="988"/>
        <v>5</v>
      </c>
      <c r="AZ694" s="4">
        <f t="shared" si="1023"/>
        <v>0</v>
      </c>
      <c r="BA694" s="5">
        <f t="shared" si="1029"/>
        <v>0</v>
      </c>
      <c r="BB694" s="4">
        <f t="shared" si="1024"/>
        <v>0.77575709020990069</v>
      </c>
      <c r="BD694" s="5">
        <v>20.400000000000091</v>
      </c>
      <c r="BE694" s="4">
        <v>1</v>
      </c>
      <c r="BJ694" s="5">
        <v>84.989999999999782</v>
      </c>
      <c r="BK694" s="5">
        <v>28.180000000000291</v>
      </c>
      <c r="BL694" s="5">
        <v>14.460000000000946</v>
      </c>
      <c r="BM694" s="5">
        <v>2</v>
      </c>
      <c r="BR694">
        <v>57</v>
      </c>
      <c r="BS694">
        <v>-83</v>
      </c>
    </row>
    <row r="695" spans="1:71">
      <c r="A695" s="7">
        <v>37526</v>
      </c>
      <c r="B695" s="6">
        <v>3020.71</v>
      </c>
      <c r="C695" s="6">
        <v>3050.77</v>
      </c>
      <c r="D695" s="6">
        <v>2888.45</v>
      </c>
      <c r="E695" s="6">
        <v>2918.9</v>
      </c>
      <c r="F695" s="6">
        <v>2944.66</v>
      </c>
      <c r="G695" s="6">
        <v>2978.94</v>
      </c>
      <c r="H695" s="6">
        <v>2918.27</v>
      </c>
      <c r="I695" s="6">
        <v>2950.52</v>
      </c>
      <c r="J695" s="9">
        <f t="shared" si="972"/>
        <v>162.32000000000016</v>
      </c>
      <c r="K695" s="9">
        <f t="shared" si="999"/>
        <v>161.04083333333335</v>
      </c>
      <c r="L695" s="9">
        <f t="shared" si="976"/>
        <v>60.670000000000073</v>
      </c>
      <c r="M695" s="9">
        <f t="shared" ref="M695" si="1058">AVERAGE(L684:L695)</f>
        <v>132.82500000000002</v>
      </c>
      <c r="N695" s="6" t="s">
        <v>36</v>
      </c>
      <c r="O695" s="9">
        <f t="shared" si="978"/>
        <v>-31.619999999999891</v>
      </c>
      <c r="P695" s="4">
        <f t="shared" si="1017"/>
        <v>0</v>
      </c>
      <c r="Q695" s="5">
        <f t="shared" si="1018"/>
        <v>208.73999999999978</v>
      </c>
      <c r="R695" s="5">
        <f t="shared" si="1019"/>
        <v>20.565000000000055</v>
      </c>
      <c r="S695" s="4">
        <f t="shared" si="1020"/>
        <v>0</v>
      </c>
      <c r="T695" s="4">
        <f t="shared" si="1021"/>
        <v>0</v>
      </c>
      <c r="U695" s="5">
        <f t="shared" si="1013"/>
        <v>90.996000000000009</v>
      </c>
      <c r="V695" s="5">
        <f t="shared" si="1014"/>
        <v>-122.6159999999999</v>
      </c>
      <c r="X695" s="5">
        <f t="shared" si="974"/>
        <v>-101.80999999999995</v>
      </c>
      <c r="Y695" s="5">
        <f t="shared" si="975"/>
        <v>5.8600000000001273</v>
      </c>
      <c r="AA695" s="5">
        <f t="shared" si="993"/>
        <v>0</v>
      </c>
      <c r="AB695" s="5">
        <f t="shared" si="994"/>
        <v>0</v>
      </c>
      <c r="AC695" s="5">
        <f t="shared" si="995"/>
        <v>0</v>
      </c>
      <c r="AF695" s="5">
        <f t="shared" si="981"/>
        <v>30.059999999999945</v>
      </c>
      <c r="AG695" s="5">
        <f t="shared" si="982"/>
        <v>30.170000000000073</v>
      </c>
      <c r="AH695" s="5">
        <f t="shared" si="983"/>
        <v>132.26000000000022</v>
      </c>
      <c r="AI695" s="5">
        <f t="shared" si="984"/>
        <v>132.15000000000009</v>
      </c>
      <c r="AJ695" s="5"/>
      <c r="AK695" s="5">
        <f t="shared" si="985"/>
        <v>30.059999999999945</v>
      </c>
      <c r="AL695" s="5">
        <f t="shared" si="1005"/>
        <v>67.330000000000098</v>
      </c>
      <c r="AM695" s="5">
        <f t="shared" si="986"/>
        <v>132.26000000000022</v>
      </c>
      <c r="AN695" s="5">
        <f t="shared" si="1001"/>
        <v>122.81099999999992</v>
      </c>
      <c r="AO695" s="5">
        <f t="shared" si="1002"/>
        <v>1</v>
      </c>
      <c r="AP695" s="5">
        <f t="shared" si="1015"/>
        <v>6</v>
      </c>
      <c r="AQ695" s="5">
        <f t="shared" si="1033"/>
        <v>6.6</v>
      </c>
      <c r="AR695" s="5"/>
      <c r="AS695" s="5">
        <f t="shared" si="979"/>
        <v>132.15000000000009</v>
      </c>
      <c r="AT695" s="5">
        <f t="shared" si="1001"/>
        <v>123.11500000000001</v>
      </c>
      <c r="AU695" s="5">
        <f t="shared" si="987"/>
        <v>30.170000000000073</v>
      </c>
      <c r="AV695" s="5">
        <f t="shared" si="990"/>
        <v>-0.11000000000012733</v>
      </c>
      <c r="AW695" s="5">
        <f t="shared" si="988"/>
        <v>6</v>
      </c>
      <c r="AX695" s="3">
        <v>1</v>
      </c>
      <c r="AZ695" s="4">
        <f t="shared" si="1023"/>
        <v>0</v>
      </c>
      <c r="BA695" s="5">
        <f t="shared" si="1029"/>
        <v>0</v>
      </c>
      <c r="BB695" s="4">
        <f t="shared" si="1024"/>
        <v>0</v>
      </c>
      <c r="BD695" s="5">
        <v>20.409999999999854</v>
      </c>
      <c r="BE695" s="4">
        <v>1</v>
      </c>
      <c r="BJ695" s="5">
        <v>104.39999999999964</v>
      </c>
      <c r="BK695" s="5">
        <v>-33.68999999999869</v>
      </c>
      <c r="BL695" s="5">
        <v>39.179999999998472</v>
      </c>
      <c r="BM695" s="5">
        <v>2</v>
      </c>
      <c r="BR695">
        <v>132</v>
      </c>
      <c r="BS695">
        <v>6</v>
      </c>
    </row>
    <row r="696" spans="1:71">
      <c r="A696" s="7">
        <v>37529</v>
      </c>
      <c r="B696" s="6">
        <v>2906.6</v>
      </c>
      <c r="C696" s="6">
        <v>2906.6</v>
      </c>
      <c r="D696" s="6">
        <v>2719.49</v>
      </c>
      <c r="E696" s="6">
        <v>2769.03</v>
      </c>
      <c r="F696" s="6">
        <v>2846.37</v>
      </c>
      <c r="G696" s="6">
        <v>2851.77</v>
      </c>
      <c r="H696" s="6">
        <v>2725.92</v>
      </c>
      <c r="I696" s="6">
        <v>2777.45</v>
      </c>
      <c r="J696" s="9">
        <f t="shared" si="972"/>
        <v>199.41000000000031</v>
      </c>
      <c r="K696" s="9">
        <f t="shared" si="999"/>
        <v>164.09000000000003</v>
      </c>
      <c r="L696" s="9">
        <f t="shared" si="976"/>
        <v>224.59999999999991</v>
      </c>
      <c r="M696" s="9">
        <f t="shared" ref="M696" si="1059">AVERAGE(L685:L696)</f>
        <v>138.40583333333333</v>
      </c>
      <c r="N696" s="6" t="s">
        <v>36</v>
      </c>
      <c r="O696" s="9">
        <f t="shared" si="978"/>
        <v>-8.419999999999618</v>
      </c>
      <c r="P696" s="4">
        <f t="shared" si="1017"/>
        <v>0.11114304876880472</v>
      </c>
      <c r="Q696" s="5">
        <f t="shared" si="1018"/>
        <v>208.73999999999978</v>
      </c>
      <c r="R696" s="5">
        <f t="shared" si="1019"/>
        <v>20.565000000000055</v>
      </c>
      <c r="S696" s="4">
        <f t="shared" si="1020"/>
        <v>0.11114304876880472</v>
      </c>
      <c r="T696" s="4">
        <f t="shared" si="1021"/>
        <v>0.11114304876880472</v>
      </c>
      <c r="U696" s="5">
        <f t="shared" si="1013"/>
        <v>65.324000000000069</v>
      </c>
      <c r="V696" s="5">
        <f t="shared" si="1014"/>
        <v>-73.743999999999687</v>
      </c>
      <c r="X696" s="5">
        <f t="shared" si="974"/>
        <v>-137.56999999999971</v>
      </c>
      <c r="Y696" s="5">
        <f t="shared" si="975"/>
        <v>-68.920000000000073</v>
      </c>
      <c r="AA696" s="5">
        <f t="shared" si="993"/>
        <v>0</v>
      </c>
      <c r="AB696" s="5">
        <f t="shared" si="994"/>
        <v>1</v>
      </c>
      <c r="AC696" s="5">
        <f t="shared" si="995"/>
        <v>1</v>
      </c>
      <c r="AF696" s="5">
        <f t="shared" si="981"/>
        <v>0</v>
      </c>
      <c r="AG696" s="5">
        <f t="shared" si="982"/>
        <v>-12.300000000000182</v>
      </c>
      <c r="AH696" s="5">
        <f t="shared" si="983"/>
        <v>187.11000000000013</v>
      </c>
      <c r="AI696" s="5">
        <f t="shared" si="984"/>
        <v>199.41000000000031</v>
      </c>
      <c r="AJ696" s="5"/>
      <c r="AK696" s="5">
        <f t="shared" si="985"/>
        <v>0</v>
      </c>
      <c r="AL696" s="5">
        <f t="shared" si="1005"/>
        <v>67.330000000000098</v>
      </c>
      <c r="AM696" s="5">
        <f t="shared" si="986"/>
        <v>187.11000000000013</v>
      </c>
      <c r="AN696" s="5">
        <f t="shared" si="1001"/>
        <v>134.41099999999992</v>
      </c>
      <c r="AO696" s="5">
        <f t="shared" si="1002"/>
        <v>1</v>
      </c>
      <c r="AP696" s="5">
        <f t="shared" si="1015"/>
        <v>7</v>
      </c>
      <c r="AQ696" s="5">
        <f t="shared" si="1033"/>
        <v>6.7</v>
      </c>
      <c r="AR696" s="5"/>
      <c r="AS696" s="5">
        <f t="shared" si="979"/>
        <v>199.41000000000031</v>
      </c>
      <c r="AT696" s="5">
        <f t="shared" si="1001"/>
        <v>135.75</v>
      </c>
      <c r="AU696" s="5">
        <f t="shared" si="987"/>
        <v>-12.300000000000182</v>
      </c>
      <c r="AV696" s="5">
        <f t="shared" si="990"/>
        <v>12.300000000000182</v>
      </c>
      <c r="AW696" s="5">
        <f t="shared" si="988"/>
        <v>2</v>
      </c>
      <c r="AZ696" s="4">
        <f t="shared" si="1023"/>
        <v>0.11114304876880472</v>
      </c>
      <c r="BA696" s="5">
        <f t="shared" si="1029"/>
        <v>0</v>
      </c>
      <c r="BB696" s="4">
        <f t="shared" si="1024"/>
        <v>0</v>
      </c>
      <c r="BD696" s="5">
        <v>20.470000000000255</v>
      </c>
      <c r="BE696" s="4">
        <v>1</v>
      </c>
      <c r="BJ696" s="5">
        <v>21.179999999998472</v>
      </c>
      <c r="BK696" s="5">
        <v>19.530000000000655</v>
      </c>
      <c r="BL696" s="5">
        <v>7.6500000000014552</v>
      </c>
      <c r="BM696" s="5">
        <v>2</v>
      </c>
      <c r="BR696">
        <v>187</v>
      </c>
      <c r="BS696">
        <v>-83</v>
      </c>
    </row>
    <row r="697" spans="1:71">
      <c r="A697" s="7">
        <v>37530</v>
      </c>
      <c r="B697" s="6">
        <v>2772.96</v>
      </c>
      <c r="C697" s="6">
        <v>2894.93</v>
      </c>
      <c r="D697" s="6">
        <v>2729.57</v>
      </c>
      <c r="E697" s="6">
        <v>2865.23</v>
      </c>
      <c r="F697" s="6">
        <v>2789.69</v>
      </c>
      <c r="G697" s="6">
        <v>2831.19</v>
      </c>
      <c r="H697" s="6">
        <v>2750.87</v>
      </c>
      <c r="I697" s="6">
        <v>2828.56</v>
      </c>
      <c r="J697" s="9">
        <f t="shared" si="972"/>
        <v>165.35999999999967</v>
      </c>
      <c r="K697" s="9">
        <f t="shared" si="999"/>
        <v>165.6541666666667</v>
      </c>
      <c r="L697" s="9">
        <f t="shared" si="976"/>
        <v>80.320000000000164</v>
      </c>
      <c r="M697" s="9">
        <f t="shared" ref="M697" si="1060">AVERAGE(L686:L697)</f>
        <v>134.53</v>
      </c>
      <c r="N697" s="6" t="s">
        <v>37</v>
      </c>
      <c r="O697" s="9">
        <f t="shared" si="978"/>
        <v>36.670000000000073</v>
      </c>
      <c r="P697" s="4">
        <f t="shared" si="1017"/>
        <v>0.32715339656989573</v>
      </c>
      <c r="Q697" s="5">
        <f t="shared" si="1018"/>
        <v>208.73999999999978</v>
      </c>
      <c r="R697" s="5">
        <f t="shared" si="1019"/>
        <v>20.565000000000055</v>
      </c>
      <c r="S697" s="4">
        <f t="shared" si="1020"/>
        <v>0.32715339656989573</v>
      </c>
      <c r="T697" s="4">
        <f t="shared" si="1021"/>
        <v>0.32715339656989573</v>
      </c>
      <c r="U697" s="5">
        <f t="shared" si="1013"/>
        <v>46.578000000000067</v>
      </c>
      <c r="V697" s="5">
        <f t="shared" si="1014"/>
        <v>-9.9079999999999941</v>
      </c>
      <c r="X697" s="5">
        <f t="shared" si="974"/>
        <v>92.269999999999982</v>
      </c>
      <c r="Y697" s="5">
        <f t="shared" si="975"/>
        <v>38.869999999999891</v>
      </c>
      <c r="AA697" s="5">
        <f t="shared" si="993"/>
        <v>1</v>
      </c>
      <c r="AB697" s="5">
        <f t="shared" si="994"/>
        <v>0</v>
      </c>
      <c r="AC697" s="5">
        <f t="shared" si="995"/>
        <v>1</v>
      </c>
      <c r="AF697" s="5">
        <f t="shared" si="981"/>
        <v>121.9699999999998</v>
      </c>
      <c r="AG697" s="5">
        <f t="shared" si="982"/>
        <v>125.89999999999964</v>
      </c>
      <c r="AH697" s="5">
        <f t="shared" si="983"/>
        <v>43.389999999999873</v>
      </c>
      <c r="AI697" s="5">
        <f t="shared" si="984"/>
        <v>39.460000000000036</v>
      </c>
      <c r="AJ697" s="5"/>
      <c r="AK697" s="5">
        <f t="shared" si="985"/>
        <v>43.389999999999873</v>
      </c>
      <c r="AL697" s="5">
        <f t="shared" si="1005"/>
        <v>48.311999999999934</v>
      </c>
      <c r="AM697" s="5">
        <f t="shared" si="986"/>
        <v>121.9699999999998</v>
      </c>
      <c r="AN697" s="5">
        <f t="shared" si="1001"/>
        <v>134.22499999999991</v>
      </c>
      <c r="AO697" s="5">
        <f t="shared" si="1002"/>
        <v>0</v>
      </c>
      <c r="AP697" s="5">
        <f t="shared" si="1015"/>
        <v>6</v>
      </c>
      <c r="AQ697" s="5">
        <f t="shared" si="1033"/>
        <v>6.7</v>
      </c>
      <c r="AR697" s="5"/>
      <c r="AS697" s="5">
        <f t="shared" si="979"/>
        <v>125.89999999999964</v>
      </c>
      <c r="AT697" s="5">
        <f t="shared" si="1001"/>
        <v>135.68599999999998</v>
      </c>
      <c r="AU697" s="5">
        <f t="shared" si="987"/>
        <v>39.460000000000036</v>
      </c>
      <c r="AV697" s="5">
        <f t="shared" si="990"/>
        <v>-3.9299999999998363</v>
      </c>
      <c r="AW697" s="5">
        <f t="shared" si="988"/>
        <v>3</v>
      </c>
      <c r="AZ697" s="4">
        <f t="shared" si="1023"/>
        <v>0.32715339656989573</v>
      </c>
      <c r="BA697" s="5">
        <f t="shared" si="1029"/>
        <v>0</v>
      </c>
      <c r="BB697" s="4">
        <f t="shared" si="1024"/>
        <v>0.11114304876880472</v>
      </c>
      <c r="BD697" s="5">
        <v>20.499999999999091</v>
      </c>
      <c r="BE697" s="4">
        <v>1</v>
      </c>
      <c r="BJ697" s="5">
        <v>53.1200000000008</v>
      </c>
      <c r="BK697" s="5">
        <v>1.0499999999992724</v>
      </c>
      <c r="BL697" s="5">
        <v>46.399999999999636</v>
      </c>
      <c r="BM697" s="5">
        <v>2</v>
      </c>
      <c r="BR697">
        <v>92</v>
      </c>
      <c r="BS697">
        <v>-39</v>
      </c>
    </row>
    <row r="698" spans="1:71">
      <c r="A698" s="7">
        <v>37531</v>
      </c>
      <c r="B698" s="6">
        <v>2866.26</v>
      </c>
      <c r="C698" s="6">
        <v>2974.34</v>
      </c>
      <c r="D698" s="6">
        <v>2817.36</v>
      </c>
      <c r="E698" s="6">
        <v>2926.74</v>
      </c>
      <c r="F698" s="6">
        <v>2914.52</v>
      </c>
      <c r="G698" s="6">
        <v>2958.92</v>
      </c>
      <c r="H698" s="6">
        <v>2860.81</v>
      </c>
      <c r="I698" s="6">
        <v>2940.84</v>
      </c>
      <c r="J698" s="9">
        <f t="shared" si="972"/>
        <v>156.98000000000002</v>
      </c>
      <c r="K698" s="9">
        <f t="shared" si="999"/>
        <v>171.245</v>
      </c>
      <c r="L698" s="9">
        <f t="shared" si="976"/>
        <v>130.36000000000013</v>
      </c>
      <c r="M698" s="9">
        <f t="shared" ref="M698" si="1061">AVERAGE(L687:L698)</f>
        <v>138.86666666666667</v>
      </c>
      <c r="N698" s="6" t="s">
        <v>37</v>
      </c>
      <c r="O698" s="9">
        <f t="shared" si="978"/>
        <v>-14.100000000000364</v>
      </c>
      <c r="P698" s="4">
        <f t="shared" si="1017"/>
        <v>0.19303657999118085</v>
      </c>
      <c r="Q698" s="5">
        <f t="shared" si="1018"/>
        <v>90.759999999999764</v>
      </c>
      <c r="R698" s="5">
        <f t="shared" si="1019"/>
        <v>-8.92999999999995</v>
      </c>
      <c r="S698" s="4">
        <f t="shared" si="1020"/>
        <v>8.3932164415059615E-2</v>
      </c>
      <c r="T698" s="4">
        <f t="shared" si="1021"/>
        <v>8.3932164415059615E-2</v>
      </c>
      <c r="U698" s="5">
        <f t="shared" si="1013"/>
        <v>8.3340000000000138</v>
      </c>
      <c r="V698" s="5">
        <f t="shared" si="1014"/>
        <v>-22.434000000000378</v>
      </c>
      <c r="X698" s="5">
        <f t="shared" si="974"/>
        <v>60.479999999999563</v>
      </c>
      <c r="Y698" s="5">
        <f t="shared" si="975"/>
        <v>26.320000000000164</v>
      </c>
      <c r="AA698" s="5">
        <f t="shared" si="993"/>
        <v>1</v>
      </c>
      <c r="AB698" s="5">
        <f t="shared" si="994"/>
        <v>0</v>
      </c>
      <c r="AC698" s="5">
        <f t="shared" si="995"/>
        <v>1</v>
      </c>
      <c r="AF698" s="5">
        <f t="shared" si="981"/>
        <v>108.07999999999993</v>
      </c>
      <c r="AG698" s="5">
        <f t="shared" si="982"/>
        <v>109.11000000000013</v>
      </c>
      <c r="AH698" s="5">
        <f t="shared" si="983"/>
        <v>48.900000000000091</v>
      </c>
      <c r="AI698" s="5">
        <f t="shared" si="984"/>
        <v>47.869999999999891</v>
      </c>
      <c r="AJ698" s="5"/>
      <c r="AK698" s="5">
        <f t="shared" si="985"/>
        <v>48.900000000000091</v>
      </c>
      <c r="AL698" s="5">
        <f t="shared" si="1005"/>
        <v>50.625000000000085</v>
      </c>
      <c r="AM698" s="5">
        <f t="shared" si="986"/>
        <v>108.07999999999993</v>
      </c>
      <c r="AN698" s="5">
        <f t="shared" si="1001"/>
        <v>128.39299999999994</v>
      </c>
      <c r="AO698" s="5">
        <f t="shared" si="1002"/>
        <v>0</v>
      </c>
      <c r="AP698" s="5">
        <f t="shared" si="1015"/>
        <v>5</v>
      </c>
      <c r="AQ698" s="5">
        <f t="shared" si="1033"/>
        <v>6.5</v>
      </c>
      <c r="AR698" s="5"/>
      <c r="AS698" s="5">
        <f t="shared" si="979"/>
        <v>109.11000000000013</v>
      </c>
      <c r="AT698" s="5">
        <f t="shared" si="1001"/>
        <v>128.785</v>
      </c>
      <c r="AU698" s="5">
        <f t="shared" si="987"/>
        <v>47.869999999999891</v>
      </c>
      <c r="AV698" s="5">
        <f t="shared" si="990"/>
        <v>-1.0300000000002001</v>
      </c>
      <c r="AW698" s="5">
        <f t="shared" si="988"/>
        <v>4</v>
      </c>
      <c r="AZ698" s="4">
        <f t="shared" si="1023"/>
        <v>8.3932164415059615E-2</v>
      </c>
      <c r="BA698" s="5">
        <f t="shared" si="1029"/>
        <v>0</v>
      </c>
      <c r="BB698" s="4">
        <f t="shared" si="1024"/>
        <v>0.32715339656989573</v>
      </c>
      <c r="BD698" s="5">
        <v>20.629999999999654</v>
      </c>
      <c r="BE698" s="4">
        <v>1</v>
      </c>
      <c r="BJ698" s="5">
        <v>181.32000000000153</v>
      </c>
      <c r="BK698" s="5">
        <v>8.7099999999991269</v>
      </c>
      <c r="BL698" s="5">
        <v>1.8399999999983265</v>
      </c>
      <c r="BM698" s="5">
        <v>2</v>
      </c>
      <c r="BR698">
        <v>60</v>
      </c>
      <c r="BS698">
        <v>-26</v>
      </c>
    </row>
    <row r="699" spans="1:71">
      <c r="A699" s="7">
        <v>37532</v>
      </c>
      <c r="B699" s="6">
        <v>2923.55</v>
      </c>
      <c r="C699" s="6">
        <v>2939.69</v>
      </c>
      <c r="D699" s="6">
        <v>2809.84</v>
      </c>
      <c r="E699" s="6">
        <v>2813.3</v>
      </c>
      <c r="F699" s="6">
        <v>2892.87</v>
      </c>
      <c r="G699" s="6">
        <v>2950.8</v>
      </c>
      <c r="H699" s="6">
        <v>2860.27</v>
      </c>
      <c r="I699" s="6">
        <v>2861.04</v>
      </c>
      <c r="J699" s="9">
        <f t="shared" si="972"/>
        <v>129.84999999999991</v>
      </c>
      <c r="K699" s="9">
        <f t="shared" si="999"/>
        <v>165.2508333333333</v>
      </c>
      <c r="L699" s="9">
        <f t="shared" si="976"/>
        <v>90.5300000000002</v>
      </c>
      <c r="M699" s="9">
        <f t="shared" ref="M699" si="1062">AVERAGE(L688:L699)</f>
        <v>133.37666666666669</v>
      </c>
      <c r="N699" s="6" t="s">
        <v>36</v>
      </c>
      <c r="O699" s="9">
        <f t="shared" si="978"/>
        <v>-47.739999999999782</v>
      </c>
      <c r="P699" s="4">
        <f t="shared" si="1017"/>
        <v>0</v>
      </c>
      <c r="Q699" s="5">
        <f t="shared" si="1018"/>
        <v>84.409999999999854</v>
      </c>
      <c r="R699" s="5">
        <f t="shared" si="1019"/>
        <v>-26.637499999999818</v>
      </c>
      <c r="S699" s="4">
        <f t="shared" si="1020"/>
        <v>0</v>
      </c>
      <c r="T699" s="4">
        <f t="shared" si="1021"/>
        <v>0</v>
      </c>
      <c r="U699" s="5">
        <f t="shared" si="1013"/>
        <v>-13.041999999999916</v>
      </c>
      <c r="V699" s="5">
        <f t="shared" si="1014"/>
        <v>-34.697999999999865</v>
      </c>
      <c r="X699" s="5">
        <f t="shared" si="974"/>
        <v>-110.25</v>
      </c>
      <c r="Y699" s="5">
        <f t="shared" si="975"/>
        <v>-31.829999999999927</v>
      </c>
      <c r="AA699" s="5">
        <f t="shared" si="993"/>
        <v>0</v>
      </c>
      <c r="AB699" s="5">
        <f t="shared" si="994"/>
        <v>1</v>
      </c>
      <c r="AC699" s="5">
        <f t="shared" si="995"/>
        <v>1</v>
      </c>
      <c r="AF699" s="5">
        <f t="shared" si="981"/>
        <v>16.139999999999873</v>
      </c>
      <c r="AG699" s="5">
        <f t="shared" si="982"/>
        <v>12.950000000000273</v>
      </c>
      <c r="AH699" s="5">
        <f t="shared" si="983"/>
        <v>113.71000000000004</v>
      </c>
      <c r="AI699" s="5">
        <f t="shared" si="984"/>
        <v>116.89999999999964</v>
      </c>
      <c r="AJ699" s="5"/>
      <c r="AK699" s="5">
        <f t="shared" si="985"/>
        <v>16.139999999999873</v>
      </c>
      <c r="AL699" s="5">
        <f t="shared" si="1005"/>
        <v>50.625000000000085</v>
      </c>
      <c r="AM699" s="5">
        <f t="shared" si="986"/>
        <v>113.71000000000004</v>
      </c>
      <c r="AN699" s="5">
        <f t="shared" si="1001"/>
        <v>126.87799999999993</v>
      </c>
      <c r="AO699" s="5">
        <f t="shared" si="1002"/>
        <v>0</v>
      </c>
      <c r="AP699" s="5">
        <f t="shared" si="1015"/>
        <v>4</v>
      </c>
      <c r="AQ699" s="5">
        <f t="shared" si="1033"/>
        <v>6.2</v>
      </c>
      <c r="AR699" s="5"/>
      <c r="AS699" s="5">
        <f t="shared" si="979"/>
        <v>116.89999999999964</v>
      </c>
      <c r="AT699" s="5">
        <f t="shared" si="1001"/>
        <v>128.72999999999993</v>
      </c>
      <c r="AU699" s="5">
        <f t="shared" si="987"/>
        <v>12.950000000000273</v>
      </c>
      <c r="AV699" s="5">
        <f t="shared" si="990"/>
        <v>3.1899999999995998</v>
      </c>
      <c r="AW699" s="5">
        <f t="shared" si="988"/>
        <v>5</v>
      </c>
      <c r="AZ699" s="4">
        <f t="shared" si="1023"/>
        <v>0</v>
      </c>
      <c r="BA699" s="5">
        <f t="shared" si="1029"/>
        <v>0</v>
      </c>
      <c r="BB699" s="4">
        <f t="shared" si="1024"/>
        <v>8.3932164415059615E-2</v>
      </c>
      <c r="BD699" s="5">
        <v>20.759999999999764</v>
      </c>
      <c r="BE699" s="4">
        <v>1</v>
      </c>
      <c r="BJ699" s="5">
        <v>88.639999999999418</v>
      </c>
      <c r="BK699" s="5">
        <v>-27.360000000000582</v>
      </c>
      <c r="BL699" s="5">
        <v>36.309999999999491</v>
      </c>
      <c r="BM699" s="5">
        <v>2</v>
      </c>
      <c r="BR699">
        <v>114</v>
      </c>
      <c r="BS699">
        <v>-32</v>
      </c>
    </row>
    <row r="700" spans="1:71">
      <c r="A700" s="7">
        <v>37533</v>
      </c>
      <c r="B700" s="6">
        <v>2812.15</v>
      </c>
      <c r="C700" s="6">
        <v>2847.42</v>
      </c>
      <c r="D700" s="6">
        <v>2677.61</v>
      </c>
      <c r="E700" s="6">
        <v>2714.62</v>
      </c>
      <c r="F700" s="6">
        <v>2838.63</v>
      </c>
      <c r="G700" s="6">
        <v>2854.96</v>
      </c>
      <c r="H700" s="6">
        <v>2754.88</v>
      </c>
      <c r="I700" s="6">
        <v>2765.9</v>
      </c>
      <c r="J700" s="9">
        <f t="shared" si="972"/>
        <v>169.80999999999995</v>
      </c>
      <c r="K700" s="9">
        <f t="shared" si="999"/>
        <v>164.55833333333331</v>
      </c>
      <c r="L700" s="9">
        <f t="shared" si="976"/>
        <v>106.15999999999985</v>
      </c>
      <c r="M700" s="9">
        <f t="shared" ref="M700" si="1063">AVERAGE(L689:L700)</f>
        <v>130.91666666666671</v>
      </c>
      <c r="N700" s="6" t="s">
        <v>36</v>
      </c>
      <c r="O700" s="9">
        <f t="shared" si="978"/>
        <v>-51.2800000000002</v>
      </c>
      <c r="P700" s="4">
        <f t="shared" si="1017"/>
        <v>0</v>
      </c>
      <c r="Q700" s="5">
        <f t="shared" si="1018"/>
        <v>87.950000000000273</v>
      </c>
      <c r="R700" s="5">
        <f t="shared" si="1019"/>
        <v>-29.292500000000132</v>
      </c>
      <c r="S700" s="4">
        <f t="shared" si="1020"/>
        <v>0</v>
      </c>
      <c r="T700" s="4">
        <f t="shared" si="1021"/>
        <v>0</v>
      </c>
      <c r="U700" s="5">
        <f t="shared" si="1013"/>
        <v>-16.973999999999979</v>
      </c>
      <c r="V700" s="5">
        <f t="shared" si="1014"/>
        <v>-34.306000000000225</v>
      </c>
      <c r="X700" s="5">
        <f t="shared" si="974"/>
        <v>-97.5300000000002</v>
      </c>
      <c r="Y700" s="5">
        <f t="shared" si="975"/>
        <v>-72.730000000000018</v>
      </c>
      <c r="AA700" s="5">
        <f t="shared" si="993"/>
        <v>0</v>
      </c>
      <c r="AB700" s="5">
        <f t="shared" si="994"/>
        <v>1</v>
      </c>
      <c r="AC700" s="5">
        <f t="shared" si="995"/>
        <v>1</v>
      </c>
      <c r="AF700" s="5">
        <f t="shared" si="981"/>
        <v>35.269999999999982</v>
      </c>
      <c r="AG700" s="5">
        <f t="shared" si="982"/>
        <v>34.119999999999891</v>
      </c>
      <c r="AH700" s="5">
        <f t="shared" si="983"/>
        <v>134.53999999999996</v>
      </c>
      <c r="AI700" s="5">
        <f t="shared" si="984"/>
        <v>135.69000000000005</v>
      </c>
      <c r="AJ700" s="5"/>
      <c r="AK700" s="5">
        <f t="shared" si="985"/>
        <v>35.269999999999982</v>
      </c>
      <c r="AL700" s="5">
        <f t="shared" si="1005"/>
        <v>50.625000000000085</v>
      </c>
      <c r="AM700" s="5">
        <f t="shared" si="986"/>
        <v>134.53999999999996</v>
      </c>
      <c r="AN700" s="5">
        <f t="shared" si="1001"/>
        <v>131.19799999999995</v>
      </c>
      <c r="AO700" s="5">
        <f t="shared" si="1002"/>
        <v>1</v>
      </c>
      <c r="AP700" s="5">
        <f t="shared" si="1015"/>
        <v>5</v>
      </c>
      <c r="AQ700" s="5">
        <f t="shared" si="1033"/>
        <v>6.1</v>
      </c>
      <c r="AR700" s="5"/>
      <c r="AS700" s="5">
        <f t="shared" si="979"/>
        <v>135.69000000000005</v>
      </c>
      <c r="AT700" s="5">
        <f t="shared" si="1001"/>
        <v>133.72399999999993</v>
      </c>
      <c r="AU700" s="5">
        <f t="shared" si="987"/>
        <v>34.119999999999891</v>
      </c>
      <c r="AV700" s="5">
        <f t="shared" si="990"/>
        <v>1.1500000000000909</v>
      </c>
      <c r="AW700" s="5">
        <f t="shared" si="988"/>
        <v>6</v>
      </c>
      <c r="AZ700" s="4">
        <f t="shared" si="1023"/>
        <v>0</v>
      </c>
      <c r="BA700" s="5">
        <f t="shared" si="1029"/>
        <v>0</v>
      </c>
      <c r="BB700" s="4">
        <f t="shared" si="1024"/>
        <v>0</v>
      </c>
      <c r="BD700" s="5">
        <v>20.809999999999945</v>
      </c>
      <c r="BE700" s="4">
        <v>1</v>
      </c>
      <c r="BJ700" s="5">
        <v>37.229999999999563</v>
      </c>
      <c r="BK700" s="5">
        <v>4.9600000000009459</v>
      </c>
      <c r="BL700" s="5">
        <v>2.8599999999987631</v>
      </c>
      <c r="BM700" s="5">
        <v>2</v>
      </c>
      <c r="BR700">
        <v>135</v>
      </c>
      <c r="BS700">
        <v>-79</v>
      </c>
    </row>
    <row r="701" spans="1:71">
      <c r="A701" s="7">
        <v>37536</v>
      </c>
      <c r="B701" s="6">
        <v>2710.33</v>
      </c>
      <c r="C701" s="6">
        <v>2710.33</v>
      </c>
      <c r="D701" s="6">
        <v>2621.86</v>
      </c>
      <c r="E701" s="6">
        <v>2667.39</v>
      </c>
      <c r="F701" s="6">
        <v>2730.61</v>
      </c>
      <c r="G701" s="6">
        <v>2772.03</v>
      </c>
      <c r="H701" s="6">
        <v>2698.53</v>
      </c>
      <c r="I701" s="6">
        <v>2733.56</v>
      </c>
      <c r="J701" s="9">
        <f t="shared" si="972"/>
        <v>92.759999999999764</v>
      </c>
      <c r="K701" s="9">
        <f t="shared" si="999"/>
        <v>159.40499999999994</v>
      </c>
      <c r="L701" s="9">
        <f t="shared" si="976"/>
        <v>73.5</v>
      </c>
      <c r="M701" s="9">
        <f t="shared" ref="M701" si="1064">AVERAGE(L690:L701)</f>
        <v>127.80916666666671</v>
      </c>
      <c r="N701" s="6" t="s">
        <v>36</v>
      </c>
      <c r="O701" s="9">
        <f t="shared" si="978"/>
        <v>-66.170000000000073</v>
      </c>
      <c r="P701" s="4">
        <f t="shared" si="1017"/>
        <v>0</v>
      </c>
      <c r="Q701" s="5">
        <f t="shared" si="1018"/>
        <v>102.84000000000015</v>
      </c>
      <c r="R701" s="5">
        <f t="shared" si="1019"/>
        <v>-40.460000000000036</v>
      </c>
      <c r="S701" s="4">
        <f t="shared" si="1020"/>
        <v>0</v>
      </c>
      <c r="T701" s="4">
        <f t="shared" si="1021"/>
        <v>0</v>
      </c>
      <c r="U701" s="5">
        <f t="shared" si="1013"/>
        <v>-28.524000000000068</v>
      </c>
      <c r="V701" s="5">
        <f t="shared" si="1014"/>
        <v>-37.646000000000001</v>
      </c>
      <c r="X701" s="5">
        <f t="shared" si="974"/>
        <v>-42.940000000000055</v>
      </c>
      <c r="Y701" s="5">
        <f t="shared" si="975"/>
        <v>2.9499999999998181</v>
      </c>
      <c r="AA701" s="5">
        <f t="shared" si="993"/>
        <v>0</v>
      </c>
      <c r="AB701" s="5">
        <f t="shared" si="994"/>
        <v>0</v>
      </c>
      <c r="AC701" s="5">
        <f t="shared" si="995"/>
        <v>0</v>
      </c>
      <c r="AF701" s="5">
        <f t="shared" si="981"/>
        <v>0</v>
      </c>
      <c r="AG701" s="5">
        <f t="shared" si="982"/>
        <v>-4.2899999999999636</v>
      </c>
      <c r="AH701" s="5">
        <f t="shared" si="983"/>
        <v>88.4699999999998</v>
      </c>
      <c r="AI701" s="5">
        <f t="shared" si="984"/>
        <v>92.759999999999764</v>
      </c>
      <c r="AJ701" s="5"/>
      <c r="AK701" s="5">
        <f t="shared" si="985"/>
        <v>0</v>
      </c>
      <c r="AL701" s="5">
        <f t="shared" si="1005"/>
        <v>50.625000000000085</v>
      </c>
      <c r="AM701" s="5">
        <f t="shared" si="986"/>
        <v>88.4699999999998</v>
      </c>
      <c r="AN701" s="5">
        <f t="shared" si="1001"/>
        <v>122.73099999999995</v>
      </c>
      <c r="AO701" s="5">
        <f t="shared" si="1002"/>
        <v>0</v>
      </c>
      <c r="AP701" s="5">
        <f t="shared" si="1015"/>
        <v>4</v>
      </c>
      <c r="AQ701" s="5">
        <f t="shared" si="1033"/>
        <v>5.8</v>
      </c>
      <c r="AR701" s="5"/>
      <c r="AS701" s="5">
        <f t="shared" si="979"/>
        <v>92.759999999999764</v>
      </c>
      <c r="AT701" s="5">
        <f t="shared" si="1001"/>
        <v>125.45699999999992</v>
      </c>
      <c r="AU701" s="5">
        <f t="shared" si="987"/>
        <v>-4.2899999999999636</v>
      </c>
      <c r="AV701" s="5">
        <f t="shared" si="990"/>
        <v>4.2899999999999636</v>
      </c>
      <c r="AW701" s="5">
        <f t="shared" si="988"/>
        <v>2</v>
      </c>
      <c r="AX701" s="3">
        <v>1</v>
      </c>
      <c r="AZ701" s="4">
        <f t="shared" si="1023"/>
        <v>0</v>
      </c>
      <c r="BA701" s="5">
        <f t="shared" si="1029"/>
        <v>0</v>
      </c>
      <c r="BB701" s="4">
        <f t="shared" si="1024"/>
        <v>0</v>
      </c>
      <c r="BD701" s="5">
        <v>20.869999999999891</v>
      </c>
      <c r="BE701" s="4">
        <v>1</v>
      </c>
      <c r="BJ701" s="5">
        <v>35.340000000000146</v>
      </c>
      <c r="BK701" s="5">
        <v>33.649999999999636</v>
      </c>
      <c r="BL701" s="5">
        <v>15.709999999999127</v>
      </c>
      <c r="BM701" s="5">
        <v>2</v>
      </c>
      <c r="BR701">
        <v>88</v>
      </c>
      <c r="BS701">
        <v>3</v>
      </c>
    </row>
    <row r="702" spans="1:71">
      <c r="A702" s="7">
        <v>37537</v>
      </c>
      <c r="B702" s="6">
        <v>2679.02</v>
      </c>
      <c r="C702" s="6">
        <v>2723.37</v>
      </c>
      <c r="D702" s="6">
        <v>2542.65</v>
      </c>
      <c r="E702" s="6">
        <v>2622.09</v>
      </c>
      <c r="F702" s="6">
        <v>2752.5</v>
      </c>
      <c r="G702" s="6">
        <v>2786.57</v>
      </c>
      <c r="H702" s="6">
        <v>2678.62</v>
      </c>
      <c r="I702" s="6">
        <v>2694.23</v>
      </c>
      <c r="J702" s="9">
        <f t="shared" si="972"/>
        <v>180.7199999999998</v>
      </c>
      <c r="K702" s="9">
        <f t="shared" si="999"/>
        <v>163.0766666666666</v>
      </c>
      <c r="L702" s="9">
        <f t="shared" si="976"/>
        <v>107.95000000000027</v>
      </c>
      <c r="M702" s="9">
        <f t="shared" ref="M702" si="1065">AVERAGE(L691:L702)</f>
        <v>127.73166666666673</v>
      </c>
      <c r="N702" s="6" t="s">
        <v>36</v>
      </c>
      <c r="O702" s="9">
        <f t="shared" si="978"/>
        <v>-72.139999999999873</v>
      </c>
      <c r="P702" s="4">
        <f t="shared" si="1017"/>
        <v>0</v>
      </c>
      <c r="Q702" s="5">
        <f t="shared" si="1018"/>
        <v>58.039999999999509</v>
      </c>
      <c r="R702" s="5">
        <f t="shared" si="1019"/>
        <v>-57.629999999999995</v>
      </c>
      <c r="S702" s="4">
        <f t="shared" si="1020"/>
        <v>0</v>
      </c>
      <c r="T702" s="4">
        <f t="shared" si="1021"/>
        <v>0</v>
      </c>
      <c r="U702" s="5">
        <f t="shared" si="1013"/>
        <v>-50.286000000000058</v>
      </c>
      <c r="V702" s="5">
        <f t="shared" si="1014"/>
        <v>-21.853999999999814</v>
      </c>
      <c r="X702" s="5">
        <f t="shared" si="974"/>
        <v>-56.929999999999836</v>
      </c>
      <c r="Y702" s="5">
        <f t="shared" si="975"/>
        <v>-58.269999999999982</v>
      </c>
      <c r="AA702" s="5">
        <f t="shared" si="993"/>
        <v>0</v>
      </c>
      <c r="AB702" s="5">
        <f t="shared" si="994"/>
        <v>1</v>
      </c>
      <c r="AC702" s="5">
        <f t="shared" si="995"/>
        <v>1</v>
      </c>
      <c r="AF702" s="5">
        <f t="shared" si="981"/>
        <v>44.349999999999909</v>
      </c>
      <c r="AG702" s="5">
        <f t="shared" si="982"/>
        <v>55.980000000000018</v>
      </c>
      <c r="AH702" s="5">
        <f t="shared" si="983"/>
        <v>136.36999999999989</v>
      </c>
      <c r="AI702" s="5">
        <f t="shared" si="984"/>
        <v>124.73999999999978</v>
      </c>
      <c r="AJ702" s="5"/>
      <c r="AK702" s="5">
        <f t="shared" si="985"/>
        <v>44.349999999999909</v>
      </c>
      <c r="AL702" s="5">
        <f t="shared" si="1005"/>
        <v>50.625000000000085</v>
      </c>
      <c r="AM702" s="5">
        <f t="shared" si="986"/>
        <v>136.36999999999989</v>
      </c>
      <c r="AN702" s="5">
        <f t="shared" si="1001"/>
        <v>122.48799999999997</v>
      </c>
      <c r="AO702" s="5">
        <f t="shared" si="1002"/>
        <v>1</v>
      </c>
      <c r="AP702" s="5">
        <f t="shared" si="1015"/>
        <v>4</v>
      </c>
      <c r="AQ702" s="5">
        <f t="shared" si="1033"/>
        <v>5.4</v>
      </c>
      <c r="AR702" s="5"/>
      <c r="AS702" s="5">
        <f t="shared" si="979"/>
        <v>124.73999999999978</v>
      </c>
      <c r="AT702" s="5">
        <f t="shared" si="1001"/>
        <v>123.94199999999992</v>
      </c>
      <c r="AU702" s="5">
        <f t="shared" si="987"/>
        <v>55.980000000000018</v>
      </c>
      <c r="AV702" s="5">
        <f t="shared" si="990"/>
        <v>-11.630000000000109</v>
      </c>
      <c r="AW702" s="5">
        <f t="shared" si="988"/>
        <v>3</v>
      </c>
      <c r="AZ702" s="4">
        <f t="shared" si="1023"/>
        <v>0</v>
      </c>
      <c r="BA702" s="5">
        <f t="shared" si="1029"/>
        <v>0</v>
      </c>
      <c r="BB702" s="4">
        <f t="shared" si="1024"/>
        <v>0</v>
      </c>
      <c r="BD702" s="5">
        <v>21.130000000000109</v>
      </c>
      <c r="BE702" s="4">
        <v>1</v>
      </c>
      <c r="BJ702" s="5">
        <v>46.059999999999491</v>
      </c>
      <c r="BK702" s="5">
        <v>15.930000000000291</v>
      </c>
      <c r="BL702" s="5">
        <v>24.680000000000291</v>
      </c>
      <c r="BM702" s="5">
        <v>2</v>
      </c>
      <c r="BR702">
        <v>136</v>
      </c>
      <c r="BS702">
        <v>-58</v>
      </c>
    </row>
    <row r="703" spans="1:71">
      <c r="A703" s="7">
        <v>37538</v>
      </c>
      <c r="B703" s="6">
        <v>2617.54</v>
      </c>
      <c r="C703" s="6">
        <v>2620</v>
      </c>
      <c r="D703" s="6">
        <v>2519.3000000000002</v>
      </c>
      <c r="E703" s="6">
        <v>2597.88</v>
      </c>
      <c r="F703" s="6">
        <v>2726.76</v>
      </c>
      <c r="G703" s="6">
        <v>2729.18</v>
      </c>
      <c r="H703" s="6">
        <v>2622.49</v>
      </c>
      <c r="I703" s="6">
        <v>2656.45</v>
      </c>
      <c r="J703" s="9">
        <f t="shared" si="972"/>
        <v>102.78999999999996</v>
      </c>
      <c r="K703" s="9">
        <f t="shared" si="999"/>
        <v>153.65999999999994</v>
      </c>
      <c r="L703" s="9">
        <f t="shared" si="976"/>
        <v>106.69000000000005</v>
      </c>
      <c r="M703" s="9">
        <f t="shared" ref="M703" si="1066">AVERAGE(L692:L703)</f>
        <v>121.80666666666673</v>
      </c>
      <c r="N703" s="6" t="s">
        <v>36</v>
      </c>
      <c r="O703" s="9">
        <f t="shared" si="978"/>
        <v>-58.569999999999709</v>
      </c>
      <c r="P703" s="4">
        <f t="shared" si="1017"/>
        <v>0.55614754098361119</v>
      </c>
      <c r="Q703" s="5">
        <f t="shared" si="1018"/>
        <v>24.400000000000091</v>
      </c>
      <c r="R703" s="5">
        <f t="shared" si="1019"/>
        <v>-66.03999999999985</v>
      </c>
      <c r="S703" s="4">
        <f t="shared" si="1020"/>
        <v>0.12471280213215853</v>
      </c>
      <c r="T703" s="4">
        <f t="shared" si="1021"/>
        <v>0.12471280213215853</v>
      </c>
      <c r="U703" s="5">
        <f t="shared" si="1013"/>
        <v>-59.179999999999929</v>
      </c>
      <c r="V703" s="5">
        <f t="shared" si="1014"/>
        <v>0.6100000000002197</v>
      </c>
      <c r="X703" s="5">
        <f t="shared" si="974"/>
        <v>-19.659999999999854</v>
      </c>
      <c r="Y703" s="5">
        <f t="shared" si="975"/>
        <v>-70.3100000000004</v>
      </c>
      <c r="AA703" s="5">
        <f t="shared" si="993"/>
        <v>0</v>
      </c>
      <c r="AB703" s="5">
        <f t="shared" si="994"/>
        <v>1</v>
      </c>
      <c r="AC703" s="5">
        <f t="shared" si="995"/>
        <v>1</v>
      </c>
      <c r="AF703" s="5">
        <f t="shared" si="981"/>
        <v>2.4600000000000364</v>
      </c>
      <c r="AG703" s="5">
        <f t="shared" si="982"/>
        <v>-2.0900000000001455</v>
      </c>
      <c r="AH703" s="5">
        <f t="shared" si="983"/>
        <v>98.239999999999782</v>
      </c>
      <c r="AI703" s="5">
        <f t="shared" si="984"/>
        <v>102.78999999999996</v>
      </c>
      <c r="AJ703" s="5"/>
      <c r="AK703" s="5">
        <f t="shared" si="985"/>
        <v>2.4600000000000364</v>
      </c>
      <c r="AL703" s="5">
        <f t="shared" si="1005"/>
        <v>44.804999999999929</v>
      </c>
      <c r="AM703" s="5">
        <f t="shared" si="986"/>
        <v>98.239999999999782</v>
      </c>
      <c r="AN703" s="5">
        <f t="shared" si="1001"/>
        <v>121.64999999999995</v>
      </c>
      <c r="AO703" s="5">
        <f t="shared" si="1002"/>
        <v>0</v>
      </c>
      <c r="AP703" s="5">
        <f t="shared" si="1015"/>
        <v>4</v>
      </c>
      <c r="AQ703" s="5">
        <f t="shared" si="1033"/>
        <v>5.0999999999999996</v>
      </c>
      <c r="AR703" s="5"/>
      <c r="AS703" s="5">
        <f t="shared" si="979"/>
        <v>102.78999999999996</v>
      </c>
      <c r="AT703" s="5">
        <f t="shared" si="1001"/>
        <v>123.58199999999992</v>
      </c>
      <c r="AU703" s="5">
        <f t="shared" si="987"/>
        <v>-2.0900000000001455</v>
      </c>
      <c r="AV703" s="5">
        <f t="shared" si="990"/>
        <v>4.5500000000001819</v>
      </c>
      <c r="AW703" s="5">
        <f t="shared" si="988"/>
        <v>4</v>
      </c>
      <c r="AZ703" s="4">
        <f t="shared" si="1023"/>
        <v>0.12471280213215853</v>
      </c>
      <c r="BA703" s="5">
        <f t="shared" si="1029"/>
        <v>0</v>
      </c>
      <c r="BB703" s="4">
        <f t="shared" si="1024"/>
        <v>0</v>
      </c>
      <c r="BD703" s="5">
        <v>21.199999999999363</v>
      </c>
      <c r="BE703" s="4">
        <v>1</v>
      </c>
      <c r="BJ703" s="5">
        <v>70.639999999999418</v>
      </c>
      <c r="BK703" s="5">
        <v>-9.5599999999994907</v>
      </c>
      <c r="BL703" s="5">
        <v>29.759999999998399</v>
      </c>
      <c r="BM703" s="5">
        <v>2</v>
      </c>
      <c r="BR703">
        <v>98</v>
      </c>
      <c r="BS703">
        <v>-73</v>
      </c>
    </row>
    <row r="704" spans="1:71">
      <c r="A704" s="7">
        <v>37539</v>
      </c>
      <c r="B704" s="6">
        <v>2593.2600000000002</v>
      </c>
      <c r="C704" s="6">
        <v>2733.19</v>
      </c>
      <c r="D704" s="6">
        <v>2548.4</v>
      </c>
      <c r="E704" s="6">
        <v>2733.19</v>
      </c>
      <c r="F704" s="6">
        <v>2612.0500000000002</v>
      </c>
      <c r="G704" s="6">
        <v>2764.17</v>
      </c>
      <c r="H704" s="6">
        <v>2612.0300000000002</v>
      </c>
      <c r="I704" s="6">
        <v>2758.53</v>
      </c>
      <c r="J704" s="9">
        <f t="shared" si="972"/>
        <v>184.78999999999996</v>
      </c>
      <c r="K704" s="9">
        <f t="shared" si="999"/>
        <v>153.63166666666663</v>
      </c>
      <c r="L704" s="9">
        <f t="shared" si="976"/>
        <v>152.13999999999987</v>
      </c>
      <c r="M704" s="9">
        <f t="shared" ref="M704" si="1067">AVERAGE(L693:L704)</f>
        <v>121.48750000000003</v>
      </c>
      <c r="N704" s="6" t="s">
        <v>37</v>
      </c>
      <c r="O704" s="9">
        <f t="shared" si="978"/>
        <v>-25.340000000000146</v>
      </c>
      <c r="P704" s="4">
        <f t="shared" si="1017"/>
        <v>1</v>
      </c>
      <c r="Q704" s="5">
        <f t="shared" si="1018"/>
        <v>46.799999999999727</v>
      </c>
      <c r="R704" s="5">
        <f t="shared" si="1019"/>
        <v>-60.439999999999941</v>
      </c>
      <c r="S704" s="4">
        <f t="shared" si="1020"/>
        <v>0.8063404548587203</v>
      </c>
      <c r="T704" s="4">
        <f t="shared" si="1021"/>
        <v>0.43010752688171816</v>
      </c>
      <c r="U704" s="5">
        <f t="shared" si="1013"/>
        <v>-54.7</v>
      </c>
      <c r="V704" s="5">
        <f t="shared" si="1014"/>
        <v>29.359999999999857</v>
      </c>
      <c r="X704" s="5">
        <f t="shared" si="974"/>
        <v>139.92999999999984</v>
      </c>
      <c r="Y704" s="5">
        <f t="shared" si="975"/>
        <v>146.48000000000002</v>
      </c>
      <c r="AA704" s="5">
        <f t="shared" si="993"/>
        <v>1</v>
      </c>
      <c r="AB704" s="5">
        <f t="shared" si="994"/>
        <v>0</v>
      </c>
      <c r="AC704" s="5">
        <f t="shared" si="995"/>
        <v>1</v>
      </c>
      <c r="AF704" s="5">
        <f t="shared" si="981"/>
        <v>139.92999999999984</v>
      </c>
      <c r="AG704" s="5">
        <f t="shared" si="982"/>
        <v>135.30999999999995</v>
      </c>
      <c r="AH704" s="5">
        <f t="shared" si="983"/>
        <v>44.860000000000127</v>
      </c>
      <c r="AI704" s="5">
        <f t="shared" si="984"/>
        <v>49.480000000000018</v>
      </c>
      <c r="AJ704" s="5"/>
      <c r="AK704" s="5">
        <f t="shared" si="985"/>
        <v>44.860000000000127</v>
      </c>
      <c r="AL704" s="5">
        <f t="shared" si="1005"/>
        <v>45.264000000000124</v>
      </c>
      <c r="AM704" s="5">
        <f t="shared" si="986"/>
        <v>139.92999999999984</v>
      </c>
      <c r="AN704" s="5">
        <f t="shared" si="1001"/>
        <v>126.06799999999994</v>
      </c>
      <c r="AO704" s="5">
        <f t="shared" si="1002"/>
        <v>1</v>
      </c>
      <c r="AP704" s="5">
        <f t="shared" si="1015"/>
        <v>5</v>
      </c>
      <c r="AQ704" s="5">
        <f t="shared" si="1033"/>
        <v>5</v>
      </c>
      <c r="AR704" s="5"/>
      <c r="AS704" s="5">
        <f t="shared" si="979"/>
        <v>135.30999999999995</v>
      </c>
      <c r="AT704" s="5">
        <f t="shared" si="1001"/>
        <v>127.47599999999993</v>
      </c>
      <c r="AU704" s="5">
        <f t="shared" si="987"/>
        <v>49.480000000000018</v>
      </c>
      <c r="AV704" s="5">
        <f t="shared" si="990"/>
        <v>4.6199999999998909</v>
      </c>
      <c r="AW704" s="5">
        <f t="shared" si="988"/>
        <v>5</v>
      </c>
      <c r="AZ704" s="4">
        <f t="shared" si="1023"/>
        <v>0.43010752688171816</v>
      </c>
      <c r="BA704" s="5">
        <f t="shared" si="1029"/>
        <v>0</v>
      </c>
      <c r="BB704" s="4">
        <f t="shared" si="1024"/>
        <v>0.12471280213215853</v>
      </c>
      <c r="BD704" s="5">
        <v>21.239999999999782</v>
      </c>
      <c r="BE704" s="4">
        <v>1</v>
      </c>
      <c r="BJ704" s="5">
        <v>81.030000000000655</v>
      </c>
      <c r="BK704" s="5">
        <v>10.699999999998909</v>
      </c>
      <c r="BL704" s="5">
        <v>2.8500000000003638</v>
      </c>
      <c r="BM704" s="5">
        <v>2</v>
      </c>
      <c r="BR704">
        <v>140</v>
      </c>
      <c r="BS704">
        <v>-73</v>
      </c>
    </row>
    <row r="705" spans="1:71">
      <c r="A705" s="7">
        <v>37540</v>
      </c>
      <c r="B705" s="6">
        <v>2731.84</v>
      </c>
      <c r="C705" s="6">
        <v>2930.74</v>
      </c>
      <c r="D705" s="6">
        <v>2714.41</v>
      </c>
      <c r="E705" s="6">
        <v>2930.74</v>
      </c>
      <c r="F705" s="6">
        <v>2789.27</v>
      </c>
      <c r="G705" s="6">
        <v>2902.27</v>
      </c>
      <c r="H705" s="6">
        <v>2778.61</v>
      </c>
      <c r="I705" s="6">
        <v>2902.27</v>
      </c>
      <c r="J705" s="9">
        <f t="shared" si="972"/>
        <v>216.32999999999993</v>
      </c>
      <c r="K705" s="9">
        <f t="shared" si="999"/>
        <v>157.26166666666663</v>
      </c>
      <c r="L705" s="9">
        <f t="shared" si="976"/>
        <v>143.73999999999978</v>
      </c>
      <c r="M705" s="9">
        <f t="shared" ref="M705" si="1068">AVERAGE(L694:L705)</f>
        <v>121.06166666666668</v>
      </c>
      <c r="N705" s="6" t="s">
        <v>37</v>
      </c>
      <c r="O705" s="9">
        <f t="shared" si="978"/>
        <v>28.4699999999998</v>
      </c>
      <c r="P705" s="4">
        <f t="shared" si="1017"/>
        <v>1</v>
      </c>
      <c r="Q705" s="5">
        <f t="shared" si="1018"/>
        <v>100.60999999999967</v>
      </c>
      <c r="R705" s="5">
        <f t="shared" si="1019"/>
        <v>-46.987499999999955</v>
      </c>
      <c r="S705" s="4">
        <f t="shared" si="1020"/>
        <v>1</v>
      </c>
      <c r="T705" s="4">
        <f t="shared" si="1021"/>
        <v>0.92463927947798663</v>
      </c>
      <c r="U705" s="5">
        <f t="shared" si="1013"/>
        <v>-38.75</v>
      </c>
      <c r="V705" s="5">
        <f t="shared" si="1014"/>
        <v>67.2199999999998</v>
      </c>
      <c r="X705" s="5">
        <f t="shared" si="974"/>
        <v>198.89999999999964</v>
      </c>
      <c r="Y705" s="5">
        <f t="shared" si="975"/>
        <v>113</v>
      </c>
      <c r="AA705" s="5">
        <f t="shared" si="993"/>
        <v>1</v>
      </c>
      <c r="AB705" s="5">
        <f t="shared" si="994"/>
        <v>0</v>
      </c>
      <c r="AC705" s="5">
        <f t="shared" si="995"/>
        <v>1</v>
      </c>
      <c r="AF705" s="5">
        <f t="shared" si="981"/>
        <v>198.89999999999964</v>
      </c>
      <c r="AG705" s="5">
        <f t="shared" si="982"/>
        <v>197.54999999999973</v>
      </c>
      <c r="AH705" s="5">
        <f t="shared" si="983"/>
        <v>17.430000000000291</v>
      </c>
      <c r="AI705" s="5">
        <f t="shared" si="984"/>
        <v>18.7800000000002</v>
      </c>
      <c r="AJ705" s="5"/>
      <c r="AK705" s="5">
        <f t="shared" si="985"/>
        <v>17.430000000000291</v>
      </c>
      <c r="AL705" s="5">
        <f t="shared" si="1005"/>
        <v>45.264000000000124</v>
      </c>
      <c r="AM705" s="5">
        <f t="shared" si="986"/>
        <v>198.89999999999964</v>
      </c>
      <c r="AN705" s="5">
        <f t="shared" si="1001"/>
        <v>132.73199999999989</v>
      </c>
      <c r="AO705" s="5">
        <f t="shared" si="1002"/>
        <v>1</v>
      </c>
      <c r="AP705" s="5">
        <f t="shared" si="1015"/>
        <v>5</v>
      </c>
      <c r="AQ705" s="5">
        <f t="shared" si="1033"/>
        <v>4.9000000000000004</v>
      </c>
      <c r="AR705" s="5"/>
      <c r="AS705" s="5">
        <f t="shared" si="979"/>
        <v>197.54999999999973</v>
      </c>
      <c r="AT705" s="5">
        <f t="shared" si="1001"/>
        <v>134.01599999999991</v>
      </c>
      <c r="AU705" s="5">
        <f t="shared" si="987"/>
        <v>18.7800000000002</v>
      </c>
      <c r="AV705" s="5">
        <f t="shared" si="990"/>
        <v>1.3499999999999091</v>
      </c>
      <c r="AW705" s="5">
        <f t="shared" si="988"/>
        <v>6</v>
      </c>
      <c r="AZ705" s="4">
        <f t="shared" si="1023"/>
        <v>0.92463927947798663</v>
      </c>
      <c r="BA705" s="5">
        <f t="shared" si="1029"/>
        <v>0</v>
      </c>
      <c r="BB705" s="4">
        <f t="shared" si="1024"/>
        <v>0.43010752688171816</v>
      </c>
      <c r="BD705" s="5">
        <v>21.3799999999992</v>
      </c>
      <c r="BE705" s="4">
        <v>1</v>
      </c>
      <c r="BJ705" s="5">
        <v>132.92000000000007</v>
      </c>
      <c r="BK705" s="5">
        <v>51.100000000000364</v>
      </c>
      <c r="BL705" s="5">
        <v>12.290000000000873</v>
      </c>
      <c r="BM705" s="5">
        <v>2</v>
      </c>
      <c r="BR705">
        <v>199</v>
      </c>
      <c r="BS705">
        <v>-73</v>
      </c>
    </row>
    <row r="706" spans="1:71">
      <c r="A706" s="7">
        <v>37543</v>
      </c>
      <c r="B706" s="6">
        <v>2928.63</v>
      </c>
      <c r="C706" s="6">
        <v>2928.63</v>
      </c>
      <c r="D706" s="6">
        <v>2793.93</v>
      </c>
      <c r="E706" s="6">
        <v>2850.11</v>
      </c>
      <c r="F706" s="6">
        <v>2876.48</v>
      </c>
      <c r="G706" s="6">
        <v>2949.96</v>
      </c>
      <c r="H706" s="6">
        <v>2849.73</v>
      </c>
      <c r="I706" s="6">
        <v>2885.27</v>
      </c>
      <c r="J706" s="9">
        <f t="shared" si="972"/>
        <v>136.80999999999995</v>
      </c>
      <c r="K706" s="9">
        <f t="shared" si="999"/>
        <v>158.16083333333327</v>
      </c>
      <c r="L706" s="9">
        <f t="shared" si="976"/>
        <v>100.23000000000002</v>
      </c>
      <c r="M706" s="9">
        <f t="shared" ref="M706" si="1069">AVERAGE(L695:L706)</f>
        <v>114.74083333333336</v>
      </c>
      <c r="N706" s="6" t="s">
        <v>37</v>
      </c>
      <c r="O706" s="9">
        <f t="shared" si="978"/>
        <v>-35.159999999999854</v>
      </c>
      <c r="P706" s="4">
        <f t="shared" si="1017"/>
        <v>0.36755789682934242</v>
      </c>
      <c r="Q706" s="5">
        <f t="shared" si="1018"/>
        <v>100.60999999999967</v>
      </c>
      <c r="R706" s="5">
        <f t="shared" si="1019"/>
        <v>-46.987499999999955</v>
      </c>
      <c r="S706" s="4">
        <f t="shared" si="1020"/>
        <v>0.36755789682934242</v>
      </c>
      <c r="T706" s="4">
        <f t="shared" si="1021"/>
        <v>0.36755789682934242</v>
      </c>
      <c r="U706" s="5">
        <f t="shared" si="1013"/>
        <v>-32.547999999999959</v>
      </c>
      <c r="V706" s="5">
        <f t="shared" si="1014"/>
        <v>-2.6119999999998953</v>
      </c>
      <c r="X706" s="5">
        <f t="shared" si="974"/>
        <v>-78.519999999999982</v>
      </c>
      <c r="Y706" s="5">
        <f t="shared" si="975"/>
        <v>8.7899999999999636</v>
      </c>
      <c r="AA706" s="5">
        <f t="shared" si="993"/>
        <v>0</v>
      </c>
      <c r="AB706" s="5">
        <f t="shared" si="994"/>
        <v>0</v>
      </c>
      <c r="AC706" s="5">
        <f t="shared" si="995"/>
        <v>0</v>
      </c>
      <c r="AF706" s="5">
        <f t="shared" si="981"/>
        <v>0</v>
      </c>
      <c r="AG706" s="5">
        <f t="shared" si="982"/>
        <v>-2.1099999999996726</v>
      </c>
      <c r="AH706" s="5">
        <f t="shared" si="983"/>
        <v>134.70000000000027</v>
      </c>
      <c r="AI706" s="5">
        <f t="shared" si="984"/>
        <v>136.80999999999995</v>
      </c>
      <c r="AJ706" s="5"/>
      <c r="AK706" s="5">
        <f t="shared" si="985"/>
        <v>0</v>
      </c>
      <c r="AL706" s="5">
        <f t="shared" si="1005"/>
        <v>45.264000000000124</v>
      </c>
      <c r="AM706" s="5">
        <f t="shared" si="986"/>
        <v>134.70000000000027</v>
      </c>
      <c r="AN706" s="5">
        <f t="shared" si="1001"/>
        <v>127.4909999999999</v>
      </c>
      <c r="AO706" s="5">
        <f t="shared" si="1002"/>
        <v>1</v>
      </c>
      <c r="AP706" s="5">
        <f t="shared" si="1015"/>
        <v>5</v>
      </c>
      <c r="AQ706" s="5">
        <f t="shared" si="1033"/>
        <v>4.7</v>
      </c>
      <c r="AR706" s="5"/>
      <c r="AS706" s="5">
        <f t="shared" si="979"/>
        <v>136.80999999999995</v>
      </c>
      <c r="AT706" s="5">
        <f t="shared" si="1001"/>
        <v>127.75599999999986</v>
      </c>
      <c r="AU706" s="5">
        <f t="shared" si="987"/>
        <v>-2.1099999999996726</v>
      </c>
      <c r="AV706" s="5">
        <f t="shared" si="990"/>
        <v>2.1099999999996726</v>
      </c>
      <c r="AW706" s="5">
        <f t="shared" si="988"/>
        <v>2</v>
      </c>
      <c r="AX706" s="3">
        <v>1</v>
      </c>
      <c r="AZ706" s="4">
        <f t="shared" si="1023"/>
        <v>0.36755789682934242</v>
      </c>
      <c r="BA706" s="5">
        <f t="shared" si="1029"/>
        <v>-63.629999999999654</v>
      </c>
      <c r="BB706" s="4">
        <f t="shared" si="1024"/>
        <v>0.92463927947798663</v>
      </c>
      <c r="BD706" s="5">
        <v>21.630000000000109</v>
      </c>
      <c r="BE706" s="4">
        <v>1</v>
      </c>
      <c r="BJ706" s="5">
        <v>44.209999999999127</v>
      </c>
      <c r="BK706" s="5">
        <v>21.739999999999782</v>
      </c>
      <c r="BL706" s="5">
        <v>29.789999999999054</v>
      </c>
      <c r="BM706" s="5">
        <v>2</v>
      </c>
      <c r="BR706">
        <v>-63</v>
      </c>
      <c r="BS706">
        <v>-69</v>
      </c>
    </row>
    <row r="707" spans="1:71">
      <c r="A707" s="7">
        <v>37544</v>
      </c>
      <c r="B707" s="6">
        <v>2856.58</v>
      </c>
      <c r="C707" s="6">
        <v>3048.27</v>
      </c>
      <c r="D707" s="6">
        <v>2856.58</v>
      </c>
      <c r="E707" s="6">
        <v>3048.27</v>
      </c>
      <c r="F707" s="6">
        <v>2928.59</v>
      </c>
      <c r="G707" s="6">
        <v>3092.42</v>
      </c>
      <c r="H707" s="6">
        <v>2923.66</v>
      </c>
      <c r="I707" s="6">
        <v>3086.03</v>
      </c>
      <c r="J707" s="9">
        <f t="shared" ref="J707:J770" si="1070">MAX(ABS(E706-D707),ABS(C707-E706),ABS(C707-D707))</f>
        <v>198.15999999999985</v>
      </c>
      <c r="K707" s="9">
        <f t="shared" si="999"/>
        <v>161.14749999999992</v>
      </c>
      <c r="L707" s="9">
        <f t="shared" si="976"/>
        <v>207.15000000000009</v>
      </c>
      <c r="M707" s="9">
        <f t="shared" ref="M707" si="1071">AVERAGE(L696:L707)</f>
        <v>126.94750000000003</v>
      </c>
      <c r="N707" s="6" t="s">
        <v>36</v>
      </c>
      <c r="O707" s="9">
        <f t="shared" si="978"/>
        <v>-37.760000000000218</v>
      </c>
      <c r="P707" s="4">
        <f t="shared" si="1017"/>
        <v>0.23908547794117196</v>
      </c>
      <c r="Q707" s="5">
        <f t="shared" si="1018"/>
        <v>87.039999999999509</v>
      </c>
      <c r="R707" s="5">
        <f t="shared" si="1019"/>
        <v>-36.809999999999832</v>
      </c>
      <c r="S707" s="4">
        <f t="shared" si="1020"/>
        <v>0.34171553523506376</v>
      </c>
      <c r="T707" s="4">
        <f t="shared" si="1021"/>
        <v>0.34171553523506376</v>
      </c>
      <c r="U707" s="5">
        <f t="shared" si="1013"/>
        <v>-25.672000000000025</v>
      </c>
      <c r="V707" s="5">
        <f t="shared" si="1014"/>
        <v>-12.088000000000193</v>
      </c>
      <c r="X707" s="5">
        <f t="shared" ref="X707:X770" si="1072">E707-B707</f>
        <v>191.69000000000005</v>
      </c>
      <c r="Y707" s="5">
        <f t="shared" ref="Y707:Y770" si="1073">I707-F707</f>
        <v>157.44000000000005</v>
      </c>
      <c r="AA707" s="5">
        <f t="shared" si="993"/>
        <v>1</v>
      </c>
      <c r="AB707" s="5">
        <f t="shared" si="994"/>
        <v>0</v>
      </c>
      <c r="AC707" s="5">
        <f t="shared" si="995"/>
        <v>1</v>
      </c>
      <c r="AF707" s="5">
        <f t="shared" si="981"/>
        <v>191.69000000000005</v>
      </c>
      <c r="AG707" s="5">
        <f t="shared" si="982"/>
        <v>198.15999999999985</v>
      </c>
      <c r="AH707" s="5">
        <f t="shared" si="983"/>
        <v>0</v>
      </c>
      <c r="AI707" s="5">
        <f t="shared" si="984"/>
        <v>-6.4699999999997999</v>
      </c>
      <c r="AJ707" s="5"/>
      <c r="AK707" s="5">
        <f t="shared" si="985"/>
        <v>0</v>
      </c>
      <c r="AL707" s="5">
        <f t="shared" si="1005"/>
        <v>45.264000000000124</v>
      </c>
      <c r="AM707" s="5">
        <f t="shared" si="986"/>
        <v>191.69000000000005</v>
      </c>
      <c r="AN707" s="5">
        <f t="shared" si="1001"/>
        <v>134.46299999999991</v>
      </c>
      <c r="AO707" s="5">
        <f t="shared" si="1002"/>
        <v>1</v>
      </c>
      <c r="AP707" s="5">
        <f t="shared" si="1015"/>
        <v>6</v>
      </c>
      <c r="AQ707" s="5">
        <f t="shared" si="1033"/>
        <v>4.7</v>
      </c>
      <c r="AR707" s="5"/>
      <c r="AS707" s="5">
        <f t="shared" si="979"/>
        <v>198.15999999999985</v>
      </c>
      <c r="AT707" s="5">
        <f t="shared" si="1001"/>
        <v>134.98199999999989</v>
      </c>
      <c r="AU707" s="5">
        <f t="shared" si="987"/>
        <v>-6.4699999999997999</v>
      </c>
      <c r="AV707" s="5">
        <f t="shared" si="990"/>
        <v>-6.4699999999997999</v>
      </c>
      <c r="AW707" s="5">
        <f t="shared" si="988"/>
        <v>3</v>
      </c>
      <c r="AZ707" s="4">
        <f t="shared" si="1023"/>
        <v>0.34171553523506376</v>
      </c>
      <c r="BA707" s="5">
        <f t="shared" si="1029"/>
        <v>0</v>
      </c>
      <c r="BB707" s="4">
        <f t="shared" si="1024"/>
        <v>0.36755789682934242</v>
      </c>
      <c r="BD707" s="5">
        <v>21.699999999999818</v>
      </c>
      <c r="BE707" s="4">
        <v>1</v>
      </c>
      <c r="BJ707" s="5">
        <v>19.790000000000873</v>
      </c>
      <c r="BK707" s="5">
        <v>16.889999999999418</v>
      </c>
      <c r="BL707" s="5">
        <v>0.6000000000003638</v>
      </c>
      <c r="BM707" s="5">
        <v>2</v>
      </c>
      <c r="BR707">
        <v>-64</v>
      </c>
      <c r="BS707">
        <v>157</v>
      </c>
    </row>
    <row r="708" spans="1:71">
      <c r="A708" s="7">
        <v>37545</v>
      </c>
      <c r="B708" s="6">
        <v>3038.18</v>
      </c>
      <c r="C708" s="6">
        <v>3106.29</v>
      </c>
      <c r="D708" s="6">
        <v>2966.44</v>
      </c>
      <c r="E708" s="6">
        <v>3008.93</v>
      </c>
      <c r="F708" s="6">
        <v>3036.85</v>
      </c>
      <c r="G708" s="6">
        <v>3180.29</v>
      </c>
      <c r="H708" s="6">
        <v>3028.03</v>
      </c>
      <c r="I708" s="6">
        <v>3067.7</v>
      </c>
      <c r="J708" s="9">
        <f t="shared" si="1070"/>
        <v>139.84999999999991</v>
      </c>
      <c r="K708" s="9">
        <f t="shared" si="999"/>
        <v>156.18416666666656</v>
      </c>
      <c r="L708" s="9">
        <f t="shared" ref="L708:L771" si="1074">MAX(ABS(I707-H708),ABS(G708-I707),ABS(G708-H708))</f>
        <v>152.25999999999976</v>
      </c>
      <c r="M708" s="9">
        <f t="shared" ref="M708" si="1075">AVERAGE(L697:L708)</f>
        <v>120.91916666666668</v>
      </c>
      <c r="N708" s="6" t="s">
        <v>36</v>
      </c>
      <c r="O708" s="9">
        <f t="shared" ref="O708:O771" si="1076">E708-I708</f>
        <v>-58.769999999999982</v>
      </c>
      <c r="P708" s="4">
        <f t="shared" si="1017"/>
        <v>0</v>
      </c>
      <c r="Q708" s="5">
        <f t="shared" si="1018"/>
        <v>87.239999999999782</v>
      </c>
      <c r="R708" s="5">
        <f t="shared" si="1019"/>
        <v>-36.960000000000036</v>
      </c>
      <c r="S708" s="4">
        <f t="shared" si="1020"/>
        <v>0.13288937481363616</v>
      </c>
      <c r="T708" s="4">
        <f t="shared" si="1021"/>
        <v>0.13288937481363616</v>
      </c>
      <c r="U708" s="5">
        <f t="shared" si="1013"/>
        <v>-25.712000000000081</v>
      </c>
      <c r="V708" s="5">
        <f t="shared" si="1014"/>
        <v>-33.0579999999999</v>
      </c>
      <c r="X708" s="5">
        <f t="shared" si="1072"/>
        <v>-29.25</v>
      </c>
      <c r="Y708" s="5">
        <f t="shared" si="1073"/>
        <v>30.849999999999909</v>
      </c>
      <c r="AA708" s="5">
        <f t="shared" si="993"/>
        <v>0</v>
      </c>
      <c r="AB708" s="5">
        <f t="shared" si="994"/>
        <v>0</v>
      </c>
      <c r="AC708" s="5">
        <f t="shared" si="995"/>
        <v>0</v>
      </c>
      <c r="AF708" s="5">
        <f t="shared" si="981"/>
        <v>68.110000000000127</v>
      </c>
      <c r="AG708" s="5">
        <f t="shared" si="982"/>
        <v>58.019999999999982</v>
      </c>
      <c r="AH708" s="5">
        <f t="shared" si="983"/>
        <v>71.739999999999782</v>
      </c>
      <c r="AI708" s="5">
        <f t="shared" si="984"/>
        <v>81.829999999999927</v>
      </c>
      <c r="AJ708" s="5"/>
      <c r="AK708" s="5">
        <f t="shared" si="985"/>
        <v>68.110000000000127</v>
      </c>
      <c r="AL708" s="5">
        <f t="shared" si="1005"/>
        <v>47.185000000000116</v>
      </c>
      <c r="AM708" s="5">
        <f t="shared" si="986"/>
        <v>71.739999999999782</v>
      </c>
      <c r="AN708" s="5">
        <f t="shared" si="1001"/>
        <v>130.82899999999989</v>
      </c>
      <c r="AO708" s="5">
        <f t="shared" si="1002"/>
        <v>0</v>
      </c>
      <c r="AP708" s="5">
        <f t="shared" si="1015"/>
        <v>6</v>
      </c>
      <c r="AQ708" s="5">
        <f t="shared" si="1033"/>
        <v>4.8</v>
      </c>
      <c r="AR708" s="5"/>
      <c r="AS708" s="5">
        <f t="shared" ref="AS708:AS771" si="1077">MAX(AG708,AI708)</f>
        <v>81.829999999999927</v>
      </c>
      <c r="AT708" s="5">
        <f t="shared" si="1001"/>
        <v>132.25399999999985</v>
      </c>
      <c r="AU708" s="5">
        <f t="shared" si="987"/>
        <v>58.019999999999982</v>
      </c>
      <c r="AV708" s="5">
        <f t="shared" si="990"/>
        <v>10.090000000000146</v>
      </c>
      <c r="AW708" s="5">
        <f t="shared" si="988"/>
        <v>4</v>
      </c>
      <c r="AX708" s="3">
        <v>1</v>
      </c>
      <c r="AZ708" s="4">
        <f t="shared" si="1023"/>
        <v>0.13288937481363616</v>
      </c>
      <c r="BA708" s="5">
        <f t="shared" si="1029"/>
        <v>0</v>
      </c>
      <c r="BB708" s="4">
        <f t="shared" si="1024"/>
        <v>0.34171553523506376</v>
      </c>
      <c r="BD708" s="5">
        <v>21.790000000000418</v>
      </c>
      <c r="BE708" s="4">
        <v>1</v>
      </c>
      <c r="BJ708" s="5">
        <v>54</v>
      </c>
      <c r="BK708" s="5">
        <v>51.989999999999782</v>
      </c>
      <c r="BL708" s="5">
        <v>37.31000000000131</v>
      </c>
      <c r="BM708" s="5">
        <v>2</v>
      </c>
      <c r="BR708">
        <v>-62</v>
      </c>
      <c r="BS708">
        <v>31</v>
      </c>
    </row>
    <row r="709" spans="1:71">
      <c r="A709" s="7">
        <v>37546</v>
      </c>
      <c r="B709" s="6">
        <v>3021.74</v>
      </c>
      <c r="C709" s="6">
        <v>3187.27</v>
      </c>
      <c r="D709" s="6">
        <v>3018.09</v>
      </c>
      <c r="E709" s="6">
        <v>3172.46</v>
      </c>
      <c r="F709" s="6">
        <v>3117.21</v>
      </c>
      <c r="G709" s="6">
        <v>3208.08</v>
      </c>
      <c r="H709" s="6">
        <v>3116.68</v>
      </c>
      <c r="I709" s="6">
        <v>3183.08</v>
      </c>
      <c r="J709" s="9">
        <f t="shared" si="1070"/>
        <v>178.34000000000015</v>
      </c>
      <c r="K709" s="9">
        <f t="shared" si="999"/>
        <v>157.26583333333326</v>
      </c>
      <c r="L709" s="9">
        <f t="shared" si="1074"/>
        <v>140.38000000000011</v>
      </c>
      <c r="M709" s="9">
        <f t="shared" ref="M709" si="1078">AVERAGE(L698:L709)</f>
        <v>125.92416666666668</v>
      </c>
      <c r="N709" s="6" t="s">
        <v>36</v>
      </c>
      <c r="O709" s="9">
        <f t="shared" si="1076"/>
        <v>-10.619999999999891</v>
      </c>
      <c r="P709" s="4">
        <f t="shared" si="1017"/>
        <v>0.55192572214580715</v>
      </c>
      <c r="Q709" s="5">
        <f t="shared" si="1018"/>
        <v>87.239999999999782</v>
      </c>
      <c r="R709" s="5">
        <f t="shared" si="1019"/>
        <v>-36.960000000000036</v>
      </c>
      <c r="S709" s="4">
        <f t="shared" si="1020"/>
        <v>0.55192572214580715</v>
      </c>
      <c r="T709" s="4">
        <f t="shared" si="1021"/>
        <v>0.61147003279992229</v>
      </c>
      <c r="U709" s="5">
        <f t="shared" si="1013"/>
        <v>-22.768000000000029</v>
      </c>
      <c r="V709" s="5">
        <f t="shared" si="1014"/>
        <v>12.148000000000138</v>
      </c>
      <c r="X709" s="5">
        <f t="shared" si="1072"/>
        <v>150.72000000000025</v>
      </c>
      <c r="Y709" s="5">
        <f t="shared" si="1073"/>
        <v>65.869999999999891</v>
      </c>
      <c r="AA709" s="5">
        <f t="shared" si="993"/>
        <v>1</v>
      </c>
      <c r="AB709" s="5">
        <f t="shared" si="994"/>
        <v>0</v>
      </c>
      <c r="AC709" s="5">
        <f t="shared" si="995"/>
        <v>1</v>
      </c>
      <c r="AF709" s="5">
        <f t="shared" ref="AF709:AF772" si="1079">(C709-B709)</f>
        <v>165.5300000000002</v>
      </c>
      <c r="AG709" s="5">
        <f t="shared" ref="AG709:AG772" si="1080">(C709-E708)</f>
        <v>178.34000000000015</v>
      </c>
      <c r="AH709" s="5">
        <f t="shared" ref="AH709:AH772" si="1081">(B709-D709)</f>
        <v>3.6499999999996362</v>
      </c>
      <c r="AI709" s="5">
        <f t="shared" ref="AI709:AI772" si="1082">(E708-D709)</f>
        <v>-9.1600000000003092</v>
      </c>
      <c r="AJ709" s="5"/>
      <c r="AK709" s="5">
        <f t="shared" ref="AK709:AK772" si="1083">MIN(AF709,AH709)</f>
        <v>3.6499999999996362</v>
      </c>
      <c r="AL709" s="5">
        <f t="shared" si="1005"/>
        <v>47.185000000000116</v>
      </c>
      <c r="AM709" s="5">
        <f t="shared" ref="AM709:AM772" si="1084">MAX(AF709,AH709)</f>
        <v>165.5300000000002</v>
      </c>
      <c r="AN709" s="5">
        <f t="shared" si="1001"/>
        <v>136.01099999999991</v>
      </c>
      <c r="AO709" s="5">
        <f t="shared" si="1002"/>
        <v>1</v>
      </c>
      <c r="AP709" s="5">
        <f t="shared" si="1015"/>
        <v>7</v>
      </c>
      <c r="AQ709" s="5">
        <f t="shared" si="1033"/>
        <v>5.0999999999999996</v>
      </c>
      <c r="AR709" s="5"/>
      <c r="AS709" s="5">
        <f t="shared" si="1077"/>
        <v>178.34000000000015</v>
      </c>
      <c r="AT709" s="5">
        <f t="shared" si="1001"/>
        <v>138.39799999999991</v>
      </c>
      <c r="AU709" s="5">
        <f t="shared" ref="AU709:AU772" si="1085">MIN($AG709,$AI709)</f>
        <v>-9.1600000000003092</v>
      </c>
      <c r="AV709" s="5">
        <f t="shared" si="990"/>
        <v>-12.809999999999945</v>
      </c>
      <c r="AW709" s="5">
        <f t="shared" ref="AW709:AW772" si="1086">WEEKDAY(A709)</f>
        <v>5</v>
      </c>
      <c r="AZ709" s="4">
        <f t="shared" si="1023"/>
        <v>0.61147003279992229</v>
      </c>
      <c r="BA709" s="5">
        <f t="shared" si="1029"/>
        <v>0</v>
      </c>
      <c r="BB709" s="4">
        <f t="shared" si="1024"/>
        <v>0.13288937481363616</v>
      </c>
      <c r="BD709" s="5">
        <v>22.069999999999709</v>
      </c>
      <c r="BE709" s="4">
        <v>1</v>
      </c>
      <c r="BJ709" s="5">
        <v>333.35000000000036</v>
      </c>
      <c r="BK709" s="5">
        <v>-137.90999999999985</v>
      </c>
      <c r="BL709" s="5">
        <v>139</v>
      </c>
      <c r="BM709" s="5">
        <v>2</v>
      </c>
      <c r="BR709">
        <v>-63</v>
      </c>
      <c r="BS709">
        <v>66</v>
      </c>
    </row>
    <row r="710" spans="1:71">
      <c r="A710" s="7">
        <v>37547</v>
      </c>
      <c r="B710" s="6">
        <v>3172.34</v>
      </c>
      <c r="C710" s="6">
        <v>3226.25</v>
      </c>
      <c r="D710" s="6">
        <v>3083.46</v>
      </c>
      <c r="E710" s="6">
        <v>3163.67</v>
      </c>
      <c r="F710" s="6">
        <v>3235.28</v>
      </c>
      <c r="G710" s="6">
        <v>3236.15</v>
      </c>
      <c r="H710" s="6">
        <v>3087.55</v>
      </c>
      <c r="I710" s="6">
        <v>3156.99</v>
      </c>
      <c r="J710" s="9">
        <f t="shared" si="1070"/>
        <v>142.78999999999996</v>
      </c>
      <c r="K710" s="9">
        <f t="shared" si="999"/>
        <v>156.08333333333326</v>
      </c>
      <c r="L710" s="9">
        <f t="shared" si="1074"/>
        <v>148.59999999999991</v>
      </c>
      <c r="M710" s="9">
        <f t="shared" ref="M710" si="1087">AVERAGE(L699:L710)</f>
        <v>127.44416666666666</v>
      </c>
      <c r="N710" s="6" t="s">
        <v>37</v>
      </c>
      <c r="O710" s="9">
        <f t="shared" si="1076"/>
        <v>6.680000000000291</v>
      </c>
      <c r="P710" s="4">
        <f t="shared" si="1017"/>
        <v>1</v>
      </c>
      <c r="Q710" s="5">
        <f t="shared" si="1018"/>
        <v>65.450000000000273</v>
      </c>
      <c r="R710" s="5">
        <f t="shared" si="1019"/>
        <v>-42.407499999999914</v>
      </c>
      <c r="S710" s="4">
        <f t="shared" si="1020"/>
        <v>0.75022925263641027</v>
      </c>
      <c r="T710" s="4">
        <f t="shared" si="1021"/>
        <v>0.78342113110029243</v>
      </c>
      <c r="U710" s="5">
        <f t="shared" si="1013"/>
        <v>-27.12599999999993</v>
      </c>
      <c r="V710" s="5">
        <f t="shared" si="1014"/>
        <v>33.806000000000225</v>
      </c>
      <c r="X710" s="5">
        <f t="shared" si="1072"/>
        <v>-8.6700000000000728</v>
      </c>
      <c r="Y710" s="5">
        <f t="shared" si="1073"/>
        <v>-78.290000000000418</v>
      </c>
      <c r="AA710" s="5">
        <f t="shared" si="993"/>
        <v>0</v>
      </c>
      <c r="AB710" s="5">
        <f t="shared" si="994"/>
        <v>1</v>
      </c>
      <c r="AC710" s="5">
        <f t="shared" si="995"/>
        <v>1</v>
      </c>
      <c r="AF710" s="5">
        <f t="shared" si="1079"/>
        <v>53.909999999999854</v>
      </c>
      <c r="AG710" s="5">
        <f t="shared" si="1080"/>
        <v>53.789999999999964</v>
      </c>
      <c r="AH710" s="5">
        <f t="shared" si="1081"/>
        <v>88.880000000000109</v>
      </c>
      <c r="AI710" s="5">
        <f t="shared" si="1082"/>
        <v>89</v>
      </c>
      <c r="AJ710" s="5"/>
      <c r="AK710" s="5">
        <f t="shared" si="1083"/>
        <v>53.909999999999854</v>
      </c>
      <c r="AL710" s="5">
        <f t="shared" si="1005"/>
        <v>55.329999999999878</v>
      </c>
      <c r="AM710" s="5">
        <f t="shared" si="1084"/>
        <v>88.880000000000109</v>
      </c>
      <c r="AN710" s="5">
        <f t="shared" si="1001"/>
        <v>131.44499999999994</v>
      </c>
      <c r="AO710" s="5">
        <f t="shared" si="1002"/>
        <v>0</v>
      </c>
      <c r="AP710" s="5">
        <f t="shared" si="1015"/>
        <v>6</v>
      </c>
      <c r="AQ710" s="5">
        <f t="shared" si="1033"/>
        <v>5.2</v>
      </c>
      <c r="AR710" s="5"/>
      <c r="AS710" s="5">
        <f t="shared" si="1077"/>
        <v>89</v>
      </c>
      <c r="AT710" s="5">
        <f t="shared" si="1001"/>
        <v>133.7289999999999</v>
      </c>
      <c r="AU710" s="5">
        <f t="shared" si="1085"/>
        <v>53.789999999999964</v>
      </c>
      <c r="AV710" s="5">
        <f t="shared" ref="AV710:AV773" si="1088">(E709-B710)</f>
        <v>0.11999999999989086</v>
      </c>
      <c r="AW710" s="5">
        <f t="shared" si="1086"/>
        <v>6</v>
      </c>
      <c r="AZ710" s="4">
        <f t="shared" si="1023"/>
        <v>0.78342113110029243</v>
      </c>
      <c r="BA710" s="5">
        <f t="shared" si="1029"/>
        <v>0</v>
      </c>
      <c r="BB710" s="4">
        <f t="shared" si="1024"/>
        <v>0.61147003279992229</v>
      </c>
      <c r="BD710" s="5">
        <v>22.070000000000164</v>
      </c>
      <c r="BE710" s="4">
        <v>1</v>
      </c>
      <c r="BJ710" s="5">
        <v>134.68000000000029</v>
      </c>
      <c r="BK710" s="5">
        <v>32.229999999999563</v>
      </c>
      <c r="BL710" s="5">
        <v>45.239999999999782</v>
      </c>
      <c r="BM710" s="5">
        <v>2</v>
      </c>
      <c r="BR710">
        <v>-62</v>
      </c>
      <c r="BS710">
        <v>78</v>
      </c>
    </row>
    <row r="711" spans="1:71">
      <c r="A711" s="7">
        <v>37550</v>
      </c>
      <c r="B711" s="6">
        <v>3151.94</v>
      </c>
      <c r="C711" s="6">
        <v>3282.67</v>
      </c>
      <c r="D711" s="6">
        <v>3096.12</v>
      </c>
      <c r="E711" s="6">
        <v>3282.67</v>
      </c>
      <c r="F711" s="6">
        <v>3140.43</v>
      </c>
      <c r="G711" s="6">
        <v>3175.62</v>
      </c>
      <c r="H711" s="6">
        <v>3110.06</v>
      </c>
      <c r="I711" s="6">
        <v>3156.93</v>
      </c>
      <c r="J711" s="9">
        <f t="shared" si="1070"/>
        <v>186.55000000000018</v>
      </c>
      <c r="K711" s="9">
        <f t="shared" si="999"/>
        <v>160.80833333333328</v>
      </c>
      <c r="L711" s="9">
        <f t="shared" si="1074"/>
        <v>65.559999999999945</v>
      </c>
      <c r="M711" s="9">
        <f t="shared" ref="M711" si="1089">AVERAGE(L700:L711)</f>
        <v>125.3633333333333</v>
      </c>
      <c r="N711" s="6" t="s">
        <v>37</v>
      </c>
      <c r="O711" s="9">
        <f t="shared" si="1076"/>
        <v>125.74000000000024</v>
      </c>
      <c r="P711" s="4">
        <f t="shared" si="1017"/>
        <v>1</v>
      </c>
      <c r="Q711" s="5">
        <f t="shared" si="1018"/>
        <v>184.51000000000022</v>
      </c>
      <c r="R711" s="5">
        <f t="shared" si="1019"/>
        <v>-12.642499999999927</v>
      </c>
      <c r="S711" s="4">
        <f t="shared" si="1020"/>
        <v>1</v>
      </c>
      <c r="T711" s="4">
        <f t="shared" si="1021"/>
        <v>1</v>
      </c>
      <c r="U711" s="5">
        <f t="shared" si="1013"/>
        <v>5.0540000000000873</v>
      </c>
      <c r="V711" s="5">
        <f t="shared" si="1014"/>
        <v>120.68600000000015</v>
      </c>
      <c r="X711" s="5">
        <f t="shared" si="1072"/>
        <v>130.73000000000002</v>
      </c>
      <c r="Y711" s="5">
        <f t="shared" si="1073"/>
        <v>16.5</v>
      </c>
      <c r="AA711" s="5">
        <f t="shared" si="993"/>
        <v>1</v>
      </c>
      <c r="AB711" s="5">
        <f t="shared" si="994"/>
        <v>0</v>
      </c>
      <c r="AC711" s="5">
        <f t="shared" si="995"/>
        <v>1</v>
      </c>
      <c r="AF711" s="5">
        <f t="shared" si="1079"/>
        <v>130.73000000000002</v>
      </c>
      <c r="AG711" s="5">
        <f t="shared" si="1080"/>
        <v>119</v>
      </c>
      <c r="AH711" s="5">
        <f t="shared" si="1081"/>
        <v>55.820000000000164</v>
      </c>
      <c r="AI711" s="5">
        <f t="shared" si="1082"/>
        <v>67.550000000000182</v>
      </c>
      <c r="AJ711" s="5"/>
      <c r="AK711" s="5">
        <f t="shared" si="1083"/>
        <v>55.820000000000164</v>
      </c>
      <c r="AL711" s="5">
        <f t="shared" si="1005"/>
        <v>57.049000000000156</v>
      </c>
      <c r="AM711" s="5">
        <f t="shared" si="1084"/>
        <v>130.73000000000002</v>
      </c>
      <c r="AN711" s="5">
        <f t="shared" si="1001"/>
        <v>135.67099999999996</v>
      </c>
      <c r="AO711" s="5">
        <f t="shared" si="1002"/>
        <v>0</v>
      </c>
      <c r="AP711" s="5">
        <f t="shared" si="1015"/>
        <v>6</v>
      </c>
      <c r="AQ711" s="5">
        <f t="shared" si="1033"/>
        <v>5.4</v>
      </c>
      <c r="AR711" s="5"/>
      <c r="AS711" s="5">
        <f t="shared" si="1077"/>
        <v>119</v>
      </c>
      <c r="AT711" s="5">
        <f t="shared" si="1001"/>
        <v>136.35299999999992</v>
      </c>
      <c r="AU711" s="5">
        <f t="shared" si="1085"/>
        <v>67.550000000000182</v>
      </c>
      <c r="AV711" s="5">
        <f t="shared" si="1088"/>
        <v>11.730000000000018</v>
      </c>
      <c r="AW711" s="5">
        <f t="shared" si="1086"/>
        <v>2</v>
      </c>
      <c r="AZ711" s="4">
        <f t="shared" si="1023"/>
        <v>1</v>
      </c>
      <c r="BA711" s="5">
        <f t="shared" si="1029"/>
        <v>0</v>
      </c>
      <c r="BB711" s="4">
        <f t="shared" si="1024"/>
        <v>0.78342113110029243</v>
      </c>
      <c r="BD711" s="5">
        <v>22.149999999999636</v>
      </c>
      <c r="BE711" s="4">
        <v>1</v>
      </c>
      <c r="BJ711" s="5">
        <v>141.39999999999964</v>
      </c>
      <c r="BK711" s="5">
        <v>8.9200000000000728</v>
      </c>
      <c r="BL711" s="5">
        <v>8.9200000000000728</v>
      </c>
      <c r="BM711" s="5">
        <v>2</v>
      </c>
      <c r="BR711">
        <v>131</v>
      </c>
      <c r="BS711">
        <v>-16</v>
      </c>
    </row>
    <row r="712" spans="1:71">
      <c r="A712" s="7">
        <v>37551</v>
      </c>
      <c r="B712" s="6">
        <v>3269.8</v>
      </c>
      <c r="C712" s="6">
        <v>3299.01</v>
      </c>
      <c r="D712" s="6">
        <v>3141.6</v>
      </c>
      <c r="E712" s="6">
        <v>3155.97</v>
      </c>
      <c r="F712" s="6">
        <v>3162.64</v>
      </c>
      <c r="G712" s="6">
        <v>3228.35</v>
      </c>
      <c r="H712" s="6">
        <v>3114.13</v>
      </c>
      <c r="I712" s="6">
        <v>3121.01</v>
      </c>
      <c r="J712" s="9">
        <f t="shared" si="1070"/>
        <v>157.41000000000031</v>
      </c>
      <c r="K712" s="9">
        <f t="shared" si="999"/>
        <v>159.77499999999998</v>
      </c>
      <c r="L712" s="9">
        <f t="shared" si="1074"/>
        <v>114.2199999999998</v>
      </c>
      <c r="M712" s="9">
        <f t="shared" ref="M712" si="1090">AVERAGE(L701:L712)</f>
        <v>126.03499999999997</v>
      </c>
      <c r="N712" s="6" t="s">
        <v>37</v>
      </c>
      <c r="O712" s="9">
        <f t="shared" si="1076"/>
        <v>34.959999999999582</v>
      </c>
      <c r="P712" s="4">
        <f t="shared" si="1017"/>
        <v>0.50799414665871467</v>
      </c>
      <c r="Q712" s="5">
        <f t="shared" si="1018"/>
        <v>184.51000000000022</v>
      </c>
      <c r="R712" s="5">
        <f t="shared" si="1019"/>
        <v>-12.642499999999927</v>
      </c>
      <c r="S712" s="4">
        <f t="shared" si="1020"/>
        <v>0.50799414665871467</v>
      </c>
      <c r="T712" s="4">
        <f t="shared" si="1021"/>
        <v>0.50799414665871467</v>
      </c>
      <c r="U712" s="5">
        <f t="shared" si="1013"/>
        <v>19.598000000000049</v>
      </c>
      <c r="V712" s="5">
        <f t="shared" si="1014"/>
        <v>15.361999999999533</v>
      </c>
      <c r="X712" s="5">
        <f t="shared" si="1072"/>
        <v>-113.83000000000038</v>
      </c>
      <c r="Y712" s="5">
        <f t="shared" si="1073"/>
        <v>-41.629999999999654</v>
      </c>
      <c r="AA712" s="5">
        <f t="shared" ref="AA712:AA775" si="1091">IF(AND(X712&gt;0,Y712&gt;0),1,0)</f>
        <v>0</v>
      </c>
      <c r="AB712" s="5">
        <f t="shared" ref="AB712:AB775" si="1092">IF(AND($X712&lt;0,$Y712&lt;0),1,0)</f>
        <v>1</v>
      </c>
      <c r="AC712" s="5">
        <f t="shared" ref="AC712:AC775" si="1093">SUM(AA712:AB712)</f>
        <v>1</v>
      </c>
      <c r="AF712" s="5">
        <f t="shared" si="1079"/>
        <v>29.210000000000036</v>
      </c>
      <c r="AG712" s="5">
        <f t="shared" si="1080"/>
        <v>16.340000000000146</v>
      </c>
      <c r="AH712" s="5">
        <f t="shared" si="1081"/>
        <v>128.20000000000027</v>
      </c>
      <c r="AI712" s="5">
        <f t="shared" si="1082"/>
        <v>141.07000000000016</v>
      </c>
      <c r="AJ712" s="5"/>
      <c r="AK712" s="5">
        <f t="shared" si="1083"/>
        <v>29.210000000000036</v>
      </c>
      <c r="AL712" s="5">
        <f t="shared" si="1005"/>
        <v>57.049000000000156</v>
      </c>
      <c r="AM712" s="5">
        <f t="shared" si="1084"/>
        <v>128.20000000000027</v>
      </c>
      <c r="AN712" s="5">
        <f t="shared" si="1001"/>
        <v>134.85399999999998</v>
      </c>
      <c r="AO712" s="5">
        <f t="shared" si="1002"/>
        <v>0</v>
      </c>
      <c r="AP712" s="5">
        <f t="shared" si="1015"/>
        <v>5</v>
      </c>
      <c r="AQ712" s="5">
        <f t="shared" si="1033"/>
        <v>5.5</v>
      </c>
      <c r="AR712" s="5"/>
      <c r="AS712" s="5">
        <f t="shared" si="1077"/>
        <v>141.07000000000016</v>
      </c>
      <c r="AT712" s="5">
        <f t="shared" si="1001"/>
        <v>137.98599999999996</v>
      </c>
      <c r="AU712" s="5">
        <f t="shared" si="1085"/>
        <v>16.340000000000146</v>
      </c>
      <c r="AV712" s="5">
        <f t="shared" si="1088"/>
        <v>12.869999999999891</v>
      </c>
      <c r="AW712" s="5">
        <f t="shared" si="1086"/>
        <v>3</v>
      </c>
      <c r="AZ712" s="4">
        <f t="shared" si="1023"/>
        <v>0.50799414665871467</v>
      </c>
      <c r="BA712" s="5">
        <f t="shared" si="1029"/>
        <v>-90.780000000000655</v>
      </c>
      <c r="BB712" s="4">
        <f t="shared" si="1024"/>
        <v>1</v>
      </c>
      <c r="BD712" s="5">
        <v>22.279999999999745</v>
      </c>
      <c r="BE712" s="4">
        <v>1</v>
      </c>
      <c r="BJ712" s="5">
        <v>161.56999999999971</v>
      </c>
      <c r="BK712" s="5">
        <v>16.010000000000218</v>
      </c>
      <c r="BL712" s="5">
        <v>6.5799999999999272</v>
      </c>
      <c r="BM712" s="5">
        <v>2</v>
      </c>
      <c r="BR712">
        <v>-64</v>
      </c>
      <c r="BS712">
        <v>42</v>
      </c>
    </row>
    <row r="713" spans="1:71">
      <c r="A713" s="7">
        <v>37552</v>
      </c>
      <c r="B713" s="6">
        <v>3164.58</v>
      </c>
      <c r="C713" s="6">
        <v>3232.98</v>
      </c>
      <c r="D713" s="6">
        <v>2983.64</v>
      </c>
      <c r="E713" s="6">
        <v>3015.42</v>
      </c>
      <c r="F713" s="6">
        <v>3147.19</v>
      </c>
      <c r="G713" s="6">
        <v>3164.64</v>
      </c>
      <c r="H713" s="6">
        <v>2992.23</v>
      </c>
      <c r="I713" s="6">
        <v>2992.23</v>
      </c>
      <c r="J713" s="9">
        <f t="shared" si="1070"/>
        <v>249.34000000000015</v>
      </c>
      <c r="K713" s="9">
        <f t="shared" si="999"/>
        <v>172.82333333333335</v>
      </c>
      <c r="L713" s="9">
        <f t="shared" si="1074"/>
        <v>172.40999999999985</v>
      </c>
      <c r="M713" s="9">
        <f t="shared" ref="M713" si="1094">AVERAGE(L702:L713)</f>
        <v>134.27749999999995</v>
      </c>
      <c r="N713" s="6" t="s">
        <v>36</v>
      </c>
      <c r="O713" s="9">
        <f t="shared" si="1076"/>
        <v>23.190000000000055</v>
      </c>
      <c r="P713" s="4">
        <f t="shared" si="1017"/>
        <v>0.24794661190965028</v>
      </c>
      <c r="Q713" s="5">
        <f t="shared" si="1018"/>
        <v>136.36000000000013</v>
      </c>
      <c r="R713" s="5">
        <f t="shared" si="1019"/>
        <v>23.470000000000141</v>
      </c>
      <c r="S713" s="4">
        <f t="shared" si="1020"/>
        <v>0.4442035662023735</v>
      </c>
      <c r="T713" s="4">
        <f t="shared" si="1021"/>
        <v>0.4442035662023735</v>
      </c>
      <c r="U713" s="5">
        <f t="shared" si="1013"/>
        <v>35.990000000000052</v>
      </c>
      <c r="V713" s="5">
        <f t="shared" si="1014"/>
        <v>-12.799999999999997</v>
      </c>
      <c r="X713" s="5">
        <f t="shared" si="1072"/>
        <v>-149.15999999999985</v>
      </c>
      <c r="Y713" s="5">
        <f t="shared" si="1073"/>
        <v>-154.96000000000004</v>
      </c>
      <c r="AA713" s="5">
        <f t="shared" si="1091"/>
        <v>0</v>
      </c>
      <c r="AB713" s="5">
        <f t="shared" si="1092"/>
        <v>1</v>
      </c>
      <c r="AC713" s="5">
        <f t="shared" si="1093"/>
        <v>1</v>
      </c>
      <c r="AF713" s="5">
        <f t="shared" si="1079"/>
        <v>68.400000000000091</v>
      </c>
      <c r="AG713" s="5">
        <f t="shared" si="1080"/>
        <v>77.010000000000218</v>
      </c>
      <c r="AH713" s="5">
        <f t="shared" si="1081"/>
        <v>180.94000000000005</v>
      </c>
      <c r="AI713" s="5">
        <f t="shared" si="1082"/>
        <v>172.32999999999993</v>
      </c>
      <c r="AJ713" s="5"/>
      <c r="AK713" s="5">
        <f t="shared" si="1083"/>
        <v>68.400000000000091</v>
      </c>
      <c r="AL713" s="5">
        <f t="shared" si="1005"/>
        <v>68.139000000000124</v>
      </c>
      <c r="AM713" s="5">
        <f t="shared" si="1084"/>
        <v>180.94000000000005</v>
      </c>
      <c r="AN713" s="5">
        <f t="shared" si="1001"/>
        <v>143.12400000000002</v>
      </c>
      <c r="AO713" s="5">
        <f t="shared" si="1002"/>
        <v>1</v>
      </c>
      <c r="AP713" s="5">
        <f t="shared" si="1015"/>
        <v>6</v>
      </c>
      <c r="AQ713" s="5">
        <f t="shared" si="1033"/>
        <v>5.7</v>
      </c>
      <c r="AR713" s="5"/>
      <c r="AS713" s="5">
        <f t="shared" si="1077"/>
        <v>172.32999999999993</v>
      </c>
      <c r="AT713" s="5">
        <f t="shared" si="1001"/>
        <v>144.93999999999997</v>
      </c>
      <c r="AU713" s="5">
        <f t="shared" si="1085"/>
        <v>77.010000000000218</v>
      </c>
      <c r="AV713" s="5">
        <f t="shared" si="1088"/>
        <v>-8.6100000000001273</v>
      </c>
      <c r="AW713" s="5">
        <f t="shared" si="1086"/>
        <v>4</v>
      </c>
      <c r="AZ713" s="4">
        <f t="shared" si="1023"/>
        <v>0.4442035662023735</v>
      </c>
      <c r="BA713" s="5">
        <f t="shared" si="1029"/>
        <v>0</v>
      </c>
      <c r="BB713" s="4">
        <f t="shared" si="1024"/>
        <v>0.50799414665871467</v>
      </c>
      <c r="BD713" s="5">
        <v>22.320000000000618</v>
      </c>
      <c r="BE713" s="4">
        <v>1</v>
      </c>
      <c r="BJ713" s="5">
        <v>47.6299999999992</v>
      </c>
      <c r="BK713" s="5">
        <v>44.100000000000364</v>
      </c>
      <c r="BL713" s="5">
        <v>34.729999999999563</v>
      </c>
      <c r="BM713" s="5">
        <v>2</v>
      </c>
      <c r="BR713">
        <v>181</v>
      </c>
      <c r="BS713">
        <v>-81</v>
      </c>
    </row>
    <row r="714" spans="1:71">
      <c r="A714" s="7">
        <v>37553</v>
      </c>
      <c r="B714" s="6">
        <v>3027.36</v>
      </c>
      <c r="C714" s="6">
        <v>3129.57</v>
      </c>
      <c r="D714" s="6">
        <v>3020.05</v>
      </c>
      <c r="E714" s="6">
        <v>3090.01</v>
      </c>
      <c r="F714" s="6">
        <v>3046.84</v>
      </c>
      <c r="G714" s="6">
        <v>3103.97</v>
      </c>
      <c r="H714" s="6">
        <v>3015.87</v>
      </c>
      <c r="I714" s="6">
        <v>3075.13</v>
      </c>
      <c r="J714" s="9">
        <f t="shared" si="1070"/>
        <v>114.15000000000009</v>
      </c>
      <c r="K714" s="9">
        <f t="shared" si="999"/>
        <v>167.27583333333337</v>
      </c>
      <c r="L714" s="9">
        <f t="shared" si="1074"/>
        <v>111.73999999999978</v>
      </c>
      <c r="M714" s="9">
        <f t="shared" ref="M714" si="1095">AVERAGE(L703:L714)</f>
        <v>134.59333333333325</v>
      </c>
      <c r="N714" s="6" t="s">
        <v>36</v>
      </c>
      <c r="O714" s="9">
        <f t="shared" si="1076"/>
        <v>14.880000000000109</v>
      </c>
      <c r="P714" s="4">
        <f t="shared" si="1017"/>
        <v>6.8872837224927111E-2</v>
      </c>
      <c r="Q714" s="5">
        <f t="shared" si="1018"/>
        <v>119.05999999999995</v>
      </c>
      <c r="R714" s="5">
        <f t="shared" si="1019"/>
        <v>36.445000000000277</v>
      </c>
      <c r="S714" s="4">
        <f t="shared" si="1020"/>
        <v>0.39916535689122545</v>
      </c>
      <c r="T714" s="4">
        <f t="shared" si="1021"/>
        <v>0.39916535689122545</v>
      </c>
      <c r="U714" s="5">
        <f t="shared" si="1013"/>
        <v>41.090000000000053</v>
      </c>
      <c r="V714" s="5">
        <f t="shared" si="1014"/>
        <v>-26.209999999999944</v>
      </c>
      <c r="X714" s="5">
        <f t="shared" si="1072"/>
        <v>62.650000000000091</v>
      </c>
      <c r="Y714" s="5">
        <f t="shared" si="1073"/>
        <v>28.289999999999964</v>
      </c>
      <c r="AA714" s="5">
        <f t="shared" si="1091"/>
        <v>1</v>
      </c>
      <c r="AB714" s="5">
        <f t="shared" si="1092"/>
        <v>0</v>
      </c>
      <c r="AC714" s="5">
        <f t="shared" si="1093"/>
        <v>1</v>
      </c>
      <c r="AF714" s="5">
        <f t="shared" si="1079"/>
        <v>102.21000000000004</v>
      </c>
      <c r="AG714" s="5">
        <f t="shared" si="1080"/>
        <v>114.15000000000009</v>
      </c>
      <c r="AH714" s="5">
        <f t="shared" si="1081"/>
        <v>7.3099999999999454</v>
      </c>
      <c r="AI714" s="5">
        <f t="shared" si="1082"/>
        <v>-4.6300000000001091</v>
      </c>
      <c r="AJ714" s="5"/>
      <c r="AK714" s="5">
        <f t="shared" si="1083"/>
        <v>7.3099999999999454</v>
      </c>
      <c r="AL714" s="5">
        <f t="shared" si="1005"/>
        <v>68.139000000000124</v>
      </c>
      <c r="AM714" s="5">
        <f t="shared" si="1084"/>
        <v>102.21000000000004</v>
      </c>
      <c r="AN714" s="5">
        <f t="shared" si="1001"/>
        <v>139.35200000000003</v>
      </c>
      <c r="AO714" s="5">
        <f t="shared" si="1002"/>
        <v>0</v>
      </c>
      <c r="AP714" s="5">
        <f t="shared" si="1015"/>
        <v>5</v>
      </c>
      <c r="AQ714" s="5">
        <f t="shared" si="1033"/>
        <v>5.7</v>
      </c>
      <c r="AR714" s="5"/>
      <c r="AS714" s="5">
        <f t="shared" si="1077"/>
        <v>114.15000000000009</v>
      </c>
      <c r="AT714" s="5">
        <f t="shared" si="1001"/>
        <v>142.82399999999998</v>
      </c>
      <c r="AU714" s="5">
        <f t="shared" si="1085"/>
        <v>-4.6300000000001091</v>
      </c>
      <c r="AV714" s="5">
        <f t="shared" si="1088"/>
        <v>-11.940000000000055</v>
      </c>
      <c r="AW714" s="5">
        <f t="shared" si="1086"/>
        <v>5</v>
      </c>
      <c r="AZ714" s="4">
        <f t="shared" si="1023"/>
        <v>0.39916535689122545</v>
      </c>
      <c r="BA714" s="5">
        <f t="shared" si="1029"/>
        <v>0</v>
      </c>
      <c r="BB714" s="4">
        <f t="shared" si="1024"/>
        <v>0.4442035662023735</v>
      </c>
      <c r="BD714" s="5">
        <v>22.330000000000382</v>
      </c>
      <c r="BE714" s="4">
        <v>1</v>
      </c>
      <c r="BJ714" s="5">
        <v>199.10000000000036</v>
      </c>
      <c r="BK714" s="5">
        <v>-87.569999999999709</v>
      </c>
      <c r="BL714" s="5">
        <v>110.25</v>
      </c>
      <c r="BM714" s="5">
        <v>2</v>
      </c>
      <c r="BR714">
        <v>-67</v>
      </c>
      <c r="BS714">
        <v>28</v>
      </c>
    </row>
    <row r="715" spans="1:71">
      <c r="A715" s="7">
        <v>37554</v>
      </c>
      <c r="B715" s="6">
        <v>3089.71</v>
      </c>
      <c r="C715" s="6">
        <v>3119.71</v>
      </c>
      <c r="D715" s="6">
        <v>3018.74</v>
      </c>
      <c r="E715" s="6">
        <v>3102.01</v>
      </c>
      <c r="F715" s="6">
        <v>3026.23</v>
      </c>
      <c r="G715" s="6">
        <v>3087.8</v>
      </c>
      <c r="H715" s="6">
        <v>3011.76</v>
      </c>
      <c r="I715" s="6">
        <v>3056.88</v>
      </c>
      <c r="J715" s="9">
        <f t="shared" si="1070"/>
        <v>100.97000000000025</v>
      </c>
      <c r="K715" s="9">
        <f t="shared" si="999"/>
        <v>167.12416666666672</v>
      </c>
      <c r="L715" s="9">
        <f t="shared" si="1074"/>
        <v>76.039999999999964</v>
      </c>
      <c r="M715" s="9">
        <f t="shared" ref="M715" si="1096">AVERAGE(L704:L715)</f>
        <v>132.03916666666657</v>
      </c>
      <c r="N715" s="6" t="s">
        <v>36</v>
      </c>
      <c r="O715" s="9">
        <f t="shared" si="1076"/>
        <v>45.130000000000109</v>
      </c>
      <c r="P715" s="4">
        <f t="shared" si="1017"/>
        <v>0.27286667869384779</v>
      </c>
      <c r="Q715" s="5">
        <f t="shared" si="1018"/>
        <v>110.86000000000013</v>
      </c>
      <c r="R715" s="5">
        <f t="shared" si="1019"/>
        <v>42.595000000000141</v>
      </c>
      <c r="S715" s="4">
        <f t="shared" si="1020"/>
        <v>0.40884423584628887</v>
      </c>
      <c r="T715" s="4">
        <f t="shared" si="1021"/>
        <v>0.56311311040052014</v>
      </c>
      <c r="U715" s="5">
        <f t="shared" si="1013"/>
        <v>48.780000000000015</v>
      </c>
      <c r="V715" s="5">
        <f t="shared" si="1014"/>
        <v>-3.6499999999999062</v>
      </c>
      <c r="X715" s="5">
        <f t="shared" si="1072"/>
        <v>12.300000000000182</v>
      </c>
      <c r="Y715" s="5">
        <f t="shared" si="1073"/>
        <v>30.650000000000091</v>
      </c>
      <c r="AA715" s="5">
        <f t="shared" si="1091"/>
        <v>1</v>
      </c>
      <c r="AB715" s="5">
        <f t="shared" si="1092"/>
        <v>0</v>
      </c>
      <c r="AC715" s="5">
        <f t="shared" si="1093"/>
        <v>1</v>
      </c>
      <c r="AF715" s="5">
        <f t="shared" si="1079"/>
        <v>30</v>
      </c>
      <c r="AG715" s="5">
        <f t="shared" si="1080"/>
        <v>29.699999999999818</v>
      </c>
      <c r="AH715" s="5">
        <f t="shared" si="1081"/>
        <v>70.970000000000255</v>
      </c>
      <c r="AI715" s="5">
        <f t="shared" si="1082"/>
        <v>71.270000000000437</v>
      </c>
      <c r="AJ715" s="5"/>
      <c r="AK715" s="5">
        <f t="shared" si="1083"/>
        <v>30</v>
      </c>
      <c r="AL715" s="5">
        <f t="shared" si="1005"/>
        <v>68.139000000000124</v>
      </c>
      <c r="AM715" s="5">
        <f t="shared" si="1084"/>
        <v>70.970000000000255</v>
      </c>
      <c r="AN715" s="5">
        <f t="shared" si="1001"/>
        <v>126.55900000000011</v>
      </c>
      <c r="AO715" s="5">
        <f t="shared" si="1002"/>
        <v>0</v>
      </c>
      <c r="AP715" s="5">
        <f t="shared" si="1015"/>
        <v>4</v>
      </c>
      <c r="AQ715" s="5">
        <f t="shared" si="1033"/>
        <v>5.6</v>
      </c>
      <c r="AR715" s="5"/>
      <c r="AS715" s="5">
        <f t="shared" si="1077"/>
        <v>71.270000000000437</v>
      </c>
      <c r="AT715" s="5">
        <f t="shared" si="1001"/>
        <v>130.19600000000005</v>
      </c>
      <c r="AU715" s="5">
        <f t="shared" si="1085"/>
        <v>29.699999999999818</v>
      </c>
      <c r="AV715" s="5">
        <f t="shared" si="1088"/>
        <v>0.3000000000001819</v>
      </c>
      <c r="AW715" s="5">
        <f t="shared" si="1086"/>
        <v>6</v>
      </c>
      <c r="AZ715" s="4">
        <f t="shared" si="1023"/>
        <v>0.56311311040052014</v>
      </c>
      <c r="BA715" s="5">
        <f t="shared" si="1029"/>
        <v>0</v>
      </c>
      <c r="BB715" s="4">
        <f t="shared" si="1024"/>
        <v>0.39916535689122545</v>
      </c>
      <c r="BD715" s="5">
        <v>22.440000000000509</v>
      </c>
      <c r="BE715" s="4">
        <v>1</v>
      </c>
      <c r="BJ715" s="5">
        <v>101.11000000000058</v>
      </c>
      <c r="BK715" s="5">
        <v>23.8799999999992</v>
      </c>
      <c r="BL715" s="5">
        <v>66.430000000000291</v>
      </c>
      <c r="BM715" s="5">
        <v>2</v>
      </c>
      <c r="BR715">
        <v>71</v>
      </c>
      <c r="BS715">
        <v>31</v>
      </c>
    </row>
    <row r="716" spans="1:71">
      <c r="A716" s="7">
        <v>37557</v>
      </c>
      <c r="B716" s="6">
        <v>3105.29</v>
      </c>
      <c r="C716" s="6">
        <v>3235.66</v>
      </c>
      <c r="D716" s="6">
        <v>3105.29</v>
      </c>
      <c r="E716" s="6">
        <v>3198.96</v>
      </c>
      <c r="F716" s="6">
        <v>3143.66</v>
      </c>
      <c r="G716" s="6">
        <v>3165.38</v>
      </c>
      <c r="H716" s="6">
        <v>3106.77</v>
      </c>
      <c r="I716" s="6">
        <v>3120.85</v>
      </c>
      <c r="J716" s="9">
        <f t="shared" si="1070"/>
        <v>133.64999999999964</v>
      </c>
      <c r="K716" s="9">
        <f t="shared" ref="K716:K779" si="1097">AVERAGE(J705:J716)</f>
        <v>162.86250000000004</v>
      </c>
      <c r="L716" s="9">
        <f t="shared" si="1074"/>
        <v>108.5</v>
      </c>
      <c r="M716" s="9">
        <f t="shared" ref="M716" si="1098">AVERAGE(L705:L716)</f>
        <v>128.40249999999992</v>
      </c>
      <c r="N716" s="6" t="s">
        <v>37</v>
      </c>
      <c r="O716" s="9">
        <f t="shared" si="1076"/>
        <v>78.110000000000127</v>
      </c>
      <c r="P716" s="4">
        <f t="shared" si="1017"/>
        <v>1</v>
      </c>
      <c r="Q716" s="5">
        <f t="shared" si="1018"/>
        <v>63.230000000000018</v>
      </c>
      <c r="R716" s="5">
        <f t="shared" si="1019"/>
        <v>30.687500000000114</v>
      </c>
      <c r="S716" s="4">
        <f t="shared" si="1020"/>
        <v>0.59994960524105378</v>
      </c>
      <c r="T716" s="4">
        <f t="shared" si="1021"/>
        <v>0.74185680992900083</v>
      </c>
      <c r="U716" s="5">
        <f t="shared" si="1013"/>
        <v>39.253999999999998</v>
      </c>
      <c r="V716" s="5">
        <f t="shared" si="1014"/>
        <v>38.85600000000013</v>
      </c>
      <c r="X716" s="5">
        <f t="shared" si="1072"/>
        <v>93.670000000000073</v>
      </c>
      <c r="Y716" s="5">
        <f t="shared" si="1073"/>
        <v>-22.809999999999945</v>
      </c>
      <c r="AA716" s="5">
        <f t="shared" si="1091"/>
        <v>0</v>
      </c>
      <c r="AB716" s="5">
        <f t="shared" si="1092"/>
        <v>0</v>
      </c>
      <c r="AC716" s="5">
        <f t="shared" si="1093"/>
        <v>0</v>
      </c>
      <c r="AF716" s="5">
        <f t="shared" si="1079"/>
        <v>130.36999999999989</v>
      </c>
      <c r="AG716" s="5">
        <f t="shared" si="1080"/>
        <v>133.64999999999964</v>
      </c>
      <c r="AH716" s="5">
        <f t="shared" si="1081"/>
        <v>0</v>
      </c>
      <c r="AI716" s="5">
        <f t="shared" si="1082"/>
        <v>-3.2799999999997453</v>
      </c>
      <c r="AJ716" s="5"/>
      <c r="AK716" s="5">
        <f t="shared" si="1083"/>
        <v>0</v>
      </c>
      <c r="AL716" s="5">
        <f t="shared" si="1005"/>
        <v>68.139000000000124</v>
      </c>
      <c r="AM716" s="5">
        <f t="shared" si="1084"/>
        <v>130.36999999999989</v>
      </c>
      <c r="AN716" s="5">
        <f t="shared" ref="AN716:AT779" si="1099">AVERAGE(AM707:AM716)</f>
        <v>126.12600000000006</v>
      </c>
      <c r="AO716" s="5">
        <f t="shared" ref="AO716:AO779" si="1100">IF(AM716&gt;AN716,1,0)</f>
        <v>1</v>
      </c>
      <c r="AP716" s="5">
        <f t="shared" si="1015"/>
        <v>4</v>
      </c>
      <c r="AQ716" s="5">
        <f t="shared" si="1033"/>
        <v>5.5</v>
      </c>
      <c r="AR716" s="5"/>
      <c r="AS716" s="5">
        <f t="shared" si="1077"/>
        <v>133.64999999999964</v>
      </c>
      <c r="AT716" s="5">
        <f t="shared" si="1099"/>
        <v>129.88000000000002</v>
      </c>
      <c r="AU716" s="5">
        <f t="shared" si="1085"/>
        <v>-3.2799999999997453</v>
      </c>
      <c r="AV716" s="5">
        <f t="shared" si="1088"/>
        <v>-3.2799999999997453</v>
      </c>
      <c r="AW716" s="5">
        <f t="shared" si="1086"/>
        <v>2</v>
      </c>
      <c r="AX716" s="3">
        <v>1</v>
      </c>
      <c r="AZ716" s="4">
        <f t="shared" si="1023"/>
        <v>0.74185680992900083</v>
      </c>
      <c r="BA716" s="5">
        <f t="shared" si="1029"/>
        <v>0</v>
      </c>
      <c r="BB716" s="4">
        <f t="shared" si="1024"/>
        <v>0.56311311040052014</v>
      </c>
      <c r="BD716" s="5">
        <v>22.480000000000473</v>
      </c>
      <c r="BE716" s="4">
        <v>1</v>
      </c>
      <c r="BJ716" s="5">
        <v>95.290000000000873</v>
      </c>
      <c r="BK716" s="5">
        <v>-6.1000000000003638</v>
      </c>
      <c r="BL716" s="5">
        <v>53.290000000000873</v>
      </c>
      <c r="BM716" s="5">
        <v>2</v>
      </c>
      <c r="BR716">
        <v>94</v>
      </c>
      <c r="BS716">
        <v>23</v>
      </c>
    </row>
    <row r="717" spans="1:71">
      <c r="A717" s="7">
        <v>37558</v>
      </c>
      <c r="B717" s="6">
        <v>3188.72</v>
      </c>
      <c r="C717" s="6">
        <v>3188.72</v>
      </c>
      <c r="D717" s="6">
        <v>3010.74</v>
      </c>
      <c r="E717" s="6">
        <v>3022.01</v>
      </c>
      <c r="F717" s="6">
        <v>3091.9</v>
      </c>
      <c r="G717" s="6">
        <v>3129.35</v>
      </c>
      <c r="H717" s="6">
        <v>2962.44</v>
      </c>
      <c r="I717" s="6">
        <v>2965.11</v>
      </c>
      <c r="J717" s="9">
        <f t="shared" si="1070"/>
        <v>188.22000000000025</v>
      </c>
      <c r="K717" s="9">
        <f t="shared" si="1097"/>
        <v>160.52000000000007</v>
      </c>
      <c r="L717" s="9">
        <f t="shared" si="1074"/>
        <v>166.90999999999985</v>
      </c>
      <c r="M717" s="9">
        <f t="shared" ref="M717" si="1101">AVERAGE(L706:L717)</f>
        <v>130.33333333333326</v>
      </c>
      <c r="N717" s="6" t="s">
        <v>37</v>
      </c>
      <c r="O717" s="9">
        <f t="shared" si="1076"/>
        <v>56.900000000000091</v>
      </c>
      <c r="P717" s="4">
        <f t="shared" si="1017"/>
        <v>0.66455796299225001</v>
      </c>
      <c r="Q717" s="5">
        <f t="shared" si="1018"/>
        <v>63.230000000000018</v>
      </c>
      <c r="R717" s="5">
        <f t="shared" si="1019"/>
        <v>30.687500000000114</v>
      </c>
      <c r="S717" s="4">
        <f t="shared" si="1020"/>
        <v>0.37903662276745387</v>
      </c>
      <c r="T717" s="4">
        <f t="shared" si="1021"/>
        <v>0.49515987092989089</v>
      </c>
      <c r="U717" s="5">
        <f t="shared" si="1013"/>
        <v>43.642000000000095</v>
      </c>
      <c r="V717" s="5">
        <f t="shared" si="1014"/>
        <v>13.257999999999996</v>
      </c>
      <c r="X717" s="5">
        <f t="shared" si="1072"/>
        <v>-166.70999999999958</v>
      </c>
      <c r="Y717" s="5">
        <f t="shared" si="1073"/>
        <v>-126.78999999999996</v>
      </c>
      <c r="AA717" s="5">
        <f t="shared" si="1091"/>
        <v>0</v>
      </c>
      <c r="AB717" s="5">
        <f t="shared" si="1092"/>
        <v>1</v>
      </c>
      <c r="AC717" s="5">
        <f t="shared" si="1093"/>
        <v>1</v>
      </c>
      <c r="AF717" s="5">
        <f t="shared" si="1079"/>
        <v>0</v>
      </c>
      <c r="AG717" s="5">
        <f t="shared" si="1080"/>
        <v>-10.240000000000236</v>
      </c>
      <c r="AH717" s="5">
        <f t="shared" si="1081"/>
        <v>177.98000000000002</v>
      </c>
      <c r="AI717" s="5">
        <f t="shared" si="1082"/>
        <v>188.22000000000025</v>
      </c>
      <c r="AJ717" s="5"/>
      <c r="AK717" s="5">
        <f t="shared" si="1083"/>
        <v>0</v>
      </c>
      <c r="AL717" s="5">
        <f t="shared" si="1005"/>
        <v>68.139000000000124</v>
      </c>
      <c r="AM717" s="5">
        <f t="shared" si="1084"/>
        <v>177.98000000000002</v>
      </c>
      <c r="AN717" s="5">
        <f t="shared" si="1099"/>
        <v>124.75500000000007</v>
      </c>
      <c r="AO717" s="5">
        <f t="shared" si="1100"/>
        <v>1</v>
      </c>
      <c r="AP717" s="5">
        <f t="shared" si="1015"/>
        <v>4</v>
      </c>
      <c r="AQ717" s="5">
        <f t="shared" si="1033"/>
        <v>5.3</v>
      </c>
      <c r="AR717" s="5"/>
      <c r="AS717" s="5">
        <f t="shared" si="1077"/>
        <v>188.22000000000025</v>
      </c>
      <c r="AT717" s="5">
        <f t="shared" si="1099"/>
        <v>128.88600000000005</v>
      </c>
      <c r="AU717" s="5">
        <f t="shared" si="1085"/>
        <v>-10.240000000000236</v>
      </c>
      <c r="AV717" s="5">
        <f t="shared" si="1088"/>
        <v>10.240000000000236</v>
      </c>
      <c r="AW717" s="5">
        <f t="shared" si="1086"/>
        <v>3</v>
      </c>
      <c r="AZ717" s="4">
        <f t="shared" si="1023"/>
        <v>0.49515987092989089</v>
      </c>
      <c r="BA717" s="5">
        <f t="shared" si="1029"/>
        <v>0</v>
      </c>
      <c r="BB717" s="4">
        <f t="shared" si="1024"/>
        <v>0.74185680992900083</v>
      </c>
      <c r="BD717" s="5">
        <v>22.600000000000364</v>
      </c>
      <c r="BE717" s="4">
        <v>1</v>
      </c>
      <c r="BJ717" s="5">
        <v>148.93000000000029</v>
      </c>
      <c r="BK717" s="5">
        <v>-7.8500000000003638</v>
      </c>
      <c r="BL717" s="5">
        <v>19.640000000001237</v>
      </c>
      <c r="BM717" s="5">
        <v>2</v>
      </c>
      <c r="BR717">
        <v>-64</v>
      </c>
      <c r="BS717">
        <v>127</v>
      </c>
    </row>
    <row r="718" spans="1:71">
      <c r="A718" s="7">
        <v>37559</v>
      </c>
      <c r="B718" s="6">
        <v>3024.9</v>
      </c>
      <c r="C718" s="6">
        <v>3140.39</v>
      </c>
      <c r="D718" s="6">
        <v>2999.6</v>
      </c>
      <c r="E718" s="6">
        <v>3113.59</v>
      </c>
      <c r="F718" s="6">
        <v>3015.65</v>
      </c>
      <c r="G718" s="6">
        <v>3095.45</v>
      </c>
      <c r="H718" s="6">
        <v>2968.75</v>
      </c>
      <c r="I718" s="6">
        <v>3084.22</v>
      </c>
      <c r="J718" s="9">
        <f t="shared" si="1070"/>
        <v>140.78999999999996</v>
      </c>
      <c r="K718" s="9">
        <f t="shared" si="1097"/>
        <v>160.85166666666672</v>
      </c>
      <c r="L718" s="9">
        <f t="shared" si="1074"/>
        <v>130.33999999999969</v>
      </c>
      <c r="M718" s="9">
        <f t="shared" ref="M718" si="1102">AVERAGE(L707:L718)</f>
        <v>132.84249999999989</v>
      </c>
      <c r="N718" s="6" t="s">
        <v>36</v>
      </c>
      <c r="O718" s="9">
        <f t="shared" si="1076"/>
        <v>29.370000000000346</v>
      </c>
      <c r="P718" s="4">
        <f t="shared" si="1017"/>
        <v>0.22916337181717908</v>
      </c>
      <c r="Q718" s="5">
        <f t="shared" si="1018"/>
        <v>63.230000000000018</v>
      </c>
      <c r="R718" s="5">
        <f t="shared" si="1019"/>
        <v>30.687500000000114</v>
      </c>
      <c r="S718" s="4">
        <f t="shared" si="1020"/>
        <v>0.22916337181717908</v>
      </c>
      <c r="T718" s="4">
        <f t="shared" si="1021"/>
        <v>0.19057618007727251</v>
      </c>
      <c r="U718" s="5">
        <f t="shared" si="1013"/>
        <v>44.878000000000156</v>
      </c>
      <c r="V718" s="5">
        <f t="shared" si="1014"/>
        <v>-15.507999999999811</v>
      </c>
      <c r="X718" s="5">
        <f t="shared" si="1072"/>
        <v>88.690000000000055</v>
      </c>
      <c r="Y718" s="5">
        <f t="shared" si="1073"/>
        <v>68.569999999999709</v>
      </c>
      <c r="AA718" s="5">
        <f t="shared" si="1091"/>
        <v>1</v>
      </c>
      <c r="AB718" s="5">
        <f t="shared" si="1092"/>
        <v>0</v>
      </c>
      <c r="AC718" s="5">
        <f t="shared" si="1093"/>
        <v>1</v>
      </c>
      <c r="AF718" s="5">
        <f t="shared" si="1079"/>
        <v>115.48999999999978</v>
      </c>
      <c r="AG718" s="5">
        <f t="shared" si="1080"/>
        <v>118.37999999999965</v>
      </c>
      <c r="AH718" s="5">
        <f t="shared" si="1081"/>
        <v>25.300000000000182</v>
      </c>
      <c r="AI718" s="5">
        <f t="shared" si="1082"/>
        <v>22.410000000000309</v>
      </c>
      <c r="AJ718" s="5"/>
      <c r="AK718" s="5">
        <f t="shared" si="1083"/>
        <v>25.300000000000182</v>
      </c>
      <c r="AL718" s="5">
        <f t="shared" ref="AL718:AL781" si="1103">PERCENTILE(AK709:AK718,0.9)</f>
        <v>57.078000000000152</v>
      </c>
      <c r="AM718" s="5">
        <f t="shared" si="1084"/>
        <v>115.48999999999978</v>
      </c>
      <c r="AN718" s="5">
        <f t="shared" si="1099"/>
        <v>129.13000000000005</v>
      </c>
      <c r="AO718" s="5">
        <f t="shared" si="1100"/>
        <v>0</v>
      </c>
      <c r="AP718" s="5">
        <f t="shared" si="1015"/>
        <v>4</v>
      </c>
      <c r="AQ718" s="5">
        <f t="shared" si="1033"/>
        <v>5.0999999999999996</v>
      </c>
      <c r="AR718" s="5"/>
      <c r="AS718" s="5">
        <f t="shared" si="1077"/>
        <v>118.37999999999965</v>
      </c>
      <c r="AT718" s="5">
        <f t="shared" si="1099"/>
        <v>132.54100000000003</v>
      </c>
      <c r="AU718" s="5">
        <f t="shared" si="1085"/>
        <v>22.410000000000309</v>
      </c>
      <c r="AV718" s="5">
        <f t="shared" si="1088"/>
        <v>-2.8899999999998727</v>
      </c>
      <c r="AW718" s="5">
        <f t="shared" si="1086"/>
        <v>4</v>
      </c>
      <c r="AZ718" s="4">
        <f t="shared" si="1023"/>
        <v>0.19057618007727251</v>
      </c>
      <c r="BA718" s="5">
        <f t="shared" si="1029"/>
        <v>0</v>
      </c>
      <c r="BB718" s="4">
        <f t="shared" si="1024"/>
        <v>0.49515987092989089</v>
      </c>
      <c r="BD718" s="5">
        <v>22.639999999999873</v>
      </c>
      <c r="BE718" s="4">
        <v>1</v>
      </c>
      <c r="BJ718" s="5">
        <v>6</v>
      </c>
      <c r="BK718" s="5">
        <v>-129</v>
      </c>
      <c r="BL718" s="5">
        <v>27</v>
      </c>
      <c r="BM718" s="5">
        <v>2</v>
      </c>
      <c r="BR718">
        <v>-64</v>
      </c>
      <c r="BS718">
        <v>69</v>
      </c>
    </row>
    <row r="719" spans="1:71">
      <c r="A719" s="7">
        <v>37560</v>
      </c>
      <c r="B719" s="6">
        <v>3115.76</v>
      </c>
      <c r="C719" s="6">
        <v>3216.27</v>
      </c>
      <c r="D719" s="6">
        <v>3086.62</v>
      </c>
      <c r="E719" s="6">
        <v>3152.85</v>
      </c>
      <c r="F719" s="6">
        <v>3081.96</v>
      </c>
      <c r="G719" s="6">
        <v>3162.96</v>
      </c>
      <c r="H719" s="6">
        <v>3056.66</v>
      </c>
      <c r="I719" s="6">
        <v>3150.04</v>
      </c>
      <c r="J719" s="9">
        <f t="shared" si="1070"/>
        <v>129.65000000000009</v>
      </c>
      <c r="K719" s="9">
        <f t="shared" si="1097"/>
        <v>155.14250000000007</v>
      </c>
      <c r="L719" s="9">
        <f t="shared" si="1074"/>
        <v>106.30000000000018</v>
      </c>
      <c r="M719" s="9">
        <f t="shared" ref="M719" si="1104">AVERAGE(L708:L719)</f>
        <v>124.43833333333323</v>
      </c>
      <c r="N719" s="6" t="s">
        <v>36</v>
      </c>
      <c r="O719" s="9">
        <f t="shared" si="1076"/>
        <v>2.8099999999999454</v>
      </c>
      <c r="P719" s="4">
        <f t="shared" si="1017"/>
        <v>0</v>
      </c>
      <c r="Q719" s="5">
        <f t="shared" si="1018"/>
        <v>75.300000000000182</v>
      </c>
      <c r="R719" s="5">
        <f t="shared" si="1019"/>
        <v>21.634999999999991</v>
      </c>
      <c r="S719" s="4">
        <f t="shared" si="1020"/>
        <v>0</v>
      </c>
      <c r="T719" s="4">
        <f t="shared" si="1021"/>
        <v>0</v>
      </c>
      <c r="U719" s="5">
        <f t="shared" si="1013"/>
        <v>42.464000000000127</v>
      </c>
      <c r="V719" s="5">
        <f t="shared" si="1014"/>
        <v>-39.654000000000181</v>
      </c>
      <c r="X719" s="5">
        <f t="shared" si="1072"/>
        <v>37.089999999999691</v>
      </c>
      <c r="Y719" s="5">
        <f t="shared" si="1073"/>
        <v>68.079999999999927</v>
      </c>
      <c r="AA719" s="5">
        <f t="shared" si="1091"/>
        <v>1</v>
      </c>
      <c r="AB719" s="5">
        <f t="shared" si="1092"/>
        <v>0</v>
      </c>
      <c r="AC719" s="5">
        <f t="shared" si="1093"/>
        <v>1</v>
      </c>
      <c r="AF719" s="5">
        <f t="shared" si="1079"/>
        <v>100.50999999999976</v>
      </c>
      <c r="AG719" s="5">
        <f t="shared" si="1080"/>
        <v>102.67999999999984</v>
      </c>
      <c r="AH719" s="5">
        <f t="shared" si="1081"/>
        <v>29.140000000000327</v>
      </c>
      <c r="AI719" s="5">
        <f t="shared" si="1082"/>
        <v>26.970000000000255</v>
      </c>
      <c r="AJ719" s="5"/>
      <c r="AK719" s="5">
        <f t="shared" si="1083"/>
        <v>29.140000000000327</v>
      </c>
      <c r="AL719" s="5">
        <f t="shared" si="1103"/>
        <v>57.078000000000152</v>
      </c>
      <c r="AM719" s="5">
        <f t="shared" si="1084"/>
        <v>100.50999999999976</v>
      </c>
      <c r="AN719" s="5">
        <f t="shared" si="1099"/>
        <v>122.62800000000001</v>
      </c>
      <c r="AO719" s="5">
        <f t="shared" si="1100"/>
        <v>0</v>
      </c>
      <c r="AP719" s="5">
        <f t="shared" si="1015"/>
        <v>3</v>
      </c>
      <c r="AQ719" s="5">
        <f t="shared" si="1033"/>
        <v>4.7</v>
      </c>
      <c r="AR719" s="5"/>
      <c r="AS719" s="5">
        <f t="shared" si="1077"/>
        <v>102.67999999999984</v>
      </c>
      <c r="AT719" s="5">
        <f t="shared" si="1099"/>
        <v>124.97499999999999</v>
      </c>
      <c r="AU719" s="5">
        <f t="shared" si="1085"/>
        <v>26.970000000000255</v>
      </c>
      <c r="AV719" s="5">
        <f t="shared" si="1088"/>
        <v>-2.1700000000000728</v>
      </c>
      <c r="AW719" s="5">
        <f t="shared" si="1086"/>
        <v>5</v>
      </c>
      <c r="AZ719" s="4">
        <f t="shared" si="1023"/>
        <v>0</v>
      </c>
      <c r="BA719" s="5">
        <f t="shared" si="1029"/>
        <v>0</v>
      </c>
      <c r="BB719" s="4">
        <f t="shared" si="1024"/>
        <v>0.19057618007727251</v>
      </c>
      <c r="BD719" s="5">
        <v>22.939999999999145</v>
      </c>
      <c r="BE719" s="4">
        <v>1</v>
      </c>
      <c r="BJ719" s="5">
        <v>95</v>
      </c>
      <c r="BK719" s="5">
        <v>47</v>
      </c>
      <c r="BL719" s="5">
        <v>22</v>
      </c>
      <c r="BM719" s="5">
        <v>2</v>
      </c>
      <c r="BR719">
        <v>-62</v>
      </c>
      <c r="BS719">
        <v>68</v>
      </c>
    </row>
    <row r="720" spans="1:71">
      <c r="A720" s="7">
        <v>37561</v>
      </c>
      <c r="B720" s="6">
        <v>3152.19</v>
      </c>
      <c r="C720" s="6">
        <v>3174.01</v>
      </c>
      <c r="D720" s="6">
        <v>3056.22</v>
      </c>
      <c r="E720" s="6">
        <v>3165.16</v>
      </c>
      <c r="F720" s="6">
        <v>3125.2</v>
      </c>
      <c r="G720" s="6">
        <v>3132.24</v>
      </c>
      <c r="H720" s="6">
        <v>3035.23</v>
      </c>
      <c r="I720" s="6">
        <v>3109.51</v>
      </c>
      <c r="J720" s="9">
        <f t="shared" si="1070"/>
        <v>117.79000000000042</v>
      </c>
      <c r="K720" s="9">
        <f t="shared" si="1097"/>
        <v>153.30416666666679</v>
      </c>
      <c r="L720" s="9">
        <f t="shared" si="1074"/>
        <v>114.80999999999995</v>
      </c>
      <c r="M720" s="9">
        <f t="shared" ref="M720" si="1105">AVERAGE(L709:L720)</f>
        <v>121.31749999999992</v>
      </c>
      <c r="N720" s="6" t="s">
        <v>36</v>
      </c>
      <c r="O720" s="9">
        <f t="shared" si="1076"/>
        <v>55.649999999999636</v>
      </c>
      <c r="P720" s="4">
        <f t="shared" si="1017"/>
        <v>0.70172642762283621</v>
      </c>
      <c r="Q720" s="5">
        <f t="shared" si="1018"/>
        <v>75.300000000000182</v>
      </c>
      <c r="R720" s="5">
        <f t="shared" si="1019"/>
        <v>21.634999999999991</v>
      </c>
      <c r="S720" s="4">
        <f t="shared" si="1020"/>
        <v>0.70172642762283621</v>
      </c>
      <c r="T720" s="4">
        <f t="shared" si="1021"/>
        <v>0.70172642762283621</v>
      </c>
      <c r="U720" s="5">
        <f t="shared" si="1013"/>
        <v>44.568000000000026</v>
      </c>
      <c r="V720" s="5">
        <f t="shared" si="1014"/>
        <v>11.08199999999961</v>
      </c>
      <c r="X720" s="5">
        <f t="shared" si="1072"/>
        <v>12.9699999999998</v>
      </c>
      <c r="Y720" s="5">
        <f t="shared" si="1073"/>
        <v>-15.6899999999996</v>
      </c>
      <c r="AA720" s="5">
        <f t="shared" si="1091"/>
        <v>0</v>
      </c>
      <c r="AB720" s="5">
        <f t="shared" si="1092"/>
        <v>0</v>
      </c>
      <c r="AC720" s="5">
        <f t="shared" si="1093"/>
        <v>0</v>
      </c>
      <c r="AF720" s="5">
        <f t="shared" si="1079"/>
        <v>21.820000000000164</v>
      </c>
      <c r="AG720" s="5">
        <f t="shared" si="1080"/>
        <v>21.160000000000309</v>
      </c>
      <c r="AH720" s="5">
        <f t="shared" si="1081"/>
        <v>95.970000000000255</v>
      </c>
      <c r="AI720" s="5">
        <f t="shared" si="1082"/>
        <v>96.630000000000109</v>
      </c>
      <c r="AJ720" s="5"/>
      <c r="AK720" s="5">
        <f t="shared" si="1083"/>
        <v>21.820000000000164</v>
      </c>
      <c r="AL720" s="5">
        <f t="shared" si="1103"/>
        <v>57.078000000000152</v>
      </c>
      <c r="AM720" s="5">
        <f t="shared" si="1084"/>
        <v>95.970000000000255</v>
      </c>
      <c r="AN720" s="5">
        <f t="shared" si="1099"/>
        <v>123.33700000000003</v>
      </c>
      <c r="AO720" s="5">
        <f t="shared" si="1100"/>
        <v>0</v>
      </c>
      <c r="AP720" s="5">
        <f t="shared" si="1015"/>
        <v>3</v>
      </c>
      <c r="AQ720" s="5">
        <f t="shared" si="1033"/>
        <v>4.4000000000000004</v>
      </c>
      <c r="AR720" s="5"/>
      <c r="AS720" s="5">
        <f t="shared" si="1077"/>
        <v>96.630000000000109</v>
      </c>
      <c r="AT720" s="5">
        <f t="shared" si="1099"/>
        <v>125.73800000000001</v>
      </c>
      <c r="AU720" s="5">
        <f t="shared" si="1085"/>
        <v>21.160000000000309</v>
      </c>
      <c r="AV720" s="5">
        <f t="shared" si="1088"/>
        <v>0.65999999999985448</v>
      </c>
      <c r="AW720" s="5">
        <f t="shared" si="1086"/>
        <v>6</v>
      </c>
      <c r="AX720" s="3">
        <v>1</v>
      </c>
      <c r="AZ720" s="4">
        <f t="shared" si="1023"/>
        <v>0.70172642762283621</v>
      </c>
      <c r="BA720" s="5">
        <f t="shared" si="1029"/>
        <v>0</v>
      </c>
      <c r="BB720" s="4">
        <f t="shared" si="1024"/>
        <v>0</v>
      </c>
      <c r="BD720" s="5">
        <v>23.000000000000909</v>
      </c>
      <c r="BE720" s="4">
        <v>1</v>
      </c>
      <c r="BJ720" s="5">
        <v>49</v>
      </c>
      <c r="BK720" s="5">
        <v>36</v>
      </c>
      <c r="BL720" s="5">
        <v>43</v>
      </c>
      <c r="BM720" s="5">
        <v>2</v>
      </c>
      <c r="BR720">
        <v>96</v>
      </c>
      <c r="BS720">
        <v>-73</v>
      </c>
    </row>
    <row r="721" spans="1:71">
      <c r="A721" s="7">
        <v>37564</v>
      </c>
      <c r="B721" s="6">
        <v>3167.49</v>
      </c>
      <c r="C721" s="6">
        <v>3330.94</v>
      </c>
      <c r="D721" s="6">
        <v>3167.49</v>
      </c>
      <c r="E721" s="6">
        <v>3327.94</v>
      </c>
      <c r="F721" s="6">
        <v>3168.3</v>
      </c>
      <c r="G721" s="6">
        <v>3218.67</v>
      </c>
      <c r="H721" s="6">
        <v>3159.48</v>
      </c>
      <c r="I721" s="6">
        <v>3218.67</v>
      </c>
      <c r="J721" s="9">
        <f t="shared" si="1070"/>
        <v>165.7800000000002</v>
      </c>
      <c r="K721" s="9">
        <f t="shared" si="1097"/>
        <v>152.25750000000014</v>
      </c>
      <c r="L721" s="9">
        <f t="shared" si="1074"/>
        <v>109.15999999999985</v>
      </c>
      <c r="M721" s="9">
        <f t="shared" ref="M721" si="1106">AVERAGE(L710:L721)</f>
        <v>118.71583333333324</v>
      </c>
      <c r="N721" s="6" t="s">
        <v>37</v>
      </c>
      <c r="O721" s="9">
        <f t="shared" si="1076"/>
        <v>109.26999999999998</v>
      </c>
      <c r="P721" s="4">
        <f t="shared" si="1017"/>
        <v>1</v>
      </c>
      <c r="Q721" s="5">
        <f t="shared" si="1018"/>
        <v>106.46000000000004</v>
      </c>
      <c r="R721" s="5">
        <f t="shared" si="1019"/>
        <v>29.424999999999955</v>
      </c>
      <c r="S721" s="4">
        <f t="shared" si="1020"/>
        <v>1</v>
      </c>
      <c r="T721" s="4">
        <f t="shared" si="1021"/>
        <v>1</v>
      </c>
      <c r="U721" s="5">
        <f t="shared" si="1013"/>
        <v>50.8</v>
      </c>
      <c r="V721" s="5">
        <f t="shared" si="1014"/>
        <v>58.469999999999985</v>
      </c>
      <c r="X721" s="5">
        <f t="shared" si="1072"/>
        <v>160.45000000000027</v>
      </c>
      <c r="Y721" s="5">
        <f t="shared" si="1073"/>
        <v>50.369999999999891</v>
      </c>
      <c r="AA721" s="5">
        <f t="shared" si="1091"/>
        <v>1</v>
      </c>
      <c r="AB721" s="5">
        <f t="shared" si="1092"/>
        <v>0</v>
      </c>
      <c r="AC721" s="5">
        <f t="shared" si="1093"/>
        <v>1</v>
      </c>
      <c r="AF721" s="5">
        <f t="shared" si="1079"/>
        <v>163.45000000000027</v>
      </c>
      <c r="AG721" s="5">
        <f t="shared" si="1080"/>
        <v>165.7800000000002</v>
      </c>
      <c r="AH721" s="5">
        <f t="shared" si="1081"/>
        <v>0</v>
      </c>
      <c r="AI721" s="5">
        <f t="shared" si="1082"/>
        <v>-2.3299999999999272</v>
      </c>
      <c r="AJ721" s="5"/>
      <c r="AK721" s="5">
        <f t="shared" si="1083"/>
        <v>0</v>
      </c>
      <c r="AL721" s="5">
        <f t="shared" si="1103"/>
        <v>33.839999999999996</v>
      </c>
      <c r="AM721" s="5">
        <f t="shared" si="1084"/>
        <v>163.45000000000027</v>
      </c>
      <c r="AN721" s="5">
        <f t="shared" si="1099"/>
        <v>126.60900000000007</v>
      </c>
      <c r="AO721" s="5">
        <f t="shared" si="1100"/>
        <v>1</v>
      </c>
      <c r="AP721" s="5">
        <f t="shared" si="1015"/>
        <v>4</v>
      </c>
      <c r="AQ721" s="5">
        <f t="shared" si="1033"/>
        <v>4.2</v>
      </c>
      <c r="AR721" s="5"/>
      <c r="AS721" s="5">
        <f t="shared" si="1077"/>
        <v>165.7800000000002</v>
      </c>
      <c r="AT721" s="5">
        <f t="shared" si="1099"/>
        <v>130.41600000000003</v>
      </c>
      <c r="AU721" s="5">
        <f t="shared" si="1085"/>
        <v>-2.3299999999999272</v>
      </c>
      <c r="AV721" s="5">
        <f t="shared" si="1088"/>
        <v>-2.3299999999999272</v>
      </c>
      <c r="AW721" s="5">
        <f t="shared" si="1086"/>
        <v>2</v>
      </c>
      <c r="AZ721" s="4">
        <f t="shared" si="1023"/>
        <v>1</v>
      </c>
      <c r="BA721" s="5">
        <f t="shared" si="1029"/>
        <v>0</v>
      </c>
      <c r="BB721" s="4">
        <f t="shared" si="1024"/>
        <v>0.70172642762283621</v>
      </c>
      <c r="BD721" s="5">
        <v>23.090000000001055</v>
      </c>
      <c r="BE721" s="4">
        <v>1</v>
      </c>
      <c r="BJ721" s="5">
        <v>21.809999999999491</v>
      </c>
      <c r="BK721" s="5">
        <v>2.1900000000005093</v>
      </c>
      <c r="BL721" s="5">
        <v>6.8099999999994907</v>
      </c>
      <c r="BM721" s="5">
        <v>2</v>
      </c>
      <c r="BR721">
        <v>160</v>
      </c>
      <c r="BS721">
        <v>-50</v>
      </c>
    </row>
    <row r="722" spans="1:71">
      <c r="A722" s="7">
        <v>37565</v>
      </c>
      <c r="B722" s="6">
        <v>3318.17</v>
      </c>
      <c r="C722" s="6">
        <v>3395.53</v>
      </c>
      <c r="D722" s="6">
        <v>3268.13</v>
      </c>
      <c r="E722" s="6">
        <v>3351.32</v>
      </c>
      <c r="F722" s="6">
        <v>3197.56</v>
      </c>
      <c r="G722" s="6">
        <v>3264.07</v>
      </c>
      <c r="H722" s="6">
        <v>3175.8</v>
      </c>
      <c r="I722" s="6">
        <v>3247.39</v>
      </c>
      <c r="J722" s="9">
        <f t="shared" si="1070"/>
        <v>127.40000000000009</v>
      </c>
      <c r="K722" s="9">
        <f t="shared" si="1097"/>
        <v>150.97500000000014</v>
      </c>
      <c r="L722" s="9">
        <f t="shared" si="1074"/>
        <v>88.269999999999982</v>
      </c>
      <c r="M722" s="9">
        <f t="shared" ref="M722" si="1107">AVERAGE(L711:L722)</f>
        <v>113.68833333333323</v>
      </c>
      <c r="N722" s="6" t="s">
        <v>37</v>
      </c>
      <c r="O722" s="9">
        <f t="shared" si="1076"/>
        <v>103.93000000000029</v>
      </c>
      <c r="P722" s="4">
        <f t="shared" si="1017"/>
        <v>0.94984031561150017</v>
      </c>
      <c r="Q722" s="5">
        <f t="shared" si="1018"/>
        <v>106.46000000000004</v>
      </c>
      <c r="R722" s="5">
        <f t="shared" si="1019"/>
        <v>29.424999999999955</v>
      </c>
      <c r="S722" s="4">
        <f t="shared" si="1020"/>
        <v>0.94984031561150017</v>
      </c>
      <c r="T722" s="4">
        <f t="shared" si="1021"/>
        <v>0.94984031561150017</v>
      </c>
      <c r="U722" s="5">
        <f t="shared" si="1013"/>
        <v>60.206000000000039</v>
      </c>
      <c r="V722" s="5">
        <f t="shared" si="1014"/>
        <v>43.724000000000252</v>
      </c>
      <c r="X722" s="5">
        <f t="shared" si="1072"/>
        <v>33.150000000000091</v>
      </c>
      <c r="Y722" s="5">
        <f t="shared" si="1073"/>
        <v>49.829999999999927</v>
      </c>
      <c r="AA722" s="5">
        <f t="shared" si="1091"/>
        <v>1</v>
      </c>
      <c r="AB722" s="5">
        <f t="shared" si="1092"/>
        <v>0</v>
      </c>
      <c r="AC722" s="5">
        <f t="shared" si="1093"/>
        <v>1</v>
      </c>
      <c r="AF722" s="5">
        <f t="shared" si="1079"/>
        <v>77.360000000000127</v>
      </c>
      <c r="AG722" s="5">
        <f t="shared" si="1080"/>
        <v>67.590000000000146</v>
      </c>
      <c r="AH722" s="5">
        <f t="shared" si="1081"/>
        <v>50.039999999999964</v>
      </c>
      <c r="AI722" s="5">
        <f t="shared" si="1082"/>
        <v>59.809999999999945</v>
      </c>
      <c r="AJ722" s="5"/>
      <c r="AK722" s="5">
        <f t="shared" si="1083"/>
        <v>50.039999999999964</v>
      </c>
      <c r="AL722" s="5">
        <f t="shared" si="1103"/>
        <v>51.875999999999969</v>
      </c>
      <c r="AM722" s="5">
        <f t="shared" si="1084"/>
        <v>77.360000000000127</v>
      </c>
      <c r="AN722" s="5">
        <f t="shared" si="1099"/>
        <v>121.52500000000005</v>
      </c>
      <c r="AO722" s="5">
        <f t="shared" si="1100"/>
        <v>0</v>
      </c>
      <c r="AP722" s="5">
        <f t="shared" si="1015"/>
        <v>4</v>
      </c>
      <c r="AQ722" s="5">
        <f t="shared" si="1033"/>
        <v>4.0999999999999996</v>
      </c>
      <c r="AR722" s="5"/>
      <c r="AS722" s="5">
        <f t="shared" si="1077"/>
        <v>67.590000000000146</v>
      </c>
      <c r="AT722" s="5">
        <f t="shared" si="1099"/>
        <v>123.06800000000003</v>
      </c>
      <c r="AU722" s="5">
        <f t="shared" si="1085"/>
        <v>59.809999999999945</v>
      </c>
      <c r="AV722" s="5">
        <f t="shared" si="1088"/>
        <v>9.7699999999999818</v>
      </c>
      <c r="AW722" s="5">
        <f t="shared" si="1086"/>
        <v>3</v>
      </c>
      <c r="AZ722" s="4">
        <f t="shared" si="1023"/>
        <v>0.94984031561150017</v>
      </c>
      <c r="BA722" s="5">
        <f t="shared" si="1029"/>
        <v>-5.3399999999996908</v>
      </c>
      <c r="BB722" s="4">
        <f t="shared" si="1024"/>
        <v>1</v>
      </c>
      <c r="BD722" s="5">
        <v>23.100000000000364</v>
      </c>
      <c r="BE722" s="4">
        <v>1</v>
      </c>
      <c r="BJ722" s="5">
        <v>40.100000000000364</v>
      </c>
      <c r="BK722" s="5">
        <v>12.979999999999563</v>
      </c>
      <c r="BL722" s="5">
        <v>26.900000000001455</v>
      </c>
      <c r="BM722" s="5">
        <v>2</v>
      </c>
      <c r="BR722">
        <v>33</v>
      </c>
      <c r="BS722">
        <v>-50</v>
      </c>
    </row>
    <row r="723" spans="1:71">
      <c r="A723" s="7">
        <v>37566</v>
      </c>
      <c r="B723" s="6">
        <v>3356.06</v>
      </c>
      <c r="C723" s="6">
        <v>3443.49</v>
      </c>
      <c r="D723" s="6">
        <v>3280.9</v>
      </c>
      <c r="E723" s="6">
        <v>3298.84</v>
      </c>
      <c r="F723" s="6">
        <v>3310.44</v>
      </c>
      <c r="G723" s="6">
        <v>3310.44</v>
      </c>
      <c r="H723" s="6">
        <v>3194.08</v>
      </c>
      <c r="I723" s="6">
        <v>3212.86</v>
      </c>
      <c r="J723" s="9">
        <f t="shared" si="1070"/>
        <v>162.58999999999969</v>
      </c>
      <c r="K723" s="9">
        <f t="shared" si="1097"/>
        <v>148.97833333333344</v>
      </c>
      <c r="L723" s="9">
        <f t="shared" si="1074"/>
        <v>116.36000000000013</v>
      </c>
      <c r="M723" s="9">
        <f t="shared" ref="M723" si="1108">AVERAGE(L712:L723)</f>
        <v>117.92166666666658</v>
      </c>
      <c r="N723" s="6" t="s">
        <v>37</v>
      </c>
      <c r="O723" s="9">
        <f t="shared" si="1076"/>
        <v>85.980000000000018</v>
      </c>
      <c r="P723" s="4">
        <f t="shared" si="1017"/>
        <v>0.78123238775126846</v>
      </c>
      <c r="Q723" s="5">
        <f t="shared" si="1018"/>
        <v>106.46000000000004</v>
      </c>
      <c r="R723" s="5">
        <f t="shared" si="1019"/>
        <v>29.424999999999955</v>
      </c>
      <c r="S723" s="4">
        <f t="shared" si="1020"/>
        <v>0.78123238775126846</v>
      </c>
      <c r="T723" s="4">
        <f t="shared" si="1021"/>
        <v>0.78123238775126846</v>
      </c>
      <c r="U723" s="5">
        <f t="shared" si="1013"/>
        <v>71.527999999999977</v>
      </c>
      <c r="V723" s="5">
        <f t="shared" si="1014"/>
        <v>14.452000000000041</v>
      </c>
      <c r="X723" s="5">
        <f t="shared" si="1072"/>
        <v>-57.2199999999998</v>
      </c>
      <c r="Y723" s="5">
        <f t="shared" si="1073"/>
        <v>-97.579999999999927</v>
      </c>
      <c r="AA723" s="5">
        <f t="shared" si="1091"/>
        <v>0</v>
      </c>
      <c r="AB723" s="5">
        <f t="shared" si="1092"/>
        <v>1</v>
      </c>
      <c r="AC723" s="5">
        <f t="shared" si="1093"/>
        <v>1</v>
      </c>
      <c r="AF723" s="5">
        <f t="shared" si="1079"/>
        <v>87.429999999999836</v>
      </c>
      <c r="AG723" s="5">
        <f t="shared" si="1080"/>
        <v>92.169999999999618</v>
      </c>
      <c r="AH723" s="5">
        <f t="shared" si="1081"/>
        <v>75.159999999999854</v>
      </c>
      <c r="AI723" s="5">
        <f t="shared" si="1082"/>
        <v>70.420000000000073</v>
      </c>
      <c r="AJ723" s="5"/>
      <c r="AK723" s="5">
        <f t="shared" si="1083"/>
        <v>75.159999999999854</v>
      </c>
      <c r="AL723" s="5">
        <f t="shared" si="1103"/>
        <v>52.551999999999943</v>
      </c>
      <c r="AM723" s="5">
        <f t="shared" si="1084"/>
        <v>87.429999999999836</v>
      </c>
      <c r="AN723" s="5">
        <f t="shared" si="1099"/>
        <v>112.17400000000002</v>
      </c>
      <c r="AO723" s="5">
        <f t="shared" si="1100"/>
        <v>0</v>
      </c>
      <c r="AP723" s="5">
        <f t="shared" si="1015"/>
        <v>3</v>
      </c>
      <c r="AQ723" s="5">
        <f t="shared" si="1033"/>
        <v>3.8</v>
      </c>
      <c r="AR723" s="5"/>
      <c r="AS723" s="5">
        <f t="shared" si="1077"/>
        <v>92.169999999999618</v>
      </c>
      <c r="AT723" s="5">
        <f t="shared" si="1099"/>
        <v>115.05199999999999</v>
      </c>
      <c r="AU723" s="5">
        <f t="shared" si="1085"/>
        <v>70.420000000000073</v>
      </c>
      <c r="AV723" s="5">
        <f t="shared" si="1088"/>
        <v>-4.7399999999997817</v>
      </c>
      <c r="AW723" s="5">
        <f t="shared" si="1086"/>
        <v>4</v>
      </c>
      <c r="AZ723" s="4">
        <f t="shared" si="1023"/>
        <v>0.78123238775126846</v>
      </c>
      <c r="BA723" s="5">
        <f t="shared" si="1029"/>
        <v>-17.950000000000273</v>
      </c>
      <c r="BB723" s="4">
        <f t="shared" si="1024"/>
        <v>0.94984031561150017</v>
      </c>
      <c r="BD723" s="5">
        <v>23.389999999999418</v>
      </c>
      <c r="BE723" s="4">
        <v>1</v>
      </c>
      <c r="BJ723" s="5">
        <v>101.28000000000065</v>
      </c>
      <c r="BK723" s="5">
        <v>5.7800000000006548</v>
      </c>
      <c r="BL723" s="5">
        <v>4.1599999999998545</v>
      </c>
      <c r="BM723" s="5">
        <v>2</v>
      </c>
      <c r="BR723">
        <v>-60</v>
      </c>
      <c r="BS723">
        <v>98</v>
      </c>
    </row>
    <row r="724" spans="1:71">
      <c r="A724" s="7">
        <v>37567</v>
      </c>
      <c r="B724" s="6">
        <v>3298.51</v>
      </c>
      <c r="C724" s="6">
        <v>3334.51</v>
      </c>
      <c r="D724" s="6">
        <v>3130.44</v>
      </c>
      <c r="E724" s="6">
        <v>3155.66</v>
      </c>
      <c r="F724" s="6">
        <v>3241.12</v>
      </c>
      <c r="G724" s="6">
        <v>3249.72</v>
      </c>
      <c r="H724" s="6">
        <v>3104.17</v>
      </c>
      <c r="I724" s="6">
        <v>3111.72</v>
      </c>
      <c r="J724" s="9">
        <f t="shared" si="1070"/>
        <v>204.07000000000016</v>
      </c>
      <c r="K724" s="9">
        <f t="shared" si="1097"/>
        <v>152.86666666666676</v>
      </c>
      <c r="L724" s="9">
        <f t="shared" si="1074"/>
        <v>145.54999999999973</v>
      </c>
      <c r="M724" s="9">
        <f t="shared" ref="M724" si="1109">AVERAGE(L713:L724)</f>
        <v>120.53249999999991</v>
      </c>
      <c r="N724" s="6" t="s">
        <v>36</v>
      </c>
      <c r="O724" s="9">
        <f t="shared" si="1076"/>
        <v>43.940000000000055</v>
      </c>
      <c r="P724" s="4">
        <f t="shared" si="1017"/>
        <v>0</v>
      </c>
      <c r="Q724" s="5">
        <f t="shared" si="1018"/>
        <v>65.329999999999927</v>
      </c>
      <c r="R724" s="5">
        <f t="shared" si="1019"/>
        <v>60.272500000000036</v>
      </c>
      <c r="S724" s="4">
        <f t="shared" si="1020"/>
        <v>0.38634228818335614</v>
      </c>
      <c r="T724" s="4">
        <f t="shared" si="1021"/>
        <v>0.38634228818335614</v>
      </c>
      <c r="U724" s="5">
        <f t="shared" si="1013"/>
        <v>79.753999999999991</v>
      </c>
      <c r="V724" s="5">
        <f t="shared" si="1014"/>
        <v>-35.813999999999936</v>
      </c>
      <c r="X724" s="5">
        <f t="shared" si="1072"/>
        <v>-142.85000000000036</v>
      </c>
      <c r="Y724" s="5">
        <f t="shared" si="1073"/>
        <v>-129.40000000000009</v>
      </c>
      <c r="AA724" s="5">
        <f t="shared" si="1091"/>
        <v>0</v>
      </c>
      <c r="AB724" s="5">
        <f t="shared" si="1092"/>
        <v>1</v>
      </c>
      <c r="AC724" s="5">
        <f t="shared" si="1093"/>
        <v>1</v>
      </c>
      <c r="AF724" s="5">
        <f t="shared" si="1079"/>
        <v>36</v>
      </c>
      <c r="AG724" s="5">
        <f t="shared" si="1080"/>
        <v>35.670000000000073</v>
      </c>
      <c r="AH724" s="5">
        <f t="shared" si="1081"/>
        <v>168.07000000000016</v>
      </c>
      <c r="AI724" s="5">
        <f t="shared" si="1082"/>
        <v>168.40000000000009</v>
      </c>
      <c r="AJ724" s="5"/>
      <c r="AK724" s="5">
        <f t="shared" si="1083"/>
        <v>36</v>
      </c>
      <c r="AL724" s="5">
        <f t="shared" si="1103"/>
        <v>52.551999999999943</v>
      </c>
      <c r="AM724" s="5">
        <f t="shared" si="1084"/>
        <v>168.07000000000016</v>
      </c>
      <c r="AN724" s="5">
        <f t="shared" si="1099"/>
        <v>118.76000000000003</v>
      </c>
      <c r="AO724" s="5">
        <f t="shared" si="1100"/>
        <v>1</v>
      </c>
      <c r="AP724" s="5">
        <f t="shared" si="1015"/>
        <v>4</v>
      </c>
      <c r="AQ724" s="5">
        <f t="shared" si="1033"/>
        <v>3.7</v>
      </c>
      <c r="AR724" s="5"/>
      <c r="AS724" s="5">
        <f t="shared" si="1077"/>
        <v>168.40000000000009</v>
      </c>
      <c r="AT724" s="5">
        <f t="shared" si="1099"/>
        <v>120.477</v>
      </c>
      <c r="AU724" s="5">
        <f t="shared" si="1085"/>
        <v>35.670000000000073</v>
      </c>
      <c r="AV724" s="5">
        <f t="shared" si="1088"/>
        <v>0.32999999999992724</v>
      </c>
      <c r="AW724" s="5">
        <f t="shared" si="1086"/>
        <v>5</v>
      </c>
      <c r="AZ724" s="4">
        <f t="shared" si="1023"/>
        <v>0.38634228818335614</v>
      </c>
      <c r="BA724" s="5">
        <f t="shared" si="1029"/>
        <v>0</v>
      </c>
      <c r="BB724" s="4">
        <f t="shared" si="1024"/>
        <v>0.78123238775126846</v>
      </c>
      <c r="BD724" s="5">
        <v>23.410000000000309</v>
      </c>
      <c r="BE724" s="4">
        <v>1</v>
      </c>
      <c r="BJ724" s="5">
        <v>74.319999999999709</v>
      </c>
      <c r="BK724" s="5">
        <v>15.090000000000146</v>
      </c>
      <c r="BL724" s="5">
        <v>3.2899999999990541</v>
      </c>
      <c r="BM724" s="5">
        <v>2</v>
      </c>
      <c r="BR724">
        <v>168</v>
      </c>
      <c r="BS724">
        <v>-72</v>
      </c>
    </row>
    <row r="725" spans="1:71">
      <c r="A725" s="7">
        <v>37568</v>
      </c>
      <c r="B725" s="6">
        <v>3157.91</v>
      </c>
      <c r="C725" s="6">
        <v>3174.39</v>
      </c>
      <c r="D725" s="6">
        <v>3072.81</v>
      </c>
      <c r="E725" s="6">
        <v>3079.1</v>
      </c>
      <c r="F725" s="6">
        <v>3084.21</v>
      </c>
      <c r="G725" s="6">
        <v>3134.27</v>
      </c>
      <c r="H725" s="6">
        <v>3043.1</v>
      </c>
      <c r="I725" s="6">
        <v>3058.18</v>
      </c>
      <c r="J725" s="9">
        <f t="shared" si="1070"/>
        <v>101.57999999999993</v>
      </c>
      <c r="K725" s="9">
        <f t="shared" si="1097"/>
        <v>140.5533333333334</v>
      </c>
      <c r="L725" s="9">
        <f t="shared" si="1074"/>
        <v>91.170000000000073</v>
      </c>
      <c r="M725" s="9">
        <f t="shared" ref="M725" si="1110">AVERAGE(L714:L725)</f>
        <v>113.76249999999993</v>
      </c>
      <c r="N725" s="6" t="s">
        <v>36</v>
      </c>
      <c r="O725" s="9">
        <f t="shared" si="1076"/>
        <v>20.920000000000073</v>
      </c>
      <c r="P725" s="4">
        <f t="shared" si="1017"/>
        <v>0</v>
      </c>
      <c r="Q725" s="5">
        <f t="shared" si="1018"/>
        <v>88.349999999999909</v>
      </c>
      <c r="R725" s="5">
        <f t="shared" si="1019"/>
        <v>43.00750000000005</v>
      </c>
      <c r="S725" s="4">
        <f t="shared" si="1020"/>
        <v>0.17011083975202068</v>
      </c>
      <c r="T725" s="4">
        <f t="shared" si="1021"/>
        <v>0.17011083975202068</v>
      </c>
      <c r="U725" s="5">
        <f t="shared" ref="U725:U788" si="1111">AVERAGE(O721:O725)</f>
        <v>72.808000000000078</v>
      </c>
      <c r="V725" s="5">
        <f t="shared" ref="V725:V788" si="1112">O725-U725</f>
        <v>-51.888000000000005</v>
      </c>
      <c r="X725" s="5">
        <f t="shared" si="1072"/>
        <v>-78.809999999999945</v>
      </c>
      <c r="Y725" s="5">
        <f t="shared" si="1073"/>
        <v>-26.0300000000002</v>
      </c>
      <c r="AA725" s="5">
        <f t="shared" si="1091"/>
        <v>0</v>
      </c>
      <c r="AB725" s="5">
        <f t="shared" si="1092"/>
        <v>1</v>
      </c>
      <c r="AC725" s="5">
        <f t="shared" si="1093"/>
        <v>1</v>
      </c>
      <c r="AF725" s="5">
        <f t="shared" si="1079"/>
        <v>16.480000000000018</v>
      </c>
      <c r="AG725" s="5">
        <f t="shared" si="1080"/>
        <v>18.730000000000018</v>
      </c>
      <c r="AH725" s="5">
        <f t="shared" si="1081"/>
        <v>85.099999999999909</v>
      </c>
      <c r="AI725" s="5">
        <f t="shared" si="1082"/>
        <v>82.849999999999909</v>
      </c>
      <c r="AJ725" s="5"/>
      <c r="AK725" s="5">
        <f t="shared" si="1083"/>
        <v>16.480000000000018</v>
      </c>
      <c r="AL725" s="5">
        <f t="shared" si="1103"/>
        <v>52.551999999999943</v>
      </c>
      <c r="AM725" s="5">
        <f t="shared" si="1084"/>
        <v>85.099999999999909</v>
      </c>
      <c r="AN725" s="5">
        <f t="shared" si="1099"/>
        <v>120.173</v>
      </c>
      <c r="AO725" s="5">
        <f t="shared" si="1100"/>
        <v>0</v>
      </c>
      <c r="AP725" s="5">
        <f t="shared" ref="AP725:AP788" si="1113">SUM(AO716:AO725)</f>
        <v>4</v>
      </c>
      <c r="AQ725" s="5">
        <f t="shared" si="1033"/>
        <v>3.7</v>
      </c>
      <c r="AR725" s="5"/>
      <c r="AS725" s="5">
        <f t="shared" si="1077"/>
        <v>82.849999999999909</v>
      </c>
      <c r="AT725" s="5">
        <f t="shared" si="1099"/>
        <v>121.63499999999995</v>
      </c>
      <c r="AU725" s="5">
        <f t="shared" si="1085"/>
        <v>18.730000000000018</v>
      </c>
      <c r="AV725" s="5">
        <f t="shared" si="1088"/>
        <v>-2.25</v>
      </c>
      <c r="AW725" s="5">
        <f t="shared" si="1086"/>
        <v>6</v>
      </c>
      <c r="AZ725" s="4">
        <f t="shared" si="1023"/>
        <v>0.17011083975202068</v>
      </c>
      <c r="BA725" s="5">
        <f t="shared" si="1029"/>
        <v>0</v>
      </c>
      <c r="BB725" s="4">
        <f t="shared" si="1024"/>
        <v>0.38634228818335614</v>
      </c>
      <c r="BD725" s="5">
        <v>23.479999999999563</v>
      </c>
      <c r="BE725" s="4">
        <v>1</v>
      </c>
      <c r="BJ725" s="5">
        <v>103.47999999999956</v>
      </c>
      <c r="BK725" s="5">
        <v>6.2800000000006548</v>
      </c>
      <c r="BL725" s="5">
        <v>16.950000000000728</v>
      </c>
      <c r="BM725" s="5">
        <v>2</v>
      </c>
      <c r="BR725">
        <v>85</v>
      </c>
      <c r="BS725">
        <v>-26</v>
      </c>
    </row>
    <row r="726" spans="1:71">
      <c r="A726" s="7">
        <v>37571</v>
      </c>
      <c r="B726" s="6">
        <v>3076.25</v>
      </c>
      <c r="C726" s="6">
        <v>3076.25</v>
      </c>
      <c r="D726" s="6">
        <v>3005.43</v>
      </c>
      <c r="E726" s="6">
        <v>3042.06</v>
      </c>
      <c r="F726" s="6">
        <v>3035.84</v>
      </c>
      <c r="G726" s="6">
        <v>3071.5</v>
      </c>
      <c r="H726" s="6">
        <v>3002.65</v>
      </c>
      <c r="I726" s="6">
        <v>3053.7</v>
      </c>
      <c r="J726" s="9">
        <f t="shared" si="1070"/>
        <v>73.670000000000073</v>
      </c>
      <c r="K726" s="9">
        <f t="shared" si="1097"/>
        <v>137.18000000000006</v>
      </c>
      <c r="L726" s="9">
        <f t="shared" si="1074"/>
        <v>68.849999999999909</v>
      </c>
      <c r="M726" s="9">
        <f t="shared" ref="M726" si="1114">AVERAGE(L715:L726)</f>
        <v>110.18833333333328</v>
      </c>
      <c r="N726" s="6" t="s">
        <v>36</v>
      </c>
      <c r="O726" s="9">
        <f t="shared" si="1076"/>
        <v>-11.639999999999873</v>
      </c>
      <c r="P726" s="4">
        <f t="shared" ref="P726:P789" si="1115">(O726-MIN(O722:O726))/(MAX(O722:O726)-MIN(O722:O726))</f>
        <v>0</v>
      </c>
      <c r="Q726" s="5">
        <f t="shared" ref="Q726:Q789" si="1116">MAX(O722:O726)-MIN(O722:O726)</f>
        <v>115.57000000000016</v>
      </c>
      <c r="R726" s="5">
        <f t="shared" ref="R726:R789" si="1117">MIN(O722:O726) +((MAX(O722:O726)-MIN(O722:O726))*$R$2)</f>
        <v>17.252500000000168</v>
      </c>
      <c r="S726" s="4">
        <f t="shared" ref="S726:S789" si="1118">(O726-MIN(O720:O726))/(MAX(O720:O726)-MIN(O720:O726))</f>
        <v>0</v>
      </c>
      <c r="T726" s="4">
        <f t="shared" ref="T726:T789" si="1119">(O726-MIN(O718:O726))/(MAX(O718:O726)-MIN(O718:O726))</f>
        <v>0</v>
      </c>
      <c r="U726" s="5">
        <f t="shared" si="1111"/>
        <v>48.626000000000111</v>
      </c>
      <c r="V726" s="5">
        <f t="shared" si="1112"/>
        <v>-60.265999999999984</v>
      </c>
      <c r="X726" s="5">
        <f t="shared" si="1072"/>
        <v>-34.190000000000055</v>
      </c>
      <c r="Y726" s="5">
        <f t="shared" si="1073"/>
        <v>17.859999999999673</v>
      </c>
      <c r="AA726" s="5">
        <f t="shared" si="1091"/>
        <v>0</v>
      </c>
      <c r="AB726" s="5">
        <f t="shared" si="1092"/>
        <v>0</v>
      </c>
      <c r="AC726" s="5">
        <f t="shared" si="1093"/>
        <v>0</v>
      </c>
      <c r="AF726" s="5">
        <f t="shared" si="1079"/>
        <v>0</v>
      </c>
      <c r="AG726" s="5">
        <f t="shared" si="1080"/>
        <v>-2.8499999999999091</v>
      </c>
      <c r="AH726" s="5">
        <f t="shared" si="1081"/>
        <v>70.820000000000164</v>
      </c>
      <c r="AI726" s="5">
        <f t="shared" si="1082"/>
        <v>73.670000000000073</v>
      </c>
      <c r="AJ726" s="5"/>
      <c r="AK726" s="5">
        <f t="shared" si="1083"/>
        <v>0</v>
      </c>
      <c r="AL726" s="5">
        <f t="shared" si="1103"/>
        <v>52.551999999999943</v>
      </c>
      <c r="AM726" s="5">
        <f t="shared" si="1084"/>
        <v>70.820000000000164</v>
      </c>
      <c r="AN726" s="5">
        <f t="shared" si="1099"/>
        <v>114.21800000000003</v>
      </c>
      <c r="AO726" s="5">
        <f t="shared" si="1100"/>
        <v>0</v>
      </c>
      <c r="AP726" s="5">
        <f t="shared" si="1113"/>
        <v>3</v>
      </c>
      <c r="AQ726" s="5">
        <f t="shared" si="1033"/>
        <v>3.6</v>
      </c>
      <c r="AR726" s="5"/>
      <c r="AS726" s="5">
        <f t="shared" si="1077"/>
        <v>73.670000000000073</v>
      </c>
      <c r="AT726" s="5">
        <f t="shared" si="1099"/>
        <v>115.63699999999999</v>
      </c>
      <c r="AU726" s="5">
        <f t="shared" si="1085"/>
        <v>-2.8499999999999091</v>
      </c>
      <c r="AV726" s="5">
        <f t="shared" si="1088"/>
        <v>2.8499999999999091</v>
      </c>
      <c r="AW726" s="5">
        <f t="shared" si="1086"/>
        <v>2</v>
      </c>
      <c r="AX726" s="3">
        <v>1</v>
      </c>
      <c r="AZ726" s="4">
        <f t="shared" si="1023"/>
        <v>0</v>
      </c>
      <c r="BA726" s="5">
        <f t="shared" si="1029"/>
        <v>0</v>
      </c>
      <c r="BB726" s="4">
        <f t="shared" si="1024"/>
        <v>0.17011083975202068</v>
      </c>
      <c r="BD726" s="5">
        <v>23.609999999999673</v>
      </c>
      <c r="BE726" s="4">
        <v>1</v>
      </c>
      <c r="BJ726" s="5">
        <v>127.44000000000051</v>
      </c>
      <c r="BK726" s="5">
        <v>-27.549999999999272</v>
      </c>
      <c r="BL726" s="5">
        <v>44.579999999999927</v>
      </c>
      <c r="BM726" s="5">
        <v>2</v>
      </c>
      <c r="BR726">
        <v>71</v>
      </c>
      <c r="BS726">
        <v>18</v>
      </c>
    </row>
    <row r="727" spans="1:71">
      <c r="A727" s="7">
        <v>37572</v>
      </c>
      <c r="B727" s="6">
        <v>3040.14</v>
      </c>
      <c r="C727" s="6">
        <v>3129.66</v>
      </c>
      <c r="D727" s="6">
        <v>3024.97</v>
      </c>
      <c r="E727" s="6">
        <v>3115.88</v>
      </c>
      <c r="F727" s="6">
        <v>3042.84</v>
      </c>
      <c r="G727" s="6">
        <v>3093.12</v>
      </c>
      <c r="H727" s="6">
        <v>3027.92</v>
      </c>
      <c r="I727" s="6">
        <v>3064.64</v>
      </c>
      <c r="J727" s="9">
        <f t="shared" si="1070"/>
        <v>104.69000000000005</v>
      </c>
      <c r="K727" s="9">
        <f t="shared" si="1097"/>
        <v>137.49000000000004</v>
      </c>
      <c r="L727" s="9">
        <f t="shared" si="1074"/>
        <v>65.199999999999818</v>
      </c>
      <c r="M727" s="9">
        <f t="shared" ref="M727" si="1120">AVERAGE(L716:L727)</f>
        <v>109.28499999999993</v>
      </c>
      <c r="N727" s="6" t="s">
        <v>36</v>
      </c>
      <c r="O727" s="9">
        <f t="shared" si="1076"/>
        <v>51.240000000000236</v>
      </c>
      <c r="P727" s="4">
        <f t="shared" si="1115"/>
        <v>0.64413030116779535</v>
      </c>
      <c r="Q727" s="5">
        <f t="shared" si="1116"/>
        <v>97.619999999999891</v>
      </c>
      <c r="R727" s="5">
        <f t="shared" si="1117"/>
        <v>12.7650000000001</v>
      </c>
      <c r="S727" s="4">
        <f t="shared" si="1118"/>
        <v>0.52005624017864682</v>
      </c>
      <c r="T727" s="4">
        <f t="shared" si="1119"/>
        <v>0.52005624017864682</v>
      </c>
      <c r="U727" s="5">
        <f t="shared" si="1111"/>
        <v>38.0880000000001</v>
      </c>
      <c r="V727" s="5">
        <f t="shared" si="1112"/>
        <v>13.152000000000136</v>
      </c>
      <c r="X727" s="5">
        <f t="shared" si="1072"/>
        <v>75.740000000000236</v>
      </c>
      <c r="Y727" s="5">
        <f t="shared" si="1073"/>
        <v>21.799999999999727</v>
      </c>
      <c r="AA727" s="5">
        <f t="shared" si="1091"/>
        <v>1</v>
      </c>
      <c r="AB727" s="5">
        <f t="shared" si="1092"/>
        <v>0</v>
      </c>
      <c r="AC727" s="5">
        <f t="shared" si="1093"/>
        <v>1</v>
      </c>
      <c r="AF727" s="5">
        <f t="shared" si="1079"/>
        <v>89.519999999999982</v>
      </c>
      <c r="AG727" s="5">
        <f t="shared" si="1080"/>
        <v>87.599999999999909</v>
      </c>
      <c r="AH727" s="5">
        <f t="shared" si="1081"/>
        <v>15.170000000000073</v>
      </c>
      <c r="AI727" s="5">
        <f t="shared" si="1082"/>
        <v>17.090000000000146</v>
      </c>
      <c r="AJ727" s="5"/>
      <c r="AK727" s="5">
        <f t="shared" si="1083"/>
        <v>15.170000000000073</v>
      </c>
      <c r="AL727" s="5">
        <f t="shared" si="1103"/>
        <v>52.551999999999943</v>
      </c>
      <c r="AM727" s="5">
        <f t="shared" si="1084"/>
        <v>89.519999999999982</v>
      </c>
      <c r="AN727" s="5">
        <f t="shared" si="1099"/>
        <v>105.37200000000003</v>
      </c>
      <c r="AO727" s="5">
        <f t="shared" si="1100"/>
        <v>0</v>
      </c>
      <c r="AP727" s="5">
        <f t="shared" si="1113"/>
        <v>2</v>
      </c>
      <c r="AQ727" s="5">
        <f t="shared" si="1033"/>
        <v>3.4</v>
      </c>
      <c r="AR727" s="5"/>
      <c r="AS727" s="5">
        <f t="shared" si="1077"/>
        <v>87.599999999999909</v>
      </c>
      <c r="AT727" s="5">
        <f t="shared" si="1099"/>
        <v>105.57499999999996</v>
      </c>
      <c r="AU727" s="5">
        <f t="shared" si="1085"/>
        <v>17.090000000000146</v>
      </c>
      <c r="AV727" s="5">
        <f t="shared" si="1088"/>
        <v>1.9200000000000728</v>
      </c>
      <c r="AW727" s="5">
        <f t="shared" si="1086"/>
        <v>3</v>
      </c>
      <c r="AZ727" s="4">
        <f t="shared" ref="AZ727:AZ790" si="1121">T727</f>
        <v>0.52005624017864682</v>
      </c>
      <c r="BA727" s="5">
        <f t="shared" si="1029"/>
        <v>0</v>
      </c>
      <c r="BB727" s="4">
        <f t="shared" ref="BB727:BB790" si="1122">AZ726</f>
        <v>0</v>
      </c>
      <c r="BD727" s="5">
        <v>23.630000000000109</v>
      </c>
      <c r="BE727" s="4">
        <v>1</v>
      </c>
      <c r="BJ727" s="5">
        <v>122.39999999999964</v>
      </c>
      <c r="BK727" s="5">
        <v>-2.319999999999709</v>
      </c>
      <c r="BL727" s="5">
        <v>8.3400000000001455</v>
      </c>
      <c r="BM727" s="5">
        <v>2</v>
      </c>
      <c r="BR727">
        <v>-55</v>
      </c>
      <c r="BS727">
        <v>22</v>
      </c>
    </row>
    <row r="728" spans="1:71">
      <c r="A728" s="7">
        <v>37573</v>
      </c>
      <c r="B728" s="6">
        <v>3096.7</v>
      </c>
      <c r="C728" s="6">
        <v>3121.32</v>
      </c>
      <c r="D728" s="6">
        <v>2987.85</v>
      </c>
      <c r="E728" s="6">
        <v>3066.42</v>
      </c>
      <c r="F728" s="6">
        <v>3048.25</v>
      </c>
      <c r="G728" s="6">
        <v>3061.89</v>
      </c>
      <c r="H728" s="6">
        <v>2979.43</v>
      </c>
      <c r="I728" s="6">
        <v>3034.81</v>
      </c>
      <c r="J728" s="9">
        <f t="shared" si="1070"/>
        <v>133.47000000000025</v>
      </c>
      <c r="K728" s="9">
        <f t="shared" si="1097"/>
        <v>137.47500000000011</v>
      </c>
      <c r="L728" s="9">
        <f t="shared" si="1074"/>
        <v>85.210000000000036</v>
      </c>
      <c r="M728" s="9">
        <f t="shared" ref="M728" si="1123">AVERAGE(L717:L728)</f>
        <v>107.3441666666666</v>
      </c>
      <c r="N728" s="6" t="s">
        <v>37</v>
      </c>
      <c r="O728" s="9">
        <f t="shared" si="1076"/>
        <v>31.610000000000127</v>
      </c>
      <c r="P728" s="4">
        <f t="shared" si="1115"/>
        <v>0.68781806615775964</v>
      </c>
      <c r="Q728" s="5">
        <f t="shared" si="1116"/>
        <v>62.880000000000109</v>
      </c>
      <c r="R728" s="5">
        <f t="shared" si="1117"/>
        <v>4.0800000000001546</v>
      </c>
      <c r="S728" s="4">
        <f t="shared" si="1118"/>
        <v>0.37423206714545243</v>
      </c>
      <c r="T728" s="4">
        <f t="shared" si="1119"/>
        <v>0.35770407741295224</v>
      </c>
      <c r="U728" s="5">
        <f t="shared" si="1111"/>
        <v>27.214000000000123</v>
      </c>
      <c r="V728" s="5">
        <f t="shared" si="1112"/>
        <v>4.3960000000000043</v>
      </c>
      <c r="X728" s="5">
        <f t="shared" si="1072"/>
        <v>-30.279999999999745</v>
      </c>
      <c r="Y728" s="5">
        <f t="shared" si="1073"/>
        <v>-13.440000000000055</v>
      </c>
      <c r="AA728" s="5">
        <f t="shared" si="1091"/>
        <v>0</v>
      </c>
      <c r="AB728" s="5">
        <f t="shared" si="1092"/>
        <v>1</v>
      </c>
      <c r="AC728" s="5">
        <f t="shared" si="1093"/>
        <v>1</v>
      </c>
      <c r="AF728" s="5">
        <f t="shared" si="1079"/>
        <v>24.620000000000346</v>
      </c>
      <c r="AG728" s="5">
        <f t="shared" si="1080"/>
        <v>5.4400000000000546</v>
      </c>
      <c r="AH728" s="5">
        <f t="shared" si="1081"/>
        <v>108.84999999999991</v>
      </c>
      <c r="AI728" s="5">
        <f t="shared" si="1082"/>
        <v>128.0300000000002</v>
      </c>
      <c r="AJ728" s="5"/>
      <c r="AK728" s="5">
        <f t="shared" si="1083"/>
        <v>24.620000000000346</v>
      </c>
      <c r="AL728" s="5">
        <f t="shared" si="1103"/>
        <v>52.551999999999943</v>
      </c>
      <c r="AM728" s="5">
        <f t="shared" si="1084"/>
        <v>108.84999999999991</v>
      </c>
      <c r="AN728" s="5">
        <f t="shared" si="1099"/>
        <v>104.70800000000004</v>
      </c>
      <c r="AO728" s="5">
        <f t="shared" si="1100"/>
        <v>1</v>
      </c>
      <c r="AP728" s="5">
        <f t="shared" si="1113"/>
        <v>3</v>
      </c>
      <c r="AQ728" s="5">
        <f t="shared" si="1033"/>
        <v>3.3</v>
      </c>
      <c r="AR728" s="5"/>
      <c r="AS728" s="5">
        <f t="shared" si="1077"/>
        <v>128.0300000000002</v>
      </c>
      <c r="AT728" s="5">
        <f t="shared" si="1099"/>
        <v>106.54</v>
      </c>
      <c r="AU728" s="5">
        <f t="shared" si="1085"/>
        <v>5.4400000000000546</v>
      </c>
      <c r="AV728" s="5">
        <f t="shared" si="1088"/>
        <v>19.180000000000291</v>
      </c>
      <c r="AW728" s="5">
        <f t="shared" si="1086"/>
        <v>4</v>
      </c>
      <c r="AZ728" s="4">
        <f t="shared" si="1121"/>
        <v>0.35770407741295224</v>
      </c>
      <c r="BA728" s="5">
        <f t="shared" si="1029"/>
        <v>0</v>
      </c>
      <c r="BB728" s="4">
        <f t="shared" si="1122"/>
        <v>0.52005624017864682</v>
      </c>
      <c r="BD728" s="5">
        <v>23.819999999999709</v>
      </c>
      <c r="BE728" s="4">
        <v>1</v>
      </c>
      <c r="BJ728" s="5">
        <v>116.42000000000007</v>
      </c>
      <c r="BK728" s="5">
        <v>21.039999999999054</v>
      </c>
      <c r="BL728" s="5">
        <v>16.699999999998909</v>
      </c>
      <c r="BM728" s="5">
        <v>2</v>
      </c>
      <c r="BR728">
        <v>-55</v>
      </c>
      <c r="BS728">
        <v>13</v>
      </c>
    </row>
    <row r="729" spans="1:71">
      <c r="A729" s="7">
        <v>37574</v>
      </c>
      <c r="B729" s="6">
        <v>3063.3</v>
      </c>
      <c r="C729" s="6">
        <v>3191.67</v>
      </c>
      <c r="D729" s="6">
        <v>3035.72</v>
      </c>
      <c r="E729" s="6">
        <v>3188.39</v>
      </c>
      <c r="F729" s="6">
        <v>3023.07</v>
      </c>
      <c r="G729" s="6">
        <v>3152.04</v>
      </c>
      <c r="H729" s="6">
        <v>2996.48</v>
      </c>
      <c r="I729" s="6">
        <v>3148.6</v>
      </c>
      <c r="J729" s="9">
        <f t="shared" si="1070"/>
        <v>155.95000000000027</v>
      </c>
      <c r="K729" s="9">
        <f t="shared" si="1097"/>
        <v>134.78583333333344</v>
      </c>
      <c r="L729" s="9">
        <f t="shared" si="1074"/>
        <v>155.55999999999995</v>
      </c>
      <c r="M729" s="9">
        <f t="shared" ref="M729" si="1124">AVERAGE(L718:L729)</f>
        <v>106.39833333333327</v>
      </c>
      <c r="N729" s="6" t="s">
        <v>36</v>
      </c>
      <c r="O729" s="9">
        <f t="shared" si="1076"/>
        <v>39.789999999999964</v>
      </c>
      <c r="P729" s="4">
        <f t="shared" si="1115"/>
        <v>0.81790712468192983</v>
      </c>
      <c r="Q729" s="5">
        <f t="shared" si="1116"/>
        <v>62.880000000000109</v>
      </c>
      <c r="R729" s="5">
        <f t="shared" si="1117"/>
        <v>4.0800000000001546</v>
      </c>
      <c r="S729" s="4">
        <f t="shared" si="1118"/>
        <v>0.52683876254865702</v>
      </c>
      <c r="T729" s="4">
        <f t="shared" si="1119"/>
        <v>0.42535770407741214</v>
      </c>
      <c r="U729" s="5">
        <f t="shared" si="1111"/>
        <v>26.384000000000107</v>
      </c>
      <c r="V729" s="5">
        <f t="shared" si="1112"/>
        <v>13.405999999999857</v>
      </c>
      <c r="X729" s="5">
        <f t="shared" si="1072"/>
        <v>125.08999999999969</v>
      </c>
      <c r="Y729" s="5">
        <f t="shared" si="1073"/>
        <v>125.52999999999975</v>
      </c>
      <c r="AA729" s="5">
        <f t="shared" si="1091"/>
        <v>1</v>
      </c>
      <c r="AB729" s="5">
        <f t="shared" si="1092"/>
        <v>0</v>
      </c>
      <c r="AC729" s="5">
        <f t="shared" si="1093"/>
        <v>1</v>
      </c>
      <c r="AF729" s="5">
        <f t="shared" si="1079"/>
        <v>128.36999999999989</v>
      </c>
      <c r="AG729" s="5">
        <f t="shared" si="1080"/>
        <v>125.25</v>
      </c>
      <c r="AH729" s="5">
        <f t="shared" si="1081"/>
        <v>27.580000000000382</v>
      </c>
      <c r="AI729" s="5">
        <f t="shared" si="1082"/>
        <v>30.700000000000273</v>
      </c>
      <c r="AJ729" s="5"/>
      <c r="AK729" s="5">
        <f t="shared" si="1083"/>
        <v>27.580000000000382</v>
      </c>
      <c r="AL729" s="5">
        <f t="shared" si="1103"/>
        <v>52.551999999999943</v>
      </c>
      <c r="AM729" s="5">
        <f t="shared" si="1084"/>
        <v>128.36999999999989</v>
      </c>
      <c r="AN729" s="5">
        <f t="shared" si="1099"/>
        <v>107.49400000000006</v>
      </c>
      <c r="AO729" s="5">
        <f t="shared" si="1100"/>
        <v>1</v>
      </c>
      <c r="AP729" s="5">
        <f t="shared" si="1113"/>
        <v>4</v>
      </c>
      <c r="AQ729" s="5">
        <f t="shared" si="1033"/>
        <v>3.4</v>
      </c>
      <c r="AR729" s="5"/>
      <c r="AS729" s="5">
        <f t="shared" si="1077"/>
        <v>125.25</v>
      </c>
      <c r="AT729" s="5">
        <f t="shared" si="1099"/>
        <v>108.79700000000003</v>
      </c>
      <c r="AU729" s="5">
        <f t="shared" si="1085"/>
        <v>30.700000000000273</v>
      </c>
      <c r="AV729" s="5">
        <f t="shared" si="1088"/>
        <v>3.1199999999998909</v>
      </c>
      <c r="AW729" s="5">
        <f t="shared" si="1086"/>
        <v>5</v>
      </c>
      <c r="AZ729" s="4">
        <f t="shared" si="1121"/>
        <v>0.42535770407741214</v>
      </c>
      <c r="BA729" s="5">
        <f t="shared" si="1029"/>
        <v>0</v>
      </c>
      <c r="BB729" s="4">
        <f t="shared" si="1122"/>
        <v>0.35770407741295224</v>
      </c>
      <c r="BD729" s="5">
        <v>23.970000000001164</v>
      </c>
      <c r="BE729" s="4">
        <v>1</v>
      </c>
      <c r="BJ729" s="5">
        <v>79.739999999999782</v>
      </c>
      <c r="BK729" s="5">
        <v>33.149999999999636</v>
      </c>
      <c r="BL729" s="5">
        <v>11.969999999999345</v>
      </c>
      <c r="BM729" s="5">
        <v>2</v>
      </c>
      <c r="BR729">
        <v>-54</v>
      </c>
      <c r="BS729">
        <v>126</v>
      </c>
    </row>
    <row r="730" spans="1:71">
      <c r="A730" s="7">
        <v>37575</v>
      </c>
      <c r="B730" s="6">
        <v>3195.99</v>
      </c>
      <c r="C730" s="6">
        <v>3232.07</v>
      </c>
      <c r="D730" s="6">
        <v>3151.61</v>
      </c>
      <c r="E730" s="6">
        <v>3191.76</v>
      </c>
      <c r="F730" s="6">
        <v>3181.67</v>
      </c>
      <c r="G730" s="6">
        <v>3199.19</v>
      </c>
      <c r="H730" s="6">
        <v>3137.33</v>
      </c>
      <c r="I730" s="6">
        <v>3162.39</v>
      </c>
      <c r="J730" s="9">
        <f t="shared" si="1070"/>
        <v>80.460000000000036</v>
      </c>
      <c r="K730" s="9">
        <f t="shared" si="1097"/>
        <v>129.75833333333344</v>
      </c>
      <c r="L730" s="9">
        <f t="shared" si="1074"/>
        <v>61.860000000000127</v>
      </c>
      <c r="M730" s="9">
        <f t="shared" ref="M730" si="1125">AVERAGE(L719:L730)</f>
        <v>100.69166666666665</v>
      </c>
      <c r="N730" s="6" t="s">
        <v>36</v>
      </c>
      <c r="O730" s="9">
        <f t="shared" si="1076"/>
        <v>29.370000000000346</v>
      </c>
      <c r="P730" s="4">
        <f t="shared" si="1115"/>
        <v>0.6521946564885519</v>
      </c>
      <c r="Q730" s="5">
        <f t="shared" si="1116"/>
        <v>62.880000000000109</v>
      </c>
      <c r="R730" s="5">
        <f t="shared" si="1117"/>
        <v>4.0800000000001546</v>
      </c>
      <c r="S730" s="4">
        <f t="shared" si="1118"/>
        <v>0.6521946564885519</v>
      </c>
      <c r="T730" s="4">
        <f t="shared" si="1119"/>
        <v>0.35484987453491529</v>
      </c>
      <c r="U730" s="5">
        <f t="shared" si="1111"/>
        <v>28.074000000000161</v>
      </c>
      <c r="V730" s="5">
        <f t="shared" si="1112"/>
        <v>1.2960000000001841</v>
      </c>
      <c r="X730" s="5">
        <f t="shared" si="1072"/>
        <v>-4.2299999999995634</v>
      </c>
      <c r="Y730" s="5">
        <f t="shared" si="1073"/>
        <v>-19.2800000000002</v>
      </c>
      <c r="AA730" s="5">
        <f t="shared" si="1091"/>
        <v>0</v>
      </c>
      <c r="AB730" s="5">
        <f t="shared" si="1092"/>
        <v>1</v>
      </c>
      <c r="AC730" s="5">
        <f t="shared" si="1093"/>
        <v>1</v>
      </c>
      <c r="AF730" s="5">
        <f t="shared" si="1079"/>
        <v>36.080000000000382</v>
      </c>
      <c r="AG730" s="5">
        <f t="shared" si="1080"/>
        <v>43.680000000000291</v>
      </c>
      <c r="AH730" s="5">
        <f t="shared" si="1081"/>
        <v>44.379999999999654</v>
      </c>
      <c r="AI730" s="5">
        <f t="shared" si="1082"/>
        <v>36.779999999999745</v>
      </c>
      <c r="AJ730" s="5"/>
      <c r="AK730" s="5">
        <f t="shared" si="1083"/>
        <v>36.080000000000382</v>
      </c>
      <c r="AL730" s="5">
        <f t="shared" si="1103"/>
        <v>52.551999999999943</v>
      </c>
      <c r="AM730" s="5">
        <f t="shared" si="1084"/>
        <v>44.379999999999654</v>
      </c>
      <c r="AN730" s="5">
        <f t="shared" si="1099"/>
        <v>102.33499999999999</v>
      </c>
      <c r="AO730" s="5">
        <f t="shared" si="1100"/>
        <v>0</v>
      </c>
      <c r="AP730" s="5">
        <f t="shared" si="1113"/>
        <v>4</v>
      </c>
      <c r="AQ730" s="5">
        <f t="shared" si="1033"/>
        <v>3.5</v>
      </c>
      <c r="AR730" s="5"/>
      <c r="AS730" s="5">
        <f t="shared" si="1077"/>
        <v>43.680000000000291</v>
      </c>
      <c r="AT730" s="5">
        <f t="shared" si="1099"/>
        <v>103.50200000000004</v>
      </c>
      <c r="AU730" s="5">
        <f t="shared" si="1085"/>
        <v>36.779999999999745</v>
      </c>
      <c r="AV730" s="5">
        <f t="shared" si="1088"/>
        <v>-7.5999999999999091</v>
      </c>
      <c r="AW730" s="5">
        <f t="shared" si="1086"/>
        <v>6</v>
      </c>
      <c r="AZ730" s="4">
        <f t="shared" si="1121"/>
        <v>0.35484987453491529</v>
      </c>
      <c r="BA730" s="5">
        <f t="shared" si="1029"/>
        <v>0</v>
      </c>
      <c r="BB730" s="4">
        <f t="shared" si="1122"/>
        <v>0.42535770407741214</v>
      </c>
      <c r="BD730" s="5">
        <v>24.139999999999873</v>
      </c>
      <c r="BE730" s="4">
        <v>1</v>
      </c>
      <c r="BJ730" s="5">
        <v>189.68000000000029</v>
      </c>
      <c r="BK730" s="5">
        <v>-79.989999999999782</v>
      </c>
      <c r="BL730" s="5">
        <v>97.350000000000364</v>
      </c>
      <c r="BM730" s="5">
        <v>2</v>
      </c>
      <c r="BR730">
        <v>44</v>
      </c>
      <c r="BS730">
        <v>-19</v>
      </c>
    </row>
    <row r="731" spans="1:71">
      <c r="A731" s="7">
        <v>37578</v>
      </c>
      <c r="B731" s="6">
        <v>3195.97</v>
      </c>
      <c r="C731" s="6">
        <v>3262.08</v>
      </c>
      <c r="D731" s="6">
        <v>3185.06</v>
      </c>
      <c r="E731" s="6">
        <v>3218.36</v>
      </c>
      <c r="F731" s="6">
        <v>3168.97</v>
      </c>
      <c r="G731" s="6">
        <v>3233.61</v>
      </c>
      <c r="H731" s="6">
        <v>3167.22</v>
      </c>
      <c r="I731" s="6">
        <v>3208.47</v>
      </c>
      <c r="J731" s="9">
        <f t="shared" si="1070"/>
        <v>77.019999999999982</v>
      </c>
      <c r="K731" s="9">
        <f t="shared" si="1097"/>
        <v>125.3725000000001</v>
      </c>
      <c r="L731" s="9">
        <f t="shared" si="1074"/>
        <v>71.220000000000255</v>
      </c>
      <c r="M731" s="9">
        <f t="shared" ref="M731" si="1126">AVERAGE(L720:L731)</f>
        <v>97.768333333333317</v>
      </c>
      <c r="N731" s="6" t="s">
        <v>36</v>
      </c>
      <c r="O731" s="9">
        <f t="shared" si="1076"/>
        <v>9.8900000000003274</v>
      </c>
      <c r="P731" s="4">
        <f t="shared" si="1115"/>
        <v>0</v>
      </c>
      <c r="Q731" s="5">
        <f t="shared" si="1116"/>
        <v>41.349999999999909</v>
      </c>
      <c r="R731" s="5">
        <f t="shared" si="1117"/>
        <v>20.227500000000305</v>
      </c>
      <c r="S731" s="4">
        <f t="shared" si="1118"/>
        <v>0.34239821882951915</v>
      </c>
      <c r="T731" s="4">
        <f t="shared" si="1119"/>
        <v>0.22054906781397485</v>
      </c>
      <c r="U731" s="5">
        <f t="shared" si="1111"/>
        <v>32.380000000000202</v>
      </c>
      <c r="V731" s="5">
        <f t="shared" si="1112"/>
        <v>-22.489999999999874</v>
      </c>
      <c r="X731" s="5">
        <f t="shared" si="1072"/>
        <v>22.390000000000327</v>
      </c>
      <c r="Y731" s="5">
        <f t="shared" si="1073"/>
        <v>39.5</v>
      </c>
      <c r="AA731" s="5">
        <f t="shared" si="1091"/>
        <v>1</v>
      </c>
      <c r="AB731" s="5">
        <f t="shared" si="1092"/>
        <v>0</v>
      </c>
      <c r="AC731" s="5">
        <f t="shared" si="1093"/>
        <v>1</v>
      </c>
      <c r="AF731" s="5">
        <f t="shared" si="1079"/>
        <v>66.110000000000127</v>
      </c>
      <c r="AG731" s="5">
        <f t="shared" si="1080"/>
        <v>70.319999999999709</v>
      </c>
      <c r="AH731" s="5">
        <f t="shared" si="1081"/>
        <v>10.909999999999854</v>
      </c>
      <c r="AI731" s="5">
        <f t="shared" si="1082"/>
        <v>6.7000000000002728</v>
      </c>
      <c r="AJ731" s="5"/>
      <c r="AK731" s="5">
        <f t="shared" si="1083"/>
        <v>10.909999999999854</v>
      </c>
      <c r="AL731" s="5">
        <f t="shared" si="1103"/>
        <v>52.551999999999943</v>
      </c>
      <c r="AM731" s="5">
        <f t="shared" si="1084"/>
        <v>66.110000000000127</v>
      </c>
      <c r="AN731" s="5">
        <f t="shared" si="1099"/>
        <v>92.600999999999971</v>
      </c>
      <c r="AO731" s="5">
        <f t="shared" si="1100"/>
        <v>0</v>
      </c>
      <c r="AP731" s="5">
        <f t="shared" si="1113"/>
        <v>3</v>
      </c>
      <c r="AQ731" s="5">
        <f t="shared" si="1033"/>
        <v>3.4</v>
      </c>
      <c r="AR731" s="5"/>
      <c r="AS731" s="5">
        <f t="shared" si="1077"/>
        <v>70.319999999999709</v>
      </c>
      <c r="AT731" s="5">
        <f t="shared" si="1099"/>
        <v>93.955999999999989</v>
      </c>
      <c r="AU731" s="5">
        <f t="shared" si="1085"/>
        <v>6.7000000000002728</v>
      </c>
      <c r="AV731" s="5">
        <f t="shared" si="1088"/>
        <v>-4.2099999999995816</v>
      </c>
      <c r="AW731" s="5">
        <f t="shared" si="1086"/>
        <v>2</v>
      </c>
      <c r="AZ731" s="4">
        <f t="shared" si="1121"/>
        <v>0.22054906781397485</v>
      </c>
      <c r="BA731" s="5">
        <f t="shared" ref="BA731:BA794" si="1127">IF(AZ730&gt;0.9,O731-O730,0)</f>
        <v>0</v>
      </c>
      <c r="BB731" s="4">
        <f t="shared" si="1122"/>
        <v>0.35484987453491529</v>
      </c>
      <c r="BD731" s="5">
        <v>24.230000000000473</v>
      </c>
      <c r="BE731" s="4">
        <v>1</v>
      </c>
      <c r="BJ731" s="5">
        <v>169.04999999999927</v>
      </c>
      <c r="BK731" s="5">
        <v>-102.51000000000022</v>
      </c>
      <c r="BL731" s="5">
        <v>128.38999999999942</v>
      </c>
      <c r="BM731" s="5">
        <v>2</v>
      </c>
      <c r="BR731">
        <v>-50</v>
      </c>
      <c r="BS731">
        <v>40</v>
      </c>
    </row>
    <row r="732" spans="1:71">
      <c r="A732" s="7">
        <v>37579</v>
      </c>
      <c r="B732" s="6">
        <v>3205.76</v>
      </c>
      <c r="C732" s="6">
        <v>3221.98</v>
      </c>
      <c r="D732" s="6">
        <v>3144.78</v>
      </c>
      <c r="E732" s="6">
        <v>3206.93</v>
      </c>
      <c r="F732" s="6">
        <v>3172.78</v>
      </c>
      <c r="G732" s="6">
        <v>3189.14</v>
      </c>
      <c r="H732" s="6">
        <v>3154.32</v>
      </c>
      <c r="I732" s="6">
        <v>3177.23</v>
      </c>
      <c r="J732" s="9">
        <f t="shared" si="1070"/>
        <v>77.199999999999818</v>
      </c>
      <c r="K732" s="9">
        <f t="shared" si="1097"/>
        <v>121.99000000000005</v>
      </c>
      <c r="L732" s="9">
        <f t="shared" si="1074"/>
        <v>54.149999999999636</v>
      </c>
      <c r="M732" s="9">
        <f t="shared" ref="M732" si="1128">AVERAGE(L721:L732)</f>
        <v>92.713333333333296</v>
      </c>
      <c r="N732" s="6" t="s">
        <v>36</v>
      </c>
      <c r="O732" s="9">
        <f t="shared" si="1076"/>
        <v>29.699999999999818</v>
      </c>
      <c r="P732" s="4">
        <f t="shared" si="1115"/>
        <v>0.66254180602005797</v>
      </c>
      <c r="Q732" s="5">
        <f t="shared" si="1116"/>
        <v>29.899999999999636</v>
      </c>
      <c r="R732" s="5">
        <f t="shared" si="1117"/>
        <v>17.365000000000236</v>
      </c>
      <c r="S732" s="4">
        <f t="shared" si="1118"/>
        <v>0.65744274809159697</v>
      </c>
      <c r="T732" s="4">
        <f t="shared" si="1119"/>
        <v>0.65744274809159697</v>
      </c>
      <c r="U732" s="5">
        <f t="shared" si="1111"/>
        <v>28.072000000000116</v>
      </c>
      <c r="V732" s="5">
        <f t="shared" si="1112"/>
        <v>1.6279999999997017</v>
      </c>
      <c r="X732" s="5">
        <f t="shared" si="1072"/>
        <v>1.169999999999618</v>
      </c>
      <c r="Y732" s="5">
        <f t="shared" si="1073"/>
        <v>4.4499999999998181</v>
      </c>
      <c r="AA732" s="5">
        <f t="shared" si="1091"/>
        <v>1</v>
      </c>
      <c r="AB732" s="5">
        <f t="shared" si="1092"/>
        <v>0</v>
      </c>
      <c r="AC732" s="5">
        <f t="shared" si="1093"/>
        <v>1</v>
      </c>
      <c r="AF732" s="5">
        <f t="shared" si="1079"/>
        <v>16.2199999999998</v>
      </c>
      <c r="AG732" s="5">
        <f t="shared" si="1080"/>
        <v>3.6199999999998909</v>
      </c>
      <c r="AH732" s="5">
        <f t="shared" si="1081"/>
        <v>60.980000000000018</v>
      </c>
      <c r="AI732" s="5">
        <f t="shared" si="1082"/>
        <v>73.579999999999927</v>
      </c>
      <c r="AJ732" s="5"/>
      <c r="AK732" s="5">
        <f t="shared" si="1083"/>
        <v>16.2199999999998</v>
      </c>
      <c r="AL732" s="5">
        <f t="shared" si="1103"/>
        <v>39.988000000000312</v>
      </c>
      <c r="AM732" s="5">
        <f t="shared" si="1084"/>
        <v>60.980000000000018</v>
      </c>
      <c r="AN732" s="5">
        <f t="shared" si="1099"/>
        <v>90.962999999999965</v>
      </c>
      <c r="AO732" s="5">
        <f t="shared" si="1100"/>
        <v>0</v>
      </c>
      <c r="AP732" s="5">
        <f t="shared" si="1113"/>
        <v>3</v>
      </c>
      <c r="AQ732" s="5">
        <f t="shared" si="1033"/>
        <v>3.3</v>
      </c>
      <c r="AR732" s="5"/>
      <c r="AS732" s="5">
        <f t="shared" si="1077"/>
        <v>73.579999999999927</v>
      </c>
      <c r="AT732" s="5">
        <f t="shared" si="1099"/>
        <v>94.554999999999978</v>
      </c>
      <c r="AU732" s="5">
        <f t="shared" si="1085"/>
        <v>3.6199999999998909</v>
      </c>
      <c r="AV732" s="5">
        <f t="shared" si="1088"/>
        <v>12.599999999999909</v>
      </c>
      <c r="AW732" s="5">
        <f t="shared" si="1086"/>
        <v>3</v>
      </c>
      <c r="AZ732" s="4">
        <f t="shared" si="1121"/>
        <v>0.65744274809159697</v>
      </c>
      <c r="BA732" s="5">
        <f t="shared" si="1127"/>
        <v>0</v>
      </c>
      <c r="BB732" s="4">
        <f t="shared" si="1122"/>
        <v>0.22054906781397485</v>
      </c>
      <c r="BD732" s="5">
        <v>24.5300000000002</v>
      </c>
      <c r="BE732" s="4">
        <v>1</v>
      </c>
      <c r="BJ732" s="5">
        <v>170.96999999999935</v>
      </c>
      <c r="BK732" s="5">
        <v>-84.940000000000509</v>
      </c>
      <c r="BL732" s="5">
        <v>117.5</v>
      </c>
      <c r="BM732" s="5">
        <v>2</v>
      </c>
      <c r="BR732">
        <v>61</v>
      </c>
      <c r="BS732">
        <v>4</v>
      </c>
    </row>
    <row r="733" spans="1:71">
      <c r="A733" s="7">
        <v>37580</v>
      </c>
      <c r="B733" s="6">
        <v>3210.22</v>
      </c>
      <c r="C733" s="6">
        <v>3224.78</v>
      </c>
      <c r="D733" s="6">
        <v>3117.02</v>
      </c>
      <c r="E733" s="6">
        <v>3212.99</v>
      </c>
      <c r="F733" s="6">
        <v>3194.02</v>
      </c>
      <c r="G733" s="6">
        <v>3209.22</v>
      </c>
      <c r="H733" s="6">
        <v>3124.43</v>
      </c>
      <c r="I733" s="6">
        <v>3153.5</v>
      </c>
      <c r="J733" s="9">
        <f t="shared" si="1070"/>
        <v>107.76000000000022</v>
      </c>
      <c r="K733" s="9">
        <f t="shared" si="1097"/>
        <v>117.15500000000004</v>
      </c>
      <c r="L733" s="9">
        <f t="shared" si="1074"/>
        <v>84.789999999999964</v>
      </c>
      <c r="M733" s="9">
        <f t="shared" ref="M733" si="1129">AVERAGE(L722:L733)</f>
        <v>90.682499999999962</v>
      </c>
      <c r="N733" s="6" t="s">
        <v>37</v>
      </c>
      <c r="O733" s="9">
        <f t="shared" si="1076"/>
        <v>59.489999999999782</v>
      </c>
      <c r="P733" s="4">
        <f t="shared" si="1115"/>
        <v>1</v>
      </c>
      <c r="Q733" s="5">
        <f t="shared" si="1116"/>
        <v>49.599999999999454</v>
      </c>
      <c r="R733" s="5">
        <f t="shared" si="1117"/>
        <v>22.290000000000191</v>
      </c>
      <c r="S733" s="4">
        <f t="shared" si="1118"/>
        <v>1</v>
      </c>
      <c r="T733" s="4">
        <f t="shared" si="1119"/>
        <v>1</v>
      </c>
      <c r="U733" s="5">
        <f t="shared" si="1111"/>
        <v>33.648000000000046</v>
      </c>
      <c r="V733" s="5">
        <f t="shared" si="1112"/>
        <v>25.841999999999736</v>
      </c>
      <c r="X733" s="5">
        <f t="shared" si="1072"/>
        <v>2.7699999999999818</v>
      </c>
      <c r="Y733" s="5">
        <f t="shared" si="1073"/>
        <v>-40.519999999999982</v>
      </c>
      <c r="AA733" s="5">
        <f t="shared" si="1091"/>
        <v>0</v>
      </c>
      <c r="AB733" s="5">
        <f t="shared" si="1092"/>
        <v>0</v>
      </c>
      <c r="AC733" s="5">
        <f t="shared" si="1093"/>
        <v>0</v>
      </c>
      <c r="AF733" s="5">
        <f t="shared" si="1079"/>
        <v>14.5600000000004</v>
      </c>
      <c r="AG733" s="5">
        <f t="shared" si="1080"/>
        <v>17.850000000000364</v>
      </c>
      <c r="AH733" s="5">
        <f t="shared" si="1081"/>
        <v>93.199999999999818</v>
      </c>
      <c r="AI733" s="5">
        <f t="shared" si="1082"/>
        <v>89.909999999999854</v>
      </c>
      <c r="AJ733" s="5"/>
      <c r="AK733" s="5">
        <f t="shared" si="1083"/>
        <v>14.5600000000004</v>
      </c>
      <c r="AL733" s="5">
        <f t="shared" si="1103"/>
        <v>36.008000000000038</v>
      </c>
      <c r="AM733" s="5">
        <f t="shared" si="1084"/>
        <v>93.199999999999818</v>
      </c>
      <c r="AN733" s="5">
        <f t="shared" si="1099"/>
        <v>91.539999999999964</v>
      </c>
      <c r="AO733" s="5">
        <f t="shared" si="1100"/>
        <v>1</v>
      </c>
      <c r="AP733" s="5">
        <f t="shared" si="1113"/>
        <v>4</v>
      </c>
      <c r="AQ733" s="5">
        <f t="shared" si="1033"/>
        <v>3.4</v>
      </c>
      <c r="AR733" s="5"/>
      <c r="AS733" s="5">
        <f t="shared" si="1077"/>
        <v>89.909999999999854</v>
      </c>
      <c r="AT733" s="5">
        <f t="shared" si="1099"/>
        <v>94.328999999999994</v>
      </c>
      <c r="AU733" s="5">
        <f t="shared" si="1085"/>
        <v>17.850000000000364</v>
      </c>
      <c r="AV733" s="5">
        <f t="shared" si="1088"/>
        <v>-3.2899999999999636</v>
      </c>
      <c r="AW733" s="5">
        <f t="shared" si="1086"/>
        <v>4</v>
      </c>
      <c r="AX733" s="3">
        <v>1</v>
      </c>
      <c r="AZ733" s="4">
        <f t="shared" si="1121"/>
        <v>1</v>
      </c>
      <c r="BA733" s="5">
        <f t="shared" si="1127"/>
        <v>0</v>
      </c>
      <c r="BB733" s="4">
        <f t="shared" si="1122"/>
        <v>0.65744274809159697</v>
      </c>
      <c r="BD733" s="5">
        <v>24.619999999999891</v>
      </c>
      <c r="BE733" s="4">
        <v>1</v>
      </c>
      <c r="BJ733" s="5">
        <v>104.26000000000022</v>
      </c>
      <c r="BK733" s="5">
        <v>18.309999999999491</v>
      </c>
      <c r="BL733" s="5">
        <v>0.51999999999952706</v>
      </c>
      <c r="BM733" s="5">
        <v>3</v>
      </c>
      <c r="BR733">
        <v>-47</v>
      </c>
      <c r="BS733">
        <v>41</v>
      </c>
    </row>
    <row r="734" spans="1:71">
      <c r="A734" s="7">
        <v>37581</v>
      </c>
      <c r="B734" s="6">
        <v>3216.54</v>
      </c>
      <c r="C734" s="6">
        <v>3304.83</v>
      </c>
      <c r="D734" s="6">
        <v>3216.54</v>
      </c>
      <c r="E734" s="6">
        <v>3304.63</v>
      </c>
      <c r="F734" s="6">
        <v>3233.03</v>
      </c>
      <c r="G734" s="6">
        <v>3290.8</v>
      </c>
      <c r="H734" s="6">
        <v>3212.13</v>
      </c>
      <c r="I734" s="6">
        <v>3290.17</v>
      </c>
      <c r="J734" s="9">
        <f t="shared" si="1070"/>
        <v>91.840000000000146</v>
      </c>
      <c r="K734" s="9">
        <f t="shared" si="1097"/>
        <v>114.19166666666672</v>
      </c>
      <c r="L734" s="9">
        <f t="shared" si="1074"/>
        <v>137.30000000000018</v>
      </c>
      <c r="M734" s="9">
        <f t="shared" ref="M734" si="1130">AVERAGE(L723:L734)</f>
        <v>94.768333333333317</v>
      </c>
      <c r="N734" s="6" t="s">
        <v>37</v>
      </c>
      <c r="O734" s="9">
        <f t="shared" si="1076"/>
        <v>14.460000000000036</v>
      </c>
      <c r="P734" s="4">
        <f t="shared" si="1115"/>
        <v>9.2137096774188701E-2</v>
      </c>
      <c r="Q734" s="5">
        <f t="shared" si="1116"/>
        <v>49.599999999999454</v>
      </c>
      <c r="R734" s="5">
        <f t="shared" si="1117"/>
        <v>22.290000000000191</v>
      </c>
      <c r="S734" s="4">
        <f t="shared" si="1118"/>
        <v>9.2137096774188701E-2</v>
      </c>
      <c r="T734" s="4">
        <f t="shared" si="1119"/>
        <v>0.36693378321383435</v>
      </c>
      <c r="U734" s="5">
        <f t="shared" si="1111"/>
        <v>28.582000000000061</v>
      </c>
      <c r="V734" s="5">
        <f t="shared" si="1112"/>
        <v>-14.122000000000025</v>
      </c>
      <c r="X734" s="5">
        <f t="shared" si="1072"/>
        <v>88.090000000000146</v>
      </c>
      <c r="Y734" s="5">
        <f t="shared" si="1073"/>
        <v>57.139999999999873</v>
      </c>
      <c r="AA734" s="5">
        <f t="shared" si="1091"/>
        <v>1</v>
      </c>
      <c r="AB734" s="5">
        <f t="shared" si="1092"/>
        <v>0</v>
      </c>
      <c r="AC734" s="5">
        <f t="shared" si="1093"/>
        <v>1</v>
      </c>
      <c r="AF734" s="5">
        <f t="shared" si="1079"/>
        <v>88.289999999999964</v>
      </c>
      <c r="AG734" s="5">
        <f t="shared" si="1080"/>
        <v>91.840000000000146</v>
      </c>
      <c r="AH734" s="5">
        <f t="shared" si="1081"/>
        <v>0</v>
      </c>
      <c r="AI734" s="5">
        <f t="shared" si="1082"/>
        <v>-3.5500000000001819</v>
      </c>
      <c r="AJ734" s="5"/>
      <c r="AK734" s="5">
        <f t="shared" si="1083"/>
        <v>0</v>
      </c>
      <c r="AL734" s="5">
        <f t="shared" si="1103"/>
        <v>28.43000000000038</v>
      </c>
      <c r="AM734" s="5">
        <f t="shared" si="1084"/>
        <v>88.289999999999964</v>
      </c>
      <c r="AN734" s="5">
        <f t="shared" si="1099"/>
        <v>83.561999999999941</v>
      </c>
      <c r="AO734" s="5">
        <f t="shared" si="1100"/>
        <v>1</v>
      </c>
      <c r="AP734" s="5">
        <f t="shared" si="1113"/>
        <v>4</v>
      </c>
      <c r="AQ734" s="5">
        <f t="shared" ref="AQ734:AQ797" si="1131">AVERAGE(AP725:AP734)</f>
        <v>3.4</v>
      </c>
      <c r="AR734" s="5"/>
      <c r="AS734" s="5">
        <f t="shared" si="1077"/>
        <v>91.840000000000146</v>
      </c>
      <c r="AT734" s="5">
        <f t="shared" si="1099"/>
        <v>86.673000000000002</v>
      </c>
      <c r="AU734" s="5">
        <f t="shared" si="1085"/>
        <v>-3.5500000000001819</v>
      </c>
      <c r="AV734" s="5">
        <f t="shared" si="1088"/>
        <v>-3.5500000000001819</v>
      </c>
      <c r="AW734" s="5">
        <f t="shared" si="1086"/>
        <v>5</v>
      </c>
      <c r="AZ734" s="4">
        <f t="shared" si="1121"/>
        <v>0.36693378321383435</v>
      </c>
      <c r="BA734" s="5">
        <f t="shared" si="1127"/>
        <v>-45.029999999999745</v>
      </c>
      <c r="BB734" s="4">
        <f t="shared" si="1122"/>
        <v>1</v>
      </c>
      <c r="BD734" s="5">
        <v>24.630000000000109</v>
      </c>
      <c r="BE734" s="4">
        <v>1</v>
      </c>
      <c r="BJ734" s="5">
        <v>205.03999999999996</v>
      </c>
      <c r="BK734" s="5">
        <v>47.579999999999927</v>
      </c>
      <c r="BL734" s="5">
        <v>3.3100000000004002</v>
      </c>
      <c r="BM734" s="5">
        <v>3</v>
      </c>
      <c r="BR734">
        <v>88</v>
      </c>
      <c r="BS734">
        <v>-57</v>
      </c>
    </row>
    <row r="735" spans="1:71">
      <c r="A735" s="7">
        <v>37582</v>
      </c>
      <c r="B735" s="6">
        <v>3302.68</v>
      </c>
      <c r="C735" s="6">
        <v>3337.34</v>
      </c>
      <c r="D735" s="6">
        <v>3278</v>
      </c>
      <c r="E735" s="6">
        <v>3320.88</v>
      </c>
      <c r="F735" s="6">
        <v>3298.35</v>
      </c>
      <c r="G735" s="6">
        <v>3314.83</v>
      </c>
      <c r="H735" s="6">
        <v>3265.45</v>
      </c>
      <c r="I735" s="6">
        <v>3305.78</v>
      </c>
      <c r="J735" s="9">
        <f t="shared" si="1070"/>
        <v>59.340000000000146</v>
      </c>
      <c r="K735" s="9">
        <f t="shared" si="1097"/>
        <v>105.58750000000009</v>
      </c>
      <c r="L735" s="9">
        <f t="shared" si="1074"/>
        <v>49.380000000000109</v>
      </c>
      <c r="M735" s="9">
        <f t="shared" ref="M735" si="1132">AVERAGE(L724:L735)</f>
        <v>89.186666666666653</v>
      </c>
      <c r="N735" s="6" t="s">
        <v>36</v>
      </c>
      <c r="O735" s="9">
        <f t="shared" si="1076"/>
        <v>15.099999999999909</v>
      </c>
      <c r="P735" s="4">
        <f t="shared" si="1115"/>
        <v>0.10504032258063788</v>
      </c>
      <c r="Q735" s="5">
        <f t="shared" si="1116"/>
        <v>49.599999999999454</v>
      </c>
      <c r="R735" s="5">
        <f t="shared" si="1117"/>
        <v>22.290000000000191</v>
      </c>
      <c r="S735" s="4">
        <f t="shared" si="1118"/>
        <v>0.10504032258063788</v>
      </c>
      <c r="T735" s="4">
        <f t="shared" si="1119"/>
        <v>0.10504032258063788</v>
      </c>
      <c r="U735" s="5">
        <f t="shared" si="1111"/>
        <v>25.727999999999973</v>
      </c>
      <c r="V735" s="5">
        <f t="shared" si="1112"/>
        <v>-10.628000000000064</v>
      </c>
      <c r="X735" s="5">
        <f t="shared" si="1072"/>
        <v>18.200000000000273</v>
      </c>
      <c r="Y735" s="5">
        <f t="shared" si="1073"/>
        <v>7.430000000000291</v>
      </c>
      <c r="AA735" s="5">
        <f t="shared" si="1091"/>
        <v>1</v>
      </c>
      <c r="AB735" s="5">
        <f t="shared" si="1092"/>
        <v>0</v>
      </c>
      <c r="AC735" s="5">
        <f t="shared" si="1093"/>
        <v>1</v>
      </c>
      <c r="AF735" s="5">
        <f t="shared" si="1079"/>
        <v>34.660000000000309</v>
      </c>
      <c r="AG735" s="5">
        <f t="shared" si="1080"/>
        <v>32.710000000000036</v>
      </c>
      <c r="AH735" s="5">
        <f t="shared" si="1081"/>
        <v>24.679999999999836</v>
      </c>
      <c r="AI735" s="5">
        <f t="shared" si="1082"/>
        <v>26.630000000000109</v>
      </c>
      <c r="AJ735" s="5"/>
      <c r="AK735" s="5">
        <f t="shared" si="1083"/>
        <v>24.679999999999836</v>
      </c>
      <c r="AL735" s="5">
        <f t="shared" si="1103"/>
        <v>28.43000000000038</v>
      </c>
      <c r="AM735" s="5">
        <f t="shared" si="1084"/>
        <v>34.660000000000309</v>
      </c>
      <c r="AN735" s="5">
        <f t="shared" si="1099"/>
        <v>78.517999999999986</v>
      </c>
      <c r="AO735" s="5">
        <f t="shared" si="1100"/>
        <v>0</v>
      </c>
      <c r="AP735" s="5">
        <f t="shared" si="1113"/>
        <v>4</v>
      </c>
      <c r="AQ735" s="5">
        <f t="shared" si="1131"/>
        <v>3.4</v>
      </c>
      <c r="AR735" s="5"/>
      <c r="AS735" s="5">
        <f t="shared" si="1077"/>
        <v>32.710000000000036</v>
      </c>
      <c r="AT735" s="5">
        <f t="shared" si="1099"/>
        <v>81.65900000000002</v>
      </c>
      <c r="AU735" s="5">
        <f t="shared" si="1085"/>
        <v>26.630000000000109</v>
      </c>
      <c r="AV735" s="5">
        <f t="shared" si="1088"/>
        <v>1.9500000000002728</v>
      </c>
      <c r="AW735" s="5">
        <f t="shared" si="1086"/>
        <v>6</v>
      </c>
      <c r="AZ735" s="4">
        <f t="shared" si="1121"/>
        <v>0.10504032258063788</v>
      </c>
      <c r="BA735" s="5">
        <f t="shared" si="1127"/>
        <v>0</v>
      </c>
      <c r="BB735" s="4">
        <f t="shared" si="1122"/>
        <v>0.36693378321383435</v>
      </c>
      <c r="BD735" s="5">
        <v>24.749999999999545</v>
      </c>
      <c r="BE735" s="4">
        <v>1</v>
      </c>
      <c r="BJ735" s="5">
        <v>122.34999999999945</v>
      </c>
      <c r="BK735" s="5">
        <v>-3.9099999999998545</v>
      </c>
      <c r="BL735" s="5">
        <v>3.9099999999998545</v>
      </c>
      <c r="BM735" s="5">
        <v>3</v>
      </c>
      <c r="BR735">
        <v>25</v>
      </c>
      <c r="BS735">
        <v>7</v>
      </c>
    </row>
    <row r="736" spans="1:71">
      <c r="A736" s="7">
        <v>37585</v>
      </c>
      <c r="B736" s="6">
        <v>3322.78</v>
      </c>
      <c r="C736" s="6">
        <v>3365.59</v>
      </c>
      <c r="D736" s="6">
        <v>3278.59</v>
      </c>
      <c r="E736" s="6">
        <v>3299.24</v>
      </c>
      <c r="F736" s="6">
        <v>3330.15</v>
      </c>
      <c r="G736" s="6">
        <v>3349.36</v>
      </c>
      <c r="H736" s="6">
        <v>3277.97</v>
      </c>
      <c r="I736" s="6">
        <v>3295.68</v>
      </c>
      <c r="J736" s="9">
        <f t="shared" si="1070"/>
        <v>87</v>
      </c>
      <c r="K736" s="9">
        <f t="shared" si="1097"/>
        <v>95.831666666666749</v>
      </c>
      <c r="L736" s="9">
        <f t="shared" si="1074"/>
        <v>71.390000000000327</v>
      </c>
      <c r="M736" s="9">
        <f t="shared" ref="M736" si="1133">AVERAGE(L725:L736)</f>
        <v>83.006666666666703</v>
      </c>
      <c r="N736" s="6" t="s">
        <v>36</v>
      </c>
      <c r="O736" s="9">
        <f t="shared" si="1076"/>
        <v>3.5599999999999454</v>
      </c>
      <c r="P736" s="4">
        <f t="shared" si="1115"/>
        <v>0</v>
      </c>
      <c r="Q736" s="5">
        <f t="shared" si="1116"/>
        <v>55.929999999999836</v>
      </c>
      <c r="R736" s="5">
        <f t="shared" si="1117"/>
        <v>17.542499999999905</v>
      </c>
      <c r="S736" s="4">
        <f t="shared" si="1118"/>
        <v>0</v>
      </c>
      <c r="T736" s="4">
        <f t="shared" si="1119"/>
        <v>0</v>
      </c>
      <c r="U736" s="5">
        <f t="shared" si="1111"/>
        <v>24.461999999999897</v>
      </c>
      <c r="V736" s="5">
        <f t="shared" si="1112"/>
        <v>-20.901999999999951</v>
      </c>
      <c r="X736" s="5">
        <f t="shared" si="1072"/>
        <v>-23.540000000000418</v>
      </c>
      <c r="Y736" s="5">
        <f t="shared" si="1073"/>
        <v>-34.470000000000255</v>
      </c>
      <c r="AA736" s="5">
        <f t="shared" si="1091"/>
        <v>0</v>
      </c>
      <c r="AB736" s="5">
        <f t="shared" si="1092"/>
        <v>1</v>
      </c>
      <c r="AC736" s="5">
        <f t="shared" si="1093"/>
        <v>1</v>
      </c>
      <c r="AF736" s="5">
        <f t="shared" si="1079"/>
        <v>42.809999999999945</v>
      </c>
      <c r="AG736" s="5">
        <f t="shared" si="1080"/>
        <v>44.710000000000036</v>
      </c>
      <c r="AH736" s="5">
        <f t="shared" si="1081"/>
        <v>44.190000000000055</v>
      </c>
      <c r="AI736" s="5">
        <f t="shared" si="1082"/>
        <v>42.289999999999964</v>
      </c>
      <c r="AJ736" s="5"/>
      <c r="AK736" s="5">
        <f t="shared" si="1083"/>
        <v>42.809999999999945</v>
      </c>
      <c r="AL736" s="5">
        <f t="shared" si="1103"/>
        <v>36.753000000000334</v>
      </c>
      <c r="AM736" s="5">
        <f t="shared" si="1084"/>
        <v>44.190000000000055</v>
      </c>
      <c r="AN736" s="5">
        <f t="shared" si="1099"/>
        <v>75.854999999999976</v>
      </c>
      <c r="AO736" s="5">
        <f t="shared" si="1100"/>
        <v>0</v>
      </c>
      <c r="AP736" s="5">
        <f t="shared" si="1113"/>
        <v>4</v>
      </c>
      <c r="AQ736" s="5">
        <f t="shared" si="1131"/>
        <v>3.5</v>
      </c>
      <c r="AR736" s="5"/>
      <c r="AS736" s="5">
        <f t="shared" si="1077"/>
        <v>44.710000000000036</v>
      </c>
      <c r="AT736" s="5">
        <f t="shared" si="1099"/>
        <v>78.763000000000005</v>
      </c>
      <c r="AU736" s="5">
        <f t="shared" si="1085"/>
        <v>42.289999999999964</v>
      </c>
      <c r="AV736" s="5">
        <f t="shared" si="1088"/>
        <v>-1.9000000000000909</v>
      </c>
      <c r="AW736" s="5">
        <f t="shared" si="1086"/>
        <v>2</v>
      </c>
      <c r="AZ736" s="4">
        <f t="shared" si="1121"/>
        <v>0</v>
      </c>
      <c r="BA736" s="5">
        <f t="shared" si="1127"/>
        <v>0</v>
      </c>
      <c r="BB736" s="4">
        <f t="shared" si="1122"/>
        <v>0.10504032258063788</v>
      </c>
      <c r="BD736" s="5">
        <v>24.859999999999673</v>
      </c>
      <c r="BE736" s="4">
        <v>1</v>
      </c>
      <c r="BJ736" s="5">
        <v>216.61999999999989</v>
      </c>
      <c r="BK736" s="5">
        <v>-5.5199999999995271</v>
      </c>
      <c r="BL736" s="5">
        <v>5.5199999999995271</v>
      </c>
      <c r="BM736" s="5">
        <v>3</v>
      </c>
      <c r="BR736">
        <v>-38</v>
      </c>
      <c r="BS736">
        <v>-50</v>
      </c>
    </row>
    <row r="737" spans="1:71">
      <c r="A737" s="7">
        <v>37586</v>
      </c>
      <c r="B737" s="6">
        <v>3299.61</v>
      </c>
      <c r="C737" s="6">
        <v>3333.53</v>
      </c>
      <c r="D737" s="6">
        <v>3183.3</v>
      </c>
      <c r="E737" s="6">
        <v>3191.63</v>
      </c>
      <c r="F737" s="6">
        <v>3296.95</v>
      </c>
      <c r="G737" s="6">
        <v>3307.7</v>
      </c>
      <c r="H737" s="6">
        <v>3200.13</v>
      </c>
      <c r="I737" s="6">
        <v>3215.19</v>
      </c>
      <c r="J737" s="9">
        <f t="shared" si="1070"/>
        <v>150.23000000000002</v>
      </c>
      <c r="K737" s="9">
        <f t="shared" si="1097"/>
        <v>99.885833333333423</v>
      </c>
      <c r="L737" s="9">
        <f t="shared" si="1074"/>
        <v>107.56999999999971</v>
      </c>
      <c r="M737" s="9">
        <f t="shared" ref="M737" si="1134">AVERAGE(L726:L737)</f>
        <v>84.373333333333335</v>
      </c>
      <c r="N737" s="6" t="s">
        <v>36</v>
      </c>
      <c r="O737" s="9">
        <f t="shared" si="1076"/>
        <v>-23.559999999999945</v>
      </c>
      <c r="P737" s="4">
        <f t="shared" si="1115"/>
        <v>0</v>
      </c>
      <c r="Q737" s="5">
        <f t="shared" si="1116"/>
        <v>83.049999999999727</v>
      </c>
      <c r="R737" s="5">
        <f t="shared" si="1117"/>
        <v>-2.7975000000000136</v>
      </c>
      <c r="S737" s="4">
        <f t="shared" si="1118"/>
        <v>0</v>
      </c>
      <c r="T737" s="4">
        <f t="shared" si="1119"/>
        <v>0</v>
      </c>
      <c r="U737" s="5">
        <f t="shared" si="1111"/>
        <v>13.809999999999945</v>
      </c>
      <c r="V737" s="5">
        <f t="shared" si="1112"/>
        <v>-37.369999999999891</v>
      </c>
      <c r="X737" s="5">
        <f t="shared" si="1072"/>
        <v>-107.98000000000002</v>
      </c>
      <c r="Y737" s="5">
        <f t="shared" si="1073"/>
        <v>-81.759999999999764</v>
      </c>
      <c r="AA737" s="5">
        <f t="shared" si="1091"/>
        <v>0</v>
      </c>
      <c r="AB737" s="5">
        <f t="shared" si="1092"/>
        <v>1</v>
      </c>
      <c r="AC737" s="5">
        <f t="shared" si="1093"/>
        <v>1</v>
      </c>
      <c r="AF737" s="5">
        <f t="shared" si="1079"/>
        <v>33.920000000000073</v>
      </c>
      <c r="AG737" s="5">
        <f t="shared" si="1080"/>
        <v>34.290000000000418</v>
      </c>
      <c r="AH737" s="5">
        <f t="shared" si="1081"/>
        <v>116.30999999999995</v>
      </c>
      <c r="AI737" s="5">
        <f t="shared" si="1082"/>
        <v>115.9399999999996</v>
      </c>
      <c r="AJ737" s="5"/>
      <c r="AK737" s="5">
        <f t="shared" si="1083"/>
        <v>33.920000000000073</v>
      </c>
      <c r="AL737" s="5">
        <f t="shared" si="1103"/>
        <v>36.753000000000334</v>
      </c>
      <c r="AM737" s="5">
        <f t="shared" si="1084"/>
        <v>116.30999999999995</v>
      </c>
      <c r="AN737" s="5">
        <f t="shared" si="1099"/>
        <v>78.533999999999963</v>
      </c>
      <c r="AO737" s="5">
        <f t="shared" si="1100"/>
        <v>1</v>
      </c>
      <c r="AP737" s="5">
        <f t="shared" si="1113"/>
        <v>5</v>
      </c>
      <c r="AQ737" s="5">
        <f t="shared" si="1131"/>
        <v>3.8</v>
      </c>
      <c r="AR737" s="5"/>
      <c r="AS737" s="5">
        <f t="shared" si="1077"/>
        <v>115.9399999999996</v>
      </c>
      <c r="AT737" s="5">
        <f t="shared" si="1099"/>
        <v>81.59699999999998</v>
      </c>
      <c r="AU737" s="5">
        <f t="shared" si="1085"/>
        <v>34.290000000000418</v>
      </c>
      <c r="AV737" s="5">
        <f t="shared" si="1088"/>
        <v>-0.37000000000034561</v>
      </c>
      <c r="AW737" s="5">
        <f t="shared" si="1086"/>
        <v>3</v>
      </c>
      <c r="AZ737" s="4">
        <f t="shared" si="1121"/>
        <v>0</v>
      </c>
      <c r="BA737" s="5">
        <f t="shared" si="1127"/>
        <v>0</v>
      </c>
      <c r="BB737" s="4">
        <f t="shared" si="1122"/>
        <v>0</v>
      </c>
      <c r="BD737" s="5">
        <v>24.929999999999836</v>
      </c>
      <c r="BE737" s="4">
        <v>1</v>
      </c>
      <c r="BJ737" s="5">
        <v>274.23000000000047</v>
      </c>
      <c r="BK737" s="5">
        <v>33.130000000000109</v>
      </c>
      <c r="BL737" s="5">
        <v>0.71000000000003638</v>
      </c>
      <c r="BM737" s="5">
        <v>3</v>
      </c>
      <c r="BR737">
        <v>116</v>
      </c>
      <c r="BS737">
        <v>-51</v>
      </c>
    </row>
    <row r="738" spans="1:71">
      <c r="A738" s="7">
        <v>37587</v>
      </c>
      <c r="B738" s="6">
        <v>3184.47</v>
      </c>
      <c r="C738" s="6">
        <v>3346.14</v>
      </c>
      <c r="D738" s="6">
        <v>3148.94</v>
      </c>
      <c r="E738" s="6">
        <v>3346.14</v>
      </c>
      <c r="F738" s="6">
        <v>3225.08</v>
      </c>
      <c r="G738" s="6">
        <v>3323.37</v>
      </c>
      <c r="H738" s="6">
        <v>3181.84</v>
      </c>
      <c r="I738" s="6">
        <v>3313.76</v>
      </c>
      <c r="J738" s="9">
        <f t="shared" si="1070"/>
        <v>197.19999999999982</v>
      </c>
      <c r="K738" s="9">
        <f t="shared" si="1097"/>
        <v>110.18000000000006</v>
      </c>
      <c r="L738" s="9">
        <f t="shared" si="1074"/>
        <v>141.52999999999975</v>
      </c>
      <c r="M738" s="9">
        <f t="shared" ref="M738" si="1135">AVERAGE(L727:L738)</f>
        <v>90.429999999999993</v>
      </c>
      <c r="N738" s="6" t="s">
        <v>36</v>
      </c>
      <c r="O738" s="9">
        <f t="shared" si="1076"/>
        <v>32.379999999999654</v>
      </c>
      <c r="P738" s="4">
        <f t="shared" si="1115"/>
        <v>1</v>
      </c>
      <c r="Q738" s="5">
        <f t="shared" si="1116"/>
        <v>55.9399999999996</v>
      </c>
      <c r="R738" s="5">
        <f t="shared" si="1117"/>
        <v>-9.5750000000000455</v>
      </c>
      <c r="S738" s="4">
        <f t="shared" si="1118"/>
        <v>0.67357013847079816</v>
      </c>
      <c r="T738" s="4">
        <f t="shared" si="1119"/>
        <v>0.67357013847079816</v>
      </c>
      <c r="U738" s="5">
        <f t="shared" si="1111"/>
        <v>8.38799999999992</v>
      </c>
      <c r="V738" s="5">
        <f t="shared" si="1112"/>
        <v>23.991999999999734</v>
      </c>
      <c r="X738" s="5">
        <f t="shared" si="1072"/>
        <v>161.67000000000007</v>
      </c>
      <c r="Y738" s="5">
        <f t="shared" si="1073"/>
        <v>88.680000000000291</v>
      </c>
      <c r="AA738" s="5">
        <f t="shared" si="1091"/>
        <v>1</v>
      </c>
      <c r="AB738" s="5">
        <f t="shared" si="1092"/>
        <v>0</v>
      </c>
      <c r="AC738" s="5">
        <f t="shared" si="1093"/>
        <v>1</v>
      </c>
      <c r="AF738" s="5">
        <f t="shared" si="1079"/>
        <v>161.67000000000007</v>
      </c>
      <c r="AG738" s="5">
        <f t="shared" si="1080"/>
        <v>154.50999999999976</v>
      </c>
      <c r="AH738" s="5">
        <f t="shared" si="1081"/>
        <v>35.529999999999745</v>
      </c>
      <c r="AI738" s="5">
        <f t="shared" si="1082"/>
        <v>42.690000000000055</v>
      </c>
      <c r="AJ738" s="5"/>
      <c r="AK738" s="5">
        <f t="shared" si="1083"/>
        <v>35.529999999999745</v>
      </c>
      <c r="AL738" s="5">
        <f t="shared" si="1103"/>
        <v>36.753000000000334</v>
      </c>
      <c r="AM738" s="5">
        <f t="shared" si="1084"/>
        <v>161.67000000000007</v>
      </c>
      <c r="AN738" s="5">
        <f t="shared" si="1099"/>
        <v>83.815999999999988</v>
      </c>
      <c r="AO738" s="5">
        <f t="shared" si="1100"/>
        <v>1</v>
      </c>
      <c r="AP738" s="5">
        <f t="shared" si="1113"/>
        <v>5</v>
      </c>
      <c r="AQ738" s="5">
        <f t="shared" si="1131"/>
        <v>4</v>
      </c>
      <c r="AR738" s="5"/>
      <c r="AS738" s="5">
        <f t="shared" si="1077"/>
        <v>154.50999999999976</v>
      </c>
      <c r="AT738" s="5">
        <f t="shared" si="1099"/>
        <v>84.244999999999933</v>
      </c>
      <c r="AU738" s="5">
        <f t="shared" si="1085"/>
        <v>42.690000000000055</v>
      </c>
      <c r="AV738" s="5">
        <f t="shared" si="1088"/>
        <v>7.1600000000003092</v>
      </c>
      <c r="AW738" s="5">
        <f t="shared" si="1086"/>
        <v>4</v>
      </c>
      <c r="AZ738" s="4">
        <f t="shared" si="1121"/>
        <v>0.67357013847079816</v>
      </c>
      <c r="BA738" s="5">
        <f t="shared" si="1127"/>
        <v>0</v>
      </c>
      <c r="BB738" s="4">
        <f t="shared" si="1122"/>
        <v>0</v>
      </c>
      <c r="BD738" s="5">
        <v>24.940000000000509</v>
      </c>
      <c r="BE738" s="4">
        <v>1</v>
      </c>
      <c r="BJ738" s="5">
        <v>248.67000000000007</v>
      </c>
      <c r="BK738" s="5">
        <v>55.170000000000073</v>
      </c>
      <c r="BL738" s="5">
        <v>8.3900000000003274</v>
      </c>
      <c r="BM738" s="5">
        <v>3</v>
      </c>
      <c r="BR738">
        <v>-44</v>
      </c>
      <c r="BS738">
        <v>89</v>
      </c>
    </row>
    <row r="739" spans="1:71">
      <c r="A739" s="7">
        <v>37588</v>
      </c>
      <c r="B739" s="6">
        <v>3342.58</v>
      </c>
      <c r="C739" s="6">
        <v>3376.99</v>
      </c>
      <c r="D739" s="6">
        <v>3305.44</v>
      </c>
      <c r="E739" s="6">
        <v>3360.76</v>
      </c>
      <c r="F739" s="6">
        <v>3333.01</v>
      </c>
      <c r="G739" s="6">
        <v>3357.41</v>
      </c>
      <c r="H739" s="6">
        <v>3303.22</v>
      </c>
      <c r="I739" s="6">
        <v>3329.99</v>
      </c>
      <c r="J739" s="9">
        <f t="shared" si="1070"/>
        <v>71.549999999999727</v>
      </c>
      <c r="K739" s="9">
        <f t="shared" si="1097"/>
        <v>107.41833333333336</v>
      </c>
      <c r="L739" s="9">
        <f t="shared" si="1074"/>
        <v>54.190000000000055</v>
      </c>
      <c r="M739" s="9">
        <f t="shared" ref="M739" si="1136">AVERAGE(L728:L739)</f>
        <v>89.512500000000003</v>
      </c>
      <c r="N739" s="6" t="s">
        <v>37</v>
      </c>
      <c r="O739" s="9">
        <f t="shared" si="1076"/>
        <v>30.770000000000437</v>
      </c>
      <c r="P739" s="4">
        <f t="shared" si="1115"/>
        <v>0.97121916338935954</v>
      </c>
      <c r="Q739" s="5">
        <f t="shared" si="1116"/>
        <v>55.9399999999996</v>
      </c>
      <c r="R739" s="5">
        <f t="shared" si="1117"/>
        <v>-9.5750000000000455</v>
      </c>
      <c r="S739" s="4">
        <f t="shared" si="1118"/>
        <v>0.65418422636966356</v>
      </c>
      <c r="T739" s="4">
        <f t="shared" si="1119"/>
        <v>0.65418422636966356</v>
      </c>
      <c r="U739" s="5">
        <f t="shared" si="1111"/>
        <v>11.65</v>
      </c>
      <c r="V739" s="5">
        <f t="shared" si="1112"/>
        <v>19.120000000000438</v>
      </c>
      <c r="X739" s="5">
        <f t="shared" si="1072"/>
        <v>18.180000000000291</v>
      </c>
      <c r="Y739" s="5">
        <f t="shared" si="1073"/>
        <v>-3.0200000000004366</v>
      </c>
      <c r="AA739" s="5">
        <f t="shared" si="1091"/>
        <v>0</v>
      </c>
      <c r="AB739" s="5">
        <f t="shared" si="1092"/>
        <v>0</v>
      </c>
      <c r="AC739" s="5">
        <f t="shared" si="1093"/>
        <v>0</v>
      </c>
      <c r="AF739" s="5">
        <f t="shared" si="1079"/>
        <v>34.409999999999854</v>
      </c>
      <c r="AG739" s="5">
        <f t="shared" si="1080"/>
        <v>30.849999999999909</v>
      </c>
      <c r="AH739" s="5">
        <f t="shared" si="1081"/>
        <v>37.139999999999873</v>
      </c>
      <c r="AI739" s="5">
        <f t="shared" si="1082"/>
        <v>40.699999999999818</v>
      </c>
      <c r="AJ739" s="5"/>
      <c r="AK739" s="5">
        <f t="shared" si="1083"/>
        <v>34.409999999999854</v>
      </c>
      <c r="AL739" s="5">
        <f t="shared" si="1103"/>
        <v>36.753000000000334</v>
      </c>
      <c r="AM739" s="5">
        <f t="shared" si="1084"/>
        <v>37.139999999999873</v>
      </c>
      <c r="AN739" s="5">
        <f t="shared" si="1099"/>
        <v>74.692999999999984</v>
      </c>
      <c r="AO739" s="5">
        <f t="shared" si="1100"/>
        <v>0</v>
      </c>
      <c r="AP739" s="5">
        <f t="shared" si="1113"/>
        <v>4</v>
      </c>
      <c r="AQ739" s="5">
        <f t="shared" si="1131"/>
        <v>4</v>
      </c>
      <c r="AR739" s="5"/>
      <c r="AS739" s="5">
        <f t="shared" si="1077"/>
        <v>40.699999999999818</v>
      </c>
      <c r="AT739" s="5">
        <f t="shared" si="1099"/>
        <v>75.789999999999921</v>
      </c>
      <c r="AU739" s="5">
        <f t="shared" si="1085"/>
        <v>30.849999999999909</v>
      </c>
      <c r="AV739" s="5">
        <f t="shared" si="1088"/>
        <v>3.5599999999999454</v>
      </c>
      <c r="AW739" s="5">
        <f t="shared" si="1086"/>
        <v>5</v>
      </c>
      <c r="AX739" s="3">
        <v>1</v>
      </c>
      <c r="AZ739" s="4">
        <f t="shared" si="1121"/>
        <v>0.65418422636966356</v>
      </c>
      <c r="BA739" s="5">
        <f t="shared" si="1127"/>
        <v>0</v>
      </c>
      <c r="BB739" s="4">
        <f t="shared" si="1122"/>
        <v>0.67357013847079816</v>
      </c>
      <c r="BD739" s="5">
        <v>24.940000000000509</v>
      </c>
      <c r="BE739" s="4">
        <v>1</v>
      </c>
      <c r="BJ739" s="5">
        <v>134.97000000000025</v>
      </c>
      <c r="BK739" s="5">
        <v>50.170000000000073</v>
      </c>
      <c r="BL739" s="5">
        <v>10.149999999999636</v>
      </c>
      <c r="BM739" s="5">
        <v>3</v>
      </c>
      <c r="BR739">
        <v>18</v>
      </c>
      <c r="BS739">
        <v>3</v>
      </c>
    </row>
    <row r="740" spans="1:71">
      <c r="A740" s="7">
        <v>37589</v>
      </c>
      <c r="B740" s="6">
        <v>3361.06</v>
      </c>
      <c r="C740" s="6">
        <v>3403.4</v>
      </c>
      <c r="D740" s="6">
        <v>3320.32</v>
      </c>
      <c r="E740" s="6">
        <v>3320.32</v>
      </c>
      <c r="F740" s="6">
        <v>3339.06</v>
      </c>
      <c r="G740" s="6">
        <v>3360.29</v>
      </c>
      <c r="H740" s="6">
        <v>3302.8</v>
      </c>
      <c r="I740" s="6">
        <v>3326.65</v>
      </c>
      <c r="J740" s="9">
        <f t="shared" si="1070"/>
        <v>83.079999999999927</v>
      </c>
      <c r="K740" s="9">
        <f t="shared" si="1097"/>
        <v>103.21916666666668</v>
      </c>
      <c r="L740" s="9">
        <f t="shared" si="1074"/>
        <v>57.489999999999782</v>
      </c>
      <c r="M740" s="9">
        <f t="shared" ref="M740" si="1137">AVERAGE(L729:L740)</f>
        <v>87.202499999999986</v>
      </c>
      <c r="N740" s="6" t="s">
        <v>37</v>
      </c>
      <c r="O740" s="9">
        <f t="shared" si="1076"/>
        <v>-6.3299999999999272</v>
      </c>
      <c r="P740" s="4">
        <f t="shared" si="1115"/>
        <v>0.30800858062209763</v>
      </c>
      <c r="Q740" s="5">
        <f t="shared" si="1116"/>
        <v>55.9399999999996</v>
      </c>
      <c r="R740" s="5">
        <f t="shared" si="1117"/>
        <v>-9.5750000000000455</v>
      </c>
      <c r="S740" s="4">
        <f t="shared" si="1118"/>
        <v>0.30800858062209763</v>
      </c>
      <c r="T740" s="4">
        <f t="shared" si="1119"/>
        <v>0.20746538229982028</v>
      </c>
      <c r="U740" s="5">
        <f t="shared" si="1111"/>
        <v>7.3640000000000327</v>
      </c>
      <c r="V740" s="5">
        <f t="shared" si="1112"/>
        <v>-13.69399999999996</v>
      </c>
      <c r="X740" s="5">
        <f t="shared" si="1072"/>
        <v>-40.739999999999782</v>
      </c>
      <c r="Y740" s="5">
        <f t="shared" si="1073"/>
        <v>-12.409999999999854</v>
      </c>
      <c r="AA740" s="5">
        <f t="shared" si="1091"/>
        <v>0</v>
      </c>
      <c r="AB740" s="5">
        <f t="shared" si="1092"/>
        <v>1</v>
      </c>
      <c r="AC740" s="5">
        <f t="shared" si="1093"/>
        <v>1</v>
      </c>
      <c r="AF740" s="5">
        <f t="shared" si="1079"/>
        <v>42.340000000000146</v>
      </c>
      <c r="AG740" s="5">
        <f t="shared" si="1080"/>
        <v>42.639999999999873</v>
      </c>
      <c r="AH740" s="5">
        <f t="shared" si="1081"/>
        <v>40.739999999999782</v>
      </c>
      <c r="AI740" s="5">
        <f t="shared" si="1082"/>
        <v>40.440000000000055</v>
      </c>
      <c r="AJ740" s="5"/>
      <c r="AK740" s="5">
        <f t="shared" si="1083"/>
        <v>40.739999999999782</v>
      </c>
      <c r="AL740" s="5">
        <f t="shared" si="1103"/>
        <v>40.946999999999797</v>
      </c>
      <c r="AM740" s="5">
        <f t="shared" si="1084"/>
        <v>42.340000000000146</v>
      </c>
      <c r="AN740" s="5">
        <f t="shared" si="1099"/>
        <v>74.489000000000033</v>
      </c>
      <c r="AO740" s="5">
        <f t="shared" si="1100"/>
        <v>0</v>
      </c>
      <c r="AP740" s="5">
        <f t="shared" si="1113"/>
        <v>4</v>
      </c>
      <c r="AQ740" s="5">
        <f t="shared" si="1131"/>
        <v>4</v>
      </c>
      <c r="AR740" s="5"/>
      <c r="AS740" s="5">
        <f t="shared" si="1077"/>
        <v>42.639999999999873</v>
      </c>
      <c r="AT740" s="5">
        <f t="shared" si="1099"/>
        <v>75.685999999999879</v>
      </c>
      <c r="AU740" s="5">
        <f t="shared" si="1085"/>
        <v>40.440000000000055</v>
      </c>
      <c r="AV740" s="5">
        <f t="shared" si="1088"/>
        <v>-0.29999999999972715</v>
      </c>
      <c r="AW740" s="5">
        <f t="shared" si="1086"/>
        <v>6</v>
      </c>
      <c r="AZ740" s="4">
        <f t="shared" si="1121"/>
        <v>0.20746538229982028</v>
      </c>
      <c r="BA740" s="5">
        <f t="shared" si="1127"/>
        <v>0</v>
      </c>
      <c r="BB740" s="4">
        <f t="shared" si="1122"/>
        <v>0.65418422636966356</v>
      </c>
      <c r="BD740" s="5">
        <v>25.139999999998508</v>
      </c>
      <c r="BE740" s="4">
        <v>1</v>
      </c>
      <c r="BJ740" s="5">
        <v>113.22999999999956</v>
      </c>
      <c r="BK740" s="5">
        <v>-3.7699999999995271</v>
      </c>
      <c r="BL740" s="5">
        <v>3.7699999999995271</v>
      </c>
      <c r="BM740" s="5">
        <v>3</v>
      </c>
      <c r="BR740">
        <v>-41</v>
      </c>
      <c r="BS740">
        <v>12</v>
      </c>
    </row>
    <row r="741" spans="1:71">
      <c r="A741" s="7">
        <v>37592</v>
      </c>
      <c r="B741" s="6">
        <v>3332.73</v>
      </c>
      <c r="C741" s="6">
        <v>3476.83</v>
      </c>
      <c r="D741" s="6">
        <v>3332.73</v>
      </c>
      <c r="E741" s="6">
        <v>3380.2</v>
      </c>
      <c r="F741" s="6">
        <v>3327.07</v>
      </c>
      <c r="G741" s="6">
        <v>3393.04</v>
      </c>
      <c r="H741" s="6">
        <v>3291.9</v>
      </c>
      <c r="I741" s="6">
        <v>3298.76</v>
      </c>
      <c r="J741" s="9">
        <f t="shared" si="1070"/>
        <v>156.50999999999976</v>
      </c>
      <c r="K741" s="9">
        <f t="shared" si="1097"/>
        <v>103.2658333333333</v>
      </c>
      <c r="L741" s="9">
        <f t="shared" si="1074"/>
        <v>101.13999999999987</v>
      </c>
      <c r="M741" s="9">
        <f t="shared" ref="M741" si="1138">AVERAGE(L730:L741)</f>
        <v>82.667499999999976</v>
      </c>
      <c r="N741" s="6" t="s">
        <v>36</v>
      </c>
      <c r="O741" s="9">
        <f t="shared" si="1076"/>
        <v>81.4399999999996</v>
      </c>
      <c r="P741" s="4">
        <f t="shared" si="1115"/>
        <v>1</v>
      </c>
      <c r="Q741" s="5">
        <f t="shared" si="1116"/>
        <v>104.99999999999955</v>
      </c>
      <c r="R741" s="5">
        <f t="shared" si="1117"/>
        <v>2.6899999999999409</v>
      </c>
      <c r="S741" s="4">
        <f t="shared" si="1118"/>
        <v>1</v>
      </c>
      <c r="T741" s="4">
        <f t="shared" si="1119"/>
        <v>1</v>
      </c>
      <c r="U741" s="5">
        <f t="shared" si="1111"/>
        <v>22.939999999999962</v>
      </c>
      <c r="V741" s="5">
        <f t="shared" si="1112"/>
        <v>58.499999999999638</v>
      </c>
      <c r="X741" s="5">
        <f t="shared" si="1072"/>
        <v>47.4699999999998</v>
      </c>
      <c r="Y741" s="5">
        <f t="shared" si="1073"/>
        <v>-28.309999999999945</v>
      </c>
      <c r="AA741" s="5">
        <f t="shared" si="1091"/>
        <v>0</v>
      </c>
      <c r="AB741" s="5">
        <f t="shared" si="1092"/>
        <v>0</v>
      </c>
      <c r="AC741" s="5">
        <f t="shared" si="1093"/>
        <v>0</v>
      </c>
      <c r="AF741" s="5">
        <f t="shared" si="1079"/>
        <v>144.09999999999991</v>
      </c>
      <c r="AG741" s="5">
        <f t="shared" si="1080"/>
        <v>156.50999999999976</v>
      </c>
      <c r="AH741" s="5">
        <f t="shared" si="1081"/>
        <v>0</v>
      </c>
      <c r="AI741" s="5">
        <f t="shared" si="1082"/>
        <v>-12.409999999999854</v>
      </c>
      <c r="AJ741" s="5"/>
      <c r="AK741" s="5">
        <f t="shared" si="1083"/>
        <v>0</v>
      </c>
      <c r="AL741" s="5">
        <f t="shared" si="1103"/>
        <v>40.946999999999797</v>
      </c>
      <c r="AM741" s="5">
        <f t="shared" si="1084"/>
        <v>144.09999999999991</v>
      </c>
      <c r="AN741" s="5">
        <f t="shared" si="1099"/>
        <v>82.288000000000011</v>
      </c>
      <c r="AO741" s="5">
        <f t="shared" si="1100"/>
        <v>1</v>
      </c>
      <c r="AP741" s="5">
        <f t="shared" si="1113"/>
        <v>5</v>
      </c>
      <c r="AQ741" s="5">
        <f t="shared" si="1131"/>
        <v>4.2</v>
      </c>
      <c r="AR741" s="5"/>
      <c r="AS741" s="5">
        <f t="shared" si="1077"/>
        <v>156.50999999999976</v>
      </c>
      <c r="AT741" s="5">
        <f t="shared" si="1099"/>
        <v>84.304999999999879</v>
      </c>
      <c r="AU741" s="5">
        <f t="shared" si="1085"/>
        <v>-12.409999999999854</v>
      </c>
      <c r="AV741" s="5">
        <f t="shared" si="1088"/>
        <v>-12.409999999999854</v>
      </c>
      <c r="AW741" s="5">
        <f t="shared" si="1086"/>
        <v>2</v>
      </c>
      <c r="AX741" s="3">
        <v>1</v>
      </c>
      <c r="AZ741" s="4">
        <f t="shared" si="1121"/>
        <v>1</v>
      </c>
      <c r="BA741" s="5">
        <f t="shared" si="1127"/>
        <v>0</v>
      </c>
      <c r="BB741" s="4">
        <f t="shared" si="1122"/>
        <v>0.20746538229982028</v>
      </c>
      <c r="BD741" s="5">
        <v>25.1599999999994</v>
      </c>
      <c r="BE741" s="4">
        <v>1</v>
      </c>
      <c r="BJ741" s="5">
        <v>160.38000000000011</v>
      </c>
      <c r="BK741" s="5">
        <v>53.460000000000036</v>
      </c>
      <c r="BL741" s="5">
        <v>4.5500000000001819</v>
      </c>
      <c r="BM741" s="5">
        <v>3</v>
      </c>
      <c r="BR741">
        <v>-41</v>
      </c>
      <c r="BS741">
        <v>-28</v>
      </c>
    </row>
    <row r="742" spans="1:71">
      <c r="A742" s="7">
        <v>37593</v>
      </c>
      <c r="B742" s="6">
        <v>3389.13</v>
      </c>
      <c r="C742" s="6">
        <v>3410.95</v>
      </c>
      <c r="D742" s="6">
        <v>3278.63</v>
      </c>
      <c r="E742" s="6">
        <v>3280.49</v>
      </c>
      <c r="F742" s="6">
        <v>3307.1</v>
      </c>
      <c r="G742" s="6">
        <v>3319.21</v>
      </c>
      <c r="H742" s="6">
        <v>3219.14</v>
      </c>
      <c r="I742" s="6">
        <v>3222.26</v>
      </c>
      <c r="J742" s="9">
        <f t="shared" si="1070"/>
        <v>132.31999999999971</v>
      </c>
      <c r="K742" s="9">
        <f t="shared" si="1097"/>
        <v>107.58749999999993</v>
      </c>
      <c r="L742" s="9">
        <f t="shared" si="1074"/>
        <v>100.07000000000016</v>
      </c>
      <c r="M742" s="9">
        <f t="shared" ref="M742" si="1139">AVERAGE(L731:L742)</f>
        <v>85.851666666666645</v>
      </c>
      <c r="N742" s="6" t="s">
        <v>37</v>
      </c>
      <c r="O742" s="9">
        <f t="shared" si="1076"/>
        <v>58.229999999999563</v>
      </c>
      <c r="P742" s="4">
        <f t="shared" si="1115"/>
        <v>0.73555884698644003</v>
      </c>
      <c r="Q742" s="5">
        <f t="shared" si="1116"/>
        <v>87.769999999999527</v>
      </c>
      <c r="R742" s="5">
        <f t="shared" si="1117"/>
        <v>15.612499999999955</v>
      </c>
      <c r="S742" s="4">
        <f t="shared" si="1118"/>
        <v>0.77895238095237962</v>
      </c>
      <c r="T742" s="4">
        <f t="shared" si="1119"/>
        <v>0.77895238095237962</v>
      </c>
      <c r="U742" s="5">
        <f t="shared" si="1111"/>
        <v>39.297999999999867</v>
      </c>
      <c r="V742" s="5">
        <f t="shared" si="1112"/>
        <v>18.931999999999697</v>
      </c>
      <c r="X742" s="5">
        <f t="shared" si="1072"/>
        <v>-108.64000000000033</v>
      </c>
      <c r="Y742" s="5">
        <f t="shared" si="1073"/>
        <v>-84.839999999999691</v>
      </c>
      <c r="AA742" s="5">
        <f t="shared" si="1091"/>
        <v>0</v>
      </c>
      <c r="AB742" s="5">
        <f t="shared" si="1092"/>
        <v>1</v>
      </c>
      <c r="AC742" s="5">
        <f t="shared" si="1093"/>
        <v>1</v>
      </c>
      <c r="AF742" s="5">
        <f t="shared" si="1079"/>
        <v>21.819999999999709</v>
      </c>
      <c r="AG742" s="5">
        <f t="shared" si="1080"/>
        <v>30.75</v>
      </c>
      <c r="AH742" s="5">
        <f t="shared" si="1081"/>
        <v>110.5</v>
      </c>
      <c r="AI742" s="5">
        <f t="shared" si="1082"/>
        <v>101.56999999999971</v>
      </c>
      <c r="AJ742" s="5"/>
      <c r="AK742" s="5">
        <f t="shared" si="1083"/>
        <v>21.819999999999709</v>
      </c>
      <c r="AL742" s="5">
        <f t="shared" si="1103"/>
        <v>40.946999999999797</v>
      </c>
      <c r="AM742" s="5">
        <f t="shared" si="1084"/>
        <v>110.5</v>
      </c>
      <c r="AN742" s="5">
        <f t="shared" si="1099"/>
        <v>87.240000000000009</v>
      </c>
      <c r="AO742" s="5">
        <f t="shared" si="1100"/>
        <v>1</v>
      </c>
      <c r="AP742" s="5">
        <f t="shared" si="1113"/>
        <v>6</v>
      </c>
      <c r="AQ742" s="5">
        <f t="shared" si="1131"/>
        <v>4.5</v>
      </c>
      <c r="AR742" s="5"/>
      <c r="AS742" s="5">
        <f t="shared" si="1077"/>
        <v>101.56999999999971</v>
      </c>
      <c r="AT742" s="5">
        <f t="shared" si="1099"/>
        <v>87.103999999999857</v>
      </c>
      <c r="AU742" s="5">
        <f t="shared" si="1085"/>
        <v>30.75</v>
      </c>
      <c r="AV742" s="5">
        <f t="shared" si="1088"/>
        <v>-8.930000000000291</v>
      </c>
      <c r="AW742" s="5">
        <f t="shared" si="1086"/>
        <v>3</v>
      </c>
      <c r="AZ742" s="4">
        <f t="shared" si="1121"/>
        <v>0.77895238095237962</v>
      </c>
      <c r="BA742" s="5">
        <f t="shared" si="1127"/>
        <v>-23.210000000000036</v>
      </c>
      <c r="BB742" s="4">
        <f t="shared" si="1122"/>
        <v>1</v>
      </c>
      <c r="BD742" s="5">
        <v>25.309999999999945</v>
      </c>
      <c r="BE742" s="4">
        <v>1</v>
      </c>
      <c r="BJ742" s="5">
        <v>63.75</v>
      </c>
      <c r="BK742" s="5">
        <v>63.179999999999382</v>
      </c>
      <c r="BL742" s="5">
        <v>1.9399999999995998</v>
      </c>
      <c r="BM742" s="5">
        <v>3</v>
      </c>
      <c r="BR742">
        <v>-43</v>
      </c>
      <c r="BS742">
        <v>85</v>
      </c>
    </row>
    <row r="743" spans="1:71">
      <c r="A743" s="7">
        <v>37594</v>
      </c>
      <c r="B743" s="6">
        <v>3275.8</v>
      </c>
      <c r="C743" s="6">
        <v>3331.14</v>
      </c>
      <c r="D743" s="6">
        <v>3235.58</v>
      </c>
      <c r="E743" s="6">
        <v>3320.75</v>
      </c>
      <c r="F743" s="6">
        <v>3200.17</v>
      </c>
      <c r="G743" s="6">
        <v>3236.51</v>
      </c>
      <c r="H743" s="6">
        <v>3170.3</v>
      </c>
      <c r="I743" s="6">
        <v>3199.84</v>
      </c>
      <c r="J743" s="9">
        <f t="shared" si="1070"/>
        <v>95.559999999999945</v>
      </c>
      <c r="K743" s="9">
        <f t="shared" si="1097"/>
        <v>109.13249999999994</v>
      </c>
      <c r="L743" s="9">
        <f t="shared" si="1074"/>
        <v>66.210000000000036</v>
      </c>
      <c r="M743" s="9">
        <f t="shared" ref="M743" si="1140">AVERAGE(L732:L743)</f>
        <v>85.434166666666627</v>
      </c>
      <c r="N743" s="6" t="s">
        <v>36</v>
      </c>
      <c r="O743" s="9">
        <f t="shared" si="1076"/>
        <v>120.90999999999985</v>
      </c>
      <c r="P743" s="4">
        <f t="shared" si="1115"/>
        <v>1</v>
      </c>
      <c r="Q743" s="5">
        <f t="shared" si="1116"/>
        <v>127.23999999999978</v>
      </c>
      <c r="R743" s="5">
        <f t="shared" si="1117"/>
        <v>25.480000000000018</v>
      </c>
      <c r="S743" s="4">
        <f t="shared" si="1118"/>
        <v>1</v>
      </c>
      <c r="T743" s="4">
        <f t="shared" si="1119"/>
        <v>1</v>
      </c>
      <c r="U743" s="5">
        <f t="shared" si="1111"/>
        <v>57.003999999999905</v>
      </c>
      <c r="V743" s="5">
        <f t="shared" si="1112"/>
        <v>63.905999999999949</v>
      </c>
      <c r="X743" s="5">
        <f t="shared" si="1072"/>
        <v>44.949999999999818</v>
      </c>
      <c r="Y743" s="5">
        <f t="shared" si="1073"/>
        <v>-0.32999999999992724</v>
      </c>
      <c r="AA743" s="5">
        <f t="shared" si="1091"/>
        <v>0</v>
      </c>
      <c r="AB743" s="5">
        <f t="shared" si="1092"/>
        <v>0</v>
      </c>
      <c r="AC743" s="5">
        <f t="shared" si="1093"/>
        <v>0</v>
      </c>
      <c r="AF743" s="5">
        <f t="shared" si="1079"/>
        <v>55.339999999999691</v>
      </c>
      <c r="AG743" s="5">
        <f t="shared" si="1080"/>
        <v>50.650000000000091</v>
      </c>
      <c r="AH743" s="5">
        <f t="shared" si="1081"/>
        <v>40.220000000000255</v>
      </c>
      <c r="AI743" s="5">
        <f t="shared" si="1082"/>
        <v>44.909999999999854</v>
      </c>
      <c r="AJ743" s="5"/>
      <c r="AK743" s="5">
        <f t="shared" si="1083"/>
        <v>40.220000000000255</v>
      </c>
      <c r="AL743" s="5">
        <f t="shared" si="1103"/>
        <v>40.946999999999797</v>
      </c>
      <c r="AM743" s="5">
        <f t="shared" si="1084"/>
        <v>55.339999999999691</v>
      </c>
      <c r="AN743" s="5">
        <f t="shared" si="1099"/>
        <v>83.453999999999994</v>
      </c>
      <c r="AO743" s="5">
        <f t="shared" si="1100"/>
        <v>0</v>
      </c>
      <c r="AP743" s="5">
        <f t="shared" si="1113"/>
        <v>5</v>
      </c>
      <c r="AQ743" s="5">
        <f t="shared" si="1131"/>
        <v>4.5999999999999996</v>
      </c>
      <c r="AR743" s="5"/>
      <c r="AS743" s="5">
        <f t="shared" si="1077"/>
        <v>50.650000000000091</v>
      </c>
      <c r="AT743" s="5">
        <f t="shared" si="1099"/>
        <v>83.177999999999884</v>
      </c>
      <c r="AU743" s="5">
        <f t="shared" si="1085"/>
        <v>44.909999999999854</v>
      </c>
      <c r="AV743" s="5">
        <f t="shared" si="1088"/>
        <v>4.6899999999995998</v>
      </c>
      <c r="AW743" s="5">
        <f t="shared" si="1086"/>
        <v>4</v>
      </c>
      <c r="AX743" s="3">
        <v>1</v>
      </c>
      <c r="AZ743" s="4">
        <f t="shared" si="1121"/>
        <v>1</v>
      </c>
      <c r="BA743" s="5">
        <f t="shared" si="1127"/>
        <v>0</v>
      </c>
      <c r="BB743" s="4">
        <f t="shared" si="1122"/>
        <v>0.77895238095237962</v>
      </c>
      <c r="BD743" s="5">
        <v>25.409999999999854</v>
      </c>
      <c r="BE743" s="4">
        <v>1</v>
      </c>
      <c r="BJ743" s="5">
        <v>136.64000000000033</v>
      </c>
      <c r="BK743" s="5">
        <v>-6.9000000000005457</v>
      </c>
      <c r="BL743" s="5">
        <v>6.9000000000005457</v>
      </c>
      <c r="BM743" s="5">
        <v>3</v>
      </c>
      <c r="BR743">
        <v>-44</v>
      </c>
      <c r="BS743">
        <v>0</v>
      </c>
    </row>
    <row r="744" spans="1:71">
      <c r="A744" s="7">
        <v>37595</v>
      </c>
      <c r="B744" s="6">
        <v>3327.75</v>
      </c>
      <c r="C744" s="6">
        <v>3386.27</v>
      </c>
      <c r="D744" s="6">
        <v>3189.12</v>
      </c>
      <c r="E744" s="6">
        <v>3224.74</v>
      </c>
      <c r="F744" s="6">
        <v>3221.88</v>
      </c>
      <c r="G744" s="6">
        <v>3283.78</v>
      </c>
      <c r="H744" s="6">
        <v>3142.69</v>
      </c>
      <c r="I744" s="6">
        <v>3158.04</v>
      </c>
      <c r="J744" s="9">
        <f t="shared" si="1070"/>
        <v>197.15000000000009</v>
      </c>
      <c r="K744" s="9">
        <f t="shared" si="1097"/>
        <v>119.12833333333329</v>
      </c>
      <c r="L744" s="9">
        <f t="shared" si="1074"/>
        <v>141.09000000000015</v>
      </c>
      <c r="M744" s="9">
        <f t="shared" ref="M744" si="1141">AVERAGE(L733:L744)</f>
        <v>92.679166666666674</v>
      </c>
      <c r="N744" s="6" t="s">
        <v>37</v>
      </c>
      <c r="O744" s="9">
        <f t="shared" si="1076"/>
        <v>66.699999999999818</v>
      </c>
      <c r="P744" s="4">
        <f t="shared" si="1115"/>
        <v>0.57395473121659757</v>
      </c>
      <c r="Q744" s="5">
        <f t="shared" si="1116"/>
        <v>127.23999999999978</v>
      </c>
      <c r="R744" s="5">
        <f t="shared" si="1117"/>
        <v>25.480000000000018</v>
      </c>
      <c r="S744" s="4">
        <f t="shared" si="1118"/>
        <v>0.57395473121659757</v>
      </c>
      <c r="T744" s="4">
        <f t="shared" si="1119"/>
        <v>0.62476638748529034</v>
      </c>
      <c r="U744" s="5">
        <f t="shared" si="1111"/>
        <v>64.189999999999785</v>
      </c>
      <c r="V744" s="5">
        <f t="shared" si="1112"/>
        <v>2.5100000000000335</v>
      </c>
      <c r="X744" s="5">
        <f t="shared" si="1072"/>
        <v>-103.01000000000022</v>
      </c>
      <c r="Y744" s="5">
        <f t="shared" si="1073"/>
        <v>-63.840000000000146</v>
      </c>
      <c r="AA744" s="5">
        <f t="shared" si="1091"/>
        <v>0</v>
      </c>
      <c r="AB744" s="5">
        <f t="shared" si="1092"/>
        <v>1</v>
      </c>
      <c r="AC744" s="5">
        <f t="shared" si="1093"/>
        <v>1</v>
      </c>
      <c r="AF744" s="5">
        <f t="shared" si="1079"/>
        <v>58.519999999999982</v>
      </c>
      <c r="AG744" s="5">
        <f t="shared" si="1080"/>
        <v>65.519999999999982</v>
      </c>
      <c r="AH744" s="5">
        <f t="shared" si="1081"/>
        <v>138.63000000000011</v>
      </c>
      <c r="AI744" s="5">
        <f t="shared" si="1082"/>
        <v>131.63000000000011</v>
      </c>
      <c r="AJ744" s="5"/>
      <c r="AK744" s="5">
        <f t="shared" si="1083"/>
        <v>58.519999999999982</v>
      </c>
      <c r="AL744" s="5">
        <f t="shared" si="1103"/>
        <v>44.380999999999943</v>
      </c>
      <c r="AM744" s="5">
        <f t="shared" si="1084"/>
        <v>138.63000000000011</v>
      </c>
      <c r="AN744" s="5">
        <f t="shared" si="1099"/>
        <v>88.488000000000014</v>
      </c>
      <c r="AO744" s="5">
        <f t="shared" si="1100"/>
        <v>1</v>
      </c>
      <c r="AP744" s="5">
        <f t="shared" si="1113"/>
        <v>5</v>
      </c>
      <c r="AQ744" s="5">
        <f t="shared" si="1131"/>
        <v>4.7</v>
      </c>
      <c r="AR744" s="5"/>
      <c r="AS744" s="5">
        <f t="shared" si="1077"/>
        <v>131.63000000000011</v>
      </c>
      <c r="AT744" s="5">
        <f t="shared" si="1099"/>
        <v>87.156999999999883</v>
      </c>
      <c r="AU744" s="5">
        <f t="shared" si="1085"/>
        <v>65.519999999999982</v>
      </c>
      <c r="AV744" s="5">
        <f t="shared" si="1088"/>
        <v>-7</v>
      </c>
      <c r="AW744" s="5">
        <f t="shared" si="1086"/>
        <v>5</v>
      </c>
      <c r="AZ744" s="4">
        <f t="shared" si="1121"/>
        <v>0.62476638748529034</v>
      </c>
      <c r="BA744" s="5">
        <f t="shared" si="1127"/>
        <v>-54.210000000000036</v>
      </c>
      <c r="BB744" s="4">
        <f t="shared" si="1122"/>
        <v>1</v>
      </c>
      <c r="BD744" s="5">
        <v>25.609999999999673</v>
      </c>
      <c r="BE744" s="4">
        <v>1</v>
      </c>
      <c r="BJ744" s="5">
        <v>138.72000000000025</v>
      </c>
      <c r="BK744" s="5">
        <v>12.369999999999891</v>
      </c>
      <c r="BL744" s="5">
        <v>1.3400000000001455</v>
      </c>
      <c r="BM744" s="5">
        <v>3</v>
      </c>
      <c r="BR744">
        <v>-48</v>
      </c>
      <c r="BS744">
        <v>-56</v>
      </c>
    </row>
    <row r="745" spans="1:71">
      <c r="A745" s="7">
        <v>37596</v>
      </c>
      <c r="B745" s="6">
        <v>3221.68</v>
      </c>
      <c r="C745" s="6">
        <v>3245.76</v>
      </c>
      <c r="D745" s="6">
        <v>3108.76</v>
      </c>
      <c r="E745" s="6">
        <v>3207.53</v>
      </c>
      <c r="F745" s="6">
        <v>3178.1</v>
      </c>
      <c r="G745" s="6">
        <v>3202.09</v>
      </c>
      <c r="H745" s="6">
        <v>3096.98</v>
      </c>
      <c r="I745" s="6">
        <v>3185.77</v>
      </c>
      <c r="J745" s="9">
        <f t="shared" si="1070"/>
        <v>137</v>
      </c>
      <c r="K745" s="9">
        <f t="shared" si="1097"/>
        <v>121.56499999999994</v>
      </c>
      <c r="L745" s="9">
        <f t="shared" si="1074"/>
        <v>105.11000000000013</v>
      </c>
      <c r="M745" s="9">
        <f t="shared" ref="M745" si="1142">AVERAGE(L734:L745)</f>
        <v>94.372500000000016</v>
      </c>
      <c r="N745" s="6" t="s">
        <v>36</v>
      </c>
      <c r="O745" s="9">
        <f t="shared" si="1076"/>
        <v>21.760000000000218</v>
      </c>
      <c r="P745" s="4">
        <f t="shared" si="1115"/>
        <v>0</v>
      </c>
      <c r="Q745" s="5">
        <f t="shared" si="1116"/>
        <v>99.149999999999636</v>
      </c>
      <c r="R745" s="5">
        <f t="shared" si="1117"/>
        <v>46.547500000000127</v>
      </c>
      <c r="S745" s="4">
        <f t="shared" si="1118"/>
        <v>0.22076391071990092</v>
      </c>
      <c r="T745" s="4">
        <f t="shared" si="1119"/>
        <v>0.31369834567730481</v>
      </c>
      <c r="U745" s="5">
        <f t="shared" si="1111"/>
        <v>69.807999999999808</v>
      </c>
      <c r="V745" s="5">
        <f t="shared" si="1112"/>
        <v>-48.04799999999959</v>
      </c>
      <c r="X745" s="5">
        <f t="shared" si="1072"/>
        <v>-14.149999999999636</v>
      </c>
      <c r="Y745" s="5">
        <f t="shared" si="1073"/>
        <v>7.6700000000000728</v>
      </c>
      <c r="AA745" s="5">
        <f t="shared" si="1091"/>
        <v>0</v>
      </c>
      <c r="AB745" s="5">
        <f t="shared" si="1092"/>
        <v>0</v>
      </c>
      <c r="AC745" s="5">
        <f t="shared" si="1093"/>
        <v>0</v>
      </c>
      <c r="AF745" s="5">
        <f t="shared" si="1079"/>
        <v>24.080000000000382</v>
      </c>
      <c r="AG745" s="5">
        <f t="shared" si="1080"/>
        <v>21.020000000000437</v>
      </c>
      <c r="AH745" s="5">
        <f t="shared" si="1081"/>
        <v>112.91999999999962</v>
      </c>
      <c r="AI745" s="5">
        <f t="shared" si="1082"/>
        <v>115.97999999999956</v>
      </c>
      <c r="AJ745" s="5"/>
      <c r="AK745" s="5">
        <f t="shared" si="1083"/>
        <v>24.080000000000382</v>
      </c>
      <c r="AL745" s="5">
        <f t="shared" si="1103"/>
        <v>44.380999999999943</v>
      </c>
      <c r="AM745" s="5">
        <f t="shared" si="1084"/>
        <v>112.91999999999962</v>
      </c>
      <c r="AN745" s="5">
        <f t="shared" si="1099"/>
        <v>96.313999999999936</v>
      </c>
      <c r="AO745" s="5">
        <f t="shared" si="1100"/>
        <v>1</v>
      </c>
      <c r="AP745" s="5">
        <f t="shared" si="1113"/>
        <v>6</v>
      </c>
      <c r="AQ745" s="5">
        <f t="shared" si="1131"/>
        <v>4.9000000000000004</v>
      </c>
      <c r="AR745" s="5"/>
      <c r="AS745" s="5">
        <f t="shared" si="1077"/>
        <v>115.97999999999956</v>
      </c>
      <c r="AT745" s="5">
        <f t="shared" si="1099"/>
        <v>95.483999999999838</v>
      </c>
      <c r="AU745" s="5">
        <f t="shared" si="1085"/>
        <v>21.020000000000437</v>
      </c>
      <c r="AV745" s="5">
        <f t="shared" si="1088"/>
        <v>3.0599999999999454</v>
      </c>
      <c r="AW745" s="5">
        <f t="shared" si="1086"/>
        <v>6</v>
      </c>
      <c r="AZ745" s="4">
        <f t="shared" si="1121"/>
        <v>0.31369834567730481</v>
      </c>
      <c r="BA745" s="5">
        <f t="shared" si="1127"/>
        <v>0</v>
      </c>
      <c r="BB745" s="4">
        <f t="shared" si="1122"/>
        <v>0.62476638748529034</v>
      </c>
      <c r="BD745" s="5">
        <v>25.670000000000073</v>
      </c>
      <c r="BE745" s="4">
        <v>1</v>
      </c>
      <c r="BJ745" s="5">
        <v>137.69999999999982</v>
      </c>
      <c r="BK745" s="5">
        <v>-0.96000000000003638</v>
      </c>
      <c r="BL745" s="5">
        <v>2.1999999999998181</v>
      </c>
      <c r="BM745" s="5">
        <v>3</v>
      </c>
      <c r="BR745">
        <v>113</v>
      </c>
      <c r="BS745">
        <v>-57</v>
      </c>
    </row>
    <row r="746" spans="1:71">
      <c r="A746" s="7">
        <v>37599</v>
      </c>
      <c r="B746" s="6">
        <v>3206.36</v>
      </c>
      <c r="C746" s="6">
        <v>3223.42</v>
      </c>
      <c r="D746" s="6">
        <v>3065.57</v>
      </c>
      <c r="E746" s="6">
        <v>3065.57</v>
      </c>
      <c r="F746" s="6">
        <v>3234.06</v>
      </c>
      <c r="G746" s="6">
        <v>3234.06</v>
      </c>
      <c r="H746" s="6">
        <v>3108.6</v>
      </c>
      <c r="I746" s="6">
        <v>3115.63</v>
      </c>
      <c r="J746" s="9">
        <f t="shared" si="1070"/>
        <v>157.84999999999991</v>
      </c>
      <c r="K746" s="9">
        <f t="shared" si="1097"/>
        <v>127.06583333333326</v>
      </c>
      <c r="L746" s="9">
        <f t="shared" si="1074"/>
        <v>125.46000000000004</v>
      </c>
      <c r="M746" s="9">
        <f t="shared" ref="M746" si="1143">AVERAGE(L735:L746)</f>
        <v>93.385833333333338</v>
      </c>
      <c r="N746" s="6" t="s">
        <v>36</v>
      </c>
      <c r="O746" s="9">
        <f t="shared" si="1076"/>
        <v>-50.059999999999945</v>
      </c>
      <c r="P746" s="4">
        <f t="shared" si="1115"/>
        <v>0</v>
      </c>
      <c r="Q746" s="5">
        <f t="shared" si="1116"/>
        <v>170.9699999999998</v>
      </c>
      <c r="R746" s="5">
        <f t="shared" si="1117"/>
        <v>-7.3174999999999955</v>
      </c>
      <c r="S746" s="4">
        <f t="shared" si="1118"/>
        <v>0</v>
      </c>
      <c r="T746" s="4">
        <f t="shared" si="1119"/>
        <v>0</v>
      </c>
      <c r="U746" s="5">
        <f t="shared" si="1111"/>
        <v>43.507999999999903</v>
      </c>
      <c r="V746" s="5">
        <f t="shared" si="1112"/>
        <v>-93.567999999999842</v>
      </c>
      <c r="X746" s="5">
        <f t="shared" si="1072"/>
        <v>-140.78999999999996</v>
      </c>
      <c r="Y746" s="5">
        <f t="shared" si="1073"/>
        <v>-118.42999999999984</v>
      </c>
      <c r="AA746" s="5">
        <f t="shared" si="1091"/>
        <v>0</v>
      </c>
      <c r="AB746" s="5">
        <f t="shared" si="1092"/>
        <v>1</v>
      </c>
      <c r="AC746" s="5">
        <f t="shared" si="1093"/>
        <v>1</v>
      </c>
      <c r="AF746" s="5">
        <f t="shared" si="1079"/>
        <v>17.059999999999945</v>
      </c>
      <c r="AG746" s="5">
        <f t="shared" si="1080"/>
        <v>15.889999999999873</v>
      </c>
      <c r="AH746" s="5">
        <f t="shared" si="1081"/>
        <v>140.78999999999996</v>
      </c>
      <c r="AI746" s="5">
        <f t="shared" si="1082"/>
        <v>141.96000000000004</v>
      </c>
      <c r="AJ746" s="5"/>
      <c r="AK746" s="5">
        <f t="shared" si="1083"/>
        <v>17.059999999999945</v>
      </c>
      <c r="AL746" s="5">
        <f t="shared" si="1103"/>
        <v>42.517999999999795</v>
      </c>
      <c r="AM746" s="5">
        <f t="shared" si="1084"/>
        <v>140.78999999999996</v>
      </c>
      <c r="AN746" s="5">
        <f t="shared" si="1099"/>
        <v>105.97399999999993</v>
      </c>
      <c r="AO746" s="5">
        <f t="shared" si="1100"/>
        <v>1</v>
      </c>
      <c r="AP746" s="5">
        <f t="shared" si="1113"/>
        <v>7</v>
      </c>
      <c r="AQ746" s="5">
        <f t="shared" si="1131"/>
        <v>5.2</v>
      </c>
      <c r="AR746" s="5"/>
      <c r="AS746" s="5">
        <f t="shared" si="1077"/>
        <v>141.96000000000004</v>
      </c>
      <c r="AT746" s="5">
        <f t="shared" si="1099"/>
        <v>105.20899999999983</v>
      </c>
      <c r="AU746" s="5">
        <f t="shared" si="1085"/>
        <v>15.889999999999873</v>
      </c>
      <c r="AV746" s="5">
        <f t="shared" si="1088"/>
        <v>1.1700000000000728</v>
      </c>
      <c r="AW746" s="5">
        <f t="shared" si="1086"/>
        <v>2</v>
      </c>
      <c r="AZ746" s="4">
        <f t="shared" si="1121"/>
        <v>0</v>
      </c>
      <c r="BA746" s="5">
        <f t="shared" si="1127"/>
        <v>0</v>
      </c>
      <c r="BB746" s="4">
        <f t="shared" si="1122"/>
        <v>0.31369834567730481</v>
      </c>
      <c r="BD746" s="5">
        <v>25.690000000000509</v>
      </c>
      <c r="BE746" s="4">
        <v>1</v>
      </c>
      <c r="BJ746" s="5">
        <v>150.46000000000004</v>
      </c>
      <c r="BK746" s="5">
        <v>-3.8299999999999272</v>
      </c>
      <c r="BL746" s="5">
        <v>3.8299999999999272</v>
      </c>
      <c r="BM746" s="5">
        <v>3</v>
      </c>
      <c r="BR746">
        <v>141</v>
      </c>
      <c r="BS746">
        <v>-56</v>
      </c>
    </row>
    <row r="747" spans="1:71">
      <c r="A747" s="7">
        <v>37600</v>
      </c>
      <c r="B747" s="6">
        <v>3062.87</v>
      </c>
      <c r="C747" s="6">
        <v>3173.96</v>
      </c>
      <c r="D747" s="6">
        <v>3062.87</v>
      </c>
      <c r="E747" s="6">
        <v>3167.99</v>
      </c>
      <c r="F747" s="6">
        <v>3096.9</v>
      </c>
      <c r="G747" s="6">
        <v>3147.84</v>
      </c>
      <c r="H747" s="6">
        <v>3087.01</v>
      </c>
      <c r="I747" s="6">
        <v>3142.75</v>
      </c>
      <c r="J747" s="9">
        <f t="shared" si="1070"/>
        <v>111.09000000000015</v>
      </c>
      <c r="K747" s="9">
        <f t="shared" si="1097"/>
        <v>131.37833333333325</v>
      </c>
      <c r="L747" s="9">
        <f t="shared" si="1074"/>
        <v>60.829999999999927</v>
      </c>
      <c r="M747" s="9">
        <f t="shared" ref="M747" si="1144">AVERAGE(L736:L747)</f>
        <v>94.339999999999989</v>
      </c>
      <c r="N747" s="6" t="s">
        <v>36</v>
      </c>
      <c r="O747" s="9">
        <f t="shared" si="1076"/>
        <v>25.239999999999782</v>
      </c>
      <c r="P747" s="4">
        <f t="shared" si="1115"/>
        <v>0.44042814528864604</v>
      </c>
      <c r="Q747" s="5">
        <f t="shared" si="1116"/>
        <v>170.9699999999998</v>
      </c>
      <c r="R747" s="5">
        <f t="shared" si="1117"/>
        <v>-7.3174999999999955</v>
      </c>
      <c r="S747" s="4">
        <f t="shared" si="1118"/>
        <v>0.44042814528864604</v>
      </c>
      <c r="T747" s="4">
        <f t="shared" si="1119"/>
        <v>0.44042814528864604</v>
      </c>
      <c r="U747" s="5">
        <f t="shared" si="1111"/>
        <v>36.909999999999947</v>
      </c>
      <c r="V747" s="5">
        <f t="shared" si="1112"/>
        <v>-11.670000000000165</v>
      </c>
      <c r="X747" s="5">
        <f t="shared" si="1072"/>
        <v>105.11999999999989</v>
      </c>
      <c r="Y747" s="5">
        <f t="shared" si="1073"/>
        <v>45.849999999999909</v>
      </c>
      <c r="AA747" s="5">
        <f t="shared" si="1091"/>
        <v>1</v>
      </c>
      <c r="AB747" s="5">
        <f t="shared" si="1092"/>
        <v>0</v>
      </c>
      <c r="AC747" s="5">
        <f t="shared" si="1093"/>
        <v>1</v>
      </c>
      <c r="AF747" s="5">
        <f t="shared" si="1079"/>
        <v>111.09000000000015</v>
      </c>
      <c r="AG747" s="5">
        <f t="shared" si="1080"/>
        <v>108.38999999999987</v>
      </c>
      <c r="AH747" s="5">
        <f t="shared" si="1081"/>
        <v>0</v>
      </c>
      <c r="AI747" s="5">
        <f t="shared" si="1082"/>
        <v>2.7000000000002728</v>
      </c>
      <c r="AJ747" s="5"/>
      <c r="AK747" s="5">
        <f t="shared" si="1083"/>
        <v>0</v>
      </c>
      <c r="AL747" s="5">
        <f t="shared" si="1103"/>
        <v>42.517999999999795</v>
      </c>
      <c r="AM747" s="5">
        <f t="shared" si="1084"/>
        <v>111.09000000000015</v>
      </c>
      <c r="AN747" s="5">
        <f t="shared" si="1099"/>
        <v>105.45199999999996</v>
      </c>
      <c r="AO747" s="5">
        <f t="shared" si="1100"/>
        <v>1</v>
      </c>
      <c r="AP747" s="5">
        <f t="shared" si="1113"/>
        <v>7</v>
      </c>
      <c r="AQ747" s="5">
        <f t="shared" si="1131"/>
        <v>5.4</v>
      </c>
      <c r="AR747" s="5"/>
      <c r="AS747" s="5">
        <f t="shared" si="1077"/>
        <v>108.38999999999987</v>
      </c>
      <c r="AT747" s="5">
        <f t="shared" si="1099"/>
        <v>104.45399999999987</v>
      </c>
      <c r="AU747" s="5">
        <f t="shared" si="1085"/>
        <v>2.7000000000002728</v>
      </c>
      <c r="AV747" s="5">
        <f t="shared" si="1088"/>
        <v>2.7000000000002728</v>
      </c>
      <c r="AW747" s="5">
        <f t="shared" si="1086"/>
        <v>3</v>
      </c>
      <c r="AZ747" s="4">
        <f t="shared" si="1121"/>
        <v>0.44042814528864604</v>
      </c>
      <c r="BA747" s="5">
        <f t="shared" si="1127"/>
        <v>0</v>
      </c>
      <c r="BB747" s="4">
        <f t="shared" si="1122"/>
        <v>0</v>
      </c>
      <c r="BD747" s="5">
        <v>26.009999999999764</v>
      </c>
      <c r="BE747" s="4">
        <v>1</v>
      </c>
      <c r="BJ747" s="5">
        <v>117.88999999999942</v>
      </c>
      <c r="BK747" s="5">
        <v>92.220000000000255</v>
      </c>
      <c r="BL747" s="5">
        <v>0.96000000000003638</v>
      </c>
      <c r="BM747" s="5">
        <v>3</v>
      </c>
      <c r="BR747">
        <v>-53</v>
      </c>
      <c r="BS747">
        <v>46</v>
      </c>
    </row>
    <row r="748" spans="1:71">
      <c r="A748" s="7">
        <v>37601</v>
      </c>
      <c r="B748" s="6">
        <v>3166.46</v>
      </c>
      <c r="C748" s="6">
        <v>3212.62</v>
      </c>
      <c r="D748" s="6">
        <v>3134.37</v>
      </c>
      <c r="E748" s="6">
        <v>3196.05</v>
      </c>
      <c r="F748" s="6">
        <v>3169.2</v>
      </c>
      <c r="G748" s="6">
        <v>3204.14</v>
      </c>
      <c r="H748" s="6">
        <v>3148.64</v>
      </c>
      <c r="I748" s="6">
        <v>3190.09</v>
      </c>
      <c r="J748" s="9">
        <f t="shared" si="1070"/>
        <v>78.25</v>
      </c>
      <c r="K748" s="9">
        <f t="shared" si="1097"/>
        <v>130.64916666666659</v>
      </c>
      <c r="L748" s="9">
        <f t="shared" si="1074"/>
        <v>61.389999999999873</v>
      </c>
      <c r="M748" s="9">
        <f t="shared" ref="M748" si="1145">AVERAGE(L737:L748)</f>
        <v>93.506666666666618</v>
      </c>
      <c r="N748" s="6" t="s">
        <v>37</v>
      </c>
      <c r="O748" s="9">
        <f t="shared" si="1076"/>
        <v>5.9600000000000364</v>
      </c>
      <c r="P748" s="4">
        <f t="shared" si="1115"/>
        <v>0.4797875984926353</v>
      </c>
      <c r="Q748" s="5">
        <f t="shared" si="1116"/>
        <v>116.75999999999976</v>
      </c>
      <c r="R748" s="5">
        <f t="shared" si="1117"/>
        <v>-20.870000000000005</v>
      </c>
      <c r="S748" s="4">
        <f t="shared" si="1118"/>
        <v>0.32765982336082383</v>
      </c>
      <c r="T748" s="4">
        <f t="shared" si="1119"/>
        <v>0.32765982336082383</v>
      </c>
      <c r="U748" s="5">
        <f t="shared" si="1111"/>
        <v>13.919999999999982</v>
      </c>
      <c r="V748" s="5">
        <f t="shared" si="1112"/>
        <v>-7.9599999999999458</v>
      </c>
      <c r="X748" s="5">
        <f t="shared" si="1072"/>
        <v>29.590000000000146</v>
      </c>
      <c r="Y748" s="5">
        <f t="shared" si="1073"/>
        <v>20.890000000000327</v>
      </c>
      <c r="AA748" s="5">
        <f t="shared" si="1091"/>
        <v>1</v>
      </c>
      <c r="AB748" s="5">
        <f t="shared" si="1092"/>
        <v>0</v>
      </c>
      <c r="AC748" s="5">
        <f t="shared" si="1093"/>
        <v>1</v>
      </c>
      <c r="AF748" s="5">
        <f t="shared" si="1079"/>
        <v>46.159999999999854</v>
      </c>
      <c r="AG748" s="5">
        <f t="shared" si="1080"/>
        <v>44.630000000000109</v>
      </c>
      <c r="AH748" s="5">
        <f t="shared" si="1081"/>
        <v>32.090000000000146</v>
      </c>
      <c r="AI748" s="5">
        <f t="shared" si="1082"/>
        <v>33.619999999999891</v>
      </c>
      <c r="AJ748" s="5"/>
      <c r="AK748" s="5">
        <f t="shared" si="1083"/>
        <v>32.090000000000146</v>
      </c>
      <c r="AL748" s="5">
        <f t="shared" si="1103"/>
        <v>42.517999999999795</v>
      </c>
      <c r="AM748" s="5">
        <f t="shared" si="1084"/>
        <v>46.159999999999854</v>
      </c>
      <c r="AN748" s="5">
        <f t="shared" si="1099"/>
        <v>93.900999999999925</v>
      </c>
      <c r="AO748" s="5">
        <f t="shared" si="1100"/>
        <v>0</v>
      </c>
      <c r="AP748" s="5">
        <f t="shared" si="1113"/>
        <v>6</v>
      </c>
      <c r="AQ748" s="5">
        <f t="shared" si="1131"/>
        <v>5.5</v>
      </c>
      <c r="AR748" s="5"/>
      <c r="AS748" s="5">
        <f t="shared" si="1077"/>
        <v>44.630000000000109</v>
      </c>
      <c r="AT748" s="5">
        <f t="shared" si="1099"/>
        <v>93.465999999999894</v>
      </c>
      <c r="AU748" s="5">
        <f t="shared" si="1085"/>
        <v>33.619999999999891</v>
      </c>
      <c r="AV748" s="5">
        <f t="shared" si="1088"/>
        <v>1.5299999999997453</v>
      </c>
      <c r="AW748" s="5">
        <f t="shared" si="1086"/>
        <v>4</v>
      </c>
      <c r="AZ748" s="4">
        <f t="shared" si="1121"/>
        <v>0.32765982336082383</v>
      </c>
      <c r="BA748" s="5">
        <f t="shared" si="1127"/>
        <v>0</v>
      </c>
      <c r="BB748" s="4">
        <f t="shared" si="1122"/>
        <v>0.44042814528864604</v>
      </c>
      <c r="BD748" s="5">
        <v>26.289999999999964</v>
      </c>
      <c r="BE748" s="4">
        <v>1</v>
      </c>
      <c r="BJ748" s="5">
        <v>159.11000000000058</v>
      </c>
      <c r="BK748" s="5">
        <v>61.569999999999709</v>
      </c>
      <c r="BL748" s="5">
        <v>6.1999999999998181</v>
      </c>
      <c r="BM748" s="5">
        <v>3</v>
      </c>
      <c r="BR748">
        <v>30</v>
      </c>
      <c r="BS748">
        <v>-21</v>
      </c>
    </row>
    <row r="749" spans="1:71">
      <c r="A749" s="7">
        <v>37602</v>
      </c>
      <c r="B749" s="6">
        <v>3193.59</v>
      </c>
      <c r="C749" s="6">
        <v>3208.59</v>
      </c>
      <c r="D749" s="6">
        <v>3098.26</v>
      </c>
      <c r="E749" s="6">
        <v>3111.88</v>
      </c>
      <c r="F749" s="6">
        <v>3184.87</v>
      </c>
      <c r="G749" s="6">
        <v>3200.3</v>
      </c>
      <c r="H749" s="6">
        <v>3121.28</v>
      </c>
      <c r="I749" s="6">
        <v>3137.43</v>
      </c>
      <c r="J749" s="9">
        <f t="shared" si="1070"/>
        <v>110.32999999999993</v>
      </c>
      <c r="K749" s="9">
        <f t="shared" si="1097"/>
        <v>127.32416666666659</v>
      </c>
      <c r="L749" s="9">
        <f t="shared" si="1074"/>
        <v>79.019999999999982</v>
      </c>
      <c r="M749" s="9">
        <f t="shared" ref="M749" si="1146">AVERAGE(L738:L749)</f>
        <v>91.127499999999984</v>
      </c>
      <c r="N749" s="6" t="s">
        <v>36</v>
      </c>
      <c r="O749" s="9">
        <f t="shared" si="1076"/>
        <v>-25.549999999999727</v>
      </c>
      <c r="P749" s="4">
        <f t="shared" si="1115"/>
        <v>0.32549800796813155</v>
      </c>
      <c r="Q749" s="5">
        <f t="shared" si="1116"/>
        <v>75.299999999999727</v>
      </c>
      <c r="R749" s="5">
        <f t="shared" si="1117"/>
        <v>-31.235000000000014</v>
      </c>
      <c r="S749" s="4">
        <f t="shared" si="1118"/>
        <v>0.14335848394455311</v>
      </c>
      <c r="T749" s="4">
        <f t="shared" si="1119"/>
        <v>0.14335848394455311</v>
      </c>
      <c r="U749" s="5">
        <f t="shared" si="1111"/>
        <v>-4.5299999999999274</v>
      </c>
      <c r="V749" s="5">
        <f t="shared" si="1112"/>
        <v>-21.019999999999801</v>
      </c>
      <c r="X749" s="5">
        <f t="shared" si="1072"/>
        <v>-81.710000000000036</v>
      </c>
      <c r="Y749" s="5">
        <f t="shared" si="1073"/>
        <v>-47.440000000000055</v>
      </c>
      <c r="AA749" s="5">
        <f t="shared" si="1091"/>
        <v>0</v>
      </c>
      <c r="AB749" s="5">
        <f t="shared" si="1092"/>
        <v>1</v>
      </c>
      <c r="AC749" s="5">
        <f t="shared" si="1093"/>
        <v>1</v>
      </c>
      <c r="AF749" s="5">
        <f t="shared" si="1079"/>
        <v>15</v>
      </c>
      <c r="AG749" s="5">
        <f t="shared" si="1080"/>
        <v>12.539999999999964</v>
      </c>
      <c r="AH749" s="5">
        <f t="shared" si="1081"/>
        <v>95.329999999999927</v>
      </c>
      <c r="AI749" s="5">
        <f t="shared" si="1082"/>
        <v>97.789999999999964</v>
      </c>
      <c r="AJ749" s="5"/>
      <c r="AK749" s="5">
        <f t="shared" si="1083"/>
        <v>15</v>
      </c>
      <c r="AL749" s="5">
        <f t="shared" si="1103"/>
        <v>42.517999999999795</v>
      </c>
      <c r="AM749" s="5">
        <f t="shared" si="1084"/>
        <v>95.329999999999927</v>
      </c>
      <c r="AN749" s="5">
        <f t="shared" si="1099"/>
        <v>99.719999999999942</v>
      </c>
      <c r="AO749" s="5">
        <f t="shared" si="1100"/>
        <v>0</v>
      </c>
      <c r="AP749" s="5">
        <f t="shared" si="1113"/>
        <v>6</v>
      </c>
      <c r="AQ749" s="5">
        <f t="shared" si="1131"/>
        <v>5.7</v>
      </c>
      <c r="AR749" s="5"/>
      <c r="AS749" s="5">
        <f t="shared" si="1077"/>
        <v>97.789999999999964</v>
      </c>
      <c r="AT749" s="5">
        <f t="shared" si="1099"/>
        <v>99.174999999999912</v>
      </c>
      <c r="AU749" s="5">
        <f t="shared" si="1085"/>
        <v>12.539999999999964</v>
      </c>
      <c r="AV749" s="5">
        <f t="shared" si="1088"/>
        <v>2.4600000000000364</v>
      </c>
      <c r="AW749" s="5">
        <f t="shared" si="1086"/>
        <v>5</v>
      </c>
      <c r="AZ749" s="4">
        <f t="shared" si="1121"/>
        <v>0.14335848394455311</v>
      </c>
      <c r="BA749" s="5">
        <f t="shared" si="1127"/>
        <v>0</v>
      </c>
      <c r="BB749" s="4">
        <f t="shared" si="1122"/>
        <v>0.32765982336082383</v>
      </c>
      <c r="BD749" s="5">
        <v>26.450000000000728</v>
      </c>
      <c r="BE749" s="4">
        <v>1</v>
      </c>
      <c r="BJ749" s="5">
        <v>146.98999999999978</v>
      </c>
      <c r="BK749" s="5">
        <v>8.9800000000004729</v>
      </c>
      <c r="BL749" s="5">
        <v>7.1500000000005457</v>
      </c>
      <c r="BM749" s="5">
        <v>3</v>
      </c>
      <c r="BR749">
        <v>95</v>
      </c>
      <c r="BS749">
        <v>-55</v>
      </c>
    </row>
    <row r="750" spans="1:71">
      <c r="A750" s="7">
        <v>37603</v>
      </c>
      <c r="B750" s="6">
        <v>3110.79</v>
      </c>
      <c r="C750" s="6">
        <v>3122.53</v>
      </c>
      <c r="D750" s="6">
        <v>3034.12</v>
      </c>
      <c r="E750" s="6">
        <v>3077.06</v>
      </c>
      <c r="F750" s="6">
        <v>3134.4</v>
      </c>
      <c r="G750" s="6">
        <v>3134.49</v>
      </c>
      <c r="H750" s="6">
        <v>3054.12</v>
      </c>
      <c r="I750" s="6">
        <v>3076.85</v>
      </c>
      <c r="J750" s="9">
        <f t="shared" si="1070"/>
        <v>88.410000000000309</v>
      </c>
      <c r="K750" s="9">
        <f t="shared" si="1097"/>
        <v>118.25833333333328</v>
      </c>
      <c r="L750" s="9">
        <f t="shared" si="1074"/>
        <v>83.309999999999945</v>
      </c>
      <c r="M750" s="9">
        <f t="shared" ref="M750" si="1147">AVERAGE(L739:L750)</f>
        <v>86.275833333333324</v>
      </c>
      <c r="N750" s="6" t="s">
        <v>36</v>
      </c>
      <c r="O750" s="9">
        <f t="shared" si="1076"/>
        <v>0.21000000000003638</v>
      </c>
      <c r="P750" s="4">
        <f t="shared" si="1115"/>
        <v>0.66759628154050688</v>
      </c>
      <c r="Q750" s="5">
        <f t="shared" si="1116"/>
        <v>75.299999999999727</v>
      </c>
      <c r="R750" s="5">
        <f t="shared" si="1117"/>
        <v>-31.235000000000014</v>
      </c>
      <c r="S750" s="4">
        <f t="shared" si="1118"/>
        <v>0.43054128126070645</v>
      </c>
      <c r="T750" s="4">
        <f t="shared" si="1119"/>
        <v>0.2940281920804822</v>
      </c>
      <c r="U750" s="5">
        <f t="shared" si="1111"/>
        <v>-8.8399999999999643</v>
      </c>
      <c r="V750" s="5">
        <f t="shared" si="1112"/>
        <v>9.0500000000000007</v>
      </c>
      <c r="X750" s="5">
        <f t="shared" si="1072"/>
        <v>-33.730000000000018</v>
      </c>
      <c r="Y750" s="5">
        <f t="shared" si="1073"/>
        <v>-57.550000000000182</v>
      </c>
      <c r="AA750" s="5">
        <f t="shared" si="1091"/>
        <v>0</v>
      </c>
      <c r="AB750" s="5">
        <f t="shared" si="1092"/>
        <v>1</v>
      </c>
      <c r="AC750" s="5">
        <f t="shared" si="1093"/>
        <v>1</v>
      </c>
      <c r="AF750" s="5">
        <f t="shared" si="1079"/>
        <v>11.740000000000236</v>
      </c>
      <c r="AG750" s="5">
        <f t="shared" si="1080"/>
        <v>10.650000000000091</v>
      </c>
      <c r="AH750" s="5">
        <f t="shared" si="1081"/>
        <v>76.670000000000073</v>
      </c>
      <c r="AI750" s="5">
        <f t="shared" si="1082"/>
        <v>77.760000000000218</v>
      </c>
      <c r="AJ750" s="5"/>
      <c r="AK750" s="5">
        <f t="shared" si="1083"/>
        <v>11.740000000000236</v>
      </c>
      <c r="AL750" s="5">
        <f t="shared" si="1103"/>
        <v>42.050000000000225</v>
      </c>
      <c r="AM750" s="5">
        <f t="shared" si="1084"/>
        <v>76.670000000000073</v>
      </c>
      <c r="AN750" s="5">
        <f t="shared" si="1099"/>
        <v>103.15299999999993</v>
      </c>
      <c r="AO750" s="5">
        <f t="shared" si="1100"/>
        <v>0</v>
      </c>
      <c r="AP750" s="5">
        <f t="shared" si="1113"/>
        <v>6</v>
      </c>
      <c r="AQ750" s="5">
        <f t="shared" si="1131"/>
        <v>5.9</v>
      </c>
      <c r="AR750" s="5"/>
      <c r="AS750" s="5">
        <f t="shared" si="1077"/>
        <v>77.760000000000218</v>
      </c>
      <c r="AT750" s="5">
        <f t="shared" si="1099"/>
        <v>102.68699999999994</v>
      </c>
      <c r="AU750" s="5">
        <f t="shared" si="1085"/>
        <v>10.650000000000091</v>
      </c>
      <c r="AV750" s="5">
        <f t="shared" si="1088"/>
        <v>1.0900000000001455</v>
      </c>
      <c r="AW750" s="5">
        <f t="shared" si="1086"/>
        <v>6</v>
      </c>
      <c r="AZ750" s="4">
        <f t="shared" si="1121"/>
        <v>0.2940281920804822</v>
      </c>
      <c r="BA750" s="5">
        <f t="shared" si="1127"/>
        <v>0</v>
      </c>
      <c r="BB750" s="4">
        <f t="shared" si="1122"/>
        <v>0.14335848394455311</v>
      </c>
      <c r="BD750" s="5">
        <v>26.480000000000928</v>
      </c>
      <c r="BE750" s="4">
        <v>1</v>
      </c>
      <c r="BJ750" s="5">
        <v>182.90999999999985</v>
      </c>
      <c r="BK750" s="5">
        <v>-0.14000000000032742</v>
      </c>
      <c r="BL750" s="5">
        <v>0.1999999999998181</v>
      </c>
      <c r="BM750" s="5">
        <v>3</v>
      </c>
      <c r="BR750">
        <v>77</v>
      </c>
      <c r="BS750">
        <v>-52</v>
      </c>
    </row>
    <row r="751" spans="1:71">
      <c r="A751" s="7">
        <v>37606</v>
      </c>
      <c r="B751" s="6">
        <v>3074.51</v>
      </c>
      <c r="C751" s="6">
        <v>3205.29</v>
      </c>
      <c r="D751" s="6">
        <v>3029.74</v>
      </c>
      <c r="E751" s="6">
        <v>3205.29</v>
      </c>
      <c r="F751" s="6">
        <v>3071.13</v>
      </c>
      <c r="G751" s="6">
        <v>3181.17</v>
      </c>
      <c r="H751" s="6">
        <v>3064.6</v>
      </c>
      <c r="I751" s="6">
        <v>3173.85</v>
      </c>
      <c r="J751" s="9">
        <f t="shared" si="1070"/>
        <v>175.55000000000018</v>
      </c>
      <c r="K751" s="9">
        <f t="shared" si="1097"/>
        <v>126.925</v>
      </c>
      <c r="L751" s="9">
        <f t="shared" si="1074"/>
        <v>116.57000000000016</v>
      </c>
      <c r="M751" s="9">
        <f t="shared" ref="M751" si="1148">AVERAGE(L740:L751)</f>
        <v>91.474166666666676</v>
      </c>
      <c r="N751" s="6" t="s">
        <v>37</v>
      </c>
      <c r="O751" s="9">
        <f t="shared" si="1076"/>
        <v>31.440000000000055</v>
      </c>
      <c r="P751" s="4">
        <f t="shared" si="1115"/>
        <v>1</v>
      </c>
      <c r="Q751" s="5">
        <f t="shared" si="1116"/>
        <v>56.989999999999782</v>
      </c>
      <c r="R751" s="5">
        <f t="shared" si="1117"/>
        <v>-11.302499999999782</v>
      </c>
      <c r="S751" s="4">
        <f t="shared" si="1118"/>
        <v>1</v>
      </c>
      <c r="T751" s="4">
        <f t="shared" si="1119"/>
        <v>0.47669181727788557</v>
      </c>
      <c r="U751" s="5">
        <f t="shared" si="1111"/>
        <v>7.4600000000000364</v>
      </c>
      <c r="V751" s="5">
        <f t="shared" si="1112"/>
        <v>23.980000000000018</v>
      </c>
      <c r="X751" s="5">
        <f t="shared" si="1072"/>
        <v>130.77999999999975</v>
      </c>
      <c r="Y751" s="5">
        <f t="shared" si="1073"/>
        <v>102.7199999999998</v>
      </c>
      <c r="AA751" s="5">
        <f t="shared" si="1091"/>
        <v>1</v>
      </c>
      <c r="AB751" s="5">
        <f t="shared" si="1092"/>
        <v>0</v>
      </c>
      <c r="AC751" s="5">
        <f t="shared" si="1093"/>
        <v>1</v>
      </c>
      <c r="AF751" s="5">
        <f t="shared" si="1079"/>
        <v>130.77999999999975</v>
      </c>
      <c r="AG751" s="5">
        <f t="shared" si="1080"/>
        <v>128.23000000000002</v>
      </c>
      <c r="AH751" s="5">
        <f t="shared" si="1081"/>
        <v>44.770000000000437</v>
      </c>
      <c r="AI751" s="5">
        <f t="shared" si="1082"/>
        <v>47.320000000000164</v>
      </c>
      <c r="AJ751" s="5"/>
      <c r="AK751" s="5">
        <f t="shared" si="1083"/>
        <v>44.770000000000437</v>
      </c>
      <c r="AL751" s="5">
        <f t="shared" si="1103"/>
        <v>46.145000000000387</v>
      </c>
      <c r="AM751" s="5">
        <f t="shared" si="1084"/>
        <v>130.77999999999975</v>
      </c>
      <c r="AN751" s="5">
        <f t="shared" si="1099"/>
        <v>101.82099999999991</v>
      </c>
      <c r="AO751" s="5">
        <f t="shared" si="1100"/>
        <v>1</v>
      </c>
      <c r="AP751" s="5">
        <f t="shared" si="1113"/>
        <v>6</v>
      </c>
      <c r="AQ751" s="5">
        <f t="shared" si="1131"/>
        <v>6</v>
      </c>
      <c r="AR751" s="5"/>
      <c r="AS751" s="5">
        <f t="shared" si="1077"/>
        <v>128.23000000000002</v>
      </c>
      <c r="AT751" s="5">
        <f t="shared" si="1099"/>
        <v>99.858999999999966</v>
      </c>
      <c r="AU751" s="5">
        <f t="shared" si="1085"/>
        <v>47.320000000000164</v>
      </c>
      <c r="AV751" s="5">
        <f t="shared" si="1088"/>
        <v>2.5499999999997272</v>
      </c>
      <c r="AW751" s="5">
        <f t="shared" si="1086"/>
        <v>2</v>
      </c>
      <c r="AZ751" s="4">
        <f t="shared" si="1121"/>
        <v>0.47669181727788557</v>
      </c>
      <c r="BA751" s="5">
        <f t="shared" si="1127"/>
        <v>0</v>
      </c>
      <c r="BB751" s="4">
        <f t="shared" si="1122"/>
        <v>0.2940281920804822</v>
      </c>
      <c r="BD751" s="5">
        <v>26.600000000000364</v>
      </c>
      <c r="BE751" s="4">
        <v>1</v>
      </c>
      <c r="BJ751" s="5">
        <v>203.32999999999993</v>
      </c>
      <c r="BK751" s="5">
        <v>-8.430000000000291</v>
      </c>
      <c r="BL751" s="5">
        <v>8.430000000000291</v>
      </c>
      <c r="BM751" s="5">
        <v>3</v>
      </c>
      <c r="BR751">
        <v>131</v>
      </c>
      <c r="BS751">
        <v>-55</v>
      </c>
    </row>
    <row r="752" spans="1:71">
      <c r="A752" s="7">
        <v>37607</v>
      </c>
      <c r="B752" s="6">
        <v>3209.65</v>
      </c>
      <c r="C752" s="6">
        <v>3222.4</v>
      </c>
      <c r="D752" s="6">
        <v>3136.09</v>
      </c>
      <c r="E752" s="6">
        <v>3139.97</v>
      </c>
      <c r="F752" s="6">
        <v>3200.92</v>
      </c>
      <c r="G752" s="6">
        <v>3202.81</v>
      </c>
      <c r="H752" s="6">
        <v>3126.41</v>
      </c>
      <c r="I752" s="6">
        <v>3138.61</v>
      </c>
      <c r="J752" s="9">
        <f t="shared" si="1070"/>
        <v>86.309999999999945</v>
      </c>
      <c r="K752" s="9">
        <f t="shared" si="1097"/>
        <v>127.19416666666666</v>
      </c>
      <c r="L752" s="9">
        <f t="shared" si="1074"/>
        <v>76.400000000000091</v>
      </c>
      <c r="M752" s="9">
        <f t="shared" ref="M752" si="1149">AVERAGE(L741:L752)</f>
        <v>93.050000000000026</v>
      </c>
      <c r="N752" s="6" t="s">
        <v>37</v>
      </c>
      <c r="O752" s="9">
        <f t="shared" si="1076"/>
        <v>1.3599999999996726</v>
      </c>
      <c r="P752" s="4">
        <f t="shared" si="1115"/>
        <v>0.47218810317598708</v>
      </c>
      <c r="Q752" s="5">
        <f t="shared" si="1116"/>
        <v>56.989999999999782</v>
      </c>
      <c r="R752" s="5">
        <f t="shared" si="1117"/>
        <v>-11.302499999999782</v>
      </c>
      <c r="S752" s="4">
        <f t="shared" si="1118"/>
        <v>0.63092024539876834</v>
      </c>
      <c r="T752" s="4">
        <f t="shared" si="1119"/>
        <v>0.4403905447070891</v>
      </c>
      <c r="U752" s="5">
        <f t="shared" si="1111"/>
        <v>2.6840000000000144</v>
      </c>
      <c r="V752" s="5">
        <f t="shared" si="1112"/>
        <v>-1.3240000000003418</v>
      </c>
      <c r="X752" s="5">
        <f t="shared" si="1072"/>
        <v>-69.680000000000291</v>
      </c>
      <c r="Y752" s="5">
        <f t="shared" si="1073"/>
        <v>-62.309999999999945</v>
      </c>
      <c r="AA752" s="5">
        <f t="shared" si="1091"/>
        <v>0</v>
      </c>
      <c r="AB752" s="5">
        <f t="shared" si="1092"/>
        <v>1</v>
      </c>
      <c r="AC752" s="5">
        <f t="shared" si="1093"/>
        <v>1</v>
      </c>
      <c r="AF752" s="5">
        <f t="shared" si="1079"/>
        <v>12.75</v>
      </c>
      <c r="AG752" s="5">
        <f t="shared" si="1080"/>
        <v>17.110000000000127</v>
      </c>
      <c r="AH752" s="5">
        <f t="shared" si="1081"/>
        <v>73.559999999999945</v>
      </c>
      <c r="AI752" s="5">
        <f t="shared" si="1082"/>
        <v>69.199999999999818</v>
      </c>
      <c r="AJ752" s="5"/>
      <c r="AK752" s="5">
        <f t="shared" si="1083"/>
        <v>12.75</v>
      </c>
      <c r="AL752" s="5">
        <f t="shared" si="1103"/>
        <v>46.145000000000387</v>
      </c>
      <c r="AM752" s="5">
        <f t="shared" si="1084"/>
        <v>73.559999999999945</v>
      </c>
      <c r="AN752" s="5">
        <f t="shared" si="1099"/>
        <v>98.12699999999991</v>
      </c>
      <c r="AO752" s="5">
        <f t="shared" si="1100"/>
        <v>0</v>
      </c>
      <c r="AP752" s="5">
        <f t="shared" si="1113"/>
        <v>5</v>
      </c>
      <c r="AQ752" s="5">
        <f t="shared" si="1131"/>
        <v>5.9</v>
      </c>
      <c r="AR752" s="5"/>
      <c r="AS752" s="5">
        <f t="shared" si="1077"/>
        <v>69.199999999999818</v>
      </c>
      <c r="AT752" s="5">
        <f t="shared" si="1099"/>
        <v>96.621999999999986</v>
      </c>
      <c r="AU752" s="5">
        <f t="shared" si="1085"/>
        <v>17.110000000000127</v>
      </c>
      <c r="AV752" s="5">
        <f t="shared" si="1088"/>
        <v>-4.3600000000001273</v>
      </c>
      <c r="AW752" s="5">
        <f t="shared" si="1086"/>
        <v>3</v>
      </c>
      <c r="AZ752" s="4">
        <f t="shared" si="1121"/>
        <v>0.4403905447070891</v>
      </c>
      <c r="BA752" s="5">
        <f t="shared" si="1127"/>
        <v>0</v>
      </c>
      <c r="BB752" s="4">
        <f t="shared" si="1122"/>
        <v>0.47669181727788557</v>
      </c>
      <c r="BD752" s="5">
        <v>26.600000000001273</v>
      </c>
      <c r="BE752" s="4">
        <v>1</v>
      </c>
      <c r="BJ752" s="5">
        <v>104.27999999999975</v>
      </c>
      <c r="BK752" s="5">
        <v>29.569999999999709</v>
      </c>
      <c r="BL752" s="5">
        <v>5.9700000000002547</v>
      </c>
      <c r="BM752" s="5">
        <v>3</v>
      </c>
      <c r="BR752">
        <v>-51</v>
      </c>
      <c r="BS752">
        <v>62</v>
      </c>
    </row>
    <row r="753" spans="1:71">
      <c r="A753" s="7">
        <v>37608</v>
      </c>
      <c r="B753" s="6">
        <v>3136.04</v>
      </c>
      <c r="C753" s="6">
        <v>3136.04</v>
      </c>
      <c r="D753" s="6">
        <v>3022.69</v>
      </c>
      <c r="E753" s="6">
        <v>3022.69</v>
      </c>
      <c r="F753" s="6">
        <v>3121.27</v>
      </c>
      <c r="G753" s="6">
        <v>3132.52</v>
      </c>
      <c r="H753" s="6">
        <v>3077.39</v>
      </c>
      <c r="I753" s="6">
        <v>3077.39</v>
      </c>
      <c r="J753" s="9">
        <f t="shared" si="1070"/>
        <v>117.27999999999975</v>
      </c>
      <c r="K753" s="9">
        <f t="shared" si="1097"/>
        <v>123.925</v>
      </c>
      <c r="L753" s="9">
        <f t="shared" si="1074"/>
        <v>61.220000000000255</v>
      </c>
      <c r="M753" s="9">
        <f t="shared" ref="M753" si="1150">AVERAGE(L742:L753)</f>
        <v>89.7233333333334</v>
      </c>
      <c r="N753" s="6" t="s">
        <v>37</v>
      </c>
      <c r="O753" s="9">
        <f t="shared" si="1076"/>
        <v>-54.699999999999818</v>
      </c>
      <c r="P753" s="4">
        <f t="shared" si="1115"/>
        <v>0</v>
      </c>
      <c r="Q753" s="5">
        <f t="shared" si="1116"/>
        <v>86.139999999999873</v>
      </c>
      <c r="R753" s="5">
        <f t="shared" si="1117"/>
        <v>-33.16499999999985</v>
      </c>
      <c r="S753" s="4">
        <f t="shared" si="1118"/>
        <v>0</v>
      </c>
      <c r="T753" s="4">
        <f t="shared" si="1119"/>
        <v>0</v>
      </c>
      <c r="U753" s="5">
        <f t="shared" si="1111"/>
        <v>-9.447999999999956</v>
      </c>
      <c r="V753" s="5">
        <f t="shared" si="1112"/>
        <v>-45.25199999999986</v>
      </c>
      <c r="X753" s="5">
        <f t="shared" si="1072"/>
        <v>-113.34999999999991</v>
      </c>
      <c r="Y753" s="5">
        <f t="shared" si="1073"/>
        <v>-43.880000000000109</v>
      </c>
      <c r="AA753" s="5">
        <f t="shared" si="1091"/>
        <v>0</v>
      </c>
      <c r="AB753" s="5">
        <f t="shared" si="1092"/>
        <v>1</v>
      </c>
      <c r="AC753" s="5">
        <f t="shared" si="1093"/>
        <v>1</v>
      </c>
      <c r="AF753" s="5">
        <f t="shared" si="1079"/>
        <v>0</v>
      </c>
      <c r="AG753" s="5">
        <f t="shared" si="1080"/>
        <v>-3.9299999999998363</v>
      </c>
      <c r="AH753" s="5">
        <f t="shared" si="1081"/>
        <v>113.34999999999991</v>
      </c>
      <c r="AI753" s="5">
        <f t="shared" si="1082"/>
        <v>117.27999999999975</v>
      </c>
      <c r="AJ753" s="5"/>
      <c r="AK753" s="5">
        <f t="shared" si="1083"/>
        <v>0</v>
      </c>
      <c r="AL753" s="5">
        <f t="shared" si="1103"/>
        <v>46.145000000000387</v>
      </c>
      <c r="AM753" s="5">
        <f t="shared" si="1084"/>
        <v>113.34999999999991</v>
      </c>
      <c r="AN753" s="5">
        <f t="shared" si="1099"/>
        <v>103.92799999999993</v>
      </c>
      <c r="AO753" s="5">
        <f t="shared" si="1100"/>
        <v>1</v>
      </c>
      <c r="AP753" s="5">
        <f t="shared" si="1113"/>
        <v>6</v>
      </c>
      <c r="AQ753" s="5">
        <f t="shared" si="1131"/>
        <v>6</v>
      </c>
      <c r="AR753" s="5"/>
      <c r="AS753" s="5">
        <f t="shared" si="1077"/>
        <v>117.27999999999975</v>
      </c>
      <c r="AT753" s="5">
        <f t="shared" si="1099"/>
        <v>103.28499999999994</v>
      </c>
      <c r="AU753" s="5">
        <f t="shared" si="1085"/>
        <v>-3.9299999999998363</v>
      </c>
      <c r="AV753" s="5">
        <f t="shared" si="1088"/>
        <v>3.9299999999998363</v>
      </c>
      <c r="AW753" s="5">
        <f t="shared" si="1086"/>
        <v>4</v>
      </c>
      <c r="AZ753" s="4">
        <f t="shared" si="1121"/>
        <v>0</v>
      </c>
      <c r="BA753" s="5">
        <f t="shared" si="1127"/>
        <v>0</v>
      </c>
      <c r="BB753" s="4">
        <f t="shared" si="1122"/>
        <v>0.4403905447070891</v>
      </c>
      <c r="BD753" s="5">
        <v>26.699999999999363</v>
      </c>
      <c r="BE753" s="4">
        <v>1</v>
      </c>
      <c r="BJ753" s="5">
        <v>133.84000000000015</v>
      </c>
      <c r="BK753" s="5">
        <v>-7.9400000000005093</v>
      </c>
      <c r="BL753" s="5">
        <v>7.9400000000005093</v>
      </c>
      <c r="BM753" s="5">
        <v>3</v>
      </c>
      <c r="BR753">
        <v>-50</v>
      </c>
      <c r="BS753">
        <v>44</v>
      </c>
    </row>
    <row r="754" spans="1:71">
      <c r="A754" s="7">
        <v>37609</v>
      </c>
      <c r="B754" s="6">
        <v>3031.98</v>
      </c>
      <c r="C754" s="6">
        <v>3099.32</v>
      </c>
      <c r="D754" s="6">
        <v>2925.87</v>
      </c>
      <c r="E754" s="6">
        <v>2961.41</v>
      </c>
      <c r="F754" s="6">
        <v>3094.87</v>
      </c>
      <c r="G754" s="6">
        <v>3134.36</v>
      </c>
      <c r="H754" s="6">
        <v>3016.87</v>
      </c>
      <c r="I754" s="6">
        <v>3054.21</v>
      </c>
      <c r="J754" s="9">
        <f t="shared" si="1070"/>
        <v>173.45000000000027</v>
      </c>
      <c r="K754" s="9">
        <f t="shared" si="1097"/>
        <v>127.35250000000003</v>
      </c>
      <c r="L754" s="9">
        <f t="shared" si="1074"/>
        <v>117.49000000000024</v>
      </c>
      <c r="M754" s="9">
        <f t="shared" ref="M754" si="1151">AVERAGE(L743:L754)</f>
        <v>91.175000000000068</v>
      </c>
      <c r="N754" s="6" t="s">
        <v>36</v>
      </c>
      <c r="O754" s="9">
        <f t="shared" si="1076"/>
        <v>-92.800000000000182</v>
      </c>
      <c r="P754" s="4">
        <f t="shared" si="1115"/>
        <v>0</v>
      </c>
      <c r="Q754" s="5">
        <f t="shared" si="1116"/>
        <v>124.24000000000024</v>
      </c>
      <c r="R754" s="5">
        <f t="shared" si="1117"/>
        <v>-61.740000000000123</v>
      </c>
      <c r="S754" s="4">
        <f t="shared" si="1118"/>
        <v>0</v>
      </c>
      <c r="T754" s="4">
        <f t="shared" si="1119"/>
        <v>0</v>
      </c>
      <c r="U754" s="5">
        <f t="shared" si="1111"/>
        <v>-22.898000000000046</v>
      </c>
      <c r="V754" s="5">
        <f t="shared" si="1112"/>
        <v>-69.902000000000129</v>
      </c>
      <c r="X754" s="5">
        <f t="shared" si="1072"/>
        <v>-70.570000000000164</v>
      </c>
      <c r="Y754" s="5">
        <f t="shared" si="1073"/>
        <v>-40.659999999999854</v>
      </c>
      <c r="AA754" s="5">
        <f t="shared" si="1091"/>
        <v>0</v>
      </c>
      <c r="AB754" s="5">
        <f t="shared" si="1092"/>
        <v>1</v>
      </c>
      <c r="AC754" s="5">
        <f t="shared" si="1093"/>
        <v>1</v>
      </c>
      <c r="AF754" s="5">
        <f t="shared" si="1079"/>
        <v>67.340000000000146</v>
      </c>
      <c r="AG754" s="5">
        <f t="shared" si="1080"/>
        <v>76.630000000000109</v>
      </c>
      <c r="AH754" s="5">
        <f t="shared" si="1081"/>
        <v>106.11000000000013</v>
      </c>
      <c r="AI754" s="5">
        <f t="shared" si="1082"/>
        <v>96.820000000000164</v>
      </c>
      <c r="AJ754" s="5"/>
      <c r="AK754" s="5">
        <f t="shared" si="1083"/>
        <v>67.340000000000146</v>
      </c>
      <c r="AL754" s="5">
        <f t="shared" si="1103"/>
        <v>47.027000000000399</v>
      </c>
      <c r="AM754" s="5">
        <f t="shared" si="1084"/>
        <v>106.11000000000013</v>
      </c>
      <c r="AN754" s="5">
        <f t="shared" si="1099"/>
        <v>100.67599999999993</v>
      </c>
      <c r="AO754" s="5">
        <f t="shared" si="1100"/>
        <v>1</v>
      </c>
      <c r="AP754" s="5">
        <f t="shared" si="1113"/>
        <v>6</v>
      </c>
      <c r="AQ754" s="5">
        <f t="shared" si="1131"/>
        <v>6.1</v>
      </c>
      <c r="AR754" s="5"/>
      <c r="AS754" s="5">
        <f t="shared" si="1077"/>
        <v>96.820000000000164</v>
      </c>
      <c r="AT754" s="5">
        <f t="shared" si="1099"/>
        <v>99.803999999999945</v>
      </c>
      <c r="AU754" s="5">
        <f t="shared" si="1085"/>
        <v>76.630000000000109</v>
      </c>
      <c r="AV754" s="5">
        <f t="shared" si="1088"/>
        <v>-9.2899999999999636</v>
      </c>
      <c r="AW754" s="5">
        <f t="shared" si="1086"/>
        <v>5</v>
      </c>
      <c r="AZ754" s="4">
        <f t="shared" si="1121"/>
        <v>0</v>
      </c>
      <c r="BA754" s="5">
        <f t="shared" si="1127"/>
        <v>0</v>
      </c>
      <c r="BB754" s="4">
        <f t="shared" si="1122"/>
        <v>0</v>
      </c>
      <c r="BD754" s="5">
        <v>26.710000000000036</v>
      </c>
      <c r="BE754" s="4">
        <v>1</v>
      </c>
      <c r="BJ754" s="5">
        <v>109.79000000000087</v>
      </c>
      <c r="BK754" s="5">
        <v>56.739999999999782</v>
      </c>
      <c r="BL754" s="5">
        <v>3.2400000000006912</v>
      </c>
      <c r="BM754" s="5">
        <v>3</v>
      </c>
      <c r="BR754">
        <v>-51</v>
      </c>
      <c r="BS754">
        <v>-55</v>
      </c>
    </row>
    <row r="755" spans="1:71">
      <c r="A755" s="7">
        <v>37610</v>
      </c>
      <c r="B755" s="6">
        <v>2970.28</v>
      </c>
      <c r="C755" s="6">
        <v>3039.12</v>
      </c>
      <c r="D755" s="6">
        <v>2948.56</v>
      </c>
      <c r="E755" s="6">
        <v>3024.22</v>
      </c>
      <c r="F755" s="6">
        <v>3057.18</v>
      </c>
      <c r="G755" s="6">
        <v>3118.28</v>
      </c>
      <c r="H755" s="6">
        <v>3042.6</v>
      </c>
      <c r="I755" s="6">
        <v>3082.85</v>
      </c>
      <c r="J755" s="9">
        <f t="shared" si="1070"/>
        <v>90.559999999999945</v>
      </c>
      <c r="K755" s="9">
        <f t="shared" si="1097"/>
        <v>126.93583333333338</v>
      </c>
      <c r="L755" s="9">
        <f t="shared" si="1074"/>
        <v>75.680000000000291</v>
      </c>
      <c r="M755" s="9">
        <f t="shared" ref="M755" si="1152">AVERAGE(L744:L755)</f>
        <v>91.964166666666756</v>
      </c>
      <c r="N755" s="6" t="s">
        <v>36</v>
      </c>
      <c r="O755" s="9">
        <f t="shared" si="1076"/>
        <v>-58.630000000000109</v>
      </c>
      <c r="P755" s="4">
        <f t="shared" si="1115"/>
        <v>0.27503219575016102</v>
      </c>
      <c r="Q755" s="5">
        <f t="shared" si="1116"/>
        <v>124.24000000000024</v>
      </c>
      <c r="R755" s="5">
        <f t="shared" si="1117"/>
        <v>-61.740000000000123</v>
      </c>
      <c r="S755" s="4">
        <f t="shared" si="1118"/>
        <v>0.27503219575016102</v>
      </c>
      <c r="T755" s="4">
        <f t="shared" si="1119"/>
        <v>0.27503219575016102</v>
      </c>
      <c r="U755" s="5">
        <f t="shared" si="1111"/>
        <v>-34.666000000000075</v>
      </c>
      <c r="V755" s="5">
        <f t="shared" si="1112"/>
        <v>-23.964000000000034</v>
      </c>
      <c r="X755" s="5">
        <f t="shared" si="1072"/>
        <v>53.9399999999996</v>
      </c>
      <c r="Y755" s="5">
        <f t="shared" si="1073"/>
        <v>25.670000000000073</v>
      </c>
      <c r="AA755" s="5">
        <f t="shared" si="1091"/>
        <v>1</v>
      </c>
      <c r="AB755" s="5">
        <f t="shared" si="1092"/>
        <v>0</v>
      </c>
      <c r="AC755" s="5">
        <f t="shared" si="1093"/>
        <v>1</v>
      </c>
      <c r="AF755" s="5">
        <f t="shared" si="1079"/>
        <v>68.839999999999691</v>
      </c>
      <c r="AG755" s="5">
        <f t="shared" si="1080"/>
        <v>77.710000000000036</v>
      </c>
      <c r="AH755" s="5">
        <f t="shared" si="1081"/>
        <v>21.720000000000255</v>
      </c>
      <c r="AI755" s="5">
        <f t="shared" si="1082"/>
        <v>12.849999999999909</v>
      </c>
      <c r="AJ755" s="5"/>
      <c r="AK755" s="5">
        <f t="shared" si="1083"/>
        <v>21.720000000000255</v>
      </c>
      <c r="AL755" s="5">
        <f t="shared" si="1103"/>
        <v>47.027000000000399</v>
      </c>
      <c r="AM755" s="5">
        <f t="shared" si="1084"/>
        <v>68.839999999999691</v>
      </c>
      <c r="AN755" s="5">
        <f t="shared" si="1099"/>
        <v>96.267999999999944</v>
      </c>
      <c r="AO755" s="5">
        <f t="shared" si="1100"/>
        <v>0</v>
      </c>
      <c r="AP755" s="5">
        <f t="shared" si="1113"/>
        <v>5</v>
      </c>
      <c r="AQ755" s="5">
        <f t="shared" si="1131"/>
        <v>6</v>
      </c>
      <c r="AR755" s="5"/>
      <c r="AS755" s="5">
        <f t="shared" si="1077"/>
        <v>77.710000000000036</v>
      </c>
      <c r="AT755" s="5">
        <f t="shared" si="1099"/>
        <v>95.977000000000004</v>
      </c>
      <c r="AU755" s="5">
        <f t="shared" si="1085"/>
        <v>12.849999999999909</v>
      </c>
      <c r="AV755" s="5">
        <f t="shared" si="1088"/>
        <v>-8.8700000000003456</v>
      </c>
      <c r="AW755" s="5">
        <f t="shared" si="1086"/>
        <v>6</v>
      </c>
      <c r="AZ755" s="4">
        <f t="shared" si="1121"/>
        <v>0.27503219575016102</v>
      </c>
      <c r="BA755" s="5">
        <f t="shared" si="1127"/>
        <v>0</v>
      </c>
      <c r="BB755" s="4">
        <f t="shared" si="1122"/>
        <v>0</v>
      </c>
      <c r="BD755" s="5">
        <v>26.75</v>
      </c>
      <c r="BE755" s="4">
        <v>1</v>
      </c>
      <c r="BJ755" s="5">
        <v>73.149999999999636</v>
      </c>
      <c r="BK755" s="5">
        <v>60.550000000000182</v>
      </c>
      <c r="BL755" s="5">
        <v>24.019999999999527</v>
      </c>
      <c r="BM755" s="5">
        <v>3</v>
      </c>
      <c r="BR755">
        <v>-51</v>
      </c>
      <c r="BS755">
        <v>26</v>
      </c>
    </row>
    <row r="756" spans="1:71">
      <c r="A756" s="7">
        <v>37613</v>
      </c>
      <c r="B756" s="6">
        <v>3022.31</v>
      </c>
      <c r="C756" s="6">
        <v>3048.29</v>
      </c>
      <c r="D756" s="6">
        <v>2961.78</v>
      </c>
      <c r="E756" s="6">
        <v>3000.84</v>
      </c>
      <c r="F756" s="6">
        <v>3105.94</v>
      </c>
      <c r="G756" s="6">
        <v>3105.94</v>
      </c>
      <c r="H756" s="6">
        <v>3067.72</v>
      </c>
      <c r="I756" s="6">
        <v>3087.62</v>
      </c>
      <c r="J756" s="9">
        <f t="shared" si="1070"/>
        <v>86.509999999999764</v>
      </c>
      <c r="K756" s="9">
        <f t="shared" si="1097"/>
        <v>117.71583333333335</v>
      </c>
      <c r="L756" s="9">
        <f t="shared" si="1074"/>
        <v>38.220000000000255</v>
      </c>
      <c r="M756" s="9">
        <f t="shared" ref="M756" si="1153">AVERAGE(L745:L756)</f>
        <v>83.391666666666765</v>
      </c>
      <c r="N756" s="6" t="s">
        <v>37</v>
      </c>
      <c r="O756" s="9">
        <f t="shared" si="1076"/>
        <v>-86.779999999999745</v>
      </c>
      <c r="P756" s="4">
        <f t="shared" si="1115"/>
        <v>6.3933729821585031E-2</v>
      </c>
      <c r="Q756" s="5">
        <f t="shared" si="1116"/>
        <v>94.159999999999854</v>
      </c>
      <c r="R756" s="5">
        <f t="shared" si="1117"/>
        <v>-69.260000000000218</v>
      </c>
      <c r="S756" s="4">
        <f t="shared" si="1118"/>
        <v>4.845460399227644E-2</v>
      </c>
      <c r="T756" s="4">
        <f t="shared" si="1119"/>
        <v>4.845460399227644E-2</v>
      </c>
      <c r="U756" s="5">
        <f t="shared" si="1111"/>
        <v>-58.310000000000038</v>
      </c>
      <c r="V756" s="5">
        <f t="shared" si="1112"/>
        <v>-28.469999999999708</v>
      </c>
      <c r="X756" s="5">
        <f t="shared" si="1072"/>
        <v>-21.4699999999998</v>
      </c>
      <c r="Y756" s="5">
        <f t="shared" si="1073"/>
        <v>-18.320000000000164</v>
      </c>
      <c r="AA756" s="5">
        <f t="shared" si="1091"/>
        <v>0</v>
      </c>
      <c r="AB756" s="5">
        <f t="shared" si="1092"/>
        <v>1</v>
      </c>
      <c r="AC756" s="5">
        <f t="shared" si="1093"/>
        <v>1</v>
      </c>
      <c r="AF756" s="5">
        <f t="shared" si="1079"/>
        <v>25.980000000000018</v>
      </c>
      <c r="AG756" s="5">
        <f t="shared" si="1080"/>
        <v>24.070000000000164</v>
      </c>
      <c r="AH756" s="5">
        <f t="shared" si="1081"/>
        <v>60.529999999999745</v>
      </c>
      <c r="AI756" s="5">
        <f t="shared" si="1082"/>
        <v>62.4399999999996</v>
      </c>
      <c r="AJ756" s="5"/>
      <c r="AK756" s="5">
        <f t="shared" si="1083"/>
        <v>25.980000000000018</v>
      </c>
      <c r="AL756" s="5">
        <f t="shared" si="1103"/>
        <v>47.027000000000399</v>
      </c>
      <c r="AM756" s="5">
        <f t="shared" si="1084"/>
        <v>60.529999999999745</v>
      </c>
      <c r="AN756" s="5">
        <f t="shared" si="1099"/>
        <v>88.241999999999919</v>
      </c>
      <c r="AO756" s="5">
        <f t="shared" si="1100"/>
        <v>0</v>
      </c>
      <c r="AP756" s="5">
        <f t="shared" si="1113"/>
        <v>4</v>
      </c>
      <c r="AQ756" s="5">
        <f t="shared" si="1131"/>
        <v>5.7</v>
      </c>
      <c r="AR756" s="5"/>
      <c r="AS756" s="5">
        <f t="shared" si="1077"/>
        <v>62.4399999999996</v>
      </c>
      <c r="AT756" s="5">
        <f t="shared" si="1099"/>
        <v>88.024999999999949</v>
      </c>
      <c r="AU756" s="5">
        <f t="shared" si="1085"/>
        <v>24.070000000000164</v>
      </c>
      <c r="AV756" s="5">
        <f t="shared" si="1088"/>
        <v>1.9099999999998545</v>
      </c>
      <c r="AW756" s="5">
        <f t="shared" si="1086"/>
        <v>2</v>
      </c>
      <c r="AZ756" s="4">
        <f t="shared" si="1121"/>
        <v>4.845460399227644E-2</v>
      </c>
      <c r="BA756" s="5">
        <f t="shared" si="1127"/>
        <v>0</v>
      </c>
      <c r="BB756" s="4">
        <f t="shared" si="1122"/>
        <v>0.27503219575016102</v>
      </c>
      <c r="BD756" s="5">
        <v>26.880000000001928</v>
      </c>
      <c r="BE756" s="4">
        <v>1</v>
      </c>
      <c r="BJ756" s="5">
        <v>71.399999999999636</v>
      </c>
      <c r="BK756" s="5">
        <v>-3.0799999999999272</v>
      </c>
      <c r="BL756" s="5">
        <v>8.7899999999999636</v>
      </c>
      <c r="BM756" s="5">
        <v>3</v>
      </c>
      <c r="BR756">
        <v>-47</v>
      </c>
      <c r="BS756">
        <v>18</v>
      </c>
    </row>
    <row r="757" spans="1:71">
      <c r="A757" s="7">
        <v>37617</v>
      </c>
      <c r="B757" s="6">
        <v>2996.67</v>
      </c>
      <c r="C757" s="6">
        <v>2996.67</v>
      </c>
      <c r="D757" s="6">
        <v>2840</v>
      </c>
      <c r="E757" s="6">
        <v>2840</v>
      </c>
      <c r="F757" s="6">
        <v>3047.26</v>
      </c>
      <c r="G757" s="6">
        <v>3080.57</v>
      </c>
      <c r="H757" s="6">
        <v>3004.06</v>
      </c>
      <c r="I757" s="6">
        <v>3011.83</v>
      </c>
      <c r="J757" s="9">
        <f t="shared" si="1070"/>
        <v>160.84000000000015</v>
      </c>
      <c r="K757" s="9">
        <f t="shared" si="1097"/>
        <v>119.70250000000003</v>
      </c>
      <c r="L757" s="9">
        <f t="shared" si="1074"/>
        <v>83.559999999999945</v>
      </c>
      <c r="M757" s="9">
        <f t="shared" ref="M757" si="1154">AVERAGE(L746:L757)</f>
        <v>81.595833333333417</v>
      </c>
      <c r="N757" s="6" t="s">
        <v>36</v>
      </c>
      <c r="O757" s="9">
        <f t="shared" si="1076"/>
        <v>-171.82999999999993</v>
      </c>
      <c r="P757" s="4">
        <f t="shared" si="1115"/>
        <v>0</v>
      </c>
      <c r="Q757" s="5">
        <f t="shared" si="1116"/>
        <v>117.13000000000011</v>
      </c>
      <c r="R757" s="5">
        <f t="shared" si="1117"/>
        <v>-142.5474999999999</v>
      </c>
      <c r="S757" s="4">
        <f t="shared" si="1118"/>
        <v>0</v>
      </c>
      <c r="T757" s="4">
        <f t="shared" si="1119"/>
        <v>0</v>
      </c>
      <c r="U757" s="5">
        <f t="shared" si="1111"/>
        <v>-92.947999999999951</v>
      </c>
      <c r="V757" s="5">
        <f t="shared" si="1112"/>
        <v>-78.881999999999977</v>
      </c>
      <c r="X757" s="5">
        <f t="shared" si="1072"/>
        <v>-156.67000000000007</v>
      </c>
      <c r="Y757" s="5">
        <f t="shared" si="1073"/>
        <v>-35.430000000000291</v>
      </c>
      <c r="AA757" s="5">
        <f t="shared" si="1091"/>
        <v>0</v>
      </c>
      <c r="AB757" s="5">
        <f t="shared" si="1092"/>
        <v>1</v>
      </c>
      <c r="AC757" s="5">
        <f t="shared" si="1093"/>
        <v>1</v>
      </c>
      <c r="AF757" s="5">
        <f t="shared" si="1079"/>
        <v>0</v>
      </c>
      <c r="AG757" s="5">
        <f t="shared" si="1080"/>
        <v>-4.1700000000000728</v>
      </c>
      <c r="AH757" s="5">
        <f t="shared" si="1081"/>
        <v>156.67000000000007</v>
      </c>
      <c r="AI757" s="5">
        <f t="shared" si="1082"/>
        <v>160.84000000000015</v>
      </c>
      <c r="AJ757" s="5"/>
      <c r="AK757" s="5">
        <f t="shared" si="1083"/>
        <v>0</v>
      </c>
      <c r="AL757" s="5">
        <f t="shared" si="1103"/>
        <v>47.027000000000399</v>
      </c>
      <c r="AM757" s="5">
        <f t="shared" si="1084"/>
        <v>156.67000000000007</v>
      </c>
      <c r="AN757" s="5">
        <f t="shared" si="1099"/>
        <v>92.799999999999912</v>
      </c>
      <c r="AO757" s="5">
        <f t="shared" si="1100"/>
        <v>1</v>
      </c>
      <c r="AP757" s="5">
        <f t="shared" si="1113"/>
        <v>4</v>
      </c>
      <c r="AQ757" s="5">
        <f t="shared" si="1131"/>
        <v>5.4</v>
      </c>
      <c r="AR757" s="5"/>
      <c r="AS757" s="5">
        <f t="shared" si="1077"/>
        <v>160.84000000000015</v>
      </c>
      <c r="AT757" s="5">
        <f t="shared" si="1099"/>
        <v>93.269999999999982</v>
      </c>
      <c r="AU757" s="5">
        <f t="shared" si="1085"/>
        <v>-4.1700000000000728</v>
      </c>
      <c r="AV757" s="5">
        <f t="shared" si="1088"/>
        <v>4.1700000000000728</v>
      </c>
      <c r="AW757" s="5">
        <f t="shared" si="1086"/>
        <v>6</v>
      </c>
      <c r="AZ757" s="4">
        <f t="shared" si="1121"/>
        <v>0</v>
      </c>
      <c r="BA757" s="5">
        <f t="shared" si="1127"/>
        <v>0</v>
      </c>
      <c r="BB757" s="4">
        <f t="shared" si="1122"/>
        <v>4.845460399227644E-2</v>
      </c>
      <c r="BD757" s="5">
        <v>26.930000000000291</v>
      </c>
      <c r="BE757" s="4">
        <v>1</v>
      </c>
      <c r="BJ757" s="5">
        <v>60.739999999999782</v>
      </c>
      <c r="BK757" s="5">
        <v>37.25</v>
      </c>
      <c r="BL757" s="5">
        <v>2.3600000000005821</v>
      </c>
      <c r="BM757" s="5">
        <v>3</v>
      </c>
      <c r="BR757">
        <v>157</v>
      </c>
      <c r="BS757">
        <v>-35</v>
      </c>
    </row>
    <row r="758" spans="1:71">
      <c r="A758" s="7">
        <v>37620</v>
      </c>
      <c r="B758" s="6">
        <v>2838.87</v>
      </c>
      <c r="C758" s="6">
        <v>2900.95</v>
      </c>
      <c r="D758" s="6">
        <v>2836.01</v>
      </c>
      <c r="E758" s="6">
        <v>2892.63</v>
      </c>
      <c r="F758" s="6">
        <v>3021.67</v>
      </c>
      <c r="G758" s="6">
        <v>3029.52</v>
      </c>
      <c r="H758" s="6">
        <v>2984.02</v>
      </c>
      <c r="I758" s="6">
        <v>3025.14</v>
      </c>
      <c r="J758" s="9">
        <f t="shared" si="1070"/>
        <v>64.9399999999996</v>
      </c>
      <c r="K758" s="9">
        <f t="shared" si="1097"/>
        <v>111.96</v>
      </c>
      <c r="L758" s="9">
        <f t="shared" si="1074"/>
        <v>45.5</v>
      </c>
      <c r="M758" s="9">
        <f t="shared" ref="M758" si="1155">AVERAGE(L747:L758)</f>
        <v>74.932500000000076</v>
      </c>
      <c r="N758" s="6" t="s">
        <v>36</v>
      </c>
      <c r="O758" s="9">
        <f t="shared" si="1076"/>
        <v>-132.50999999999976</v>
      </c>
      <c r="P758" s="4">
        <f t="shared" si="1115"/>
        <v>0.34734982332155678</v>
      </c>
      <c r="Q758" s="5">
        <f t="shared" si="1116"/>
        <v>113.19999999999982</v>
      </c>
      <c r="R758" s="5">
        <f t="shared" si="1117"/>
        <v>-143.52999999999997</v>
      </c>
      <c r="S758" s="4">
        <f t="shared" si="1118"/>
        <v>0.22703389341186128</v>
      </c>
      <c r="T758" s="4">
        <f t="shared" si="1119"/>
        <v>0.19343730014266822</v>
      </c>
      <c r="U758" s="5">
        <f t="shared" si="1111"/>
        <v>-108.50999999999995</v>
      </c>
      <c r="V758" s="5">
        <f t="shared" si="1112"/>
        <v>-23.999999999999815</v>
      </c>
      <c r="X758" s="5">
        <f t="shared" si="1072"/>
        <v>53.760000000000218</v>
      </c>
      <c r="Y758" s="5">
        <f t="shared" si="1073"/>
        <v>3.4699999999997999</v>
      </c>
      <c r="AA758" s="5">
        <f t="shared" si="1091"/>
        <v>1</v>
      </c>
      <c r="AB758" s="5">
        <f t="shared" si="1092"/>
        <v>0</v>
      </c>
      <c r="AC758" s="5">
        <f t="shared" si="1093"/>
        <v>1</v>
      </c>
      <c r="AF758" s="5">
        <f t="shared" si="1079"/>
        <v>62.079999999999927</v>
      </c>
      <c r="AG758" s="5">
        <f t="shared" si="1080"/>
        <v>60.949999999999818</v>
      </c>
      <c r="AH758" s="5">
        <f t="shared" si="1081"/>
        <v>2.8599999999996726</v>
      </c>
      <c r="AI758" s="5">
        <f t="shared" si="1082"/>
        <v>3.9899999999997817</v>
      </c>
      <c r="AJ758" s="5"/>
      <c r="AK758" s="5">
        <f t="shared" si="1083"/>
        <v>2.8599999999996726</v>
      </c>
      <c r="AL758" s="5">
        <f t="shared" si="1103"/>
        <v>47.027000000000399</v>
      </c>
      <c r="AM758" s="5">
        <f t="shared" si="1084"/>
        <v>62.079999999999927</v>
      </c>
      <c r="AN758" s="5">
        <f t="shared" si="1099"/>
        <v>94.391999999999911</v>
      </c>
      <c r="AO758" s="5">
        <f t="shared" si="1100"/>
        <v>0</v>
      </c>
      <c r="AP758" s="5">
        <f t="shared" si="1113"/>
        <v>4</v>
      </c>
      <c r="AQ758" s="5">
        <f t="shared" si="1131"/>
        <v>5.2</v>
      </c>
      <c r="AR758" s="5"/>
      <c r="AS758" s="5">
        <f t="shared" si="1077"/>
        <v>60.949999999999818</v>
      </c>
      <c r="AT758" s="5">
        <f t="shared" si="1099"/>
        <v>94.901999999999958</v>
      </c>
      <c r="AU758" s="5">
        <f t="shared" si="1085"/>
        <v>3.9899999999997817</v>
      </c>
      <c r="AV758" s="5">
        <f t="shared" si="1088"/>
        <v>1.1300000000001091</v>
      </c>
      <c r="AW758" s="5">
        <f t="shared" si="1086"/>
        <v>2</v>
      </c>
      <c r="AZ758" s="4">
        <f t="shared" si="1121"/>
        <v>0.19343730014266822</v>
      </c>
      <c r="BA758" s="5">
        <f t="shared" si="1127"/>
        <v>0</v>
      </c>
      <c r="BB758" s="4">
        <f t="shared" si="1122"/>
        <v>0</v>
      </c>
      <c r="BD758" s="5">
        <v>27.410000000000764</v>
      </c>
      <c r="BE758" s="4">
        <v>1</v>
      </c>
      <c r="BJ758" s="5">
        <v>80.880000000000109</v>
      </c>
      <c r="BK758" s="5">
        <v>14.059999999999491</v>
      </c>
      <c r="BL758" s="5">
        <v>3.6200000000008004</v>
      </c>
      <c r="BM758" s="5">
        <v>3</v>
      </c>
      <c r="BR758">
        <v>-45</v>
      </c>
      <c r="BS758">
        <v>3</v>
      </c>
    </row>
    <row r="759" spans="1:71">
      <c r="A759" s="7">
        <v>37623</v>
      </c>
      <c r="B759" s="6">
        <v>2898.68</v>
      </c>
      <c r="C759" s="6">
        <v>3105.04</v>
      </c>
      <c r="D759" s="6">
        <v>2898.68</v>
      </c>
      <c r="E759" s="6">
        <v>3105.04</v>
      </c>
      <c r="F759" s="6">
        <v>3057.06</v>
      </c>
      <c r="G759" s="6">
        <v>3195.02</v>
      </c>
      <c r="H759" s="6">
        <v>3048.68</v>
      </c>
      <c r="I759" s="6">
        <v>3195.02</v>
      </c>
      <c r="J759" s="9">
        <f t="shared" si="1070"/>
        <v>212.40999999999985</v>
      </c>
      <c r="K759" s="9">
        <f t="shared" si="1097"/>
        <v>120.40333333333331</v>
      </c>
      <c r="L759" s="9">
        <f t="shared" si="1074"/>
        <v>169.88000000000011</v>
      </c>
      <c r="M759" s="9">
        <f t="shared" ref="M759" si="1156">AVERAGE(L748:L759)</f>
        <v>84.020000000000095</v>
      </c>
      <c r="N759" s="6" t="s">
        <v>37</v>
      </c>
      <c r="O759" s="9">
        <f t="shared" si="1076"/>
        <v>-89.980000000000018</v>
      </c>
      <c r="P759" s="4">
        <f t="shared" si="1115"/>
        <v>0.72305653710247386</v>
      </c>
      <c r="Q759" s="5">
        <f t="shared" si="1116"/>
        <v>113.19999999999982</v>
      </c>
      <c r="R759" s="5">
        <f t="shared" si="1117"/>
        <v>-143.52999999999997</v>
      </c>
      <c r="S759" s="4">
        <f t="shared" si="1118"/>
        <v>0.69879620934004805</v>
      </c>
      <c r="T759" s="4">
        <f t="shared" si="1119"/>
        <v>0.40266640428986039</v>
      </c>
      <c r="U759" s="5">
        <f t="shared" si="1111"/>
        <v>-107.94599999999991</v>
      </c>
      <c r="V759" s="5">
        <f t="shared" si="1112"/>
        <v>17.965999999999894</v>
      </c>
      <c r="X759" s="5">
        <f t="shared" si="1072"/>
        <v>206.36000000000013</v>
      </c>
      <c r="Y759" s="5">
        <f t="shared" si="1073"/>
        <v>137.96000000000004</v>
      </c>
      <c r="AA759" s="5">
        <f t="shared" si="1091"/>
        <v>1</v>
      </c>
      <c r="AB759" s="5">
        <f t="shared" si="1092"/>
        <v>0</v>
      </c>
      <c r="AC759" s="5">
        <f t="shared" si="1093"/>
        <v>1</v>
      </c>
      <c r="AF759" s="5">
        <f t="shared" si="1079"/>
        <v>206.36000000000013</v>
      </c>
      <c r="AG759" s="5">
        <f t="shared" si="1080"/>
        <v>212.40999999999985</v>
      </c>
      <c r="AH759" s="5">
        <f t="shared" si="1081"/>
        <v>0</v>
      </c>
      <c r="AI759" s="5">
        <f t="shared" si="1082"/>
        <v>-6.0499999999997272</v>
      </c>
      <c r="AJ759" s="5"/>
      <c r="AK759" s="5">
        <f t="shared" si="1083"/>
        <v>0</v>
      </c>
      <c r="AL759" s="5">
        <f t="shared" si="1103"/>
        <v>47.027000000000399</v>
      </c>
      <c r="AM759" s="5">
        <f t="shared" si="1084"/>
        <v>206.36000000000013</v>
      </c>
      <c r="AN759" s="5">
        <f t="shared" si="1099"/>
        <v>105.49499999999993</v>
      </c>
      <c r="AO759" s="5">
        <f t="shared" si="1100"/>
        <v>1</v>
      </c>
      <c r="AP759" s="5">
        <f t="shared" si="1113"/>
        <v>5</v>
      </c>
      <c r="AQ759" s="5">
        <f t="shared" si="1131"/>
        <v>5.0999999999999996</v>
      </c>
      <c r="AR759" s="5"/>
      <c r="AS759" s="5">
        <f t="shared" si="1077"/>
        <v>212.40999999999985</v>
      </c>
      <c r="AT759" s="5">
        <f t="shared" si="1099"/>
        <v>106.36399999999995</v>
      </c>
      <c r="AU759" s="5">
        <f t="shared" si="1085"/>
        <v>-6.0499999999997272</v>
      </c>
      <c r="AV759" s="5">
        <f t="shared" si="1088"/>
        <v>-6.0499999999997272</v>
      </c>
      <c r="AW759" s="5">
        <f t="shared" si="1086"/>
        <v>5</v>
      </c>
      <c r="AZ759" s="4">
        <f t="shared" si="1121"/>
        <v>0.40266640428986039</v>
      </c>
      <c r="BA759" s="5">
        <f t="shared" si="1127"/>
        <v>0</v>
      </c>
      <c r="BB759" s="4">
        <f t="shared" si="1122"/>
        <v>0.19343730014266822</v>
      </c>
      <c r="BD759" s="5">
        <v>27.460000000000036</v>
      </c>
      <c r="BE759" s="4">
        <v>1</v>
      </c>
      <c r="BJ759" s="5">
        <v>110.64000000000033</v>
      </c>
      <c r="BK759" s="5">
        <v>3.2699999999995271</v>
      </c>
      <c r="BL759" s="5">
        <v>1.8699999999998909</v>
      </c>
      <c r="BM759" s="5">
        <v>3</v>
      </c>
      <c r="BR759">
        <v>206</v>
      </c>
      <c r="BS759">
        <v>-50</v>
      </c>
    </row>
    <row r="760" spans="1:71">
      <c r="A760" s="7">
        <v>37624</v>
      </c>
      <c r="B760" s="6">
        <v>3098.89</v>
      </c>
      <c r="C760" s="6">
        <v>3124.86</v>
      </c>
      <c r="D760" s="6">
        <v>3070.03</v>
      </c>
      <c r="E760" s="6">
        <v>3092.94</v>
      </c>
      <c r="F760" s="6">
        <v>3204.85</v>
      </c>
      <c r="G760" s="6">
        <v>3217.78</v>
      </c>
      <c r="H760" s="6">
        <v>3174.98</v>
      </c>
      <c r="I760" s="6">
        <v>3187.88</v>
      </c>
      <c r="J760" s="9">
        <f t="shared" si="1070"/>
        <v>54.829999999999927</v>
      </c>
      <c r="K760" s="9">
        <f t="shared" si="1097"/>
        <v>118.45166666666664</v>
      </c>
      <c r="L760" s="9">
        <f t="shared" si="1074"/>
        <v>42.800000000000182</v>
      </c>
      <c r="M760" s="9">
        <f t="shared" ref="M760" si="1157">AVERAGE(L749:L760)</f>
        <v>82.470833333333459</v>
      </c>
      <c r="N760" s="6" t="s">
        <v>37</v>
      </c>
      <c r="O760" s="9">
        <f t="shared" si="1076"/>
        <v>-94.940000000000055</v>
      </c>
      <c r="P760" s="4">
        <f t="shared" si="1115"/>
        <v>0.90405643738976726</v>
      </c>
      <c r="Q760" s="5">
        <f t="shared" si="1116"/>
        <v>85.050000000000182</v>
      </c>
      <c r="R760" s="5">
        <f t="shared" si="1117"/>
        <v>-150.56749999999988</v>
      </c>
      <c r="S760" s="4">
        <f t="shared" si="1118"/>
        <v>0.67924028268551229</v>
      </c>
      <c r="T760" s="4">
        <f t="shared" si="1119"/>
        <v>0.44396327732548097</v>
      </c>
      <c r="U760" s="5">
        <f t="shared" si="1111"/>
        <v>-115.2079999999999</v>
      </c>
      <c r="V760" s="5">
        <f t="shared" si="1112"/>
        <v>20.267999999999844</v>
      </c>
      <c r="X760" s="5">
        <f t="shared" si="1072"/>
        <v>-5.9499999999998181</v>
      </c>
      <c r="Y760" s="5">
        <f t="shared" si="1073"/>
        <v>-16.9699999999998</v>
      </c>
      <c r="AA760" s="5">
        <f t="shared" si="1091"/>
        <v>0</v>
      </c>
      <c r="AB760" s="5">
        <f t="shared" si="1092"/>
        <v>1</v>
      </c>
      <c r="AC760" s="5">
        <f t="shared" si="1093"/>
        <v>1</v>
      </c>
      <c r="AF760" s="5">
        <f t="shared" si="1079"/>
        <v>25.970000000000255</v>
      </c>
      <c r="AG760" s="5">
        <f t="shared" si="1080"/>
        <v>19.820000000000164</v>
      </c>
      <c r="AH760" s="5">
        <f t="shared" si="1081"/>
        <v>28.859999999999673</v>
      </c>
      <c r="AI760" s="5">
        <f t="shared" si="1082"/>
        <v>35.009999999999764</v>
      </c>
      <c r="AJ760" s="5"/>
      <c r="AK760" s="5">
        <f t="shared" si="1083"/>
        <v>25.970000000000255</v>
      </c>
      <c r="AL760" s="5">
        <f t="shared" si="1103"/>
        <v>47.027000000000399</v>
      </c>
      <c r="AM760" s="5">
        <f t="shared" si="1084"/>
        <v>28.859999999999673</v>
      </c>
      <c r="AN760" s="5">
        <f t="shared" si="1099"/>
        <v>100.7139999999999</v>
      </c>
      <c r="AO760" s="5">
        <f t="shared" si="1100"/>
        <v>0</v>
      </c>
      <c r="AP760" s="5">
        <f t="shared" si="1113"/>
        <v>5</v>
      </c>
      <c r="AQ760" s="5">
        <f t="shared" si="1131"/>
        <v>5</v>
      </c>
      <c r="AR760" s="5"/>
      <c r="AS760" s="5">
        <f t="shared" si="1077"/>
        <v>35.009999999999764</v>
      </c>
      <c r="AT760" s="5">
        <f t="shared" si="1099"/>
        <v>102.0889999999999</v>
      </c>
      <c r="AU760" s="5">
        <f t="shared" si="1085"/>
        <v>19.820000000000164</v>
      </c>
      <c r="AV760" s="5">
        <f t="shared" si="1088"/>
        <v>6.1500000000000909</v>
      </c>
      <c r="AW760" s="5">
        <f t="shared" si="1086"/>
        <v>6</v>
      </c>
      <c r="AZ760" s="4">
        <f t="shared" si="1121"/>
        <v>0.44396327732548097</v>
      </c>
      <c r="BA760" s="5">
        <f t="shared" si="1127"/>
        <v>0</v>
      </c>
      <c r="BB760" s="4">
        <f t="shared" si="1122"/>
        <v>0.40266640428986039</v>
      </c>
      <c r="BD760" s="5">
        <v>27.639999999999418</v>
      </c>
      <c r="BE760" s="4">
        <v>1</v>
      </c>
      <c r="BJ760" s="5">
        <v>75.389999999999418</v>
      </c>
      <c r="BK760" s="5">
        <v>19.079999999999927</v>
      </c>
      <c r="BL760" s="5">
        <v>13.679999999999382</v>
      </c>
      <c r="BM760" s="5">
        <v>3</v>
      </c>
      <c r="BR760">
        <v>-6</v>
      </c>
      <c r="BS760">
        <v>17</v>
      </c>
    </row>
    <row r="761" spans="1:71">
      <c r="A761" s="7">
        <v>37627</v>
      </c>
      <c r="B761" s="6">
        <v>3101.17</v>
      </c>
      <c r="C761" s="6">
        <v>3157.25</v>
      </c>
      <c r="D761" s="6">
        <v>3033.77</v>
      </c>
      <c r="E761" s="6">
        <v>3157.25</v>
      </c>
      <c r="F761" s="6">
        <v>3204.81</v>
      </c>
      <c r="G761" s="6">
        <v>3228.89</v>
      </c>
      <c r="H761" s="6">
        <v>3156.57</v>
      </c>
      <c r="I761" s="6">
        <v>3210.27</v>
      </c>
      <c r="J761" s="9">
        <f t="shared" si="1070"/>
        <v>123.48000000000002</v>
      </c>
      <c r="K761" s="9">
        <f t="shared" si="1097"/>
        <v>119.54749999999997</v>
      </c>
      <c r="L761" s="9">
        <f t="shared" si="1074"/>
        <v>72.319999999999709</v>
      </c>
      <c r="M761" s="9">
        <f t="shared" ref="M761" si="1158">AVERAGE(L750:L761)</f>
        <v>81.912500000000094</v>
      </c>
      <c r="N761" s="6" t="s">
        <v>37</v>
      </c>
      <c r="O761" s="9">
        <f t="shared" si="1076"/>
        <v>-53.019999999999982</v>
      </c>
      <c r="P761" s="4">
        <f t="shared" si="1115"/>
        <v>1</v>
      </c>
      <c r="Q761" s="5">
        <f t="shared" si="1116"/>
        <v>118.80999999999995</v>
      </c>
      <c r="R761" s="5">
        <f t="shared" si="1117"/>
        <v>-142.12749999999994</v>
      </c>
      <c r="S761" s="4">
        <f t="shared" si="1118"/>
        <v>1</v>
      </c>
      <c r="T761" s="4">
        <f t="shared" si="1119"/>
        <v>1</v>
      </c>
      <c r="U761" s="5">
        <f t="shared" si="1111"/>
        <v>-108.45599999999995</v>
      </c>
      <c r="V761" s="5">
        <f t="shared" si="1112"/>
        <v>55.435999999999964</v>
      </c>
      <c r="X761" s="5">
        <f t="shared" si="1072"/>
        <v>56.079999999999927</v>
      </c>
      <c r="Y761" s="5">
        <f t="shared" si="1073"/>
        <v>5.4600000000000364</v>
      </c>
      <c r="AA761" s="5">
        <f t="shared" si="1091"/>
        <v>1</v>
      </c>
      <c r="AB761" s="5">
        <f t="shared" si="1092"/>
        <v>0</v>
      </c>
      <c r="AC761" s="5">
        <f t="shared" si="1093"/>
        <v>1</v>
      </c>
      <c r="AF761" s="5">
        <f t="shared" si="1079"/>
        <v>56.079999999999927</v>
      </c>
      <c r="AG761" s="5">
        <f t="shared" si="1080"/>
        <v>64.309999999999945</v>
      </c>
      <c r="AH761" s="5">
        <f t="shared" si="1081"/>
        <v>67.400000000000091</v>
      </c>
      <c r="AI761" s="5">
        <f t="shared" si="1082"/>
        <v>59.170000000000073</v>
      </c>
      <c r="AJ761" s="5"/>
      <c r="AK761" s="5">
        <f t="shared" si="1083"/>
        <v>56.079999999999927</v>
      </c>
      <c r="AL761" s="5">
        <f t="shared" si="1103"/>
        <v>57.205999999999946</v>
      </c>
      <c r="AM761" s="5">
        <f t="shared" si="1084"/>
        <v>67.400000000000091</v>
      </c>
      <c r="AN761" s="5">
        <f t="shared" si="1099"/>
        <v>94.375999999999934</v>
      </c>
      <c r="AO761" s="5">
        <f t="shared" si="1100"/>
        <v>0</v>
      </c>
      <c r="AP761" s="5">
        <f t="shared" si="1113"/>
        <v>4</v>
      </c>
      <c r="AQ761" s="5">
        <f t="shared" si="1131"/>
        <v>4.8</v>
      </c>
      <c r="AR761" s="5"/>
      <c r="AS761" s="5">
        <f t="shared" si="1077"/>
        <v>64.309999999999945</v>
      </c>
      <c r="AT761" s="5">
        <f t="shared" si="1099"/>
        <v>95.696999999999889</v>
      </c>
      <c r="AU761" s="5">
        <f t="shared" si="1085"/>
        <v>59.170000000000073</v>
      </c>
      <c r="AV761" s="5">
        <f t="shared" si="1088"/>
        <v>-8.2300000000000182</v>
      </c>
      <c r="AW761" s="5">
        <f t="shared" si="1086"/>
        <v>2</v>
      </c>
      <c r="AZ761" s="4">
        <f t="shared" si="1121"/>
        <v>1</v>
      </c>
      <c r="BA761" s="5">
        <f t="shared" si="1127"/>
        <v>0</v>
      </c>
      <c r="BB761" s="4">
        <f t="shared" si="1122"/>
        <v>0.44396327732548097</v>
      </c>
      <c r="BD761" s="5">
        <v>27.760000000000218</v>
      </c>
      <c r="BE761" s="4">
        <v>1</v>
      </c>
      <c r="BJ761" s="5">
        <v>44.440000000000509</v>
      </c>
      <c r="BK761" s="5">
        <v>20.139999999999418</v>
      </c>
      <c r="BL761" s="5">
        <v>9.0399999999999636</v>
      </c>
      <c r="BM761" s="5">
        <v>3</v>
      </c>
      <c r="BR761">
        <v>-48</v>
      </c>
      <c r="BS761">
        <v>-5</v>
      </c>
    </row>
    <row r="762" spans="1:71">
      <c r="A762" s="7">
        <v>37628</v>
      </c>
      <c r="B762" s="6">
        <v>3156.56</v>
      </c>
      <c r="C762" s="6">
        <v>3156.56</v>
      </c>
      <c r="D762" s="6">
        <v>3069.11</v>
      </c>
      <c r="E762" s="6">
        <v>3112.77</v>
      </c>
      <c r="F762" s="6">
        <v>3231.73</v>
      </c>
      <c r="G762" s="6">
        <v>3232.34</v>
      </c>
      <c r="H762" s="6">
        <v>3145.67</v>
      </c>
      <c r="I762" s="6">
        <v>3160.99</v>
      </c>
      <c r="J762" s="9">
        <f t="shared" si="1070"/>
        <v>88.139999999999873</v>
      </c>
      <c r="K762" s="9">
        <f t="shared" si="1097"/>
        <v>119.52499999999993</v>
      </c>
      <c r="L762" s="9">
        <f t="shared" si="1074"/>
        <v>86.670000000000073</v>
      </c>
      <c r="M762" s="9">
        <f t="shared" ref="M762" si="1159">AVERAGE(L751:L762)</f>
        <v>82.192500000000109</v>
      </c>
      <c r="N762" s="6" t="s">
        <v>37</v>
      </c>
      <c r="O762" s="9">
        <f t="shared" si="1076"/>
        <v>-48.2199999999998</v>
      </c>
      <c r="P762" s="4">
        <f t="shared" si="1115"/>
        <v>1</v>
      </c>
      <c r="Q762" s="5">
        <f t="shared" si="1116"/>
        <v>84.289999999999964</v>
      </c>
      <c r="R762" s="5">
        <f t="shared" si="1117"/>
        <v>-111.43749999999977</v>
      </c>
      <c r="S762" s="4">
        <f t="shared" si="1118"/>
        <v>1</v>
      </c>
      <c r="T762" s="4">
        <f t="shared" si="1119"/>
        <v>1</v>
      </c>
      <c r="U762" s="5">
        <f t="shared" si="1111"/>
        <v>-83.733999999999924</v>
      </c>
      <c r="V762" s="5">
        <f t="shared" si="1112"/>
        <v>35.514000000000124</v>
      </c>
      <c r="X762" s="5">
        <f t="shared" si="1072"/>
        <v>-43.789999999999964</v>
      </c>
      <c r="Y762" s="5">
        <f t="shared" si="1073"/>
        <v>-70.740000000000236</v>
      </c>
      <c r="AA762" s="5">
        <f t="shared" si="1091"/>
        <v>0</v>
      </c>
      <c r="AB762" s="5">
        <f t="shared" si="1092"/>
        <v>1</v>
      </c>
      <c r="AC762" s="5">
        <f t="shared" si="1093"/>
        <v>1</v>
      </c>
      <c r="AF762" s="5">
        <f t="shared" si="1079"/>
        <v>0</v>
      </c>
      <c r="AG762" s="5">
        <f t="shared" si="1080"/>
        <v>-0.69000000000005457</v>
      </c>
      <c r="AH762" s="5">
        <f t="shared" si="1081"/>
        <v>87.449999999999818</v>
      </c>
      <c r="AI762" s="5">
        <f t="shared" si="1082"/>
        <v>88.139999999999873</v>
      </c>
      <c r="AJ762" s="5"/>
      <c r="AK762" s="5">
        <f t="shared" si="1083"/>
        <v>0</v>
      </c>
      <c r="AL762" s="5">
        <f t="shared" si="1103"/>
        <v>57.205999999999946</v>
      </c>
      <c r="AM762" s="5">
        <f t="shared" si="1084"/>
        <v>87.449999999999818</v>
      </c>
      <c r="AN762" s="5">
        <f t="shared" si="1099"/>
        <v>95.764999999999915</v>
      </c>
      <c r="AO762" s="5">
        <f t="shared" si="1100"/>
        <v>0</v>
      </c>
      <c r="AP762" s="5">
        <f t="shared" si="1113"/>
        <v>4</v>
      </c>
      <c r="AQ762" s="5">
        <f t="shared" si="1131"/>
        <v>4.7</v>
      </c>
      <c r="AR762" s="5"/>
      <c r="AS762" s="5">
        <f t="shared" si="1077"/>
        <v>88.139999999999873</v>
      </c>
      <c r="AT762" s="5">
        <f t="shared" si="1099"/>
        <v>97.590999999999894</v>
      </c>
      <c r="AU762" s="5">
        <f t="shared" si="1085"/>
        <v>-0.69000000000005457</v>
      </c>
      <c r="AV762" s="5">
        <f t="shared" si="1088"/>
        <v>0.69000000000005457</v>
      </c>
      <c r="AW762" s="5">
        <f t="shared" si="1086"/>
        <v>3</v>
      </c>
      <c r="AZ762" s="4">
        <f t="shared" si="1121"/>
        <v>1</v>
      </c>
      <c r="BA762" s="5">
        <f t="shared" si="1127"/>
        <v>4.8000000000001819</v>
      </c>
      <c r="BB762" s="4">
        <f t="shared" si="1122"/>
        <v>1</v>
      </c>
      <c r="BD762" s="5">
        <v>28.220000000000255</v>
      </c>
      <c r="BE762" s="4">
        <v>1</v>
      </c>
      <c r="BJ762" s="5">
        <v>95.4399999999996</v>
      </c>
      <c r="BK762" s="5">
        <v>54.180000000000291</v>
      </c>
      <c r="BL762" s="5">
        <v>3.6599999999998545</v>
      </c>
      <c r="BM762" s="5">
        <v>3</v>
      </c>
      <c r="BR762">
        <v>-48</v>
      </c>
      <c r="BS762">
        <v>71</v>
      </c>
    </row>
    <row r="763" spans="1:71">
      <c r="A763" s="7">
        <v>37629</v>
      </c>
      <c r="B763" s="6">
        <v>3108.02</v>
      </c>
      <c r="C763" s="6">
        <v>3108.02</v>
      </c>
      <c r="D763" s="6">
        <v>2993</v>
      </c>
      <c r="E763" s="6">
        <v>2993</v>
      </c>
      <c r="F763" s="6">
        <v>3136.93</v>
      </c>
      <c r="G763" s="6">
        <v>3159.42</v>
      </c>
      <c r="H763" s="6">
        <v>3090.1</v>
      </c>
      <c r="I763" s="6">
        <v>3094.09</v>
      </c>
      <c r="J763" s="9">
        <f t="shared" si="1070"/>
        <v>119.76999999999998</v>
      </c>
      <c r="K763" s="9">
        <f t="shared" si="1097"/>
        <v>114.87666666666659</v>
      </c>
      <c r="L763" s="9">
        <f t="shared" si="1074"/>
        <v>70.889999999999873</v>
      </c>
      <c r="M763" s="9">
        <f t="shared" ref="M763" si="1160">AVERAGE(L752:L763)</f>
        <v>78.385833333333423</v>
      </c>
      <c r="N763" s="6" t="s">
        <v>37</v>
      </c>
      <c r="O763" s="9">
        <f t="shared" si="1076"/>
        <v>-101.09000000000015</v>
      </c>
      <c r="P763" s="4">
        <f t="shared" si="1115"/>
        <v>0</v>
      </c>
      <c r="Q763" s="5">
        <f t="shared" si="1116"/>
        <v>52.870000000000346</v>
      </c>
      <c r="R763" s="5">
        <f t="shared" si="1117"/>
        <v>-87.872500000000059</v>
      </c>
      <c r="S763" s="4">
        <f t="shared" si="1118"/>
        <v>0.57228379580939814</v>
      </c>
      <c r="T763" s="4">
        <f t="shared" si="1119"/>
        <v>0.57228379580939814</v>
      </c>
      <c r="U763" s="5">
        <f t="shared" si="1111"/>
        <v>-77.45</v>
      </c>
      <c r="V763" s="5">
        <f t="shared" si="1112"/>
        <v>-23.640000000000143</v>
      </c>
      <c r="X763" s="5">
        <f t="shared" si="1072"/>
        <v>-115.01999999999998</v>
      </c>
      <c r="Y763" s="5">
        <f t="shared" si="1073"/>
        <v>-42.839999999999691</v>
      </c>
      <c r="AA763" s="5">
        <f t="shared" si="1091"/>
        <v>0</v>
      </c>
      <c r="AB763" s="5">
        <f t="shared" si="1092"/>
        <v>1</v>
      </c>
      <c r="AC763" s="5">
        <f t="shared" si="1093"/>
        <v>1</v>
      </c>
      <c r="AF763" s="5">
        <f t="shared" si="1079"/>
        <v>0</v>
      </c>
      <c r="AG763" s="5">
        <f t="shared" si="1080"/>
        <v>-4.75</v>
      </c>
      <c r="AH763" s="5">
        <f t="shared" si="1081"/>
        <v>115.01999999999998</v>
      </c>
      <c r="AI763" s="5">
        <f t="shared" si="1082"/>
        <v>119.76999999999998</v>
      </c>
      <c r="AJ763" s="5"/>
      <c r="AK763" s="5">
        <f t="shared" si="1083"/>
        <v>0</v>
      </c>
      <c r="AL763" s="5">
        <f t="shared" si="1103"/>
        <v>57.205999999999946</v>
      </c>
      <c r="AM763" s="5">
        <f t="shared" si="1084"/>
        <v>115.01999999999998</v>
      </c>
      <c r="AN763" s="5">
        <f t="shared" si="1099"/>
        <v>95.931999999999931</v>
      </c>
      <c r="AO763" s="5">
        <f t="shared" si="1100"/>
        <v>1</v>
      </c>
      <c r="AP763" s="5">
        <f t="shared" si="1113"/>
        <v>4</v>
      </c>
      <c r="AQ763" s="5">
        <f t="shared" si="1131"/>
        <v>4.5</v>
      </c>
      <c r="AR763" s="5"/>
      <c r="AS763" s="5">
        <f t="shared" si="1077"/>
        <v>119.76999999999998</v>
      </c>
      <c r="AT763" s="5">
        <f t="shared" si="1099"/>
        <v>97.839999999999918</v>
      </c>
      <c r="AU763" s="5">
        <f t="shared" si="1085"/>
        <v>-4.75</v>
      </c>
      <c r="AV763" s="5">
        <f t="shared" si="1088"/>
        <v>4.75</v>
      </c>
      <c r="AW763" s="5">
        <f t="shared" si="1086"/>
        <v>4</v>
      </c>
      <c r="AZ763" s="4">
        <f t="shared" si="1121"/>
        <v>0.57228379580939814</v>
      </c>
      <c r="BA763" s="5">
        <f t="shared" si="1127"/>
        <v>-52.870000000000346</v>
      </c>
      <c r="BB763" s="4">
        <f t="shared" si="1122"/>
        <v>1</v>
      </c>
      <c r="BD763" s="5">
        <v>28.250000000000909</v>
      </c>
      <c r="BE763" s="4">
        <v>1</v>
      </c>
      <c r="BJ763" s="5">
        <v>81</v>
      </c>
      <c r="BK763" s="5">
        <v>33.480000000000473</v>
      </c>
      <c r="BL763" s="5">
        <v>2.75</v>
      </c>
      <c r="BM763" s="5">
        <v>3</v>
      </c>
      <c r="BR763">
        <v>-46</v>
      </c>
      <c r="BS763">
        <v>43</v>
      </c>
    </row>
    <row r="764" spans="1:71">
      <c r="A764" s="7">
        <v>37630</v>
      </c>
      <c r="B764" s="6">
        <v>3000.24</v>
      </c>
      <c r="C764" s="6">
        <v>3043.64</v>
      </c>
      <c r="D764" s="6">
        <v>2932.93</v>
      </c>
      <c r="E764" s="6">
        <v>3037.68</v>
      </c>
      <c r="F764" s="6">
        <v>3097.96</v>
      </c>
      <c r="G764" s="6">
        <v>3152.29</v>
      </c>
      <c r="H764" s="6">
        <v>3054.33</v>
      </c>
      <c r="I764" s="6">
        <v>3152.29</v>
      </c>
      <c r="J764" s="9">
        <f t="shared" si="1070"/>
        <v>110.71000000000004</v>
      </c>
      <c r="K764" s="9">
        <f t="shared" si="1097"/>
        <v>116.90999999999993</v>
      </c>
      <c r="L764" s="9">
        <f t="shared" si="1074"/>
        <v>97.960000000000036</v>
      </c>
      <c r="M764" s="9">
        <f t="shared" ref="M764" si="1161">AVERAGE(L753:L764)</f>
        <v>80.182500000000076</v>
      </c>
      <c r="N764" s="6" t="s">
        <v>36</v>
      </c>
      <c r="O764" s="9">
        <f t="shared" si="1076"/>
        <v>-114.61000000000013</v>
      </c>
      <c r="P764" s="4">
        <f t="shared" si="1115"/>
        <v>0</v>
      </c>
      <c r="Q764" s="5">
        <f t="shared" si="1116"/>
        <v>66.390000000000327</v>
      </c>
      <c r="R764" s="5">
        <f t="shared" si="1117"/>
        <v>-98.012500000000045</v>
      </c>
      <c r="S764" s="4">
        <f t="shared" si="1118"/>
        <v>0.21236208328389661</v>
      </c>
      <c r="T764" s="4">
        <f t="shared" si="1119"/>
        <v>0.46290753175309229</v>
      </c>
      <c r="U764" s="5">
        <f t="shared" si="1111"/>
        <v>-82.376000000000019</v>
      </c>
      <c r="V764" s="5">
        <f t="shared" si="1112"/>
        <v>-32.234000000000108</v>
      </c>
      <c r="X764" s="5">
        <f t="shared" si="1072"/>
        <v>37.440000000000055</v>
      </c>
      <c r="Y764" s="5">
        <f t="shared" si="1073"/>
        <v>54.329999999999927</v>
      </c>
      <c r="AA764" s="5">
        <f t="shared" si="1091"/>
        <v>1</v>
      </c>
      <c r="AB764" s="5">
        <f t="shared" si="1092"/>
        <v>0</v>
      </c>
      <c r="AC764" s="5">
        <f t="shared" si="1093"/>
        <v>1</v>
      </c>
      <c r="AF764" s="5">
        <f t="shared" si="1079"/>
        <v>43.400000000000091</v>
      </c>
      <c r="AG764" s="5">
        <f t="shared" si="1080"/>
        <v>50.639999999999873</v>
      </c>
      <c r="AH764" s="5">
        <f t="shared" si="1081"/>
        <v>67.309999999999945</v>
      </c>
      <c r="AI764" s="5">
        <f t="shared" si="1082"/>
        <v>60.070000000000164</v>
      </c>
      <c r="AJ764" s="5"/>
      <c r="AK764" s="5">
        <f t="shared" si="1083"/>
        <v>43.400000000000091</v>
      </c>
      <c r="AL764" s="5">
        <f t="shared" si="1103"/>
        <v>44.66800000000007</v>
      </c>
      <c r="AM764" s="5">
        <f t="shared" si="1084"/>
        <v>67.309999999999945</v>
      </c>
      <c r="AN764" s="5">
        <f t="shared" si="1099"/>
        <v>92.051999999999907</v>
      </c>
      <c r="AO764" s="5">
        <f t="shared" si="1100"/>
        <v>0</v>
      </c>
      <c r="AP764" s="5">
        <f t="shared" si="1113"/>
        <v>3</v>
      </c>
      <c r="AQ764" s="5">
        <f t="shared" si="1131"/>
        <v>4.2</v>
      </c>
      <c r="AR764" s="5"/>
      <c r="AS764" s="5">
        <f t="shared" si="1077"/>
        <v>60.070000000000164</v>
      </c>
      <c r="AT764" s="5">
        <f t="shared" si="1099"/>
        <v>94.164999999999921</v>
      </c>
      <c r="AU764" s="5">
        <f t="shared" si="1085"/>
        <v>50.639999999999873</v>
      </c>
      <c r="AV764" s="5">
        <f t="shared" si="1088"/>
        <v>-7.2399999999997817</v>
      </c>
      <c r="AW764" s="5">
        <f t="shared" si="1086"/>
        <v>5</v>
      </c>
      <c r="AZ764" s="4">
        <f t="shared" si="1121"/>
        <v>0.46290753175309229</v>
      </c>
      <c r="BA764" s="5">
        <f t="shared" si="1127"/>
        <v>0</v>
      </c>
      <c r="BB764" s="4">
        <f t="shared" si="1122"/>
        <v>0.57228379580939814</v>
      </c>
      <c r="BD764" s="5">
        <v>28.289999999999054</v>
      </c>
      <c r="BE764" s="4">
        <v>1</v>
      </c>
      <c r="BJ764" s="5">
        <v>55.630000000000109</v>
      </c>
      <c r="BK764" s="5">
        <v>48.519999999999527</v>
      </c>
      <c r="BL764" s="5">
        <v>5.0599999999994907</v>
      </c>
      <c r="BM764" s="5">
        <v>3</v>
      </c>
      <c r="BR764">
        <v>67</v>
      </c>
      <c r="BS764">
        <v>54</v>
      </c>
    </row>
    <row r="765" spans="1:71">
      <c r="A765" s="7">
        <v>37631</v>
      </c>
      <c r="B765" s="6">
        <v>3037.8</v>
      </c>
      <c r="C765" s="6">
        <v>3093.78</v>
      </c>
      <c r="D765" s="6">
        <v>2986.75</v>
      </c>
      <c r="E765" s="6">
        <v>3037.33</v>
      </c>
      <c r="F765" s="6">
        <v>3142.01</v>
      </c>
      <c r="G765" s="6">
        <v>3189.31</v>
      </c>
      <c r="H765" s="6">
        <v>3108.56</v>
      </c>
      <c r="I765" s="6">
        <v>3160.13</v>
      </c>
      <c r="J765" s="9">
        <f t="shared" si="1070"/>
        <v>107.0300000000002</v>
      </c>
      <c r="K765" s="9">
        <f t="shared" si="1097"/>
        <v>116.0558333333333</v>
      </c>
      <c r="L765" s="9">
        <f t="shared" si="1074"/>
        <v>80.75</v>
      </c>
      <c r="M765" s="9">
        <f t="shared" ref="M765" si="1162">AVERAGE(L754:L765)</f>
        <v>81.810000000000059</v>
      </c>
      <c r="N765" s="6" t="s">
        <v>36</v>
      </c>
      <c r="O765" s="9">
        <f t="shared" si="1076"/>
        <v>-122.80000000000018</v>
      </c>
      <c r="P765" s="4">
        <f t="shared" si="1115"/>
        <v>0</v>
      </c>
      <c r="Q765" s="5">
        <f t="shared" si="1116"/>
        <v>74.580000000000382</v>
      </c>
      <c r="R765" s="5">
        <f t="shared" si="1117"/>
        <v>-104.15500000000009</v>
      </c>
      <c r="S765" s="4">
        <f t="shared" si="1118"/>
        <v>0</v>
      </c>
      <c r="T765" s="4">
        <f t="shared" si="1119"/>
        <v>0.39665075641129111</v>
      </c>
      <c r="U765" s="5">
        <f t="shared" si="1111"/>
        <v>-87.94800000000005</v>
      </c>
      <c r="V765" s="5">
        <f t="shared" si="1112"/>
        <v>-34.852000000000132</v>
      </c>
      <c r="X765" s="5">
        <f t="shared" si="1072"/>
        <v>-0.47000000000025466</v>
      </c>
      <c r="Y765" s="5">
        <f t="shared" si="1073"/>
        <v>18.119999999999891</v>
      </c>
      <c r="AA765" s="5">
        <f t="shared" si="1091"/>
        <v>0</v>
      </c>
      <c r="AB765" s="5">
        <f t="shared" si="1092"/>
        <v>0</v>
      </c>
      <c r="AC765" s="5">
        <f t="shared" si="1093"/>
        <v>0</v>
      </c>
      <c r="AF765" s="5">
        <f t="shared" si="1079"/>
        <v>55.980000000000018</v>
      </c>
      <c r="AG765" s="5">
        <f t="shared" si="1080"/>
        <v>56.100000000000364</v>
      </c>
      <c r="AH765" s="5">
        <f t="shared" si="1081"/>
        <v>51.050000000000182</v>
      </c>
      <c r="AI765" s="5">
        <f t="shared" si="1082"/>
        <v>50.929999999999836</v>
      </c>
      <c r="AJ765" s="5"/>
      <c r="AK765" s="5">
        <f t="shared" si="1083"/>
        <v>51.050000000000182</v>
      </c>
      <c r="AL765" s="5">
        <f t="shared" si="1103"/>
        <v>51.553000000000154</v>
      </c>
      <c r="AM765" s="5">
        <f t="shared" si="1084"/>
        <v>55.980000000000018</v>
      </c>
      <c r="AN765" s="5">
        <f t="shared" si="1099"/>
        <v>90.765999999999934</v>
      </c>
      <c r="AO765" s="5">
        <f t="shared" si="1100"/>
        <v>0</v>
      </c>
      <c r="AP765" s="5">
        <f t="shared" si="1113"/>
        <v>3</v>
      </c>
      <c r="AQ765" s="5">
        <f t="shared" si="1131"/>
        <v>4</v>
      </c>
      <c r="AR765" s="5"/>
      <c r="AS765" s="5">
        <f t="shared" si="1077"/>
        <v>56.100000000000364</v>
      </c>
      <c r="AT765" s="5">
        <f t="shared" si="1099"/>
        <v>92.003999999999948</v>
      </c>
      <c r="AU765" s="5">
        <f t="shared" si="1085"/>
        <v>50.929999999999836</v>
      </c>
      <c r="AV765" s="5">
        <f t="shared" si="1088"/>
        <v>-0.12000000000034561</v>
      </c>
      <c r="AW765" s="5">
        <f t="shared" si="1086"/>
        <v>6</v>
      </c>
      <c r="AZ765" s="4">
        <f t="shared" si="1121"/>
        <v>0.39665075641129111</v>
      </c>
      <c r="BA765" s="5">
        <f t="shared" si="1127"/>
        <v>0</v>
      </c>
      <c r="BB765" s="4">
        <f t="shared" si="1122"/>
        <v>0.46290753175309229</v>
      </c>
      <c r="BD765" s="5">
        <v>28.339999999999236</v>
      </c>
      <c r="BE765" s="4">
        <v>1</v>
      </c>
      <c r="BJ765" s="5">
        <v>82.869999999999891</v>
      </c>
      <c r="BK765" s="5">
        <v>-9.0500000000001819</v>
      </c>
      <c r="BL765" s="5">
        <v>9.0500000000001819</v>
      </c>
      <c r="BM765" s="5">
        <v>3</v>
      </c>
      <c r="BR765">
        <v>-46</v>
      </c>
      <c r="BS765">
        <v>18</v>
      </c>
    </row>
    <row r="766" spans="1:71">
      <c r="A766" s="7">
        <v>37634</v>
      </c>
      <c r="B766" s="6">
        <v>3039.91</v>
      </c>
      <c r="C766" s="6">
        <v>3127.12</v>
      </c>
      <c r="D766" s="6">
        <v>3039.91</v>
      </c>
      <c r="E766" s="6">
        <v>3060.65</v>
      </c>
      <c r="F766" s="6">
        <v>3169.89</v>
      </c>
      <c r="G766" s="6">
        <v>3210.96</v>
      </c>
      <c r="H766" s="6">
        <v>3159.94</v>
      </c>
      <c r="I766" s="6">
        <v>3169.82</v>
      </c>
      <c r="J766" s="9">
        <f t="shared" si="1070"/>
        <v>89.789999999999964</v>
      </c>
      <c r="K766" s="9">
        <f t="shared" si="1097"/>
        <v>109.0841666666666</v>
      </c>
      <c r="L766" s="9">
        <f t="shared" si="1074"/>
        <v>51.019999999999982</v>
      </c>
      <c r="M766" s="9">
        <f t="shared" ref="M766" si="1163">AVERAGE(L755:L766)</f>
        <v>76.270833333333371</v>
      </c>
      <c r="N766" s="6" t="s">
        <v>36</v>
      </c>
      <c r="O766" s="9">
        <f t="shared" si="1076"/>
        <v>-109.17000000000007</v>
      </c>
      <c r="P766" s="4">
        <f t="shared" si="1115"/>
        <v>0.18275677125234699</v>
      </c>
      <c r="Q766" s="5">
        <f t="shared" si="1116"/>
        <v>74.580000000000382</v>
      </c>
      <c r="R766" s="5">
        <f t="shared" si="1117"/>
        <v>-104.15500000000009</v>
      </c>
      <c r="S766" s="4">
        <f t="shared" si="1118"/>
        <v>0.18275677125234699</v>
      </c>
      <c r="T766" s="4">
        <f t="shared" si="1119"/>
        <v>0.27690117451654644</v>
      </c>
      <c r="U766" s="5">
        <f t="shared" si="1111"/>
        <v>-99.178000000000068</v>
      </c>
      <c r="V766" s="5">
        <f t="shared" si="1112"/>
        <v>-9.9920000000000044</v>
      </c>
      <c r="X766" s="5">
        <f t="shared" si="1072"/>
        <v>20.740000000000236</v>
      </c>
      <c r="Y766" s="5">
        <f t="shared" si="1073"/>
        <v>-6.9999999999708962E-2</v>
      </c>
      <c r="AA766" s="5">
        <f t="shared" si="1091"/>
        <v>0</v>
      </c>
      <c r="AB766" s="5">
        <f t="shared" si="1092"/>
        <v>0</v>
      </c>
      <c r="AC766" s="5">
        <f t="shared" si="1093"/>
        <v>0</v>
      </c>
      <c r="AF766" s="5">
        <f t="shared" si="1079"/>
        <v>87.210000000000036</v>
      </c>
      <c r="AG766" s="5">
        <f t="shared" si="1080"/>
        <v>89.789999999999964</v>
      </c>
      <c r="AH766" s="5">
        <f t="shared" si="1081"/>
        <v>0</v>
      </c>
      <c r="AI766" s="5">
        <f t="shared" si="1082"/>
        <v>-2.5799999999999272</v>
      </c>
      <c r="AJ766" s="5"/>
      <c r="AK766" s="5">
        <f t="shared" si="1083"/>
        <v>0</v>
      </c>
      <c r="AL766" s="5">
        <f t="shared" si="1103"/>
        <v>51.553000000000154</v>
      </c>
      <c r="AM766" s="5">
        <f t="shared" si="1084"/>
        <v>87.210000000000036</v>
      </c>
      <c r="AN766" s="5">
        <f t="shared" si="1099"/>
        <v>93.433999999999969</v>
      </c>
      <c r="AO766" s="5">
        <f t="shared" si="1100"/>
        <v>0</v>
      </c>
      <c r="AP766" s="5">
        <f t="shared" si="1113"/>
        <v>3</v>
      </c>
      <c r="AQ766" s="5">
        <f t="shared" si="1131"/>
        <v>3.9</v>
      </c>
      <c r="AR766" s="5"/>
      <c r="AS766" s="5">
        <f t="shared" si="1077"/>
        <v>89.789999999999964</v>
      </c>
      <c r="AT766" s="5">
        <f t="shared" si="1099"/>
        <v>94.73899999999999</v>
      </c>
      <c r="AU766" s="5">
        <f t="shared" si="1085"/>
        <v>-2.5799999999999272</v>
      </c>
      <c r="AV766" s="5">
        <f t="shared" si="1088"/>
        <v>-2.5799999999999272</v>
      </c>
      <c r="AW766" s="5">
        <f t="shared" si="1086"/>
        <v>2</v>
      </c>
      <c r="AX766" s="3">
        <v>1</v>
      </c>
      <c r="AZ766" s="4">
        <f t="shared" si="1121"/>
        <v>0.27690117451654644</v>
      </c>
      <c r="BA766" s="5">
        <f t="shared" si="1127"/>
        <v>0</v>
      </c>
      <c r="BB766" s="4">
        <f t="shared" si="1122"/>
        <v>0.39665075641129111</v>
      </c>
      <c r="BD766" s="5">
        <v>28.679999999999836</v>
      </c>
      <c r="BE766" s="4">
        <v>1</v>
      </c>
      <c r="BJ766" s="5">
        <v>62.050000000000182</v>
      </c>
      <c r="BK766" s="5">
        <v>16.359999999999673</v>
      </c>
      <c r="BL766" s="5">
        <v>2.819999999999709</v>
      </c>
      <c r="BM766" s="5">
        <v>3</v>
      </c>
      <c r="BR766">
        <v>-44</v>
      </c>
      <c r="BS766">
        <v>0</v>
      </c>
    </row>
    <row r="767" spans="1:71">
      <c r="A767" s="7">
        <v>37635</v>
      </c>
      <c r="B767" s="6">
        <v>3063.49</v>
      </c>
      <c r="C767" s="6">
        <v>3141.33</v>
      </c>
      <c r="D767" s="6">
        <v>3055.29</v>
      </c>
      <c r="E767" s="6">
        <v>3098.72</v>
      </c>
      <c r="F767" s="6">
        <v>3181.22</v>
      </c>
      <c r="G767" s="6">
        <v>3201.26</v>
      </c>
      <c r="H767" s="6">
        <v>3147.81</v>
      </c>
      <c r="I767" s="6">
        <v>3174.03</v>
      </c>
      <c r="J767" s="9">
        <f t="shared" si="1070"/>
        <v>86.039999999999964</v>
      </c>
      <c r="K767" s="9">
        <f t="shared" si="1097"/>
        <v>108.70749999999994</v>
      </c>
      <c r="L767" s="9">
        <f t="shared" si="1074"/>
        <v>53.450000000000273</v>
      </c>
      <c r="M767" s="9">
        <f t="shared" ref="M767" si="1164">AVERAGE(L756:L767)</f>
        <v>74.418333333333365</v>
      </c>
      <c r="N767" s="6" t="s">
        <v>36</v>
      </c>
      <c r="O767" s="9">
        <f t="shared" si="1076"/>
        <v>-75.3100000000004</v>
      </c>
      <c r="P767" s="4">
        <f t="shared" si="1115"/>
        <v>1</v>
      </c>
      <c r="Q767" s="5">
        <f t="shared" si="1116"/>
        <v>47.489999999999782</v>
      </c>
      <c r="R767" s="5">
        <f t="shared" si="1117"/>
        <v>-110.92750000000024</v>
      </c>
      <c r="S767" s="4">
        <f t="shared" si="1118"/>
        <v>0.63676588897827213</v>
      </c>
      <c r="T767" s="4">
        <f t="shared" si="1119"/>
        <v>0.63676588897827213</v>
      </c>
      <c r="U767" s="5">
        <f t="shared" si="1111"/>
        <v>-104.59600000000019</v>
      </c>
      <c r="V767" s="5">
        <f t="shared" si="1112"/>
        <v>29.285999999999788</v>
      </c>
      <c r="X767" s="5">
        <f t="shared" si="1072"/>
        <v>35.230000000000018</v>
      </c>
      <c r="Y767" s="5">
        <f t="shared" si="1073"/>
        <v>-7.1899999999995998</v>
      </c>
      <c r="AA767" s="5">
        <f t="shared" si="1091"/>
        <v>0</v>
      </c>
      <c r="AB767" s="5">
        <f t="shared" si="1092"/>
        <v>0</v>
      </c>
      <c r="AC767" s="5">
        <f t="shared" si="1093"/>
        <v>0</v>
      </c>
      <c r="AF767" s="5">
        <f t="shared" si="1079"/>
        <v>77.840000000000146</v>
      </c>
      <c r="AG767" s="5">
        <f t="shared" si="1080"/>
        <v>80.679999999999836</v>
      </c>
      <c r="AH767" s="5">
        <f t="shared" si="1081"/>
        <v>8.1999999999998181</v>
      </c>
      <c r="AI767" s="5">
        <f t="shared" si="1082"/>
        <v>5.3600000000001273</v>
      </c>
      <c r="AJ767" s="5"/>
      <c r="AK767" s="5">
        <f t="shared" si="1083"/>
        <v>8.1999999999998181</v>
      </c>
      <c r="AL767" s="5">
        <f t="shared" si="1103"/>
        <v>51.553000000000154</v>
      </c>
      <c r="AM767" s="5">
        <f t="shared" si="1084"/>
        <v>77.840000000000146</v>
      </c>
      <c r="AN767" s="5">
        <f t="shared" si="1099"/>
        <v>85.550999999999974</v>
      </c>
      <c r="AO767" s="5">
        <f t="shared" si="1100"/>
        <v>0</v>
      </c>
      <c r="AP767" s="5">
        <f t="shared" si="1113"/>
        <v>2</v>
      </c>
      <c r="AQ767" s="5">
        <f t="shared" si="1131"/>
        <v>3.7</v>
      </c>
      <c r="AR767" s="5"/>
      <c r="AS767" s="5">
        <f t="shared" si="1077"/>
        <v>80.679999999999836</v>
      </c>
      <c r="AT767" s="5">
        <f t="shared" si="1099"/>
        <v>86.722999999999956</v>
      </c>
      <c r="AU767" s="5">
        <f t="shared" si="1085"/>
        <v>5.3600000000001273</v>
      </c>
      <c r="AV767" s="5">
        <f t="shared" si="1088"/>
        <v>-2.8399999999996908</v>
      </c>
      <c r="AW767" s="5">
        <f t="shared" si="1086"/>
        <v>3</v>
      </c>
      <c r="AX767" s="3">
        <v>1</v>
      </c>
      <c r="AZ767" s="4">
        <f t="shared" si="1121"/>
        <v>0.63676588897827213</v>
      </c>
      <c r="BA767" s="5">
        <f t="shared" si="1127"/>
        <v>0</v>
      </c>
      <c r="BB767" s="4">
        <f t="shared" si="1122"/>
        <v>0.27690117451654644</v>
      </c>
      <c r="BD767" s="5">
        <v>28.829999999999927</v>
      </c>
      <c r="BE767" s="4">
        <v>1</v>
      </c>
      <c r="BJ767" s="5">
        <v>76.200000000000728</v>
      </c>
      <c r="BK767" s="5">
        <v>11.149999999999636</v>
      </c>
      <c r="BL767" s="5">
        <v>2.5199999999995271</v>
      </c>
      <c r="BM767" s="5">
        <v>3</v>
      </c>
      <c r="BR767">
        <v>-43</v>
      </c>
      <c r="BS767">
        <v>-7</v>
      </c>
    </row>
    <row r="768" spans="1:71">
      <c r="A768" s="7">
        <v>37636</v>
      </c>
      <c r="B768" s="6">
        <v>3107.61</v>
      </c>
      <c r="C768" s="6">
        <v>3145.66</v>
      </c>
      <c r="D768" s="6">
        <v>3036.94</v>
      </c>
      <c r="E768" s="6">
        <v>3049.4</v>
      </c>
      <c r="F768" s="6">
        <v>3198.74</v>
      </c>
      <c r="G768" s="6">
        <v>3215.49</v>
      </c>
      <c r="H768" s="6">
        <v>3127.99</v>
      </c>
      <c r="I768" s="6">
        <v>3134.66</v>
      </c>
      <c r="J768" s="9">
        <f t="shared" si="1070"/>
        <v>108.7199999999998</v>
      </c>
      <c r="K768" s="9">
        <f t="shared" si="1097"/>
        <v>110.55833333333328</v>
      </c>
      <c r="L768" s="9">
        <f t="shared" si="1074"/>
        <v>87.5</v>
      </c>
      <c r="M768" s="9">
        <f t="shared" ref="M768" si="1165">AVERAGE(L757:L768)</f>
        <v>78.52500000000002</v>
      </c>
      <c r="N768" s="6" t="s">
        <v>37</v>
      </c>
      <c r="O768" s="9">
        <f t="shared" si="1076"/>
        <v>-85.259999999999764</v>
      </c>
      <c r="P768" s="4">
        <f t="shared" si="1115"/>
        <v>0.79048220678038728</v>
      </c>
      <c r="Q768" s="5">
        <f t="shared" si="1116"/>
        <v>47.489999999999782</v>
      </c>
      <c r="R768" s="5">
        <f t="shared" si="1117"/>
        <v>-110.92750000000024</v>
      </c>
      <c r="S768" s="4">
        <f t="shared" si="1118"/>
        <v>0.50335210512201967</v>
      </c>
      <c r="T768" s="4">
        <f t="shared" si="1119"/>
        <v>0.50335210512201967</v>
      </c>
      <c r="U768" s="5">
        <f t="shared" si="1111"/>
        <v>-101.43000000000011</v>
      </c>
      <c r="V768" s="5">
        <f t="shared" si="1112"/>
        <v>16.170000000000343</v>
      </c>
      <c r="X768" s="5">
        <f t="shared" si="1072"/>
        <v>-58.210000000000036</v>
      </c>
      <c r="Y768" s="5">
        <f t="shared" si="1073"/>
        <v>-64.079999999999927</v>
      </c>
      <c r="AA768" s="5">
        <f t="shared" si="1091"/>
        <v>0</v>
      </c>
      <c r="AB768" s="5">
        <f t="shared" si="1092"/>
        <v>1</v>
      </c>
      <c r="AC768" s="5">
        <f t="shared" si="1093"/>
        <v>1</v>
      </c>
      <c r="AF768" s="5">
        <f t="shared" si="1079"/>
        <v>38.049999999999727</v>
      </c>
      <c r="AG768" s="5">
        <f t="shared" si="1080"/>
        <v>46.940000000000055</v>
      </c>
      <c r="AH768" s="5">
        <f t="shared" si="1081"/>
        <v>70.670000000000073</v>
      </c>
      <c r="AI768" s="5">
        <f t="shared" si="1082"/>
        <v>61.779999999999745</v>
      </c>
      <c r="AJ768" s="5"/>
      <c r="AK768" s="5">
        <f t="shared" si="1083"/>
        <v>38.049999999999727</v>
      </c>
      <c r="AL768" s="5">
        <f t="shared" si="1103"/>
        <v>51.553000000000154</v>
      </c>
      <c r="AM768" s="5">
        <f t="shared" si="1084"/>
        <v>70.670000000000073</v>
      </c>
      <c r="AN768" s="5">
        <f t="shared" si="1099"/>
        <v>86.41</v>
      </c>
      <c r="AO768" s="5">
        <f t="shared" si="1100"/>
        <v>0</v>
      </c>
      <c r="AP768" s="5">
        <f t="shared" si="1113"/>
        <v>2</v>
      </c>
      <c r="AQ768" s="5">
        <f t="shared" si="1131"/>
        <v>3.5</v>
      </c>
      <c r="AR768" s="5"/>
      <c r="AS768" s="5">
        <f t="shared" si="1077"/>
        <v>61.779999999999745</v>
      </c>
      <c r="AT768" s="5">
        <f t="shared" si="1099"/>
        <v>86.805999999999955</v>
      </c>
      <c r="AU768" s="5">
        <f t="shared" si="1085"/>
        <v>46.940000000000055</v>
      </c>
      <c r="AV768" s="5">
        <f t="shared" si="1088"/>
        <v>-8.8900000000003274</v>
      </c>
      <c r="AW768" s="5">
        <f t="shared" si="1086"/>
        <v>4</v>
      </c>
      <c r="AZ768" s="4">
        <f t="shared" si="1121"/>
        <v>0.50335210512201967</v>
      </c>
      <c r="BA768" s="5">
        <f t="shared" si="1127"/>
        <v>0</v>
      </c>
      <c r="BB768" s="4">
        <f t="shared" si="1122"/>
        <v>0.63676588897827213</v>
      </c>
      <c r="BD768" s="5">
        <v>28.949999999998909</v>
      </c>
      <c r="BE768" s="4">
        <v>1</v>
      </c>
      <c r="BJ768" s="5">
        <v>85.420000000000073</v>
      </c>
      <c r="BK768" s="5">
        <v>-1.2699999999995271</v>
      </c>
      <c r="BL768" s="5">
        <v>1.2699999999995271</v>
      </c>
      <c r="BM768" s="5">
        <v>3</v>
      </c>
      <c r="BR768">
        <v>-44</v>
      </c>
      <c r="BS768">
        <v>64</v>
      </c>
    </row>
    <row r="769" spans="1:71">
      <c r="A769" s="7">
        <v>37637</v>
      </c>
      <c r="B769" s="6">
        <v>3047.24</v>
      </c>
      <c r="C769" s="6">
        <v>3080.27</v>
      </c>
      <c r="D769" s="6">
        <v>3023.32</v>
      </c>
      <c r="E769" s="6">
        <v>3054.11</v>
      </c>
      <c r="F769" s="6">
        <v>3128.53</v>
      </c>
      <c r="G769" s="6">
        <v>3168.38</v>
      </c>
      <c r="H769" s="6">
        <v>3115.62</v>
      </c>
      <c r="I769" s="6">
        <v>3142.59</v>
      </c>
      <c r="J769" s="9">
        <f t="shared" si="1070"/>
        <v>56.949999999999818</v>
      </c>
      <c r="K769" s="9">
        <f t="shared" si="1097"/>
        <v>101.90083333333325</v>
      </c>
      <c r="L769" s="9">
        <f t="shared" si="1074"/>
        <v>52.760000000000218</v>
      </c>
      <c r="M769" s="9">
        <f t="shared" ref="M769" si="1166">AVERAGE(L758:L769)</f>
        <v>75.958333333333371</v>
      </c>
      <c r="N769" s="6" t="s">
        <v>36</v>
      </c>
      <c r="O769" s="9">
        <f t="shared" si="1076"/>
        <v>-88.480000000000018</v>
      </c>
      <c r="P769" s="4">
        <f t="shared" si="1115"/>
        <v>0.72267845862287472</v>
      </c>
      <c r="Q769" s="5">
        <f t="shared" si="1116"/>
        <v>47.489999999999782</v>
      </c>
      <c r="R769" s="5">
        <f t="shared" si="1117"/>
        <v>-110.92750000000024</v>
      </c>
      <c r="S769" s="4">
        <f t="shared" si="1118"/>
        <v>0.72267845862287472</v>
      </c>
      <c r="T769" s="4">
        <f t="shared" si="1119"/>
        <v>0.4601769911504423</v>
      </c>
      <c r="U769" s="5">
        <f t="shared" si="1111"/>
        <v>-96.204000000000093</v>
      </c>
      <c r="V769" s="5">
        <f t="shared" si="1112"/>
        <v>7.7240000000000748</v>
      </c>
      <c r="X769" s="5">
        <f t="shared" si="1072"/>
        <v>6.8700000000003456</v>
      </c>
      <c r="Y769" s="5">
        <f t="shared" si="1073"/>
        <v>14.059999999999945</v>
      </c>
      <c r="AA769" s="5">
        <f t="shared" si="1091"/>
        <v>1</v>
      </c>
      <c r="AB769" s="5">
        <f t="shared" si="1092"/>
        <v>0</v>
      </c>
      <c r="AC769" s="5">
        <f t="shared" si="1093"/>
        <v>1</v>
      </c>
      <c r="AF769" s="5">
        <f t="shared" si="1079"/>
        <v>33.0300000000002</v>
      </c>
      <c r="AG769" s="5">
        <f t="shared" si="1080"/>
        <v>30.869999999999891</v>
      </c>
      <c r="AH769" s="5">
        <f t="shared" si="1081"/>
        <v>23.919999999999618</v>
      </c>
      <c r="AI769" s="5">
        <f t="shared" si="1082"/>
        <v>26.079999999999927</v>
      </c>
      <c r="AJ769" s="5"/>
      <c r="AK769" s="5">
        <f t="shared" si="1083"/>
        <v>23.919999999999618</v>
      </c>
      <c r="AL769" s="5">
        <f t="shared" si="1103"/>
        <v>51.553000000000154</v>
      </c>
      <c r="AM769" s="5">
        <f t="shared" si="1084"/>
        <v>33.0300000000002</v>
      </c>
      <c r="AN769" s="5">
        <f t="shared" si="1099"/>
        <v>69.076999999999998</v>
      </c>
      <c r="AO769" s="5">
        <f t="shared" si="1100"/>
        <v>0</v>
      </c>
      <c r="AP769" s="5">
        <f t="shared" si="1113"/>
        <v>1</v>
      </c>
      <c r="AQ769" s="5">
        <f t="shared" si="1131"/>
        <v>3.1</v>
      </c>
      <c r="AR769" s="5"/>
      <c r="AS769" s="5">
        <f t="shared" si="1077"/>
        <v>30.869999999999891</v>
      </c>
      <c r="AT769" s="5">
        <f t="shared" si="1099"/>
        <v>68.651999999999958</v>
      </c>
      <c r="AU769" s="5">
        <f t="shared" si="1085"/>
        <v>26.079999999999927</v>
      </c>
      <c r="AV769" s="5">
        <f t="shared" si="1088"/>
        <v>2.1600000000003092</v>
      </c>
      <c r="AW769" s="5">
        <f t="shared" si="1086"/>
        <v>5</v>
      </c>
      <c r="AZ769" s="4">
        <f t="shared" si="1121"/>
        <v>0.4601769911504423</v>
      </c>
      <c r="BA769" s="5">
        <f t="shared" si="1127"/>
        <v>0</v>
      </c>
      <c r="BB769" s="4">
        <f t="shared" si="1122"/>
        <v>0.50335210512201967</v>
      </c>
      <c r="BD769" s="5">
        <v>29.039999999999964</v>
      </c>
      <c r="BE769" s="4">
        <v>1</v>
      </c>
      <c r="BJ769" s="5">
        <v>52.389999999999418</v>
      </c>
      <c r="BK769" s="5">
        <v>40.030000000000655</v>
      </c>
      <c r="BL769" s="5">
        <v>25.819999999999709</v>
      </c>
      <c r="BM769" s="5">
        <v>3</v>
      </c>
      <c r="BR769">
        <v>24</v>
      </c>
      <c r="BS769">
        <v>14</v>
      </c>
    </row>
    <row r="770" spans="1:71">
      <c r="A770" s="7">
        <v>37638</v>
      </c>
      <c r="B770" s="6">
        <v>3047.11</v>
      </c>
      <c r="C770" s="6">
        <v>3047.11</v>
      </c>
      <c r="D770" s="6">
        <v>2918.26</v>
      </c>
      <c r="E770" s="6">
        <v>2918.82</v>
      </c>
      <c r="F770" s="6">
        <v>3117.95</v>
      </c>
      <c r="G770" s="6">
        <v>3128.9</v>
      </c>
      <c r="H770" s="6">
        <v>3055.67</v>
      </c>
      <c r="I770" s="6">
        <v>3056.93</v>
      </c>
      <c r="J770" s="9">
        <f t="shared" si="1070"/>
        <v>135.84999999999991</v>
      </c>
      <c r="K770" s="9">
        <f t="shared" si="1097"/>
        <v>107.80999999999995</v>
      </c>
      <c r="L770" s="9">
        <f t="shared" si="1074"/>
        <v>86.920000000000073</v>
      </c>
      <c r="M770" s="9">
        <f t="shared" ref="M770" si="1167">AVERAGE(L759:L770)</f>
        <v>79.410000000000039</v>
      </c>
      <c r="N770" s="6" t="s">
        <v>36</v>
      </c>
      <c r="O770" s="9">
        <f t="shared" si="1076"/>
        <v>-138.10999999999967</v>
      </c>
      <c r="P770" s="4">
        <f t="shared" si="1115"/>
        <v>0</v>
      </c>
      <c r="Q770" s="5">
        <f t="shared" si="1116"/>
        <v>62.799999999999272</v>
      </c>
      <c r="R770" s="5">
        <f t="shared" si="1117"/>
        <v>-122.40999999999985</v>
      </c>
      <c r="S770" s="4">
        <f t="shared" si="1118"/>
        <v>0</v>
      </c>
      <c r="T770" s="4">
        <f t="shared" si="1119"/>
        <v>0</v>
      </c>
      <c r="U770" s="5">
        <f t="shared" si="1111"/>
        <v>-99.265999999999991</v>
      </c>
      <c r="V770" s="5">
        <f t="shared" si="1112"/>
        <v>-38.843999999999681</v>
      </c>
      <c r="X770" s="5">
        <f t="shared" si="1072"/>
        <v>-128.28999999999996</v>
      </c>
      <c r="Y770" s="5">
        <f t="shared" si="1073"/>
        <v>-61.019999999999982</v>
      </c>
      <c r="AA770" s="5">
        <f t="shared" si="1091"/>
        <v>0</v>
      </c>
      <c r="AB770" s="5">
        <f t="shared" si="1092"/>
        <v>1</v>
      </c>
      <c r="AC770" s="5">
        <f t="shared" si="1093"/>
        <v>1</v>
      </c>
      <c r="AF770" s="5">
        <f t="shared" si="1079"/>
        <v>0</v>
      </c>
      <c r="AG770" s="5">
        <f t="shared" si="1080"/>
        <v>-7</v>
      </c>
      <c r="AH770" s="5">
        <f t="shared" si="1081"/>
        <v>128.84999999999991</v>
      </c>
      <c r="AI770" s="5">
        <f t="shared" si="1082"/>
        <v>135.84999999999991</v>
      </c>
      <c r="AJ770" s="5"/>
      <c r="AK770" s="5">
        <f t="shared" si="1083"/>
        <v>0</v>
      </c>
      <c r="AL770" s="5">
        <f t="shared" si="1103"/>
        <v>51.553000000000154</v>
      </c>
      <c r="AM770" s="5">
        <f t="shared" si="1084"/>
        <v>128.84999999999991</v>
      </c>
      <c r="AN770" s="5">
        <f t="shared" si="1099"/>
        <v>79.076000000000022</v>
      </c>
      <c r="AO770" s="5">
        <f t="shared" si="1100"/>
        <v>1</v>
      </c>
      <c r="AP770" s="5">
        <f t="shared" si="1113"/>
        <v>2</v>
      </c>
      <c r="AQ770" s="5">
        <f t="shared" si="1131"/>
        <v>2.8</v>
      </c>
      <c r="AR770" s="5"/>
      <c r="AS770" s="5">
        <f t="shared" si="1077"/>
        <v>135.84999999999991</v>
      </c>
      <c r="AT770" s="5">
        <f t="shared" si="1099"/>
        <v>78.735999999999962</v>
      </c>
      <c r="AU770" s="5">
        <f t="shared" si="1085"/>
        <v>-7</v>
      </c>
      <c r="AV770" s="5">
        <f t="shared" si="1088"/>
        <v>7</v>
      </c>
      <c r="AW770" s="5">
        <f t="shared" si="1086"/>
        <v>6</v>
      </c>
      <c r="AZ770" s="4">
        <f t="shared" si="1121"/>
        <v>0</v>
      </c>
      <c r="BA770" s="5">
        <f t="shared" si="1127"/>
        <v>0</v>
      </c>
      <c r="BB770" s="4">
        <f t="shared" si="1122"/>
        <v>0.4601769911504423</v>
      </c>
      <c r="BD770" s="5">
        <v>29.199999999999818</v>
      </c>
      <c r="BE770" s="4">
        <v>1</v>
      </c>
      <c r="BJ770" s="5">
        <v>62.449999999999818</v>
      </c>
      <c r="BK770" s="5">
        <v>39.200000000000728</v>
      </c>
      <c r="BL770" s="5">
        <v>8.8799999999991996</v>
      </c>
      <c r="BM770" s="5">
        <v>3</v>
      </c>
      <c r="BR770">
        <v>129</v>
      </c>
      <c r="BS770">
        <v>-48</v>
      </c>
    </row>
    <row r="771" spans="1:71">
      <c r="A771" s="7">
        <v>37641</v>
      </c>
      <c r="B771" s="6">
        <v>2927.58</v>
      </c>
      <c r="C771" s="6">
        <v>2966.78</v>
      </c>
      <c r="D771" s="6">
        <v>2892.93</v>
      </c>
      <c r="E771" s="6">
        <v>2893.55</v>
      </c>
      <c r="F771" s="6">
        <v>3049.6</v>
      </c>
      <c r="G771" s="6">
        <v>3076.31</v>
      </c>
      <c r="H771" s="6">
        <v>3017.16</v>
      </c>
      <c r="I771" s="6">
        <v>3020.07</v>
      </c>
      <c r="J771" s="9">
        <f t="shared" ref="J771:J834" si="1168">MAX(ABS(E770-D771),ABS(C771-E770),ABS(C771-D771))</f>
        <v>73.850000000000364</v>
      </c>
      <c r="K771" s="9">
        <f t="shared" si="1097"/>
        <v>96.263333333333321</v>
      </c>
      <c r="L771" s="9">
        <f t="shared" si="1074"/>
        <v>59.150000000000091</v>
      </c>
      <c r="M771" s="9">
        <f t="shared" ref="M771" si="1169">AVERAGE(L760:L771)</f>
        <v>70.182500000000047</v>
      </c>
      <c r="N771" s="6" t="s">
        <v>36</v>
      </c>
      <c r="O771" s="9">
        <f t="shared" si="1076"/>
        <v>-126.51999999999998</v>
      </c>
      <c r="P771" s="4">
        <f t="shared" si="1115"/>
        <v>0.18455414012738575</v>
      </c>
      <c r="Q771" s="5">
        <f t="shared" si="1116"/>
        <v>62.799999999999272</v>
      </c>
      <c r="R771" s="5">
        <f t="shared" si="1117"/>
        <v>-122.40999999999985</v>
      </c>
      <c r="S771" s="4">
        <f t="shared" si="1118"/>
        <v>0.18455414012738575</v>
      </c>
      <c r="T771" s="4">
        <f t="shared" si="1119"/>
        <v>0.18455414012738575</v>
      </c>
      <c r="U771" s="5">
        <f t="shared" si="1111"/>
        <v>-102.73599999999996</v>
      </c>
      <c r="V771" s="5">
        <f t="shared" si="1112"/>
        <v>-23.78400000000002</v>
      </c>
      <c r="X771" s="5">
        <f t="shared" ref="X771:X834" si="1170">E771-B771</f>
        <v>-34.029999999999745</v>
      </c>
      <c r="Y771" s="5">
        <f t="shared" ref="Y771:Y834" si="1171">I771-F771</f>
        <v>-29.529999999999745</v>
      </c>
      <c r="AA771" s="5">
        <f t="shared" si="1091"/>
        <v>0</v>
      </c>
      <c r="AB771" s="5">
        <f t="shared" si="1092"/>
        <v>1</v>
      </c>
      <c r="AC771" s="5">
        <f t="shared" si="1093"/>
        <v>1</v>
      </c>
      <c r="AF771" s="5">
        <f t="shared" si="1079"/>
        <v>39.200000000000273</v>
      </c>
      <c r="AG771" s="5">
        <f t="shared" si="1080"/>
        <v>47.960000000000036</v>
      </c>
      <c r="AH771" s="5">
        <f t="shared" si="1081"/>
        <v>34.650000000000091</v>
      </c>
      <c r="AI771" s="5">
        <f t="shared" si="1082"/>
        <v>25.890000000000327</v>
      </c>
      <c r="AJ771" s="5"/>
      <c r="AK771" s="5">
        <f t="shared" si="1083"/>
        <v>34.650000000000091</v>
      </c>
      <c r="AL771" s="5">
        <f t="shared" si="1103"/>
        <v>44.165000000000099</v>
      </c>
      <c r="AM771" s="5">
        <f t="shared" si="1084"/>
        <v>39.200000000000273</v>
      </c>
      <c r="AN771" s="5">
        <f t="shared" si="1099"/>
        <v>76.256000000000043</v>
      </c>
      <c r="AO771" s="5">
        <f t="shared" si="1100"/>
        <v>0</v>
      </c>
      <c r="AP771" s="5">
        <f t="shared" si="1113"/>
        <v>2</v>
      </c>
      <c r="AQ771" s="5">
        <f t="shared" si="1131"/>
        <v>2.6</v>
      </c>
      <c r="AR771" s="5"/>
      <c r="AS771" s="5">
        <f t="shared" si="1077"/>
        <v>47.960000000000036</v>
      </c>
      <c r="AT771" s="5">
        <f t="shared" si="1099"/>
        <v>77.100999999999971</v>
      </c>
      <c r="AU771" s="5">
        <f t="shared" si="1085"/>
        <v>25.890000000000327</v>
      </c>
      <c r="AV771" s="5">
        <f t="shared" si="1088"/>
        <v>-8.7599999999997635</v>
      </c>
      <c r="AW771" s="5">
        <f t="shared" si="1086"/>
        <v>2</v>
      </c>
      <c r="AZ771" s="4">
        <f t="shared" si="1121"/>
        <v>0.18455414012738575</v>
      </c>
      <c r="BA771" s="5">
        <f t="shared" si="1127"/>
        <v>0</v>
      </c>
      <c r="BB771" s="4">
        <f t="shared" si="1122"/>
        <v>0</v>
      </c>
      <c r="BD771" s="5">
        <v>29.449999999999818</v>
      </c>
      <c r="BE771" s="4">
        <v>1</v>
      </c>
      <c r="BJ771" s="5">
        <v>45.670000000000073</v>
      </c>
      <c r="BK771" s="5">
        <v>25.269999999999527</v>
      </c>
      <c r="BL771" s="5">
        <v>2.9099999999998545</v>
      </c>
      <c r="BM771" s="5">
        <v>3</v>
      </c>
      <c r="BR771">
        <v>-39</v>
      </c>
      <c r="BS771">
        <v>-30</v>
      </c>
    </row>
    <row r="772" spans="1:71">
      <c r="A772" s="7">
        <v>37642</v>
      </c>
      <c r="B772" s="6">
        <v>2900.88</v>
      </c>
      <c r="C772" s="6">
        <v>2955.75</v>
      </c>
      <c r="D772" s="6">
        <v>2860.34</v>
      </c>
      <c r="E772" s="6">
        <v>2870.57</v>
      </c>
      <c r="F772" s="6">
        <v>3038.71</v>
      </c>
      <c r="G772" s="6">
        <v>3064.09</v>
      </c>
      <c r="H772" s="6">
        <v>2989.95</v>
      </c>
      <c r="I772" s="6">
        <v>2992.39</v>
      </c>
      <c r="J772" s="9">
        <f t="shared" si="1168"/>
        <v>95.409999999999854</v>
      </c>
      <c r="K772" s="9">
        <f t="shared" si="1097"/>
        <v>99.644999999999982</v>
      </c>
      <c r="L772" s="9">
        <f t="shared" ref="L772:L835" si="1172">MAX(ABS(I771-H772),ABS(G772-I771),ABS(G772-H772))</f>
        <v>74.140000000000327</v>
      </c>
      <c r="M772" s="9">
        <f t="shared" ref="M772" si="1173">AVERAGE(L761:L772)</f>
        <v>72.794166666666726</v>
      </c>
      <c r="N772" s="6" t="s">
        <v>37</v>
      </c>
      <c r="O772" s="9">
        <f t="shared" ref="O772:O835" si="1174">E772-I772</f>
        <v>-121.81999999999971</v>
      </c>
      <c r="P772" s="4">
        <f t="shared" si="1115"/>
        <v>0.3082308420056763</v>
      </c>
      <c r="Q772" s="5">
        <f t="shared" si="1116"/>
        <v>52.849999999999909</v>
      </c>
      <c r="R772" s="5">
        <f t="shared" si="1117"/>
        <v>-124.8974999999997</v>
      </c>
      <c r="S772" s="4">
        <f t="shared" si="1118"/>
        <v>0.25939490445860114</v>
      </c>
      <c r="T772" s="4">
        <f t="shared" si="1119"/>
        <v>0.25939490445860114</v>
      </c>
      <c r="U772" s="5">
        <f t="shared" si="1111"/>
        <v>-112.03799999999983</v>
      </c>
      <c r="V772" s="5">
        <f t="shared" si="1112"/>
        <v>-9.7819999999998828</v>
      </c>
      <c r="X772" s="5">
        <f t="shared" si="1170"/>
        <v>-30.309999999999945</v>
      </c>
      <c r="Y772" s="5">
        <f t="shared" si="1171"/>
        <v>-46.320000000000164</v>
      </c>
      <c r="AA772" s="5">
        <f t="shared" si="1091"/>
        <v>0</v>
      </c>
      <c r="AB772" s="5">
        <f t="shared" si="1092"/>
        <v>1</v>
      </c>
      <c r="AC772" s="5">
        <f t="shared" si="1093"/>
        <v>1</v>
      </c>
      <c r="AF772" s="5">
        <f t="shared" si="1079"/>
        <v>54.869999999999891</v>
      </c>
      <c r="AG772" s="5">
        <f t="shared" si="1080"/>
        <v>62.199999999999818</v>
      </c>
      <c r="AH772" s="5">
        <f t="shared" si="1081"/>
        <v>40.539999999999964</v>
      </c>
      <c r="AI772" s="5">
        <f t="shared" si="1082"/>
        <v>33.210000000000036</v>
      </c>
      <c r="AJ772" s="5"/>
      <c r="AK772" s="5">
        <f t="shared" si="1083"/>
        <v>40.539999999999964</v>
      </c>
      <c r="AL772" s="5">
        <f t="shared" si="1103"/>
        <v>44.165000000000099</v>
      </c>
      <c r="AM772" s="5">
        <f t="shared" si="1084"/>
        <v>54.869999999999891</v>
      </c>
      <c r="AN772" s="5">
        <f t="shared" si="1099"/>
        <v>72.998000000000047</v>
      </c>
      <c r="AO772" s="5">
        <f t="shared" si="1100"/>
        <v>0</v>
      </c>
      <c r="AP772" s="5">
        <f t="shared" si="1113"/>
        <v>2</v>
      </c>
      <c r="AQ772" s="5">
        <f t="shared" si="1131"/>
        <v>2.4</v>
      </c>
      <c r="AR772" s="5"/>
      <c r="AS772" s="5">
        <f t="shared" ref="AS772:AS835" si="1175">MAX(AG772,AI772)</f>
        <v>62.199999999999818</v>
      </c>
      <c r="AT772" s="5">
        <f t="shared" si="1099"/>
        <v>74.506999999999977</v>
      </c>
      <c r="AU772" s="5">
        <f t="shared" si="1085"/>
        <v>33.210000000000036</v>
      </c>
      <c r="AV772" s="5">
        <f t="shared" si="1088"/>
        <v>-7.3299999999999272</v>
      </c>
      <c r="AW772" s="5">
        <f t="shared" si="1086"/>
        <v>3</v>
      </c>
      <c r="AZ772" s="4">
        <f t="shared" si="1121"/>
        <v>0.25939490445860114</v>
      </c>
      <c r="BA772" s="5">
        <f t="shared" si="1127"/>
        <v>0</v>
      </c>
      <c r="BB772" s="4">
        <f t="shared" si="1122"/>
        <v>0.18455414012738575</v>
      </c>
      <c r="BD772" s="5">
        <v>29.789999999999964</v>
      </c>
      <c r="BE772" s="4">
        <v>1</v>
      </c>
      <c r="BJ772" s="5">
        <v>105.5</v>
      </c>
      <c r="BK772" s="5">
        <v>41.3100000000004</v>
      </c>
      <c r="BL772" s="5">
        <v>5.2399999999997817</v>
      </c>
      <c r="BM772" s="5">
        <v>3</v>
      </c>
      <c r="BR772">
        <v>-40</v>
      </c>
      <c r="BS772">
        <v>46</v>
      </c>
    </row>
    <row r="773" spans="1:71">
      <c r="A773" s="7">
        <v>37643</v>
      </c>
      <c r="B773" s="6">
        <v>2866.35</v>
      </c>
      <c r="C773" s="6">
        <v>2897.48</v>
      </c>
      <c r="D773" s="6">
        <v>2765.56</v>
      </c>
      <c r="E773" s="6">
        <v>2803.25</v>
      </c>
      <c r="F773" s="6">
        <v>2992.17</v>
      </c>
      <c r="G773" s="6">
        <v>3010.84</v>
      </c>
      <c r="H773" s="6">
        <v>2908.57</v>
      </c>
      <c r="I773" s="6">
        <v>2931.38</v>
      </c>
      <c r="J773" s="9">
        <f t="shared" si="1168"/>
        <v>131.92000000000007</v>
      </c>
      <c r="K773" s="9">
        <f t="shared" si="1097"/>
        <v>100.34833333333331</v>
      </c>
      <c r="L773" s="9">
        <f t="shared" si="1172"/>
        <v>102.26999999999998</v>
      </c>
      <c r="M773" s="9">
        <f t="shared" ref="M773" si="1176">AVERAGE(L762:L773)</f>
        <v>75.290000000000077</v>
      </c>
      <c r="N773" s="6" t="s">
        <v>37</v>
      </c>
      <c r="O773" s="9">
        <f t="shared" si="1174"/>
        <v>-128.13000000000011</v>
      </c>
      <c r="P773" s="4">
        <f t="shared" si="1115"/>
        <v>0.20108805158169721</v>
      </c>
      <c r="Q773" s="5">
        <f t="shared" si="1116"/>
        <v>49.629999999999654</v>
      </c>
      <c r="R773" s="5">
        <f t="shared" si="1117"/>
        <v>-125.70249999999976</v>
      </c>
      <c r="S773" s="4">
        <f t="shared" si="1118"/>
        <v>0.15891719745222418</v>
      </c>
      <c r="T773" s="4">
        <f t="shared" si="1119"/>
        <v>0.15891719745222418</v>
      </c>
      <c r="U773" s="5">
        <f t="shared" si="1111"/>
        <v>-120.6119999999999</v>
      </c>
      <c r="V773" s="5">
        <f t="shared" si="1112"/>
        <v>-7.5180000000002138</v>
      </c>
      <c r="X773" s="5">
        <f t="shared" si="1170"/>
        <v>-63.099999999999909</v>
      </c>
      <c r="Y773" s="5">
        <f t="shared" si="1171"/>
        <v>-60.789999999999964</v>
      </c>
      <c r="AA773" s="5">
        <f t="shared" si="1091"/>
        <v>0</v>
      </c>
      <c r="AB773" s="5">
        <f t="shared" si="1092"/>
        <v>1</v>
      </c>
      <c r="AC773" s="5">
        <f t="shared" si="1093"/>
        <v>1</v>
      </c>
      <c r="AF773" s="5">
        <f t="shared" ref="AF773:AF836" si="1177">(C773-B773)</f>
        <v>31.130000000000109</v>
      </c>
      <c r="AG773" s="5">
        <f t="shared" ref="AG773:AG836" si="1178">(C773-E772)</f>
        <v>26.909999999999854</v>
      </c>
      <c r="AH773" s="5">
        <f t="shared" ref="AH773:AH836" si="1179">(B773-D773)</f>
        <v>100.78999999999996</v>
      </c>
      <c r="AI773" s="5">
        <f t="shared" ref="AI773:AI836" si="1180">(E772-D773)</f>
        <v>105.01000000000022</v>
      </c>
      <c r="AJ773" s="5"/>
      <c r="AK773" s="5">
        <f t="shared" ref="AK773:AK836" si="1181">MIN(AF773,AH773)</f>
        <v>31.130000000000109</v>
      </c>
      <c r="AL773" s="5">
        <f t="shared" si="1103"/>
        <v>44.165000000000099</v>
      </c>
      <c r="AM773" s="5">
        <f t="shared" ref="AM773:AM836" si="1182">MAX(AF773,AH773)</f>
        <v>100.78999999999996</v>
      </c>
      <c r="AN773" s="5">
        <f t="shared" si="1099"/>
        <v>71.575000000000045</v>
      </c>
      <c r="AO773" s="5">
        <f t="shared" si="1100"/>
        <v>1</v>
      </c>
      <c r="AP773" s="5">
        <f t="shared" si="1113"/>
        <v>2</v>
      </c>
      <c r="AQ773" s="5">
        <f t="shared" si="1131"/>
        <v>2.2000000000000002</v>
      </c>
      <c r="AR773" s="5"/>
      <c r="AS773" s="5">
        <f t="shared" si="1175"/>
        <v>105.01000000000022</v>
      </c>
      <c r="AT773" s="5">
        <f t="shared" si="1099"/>
        <v>73.030999999999992</v>
      </c>
      <c r="AU773" s="5">
        <f t="shared" ref="AU773:AU836" si="1183">MIN($AG773,$AI773)</f>
        <v>26.909999999999854</v>
      </c>
      <c r="AV773" s="5">
        <f t="shared" si="1088"/>
        <v>4.2200000000002547</v>
      </c>
      <c r="AW773" s="5">
        <f t="shared" ref="AW773:AW836" si="1184">WEEKDAY(A773)</f>
        <v>4</v>
      </c>
      <c r="AZ773" s="4">
        <f t="shared" si="1121"/>
        <v>0.15891719745222418</v>
      </c>
      <c r="BA773" s="5">
        <f t="shared" si="1127"/>
        <v>0</v>
      </c>
      <c r="BB773" s="4">
        <f t="shared" si="1122"/>
        <v>0.25939490445860114</v>
      </c>
      <c r="BD773" s="5">
        <v>29.920000000000073</v>
      </c>
      <c r="BE773" s="4">
        <v>1</v>
      </c>
      <c r="BJ773" s="5">
        <v>214.28999999999996</v>
      </c>
      <c r="BK773" s="5">
        <v>17.380000000000109</v>
      </c>
      <c r="BL773" s="5">
        <v>3.1400000000003274</v>
      </c>
      <c r="BM773" s="5">
        <v>3</v>
      </c>
      <c r="BR773">
        <v>-40</v>
      </c>
      <c r="BS773">
        <v>61</v>
      </c>
    </row>
    <row r="774" spans="1:71">
      <c r="A774" s="7">
        <v>37644</v>
      </c>
      <c r="B774" s="6">
        <v>2804.13</v>
      </c>
      <c r="C774" s="6">
        <v>2862.59</v>
      </c>
      <c r="D774" s="6">
        <v>2776.72</v>
      </c>
      <c r="E774" s="6">
        <v>2811.22</v>
      </c>
      <c r="F774" s="6">
        <v>2962.5</v>
      </c>
      <c r="G774" s="6">
        <v>2975.2</v>
      </c>
      <c r="H774" s="6">
        <v>2913.78</v>
      </c>
      <c r="I774" s="6">
        <v>2917.97</v>
      </c>
      <c r="J774" s="9">
        <f t="shared" si="1168"/>
        <v>85.870000000000346</v>
      </c>
      <c r="K774" s="9">
        <f t="shared" si="1097"/>
        <v>100.15916666666669</v>
      </c>
      <c r="L774" s="9">
        <f t="shared" si="1172"/>
        <v>61.419999999999618</v>
      </c>
      <c r="M774" s="9">
        <f t="shared" ref="M774" si="1185">AVERAGE(L763:L774)</f>
        <v>73.185833333333377</v>
      </c>
      <c r="N774" s="6" t="s">
        <v>36</v>
      </c>
      <c r="O774" s="9">
        <f t="shared" si="1174"/>
        <v>-106.75</v>
      </c>
      <c r="P774" s="4">
        <f t="shared" si="1115"/>
        <v>1</v>
      </c>
      <c r="Q774" s="5">
        <f t="shared" si="1116"/>
        <v>31.359999999999673</v>
      </c>
      <c r="R774" s="5">
        <f t="shared" si="1117"/>
        <v>-130.26999999999975</v>
      </c>
      <c r="S774" s="4">
        <f t="shared" si="1118"/>
        <v>0.59337748344370345</v>
      </c>
      <c r="T774" s="4">
        <f t="shared" si="1119"/>
        <v>0.49936305732484132</v>
      </c>
      <c r="U774" s="5">
        <f t="shared" si="1111"/>
        <v>-124.26599999999989</v>
      </c>
      <c r="V774" s="5">
        <f t="shared" si="1112"/>
        <v>17.515999999999892</v>
      </c>
      <c r="X774" s="5">
        <f t="shared" si="1170"/>
        <v>7.0899999999996908</v>
      </c>
      <c r="Y774" s="5">
        <f t="shared" si="1171"/>
        <v>-44.5300000000002</v>
      </c>
      <c r="AA774" s="5">
        <f t="shared" si="1091"/>
        <v>0</v>
      </c>
      <c r="AB774" s="5">
        <f t="shared" si="1092"/>
        <v>0</v>
      </c>
      <c r="AC774" s="5">
        <f t="shared" si="1093"/>
        <v>0</v>
      </c>
      <c r="AF774" s="5">
        <f t="shared" si="1177"/>
        <v>58.460000000000036</v>
      </c>
      <c r="AG774" s="5">
        <f t="shared" si="1178"/>
        <v>59.340000000000146</v>
      </c>
      <c r="AH774" s="5">
        <f t="shared" si="1179"/>
        <v>27.410000000000309</v>
      </c>
      <c r="AI774" s="5">
        <f t="shared" si="1180"/>
        <v>26.5300000000002</v>
      </c>
      <c r="AJ774" s="5"/>
      <c r="AK774" s="5">
        <f t="shared" si="1181"/>
        <v>27.410000000000309</v>
      </c>
      <c r="AL774" s="5">
        <f t="shared" si="1103"/>
        <v>41.59099999999998</v>
      </c>
      <c r="AM774" s="5">
        <f t="shared" si="1182"/>
        <v>58.460000000000036</v>
      </c>
      <c r="AN774" s="5">
        <f t="shared" si="1099"/>
        <v>70.690000000000055</v>
      </c>
      <c r="AO774" s="5">
        <f t="shared" si="1100"/>
        <v>0</v>
      </c>
      <c r="AP774" s="5">
        <f t="shared" si="1113"/>
        <v>2</v>
      </c>
      <c r="AQ774" s="5">
        <f t="shared" si="1131"/>
        <v>2.1</v>
      </c>
      <c r="AR774" s="5"/>
      <c r="AS774" s="5">
        <f t="shared" si="1175"/>
        <v>59.340000000000146</v>
      </c>
      <c r="AT774" s="5">
        <f t="shared" si="1099"/>
        <v>72.957999999999998</v>
      </c>
      <c r="AU774" s="5">
        <f t="shared" si="1183"/>
        <v>26.5300000000002</v>
      </c>
      <c r="AV774" s="5">
        <f t="shared" ref="AV774:AV837" si="1186">(E773-B774)</f>
        <v>-0.88000000000010914</v>
      </c>
      <c r="AW774" s="5">
        <f t="shared" si="1184"/>
        <v>5</v>
      </c>
      <c r="AX774" s="3">
        <v>1</v>
      </c>
      <c r="AZ774" s="4">
        <f t="shared" si="1121"/>
        <v>0.49936305732484132</v>
      </c>
      <c r="BA774" s="5">
        <f t="shared" si="1127"/>
        <v>0</v>
      </c>
      <c r="BB774" s="4">
        <f t="shared" si="1122"/>
        <v>0.15891719745222418</v>
      </c>
      <c r="BD774" s="5">
        <v>29.999999999999545</v>
      </c>
      <c r="BE774" s="4">
        <v>1</v>
      </c>
      <c r="BJ774" s="5">
        <v>161.35000000000036</v>
      </c>
      <c r="BK774" s="5">
        <v>-2.1199999999998909</v>
      </c>
      <c r="BL774" s="5">
        <v>2.1199999999998909</v>
      </c>
      <c r="BM774" s="5">
        <v>3</v>
      </c>
      <c r="BR774">
        <v>-40</v>
      </c>
      <c r="BS774">
        <v>-44</v>
      </c>
    </row>
    <row r="775" spans="1:71">
      <c r="A775" s="7">
        <v>37645</v>
      </c>
      <c r="B775" s="6">
        <v>2813.13</v>
      </c>
      <c r="C775" s="6">
        <v>2827.43</v>
      </c>
      <c r="D775" s="6">
        <v>2714.89</v>
      </c>
      <c r="E775" s="6">
        <v>2717.82</v>
      </c>
      <c r="F775" s="6">
        <v>2936.42</v>
      </c>
      <c r="G775" s="6">
        <v>2969.57</v>
      </c>
      <c r="H775" s="6">
        <v>2894.58</v>
      </c>
      <c r="I775" s="6">
        <v>2898.6</v>
      </c>
      <c r="J775" s="9">
        <f t="shared" si="1168"/>
        <v>112.53999999999996</v>
      </c>
      <c r="K775" s="9">
        <f t="shared" si="1097"/>
        <v>99.556666666666686</v>
      </c>
      <c r="L775" s="9">
        <f t="shared" si="1172"/>
        <v>74.990000000000236</v>
      </c>
      <c r="M775" s="9">
        <f t="shared" ref="M775" si="1187">AVERAGE(L764:L775)</f>
        <v>73.527500000000074</v>
      </c>
      <c r="N775" s="6" t="s">
        <v>37</v>
      </c>
      <c r="O775" s="9">
        <f t="shared" si="1174"/>
        <v>-180.77999999999975</v>
      </c>
      <c r="P775" s="4">
        <f t="shared" si="1115"/>
        <v>0</v>
      </c>
      <c r="Q775" s="5">
        <f t="shared" si="1116"/>
        <v>74.029999999999745</v>
      </c>
      <c r="R775" s="5">
        <f t="shared" si="1117"/>
        <v>-162.27249999999981</v>
      </c>
      <c r="S775" s="4">
        <f t="shared" si="1118"/>
        <v>0</v>
      </c>
      <c r="T775" s="4">
        <f t="shared" si="1119"/>
        <v>0</v>
      </c>
      <c r="U775" s="5">
        <f t="shared" si="1111"/>
        <v>-132.7999999999999</v>
      </c>
      <c r="V775" s="5">
        <f t="shared" si="1112"/>
        <v>-47.979999999999848</v>
      </c>
      <c r="X775" s="5">
        <f t="shared" si="1170"/>
        <v>-95.309999999999945</v>
      </c>
      <c r="Y775" s="5">
        <f t="shared" si="1171"/>
        <v>-37.820000000000164</v>
      </c>
      <c r="AA775" s="5">
        <f t="shared" si="1091"/>
        <v>0</v>
      </c>
      <c r="AB775" s="5">
        <f t="shared" si="1092"/>
        <v>1</v>
      </c>
      <c r="AC775" s="5">
        <f t="shared" si="1093"/>
        <v>1</v>
      </c>
      <c r="AF775" s="5">
        <f t="shared" si="1177"/>
        <v>14.299999999999727</v>
      </c>
      <c r="AG775" s="5">
        <f t="shared" si="1178"/>
        <v>16.210000000000036</v>
      </c>
      <c r="AH775" s="5">
        <f t="shared" si="1179"/>
        <v>98.240000000000236</v>
      </c>
      <c r="AI775" s="5">
        <f t="shared" si="1180"/>
        <v>96.329999999999927</v>
      </c>
      <c r="AJ775" s="5"/>
      <c r="AK775" s="5">
        <f t="shared" si="1181"/>
        <v>14.299999999999727</v>
      </c>
      <c r="AL775" s="5">
        <f t="shared" si="1103"/>
        <v>38.298999999999751</v>
      </c>
      <c r="AM775" s="5">
        <f t="shared" si="1182"/>
        <v>98.240000000000236</v>
      </c>
      <c r="AN775" s="5">
        <f t="shared" si="1099"/>
        <v>74.916000000000082</v>
      </c>
      <c r="AO775" s="5">
        <f t="shared" si="1100"/>
        <v>1</v>
      </c>
      <c r="AP775" s="5">
        <f t="shared" si="1113"/>
        <v>3</v>
      </c>
      <c r="AQ775" s="5">
        <f t="shared" si="1131"/>
        <v>2.1</v>
      </c>
      <c r="AR775" s="5"/>
      <c r="AS775" s="5">
        <f t="shared" si="1175"/>
        <v>96.329999999999927</v>
      </c>
      <c r="AT775" s="5">
        <f t="shared" si="1099"/>
        <v>76.980999999999952</v>
      </c>
      <c r="AU775" s="5">
        <f t="shared" si="1183"/>
        <v>16.210000000000036</v>
      </c>
      <c r="AV775" s="5">
        <f t="shared" si="1186"/>
        <v>-1.9100000000003092</v>
      </c>
      <c r="AW775" s="5">
        <f t="shared" si="1184"/>
        <v>6</v>
      </c>
      <c r="AZ775" s="4">
        <f t="shared" si="1121"/>
        <v>0</v>
      </c>
      <c r="BA775" s="5">
        <f t="shared" si="1127"/>
        <v>0</v>
      </c>
      <c r="BB775" s="4">
        <f t="shared" si="1122"/>
        <v>0.49936305732484132</v>
      </c>
      <c r="BD775" s="5">
        <v>30.1200000000008</v>
      </c>
      <c r="BE775" s="4">
        <v>1</v>
      </c>
      <c r="BJ775" s="5">
        <v>107.51000000000022</v>
      </c>
      <c r="BK775" s="5">
        <v>3.9499999999998181</v>
      </c>
      <c r="BL775" s="5">
        <v>3.9499999999998181</v>
      </c>
      <c r="BM775" s="5">
        <v>3</v>
      </c>
      <c r="BR775">
        <v>-40</v>
      </c>
      <c r="BS775">
        <v>38</v>
      </c>
    </row>
    <row r="776" spans="1:71">
      <c r="A776" s="7">
        <v>37648</v>
      </c>
      <c r="B776" s="6">
        <v>2716.42</v>
      </c>
      <c r="C776" s="6">
        <v>2728.28</v>
      </c>
      <c r="D776" s="6">
        <v>2615.67</v>
      </c>
      <c r="E776" s="6">
        <v>2643.8</v>
      </c>
      <c r="F776" s="6">
        <v>2874.4</v>
      </c>
      <c r="G776" s="6">
        <v>2874.89</v>
      </c>
      <c r="H776" s="6">
        <v>2794.5</v>
      </c>
      <c r="I776" s="6">
        <v>2795.78</v>
      </c>
      <c r="J776" s="9">
        <f t="shared" si="1168"/>
        <v>112.61000000000013</v>
      </c>
      <c r="K776" s="9">
        <f t="shared" si="1097"/>
        <v>99.715000000000032</v>
      </c>
      <c r="L776" s="9">
        <f t="shared" si="1172"/>
        <v>104.09999999999991</v>
      </c>
      <c r="M776" s="9">
        <f t="shared" ref="M776" si="1188">AVERAGE(L765:L776)</f>
        <v>74.039166666666731</v>
      </c>
      <c r="N776" s="6" t="s">
        <v>36</v>
      </c>
      <c r="O776" s="9">
        <f t="shared" si="1174"/>
        <v>-151.98000000000002</v>
      </c>
      <c r="P776" s="4">
        <f t="shared" si="1115"/>
        <v>0.38903147372686514</v>
      </c>
      <c r="Q776" s="5">
        <f t="shared" si="1116"/>
        <v>74.029999999999745</v>
      </c>
      <c r="R776" s="5">
        <f t="shared" si="1117"/>
        <v>-162.27249999999981</v>
      </c>
      <c r="S776" s="4">
        <f t="shared" si="1118"/>
        <v>0.38903147372686514</v>
      </c>
      <c r="T776" s="4">
        <f t="shared" si="1119"/>
        <v>0.30150753768843941</v>
      </c>
      <c r="U776" s="5">
        <f t="shared" si="1111"/>
        <v>-137.89199999999991</v>
      </c>
      <c r="V776" s="5">
        <f t="shared" si="1112"/>
        <v>-14.088000000000108</v>
      </c>
      <c r="X776" s="5">
        <f t="shared" si="1170"/>
        <v>-72.619999999999891</v>
      </c>
      <c r="Y776" s="5">
        <f t="shared" si="1171"/>
        <v>-78.619999999999891</v>
      </c>
      <c r="AA776" s="5">
        <f t="shared" ref="AA776:AA839" si="1189">IF(AND(X776&gt;0,Y776&gt;0),1,0)</f>
        <v>0</v>
      </c>
      <c r="AB776" s="5">
        <f t="shared" ref="AB776:AB839" si="1190">IF(AND($X776&lt;0,$Y776&lt;0),1,0)</f>
        <v>1</v>
      </c>
      <c r="AC776" s="5">
        <f t="shared" ref="AC776:AC839" si="1191">SUM(AA776:AB776)</f>
        <v>1</v>
      </c>
      <c r="AF776" s="5">
        <f t="shared" si="1177"/>
        <v>11.860000000000127</v>
      </c>
      <c r="AG776" s="5">
        <f t="shared" si="1178"/>
        <v>10.460000000000036</v>
      </c>
      <c r="AH776" s="5">
        <f t="shared" si="1179"/>
        <v>100.75</v>
      </c>
      <c r="AI776" s="5">
        <f t="shared" si="1180"/>
        <v>102.15000000000009</v>
      </c>
      <c r="AJ776" s="5"/>
      <c r="AK776" s="5">
        <f t="shared" si="1181"/>
        <v>11.860000000000127</v>
      </c>
      <c r="AL776" s="5">
        <f t="shared" si="1103"/>
        <v>38.298999999999751</v>
      </c>
      <c r="AM776" s="5">
        <f t="shared" si="1182"/>
        <v>100.75</v>
      </c>
      <c r="AN776" s="5">
        <f t="shared" si="1099"/>
        <v>76.270000000000067</v>
      </c>
      <c r="AO776" s="5">
        <f t="shared" si="1100"/>
        <v>1</v>
      </c>
      <c r="AP776" s="5">
        <f t="shared" si="1113"/>
        <v>4</v>
      </c>
      <c r="AQ776" s="5">
        <f t="shared" si="1131"/>
        <v>2.2000000000000002</v>
      </c>
      <c r="AR776" s="5"/>
      <c r="AS776" s="5">
        <f t="shared" si="1175"/>
        <v>102.15000000000009</v>
      </c>
      <c r="AT776" s="5">
        <f t="shared" si="1099"/>
        <v>78.216999999999956</v>
      </c>
      <c r="AU776" s="5">
        <f t="shared" si="1183"/>
        <v>10.460000000000036</v>
      </c>
      <c r="AV776" s="5">
        <f t="shared" si="1186"/>
        <v>1.4000000000000909</v>
      </c>
      <c r="AW776" s="5">
        <f t="shared" si="1184"/>
        <v>2</v>
      </c>
      <c r="AZ776" s="4">
        <f t="shared" si="1121"/>
        <v>0.30150753768843941</v>
      </c>
      <c r="BA776" s="5">
        <f t="shared" si="1127"/>
        <v>0</v>
      </c>
      <c r="BB776" s="4">
        <f t="shared" si="1122"/>
        <v>0</v>
      </c>
      <c r="BD776" s="5">
        <v>30.199999999999818</v>
      </c>
      <c r="BE776" s="4">
        <v>1</v>
      </c>
      <c r="BJ776" s="5">
        <v>224.54999999999927</v>
      </c>
      <c r="BK776" s="5">
        <v>1.4600000000000364</v>
      </c>
      <c r="BL776" s="5">
        <v>1.4600000000000364</v>
      </c>
      <c r="BM776" s="5">
        <v>3</v>
      </c>
      <c r="BR776">
        <v>101</v>
      </c>
      <c r="BS776">
        <v>-44</v>
      </c>
    </row>
    <row r="777" spans="1:71">
      <c r="A777" s="7">
        <v>37649</v>
      </c>
      <c r="B777" s="6">
        <v>2649.96</v>
      </c>
      <c r="C777" s="6">
        <v>2705.22</v>
      </c>
      <c r="D777" s="6">
        <v>2616.04</v>
      </c>
      <c r="E777" s="6">
        <v>2671.36</v>
      </c>
      <c r="F777" s="6">
        <v>2824.05</v>
      </c>
      <c r="G777" s="6">
        <v>2846.81</v>
      </c>
      <c r="H777" s="6">
        <v>2781.87</v>
      </c>
      <c r="I777" s="6">
        <v>2800.07</v>
      </c>
      <c r="J777" s="9">
        <f t="shared" si="1168"/>
        <v>89.179999999999836</v>
      </c>
      <c r="K777" s="9">
        <f t="shared" si="1097"/>
        <v>98.227500000000006</v>
      </c>
      <c r="L777" s="9">
        <f t="shared" si="1172"/>
        <v>64.940000000000055</v>
      </c>
      <c r="M777" s="9">
        <f t="shared" ref="M777" si="1192">AVERAGE(L766:L777)</f>
        <v>72.721666666666735</v>
      </c>
      <c r="N777" s="6" t="s">
        <v>37</v>
      </c>
      <c r="O777" s="9">
        <f t="shared" si="1174"/>
        <v>-128.71000000000004</v>
      </c>
      <c r="P777" s="4">
        <f t="shared" si="1115"/>
        <v>0.70336350128326208</v>
      </c>
      <c r="Q777" s="5">
        <f t="shared" si="1116"/>
        <v>74.029999999999745</v>
      </c>
      <c r="R777" s="5">
        <f t="shared" si="1117"/>
        <v>-162.27249999999981</v>
      </c>
      <c r="S777" s="4">
        <f t="shared" si="1118"/>
        <v>0.70336350128326208</v>
      </c>
      <c r="T777" s="4">
        <f t="shared" si="1119"/>
        <v>0.56413867822318375</v>
      </c>
      <c r="U777" s="5">
        <f t="shared" si="1111"/>
        <v>-139.26999999999998</v>
      </c>
      <c r="V777" s="5">
        <f t="shared" si="1112"/>
        <v>10.559999999999945</v>
      </c>
      <c r="X777" s="5">
        <f t="shared" si="1170"/>
        <v>21.400000000000091</v>
      </c>
      <c r="Y777" s="5">
        <f t="shared" si="1171"/>
        <v>-23.980000000000018</v>
      </c>
      <c r="AA777" s="5">
        <f t="shared" si="1189"/>
        <v>0</v>
      </c>
      <c r="AB777" s="5">
        <f t="shared" si="1190"/>
        <v>0</v>
      </c>
      <c r="AC777" s="5">
        <f t="shared" si="1191"/>
        <v>0</v>
      </c>
      <c r="AF777" s="5">
        <f t="shared" si="1177"/>
        <v>55.259999999999764</v>
      </c>
      <c r="AG777" s="5">
        <f t="shared" si="1178"/>
        <v>61.419999999999618</v>
      </c>
      <c r="AH777" s="5">
        <f t="shared" si="1179"/>
        <v>33.920000000000073</v>
      </c>
      <c r="AI777" s="5">
        <f t="shared" si="1180"/>
        <v>27.760000000000218</v>
      </c>
      <c r="AJ777" s="5"/>
      <c r="AK777" s="5">
        <f t="shared" si="1181"/>
        <v>33.920000000000073</v>
      </c>
      <c r="AL777" s="5">
        <f t="shared" si="1103"/>
        <v>38.298999999999751</v>
      </c>
      <c r="AM777" s="5">
        <f t="shared" si="1182"/>
        <v>55.259999999999764</v>
      </c>
      <c r="AN777" s="5">
        <f t="shared" si="1099"/>
        <v>74.012000000000029</v>
      </c>
      <c r="AO777" s="5">
        <f t="shared" si="1100"/>
        <v>0</v>
      </c>
      <c r="AP777" s="5">
        <f t="shared" si="1113"/>
        <v>4</v>
      </c>
      <c r="AQ777" s="5">
        <f t="shared" si="1131"/>
        <v>2.4</v>
      </c>
      <c r="AR777" s="5"/>
      <c r="AS777" s="5">
        <f t="shared" si="1175"/>
        <v>61.419999999999618</v>
      </c>
      <c r="AT777" s="5">
        <f t="shared" si="1099"/>
        <v>76.29099999999994</v>
      </c>
      <c r="AU777" s="5">
        <f t="shared" si="1183"/>
        <v>27.760000000000218</v>
      </c>
      <c r="AV777" s="5">
        <f t="shared" si="1186"/>
        <v>-6.1599999999998545</v>
      </c>
      <c r="AW777" s="5">
        <f t="shared" si="1184"/>
        <v>3</v>
      </c>
      <c r="AX777" s="3">
        <v>1</v>
      </c>
      <c r="AZ777" s="4">
        <f t="shared" si="1121"/>
        <v>0.56413867822318375</v>
      </c>
      <c r="BA777" s="5">
        <f t="shared" si="1127"/>
        <v>0</v>
      </c>
      <c r="BB777" s="4">
        <f t="shared" si="1122"/>
        <v>0.30150753768843941</v>
      </c>
      <c r="BD777" s="5">
        <v>30.309999999999945</v>
      </c>
      <c r="BE777" s="4">
        <v>1</v>
      </c>
      <c r="BJ777" s="5">
        <v>74.340000000000146</v>
      </c>
      <c r="BK777" s="5">
        <v>33.969999999999345</v>
      </c>
      <c r="BL777" s="5">
        <v>10.649999999999636</v>
      </c>
      <c r="BM777" s="5">
        <v>3</v>
      </c>
      <c r="BR777">
        <v>21</v>
      </c>
      <c r="BS777">
        <v>24</v>
      </c>
    </row>
    <row r="778" spans="1:71">
      <c r="A778" s="7">
        <v>37650</v>
      </c>
      <c r="B778" s="6">
        <v>2667.69</v>
      </c>
      <c r="C778" s="6">
        <v>2743.1</v>
      </c>
      <c r="D778" s="6">
        <v>2563.92</v>
      </c>
      <c r="E778" s="6">
        <v>2706.57</v>
      </c>
      <c r="F778" s="6">
        <v>2792.06</v>
      </c>
      <c r="G778" s="6">
        <v>2840.09</v>
      </c>
      <c r="H778" s="6">
        <v>2733.51</v>
      </c>
      <c r="I778" s="6">
        <v>2840.05</v>
      </c>
      <c r="J778" s="9">
        <f t="shared" si="1168"/>
        <v>179.17999999999984</v>
      </c>
      <c r="K778" s="9">
        <f t="shared" si="1097"/>
        <v>105.67666666666666</v>
      </c>
      <c r="L778" s="9">
        <f t="shared" si="1172"/>
        <v>106.57999999999993</v>
      </c>
      <c r="M778" s="9">
        <f t="shared" ref="M778" si="1193">AVERAGE(L767:L778)</f>
        <v>77.351666666666731</v>
      </c>
      <c r="N778" s="6" t="s">
        <v>37</v>
      </c>
      <c r="O778" s="9">
        <f t="shared" si="1174"/>
        <v>-133.48000000000002</v>
      </c>
      <c r="P778" s="4">
        <f t="shared" si="1115"/>
        <v>0.63893016344724962</v>
      </c>
      <c r="Q778" s="5">
        <f t="shared" si="1116"/>
        <v>74.029999999999745</v>
      </c>
      <c r="R778" s="5">
        <f t="shared" si="1117"/>
        <v>-162.27249999999981</v>
      </c>
      <c r="S778" s="4">
        <f t="shared" si="1118"/>
        <v>0.63893016344724962</v>
      </c>
      <c r="T778" s="4">
        <f t="shared" si="1119"/>
        <v>0.63893016344724962</v>
      </c>
      <c r="U778" s="5">
        <f t="shared" si="1111"/>
        <v>-140.33999999999997</v>
      </c>
      <c r="V778" s="5">
        <f t="shared" si="1112"/>
        <v>6.8599999999999568</v>
      </c>
      <c r="X778" s="5">
        <f t="shared" si="1170"/>
        <v>38.880000000000109</v>
      </c>
      <c r="Y778" s="5">
        <f t="shared" si="1171"/>
        <v>47.990000000000236</v>
      </c>
      <c r="AA778" s="5">
        <f t="shared" si="1189"/>
        <v>1</v>
      </c>
      <c r="AB778" s="5">
        <f t="shared" si="1190"/>
        <v>0</v>
      </c>
      <c r="AC778" s="5">
        <f t="shared" si="1191"/>
        <v>1</v>
      </c>
      <c r="AF778" s="5">
        <f t="shared" si="1177"/>
        <v>75.409999999999854</v>
      </c>
      <c r="AG778" s="5">
        <f t="shared" si="1178"/>
        <v>71.739999999999782</v>
      </c>
      <c r="AH778" s="5">
        <f t="shared" si="1179"/>
        <v>103.76999999999998</v>
      </c>
      <c r="AI778" s="5">
        <f t="shared" si="1180"/>
        <v>107.44000000000005</v>
      </c>
      <c r="AJ778" s="5"/>
      <c r="AK778" s="5">
        <f t="shared" si="1181"/>
        <v>75.409999999999854</v>
      </c>
      <c r="AL778" s="5">
        <f t="shared" si="1103"/>
        <v>44.026999999999937</v>
      </c>
      <c r="AM778" s="5">
        <f t="shared" si="1182"/>
        <v>103.76999999999998</v>
      </c>
      <c r="AN778" s="5">
        <f t="shared" si="1099"/>
        <v>77.322000000000031</v>
      </c>
      <c r="AO778" s="5">
        <f t="shared" si="1100"/>
        <v>1</v>
      </c>
      <c r="AP778" s="5">
        <f t="shared" si="1113"/>
        <v>5</v>
      </c>
      <c r="AQ778" s="5">
        <f t="shared" si="1131"/>
        <v>2.7</v>
      </c>
      <c r="AR778" s="5"/>
      <c r="AS778" s="5">
        <f t="shared" si="1175"/>
        <v>107.44000000000005</v>
      </c>
      <c r="AT778" s="5">
        <f t="shared" si="1099"/>
        <v>80.856999999999971</v>
      </c>
      <c r="AU778" s="5">
        <f t="shared" si="1183"/>
        <v>71.739999999999782</v>
      </c>
      <c r="AV778" s="5">
        <f t="shared" si="1186"/>
        <v>3.6700000000000728</v>
      </c>
      <c r="AW778" s="5">
        <f t="shared" si="1184"/>
        <v>4</v>
      </c>
      <c r="AZ778" s="4">
        <f t="shared" si="1121"/>
        <v>0.63893016344724962</v>
      </c>
      <c r="BA778" s="5">
        <f t="shared" si="1127"/>
        <v>0</v>
      </c>
      <c r="BB778" s="4">
        <f t="shared" si="1122"/>
        <v>0.56413867822318375</v>
      </c>
      <c r="BD778" s="5">
        <v>30.490000000000236</v>
      </c>
      <c r="BE778" s="4">
        <v>1</v>
      </c>
      <c r="BJ778" s="5">
        <v>93.300000000000182</v>
      </c>
      <c r="BK778" s="5">
        <v>20.829999999999927</v>
      </c>
      <c r="BL778" s="5">
        <v>0.1999999999998181</v>
      </c>
      <c r="BM778" s="5">
        <v>3</v>
      </c>
      <c r="BR778">
        <v>-42</v>
      </c>
      <c r="BS778">
        <v>-46</v>
      </c>
    </row>
    <row r="779" spans="1:71">
      <c r="A779" s="7">
        <v>37651</v>
      </c>
      <c r="B779" s="6">
        <v>2711.84</v>
      </c>
      <c r="C779" s="6">
        <v>2742.92</v>
      </c>
      <c r="D779" s="6">
        <v>2665.52</v>
      </c>
      <c r="E779" s="6">
        <v>2693.78</v>
      </c>
      <c r="F779" s="6">
        <v>2866.51</v>
      </c>
      <c r="G779" s="6">
        <v>2920.65</v>
      </c>
      <c r="H779" s="6">
        <v>2860.74</v>
      </c>
      <c r="I779" s="6">
        <v>2914.13</v>
      </c>
      <c r="J779" s="9">
        <f t="shared" si="1168"/>
        <v>77.400000000000091</v>
      </c>
      <c r="K779" s="9">
        <f t="shared" si="1097"/>
        <v>104.95666666666666</v>
      </c>
      <c r="L779" s="9">
        <f t="shared" si="1172"/>
        <v>80.599999999999909</v>
      </c>
      <c r="M779" s="9">
        <f t="shared" ref="M779" si="1194">AVERAGE(L768:L779)</f>
        <v>79.614166666666691</v>
      </c>
      <c r="N779" s="6" t="s">
        <v>37</v>
      </c>
      <c r="O779" s="9">
        <f t="shared" si="1174"/>
        <v>-220.34999999999991</v>
      </c>
      <c r="P779" s="4">
        <f t="shared" si="1115"/>
        <v>0</v>
      </c>
      <c r="Q779" s="5">
        <f t="shared" si="1116"/>
        <v>91.639999999999873</v>
      </c>
      <c r="R779" s="5">
        <f t="shared" si="1117"/>
        <v>-197.43999999999994</v>
      </c>
      <c r="S779" s="4">
        <f t="shared" si="1118"/>
        <v>0</v>
      </c>
      <c r="T779" s="4">
        <f t="shared" si="1119"/>
        <v>0</v>
      </c>
      <c r="U779" s="5">
        <f t="shared" si="1111"/>
        <v>-163.05999999999995</v>
      </c>
      <c r="V779" s="5">
        <f t="shared" si="1112"/>
        <v>-57.289999999999964</v>
      </c>
      <c r="X779" s="5">
        <f t="shared" si="1170"/>
        <v>-18.059999999999945</v>
      </c>
      <c r="Y779" s="5">
        <f t="shared" si="1171"/>
        <v>47.619999999999891</v>
      </c>
      <c r="AA779" s="5">
        <f t="shared" si="1189"/>
        <v>0</v>
      </c>
      <c r="AB779" s="5">
        <f t="shared" si="1190"/>
        <v>0</v>
      </c>
      <c r="AC779" s="5">
        <f t="shared" si="1191"/>
        <v>0</v>
      </c>
      <c r="AF779" s="5">
        <f t="shared" si="1177"/>
        <v>31.079999999999927</v>
      </c>
      <c r="AG779" s="5">
        <f t="shared" si="1178"/>
        <v>36.349999999999909</v>
      </c>
      <c r="AH779" s="5">
        <f t="shared" si="1179"/>
        <v>46.320000000000164</v>
      </c>
      <c r="AI779" s="5">
        <f t="shared" si="1180"/>
        <v>41.050000000000182</v>
      </c>
      <c r="AJ779" s="5"/>
      <c r="AK779" s="5">
        <f t="shared" si="1181"/>
        <v>31.079999999999927</v>
      </c>
      <c r="AL779" s="5">
        <f t="shared" si="1103"/>
        <v>44.026999999999937</v>
      </c>
      <c r="AM779" s="5">
        <f t="shared" si="1182"/>
        <v>46.320000000000164</v>
      </c>
      <c r="AN779" s="5">
        <f t="shared" si="1099"/>
        <v>78.651000000000025</v>
      </c>
      <c r="AO779" s="5">
        <f t="shared" si="1100"/>
        <v>0</v>
      </c>
      <c r="AP779" s="5">
        <f t="shared" si="1113"/>
        <v>5</v>
      </c>
      <c r="AQ779" s="5">
        <f t="shared" si="1131"/>
        <v>3.1</v>
      </c>
      <c r="AR779" s="5"/>
      <c r="AS779" s="5">
        <f t="shared" si="1175"/>
        <v>41.050000000000182</v>
      </c>
      <c r="AT779" s="5">
        <f t="shared" si="1099"/>
        <v>81.875</v>
      </c>
      <c r="AU779" s="5">
        <f t="shared" si="1183"/>
        <v>36.349999999999909</v>
      </c>
      <c r="AV779" s="5">
        <f t="shared" si="1186"/>
        <v>-5.2699999999999818</v>
      </c>
      <c r="AW779" s="5">
        <f t="shared" si="1184"/>
        <v>5</v>
      </c>
      <c r="AZ779" s="4">
        <f t="shared" si="1121"/>
        <v>0</v>
      </c>
      <c r="BA779" s="5">
        <f t="shared" si="1127"/>
        <v>0</v>
      </c>
      <c r="BB779" s="4">
        <f t="shared" si="1122"/>
        <v>0.63893016344724962</v>
      </c>
      <c r="BD779" s="5">
        <v>31.279999999998836</v>
      </c>
      <c r="BE779" s="4">
        <v>1</v>
      </c>
      <c r="BJ779" s="5">
        <v>228.98999999999978</v>
      </c>
      <c r="BK779" s="5">
        <v>-4.0499999999992724</v>
      </c>
      <c r="BL779" s="5">
        <v>4.0499999999992724</v>
      </c>
      <c r="BM779" s="5">
        <v>3</v>
      </c>
      <c r="BR779">
        <v>-42</v>
      </c>
      <c r="BS779">
        <v>-48</v>
      </c>
    </row>
    <row r="780" spans="1:71">
      <c r="A780" s="7">
        <v>37652</v>
      </c>
      <c r="B780" s="6">
        <v>2687.72</v>
      </c>
      <c r="C780" s="6">
        <v>2753.26</v>
      </c>
      <c r="D780" s="6">
        <v>2622.41</v>
      </c>
      <c r="E780" s="6">
        <v>2747.83</v>
      </c>
      <c r="F780" s="6">
        <v>2865.24</v>
      </c>
      <c r="G780" s="6">
        <v>2943.16</v>
      </c>
      <c r="H780" s="6">
        <v>2847.98</v>
      </c>
      <c r="I780" s="6">
        <v>2937.88</v>
      </c>
      <c r="J780" s="9">
        <f t="shared" si="1168"/>
        <v>130.85000000000036</v>
      </c>
      <c r="K780" s="9">
        <f t="shared" ref="K780:K843" si="1195">AVERAGE(J769:J780)</f>
        <v>106.80083333333339</v>
      </c>
      <c r="L780" s="9">
        <f t="shared" si="1172"/>
        <v>95.179999999999836</v>
      </c>
      <c r="M780" s="9">
        <f t="shared" ref="M780" si="1196">AVERAGE(L769:L780)</f>
        <v>80.254166666666677</v>
      </c>
      <c r="N780" s="6" t="s">
        <v>36</v>
      </c>
      <c r="O780" s="9">
        <f t="shared" si="1174"/>
        <v>-190.05000000000018</v>
      </c>
      <c r="P780" s="4">
        <f t="shared" si="1115"/>
        <v>0.33064164120471157</v>
      </c>
      <c r="Q780" s="5">
        <f t="shared" si="1116"/>
        <v>91.639999999999873</v>
      </c>
      <c r="R780" s="5">
        <f t="shared" si="1117"/>
        <v>-197.43999999999994</v>
      </c>
      <c r="S780" s="4">
        <f t="shared" si="1118"/>
        <v>0.26672535211267384</v>
      </c>
      <c r="T780" s="4">
        <f t="shared" si="1119"/>
        <v>0.26672535211267384</v>
      </c>
      <c r="U780" s="5">
        <f t="shared" si="1111"/>
        <v>-164.91400000000004</v>
      </c>
      <c r="V780" s="5">
        <f t="shared" si="1112"/>
        <v>-25.136000000000138</v>
      </c>
      <c r="X780" s="5">
        <f t="shared" si="1170"/>
        <v>60.110000000000127</v>
      </c>
      <c r="Y780" s="5">
        <f t="shared" si="1171"/>
        <v>72.640000000000327</v>
      </c>
      <c r="AA780" s="5">
        <f t="shared" si="1189"/>
        <v>1</v>
      </c>
      <c r="AB780" s="5">
        <f t="shared" si="1190"/>
        <v>0</v>
      </c>
      <c r="AC780" s="5">
        <f t="shared" si="1191"/>
        <v>1</v>
      </c>
      <c r="AF780" s="5">
        <f t="shared" si="1177"/>
        <v>65.540000000000418</v>
      </c>
      <c r="AG780" s="5">
        <f t="shared" si="1178"/>
        <v>59.480000000000018</v>
      </c>
      <c r="AH780" s="5">
        <f t="shared" si="1179"/>
        <v>65.309999999999945</v>
      </c>
      <c r="AI780" s="5">
        <f t="shared" si="1180"/>
        <v>71.370000000000346</v>
      </c>
      <c r="AJ780" s="5"/>
      <c r="AK780" s="5">
        <f t="shared" si="1181"/>
        <v>65.309999999999945</v>
      </c>
      <c r="AL780" s="5">
        <f t="shared" si="1103"/>
        <v>66.319999999999936</v>
      </c>
      <c r="AM780" s="5">
        <f t="shared" si="1182"/>
        <v>65.540000000000418</v>
      </c>
      <c r="AN780" s="5">
        <f t="shared" ref="AN780:AT843" si="1197">AVERAGE(AM771:AM780)</f>
        <v>72.320000000000078</v>
      </c>
      <c r="AO780" s="5">
        <f t="shared" ref="AO780:AO843" si="1198">IF(AM780&gt;AN780,1,0)</f>
        <v>0</v>
      </c>
      <c r="AP780" s="5">
        <f t="shared" si="1113"/>
        <v>4</v>
      </c>
      <c r="AQ780" s="5">
        <f t="shared" si="1131"/>
        <v>3.3</v>
      </c>
      <c r="AR780" s="5"/>
      <c r="AS780" s="5">
        <f t="shared" si="1175"/>
        <v>71.370000000000346</v>
      </c>
      <c r="AT780" s="5">
        <f t="shared" si="1197"/>
        <v>75.427000000000049</v>
      </c>
      <c r="AU780" s="5">
        <f t="shared" si="1183"/>
        <v>59.480000000000018</v>
      </c>
      <c r="AV780" s="5">
        <f t="shared" si="1186"/>
        <v>6.0600000000004002</v>
      </c>
      <c r="AW780" s="5">
        <f t="shared" si="1184"/>
        <v>6</v>
      </c>
      <c r="AZ780" s="4">
        <f t="shared" si="1121"/>
        <v>0.26672535211267384</v>
      </c>
      <c r="BA780" s="5">
        <f t="shared" si="1127"/>
        <v>0</v>
      </c>
      <c r="BB780" s="4">
        <f t="shared" si="1122"/>
        <v>0</v>
      </c>
      <c r="BD780" s="5">
        <v>31.909999999999854</v>
      </c>
      <c r="BE780" s="4">
        <v>1</v>
      </c>
      <c r="BJ780" s="5">
        <v>48.930000000000291</v>
      </c>
      <c r="BK780" s="5">
        <v>30.779999999999745</v>
      </c>
      <c r="BL780" s="5">
        <v>0.9000000000005457</v>
      </c>
      <c r="BM780" s="5">
        <v>3</v>
      </c>
      <c r="BR780">
        <v>-43</v>
      </c>
      <c r="BS780">
        <v>73</v>
      </c>
    </row>
    <row r="781" spans="1:71">
      <c r="A781" s="7">
        <v>37655</v>
      </c>
      <c r="B781" s="6">
        <v>2750.4</v>
      </c>
      <c r="C781" s="6">
        <v>2802.93</v>
      </c>
      <c r="D781" s="6">
        <v>2735.58</v>
      </c>
      <c r="E781" s="6">
        <v>2751.99</v>
      </c>
      <c r="F781" s="6">
        <v>2973.93</v>
      </c>
      <c r="G781" s="6">
        <v>2983.99</v>
      </c>
      <c r="H781" s="6">
        <v>2941.45</v>
      </c>
      <c r="I781" s="6">
        <v>2957.79</v>
      </c>
      <c r="J781" s="9">
        <f t="shared" si="1168"/>
        <v>67.349999999999909</v>
      </c>
      <c r="K781" s="9">
        <f t="shared" si="1195"/>
        <v>107.66750000000006</v>
      </c>
      <c r="L781" s="9">
        <f t="shared" si="1172"/>
        <v>46.109999999999673</v>
      </c>
      <c r="M781" s="9">
        <f t="shared" ref="M781" si="1199">AVERAGE(L770:L781)</f>
        <v>79.699999999999974</v>
      </c>
      <c r="N781" s="6" t="s">
        <v>37</v>
      </c>
      <c r="O781" s="9">
        <f t="shared" si="1174"/>
        <v>-205.80000000000018</v>
      </c>
      <c r="P781" s="4">
        <f t="shared" si="1115"/>
        <v>0.15877346137057777</v>
      </c>
      <c r="Q781" s="5">
        <f t="shared" si="1116"/>
        <v>91.639999999999873</v>
      </c>
      <c r="R781" s="5">
        <f t="shared" si="1117"/>
        <v>-197.43999999999994</v>
      </c>
      <c r="S781" s="4">
        <f t="shared" si="1118"/>
        <v>0.15877346137057777</v>
      </c>
      <c r="T781" s="4">
        <f t="shared" si="1119"/>
        <v>0.12808098591549066</v>
      </c>
      <c r="U781" s="5">
        <f t="shared" si="1111"/>
        <v>-175.67800000000005</v>
      </c>
      <c r="V781" s="5">
        <f t="shared" si="1112"/>
        <v>-30.122000000000128</v>
      </c>
      <c r="X781" s="5">
        <f t="shared" si="1170"/>
        <v>1.5899999999996908</v>
      </c>
      <c r="Y781" s="5">
        <f t="shared" si="1171"/>
        <v>-16.139999999999873</v>
      </c>
      <c r="AA781" s="5">
        <f t="shared" si="1189"/>
        <v>0</v>
      </c>
      <c r="AB781" s="5">
        <f t="shared" si="1190"/>
        <v>0</v>
      </c>
      <c r="AC781" s="5">
        <f t="shared" si="1191"/>
        <v>0</v>
      </c>
      <c r="AF781" s="5">
        <f t="shared" si="1177"/>
        <v>52.529999999999745</v>
      </c>
      <c r="AG781" s="5">
        <f t="shared" si="1178"/>
        <v>55.099999999999909</v>
      </c>
      <c r="AH781" s="5">
        <f t="shared" si="1179"/>
        <v>14.820000000000164</v>
      </c>
      <c r="AI781" s="5">
        <f t="shared" si="1180"/>
        <v>12.25</v>
      </c>
      <c r="AJ781" s="5"/>
      <c r="AK781" s="5">
        <f t="shared" si="1181"/>
        <v>14.820000000000164</v>
      </c>
      <c r="AL781" s="5">
        <f t="shared" si="1103"/>
        <v>66.319999999999936</v>
      </c>
      <c r="AM781" s="5">
        <f t="shared" si="1182"/>
        <v>52.529999999999745</v>
      </c>
      <c r="AN781" s="5">
        <f t="shared" si="1197"/>
        <v>73.65300000000002</v>
      </c>
      <c r="AO781" s="5">
        <f t="shared" si="1198"/>
        <v>0</v>
      </c>
      <c r="AP781" s="5">
        <f t="shared" si="1113"/>
        <v>4</v>
      </c>
      <c r="AQ781" s="5">
        <f t="shared" si="1131"/>
        <v>3.5</v>
      </c>
      <c r="AR781" s="5"/>
      <c r="AS781" s="5">
        <f t="shared" si="1175"/>
        <v>55.099999999999909</v>
      </c>
      <c r="AT781" s="5">
        <f t="shared" si="1197"/>
        <v>76.141000000000034</v>
      </c>
      <c r="AU781" s="5">
        <f t="shared" si="1183"/>
        <v>12.25</v>
      </c>
      <c r="AV781" s="5">
        <f t="shared" si="1186"/>
        <v>-2.5700000000001637</v>
      </c>
      <c r="AW781" s="5">
        <f t="shared" si="1184"/>
        <v>2</v>
      </c>
      <c r="AX781" s="3">
        <v>1</v>
      </c>
      <c r="AZ781" s="4">
        <f t="shared" si="1121"/>
        <v>0.12808098591549066</v>
      </c>
      <c r="BA781" s="5">
        <f t="shared" si="1127"/>
        <v>0</v>
      </c>
      <c r="BB781" s="4">
        <f t="shared" si="1122"/>
        <v>0.26672535211267384</v>
      </c>
      <c r="BD781" s="5">
        <v>32.059999999999945</v>
      </c>
      <c r="BE781" s="4">
        <v>1</v>
      </c>
      <c r="BJ781" s="5">
        <v>115.5</v>
      </c>
      <c r="BK781" s="5">
        <v>81.109999999999673</v>
      </c>
      <c r="BL781" s="5">
        <v>2.1899999999995998</v>
      </c>
      <c r="BM781" s="5">
        <v>3</v>
      </c>
      <c r="BR781">
        <v>2</v>
      </c>
      <c r="BS781">
        <v>16</v>
      </c>
    </row>
    <row r="782" spans="1:71">
      <c r="A782" s="7">
        <v>37656</v>
      </c>
      <c r="B782" s="6">
        <v>2750.04</v>
      </c>
      <c r="C782" s="6">
        <v>2750.04</v>
      </c>
      <c r="D782" s="6">
        <v>2618.14</v>
      </c>
      <c r="E782" s="6">
        <v>2632.98</v>
      </c>
      <c r="F782" s="6">
        <v>2934.18</v>
      </c>
      <c r="G782" s="6">
        <v>2937.91</v>
      </c>
      <c r="H782" s="6">
        <v>2861.42</v>
      </c>
      <c r="I782" s="6">
        <v>2863.5</v>
      </c>
      <c r="J782" s="9">
        <f t="shared" si="1168"/>
        <v>133.84999999999991</v>
      </c>
      <c r="K782" s="9">
        <f t="shared" si="1195"/>
        <v>107.50083333333339</v>
      </c>
      <c r="L782" s="9">
        <f t="shared" si="1172"/>
        <v>96.369999999999891</v>
      </c>
      <c r="M782" s="9">
        <f t="shared" ref="M782" si="1200">AVERAGE(L771:L782)</f>
        <v>80.487499999999955</v>
      </c>
      <c r="N782" s="6" t="s">
        <v>36</v>
      </c>
      <c r="O782" s="9">
        <f t="shared" si="1174"/>
        <v>-230.51999999999998</v>
      </c>
      <c r="P782" s="4">
        <f t="shared" si="1115"/>
        <v>0</v>
      </c>
      <c r="Q782" s="5">
        <f t="shared" si="1116"/>
        <v>97.039999999999964</v>
      </c>
      <c r="R782" s="5">
        <f t="shared" si="1117"/>
        <v>-206.26</v>
      </c>
      <c r="S782" s="4">
        <f t="shared" si="1118"/>
        <v>0</v>
      </c>
      <c r="T782" s="4">
        <f t="shared" si="1119"/>
        <v>0</v>
      </c>
      <c r="U782" s="5">
        <f t="shared" si="1111"/>
        <v>-196.04000000000005</v>
      </c>
      <c r="V782" s="5">
        <f t="shared" si="1112"/>
        <v>-34.479999999999933</v>
      </c>
      <c r="X782" s="5">
        <f t="shared" si="1170"/>
        <v>-117.05999999999995</v>
      </c>
      <c r="Y782" s="5">
        <f t="shared" si="1171"/>
        <v>-70.679999999999836</v>
      </c>
      <c r="AA782" s="5">
        <f t="shared" si="1189"/>
        <v>0</v>
      </c>
      <c r="AB782" s="5">
        <f t="shared" si="1190"/>
        <v>1</v>
      </c>
      <c r="AC782" s="5">
        <f t="shared" si="1191"/>
        <v>1</v>
      </c>
      <c r="AF782" s="5">
        <f t="shared" si="1177"/>
        <v>0</v>
      </c>
      <c r="AG782" s="5">
        <f t="shared" si="1178"/>
        <v>-1.9499999999998181</v>
      </c>
      <c r="AH782" s="5">
        <f t="shared" si="1179"/>
        <v>131.90000000000009</v>
      </c>
      <c r="AI782" s="5">
        <f t="shared" si="1180"/>
        <v>133.84999999999991</v>
      </c>
      <c r="AJ782" s="5"/>
      <c r="AK782" s="5">
        <f t="shared" si="1181"/>
        <v>0</v>
      </c>
      <c r="AL782" s="5">
        <f t="shared" ref="AL782:AL845" si="1201">PERCENTILE(AK773:AK782,0.9)</f>
        <v>66.319999999999936</v>
      </c>
      <c r="AM782" s="5">
        <f t="shared" si="1182"/>
        <v>131.90000000000009</v>
      </c>
      <c r="AN782" s="5">
        <f t="shared" si="1197"/>
        <v>81.356000000000037</v>
      </c>
      <c r="AO782" s="5">
        <f t="shared" si="1198"/>
        <v>1</v>
      </c>
      <c r="AP782" s="5">
        <f t="shared" si="1113"/>
        <v>5</v>
      </c>
      <c r="AQ782" s="5">
        <f t="shared" si="1131"/>
        <v>3.8</v>
      </c>
      <c r="AR782" s="5"/>
      <c r="AS782" s="5">
        <f t="shared" si="1175"/>
        <v>133.84999999999991</v>
      </c>
      <c r="AT782" s="5">
        <f t="shared" si="1197"/>
        <v>83.30600000000004</v>
      </c>
      <c r="AU782" s="5">
        <f t="shared" si="1183"/>
        <v>-1.9499999999998181</v>
      </c>
      <c r="AV782" s="5">
        <f t="shared" si="1186"/>
        <v>1.9499999999998181</v>
      </c>
      <c r="AW782" s="5">
        <f t="shared" si="1184"/>
        <v>3</v>
      </c>
      <c r="AZ782" s="4">
        <f t="shared" si="1121"/>
        <v>0</v>
      </c>
      <c r="BA782" s="5">
        <f t="shared" si="1127"/>
        <v>0</v>
      </c>
      <c r="BB782" s="4">
        <f t="shared" si="1122"/>
        <v>0.12808098591549066</v>
      </c>
      <c r="BD782" s="5">
        <v>32.419999999999163</v>
      </c>
      <c r="BE782" s="4">
        <v>1</v>
      </c>
      <c r="BJ782" s="5">
        <v>143.78999999999996</v>
      </c>
      <c r="BK782" s="5">
        <v>5.6199999999998909</v>
      </c>
      <c r="BL782" s="5">
        <v>2.4699999999993452</v>
      </c>
      <c r="BM782" s="5">
        <v>3</v>
      </c>
      <c r="BR782">
        <v>132</v>
      </c>
      <c r="BS782">
        <v>-48</v>
      </c>
    </row>
    <row r="783" spans="1:71">
      <c r="A783" s="7">
        <v>37657</v>
      </c>
      <c r="B783" s="6">
        <v>2626.85</v>
      </c>
      <c r="C783" s="6">
        <v>2738.11</v>
      </c>
      <c r="D783" s="6">
        <v>2584.88</v>
      </c>
      <c r="E783" s="6">
        <v>2725.88</v>
      </c>
      <c r="F783" s="6">
        <v>2859.51</v>
      </c>
      <c r="G783" s="6">
        <v>2890.09</v>
      </c>
      <c r="H783" s="6">
        <v>2828.71</v>
      </c>
      <c r="I783" s="6">
        <v>2884.62</v>
      </c>
      <c r="J783" s="9">
        <f t="shared" si="1168"/>
        <v>153.23000000000002</v>
      </c>
      <c r="K783" s="9">
        <f t="shared" si="1195"/>
        <v>114.11583333333336</v>
      </c>
      <c r="L783" s="9">
        <f t="shared" si="1172"/>
        <v>61.380000000000109</v>
      </c>
      <c r="M783" s="9">
        <f t="shared" ref="M783" si="1202">AVERAGE(L772:L783)</f>
        <v>80.673333333333289</v>
      </c>
      <c r="N783" s="6" t="s">
        <v>36</v>
      </c>
      <c r="O783" s="9">
        <f t="shared" si="1174"/>
        <v>-158.73999999999978</v>
      </c>
      <c r="P783" s="4">
        <f t="shared" si="1115"/>
        <v>1</v>
      </c>
      <c r="Q783" s="5">
        <f t="shared" si="1116"/>
        <v>71.7800000000002</v>
      </c>
      <c r="R783" s="5">
        <f t="shared" si="1117"/>
        <v>-212.57499999999993</v>
      </c>
      <c r="S783" s="4">
        <f t="shared" si="1118"/>
        <v>0.70503879776053668</v>
      </c>
      <c r="T783" s="4">
        <f t="shared" si="1119"/>
        <v>0.70503879776053668</v>
      </c>
      <c r="U783" s="5">
        <f t="shared" si="1111"/>
        <v>-201.09200000000001</v>
      </c>
      <c r="V783" s="5">
        <f t="shared" si="1112"/>
        <v>42.352000000000231</v>
      </c>
      <c r="X783" s="5">
        <f t="shared" si="1170"/>
        <v>99.0300000000002</v>
      </c>
      <c r="Y783" s="5">
        <f t="shared" si="1171"/>
        <v>25.109999999999673</v>
      </c>
      <c r="AA783" s="5">
        <f t="shared" si="1189"/>
        <v>1</v>
      </c>
      <c r="AB783" s="5">
        <f t="shared" si="1190"/>
        <v>0</v>
      </c>
      <c r="AC783" s="5">
        <f t="shared" si="1191"/>
        <v>1</v>
      </c>
      <c r="AF783" s="5">
        <f t="shared" si="1177"/>
        <v>111.26000000000022</v>
      </c>
      <c r="AG783" s="5">
        <f t="shared" si="1178"/>
        <v>105.13000000000011</v>
      </c>
      <c r="AH783" s="5">
        <f t="shared" si="1179"/>
        <v>41.9699999999998</v>
      </c>
      <c r="AI783" s="5">
        <f t="shared" si="1180"/>
        <v>48.099999999999909</v>
      </c>
      <c r="AJ783" s="5"/>
      <c r="AK783" s="5">
        <f t="shared" si="1181"/>
        <v>41.9699999999998</v>
      </c>
      <c r="AL783" s="5">
        <f t="shared" si="1201"/>
        <v>66.319999999999936</v>
      </c>
      <c r="AM783" s="5">
        <f t="shared" si="1182"/>
        <v>111.26000000000022</v>
      </c>
      <c r="AN783" s="5">
        <f t="shared" si="1197"/>
        <v>82.403000000000063</v>
      </c>
      <c r="AO783" s="5">
        <f t="shared" si="1198"/>
        <v>1</v>
      </c>
      <c r="AP783" s="5">
        <f t="shared" si="1113"/>
        <v>5</v>
      </c>
      <c r="AQ783" s="5">
        <f t="shared" si="1131"/>
        <v>4.0999999999999996</v>
      </c>
      <c r="AR783" s="5"/>
      <c r="AS783" s="5">
        <f t="shared" si="1175"/>
        <v>105.13000000000011</v>
      </c>
      <c r="AT783" s="5">
        <f t="shared" si="1197"/>
        <v>83.318000000000026</v>
      </c>
      <c r="AU783" s="5">
        <f t="shared" si="1183"/>
        <v>48.099999999999909</v>
      </c>
      <c r="AV783" s="5">
        <f t="shared" si="1186"/>
        <v>6.1300000000001091</v>
      </c>
      <c r="AW783" s="5">
        <f t="shared" si="1184"/>
        <v>4</v>
      </c>
      <c r="AZ783" s="4">
        <f t="shared" si="1121"/>
        <v>0.70503879776053668</v>
      </c>
      <c r="BA783" s="5">
        <f t="shared" si="1127"/>
        <v>0</v>
      </c>
      <c r="BB783" s="4">
        <f t="shared" si="1122"/>
        <v>0</v>
      </c>
      <c r="BD783" s="5">
        <v>32.420000000000073</v>
      </c>
      <c r="BE783" s="4">
        <v>1</v>
      </c>
      <c r="BJ783" s="5">
        <v>70.329999999999927</v>
      </c>
      <c r="BK783" s="5">
        <v>37.199999999999818</v>
      </c>
      <c r="BL783" s="5">
        <v>15.890000000000327</v>
      </c>
      <c r="BM783" s="5">
        <v>3</v>
      </c>
      <c r="BR783">
        <v>-46</v>
      </c>
      <c r="BS783">
        <v>25</v>
      </c>
    </row>
    <row r="784" spans="1:71">
      <c r="A784" s="7">
        <v>37658</v>
      </c>
      <c r="B784" s="6">
        <v>2714.12</v>
      </c>
      <c r="C784" s="6">
        <v>2720.18</v>
      </c>
      <c r="D784" s="6">
        <v>2617.66</v>
      </c>
      <c r="E784" s="6">
        <v>2649</v>
      </c>
      <c r="F784" s="6">
        <v>2862.14</v>
      </c>
      <c r="G784" s="6">
        <v>2911.29</v>
      </c>
      <c r="H784" s="6">
        <v>2820.26</v>
      </c>
      <c r="I784" s="6">
        <v>2836.18</v>
      </c>
      <c r="J784" s="9">
        <f t="shared" si="1168"/>
        <v>108.22000000000025</v>
      </c>
      <c r="K784" s="9">
        <f t="shared" si="1195"/>
        <v>115.18333333333339</v>
      </c>
      <c r="L784" s="9">
        <f t="shared" si="1172"/>
        <v>91.029999999999745</v>
      </c>
      <c r="M784" s="9">
        <f t="shared" ref="M784" si="1203">AVERAGE(L773:L784)</f>
        <v>82.080833333333246</v>
      </c>
      <c r="N784" s="6" t="s">
        <v>37</v>
      </c>
      <c r="O784" s="9">
        <f t="shared" si="1174"/>
        <v>-187.17999999999984</v>
      </c>
      <c r="P784" s="4">
        <f t="shared" si="1115"/>
        <v>0.6037893563666763</v>
      </c>
      <c r="Q784" s="5">
        <f t="shared" si="1116"/>
        <v>71.7800000000002</v>
      </c>
      <c r="R784" s="5">
        <f t="shared" si="1117"/>
        <v>-212.57499999999993</v>
      </c>
      <c r="S784" s="4">
        <f t="shared" si="1118"/>
        <v>0.44661995053586317</v>
      </c>
      <c r="T784" s="4">
        <f t="shared" si="1119"/>
        <v>0.42569492191336972</v>
      </c>
      <c r="U784" s="5">
        <f t="shared" si="1111"/>
        <v>-194.458</v>
      </c>
      <c r="V784" s="5">
        <f t="shared" si="1112"/>
        <v>7.2780000000001621</v>
      </c>
      <c r="X784" s="5">
        <f t="shared" si="1170"/>
        <v>-65.119999999999891</v>
      </c>
      <c r="Y784" s="5">
        <f t="shared" si="1171"/>
        <v>-25.960000000000036</v>
      </c>
      <c r="AA784" s="5">
        <f t="shared" si="1189"/>
        <v>0</v>
      </c>
      <c r="AB784" s="5">
        <f t="shared" si="1190"/>
        <v>1</v>
      </c>
      <c r="AC784" s="5">
        <f t="shared" si="1191"/>
        <v>1</v>
      </c>
      <c r="AF784" s="5">
        <f t="shared" si="1177"/>
        <v>6.0599999999999454</v>
      </c>
      <c r="AG784" s="5">
        <f t="shared" si="1178"/>
        <v>-5.7000000000002728</v>
      </c>
      <c r="AH784" s="5">
        <f t="shared" si="1179"/>
        <v>96.460000000000036</v>
      </c>
      <c r="AI784" s="5">
        <f t="shared" si="1180"/>
        <v>108.22000000000025</v>
      </c>
      <c r="AJ784" s="5"/>
      <c r="AK784" s="5">
        <f t="shared" si="1181"/>
        <v>6.0599999999999454</v>
      </c>
      <c r="AL784" s="5">
        <f t="shared" si="1201"/>
        <v>66.319999999999936</v>
      </c>
      <c r="AM784" s="5">
        <f t="shared" si="1182"/>
        <v>96.460000000000036</v>
      </c>
      <c r="AN784" s="5">
        <f t="shared" si="1197"/>
        <v>86.20300000000006</v>
      </c>
      <c r="AO784" s="5">
        <f t="shared" si="1198"/>
        <v>1</v>
      </c>
      <c r="AP784" s="5">
        <f t="shared" si="1113"/>
        <v>6</v>
      </c>
      <c r="AQ784" s="5">
        <f t="shared" si="1131"/>
        <v>4.5</v>
      </c>
      <c r="AR784" s="5"/>
      <c r="AS784" s="5">
        <f t="shared" si="1175"/>
        <v>108.22000000000025</v>
      </c>
      <c r="AT784" s="5">
        <f t="shared" si="1197"/>
        <v>88.206000000000046</v>
      </c>
      <c r="AU784" s="5">
        <f t="shared" si="1183"/>
        <v>-5.7000000000002728</v>
      </c>
      <c r="AV784" s="5">
        <f t="shared" si="1186"/>
        <v>11.760000000000218</v>
      </c>
      <c r="AW784" s="5">
        <f t="shared" si="1184"/>
        <v>5</v>
      </c>
      <c r="AZ784" s="4">
        <f t="shared" si="1121"/>
        <v>0.42569492191336972</v>
      </c>
      <c r="BA784" s="5">
        <f t="shared" si="1127"/>
        <v>0</v>
      </c>
      <c r="BB784" s="4">
        <f t="shared" si="1122"/>
        <v>0.70503879776053668</v>
      </c>
      <c r="BD784" s="5">
        <v>32.519999999999982</v>
      </c>
      <c r="BE784" s="4">
        <v>1</v>
      </c>
      <c r="BJ784" s="5">
        <v>70.25</v>
      </c>
      <c r="BK784" s="5">
        <v>16.770000000000437</v>
      </c>
      <c r="BL784" s="5">
        <v>1.5900000000001455</v>
      </c>
      <c r="BM784" s="5">
        <v>3</v>
      </c>
      <c r="BR784">
        <v>-46</v>
      </c>
      <c r="BS784">
        <v>26</v>
      </c>
    </row>
    <row r="785" spans="1:71">
      <c r="A785" s="7">
        <v>37659</v>
      </c>
      <c r="B785" s="6">
        <v>2649.02</v>
      </c>
      <c r="C785" s="6">
        <v>2671.7</v>
      </c>
      <c r="D785" s="6">
        <v>2561.73</v>
      </c>
      <c r="E785" s="6">
        <v>2569.34</v>
      </c>
      <c r="F785" s="6">
        <v>2842.49</v>
      </c>
      <c r="G785" s="6">
        <v>2854.7</v>
      </c>
      <c r="H785" s="6">
        <v>2792.63</v>
      </c>
      <c r="I785" s="6">
        <v>2796.66</v>
      </c>
      <c r="J785" s="9">
        <f t="shared" si="1168"/>
        <v>109.9699999999998</v>
      </c>
      <c r="K785" s="9">
        <f t="shared" si="1195"/>
        <v>113.3541666666667</v>
      </c>
      <c r="L785" s="9">
        <f t="shared" si="1172"/>
        <v>62.069999999999709</v>
      </c>
      <c r="M785" s="9">
        <f t="shared" ref="M785" si="1204">AVERAGE(L774:L785)</f>
        <v>78.730833333333223</v>
      </c>
      <c r="N785" s="6" t="s">
        <v>36</v>
      </c>
      <c r="O785" s="9">
        <f t="shared" si="1174"/>
        <v>-227.31999999999971</v>
      </c>
      <c r="P785" s="4">
        <f t="shared" si="1115"/>
        <v>4.4580663137367846E-2</v>
      </c>
      <c r="Q785" s="5">
        <f t="shared" si="1116"/>
        <v>71.7800000000002</v>
      </c>
      <c r="R785" s="5">
        <f t="shared" si="1117"/>
        <v>-212.57499999999993</v>
      </c>
      <c r="S785" s="4">
        <f t="shared" si="1118"/>
        <v>4.4580663137367846E-2</v>
      </c>
      <c r="T785" s="4">
        <f t="shared" si="1119"/>
        <v>3.1431097141737301E-2</v>
      </c>
      <c r="U785" s="5">
        <f t="shared" si="1111"/>
        <v>-201.91199999999989</v>
      </c>
      <c r="V785" s="5">
        <f t="shared" si="1112"/>
        <v>-25.407999999999817</v>
      </c>
      <c r="X785" s="5">
        <f t="shared" si="1170"/>
        <v>-79.679999999999836</v>
      </c>
      <c r="Y785" s="5">
        <f t="shared" si="1171"/>
        <v>-45.829999999999927</v>
      </c>
      <c r="AA785" s="5">
        <f t="shared" si="1189"/>
        <v>0</v>
      </c>
      <c r="AB785" s="5">
        <f t="shared" si="1190"/>
        <v>1</v>
      </c>
      <c r="AC785" s="5">
        <f t="shared" si="1191"/>
        <v>1</v>
      </c>
      <c r="AF785" s="5">
        <f t="shared" si="1177"/>
        <v>22.679999999999836</v>
      </c>
      <c r="AG785" s="5">
        <f t="shared" si="1178"/>
        <v>22.699999999999818</v>
      </c>
      <c r="AH785" s="5">
        <f t="shared" si="1179"/>
        <v>87.289999999999964</v>
      </c>
      <c r="AI785" s="5">
        <f t="shared" si="1180"/>
        <v>87.269999999999982</v>
      </c>
      <c r="AJ785" s="5"/>
      <c r="AK785" s="5">
        <f t="shared" si="1181"/>
        <v>22.679999999999836</v>
      </c>
      <c r="AL785" s="5">
        <f t="shared" si="1201"/>
        <v>66.319999999999936</v>
      </c>
      <c r="AM785" s="5">
        <f t="shared" si="1182"/>
        <v>87.289999999999964</v>
      </c>
      <c r="AN785" s="5">
        <f t="shared" si="1197"/>
        <v>85.108000000000033</v>
      </c>
      <c r="AO785" s="5">
        <f t="shared" si="1198"/>
        <v>1</v>
      </c>
      <c r="AP785" s="5">
        <f t="shared" si="1113"/>
        <v>6</v>
      </c>
      <c r="AQ785" s="5">
        <f t="shared" si="1131"/>
        <v>4.8</v>
      </c>
      <c r="AR785" s="5"/>
      <c r="AS785" s="5">
        <f t="shared" si="1175"/>
        <v>87.269999999999982</v>
      </c>
      <c r="AT785" s="5">
        <f t="shared" si="1197"/>
        <v>87.30000000000004</v>
      </c>
      <c r="AU785" s="5">
        <f t="shared" si="1183"/>
        <v>22.699999999999818</v>
      </c>
      <c r="AV785" s="5">
        <f t="shared" si="1186"/>
        <v>-1.999999999998181E-2</v>
      </c>
      <c r="AW785" s="5">
        <f t="shared" si="1184"/>
        <v>6</v>
      </c>
      <c r="AZ785" s="4">
        <f t="shared" si="1121"/>
        <v>3.1431097141737301E-2</v>
      </c>
      <c r="BA785" s="5">
        <f t="shared" si="1127"/>
        <v>0</v>
      </c>
      <c r="BB785" s="4">
        <f t="shared" si="1122"/>
        <v>0.42569492191336972</v>
      </c>
      <c r="BD785" s="5">
        <v>32.640000000000327</v>
      </c>
      <c r="BE785" s="4">
        <v>1</v>
      </c>
      <c r="BJ785" s="5">
        <v>73.119999999999891</v>
      </c>
      <c r="BK785" s="5">
        <v>47.409999999999854</v>
      </c>
      <c r="BL785" s="5">
        <v>3.2200000000002547</v>
      </c>
      <c r="BM785" s="5">
        <v>3</v>
      </c>
      <c r="BR785">
        <v>87</v>
      </c>
      <c r="BS785">
        <v>-47</v>
      </c>
    </row>
    <row r="786" spans="1:71">
      <c r="A786" s="7">
        <v>37662</v>
      </c>
      <c r="B786" s="6">
        <v>2573.2600000000002</v>
      </c>
      <c r="C786" s="6">
        <v>2593</v>
      </c>
      <c r="D786" s="6">
        <v>2528.9</v>
      </c>
      <c r="E786" s="6">
        <v>2586.09</v>
      </c>
      <c r="F786" s="6">
        <v>2801.74</v>
      </c>
      <c r="G786" s="6">
        <v>2802.07</v>
      </c>
      <c r="H786" s="6">
        <v>2756.97</v>
      </c>
      <c r="I786" s="6">
        <v>2772.26</v>
      </c>
      <c r="J786" s="9">
        <f t="shared" si="1168"/>
        <v>64.099999999999909</v>
      </c>
      <c r="K786" s="9">
        <f t="shared" si="1195"/>
        <v>111.54</v>
      </c>
      <c r="L786" s="9">
        <f t="shared" si="1172"/>
        <v>45.100000000000364</v>
      </c>
      <c r="M786" s="9">
        <f t="shared" ref="M786" si="1205">AVERAGE(L775:L786)</f>
        <v>77.37083333333328</v>
      </c>
      <c r="N786" s="6" t="s">
        <v>36</v>
      </c>
      <c r="O786" s="9">
        <f t="shared" si="1174"/>
        <v>-186.17000000000007</v>
      </c>
      <c r="P786" s="4">
        <f t="shared" si="1115"/>
        <v>0.6178601281694035</v>
      </c>
      <c r="Q786" s="5">
        <f t="shared" si="1116"/>
        <v>71.7800000000002</v>
      </c>
      <c r="R786" s="5">
        <f t="shared" si="1117"/>
        <v>-212.57499999999993</v>
      </c>
      <c r="S786" s="4">
        <f t="shared" si="1118"/>
        <v>0.6178601281694035</v>
      </c>
      <c r="T786" s="4">
        <f t="shared" si="1119"/>
        <v>0.45702802967848233</v>
      </c>
      <c r="U786" s="5">
        <f t="shared" si="1111"/>
        <v>-197.98599999999988</v>
      </c>
      <c r="V786" s="5">
        <f t="shared" si="1112"/>
        <v>11.815999999999804</v>
      </c>
      <c r="X786" s="5">
        <f t="shared" si="1170"/>
        <v>12.829999999999927</v>
      </c>
      <c r="Y786" s="5">
        <f t="shared" si="1171"/>
        <v>-29.479999999999563</v>
      </c>
      <c r="AA786" s="5">
        <f t="shared" si="1189"/>
        <v>0</v>
      </c>
      <c r="AB786" s="5">
        <f t="shared" si="1190"/>
        <v>0</v>
      </c>
      <c r="AC786" s="5">
        <f t="shared" si="1191"/>
        <v>0</v>
      </c>
      <c r="AF786" s="5">
        <f t="shared" si="1177"/>
        <v>19.739999999999782</v>
      </c>
      <c r="AG786" s="5">
        <f t="shared" si="1178"/>
        <v>23.659999999999854</v>
      </c>
      <c r="AH786" s="5">
        <f t="shared" si="1179"/>
        <v>44.360000000000127</v>
      </c>
      <c r="AI786" s="5">
        <f t="shared" si="1180"/>
        <v>40.440000000000055</v>
      </c>
      <c r="AJ786" s="5"/>
      <c r="AK786" s="5">
        <f t="shared" si="1181"/>
        <v>19.739999999999782</v>
      </c>
      <c r="AL786" s="5">
        <f t="shared" si="1201"/>
        <v>66.319999999999936</v>
      </c>
      <c r="AM786" s="5">
        <f t="shared" si="1182"/>
        <v>44.360000000000127</v>
      </c>
      <c r="AN786" s="5">
        <f t="shared" si="1197"/>
        <v>79.469000000000051</v>
      </c>
      <c r="AO786" s="5">
        <f t="shared" si="1198"/>
        <v>0</v>
      </c>
      <c r="AP786" s="5">
        <f t="shared" si="1113"/>
        <v>5</v>
      </c>
      <c r="AQ786" s="5">
        <f t="shared" si="1131"/>
        <v>4.9000000000000004</v>
      </c>
      <c r="AR786" s="5"/>
      <c r="AS786" s="5">
        <f t="shared" si="1175"/>
        <v>40.440000000000055</v>
      </c>
      <c r="AT786" s="5">
        <f t="shared" si="1197"/>
        <v>81.129000000000048</v>
      </c>
      <c r="AU786" s="5">
        <f t="shared" si="1183"/>
        <v>23.659999999999854</v>
      </c>
      <c r="AV786" s="5">
        <f t="shared" si="1186"/>
        <v>-3.9200000000000728</v>
      </c>
      <c r="AW786" s="5">
        <f t="shared" si="1184"/>
        <v>2</v>
      </c>
      <c r="AX786" s="3">
        <v>1</v>
      </c>
      <c r="AZ786" s="4">
        <f t="shared" si="1121"/>
        <v>0.45702802967848233</v>
      </c>
      <c r="BA786" s="5">
        <f t="shared" si="1127"/>
        <v>0</v>
      </c>
      <c r="BB786" s="4">
        <f t="shared" si="1122"/>
        <v>3.1431097141737301E-2</v>
      </c>
      <c r="BD786" s="5">
        <v>32.680000000000291</v>
      </c>
      <c r="BE786" s="4">
        <v>1</v>
      </c>
      <c r="BJ786" s="5">
        <v>44.800000000000182</v>
      </c>
      <c r="BK786" s="5">
        <v>41.850000000000364</v>
      </c>
      <c r="BL786" s="5">
        <v>4.8400000000001455</v>
      </c>
      <c r="BM786" s="5">
        <v>3</v>
      </c>
      <c r="BR786">
        <v>44</v>
      </c>
      <c r="BS786">
        <v>-29</v>
      </c>
    </row>
    <row r="787" spans="1:71">
      <c r="A787" s="7">
        <v>37663</v>
      </c>
      <c r="B787" s="6">
        <v>2593.15</v>
      </c>
      <c r="C787" s="6">
        <v>2664.16</v>
      </c>
      <c r="D787" s="6">
        <v>2584.6799999999998</v>
      </c>
      <c r="E787" s="6">
        <v>2627</v>
      </c>
      <c r="F787" s="6">
        <v>2803.64</v>
      </c>
      <c r="G787" s="6">
        <v>2846.67</v>
      </c>
      <c r="H787" s="6">
        <v>2795.95</v>
      </c>
      <c r="I787" s="6">
        <v>2841.84</v>
      </c>
      <c r="J787" s="9">
        <f t="shared" si="1168"/>
        <v>79.480000000000018</v>
      </c>
      <c r="K787" s="9">
        <f t="shared" si="1195"/>
        <v>108.78500000000001</v>
      </c>
      <c r="L787" s="9">
        <f t="shared" si="1172"/>
        <v>74.409999999999854</v>
      </c>
      <c r="M787" s="9">
        <f t="shared" ref="M787" si="1206">AVERAGE(L776:L787)</f>
        <v>77.32249999999992</v>
      </c>
      <c r="N787" s="6" t="s">
        <v>37</v>
      </c>
      <c r="O787" s="9">
        <f t="shared" si="1174"/>
        <v>-214.84000000000015</v>
      </c>
      <c r="P787" s="4">
        <f t="shared" si="1115"/>
        <v>0.18197725284338839</v>
      </c>
      <c r="Q787" s="5">
        <f t="shared" si="1116"/>
        <v>68.579999999999927</v>
      </c>
      <c r="R787" s="5">
        <f t="shared" si="1117"/>
        <v>-210.17499999999973</v>
      </c>
      <c r="S787" s="4">
        <f t="shared" si="1118"/>
        <v>0.21844524937308155</v>
      </c>
      <c r="T787" s="4">
        <f t="shared" si="1119"/>
        <v>0.21844524937308155</v>
      </c>
      <c r="U787" s="5">
        <f t="shared" si="1111"/>
        <v>-194.84999999999991</v>
      </c>
      <c r="V787" s="5">
        <f t="shared" si="1112"/>
        <v>-19.990000000000236</v>
      </c>
      <c r="X787" s="5">
        <f t="shared" si="1170"/>
        <v>33.849999999999909</v>
      </c>
      <c r="Y787" s="5">
        <f t="shared" si="1171"/>
        <v>38.200000000000273</v>
      </c>
      <c r="AA787" s="5">
        <f t="shared" si="1189"/>
        <v>1</v>
      </c>
      <c r="AB787" s="5">
        <f t="shared" si="1190"/>
        <v>0</v>
      </c>
      <c r="AC787" s="5">
        <f t="shared" si="1191"/>
        <v>1</v>
      </c>
      <c r="AF787" s="5">
        <f t="shared" si="1177"/>
        <v>71.009999999999764</v>
      </c>
      <c r="AG787" s="5">
        <f t="shared" si="1178"/>
        <v>78.069999999999709</v>
      </c>
      <c r="AH787" s="5">
        <f t="shared" si="1179"/>
        <v>8.4700000000002547</v>
      </c>
      <c r="AI787" s="5">
        <f t="shared" si="1180"/>
        <v>1.4100000000003092</v>
      </c>
      <c r="AJ787" s="5"/>
      <c r="AK787" s="5">
        <f t="shared" si="1181"/>
        <v>8.4700000000002547</v>
      </c>
      <c r="AL787" s="5">
        <f t="shared" si="1201"/>
        <v>66.319999999999936</v>
      </c>
      <c r="AM787" s="5">
        <f t="shared" si="1182"/>
        <v>71.009999999999764</v>
      </c>
      <c r="AN787" s="5">
        <f t="shared" si="1197"/>
        <v>81.044000000000054</v>
      </c>
      <c r="AO787" s="5">
        <f t="shared" si="1198"/>
        <v>0</v>
      </c>
      <c r="AP787" s="5">
        <f t="shared" si="1113"/>
        <v>5</v>
      </c>
      <c r="AQ787" s="5">
        <f t="shared" si="1131"/>
        <v>5</v>
      </c>
      <c r="AR787" s="5"/>
      <c r="AS787" s="5">
        <f t="shared" si="1175"/>
        <v>78.069999999999709</v>
      </c>
      <c r="AT787" s="5">
        <f t="shared" si="1197"/>
        <v>82.794000000000054</v>
      </c>
      <c r="AU787" s="5">
        <f t="shared" si="1183"/>
        <v>1.4100000000003092</v>
      </c>
      <c r="AV787" s="5">
        <f t="shared" si="1186"/>
        <v>-7.0599999999999454</v>
      </c>
      <c r="AW787" s="5">
        <f t="shared" si="1184"/>
        <v>3</v>
      </c>
      <c r="AZ787" s="4">
        <f t="shared" si="1121"/>
        <v>0.21844524937308155</v>
      </c>
      <c r="BA787" s="5">
        <f t="shared" si="1127"/>
        <v>0</v>
      </c>
      <c r="BB787" s="4">
        <f t="shared" si="1122"/>
        <v>0.45702802967848233</v>
      </c>
      <c r="BD787" s="5">
        <v>32.8700000000008</v>
      </c>
      <c r="BE787" s="4">
        <v>1</v>
      </c>
      <c r="BJ787" s="5">
        <v>65.380000000000109</v>
      </c>
      <c r="BK787" s="5">
        <v>8.0399999999999636</v>
      </c>
      <c r="BL787" s="5">
        <v>4.4200000000000728</v>
      </c>
      <c r="BM787" s="5">
        <v>3</v>
      </c>
      <c r="BR787">
        <v>34</v>
      </c>
      <c r="BS787">
        <v>-38</v>
      </c>
    </row>
    <row r="788" spans="1:71">
      <c r="A788" s="7">
        <v>37664</v>
      </c>
      <c r="B788" s="6">
        <v>2621.45</v>
      </c>
      <c r="C788" s="6">
        <v>2621.45</v>
      </c>
      <c r="D788" s="6">
        <v>2565.02</v>
      </c>
      <c r="E788" s="6">
        <v>2571.25</v>
      </c>
      <c r="F788" s="6">
        <v>2806.22</v>
      </c>
      <c r="G788" s="6">
        <v>2811.72</v>
      </c>
      <c r="H788" s="6">
        <v>2770.47</v>
      </c>
      <c r="I788" s="6">
        <v>2770.62</v>
      </c>
      <c r="J788" s="9">
        <f t="shared" si="1168"/>
        <v>61.980000000000018</v>
      </c>
      <c r="K788" s="9">
        <f t="shared" si="1195"/>
        <v>104.56583333333333</v>
      </c>
      <c r="L788" s="9">
        <f t="shared" si="1172"/>
        <v>71.370000000000346</v>
      </c>
      <c r="M788" s="9">
        <f t="shared" ref="M788" si="1207">AVERAGE(L777:L788)</f>
        <v>74.594999999999956</v>
      </c>
      <c r="N788" s="6" t="s">
        <v>36</v>
      </c>
      <c r="O788" s="9">
        <f t="shared" si="1174"/>
        <v>-199.36999999999989</v>
      </c>
      <c r="P788" s="4">
        <f t="shared" si="1115"/>
        <v>0.67922235722964919</v>
      </c>
      <c r="Q788" s="5">
        <f t="shared" si="1116"/>
        <v>41.149999999999636</v>
      </c>
      <c r="R788" s="5">
        <f t="shared" si="1117"/>
        <v>-217.0324999999998</v>
      </c>
      <c r="S788" s="4">
        <f t="shared" si="1118"/>
        <v>0.43396489272777938</v>
      </c>
      <c r="T788" s="4">
        <f t="shared" si="1119"/>
        <v>0.43396489272777938</v>
      </c>
      <c r="U788" s="5">
        <f t="shared" si="1111"/>
        <v>-202.97599999999994</v>
      </c>
      <c r="V788" s="5">
        <f t="shared" si="1112"/>
        <v>3.6060000000000514</v>
      </c>
      <c r="X788" s="5">
        <f t="shared" si="1170"/>
        <v>-50.199999999999818</v>
      </c>
      <c r="Y788" s="5">
        <f t="shared" si="1171"/>
        <v>-35.599999999999909</v>
      </c>
      <c r="AA788" s="5">
        <f t="shared" si="1189"/>
        <v>0</v>
      </c>
      <c r="AB788" s="5">
        <f t="shared" si="1190"/>
        <v>1</v>
      </c>
      <c r="AC788" s="5">
        <f t="shared" si="1191"/>
        <v>1</v>
      </c>
      <c r="AF788" s="5">
        <f t="shared" si="1177"/>
        <v>0</v>
      </c>
      <c r="AG788" s="5">
        <f t="shared" si="1178"/>
        <v>-5.5500000000001819</v>
      </c>
      <c r="AH788" s="5">
        <f t="shared" si="1179"/>
        <v>56.429999999999836</v>
      </c>
      <c r="AI788" s="5">
        <f t="shared" si="1180"/>
        <v>61.980000000000018</v>
      </c>
      <c r="AJ788" s="5"/>
      <c r="AK788" s="5">
        <f t="shared" si="1181"/>
        <v>0</v>
      </c>
      <c r="AL788" s="5">
        <f t="shared" si="1201"/>
        <v>44.303999999999803</v>
      </c>
      <c r="AM788" s="5">
        <f t="shared" si="1182"/>
        <v>56.429999999999836</v>
      </c>
      <c r="AN788" s="5">
        <f t="shared" si="1197"/>
        <v>76.310000000000031</v>
      </c>
      <c r="AO788" s="5">
        <f t="shared" si="1198"/>
        <v>0</v>
      </c>
      <c r="AP788" s="5">
        <f t="shared" si="1113"/>
        <v>4</v>
      </c>
      <c r="AQ788" s="5">
        <f t="shared" si="1131"/>
        <v>4.9000000000000004</v>
      </c>
      <c r="AR788" s="5"/>
      <c r="AS788" s="5">
        <f t="shared" si="1175"/>
        <v>61.980000000000018</v>
      </c>
      <c r="AT788" s="5">
        <f t="shared" si="1197"/>
        <v>78.248000000000047</v>
      </c>
      <c r="AU788" s="5">
        <f t="shared" si="1183"/>
        <v>-5.5500000000001819</v>
      </c>
      <c r="AV788" s="5">
        <f t="shared" si="1186"/>
        <v>5.5500000000001819</v>
      </c>
      <c r="AW788" s="5">
        <f t="shared" si="1184"/>
        <v>4</v>
      </c>
      <c r="AZ788" s="4">
        <f t="shared" si="1121"/>
        <v>0.43396489272777938</v>
      </c>
      <c r="BA788" s="5">
        <f t="shared" si="1127"/>
        <v>0</v>
      </c>
      <c r="BB788" s="4">
        <f t="shared" si="1122"/>
        <v>0.21844524937308155</v>
      </c>
      <c r="BD788" s="5">
        <v>32.889999999999873</v>
      </c>
      <c r="BE788" s="4">
        <v>1</v>
      </c>
      <c r="BJ788" s="5">
        <v>38.260000000000218</v>
      </c>
      <c r="BK788" s="5">
        <v>19.889999999999418</v>
      </c>
      <c r="BL788" s="5">
        <v>2.9400000000005093</v>
      </c>
      <c r="BM788" s="5">
        <v>3</v>
      </c>
      <c r="BR788">
        <v>56</v>
      </c>
      <c r="BS788">
        <v>-36</v>
      </c>
    </row>
    <row r="789" spans="1:71">
      <c r="A789" s="7">
        <v>37665</v>
      </c>
      <c r="B789" s="6">
        <v>2566.9499999999998</v>
      </c>
      <c r="C789" s="6">
        <v>2599.44</v>
      </c>
      <c r="D789" s="6">
        <v>2535.04</v>
      </c>
      <c r="E789" s="6">
        <v>2555.27</v>
      </c>
      <c r="F789" s="6">
        <v>2743.59</v>
      </c>
      <c r="G789" s="6">
        <v>2786.21</v>
      </c>
      <c r="H789" s="6">
        <v>2727.03</v>
      </c>
      <c r="I789" s="6">
        <v>2758.65</v>
      </c>
      <c r="J789" s="9">
        <f t="shared" si="1168"/>
        <v>64.400000000000091</v>
      </c>
      <c r="K789" s="9">
        <f t="shared" si="1195"/>
        <v>102.50083333333335</v>
      </c>
      <c r="L789" s="9">
        <f t="shared" si="1172"/>
        <v>59.179999999999836</v>
      </c>
      <c r="M789" s="9">
        <f t="shared" ref="M789" si="1208">AVERAGE(L778:L789)</f>
        <v>74.114999999999938</v>
      </c>
      <c r="N789" s="6" t="s">
        <v>37</v>
      </c>
      <c r="O789" s="9">
        <f t="shared" si="1174"/>
        <v>-203.38000000000011</v>
      </c>
      <c r="P789" s="4">
        <f t="shared" si="1115"/>
        <v>0.58177399756986181</v>
      </c>
      <c r="Q789" s="5">
        <f t="shared" si="1116"/>
        <v>41.149999999999636</v>
      </c>
      <c r="R789" s="5">
        <f t="shared" si="1117"/>
        <v>-217.0324999999998</v>
      </c>
      <c r="S789" s="4">
        <f t="shared" si="1118"/>
        <v>0.34908136482939084</v>
      </c>
      <c r="T789" s="4">
        <f t="shared" si="1119"/>
        <v>0.37809974923376705</v>
      </c>
      <c r="U789" s="5">
        <f t="shared" ref="U789:U852" si="1209">AVERAGE(O785:O789)</f>
        <v>-206.21599999999998</v>
      </c>
      <c r="V789" s="5">
        <f t="shared" ref="V789:V852" si="1210">O789-U789</f>
        <v>2.8359999999998706</v>
      </c>
      <c r="X789" s="5">
        <f t="shared" si="1170"/>
        <v>-11.679999999999836</v>
      </c>
      <c r="Y789" s="5">
        <f t="shared" si="1171"/>
        <v>15.059999999999945</v>
      </c>
      <c r="AA789" s="5">
        <f t="shared" si="1189"/>
        <v>0</v>
      </c>
      <c r="AB789" s="5">
        <f t="shared" si="1190"/>
        <v>0</v>
      </c>
      <c r="AC789" s="5">
        <f t="shared" si="1191"/>
        <v>0</v>
      </c>
      <c r="AF789" s="5">
        <f t="shared" si="1177"/>
        <v>32.490000000000236</v>
      </c>
      <c r="AG789" s="5">
        <f t="shared" si="1178"/>
        <v>28.190000000000055</v>
      </c>
      <c r="AH789" s="5">
        <f t="shared" si="1179"/>
        <v>31.909999999999854</v>
      </c>
      <c r="AI789" s="5">
        <f t="shared" si="1180"/>
        <v>36.210000000000036</v>
      </c>
      <c r="AJ789" s="5"/>
      <c r="AK789" s="5">
        <f t="shared" si="1181"/>
        <v>31.909999999999854</v>
      </c>
      <c r="AL789" s="5">
        <f t="shared" si="1201"/>
        <v>44.303999999999803</v>
      </c>
      <c r="AM789" s="5">
        <f t="shared" si="1182"/>
        <v>32.490000000000236</v>
      </c>
      <c r="AN789" s="5">
        <f t="shared" si="1197"/>
        <v>74.927000000000049</v>
      </c>
      <c r="AO789" s="5">
        <f t="shared" si="1198"/>
        <v>0</v>
      </c>
      <c r="AP789" s="5">
        <f t="shared" ref="AP789:AP852" si="1211">SUM(AO780:AO789)</f>
        <v>4</v>
      </c>
      <c r="AQ789" s="5">
        <f t="shared" si="1131"/>
        <v>4.8</v>
      </c>
      <c r="AR789" s="5"/>
      <c r="AS789" s="5">
        <f t="shared" si="1175"/>
        <v>36.210000000000036</v>
      </c>
      <c r="AT789" s="5">
        <f t="shared" si="1197"/>
        <v>77.764000000000038</v>
      </c>
      <c r="AU789" s="5">
        <f t="shared" si="1183"/>
        <v>28.190000000000055</v>
      </c>
      <c r="AV789" s="5">
        <f t="shared" si="1186"/>
        <v>4.3000000000001819</v>
      </c>
      <c r="AW789" s="5">
        <f t="shared" si="1184"/>
        <v>5</v>
      </c>
      <c r="AZ789" s="4">
        <f t="shared" si="1121"/>
        <v>0.37809974923376705</v>
      </c>
      <c r="BA789" s="5">
        <f t="shared" si="1127"/>
        <v>0</v>
      </c>
      <c r="BB789" s="4">
        <f t="shared" si="1122"/>
        <v>0.43396489272777938</v>
      </c>
      <c r="BD789" s="5">
        <v>32.920000000000073</v>
      </c>
      <c r="BE789" s="4">
        <v>1</v>
      </c>
      <c r="BJ789" s="5">
        <v>57.920000000000073</v>
      </c>
      <c r="BK789" s="5">
        <v>46.5600000000004</v>
      </c>
      <c r="BL789" s="5">
        <v>1.180000000000291</v>
      </c>
      <c r="BM789" s="5">
        <v>3</v>
      </c>
      <c r="BR789">
        <v>-12</v>
      </c>
      <c r="BS789">
        <v>-15</v>
      </c>
    </row>
    <row r="790" spans="1:71">
      <c r="A790" s="7">
        <v>37666</v>
      </c>
      <c r="B790" s="6">
        <v>2558.25</v>
      </c>
      <c r="C790" s="6">
        <v>2711.59</v>
      </c>
      <c r="D790" s="6">
        <v>2558.25</v>
      </c>
      <c r="E790" s="6">
        <v>2674.46</v>
      </c>
      <c r="F790" s="6">
        <v>2766.94</v>
      </c>
      <c r="G790" s="6">
        <v>2859.43</v>
      </c>
      <c r="H790" s="6">
        <v>2765.55</v>
      </c>
      <c r="I790" s="6">
        <v>2827.75</v>
      </c>
      <c r="J790" s="9">
        <f t="shared" si="1168"/>
        <v>156.32000000000016</v>
      </c>
      <c r="K790" s="9">
        <f t="shared" si="1195"/>
        <v>100.59583333333337</v>
      </c>
      <c r="L790" s="9">
        <f t="shared" si="1172"/>
        <v>100.77999999999975</v>
      </c>
      <c r="M790" s="9">
        <f t="shared" ref="M790" si="1212">AVERAGE(L779:L790)</f>
        <v>73.63166666666659</v>
      </c>
      <c r="N790" s="6" t="s">
        <v>37</v>
      </c>
      <c r="O790" s="9">
        <f t="shared" si="1174"/>
        <v>-153.28999999999996</v>
      </c>
      <c r="P790" s="4">
        <f t="shared" ref="P790:P853" si="1213">(O790-MIN(O786:O790))/(MAX(O786:O790)-MIN(O786:O790))</f>
        <v>1</v>
      </c>
      <c r="Q790" s="5">
        <f t="shared" ref="Q790:Q853" si="1214">MAX(O786:O790)-MIN(O786:O790)</f>
        <v>61.550000000000182</v>
      </c>
      <c r="R790" s="5">
        <f t="shared" ref="R790:R853" si="1215">MIN(O786:O790) +((MAX(O786:O790)-MIN(O786:O790))*$R$2)</f>
        <v>-199.4525000000001</v>
      </c>
      <c r="S790" s="4">
        <f t="shared" ref="S790:S853" si="1216">(O790-MIN(O784:O790))/(MAX(O784:O790)-MIN(O784:O790))</f>
        <v>1</v>
      </c>
      <c r="T790" s="4">
        <f t="shared" ref="T790:T853" si="1217">(O790-MIN(O782:O790))/(MAX(O782:O790)-MIN(O782:O790))</f>
        <v>1</v>
      </c>
      <c r="U790" s="5">
        <f t="shared" si="1209"/>
        <v>-191.41000000000003</v>
      </c>
      <c r="V790" s="5">
        <f t="shared" si="1210"/>
        <v>38.120000000000061</v>
      </c>
      <c r="X790" s="5">
        <f t="shared" si="1170"/>
        <v>116.21000000000004</v>
      </c>
      <c r="Y790" s="5">
        <f t="shared" si="1171"/>
        <v>60.809999999999945</v>
      </c>
      <c r="AA790" s="5">
        <f t="shared" si="1189"/>
        <v>1</v>
      </c>
      <c r="AB790" s="5">
        <f t="shared" si="1190"/>
        <v>0</v>
      </c>
      <c r="AC790" s="5">
        <f t="shared" si="1191"/>
        <v>1</v>
      </c>
      <c r="AF790" s="5">
        <f t="shared" si="1177"/>
        <v>153.34000000000015</v>
      </c>
      <c r="AG790" s="5">
        <f t="shared" si="1178"/>
        <v>156.32000000000016</v>
      </c>
      <c r="AH790" s="5">
        <f t="shared" si="1179"/>
        <v>0</v>
      </c>
      <c r="AI790" s="5">
        <f t="shared" si="1180"/>
        <v>-2.9800000000000182</v>
      </c>
      <c r="AJ790" s="5"/>
      <c r="AK790" s="5">
        <f t="shared" si="1181"/>
        <v>0</v>
      </c>
      <c r="AL790" s="5">
        <f t="shared" si="1201"/>
        <v>32.915999999999848</v>
      </c>
      <c r="AM790" s="5">
        <f t="shared" si="1182"/>
        <v>153.34000000000015</v>
      </c>
      <c r="AN790" s="5">
        <f t="shared" si="1197"/>
        <v>83.707000000000022</v>
      </c>
      <c r="AO790" s="5">
        <f t="shared" si="1198"/>
        <v>1</v>
      </c>
      <c r="AP790" s="5">
        <f t="shared" si="1211"/>
        <v>5</v>
      </c>
      <c r="AQ790" s="5">
        <f t="shared" si="1131"/>
        <v>4.9000000000000004</v>
      </c>
      <c r="AR790" s="5"/>
      <c r="AS790" s="5">
        <f t="shared" si="1175"/>
        <v>156.32000000000016</v>
      </c>
      <c r="AT790" s="5">
        <f t="shared" si="1197"/>
        <v>86.259000000000015</v>
      </c>
      <c r="AU790" s="5">
        <f t="shared" si="1183"/>
        <v>-2.9800000000000182</v>
      </c>
      <c r="AV790" s="5">
        <f t="shared" si="1186"/>
        <v>-2.9800000000000182</v>
      </c>
      <c r="AW790" s="5">
        <f t="shared" si="1184"/>
        <v>6</v>
      </c>
      <c r="AZ790" s="4">
        <f t="shared" si="1121"/>
        <v>1</v>
      </c>
      <c r="BA790" s="5">
        <f t="shared" si="1127"/>
        <v>0</v>
      </c>
      <c r="BB790" s="4">
        <f t="shared" si="1122"/>
        <v>0.37809974923376705</v>
      </c>
      <c r="BD790" s="5">
        <v>32.969999999999345</v>
      </c>
      <c r="BE790" s="4">
        <v>1</v>
      </c>
      <c r="BJ790" s="5">
        <v>65.75</v>
      </c>
      <c r="BK790" s="5">
        <v>26.559999999999491</v>
      </c>
      <c r="BL790" s="5">
        <v>2.8000000000001819</v>
      </c>
      <c r="BM790" s="5">
        <v>3</v>
      </c>
      <c r="BR790">
        <v>116</v>
      </c>
      <c r="BS790">
        <v>-44</v>
      </c>
    </row>
    <row r="791" spans="1:71">
      <c r="A791" s="7">
        <v>37669</v>
      </c>
      <c r="B791" s="6">
        <v>2683.48</v>
      </c>
      <c r="C791" s="6">
        <v>2722.3</v>
      </c>
      <c r="D791" s="6">
        <v>2679.95</v>
      </c>
      <c r="E791" s="6">
        <v>2708.97</v>
      </c>
      <c r="F791" s="6">
        <v>2870.4</v>
      </c>
      <c r="G791" s="6">
        <v>2884.86</v>
      </c>
      <c r="H791" s="6">
        <v>2858.59</v>
      </c>
      <c r="I791" s="6">
        <v>2882.12</v>
      </c>
      <c r="J791" s="9">
        <f t="shared" si="1168"/>
        <v>47.840000000000146</v>
      </c>
      <c r="K791" s="9">
        <f t="shared" si="1195"/>
        <v>98.13250000000005</v>
      </c>
      <c r="L791" s="9">
        <f t="shared" si="1172"/>
        <v>57.110000000000127</v>
      </c>
      <c r="M791" s="9">
        <f t="shared" ref="M791" si="1218">AVERAGE(L780:L791)</f>
        <v>71.674166666666608</v>
      </c>
      <c r="N791" s="6" t="s">
        <v>37</v>
      </c>
      <c r="O791" s="9">
        <f t="shared" si="1174"/>
        <v>-173.15000000000009</v>
      </c>
      <c r="P791" s="4">
        <f t="shared" si="1213"/>
        <v>0.677335499593825</v>
      </c>
      <c r="Q791" s="5">
        <f t="shared" si="1214"/>
        <v>61.550000000000182</v>
      </c>
      <c r="R791" s="5">
        <f t="shared" si="1215"/>
        <v>-199.4525000000001</v>
      </c>
      <c r="S791" s="4">
        <f t="shared" si="1216"/>
        <v>0.73173037957584497</v>
      </c>
      <c r="T791" s="4">
        <f t="shared" si="1217"/>
        <v>0.73173037957584497</v>
      </c>
      <c r="U791" s="5">
        <f t="shared" si="1209"/>
        <v>-188.80600000000004</v>
      </c>
      <c r="V791" s="5">
        <f t="shared" si="1210"/>
        <v>15.655999999999949</v>
      </c>
      <c r="X791" s="5">
        <f t="shared" si="1170"/>
        <v>25.489999999999782</v>
      </c>
      <c r="Y791" s="5">
        <f t="shared" si="1171"/>
        <v>11.7199999999998</v>
      </c>
      <c r="AA791" s="5">
        <f t="shared" si="1189"/>
        <v>1</v>
      </c>
      <c r="AB791" s="5">
        <f t="shared" si="1190"/>
        <v>0</v>
      </c>
      <c r="AC791" s="5">
        <f t="shared" si="1191"/>
        <v>1</v>
      </c>
      <c r="AF791" s="5">
        <f t="shared" si="1177"/>
        <v>38.820000000000164</v>
      </c>
      <c r="AG791" s="5">
        <f t="shared" si="1178"/>
        <v>47.840000000000146</v>
      </c>
      <c r="AH791" s="5">
        <f t="shared" si="1179"/>
        <v>3.5300000000002001</v>
      </c>
      <c r="AI791" s="5">
        <f t="shared" si="1180"/>
        <v>-5.4899999999997817</v>
      </c>
      <c r="AJ791" s="5"/>
      <c r="AK791" s="5">
        <f t="shared" si="1181"/>
        <v>3.5300000000002001</v>
      </c>
      <c r="AL791" s="5">
        <f t="shared" si="1201"/>
        <v>32.915999999999848</v>
      </c>
      <c r="AM791" s="5">
        <f t="shared" si="1182"/>
        <v>38.820000000000164</v>
      </c>
      <c r="AN791" s="5">
        <f t="shared" si="1197"/>
        <v>82.336000000000055</v>
      </c>
      <c r="AO791" s="5">
        <f t="shared" si="1198"/>
        <v>0</v>
      </c>
      <c r="AP791" s="5">
        <f t="shared" si="1211"/>
        <v>5</v>
      </c>
      <c r="AQ791" s="5">
        <f t="shared" si="1131"/>
        <v>5</v>
      </c>
      <c r="AR791" s="5"/>
      <c r="AS791" s="5">
        <f t="shared" si="1175"/>
        <v>47.840000000000146</v>
      </c>
      <c r="AT791" s="5">
        <f t="shared" si="1197"/>
        <v>85.533000000000044</v>
      </c>
      <c r="AU791" s="5">
        <f t="shared" si="1183"/>
        <v>-5.4899999999997817</v>
      </c>
      <c r="AV791" s="5">
        <f t="shared" si="1186"/>
        <v>-9.0199999999999818</v>
      </c>
      <c r="AW791" s="5">
        <f t="shared" si="1184"/>
        <v>2</v>
      </c>
      <c r="AZ791" s="4">
        <f t="shared" ref="AZ791:AZ854" si="1219">T791</f>
        <v>0.73173037957584497</v>
      </c>
      <c r="BA791" s="5">
        <f t="shared" si="1127"/>
        <v>-19.860000000000127</v>
      </c>
      <c r="BB791" s="4">
        <f t="shared" ref="BB791:BB854" si="1220">AZ790</f>
        <v>1</v>
      </c>
      <c r="BD791" s="5">
        <v>33.0900000000006</v>
      </c>
      <c r="BE791" s="4">
        <v>1</v>
      </c>
      <c r="BJ791" s="5">
        <v>93.800000000000182</v>
      </c>
      <c r="BK791" s="5">
        <v>-1.7399999999997817</v>
      </c>
      <c r="BL791" s="5">
        <v>1.7399999999997817</v>
      </c>
      <c r="BM791" s="5">
        <v>3</v>
      </c>
      <c r="BR791">
        <v>25</v>
      </c>
      <c r="BS791">
        <v>-12</v>
      </c>
    </row>
    <row r="792" spans="1:71">
      <c r="A792" s="7">
        <v>37670</v>
      </c>
      <c r="B792" s="6">
        <v>2707.57</v>
      </c>
      <c r="C792" s="6">
        <v>2750.08</v>
      </c>
      <c r="D792" s="6">
        <v>2673.91</v>
      </c>
      <c r="E792" s="6">
        <v>2740.14</v>
      </c>
      <c r="F792" s="6">
        <v>2892.17</v>
      </c>
      <c r="G792" s="6">
        <v>2950.75</v>
      </c>
      <c r="H792" s="6">
        <v>2864.75</v>
      </c>
      <c r="I792" s="6">
        <v>2938.63</v>
      </c>
      <c r="J792" s="9">
        <f t="shared" si="1168"/>
        <v>76.170000000000073</v>
      </c>
      <c r="K792" s="9">
        <f t="shared" si="1195"/>
        <v>93.575833333333364</v>
      </c>
      <c r="L792" s="9">
        <f t="shared" si="1172"/>
        <v>86</v>
      </c>
      <c r="M792" s="9">
        <f t="shared" ref="M792" si="1221">AVERAGE(L781:L792)</f>
        <v>70.909166666666621</v>
      </c>
      <c r="N792" s="6" t="s">
        <v>36</v>
      </c>
      <c r="O792" s="9">
        <f t="shared" si="1174"/>
        <v>-198.49000000000024</v>
      </c>
      <c r="P792" s="4">
        <f t="shared" si="1213"/>
        <v>9.7624276302652399E-2</v>
      </c>
      <c r="Q792" s="5">
        <f t="shared" si="1214"/>
        <v>50.090000000000146</v>
      </c>
      <c r="R792" s="5">
        <f t="shared" si="1215"/>
        <v>-190.85750000000007</v>
      </c>
      <c r="S792" s="4">
        <f t="shared" si="1216"/>
        <v>0.26563769293257289</v>
      </c>
      <c r="T792" s="4">
        <f t="shared" si="1217"/>
        <v>0.38943671484532721</v>
      </c>
      <c r="U792" s="5">
        <f t="shared" si="1209"/>
        <v>-185.53600000000006</v>
      </c>
      <c r="V792" s="5">
        <f t="shared" si="1210"/>
        <v>-12.954000000000178</v>
      </c>
      <c r="X792" s="5">
        <f t="shared" si="1170"/>
        <v>32.569999999999709</v>
      </c>
      <c r="Y792" s="5">
        <f t="shared" si="1171"/>
        <v>46.460000000000036</v>
      </c>
      <c r="AA792" s="5">
        <f t="shared" si="1189"/>
        <v>1</v>
      </c>
      <c r="AB792" s="5">
        <f t="shared" si="1190"/>
        <v>0</v>
      </c>
      <c r="AC792" s="5">
        <f t="shared" si="1191"/>
        <v>1</v>
      </c>
      <c r="AF792" s="5">
        <f t="shared" si="1177"/>
        <v>42.509999999999764</v>
      </c>
      <c r="AG792" s="5">
        <f t="shared" si="1178"/>
        <v>41.110000000000127</v>
      </c>
      <c r="AH792" s="5">
        <f t="shared" si="1179"/>
        <v>33.660000000000309</v>
      </c>
      <c r="AI792" s="5">
        <f t="shared" si="1180"/>
        <v>35.059999999999945</v>
      </c>
      <c r="AJ792" s="5"/>
      <c r="AK792" s="5">
        <f t="shared" si="1181"/>
        <v>33.660000000000309</v>
      </c>
      <c r="AL792" s="5">
        <f t="shared" si="1201"/>
        <v>34.491000000000255</v>
      </c>
      <c r="AM792" s="5">
        <f t="shared" si="1182"/>
        <v>42.509999999999764</v>
      </c>
      <c r="AN792" s="5">
        <f t="shared" si="1197"/>
        <v>73.39700000000002</v>
      </c>
      <c r="AO792" s="5">
        <f t="shared" si="1198"/>
        <v>0</v>
      </c>
      <c r="AP792" s="5">
        <f t="shared" si="1211"/>
        <v>4</v>
      </c>
      <c r="AQ792" s="5">
        <f t="shared" si="1131"/>
        <v>4.9000000000000004</v>
      </c>
      <c r="AR792" s="5"/>
      <c r="AS792" s="5">
        <f t="shared" si="1175"/>
        <v>41.110000000000127</v>
      </c>
      <c r="AT792" s="5">
        <f t="shared" si="1197"/>
        <v>76.259000000000057</v>
      </c>
      <c r="AU792" s="5">
        <f t="shared" si="1183"/>
        <v>35.059999999999945</v>
      </c>
      <c r="AV792" s="5">
        <f t="shared" si="1186"/>
        <v>1.3999999999996362</v>
      </c>
      <c r="AW792" s="5">
        <f t="shared" si="1184"/>
        <v>3</v>
      </c>
      <c r="AZ792" s="4">
        <f t="shared" si="1219"/>
        <v>0.38943671484532721</v>
      </c>
      <c r="BA792" s="5">
        <f t="shared" si="1127"/>
        <v>0</v>
      </c>
      <c r="BB792" s="4">
        <f t="shared" si="1220"/>
        <v>0.73173037957584497</v>
      </c>
      <c r="BD792" s="5">
        <v>33.25</v>
      </c>
      <c r="BE792" s="4">
        <v>1</v>
      </c>
      <c r="BJ792" s="5">
        <v>111.49000000000069</v>
      </c>
      <c r="BK792" s="5">
        <v>-7.7100000000000364</v>
      </c>
      <c r="BL792" s="5">
        <v>7.7100000000000364</v>
      </c>
      <c r="BM792" s="5">
        <v>3</v>
      </c>
      <c r="BR792">
        <v>-37</v>
      </c>
      <c r="BS792">
        <v>46</v>
      </c>
    </row>
    <row r="793" spans="1:71">
      <c r="A793" s="7">
        <v>37671</v>
      </c>
      <c r="B793" s="6">
        <v>2734.81</v>
      </c>
      <c r="C793" s="6">
        <v>2734.81</v>
      </c>
      <c r="D793" s="6">
        <v>2616.91</v>
      </c>
      <c r="E793" s="6">
        <v>2624.65</v>
      </c>
      <c r="F793" s="6">
        <v>2932.14</v>
      </c>
      <c r="G793" s="6">
        <v>2932.39</v>
      </c>
      <c r="H793" s="6">
        <v>2859.19</v>
      </c>
      <c r="I793" s="6">
        <v>2859.19</v>
      </c>
      <c r="J793" s="9">
        <f t="shared" si="1168"/>
        <v>123.23000000000002</v>
      </c>
      <c r="K793" s="9">
        <f t="shared" si="1195"/>
        <v>98.23250000000003</v>
      </c>
      <c r="L793" s="9">
        <f t="shared" si="1172"/>
        <v>79.440000000000055</v>
      </c>
      <c r="M793" s="9">
        <f t="shared" ref="M793" si="1222">AVERAGE(L782:L793)</f>
        <v>73.686666666666653</v>
      </c>
      <c r="N793" s="6" t="s">
        <v>36</v>
      </c>
      <c r="O793" s="9">
        <f t="shared" si="1174"/>
        <v>-234.53999999999996</v>
      </c>
      <c r="P793" s="4">
        <f t="shared" si="1213"/>
        <v>0</v>
      </c>
      <c r="Q793" s="5">
        <f t="shared" si="1214"/>
        <v>81.25</v>
      </c>
      <c r="R793" s="5">
        <f t="shared" si="1215"/>
        <v>-214.22749999999996</v>
      </c>
      <c r="S793" s="4">
        <f t="shared" si="1216"/>
        <v>0</v>
      </c>
      <c r="T793" s="4">
        <f t="shared" si="1217"/>
        <v>0</v>
      </c>
      <c r="U793" s="5">
        <f t="shared" si="1209"/>
        <v>-192.57000000000008</v>
      </c>
      <c r="V793" s="5">
        <f t="shared" si="1210"/>
        <v>-41.969999999999885</v>
      </c>
      <c r="X793" s="5">
        <f t="shared" si="1170"/>
        <v>-110.15999999999985</v>
      </c>
      <c r="Y793" s="5">
        <f t="shared" si="1171"/>
        <v>-72.949999999999818</v>
      </c>
      <c r="AA793" s="5">
        <f t="shared" si="1189"/>
        <v>0</v>
      </c>
      <c r="AB793" s="5">
        <f t="shared" si="1190"/>
        <v>1</v>
      </c>
      <c r="AC793" s="5">
        <f t="shared" si="1191"/>
        <v>1</v>
      </c>
      <c r="AF793" s="5">
        <f t="shared" si="1177"/>
        <v>0</v>
      </c>
      <c r="AG793" s="5">
        <f t="shared" si="1178"/>
        <v>-5.3299999999999272</v>
      </c>
      <c r="AH793" s="5">
        <f t="shared" si="1179"/>
        <v>117.90000000000009</v>
      </c>
      <c r="AI793" s="5">
        <f t="shared" si="1180"/>
        <v>123.23000000000002</v>
      </c>
      <c r="AJ793" s="5"/>
      <c r="AK793" s="5">
        <f t="shared" si="1181"/>
        <v>0</v>
      </c>
      <c r="AL793" s="5">
        <f t="shared" si="1201"/>
        <v>32.084999999999901</v>
      </c>
      <c r="AM793" s="5">
        <f t="shared" si="1182"/>
        <v>117.90000000000009</v>
      </c>
      <c r="AN793" s="5">
        <f t="shared" si="1197"/>
        <v>74.061000000000007</v>
      </c>
      <c r="AO793" s="5">
        <f t="shared" si="1198"/>
        <v>1</v>
      </c>
      <c r="AP793" s="5">
        <f t="shared" si="1211"/>
        <v>4</v>
      </c>
      <c r="AQ793" s="5">
        <f t="shared" si="1131"/>
        <v>4.8</v>
      </c>
      <c r="AR793" s="5"/>
      <c r="AS793" s="5">
        <f t="shared" si="1175"/>
        <v>123.23000000000002</v>
      </c>
      <c r="AT793" s="5">
        <f t="shared" si="1197"/>
        <v>78.069000000000045</v>
      </c>
      <c r="AU793" s="5">
        <f t="shared" si="1183"/>
        <v>-5.3299999999999272</v>
      </c>
      <c r="AV793" s="5">
        <f t="shared" si="1186"/>
        <v>5.3299999999999272</v>
      </c>
      <c r="AW793" s="5">
        <f t="shared" si="1184"/>
        <v>4</v>
      </c>
      <c r="AZ793" s="4">
        <f t="shared" si="1219"/>
        <v>0</v>
      </c>
      <c r="BA793" s="5">
        <f t="shared" si="1127"/>
        <v>0</v>
      </c>
      <c r="BB793" s="4">
        <f t="shared" si="1220"/>
        <v>0.38943671484532721</v>
      </c>
      <c r="BD793" s="5">
        <v>33.3799999999992</v>
      </c>
      <c r="BE793" s="4">
        <v>1</v>
      </c>
      <c r="BJ793" s="5">
        <v>131.69999999999982</v>
      </c>
      <c r="BK793" s="5">
        <v>-6.3699999999998909</v>
      </c>
      <c r="BL793" s="5">
        <v>6.3699999999998909</v>
      </c>
      <c r="BM793" s="5">
        <v>3</v>
      </c>
      <c r="BR793">
        <v>118</v>
      </c>
      <c r="BS793">
        <v>-44</v>
      </c>
    </row>
    <row r="794" spans="1:71">
      <c r="A794" s="7">
        <v>37672</v>
      </c>
      <c r="B794" s="6">
        <v>2631.48</v>
      </c>
      <c r="C794" s="6">
        <v>2669.49</v>
      </c>
      <c r="D794" s="6">
        <v>2575.9499999999998</v>
      </c>
      <c r="E794" s="6">
        <v>2591.2600000000002</v>
      </c>
      <c r="F794" s="6">
        <v>2857.74</v>
      </c>
      <c r="G794" s="6">
        <v>2883.78</v>
      </c>
      <c r="H794" s="6">
        <v>2792.52</v>
      </c>
      <c r="I794" s="6">
        <v>2804.49</v>
      </c>
      <c r="J794" s="9">
        <f t="shared" si="1168"/>
        <v>93.539999999999964</v>
      </c>
      <c r="K794" s="9">
        <f t="shared" si="1195"/>
        <v>94.873333333333377</v>
      </c>
      <c r="L794" s="9">
        <f t="shared" si="1172"/>
        <v>91.260000000000218</v>
      </c>
      <c r="M794" s="9">
        <f t="shared" ref="M794" si="1223">AVERAGE(L783:L794)</f>
        <v>73.260833333333338</v>
      </c>
      <c r="N794" s="6" t="s">
        <v>36</v>
      </c>
      <c r="O794" s="9">
        <f t="shared" si="1174"/>
        <v>-213.22999999999956</v>
      </c>
      <c r="P794" s="4">
        <f t="shared" si="1213"/>
        <v>0.26227692307692801</v>
      </c>
      <c r="Q794" s="5">
        <f t="shared" si="1214"/>
        <v>81.25</v>
      </c>
      <c r="R794" s="5">
        <f t="shared" si="1215"/>
        <v>-214.22749999999996</v>
      </c>
      <c r="S794" s="4">
        <f t="shared" si="1216"/>
        <v>0.26227692307692801</v>
      </c>
      <c r="T794" s="4">
        <f t="shared" si="1217"/>
        <v>0.26227692307692801</v>
      </c>
      <c r="U794" s="5">
        <f t="shared" si="1209"/>
        <v>-194.53999999999996</v>
      </c>
      <c r="V794" s="5">
        <f t="shared" si="1210"/>
        <v>-18.6899999999996</v>
      </c>
      <c r="X794" s="5">
        <f t="shared" si="1170"/>
        <v>-40.2199999999998</v>
      </c>
      <c r="Y794" s="5">
        <f t="shared" si="1171"/>
        <v>-53.25</v>
      </c>
      <c r="AA794" s="5">
        <f t="shared" si="1189"/>
        <v>0</v>
      </c>
      <c r="AB794" s="5">
        <f t="shared" si="1190"/>
        <v>1</v>
      </c>
      <c r="AC794" s="5">
        <f t="shared" si="1191"/>
        <v>1</v>
      </c>
      <c r="AF794" s="5">
        <f t="shared" si="1177"/>
        <v>38.009999999999764</v>
      </c>
      <c r="AG794" s="5">
        <f t="shared" si="1178"/>
        <v>44.839999999999691</v>
      </c>
      <c r="AH794" s="5">
        <f t="shared" si="1179"/>
        <v>55.5300000000002</v>
      </c>
      <c r="AI794" s="5">
        <f t="shared" si="1180"/>
        <v>48.700000000000273</v>
      </c>
      <c r="AJ794" s="5"/>
      <c r="AK794" s="5">
        <f t="shared" si="1181"/>
        <v>38.009999999999764</v>
      </c>
      <c r="AL794" s="5">
        <f t="shared" si="1201"/>
        <v>34.095000000000255</v>
      </c>
      <c r="AM794" s="5">
        <f t="shared" si="1182"/>
        <v>55.5300000000002</v>
      </c>
      <c r="AN794" s="5">
        <f t="shared" si="1197"/>
        <v>69.968000000000032</v>
      </c>
      <c r="AO794" s="5">
        <f t="shared" si="1198"/>
        <v>0</v>
      </c>
      <c r="AP794" s="5">
        <f t="shared" si="1211"/>
        <v>3</v>
      </c>
      <c r="AQ794" s="5">
        <f t="shared" si="1131"/>
        <v>4.5</v>
      </c>
      <c r="AR794" s="5"/>
      <c r="AS794" s="5">
        <f t="shared" si="1175"/>
        <v>48.700000000000273</v>
      </c>
      <c r="AT794" s="5">
        <f t="shared" si="1197"/>
        <v>72.117000000000047</v>
      </c>
      <c r="AU794" s="5">
        <f t="shared" si="1183"/>
        <v>44.839999999999691</v>
      </c>
      <c r="AV794" s="5">
        <f t="shared" si="1186"/>
        <v>-6.8299999999999272</v>
      </c>
      <c r="AW794" s="5">
        <f t="shared" si="1184"/>
        <v>5</v>
      </c>
      <c r="AZ794" s="4">
        <f t="shared" si="1219"/>
        <v>0.26227692307692801</v>
      </c>
      <c r="BA794" s="5">
        <f t="shared" si="1127"/>
        <v>0</v>
      </c>
      <c r="BB794" s="4">
        <f t="shared" si="1220"/>
        <v>0</v>
      </c>
      <c r="BD794" s="5">
        <v>33.389999999999418</v>
      </c>
      <c r="BE794" s="4">
        <v>1</v>
      </c>
      <c r="BJ794" s="5">
        <v>211.23999999999978</v>
      </c>
      <c r="BK794" s="5">
        <v>37.789999999999964</v>
      </c>
      <c r="BL794" s="5">
        <v>2.8200000000006185</v>
      </c>
      <c r="BM794" s="5">
        <v>3</v>
      </c>
      <c r="BR794">
        <v>-38</v>
      </c>
      <c r="BS794">
        <v>-44</v>
      </c>
    </row>
    <row r="795" spans="1:71">
      <c r="A795" s="7">
        <v>37673</v>
      </c>
      <c r="B795" s="6">
        <v>2591.6799999999998</v>
      </c>
      <c r="C795" s="6">
        <v>2648.87</v>
      </c>
      <c r="D795" s="6">
        <v>2565.14</v>
      </c>
      <c r="E795" s="6">
        <v>2648.87</v>
      </c>
      <c r="F795" s="6">
        <v>2781.73</v>
      </c>
      <c r="G795" s="6">
        <v>2829.83</v>
      </c>
      <c r="H795" s="6">
        <v>2781.73</v>
      </c>
      <c r="I795" s="6">
        <v>2829.83</v>
      </c>
      <c r="J795" s="9">
        <f t="shared" si="1168"/>
        <v>83.730000000000018</v>
      </c>
      <c r="K795" s="9">
        <f t="shared" si="1195"/>
        <v>89.081666666666706</v>
      </c>
      <c r="L795" s="9">
        <f t="shared" si="1172"/>
        <v>48.099999999999909</v>
      </c>
      <c r="M795" s="9">
        <f t="shared" ref="M795" si="1224">AVERAGE(L784:L795)</f>
        <v>72.154166666666654</v>
      </c>
      <c r="N795" s="6" t="s">
        <v>37</v>
      </c>
      <c r="O795" s="9">
        <f t="shared" si="1174"/>
        <v>-180.96000000000004</v>
      </c>
      <c r="P795" s="4">
        <f t="shared" si="1213"/>
        <v>0.87278058315686657</v>
      </c>
      <c r="Q795" s="5">
        <f t="shared" si="1214"/>
        <v>61.389999999999873</v>
      </c>
      <c r="R795" s="5">
        <f t="shared" si="1215"/>
        <v>-219.1925</v>
      </c>
      <c r="S795" s="4">
        <f t="shared" si="1216"/>
        <v>0.6594461538461529</v>
      </c>
      <c r="T795" s="4">
        <f t="shared" si="1217"/>
        <v>0.6594461538461529</v>
      </c>
      <c r="U795" s="5">
        <f t="shared" si="1209"/>
        <v>-200.07399999999998</v>
      </c>
      <c r="V795" s="5">
        <f t="shared" si="1210"/>
        <v>19.113999999999947</v>
      </c>
      <c r="X795" s="5">
        <f t="shared" si="1170"/>
        <v>57.190000000000055</v>
      </c>
      <c r="Y795" s="5">
        <f t="shared" si="1171"/>
        <v>48.099999999999909</v>
      </c>
      <c r="AA795" s="5">
        <f t="shared" si="1189"/>
        <v>1</v>
      </c>
      <c r="AB795" s="5">
        <f t="shared" si="1190"/>
        <v>0</v>
      </c>
      <c r="AC795" s="5">
        <f t="shared" si="1191"/>
        <v>1</v>
      </c>
      <c r="AF795" s="5">
        <f t="shared" si="1177"/>
        <v>57.190000000000055</v>
      </c>
      <c r="AG795" s="5">
        <f t="shared" si="1178"/>
        <v>57.609999999999673</v>
      </c>
      <c r="AH795" s="5">
        <f t="shared" si="1179"/>
        <v>26.539999999999964</v>
      </c>
      <c r="AI795" s="5">
        <f t="shared" si="1180"/>
        <v>26.120000000000346</v>
      </c>
      <c r="AJ795" s="5"/>
      <c r="AK795" s="5">
        <f t="shared" si="1181"/>
        <v>26.539999999999964</v>
      </c>
      <c r="AL795" s="5">
        <f t="shared" si="1201"/>
        <v>34.095000000000255</v>
      </c>
      <c r="AM795" s="5">
        <f t="shared" si="1182"/>
        <v>57.190000000000055</v>
      </c>
      <c r="AN795" s="5">
        <f t="shared" si="1197"/>
        <v>66.958000000000041</v>
      </c>
      <c r="AO795" s="5">
        <f t="shared" si="1198"/>
        <v>0</v>
      </c>
      <c r="AP795" s="5">
        <f t="shared" si="1211"/>
        <v>2</v>
      </c>
      <c r="AQ795" s="5">
        <f t="shared" si="1131"/>
        <v>4.0999999999999996</v>
      </c>
      <c r="AR795" s="5"/>
      <c r="AS795" s="5">
        <f t="shared" si="1175"/>
        <v>57.609999999999673</v>
      </c>
      <c r="AT795" s="5">
        <f t="shared" si="1197"/>
        <v>69.151000000000025</v>
      </c>
      <c r="AU795" s="5">
        <f t="shared" si="1183"/>
        <v>26.120000000000346</v>
      </c>
      <c r="AV795" s="5">
        <f t="shared" si="1186"/>
        <v>-0.41999999999961801</v>
      </c>
      <c r="AW795" s="5">
        <f t="shared" si="1184"/>
        <v>6</v>
      </c>
      <c r="AZ795" s="4">
        <f t="shared" si="1219"/>
        <v>0.6594461538461529</v>
      </c>
      <c r="BA795" s="5">
        <f t="shared" ref="BA795:BA858" si="1225">IF(AZ794&gt;0.9,O795-O794,0)</f>
        <v>0</v>
      </c>
      <c r="BB795" s="4">
        <f t="shared" si="1220"/>
        <v>0.26227692307692801</v>
      </c>
      <c r="BD795" s="5">
        <v>33.399999999999636</v>
      </c>
      <c r="BE795" s="4">
        <v>1</v>
      </c>
      <c r="BJ795" s="5">
        <v>249</v>
      </c>
      <c r="BK795" s="5">
        <v>-13.710000000000036</v>
      </c>
      <c r="BL795" s="5">
        <v>13.710000000000036</v>
      </c>
      <c r="BM795" s="5">
        <v>3</v>
      </c>
      <c r="BR795">
        <v>57</v>
      </c>
      <c r="BS795">
        <v>-43</v>
      </c>
    </row>
    <row r="796" spans="1:71">
      <c r="A796" s="7">
        <v>37676</v>
      </c>
      <c r="B796" s="6">
        <v>2648.49</v>
      </c>
      <c r="C796" s="6">
        <v>2648.55</v>
      </c>
      <c r="D796" s="6">
        <v>2571.35</v>
      </c>
      <c r="E796" s="6">
        <v>2571.35</v>
      </c>
      <c r="F796" s="6">
        <v>2828.84</v>
      </c>
      <c r="G796" s="6">
        <v>2850.05</v>
      </c>
      <c r="H796" s="6">
        <v>2785.61</v>
      </c>
      <c r="I796" s="6">
        <v>2785.61</v>
      </c>
      <c r="J796" s="9">
        <f t="shared" si="1168"/>
        <v>77.519999999999982</v>
      </c>
      <c r="K796" s="9">
        <f t="shared" si="1195"/>
        <v>86.523333333333355</v>
      </c>
      <c r="L796" s="9">
        <f t="shared" si="1172"/>
        <v>64.440000000000055</v>
      </c>
      <c r="M796" s="9">
        <f t="shared" ref="M796" si="1226">AVERAGE(L785:L796)</f>
        <v>69.938333333333347</v>
      </c>
      <c r="N796" s="6" t="s">
        <v>37</v>
      </c>
      <c r="O796" s="9">
        <f t="shared" si="1174"/>
        <v>-214.26000000000022</v>
      </c>
      <c r="P796" s="4">
        <f t="shared" si="1213"/>
        <v>0.37849944008958142</v>
      </c>
      <c r="Q796" s="5">
        <f t="shared" si="1214"/>
        <v>53.579999999999927</v>
      </c>
      <c r="R796" s="5">
        <f t="shared" si="1215"/>
        <v>-221.14499999999998</v>
      </c>
      <c r="S796" s="4">
        <f t="shared" si="1216"/>
        <v>0.24959999999999685</v>
      </c>
      <c r="T796" s="4">
        <f t="shared" si="1217"/>
        <v>0.24959999999999685</v>
      </c>
      <c r="U796" s="5">
        <f t="shared" si="1209"/>
        <v>-208.29599999999999</v>
      </c>
      <c r="V796" s="5">
        <f t="shared" si="1210"/>
        <v>-5.964000000000226</v>
      </c>
      <c r="X796" s="5">
        <f t="shared" si="1170"/>
        <v>-77.139999999999873</v>
      </c>
      <c r="Y796" s="5">
        <f t="shared" si="1171"/>
        <v>-43.230000000000018</v>
      </c>
      <c r="AA796" s="5">
        <f t="shared" si="1189"/>
        <v>0</v>
      </c>
      <c r="AB796" s="5">
        <f t="shared" si="1190"/>
        <v>1</v>
      </c>
      <c r="AC796" s="5">
        <f t="shared" si="1191"/>
        <v>1</v>
      </c>
      <c r="AF796" s="5">
        <f t="shared" si="1177"/>
        <v>6.0000000000400178E-2</v>
      </c>
      <c r="AG796" s="5">
        <f t="shared" si="1178"/>
        <v>-0.31999999999970896</v>
      </c>
      <c r="AH796" s="5">
        <f t="shared" si="1179"/>
        <v>77.139999999999873</v>
      </c>
      <c r="AI796" s="5">
        <f t="shared" si="1180"/>
        <v>77.519999999999982</v>
      </c>
      <c r="AJ796" s="5"/>
      <c r="AK796" s="5">
        <f t="shared" si="1181"/>
        <v>6.0000000000400178E-2</v>
      </c>
      <c r="AL796" s="5">
        <f t="shared" si="1201"/>
        <v>34.095000000000255</v>
      </c>
      <c r="AM796" s="5">
        <f t="shared" si="1182"/>
        <v>77.139999999999873</v>
      </c>
      <c r="AN796" s="5">
        <f t="shared" si="1197"/>
        <v>70.236000000000018</v>
      </c>
      <c r="AO796" s="5">
        <f t="shared" si="1198"/>
        <v>1</v>
      </c>
      <c r="AP796" s="5">
        <f t="shared" si="1211"/>
        <v>3</v>
      </c>
      <c r="AQ796" s="5">
        <f t="shared" si="1131"/>
        <v>3.9</v>
      </c>
      <c r="AR796" s="5"/>
      <c r="AS796" s="5">
        <f t="shared" si="1175"/>
        <v>77.519999999999982</v>
      </c>
      <c r="AT796" s="5">
        <f t="shared" si="1197"/>
        <v>72.859000000000009</v>
      </c>
      <c r="AU796" s="5">
        <f t="shared" si="1183"/>
        <v>-0.31999999999970896</v>
      </c>
      <c r="AV796" s="5">
        <f t="shared" si="1186"/>
        <v>0.38000000000010914</v>
      </c>
      <c r="AW796" s="5">
        <f t="shared" si="1184"/>
        <v>2</v>
      </c>
      <c r="AZ796" s="4">
        <f t="shared" si="1219"/>
        <v>0.24959999999999685</v>
      </c>
      <c r="BA796" s="5">
        <f t="shared" si="1225"/>
        <v>0</v>
      </c>
      <c r="BB796" s="4">
        <f t="shared" si="1220"/>
        <v>0.6594461538461529</v>
      </c>
      <c r="BD796" s="5">
        <v>33.809999999999491</v>
      </c>
      <c r="BE796" s="4">
        <v>1</v>
      </c>
      <c r="BJ796" s="5">
        <v>136.76999999999953</v>
      </c>
      <c r="BK796" s="5">
        <v>-6.2299999999995634</v>
      </c>
      <c r="BL796" s="5">
        <v>6.2299999999995634</v>
      </c>
      <c r="BM796" s="5">
        <v>3</v>
      </c>
      <c r="BR796">
        <v>-35</v>
      </c>
      <c r="BS796">
        <v>43</v>
      </c>
    </row>
    <row r="797" spans="1:71">
      <c r="A797" s="7">
        <v>37677</v>
      </c>
      <c r="B797" s="6">
        <v>2563.37</v>
      </c>
      <c r="C797" s="6">
        <v>2563.37</v>
      </c>
      <c r="D797" s="6">
        <v>2448.98</v>
      </c>
      <c r="E797" s="6">
        <v>2485.5</v>
      </c>
      <c r="F797" s="6">
        <v>2757.51</v>
      </c>
      <c r="G797" s="6">
        <v>2762.8</v>
      </c>
      <c r="H797" s="6">
        <v>2683.37</v>
      </c>
      <c r="I797" s="6">
        <v>2683.37</v>
      </c>
      <c r="J797" s="9">
        <f t="shared" si="1168"/>
        <v>122.36999999999989</v>
      </c>
      <c r="K797" s="9">
        <f t="shared" si="1195"/>
        <v>87.556666666666686</v>
      </c>
      <c r="L797" s="9">
        <f t="shared" si="1172"/>
        <v>102.24000000000024</v>
      </c>
      <c r="M797" s="9">
        <f t="shared" ref="M797" si="1227">AVERAGE(L786:L797)</f>
        <v>73.2858333333334</v>
      </c>
      <c r="N797" s="6" t="s">
        <v>36</v>
      </c>
      <c r="O797" s="9">
        <f t="shared" si="1174"/>
        <v>-197.86999999999989</v>
      </c>
      <c r="P797" s="4">
        <f t="shared" si="1213"/>
        <v>0.68439716312056964</v>
      </c>
      <c r="Q797" s="5">
        <f t="shared" si="1214"/>
        <v>53.579999999999927</v>
      </c>
      <c r="R797" s="5">
        <f t="shared" si="1215"/>
        <v>-221.14499999999998</v>
      </c>
      <c r="S797" s="4">
        <f t="shared" si="1216"/>
        <v>0.59732855513927596</v>
      </c>
      <c r="T797" s="4">
        <f t="shared" si="1217"/>
        <v>0.45132307692307783</v>
      </c>
      <c r="U797" s="5">
        <f t="shared" si="1209"/>
        <v>-208.17199999999994</v>
      </c>
      <c r="V797" s="5">
        <f t="shared" si="1210"/>
        <v>10.302000000000049</v>
      </c>
      <c r="X797" s="5">
        <f t="shared" si="1170"/>
        <v>-77.869999999999891</v>
      </c>
      <c r="Y797" s="5">
        <f t="shared" si="1171"/>
        <v>-74.140000000000327</v>
      </c>
      <c r="AA797" s="5">
        <f t="shared" si="1189"/>
        <v>0</v>
      </c>
      <c r="AB797" s="5">
        <f t="shared" si="1190"/>
        <v>1</v>
      </c>
      <c r="AC797" s="5">
        <f t="shared" si="1191"/>
        <v>1</v>
      </c>
      <c r="AF797" s="5">
        <f t="shared" si="1177"/>
        <v>0</v>
      </c>
      <c r="AG797" s="5">
        <f t="shared" si="1178"/>
        <v>-7.9800000000000182</v>
      </c>
      <c r="AH797" s="5">
        <f t="shared" si="1179"/>
        <v>114.38999999999987</v>
      </c>
      <c r="AI797" s="5">
        <f t="shared" si="1180"/>
        <v>122.36999999999989</v>
      </c>
      <c r="AJ797" s="5"/>
      <c r="AK797" s="5">
        <f t="shared" si="1181"/>
        <v>0</v>
      </c>
      <c r="AL797" s="5">
        <f t="shared" si="1201"/>
        <v>34.095000000000255</v>
      </c>
      <c r="AM797" s="5">
        <f t="shared" si="1182"/>
        <v>114.38999999999987</v>
      </c>
      <c r="AN797" s="5">
        <f t="shared" si="1197"/>
        <v>74.574000000000026</v>
      </c>
      <c r="AO797" s="5">
        <f t="shared" si="1198"/>
        <v>1</v>
      </c>
      <c r="AP797" s="5">
        <f t="shared" si="1211"/>
        <v>4</v>
      </c>
      <c r="AQ797" s="5">
        <f t="shared" si="1131"/>
        <v>3.8</v>
      </c>
      <c r="AR797" s="5"/>
      <c r="AS797" s="5">
        <f t="shared" si="1175"/>
        <v>122.36999999999989</v>
      </c>
      <c r="AT797" s="5">
        <f t="shared" si="1197"/>
        <v>77.28900000000003</v>
      </c>
      <c r="AU797" s="5">
        <f t="shared" si="1183"/>
        <v>-7.9800000000000182</v>
      </c>
      <c r="AV797" s="5">
        <f t="shared" si="1186"/>
        <v>7.9800000000000182</v>
      </c>
      <c r="AW797" s="5">
        <f t="shared" si="1184"/>
        <v>3</v>
      </c>
      <c r="AZ797" s="4">
        <f t="shared" si="1219"/>
        <v>0.45132307692307783</v>
      </c>
      <c r="BA797" s="5">
        <f t="shared" si="1225"/>
        <v>0</v>
      </c>
      <c r="BB797" s="4">
        <f t="shared" si="1220"/>
        <v>0.24959999999999685</v>
      </c>
      <c r="BD797" s="5">
        <v>33.899999999999636</v>
      </c>
      <c r="BE797" s="4">
        <v>1</v>
      </c>
      <c r="BJ797" s="5">
        <v>174.68000000000029</v>
      </c>
      <c r="BK797" s="5">
        <v>2.0199999999995271</v>
      </c>
      <c r="BL797" s="5">
        <v>2.0199999999995271</v>
      </c>
      <c r="BM797" s="5">
        <v>3</v>
      </c>
      <c r="BR797">
        <v>114</v>
      </c>
      <c r="BS797">
        <v>-44</v>
      </c>
    </row>
    <row r="798" spans="1:71">
      <c r="A798" s="7">
        <v>37678</v>
      </c>
      <c r="B798" s="6">
        <v>2488.92</v>
      </c>
      <c r="C798" s="6">
        <v>2518.85</v>
      </c>
      <c r="D798" s="6">
        <v>2433.15</v>
      </c>
      <c r="E798" s="6">
        <v>2450.1999999999998</v>
      </c>
      <c r="F798" s="6">
        <v>2725.68</v>
      </c>
      <c r="G798" s="6">
        <v>2727.89</v>
      </c>
      <c r="H798" s="6">
        <v>2647.6</v>
      </c>
      <c r="I798" s="6">
        <v>2658.57</v>
      </c>
      <c r="J798" s="9">
        <f t="shared" si="1168"/>
        <v>85.699999999999818</v>
      </c>
      <c r="K798" s="9">
        <f t="shared" si="1195"/>
        <v>89.356666666666683</v>
      </c>
      <c r="L798" s="9">
        <f t="shared" si="1172"/>
        <v>80.289999999999964</v>
      </c>
      <c r="M798" s="9">
        <f t="shared" ref="M798" si="1228">AVERAGE(L787:L798)</f>
        <v>76.218333333333362</v>
      </c>
      <c r="N798" s="6" t="s">
        <v>37</v>
      </c>
      <c r="O798" s="9">
        <f t="shared" si="1174"/>
        <v>-208.37000000000035</v>
      </c>
      <c r="P798" s="4">
        <f t="shared" si="1213"/>
        <v>0.17687687687687209</v>
      </c>
      <c r="Q798" s="5">
        <f t="shared" si="1214"/>
        <v>33.300000000000182</v>
      </c>
      <c r="R798" s="5">
        <f t="shared" si="1215"/>
        <v>-205.93500000000017</v>
      </c>
      <c r="S798" s="4">
        <f t="shared" si="1216"/>
        <v>0.48842851810376359</v>
      </c>
      <c r="T798" s="4">
        <f t="shared" si="1217"/>
        <v>0.32209230769230301</v>
      </c>
      <c r="U798" s="5">
        <f t="shared" si="1209"/>
        <v>-202.93800000000002</v>
      </c>
      <c r="V798" s="5">
        <f t="shared" si="1210"/>
        <v>-5.432000000000329</v>
      </c>
      <c r="X798" s="5">
        <f t="shared" si="1170"/>
        <v>-38.720000000000255</v>
      </c>
      <c r="Y798" s="5">
        <f t="shared" si="1171"/>
        <v>-67.109999999999673</v>
      </c>
      <c r="AA798" s="5">
        <f t="shared" si="1189"/>
        <v>0</v>
      </c>
      <c r="AB798" s="5">
        <f t="shared" si="1190"/>
        <v>1</v>
      </c>
      <c r="AC798" s="5">
        <f t="shared" si="1191"/>
        <v>1</v>
      </c>
      <c r="AF798" s="5">
        <f t="shared" si="1177"/>
        <v>29.929999999999836</v>
      </c>
      <c r="AG798" s="5">
        <f t="shared" si="1178"/>
        <v>33.349999999999909</v>
      </c>
      <c r="AH798" s="5">
        <f t="shared" si="1179"/>
        <v>55.769999999999982</v>
      </c>
      <c r="AI798" s="5">
        <f t="shared" si="1180"/>
        <v>52.349999999999909</v>
      </c>
      <c r="AJ798" s="5"/>
      <c r="AK798" s="5">
        <f t="shared" si="1181"/>
        <v>29.929999999999836</v>
      </c>
      <c r="AL798" s="5">
        <f t="shared" si="1201"/>
        <v>34.095000000000255</v>
      </c>
      <c r="AM798" s="5">
        <f t="shared" si="1182"/>
        <v>55.769999999999982</v>
      </c>
      <c r="AN798" s="5">
        <f t="shared" si="1197"/>
        <v>74.508000000000038</v>
      </c>
      <c r="AO798" s="5">
        <f t="shared" si="1198"/>
        <v>0</v>
      </c>
      <c r="AP798" s="5">
        <f t="shared" si="1211"/>
        <v>4</v>
      </c>
      <c r="AQ798" s="5">
        <f t="shared" ref="AQ798:AQ861" si="1229">AVERAGE(AP789:AP798)</f>
        <v>3.8</v>
      </c>
      <c r="AR798" s="5"/>
      <c r="AS798" s="5">
        <f t="shared" si="1175"/>
        <v>52.349999999999909</v>
      </c>
      <c r="AT798" s="5">
        <f t="shared" si="1197"/>
        <v>76.326000000000022</v>
      </c>
      <c r="AU798" s="5">
        <f t="shared" si="1183"/>
        <v>33.349999999999909</v>
      </c>
      <c r="AV798" s="5">
        <f t="shared" si="1186"/>
        <v>-3.4200000000000728</v>
      </c>
      <c r="AW798" s="5">
        <f t="shared" si="1184"/>
        <v>4</v>
      </c>
      <c r="AZ798" s="4">
        <f t="shared" si="1219"/>
        <v>0.32209230769230301</v>
      </c>
      <c r="BA798" s="5">
        <f t="shared" si="1225"/>
        <v>0</v>
      </c>
      <c r="BB798" s="4">
        <f t="shared" si="1220"/>
        <v>0.45132307692307783</v>
      </c>
      <c r="BD798" s="5">
        <v>34.349999999999909</v>
      </c>
      <c r="BE798" s="4">
        <v>1</v>
      </c>
      <c r="BJ798" s="5">
        <v>112.54000000000087</v>
      </c>
      <c r="BK798" s="5">
        <v>8.7899999999999636</v>
      </c>
      <c r="BL798" s="5">
        <v>7.8900000000003274</v>
      </c>
      <c r="BM798" s="5">
        <v>3</v>
      </c>
      <c r="BR798">
        <v>-36</v>
      </c>
      <c r="BS798">
        <v>67</v>
      </c>
    </row>
    <row r="799" spans="1:71">
      <c r="A799" s="7">
        <v>37679</v>
      </c>
      <c r="B799" s="6">
        <v>2453.34</v>
      </c>
      <c r="C799" s="6">
        <v>2513.41</v>
      </c>
      <c r="D799" s="6">
        <v>2435.64</v>
      </c>
      <c r="E799" s="6">
        <v>2513.2199999999998</v>
      </c>
      <c r="F799" s="6">
        <v>2640.61</v>
      </c>
      <c r="G799" s="6">
        <v>2725.43</v>
      </c>
      <c r="H799" s="6">
        <v>2633.19</v>
      </c>
      <c r="I799" s="6">
        <v>2715.8</v>
      </c>
      <c r="J799" s="9">
        <f t="shared" si="1168"/>
        <v>77.769999999999982</v>
      </c>
      <c r="K799" s="9">
        <f t="shared" si="1195"/>
        <v>89.214166666666685</v>
      </c>
      <c r="L799" s="9">
        <f t="shared" si="1172"/>
        <v>92.239999999999782</v>
      </c>
      <c r="M799" s="9">
        <f t="shared" ref="M799" si="1230">AVERAGE(L788:L799)</f>
        <v>77.704166666666694</v>
      </c>
      <c r="N799" s="6" t="s">
        <v>36</v>
      </c>
      <c r="O799" s="9">
        <f t="shared" si="1174"/>
        <v>-202.58000000000038</v>
      </c>
      <c r="P799" s="4">
        <f t="shared" si="1213"/>
        <v>0.35075075075074391</v>
      </c>
      <c r="Q799" s="5">
        <f t="shared" si="1214"/>
        <v>33.300000000000182</v>
      </c>
      <c r="R799" s="5">
        <f t="shared" si="1215"/>
        <v>-205.93500000000017</v>
      </c>
      <c r="S799" s="4">
        <f t="shared" si="1216"/>
        <v>0.59649122807016841</v>
      </c>
      <c r="T799" s="4">
        <f t="shared" si="1217"/>
        <v>0.52060596188303709</v>
      </c>
      <c r="U799" s="5">
        <f t="shared" si="1209"/>
        <v>-200.80800000000016</v>
      </c>
      <c r="V799" s="5">
        <f t="shared" si="1210"/>
        <v>-1.7720000000002187</v>
      </c>
      <c r="X799" s="5">
        <f t="shared" si="1170"/>
        <v>59.879999999999654</v>
      </c>
      <c r="Y799" s="5">
        <f t="shared" si="1171"/>
        <v>75.190000000000055</v>
      </c>
      <c r="AA799" s="5">
        <f t="shared" si="1189"/>
        <v>1</v>
      </c>
      <c r="AB799" s="5">
        <f t="shared" si="1190"/>
        <v>0</v>
      </c>
      <c r="AC799" s="5">
        <f t="shared" si="1191"/>
        <v>1</v>
      </c>
      <c r="AF799" s="5">
        <f t="shared" si="1177"/>
        <v>60.069999999999709</v>
      </c>
      <c r="AG799" s="5">
        <f t="shared" si="1178"/>
        <v>63.210000000000036</v>
      </c>
      <c r="AH799" s="5">
        <f t="shared" si="1179"/>
        <v>17.700000000000273</v>
      </c>
      <c r="AI799" s="5">
        <f t="shared" si="1180"/>
        <v>14.559999999999945</v>
      </c>
      <c r="AJ799" s="5"/>
      <c r="AK799" s="5">
        <f t="shared" si="1181"/>
        <v>17.700000000000273</v>
      </c>
      <c r="AL799" s="5">
        <f t="shared" si="1201"/>
        <v>34.095000000000255</v>
      </c>
      <c r="AM799" s="5">
        <f t="shared" si="1182"/>
        <v>60.069999999999709</v>
      </c>
      <c r="AN799" s="5">
        <f t="shared" si="1197"/>
        <v>77.265999999999991</v>
      </c>
      <c r="AO799" s="5">
        <f t="shared" si="1198"/>
        <v>0</v>
      </c>
      <c r="AP799" s="5">
        <f t="shared" si="1211"/>
        <v>4</v>
      </c>
      <c r="AQ799" s="5">
        <f t="shared" si="1229"/>
        <v>3.8</v>
      </c>
      <c r="AR799" s="5"/>
      <c r="AS799" s="5">
        <f t="shared" si="1175"/>
        <v>63.210000000000036</v>
      </c>
      <c r="AT799" s="5">
        <f t="shared" si="1197"/>
        <v>79.026000000000025</v>
      </c>
      <c r="AU799" s="5">
        <f t="shared" si="1183"/>
        <v>14.559999999999945</v>
      </c>
      <c r="AV799" s="5">
        <f t="shared" si="1186"/>
        <v>-3.1400000000003274</v>
      </c>
      <c r="AW799" s="5">
        <f t="shared" si="1184"/>
        <v>5</v>
      </c>
      <c r="AZ799" s="4">
        <f t="shared" si="1219"/>
        <v>0.52060596188303709</v>
      </c>
      <c r="BA799" s="5">
        <f t="shared" si="1225"/>
        <v>0</v>
      </c>
      <c r="BB799" s="4">
        <f t="shared" si="1220"/>
        <v>0.32209230769230301</v>
      </c>
      <c r="BD799" s="5">
        <v>34.480000000000473</v>
      </c>
      <c r="BE799" s="4">
        <v>1</v>
      </c>
      <c r="BJ799" s="5">
        <v>50.949999999999818</v>
      </c>
      <c r="BK799" s="5">
        <v>50.150000000000546</v>
      </c>
      <c r="BL799" s="5">
        <v>11.019999999999527</v>
      </c>
      <c r="BM799" s="5">
        <v>3</v>
      </c>
      <c r="BR799">
        <v>-36</v>
      </c>
      <c r="BS799">
        <v>75</v>
      </c>
    </row>
    <row r="800" spans="1:71">
      <c r="A800" s="7">
        <v>37680</v>
      </c>
      <c r="B800" s="6">
        <v>2508.89</v>
      </c>
      <c r="C800" s="6">
        <v>2581.48</v>
      </c>
      <c r="D800" s="6">
        <v>2480.7199999999998</v>
      </c>
      <c r="E800" s="6">
        <v>2547.0500000000002</v>
      </c>
      <c r="F800" s="6">
        <v>2737.46</v>
      </c>
      <c r="G800" s="6">
        <v>2757.84</v>
      </c>
      <c r="H800" s="6">
        <v>2693.93</v>
      </c>
      <c r="I800" s="6">
        <v>2754.07</v>
      </c>
      <c r="J800" s="9">
        <f t="shared" si="1168"/>
        <v>100.76000000000022</v>
      </c>
      <c r="K800" s="9">
        <f t="shared" si="1195"/>
        <v>92.445833333333368</v>
      </c>
      <c r="L800" s="9">
        <f t="shared" si="1172"/>
        <v>63.910000000000309</v>
      </c>
      <c r="M800" s="9">
        <f t="shared" ref="M800" si="1231">AVERAGE(L789:L800)</f>
        <v>77.082500000000024</v>
      </c>
      <c r="N800" s="6" t="s">
        <v>37</v>
      </c>
      <c r="O800" s="9">
        <f t="shared" si="1174"/>
        <v>-207.01999999999998</v>
      </c>
      <c r="P800" s="4">
        <f t="shared" si="1213"/>
        <v>0.44173276388042049</v>
      </c>
      <c r="Q800" s="5">
        <f t="shared" si="1214"/>
        <v>16.390000000000327</v>
      </c>
      <c r="R800" s="5">
        <f t="shared" si="1215"/>
        <v>-210.16250000000014</v>
      </c>
      <c r="S800" s="4">
        <f t="shared" si="1216"/>
        <v>0.21741741741742332</v>
      </c>
      <c r="T800" s="4">
        <f t="shared" si="1217"/>
        <v>0.51362448674878725</v>
      </c>
      <c r="U800" s="5">
        <f t="shared" si="1209"/>
        <v>-206.02000000000015</v>
      </c>
      <c r="V800" s="5">
        <f t="shared" si="1210"/>
        <v>-0.99999999999982947</v>
      </c>
      <c r="X800" s="5">
        <f t="shared" si="1170"/>
        <v>38.160000000000309</v>
      </c>
      <c r="Y800" s="5">
        <f t="shared" si="1171"/>
        <v>16.610000000000127</v>
      </c>
      <c r="AA800" s="5">
        <f t="shared" si="1189"/>
        <v>1</v>
      </c>
      <c r="AB800" s="5">
        <f t="shared" si="1190"/>
        <v>0</v>
      </c>
      <c r="AC800" s="5">
        <f t="shared" si="1191"/>
        <v>1</v>
      </c>
      <c r="AF800" s="5">
        <f t="shared" si="1177"/>
        <v>72.590000000000146</v>
      </c>
      <c r="AG800" s="5">
        <f t="shared" si="1178"/>
        <v>68.260000000000218</v>
      </c>
      <c r="AH800" s="5">
        <f t="shared" si="1179"/>
        <v>28.170000000000073</v>
      </c>
      <c r="AI800" s="5">
        <f t="shared" si="1180"/>
        <v>32.5</v>
      </c>
      <c r="AJ800" s="5"/>
      <c r="AK800" s="5">
        <f t="shared" si="1181"/>
        <v>28.170000000000073</v>
      </c>
      <c r="AL800" s="5">
        <f t="shared" si="1201"/>
        <v>34.095000000000255</v>
      </c>
      <c r="AM800" s="5">
        <f t="shared" si="1182"/>
        <v>72.590000000000146</v>
      </c>
      <c r="AN800" s="5">
        <f t="shared" si="1197"/>
        <v>69.190999999999988</v>
      </c>
      <c r="AO800" s="5">
        <f t="shared" si="1198"/>
        <v>1</v>
      </c>
      <c r="AP800" s="5">
        <f t="shared" si="1211"/>
        <v>4</v>
      </c>
      <c r="AQ800" s="5">
        <f t="shared" si="1229"/>
        <v>3.7</v>
      </c>
      <c r="AR800" s="5"/>
      <c r="AS800" s="5">
        <f t="shared" si="1175"/>
        <v>68.260000000000218</v>
      </c>
      <c r="AT800" s="5">
        <f t="shared" si="1197"/>
        <v>70.220000000000027</v>
      </c>
      <c r="AU800" s="5">
        <f t="shared" si="1183"/>
        <v>32.5</v>
      </c>
      <c r="AV800" s="5">
        <f t="shared" si="1186"/>
        <v>4.3299999999999272</v>
      </c>
      <c r="AW800" s="5">
        <f t="shared" si="1184"/>
        <v>6</v>
      </c>
      <c r="AZ800" s="4">
        <f t="shared" si="1219"/>
        <v>0.51362448674878725</v>
      </c>
      <c r="BA800" s="5">
        <f t="shared" si="1225"/>
        <v>0</v>
      </c>
      <c r="BB800" s="4">
        <f t="shared" si="1220"/>
        <v>0.52060596188303709</v>
      </c>
      <c r="BD800" s="5">
        <v>34.899999999999636</v>
      </c>
      <c r="BE800" s="4">
        <v>1</v>
      </c>
      <c r="BJ800" s="5">
        <v>37.230000000000473</v>
      </c>
      <c r="BK800" s="5">
        <v>31.029999999999745</v>
      </c>
      <c r="BL800" s="5">
        <v>8.1899999999995998</v>
      </c>
      <c r="BM800" s="5">
        <v>3</v>
      </c>
      <c r="BR800">
        <v>38</v>
      </c>
      <c r="BS800">
        <v>-17</v>
      </c>
    </row>
    <row r="801" spans="1:71">
      <c r="A801" s="7">
        <v>37683</v>
      </c>
      <c r="B801" s="6">
        <v>2553.7399999999998</v>
      </c>
      <c r="C801" s="6">
        <v>2600.7600000000002</v>
      </c>
      <c r="D801" s="6">
        <v>2535.3000000000002</v>
      </c>
      <c r="E801" s="6">
        <v>2549.65</v>
      </c>
      <c r="F801" s="6">
        <v>2770.68</v>
      </c>
      <c r="G801" s="6">
        <v>2796.73</v>
      </c>
      <c r="H801" s="6">
        <v>2746.91</v>
      </c>
      <c r="I801" s="6">
        <v>2762.25</v>
      </c>
      <c r="J801" s="9">
        <f t="shared" si="1168"/>
        <v>65.460000000000036</v>
      </c>
      <c r="K801" s="9">
        <f t="shared" si="1195"/>
        <v>92.534166666666692</v>
      </c>
      <c r="L801" s="9">
        <f t="shared" si="1172"/>
        <v>49.820000000000164</v>
      </c>
      <c r="M801" s="9">
        <f t="shared" ref="M801" si="1232">AVERAGE(L790:L801)</f>
        <v>76.302500000000052</v>
      </c>
      <c r="N801" s="6" t="s">
        <v>37</v>
      </c>
      <c r="O801" s="9">
        <f t="shared" si="1174"/>
        <v>-212.59999999999991</v>
      </c>
      <c r="P801" s="4">
        <f t="shared" si="1213"/>
        <v>0</v>
      </c>
      <c r="Q801" s="5">
        <f t="shared" si="1214"/>
        <v>14.730000000000018</v>
      </c>
      <c r="R801" s="5">
        <f t="shared" si="1215"/>
        <v>-208.9174999999999</v>
      </c>
      <c r="S801" s="4">
        <f t="shared" si="1216"/>
        <v>4.9849849849858865E-2</v>
      </c>
      <c r="T801" s="4">
        <f t="shared" si="1217"/>
        <v>0.40948114968271898</v>
      </c>
      <c r="U801" s="5">
        <f t="shared" si="1209"/>
        <v>-205.6880000000001</v>
      </c>
      <c r="V801" s="5">
        <f t="shared" si="1210"/>
        <v>-6.9119999999998072</v>
      </c>
      <c r="X801" s="5">
        <f t="shared" si="1170"/>
        <v>-4.0899999999996908</v>
      </c>
      <c r="Y801" s="5">
        <f t="shared" si="1171"/>
        <v>-8.4299999999998363</v>
      </c>
      <c r="AA801" s="5">
        <f t="shared" si="1189"/>
        <v>0</v>
      </c>
      <c r="AB801" s="5">
        <f t="shared" si="1190"/>
        <v>1</v>
      </c>
      <c r="AC801" s="5">
        <f t="shared" si="1191"/>
        <v>1</v>
      </c>
      <c r="AF801" s="5">
        <f t="shared" si="1177"/>
        <v>47.020000000000437</v>
      </c>
      <c r="AG801" s="5">
        <f t="shared" si="1178"/>
        <v>53.710000000000036</v>
      </c>
      <c r="AH801" s="5">
        <f t="shared" si="1179"/>
        <v>18.4399999999996</v>
      </c>
      <c r="AI801" s="5">
        <f t="shared" si="1180"/>
        <v>11.75</v>
      </c>
      <c r="AJ801" s="5"/>
      <c r="AK801" s="5">
        <f t="shared" si="1181"/>
        <v>18.4399999999996</v>
      </c>
      <c r="AL801" s="5">
        <f t="shared" si="1201"/>
        <v>34.095000000000255</v>
      </c>
      <c r="AM801" s="5">
        <f t="shared" si="1182"/>
        <v>47.020000000000437</v>
      </c>
      <c r="AN801" s="5">
        <f t="shared" si="1197"/>
        <v>70.01100000000001</v>
      </c>
      <c r="AO801" s="5">
        <f t="shared" si="1198"/>
        <v>0</v>
      </c>
      <c r="AP801" s="5">
        <f t="shared" si="1211"/>
        <v>4</v>
      </c>
      <c r="AQ801" s="5">
        <f t="shared" si="1229"/>
        <v>3.6</v>
      </c>
      <c r="AR801" s="5"/>
      <c r="AS801" s="5">
        <f t="shared" si="1175"/>
        <v>53.710000000000036</v>
      </c>
      <c r="AT801" s="5">
        <f t="shared" si="1197"/>
        <v>70.807000000000016</v>
      </c>
      <c r="AU801" s="5">
        <f t="shared" si="1183"/>
        <v>11.75</v>
      </c>
      <c r="AV801" s="5">
        <f t="shared" si="1186"/>
        <v>-6.6899999999995998</v>
      </c>
      <c r="AW801" s="5">
        <f t="shared" si="1184"/>
        <v>2</v>
      </c>
      <c r="AZ801" s="4">
        <f t="shared" si="1219"/>
        <v>0.40948114968271898</v>
      </c>
      <c r="BA801" s="5">
        <f t="shared" si="1225"/>
        <v>0</v>
      </c>
      <c r="BB801" s="4">
        <f t="shared" si="1220"/>
        <v>0.51362448674878725</v>
      </c>
      <c r="BD801" s="5">
        <v>35.190000000000509</v>
      </c>
      <c r="BE801" s="4">
        <v>1</v>
      </c>
      <c r="BJ801" s="5">
        <v>87.600000000000364</v>
      </c>
      <c r="BK801" s="5">
        <v>4.2200000000002547</v>
      </c>
      <c r="BL801" s="5">
        <v>0.4499999999998181</v>
      </c>
      <c r="BM801" s="5">
        <v>3</v>
      </c>
      <c r="BR801">
        <v>-4</v>
      </c>
      <c r="BS801">
        <v>8</v>
      </c>
    </row>
    <row r="802" spans="1:71">
      <c r="A802" s="7">
        <v>37684</v>
      </c>
      <c r="B802" s="6">
        <v>2541.81</v>
      </c>
      <c r="C802" s="6">
        <v>2541.81</v>
      </c>
      <c r="D802" s="6">
        <v>2477.06</v>
      </c>
      <c r="E802" s="6">
        <v>2501.0300000000002</v>
      </c>
      <c r="F802" s="6">
        <v>2732.42</v>
      </c>
      <c r="G802" s="6">
        <v>2734.43</v>
      </c>
      <c r="H802" s="6">
        <v>2650.9</v>
      </c>
      <c r="I802" s="6">
        <v>2676.34</v>
      </c>
      <c r="J802" s="9">
        <f t="shared" si="1168"/>
        <v>72.590000000000146</v>
      </c>
      <c r="K802" s="9">
        <f t="shared" si="1195"/>
        <v>85.556666666666686</v>
      </c>
      <c r="L802" s="9">
        <f t="shared" si="1172"/>
        <v>111.34999999999991</v>
      </c>
      <c r="M802" s="9">
        <f t="shared" ref="M802" si="1233">AVERAGE(L791:L802)</f>
        <v>77.183333333333394</v>
      </c>
      <c r="N802" s="6" t="s">
        <v>36</v>
      </c>
      <c r="O802" s="9">
        <f t="shared" si="1174"/>
        <v>-175.30999999999995</v>
      </c>
      <c r="P802" s="4">
        <f t="shared" si="1213"/>
        <v>1</v>
      </c>
      <c r="Q802" s="5">
        <f t="shared" si="1214"/>
        <v>37.289999999999964</v>
      </c>
      <c r="R802" s="5">
        <f t="shared" si="1215"/>
        <v>-203.27749999999992</v>
      </c>
      <c r="S802" s="4">
        <f t="shared" si="1216"/>
        <v>1</v>
      </c>
      <c r="T802" s="4">
        <f t="shared" si="1217"/>
        <v>1</v>
      </c>
      <c r="U802" s="5">
        <f t="shared" si="1209"/>
        <v>-201.1760000000001</v>
      </c>
      <c r="V802" s="5">
        <f t="shared" si="1210"/>
        <v>25.866000000000156</v>
      </c>
      <c r="X802" s="5">
        <f t="shared" si="1170"/>
        <v>-40.779999999999745</v>
      </c>
      <c r="Y802" s="5">
        <f t="shared" si="1171"/>
        <v>-56.079999999999927</v>
      </c>
      <c r="AA802" s="5">
        <f t="shared" si="1189"/>
        <v>0</v>
      </c>
      <c r="AB802" s="5">
        <f t="shared" si="1190"/>
        <v>1</v>
      </c>
      <c r="AC802" s="5">
        <f t="shared" si="1191"/>
        <v>1</v>
      </c>
      <c r="AF802" s="5">
        <f t="shared" si="1177"/>
        <v>0</v>
      </c>
      <c r="AG802" s="5">
        <f t="shared" si="1178"/>
        <v>-7.8400000000001455</v>
      </c>
      <c r="AH802" s="5">
        <f t="shared" si="1179"/>
        <v>64.75</v>
      </c>
      <c r="AI802" s="5">
        <f t="shared" si="1180"/>
        <v>72.590000000000146</v>
      </c>
      <c r="AJ802" s="5"/>
      <c r="AK802" s="5">
        <f t="shared" si="1181"/>
        <v>0</v>
      </c>
      <c r="AL802" s="5">
        <f t="shared" si="1201"/>
        <v>30.737999999999825</v>
      </c>
      <c r="AM802" s="5">
        <f t="shared" si="1182"/>
        <v>64.75</v>
      </c>
      <c r="AN802" s="5">
        <f t="shared" si="1197"/>
        <v>72.235000000000042</v>
      </c>
      <c r="AO802" s="5">
        <f t="shared" si="1198"/>
        <v>0</v>
      </c>
      <c r="AP802" s="5">
        <f t="shared" si="1211"/>
        <v>4</v>
      </c>
      <c r="AQ802" s="5">
        <f t="shared" si="1229"/>
        <v>3.6</v>
      </c>
      <c r="AR802" s="5"/>
      <c r="AS802" s="5">
        <f t="shared" si="1175"/>
        <v>72.590000000000146</v>
      </c>
      <c r="AT802" s="5">
        <f t="shared" si="1197"/>
        <v>73.955000000000013</v>
      </c>
      <c r="AU802" s="5">
        <f t="shared" si="1183"/>
        <v>-7.8400000000001455</v>
      </c>
      <c r="AV802" s="5">
        <f t="shared" si="1186"/>
        <v>7.8400000000001455</v>
      </c>
      <c r="AW802" s="5">
        <f t="shared" si="1184"/>
        <v>3</v>
      </c>
      <c r="AZ802" s="4">
        <f t="shared" si="1219"/>
        <v>1</v>
      </c>
      <c r="BA802" s="5">
        <f t="shared" si="1225"/>
        <v>0</v>
      </c>
      <c r="BB802" s="4">
        <f t="shared" si="1220"/>
        <v>0.40948114968271898</v>
      </c>
      <c r="BD802" s="5">
        <v>35.349999999999454</v>
      </c>
      <c r="BE802" s="4">
        <v>1</v>
      </c>
      <c r="BJ802" s="5">
        <v>104.01999999999953</v>
      </c>
      <c r="BK802" s="5">
        <v>18.470000000000255</v>
      </c>
      <c r="BL802" s="5">
        <v>2.2200000000002547</v>
      </c>
      <c r="BM802" s="5">
        <v>3</v>
      </c>
      <c r="BR802">
        <v>65</v>
      </c>
      <c r="BS802">
        <v>-46</v>
      </c>
    </row>
    <row r="803" spans="1:71">
      <c r="A803" s="7">
        <v>37685</v>
      </c>
      <c r="B803" s="6">
        <v>2495.46</v>
      </c>
      <c r="C803" s="6">
        <v>2540.06</v>
      </c>
      <c r="D803" s="6">
        <v>2456.4</v>
      </c>
      <c r="E803" s="6">
        <v>2498.02</v>
      </c>
      <c r="F803" s="6">
        <v>2652.01</v>
      </c>
      <c r="G803" s="6">
        <v>2674.36</v>
      </c>
      <c r="H803" s="6">
        <v>2633.64</v>
      </c>
      <c r="I803" s="6">
        <v>2655.07</v>
      </c>
      <c r="J803" s="9">
        <f t="shared" si="1168"/>
        <v>83.659999999999854</v>
      </c>
      <c r="K803" s="9">
        <f t="shared" si="1195"/>
        <v>88.541666666666671</v>
      </c>
      <c r="L803" s="9">
        <f t="shared" si="1172"/>
        <v>42.700000000000273</v>
      </c>
      <c r="M803" s="9">
        <f t="shared" ref="M803" si="1234">AVERAGE(L792:L803)</f>
        <v>75.982500000000073</v>
      </c>
      <c r="N803" s="6" t="s">
        <v>37</v>
      </c>
      <c r="O803" s="9">
        <f t="shared" si="1174"/>
        <v>-157.05000000000018</v>
      </c>
      <c r="P803" s="4">
        <f t="shared" si="1213"/>
        <v>1</v>
      </c>
      <c r="Q803" s="5">
        <f t="shared" si="1214"/>
        <v>55.549999999999727</v>
      </c>
      <c r="R803" s="5">
        <f t="shared" si="1215"/>
        <v>-198.71249999999998</v>
      </c>
      <c r="S803" s="4">
        <f t="shared" si="1216"/>
        <v>1</v>
      </c>
      <c r="T803" s="4">
        <f t="shared" si="1217"/>
        <v>1</v>
      </c>
      <c r="U803" s="5">
        <f t="shared" si="1209"/>
        <v>-190.91200000000009</v>
      </c>
      <c r="V803" s="5">
        <f t="shared" si="1210"/>
        <v>33.86199999999991</v>
      </c>
      <c r="X803" s="5">
        <f t="shared" si="1170"/>
        <v>2.5599999999999454</v>
      </c>
      <c r="Y803" s="5">
        <f t="shared" si="1171"/>
        <v>3.0599999999999454</v>
      </c>
      <c r="AA803" s="5">
        <f t="shared" si="1189"/>
        <v>1</v>
      </c>
      <c r="AB803" s="5">
        <f t="shared" si="1190"/>
        <v>0</v>
      </c>
      <c r="AC803" s="5">
        <f t="shared" si="1191"/>
        <v>1</v>
      </c>
      <c r="AF803" s="5">
        <f t="shared" si="1177"/>
        <v>44.599999999999909</v>
      </c>
      <c r="AG803" s="5">
        <f t="shared" si="1178"/>
        <v>39.029999999999745</v>
      </c>
      <c r="AH803" s="5">
        <f t="shared" si="1179"/>
        <v>39.059999999999945</v>
      </c>
      <c r="AI803" s="5">
        <f t="shared" si="1180"/>
        <v>44.630000000000109</v>
      </c>
      <c r="AJ803" s="5"/>
      <c r="AK803" s="5">
        <f t="shared" si="1181"/>
        <v>39.059999999999945</v>
      </c>
      <c r="AL803" s="5">
        <f t="shared" si="1201"/>
        <v>38.114999999999782</v>
      </c>
      <c r="AM803" s="5">
        <f t="shared" si="1182"/>
        <v>44.599999999999909</v>
      </c>
      <c r="AN803" s="5">
        <f t="shared" si="1197"/>
        <v>64.905000000000015</v>
      </c>
      <c r="AO803" s="5">
        <f t="shared" si="1198"/>
        <v>0</v>
      </c>
      <c r="AP803" s="5">
        <f t="shared" si="1211"/>
        <v>3</v>
      </c>
      <c r="AQ803" s="5">
        <f t="shared" si="1229"/>
        <v>3.5</v>
      </c>
      <c r="AR803" s="5"/>
      <c r="AS803" s="5">
        <f t="shared" si="1175"/>
        <v>44.630000000000109</v>
      </c>
      <c r="AT803" s="5">
        <f t="shared" si="1197"/>
        <v>66.095000000000027</v>
      </c>
      <c r="AU803" s="5">
        <f t="shared" si="1183"/>
        <v>39.029999999999745</v>
      </c>
      <c r="AV803" s="5">
        <f t="shared" si="1186"/>
        <v>5.5700000000001637</v>
      </c>
      <c r="AW803" s="5">
        <f t="shared" si="1184"/>
        <v>4</v>
      </c>
      <c r="AZ803" s="4">
        <f t="shared" si="1219"/>
        <v>1</v>
      </c>
      <c r="BA803" s="5">
        <f t="shared" si="1225"/>
        <v>18.259999999999764</v>
      </c>
      <c r="BB803" s="4">
        <f t="shared" si="1220"/>
        <v>1</v>
      </c>
      <c r="BD803" s="5">
        <v>35.349999999999454</v>
      </c>
      <c r="BE803" s="4">
        <v>1</v>
      </c>
      <c r="BJ803" s="5">
        <v>131.81999999999971</v>
      </c>
      <c r="BK803" s="5">
        <v>-29.319999999999709</v>
      </c>
      <c r="BL803" s="5">
        <v>58.039999999999964</v>
      </c>
      <c r="BM803" s="5">
        <v>3</v>
      </c>
      <c r="BR803">
        <v>-35</v>
      </c>
      <c r="BS803">
        <v>-3</v>
      </c>
    </row>
    <row r="804" spans="1:71">
      <c r="A804" s="7">
        <v>37686</v>
      </c>
      <c r="B804" s="6">
        <v>2500.64</v>
      </c>
      <c r="C804" s="6">
        <v>2531.63</v>
      </c>
      <c r="D804" s="6">
        <v>2433.3200000000002</v>
      </c>
      <c r="E804" s="6">
        <v>2437.5100000000002</v>
      </c>
      <c r="F804" s="6">
        <v>2669.43</v>
      </c>
      <c r="G804" s="6">
        <v>2676.82</v>
      </c>
      <c r="H804" s="6">
        <v>2620.61</v>
      </c>
      <c r="I804" s="6">
        <v>2634.53</v>
      </c>
      <c r="J804" s="9">
        <f t="shared" si="1168"/>
        <v>98.309999999999945</v>
      </c>
      <c r="K804" s="9">
        <f t="shared" si="1195"/>
        <v>90.386666666666656</v>
      </c>
      <c r="L804" s="9">
        <f t="shared" si="1172"/>
        <v>56.210000000000036</v>
      </c>
      <c r="M804" s="9">
        <f t="shared" ref="M804" si="1235">AVERAGE(L793:L804)</f>
        <v>73.500000000000071</v>
      </c>
      <c r="N804" s="6" t="s">
        <v>37</v>
      </c>
      <c r="O804" s="9">
        <f t="shared" si="1174"/>
        <v>-197.01999999999998</v>
      </c>
      <c r="P804" s="4">
        <f t="shared" si="1213"/>
        <v>0.28046804680468052</v>
      </c>
      <c r="Q804" s="5">
        <f t="shared" si="1214"/>
        <v>55.549999999999727</v>
      </c>
      <c r="R804" s="5">
        <f t="shared" si="1215"/>
        <v>-198.71249999999998</v>
      </c>
      <c r="S804" s="4">
        <f t="shared" si="1216"/>
        <v>0.28046804680468052</v>
      </c>
      <c r="T804" s="4">
        <f t="shared" si="1217"/>
        <v>0.30134591854571274</v>
      </c>
      <c r="U804" s="5">
        <f t="shared" si="1209"/>
        <v>-189.8</v>
      </c>
      <c r="V804" s="5">
        <f t="shared" si="1210"/>
        <v>-7.2199999999999704</v>
      </c>
      <c r="X804" s="5">
        <f t="shared" si="1170"/>
        <v>-63.129999999999654</v>
      </c>
      <c r="Y804" s="5">
        <f t="shared" si="1171"/>
        <v>-34.899999999999636</v>
      </c>
      <c r="AA804" s="5">
        <f t="shared" si="1189"/>
        <v>0</v>
      </c>
      <c r="AB804" s="5">
        <f t="shared" si="1190"/>
        <v>1</v>
      </c>
      <c r="AC804" s="5">
        <f t="shared" si="1191"/>
        <v>1</v>
      </c>
      <c r="AF804" s="5">
        <f t="shared" si="1177"/>
        <v>30.990000000000236</v>
      </c>
      <c r="AG804" s="5">
        <f t="shared" si="1178"/>
        <v>33.610000000000127</v>
      </c>
      <c r="AH804" s="5">
        <f t="shared" si="1179"/>
        <v>67.319999999999709</v>
      </c>
      <c r="AI804" s="5">
        <f t="shared" si="1180"/>
        <v>64.699999999999818</v>
      </c>
      <c r="AJ804" s="5"/>
      <c r="AK804" s="5">
        <f t="shared" si="1181"/>
        <v>30.990000000000236</v>
      </c>
      <c r="AL804" s="5">
        <f t="shared" si="1201"/>
        <v>31.797000000000203</v>
      </c>
      <c r="AM804" s="5">
        <f t="shared" si="1182"/>
        <v>67.319999999999709</v>
      </c>
      <c r="AN804" s="5">
        <f t="shared" si="1197"/>
        <v>66.083999999999975</v>
      </c>
      <c r="AO804" s="5">
        <f t="shared" si="1198"/>
        <v>1</v>
      </c>
      <c r="AP804" s="5">
        <f t="shared" si="1211"/>
        <v>4</v>
      </c>
      <c r="AQ804" s="5">
        <f t="shared" si="1229"/>
        <v>3.6</v>
      </c>
      <c r="AR804" s="5"/>
      <c r="AS804" s="5">
        <f t="shared" si="1175"/>
        <v>64.699999999999818</v>
      </c>
      <c r="AT804" s="5">
        <f t="shared" si="1197"/>
        <v>67.694999999999979</v>
      </c>
      <c r="AU804" s="5">
        <f t="shared" si="1183"/>
        <v>33.610000000000127</v>
      </c>
      <c r="AV804" s="5">
        <f t="shared" si="1186"/>
        <v>-2.6199999999998909</v>
      </c>
      <c r="AW804" s="5">
        <f t="shared" si="1184"/>
        <v>5</v>
      </c>
      <c r="AZ804" s="4">
        <f t="shared" si="1219"/>
        <v>0.30134591854571274</v>
      </c>
      <c r="BA804" s="5">
        <f t="shared" si="1225"/>
        <v>-39.9699999999998</v>
      </c>
      <c r="BB804" s="4">
        <f t="shared" si="1220"/>
        <v>1</v>
      </c>
      <c r="BD804" s="5">
        <v>36.25</v>
      </c>
      <c r="BE804" s="4">
        <v>1</v>
      </c>
      <c r="BJ804" s="5">
        <v>136.67999999999938</v>
      </c>
      <c r="BK804" s="5">
        <v>18.8100000000004</v>
      </c>
      <c r="BL804" s="5">
        <v>11.390000000000327</v>
      </c>
      <c r="BM804" s="5">
        <v>3</v>
      </c>
      <c r="BR804">
        <v>-36</v>
      </c>
      <c r="BS804">
        <v>35</v>
      </c>
    </row>
    <row r="805" spans="1:71">
      <c r="A805" s="7">
        <v>37687</v>
      </c>
      <c r="B805" s="6">
        <v>2433.7199999999998</v>
      </c>
      <c r="C805" s="6">
        <v>2467.5700000000002</v>
      </c>
      <c r="D805" s="6">
        <v>2393.59</v>
      </c>
      <c r="E805" s="6">
        <v>2431.66</v>
      </c>
      <c r="F805" s="6">
        <v>2613.0700000000002</v>
      </c>
      <c r="G805" s="6">
        <v>2617.16</v>
      </c>
      <c r="H805" s="6">
        <v>2569.33</v>
      </c>
      <c r="I805" s="6">
        <v>2574.91</v>
      </c>
      <c r="J805" s="9">
        <f t="shared" si="1168"/>
        <v>73.980000000000018</v>
      </c>
      <c r="K805" s="9">
        <f t="shared" si="1195"/>
        <v>86.282499999999985</v>
      </c>
      <c r="L805" s="9">
        <f t="shared" si="1172"/>
        <v>65.200000000000273</v>
      </c>
      <c r="M805" s="9">
        <f t="shared" ref="M805" si="1236">AVERAGE(L794:L805)</f>
        <v>72.313333333333432</v>
      </c>
      <c r="N805" s="6" t="s">
        <v>36</v>
      </c>
      <c r="O805" s="9">
        <f t="shared" si="1174"/>
        <v>-143.25</v>
      </c>
      <c r="P805" s="4">
        <f t="shared" si="1213"/>
        <v>1</v>
      </c>
      <c r="Q805" s="5">
        <f t="shared" si="1214"/>
        <v>69.349999999999909</v>
      </c>
      <c r="R805" s="5">
        <f t="shared" si="1215"/>
        <v>-195.26249999999993</v>
      </c>
      <c r="S805" s="4">
        <f t="shared" si="1216"/>
        <v>1</v>
      </c>
      <c r="T805" s="4">
        <f t="shared" si="1217"/>
        <v>1</v>
      </c>
      <c r="U805" s="5">
        <f t="shared" si="1209"/>
        <v>-177.04599999999999</v>
      </c>
      <c r="V805" s="5">
        <f t="shared" si="1210"/>
        <v>33.795999999999992</v>
      </c>
      <c r="X805" s="5">
        <f t="shared" si="1170"/>
        <v>-2.0599999999999454</v>
      </c>
      <c r="Y805" s="5">
        <f t="shared" si="1171"/>
        <v>-38.160000000000309</v>
      </c>
      <c r="AA805" s="5">
        <f t="shared" si="1189"/>
        <v>0</v>
      </c>
      <c r="AB805" s="5">
        <f t="shared" si="1190"/>
        <v>1</v>
      </c>
      <c r="AC805" s="5">
        <f t="shared" si="1191"/>
        <v>1</v>
      </c>
      <c r="AF805" s="5">
        <f t="shared" si="1177"/>
        <v>33.850000000000364</v>
      </c>
      <c r="AG805" s="5">
        <f t="shared" si="1178"/>
        <v>30.059999999999945</v>
      </c>
      <c r="AH805" s="5">
        <f t="shared" si="1179"/>
        <v>40.129999999999654</v>
      </c>
      <c r="AI805" s="5">
        <f t="shared" si="1180"/>
        <v>43.920000000000073</v>
      </c>
      <c r="AJ805" s="5"/>
      <c r="AK805" s="5">
        <f t="shared" si="1181"/>
        <v>33.850000000000364</v>
      </c>
      <c r="AL805" s="5">
        <f t="shared" si="1201"/>
        <v>34.371000000000322</v>
      </c>
      <c r="AM805" s="5">
        <f t="shared" si="1182"/>
        <v>40.129999999999654</v>
      </c>
      <c r="AN805" s="5">
        <f t="shared" si="1197"/>
        <v>64.377999999999929</v>
      </c>
      <c r="AO805" s="5">
        <f t="shared" si="1198"/>
        <v>0</v>
      </c>
      <c r="AP805" s="5">
        <f t="shared" si="1211"/>
        <v>4</v>
      </c>
      <c r="AQ805" s="5">
        <f t="shared" si="1229"/>
        <v>3.8</v>
      </c>
      <c r="AR805" s="5"/>
      <c r="AS805" s="5">
        <f t="shared" si="1175"/>
        <v>43.920000000000073</v>
      </c>
      <c r="AT805" s="5">
        <f t="shared" si="1197"/>
        <v>66.326000000000022</v>
      </c>
      <c r="AU805" s="5">
        <f t="shared" si="1183"/>
        <v>30.059999999999945</v>
      </c>
      <c r="AV805" s="5">
        <f t="shared" si="1186"/>
        <v>3.7900000000004184</v>
      </c>
      <c r="AW805" s="5">
        <f t="shared" si="1184"/>
        <v>6</v>
      </c>
      <c r="AZ805" s="4">
        <f t="shared" si="1219"/>
        <v>1</v>
      </c>
      <c r="BA805" s="5">
        <f t="shared" si="1225"/>
        <v>0</v>
      </c>
      <c r="BB805" s="4">
        <f t="shared" si="1220"/>
        <v>0.30134591854571274</v>
      </c>
      <c r="BD805" s="5">
        <v>36.329999999999927</v>
      </c>
      <c r="BE805" s="4">
        <v>1</v>
      </c>
      <c r="BJ805" s="5">
        <v>111.10000000000036</v>
      </c>
      <c r="BK805" s="5">
        <v>-6.2700000000004366</v>
      </c>
      <c r="BL805" s="5">
        <v>6.2700000000004366</v>
      </c>
      <c r="BM805" s="5">
        <v>3</v>
      </c>
      <c r="BR805">
        <v>40</v>
      </c>
      <c r="BS805">
        <v>-43</v>
      </c>
    </row>
    <row r="806" spans="1:71">
      <c r="A806" s="7">
        <v>37690</v>
      </c>
      <c r="B806" s="6">
        <v>2437.3200000000002</v>
      </c>
      <c r="C806" s="6">
        <v>2447.98</v>
      </c>
      <c r="D806" s="6">
        <v>2328.81</v>
      </c>
      <c r="E806" s="6">
        <v>2329.04</v>
      </c>
      <c r="F806" s="6">
        <v>2581.21</v>
      </c>
      <c r="G806" s="6">
        <v>2582.5</v>
      </c>
      <c r="H806" s="6">
        <v>2513.61</v>
      </c>
      <c r="I806" s="6">
        <v>2513.61</v>
      </c>
      <c r="J806" s="9">
        <f t="shared" si="1168"/>
        <v>119.17000000000007</v>
      </c>
      <c r="K806" s="9">
        <f t="shared" si="1195"/>
        <v>88.418333333333337</v>
      </c>
      <c r="L806" s="9">
        <f t="shared" si="1172"/>
        <v>68.889999999999873</v>
      </c>
      <c r="M806" s="9">
        <f t="shared" ref="M806" si="1237">AVERAGE(L795:L806)</f>
        <v>70.449166666666727</v>
      </c>
      <c r="N806" s="6" t="s">
        <v>37</v>
      </c>
      <c r="O806" s="9">
        <f t="shared" si="1174"/>
        <v>-184.57000000000016</v>
      </c>
      <c r="P806" s="4">
        <f t="shared" si="1213"/>
        <v>0.23154175190626414</v>
      </c>
      <c r="Q806" s="5">
        <f t="shared" si="1214"/>
        <v>53.769999999999982</v>
      </c>
      <c r="R806" s="5">
        <f t="shared" si="1215"/>
        <v>-183.57749999999999</v>
      </c>
      <c r="S806" s="4">
        <f t="shared" si="1216"/>
        <v>0.4041816870944453</v>
      </c>
      <c r="T806" s="4">
        <f t="shared" si="1217"/>
        <v>0.4041816870944453</v>
      </c>
      <c r="U806" s="5">
        <f t="shared" si="1209"/>
        <v>-171.44000000000005</v>
      </c>
      <c r="V806" s="5">
        <f t="shared" si="1210"/>
        <v>-13.130000000000109</v>
      </c>
      <c r="X806" s="5">
        <f t="shared" si="1170"/>
        <v>-108.2800000000002</v>
      </c>
      <c r="Y806" s="5">
        <f t="shared" si="1171"/>
        <v>-67.599999999999909</v>
      </c>
      <c r="AA806" s="5">
        <f t="shared" si="1189"/>
        <v>0</v>
      </c>
      <c r="AB806" s="5">
        <f t="shared" si="1190"/>
        <v>1</v>
      </c>
      <c r="AC806" s="5">
        <f t="shared" si="1191"/>
        <v>1</v>
      </c>
      <c r="AF806" s="5">
        <f t="shared" si="1177"/>
        <v>10.659999999999854</v>
      </c>
      <c r="AG806" s="5">
        <f t="shared" si="1178"/>
        <v>16.320000000000164</v>
      </c>
      <c r="AH806" s="5">
        <f t="shared" si="1179"/>
        <v>108.51000000000022</v>
      </c>
      <c r="AI806" s="5">
        <f t="shared" si="1180"/>
        <v>102.84999999999991</v>
      </c>
      <c r="AJ806" s="5"/>
      <c r="AK806" s="5">
        <f t="shared" si="1181"/>
        <v>10.659999999999854</v>
      </c>
      <c r="AL806" s="5">
        <f t="shared" si="1201"/>
        <v>34.371000000000322</v>
      </c>
      <c r="AM806" s="5">
        <f t="shared" si="1182"/>
        <v>108.51000000000022</v>
      </c>
      <c r="AN806" s="5">
        <f t="shared" si="1197"/>
        <v>67.514999999999958</v>
      </c>
      <c r="AO806" s="5">
        <f t="shared" si="1198"/>
        <v>1</v>
      </c>
      <c r="AP806" s="5">
        <f t="shared" si="1211"/>
        <v>4</v>
      </c>
      <c r="AQ806" s="5">
        <f t="shared" si="1229"/>
        <v>3.9</v>
      </c>
      <c r="AR806" s="5"/>
      <c r="AS806" s="5">
        <f t="shared" si="1175"/>
        <v>102.84999999999991</v>
      </c>
      <c r="AT806" s="5">
        <f t="shared" si="1197"/>
        <v>68.859000000000009</v>
      </c>
      <c r="AU806" s="5">
        <f t="shared" si="1183"/>
        <v>16.320000000000164</v>
      </c>
      <c r="AV806" s="5">
        <f t="shared" si="1186"/>
        <v>-5.6600000000003092</v>
      </c>
      <c r="AW806" s="5">
        <f t="shared" si="1184"/>
        <v>2</v>
      </c>
      <c r="AZ806" s="4">
        <f t="shared" si="1219"/>
        <v>0.4041816870944453</v>
      </c>
      <c r="BA806" s="5">
        <f t="shared" si="1225"/>
        <v>-41.320000000000164</v>
      </c>
      <c r="BB806" s="4">
        <f t="shared" si="1220"/>
        <v>1</v>
      </c>
      <c r="BD806" s="5">
        <v>36.340000000000146</v>
      </c>
      <c r="BE806" s="4">
        <v>1</v>
      </c>
      <c r="BJ806" s="5">
        <v>135.59000000000015</v>
      </c>
      <c r="BK806" s="5">
        <v>-4.069999999999709</v>
      </c>
      <c r="BL806" s="5">
        <v>4.069999999999709</v>
      </c>
      <c r="BM806" s="5">
        <v>3</v>
      </c>
      <c r="BR806">
        <v>-35</v>
      </c>
      <c r="BS806">
        <v>68</v>
      </c>
    </row>
    <row r="807" spans="1:71">
      <c r="A807" s="7">
        <v>37691</v>
      </c>
      <c r="B807" s="6">
        <v>2324.0100000000002</v>
      </c>
      <c r="C807" s="6">
        <v>2348.08</v>
      </c>
      <c r="D807" s="6">
        <v>2258.5700000000002</v>
      </c>
      <c r="E807" s="6">
        <v>2305.3000000000002</v>
      </c>
      <c r="F807" s="6">
        <v>2499.5</v>
      </c>
      <c r="G807" s="6">
        <v>2523.7399999999998</v>
      </c>
      <c r="H807" s="6">
        <v>2466.63</v>
      </c>
      <c r="I807" s="6">
        <v>2493.42</v>
      </c>
      <c r="J807" s="9">
        <f t="shared" si="1168"/>
        <v>89.509999999999764</v>
      </c>
      <c r="K807" s="9">
        <f t="shared" si="1195"/>
        <v>88.899999999999977</v>
      </c>
      <c r="L807" s="9">
        <f t="shared" si="1172"/>
        <v>57.109999999999673</v>
      </c>
      <c r="M807" s="9">
        <f t="shared" ref="M807" si="1238">AVERAGE(L796:L807)</f>
        <v>71.200000000000045</v>
      </c>
      <c r="N807" s="6" t="s">
        <v>36</v>
      </c>
      <c r="O807" s="9">
        <f t="shared" si="1174"/>
        <v>-188.11999999999989</v>
      </c>
      <c r="P807" s="4">
        <f t="shared" si="1213"/>
        <v>0.16551980658359855</v>
      </c>
      <c r="Q807" s="5">
        <f t="shared" si="1214"/>
        <v>53.769999999999982</v>
      </c>
      <c r="R807" s="5">
        <f t="shared" si="1215"/>
        <v>-183.57749999999999</v>
      </c>
      <c r="S807" s="4">
        <f t="shared" si="1216"/>
        <v>0.35299206921413195</v>
      </c>
      <c r="T807" s="4">
        <f t="shared" si="1217"/>
        <v>0.35299206921413195</v>
      </c>
      <c r="U807" s="5">
        <f t="shared" si="1209"/>
        <v>-174.00200000000004</v>
      </c>
      <c r="V807" s="5">
        <f t="shared" si="1210"/>
        <v>-14.117999999999853</v>
      </c>
      <c r="X807" s="5">
        <f t="shared" si="1170"/>
        <v>-18.710000000000036</v>
      </c>
      <c r="Y807" s="5">
        <f t="shared" si="1171"/>
        <v>-6.0799999999999272</v>
      </c>
      <c r="AA807" s="5">
        <f t="shared" si="1189"/>
        <v>0</v>
      </c>
      <c r="AB807" s="5">
        <f t="shared" si="1190"/>
        <v>1</v>
      </c>
      <c r="AC807" s="5">
        <f t="shared" si="1191"/>
        <v>1</v>
      </c>
      <c r="AF807" s="5">
        <f t="shared" si="1177"/>
        <v>24.069999999999709</v>
      </c>
      <c r="AG807" s="5">
        <f t="shared" si="1178"/>
        <v>19.039999999999964</v>
      </c>
      <c r="AH807" s="5">
        <f t="shared" si="1179"/>
        <v>65.440000000000055</v>
      </c>
      <c r="AI807" s="5">
        <f t="shared" si="1180"/>
        <v>70.4699999999998</v>
      </c>
      <c r="AJ807" s="5"/>
      <c r="AK807" s="5">
        <f t="shared" si="1181"/>
        <v>24.069999999999709</v>
      </c>
      <c r="AL807" s="5">
        <f t="shared" si="1201"/>
        <v>34.371000000000322</v>
      </c>
      <c r="AM807" s="5">
        <f t="shared" si="1182"/>
        <v>65.440000000000055</v>
      </c>
      <c r="AN807" s="5">
        <f t="shared" si="1197"/>
        <v>62.619999999999983</v>
      </c>
      <c r="AO807" s="5">
        <f t="shared" si="1198"/>
        <v>1</v>
      </c>
      <c r="AP807" s="5">
        <f t="shared" si="1211"/>
        <v>4</v>
      </c>
      <c r="AQ807" s="5">
        <f t="shared" si="1229"/>
        <v>3.9</v>
      </c>
      <c r="AR807" s="5"/>
      <c r="AS807" s="5">
        <f t="shared" si="1175"/>
        <v>70.4699999999998</v>
      </c>
      <c r="AT807" s="5">
        <f t="shared" si="1197"/>
        <v>63.669000000000004</v>
      </c>
      <c r="AU807" s="5">
        <f t="shared" si="1183"/>
        <v>19.039999999999964</v>
      </c>
      <c r="AV807" s="5">
        <f t="shared" si="1186"/>
        <v>5.0299999999997453</v>
      </c>
      <c r="AW807" s="5">
        <f t="shared" si="1184"/>
        <v>3</v>
      </c>
      <c r="AZ807" s="4">
        <f t="shared" si="1219"/>
        <v>0.35299206921413195</v>
      </c>
      <c r="BA807" s="5">
        <f t="shared" si="1225"/>
        <v>0</v>
      </c>
      <c r="BB807" s="4">
        <f t="shared" si="1220"/>
        <v>0.4041816870944453</v>
      </c>
      <c r="BD807" s="5">
        <v>36.389999999999873</v>
      </c>
      <c r="BE807" s="4">
        <v>1</v>
      </c>
      <c r="BJ807" s="5">
        <v>71.279999999999745</v>
      </c>
      <c r="BK807" s="5">
        <v>-1.430000000000291</v>
      </c>
      <c r="BL807" s="5">
        <v>5.6000000000003638</v>
      </c>
      <c r="BM807" s="5">
        <v>3</v>
      </c>
      <c r="BR807">
        <v>65</v>
      </c>
      <c r="BS807">
        <v>-6</v>
      </c>
    </row>
    <row r="808" spans="1:71">
      <c r="A808" s="7">
        <v>37692</v>
      </c>
      <c r="B808" s="6">
        <v>2300.11</v>
      </c>
      <c r="C808" s="6">
        <v>2319.65</v>
      </c>
      <c r="D808" s="6">
        <v>2188.75</v>
      </c>
      <c r="E808" s="6">
        <v>2202.96</v>
      </c>
      <c r="F808" s="6">
        <v>2507.34</v>
      </c>
      <c r="G808" s="6">
        <v>2518.29</v>
      </c>
      <c r="H808" s="6">
        <v>2401.15</v>
      </c>
      <c r="I808" s="6">
        <v>2403.04</v>
      </c>
      <c r="J808" s="9">
        <f t="shared" si="1168"/>
        <v>130.90000000000009</v>
      </c>
      <c r="K808" s="9">
        <f t="shared" si="1195"/>
        <v>93.348333333333315</v>
      </c>
      <c r="L808" s="9">
        <f t="shared" si="1172"/>
        <v>117.13999999999987</v>
      </c>
      <c r="M808" s="9">
        <f t="shared" ref="M808" si="1239">AVERAGE(L797:L808)</f>
        <v>75.591666666666697</v>
      </c>
      <c r="N808" s="6" t="s">
        <v>36</v>
      </c>
      <c r="O808" s="9">
        <f t="shared" si="1174"/>
        <v>-200.07999999999993</v>
      </c>
      <c r="P808" s="4">
        <f t="shared" si="1213"/>
        <v>0</v>
      </c>
      <c r="Q808" s="5">
        <f t="shared" si="1214"/>
        <v>56.829999999999927</v>
      </c>
      <c r="R808" s="5">
        <f t="shared" si="1215"/>
        <v>-185.87249999999995</v>
      </c>
      <c r="S808" s="4">
        <f t="shared" si="1216"/>
        <v>0</v>
      </c>
      <c r="T808" s="4">
        <f t="shared" si="1217"/>
        <v>0.18053352559480892</v>
      </c>
      <c r="U808" s="5">
        <f t="shared" si="1209"/>
        <v>-182.608</v>
      </c>
      <c r="V808" s="5">
        <f t="shared" si="1210"/>
        <v>-17.471999999999923</v>
      </c>
      <c r="X808" s="5">
        <f t="shared" si="1170"/>
        <v>-97.150000000000091</v>
      </c>
      <c r="Y808" s="5">
        <f t="shared" si="1171"/>
        <v>-104.30000000000018</v>
      </c>
      <c r="AA808" s="5">
        <f t="shared" si="1189"/>
        <v>0</v>
      </c>
      <c r="AB808" s="5">
        <f t="shared" si="1190"/>
        <v>1</v>
      </c>
      <c r="AC808" s="5">
        <f t="shared" si="1191"/>
        <v>1</v>
      </c>
      <c r="AF808" s="5">
        <f t="shared" si="1177"/>
        <v>19.539999999999964</v>
      </c>
      <c r="AG808" s="5">
        <f t="shared" si="1178"/>
        <v>14.349999999999909</v>
      </c>
      <c r="AH808" s="5">
        <f t="shared" si="1179"/>
        <v>111.36000000000013</v>
      </c>
      <c r="AI808" s="5">
        <f t="shared" si="1180"/>
        <v>116.55000000000018</v>
      </c>
      <c r="AJ808" s="5"/>
      <c r="AK808" s="5">
        <f t="shared" si="1181"/>
        <v>19.539999999999964</v>
      </c>
      <c r="AL808" s="5">
        <f t="shared" si="1201"/>
        <v>34.371000000000322</v>
      </c>
      <c r="AM808" s="5">
        <f t="shared" si="1182"/>
        <v>111.36000000000013</v>
      </c>
      <c r="AN808" s="5">
        <f t="shared" si="1197"/>
        <v>68.179000000000002</v>
      </c>
      <c r="AO808" s="5">
        <f t="shared" si="1198"/>
        <v>1</v>
      </c>
      <c r="AP808" s="5">
        <f t="shared" si="1211"/>
        <v>5</v>
      </c>
      <c r="AQ808" s="5">
        <f t="shared" si="1229"/>
        <v>4</v>
      </c>
      <c r="AR808" s="5"/>
      <c r="AS808" s="5">
        <f t="shared" si="1175"/>
        <v>116.55000000000018</v>
      </c>
      <c r="AT808" s="5">
        <f t="shared" si="1197"/>
        <v>70.089000000000027</v>
      </c>
      <c r="AU808" s="5">
        <f t="shared" si="1183"/>
        <v>14.349999999999909</v>
      </c>
      <c r="AV808" s="5">
        <f t="shared" si="1186"/>
        <v>5.1900000000000546</v>
      </c>
      <c r="AW808" s="5">
        <f t="shared" si="1184"/>
        <v>4</v>
      </c>
      <c r="AZ808" s="4">
        <f t="shared" si="1219"/>
        <v>0.18053352559480892</v>
      </c>
      <c r="BA808" s="5">
        <f t="shared" si="1225"/>
        <v>0</v>
      </c>
      <c r="BB808" s="4">
        <f t="shared" si="1220"/>
        <v>0.35299206921413195</v>
      </c>
      <c r="BD808" s="5">
        <v>37.219999999999345</v>
      </c>
      <c r="BE808" s="4">
        <v>1</v>
      </c>
      <c r="BJ808" s="5">
        <v>64.119999999999891</v>
      </c>
      <c r="BK808" s="5">
        <v>53.660000000000764</v>
      </c>
      <c r="BL808" s="5">
        <v>0.2999999999992724</v>
      </c>
      <c r="BM808" s="5">
        <v>3</v>
      </c>
      <c r="BR808">
        <v>111</v>
      </c>
      <c r="BS808">
        <v>-45</v>
      </c>
    </row>
    <row r="809" spans="1:71">
      <c r="A809" s="7">
        <v>37693</v>
      </c>
      <c r="B809" s="6">
        <v>2203.9699999999998</v>
      </c>
      <c r="C809" s="6">
        <v>2354.31</v>
      </c>
      <c r="D809" s="6">
        <v>2203.9699999999998</v>
      </c>
      <c r="E809" s="6">
        <v>2354.31</v>
      </c>
      <c r="F809" s="6">
        <v>2453.0500000000002</v>
      </c>
      <c r="G809" s="6">
        <v>2554.71</v>
      </c>
      <c r="H809" s="6">
        <v>2431.4499999999998</v>
      </c>
      <c r="I809" s="6">
        <v>2554.71</v>
      </c>
      <c r="J809" s="9">
        <f t="shared" si="1168"/>
        <v>151.34999999999991</v>
      </c>
      <c r="K809" s="9">
        <f t="shared" si="1195"/>
        <v>95.763333333333321</v>
      </c>
      <c r="L809" s="9">
        <f t="shared" si="1172"/>
        <v>151.67000000000007</v>
      </c>
      <c r="M809" s="9">
        <f t="shared" ref="M809" si="1240">AVERAGE(L798:L809)</f>
        <v>79.710833333333355</v>
      </c>
      <c r="N809" s="6" t="s">
        <v>36</v>
      </c>
      <c r="O809" s="9">
        <f t="shared" si="1174"/>
        <v>-200.40000000000009</v>
      </c>
      <c r="P809" s="4">
        <f t="shared" si="1213"/>
        <v>0</v>
      </c>
      <c r="Q809" s="5">
        <f t="shared" si="1214"/>
        <v>57.150000000000091</v>
      </c>
      <c r="R809" s="5">
        <f t="shared" si="1215"/>
        <v>-186.11250000000007</v>
      </c>
      <c r="S809" s="4">
        <f t="shared" si="1216"/>
        <v>0</v>
      </c>
      <c r="T809" s="4">
        <f t="shared" si="1217"/>
        <v>0.17591925018024274</v>
      </c>
      <c r="U809" s="5">
        <f t="shared" si="1209"/>
        <v>-183.28400000000002</v>
      </c>
      <c r="V809" s="5">
        <f t="shared" si="1210"/>
        <v>-17.116000000000071</v>
      </c>
      <c r="X809" s="5">
        <f t="shared" si="1170"/>
        <v>150.34000000000015</v>
      </c>
      <c r="Y809" s="5">
        <f t="shared" si="1171"/>
        <v>101.65999999999985</v>
      </c>
      <c r="AA809" s="5">
        <f t="shared" si="1189"/>
        <v>1</v>
      </c>
      <c r="AB809" s="5">
        <f t="shared" si="1190"/>
        <v>0</v>
      </c>
      <c r="AC809" s="5">
        <f t="shared" si="1191"/>
        <v>1</v>
      </c>
      <c r="AF809" s="5">
        <f t="shared" si="1177"/>
        <v>150.34000000000015</v>
      </c>
      <c r="AG809" s="5">
        <f t="shared" si="1178"/>
        <v>151.34999999999991</v>
      </c>
      <c r="AH809" s="5">
        <f t="shared" si="1179"/>
        <v>0</v>
      </c>
      <c r="AI809" s="5">
        <f t="shared" si="1180"/>
        <v>-1.0099999999997635</v>
      </c>
      <c r="AJ809" s="5"/>
      <c r="AK809" s="5">
        <f t="shared" si="1181"/>
        <v>0</v>
      </c>
      <c r="AL809" s="5">
        <f t="shared" si="1201"/>
        <v>34.371000000000322</v>
      </c>
      <c r="AM809" s="5">
        <f t="shared" si="1182"/>
        <v>150.34000000000015</v>
      </c>
      <c r="AN809" s="5">
        <f t="shared" si="1197"/>
        <v>77.206000000000046</v>
      </c>
      <c r="AO809" s="5">
        <f t="shared" si="1198"/>
        <v>1</v>
      </c>
      <c r="AP809" s="5">
        <f t="shared" si="1211"/>
        <v>6</v>
      </c>
      <c r="AQ809" s="5">
        <f t="shared" si="1229"/>
        <v>4.2</v>
      </c>
      <c r="AR809" s="5"/>
      <c r="AS809" s="5">
        <f t="shared" si="1175"/>
        <v>151.34999999999991</v>
      </c>
      <c r="AT809" s="5">
        <f t="shared" si="1197"/>
        <v>78.90300000000002</v>
      </c>
      <c r="AU809" s="5">
        <f t="shared" si="1183"/>
        <v>-1.0099999999997635</v>
      </c>
      <c r="AV809" s="5">
        <f t="shared" si="1186"/>
        <v>-1.0099999999997635</v>
      </c>
      <c r="AW809" s="5">
        <f t="shared" si="1184"/>
        <v>5</v>
      </c>
      <c r="AZ809" s="4">
        <f t="shared" si="1219"/>
        <v>0.17591925018024274</v>
      </c>
      <c r="BA809" s="5">
        <f t="shared" si="1225"/>
        <v>0</v>
      </c>
      <c r="BB809" s="4">
        <f t="shared" si="1220"/>
        <v>0.18053352559480892</v>
      </c>
      <c r="BD809" s="5">
        <v>37.459999999999582</v>
      </c>
      <c r="BE809" s="4">
        <v>1</v>
      </c>
      <c r="BJ809" s="5">
        <v>66.430000000000291</v>
      </c>
      <c r="BK809" s="5">
        <v>-7.1000000000003638</v>
      </c>
      <c r="BL809" s="5">
        <v>7.3699999999998909</v>
      </c>
      <c r="BM809" s="5">
        <v>3</v>
      </c>
      <c r="BR809">
        <v>-38</v>
      </c>
      <c r="BS809">
        <v>102</v>
      </c>
    </row>
    <row r="810" spans="1:71">
      <c r="A810" s="7">
        <v>37694</v>
      </c>
      <c r="B810" s="6">
        <v>2356.36</v>
      </c>
      <c r="C810" s="6">
        <v>2482.14</v>
      </c>
      <c r="D810" s="6">
        <v>2356.36</v>
      </c>
      <c r="E810" s="6">
        <v>2403.19</v>
      </c>
      <c r="F810" s="6">
        <v>2598.5500000000002</v>
      </c>
      <c r="G810" s="6">
        <v>2740.01</v>
      </c>
      <c r="H810" s="6">
        <v>2595.3000000000002</v>
      </c>
      <c r="I810" s="6">
        <v>2740.01</v>
      </c>
      <c r="J810" s="9">
        <f t="shared" si="1168"/>
        <v>127.82999999999993</v>
      </c>
      <c r="K810" s="9">
        <f t="shared" si="1195"/>
        <v>99.274166666666659</v>
      </c>
      <c r="L810" s="9">
        <f t="shared" si="1172"/>
        <v>185.30000000000018</v>
      </c>
      <c r="M810" s="9">
        <f t="shared" ref="M810" si="1241">AVERAGE(L799:L810)</f>
        <v>88.461666666666702</v>
      </c>
      <c r="N810" s="6" t="s">
        <v>36</v>
      </c>
      <c r="O810" s="9">
        <f t="shared" si="1174"/>
        <v>-336.82000000000016</v>
      </c>
      <c r="P810" s="4">
        <f t="shared" si="1213"/>
        <v>0</v>
      </c>
      <c r="Q810" s="5">
        <f t="shared" si="1214"/>
        <v>152.25</v>
      </c>
      <c r="R810" s="5">
        <f t="shared" si="1215"/>
        <v>-298.75750000000016</v>
      </c>
      <c r="S810" s="4">
        <f t="shared" si="1216"/>
        <v>0</v>
      </c>
      <c r="T810" s="4">
        <f t="shared" si="1217"/>
        <v>0</v>
      </c>
      <c r="U810" s="5">
        <f t="shared" si="1209"/>
        <v>-221.99800000000005</v>
      </c>
      <c r="V810" s="5">
        <f t="shared" si="1210"/>
        <v>-114.82200000000012</v>
      </c>
      <c r="X810" s="5">
        <f t="shared" si="1170"/>
        <v>46.829999999999927</v>
      </c>
      <c r="Y810" s="5">
        <f t="shared" si="1171"/>
        <v>141.46000000000004</v>
      </c>
      <c r="AA810" s="5">
        <f t="shared" si="1189"/>
        <v>1</v>
      </c>
      <c r="AB810" s="5">
        <f t="shared" si="1190"/>
        <v>0</v>
      </c>
      <c r="AC810" s="5">
        <f t="shared" si="1191"/>
        <v>1</v>
      </c>
      <c r="AF810" s="5">
        <f t="shared" si="1177"/>
        <v>125.77999999999975</v>
      </c>
      <c r="AG810" s="5">
        <f t="shared" si="1178"/>
        <v>127.82999999999993</v>
      </c>
      <c r="AH810" s="5">
        <f t="shared" si="1179"/>
        <v>0</v>
      </c>
      <c r="AI810" s="5">
        <f t="shared" si="1180"/>
        <v>-2.0500000000001819</v>
      </c>
      <c r="AJ810" s="5"/>
      <c r="AK810" s="5">
        <f t="shared" si="1181"/>
        <v>0</v>
      </c>
      <c r="AL810" s="5">
        <f t="shared" si="1201"/>
        <v>34.371000000000322</v>
      </c>
      <c r="AM810" s="5">
        <f t="shared" si="1182"/>
        <v>125.77999999999975</v>
      </c>
      <c r="AN810" s="5">
        <f t="shared" si="1197"/>
        <v>82.525000000000006</v>
      </c>
      <c r="AO810" s="5">
        <f t="shared" si="1198"/>
        <v>1</v>
      </c>
      <c r="AP810" s="5">
        <f t="shared" si="1211"/>
        <v>6</v>
      </c>
      <c r="AQ810" s="5">
        <f t="shared" si="1229"/>
        <v>4.4000000000000004</v>
      </c>
      <c r="AR810" s="5"/>
      <c r="AS810" s="5">
        <f t="shared" si="1175"/>
        <v>127.82999999999993</v>
      </c>
      <c r="AT810" s="5">
        <f t="shared" si="1197"/>
        <v>84.859999999999985</v>
      </c>
      <c r="AU810" s="5">
        <f t="shared" si="1183"/>
        <v>-2.0500000000001819</v>
      </c>
      <c r="AV810" s="5">
        <f t="shared" si="1186"/>
        <v>-2.0500000000001819</v>
      </c>
      <c r="AW810" s="5">
        <f t="shared" si="1184"/>
        <v>6</v>
      </c>
      <c r="AZ810" s="4">
        <f t="shared" si="1219"/>
        <v>0</v>
      </c>
      <c r="BA810" s="5">
        <f t="shared" si="1225"/>
        <v>0</v>
      </c>
      <c r="BB810" s="4">
        <f t="shared" si="1220"/>
        <v>0.17591925018024274</v>
      </c>
      <c r="BD810" s="5">
        <v>37.610000000000582</v>
      </c>
      <c r="BE810" s="4">
        <v>1</v>
      </c>
      <c r="BJ810" s="5">
        <v>132.46999999999935</v>
      </c>
      <c r="BK810" s="5">
        <v>-10.979999999999563</v>
      </c>
      <c r="BL810" s="5">
        <v>10.979999999999563</v>
      </c>
      <c r="BM810" s="5">
        <v>3</v>
      </c>
      <c r="BR810">
        <v>-40</v>
      </c>
      <c r="BS810">
        <v>141</v>
      </c>
    </row>
    <row r="811" spans="1:71">
      <c r="A811" s="7">
        <v>37697</v>
      </c>
      <c r="B811" s="6">
        <v>2398.11</v>
      </c>
      <c r="C811" s="6">
        <v>2520.54</v>
      </c>
      <c r="D811" s="6">
        <v>2327.87</v>
      </c>
      <c r="E811" s="6">
        <v>2487.12</v>
      </c>
      <c r="F811" s="6">
        <v>2632.84</v>
      </c>
      <c r="G811" s="6">
        <v>2864.21</v>
      </c>
      <c r="H811" s="6">
        <v>2623.05</v>
      </c>
      <c r="I811" s="6">
        <v>2831.73</v>
      </c>
      <c r="J811" s="9">
        <f t="shared" si="1168"/>
        <v>192.67000000000007</v>
      </c>
      <c r="K811" s="9">
        <f t="shared" si="1195"/>
        <v>108.84916666666668</v>
      </c>
      <c r="L811" s="9">
        <f t="shared" si="1172"/>
        <v>241.15999999999985</v>
      </c>
      <c r="M811" s="9">
        <f t="shared" ref="M811" si="1242">AVERAGE(L800:L811)</f>
        <v>100.87166666666671</v>
      </c>
      <c r="N811" s="6" t="s">
        <v>36</v>
      </c>
      <c r="O811" s="9">
        <f t="shared" si="1174"/>
        <v>-344.61000000000013</v>
      </c>
      <c r="P811" s="4">
        <f t="shared" si="1213"/>
        <v>0</v>
      </c>
      <c r="Q811" s="5">
        <f t="shared" si="1214"/>
        <v>156.49000000000024</v>
      </c>
      <c r="R811" s="5">
        <f t="shared" si="1215"/>
        <v>-305.48750000000007</v>
      </c>
      <c r="S811" s="4">
        <f t="shared" si="1216"/>
        <v>0</v>
      </c>
      <c r="T811" s="4">
        <f t="shared" si="1217"/>
        <v>0</v>
      </c>
      <c r="U811" s="5">
        <f t="shared" si="1209"/>
        <v>-254.00600000000003</v>
      </c>
      <c r="V811" s="5">
        <f t="shared" si="1210"/>
        <v>-90.604000000000099</v>
      </c>
      <c r="X811" s="5">
        <f t="shared" si="1170"/>
        <v>89.009999999999764</v>
      </c>
      <c r="Y811" s="5">
        <f t="shared" si="1171"/>
        <v>198.88999999999987</v>
      </c>
      <c r="AA811" s="5">
        <f t="shared" si="1189"/>
        <v>1</v>
      </c>
      <c r="AB811" s="5">
        <f t="shared" si="1190"/>
        <v>0</v>
      </c>
      <c r="AC811" s="5">
        <f t="shared" si="1191"/>
        <v>1</v>
      </c>
      <c r="AF811" s="5">
        <f t="shared" si="1177"/>
        <v>122.42999999999984</v>
      </c>
      <c r="AG811" s="5">
        <f t="shared" si="1178"/>
        <v>117.34999999999991</v>
      </c>
      <c r="AH811" s="5">
        <f t="shared" si="1179"/>
        <v>70.240000000000236</v>
      </c>
      <c r="AI811" s="5">
        <f t="shared" si="1180"/>
        <v>75.320000000000164</v>
      </c>
      <c r="AJ811" s="5"/>
      <c r="AK811" s="5">
        <f t="shared" si="1181"/>
        <v>70.240000000000236</v>
      </c>
      <c r="AL811" s="5">
        <f t="shared" si="1201"/>
        <v>42.177999999999962</v>
      </c>
      <c r="AM811" s="5">
        <f t="shared" si="1182"/>
        <v>122.42999999999984</v>
      </c>
      <c r="AN811" s="5">
        <f t="shared" si="1197"/>
        <v>90.065999999999946</v>
      </c>
      <c r="AO811" s="5">
        <f t="shared" si="1198"/>
        <v>1</v>
      </c>
      <c r="AP811" s="5">
        <f t="shared" si="1211"/>
        <v>7</v>
      </c>
      <c r="AQ811" s="5">
        <f t="shared" si="1229"/>
        <v>4.7</v>
      </c>
      <c r="AR811" s="5"/>
      <c r="AS811" s="5">
        <f t="shared" si="1175"/>
        <v>117.34999999999991</v>
      </c>
      <c r="AT811" s="5">
        <f t="shared" si="1197"/>
        <v>91.223999999999975</v>
      </c>
      <c r="AU811" s="5">
        <f t="shared" si="1183"/>
        <v>75.320000000000164</v>
      </c>
      <c r="AV811" s="5">
        <f t="shared" si="1186"/>
        <v>5.0799999999999272</v>
      </c>
      <c r="AW811" s="5">
        <f t="shared" si="1184"/>
        <v>2</v>
      </c>
      <c r="AZ811" s="4">
        <f t="shared" si="1219"/>
        <v>0</v>
      </c>
      <c r="BA811" s="5">
        <f t="shared" si="1225"/>
        <v>0</v>
      </c>
      <c r="BB811" s="4">
        <f t="shared" si="1220"/>
        <v>0</v>
      </c>
      <c r="BD811" s="5">
        <v>37.649999999999636</v>
      </c>
      <c r="BE811" s="4">
        <v>1</v>
      </c>
      <c r="BJ811" s="5">
        <v>69</v>
      </c>
      <c r="BK811" s="5">
        <v>37.989999999999782</v>
      </c>
      <c r="BL811" s="5">
        <v>10.300000000000182</v>
      </c>
      <c r="BM811" s="5">
        <v>3</v>
      </c>
      <c r="BR811">
        <v>-44</v>
      </c>
      <c r="BS811">
        <v>199</v>
      </c>
    </row>
    <row r="812" spans="1:71">
      <c r="A812" s="7">
        <v>37698</v>
      </c>
      <c r="B812" s="6">
        <v>2490.7800000000002</v>
      </c>
      <c r="C812" s="6">
        <v>2624.98</v>
      </c>
      <c r="D812" s="6">
        <v>2490.7800000000002</v>
      </c>
      <c r="E812" s="6">
        <v>2584.61</v>
      </c>
      <c r="F812" s="6">
        <v>2847.87</v>
      </c>
      <c r="G812" s="6">
        <v>2902.01</v>
      </c>
      <c r="H812" s="6">
        <v>2762.37</v>
      </c>
      <c r="I812" s="6">
        <v>2794.89</v>
      </c>
      <c r="J812" s="9">
        <f t="shared" si="1168"/>
        <v>137.86000000000013</v>
      </c>
      <c r="K812" s="9">
        <f t="shared" si="1195"/>
        <v>111.94083333333333</v>
      </c>
      <c r="L812" s="9">
        <f t="shared" si="1172"/>
        <v>139.64000000000033</v>
      </c>
      <c r="M812" s="9">
        <f t="shared" ref="M812" si="1243">AVERAGE(L801:L812)</f>
        <v>107.18250000000005</v>
      </c>
      <c r="N812" s="6" t="s">
        <v>36</v>
      </c>
      <c r="O812" s="9">
        <f t="shared" si="1174"/>
        <v>-210.27999999999975</v>
      </c>
      <c r="P812" s="4">
        <f t="shared" si="1213"/>
        <v>0.9294264166609022</v>
      </c>
      <c r="Q812" s="5">
        <f t="shared" si="1214"/>
        <v>144.5300000000002</v>
      </c>
      <c r="R812" s="5">
        <f t="shared" si="1215"/>
        <v>-308.47750000000008</v>
      </c>
      <c r="S812" s="4">
        <f t="shared" si="1216"/>
        <v>0.83935266183454393</v>
      </c>
      <c r="T812" s="4">
        <f t="shared" si="1217"/>
        <v>0.66711362733412938</v>
      </c>
      <c r="U812" s="5">
        <f t="shared" si="1209"/>
        <v>-258.43799999999999</v>
      </c>
      <c r="V812" s="5">
        <f t="shared" si="1210"/>
        <v>48.158000000000243</v>
      </c>
      <c r="X812" s="5">
        <f t="shared" si="1170"/>
        <v>93.829999999999927</v>
      </c>
      <c r="Y812" s="5">
        <f t="shared" si="1171"/>
        <v>-52.980000000000018</v>
      </c>
      <c r="AA812" s="5">
        <f t="shared" si="1189"/>
        <v>0</v>
      </c>
      <c r="AB812" s="5">
        <f t="shared" si="1190"/>
        <v>0</v>
      </c>
      <c r="AC812" s="5">
        <f t="shared" si="1191"/>
        <v>0</v>
      </c>
      <c r="AF812" s="5">
        <f t="shared" si="1177"/>
        <v>134.19999999999982</v>
      </c>
      <c r="AG812" s="5">
        <f t="shared" si="1178"/>
        <v>137.86000000000013</v>
      </c>
      <c r="AH812" s="5">
        <f t="shared" si="1179"/>
        <v>0</v>
      </c>
      <c r="AI812" s="5">
        <f t="shared" si="1180"/>
        <v>-3.6600000000003092</v>
      </c>
      <c r="AJ812" s="5"/>
      <c r="AK812" s="5">
        <f t="shared" si="1181"/>
        <v>0</v>
      </c>
      <c r="AL812" s="5">
        <f t="shared" si="1201"/>
        <v>42.177999999999962</v>
      </c>
      <c r="AM812" s="5">
        <f t="shared" si="1182"/>
        <v>134.19999999999982</v>
      </c>
      <c r="AN812" s="5">
        <f t="shared" si="1197"/>
        <v>97.010999999999925</v>
      </c>
      <c r="AO812" s="5">
        <f t="shared" si="1198"/>
        <v>1</v>
      </c>
      <c r="AP812" s="5">
        <f t="shared" si="1211"/>
        <v>8</v>
      </c>
      <c r="AQ812" s="5">
        <f t="shared" si="1229"/>
        <v>5.0999999999999996</v>
      </c>
      <c r="AR812" s="5"/>
      <c r="AS812" s="5">
        <f t="shared" si="1175"/>
        <v>137.86000000000013</v>
      </c>
      <c r="AT812" s="5">
        <f t="shared" si="1197"/>
        <v>97.750999999999976</v>
      </c>
      <c r="AU812" s="5">
        <f t="shared" si="1183"/>
        <v>-3.6600000000003092</v>
      </c>
      <c r="AV812" s="5">
        <f t="shared" si="1186"/>
        <v>-3.6600000000003092</v>
      </c>
      <c r="AW812" s="5">
        <f t="shared" si="1184"/>
        <v>3</v>
      </c>
      <c r="AX812" s="3">
        <v>1</v>
      </c>
      <c r="AZ812" s="4">
        <f t="shared" si="1219"/>
        <v>0.66711362733412938</v>
      </c>
      <c r="BA812" s="5">
        <f t="shared" si="1225"/>
        <v>0</v>
      </c>
      <c r="BB812" s="4">
        <f t="shared" si="1220"/>
        <v>0</v>
      </c>
      <c r="BD812" s="5">
        <v>38</v>
      </c>
      <c r="BE812" s="4">
        <v>1</v>
      </c>
      <c r="BJ812" s="5">
        <v>57.470000000000255</v>
      </c>
      <c r="BK812" s="5">
        <v>37.039999999999964</v>
      </c>
      <c r="BL812" s="5">
        <v>1.319999999999709</v>
      </c>
      <c r="BM812" s="5">
        <v>3</v>
      </c>
      <c r="BR812">
        <v>-45</v>
      </c>
      <c r="BS812">
        <v>-64</v>
      </c>
    </row>
    <row r="813" spans="1:71">
      <c r="A813" s="7">
        <v>37699</v>
      </c>
      <c r="B813" s="6">
        <v>2576.96</v>
      </c>
      <c r="C813" s="6">
        <v>2675.02</v>
      </c>
      <c r="D813" s="6">
        <v>2524.52</v>
      </c>
      <c r="E813" s="6">
        <v>2615.2199999999998</v>
      </c>
      <c r="F813" s="6">
        <v>2807.95</v>
      </c>
      <c r="G813" s="6">
        <v>2889.44</v>
      </c>
      <c r="H813" s="6">
        <v>2770.8</v>
      </c>
      <c r="I813" s="6">
        <v>2837.68</v>
      </c>
      <c r="J813" s="9">
        <f t="shared" si="1168"/>
        <v>150.5</v>
      </c>
      <c r="K813" s="9">
        <f t="shared" si="1195"/>
        <v>119.02749999999999</v>
      </c>
      <c r="L813" s="9">
        <f t="shared" si="1172"/>
        <v>118.63999999999987</v>
      </c>
      <c r="M813" s="9">
        <f t="shared" ref="M813" si="1244">AVERAGE(L802:L813)</f>
        <v>112.91750000000002</v>
      </c>
      <c r="N813" s="6" t="s">
        <v>37</v>
      </c>
      <c r="O813" s="9">
        <f t="shared" si="1174"/>
        <v>-222.46000000000004</v>
      </c>
      <c r="P813" s="4">
        <f t="shared" si="1213"/>
        <v>0.84702863879065293</v>
      </c>
      <c r="Q813" s="5">
        <f t="shared" si="1214"/>
        <v>144.21000000000004</v>
      </c>
      <c r="R813" s="5">
        <f t="shared" si="1215"/>
        <v>-308.55750000000012</v>
      </c>
      <c r="S813" s="4">
        <f t="shared" si="1216"/>
        <v>0.78056105821458177</v>
      </c>
      <c r="T813" s="4">
        <f t="shared" si="1217"/>
        <v>0.60662495033770369</v>
      </c>
      <c r="U813" s="5">
        <f t="shared" si="1209"/>
        <v>-262.91400000000004</v>
      </c>
      <c r="V813" s="5">
        <f t="shared" si="1210"/>
        <v>40.454000000000008</v>
      </c>
      <c r="X813" s="5">
        <f t="shared" si="1170"/>
        <v>38.259999999999764</v>
      </c>
      <c r="Y813" s="5">
        <f t="shared" si="1171"/>
        <v>29.730000000000018</v>
      </c>
      <c r="AA813" s="5">
        <f t="shared" si="1189"/>
        <v>1</v>
      </c>
      <c r="AB813" s="5">
        <f t="shared" si="1190"/>
        <v>0</v>
      </c>
      <c r="AC813" s="5">
        <f t="shared" si="1191"/>
        <v>1</v>
      </c>
      <c r="AF813" s="5">
        <f t="shared" si="1177"/>
        <v>98.059999999999945</v>
      </c>
      <c r="AG813" s="5">
        <f t="shared" si="1178"/>
        <v>90.409999999999854</v>
      </c>
      <c r="AH813" s="5">
        <f t="shared" si="1179"/>
        <v>52.440000000000055</v>
      </c>
      <c r="AI813" s="5">
        <f t="shared" si="1180"/>
        <v>60.090000000000146</v>
      </c>
      <c r="AJ813" s="5"/>
      <c r="AK813" s="5">
        <f t="shared" si="1181"/>
        <v>52.440000000000055</v>
      </c>
      <c r="AL813" s="5">
        <f t="shared" si="1201"/>
        <v>54.22000000000007</v>
      </c>
      <c r="AM813" s="5">
        <f t="shared" si="1182"/>
        <v>98.059999999999945</v>
      </c>
      <c r="AN813" s="5">
        <f t="shared" si="1197"/>
        <v>102.35699999999993</v>
      </c>
      <c r="AO813" s="5">
        <f t="shared" si="1198"/>
        <v>0</v>
      </c>
      <c r="AP813" s="5">
        <f t="shared" si="1211"/>
        <v>8</v>
      </c>
      <c r="AQ813" s="5">
        <f t="shared" si="1229"/>
        <v>5.6</v>
      </c>
      <c r="AR813" s="5"/>
      <c r="AS813" s="5">
        <f t="shared" si="1175"/>
        <v>90.409999999999854</v>
      </c>
      <c r="AT813" s="5">
        <f t="shared" si="1197"/>
        <v>102.32899999999995</v>
      </c>
      <c r="AU813" s="5">
        <f t="shared" si="1183"/>
        <v>60.090000000000146</v>
      </c>
      <c r="AV813" s="5">
        <f t="shared" si="1186"/>
        <v>7.6500000000000909</v>
      </c>
      <c r="AW813" s="5">
        <f t="shared" si="1184"/>
        <v>4</v>
      </c>
      <c r="AZ813" s="4">
        <f t="shared" si="1219"/>
        <v>0.60662495033770369</v>
      </c>
      <c r="BA813" s="5">
        <f t="shared" si="1225"/>
        <v>0</v>
      </c>
      <c r="BB813" s="4">
        <f t="shared" si="1220"/>
        <v>0.66711362733412938</v>
      </c>
      <c r="BD813" s="5">
        <v>38.100000000000364</v>
      </c>
      <c r="BE813" s="4">
        <v>1</v>
      </c>
      <c r="BJ813" s="5">
        <v>115.27999999999975</v>
      </c>
      <c r="BK813" s="5">
        <v>-11.979999999999563</v>
      </c>
      <c r="BL813" s="5">
        <v>11.979999999999563</v>
      </c>
      <c r="BM813" s="5">
        <v>3</v>
      </c>
      <c r="BR813">
        <v>-48</v>
      </c>
      <c r="BS813">
        <v>-68</v>
      </c>
    </row>
    <row r="814" spans="1:71">
      <c r="A814" s="7">
        <v>37700</v>
      </c>
      <c r="B814" s="6">
        <v>2607.7600000000002</v>
      </c>
      <c r="C814" s="6">
        <v>2657.5</v>
      </c>
      <c r="D814" s="6">
        <v>2551.91</v>
      </c>
      <c r="E814" s="6">
        <v>2604.85</v>
      </c>
      <c r="F814" s="6">
        <v>2814.85</v>
      </c>
      <c r="G814" s="6">
        <v>2858.31</v>
      </c>
      <c r="H814" s="6">
        <v>2765.93</v>
      </c>
      <c r="I814" s="6">
        <v>2794.83</v>
      </c>
      <c r="J814" s="9">
        <f t="shared" si="1168"/>
        <v>105.59000000000015</v>
      </c>
      <c r="K814" s="9">
        <f t="shared" si="1195"/>
        <v>121.77749999999999</v>
      </c>
      <c r="L814" s="9">
        <f t="shared" si="1172"/>
        <v>92.380000000000109</v>
      </c>
      <c r="M814" s="9">
        <f t="shared" ref="M814" si="1245">AVERAGE(L803:L814)</f>
        <v>111.3366666666667</v>
      </c>
      <c r="N814" s="6" t="s">
        <v>37</v>
      </c>
      <c r="O814" s="9">
        <f t="shared" si="1174"/>
        <v>-189.98000000000002</v>
      </c>
      <c r="P814" s="4">
        <f t="shared" si="1213"/>
        <v>1</v>
      </c>
      <c r="Q814" s="5">
        <f t="shared" si="1214"/>
        <v>154.63000000000011</v>
      </c>
      <c r="R814" s="5">
        <f t="shared" si="1215"/>
        <v>-305.9525000000001</v>
      </c>
      <c r="S814" s="4">
        <f t="shared" si="1216"/>
        <v>1</v>
      </c>
      <c r="T814" s="4">
        <f t="shared" si="1217"/>
        <v>0.96619595101224787</v>
      </c>
      <c r="U814" s="5">
        <f t="shared" si="1209"/>
        <v>-260.83000000000004</v>
      </c>
      <c r="V814" s="5">
        <f t="shared" si="1210"/>
        <v>70.850000000000023</v>
      </c>
      <c r="X814" s="5">
        <f t="shared" si="1170"/>
        <v>-2.9100000000003092</v>
      </c>
      <c r="Y814" s="5">
        <f t="shared" si="1171"/>
        <v>-20.019999999999982</v>
      </c>
      <c r="AA814" s="5">
        <f t="shared" si="1189"/>
        <v>0</v>
      </c>
      <c r="AB814" s="5">
        <f t="shared" si="1190"/>
        <v>1</v>
      </c>
      <c r="AC814" s="5">
        <f t="shared" si="1191"/>
        <v>1</v>
      </c>
      <c r="AF814" s="5">
        <f t="shared" si="1177"/>
        <v>49.739999999999782</v>
      </c>
      <c r="AG814" s="5">
        <f t="shared" si="1178"/>
        <v>42.2800000000002</v>
      </c>
      <c r="AH814" s="5">
        <f t="shared" si="1179"/>
        <v>55.850000000000364</v>
      </c>
      <c r="AI814" s="5">
        <f t="shared" si="1180"/>
        <v>63.309999999999945</v>
      </c>
      <c r="AJ814" s="5"/>
      <c r="AK814" s="5">
        <f t="shared" si="1181"/>
        <v>49.739999999999782</v>
      </c>
      <c r="AL814" s="5">
        <f t="shared" si="1201"/>
        <v>54.22000000000007</v>
      </c>
      <c r="AM814" s="5">
        <f t="shared" si="1182"/>
        <v>55.850000000000364</v>
      </c>
      <c r="AN814" s="5">
        <f t="shared" si="1197"/>
        <v>101.21</v>
      </c>
      <c r="AO814" s="5">
        <f t="shared" si="1198"/>
        <v>0</v>
      </c>
      <c r="AP814" s="5">
        <f t="shared" si="1211"/>
        <v>7</v>
      </c>
      <c r="AQ814" s="5">
        <f t="shared" si="1229"/>
        <v>5.9</v>
      </c>
      <c r="AR814" s="5"/>
      <c r="AS814" s="5">
        <f t="shared" si="1175"/>
        <v>63.309999999999945</v>
      </c>
      <c r="AT814" s="5">
        <f t="shared" si="1197"/>
        <v>102.18999999999997</v>
      </c>
      <c r="AU814" s="5">
        <f t="shared" si="1183"/>
        <v>42.2800000000002</v>
      </c>
      <c r="AV814" s="5">
        <f t="shared" si="1186"/>
        <v>7.4599999999995816</v>
      </c>
      <c r="AW814" s="5">
        <f t="shared" si="1184"/>
        <v>5</v>
      </c>
      <c r="AZ814" s="4">
        <f t="shared" si="1219"/>
        <v>0.96619595101224787</v>
      </c>
      <c r="BA814" s="5">
        <f t="shared" si="1225"/>
        <v>0</v>
      </c>
      <c r="BB814" s="4">
        <f t="shared" si="1220"/>
        <v>0.60662495033770369</v>
      </c>
      <c r="BD814" s="5">
        <v>38.159999999999854</v>
      </c>
      <c r="BE814" s="4">
        <v>1</v>
      </c>
      <c r="BJ814" s="5">
        <v>44.190000000000509</v>
      </c>
      <c r="BK814" s="5">
        <v>38.309999999999491</v>
      </c>
      <c r="BL814" s="5">
        <v>7.3699999999998909</v>
      </c>
      <c r="BM814" s="5">
        <v>3</v>
      </c>
      <c r="BR814">
        <v>-49</v>
      </c>
      <c r="BS814">
        <v>20</v>
      </c>
    </row>
    <row r="815" spans="1:71">
      <c r="A815" s="7">
        <v>37701</v>
      </c>
      <c r="B815" s="6">
        <v>2607.6999999999998</v>
      </c>
      <c r="C815" s="6">
        <v>2731.57</v>
      </c>
      <c r="D815" s="6">
        <v>2603.85</v>
      </c>
      <c r="E815" s="6">
        <v>2715.06</v>
      </c>
      <c r="F815" s="6">
        <v>2821.41</v>
      </c>
      <c r="G815" s="6">
        <v>2909.96</v>
      </c>
      <c r="H815" s="6">
        <v>2820.91</v>
      </c>
      <c r="I815" s="6">
        <v>2890.68</v>
      </c>
      <c r="J815" s="9">
        <f t="shared" si="1168"/>
        <v>127.72000000000025</v>
      </c>
      <c r="K815" s="9">
        <f t="shared" si="1195"/>
        <v>125.4491666666667</v>
      </c>
      <c r="L815" s="9">
        <f t="shared" si="1172"/>
        <v>115.13000000000011</v>
      </c>
      <c r="M815" s="9">
        <f t="shared" ref="M815" si="1246">AVERAGE(L804:L815)</f>
        <v>117.37250000000002</v>
      </c>
      <c r="N815" s="6" t="s">
        <v>37</v>
      </c>
      <c r="O815" s="9">
        <f t="shared" si="1174"/>
        <v>-175.61999999999989</v>
      </c>
      <c r="P815" s="4">
        <f t="shared" si="1213"/>
        <v>1</v>
      </c>
      <c r="Q815" s="5">
        <f t="shared" si="1214"/>
        <v>168.99000000000024</v>
      </c>
      <c r="R815" s="5">
        <f t="shared" si="1215"/>
        <v>-302.36250000000007</v>
      </c>
      <c r="S815" s="4">
        <f t="shared" si="1216"/>
        <v>1</v>
      </c>
      <c r="T815" s="4">
        <f t="shared" si="1217"/>
        <v>1</v>
      </c>
      <c r="U815" s="5">
        <f t="shared" si="1209"/>
        <v>-228.58999999999997</v>
      </c>
      <c r="V815" s="5">
        <f t="shared" si="1210"/>
        <v>52.970000000000084</v>
      </c>
      <c r="X815" s="5">
        <f t="shared" si="1170"/>
        <v>107.36000000000013</v>
      </c>
      <c r="Y815" s="5">
        <f t="shared" si="1171"/>
        <v>69.269999999999982</v>
      </c>
      <c r="AA815" s="5">
        <f t="shared" si="1189"/>
        <v>1</v>
      </c>
      <c r="AB815" s="5">
        <f t="shared" si="1190"/>
        <v>0</v>
      </c>
      <c r="AC815" s="5">
        <f t="shared" si="1191"/>
        <v>1</v>
      </c>
      <c r="AF815" s="5">
        <f t="shared" si="1177"/>
        <v>123.87000000000035</v>
      </c>
      <c r="AG815" s="5">
        <f t="shared" si="1178"/>
        <v>126.72000000000025</v>
      </c>
      <c r="AH815" s="5">
        <f t="shared" si="1179"/>
        <v>3.8499999999999091</v>
      </c>
      <c r="AI815" s="5">
        <f t="shared" si="1180"/>
        <v>1</v>
      </c>
      <c r="AJ815" s="5"/>
      <c r="AK815" s="5">
        <f t="shared" si="1181"/>
        <v>3.8499999999999091</v>
      </c>
      <c r="AL815" s="5">
        <f t="shared" si="1201"/>
        <v>54.22000000000007</v>
      </c>
      <c r="AM815" s="5">
        <f t="shared" si="1182"/>
        <v>123.87000000000035</v>
      </c>
      <c r="AN815" s="5">
        <f t="shared" si="1197"/>
        <v>109.58400000000006</v>
      </c>
      <c r="AO815" s="5">
        <f t="shared" si="1198"/>
        <v>1</v>
      </c>
      <c r="AP815" s="5">
        <f t="shared" si="1211"/>
        <v>8</v>
      </c>
      <c r="AQ815" s="5">
        <f t="shared" si="1229"/>
        <v>6.3</v>
      </c>
      <c r="AR815" s="5"/>
      <c r="AS815" s="5">
        <f t="shared" si="1175"/>
        <v>126.72000000000025</v>
      </c>
      <c r="AT815" s="5">
        <f t="shared" si="1197"/>
        <v>110.46999999999998</v>
      </c>
      <c r="AU815" s="5">
        <f t="shared" si="1183"/>
        <v>1</v>
      </c>
      <c r="AV815" s="5">
        <f t="shared" si="1186"/>
        <v>-2.8499999999999091</v>
      </c>
      <c r="AW815" s="5">
        <f t="shared" si="1184"/>
        <v>6</v>
      </c>
      <c r="AZ815" s="4">
        <f t="shared" si="1219"/>
        <v>1</v>
      </c>
      <c r="BA815" s="5">
        <f t="shared" si="1225"/>
        <v>14.360000000000127</v>
      </c>
      <c r="BB815" s="4">
        <f t="shared" si="1220"/>
        <v>0.96619595101224787</v>
      </c>
      <c r="BD815" s="5">
        <v>38.159999999999854</v>
      </c>
      <c r="BE815" s="4">
        <v>1</v>
      </c>
      <c r="BJ815" s="5">
        <v>119.97000000000025</v>
      </c>
      <c r="BK815" s="5">
        <v>48.519999999999527</v>
      </c>
      <c r="BL815" s="5">
        <v>0.21000000000003638</v>
      </c>
      <c r="BM815" s="5">
        <v>3</v>
      </c>
      <c r="BR815">
        <v>107</v>
      </c>
      <c r="BS815">
        <v>-70</v>
      </c>
    </row>
    <row r="816" spans="1:71">
      <c r="A816" s="7">
        <v>37704</v>
      </c>
      <c r="B816" s="6">
        <v>2712.62</v>
      </c>
      <c r="C816" s="6">
        <v>2712.62</v>
      </c>
      <c r="D816" s="6">
        <v>2548.37</v>
      </c>
      <c r="E816" s="6">
        <v>2548.37</v>
      </c>
      <c r="F816" s="6">
        <v>2841.63</v>
      </c>
      <c r="G816" s="6">
        <v>2842.5</v>
      </c>
      <c r="H816" s="6">
        <v>2723.97</v>
      </c>
      <c r="I816" s="6">
        <v>2726.85</v>
      </c>
      <c r="J816" s="9">
        <f t="shared" si="1168"/>
        <v>166.69000000000005</v>
      </c>
      <c r="K816" s="9">
        <f t="shared" si="1195"/>
        <v>131.14750000000004</v>
      </c>
      <c r="L816" s="9">
        <f t="shared" si="1172"/>
        <v>166.71000000000004</v>
      </c>
      <c r="M816" s="9">
        <f t="shared" ref="M816" si="1247">AVERAGE(L805:L816)</f>
        <v>126.58083333333336</v>
      </c>
      <c r="N816" s="6" t="s">
        <v>37</v>
      </c>
      <c r="O816" s="9">
        <f t="shared" si="1174"/>
        <v>-178.48000000000002</v>
      </c>
      <c r="P816" s="4">
        <f t="shared" si="1213"/>
        <v>0.93894107600341337</v>
      </c>
      <c r="Q816" s="5">
        <f t="shared" si="1214"/>
        <v>46.840000000000146</v>
      </c>
      <c r="R816" s="5">
        <f t="shared" si="1215"/>
        <v>-210.75</v>
      </c>
      <c r="S816" s="4">
        <f t="shared" si="1216"/>
        <v>0.98307592165216806</v>
      </c>
      <c r="T816" s="4">
        <f t="shared" si="1217"/>
        <v>0.98307592165216806</v>
      </c>
      <c r="U816" s="5">
        <f t="shared" si="1209"/>
        <v>-195.36399999999995</v>
      </c>
      <c r="V816" s="5">
        <f t="shared" si="1210"/>
        <v>16.883999999999929</v>
      </c>
      <c r="X816" s="5">
        <f t="shared" si="1170"/>
        <v>-164.25</v>
      </c>
      <c r="Y816" s="5">
        <f t="shared" si="1171"/>
        <v>-114.7800000000002</v>
      </c>
      <c r="AA816" s="5">
        <f t="shared" si="1189"/>
        <v>0</v>
      </c>
      <c r="AB816" s="5">
        <f t="shared" si="1190"/>
        <v>1</v>
      </c>
      <c r="AC816" s="5">
        <f t="shared" si="1191"/>
        <v>1</v>
      </c>
      <c r="AF816" s="5">
        <f t="shared" si="1177"/>
        <v>0</v>
      </c>
      <c r="AG816" s="5">
        <f t="shared" si="1178"/>
        <v>-2.4400000000000546</v>
      </c>
      <c r="AH816" s="5">
        <f t="shared" si="1179"/>
        <v>164.25</v>
      </c>
      <c r="AI816" s="5">
        <f t="shared" si="1180"/>
        <v>166.69000000000005</v>
      </c>
      <c r="AJ816" s="5"/>
      <c r="AK816" s="5">
        <f t="shared" si="1181"/>
        <v>0</v>
      </c>
      <c r="AL816" s="5">
        <f t="shared" si="1201"/>
        <v>54.22000000000007</v>
      </c>
      <c r="AM816" s="5">
        <f t="shared" si="1182"/>
        <v>164.25</v>
      </c>
      <c r="AN816" s="5">
        <f t="shared" si="1197"/>
        <v>115.15800000000004</v>
      </c>
      <c r="AO816" s="5">
        <f t="shared" si="1198"/>
        <v>1</v>
      </c>
      <c r="AP816" s="5">
        <f t="shared" si="1211"/>
        <v>8</v>
      </c>
      <c r="AQ816" s="5">
        <f t="shared" si="1229"/>
        <v>6.7</v>
      </c>
      <c r="AR816" s="5"/>
      <c r="AS816" s="5">
        <f t="shared" si="1175"/>
        <v>166.69000000000005</v>
      </c>
      <c r="AT816" s="5">
        <f t="shared" si="1197"/>
        <v>116.854</v>
      </c>
      <c r="AU816" s="5">
        <f t="shared" si="1183"/>
        <v>-2.4400000000000546</v>
      </c>
      <c r="AV816" s="5">
        <f t="shared" si="1186"/>
        <v>2.4400000000000546</v>
      </c>
      <c r="AW816" s="5">
        <f t="shared" si="1184"/>
        <v>2</v>
      </c>
      <c r="AZ816" s="4">
        <f t="shared" si="1219"/>
        <v>0.98307592165216806</v>
      </c>
      <c r="BA816" s="5">
        <f t="shared" si="1225"/>
        <v>-2.8600000000001273</v>
      </c>
      <c r="BB816" s="4">
        <f t="shared" si="1220"/>
        <v>1</v>
      </c>
      <c r="BD816" s="5">
        <v>38.210000000000036</v>
      </c>
      <c r="BE816" s="4">
        <v>1</v>
      </c>
      <c r="BJ816" s="5">
        <v>126</v>
      </c>
      <c r="BK816" s="5">
        <v>59.380000000000109</v>
      </c>
      <c r="BL816" s="5">
        <v>8.1799999999993815</v>
      </c>
      <c r="BM816" s="5">
        <v>3</v>
      </c>
      <c r="BR816">
        <v>-52</v>
      </c>
      <c r="BS816">
        <v>115</v>
      </c>
    </row>
    <row r="817" spans="1:71">
      <c r="A817" s="7">
        <v>37705</v>
      </c>
      <c r="B817" s="6">
        <v>2541.79</v>
      </c>
      <c r="C817" s="6">
        <v>2636.72</v>
      </c>
      <c r="D817" s="6">
        <v>2481.71</v>
      </c>
      <c r="E817" s="6">
        <v>2636.1</v>
      </c>
      <c r="F817" s="6">
        <v>2707.46</v>
      </c>
      <c r="G817" s="6">
        <v>2803.15</v>
      </c>
      <c r="H817" s="6">
        <v>2644.22</v>
      </c>
      <c r="I817" s="6">
        <v>2795.79</v>
      </c>
      <c r="J817" s="9">
        <f t="shared" si="1168"/>
        <v>155.00999999999976</v>
      </c>
      <c r="K817" s="9">
        <f t="shared" si="1195"/>
        <v>137.9</v>
      </c>
      <c r="L817" s="9">
        <f t="shared" si="1172"/>
        <v>158.93000000000029</v>
      </c>
      <c r="M817" s="9">
        <f t="shared" ref="M817" si="1248">AVERAGE(L806:L817)</f>
        <v>134.39166666666668</v>
      </c>
      <c r="N817" s="6" t="s">
        <v>37</v>
      </c>
      <c r="O817" s="9">
        <f t="shared" si="1174"/>
        <v>-159.69000000000005</v>
      </c>
      <c r="P817" s="4">
        <f t="shared" si="1213"/>
        <v>1</v>
      </c>
      <c r="Q817" s="5">
        <f t="shared" si="1214"/>
        <v>62.769999999999982</v>
      </c>
      <c r="R817" s="5">
        <f t="shared" si="1215"/>
        <v>-206.76750000000004</v>
      </c>
      <c r="S817" s="4">
        <f t="shared" si="1216"/>
        <v>1</v>
      </c>
      <c r="T817" s="4">
        <f t="shared" si="1217"/>
        <v>1</v>
      </c>
      <c r="U817" s="5">
        <f t="shared" si="1209"/>
        <v>-185.24600000000001</v>
      </c>
      <c r="V817" s="5">
        <f t="shared" si="1210"/>
        <v>25.555999999999955</v>
      </c>
      <c r="X817" s="5">
        <f t="shared" si="1170"/>
        <v>94.309999999999945</v>
      </c>
      <c r="Y817" s="5">
        <f t="shared" si="1171"/>
        <v>88.329999999999927</v>
      </c>
      <c r="AA817" s="5">
        <f t="shared" si="1189"/>
        <v>1</v>
      </c>
      <c r="AB817" s="5">
        <f t="shared" si="1190"/>
        <v>0</v>
      </c>
      <c r="AC817" s="5">
        <f t="shared" si="1191"/>
        <v>1</v>
      </c>
      <c r="AF817" s="5">
        <f t="shared" si="1177"/>
        <v>94.929999999999836</v>
      </c>
      <c r="AG817" s="5">
        <f t="shared" si="1178"/>
        <v>88.349999999999909</v>
      </c>
      <c r="AH817" s="5">
        <f t="shared" si="1179"/>
        <v>60.079999999999927</v>
      </c>
      <c r="AI817" s="5">
        <f t="shared" si="1180"/>
        <v>66.659999999999854</v>
      </c>
      <c r="AJ817" s="5"/>
      <c r="AK817" s="5">
        <f t="shared" si="1181"/>
        <v>60.079999999999927</v>
      </c>
      <c r="AL817" s="5">
        <f t="shared" si="1201"/>
        <v>61.095999999999954</v>
      </c>
      <c r="AM817" s="5">
        <f t="shared" si="1182"/>
        <v>94.929999999999836</v>
      </c>
      <c r="AN817" s="5">
        <f t="shared" si="1197"/>
        <v>118.10700000000001</v>
      </c>
      <c r="AO817" s="5">
        <f t="shared" si="1198"/>
        <v>0</v>
      </c>
      <c r="AP817" s="5">
        <f t="shared" si="1211"/>
        <v>7</v>
      </c>
      <c r="AQ817" s="5">
        <f t="shared" si="1229"/>
        <v>7</v>
      </c>
      <c r="AR817" s="5"/>
      <c r="AS817" s="5">
        <f t="shared" si="1175"/>
        <v>88.349999999999909</v>
      </c>
      <c r="AT817" s="5">
        <f t="shared" si="1197"/>
        <v>118.64200000000001</v>
      </c>
      <c r="AU817" s="5">
        <f t="shared" si="1183"/>
        <v>66.659999999999854</v>
      </c>
      <c r="AV817" s="5">
        <f t="shared" si="1186"/>
        <v>6.5799999999999272</v>
      </c>
      <c r="AW817" s="5">
        <f t="shared" si="1184"/>
        <v>3</v>
      </c>
      <c r="AZ817" s="4">
        <f t="shared" si="1219"/>
        <v>1</v>
      </c>
      <c r="BA817" s="5">
        <f t="shared" si="1225"/>
        <v>18.789999999999964</v>
      </c>
      <c r="BB817" s="4">
        <f t="shared" si="1220"/>
        <v>0.98307592165216806</v>
      </c>
      <c r="BD817" s="5">
        <v>38.289999999999054</v>
      </c>
      <c r="BE817" s="4">
        <v>1</v>
      </c>
      <c r="BJ817" s="5">
        <v>121.57000000000062</v>
      </c>
      <c r="BK817" s="5">
        <v>-5.5100000000002183</v>
      </c>
      <c r="BL817" s="5">
        <v>5.9800000000004729</v>
      </c>
      <c r="BM817" s="5">
        <v>3</v>
      </c>
      <c r="BR817">
        <v>-55</v>
      </c>
      <c r="BS817">
        <v>-81</v>
      </c>
    </row>
    <row r="818" spans="1:71">
      <c r="A818" s="7">
        <v>37706</v>
      </c>
      <c r="B818" s="6">
        <v>2634.89</v>
      </c>
      <c r="C818" s="6">
        <v>2680.53</v>
      </c>
      <c r="D818" s="6">
        <v>2579.33</v>
      </c>
      <c r="E818" s="6">
        <v>2579.33</v>
      </c>
      <c r="F818" s="6">
        <v>2791.95</v>
      </c>
      <c r="G818" s="6">
        <v>2842.62</v>
      </c>
      <c r="H818" s="6">
        <v>2766.91</v>
      </c>
      <c r="I818" s="6">
        <v>2787.56</v>
      </c>
      <c r="J818" s="9">
        <f t="shared" si="1168"/>
        <v>101.20000000000027</v>
      </c>
      <c r="K818" s="9">
        <f t="shared" si="1195"/>
        <v>136.40250000000003</v>
      </c>
      <c r="L818" s="9">
        <f t="shared" si="1172"/>
        <v>75.710000000000036</v>
      </c>
      <c r="M818" s="9">
        <f t="shared" ref="M818" si="1249">AVERAGE(L807:L818)</f>
        <v>134.96000000000004</v>
      </c>
      <c r="N818" s="6" t="s">
        <v>37</v>
      </c>
      <c r="O818" s="9">
        <f t="shared" si="1174"/>
        <v>-208.23000000000002</v>
      </c>
      <c r="P818" s="4">
        <f t="shared" si="1213"/>
        <v>0</v>
      </c>
      <c r="Q818" s="5">
        <f t="shared" si="1214"/>
        <v>48.539999999999964</v>
      </c>
      <c r="R818" s="5">
        <f t="shared" si="1215"/>
        <v>-196.09500000000003</v>
      </c>
      <c r="S818" s="4">
        <f t="shared" si="1216"/>
        <v>0.22670065317827023</v>
      </c>
      <c r="T818" s="4">
        <f t="shared" si="1217"/>
        <v>0.73750811161583418</v>
      </c>
      <c r="U818" s="5">
        <f t="shared" si="1209"/>
        <v>-182.4</v>
      </c>
      <c r="V818" s="5">
        <f t="shared" si="1210"/>
        <v>-25.830000000000013</v>
      </c>
      <c r="X818" s="5">
        <f t="shared" si="1170"/>
        <v>-55.559999999999945</v>
      </c>
      <c r="Y818" s="5">
        <f t="shared" si="1171"/>
        <v>-4.3899999999998727</v>
      </c>
      <c r="AA818" s="5">
        <f t="shared" si="1189"/>
        <v>0</v>
      </c>
      <c r="AB818" s="5">
        <f t="shared" si="1190"/>
        <v>1</v>
      </c>
      <c r="AC818" s="5">
        <f t="shared" si="1191"/>
        <v>1</v>
      </c>
      <c r="AF818" s="5">
        <f t="shared" si="1177"/>
        <v>45.640000000000327</v>
      </c>
      <c r="AG818" s="5">
        <f t="shared" si="1178"/>
        <v>44.430000000000291</v>
      </c>
      <c r="AH818" s="5">
        <f t="shared" si="1179"/>
        <v>55.559999999999945</v>
      </c>
      <c r="AI818" s="5">
        <f t="shared" si="1180"/>
        <v>56.769999999999982</v>
      </c>
      <c r="AJ818" s="5"/>
      <c r="AK818" s="5">
        <f t="shared" si="1181"/>
        <v>45.640000000000327</v>
      </c>
      <c r="AL818" s="5">
        <f t="shared" si="1201"/>
        <v>61.095999999999954</v>
      </c>
      <c r="AM818" s="5">
        <f t="shared" si="1182"/>
        <v>55.559999999999945</v>
      </c>
      <c r="AN818" s="5">
        <f t="shared" si="1197"/>
        <v>112.527</v>
      </c>
      <c r="AO818" s="5">
        <f t="shared" si="1198"/>
        <v>0</v>
      </c>
      <c r="AP818" s="5">
        <f t="shared" si="1211"/>
        <v>6</v>
      </c>
      <c r="AQ818" s="5">
        <f t="shared" si="1229"/>
        <v>7.1</v>
      </c>
      <c r="AR818" s="5"/>
      <c r="AS818" s="5">
        <f t="shared" si="1175"/>
        <v>56.769999999999982</v>
      </c>
      <c r="AT818" s="5">
        <f t="shared" si="1197"/>
        <v>112.66399999999999</v>
      </c>
      <c r="AU818" s="5">
        <f t="shared" si="1183"/>
        <v>44.430000000000291</v>
      </c>
      <c r="AV818" s="5">
        <f t="shared" si="1186"/>
        <v>1.2100000000000364</v>
      </c>
      <c r="AW818" s="5">
        <f t="shared" si="1184"/>
        <v>4</v>
      </c>
      <c r="AZ818" s="4">
        <f t="shared" si="1219"/>
        <v>0.73750811161583418</v>
      </c>
      <c r="BA818" s="5">
        <f t="shared" si="1225"/>
        <v>-48.539999999999964</v>
      </c>
      <c r="BB818" s="4">
        <f t="shared" si="1220"/>
        <v>1</v>
      </c>
      <c r="BD818" s="5">
        <v>38.960000000000036</v>
      </c>
      <c r="BE818" s="4">
        <v>1</v>
      </c>
      <c r="BJ818" s="5">
        <v>96.809999999999945</v>
      </c>
      <c r="BK818" s="5">
        <v>90.050000000000182</v>
      </c>
      <c r="BL818" s="5">
        <v>3.3800000000001091</v>
      </c>
      <c r="BM818" s="5">
        <v>3</v>
      </c>
      <c r="BR818">
        <v>-55</v>
      </c>
      <c r="BS818">
        <v>4</v>
      </c>
    </row>
    <row r="819" spans="1:71">
      <c r="A819" s="7">
        <v>37707</v>
      </c>
      <c r="B819" s="6">
        <v>2583.27</v>
      </c>
      <c r="C819" s="6">
        <v>2589.6799999999998</v>
      </c>
      <c r="D819" s="6">
        <v>2511.96</v>
      </c>
      <c r="E819" s="6">
        <v>2584.0500000000002</v>
      </c>
      <c r="F819" s="6">
        <v>2756.29</v>
      </c>
      <c r="G819" s="6">
        <v>2760.82</v>
      </c>
      <c r="H819" s="6">
        <v>2701.2</v>
      </c>
      <c r="I819" s="6">
        <v>2722.84</v>
      </c>
      <c r="J819" s="9">
        <f t="shared" si="1168"/>
        <v>77.7199999999998</v>
      </c>
      <c r="K819" s="9">
        <f t="shared" si="1195"/>
        <v>135.42000000000004</v>
      </c>
      <c r="L819" s="9">
        <f t="shared" si="1172"/>
        <v>86.360000000000127</v>
      </c>
      <c r="M819" s="9">
        <f t="shared" ref="M819" si="1250">AVERAGE(L808:L819)</f>
        <v>137.39750000000006</v>
      </c>
      <c r="N819" s="6" t="s">
        <v>36</v>
      </c>
      <c r="O819" s="9">
        <f t="shared" si="1174"/>
        <v>-138.78999999999996</v>
      </c>
      <c r="P819" s="4">
        <f t="shared" si="1213"/>
        <v>1</v>
      </c>
      <c r="Q819" s="5">
        <f t="shared" si="1214"/>
        <v>69.440000000000055</v>
      </c>
      <c r="R819" s="5">
        <f t="shared" si="1215"/>
        <v>-190.87</v>
      </c>
      <c r="S819" s="4">
        <f t="shared" si="1216"/>
        <v>1</v>
      </c>
      <c r="T819" s="4">
        <f t="shared" si="1217"/>
        <v>1</v>
      </c>
      <c r="U819" s="5">
        <f t="shared" si="1209"/>
        <v>-172.16199999999998</v>
      </c>
      <c r="V819" s="5">
        <f t="shared" si="1210"/>
        <v>33.372000000000014</v>
      </c>
      <c r="X819" s="5">
        <f t="shared" si="1170"/>
        <v>0.78000000000020009</v>
      </c>
      <c r="Y819" s="5">
        <f t="shared" si="1171"/>
        <v>-33.449999999999818</v>
      </c>
      <c r="AA819" s="5">
        <f t="shared" si="1189"/>
        <v>0</v>
      </c>
      <c r="AB819" s="5">
        <f t="shared" si="1190"/>
        <v>0</v>
      </c>
      <c r="AC819" s="5">
        <f t="shared" si="1191"/>
        <v>0</v>
      </c>
      <c r="AF819" s="5">
        <f t="shared" si="1177"/>
        <v>6.4099999999998545</v>
      </c>
      <c r="AG819" s="5">
        <f t="shared" si="1178"/>
        <v>10.349999999999909</v>
      </c>
      <c r="AH819" s="5">
        <f t="shared" si="1179"/>
        <v>71.309999999999945</v>
      </c>
      <c r="AI819" s="5">
        <f t="shared" si="1180"/>
        <v>67.369999999999891</v>
      </c>
      <c r="AJ819" s="5"/>
      <c r="AK819" s="5">
        <f t="shared" si="1181"/>
        <v>6.4099999999998545</v>
      </c>
      <c r="AL819" s="5">
        <f t="shared" si="1201"/>
        <v>61.095999999999954</v>
      </c>
      <c r="AM819" s="5">
        <f t="shared" si="1182"/>
        <v>71.309999999999945</v>
      </c>
      <c r="AN819" s="5">
        <f t="shared" si="1197"/>
        <v>104.62399999999998</v>
      </c>
      <c r="AO819" s="5">
        <f t="shared" si="1198"/>
        <v>0</v>
      </c>
      <c r="AP819" s="5">
        <f t="shared" si="1211"/>
        <v>5</v>
      </c>
      <c r="AQ819" s="5">
        <f t="shared" si="1229"/>
        <v>7</v>
      </c>
      <c r="AR819" s="5"/>
      <c r="AS819" s="5">
        <f t="shared" si="1175"/>
        <v>67.369999999999891</v>
      </c>
      <c r="AT819" s="5">
        <f t="shared" si="1197"/>
        <v>104.26599999999999</v>
      </c>
      <c r="AU819" s="5">
        <f t="shared" si="1183"/>
        <v>10.349999999999909</v>
      </c>
      <c r="AV819" s="5">
        <f t="shared" si="1186"/>
        <v>-3.9400000000000546</v>
      </c>
      <c r="AW819" s="5">
        <f t="shared" si="1184"/>
        <v>5</v>
      </c>
      <c r="AX819" s="3">
        <v>1</v>
      </c>
      <c r="AZ819" s="4">
        <f t="shared" si="1219"/>
        <v>1</v>
      </c>
      <c r="BA819" s="5">
        <f t="shared" si="1225"/>
        <v>0</v>
      </c>
      <c r="BB819" s="4">
        <f t="shared" si="1220"/>
        <v>0.73750811161583418</v>
      </c>
      <c r="BD819" s="5">
        <v>39.049999999999272</v>
      </c>
      <c r="BE819" s="4">
        <v>1</v>
      </c>
      <c r="BJ819" s="5">
        <v>82.369999999999891</v>
      </c>
      <c r="BK819" s="5">
        <v>64.229999999999563</v>
      </c>
      <c r="BL819" s="5">
        <v>0.28000000000065484</v>
      </c>
      <c r="BM819" s="5">
        <v>3</v>
      </c>
      <c r="BR819">
        <v>71</v>
      </c>
      <c r="BS819">
        <v>-33</v>
      </c>
    </row>
    <row r="820" spans="1:71">
      <c r="A820" s="7">
        <v>37708</v>
      </c>
      <c r="B820" s="6">
        <v>2580.96</v>
      </c>
      <c r="C820" s="6">
        <v>2581.65</v>
      </c>
      <c r="D820" s="6">
        <v>2498.29</v>
      </c>
      <c r="E820" s="6">
        <v>2520.84</v>
      </c>
      <c r="F820" s="6">
        <v>2735.91</v>
      </c>
      <c r="G820" s="6">
        <v>2744.95</v>
      </c>
      <c r="H820" s="6">
        <v>2678.91</v>
      </c>
      <c r="I820" s="6">
        <v>2733</v>
      </c>
      <c r="J820" s="9">
        <f t="shared" si="1168"/>
        <v>85.760000000000218</v>
      </c>
      <c r="K820" s="9">
        <f t="shared" si="1195"/>
        <v>131.65833333333339</v>
      </c>
      <c r="L820" s="9">
        <f t="shared" si="1172"/>
        <v>66.039999999999964</v>
      </c>
      <c r="M820" s="9">
        <f t="shared" ref="M820" si="1251">AVERAGE(L809:L820)</f>
        <v>133.13916666666674</v>
      </c>
      <c r="N820" s="6" t="s">
        <v>37</v>
      </c>
      <c r="O820" s="9">
        <f t="shared" si="1174"/>
        <v>-212.15999999999985</v>
      </c>
      <c r="P820" s="4">
        <f t="shared" si="1213"/>
        <v>0</v>
      </c>
      <c r="Q820" s="5">
        <f t="shared" si="1214"/>
        <v>73.369999999999891</v>
      </c>
      <c r="R820" s="5">
        <f t="shared" si="1215"/>
        <v>-193.81749999999988</v>
      </c>
      <c r="S820" s="4">
        <f t="shared" si="1216"/>
        <v>0</v>
      </c>
      <c r="T820" s="4">
        <f t="shared" si="1217"/>
        <v>0.12310266523246292</v>
      </c>
      <c r="U820" s="5">
        <f t="shared" si="1209"/>
        <v>-179.46999999999997</v>
      </c>
      <c r="V820" s="5">
        <f t="shared" si="1210"/>
        <v>-32.689999999999884</v>
      </c>
      <c r="X820" s="5">
        <f t="shared" si="1170"/>
        <v>-60.119999999999891</v>
      </c>
      <c r="Y820" s="5">
        <f t="shared" si="1171"/>
        <v>-2.9099999999998545</v>
      </c>
      <c r="AA820" s="5">
        <f t="shared" si="1189"/>
        <v>0</v>
      </c>
      <c r="AB820" s="5">
        <f t="shared" si="1190"/>
        <v>1</v>
      </c>
      <c r="AC820" s="5">
        <f t="shared" si="1191"/>
        <v>1</v>
      </c>
      <c r="AF820" s="5">
        <f t="shared" si="1177"/>
        <v>0.69000000000005457</v>
      </c>
      <c r="AG820" s="5">
        <f t="shared" si="1178"/>
        <v>-2.4000000000000909</v>
      </c>
      <c r="AH820" s="5">
        <f t="shared" si="1179"/>
        <v>82.670000000000073</v>
      </c>
      <c r="AI820" s="5">
        <f t="shared" si="1180"/>
        <v>85.760000000000218</v>
      </c>
      <c r="AJ820" s="5"/>
      <c r="AK820" s="5">
        <f t="shared" si="1181"/>
        <v>0.69000000000005457</v>
      </c>
      <c r="AL820" s="5">
        <f t="shared" si="1201"/>
        <v>61.095999999999954</v>
      </c>
      <c r="AM820" s="5">
        <f t="shared" si="1182"/>
        <v>82.670000000000073</v>
      </c>
      <c r="AN820" s="5">
        <f t="shared" si="1197"/>
        <v>100.31300000000002</v>
      </c>
      <c r="AO820" s="5">
        <f t="shared" si="1198"/>
        <v>0</v>
      </c>
      <c r="AP820" s="5">
        <f t="shared" si="1211"/>
        <v>4</v>
      </c>
      <c r="AQ820" s="5">
        <f t="shared" si="1229"/>
        <v>6.8</v>
      </c>
      <c r="AR820" s="5"/>
      <c r="AS820" s="5">
        <f t="shared" si="1175"/>
        <v>85.760000000000218</v>
      </c>
      <c r="AT820" s="5">
        <f t="shared" si="1197"/>
        <v>100.05900000000001</v>
      </c>
      <c r="AU820" s="5">
        <f t="shared" si="1183"/>
        <v>-2.4000000000000909</v>
      </c>
      <c r="AV820" s="5">
        <f t="shared" si="1186"/>
        <v>3.0900000000001455</v>
      </c>
      <c r="AW820" s="5">
        <f t="shared" si="1184"/>
        <v>6</v>
      </c>
      <c r="AZ820" s="4">
        <f t="shared" si="1219"/>
        <v>0.12310266523246292</v>
      </c>
      <c r="BA820" s="5">
        <f t="shared" si="1225"/>
        <v>-73.369999999999891</v>
      </c>
      <c r="BB820" s="4">
        <f t="shared" si="1220"/>
        <v>1</v>
      </c>
      <c r="BD820" s="5">
        <v>39.110000000000127</v>
      </c>
      <c r="BE820" s="4">
        <v>1</v>
      </c>
      <c r="BJ820" s="5">
        <v>58.609999999999673</v>
      </c>
      <c r="BK820" s="5">
        <v>50.530000000000655</v>
      </c>
      <c r="BL820" s="5">
        <v>6.6799999999993815</v>
      </c>
      <c r="BM820" s="5">
        <v>3</v>
      </c>
      <c r="BR820">
        <v>-53</v>
      </c>
      <c r="BS820">
        <v>3</v>
      </c>
    </row>
    <row r="821" spans="1:71">
      <c r="A821" s="7">
        <v>37711</v>
      </c>
      <c r="B821" s="6">
        <v>2511.9899999999998</v>
      </c>
      <c r="C821" s="6">
        <v>2511.9899999999998</v>
      </c>
      <c r="D821" s="6">
        <v>2396.6</v>
      </c>
      <c r="E821" s="6">
        <v>2423.87</v>
      </c>
      <c r="F821" s="6">
        <v>2666.77</v>
      </c>
      <c r="G821" s="6">
        <v>2666.77</v>
      </c>
      <c r="H821" s="6">
        <v>2596.83</v>
      </c>
      <c r="I821" s="6">
        <v>2618.46</v>
      </c>
      <c r="J821" s="9">
        <f t="shared" si="1168"/>
        <v>124.24000000000024</v>
      </c>
      <c r="K821" s="9">
        <f t="shared" si="1195"/>
        <v>129.39916666666673</v>
      </c>
      <c r="L821" s="9">
        <f t="shared" si="1172"/>
        <v>136.17000000000007</v>
      </c>
      <c r="M821" s="9">
        <f t="shared" ref="M821" si="1252">AVERAGE(L810:L821)</f>
        <v>131.84750000000008</v>
      </c>
      <c r="N821" s="6" t="s">
        <v>36</v>
      </c>
      <c r="O821" s="9">
        <f t="shared" si="1174"/>
        <v>-194.59000000000015</v>
      </c>
      <c r="P821" s="4">
        <f t="shared" si="1213"/>
        <v>0.2394711735041534</v>
      </c>
      <c r="Q821" s="5">
        <f t="shared" si="1214"/>
        <v>73.369999999999891</v>
      </c>
      <c r="R821" s="5">
        <f t="shared" si="1215"/>
        <v>-193.81749999999988</v>
      </c>
      <c r="S821" s="4">
        <f t="shared" si="1216"/>
        <v>0.2394711735041534</v>
      </c>
      <c r="T821" s="4">
        <f t="shared" si="1217"/>
        <v>0.33309429903190946</v>
      </c>
      <c r="U821" s="5">
        <f t="shared" si="1209"/>
        <v>-182.69200000000001</v>
      </c>
      <c r="V821" s="5">
        <f t="shared" si="1210"/>
        <v>-11.898000000000138</v>
      </c>
      <c r="X821" s="5">
        <f t="shared" si="1170"/>
        <v>-88.119999999999891</v>
      </c>
      <c r="Y821" s="5">
        <f t="shared" si="1171"/>
        <v>-48.309999999999945</v>
      </c>
      <c r="AA821" s="5">
        <f t="shared" si="1189"/>
        <v>0</v>
      </c>
      <c r="AB821" s="5">
        <f t="shared" si="1190"/>
        <v>1</v>
      </c>
      <c r="AC821" s="5">
        <f t="shared" si="1191"/>
        <v>1</v>
      </c>
      <c r="AF821" s="5">
        <f t="shared" si="1177"/>
        <v>0</v>
      </c>
      <c r="AG821" s="5">
        <f t="shared" si="1178"/>
        <v>-8.8500000000003638</v>
      </c>
      <c r="AH821" s="5">
        <f t="shared" si="1179"/>
        <v>115.38999999999987</v>
      </c>
      <c r="AI821" s="5">
        <f t="shared" si="1180"/>
        <v>124.24000000000024</v>
      </c>
      <c r="AJ821" s="5"/>
      <c r="AK821" s="5">
        <f t="shared" si="1181"/>
        <v>0</v>
      </c>
      <c r="AL821" s="5">
        <f t="shared" si="1201"/>
        <v>53.204000000000036</v>
      </c>
      <c r="AM821" s="5">
        <f t="shared" si="1182"/>
        <v>115.38999999999987</v>
      </c>
      <c r="AN821" s="5">
        <f t="shared" si="1197"/>
        <v>99.609000000000009</v>
      </c>
      <c r="AO821" s="5">
        <f t="shared" si="1198"/>
        <v>1</v>
      </c>
      <c r="AP821" s="5">
        <f t="shared" si="1211"/>
        <v>4</v>
      </c>
      <c r="AQ821" s="5">
        <f t="shared" si="1229"/>
        <v>6.5</v>
      </c>
      <c r="AR821" s="5"/>
      <c r="AS821" s="5">
        <f t="shared" si="1175"/>
        <v>124.24000000000024</v>
      </c>
      <c r="AT821" s="5">
        <f t="shared" si="1197"/>
        <v>100.74800000000005</v>
      </c>
      <c r="AU821" s="5">
        <f t="shared" si="1183"/>
        <v>-8.8500000000003638</v>
      </c>
      <c r="AV821" s="5">
        <f t="shared" si="1186"/>
        <v>8.8500000000003638</v>
      </c>
      <c r="AW821" s="5">
        <f t="shared" si="1184"/>
        <v>2</v>
      </c>
      <c r="AZ821" s="4">
        <f t="shared" si="1219"/>
        <v>0.33309429903190946</v>
      </c>
      <c r="BA821" s="5">
        <f t="shared" si="1225"/>
        <v>0</v>
      </c>
      <c r="BB821" s="4">
        <f t="shared" si="1220"/>
        <v>0.12310266523246292</v>
      </c>
      <c r="BD821" s="5">
        <v>39.25</v>
      </c>
      <c r="BE821" s="4">
        <v>1</v>
      </c>
      <c r="BJ821" s="5">
        <v>88.450000000000728</v>
      </c>
      <c r="BK821" s="5">
        <v>37.729999999999563</v>
      </c>
      <c r="BL821" s="5">
        <v>6.1999999999998181</v>
      </c>
      <c r="BM821" s="5">
        <v>3</v>
      </c>
      <c r="BR821">
        <v>115</v>
      </c>
      <c r="BS821">
        <v>-48</v>
      </c>
    </row>
    <row r="822" spans="1:71">
      <c r="A822" s="7">
        <v>37712</v>
      </c>
      <c r="B822" s="6">
        <v>2426.2399999999998</v>
      </c>
      <c r="C822" s="6">
        <v>2473.94</v>
      </c>
      <c r="D822" s="6">
        <v>2395.7199999999998</v>
      </c>
      <c r="E822" s="6">
        <v>2450.19</v>
      </c>
      <c r="F822" s="6">
        <v>2627.72</v>
      </c>
      <c r="G822" s="6">
        <v>2668.07</v>
      </c>
      <c r="H822" s="6">
        <v>2599.2800000000002</v>
      </c>
      <c r="I822" s="6">
        <v>2635.04</v>
      </c>
      <c r="J822" s="9">
        <f t="shared" si="1168"/>
        <v>78.220000000000255</v>
      </c>
      <c r="K822" s="9">
        <f t="shared" si="1195"/>
        <v>125.2650000000001</v>
      </c>
      <c r="L822" s="9">
        <f t="shared" si="1172"/>
        <v>68.789999999999964</v>
      </c>
      <c r="M822" s="9">
        <f t="shared" ref="M822" si="1253">AVERAGE(L811:L822)</f>
        <v>122.13833333333339</v>
      </c>
      <c r="N822" s="6" t="s">
        <v>37</v>
      </c>
      <c r="O822" s="9">
        <f t="shared" si="1174"/>
        <v>-184.84999999999991</v>
      </c>
      <c r="P822" s="4">
        <f t="shared" si="1213"/>
        <v>0.37222297941938104</v>
      </c>
      <c r="Q822" s="5">
        <f t="shared" si="1214"/>
        <v>73.369999999999891</v>
      </c>
      <c r="R822" s="5">
        <f t="shared" si="1215"/>
        <v>-193.81749999999988</v>
      </c>
      <c r="S822" s="4">
        <f t="shared" si="1216"/>
        <v>0.37222297941938104</v>
      </c>
      <c r="T822" s="4">
        <f t="shared" si="1217"/>
        <v>0.37222297941938104</v>
      </c>
      <c r="U822" s="5">
        <f t="shared" si="1209"/>
        <v>-187.72399999999999</v>
      </c>
      <c r="V822" s="5">
        <f t="shared" si="1210"/>
        <v>2.8740000000000805</v>
      </c>
      <c r="X822" s="5">
        <f t="shared" si="1170"/>
        <v>23.950000000000273</v>
      </c>
      <c r="Y822" s="5">
        <f t="shared" si="1171"/>
        <v>7.3200000000001637</v>
      </c>
      <c r="AA822" s="5">
        <f t="shared" si="1189"/>
        <v>1</v>
      </c>
      <c r="AB822" s="5">
        <f t="shared" si="1190"/>
        <v>0</v>
      </c>
      <c r="AC822" s="5">
        <f t="shared" si="1191"/>
        <v>1</v>
      </c>
      <c r="AF822" s="5">
        <f t="shared" si="1177"/>
        <v>47.700000000000273</v>
      </c>
      <c r="AG822" s="5">
        <f t="shared" si="1178"/>
        <v>50.070000000000164</v>
      </c>
      <c r="AH822" s="5">
        <f t="shared" si="1179"/>
        <v>30.519999999999982</v>
      </c>
      <c r="AI822" s="5">
        <f t="shared" si="1180"/>
        <v>28.150000000000091</v>
      </c>
      <c r="AJ822" s="5"/>
      <c r="AK822" s="5">
        <f t="shared" si="1181"/>
        <v>30.519999999999982</v>
      </c>
      <c r="AL822" s="5">
        <f t="shared" si="1201"/>
        <v>53.204000000000036</v>
      </c>
      <c r="AM822" s="5">
        <f t="shared" si="1182"/>
        <v>47.700000000000273</v>
      </c>
      <c r="AN822" s="5">
        <f t="shared" si="1197"/>
        <v>90.95900000000006</v>
      </c>
      <c r="AO822" s="5">
        <f t="shared" si="1198"/>
        <v>0</v>
      </c>
      <c r="AP822" s="5">
        <f t="shared" si="1211"/>
        <v>3</v>
      </c>
      <c r="AQ822" s="5">
        <f t="shared" si="1229"/>
        <v>6</v>
      </c>
      <c r="AR822" s="5"/>
      <c r="AS822" s="5">
        <f t="shared" si="1175"/>
        <v>50.070000000000164</v>
      </c>
      <c r="AT822" s="5">
        <f t="shared" si="1197"/>
        <v>91.969000000000051</v>
      </c>
      <c r="AU822" s="5">
        <f t="shared" si="1183"/>
        <v>28.150000000000091</v>
      </c>
      <c r="AV822" s="5">
        <f t="shared" si="1186"/>
        <v>-2.3699999999998909</v>
      </c>
      <c r="AW822" s="5">
        <f t="shared" si="1184"/>
        <v>3</v>
      </c>
      <c r="AZ822" s="4">
        <f t="shared" si="1219"/>
        <v>0.37222297941938104</v>
      </c>
      <c r="BA822" s="5">
        <f t="shared" si="1225"/>
        <v>0</v>
      </c>
      <c r="BB822" s="4">
        <f t="shared" si="1220"/>
        <v>0.33309429903190946</v>
      </c>
      <c r="BD822" s="5">
        <v>39.850000000000364</v>
      </c>
      <c r="BE822" s="4">
        <v>1</v>
      </c>
      <c r="BJ822" s="5">
        <v>116.61999999999989</v>
      </c>
      <c r="BK822" s="5">
        <v>-10.170000000000073</v>
      </c>
      <c r="BL822" s="5">
        <v>10.170000000000073</v>
      </c>
      <c r="BM822" s="5">
        <v>3</v>
      </c>
      <c r="BR822">
        <v>24</v>
      </c>
      <c r="BS822">
        <v>-7</v>
      </c>
    </row>
    <row r="823" spans="1:71">
      <c r="A823" s="7">
        <v>37713</v>
      </c>
      <c r="B823" s="6">
        <v>2462.21</v>
      </c>
      <c r="C823" s="6">
        <v>2589.35</v>
      </c>
      <c r="D823" s="6">
        <v>2462.21</v>
      </c>
      <c r="E823" s="6">
        <v>2589.35</v>
      </c>
      <c r="F823" s="6">
        <v>2683.23</v>
      </c>
      <c r="G823" s="6">
        <v>2751.83</v>
      </c>
      <c r="H823" s="6">
        <v>2682.24</v>
      </c>
      <c r="I823" s="6">
        <v>2743.88</v>
      </c>
      <c r="J823" s="9">
        <f t="shared" si="1168"/>
        <v>139.15999999999985</v>
      </c>
      <c r="K823" s="9">
        <f t="shared" si="1195"/>
        <v>120.80583333333341</v>
      </c>
      <c r="L823" s="9">
        <f t="shared" si="1172"/>
        <v>116.78999999999996</v>
      </c>
      <c r="M823" s="9">
        <f t="shared" ref="M823" si="1254">AVERAGE(L812:L823)</f>
        <v>111.77416666666674</v>
      </c>
      <c r="N823" s="6" t="s">
        <v>37</v>
      </c>
      <c r="O823" s="9">
        <f t="shared" si="1174"/>
        <v>-154.5300000000002</v>
      </c>
      <c r="P823" s="4">
        <f t="shared" si="1213"/>
        <v>0.78547090091317628</v>
      </c>
      <c r="Q823" s="5">
        <f t="shared" si="1214"/>
        <v>73.369999999999891</v>
      </c>
      <c r="R823" s="5">
        <f t="shared" si="1215"/>
        <v>-193.81749999999988</v>
      </c>
      <c r="S823" s="4">
        <f t="shared" si="1216"/>
        <v>0.78547090091317628</v>
      </c>
      <c r="T823" s="4">
        <f t="shared" si="1217"/>
        <v>0.78547090091317628</v>
      </c>
      <c r="U823" s="5">
        <f t="shared" si="1209"/>
        <v>-176.98400000000001</v>
      </c>
      <c r="V823" s="5">
        <f t="shared" si="1210"/>
        <v>22.453999999999809</v>
      </c>
      <c r="X823" s="5">
        <f t="shared" si="1170"/>
        <v>127.13999999999987</v>
      </c>
      <c r="Y823" s="5">
        <f t="shared" si="1171"/>
        <v>60.650000000000091</v>
      </c>
      <c r="AA823" s="5">
        <f t="shared" si="1189"/>
        <v>1</v>
      </c>
      <c r="AB823" s="5">
        <f t="shared" si="1190"/>
        <v>0</v>
      </c>
      <c r="AC823" s="5">
        <f t="shared" si="1191"/>
        <v>1</v>
      </c>
      <c r="AF823" s="5">
        <f t="shared" si="1177"/>
        <v>127.13999999999987</v>
      </c>
      <c r="AG823" s="5">
        <f t="shared" si="1178"/>
        <v>139.15999999999985</v>
      </c>
      <c r="AH823" s="5">
        <f t="shared" si="1179"/>
        <v>0</v>
      </c>
      <c r="AI823" s="5">
        <f t="shared" si="1180"/>
        <v>-12.019999999999982</v>
      </c>
      <c r="AJ823" s="5"/>
      <c r="AK823" s="5">
        <f t="shared" si="1181"/>
        <v>0</v>
      </c>
      <c r="AL823" s="5">
        <f t="shared" si="1201"/>
        <v>50.773999999999795</v>
      </c>
      <c r="AM823" s="5">
        <f t="shared" si="1182"/>
        <v>127.13999999999987</v>
      </c>
      <c r="AN823" s="5">
        <f t="shared" si="1197"/>
        <v>93.867000000000047</v>
      </c>
      <c r="AO823" s="5">
        <f t="shared" si="1198"/>
        <v>1</v>
      </c>
      <c r="AP823" s="5">
        <f t="shared" si="1211"/>
        <v>4</v>
      </c>
      <c r="AQ823" s="5">
        <f t="shared" si="1229"/>
        <v>5.6</v>
      </c>
      <c r="AR823" s="5"/>
      <c r="AS823" s="5">
        <f t="shared" si="1175"/>
        <v>139.15999999999985</v>
      </c>
      <c r="AT823" s="5">
        <f t="shared" si="1197"/>
        <v>96.844000000000051</v>
      </c>
      <c r="AU823" s="5">
        <f t="shared" si="1183"/>
        <v>-12.019999999999982</v>
      </c>
      <c r="AV823" s="5">
        <f t="shared" si="1186"/>
        <v>-12.019999999999982</v>
      </c>
      <c r="AW823" s="5">
        <f t="shared" si="1184"/>
        <v>4</v>
      </c>
      <c r="AZ823" s="4">
        <f t="shared" si="1219"/>
        <v>0.78547090091317628</v>
      </c>
      <c r="BA823" s="5">
        <f t="shared" si="1225"/>
        <v>0</v>
      </c>
      <c r="BB823" s="4">
        <f t="shared" si="1220"/>
        <v>0.37222297941938104</v>
      </c>
      <c r="BD823" s="5">
        <v>39.950000000000273</v>
      </c>
      <c r="BE823" s="4">
        <v>1</v>
      </c>
      <c r="BJ823" s="5">
        <v>183.74000000000069</v>
      </c>
      <c r="BK823" s="5">
        <v>-1.8299999999999272</v>
      </c>
      <c r="BL823" s="5">
        <v>1.8299999999999272</v>
      </c>
      <c r="BM823" s="5">
        <v>3</v>
      </c>
      <c r="BR823">
        <v>127</v>
      </c>
      <c r="BS823">
        <v>-67</v>
      </c>
    </row>
    <row r="824" spans="1:71">
      <c r="A824" s="7">
        <v>37714</v>
      </c>
      <c r="B824" s="6">
        <v>2582.9499999999998</v>
      </c>
      <c r="C824" s="6">
        <v>2644.96</v>
      </c>
      <c r="D824" s="6">
        <v>2557.19</v>
      </c>
      <c r="E824" s="6">
        <v>2569.81</v>
      </c>
      <c r="F824" s="6">
        <v>2759.24</v>
      </c>
      <c r="G824" s="6">
        <v>2829.71</v>
      </c>
      <c r="H824" s="6">
        <v>2745.78</v>
      </c>
      <c r="I824" s="6">
        <v>2788.69</v>
      </c>
      <c r="J824" s="9">
        <f t="shared" si="1168"/>
        <v>87.769999999999982</v>
      </c>
      <c r="K824" s="9">
        <f t="shared" si="1195"/>
        <v>116.63166666666673</v>
      </c>
      <c r="L824" s="9">
        <f t="shared" si="1172"/>
        <v>85.829999999999927</v>
      </c>
      <c r="M824" s="9">
        <f t="shared" ref="M824" si="1255">AVERAGE(L813:L824)</f>
        <v>107.29000000000003</v>
      </c>
      <c r="N824" s="6" t="s">
        <v>37</v>
      </c>
      <c r="O824" s="9">
        <f t="shared" si="1174"/>
        <v>-218.88000000000011</v>
      </c>
      <c r="P824" s="4">
        <f t="shared" si="1213"/>
        <v>0</v>
      </c>
      <c r="Q824" s="5">
        <f t="shared" si="1214"/>
        <v>64.349999999999909</v>
      </c>
      <c r="R824" s="5">
        <f t="shared" si="1215"/>
        <v>-202.79250000000013</v>
      </c>
      <c r="S824" s="4">
        <f t="shared" si="1216"/>
        <v>0</v>
      </c>
      <c r="T824" s="4">
        <f t="shared" si="1217"/>
        <v>0</v>
      </c>
      <c r="U824" s="5">
        <f t="shared" si="1209"/>
        <v>-193.00200000000004</v>
      </c>
      <c r="V824" s="5">
        <f t="shared" si="1210"/>
        <v>-25.878000000000071</v>
      </c>
      <c r="X824" s="5">
        <f t="shared" si="1170"/>
        <v>-13.139999999999873</v>
      </c>
      <c r="Y824" s="5">
        <f t="shared" si="1171"/>
        <v>29.450000000000273</v>
      </c>
      <c r="AA824" s="5">
        <f t="shared" si="1189"/>
        <v>0</v>
      </c>
      <c r="AB824" s="5">
        <f t="shared" si="1190"/>
        <v>0</v>
      </c>
      <c r="AC824" s="5">
        <f t="shared" si="1191"/>
        <v>0</v>
      </c>
      <c r="AF824" s="5">
        <f t="shared" si="1177"/>
        <v>62.010000000000218</v>
      </c>
      <c r="AG824" s="5">
        <f t="shared" si="1178"/>
        <v>55.610000000000127</v>
      </c>
      <c r="AH824" s="5">
        <f t="shared" si="1179"/>
        <v>25.759999999999764</v>
      </c>
      <c r="AI824" s="5">
        <f t="shared" si="1180"/>
        <v>32.159999999999854</v>
      </c>
      <c r="AJ824" s="5"/>
      <c r="AK824" s="5">
        <f t="shared" si="1181"/>
        <v>25.759999999999764</v>
      </c>
      <c r="AL824" s="5">
        <f t="shared" si="1201"/>
        <v>47.08400000000028</v>
      </c>
      <c r="AM824" s="5">
        <f t="shared" si="1182"/>
        <v>62.010000000000218</v>
      </c>
      <c r="AN824" s="5">
        <f t="shared" si="1197"/>
        <v>94.483000000000033</v>
      </c>
      <c r="AO824" s="5">
        <f t="shared" si="1198"/>
        <v>0</v>
      </c>
      <c r="AP824" s="5">
        <f t="shared" si="1211"/>
        <v>4</v>
      </c>
      <c r="AQ824" s="5">
        <f t="shared" si="1229"/>
        <v>5.3</v>
      </c>
      <c r="AR824" s="5"/>
      <c r="AS824" s="5">
        <f t="shared" si="1175"/>
        <v>55.610000000000127</v>
      </c>
      <c r="AT824" s="5">
        <f t="shared" si="1197"/>
        <v>96.074000000000069</v>
      </c>
      <c r="AU824" s="5">
        <f t="shared" si="1183"/>
        <v>32.159999999999854</v>
      </c>
      <c r="AV824" s="5">
        <f t="shared" si="1186"/>
        <v>6.4000000000000909</v>
      </c>
      <c r="AW824" s="5">
        <f t="shared" si="1184"/>
        <v>5</v>
      </c>
      <c r="AZ824" s="4">
        <f t="shared" si="1219"/>
        <v>0</v>
      </c>
      <c r="BA824" s="5">
        <f t="shared" si="1225"/>
        <v>0</v>
      </c>
      <c r="BB824" s="4">
        <f t="shared" si="1220"/>
        <v>0.78547090091317628</v>
      </c>
      <c r="BD824" s="5">
        <v>40</v>
      </c>
      <c r="BE824" s="4">
        <v>1</v>
      </c>
      <c r="BJ824" s="5">
        <v>64.789999999999964</v>
      </c>
      <c r="BK824" s="5">
        <v>47.460000000000036</v>
      </c>
      <c r="BL824" s="5">
        <v>12.5</v>
      </c>
      <c r="BM824" s="5">
        <v>3</v>
      </c>
      <c r="BR824">
        <v>-13</v>
      </c>
      <c r="BS824">
        <v>-64</v>
      </c>
    </row>
    <row r="825" spans="1:71">
      <c r="A825" s="7">
        <v>37715</v>
      </c>
      <c r="B825" s="6">
        <v>2573.16</v>
      </c>
      <c r="C825" s="6">
        <v>2656.25</v>
      </c>
      <c r="D825" s="6">
        <v>2553.67</v>
      </c>
      <c r="E825" s="6">
        <v>2654.07</v>
      </c>
      <c r="F825" s="6">
        <v>2798.81</v>
      </c>
      <c r="G825" s="6">
        <v>2863.33</v>
      </c>
      <c r="H825" s="6">
        <v>2763.48</v>
      </c>
      <c r="I825" s="6">
        <v>2837.96</v>
      </c>
      <c r="J825" s="9">
        <f t="shared" si="1168"/>
        <v>102.57999999999993</v>
      </c>
      <c r="K825" s="9">
        <f t="shared" si="1195"/>
        <v>112.63833333333339</v>
      </c>
      <c r="L825" s="9">
        <f t="shared" si="1172"/>
        <v>99.849999999999909</v>
      </c>
      <c r="M825" s="9">
        <f t="shared" ref="M825" si="1256">AVERAGE(L814:L825)</f>
        <v>105.7241666666667</v>
      </c>
      <c r="N825" s="6" t="s">
        <v>36</v>
      </c>
      <c r="O825" s="9">
        <f t="shared" si="1174"/>
        <v>-183.88999999999987</v>
      </c>
      <c r="P825" s="4">
        <f t="shared" si="1213"/>
        <v>0.54374514374514815</v>
      </c>
      <c r="Q825" s="5">
        <f t="shared" si="1214"/>
        <v>64.349999999999909</v>
      </c>
      <c r="R825" s="5">
        <f t="shared" si="1215"/>
        <v>-202.79250000000013</v>
      </c>
      <c r="S825" s="4">
        <f t="shared" si="1216"/>
        <v>0.43688350605568949</v>
      </c>
      <c r="T825" s="4">
        <f t="shared" si="1217"/>
        <v>0.43688350605568949</v>
      </c>
      <c r="U825" s="5">
        <f t="shared" si="1209"/>
        <v>-187.34800000000004</v>
      </c>
      <c r="V825" s="5">
        <f t="shared" si="1210"/>
        <v>3.4580000000001689</v>
      </c>
      <c r="X825" s="5">
        <f t="shared" si="1170"/>
        <v>80.910000000000309</v>
      </c>
      <c r="Y825" s="5">
        <f t="shared" si="1171"/>
        <v>39.150000000000091</v>
      </c>
      <c r="AA825" s="5">
        <f t="shared" si="1189"/>
        <v>1</v>
      </c>
      <c r="AB825" s="5">
        <f t="shared" si="1190"/>
        <v>0</v>
      </c>
      <c r="AC825" s="5">
        <f t="shared" si="1191"/>
        <v>1</v>
      </c>
      <c r="AF825" s="5">
        <f t="shared" si="1177"/>
        <v>83.090000000000146</v>
      </c>
      <c r="AG825" s="5">
        <f t="shared" si="1178"/>
        <v>86.440000000000055</v>
      </c>
      <c r="AH825" s="5">
        <f t="shared" si="1179"/>
        <v>19.489999999999782</v>
      </c>
      <c r="AI825" s="5">
        <f t="shared" si="1180"/>
        <v>16.139999999999873</v>
      </c>
      <c r="AJ825" s="5"/>
      <c r="AK825" s="5">
        <f t="shared" si="1181"/>
        <v>19.489999999999782</v>
      </c>
      <c r="AL825" s="5">
        <f t="shared" si="1201"/>
        <v>47.08400000000028</v>
      </c>
      <c r="AM825" s="5">
        <f t="shared" si="1182"/>
        <v>83.090000000000146</v>
      </c>
      <c r="AN825" s="5">
        <f t="shared" si="1197"/>
        <v>90.405000000000015</v>
      </c>
      <c r="AO825" s="5">
        <f t="shared" si="1198"/>
        <v>0</v>
      </c>
      <c r="AP825" s="5">
        <f t="shared" si="1211"/>
        <v>3</v>
      </c>
      <c r="AQ825" s="5">
        <f t="shared" si="1229"/>
        <v>4.8</v>
      </c>
      <c r="AR825" s="5"/>
      <c r="AS825" s="5">
        <f t="shared" si="1175"/>
        <v>86.440000000000055</v>
      </c>
      <c r="AT825" s="5">
        <f t="shared" si="1197"/>
        <v>92.046000000000049</v>
      </c>
      <c r="AU825" s="5">
        <f t="shared" si="1183"/>
        <v>16.139999999999873</v>
      </c>
      <c r="AV825" s="5">
        <f t="shared" si="1186"/>
        <v>-3.3499999999999091</v>
      </c>
      <c r="AW825" s="5">
        <f t="shared" si="1184"/>
        <v>6</v>
      </c>
      <c r="AZ825" s="4">
        <f t="shared" si="1219"/>
        <v>0.43688350605568949</v>
      </c>
      <c r="BA825" s="5">
        <f t="shared" si="1225"/>
        <v>0</v>
      </c>
      <c r="BB825" s="4">
        <f t="shared" si="1220"/>
        <v>0</v>
      </c>
      <c r="BD825" s="5">
        <v>40.2199999999998</v>
      </c>
      <c r="BE825" s="4">
        <v>1</v>
      </c>
      <c r="BJ825" s="5">
        <v>149.65999999999985</v>
      </c>
      <c r="BK825" s="5">
        <v>-1.4499999999998181</v>
      </c>
      <c r="BL825" s="5">
        <v>5.180000000000291</v>
      </c>
      <c r="BM825" s="5">
        <v>3</v>
      </c>
      <c r="BR825">
        <v>-45</v>
      </c>
      <c r="BS825">
        <v>39</v>
      </c>
    </row>
    <row r="826" spans="1:71">
      <c r="A826" s="7">
        <v>37718</v>
      </c>
      <c r="B826" s="6">
        <v>2654.76</v>
      </c>
      <c r="C826" s="6">
        <v>2814.39</v>
      </c>
      <c r="D826" s="6">
        <v>2654.44</v>
      </c>
      <c r="E826" s="6">
        <v>2808.94</v>
      </c>
      <c r="F826" s="6">
        <v>2920.89</v>
      </c>
      <c r="G826" s="6">
        <v>2989.35</v>
      </c>
      <c r="H826" s="6">
        <v>2910.6</v>
      </c>
      <c r="I826" s="6">
        <v>2935.68</v>
      </c>
      <c r="J826" s="9">
        <f t="shared" si="1168"/>
        <v>160.31999999999971</v>
      </c>
      <c r="K826" s="9">
        <f t="shared" si="1195"/>
        <v>117.1991666666667</v>
      </c>
      <c r="L826" s="9">
        <f t="shared" si="1172"/>
        <v>151.38999999999987</v>
      </c>
      <c r="M826" s="9">
        <f t="shared" ref="M826" si="1257">AVERAGE(L815:L826)</f>
        <v>110.64166666666669</v>
      </c>
      <c r="N826" s="6" t="s">
        <v>37</v>
      </c>
      <c r="O826" s="9">
        <f t="shared" si="1174"/>
        <v>-126.73999999999978</v>
      </c>
      <c r="P826" s="4">
        <f t="shared" si="1213"/>
        <v>1</v>
      </c>
      <c r="Q826" s="5">
        <f t="shared" si="1214"/>
        <v>92.140000000000327</v>
      </c>
      <c r="R826" s="5">
        <f t="shared" si="1215"/>
        <v>-195.84500000000003</v>
      </c>
      <c r="S826" s="4">
        <f t="shared" si="1216"/>
        <v>1</v>
      </c>
      <c r="T826" s="4">
        <f t="shared" si="1217"/>
        <v>1</v>
      </c>
      <c r="U826" s="5">
        <f t="shared" si="1209"/>
        <v>-173.77799999999996</v>
      </c>
      <c r="V826" s="5">
        <f t="shared" si="1210"/>
        <v>47.038000000000181</v>
      </c>
      <c r="X826" s="5">
        <f t="shared" si="1170"/>
        <v>154.17999999999984</v>
      </c>
      <c r="Y826" s="5">
        <f t="shared" si="1171"/>
        <v>14.789999999999964</v>
      </c>
      <c r="AA826" s="5">
        <f t="shared" si="1189"/>
        <v>1</v>
      </c>
      <c r="AB826" s="5">
        <f t="shared" si="1190"/>
        <v>0</v>
      </c>
      <c r="AC826" s="5">
        <f t="shared" si="1191"/>
        <v>1</v>
      </c>
      <c r="AF826" s="5">
        <f t="shared" si="1177"/>
        <v>159.62999999999965</v>
      </c>
      <c r="AG826" s="5">
        <f t="shared" si="1178"/>
        <v>160.31999999999971</v>
      </c>
      <c r="AH826" s="5">
        <f t="shared" si="1179"/>
        <v>0.32000000000016371</v>
      </c>
      <c r="AI826" s="5">
        <f t="shared" si="1180"/>
        <v>-0.36999999999989086</v>
      </c>
      <c r="AJ826" s="5"/>
      <c r="AK826" s="5">
        <f t="shared" si="1181"/>
        <v>0.32000000000016371</v>
      </c>
      <c r="AL826" s="5">
        <f t="shared" si="1201"/>
        <v>47.08400000000028</v>
      </c>
      <c r="AM826" s="5">
        <f t="shared" si="1182"/>
        <v>159.62999999999965</v>
      </c>
      <c r="AN826" s="5">
        <f t="shared" si="1197"/>
        <v>89.942999999999984</v>
      </c>
      <c r="AO826" s="5">
        <f t="shared" si="1198"/>
        <v>1</v>
      </c>
      <c r="AP826" s="5">
        <f t="shared" si="1211"/>
        <v>3</v>
      </c>
      <c r="AQ826" s="5">
        <f t="shared" si="1229"/>
        <v>4.3</v>
      </c>
      <c r="AR826" s="5"/>
      <c r="AS826" s="5">
        <f t="shared" si="1175"/>
        <v>160.31999999999971</v>
      </c>
      <c r="AT826" s="5">
        <f t="shared" si="1197"/>
        <v>91.40900000000002</v>
      </c>
      <c r="AU826" s="5">
        <f t="shared" si="1183"/>
        <v>-0.36999999999989086</v>
      </c>
      <c r="AV826" s="5">
        <f t="shared" si="1186"/>
        <v>-0.69000000000005457</v>
      </c>
      <c r="AW826" s="5">
        <f t="shared" si="1184"/>
        <v>2</v>
      </c>
      <c r="AZ826" s="4">
        <f t="shared" si="1219"/>
        <v>1</v>
      </c>
      <c r="BA826" s="5">
        <f t="shared" si="1225"/>
        <v>0</v>
      </c>
      <c r="BB826" s="4">
        <f t="shared" si="1220"/>
        <v>0.43688350605568949</v>
      </c>
      <c r="BD826" s="5">
        <v>40.269999999999527</v>
      </c>
      <c r="BE826" s="4">
        <v>1</v>
      </c>
      <c r="BJ826" s="5">
        <v>168.18000000000029</v>
      </c>
      <c r="BK826" s="5">
        <v>26.929999999999382</v>
      </c>
      <c r="BL826" s="5">
        <v>2.089999999999236</v>
      </c>
      <c r="BM826" s="5">
        <v>3</v>
      </c>
      <c r="BR826">
        <v>154</v>
      </c>
      <c r="BS826">
        <v>-66</v>
      </c>
    </row>
    <row r="827" spans="1:71">
      <c r="A827" s="7">
        <v>37719</v>
      </c>
      <c r="B827" s="6">
        <v>2798.74</v>
      </c>
      <c r="C827" s="6">
        <v>2809.17</v>
      </c>
      <c r="D827" s="6">
        <v>2740.61</v>
      </c>
      <c r="E827" s="6">
        <v>2767.79</v>
      </c>
      <c r="F827" s="6">
        <v>2905.89</v>
      </c>
      <c r="G827" s="6">
        <v>2938.2</v>
      </c>
      <c r="H827" s="6">
        <v>2885.59</v>
      </c>
      <c r="I827" s="6">
        <v>2893.51</v>
      </c>
      <c r="J827" s="9">
        <f t="shared" si="1168"/>
        <v>68.559999999999945</v>
      </c>
      <c r="K827" s="9">
        <f t="shared" si="1195"/>
        <v>112.26916666666666</v>
      </c>
      <c r="L827" s="9">
        <f t="shared" si="1172"/>
        <v>52.609999999999673</v>
      </c>
      <c r="M827" s="9">
        <f t="shared" ref="M827" si="1258">AVERAGE(L816:L827)</f>
        <v>105.43166666666666</v>
      </c>
      <c r="N827" s="6" t="s">
        <v>37</v>
      </c>
      <c r="O827" s="9">
        <f t="shared" si="1174"/>
        <v>-125.72000000000025</v>
      </c>
      <c r="P827" s="4">
        <f t="shared" si="1213"/>
        <v>1</v>
      </c>
      <c r="Q827" s="5">
        <f t="shared" si="1214"/>
        <v>93.159999999999854</v>
      </c>
      <c r="R827" s="5">
        <f t="shared" si="1215"/>
        <v>-195.59000000000015</v>
      </c>
      <c r="S827" s="4">
        <f t="shared" si="1216"/>
        <v>1</v>
      </c>
      <c r="T827" s="4">
        <f t="shared" si="1217"/>
        <v>1</v>
      </c>
      <c r="U827" s="5">
        <f t="shared" si="1209"/>
        <v>-161.95200000000006</v>
      </c>
      <c r="V827" s="5">
        <f t="shared" si="1210"/>
        <v>36.2319999999998</v>
      </c>
      <c r="X827" s="5">
        <f t="shared" si="1170"/>
        <v>-30.949999999999818</v>
      </c>
      <c r="Y827" s="5">
        <f t="shared" si="1171"/>
        <v>-12.379999999999654</v>
      </c>
      <c r="AA827" s="5">
        <f t="shared" si="1189"/>
        <v>0</v>
      </c>
      <c r="AB827" s="5">
        <f t="shared" si="1190"/>
        <v>1</v>
      </c>
      <c r="AC827" s="5">
        <f t="shared" si="1191"/>
        <v>1</v>
      </c>
      <c r="AF827" s="5">
        <f t="shared" si="1177"/>
        <v>10.430000000000291</v>
      </c>
      <c r="AG827" s="5">
        <f t="shared" si="1178"/>
        <v>0.23000000000001819</v>
      </c>
      <c r="AH827" s="5">
        <f t="shared" si="1179"/>
        <v>58.129999999999654</v>
      </c>
      <c r="AI827" s="5">
        <f t="shared" si="1180"/>
        <v>68.329999999999927</v>
      </c>
      <c r="AJ827" s="5"/>
      <c r="AK827" s="5">
        <f t="shared" si="1181"/>
        <v>10.430000000000291</v>
      </c>
      <c r="AL827" s="5">
        <f t="shared" si="1201"/>
        <v>32.032000000000011</v>
      </c>
      <c r="AM827" s="5">
        <f t="shared" si="1182"/>
        <v>58.129999999999654</v>
      </c>
      <c r="AN827" s="5">
        <f t="shared" si="1197"/>
        <v>86.262999999999963</v>
      </c>
      <c r="AO827" s="5">
        <f t="shared" si="1198"/>
        <v>0</v>
      </c>
      <c r="AP827" s="5">
        <f t="shared" si="1211"/>
        <v>3</v>
      </c>
      <c r="AQ827" s="5">
        <f t="shared" si="1229"/>
        <v>3.9</v>
      </c>
      <c r="AR827" s="5"/>
      <c r="AS827" s="5">
        <f t="shared" si="1175"/>
        <v>68.329999999999927</v>
      </c>
      <c r="AT827" s="5">
        <f t="shared" si="1197"/>
        <v>89.407000000000011</v>
      </c>
      <c r="AU827" s="5">
        <f t="shared" si="1183"/>
        <v>0.23000000000001819</v>
      </c>
      <c r="AV827" s="5">
        <f t="shared" si="1186"/>
        <v>10.200000000000273</v>
      </c>
      <c r="AW827" s="5">
        <f t="shared" si="1184"/>
        <v>3</v>
      </c>
      <c r="AZ827" s="4">
        <f t="shared" si="1219"/>
        <v>1</v>
      </c>
      <c r="BA827" s="5">
        <f t="shared" si="1225"/>
        <v>1.0199999999995271</v>
      </c>
      <c r="BB827" s="4">
        <f t="shared" si="1220"/>
        <v>1</v>
      </c>
      <c r="BD827" s="5">
        <v>40.540000000000873</v>
      </c>
      <c r="BE827" s="4">
        <v>1</v>
      </c>
      <c r="BJ827" s="5">
        <v>144.9399999999996</v>
      </c>
      <c r="BK827" s="5">
        <v>33.710000000000036</v>
      </c>
      <c r="BL827" s="5">
        <v>3.4000000000005457</v>
      </c>
      <c r="BM827" s="5">
        <v>3</v>
      </c>
      <c r="BR827">
        <v>-45</v>
      </c>
      <c r="BS827">
        <v>12</v>
      </c>
    </row>
    <row r="828" spans="1:71">
      <c r="A828" s="7">
        <v>37720</v>
      </c>
      <c r="B828" s="6">
        <v>2756.62</v>
      </c>
      <c r="C828" s="6">
        <v>2824.99</v>
      </c>
      <c r="D828" s="6">
        <v>2696.32</v>
      </c>
      <c r="E828" s="6">
        <v>2734.1</v>
      </c>
      <c r="F828" s="6">
        <v>2863.56</v>
      </c>
      <c r="G828" s="6">
        <v>2938.32</v>
      </c>
      <c r="H828" s="6">
        <v>2836.7</v>
      </c>
      <c r="I828" s="6">
        <v>2888.03</v>
      </c>
      <c r="J828" s="9">
        <f t="shared" si="1168"/>
        <v>128.66999999999962</v>
      </c>
      <c r="K828" s="9">
        <f t="shared" si="1195"/>
        <v>109.1008333333333</v>
      </c>
      <c r="L828" s="9">
        <f t="shared" si="1172"/>
        <v>101.62000000000035</v>
      </c>
      <c r="M828" s="9">
        <f t="shared" ref="M828" si="1259">AVERAGE(L817:L828)</f>
        <v>100.00750000000001</v>
      </c>
      <c r="N828" s="6" t="s">
        <v>37</v>
      </c>
      <c r="O828" s="9">
        <f t="shared" si="1174"/>
        <v>-153.93000000000029</v>
      </c>
      <c r="P828" s="4">
        <f t="shared" si="1213"/>
        <v>0.69718763417775786</v>
      </c>
      <c r="Q828" s="5">
        <f t="shared" si="1214"/>
        <v>93.159999999999854</v>
      </c>
      <c r="R828" s="5">
        <f t="shared" si="1215"/>
        <v>-195.59000000000015</v>
      </c>
      <c r="S828" s="4">
        <f t="shared" si="1216"/>
        <v>0.69718763417775786</v>
      </c>
      <c r="T828" s="4">
        <f t="shared" si="1217"/>
        <v>0.69718763417775786</v>
      </c>
      <c r="U828" s="5">
        <f t="shared" si="1209"/>
        <v>-161.83200000000005</v>
      </c>
      <c r="V828" s="5">
        <f t="shared" si="1210"/>
        <v>7.9019999999997594</v>
      </c>
      <c r="X828" s="5">
        <f t="shared" si="1170"/>
        <v>-22.519999999999982</v>
      </c>
      <c r="Y828" s="5">
        <f t="shared" si="1171"/>
        <v>24.470000000000255</v>
      </c>
      <c r="AA828" s="5">
        <f t="shared" si="1189"/>
        <v>0</v>
      </c>
      <c r="AB828" s="5">
        <f t="shared" si="1190"/>
        <v>0</v>
      </c>
      <c r="AC828" s="5">
        <f t="shared" si="1191"/>
        <v>0</v>
      </c>
      <c r="AF828" s="5">
        <f t="shared" si="1177"/>
        <v>68.369999999999891</v>
      </c>
      <c r="AG828" s="5">
        <f t="shared" si="1178"/>
        <v>57.199999999999818</v>
      </c>
      <c r="AH828" s="5">
        <f t="shared" si="1179"/>
        <v>60.299999999999727</v>
      </c>
      <c r="AI828" s="5">
        <f t="shared" si="1180"/>
        <v>71.4699999999998</v>
      </c>
      <c r="AJ828" s="5"/>
      <c r="AK828" s="5">
        <f t="shared" si="1181"/>
        <v>60.299999999999727</v>
      </c>
      <c r="AL828" s="5">
        <f t="shared" si="1201"/>
        <v>33.497999999999948</v>
      </c>
      <c r="AM828" s="5">
        <f t="shared" si="1182"/>
        <v>68.369999999999891</v>
      </c>
      <c r="AN828" s="5">
        <f t="shared" si="1197"/>
        <v>87.543999999999954</v>
      </c>
      <c r="AO828" s="5">
        <f t="shared" si="1198"/>
        <v>0</v>
      </c>
      <c r="AP828" s="5">
        <f t="shared" si="1211"/>
        <v>3</v>
      </c>
      <c r="AQ828" s="5">
        <f t="shared" si="1229"/>
        <v>3.6</v>
      </c>
      <c r="AR828" s="5"/>
      <c r="AS828" s="5">
        <f t="shared" si="1175"/>
        <v>71.4699999999998</v>
      </c>
      <c r="AT828" s="5">
        <f t="shared" si="1197"/>
        <v>90.876999999999995</v>
      </c>
      <c r="AU828" s="5">
        <f t="shared" si="1183"/>
        <v>57.199999999999818</v>
      </c>
      <c r="AV828" s="5">
        <f t="shared" si="1186"/>
        <v>11.170000000000073</v>
      </c>
      <c r="AW828" s="5">
        <f t="shared" si="1184"/>
        <v>4</v>
      </c>
      <c r="AX828" s="3">
        <v>1</v>
      </c>
      <c r="AZ828" s="4">
        <f t="shared" si="1219"/>
        <v>0.69718763417775786</v>
      </c>
      <c r="BA828" s="5">
        <f t="shared" si="1225"/>
        <v>-28.210000000000036</v>
      </c>
      <c r="BB828" s="4">
        <f t="shared" si="1220"/>
        <v>1</v>
      </c>
      <c r="BD828" s="5">
        <v>40.660000000000764</v>
      </c>
      <c r="BE828" s="4">
        <v>1</v>
      </c>
      <c r="BJ828" s="5">
        <v>51.760000000000218</v>
      </c>
      <c r="BK828" s="5">
        <v>10.3799999999992</v>
      </c>
      <c r="BL828" s="5">
        <v>0.59000000000014552</v>
      </c>
      <c r="BM828" s="5">
        <v>3</v>
      </c>
      <c r="BR828">
        <v>-44</v>
      </c>
      <c r="BS828">
        <v>-60</v>
      </c>
    </row>
    <row r="829" spans="1:71">
      <c r="A829" s="7">
        <v>37721</v>
      </c>
      <c r="B829" s="6">
        <v>2730.97</v>
      </c>
      <c r="C829" s="6">
        <v>2763.65</v>
      </c>
      <c r="D829" s="6">
        <v>2685.8</v>
      </c>
      <c r="E829" s="6">
        <v>2697.1</v>
      </c>
      <c r="F829" s="6">
        <v>2847.43</v>
      </c>
      <c r="G829" s="6">
        <v>2861.25</v>
      </c>
      <c r="H829" s="6">
        <v>2802.96</v>
      </c>
      <c r="I829" s="6">
        <v>2808.58</v>
      </c>
      <c r="J829" s="9">
        <f t="shared" si="1168"/>
        <v>77.849999999999909</v>
      </c>
      <c r="K829" s="9">
        <f t="shared" si="1195"/>
        <v>102.67083333333331</v>
      </c>
      <c r="L829" s="9">
        <f t="shared" si="1172"/>
        <v>85.070000000000164</v>
      </c>
      <c r="M829" s="9">
        <f t="shared" ref="M829" si="1260">AVERAGE(L818:L829)</f>
        <v>93.852500000000006</v>
      </c>
      <c r="N829" s="6" t="s">
        <v>36</v>
      </c>
      <c r="O829" s="9">
        <f t="shared" si="1174"/>
        <v>-111.48000000000002</v>
      </c>
      <c r="P829" s="4">
        <f t="shared" si="1213"/>
        <v>1</v>
      </c>
      <c r="Q829" s="5">
        <f t="shared" si="1214"/>
        <v>72.409999999999854</v>
      </c>
      <c r="R829" s="5">
        <f t="shared" si="1215"/>
        <v>-165.78749999999991</v>
      </c>
      <c r="S829" s="4">
        <f t="shared" si="1216"/>
        <v>1</v>
      </c>
      <c r="T829" s="4">
        <f t="shared" si="1217"/>
        <v>1</v>
      </c>
      <c r="U829" s="5">
        <f t="shared" si="1209"/>
        <v>-140.35200000000003</v>
      </c>
      <c r="V829" s="5">
        <f t="shared" si="1210"/>
        <v>28.872000000000014</v>
      </c>
      <c r="X829" s="5">
        <f t="shared" si="1170"/>
        <v>-33.869999999999891</v>
      </c>
      <c r="Y829" s="5">
        <f t="shared" si="1171"/>
        <v>-38.849999999999909</v>
      </c>
      <c r="AA829" s="5">
        <f t="shared" si="1189"/>
        <v>0</v>
      </c>
      <c r="AB829" s="5">
        <f t="shared" si="1190"/>
        <v>1</v>
      </c>
      <c r="AC829" s="5">
        <f t="shared" si="1191"/>
        <v>1</v>
      </c>
      <c r="AF829" s="5">
        <f t="shared" si="1177"/>
        <v>32.680000000000291</v>
      </c>
      <c r="AG829" s="5">
        <f t="shared" si="1178"/>
        <v>29.550000000000182</v>
      </c>
      <c r="AH829" s="5">
        <f t="shared" si="1179"/>
        <v>45.169999999999618</v>
      </c>
      <c r="AI829" s="5">
        <f t="shared" si="1180"/>
        <v>48.299999999999727</v>
      </c>
      <c r="AJ829" s="5"/>
      <c r="AK829" s="5">
        <f t="shared" si="1181"/>
        <v>32.680000000000291</v>
      </c>
      <c r="AL829" s="5">
        <f t="shared" si="1201"/>
        <v>35.442000000000228</v>
      </c>
      <c r="AM829" s="5">
        <f t="shared" si="1182"/>
        <v>45.169999999999618</v>
      </c>
      <c r="AN829" s="5">
        <f t="shared" si="1197"/>
        <v>84.929999999999922</v>
      </c>
      <c r="AO829" s="5">
        <f t="shared" si="1198"/>
        <v>0</v>
      </c>
      <c r="AP829" s="5">
        <f t="shared" si="1211"/>
        <v>3</v>
      </c>
      <c r="AQ829" s="5">
        <f t="shared" si="1229"/>
        <v>3.4</v>
      </c>
      <c r="AR829" s="5"/>
      <c r="AS829" s="5">
        <f t="shared" si="1175"/>
        <v>48.299999999999727</v>
      </c>
      <c r="AT829" s="5">
        <f t="shared" si="1197"/>
        <v>88.969999999999985</v>
      </c>
      <c r="AU829" s="5">
        <f t="shared" si="1183"/>
        <v>29.550000000000182</v>
      </c>
      <c r="AV829" s="5">
        <f t="shared" si="1186"/>
        <v>3.1300000000001091</v>
      </c>
      <c r="AW829" s="5">
        <f t="shared" si="1184"/>
        <v>5</v>
      </c>
      <c r="AZ829" s="4">
        <f t="shared" si="1219"/>
        <v>1</v>
      </c>
      <c r="BA829" s="5">
        <f t="shared" si="1225"/>
        <v>0</v>
      </c>
      <c r="BB829" s="4">
        <f t="shared" si="1220"/>
        <v>0.69718763417775786</v>
      </c>
      <c r="BD829" s="5">
        <v>40.959999999999127</v>
      </c>
      <c r="BE829" s="4">
        <v>1</v>
      </c>
      <c r="BJ829" s="5">
        <v>49.25</v>
      </c>
      <c r="BK829" s="5">
        <v>44.469999999999345</v>
      </c>
      <c r="BL829" s="5">
        <v>3</v>
      </c>
      <c r="BM829" s="5">
        <v>3</v>
      </c>
      <c r="BR829">
        <v>45</v>
      </c>
      <c r="BS829">
        <v>-39</v>
      </c>
    </row>
    <row r="830" spans="1:71">
      <c r="A830" s="7">
        <v>37722</v>
      </c>
      <c r="B830" s="6">
        <v>2700.61</v>
      </c>
      <c r="C830" s="6">
        <v>2797.42</v>
      </c>
      <c r="D830" s="6">
        <v>2700.61</v>
      </c>
      <c r="E830" s="6">
        <v>2733.95</v>
      </c>
      <c r="F830" s="6">
        <v>2823.69</v>
      </c>
      <c r="G830" s="6">
        <v>2893.41</v>
      </c>
      <c r="H830" s="6">
        <v>2819.29</v>
      </c>
      <c r="I830" s="6">
        <v>2838.14</v>
      </c>
      <c r="J830" s="9">
        <f t="shared" si="1168"/>
        <v>100.32000000000016</v>
      </c>
      <c r="K830" s="9">
        <f t="shared" si="1195"/>
        <v>102.59749999999997</v>
      </c>
      <c r="L830" s="9">
        <f t="shared" si="1172"/>
        <v>84.829999999999927</v>
      </c>
      <c r="M830" s="9">
        <f t="shared" ref="M830" si="1261">AVERAGE(L819:L830)</f>
        <v>94.612499999999997</v>
      </c>
      <c r="N830" s="6" t="s">
        <v>37</v>
      </c>
      <c r="O830" s="9">
        <f t="shared" si="1174"/>
        <v>-104.19000000000005</v>
      </c>
      <c r="P830" s="4">
        <f t="shared" si="1213"/>
        <v>1</v>
      </c>
      <c r="Q830" s="5">
        <f t="shared" si="1214"/>
        <v>49.740000000000236</v>
      </c>
      <c r="R830" s="5">
        <f t="shared" si="1215"/>
        <v>-141.49500000000023</v>
      </c>
      <c r="S830" s="4">
        <f t="shared" si="1216"/>
        <v>1</v>
      </c>
      <c r="T830" s="4">
        <f t="shared" si="1217"/>
        <v>1</v>
      </c>
      <c r="U830" s="5">
        <f t="shared" si="1209"/>
        <v>-124.41200000000008</v>
      </c>
      <c r="V830" s="5">
        <f t="shared" si="1210"/>
        <v>20.222000000000023</v>
      </c>
      <c r="X830" s="5">
        <f t="shared" si="1170"/>
        <v>33.339999999999691</v>
      </c>
      <c r="Y830" s="5">
        <f t="shared" si="1171"/>
        <v>14.449999999999818</v>
      </c>
      <c r="AA830" s="5">
        <f t="shared" si="1189"/>
        <v>1</v>
      </c>
      <c r="AB830" s="5">
        <f t="shared" si="1190"/>
        <v>0</v>
      </c>
      <c r="AC830" s="5">
        <f t="shared" si="1191"/>
        <v>1</v>
      </c>
      <c r="AF830" s="5">
        <f t="shared" si="1177"/>
        <v>96.809999999999945</v>
      </c>
      <c r="AG830" s="5">
        <f t="shared" si="1178"/>
        <v>100.32000000000016</v>
      </c>
      <c r="AH830" s="5">
        <f t="shared" si="1179"/>
        <v>0</v>
      </c>
      <c r="AI830" s="5">
        <f t="shared" si="1180"/>
        <v>-3.5100000000002183</v>
      </c>
      <c r="AJ830" s="5"/>
      <c r="AK830" s="5">
        <f t="shared" si="1181"/>
        <v>0</v>
      </c>
      <c r="AL830" s="5">
        <f t="shared" si="1201"/>
        <v>35.442000000000228</v>
      </c>
      <c r="AM830" s="5">
        <f t="shared" si="1182"/>
        <v>96.809999999999945</v>
      </c>
      <c r="AN830" s="5">
        <f t="shared" si="1197"/>
        <v>86.343999999999909</v>
      </c>
      <c r="AO830" s="5">
        <f t="shared" si="1198"/>
        <v>1</v>
      </c>
      <c r="AP830" s="5">
        <f t="shared" si="1211"/>
        <v>4</v>
      </c>
      <c r="AQ830" s="5">
        <f t="shared" si="1229"/>
        <v>3.4</v>
      </c>
      <c r="AR830" s="5"/>
      <c r="AS830" s="5">
        <f t="shared" si="1175"/>
        <v>100.32000000000016</v>
      </c>
      <c r="AT830" s="5">
        <f t="shared" si="1197"/>
        <v>90.425999999999974</v>
      </c>
      <c r="AU830" s="5">
        <f t="shared" si="1183"/>
        <v>-3.5100000000002183</v>
      </c>
      <c r="AV830" s="5">
        <f t="shared" si="1186"/>
        <v>-3.5100000000002183</v>
      </c>
      <c r="AW830" s="5">
        <f t="shared" si="1184"/>
        <v>6</v>
      </c>
      <c r="AZ830" s="4">
        <f t="shared" si="1219"/>
        <v>1</v>
      </c>
      <c r="BA830" s="5">
        <f t="shared" si="1225"/>
        <v>7.2899999999999636</v>
      </c>
      <c r="BB830" s="4">
        <f t="shared" si="1220"/>
        <v>1</v>
      </c>
      <c r="BD830" s="5">
        <v>41.020000000000437</v>
      </c>
      <c r="BE830" s="4">
        <v>1</v>
      </c>
      <c r="BJ830" s="5">
        <v>47.800000000000182</v>
      </c>
      <c r="BK830" s="5">
        <v>30.119999999999891</v>
      </c>
      <c r="BL830" s="5">
        <v>6.1499999999996362</v>
      </c>
      <c r="BM830" s="5">
        <v>3</v>
      </c>
      <c r="BR830">
        <v>33</v>
      </c>
      <c r="BS830">
        <v>-57</v>
      </c>
    </row>
    <row r="831" spans="1:71">
      <c r="A831" s="7">
        <v>37725</v>
      </c>
      <c r="B831" s="6">
        <v>2741.66</v>
      </c>
      <c r="C831" s="6">
        <v>2787.38</v>
      </c>
      <c r="D831" s="6">
        <v>2700.33</v>
      </c>
      <c r="E831" s="6">
        <v>2776.78</v>
      </c>
      <c r="F831" s="6">
        <v>2836.34</v>
      </c>
      <c r="G831" s="6">
        <v>2883.47</v>
      </c>
      <c r="H831" s="6">
        <v>2808.09</v>
      </c>
      <c r="I831" s="6">
        <v>2874.98</v>
      </c>
      <c r="J831" s="9">
        <f t="shared" si="1168"/>
        <v>87.050000000000182</v>
      </c>
      <c r="K831" s="9">
        <f t="shared" si="1195"/>
        <v>103.375</v>
      </c>
      <c r="L831" s="9">
        <f t="shared" si="1172"/>
        <v>75.379999999999654</v>
      </c>
      <c r="M831" s="9">
        <f t="shared" ref="M831" si="1262">AVERAGE(L820:L831)</f>
        <v>93.697499999999948</v>
      </c>
      <c r="N831" s="6" t="s">
        <v>37</v>
      </c>
      <c r="O831" s="9">
        <f t="shared" si="1174"/>
        <v>-98.199999999999818</v>
      </c>
      <c r="P831" s="4">
        <f t="shared" si="1213"/>
        <v>1</v>
      </c>
      <c r="Q831" s="5">
        <f t="shared" si="1214"/>
        <v>55.730000000000473</v>
      </c>
      <c r="R831" s="5">
        <f t="shared" si="1215"/>
        <v>-139.99750000000017</v>
      </c>
      <c r="S831" s="4">
        <f t="shared" si="1216"/>
        <v>1</v>
      </c>
      <c r="T831" s="4">
        <f t="shared" si="1217"/>
        <v>1</v>
      </c>
      <c r="U831" s="5">
        <f t="shared" si="1209"/>
        <v>-118.70400000000009</v>
      </c>
      <c r="V831" s="5">
        <f t="shared" si="1210"/>
        <v>20.504000000000275</v>
      </c>
      <c r="X831" s="5">
        <f t="shared" si="1170"/>
        <v>35.120000000000346</v>
      </c>
      <c r="Y831" s="5">
        <f t="shared" si="1171"/>
        <v>38.639999999999873</v>
      </c>
      <c r="AA831" s="5">
        <f t="shared" si="1189"/>
        <v>1</v>
      </c>
      <c r="AB831" s="5">
        <f t="shared" si="1190"/>
        <v>0</v>
      </c>
      <c r="AC831" s="5">
        <f t="shared" si="1191"/>
        <v>1</v>
      </c>
      <c r="AF831" s="5">
        <f t="shared" si="1177"/>
        <v>45.720000000000255</v>
      </c>
      <c r="AG831" s="5">
        <f t="shared" si="1178"/>
        <v>53.430000000000291</v>
      </c>
      <c r="AH831" s="5">
        <f t="shared" si="1179"/>
        <v>41.329999999999927</v>
      </c>
      <c r="AI831" s="5">
        <f t="shared" si="1180"/>
        <v>33.619999999999891</v>
      </c>
      <c r="AJ831" s="5"/>
      <c r="AK831" s="5">
        <f t="shared" si="1181"/>
        <v>41.329999999999927</v>
      </c>
      <c r="AL831" s="5">
        <f t="shared" si="1201"/>
        <v>43.226999999999897</v>
      </c>
      <c r="AM831" s="5">
        <f t="shared" si="1182"/>
        <v>45.720000000000255</v>
      </c>
      <c r="AN831" s="5">
        <f t="shared" si="1197"/>
        <v>79.376999999999953</v>
      </c>
      <c r="AO831" s="5">
        <f t="shared" si="1198"/>
        <v>0</v>
      </c>
      <c r="AP831" s="5">
        <f t="shared" si="1211"/>
        <v>3</v>
      </c>
      <c r="AQ831" s="5">
        <f t="shared" si="1229"/>
        <v>3.3</v>
      </c>
      <c r="AR831" s="5"/>
      <c r="AS831" s="5">
        <f t="shared" si="1175"/>
        <v>53.430000000000291</v>
      </c>
      <c r="AT831" s="5">
        <f t="shared" si="1197"/>
        <v>83.344999999999985</v>
      </c>
      <c r="AU831" s="5">
        <f t="shared" si="1183"/>
        <v>33.619999999999891</v>
      </c>
      <c r="AV831" s="5">
        <f t="shared" si="1186"/>
        <v>-7.7100000000000364</v>
      </c>
      <c r="AW831" s="5">
        <f t="shared" si="1184"/>
        <v>2</v>
      </c>
      <c r="AZ831" s="4">
        <f t="shared" si="1219"/>
        <v>1</v>
      </c>
      <c r="BA831" s="5">
        <f t="shared" si="1225"/>
        <v>5.9900000000002365</v>
      </c>
      <c r="BB831" s="4">
        <f t="shared" si="1220"/>
        <v>1</v>
      </c>
      <c r="BD831" s="5">
        <v>41.329999999999927</v>
      </c>
      <c r="BE831" s="4">
        <v>1</v>
      </c>
      <c r="BJ831" s="5">
        <v>47.150000000000546</v>
      </c>
      <c r="BK831" s="5">
        <v>28.399999999999636</v>
      </c>
      <c r="BL831" s="5">
        <v>20.990000000000691</v>
      </c>
      <c r="BM831" s="5">
        <v>3</v>
      </c>
      <c r="BR831">
        <v>35</v>
      </c>
      <c r="BS831">
        <v>-39</v>
      </c>
    </row>
    <row r="832" spans="1:71">
      <c r="A832" s="7">
        <v>37726</v>
      </c>
      <c r="B832" s="6">
        <v>2792.06</v>
      </c>
      <c r="C832" s="6">
        <v>2867.64</v>
      </c>
      <c r="D832" s="6">
        <v>2792.06</v>
      </c>
      <c r="E832" s="6">
        <v>2834.12</v>
      </c>
      <c r="F832" s="6">
        <v>2914.87</v>
      </c>
      <c r="G832" s="6">
        <v>2958.09</v>
      </c>
      <c r="H832" s="6">
        <v>2895.02</v>
      </c>
      <c r="I832" s="6">
        <v>2921.52</v>
      </c>
      <c r="J832" s="9">
        <f t="shared" si="1168"/>
        <v>90.859999999999673</v>
      </c>
      <c r="K832" s="9">
        <f t="shared" si="1195"/>
        <v>103.79999999999995</v>
      </c>
      <c r="L832" s="9">
        <f t="shared" si="1172"/>
        <v>83.110000000000127</v>
      </c>
      <c r="M832" s="9">
        <f t="shared" ref="M832" si="1263">AVERAGE(L821:L832)</f>
        <v>95.119999999999962</v>
      </c>
      <c r="N832" s="6" t="s">
        <v>37</v>
      </c>
      <c r="O832" s="9">
        <f t="shared" si="1174"/>
        <v>-87.400000000000091</v>
      </c>
      <c r="P832" s="4">
        <f t="shared" si="1213"/>
        <v>1</v>
      </c>
      <c r="Q832" s="5">
        <f t="shared" si="1214"/>
        <v>66.5300000000002</v>
      </c>
      <c r="R832" s="5">
        <f t="shared" si="1215"/>
        <v>-137.29750000000024</v>
      </c>
      <c r="S832" s="4">
        <f t="shared" si="1216"/>
        <v>1</v>
      </c>
      <c r="T832" s="4">
        <f t="shared" si="1217"/>
        <v>1</v>
      </c>
      <c r="U832" s="5">
        <f t="shared" si="1209"/>
        <v>-111.04000000000005</v>
      </c>
      <c r="V832" s="5">
        <f t="shared" si="1210"/>
        <v>23.639999999999958</v>
      </c>
      <c r="X832" s="5">
        <f t="shared" si="1170"/>
        <v>42.059999999999945</v>
      </c>
      <c r="Y832" s="5">
        <f t="shared" si="1171"/>
        <v>6.6500000000000909</v>
      </c>
      <c r="AA832" s="5">
        <f t="shared" si="1189"/>
        <v>1</v>
      </c>
      <c r="AB832" s="5">
        <f t="shared" si="1190"/>
        <v>0</v>
      </c>
      <c r="AC832" s="5">
        <f t="shared" si="1191"/>
        <v>1</v>
      </c>
      <c r="AF832" s="5">
        <f t="shared" si="1177"/>
        <v>75.579999999999927</v>
      </c>
      <c r="AG832" s="5">
        <f t="shared" si="1178"/>
        <v>90.859999999999673</v>
      </c>
      <c r="AH832" s="5">
        <f t="shared" si="1179"/>
        <v>0</v>
      </c>
      <c r="AI832" s="5">
        <f t="shared" si="1180"/>
        <v>-15.279999999999745</v>
      </c>
      <c r="AJ832" s="5"/>
      <c r="AK832" s="5">
        <f t="shared" si="1181"/>
        <v>0</v>
      </c>
      <c r="AL832" s="5">
        <f t="shared" si="1201"/>
        <v>43.226999999999897</v>
      </c>
      <c r="AM832" s="5">
        <f t="shared" si="1182"/>
        <v>75.579999999999927</v>
      </c>
      <c r="AN832" s="5">
        <f t="shared" si="1197"/>
        <v>82.164999999999921</v>
      </c>
      <c r="AO832" s="5">
        <f t="shared" si="1198"/>
        <v>0</v>
      </c>
      <c r="AP832" s="5">
        <f t="shared" si="1211"/>
        <v>3</v>
      </c>
      <c r="AQ832" s="5">
        <f t="shared" si="1229"/>
        <v>3.3</v>
      </c>
      <c r="AR832" s="5"/>
      <c r="AS832" s="5">
        <f t="shared" si="1175"/>
        <v>90.859999999999673</v>
      </c>
      <c r="AT832" s="5">
        <f t="shared" si="1197"/>
        <v>87.423999999999936</v>
      </c>
      <c r="AU832" s="5">
        <f t="shared" si="1183"/>
        <v>-15.279999999999745</v>
      </c>
      <c r="AV832" s="5">
        <f t="shared" si="1186"/>
        <v>-15.279999999999745</v>
      </c>
      <c r="AW832" s="5">
        <f t="shared" si="1184"/>
        <v>3</v>
      </c>
      <c r="AZ832" s="4">
        <f t="shared" si="1219"/>
        <v>1</v>
      </c>
      <c r="BA832" s="5">
        <f t="shared" si="1225"/>
        <v>10.799999999999727</v>
      </c>
      <c r="BB832" s="4">
        <f t="shared" si="1220"/>
        <v>1</v>
      </c>
      <c r="BD832" s="5">
        <v>41.330000000000382</v>
      </c>
      <c r="BE832" s="4">
        <v>1</v>
      </c>
      <c r="BJ832" s="5">
        <v>41.720000000000255</v>
      </c>
      <c r="BK832" s="5">
        <v>36.360000000000582</v>
      </c>
      <c r="BL832" s="5">
        <v>6</v>
      </c>
      <c r="BM832" s="5">
        <v>3</v>
      </c>
      <c r="BR832">
        <v>42</v>
      </c>
      <c r="BS832">
        <v>-7</v>
      </c>
    </row>
    <row r="833" spans="1:71">
      <c r="A833" s="7">
        <v>37727</v>
      </c>
      <c r="B833" s="6">
        <v>2843.33</v>
      </c>
      <c r="C833" s="6">
        <v>2915.69</v>
      </c>
      <c r="D833" s="6">
        <v>2824.68</v>
      </c>
      <c r="E833" s="6">
        <v>2824.68</v>
      </c>
      <c r="F833" s="6">
        <v>2972.11</v>
      </c>
      <c r="G833" s="6">
        <v>2991.06</v>
      </c>
      <c r="H833" s="6">
        <v>2884.35</v>
      </c>
      <c r="I833" s="6">
        <v>2895.16</v>
      </c>
      <c r="J833" s="9">
        <f t="shared" si="1168"/>
        <v>91.010000000000218</v>
      </c>
      <c r="K833" s="9">
        <f t="shared" si="1195"/>
        <v>101.03083333333329</v>
      </c>
      <c r="L833" s="9">
        <f t="shared" si="1172"/>
        <v>106.71000000000004</v>
      </c>
      <c r="M833" s="9">
        <f t="shared" ref="M833" si="1264">AVERAGE(L822:L833)</f>
        <v>92.664999999999964</v>
      </c>
      <c r="N833" s="6" t="s">
        <v>37</v>
      </c>
      <c r="O833" s="9">
        <f t="shared" si="1174"/>
        <v>-70.480000000000018</v>
      </c>
      <c r="P833" s="4">
        <f t="shared" si="1213"/>
        <v>1</v>
      </c>
      <c r="Q833" s="5">
        <f t="shared" si="1214"/>
        <v>41</v>
      </c>
      <c r="R833" s="5">
        <f t="shared" si="1215"/>
        <v>-101.23000000000002</v>
      </c>
      <c r="S833" s="4">
        <f t="shared" si="1216"/>
        <v>1</v>
      </c>
      <c r="T833" s="4">
        <f t="shared" si="1217"/>
        <v>1</v>
      </c>
      <c r="U833" s="5">
        <f t="shared" si="1209"/>
        <v>-94.35</v>
      </c>
      <c r="V833" s="5">
        <f t="shared" si="1210"/>
        <v>23.869999999999976</v>
      </c>
      <c r="X833" s="5">
        <f t="shared" si="1170"/>
        <v>-18.650000000000091</v>
      </c>
      <c r="Y833" s="5">
        <f t="shared" si="1171"/>
        <v>-76.950000000000273</v>
      </c>
      <c r="AA833" s="5">
        <f t="shared" si="1189"/>
        <v>0</v>
      </c>
      <c r="AB833" s="5">
        <f t="shared" si="1190"/>
        <v>1</v>
      </c>
      <c r="AC833" s="5">
        <f t="shared" si="1191"/>
        <v>1</v>
      </c>
      <c r="AF833" s="5">
        <f t="shared" si="1177"/>
        <v>72.360000000000127</v>
      </c>
      <c r="AG833" s="5">
        <f t="shared" si="1178"/>
        <v>81.570000000000164</v>
      </c>
      <c r="AH833" s="5">
        <f t="shared" si="1179"/>
        <v>18.650000000000091</v>
      </c>
      <c r="AI833" s="5">
        <f t="shared" si="1180"/>
        <v>9.4400000000000546</v>
      </c>
      <c r="AJ833" s="5"/>
      <c r="AK833" s="5">
        <f t="shared" si="1181"/>
        <v>18.650000000000091</v>
      </c>
      <c r="AL833" s="5">
        <f t="shared" si="1201"/>
        <v>43.226999999999897</v>
      </c>
      <c r="AM833" s="5">
        <f t="shared" si="1182"/>
        <v>72.360000000000127</v>
      </c>
      <c r="AN833" s="5">
        <f t="shared" si="1197"/>
        <v>76.686999999999941</v>
      </c>
      <c r="AO833" s="5">
        <f t="shared" si="1198"/>
        <v>0</v>
      </c>
      <c r="AP833" s="5">
        <f t="shared" si="1211"/>
        <v>2</v>
      </c>
      <c r="AQ833" s="5">
        <f t="shared" si="1229"/>
        <v>3.1</v>
      </c>
      <c r="AR833" s="5"/>
      <c r="AS833" s="5">
        <f t="shared" si="1175"/>
        <v>81.570000000000164</v>
      </c>
      <c r="AT833" s="5">
        <f t="shared" si="1197"/>
        <v>81.664999999999964</v>
      </c>
      <c r="AU833" s="5">
        <f t="shared" si="1183"/>
        <v>9.4400000000000546</v>
      </c>
      <c r="AV833" s="5">
        <f t="shared" si="1186"/>
        <v>-9.2100000000000364</v>
      </c>
      <c r="AW833" s="5">
        <f t="shared" si="1184"/>
        <v>4</v>
      </c>
      <c r="AZ833" s="4">
        <f t="shared" si="1219"/>
        <v>1</v>
      </c>
      <c r="BA833" s="5">
        <f t="shared" si="1225"/>
        <v>16.920000000000073</v>
      </c>
      <c r="BB833" s="4">
        <f t="shared" si="1220"/>
        <v>1</v>
      </c>
      <c r="BD833" s="5">
        <v>41.869999999999891</v>
      </c>
      <c r="BE833" s="4">
        <v>1</v>
      </c>
      <c r="BJ833" s="5">
        <v>66.680000000000291</v>
      </c>
      <c r="BK833" s="5">
        <v>40.849999999999454</v>
      </c>
      <c r="BL833" s="5">
        <v>0.1000000000003638</v>
      </c>
      <c r="BM833" s="5">
        <v>3</v>
      </c>
      <c r="BR833">
        <v>-19</v>
      </c>
      <c r="BS833">
        <v>77</v>
      </c>
    </row>
    <row r="834" spans="1:71">
      <c r="A834" s="7">
        <v>37728</v>
      </c>
      <c r="B834" s="6">
        <v>2820.35</v>
      </c>
      <c r="C834" s="6">
        <v>2899.98</v>
      </c>
      <c r="D834" s="6">
        <v>2801.17</v>
      </c>
      <c r="E834" s="6">
        <v>2899.78</v>
      </c>
      <c r="F834" s="6">
        <v>2865.34</v>
      </c>
      <c r="G834" s="6">
        <v>2913.28</v>
      </c>
      <c r="H834" s="6">
        <v>2851.75</v>
      </c>
      <c r="I834" s="6">
        <v>2898.61</v>
      </c>
      <c r="J834" s="9">
        <f t="shared" si="1168"/>
        <v>98.809999999999945</v>
      </c>
      <c r="K834" s="9">
        <f t="shared" si="1195"/>
        <v>102.7466666666666</v>
      </c>
      <c r="L834" s="9">
        <f t="shared" si="1172"/>
        <v>61.5300000000002</v>
      </c>
      <c r="M834" s="9">
        <f t="shared" ref="M834" si="1265">AVERAGE(L823:L834)</f>
        <v>92.059999999999988</v>
      </c>
      <c r="N834" s="6" t="s">
        <v>37</v>
      </c>
      <c r="O834" s="9">
        <f t="shared" si="1174"/>
        <v>1.1700000000000728</v>
      </c>
      <c r="P834" s="4">
        <f t="shared" si="1213"/>
        <v>1</v>
      </c>
      <c r="Q834" s="5">
        <f t="shared" si="1214"/>
        <v>105.36000000000013</v>
      </c>
      <c r="R834" s="5">
        <f t="shared" si="1215"/>
        <v>-77.850000000000023</v>
      </c>
      <c r="S834" s="4">
        <f t="shared" si="1216"/>
        <v>1</v>
      </c>
      <c r="T834" s="4">
        <f t="shared" si="1217"/>
        <v>1</v>
      </c>
      <c r="U834" s="5">
        <f t="shared" si="1209"/>
        <v>-71.819999999999979</v>
      </c>
      <c r="V834" s="5">
        <f t="shared" si="1210"/>
        <v>72.990000000000052</v>
      </c>
      <c r="X834" s="5">
        <f t="shared" si="1170"/>
        <v>79.430000000000291</v>
      </c>
      <c r="Y834" s="5">
        <f t="shared" si="1171"/>
        <v>33.269999999999982</v>
      </c>
      <c r="AA834" s="5">
        <f t="shared" si="1189"/>
        <v>1</v>
      </c>
      <c r="AB834" s="5">
        <f t="shared" si="1190"/>
        <v>0</v>
      </c>
      <c r="AC834" s="5">
        <f t="shared" si="1191"/>
        <v>1</v>
      </c>
      <c r="AF834" s="5">
        <f t="shared" si="1177"/>
        <v>79.630000000000109</v>
      </c>
      <c r="AG834" s="5">
        <f t="shared" si="1178"/>
        <v>75.300000000000182</v>
      </c>
      <c r="AH834" s="5">
        <f t="shared" si="1179"/>
        <v>19.179999999999836</v>
      </c>
      <c r="AI834" s="5">
        <f t="shared" si="1180"/>
        <v>23.509999999999764</v>
      </c>
      <c r="AJ834" s="5"/>
      <c r="AK834" s="5">
        <f t="shared" si="1181"/>
        <v>19.179999999999836</v>
      </c>
      <c r="AL834" s="5">
        <f t="shared" si="1201"/>
        <v>43.226999999999897</v>
      </c>
      <c r="AM834" s="5">
        <f t="shared" si="1182"/>
        <v>79.630000000000109</v>
      </c>
      <c r="AN834" s="5">
        <f t="shared" si="1197"/>
        <v>78.448999999999927</v>
      </c>
      <c r="AO834" s="5">
        <f t="shared" si="1198"/>
        <v>1</v>
      </c>
      <c r="AP834" s="5">
        <f t="shared" si="1211"/>
        <v>3</v>
      </c>
      <c r="AQ834" s="5">
        <f t="shared" si="1229"/>
        <v>3</v>
      </c>
      <c r="AR834" s="5"/>
      <c r="AS834" s="5">
        <f t="shared" si="1175"/>
        <v>75.300000000000182</v>
      </c>
      <c r="AT834" s="5">
        <f t="shared" si="1197"/>
        <v>83.633999999999972</v>
      </c>
      <c r="AU834" s="5">
        <f t="shared" si="1183"/>
        <v>23.509999999999764</v>
      </c>
      <c r="AV834" s="5">
        <f t="shared" si="1186"/>
        <v>4.3299999999999272</v>
      </c>
      <c r="AW834" s="5">
        <f t="shared" si="1184"/>
        <v>5</v>
      </c>
      <c r="AZ834" s="4">
        <f t="shared" si="1219"/>
        <v>1</v>
      </c>
      <c r="BA834" s="5">
        <f t="shared" si="1225"/>
        <v>71.650000000000091</v>
      </c>
      <c r="BB834" s="4">
        <f t="shared" si="1220"/>
        <v>1</v>
      </c>
      <c r="BD834" s="5">
        <v>42.040000000000873</v>
      </c>
      <c r="BE834" s="4">
        <v>1</v>
      </c>
      <c r="BJ834" s="5">
        <v>85.950000000000728</v>
      </c>
      <c r="BK834" s="5">
        <v>46.609999999999673</v>
      </c>
      <c r="BL834" s="5">
        <v>6.0399999999999636</v>
      </c>
      <c r="BM834" s="5">
        <v>3</v>
      </c>
      <c r="BR834">
        <v>79</v>
      </c>
      <c r="BS834">
        <v>-33</v>
      </c>
    </row>
    <row r="835" spans="1:71">
      <c r="A835" s="7">
        <v>37733</v>
      </c>
      <c r="B835" s="6">
        <v>2898.36</v>
      </c>
      <c r="C835" s="6">
        <v>2965.21</v>
      </c>
      <c r="D835" s="6">
        <v>2843.8</v>
      </c>
      <c r="E835" s="6">
        <v>2960.96</v>
      </c>
      <c r="F835" s="6">
        <v>2916.17</v>
      </c>
      <c r="G835" s="6">
        <v>2922.42</v>
      </c>
      <c r="H835" s="6">
        <v>2861.63</v>
      </c>
      <c r="I835" s="6">
        <v>2914.6</v>
      </c>
      <c r="J835" s="9">
        <f t="shared" ref="J835:J898" si="1266">MAX(ABS(E834-D835),ABS(C835-E834),ABS(C835-D835))</f>
        <v>121.40999999999985</v>
      </c>
      <c r="K835" s="9">
        <f t="shared" si="1195"/>
        <v>101.26749999999993</v>
      </c>
      <c r="L835" s="9">
        <f t="shared" si="1172"/>
        <v>60.789999999999964</v>
      </c>
      <c r="M835" s="9">
        <f t="shared" ref="M835" si="1267">AVERAGE(L824:L835)</f>
        <v>87.393333333333317</v>
      </c>
      <c r="N835" s="6" t="s">
        <v>37</v>
      </c>
      <c r="O835" s="9">
        <f t="shared" si="1174"/>
        <v>46.360000000000127</v>
      </c>
      <c r="P835" s="4">
        <f t="shared" si="1213"/>
        <v>1</v>
      </c>
      <c r="Q835" s="5">
        <f t="shared" si="1214"/>
        <v>144.55999999999995</v>
      </c>
      <c r="R835" s="5">
        <f t="shared" si="1215"/>
        <v>-62.059999999999832</v>
      </c>
      <c r="S835" s="4">
        <f t="shared" si="1216"/>
        <v>1</v>
      </c>
      <c r="T835" s="4">
        <f t="shared" si="1217"/>
        <v>1</v>
      </c>
      <c r="U835" s="5">
        <f t="shared" si="1209"/>
        <v>-41.709999999999944</v>
      </c>
      <c r="V835" s="5">
        <f t="shared" si="1210"/>
        <v>88.070000000000078</v>
      </c>
      <c r="X835" s="5">
        <f t="shared" ref="X835:X898" si="1268">E835-B835</f>
        <v>62.599999999999909</v>
      </c>
      <c r="Y835" s="5">
        <f t="shared" ref="Y835:Y898" si="1269">I835-F835</f>
        <v>-1.5700000000001637</v>
      </c>
      <c r="AA835" s="5">
        <f t="shared" si="1189"/>
        <v>0</v>
      </c>
      <c r="AB835" s="5">
        <f t="shared" si="1190"/>
        <v>0</v>
      </c>
      <c r="AC835" s="5">
        <f t="shared" si="1191"/>
        <v>0</v>
      </c>
      <c r="AF835" s="5">
        <f t="shared" si="1177"/>
        <v>66.849999999999909</v>
      </c>
      <c r="AG835" s="5">
        <f t="shared" si="1178"/>
        <v>65.429999999999836</v>
      </c>
      <c r="AH835" s="5">
        <f t="shared" si="1179"/>
        <v>54.559999999999945</v>
      </c>
      <c r="AI835" s="5">
        <f t="shared" si="1180"/>
        <v>55.980000000000018</v>
      </c>
      <c r="AJ835" s="5"/>
      <c r="AK835" s="5">
        <f t="shared" si="1181"/>
        <v>54.559999999999945</v>
      </c>
      <c r="AL835" s="5">
        <f t="shared" si="1201"/>
        <v>55.133999999999922</v>
      </c>
      <c r="AM835" s="5">
        <f t="shared" si="1182"/>
        <v>66.849999999999909</v>
      </c>
      <c r="AN835" s="5">
        <f t="shared" si="1197"/>
        <v>76.824999999999903</v>
      </c>
      <c r="AO835" s="5">
        <f t="shared" si="1198"/>
        <v>0</v>
      </c>
      <c r="AP835" s="5">
        <f t="shared" si="1211"/>
        <v>3</v>
      </c>
      <c r="AQ835" s="5">
        <f t="shared" si="1229"/>
        <v>3</v>
      </c>
      <c r="AR835" s="5"/>
      <c r="AS835" s="5">
        <f t="shared" si="1175"/>
        <v>65.429999999999836</v>
      </c>
      <c r="AT835" s="5">
        <f t="shared" si="1197"/>
        <v>81.532999999999944</v>
      </c>
      <c r="AU835" s="5">
        <f t="shared" si="1183"/>
        <v>55.980000000000018</v>
      </c>
      <c r="AV835" s="5">
        <f t="shared" si="1186"/>
        <v>1.4200000000000728</v>
      </c>
      <c r="AW835" s="5">
        <f t="shared" si="1184"/>
        <v>3</v>
      </c>
      <c r="AX835" s="3">
        <v>1</v>
      </c>
      <c r="AZ835" s="4">
        <f t="shared" si="1219"/>
        <v>1</v>
      </c>
      <c r="BA835" s="5">
        <f t="shared" si="1225"/>
        <v>45.190000000000055</v>
      </c>
      <c r="BB835" s="4">
        <f t="shared" si="1220"/>
        <v>1</v>
      </c>
      <c r="BD835" s="5">
        <v>42.059999999999491</v>
      </c>
      <c r="BE835" s="4">
        <v>1</v>
      </c>
      <c r="BJ835" s="5">
        <v>114.66999999999916</v>
      </c>
      <c r="BK835" s="5">
        <v>-3.0099999999993088</v>
      </c>
      <c r="BL835" s="5">
        <v>3.0099999999993088</v>
      </c>
      <c r="BM835" s="5">
        <v>3</v>
      </c>
      <c r="BR835">
        <v>-41</v>
      </c>
      <c r="BS835">
        <v>2</v>
      </c>
    </row>
    <row r="836" spans="1:71">
      <c r="A836" s="7">
        <v>37734</v>
      </c>
      <c r="B836" s="6">
        <v>2968.8</v>
      </c>
      <c r="C836" s="6">
        <v>3000.76</v>
      </c>
      <c r="D836" s="6">
        <v>2932.73</v>
      </c>
      <c r="E836" s="6">
        <v>2974.4</v>
      </c>
      <c r="F836" s="6">
        <v>2971.07</v>
      </c>
      <c r="G836" s="6">
        <v>3000.91</v>
      </c>
      <c r="H836" s="6">
        <v>2945.06</v>
      </c>
      <c r="I836" s="6">
        <v>2962.67</v>
      </c>
      <c r="J836" s="9">
        <f t="shared" si="1266"/>
        <v>68.0300000000002</v>
      </c>
      <c r="K836" s="9">
        <f t="shared" si="1195"/>
        <v>99.622499999999945</v>
      </c>
      <c r="L836" s="9">
        <f t="shared" ref="L836:L899" si="1270">MAX(ABS(I835-H836),ABS(G836-I835),ABS(G836-H836))</f>
        <v>86.309999999999945</v>
      </c>
      <c r="M836" s="9">
        <f t="shared" ref="M836" si="1271">AVERAGE(L825:L836)</f>
        <v>87.433333333333323</v>
      </c>
      <c r="N836" s="6" t="s">
        <v>37</v>
      </c>
      <c r="O836" s="9">
        <f t="shared" ref="O836:O899" si="1272">E836-I836</f>
        <v>11.730000000000018</v>
      </c>
      <c r="P836" s="4">
        <f t="shared" si="1213"/>
        <v>0.74110346889952117</v>
      </c>
      <c r="Q836" s="5">
        <f t="shared" si="1214"/>
        <v>133.76000000000022</v>
      </c>
      <c r="R836" s="5">
        <f t="shared" si="1215"/>
        <v>-53.960000000000036</v>
      </c>
      <c r="S836" s="4">
        <f t="shared" si="1216"/>
        <v>0.76997675190966408</v>
      </c>
      <c r="T836" s="4">
        <f t="shared" si="1217"/>
        <v>0.82710070397922997</v>
      </c>
      <c r="U836" s="5">
        <f t="shared" si="1209"/>
        <v>-19.723999999999979</v>
      </c>
      <c r="V836" s="5">
        <f t="shared" si="1210"/>
        <v>31.453999999999997</v>
      </c>
      <c r="X836" s="5">
        <f t="shared" si="1268"/>
        <v>5.5999999999999091</v>
      </c>
      <c r="Y836" s="5">
        <f t="shared" si="1269"/>
        <v>-8.4000000000000909</v>
      </c>
      <c r="AA836" s="5">
        <f t="shared" si="1189"/>
        <v>0</v>
      </c>
      <c r="AB836" s="5">
        <f t="shared" si="1190"/>
        <v>0</v>
      </c>
      <c r="AC836" s="5">
        <f t="shared" si="1191"/>
        <v>0</v>
      </c>
      <c r="AF836" s="5">
        <f t="shared" si="1177"/>
        <v>31.960000000000036</v>
      </c>
      <c r="AG836" s="5">
        <f t="shared" si="1178"/>
        <v>39.800000000000182</v>
      </c>
      <c r="AH836" s="5">
        <f t="shared" si="1179"/>
        <v>36.070000000000164</v>
      </c>
      <c r="AI836" s="5">
        <f t="shared" si="1180"/>
        <v>28.230000000000018</v>
      </c>
      <c r="AJ836" s="5"/>
      <c r="AK836" s="5">
        <f t="shared" si="1181"/>
        <v>31.960000000000036</v>
      </c>
      <c r="AL836" s="5">
        <f t="shared" si="1201"/>
        <v>55.133999999999922</v>
      </c>
      <c r="AM836" s="5">
        <f t="shared" si="1182"/>
        <v>36.070000000000164</v>
      </c>
      <c r="AN836" s="5">
        <f t="shared" si="1197"/>
        <v>64.468999999999966</v>
      </c>
      <c r="AO836" s="5">
        <f t="shared" si="1198"/>
        <v>0</v>
      </c>
      <c r="AP836" s="5">
        <f t="shared" si="1211"/>
        <v>2</v>
      </c>
      <c r="AQ836" s="5">
        <f t="shared" si="1229"/>
        <v>2.9</v>
      </c>
      <c r="AR836" s="5"/>
      <c r="AS836" s="5">
        <f t="shared" ref="AS836:AS899" si="1273">MAX(AG836,AI836)</f>
        <v>39.800000000000182</v>
      </c>
      <c r="AT836" s="5">
        <f t="shared" si="1197"/>
        <v>69.480999999999995</v>
      </c>
      <c r="AU836" s="5">
        <f t="shared" si="1183"/>
        <v>28.230000000000018</v>
      </c>
      <c r="AV836" s="5">
        <f t="shared" si="1186"/>
        <v>-7.8400000000001455</v>
      </c>
      <c r="AW836" s="5">
        <f t="shared" si="1184"/>
        <v>4</v>
      </c>
      <c r="AX836" s="3">
        <v>1</v>
      </c>
      <c r="AZ836" s="4">
        <f t="shared" si="1219"/>
        <v>0.82710070397922997</v>
      </c>
      <c r="BA836" s="5">
        <f t="shared" si="1225"/>
        <v>-34.630000000000109</v>
      </c>
      <c r="BB836" s="4">
        <f t="shared" si="1220"/>
        <v>1</v>
      </c>
      <c r="BD836" s="5">
        <v>42.159999999999854</v>
      </c>
      <c r="BE836" s="4">
        <v>1</v>
      </c>
      <c r="BJ836" s="5">
        <v>81.1899999999996</v>
      </c>
      <c r="BK836" s="5">
        <v>35.569999999999709</v>
      </c>
      <c r="BL836" s="5">
        <v>5.75</v>
      </c>
      <c r="BM836" s="5">
        <v>3</v>
      </c>
      <c r="BR836">
        <v>6</v>
      </c>
      <c r="BS836">
        <v>8</v>
      </c>
    </row>
    <row r="837" spans="1:71">
      <c r="A837" s="7">
        <v>37735</v>
      </c>
      <c r="B837" s="6">
        <v>2967.62</v>
      </c>
      <c r="C837" s="6">
        <v>2969.95</v>
      </c>
      <c r="D837" s="6">
        <v>2881.04</v>
      </c>
      <c r="E837" s="6">
        <v>2891.62</v>
      </c>
      <c r="F837" s="6">
        <v>2936.29</v>
      </c>
      <c r="G837" s="6">
        <v>2985.92</v>
      </c>
      <c r="H837" s="6">
        <v>2898.38</v>
      </c>
      <c r="I837" s="6">
        <v>2903.04</v>
      </c>
      <c r="J837" s="9">
        <f t="shared" si="1266"/>
        <v>93.360000000000127</v>
      </c>
      <c r="K837" s="9">
        <f t="shared" si="1195"/>
        <v>98.854166666666629</v>
      </c>
      <c r="L837" s="9">
        <f t="shared" si="1270"/>
        <v>87.539999999999964</v>
      </c>
      <c r="M837" s="9">
        <f t="shared" ref="M837" si="1274">AVERAGE(L826:L837)</f>
        <v>86.407499999999985</v>
      </c>
      <c r="N837" s="6" t="s">
        <v>36</v>
      </c>
      <c r="O837" s="9">
        <f t="shared" si="1272"/>
        <v>-11.420000000000073</v>
      </c>
      <c r="P837" s="4">
        <f t="shared" si="1213"/>
        <v>0.50547757617254252</v>
      </c>
      <c r="Q837" s="5">
        <f t="shared" si="1214"/>
        <v>116.84000000000015</v>
      </c>
      <c r="R837" s="5">
        <f t="shared" si="1215"/>
        <v>-41.269999999999982</v>
      </c>
      <c r="S837" s="4">
        <f t="shared" si="1216"/>
        <v>0.60030437188710417</v>
      </c>
      <c r="T837" s="4">
        <f t="shared" si="1217"/>
        <v>0.63393309680689214</v>
      </c>
      <c r="U837" s="5">
        <f t="shared" si="1209"/>
        <v>-4.5279999999999747</v>
      </c>
      <c r="V837" s="5">
        <f t="shared" si="1210"/>
        <v>-6.892000000000098</v>
      </c>
      <c r="X837" s="5">
        <f t="shared" si="1268"/>
        <v>-76</v>
      </c>
      <c r="Y837" s="5">
        <f t="shared" si="1269"/>
        <v>-33.25</v>
      </c>
      <c r="AA837" s="5">
        <f t="shared" si="1189"/>
        <v>0</v>
      </c>
      <c r="AB837" s="5">
        <f t="shared" si="1190"/>
        <v>1</v>
      </c>
      <c r="AC837" s="5">
        <f t="shared" si="1191"/>
        <v>1</v>
      </c>
      <c r="AF837" s="5">
        <f t="shared" ref="AF837:AF900" si="1275">(C837-B837)</f>
        <v>2.3299999999999272</v>
      </c>
      <c r="AG837" s="5">
        <f t="shared" ref="AG837:AG900" si="1276">(C837-E836)</f>
        <v>-4.4500000000002728</v>
      </c>
      <c r="AH837" s="5">
        <f t="shared" ref="AH837:AH900" si="1277">(B837-D837)</f>
        <v>86.579999999999927</v>
      </c>
      <c r="AI837" s="5">
        <f t="shared" ref="AI837:AI900" si="1278">(E836-D837)</f>
        <v>93.360000000000127</v>
      </c>
      <c r="AJ837" s="5"/>
      <c r="AK837" s="5">
        <f t="shared" ref="AK837:AK900" si="1279">MIN(AF837,AH837)</f>
        <v>2.3299999999999272</v>
      </c>
      <c r="AL837" s="5">
        <f t="shared" si="1201"/>
        <v>55.133999999999922</v>
      </c>
      <c r="AM837" s="5">
        <f t="shared" ref="AM837:AM900" si="1280">MAX(AF837,AH837)</f>
        <v>86.579999999999927</v>
      </c>
      <c r="AN837" s="5">
        <f t="shared" si="1197"/>
        <v>67.313999999999993</v>
      </c>
      <c r="AO837" s="5">
        <f t="shared" si="1198"/>
        <v>1</v>
      </c>
      <c r="AP837" s="5">
        <f t="shared" si="1211"/>
        <v>3</v>
      </c>
      <c r="AQ837" s="5">
        <f t="shared" si="1229"/>
        <v>2.9</v>
      </c>
      <c r="AR837" s="5"/>
      <c r="AS837" s="5">
        <f t="shared" si="1273"/>
        <v>93.360000000000127</v>
      </c>
      <c r="AT837" s="5">
        <f t="shared" si="1197"/>
        <v>71.984000000000009</v>
      </c>
      <c r="AU837" s="5">
        <f t="shared" ref="AU837:AU900" si="1281">MIN($AG837,$AI837)</f>
        <v>-4.4500000000002728</v>
      </c>
      <c r="AV837" s="5">
        <f t="shared" si="1186"/>
        <v>6.7800000000002001</v>
      </c>
      <c r="AW837" s="5">
        <f t="shared" ref="AW837:AW900" si="1282">WEEKDAY(A837)</f>
        <v>5</v>
      </c>
      <c r="AZ837" s="4">
        <f t="shared" si="1219"/>
        <v>0.63393309680689214</v>
      </c>
      <c r="BA837" s="5">
        <f t="shared" si="1225"/>
        <v>0</v>
      </c>
      <c r="BB837" s="4">
        <f t="shared" si="1220"/>
        <v>0.82710070397922997</v>
      </c>
      <c r="BD837" s="5">
        <v>42.9399999999996</v>
      </c>
      <c r="BE837" s="4">
        <v>1</v>
      </c>
      <c r="BJ837" s="5">
        <v>114.03000000000065</v>
      </c>
      <c r="BK837" s="5">
        <v>-16.0600000000004</v>
      </c>
      <c r="BL837" s="5">
        <v>16.0600000000004</v>
      </c>
      <c r="BM837" s="5">
        <v>3</v>
      </c>
      <c r="BR837">
        <v>87</v>
      </c>
      <c r="BS837">
        <v>-33</v>
      </c>
    </row>
    <row r="838" spans="1:71">
      <c r="A838" s="7">
        <v>37736</v>
      </c>
      <c r="B838" s="6">
        <v>2892.46</v>
      </c>
      <c r="C838" s="6">
        <v>2909.14</v>
      </c>
      <c r="D838" s="6">
        <v>2828.84</v>
      </c>
      <c r="E838" s="6">
        <v>2838.23</v>
      </c>
      <c r="F838" s="6">
        <v>2904.69</v>
      </c>
      <c r="G838" s="6">
        <v>2927.67</v>
      </c>
      <c r="H838" s="6">
        <v>2861.86</v>
      </c>
      <c r="I838" s="6">
        <v>2866.74</v>
      </c>
      <c r="J838" s="9">
        <f t="shared" si="1266"/>
        <v>80.299999999999727</v>
      </c>
      <c r="K838" s="9">
        <f t="shared" si="1195"/>
        <v>92.185833333333292</v>
      </c>
      <c r="L838" s="9">
        <f t="shared" si="1270"/>
        <v>65.809999999999945</v>
      </c>
      <c r="M838" s="9">
        <f t="shared" ref="M838" si="1283">AVERAGE(L827:L838)</f>
        <v>79.275833333333324</v>
      </c>
      <c r="N838" s="6" t="s">
        <v>36</v>
      </c>
      <c r="O838" s="9">
        <f t="shared" si="1272"/>
        <v>-28.509999999999764</v>
      </c>
      <c r="P838" s="4">
        <f t="shared" si="1213"/>
        <v>0</v>
      </c>
      <c r="Q838" s="5">
        <f t="shared" si="1214"/>
        <v>74.869999999999891</v>
      </c>
      <c r="R838" s="5">
        <f t="shared" si="1215"/>
        <v>-9.7924999999997908</v>
      </c>
      <c r="S838" s="4">
        <f t="shared" si="1216"/>
        <v>0.4402661483253606</v>
      </c>
      <c r="T838" s="4">
        <f t="shared" si="1217"/>
        <v>0.50269013616738756</v>
      </c>
      <c r="U838" s="5">
        <f t="shared" si="1209"/>
        <v>3.8660000000000765</v>
      </c>
      <c r="V838" s="5">
        <f t="shared" si="1210"/>
        <v>-32.375999999999841</v>
      </c>
      <c r="X838" s="5">
        <f t="shared" si="1268"/>
        <v>-54.230000000000018</v>
      </c>
      <c r="Y838" s="5">
        <f t="shared" si="1269"/>
        <v>-37.950000000000273</v>
      </c>
      <c r="AA838" s="5">
        <f t="shared" si="1189"/>
        <v>0</v>
      </c>
      <c r="AB838" s="5">
        <f t="shared" si="1190"/>
        <v>1</v>
      </c>
      <c r="AC838" s="5">
        <f t="shared" si="1191"/>
        <v>1</v>
      </c>
      <c r="AF838" s="5">
        <f t="shared" si="1275"/>
        <v>16.679999999999836</v>
      </c>
      <c r="AG838" s="5">
        <f t="shared" si="1276"/>
        <v>17.519999999999982</v>
      </c>
      <c r="AH838" s="5">
        <f t="shared" si="1277"/>
        <v>63.619999999999891</v>
      </c>
      <c r="AI838" s="5">
        <f t="shared" si="1278"/>
        <v>62.779999999999745</v>
      </c>
      <c r="AJ838" s="5"/>
      <c r="AK838" s="5">
        <f t="shared" si="1279"/>
        <v>16.679999999999836</v>
      </c>
      <c r="AL838" s="5">
        <f t="shared" si="1201"/>
        <v>42.652999999999928</v>
      </c>
      <c r="AM838" s="5">
        <f t="shared" si="1280"/>
        <v>63.619999999999891</v>
      </c>
      <c r="AN838" s="5">
        <f t="shared" si="1197"/>
        <v>66.838999999999984</v>
      </c>
      <c r="AO838" s="5">
        <f t="shared" si="1198"/>
        <v>0</v>
      </c>
      <c r="AP838" s="5">
        <f t="shared" si="1211"/>
        <v>3</v>
      </c>
      <c r="AQ838" s="5">
        <f t="shared" si="1229"/>
        <v>2.9</v>
      </c>
      <c r="AR838" s="5"/>
      <c r="AS838" s="5">
        <f t="shared" si="1273"/>
        <v>62.779999999999745</v>
      </c>
      <c r="AT838" s="5">
        <f t="shared" si="1197"/>
        <v>71.115000000000009</v>
      </c>
      <c r="AU838" s="5">
        <f t="shared" si="1281"/>
        <v>17.519999999999982</v>
      </c>
      <c r="AV838" s="5">
        <f t="shared" ref="AV838:AV901" si="1284">(E837-B838)</f>
        <v>-0.84000000000014552</v>
      </c>
      <c r="AW838" s="5">
        <f t="shared" si="1282"/>
        <v>6</v>
      </c>
      <c r="AZ838" s="4">
        <f t="shared" si="1219"/>
        <v>0.50269013616738756</v>
      </c>
      <c r="BA838" s="5">
        <f t="shared" si="1225"/>
        <v>0</v>
      </c>
      <c r="BB838" s="4">
        <f t="shared" si="1220"/>
        <v>0.63393309680689214</v>
      </c>
      <c r="BD838" s="5">
        <v>43.049999999999727</v>
      </c>
      <c r="BE838" s="4">
        <v>1</v>
      </c>
      <c r="BJ838" s="5">
        <v>73.480000000000473</v>
      </c>
      <c r="BK838" s="5">
        <v>3.2699999999995271</v>
      </c>
      <c r="BL838" s="5">
        <v>0.1999999999998181</v>
      </c>
      <c r="BM838" s="5">
        <v>3</v>
      </c>
      <c r="BR838">
        <v>64</v>
      </c>
      <c r="BS838">
        <v>-38</v>
      </c>
    </row>
    <row r="839" spans="1:71">
      <c r="A839" s="7">
        <v>37739</v>
      </c>
      <c r="B839" s="6">
        <v>2834.46</v>
      </c>
      <c r="C839" s="6">
        <v>2953.92</v>
      </c>
      <c r="D839" s="6">
        <v>2821.35</v>
      </c>
      <c r="E839" s="6">
        <v>2953.92</v>
      </c>
      <c r="F839" s="6">
        <v>2858.83</v>
      </c>
      <c r="G839" s="6">
        <v>2956.07</v>
      </c>
      <c r="H839" s="6">
        <v>2853.23</v>
      </c>
      <c r="I839" s="6">
        <v>2949.57</v>
      </c>
      <c r="J839" s="9">
        <f t="shared" si="1266"/>
        <v>132.57000000000016</v>
      </c>
      <c r="K839" s="9">
        <f t="shared" si="1195"/>
        <v>97.519999999999982</v>
      </c>
      <c r="L839" s="9">
        <f t="shared" si="1270"/>
        <v>102.84000000000015</v>
      </c>
      <c r="M839" s="9">
        <f t="shared" ref="M839" si="1285">AVERAGE(L828:L839)</f>
        <v>83.461666666666702</v>
      </c>
      <c r="N839" s="6" t="s">
        <v>36</v>
      </c>
      <c r="O839" s="9">
        <f t="shared" si="1272"/>
        <v>4.3499999999999091</v>
      </c>
      <c r="P839" s="4">
        <f t="shared" si="1213"/>
        <v>0.4388940830773303</v>
      </c>
      <c r="Q839" s="5">
        <f t="shared" si="1214"/>
        <v>74.869999999999891</v>
      </c>
      <c r="R839" s="5">
        <f t="shared" si="1215"/>
        <v>-9.7924999999997908</v>
      </c>
      <c r="S839" s="4">
        <f t="shared" si="1216"/>
        <v>0.64044847654912562</v>
      </c>
      <c r="T839" s="4">
        <f t="shared" si="1217"/>
        <v>0.70939402324294254</v>
      </c>
      <c r="U839" s="5">
        <f t="shared" si="1209"/>
        <v>4.5020000000000433</v>
      </c>
      <c r="V839" s="5">
        <f t="shared" si="1210"/>
        <v>-0.15200000000013425</v>
      </c>
      <c r="X839" s="5">
        <f t="shared" si="1268"/>
        <v>119.46000000000004</v>
      </c>
      <c r="Y839" s="5">
        <f t="shared" si="1269"/>
        <v>90.740000000000236</v>
      </c>
      <c r="AA839" s="5">
        <f t="shared" si="1189"/>
        <v>1</v>
      </c>
      <c r="AB839" s="5">
        <f t="shared" si="1190"/>
        <v>0</v>
      </c>
      <c r="AC839" s="5">
        <f t="shared" si="1191"/>
        <v>1</v>
      </c>
      <c r="AF839" s="5">
        <f t="shared" si="1275"/>
        <v>119.46000000000004</v>
      </c>
      <c r="AG839" s="5">
        <f t="shared" si="1276"/>
        <v>115.69000000000005</v>
      </c>
      <c r="AH839" s="5">
        <f t="shared" si="1277"/>
        <v>13.110000000000127</v>
      </c>
      <c r="AI839" s="5">
        <f t="shared" si="1278"/>
        <v>16.880000000000109</v>
      </c>
      <c r="AJ839" s="5"/>
      <c r="AK839" s="5">
        <f t="shared" si="1279"/>
        <v>13.110000000000127</v>
      </c>
      <c r="AL839" s="5">
        <f t="shared" si="1201"/>
        <v>42.652999999999928</v>
      </c>
      <c r="AM839" s="5">
        <f t="shared" si="1280"/>
        <v>119.46000000000004</v>
      </c>
      <c r="AN839" s="5">
        <f t="shared" si="1197"/>
        <v>74.268000000000029</v>
      </c>
      <c r="AO839" s="5">
        <f t="shared" si="1198"/>
        <v>1</v>
      </c>
      <c r="AP839" s="5">
        <f t="shared" si="1211"/>
        <v>4</v>
      </c>
      <c r="AQ839" s="5">
        <f t="shared" si="1229"/>
        <v>3</v>
      </c>
      <c r="AR839" s="5"/>
      <c r="AS839" s="5">
        <f t="shared" si="1273"/>
        <v>115.69000000000005</v>
      </c>
      <c r="AT839" s="5">
        <f t="shared" si="1197"/>
        <v>77.854000000000042</v>
      </c>
      <c r="AU839" s="5">
        <f t="shared" si="1281"/>
        <v>16.880000000000109</v>
      </c>
      <c r="AV839" s="5">
        <f t="shared" si="1284"/>
        <v>3.7699999999999818</v>
      </c>
      <c r="AW839" s="5">
        <f t="shared" si="1282"/>
        <v>2</v>
      </c>
      <c r="AZ839" s="4">
        <f t="shared" si="1219"/>
        <v>0.70939402324294254</v>
      </c>
      <c r="BA839" s="5">
        <f t="shared" si="1225"/>
        <v>0</v>
      </c>
      <c r="BB839" s="4">
        <f t="shared" si="1220"/>
        <v>0.50269013616738756</v>
      </c>
      <c r="BD839" s="5">
        <v>43.279999999999745</v>
      </c>
      <c r="BE839" s="4">
        <v>1</v>
      </c>
      <c r="BJ839" s="5">
        <v>38.550000000000182</v>
      </c>
      <c r="BK839" s="5">
        <v>36.980000000000473</v>
      </c>
      <c r="BL839" s="5">
        <v>0.13000000000010914</v>
      </c>
      <c r="BM839" s="5">
        <v>3</v>
      </c>
      <c r="BR839">
        <v>-39</v>
      </c>
      <c r="BS839">
        <v>91</v>
      </c>
    </row>
    <row r="840" spans="1:71">
      <c r="A840" s="7">
        <v>37740</v>
      </c>
      <c r="B840" s="6">
        <v>2958.12</v>
      </c>
      <c r="C840" s="6">
        <v>3004.79</v>
      </c>
      <c r="D840" s="6">
        <v>2908.96</v>
      </c>
      <c r="E840" s="6">
        <v>2908.96</v>
      </c>
      <c r="F840" s="6">
        <v>2980.86</v>
      </c>
      <c r="G840" s="6">
        <v>3015.42</v>
      </c>
      <c r="H840" s="6">
        <v>2940.8</v>
      </c>
      <c r="I840" s="6">
        <v>2940.8</v>
      </c>
      <c r="J840" s="9">
        <f t="shared" si="1266"/>
        <v>95.829999999999927</v>
      </c>
      <c r="K840" s="9">
        <f t="shared" si="1195"/>
        <v>94.783333333333346</v>
      </c>
      <c r="L840" s="9">
        <f t="shared" si="1270"/>
        <v>74.619999999999891</v>
      </c>
      <c r="M840" s="9">
        <f t="shared" ref="M840" si="1286">AVERAGE(L829:L840)</f>
        <v>81.211666666666659</v>
      </c>
      <c r="N840" s="6" t="s">
        <v>37</v>
      </c>
      <c r="O840" s="9">
        <f t="shared" si="1272"/>
        <v>-31.840000000000146</v>
      </c>
      <c r="P840" s="4">
        <f t="shared" si="1213"/>
        <v>0</v>
      </c>
      <c r="Q840" s="5">
        <f t="shared" si="1214"/>
        <v>43.570000000000164</v>
      </c>
      <c r="R840" s="5">
        <f t="shared" si="1215"/>
        <v>-20.947500000000105</v>
      </c>
      <c r="S840" s="4">
        <f t="shared" si="1216"/>
        <v>0</v>
      </c>
      <c r="T840" s="4">
        <f t="shared" si="1217"/>
        <v>0.41537081339712811</v>
      </c>
      <c r="U840" s="5">
        <f t="shared" si="1209"/>
        <v>-11.138000000000011</v>
      </c>
      <c r="V840" s="5">
        <f t="shared" si="1210"/>
        <v>-20.702000000000133</v>
      </c>
      <c r="X840" s="5">
        <f t="shared" si="1268"/>
        <v>-49.159999999999854</v>
      </c>
      <c r="Y840" s="5">
        <f t="shared" si="1269"/>
        <v>-40.059999999999945</v>
      </c>
      <c r="AA840" s="5">
        <f t="shared" ref="AA840:AA903" si="1287">IF(AND(X840&gt;0,Y840&gt;0),1,0)</f>
        <v>0</v>
      </c>
      <c r="AB840" s="5">
        <f t="shared" ref="AB840:AB903" si="1288">IF(AND($X840&lt;0,$Y840&lt;0),1,0)</f>
        <v>1</v>
      </c>
      <c r="AC840" s="5">
        <f t="shared" ref="AC840:AC903" si="1289">SUM(AA840:AB840)</f>
        <v>1</v>
      </c>
      <c r="AF840" s="5">
        <f t="shared" si="1275"/>
        <v>46.670000000000073</v>
      </c>
      <c r="AG840" s="5">
        <f t="shared" si="1276"/>
        <v>50.869999999999891</v>
      </c>
      <c r="AH840" s="5">
        <f t="shared" si="1277"/>
        <v>49.159999999999854</v>
      </c>
      <c r="AI840" s="5">
        <f t="shared" si="1278"/>
        <v>44.960000000000036</v>
      </c>
      <c r="AJ840" s="5"/>
      <c r="AK840" s="5">
        <f t="shared" si="1279"/>
        <v>46.670000000000073</v>
      </c>
      <c r="AL840" s="5">
        <f t="shared" si="1201"/>
        <v>47.45900000000006</v>
      </c>
      <c r="AM840" s="5">
        <f t="shared" si="1280"/>
        <v>49.159999999999854</v>
      </c>
      <c r="AN840" s="5">
        <f t="shared" si="1197"/>
        <v>69.503000000000014</v>
      </c>
      <c r="AO840" s="5">
        <f t="shared" si="1198"/>
        <v>0</v>
      </c>
      <c r="AP840" s="5">
        <f t="shared" si="1211"/>
        <v>3</v>
      </c>
      <c r="AQ840" s="5">
        <f t="shared" si="1229"/>
        <v>2.9</v>
      </c>
      <c r="AR840" s="5"/>
      <c r="AS840" s="5">
        <f t="shared" si="1273"/>
        <v>50.869999999999891</v>
      </c>
      <c r="AT840" s="5">
        <f t="shared" si="1197"/>
        <v>72.90900000000002</v>
      </c>
      <c r="AU840" s="5">
        <f t="shared" si="1281"/>
        <v>44.960000000000036</v>
      </c>
      <c r="AV840" s="5">
        <f t="shared" si="1284"/>
        <v>-4.1999999999998181</v>
      </c>
      <c r="AW840" s="5">
        <f t="shared" si="1282"/>
        <v>3</v>
      </c>
      <c r="AZ840" s="4">
        <f t="shared" si="1219"/>
        <v>0.41537081339712811</v>
      </c>
      <c r="BA840" s="5">
        <f t="shared" si="1225"/>
        <v>0</v>
      </c>
      <c r="BB840" s="4">
        <f t="shared" si="1220"/>
        <v>0.70939402324294254</v>
      </c>
      <c r="BD840" s="5">
        <v>43.759999999998399</v>
      </c>
      <c r="BE840" s="4">
        <v>1</v>
      </c>
      <c r="BJ840" s="5">
        <v>95.489999999999782</v>
      </c>
      <c r="BK840" s="5">
        <v>-1.930000000000291</v>
      </c>
      <c r="BL840" s="5">
        <v>1.930000000000291</v>
      </c>
      <c r="BM840" s="5">
        <v>3</v>
      </c>
      <c r="BR840">
        <v>-38</v>
      </c>
      <c r="BS840">
        <v>40</v>
      </c>
    </row>
    <row r="841" spans="1:71">
      <c r="A841" s="7">
        <v>37741</v>
      </c>
      <c r="B841" s="6">
        <v>2914.47</v>
      </c>
      <c r="C841" s="6">
        <v>2967.08</v>
      </c>
      <c r="D841" s="6">
        <v>2914.02</v>
      </c>
      <c r="E841" s="6">
        <v>2942.04</v>
      </c>
      <c r="F841" s="6">
        <v>2946.26</v>
      </c>
      <c r="G841" s="6">
        <v>2986.27</v>
      </c>
      <c r="H841" s="6">
        <v>2930.09</v>
      </c>
      <c r="I841" s="6">
        <v>2953.67</v>
      </c>
      <c r="J841" s="9">
        <f t="shared" si="1266"/>
        <v>58.119999999999891</v>
      </c>
      <c r="K841" s="9">
        <f t="shared" si="1195"/>
        <v>93.139166666666668</v>
      </c>
      <c r="L841" s="9">
        <f t="shared" si="1270"/>
        <v>56.179999999999836</v>
      </c>
      <c r="M841" s="9">
        <f t="shared" ref="M841" si="1290">AVERAGE(L830:L841)</f>
        <v>78.804166666666632</v>
      </c>
      <c r="N841" s="6" t="s">
        <v>36</v>
      </c>
      <c r="O841" s="9">
        <f t="shared" si="1272"/>
        <v>-11.630000000000109</v>
      </c>
      <c r="P841" s="4">
        <f t="shared" si="1213"/>
        <v>0.55844155844155863</v>
      </c>
      <c r="Q841" s="5">
        <f t="shared" si="1214"/>
        <v>36.190000000000055</v>
      </c>
      <c r="R841" s="5">
        <f t="shared" si="1215"/>
        <v>-22.792500000000132</v>
      </c>
      <c r="S841" s="4">
        <f t="shared" si="1216"/>
        <v>0.2584398976982093</v>
      </c>
      <c r="T841" s="4">
        <f t="shared" si="1217"/>
        <v>0.50368024649092635</v>
      </c>
      <c r="U841" s="5">
        <f t="shared" si="1209"/>
        <v>-15.810000000000036</v>
      </c>
      <c r="V841" s="5">
        <f t="shared" si="1210"/>
        <v>4.1799999999999269</v>
      </c>
      <c r="X841" s="5">
        <f t="shared" si="1268"/>
        <v>27.570000000000164</v>
      </c>
      <c r="Y841" s="5">
        <f t="shared" si="1269"/>
        <v>7.4099999999998545</v>
      </c>
      <c r="AA841" s="5">
        <f t="shared" si="1287"/>
        <v>1</v>
      </c>
      <c r="AB841" s="5">
        <f t="shared" si="1288"/>
        <v>0</v>
      </c>
      <c r="AC841" s="5">
        <f t="shared" si="1289"/>
        <v>1</v>
      </c>
      <c r="AF841" s="5">
        <f t="shared" si="1275"/>
        <v>52.610000000000127</v>
      </c>
      <c r="AG841" s="5">
        <f t="shared" si="1276"/>
        <v>58.119999999999891</v>
      </c>
      <c r="AH841" s="5">
        <f t="shared" si="1277"/>
        <v>0.4499999999998181</v>
      </c>
      <c r="AI841" s="5">
        <f t="shared" si="1278"/>
        <v>-5.0599999999999454</v>
      </c>
      <c r="AJ841" s="5"/>
      <c r="AK841" s="5">
        <f t="shared" si="1279"/>
        <v>0.4499999999998181</v>
      </c>
      <c r="AL841" s="5">
        <f t="shared" si="1201"/>
        <v>47.45900000000006</v>
      </c>
      <c r="AM841" s="5">
        <f t="shared" si="1280"/>
        <v>52.610000000000127</v>
      </c>
      <c r="AN841" s="5">
        <f t="shared" si="1197"/>
        <v>70.192000000000007</v>
      </c>
      <c r="AO841" s="5">
        <f t="shared" si="1198"/>
        <v>0</v>
      </c>
      <c r="AP841" s="5">
        <f t="shared" si="1211"/>
        <v>3</v>
      </c>
      <c r="AQ841" s="5">
        <f t="shared" si="1229"/>
        <v>2.9</v>
      </c>
      <c r="AR841" s="5"/>
      <c r="AS841" s="5">
        <f t="shared" si="1273"/>
        <v>58.119999999999891</v>
      </c>
      <c r="AT841" s="5">
        <f t="shared" si="1197"/>
        <v>73.377999999999972</v>
      </c>
      <c r="AU841" s="5">
        <f t="shared" si="1281"/>
        <v>-5.0599999999999454</v>
      </c>
      <c r="AV841" s="5">
        <f t="shared" si="1284"/>
        <v>-5.5099999999997635</v>
      </c>
      <c r="AW841" s="5">
        <f t="shared" si="1282"/>
        <v>4</v>
      </c>
      <c r="AZ841" s="4">
        <f t="shared" si="1219"/>
        <v>0.50368024649092635</v>
      </c>
      <c r="BA841" s="5">
        <f t="shared" si="1225"/>
        <v>0</v>
      </c>
      <c r="BB841" s="4">
        <f t="shared" si="1220"/>
        <v>0.41537081339712811</v>
      </c>
      <c r="BD841" s="5">
        <v>45.190000000000055</v>
      </c>
      <c r="BE841" s="4">
        <v>1</v>
      </c>
      <c r="BJ841" s="5">
        <v>41.270000000000437</v>
      </c>
      <c r="BK841" s="5">
        <v>12.979999999999563</v>
      </c>
      <c r="BL841" s="5">
        <v>4.6700000000000728</v>
      </c>
      <c r="BM841" s="5">
        <v>3</v>
      </c>
      <c r="BR841">
        <v>-37</v>
      </c>
      <c r="BS841">
        <v>7</v>
      </c>
    </row>
    <row r="842" spans="1:71">
      <c r="A842" s="7">
        <v>37743</v>
      </c>
      <c r="B842" s="6">
        <v>2938.72</v>
      </c>
      <c r="C842" s="6">
        <v>2986</v>
      </c>
      <c r="D842" s="6">
        <v>2888.46</v>
      </c>
      <c r="E842" s="6">
        <v>2986</v>
      </c>
      <c r="F842" s="6">
        <v>2945.41</v>
      </c>
      <c r="G842" s="6">
        <v>2963.12</v>
      </c>
      <c r="H842" s="6">
        <v>2904.7</v>
      </c>
      <c r="I842" s="6">
        <v>2963.12</v>
      </c>
      <c r="J842" s="9">
        <f t="shared" si="1266"/>
        <v>97.539999999999964</v>
      </c>
      <c r="K842" s="9">
        <f t="shared" si="1195"/>
        <v>92.907499999999985</v>
      </c>
      <c r="L842" s="9">
        <f t="shared" si="1270"/>
        <v>58.420000000000073</v>
      </c>
      <c r="M842" s="9">
        <f t="shared" ref="M842" si="1291">AVERAGE(L831:L842)</f>
        <v>76.60333333333331</v>
      </c>
      <c r="N842" s="6" t="s">
        <v>36</v>
      </c>
      <c r="O842" s="9">
        <f t="shared" si="1272"/>
        <v>22.880000000000109</v>
      </c>
      <c r="P842" s="4">
        <f t="shared" si="1213"/>
        <v>1</v>
      </c>
      <c r="Q842" s="5">
        <f t="shared" si="1214"/>
        <v>54.720000000000255</v>
      </c>
      <c r="R842" s="5">
        <f t="shared" si="1215"/>
        <v>-18.160000000000082</v>
      </c>
      <c r="S842" s="4">
        <f t="shared" si="1216"/>
        <v>1</v>
      </c>
      <c r="T842" s="4">
        <f t="shared" si="1217"/>
        <v>0.69974424552429748</v>
      </c>
      <c r="U842" s="5">
        <f t="shared" si="1209"/>
        <v>-8.9499999999999993</v>
      </c>
      <c r="V842" s="5">
        <f t="shared" si="1210"/>
        <v>31.830000000000108</v>
      </c>
      <c r="X842" s="5">
        <f t="shared" si="1268"/>
        <v>47.2800000000002</v>
      </c>
      <c r="Y842" s="5">
        <f t="shared" si="1269"/>
        <v>17.710000000000036</v>
      </c>
      <c r="AA842" s="5">
        <f t="shared" si="1287"/>
        <v>1</v>
      </c>
      <c r="AB842" s="5">
        <f t="shared" si="1288"/>
        <v>0</v>
      </c>
      <c r="AC842" s="5">
        <f t="shared" si="1289"/>
        <v>1</v>
      </c>
      <c r="AF842" s="5">
        <f t="shared" si="1275"/>
        <v>47.2800000000002</v>
      </c>
      <c r="AG842" s="5">
        <f t="shared" si="1276"/>
        <v>43.960000000000036</v>
      </c>
      <c r="AH842" s="5">
        <f t="shared" si="1277"/>
        <v>50.259999999999764</v>
      </c>
      <c r="AI842" s="5">
        <f t="shared" si="1278"/>
        <v>53.579999999999927</v>
      </c>
      <c r="AJ842" s="5"/>
      <c r="AK842" s="5">
        <f t="shared" si="1279"/>
        <v>47.2800000000002</v>
      </c>
      <c r="AL842" s="5">
        <f t="shared" si="1201"/>
        <v>48.008000000000173</v>
      </c>
      <c r="AM842" s="5">
        <f t="shared" si="1280"/>
        <v>50.259999999999764</v>
      </c>
      <c r="AN842" s="5">
        <f t="shared" si="1197"/>
        <v>67.66</v>
      </c>
      <c r="AO842" s="5">
        <f t="shared" si="1198"/>
        <v>0</v>
      </c>
      <c r="AP842" s="5">
        <f t="shared" si="1211"/>
        <v>3</v>
      </c>
      <c r="AQ842" s="5">
        <f t="shared" si="1229"/>
        <v>2.9</v>
      </c>
      <c r="AR842" s="5"/>
      <c r="AS842" s="5">
        <f t="shared" si="1273"/>
        <v>53.579999999999927</v>
      </c>
      <c r="AT842" s="5">
        <f t="shared" si="1197"/>
        <v>69.650000000000006</v>
      </c>
      <c r="AU842" s="5">
        <f t="shared" si="1281"/>
        <v>43.960000000000036</v>
      </c>
      <c r="AV842" s="5">
        <f t="shared" si="1284"/>
        <v>3.3200000000001637</v>
      </c>
      <c r="AW842" s="5">
        <f t="shared" si="1282"/>
        <v>6</v>
      </c>
      <c r="AZ842" s="4">
        <f t="shared" si="1219"/>
        <v>0.69974424552429748</v>
      </c>
      <c r="BA842" s="5">
        <f t="shared" si="1225"/>
        <v>0</v>
      </c>
      <c r="BB842" s="4">
        <f t="shared" si="1220"/>
        <v>0.50368024649092635</v>
      </c>
      <c r="BD842" s="5">
        <v>45.569999999998799</v>
      </c>
      <c r="BE842" s="4">
        <v>1</v>
      </c>
      <c r="BJ842" s="5">
        <v>81.420000000000073</v>
      </c>
      <c r="BK842" s="5">
        <v>27.449999999999818</v>
      </c>
      <c r="BL842" s="5">
        <v>3.3599999999996726</v>
      </c>
      <c r="BM842" s="5">
        <v>3</v>
      </c>
      <c r="BR842">
        <v>-37</v>
      </c>
      <c r="BS842">
        <v>18</v>
      </c>
    </row>
    <row r="843" spans="1:71">
      <c r="A843" s="7">
        <v>37746</v>
      </c>
      <c r="B843" s="6">
        <v>2991.74</v>
      </c>
      <c r="C843" s="6">
        <v>3039.26</v>
      </c>
      <c r="D843" s="6">
        <v>2978.71</v>
      </c>
      <c r="E843" s="6">
        <v>3013.04</v>
      </c>
      <c r="F843" s="6">
        <v>2992.51</v>
      </c>
      <c r="G843" s="6">
        <v>3035.6</v>
      </c>
      <c r="H843" s="6">
        <v>2991.33</v>
      </c>
      <c r="I843" s="6">
        <v>2996.22</v>
      </c>
      <c r="J843" s="9">
        <f t="shared" si="1266"/>
        <v>60.550000000000182</v>
      </c>
      <c r="K843" s="9">
        <f t="shared" si="1195"/>
        <v>90.699166666666656</v>
      </c>
      <c r="L843" s="9">
        <f t="shared" si="1270"/>
        <v>72.480000000000018</v>
      </c>
      <c r="M843" s="9">
        <f t="shared" ref="M843" si="1292">AVERAGE(L832:L843)</f>
        <v>76.361666666666679</v>
      </c>
      <c r="N843" s="6" t="s">
        <v>37</v>
      </c>
      <c r="O843" s="9">
        <f t="shared" si="1272"/>
        <v>16.820000000000164</v>
      </c>
      <c r="P843" s="4">
        <f t="shared" si="1213"/>
        <v>0.8892543859649138</v>
      </c>
      <c r="Q843" s="5">
        <f t="shared" si="1214"/>
        <v>54.720000000000255</v>
      </c>
      <c r="R843" s="5">
        <f t="shared" si="1215"/>
        <v>-18.160000000000082</v>
      </c>
      <c r="S843" s="4">
        <f t="shared" si="1216"/>
        <v>0.8892543859649138</v>
      </c>
      <c r="T843" s="4">
        <f t="shared" si="1217"/>
        <v>0.62225063938619107</v>
      </c>
      <c r="U843" s="5">
        <f t="shared" si="1209"/>
        <v>0.11599999999998545</v>
      </c>
      <c r="V843" s="5">
        <f t="shared" si="1210"/>
        <v>16.704000000000178</v>
      </c>
      <c r="X843" s="5">
        <f t="shared" si="1268"/>
        <v>21.300000000000182</v>
      </c>
      <c r="Y843" s="5">
        <f t="shared" si="1269"/>
        <v>3.7099999999995816</v>
      </c>
      <c r="AA843" s="5">
        <f t="shared" si="1287"/>
        <v>1</v>
      </c>
      <c r="AB843" s="5">
        <f t="shared" si="1288"/>
        <v>0</v>
      </c>
      <c r="AC843" s="5">
        <f t="shared" si="1289"/>
        <v>1</v>
      </c>
      <c r="AF843" s="5">
        <f t="shared" si="1275"/>
        <v>47.520000000000437</v>
      </c>
      <c r="AG843" s="5">
        <f t="shared" si="1276"/>
        <v>53.260000000000218</v>
      </c>
      <c r="AH843" s="5">
        <f t="shared" si="1277"/>
        <v>13.029999999999745</v>
      </c>
      <c r="AI843" s="5">
        <f t="shared" si="1278"/>
        <v>7.2899999999999636</v>
      </c>
      <c r="AJ843" s="5"/>
      <c r="AK843" s="5">
        <f t="shared" si="1279"/>
        <v>13.029999999999745</v>
      </c>
      <c r="AL843" s="5">
        <f t="shared" si="1201"/>
        <v>48.008000000000173</v>
      </c>
      <c r="AM843" s="5">
        <f t="shared" si="1280"/>
        <v>47.520000000000437</v>
      </c>
      <c r="AN843" s="5">
        <f t="shared" si="1197"/>
        <v>65.176000000000016</v>
      </c>
      <c r="AO843" s="5">
        <f t="shared" si="1198"/>
        <v>0</v>
      </c>
      <c r="AP843" s="5">
        <f t="shared" si="1211"/>
        <v>3</v>
      </c>
      <c r="AQ843" s="5">
        <f t="shared" si="1229"/>
        <v>3</v>
      </c>
      <c r="AR843" s="5"/>
      <c r="AS843" s="5">
        <f t="shared" si="1273"/>
        <v>53.260000000000218</v>
      </c>
      <c r="AT843" s="5">
        <f t="shared" si="1197"/>
        <v>66.819000000000003</v>
      </c>
      <c r="AU843" s="5">
        <f t="shared" si="1281"/>
        <v>7.2899999999999636</v>
      </c>
      <c r="AV843" s="5">
        <f t="shared" si="1284"/>
        <v>-5.7399999999997817</v>
      </c>
      <c r="AW843" s="5">
        <f t="shared" si="1282"/>
        <v>2</v>
      </c>
      <c r="AZ843" s="4">
        <f t="shared" si="1219"/>
        <v>0.62225063938619107</v>
      </c>
      <c r="BA843" s="5">
        <f t="shared" si="1225"/>
        <v>0</v>
      </c>
      <c r="BB843" s="4">
        <f t="shared" si="1220"/>
        <v>0.69974424552429748</v>
      </c>
      <c r="BD843" s="5">
        <v>45.730000000000473</v>
      </c>
      <c r="BE843" s="4">
        <v>1</v>
      </c>
      <c r="BJ843" s="5">
        <v>107.48999999999978</v>
      </c>
      <c r="BK843" s="5">
        <v>-17.649999999999636</v>
      </c>
      <c r="BL843" s="5">
        <v>17.649999999999636</v>
      </c>
      <c r="BM843" s="5">
        <v>3</v>
      </c>
      <c r="BR843">
        <v>21</v>
      </c>
      <c r="BS843">
        <v>-4</v>
      </c>
    </row>
    <row r="844" spans="1:71">
      <c r="A844" s="7">
        <v>37747</v>
      </c>
      <c r="B844" s="6">
        <v>3002.4</v>
      </c>
      <c r="C844" s="6">
        <v>3066.95</v>
      </c>
      <c r="D844" s="6">
        <v>2977.62</v>
      </c>
      <c r="E844" s="6">
        <v>3066.95</v>
      </c>
      <c r="F844" s="6">
        <v>2998.36</v>
      </c>
      <c r="G844" s="6">
        <v>3057.56</v>
      </c>
      <c r="H844" s="6">
        <v>2980.81</v>
      </c>
      <c r="I844" s="6">
        <v>3057.56</v>
      </c>
      <c r="J844" s="9">
        <f t="shared" si="1266"/>
        <v>89.329999999999927</v>
      </c>
      <c r="K844" s="9">
        <f t="shared" ref="K844:K907" si="1293">AVERAGE(J833:J844)</f>
        <v>90.571666666666673</v>
      </c>
      <c r="L844" s="9">
        <f t="shared" si="1270"/>
        <v>76.75</v>
      </c>
      <c r="M844" s="9">
        <f t="shared" ref="M844" si="1294">AVERAGE(L833:L844)</f>
        <v>75.831666666666663</v>
      </c>
      <c r="N844" s="6" t="s">
        <v>37</v>
      </c>
      <c r="O844" s="9">
        <f t="shared" si="1272"/>
        <v>9.3899999999998727</v>
      </c>
      <c r="P844" s="4">
        <f t="shared" si="1213"/>
        <v>0.7534722222222191</v>
      </c>
      <c r="Q844" s="5">
        <f t="shared" si="1214"/>
        <v>54.720000000000255</v>
      </c>
      <c r="R844" s="5">
        <f t="shared" si="1215"/>
        <v>-18.160000000000082</v>
      </c>
      <c r="S844" s="4">
        <f t="shared" si="1216"/>
        <v>0.7534722222222191</v>
      </c>
      <c r="T844" s="4">
        <f t="shared" si="1217"/>
        <v>0.7534722222222191</v>
      </c>
      <c r="U844" s="5">
        <f t="shared" si="1209"/>
        <v>1.1239999999999781</v>
      </c>
      <c r="V844" s="5">
        <f t="shared" si="1210"/>
        <v>8.2659999999998952</v>
      </c>
      <c r="X844" s="5">
        <f t="shared" si="1268"/>
        <v>64.549999999999727</v>
      </c>
      <c r="Y844" s="5">
        <f t="shared" si="1269"/>
        <v>59.199999999999818</v>
      </c>
      <c r="AA844" s="5">
        <f t="shared" si="1287"/>
        <v>1</v>
      </c>
      <c r="AB844" s="5">
        <f t="shared" si="1288"/>
        <v>0</v>
      </c>
      <c r="AC844" s="5">
        <f t="shared" si="1289"/>
        <v>1</v>
      </c>
      <c r="AF844" s="5">
        <f t="shared" si="1275"/>
        <v>64.549999999999727</v>
      </c>
      <c r="AG844" s="5">
        <f t="shared" si="1276"/>
        <v>53.909999999999854</v>
      </c>
      <c r="AH844" s="5">
        <f t="shared" si="1277"/>
        <v>24.7800000000002</v>
      </c>
      <c r="AI844" s="5">
        <f t="shared" si="1278"/>
        <v>35.420000000000073</v>
      </c>
      <c r="AJ844" s="5"/>
      <c r="AK844" s="5">
        <f t="shared" si="1279"/>
        <v>24.7800000000002</v>
      </c>
      <c r="AL844" s="5">
        <f t="shared" si="1201"/>
        <v>48.008000000000173</v>
      </c>
      <c r="AM844" s="5">
        <f t="shared" si="1280"/>
        <v>64.549999999999727</v>
      </c>
      <c r="AN844" s="5">
        <f t="shared" ref="AN844:AT907" si="1295">AVERAGE(AM835:AM844)</f>
        <v>63.667999999999985</v>
      </c>
      <c r="AO844" s="5">
        <f t="shared" ref="AO844:AO907" si="1296">IF(AM844&gt;AN844,1,0)</f>
        <v>1</v>
      </c>
      <c r="AP844" s="5">
        <f t="shared" si="1211"/>
        <v>3</v>
      </c>
      <c r="AQ844" s="5">
        <f t="shared" si="1229"/>
        <v>3</v>
      </c>
      <c r="AR844" s="5"/>
      <c r="AS844" s="5">
        <f t="shared" si="1273"/>
        <v>53.909999999999854</v>
      </c>
      <c r="AT844" s="5">
        <f t="shared" si="1295"/>
        <v>64.679999999999978</v>
      </c>
      <c r="AU844" s="5">
        <f t="shared" si="1281"/>
        <v>35.420000000000073</v>
      </c>
      <c r="AV844" s="5">
        <f t="shared" si="1284"/>
        <v>10.639999999999873</v>
      </c>
      <c r="AW844" s="5">
        <f t="shared" si="1282"/>
        <v>3</v>
      </c>
      <c r="AZ844" s="4">
        <f t="shared" si="1219"/>
        <v>0.7534722222222191</v>
      </c>
      <c r="BA844" s="5">
        <f t="shared" si="1225"/>
        <v>0</v>
      </c>
      <c r="BB844" s="4">
        <f t="shared" si="1220"/>
        <v>0.62225063938619107</v>
      </c>
      <c r="BD844" s="5">
        <v>45.739999999998872</v>
      </c>
      <c r="BE844" s="4">
        <v>1</v>
      </c>
      <c r="BJ844" s="5">
        <v>47.890000000000327</v>
      </c>
      <c r="BK844" s="5">
        <v>14.090000000000146</v>
      </c>
      <c r="BL844" s="5">
        <v>13.760000000000218</v>
      </c>
      <c r="BM844" s="5">
        <v>3</v>
      </c>
      <c r="BR844">
        <v>65</v>
      </c>
      <c r="BS844">
        <v>-45</v>
      </c>
    </row>
    <row r="845" spans="1:71">
      <c r="A845" s="7">
        <v>37748</v>
      </c>
      <c r="B845" s="6">
        <v>3063.41</v>
      </c>
      <c r="C845" s="6">
        <v>3068.08</v>
      </c>
      <c r="D845" s="6">
        <v>2992.79</v>
      </c>
      <c r="E845" s="6">
        <v>3005.64</v>
      </c>
      <c r="F845" s="6">
        <v>3053.82</v>
      </c>
      <c r="G845" s="6">
        <v>3070.62</v>
      </c>
      <c r="H845" s="6">
        <v>3015.6</v>
      </c>
      <c r="I845" s="6">
        <v>3023.96</v>
      </c>
      <c r="J845" s="9">
        <f t="shared" si="1266"/>
        <v>75.289999999999964</v>
      </c>
      <c r="K845" s="9">
        <f t="shared" si="1293"/>
        <v>89.261666666666656</v>
      </c>
      <c r="L845" s="9">
        <f t="shared" si="1270"/>
        <v>55.019999999999982</v>
      </c>
      <c r="M845" s="9">
        <f t="shared" ref="M845" si="1297">AVERAGE(L834:L845)</f>
        <v>71.524166666666659</v>
      </c>
      <c r="N845" s="6" t="s">
        <v>37</v>
      </c>
      <c r="O845" s="9">
        <f t="shared" si="1272"/>
        <v>-18.320000000000164</v>
      </c>
      <c r="P845" s="4">
        <f t="shared" si="1213"/>
        <v>0</v>
      </c>
      <c r="Q845" s="5">
        <f t="shared" si="1214"/>
        <v>41.200000000000273</v>
      </c>
      <c r="R845" s="5">
        <f t="shared" si="1215"/>
        <v>-8.0200000000000955</v>
      </c>
      <c r="S845" s="4">
        <f t="shared" si="1216"/>
        <v>0.24707602339181139</v>
      </c>
      <c r="T845" s="4">
        <f t="shared" si="1217"/>
        <v>0.24707602339181139</v>
      </c>
      <c r="U845" s="5">
        <f t="shared" si="1209"/>
        <v>3.8279999999999745</v>
      </c>
      <c r="V845" s="5">
        <f t="shared" si="1210"/>
        <v>-22.148000000000138</v>
      </c>
      <c r="X845" s="5">
        <f t="shared" si="1268"/>
        <v>-57.769999999999982</v>
      </c>
      <c r="Y845" s="5">
        <f t="shared" si="1269"/>
        <v>-29.860000000000127</v>
      </c>
      <c r="AA845" s="5">
        <f t="shared" si="1287"/>
        <v>0</v>
      </c>
      <c r="AB845" s="5">
        <f t="shared" si="1288"/>
        <v>1</v>
      </c>
      <c r="AC845" s="5">
        <f t="shared" si="1289"/>
        <v>1</v>
      </c>
      <c r="AF845" s="5">
        <f t="shared" si="1275"/>
        <v>4.6700000000000728</v>
      </c>
      <c r="AG845" s="5">
        <f t="shared" si="1276"/>
        <v>1.1300000000001091</v>
      </c>
      <c r="AH845" s="5">
        <f t="shared" si="1277"/>
        <v>70.619999999999891</v>
      </c>
      <c r="AI845" s="5">
        <f t="shared" si="1278"/>
        <v>74.159999999999854</v>
      </c>
      <c r="AJ845" s="5"/>
      <c r="AK845" s="5">
        <f t="shared" si="1279"/>
        <v>4.6700000000000728</v>
      </c>
      <c r="AL845" s="5">
        <f t="shared" si="1201"/>
        <v>46.731000000000087</v>
      </c>
      <c r="AM845" s="5">
        <f t="shared" si="1280"/>
        <v>70.619999999999891</v>
      </c>
      <c r="AN845" s="5">
        <f t="shared" si="1295"/>
        <v>64.044999999999987</v>
      </c>
      <c r="AO845" s="5">
        <f t="shared" si="1296"/>
        <v>1</v>
      </c>
      <c r="AP845" s="5">
        <f t="shared" si="1211"/>
        <v>4</v>
      </c>
      <c r="AQ845" s="5">
        <f t="shared" si="1229"/>
        <v>3.1</v>
      </c>
      <c r="AR845" s="5"/>
      <c r="AS845" s="5">
        <f t="shared" si="1273"/>
        <v>74.159999999999854</v>
      </c>
      <c r="AT845" s="5">
        <f t="shared" si="1295"/>
        <v>65.552999999999969</v>
      </c>
      <c r="AU845" s="5">
        <f t="shared" si="1281"/>
        <v>1.1300000000001091</v>
      </c>
      <c r="AV845" s="5">
        <f t="shared" si="1284"/>
        <v>3.5399999999999636</v>
      </c>
      <c r="AW845" s="5">
        <f t="shared" si="1282"/>
        <v>4</v>
      </c>
      <c r="AZ845" s="4">
        <f t="shared" si="1219"/>
        <v>0.24707602339181139</v>
      </c>
      <c r="BA845" s="5">
        <f t="shared" si="1225"/>
        <v>0</v>
      </c>
      <c r="BB845" s="4">
        <f t="shared" si="1220"/>
        <v>0.7534722222222191</v>
      </c>
      <c r="BD845" s="5">
        <v>45.989999999999782</v>
      </c>
      <c r="BE845" s="4">
        <v>1</v>
      </c>
      <c r="BJ845" s="5">
        <v>99.680000000000291</v>
      </c>
      <c r="BK845" s="5">
        <v>-2.7799999999997453</v>
      </c>
      <c r="BL845" s="5">
        <v>5.9899999999997817</v>
      </c>
      <c r="BM845" s="5">
        <v>3</v>
      </c>
      <c r="BR845">
        <v>-36</v>
      </c>
      <c r="BS845">
        <v>30</v>
      </c>
    </row>
    <row r="846" spans="1:71">
      <c r="A846" s="7">
        <v>37749</v>
      </c>
      <c r="B846" s="6">
        <v>3005.12</v>
      </c>
      <c r="C846" s="6">
        <v>3016.57</v>
      </c>
      <c r="D846" s="6">
        <v>2884.51</v>
      </c>
      <c r="E846" s="6">
        <v>2886.08</v>
      </c>
      <c r="F846" s="6">
        <v>3017.98</v>
      </c>
      <c r="G846" s="6">
        <v>3035.59</v>
      </c>
      <c r="H846" s="6">
        <v>2929.07</v>
      </c>
      <c r="I846" s="6">
        <v>2939.17</v>
      </c>
      <c r="J846" s="9">
        <f t="shared" si="1266"/>
        <v>132.05999999999995</v>
      </c>
      <c r="K846" s="9">
        <f t="shared" si="1293"/>
        <v>92.032499999999985</v>
      </c>
      <c r="L846" s="9">
        <f t="shared" si="1270"/>
        <v>106.51999999999998</v>
      </c>
      <c r="M846" s="9">
        <f t="shared" ref="M846" si="1298">AVERAGE(L835:L846)</f>
        <v>75.273333333333312</v>
      </c>
      <c r="N846" s="6" t="s">
        <v>36</v>
      </c>
      <c r="O846" s="9">
        <f t="shared" si="1272"/>
        <v>-53.090000000000146</v>
      </c>
      <c r="P846" s="4">
        <f t="shared" si="1213"/>
        <v>0</v>
      </c>
      <c r="Q846" s="5">
        <f t="shared" si="1214"/>
        <v>75.970000000000255</v>
      </c>
      <c r="R846" s="5">
        <f t="shared" si="1215"/>
        <v>-34.097500000000082</v>
      </c>
      <c r="S846" s="4">
        <f t="shared" si="1216"/>
        <v>0</v>
      </c>
      <c r="T846" s="4">
        <f t="shared" si="1217"/>
        <v>0</v>
      </c>
      <c r="U846" s="5">
        <f t="shared" si="1209"/>
        <v>-4.4640000000000324</v>
      </c>
      <c r="V846" s="5">
        <f t="shared" si="1210"/>
        <v>-48.626000000000111</v>
      </c>
      <c r="X846" s="5">
        <f t="shared" si="1268"/>
        <v>-119.03999999999996</v>
      </c>
      <c r="Y846" s="5">
        <f t="shared" si="1269"/>
        <v>-78.809999999999945</v>
      </c>
      <c r="AA846" s="5">
        <f t="shared" si="1287"/>
        <v>0</v>
      </c>
      <c r="AB846" s="5">
        <f t="shared" si="1288"/>
        <v>1</v>
      </c>
      <c r="AC846" s="5">
        <f t="shared" si="1289"/>
        <v>1</v>
      </c>
      <c r="AF846" s="5">
        <f t="shared" si="1275"/>
        <v>11.450000000000273</v>
      </c>
      <c r="AG846" s="5">
        <f t="shared" si="1276"/>
        <v>10.930000000000291</v>
      </c>
      <c r="AH846" s="5">
        <f t="shared" si="1277"/>
        <v>120.60999999999967</v>
      </c>
      <c r="AI846" s="5">
        <f t="shared" si="1278"/>
        <v>121.12999999999965</v>
      </c>
      <c r="AJ846" s="5"/>
      <c r="AK846" s="5">
        <f t="shared" si="1279"/>
        <v>11.450000000000273</v>
      </c>
      <c r="AL846" s="5">
        <f t="shared" ref="AL846:AL909" si="1299">PERCENTILE(AK837:AK846,0.9)</f>
        <v>46.731000000000087</v>
      </c>
      <c r="AM846" s="5">
        <f t="shared" si="1280"/>
        <v>120.60999999999967</v>
      </c>
      <c r="AN846" s="5">
        <f t="shared" si="1295"/>
        <v>72.498999999999938</v>
      </c>
      <c r="AO846" s="5">
        <f t="shared" si="1296"/>
        <v>1</v>
      </c>
      <c r="AP846" s="5">
        <f t="shared" si="1211"/>
        <v>5</v>
      </c>
      <c r="AQ846" s="5">
        <f t="shared" si="1229"/>
        <v>3.4</v>
      </c>
      <c r="AR846" s="5"/>
      <c r="AS846" s="5">
        <f t="shared" si="1273"/>
        <v>121.12999999999965</v>
      </c>
      <c r="AT846" s="5">
        <f t="shared" si="1295"/>
        <v>73.685999999999922</v>
      </c>
      <c r="AU846" s="5">
        <f t="shared" si="1281"/>
        <v>10.930000000000291</v>
      </c>
      <c r="AV846" s="5">
        <f t="shared" si="1284"/>
        <v>0.51999999999998181</v>
      </c>
      <c r="AW846" s="5">
        <f t="shared" si="1282"/>
        <v>5</v>
      </c>
      <c r="AZ846" s="4">
        <f t="shared" si="1219"/>
        <v>0</v>
      </c>
      <c r="BA846" s="5">
        <f t="shared" si="1225"/>
        <v>0</v>
      </c>
      <c r="BB846" s="4">
        <f t="shared" si="1220"/>
        <v>0.24707602339181139</v>
      </c>
      <c r="BD846" s="5">
        <v>46.010000000000218</v>
      </c>
      <c r="BE846" s="4">
        <v>1</v>
      </c>
      <c r="BJ846" s="5">
        <v>57.609999999999673</v>
      </c>
      <c r="BK846" s="5">
        <v>40.700000000000728</v>
      </c>
      <c r="BL846" s="5">
        <v>6.25</v>
      </c>
      <c r="BM846" s="5">
        <v>3</v>
      </c>
      <c r="BR846">
        <v>121</v>
      </c>
      <c r="BS846">
        <v>-45</v>
      </c>
    </row>
    <row r="847" spans="1:71">
      <c r="A847" s="7">
        <v>37750</v>
      </c>
      <c r="B847" s="6">
        <v>2892.63</v>
      </c>
      <c r="C847" s="6">
        <v>2956.59</v>
      </c>
      <c r="D847" s="6">
        <v>2861.7</v>
      </c>
      <c r="E847" s="6">
        <v>2956.59</v>
      </c>
      <c r="F847" s="6">
        <v>2942.74</v>
      </c>
      <c r="G847" s="6">
        <v>2967.89</v>
      </c>
      <c r="H847" s="6">
        <v>2902.32</v>
      </c>
      <c r="I847" s="6">
        <v>2967.89</v>
      </c>
      <c r="J847" s="9">
        <f t="shared" si="1266"/>
        <v>94.890000000000327</v>
      </c>
      <c r="K847" s="9">
        <f t="shared" si="1293"/>
        <v>89.822500000000034</v>
      </c>
      <c r="L847" s="9">
        <f t="shared" si="1270"/>
        <v>65.569999999999709</v>
      </c>
      <c r="M847" s="9">
        <f t="shared" ref="M847" si="1300">AVERAGE(L836:L847)</f>
        <v>75.671666666666624</v>
      </c>
      <c r="N847" s="6" t="s">
        <v>36</v>
      </c>
      <c r="O847" s="9">
        <f t="shared" si="1272"/>
        <v>-11.299999999999727</v>
      </c>
      <c r="P847" s="4">
        <f t="shared" si="1213"/>
        <v>0.5977685595766018</v>
      </c>
      <c r="Q847" s="5">
        <f t="shared" si="1214"/>
        <v>69.910000000000309</v>
      </c>
      <c r="R847" s="5">
        <f t="shared" si="1215"/>
        <v>-35.612500000000068</v>
      </c>
      <c r="S847" s="4">
        <f t="shared" si="1216"/>
        <v>0.5500855600895127</v>
      </c>
      <c r="T847" s="4">
        <f t="shared" si="1217"/>
        <v>0.5500855600895127</v>
      </c>
      <c r="U847" s="5">
        <f t="shared" si="1209"/>
        <v>-11.3</v>
      </c>
      <c r="V847" s="5">
        <f t="shared" si="1210"/>
        <v>2.7355895326763857E-13</v>
      </c>
      <c r="X847" s="5">
        <f t="shared" si="1268"/>
        <v>63.960000000000036</v>
      </c>
      <c r="Y847" s="5">
        <f t="shared" si="1269"/>
        <v>25.150000000000091</v>
      </c>
      <c r="AA847" s="5">
        <f t="shared" si="1287"/>
        <v>1</v>
      </c>
      <c r="AB847" s="5">
        <f t="shared" si="1288"/>
        <v>0</v>
      </c>
      <c r="AC847" s="5">
        <f t="shared" si="1289"/>
        <v>1</v>
      </c>
      <c r="AF847" s="5">
        <f t="shared" si="1275"/>
        <v>63.960000000000036</v>
      </c>
      <c r="AG847" s="5">
        <f t="shared" si="1276"/>
        <v>70.510000000000218</v>
      </c>
      <c r="AH847" s="5">
        <f t="shared" si="1277"/>
        <v>30.930000000000291</v>
      </c>
      <c r="AI847" s="5">
        <f t="shared" si="1278"/>
        <v>24.380000000000109</v>
      </c>
      <c r="AJ847" s="5"/>
      <c r="AK847" s="5">
        <f t="shared" si="1279"/>
        <v>30.930000000000291</v>
      </c>
      <c r="AL847" s="5">
        <f t="shared" si="1299"/>
        <v>46.731000000000087</v>
      </c>
      <c r="AM847" s="5">
        <f t="shared" si="1280"/>
        <v>63.960000000000036</v>
      </c>
      <c r="AN847" s="5">
        <f t="shared" si="1295"/>
        <v>70.236999999999938</v>
      </c>
      <c r="AO847" s="5">
        <f t="shared" si="1296"/>
        <v>0</v>
      </c>
      <c r="AP847" s="5">
        <f t="shared" si="1211"/>
        <v>4</v>
      </c>
      <c r="AQ847" s="5">
        <f t="shared" si="1229"/>
        <v>3.5</v>
      </c>
      <c r="AR847" s="5"/>
      <c r="AS847" s="5">
        <f t="shared" si="1273"/>
        <v>70.510000000000218</v>
      </c>
      <c r="AT847" s="5">
        <f t="shared" si="1295"/>
        <v>71.400999999999925</v>
      </c>
      <c r="AU847" s="5">
        <f t="shared" si="1281"/>
        <v>24.380000000000109</v>
      </c>
      <c r="AV847" s="5">
        <f t="shared" si="1284"/>
        <v>-6.5500000000001819</v>
      </c>
      <c r="AW847" s="5">
        <f t="shared" si="1282"/>
        <v>6</v>
      </c>
      <c r="AZ847" s="4">
        <f t="shared" si="1219"/>
        <v>0.5500855600895127</v>
      </c>
      <c r="BA847" s="5">
        <f t="shared" si="1225"/>
        <v>0</v>
      </c>
      <c r="BB847" s="4">
        <f t="shared" si="1220"/>
        <v>0</v>
      </c>
      <c r="BD847" s="5">
        <v>46.719999999999345</v>
      </c>
      <c r="BE847" s="4">
        <v>1</v>
      </c>
      <c r="BJ847" s="5">
        <v>78.6899999999996</v>
      </c>
      <c r="BK847" s="5">
        <v>33.159999999999854</v>
      </c>
      <c r="BL847" s="5">
        <v>0.8000000000001819</v>
      </c>
      <c r="BM847" s="5">
        <v>3</v>
      </c>
      <c r="BR847">
        <v>-36</v>
      </c>
      <c r="BS847">
        <v>25</v>
      </c>
    </row>
    <row r="848" spans="1:71">
      <c r="A848" s="7">
        <v>37753</v>
      </c>
      <c r="B848" s="6">
        <v>2961.14</v>
      </c>
      <c r="C848" s="6">
        <v>2972.72</v>
      </c>
      <c r="D848" s="6">
        <v>2871.61</v>
      </c>
      <c r="E848" s="6">
        <v>2937.26</v>
      </c>
      <c r="F848" s="6">
        <v>2992.66</v>
      </c>
      <c r="G848" s="6">
        <v>3003.62</v>
      </c>
      <c r="H848" s="6">
        <v>2922.14</v>
      </c>
      <c r="I848" s="6">
        <v>2962.63</v>
      </c>
      <c r="J848" s="9">
        <f t="shared" si="1266"/>
        <v>101.10999999999967</v>
      </c>
      <c r="K848" s="9">
        <f t="shared" si="1293"/>
        <v>92.579166666666652</v>
      </c>
      <c r="L848" s="9">
        <f t="shared" si="1270"/>
        <v>81.480000000000018</v>
      </c>
      <c r="M848" s="9">
        <f t="shared" ref="M848" si="1301">AVERAGE(L837:L848)</f>
        <v>75.269166666666635</v>
      </c>
      <c r="N848" s="6" t="s">
        <v>37</v>
      </c>
      <c r="O848" s="9">
        <f t="shared" si="1272"/>
        <v>-25.369999999999891</v>
      </c>
      <c r="P848" s="4">
        <f t="shared" si="1213"/>
        <v>0.44366197183098988</v>
      </c>
      <c r="Q848" s="5">
        <f t="shared" si="1214"/>
        <v>62.480000000000018</v>
      </c>
      <c r="R848" s="5">
        <f t="shared" si="1215"/>
        <v>-37.470000000000141</v>
      </c>
      <c r="S848" s="4">
        <f t="shared" si="1216"/>
        <v>0.3648808740292242</v>
      </c>
      <c r="T848" s="4">
        <f t="shared" si="1217"/>
        <v>0.3648808740292242</v>
      </c>
      <c r="U848" s="5">
        <f t="shared" si="1209"/>
        <v>-19.73800000000001</v>
      </c>
      <c r="V848" s="5">
        <f t="shared" si="1210"/>
        <v>-5.6319999999998807</v>
      </c>
      <c r="X848" s="5">
        <f t="shared" si="1268"/>
        <v>-23.879999999999654</v>
      </c>
      <c r="Y848" s="5">
        <f t="shared" si="1269"/>
        <v>-30.029999999999745</v>
      </c>
      <c r="AA848" s="5">
        <f t="shared" si="1287"/>
        <v>0</v>
      </c>
      <c r="AB848" s="5">
        <f t="shared" si="1288"/>
        <v>1</v>
      </c>
      <c r="AC848" s="5">
        <f t="shared" si="1289"/>
        <v>1</v>
      </c>
      <c r="AF848" s="5">
        <f t="shared" si="1275"/>
        <v>11.579999999999927</v>
      </c>
      <c r="AG848" s="5">
        <f t="shared" si="1276"/>
        <v>16.129999999999654</v>
      </c>
      <c r="AH848" s="5">
        <f t="shared" si="1277"/>
        <v>89.529999999999745</v>
      </c>
      <c r="AI848" s="5">
        <f t="shared" si="1278"/>
        <v>84.980000000000018</v>
      </c>
      <c r="AJ848" s="5"/>
      <c r="AK848" s="5">
        <f t="shared" si="1279"/>
        <v>11.579999999999927</v>
      </c>
      <c r="AL848" s="5">
        <f t="shared" si="1299"/>
        <v>46.731000000000087</v>
      </c>
      <c r="AM848" s="5">
        <f t="shared" si="1280"/>
        <v>89.529999999999745</v>
      </c>
      <c r="AN848" s="5">
        <f t="shared" si="1295"/>
        <v>72.827999999999932</v>
      </c>
      <c r="AO848" s="5">
        <f t="shared" si="1296"/>
        <v>1</v>
      </c>
      <c r="AP848" s="5">
        <f t="shared" si="1211"/>
        <v>5</v>
      </c>
      <c r="AQ848" s="5">
        <f t="shared" si="1229"/>
        <v>3.7</v>
      </c>
      <c r="AR848" s="5"/>
      <c r="AS848" s="5">
        <f t="shared" si="1273"/>
        <v>84.980000000000018</v>
      </c>
      <c r="AT848" s="5">
        <f t="shared" si="1295"/>
        <v>73.620999999999952</v>
      </c>
      <c r="AU848" s="5">
        <f t="shared" si="1281"/>
        <v>16.129999999999654</v>
      </c>
      <c r="AV848" s="5">
        <f t="shared" si="1284"/>
        <v>-4.5499999999997272</v>
      </c>
      <c r="AW848" s="5">
        <f t="shared" si="1282"/>
        <v>2</v>
      </c>
      <c r="AZ848" s="4">
        <f t="shared" si="1219"/>
        <v>0.3648808740292242</v>
      </c>
      <c r="BA848" s="5">
        <f t="shared" si="1225"/>
        <v>0</v>
      </c>
      <c r="BB848" s="4">
        <f t="shared" si="1220"/>
        <v>0.5500855600895127</v>
      </c>
      <c r="BD848" s="5">
        <v>46.849999999999454</v>
      </c>
      <c r="BE848" s="4">
        <v>1</v>
      </c>
      <c r="BJ848" s="5">
        <v>107.18000000000029</v>
      </c>
      <c r="BK848" s="5">
        <v>11.760000000000218</v>
      </c>
      <c r="BL848" s="5">
        <v>5.319999999999709</v>
      </c>
      <c r="BM848" s="5">
        <v>3</v>
      </c>
      <c r="BR848">
        <v>-37</v>
      </c>
      <c r="BS848">
        <v>30</v>
      </c>
    </row>
    <row r="849" spans="1:71">
      <c r="A849" s="7">
        <v>37754</v>
      </c>
      <c r="B849" s="6">
        <v>2941.57</v>
      </c>
      <c r="C849" s="6">
        <v>2951.99</v>
      </c>
      <c r="D849" s="6">
        <v>2883.31</v>
      </c>
      <c r="E849" s="6">
        <v>2909.95</v>
      </c>
      <c r="F849" s="6">
        <v>2970.68</v>
      </c>
      <c r="G849" s="6">
        <v>2980.78</v>
      </c>
      <c r="H849" s="6">
        <v>2938.4</v>
      </c>
      <c r="I849" s="6">
        <v>2963.63</v>
      </c>
      <c r="J849" s="9">
        <f t="shared" si="1266"/>
        <v>68.679999999999836</v>
      </c>
      <c r="K849" s="9">
        <f t="shared" si="1293"/>
        <v>90.522499999999965</v>
      </c>
      <c r="L849" s="9">
        <f t="shared" si="1270"/>
        <v>42.380000000000109</v>
      </c>
      <c r="M849" s="9">
        <f t="shared" ref="M849" si="1302">AVERAGE(L838:L849)</f>
        <v>71.505833333333314</v>
      </c>
      <c r="N849" s="6" t="s">
        <v>36</v>
      </c>
      <c r="O849" s="9">
        <f t="shared" si="1272"/>
        <v>-53.680000000000291</v>
      </c>
      <c r="P849" s="4">
        <f t="shared" si="1213"/>
        <v>0</v>
      </c>
      <c r="Q849" s="5">
        <f t="shared" si="1214"/>
        <v>42.380000000000564</v>
      </c>
      <c r="R849" s="5">
        <f t="shared" si="1215"/>
        <v>-43.08500000000015</v>
      </c>
      <c r="S849" s="4">
        <f t="shared" si="1216"/>
        <v>0</v>
      </c>
      <c r="T849" s="4">
        <f t="shared" si="1217"/>
        <v>0</v>
      </c>
      <c r="U849" s="5">
        <f t="shared" si="1209"/>
        <v>-32.352000000000046</v>
      </c>
      <c r="V849" s="5">
        <f t="shared" si="1210"/>
        <v>-21.328000000000245</v>
      </c>
      <c r="X849" s="5">
        <f t="shared" si="1268"/>
        <v>-31.620000000000346</v>
      </c>
      <c r="Y849" s="5">
        <f t="shared" si="1269"/>
        <v>-7.0499999999997272</v>
      </c>
      <c r="AA849" s="5">
        <f t="shared" si="1287"/>
        <v>0</v>
      </c>
      <c r="AB849" s="5">
        <f t="shared" si="1288"/>
        <v>1</v>
      </c>
      <c r="AC849" s="5">
        <f t="shared" si="1289"/>
        <v>1</v>
      </c>
      <c r="AF849" s="5">
        <f t="shared" si="1275"/>
        <v>10.419999999999618</v>
      </c>
      <c r="AG849" s="5">
        <f t="shared" si="1276"/>
        <v>14.729999999999563</v>
      </c>
      <c r="AH849" s="5">
        <f t="shared" si="1277"/>
        <v>58.260000000000218</v>
      </c>
      <c r="AI849" s="5">
        <f t="shared" si="1278"/>
        <v>53.950000000000273</v>
      </c>
      <c r="AJ849" s="5"/>
      <c r="AK849" s="5">
        <f t="shared" si="1279"/>
        <v>10.419999999999618</v>
      </c>
      <c r="AL849" s="5">
        <f t="shared" si="1299"/>
        <v>46.731000000000087</v>
      </c>
      <c r="AM849" s="5">
        <f t="shared" si="1280"/>
        <v>58.260000000000218</v>
      </c>
      <c r="AN849" s="5">
        <f t="shared" si="1295"/>
        <v>66.707999999999942</v>
      </c>
      <c r="AO849" s="5">
        <f t="shared" si="1296"/>
        <v>0</v>
      </c>
      <c r="AP849" s="5">
        <f t="shared" si="1211"/>
        <v>4</v>
      </c>
      <c r="AQ849" s="5">
        <f t="shared" si="1229"/>
        <v>3.7</v>
      </c>
      <c r="AR849" s="5"/>
      <c r="AS849" s="5">
        <f t="shared" si="1273"/>
        <v>53.950000000000273</v>
      </c>
      <c r="AT849" s="5">
        <f t="shared" si="1295"/>
        <v>67.446999999999974</v>
      </c>
      <c r="AU849" s="5">
        <f t="shared" si="1281"/>
        <v>14.729999999999563</v>
      </c>
      <c r="AV849" s="5">
        <f t="shared" si="1284"/>
        <v>-4.3099999999999454</v>
      </c>
      <c r="AW849" s="5">
        <f t="shared" si="1282"/>
        <v>3</v>
      </c>
      <c r="AZ849" s="4">
        <f t="shared" si="1219"/>
        <v>0</v>
      </c>
      <c r="BA849" s="5">
        <f t="shared" si="1225"/>
        <v>0</v>
      </c>
      <c r="BB849" s="4">
        <f t="shared" si="1220"/>
        <v>0.3648808740292242</v>
      </c>
      <c r="BD849" s="5">
        <v>47.429999999999836</v>
      </c>
      <c r="BE849" s="4">
        <v>1</v>
      </c>
      <c r="BJ849" s="5">
        <v>92.940000000000509</v>
      </c>
      <c r="BK849" s="5">
        <v>19.469999999999345</v>
      </c>
      <c r="BL849" s="5">
        <v>6.4000000000005457</v>
      </c>
      <c r="BM849" s="5">
        <v>3</v>
      </c>
      <c r="BR849">
        <v>58</v>
      </c>
      <c r="BS849">
        <v>-7</v>
      </c>
    </row>
    <row r="850" spans="1:71">
      <c r="A850" s="7">
        <v>37755</v>
      </c>
      <c r="B850" s="6">
        <v>2906.95</v>
      </c>
      <c r="C850" s="6">
        <v>2960.23</v>
      </c>
      <c r="D850" s="6">
        <v>2888.2</v>
      </c>
      <c r="E850" s="6">
        <v>2926.03</v>
      </c>
      <c r="F850" s="6">
        <v>2958.14</v>
      </c>
      <c r="G850" s="6">
        <v>3016.56</v>
      </c>
      <c r="H850" s="6">
        <v>2952.66</v>
      </c>
      <c r="I850" s="6">
        <v>2961.83</v>
      </c>
      <c r="J850" s="9">
        <f t="shared" si="1266"/>
        <v>72.0300000000002</v>
      </c>
      <c r="K850" s="9">
        <f t="shared" si="1293"/>
        <v>89.833333333333329</v>
      </c>
      <c r="L850" s="9">
        <f t="shared" si="1270"/>
        <v>63.900000000000091</v>
      </c>
      <c r="M850" s="9">
        <f t="shared" ref="M850" si="1303">AVERAGE(L839:L850)</f>
        <v>71.34666666666665</v>
      </c>
      <c r="N850" s="6" t="s">
        <v>36</v>
      </c>
      <c r="O850" s="9">
        <f t="shared" si="1272"/>
        <v>-35.799999999999727</v>
      </c>
      <c r="P850" s="4">
        <f t="shared" si="1213"/>
        <v>0.42189712128363205</v>
      </c>
      <c r="Q850" s="5">
        <f t="shared" si="1214"/>
        <v>42.380000000000564</v>
      </c>
      <c r="R850" s="5">
        <f t="shared" si="1215"/>
        <v>-43.08500000000015</v>
      </c>
      <c r="S850" s="4">
        <f t="shared" si="1216"/>
        <v>0.2834945298874349</v>
      </c>
      <c r="T850" s="4">
        <f t="shared" si="1217"/>
        <v>0.23354231974922243</v>
      </c>
      <c r="U850" s="5">
        <f t="shared" si="1209"/>
        <v>-35.847999999999956</v>
      </c>
      <c r="V850" s="5">
        <f t="shared" si="1210"/>
        <v>4.8000000000229193E-2</v>
      </c>
      <c r="X850" s="5">
        <f t="shared" si="1268"/>
        <v>19.080000000000382</v>
      </c>
      <c r="Y850" s="5">
        <f t="shared" si="1269"/>
        <v>3.6900000000000546</v>
      </c>
      <c r="AA850" s="5">
        <f t="shared" si="1287"/>
        <v>1</v>
      </c>
      <c r="AB850" s="5">
        <f t="shared" si="1288"/>
        <v>0</v>
      </c>
      <c r="AC850" s="5">
        <f t="shared" si="1289"/>
        <v>1</v>
      </c>
      <c r="AF850" s="5">
        <f t="shared" si="1275"/>
        <v>53.2800000000002</v>
      </c>
      <c r="AG850" s="5">
        <f t="shared" si="1276"/>
        <v>50.2800000000002</v>
      </c>
      <c r="AH850" s="5">
        <f t="shared" si="1277"/>
        <v>18.75</v>
      </c>
      <c r="AI850" s="5">
        <f t="shared" si="1278"/>
        <v>21.75</v>
      </c>
      <c r="AJ850" s="5"/>
      <c r="AK850" s="5">
        <f t="shared" si="1279"/>
        <v>18.75</v>
      </c>
      <c r="AL850" s="5">
        <f t="shared" si="1299"/>
        <v>32.565000000000275</v>
      </c>
      <c r="AM850" s="5">
        <f t="shared" si="1280"/>
        <v>53.2800000000002</v>
      </c>
      <c r="AN850" s="5">
        <f t="shared" si="1295"/>
        <v>67.119999999999976</v>
      </c>
      <c r="AO850" s="5">
        <f t="shared" si="1296"/>
        <v>0</v>
      </c>
      <c r="AP850" s="5">
        <f t="shared" si="1211"/>
        <v>4</v>
      </c>
      <c r="AQ850" s="5">
        <f t="shared" si="1229"/>
        <v>3.8</v>
      </c>
      <c r="AR850" s="5"/>
      <c r="AS850" s="5">
        <f t="shared" si="1273"/>
        <v>50.2800000000002</v>
      </c>
      <c r="AT850" s="5">
        <f t="shared" si="1295"/>
        <v>67.388000000000005</v>
      </c>
      <c r="AU850" s="5">
        <f t="shared" si="1281"/>
        <v>21.75</v>
      </c>
      <c r="AV850" s="5">
        <f t="shared" si="1284"/>
        <v>3</v>
      </c>
      <c r="AW850" s="5">
        <f t="shared" si="1282"/>
        <v>4</v>
      </c>
      <c r="AZ850" s="4">
        <f t="shared" si="1219"/>
        <v>0.23354231974922243</v>
      </c>
      <c r="BA850" s="5">
        <f t="shared" si="1225"/>
        <v>0</v>
      </c>
      <c r="BB850" s="4">
        <f t="shared" si="1220"/>
        <v>0</v>
      </c>
      <c r="BD850" s="5">
        <v>47.450000000000728</v>
      </c>
      <c r="BE850" s="4">
        <v>1</v>
      </c>
      <c r="BJ850" s="5">
        <v>58.829999999999927</v>
      </c>
      <c r="BK850" s="5">
        <v>50.9399999999996</v>
      </c>
      <c r="BL850" s="5">
        <v>5.5599999999994907</v>
      </c>
      <c r="BM850" s="5">
        <v>3</v>
      </c>
      <c r="BR850">
        <v>-36</v>
      </c>
      <c r="BS850">
        <v>4</v>
      </c>
    </row>
    <row r="851" spans="1:71">
      <c r="A851" s="7">
        <v>37756</v>
      </c>
      <c r="B851" s="6">
        <v>2926.79</v>
      </c>
      <c r="C851" s="6">
        <v>2989.38</v>
      </c>
      <c r="D851" s="6">
        <v>2902.52</v>
      </c>
      <c r="E851" s="6">
        <v>2989.38</v>
      </c>
      <c r="F851" s="6">
        <v>2964.89</v>
      </c>
      <c r="G851" s="6">
        <v>3006.58</v>
      </c>
      <c r="H851" s="6">
        <v>2942.67</v>
      </c>
      <c r="I851" s="6">
        <v>2995.98</v>
      </c>
      <c r="J851" s="9">
        <f t="shared" si="1266"/>
        <v>86.860000000000127</v>
      </c>
      <c r="K851" s="9">
        <f t="shared" si="1293"/>
        <v>86.024166666666659</v>
      </c>
      <c r="L851" s="9">
        <f t="shared" si="1270"/>
        <v>63.909999999999854</v>
      </c>
      <c r="M851" s="9">
        <f t="shared" ref="M851" si="1304">AVERAGE(L840:L851)</f>
        <v>68.102499999999964</v>
      </c>
      <c r="N851" s="6" t="s">
        <v>37</v>
      </c>
      <c r="O851" s="9">
        <f t="shared" si="1272"/>
        <v>-6.5999999999999091</v>
      </c>
      <c r="P851" s="4">
        <f t="shared" si="1213"/>
        <v>1</v>
      </c>
      <c r="Q851" s="5">
        <f t="shared" si="1214"/>
        <v>47.080000000000382</v>
      </c>
      <c r="R851" s="5">
        <f t="shared" si="1215"/>
        <v>-41.910000000000196</v>
      </c>
      <c r="S851" s="4">
        <f t="shared" si="1216"/>
        <v>1</v>
      </c>
      <c r="T851" s="4">
        <f t="shared" si="1217"/>
        <v>0.66780141843971741</v>
      </c>
      <c r="U851" s="5">
        <f t="shared" si="1209"/>
        <v>-26.549999999999908</v>
      </c>
      <c r="V851" s="5">
        <f t="shared" si="1210"/>
        <v>19.95</v>
      </c>
      <c r="X851" s="5">
        <f t="shared" si="1268"/>
        <v>62.590000000000146</v>
      </c>
      <c r="Y851" s="5">
        <f t="shared" si="1269"/>
        <v>31.090000000000146</v>
      </c>
      <c r="AA851" s="5">
        <f t="shared" si="1287"/>
        <v>1</v>
      </c>
      <c r="AB851" s="5">
        <f t="shared" si="1288"/>
        <v>0</v>
      </c>
      <c r="AC851" s="5">
        <f t="shared" si="1289"/>
        <v>1</v>
      </c>
      <c r="AF851" s="5">
        <f t="shared" si="1275"/>
        <v>62.590000000000146</v>
      </c>
      <c r="AG851" s="5">
        <f t="shared" si="1276"/>
        <v>63.349999999999909</v>
      </c>
      <c r="AH851" s="5">
        <f t="shared" si="1277"/>
        <v>24.269999999999982</v>
      </c>
      <c r="AI851" s="5">
        <f t="shared" si="1278"/>
        <v>23.510000000000218</v>
      </c>
      <c r="AJ851" s="5"/>
      <c r="AK851" s="5">
        <f t="shared" si="1279"/>
        <v>24.269999999999982</v>
      </c>
      <c r="AL851" s="5">
        <f t="shared" si="1299"/>
        <v>32.565000000000275</v>
      </c>
      <c r="AM851" s="5">
        <f t="shared" si="1280"/>
        <v>62.590000000000146</v>
      </c>
      <c r="AN851" s="5">
        <f t="shared" si="1295"/>
        <v>68.117999999999981</v>
      </c>
      <c r="AO851" s="5">
        <f t="shared" si="1296"/>
        <v>0</v>
      </c>
      <c r="AP851" s="5">
        <f t="shared" si="1211"/>
        <v>4</v>
      </c>
      <c r="AQ851" s="5">
        <f t="shared" si="1229"/>
        <v>3.9</v>
      </c>
      <c r="AR851" s="5"/>
      <c r="AS851" s="5">
        <f t="shared" si="1273"/>
        <v>63.349999999999909</v>
      </c>
      <c r="AT851" s="5">
        <f t="shared" si="1295"/>
        <v>67.911000000000016</v>
      </c>
      <c r="AU851" s="5">
        <f t="shared" si="1281"/>
        <v>23.510000000000218</v>
      </c>
      <c r="AV851" s="5">
        <f t="shared" si="1284"/>
        <v>-0.75999999999976353</v>
      </c>
      <c r="AW851" s="5">
        <f t="shared" si="1282"/>
        <v>5</v>
      </c>
      <c r="AZ851" s="4">
        <f t="shared" si="1219"/>
        <v>0.66780141843971741</v>
      </c>
      <c r="BA851" s="5">
        <f t="shared" si="1225"/>
        <v>0</v>
      </c>
      <c r="BB851" s="4">
        <f t="shared" si="1220"/>
        <v>0.23354231974922243</v>
      </c>
      <c r="BD851" s="5">
        <v>48.349999999999454</v>
      </c>
      <c r="BE851" s="4">
        <v>1</v>
      </c>
      <c r="BJ851" s="5">
        <v>68.789999999999964</v>
      </c>
      <c r="BK851" s="5">
        <v>54.569999999999709</v>
      </c>
      <c r="BL851" s="5">
        <v>7.8100000000004002</v>
      </c>
      <c r="BM851" s="5">
        <v>3</v>
      </c>
      <c r="BR851">
        <v>63</v>
      </c>
      <c r="BS851">
        <v>-41</v>
      </c>
    </row>
    <row r="852" spans="1:71">
      <c r="A852" s="7">
        <v>37757</v>
      </c>
      <c r="B852" s="6">
        <v>2987.45</v>
      </c>
      <c r="C852" s="6">
        <v>3029.49</v>
      </c>
      <c r="D852" s="6">
        <v>2952.18</v>
      </c>
      <c r="E852" s="6">
        <v>2989.08</v>
      </c>
      <c r="F852" s="6">
        <v>2997.59</v>
      </c>
      <c r="G852" s="6">
        <v>3036.27</v>
      </c>
      <c r="H852" s="6">
        <v>2966.57</v>
      </c>
      <c r="I852" s="6">
        <v>2994.87</v>
      </c>
      <c r="J852" s="9">
        <f t="shared" si="1266"/>
        <v>77.309999999999945</v>
      </c>
      <c r="K852" s="9">
        <f t="shared" si="1293"/>
        <v>84.480833333333337</v>
      </c>
      <c r="L852" s="9">
        <f t="shared" si="1270"/>
        <v>69.699999999999818</v>
      </c>
      <c r="M852" s="9">
        <f t="shared" ref="M852" si="1305">AVERAGE(L841:L852)</f>
        <v>67.692499999999953</v>
      </c>
      <c r="N852" s="6" t="s">
        <v>37</v>
      </c>
      <c r="O852" s="9">
        <f t="shared" si="1272"/>
        <v>-5.7899999999999636</v>
      </c>
      <c r="P852" s="4">
        <f t="shared" si="1213"/>
        <v>1</v>
      </c>
      <c r="Q852" s="5">
        <f t="shared" si="1214"/>
        <v>47.890000000000327</v>
      </c>
      <c r="R852" s="5">
        <f t="shared" si="1215"/>
        <v>-41.707500000000209</v>
      </c>
      <c r="S852" s="4">
        <f t="shared" si="1216"/>
        <v>1</v>
      </c>
      <c r="T852" s="4">
        <f t="shared" si="1217"/>
        <v>0.75931504677342954</v>
      </c>
      <c r="U852" s="5">
        <f t="shared" si="1209"/>
        <v>-25.447999999999958</v>
      </c>
      <c r="V852" s="5">
        <f t="shared" si="1210"/>
        <v>19.657999999999994</v>
      </c>
      <c r="X852" s="5">
        <f t="shared" si="1268"/>
        <v>1.6300000000001091</v>
      </c>
      <c r="Y852" s="5">
        <f t="shared" si="1269"/>
        <v>-2.7200000000002547</v>
      </c>
      <c r="AA852" s="5">
        <f t="shared" si="1287"/>
        <v>0</v>
      </c>
      <c r="AB852" s="5">
        <f t="shared" si="1288"/>
        <v>0</v>
      </c>
      <c r="AC852" s="5">
        <f t="shared" si="1289"/>
        <v>0</v>
      </c>
      <c r="AF852" s="5">
        <f t="shared" si="1275"/>
        <v>42.039999999999964</v>
      </c>
      <c r="AG852" s="5">
        <f t="shared" si="1276"/>
        <v>40.109999999999673</v>
      </c>
      <c r="AH852" s="5">
        <f t="shared" si="1277"/>
        <v>35.269999999999982</v>
      </c>
      <c r="AI852" s="5">
        <f t="shared" si="1278"/>
        <v>37.200000000000273</v>
      </c>
      <c r="AJ852" s="5"/>
      <c r="AK852" s="5">
        <f t="shared" si="1279"/>
        <v>35.269999999999982</v>
      </c>
      <c r="AL852" s="5">
        <f t="shared" si="1299"/>
        <v>31.36400000000026</v>
      </c>
      <c r="AM852" s="5">
        <f t="shared" si="1280"/>
        <v>42.039999999999964</v>
      </c>
      <c r="AN852" s="5">
        <f t="shared" si="1295"/>
        <v>67.296000000000006</v>
      </c>
      <c r="AO852" s="5">
        <f t="shared" si="1296"/>
        <v>0</v>
      </c>
      <c r="AP852" s="5">
        <f t="shared" si="1211"/>
        <v>4</v>
      </c>
      <c r="AQ852" s="5">
        <f t="shared" si="1229"/>
        <v>4</v>
      </c>
      <c r="AR852" s="5"/>
      <c r="AS852" s="5">
        <f t="shared" si="1273"/>
        <v>40.109999999999673</v>
      </c>
      <c r="AT852" s="5">
        <f t="shared" si="1295"/>
        <v>66.563999999999993</v>
      </c>
      <c r="AU852" s="5">
        <f t="shared" si="1281"/>
        <v>37.200000000000273</v>
      </c>
      <c r="AV852" s="5">
        <f t="shared" si="1284"/>
        <v>1.930000000000291</v>
      </c>
      <c r="AW852" s="5">
        <f t="shared" si="1282"/>
        <v>6</v>
      </c>
      <c r="AX852" s="3">
        <v>1</v>
      </c>
      <c r="AZ852" s="4">
        <f t="shared" si="1219"/>
        <v>0.75931504677342954</v>
      </c>
      <c r="BA852" s="5">
        <f t="shared" si="1225"/>
        <v>0</v>
      </c>
      <c r="BB852" s="4">
        <f t="shared" si="1220"/>
        <v>0.66780141843971741</v>
      </c>
      <c r="BD852" s="5">
        <v>49.199999999999818</v>
      </c>
      <c r="BE852" s="4">
        <v>1</v>
      </c>
      <c r="BJ852" s="5">
        <v>167.02999999999975</v>
      </c>
      <c r="BK852" s="5">
        <v>-16.710000000000036</v>
      </c>
      <c r="BL852" s="5">
        <v>16.710000000000036</v>
      </c>
      <c r="BM852" s="5">
        <v>3</v>
      </c>
      <c r="BR852">
        <v>-34</v>
      </c>
      <c r="BS852">
        <v>3</v>
      </c>
    </row>
    <row r="853" spans="1:71">
      <c r="A853" s="7">
        <v>37760</v>
      </c>
      <c r="B853" s="6">
        <v>2976.38</v>
      </c>
      <c r="C853" s="6">
        <v>2976.38</v>
      </c>
      <c r="D853" s="6">
        <v>2841.02</v>
      </c>
      <c r="E853" s="6">
        <v>2850.68</v>
      </c>
      <c r="F853" s="6">
        <v>2932.98</v>
      </c>
      <c r="G853" s="6">
        <v>2932.98</v>
      </c>
      <c r="H853" s="6">
        <v>2861.08</v>
      </c>
      <c r="I853" s="6">
        <v>2867.29</v>
      </c>
      <c r="J853" s="9">
        <f t="shared" si="1266"/>
        <v>148.05999999999995</v>
      </c>
      <c r="K853" s="9">
        <f t="shared" si="1293"/>
        <v>91.975833333333341</v>
      </c>
      <c r="L853" s="9">
        <f t="shared" si="1270"/>
        <v>133.78999999999996</v>
      </c>
      <c r="M853" s="9">
        <f t="shared" ref="M853" si="1306">AVERAGE(L842:L853)</f>
        <v>74.159999999999968</v>
      </c>
      <c r="N853" s="6" t="s">
        <v>37</v>
      </c>
      <c r="O853" s="9">
        <f t="shared" si="1272"/>
        <v>-16.610000000000127</v>
      </c>
      <c r="P853" s="4">
        <f t="shared" si="1213"/>
        <v>0.77406556692419937</v>
      </c>
      <c r="Q853" s="5">
        <f t="shared" si="1214"/>
        <v>47.890000000000327</v>
      </c>
      <c r="R853" s="5">
        <f t="shared" si="1215"/>
        <v>-41.707500000000209</v>
      </c>
      <c r="S853" s="4">
        <f t="shared" si="1216"/>
        <v>0.77406556692419937</v>
      </c>
      <c r="T853" s="4">
        <f t="shared" si="1217"/>
        <v>0.77406556692419937</v>
      </c>
      <c r="U853" s="5">
        <f t="shared" ref="U853:U916" si="1307">AVERAGE(O849:O853)</f>
        <v>-23.696000000000005</v>
      </c>
      <c r="V853" s="5">
        <f t="shared" ref="V853:V916" si="1308">O853-U853</f>
        <v>7.0859999999998777</v>
      </c>
      <c r="X853" s="5">
        <f t="shared" si="1268"/>
        <v>-125.70000000000027</v>
      </c>
      <c r="Y853" s="5">
        <f t="shared" si="1269"/>
        <v>-65.690000000000055</v>
      </c>
      <c r="AA853" s="5">
        <f t="shared" si="1287"/>
        <v>0</v>
      </c>
      <c r="AB853" s="5">
        <f t="shared" si="1288"/>
        <v>1</v>
      </c>
      <c r="AC853" s="5">
        <f t="shared" si="1289"/>
        <v>1</v>
      </c>
      <c r="AF853" s="5">
        <f t="shared" si="1275"/>
        <v>0</v>
      </c>
      <c r="AG853" s="5">
        <f t="shared" si="1276"/>
        <v>-12.699999999999818</v>
      </c>
      <c r="AH853" s="5">
        <f t="shared" si="1277"/>
        <v>135.36000000000013</v>
      </c>
      <c r="AI853" s="5">
        <f t="shared" si="1278"/>
        <v>148.05999999999995</v>
      </c>
      <c r="AJ853" s="5"/>
      <c r="AK853" s="5">
        <f t="shared" si="1279"/>
        <v>0</v>
      </c>
      <c r="AL853" s="5">
        <f t="shared" si="1299"/>
        <v>31.36400000000026</v>
      </c>
      <c r="AM853" s="5">
        <f t="shared" si="1280"/>
        <v>135.36000000000013</v>
      </c>
      <c r="AN853" s="5">
        <f t="shared" si="1295"/>
        <v>76.07999999999997</v>
      </c>
      <c r="AO853" s="5">
        <f t="shared" si="1296"/>
        <v>1</v>
      </c>
      <c r="AP853" s="5">
        <f t="shared" ref="AP853:AP916" si="1309">SUM(AO844:AO853)</f>
        <v>5</v>
      </c>
      <c r="AQ853" s="5">
        <f t="shared" si="1229"/>
        <v>4.2</v>
      </c>
      <c r="AR853" s="5"/>
      <c r="AS853" s="5">
        <f t="shared" si="1273"/>
        <v>148.05999999999995</v>
      </c>
      <c r="AT853" s="5">
        <f t="shared" si="1295"/>
        <v>76.043999999999954</v>
      </c>
      <c r="AU853" s="5">
        <f t="shared" si="1281"/>
        <v>-12.699999999999818</v>
      </c>
      <c r="AV853" s="5">
        <f t="shared" si="1284"/>
        <v>12.699999999999818</v>
      </c>
      <c r="AW853" s="5">
        <f t="shared" si="1282"/>
        <v>2</v>
      </c>
      <c r="AZ853" s="4">
        <f t="shared" si="1219"/>
        <v>0.77406556692419937</v>
      </c>
      <c r="BA853" s="5">
        <f t="shared" si="1225"/>
        <v>0</v>
      </c>
      <c r="BB853" s="4">
        <f t="shared" si="1220"/>
        <v>0.75931504677342954</v>
      </c>
      <c r="BD853" s="5">
        <v>49.270000000000437</v>
      </c>
      <c r="BE853" s="4">
        <v>1</v>
      </c>
      <c r="BJ853" s="5">
        <v>96.869999999999891</v>
      </c>
      <c r="BK853" s="5">
        <v>34.090000000000146</v>
      </c>
      <c r="BL853" s="5">
        <v>2.1599999999998545</v>
      </c>
      <c r="BM853" s="5">
        <v>3</v>
      </c>
      <c r="BR853">
        <v>-37</v>
      </c>
      <c r="BS853">
        <v>66</v>
      </c>
    </row>
    <row r="854" spans="1:71">
      <c r="A854" s="7">
        <v>37761</v>
      </c>
      <c r="B854" s="6">
        <v>2848.19</v>
      </c>
      <c r="C854" s="6">
        <v>2875.4</v>
      </c>
      <c r="D854" s="6">
        <v>2820.41</v>
      </c>
      <c r="E854" s="6">
        <v>2838.93</v>
      </c>
      <c r="F854" s="6">
        <v>2866.25</v>
      </c>
      <c r="G854" s="6">
        <v>2890.14</v>
      </c>
      <c r="H854" s="6">
        <v>2829.88</v>
      </c>
      <c r="I854" s="6">
        <v>2877.26</v>
      </c>
      <c r="J854" s="9">
        <f t="shared" si="1266"/>
        <v>54.990000000000236</v>
      </c>
      <c r="K854" s="9">
        <f t="shared" si="1293"/>
        <v>88.430000000000021</v>
      </c>
      <c r="L854" s="9">
        <f t="shared" si="1270"/>
        <v>60.259999999999764</v>
      </c>
      <c r="M854" s="9">
        <f t="shared" ref="M854" si="1310">AVERAGE(L843:L854)</f>
        <v>74.313333333333276</v>
      </c>
      <c r="N854" s="6" t="s">
        <v>37</v>
      </c>
      <c r="O854" s="9">
        <f t="shared" si="1272"/>
        <v>-38.330000000000382</v>
      </c>
      <c r="P854" s="4">
        <f t="shared" ref="P854:P917" si="1311">(O854-MIN(O850:O854))/(MAX(O850:O854)-MIN(O850:O854))</f>
        <v>0</v>
      </c>
      <c r="Q854" s="5">
        <f t="shared" ref="Q854:Q917" si="1312">MAX(O850:O854)-MIN(O850:O854)</f>
        <v>32.540000000000418</v>
      </c>
      <c r="R854" s="5">
        <f t="shared" ref="R854:R917" si="1313">MIN(O850:O854) +((MAX(O850:O854)-MIN(O850:O854))*$R$2)</f>
        <v>-30.195000000000277</v>
      </c>
      <c r="S854" s="4">
        <f t="shared" ref="S854:S917" si="1314">(O854-MIN(O848:O854))/(MAX(O848:O854)-MIN(O848:O854))</f>
        <v>0.3205262058884904</v>
      </c>
      <c r="T854" s="4">
        <f t="shared" ref="T854:T917" si="1315">(O854-MIN(O846:O854))/(MAX(O846:O854)-MIN(O846:O854))</f>
        <v>0.3205262058884904</v>
      </c>
      <c r="U854" s="5">
        <f t="shared" si="1307"/>
        <v>-20.626000000000023</v>
      </c>
      <c r="V854" s="5">
        <f t="shared" si="1308"/>
        <v>-17.704000000000359</v>
      </c>
      <c r="X854" s="5">
        <f t="shared" si="1268"/>
        <v>-9.2600000000002183</v>
      </c>
      <c r="Y854" s="5">
        <f t="shared" si="1269"/>
        <v>11.010000000000218</v>
      </c>
      <c r="AA854" s="5">
        <f t="shared" si="1287"/>
        <v>0</v>
      </c>
      <c r="AB854" s="5">
        <f t="shared" si="1288"/>
        <v>0</v>
      </c>
      <c r="AC854" s="5">
        <f t="shared" si="1289"/>
        <v>0</v>
      </c>
      <c r="AF854" s="5">
        <f t="shared" si="1275"/>
        <v>27.210000000000036</v>
      </c>
      <c r="AG854" s="5">
        <f t="shared" si="1276"/>
        <v>24.720000000000255</v>
      </c>
      <c r="AH854" s="5">
        <f t="shared" si="1277"/>
        <v>27.7800000000002</v>
      </c>
      <c r="AI854" s="5">
        <f t="shared" si="1278"/>
        <v>30.269999999999982</v>
      </c>
      <c r="AJ854" s="5"/>
      <c r="AK854" s="5">
        <f t="shared" si="1279"/>
        <v>27.210000000000036</v>
      </c>
      <c r="AL854" s="5">
        <f t="shared" si="1299"/>
        <v>31.36400000000026</v>
      </c>
      <c r="AM854" s="5">
        <f t="shared" si="1280"/>
        <v>27.7800000000002</v>
      </c>
      <c r="AN854" s="5">
        <f t="shared" si="1295"/>
        <v>72.40300000000002</v>
      </c>
      <c r="AO854" s="5">
        <f t="shared" si="1296"/>
        <v>0</v>
      </c>
      <c r="AP854" s="5">
        <f t="shared" si="1309"/>
        <v>4</v>
      </c>
      <c r="AQ854" s="5">
        <f t="shared" si="1229"/>
        <v>4.3</v>
      </c>
      <c r="AR854" s="5"/>
      <c r="AS854" s="5">
        <f t="shared" si="1273"/>
        <v>30.269999999999982</v>
      </c>
      <c r="AT854" s="5">
        <f t="shared" si="1295"/>
        <v>73.679999999999978</v>
      </c>
      <c r="AU854" s="5">
        <f t="shared" si="1281"/>
        <v>24.720000000000255</v>
      </c>
      <c r="AV854" s="5">
        <f t="shared" si="1284"/>
        <v>2.4899999999997817</v>
      </c>
      <c r="AW854" s="5">
        <f t="shared" si="1282"/>
        <v>3</v>
      </c>
      <c r="AZ854" s="4">
        <f t="shared" si="1219"/>
        <v>0.3205262058884904</v>
      </c>
      <c r="BA854" s="5">
        <f t="shared" si="1225"/>
        <v>0</v>
      </c>
      <c r="BB854" s="4">
        <f t="shared" si="1220"/>
        <v>0.77406556692419937</v>
      </c>
      <c r="BD854" s="5">
        <v>49.329999999999927</v>
      </c>
      <c r="BE854" s="4">
        <v>1</v>
      </c>
      <c r="BJ854" s="5">
        <v>76.3700000000008</v>
      </c>
      <c r="BK854" s="5">
        <v>28.699999999999818</v>
      </c>
      <c r="BL854" s="5">
        <v>5.9200000000000728</v>
      </c>
      <c r="BM854" s="5">
        <v>3</v>
      </c>
      <c r="BR854">
        <v>-9</v>
      </c>
      <c r="BS854">
        <v>-11</v>
      </c>
    </row>
    <row r="855" spans="1:71">
      <c r="A855" s="7">
        <v>37762</v>
      </c>
      <c r="B855" s="6">
        <v>2841.33</v>
      </c>
      <c r="C855" s="6">
        <v>2853.04</v>
      </c>
      <c r="D855" s="6">
        <v>2773.77</v>
      </c>
      <c r="E855" s="6">
        <v>2827.25</v>
      </c>
      <c r="F855" s="6">
        <v>2876.45</v>
      </c>
      <c r="G855" s="6">
        <v>2881.44</v>
      </c>
      <c r="H855" s="6">
        <v>2814.34</v>
      </c>
      <c r="I855" s="6">
        <v>2881.2</v>
      </c>
      <c r="J855" s="9">
        <f t="shared" si="1266"/>
        <v>79.269999999999982</v>
      </c>
      <c r="K855" s="9">
        <f t="shared" si="1293"/>
        <v>89.990000000000009</v>
      </c>
      <c r="L855" s="9">
        <f t="shared" si="1270"/>
        <v>67.099999999999909</v>
      </c>
      <c r="M855" s="9">
        <f t="shared" ref="M855" si="1316">AVERAGE(L844:L855)</f>
        <v>73.864999999999938</v>
      </c>
      <c r="N855" s="6" t="s">
        <v>36</v>
      </c>
      <c r="O855" s="9">
        <f t="shared" si="1272"/>
        <v>-53.949999999999818</v>
      </c>
      <c r="P855" s="4">
        <f t="shared" si="1311"/>
        <v>0</v>
      </c>
      <c r="Q855" s="5">
        <f t="shared" si="1312"/>
        <v>48.159999999999854</v>
      </c>
      <c r="R855" s="5">
        <f t="shared" si="1313"/>
        <v>-41.909999999999854</v>
      </c>
      <c r="S855" s="4">
        <f t="shared" si="1314"/>
        <v>0</v>
      </c>
      <c r="T855" s="4">
        <f t="shared" si="1315"/>
        <v>0</v>
      </c>
      <c r="U855" s="5">
        <f t="shared" si="1307"/>
        <v>-24.256000000000039</v>
      </c>
      <c r="V855" s="5">
        <f t="shared" si="1308"/>
        <v>-29.693999999999779</v>
      </c>
      <c r="X855" s="5">
        <f t="shared" si="1268"/>
        <v>-14.079999999999927</v>
      </c>
      <c r="Y855" s="5">
        <f t="shared" si="1269"/>
        <v>4.75</v>
      </c>
      <c r="AA855" s="5">
        <f t="shared" si="1287"/>
        <v>0</v>
      </c>
      <c r="AB855" s="5">
        <f t="shared" si="1288"/>
        <v>0</v>
      </c>
      <c r="AC855" s="5">
        <f t="shared" si="1289"/>
        <v>0</v>
      </c>
      <c r="AF855" s="5">
        <f t="shared" si="1275"/>
        <v>11.710000000000036</v>
      </c>
      <c r="AG855" s="5">
        <f t="shared" si="1276"/>
        <v>14.110000000000127</v>
      </c>
      <c r="AH855" s="5">
        <f t="shared" si="1277"/>
        <v>67.559999999999945</v>
      </c>
      <c r="AI855" s="5">
        <f t="shared" si="1278"/>
        <v>65.159999999999854</v>
      </c>
      <c r="AJ855" s="5"/>
      <c r="AK855" s="5">
        <f t="shared" si="1279"/>
        <v>11.710000000000036</v>
      </c>
      <c r="AL855" s="5">
        <f t="shared" si="1299"/>
        <v>31.36400000000026</v>
      </c>
      <c r="AM855" s="5">
        <f t="shared" si="1280"/>
        <v>67.559999999999945</v>
      </c>
      <c r="AN855" s="5">
        <f t="shared" si="1295"/>
        <v>72.097000000000023</v>
      </c>
      <c r="AO855" s="5">
        <f t="shared" si="1296"/>
        <v>0</v>
      </c>
      <c r="AP855" s="5">
        <f t="shared" si="1309"/>
        <v>3</v>
      </c>
      <c r="AQ855" s="5">
        <f t="shared" si="1229"/>
        <v>4.2</v>
      </c>
      <c r="AR855" s="5"/>
      <c r="AS855" s="5">
        <f t="shared" si="1273"/>
        <v>65.159999999999854</v>
      </c>
      <c r="AT855" s="5">
        <f t="shared" si="1295"/>
        <v>72.779999999999973</v>
      </c>
      <c r="AU855" s="5">
        <f t="shared" si="1281"/>
        <v>14.110000000000127</v>
      </c>
      <c r="AV855" s="5">
        <f t="shared" si="1284"/>
        <v>-2.4000000000000909</v>
      </c>
      <c r="AW855" s="5">
        <f t="shared" si="1282"/>
        <v>4</v>
      </c>
      <c r="AZ855" s="4">
        <f t="shared" ref="AZ855:AZ918" si="1317">T855</f>
        <v>0</v>
      </c>
      <c r="BA855" s="5">
        <f t="shared" si="1225"/>
        <v>0</v>
      </c>
      <c r="BB855" s="4">
        <f t="shared" ref="BB855:BB918" si="1318">AZ854</f>
        <v>0.3205262058884904</v>
      </c>
      <c r="BD855" s="5">
        <v>49.470000000000255</v>
      </c>
      <c r="BE855" s="4">
        <v>1</v>
      </c>
      <c r="BJ855" s="5">
        <v>132.88000000000011</v>
      </c>
      <c r="BK855" s="5">
        <v>-2.25</v>
      </c>
      <c r="BL855" s="5">
        <v>2.25</v>
      </c>
      <c r="BM855" s="5">
        <v>3</v>
      </c>
      <c r="BR855">
        <v>68</v>
      </c>
      <c r="BS855">
        <v>-44</v>
      </c>
    </row>
    <row r="856" spans="1:71">
      <c r="A856" s="7">
        <v>37763</v>
      </c>
      <c r="B856" s="6">
        <v>2826.47</v>
      </c>
      <c r="C856" s="6">
        <v>2865.21</v>
      </c>
      <c r="D856" s="6">
        <v>2817.63</v>
      </c>
      <c r="E856" s="6">
        <v>2865.21</v>
      </c>
      <c r="F856" s="6">
        <v>2886.05</v>
      </c>
      <c r="G856" s="6">
        <v>2905.95</v>
      </c>
      <c r="H856" s="6">
        <v>2876.82</v>
      </c>
      <c r="I856" s="6">
        <v>2903.27</v>
      </c>
      <c r="J856" s="9">
        <f t="shared" si="1266"/>
        <v>47.579999999999927</v>
      </c>
      <c r="K856" s="9">
        <f t="shared" si="1293"/>
        <v>86.510833333333338</v>
      </c>
      <c r="L856" s="9">
        <f t="shared" si="1270"/>
        <v>29.129999999999654</v>
      </c>
      <c r="M856" s="9">
        <f t="shared" ref="M856" si="1319">AVERAGE(L845:L856)</f>
        <v>69.896666666666576</v>
      </c>
      <c r="N856" s="6" t="s">
        <v>36</v>
      </c>
      <c r="O856" s="9">
        <f t="shared" si="1272"/>
        <v>-38.059999999999945</v>
      </c>
      <c r="P856" s="4">
        <f t="shared" si="1311"/>
        <v>0.32994186046511464</v>
      </c>
      <c r="Q856" s="5">
        <f t="shared" si="1312"/>
        <v>48.159999999999854</v>
      </c>
      <c r="R856" s="5">
        <f t="shared" si="1313"/>
        <v>-41.909999999999854</v>
      </c>
      <c r="S856" s="4">
        <f t="shared" si="1314"/>
        <v>0.32994186046511464</v>
      </c>
      <c r="T856" s="4">
        <f t="shared" si="1315"/>
        <v>0.32994186046511464</v>
      </c>
      <c r="U856" s="5">
        <f t="shared" si="1307"/>
        <v>-30.548000000000048</v>
      </c>
      <c r="V856" s="5">
        <f t="shared" si="1308"/>
        <v>-7.5119999999998974</v>
      </c>
      <c r="X856" s="5">
        <f t="shared" si="1268"/>
        <v>38.740000000000236</v>
      </c>
      <c r="Y856" s="5">
        <f t="shared" si="1269"/>
        <v>17.2199999999998</v>
      </c>
      <c r="AA856" s="5">
        <f t="shared" si="1287"/>
        <v>1</v>
      </c>
      <c r="AB856" s="5">
        <f t="shared" si="1288"/>
        <v>0</v>
      </c>
      <c r="AC856" s="5">
        <f t="shared" si="1289"/>
        <v>1</v>
      </c>
      <c r="AF856" s="5">
        <f t="shared" si="1275"/>
        <v>38.740000000000236</v>
      </c>
      <c r="AG856" s="5">
        <f t="shared" si="1276"/>
        <v>37.960000000000036</v>
      </c>
      <c r="AH856" s="5">
        <f t="shared" si="1277"/>
        <v>8.8399999999996908</v>
      </c>
      <c r="AI856" s="5">
        <f t="shared" si="1278"/>
        <v>9.6199999999998909</v>
      </c>
      <c r="AJ856" s="5"/>
      <c r="AK856" s="5">
        <f t="shared" si="1279"/>
        <v>8.8399999999996908</v>
      </c>
      <c r="AL856" s="5">
        <f t="shared" si="1299"/>
        <v>31.36400000000026</v>
      </c>
      <c r="AM856" s="5">
        <f t="shared" si="1280"/>
        <v>38.740000000000236</v>
      </c>
      <c r="AN856" s="5">
        <f t="shared" si="1295"/>
        <v>63.910000000000082</v>
      </c>
      <c r="AO856" s="5">
        <f t="shared" si="1296"/>
        <v>0</v>
      </c>
      <c r="AP856" s="5">
        <f t="shared" si="1309"/>
        <v>2</v>
      </c>
      <c r="AQ856" s="5">
        <f t="shared" si="1229"/>
        <v>3.9</v>
      </c>
      <c r="AR856" s="5"/>
      <c r="AS856" s="5">
        <f t="shared" si="1273"/>
        <v>37.960000000000036</v>
      </c>
      <c r="AT856" s="5">
        <f t="shared" si="1295"/>
        <v>64.463000000000008</v>
      </c>
      <c r="AU856" s="5">
        <f t="shared" si="1281"/>
        <v>9.6199999999998909</v>
      </c>
      <c r="AV856" s="5">
        <f t="shared" si="1284"/>
        <v>0.78000000000020009</v>
      </c>
      <c r="AW856" s="5">
        <f t="shared" si="1282"/>
        <v>5</v>
      </c>
      <c r="AZ856" s="4">
        <f t="shared" si="1317"/>
        <v>0.32994186046511464</v>
      </c>
      <c r="BA856" s="5">
        <f t="shared" si="1225"/>
        <v>0</v>
      </c>
      <c r="BB856" s="4">
        <f t="shared" si="1318"/>
        <v>0</v>
      </c>
      <c r="BD856" s="5">
        <v>50.360000000000127</v>
      </c>
      <c r="BE856" s="4">
        <v>1</v>
      </c>
      <c r="BJ856" s="5">
        <v>203.01000000000022</v>
      </c>
      <c r="BK856" s="5">
        <v>-7.6400000000003274</v>
      </c>
      <c r="BL856" s="5">
        <v>7.6400000000003274</v>
      </c>
      <c r="BM856" s="5">
        <v>3</v>
      </c>
      <c r="BR856">
        <v>-35</v>
      </c>
      <c r="BS856">
        <v>17</v>
      </c>
    </row>
    <row r="857" spans="1:71">
      <c r="A857" s="7">
        <v>37764</v>
      </c>
      <c r="B857" s="6">
        <v>2867.1</v>
      </c>
      <c r="C857" s="6">
        <v>2886.07</v>
      </c>
      <c r="D857" s="6">
        <v>2804.13</v>
      </c>
      <c r="E857" s="6">
        <v>2822.83</v>
      </c>
      <c r="F857" s="6">
        <v>2930.64</v>
      </c>
      <c r="G857" s="6">
        <v>2930.99</v>
      </c>
      <c r="H857" s="6">
        <v>2861.77</v>
      </c>
      <c r="I857" s="6">
        <v>2897.16</v>
      </c>
      <c r="J857" s="9">
        <f t="shared" si="1266"/>
        <v>81.940000000000055</v>
      </c>
      <c r="K857" s="9">
        <f t="shared" si="1293"/>
        <v>87.065000000000012</v>
      </c>
      <c r="L857" s="9">
        <f t="shared" si="1270"/>
        <v>69.2199999999998</v>
      </c>
      <c r="M857" s="9">
        <f t="shared" ref="M857" si="1320">AVERAGE(L846:L857)</f>
        <v>71.079999999999885</v>
      </c>
      <c r="N857" s="6" t="s">
        <v>37</v>
      </c>
      <c r="O857" s="9">
        <f t="shared" si="1272"/>
        <v>-74.329999999999927</v>
      </c>
      <c r="P857" s="4">
        <f t="shared" si="1311"/>
        <v>0</v>
      </c>
      <c r="Q857" s="5">
        <f t="shared" si="1312"/>
        <v>57.7199999999998</v>
      </c>
      <c r="R857" s="5">
        <f t="shared" si="1313"/>
        <v>-59.899999999999977</v>
      </c>
      <c r="S857" s="4">
        <f t="shared" si="1314"/>
        <v>0</v>
      </c>
      <c r="T857" s="4">
        <f t="shared" si="1315"/>
        <v>0</v>
      </c>
      <c r="U857" s="5">
        <f t="shared" si="1307"/>
        <v>-44.256000000000043</v>
      </c>
      <c r="V857" s="5">
        <f t="shared" si="1308"/>
        <v>-30.073999999999884</v>
      </c>
      <c r="X857" s="5">
        <f t="shared" si="1268"/>
        <v>-44.269999999999982</v>
      </c>
      <c r="Y857" s="5">
        <f t="shared" si="1269"/>
        <v>-33.480000000000018</v>
      </c>
      <c r="AA857" s="5">
        <f t="shared" si="1287"/>
        <v>0</v>
      </c>
      <c r="AB857" s="5">
        <f t="shared" si="1288"/>
        <v>1</v>
      </c>
      <c r="AC857" s="5">
        <f t="shared" si="1289"/>
        <v>1</v>
      </c>
      <c r="AF857" s="5">
        <f t="shared" si="1275"/>
        <v>18.970000000000255</v>
      </c>
      <c r="AG857" s="5">
        <f t="shared" si="1276"/>
        <v>20.860000000000127</v>
      </c>
      <c r="AH857" s="5">
        <f t="shared" si="1277"/>
        <v>62.9699999999998</v>
      </c>
      <c r="AI857" s="5">
        <f t="shared" si="1278"/>
        <v>61.079999999999927</v>
      </c>
      <c r="AJ857" s="5"/>
      <c r="AK857" s="5">
        <f t="shared" si="1279"/>
        <v>18.970000000000255</v>
      </c>
      <c r="AL857" s="5">
        <f t="shared" si="1299"/>
        <v>28.016000000000027</v>
      </c>
      <c r="AM857" s="5">
        <f t="shared" si="1280"/>
        <v>62.9699999999998</v>
      </c>
      <c r="AN857" s="5">
        <f t="shared" si="1295"/>
        <v>63.811000000000057</v>
      </c>
      <c r="AO857" s="5">
        <f t="shared" si="1296"/>
        <v>0</v>
      </c>
      <c r="AP857" s="5">
        <f t="shared" si="1309"/>
        <v>2</v>
      </c>
      <c r="AQ857" s="5">
        <f t="shared" si="1229"/>
        <v>3.7</v>
      </c>
      <c r="AR857" s="5"/>
      <c r="AS857" s="5">
        <f t="shared" si="1273"/>
        <v>61.079999999999927</v>
      </c>
      <c r="AT857" s="5">
        <f t="shared" si="1295"/>
        <v>63.519999999999982</v>
      </c>
      <c r="AU857" s="5">
        <f t="shared" si="1281"/>
        <v>20.860000000000127</v>
      </c>
      <c r="AV857" s="5">
        <f t="shared" si="1284"/>
        <v>-1.8899999999998727</v>
      </c>
      <c r="AW857" s="5">
        <f t="shared" si="1282"/>
        <v>6</v>
      </c>
      <c r="AZ857" s="4">
        <f t="shared" si="1317"/>
        <v>0</v>
      </c>
      <c r="BA857" s="5">
        <f t="shared" si="1225"/>
        <v>0</v>
      </c>
      <c r="BB857" s="4">
        <f t="shared" si="1318"/>
        <v>0.32994186046511464</v>
      </c>
      <c r="BD857" s="5">
        <v>50.470000000000709</v>
      </c>
      <c r="BE857" s="4">
        <v>1</v>
      </c>
      <c r="BJ857" s="5">
        <v>100.47999999999956</v>
      </c>
      <c r="BK857" s="5">
        <v>38.159999999999854</v>
      </c>
      <c r="BL857" s="5">
        <v>3.6000000000003638</v>
      </c>
      <c r="BM857" s="5">
        <v>3</v>
      </c>
      <c r="BR857">
        <v>-35</v>
      </c>
      <c r="BS857">
        <v>33</v>
      </c>
    </row>
    <row r="858" spans="1:71">
      <c r="A858" s="7">
        <v>37767</v>
      </c>
      <c r="B858" s="6">
        <v>2821.54</v>
      </c>
      <c r="C858" s="6">
        <v>2855.28</v>
      </c>
      <c r="D858" s="6">
        <v>2812.4</v>
      </c>
      <c r="E858" s="6">
        <v>2828.28</v>
      </c>
      <c r="F858" s="6">
        <v>2883.79</v>
      </c>
      <c r="G858" s="6">
        <v>2926.05</v>
      </c>
      <c r="H858" s="6">
        <v>2881.07</v>
      </c>
      <c r="I858" s="6">
        <v>2885.52</v>
      </c>
      <c r="J858" s="9">
        <f t="shared" si="1266"/>
        <v>42.880000000000109</v>
      </c>
      <c r="K858" s="9">
        <f t="shared" si="1293"/>
        <v>79.633333333333368</v>
      </c>
      <c r="L858" s="9">
        <f t="shared" si="1270"/>
        <v>44.980000000000018</v>
      </c>
      <c r="M858" s="9">
        <f t="shared" ref="M858" si="1321">AVERAGE(L847:L858)</f>
        <v>65.951666666666554</v>
      </c>
      <c r="N858" s="6" t="s">
        <v>36</v>
      </c>
      <c r="O858" s="9">
        <f t="shared" si="1272"/>
        <v>-57.239999999999782</v>
      </c>
      <c r="P858" s="4">
        <f t="shared" si="1311"/>
        <v>0.47118830989799154</v>
      </c>
      <c r="Q858" s="5">
        <f t="shared" si="1312"/>
        <v>36.269999999999982</v>
      </c>
      <c r="R858" s="5">
        <f t="shared" si="1313"/>
        <v>-65.262499999999932</v>
      </c>
      <c r="S858" s="4">
        <f t="shared" si="1314"/>
        <v>0.24934344908083098</v>
      </c>
      <c r="T858" s="4">
        <f t="shared" si="1315"/>
        <v>0.24934344908083098</v>
      </c>
      <c r="U858" s="5">
        <f t="shared" si="1307"/>
        <v>-52.381999999999969</v>
      </c>
      <c r="V858" s="5">
        <f t="shared" si="1308"/>
        <v>-4.8579999999998122</v>
      </c>
      <c r="X858" s="5">
        <f t="shared" si="1268"/>
        <v>6.7400000000002365</v>
      </c>
      <c r="Y858" s="5">
        <f t="shared" si="1269"/>
        <v>1.7300000000000182</v>
      </c>
      <c r="AA858" s="5">
        <f t="shared" si="1287"/>
        <v>1</v>
      </c>
      <c r="AB858" s="5">
        <f t="shared" si="1288"/>
        <v>0</v>
      </c>
      <c r="AC858" s="5">
        <f t="shared" si="1289"/>
        <v>1</v>
      </c>
      <c r="AF858" s="5">
        <f t="shared" si="1275"/>
        <v>33.740000000000236</v>
      </c>
      <c r="AG858" s="5">
        <f t="shared" si="1276"/>
        <v>32.450000000000273</v>
      </c>
      <c r="AH858" s="5">
        <f t="shared" si="1277"/>
        <v>9.1399999999998727</v>
      </c>
      <c r="AI858" s="5">
        <f t="shared" si="1278"/>
        <v>10.429999999999836</v>
      </c>
      <c r="AJ858" s="5"/>
      <c r="AK858" s="5">
        <f t="shared" si="1279"/>
        <v>9.1399999999998727</v>
      </c>
      <c r="AL858" s="5">
        <f t="shared" si="1299"/>
        <v>28.016000000000027</v>
      </c>
      <c r="AM858" s="5">
        <f t="shared" si="1280"/>
        <v>33.740000000000236</v>
      </c>
      <c r="AN858" s="5">
        <f t="shared" si="1295"/>
        <v>58.232000000000106</v>
      </c>
      <c r="AO858" s="5">
        <f t="shared" si="1296"/>
        <v>0</v>
      </c>
      <c r="AP858" s="5">
        <f t="shared" si="1309"/>
        <v>1</v>
      </c>
      <c r="AQ858" s="5">
        <f t="shared" si="1229"/>
        <v>3.3</v>
      </c>
      <c r="AR858" s="5"/>
      <c r="AS858" s="5">
        <f t="shared" si="1273"/>
        <v>32.450000000000273</v>
      </c>
      <c r="AT858" s="5">
        <f t="shared" si="1295"/>
        <v>58.26700000000001</v>
      </c>
      <c r="AU858" s="5">
        <f t="shared" si="1281"/>
        <v>10.429999999999836</v>
      </c>
      <c r="AV858" s="5">
        <f t="shared" si="1284"/>
        <v>1.2899999999999636</v>
      </c>
      <c r="AW858" s="5">
        <f t="shared" si="1282"/>
        <v>2</v>
      </c>
      <c r="AZ858" s="4">
        <f t="shared" si="1317"/>
        <v>0.24934344908083098</v>
      </c>
      <c r="BA858" s="5">
        <f t="shared" si="1225"/>
        <v>0</v>
      </c>
      <c r="BB858" s="4">
        <f t="shared" si="1318"/>
        <v>0</v>
      </c>
      <c r="BD858" s="5">
        <v>50.909999999999854</v>
      </c>
      <c r="BE858" s="4">
        <v>1</v>
      </c>
      <c r="BJ858" s="5">
        <v>139.54999999999973</v>
      </c>
      <c r="BK858" s="5">
        <v>86.970000000000255</v>
      </c>
      <c r="BL858" s="5">
        <v>0.60999999999967258</v>
      </c>
      <c r="BM858" s="5">
        <v>3</v>
      </c>
      <c r="BR858">
        <v>-32</v>
      </c>
      <c r="BS858">
        <v>2</v>
      </c>
    </row>
    <row r="859" spans="1:71">
      <c r="A859" s="7">
        <v>37768</v>
      </c>
      <c r="B859" s="6">
        <v>2827.66</v>
      </c>
      <c r="C859" s="6">
        <v>2875.14</v>
      </c>
      <c r="D859" s="6">
        <v>2769.45</v>
      </c>
      <c r="E859" s="6">
        <v>2873.6</v>
      </c>
      <c r="F859" s="6">
        <v>2880.1</v>
      </c>
      <c r="G859" s="6">
        <v>2903.72</v>
      </c>
      <c r="H859" s="6">
        <v>2826.81</v>
      </c>
      <c r="I859" s="6">
        <v>2891.47</v>
      </c>
      <c r="J859" s="9">
        <f t="shared" si="1266"/>
        <v>105.69000000000005</v>
      </c>
      <c r="K859" s="9">
        <f t="shared" si="1293"/>
        <v>80.533333333333346</v>
      </c>
      <c r="L859" s="9">
        <f t="shared" si="1270"/>
        <v>76.909999999999854</v>
      </c>
      <c r="M859" s="9">
        <f t="shared" ref="M859" si="1322">AVERAGE(L848:L859)</f>
        <v>66.896666666666576</v>
      </c>
      <c r="N859" s="6" t="s">
        <v>37</v>
      </c>
      <c r="O859" s="9">
        <f t="shared" si="1272"/>
        <v>-17.869999999999891</v>
      </c>
      <c r="P859" s="4">
        <f t="shared" si="1311"/>
        <v>1</v>
      </c>
      <c r="Q859" s="5">
        <f t="shared" si="1312"/>
        <v>56.460000000000036</v>
      </c>
      <c r="R859" s="5">
        <f t="shared" si="1313"/>
        <v>-60.214999999999918</v>
      </c>
      <c r="S859" s="4">
        <f t="shared" si="1314"/>
        <v>0.97817047817048219</v>
      </c>
      <c r="T859" s="4">
        <f t="shared" si="1315"/>
        <v>0.82375255325357555</v>
      </c>
      <c r="U859" s="5">
        <f t="shared" si="1307"/>
        <v>-48.289999999999871</v>
      </c>
      <c r="V859" s="5">
        <f t="shared" si="1308"/>
        <v>30.41999999999998</v>
      </c>
      <c r="X859" s="5">
        <f t="shared" si="1268"/>
        <v>45.940000000000055</v>
      </c>
      <c r="Y859" s="5">
        <f t="shared" si="1269"/>
        <v>11.369999999999891</v>
      </c>
      <c r="AA859" s="5">
        <f t="shared" si="1287"/>
        <v>1</v>
      </c>
      <c r="AB859" s="5">
        <f t="shared" si="1288"/>
        <v>0</v>
      </c>
      <c r="AC859" s="5">
        <f t="shared" si="1289"/>
        <v>1</v>
      </c>
      <c r="AF859" s="5">
        <f t="shared" si="1275"/>
        <v>47.480000000000018</v>
      </c>
      <c r="AG859" s="5">
        <f t="shared" si="1276"/>
        <v>46.859999999999673</v>
      </c>
      <c r="AH859" s="5">
        <f t="shared" si="1277"/>
        <v>58.210000000000036</v>
      </c>
      <c r="AI859" s="5">
        <f t="shared" si="1278"/>
        <v>58.830000000000382</v>
      </c>
      <c r="AJ859" s="5"/>
      <c r="AK859" s="5">
        <f t="shared" si="1279"/>
        <v>47.480000000000018</v>
      </c>
      <c r="AL859" s="5">
        <f t="shared" si="1299"/>
        <v>36.490999999999978</v>
      </c>
      <c r="AM859" s="5">
        <f t="shared" si="1280"/>
        <v>58.210000000000036</v>
      </c>
      <c r="AN859" s="5">
        <f t="shared" si="1295"/>
        <v>58.227000000000089</v>
      </c>
      <c r="AO859" s="5">
        <f t="shared" si="1296"/>
        <v>0</v>
      </c>
      <c r="AP859" s="5">
        <f t="shared" si="1309"/>
        <v>1</v>
      </c>
      <c r="AQ859" s="5">
        <f t="shared" si="1229"/>
        <v>3</v>
      </c>
      <c r="AR859" s="5"/>
      <c r="AS859" s="5">
        <f t="shared" si="1273"/>
        <v>58.830000000000382</v>
      </c>
      <c r="AT859" s="5">
        <f t="shared" si="1295"/>
        <v>58.755000000000017</v>
      </c>
      <c r="AU859" s="5">
        <f t="shared" si="1281"/>
        <v>46.859999999999673</v>
      </c>
      <c r="AV859" s="5">
        <f t="shared" si="1284"/>
        <v>0.62000000000034561</v>
      </c>
      <c r="AW859" s="5">
        <f t="shared" si="1282"/>
        <v>3</v>
      </c>
      <c r="AZ859" s="4">
        <f t="shared" si="1317"/>
        <v>0.82375255325357555</v>
      </c>
      <c r="BA859" s="5">
        <f t="shared" ref="BA859:BA922" si="1323">IF(AZ858&gt;0.9,O859-O858,0)</f>
        <v>0</v>
      </c>
      <c r="BB859" s="4">
        <f t="shared" si="1318"/>
        <v>0.24934344908083098</v>
      </c>
      <c r="BD859" s="5">
        <v>51.549999999999272</v>
      </c>
      <c r="BE859" s="4">
        <v>1</v>
      </c>
      <c r="BJ859" s="5">
        <v>178.9699999999998</v>
      </c>
      <c r="BK859" s="5">
        <v>119.08000000000038</v>
      </c>
      <c r="BL859" s="5">
        <v>19.870000000000346</v>
      </c>
      <c r="BM859" s="5">
        <v>3</v>
      </c>
      <c r="BR859">
        <v>-32</v>
      </c>
      <c r="BS859">
        <v>-11</v>
      </c>
    </row>
    <row r="860" spans="1:71">
      <c r="A860" s="7">
        <v>37769</v>
      </c>
      <c r="B860" s="6">
        <v>2885.53</v>
      </c>
      <c r="C860" s="6">
        <v>2958.21</v>
      </c>
      <c r="D860" s="6">
        <v>2885.53</v>
      </c>
      <c r="E860" s="6">
        <v>2919.54</v>
      </c>
      <c r="F860" s="6">
        <v>2931.01</v>
      </c>
      <c r="G860" s="6">
        <v>2956.02</v>
      </c>
      <c r="H860" s="6">
        <v>2907.3</v>
      </c>
      <c r="I860" s="6">
        <v>2949.61</v>
      </c>
      <c r="J860" s="9">
        <f t="shared" si="1266"/>
        <v>84.610000000000127</v>
      </c>
      <c r="K860" s="9">
        <f t="shared" si="1293"/>
        <v>79.158333333333374</v>
      </c>
      <c r="L860" s="9">
        <f t="shared" si="1270"/>
        <v>64.550000000000182</v>
      </c>
      <c r="M860" s="9">
        <f t="shared" ref="M860" si="1324">AVERAGE(L849:L860)</f>
        <v>65.485833333333247</v>
      </c>
      <c r="N860" s="6" t="s">
        <v>37</v>
      </c>
      <c r="O860" s="9">
        <f t="shared" si="1272"/>
        <v>-30.070000000000164</v>
      </c>
      <c r="P860" s="4">
        <f t="shared" si="1311"/>
        <v>0.78391781792418946</v>
      </c>
      <c r="Q860" s="5">
        <f t="shared" si="1312"/>
        <v>56.460000000000036</v>
      </c>
      <c r="R860" s="5">
        <f t="shared" si="1313"/>
        <v>-60.214999999999918</v>
      </c>
      <c r="S860" s="4">
        <f t="shared" si="1314"/>
        <v>0.78391781792418946</v>
      </c>
      <c r="T860" s="4">
        <f t="shared" si="1315"/>
        <v>0.64575430405602252</v>
      </c>
      <c r="U860" s="5">
        <f t="shared" si="1307"/>
        <v>-43.513999999999939</v>
      </c>
      <c r="V860" s="5">
        <f t="shared" si="1308"/>
        <v>13.443999999999775</v>
      </c>
      <c r="X860" s="5">
        <f t="shared" si="1268"/>
        <v>34.009999999999764</v>
      </c>
      <c r="Y860" s="5">
        <f t="shared" si="1269"/>
        <v>18.599999999999909</v>
      </c>
      <c r="AA860" s="5">
        <f t="shared" si="1287"/>
        <v>1</v>
      </c>
      <c r="AB860" s="5">
        <f t="shared" si="1288"/>
        <v>0</v>
      </c>
      <c r="AC860" s="5">
        <f t="shared" si="1289"/>
        <v>1</v>
      </c>
      <c r="AF860" s="5">
        <f t="shared" si="1275"/>
        <v>72.679999999999836</v>
      </c>
      <c r="AG860" s="5">
        <f t="shared" si="1276"/>
        <v>84.610000000000127</v>
      </c>
      <c r="AH860" s="5">
        <f t="shared" si="1277"/>
        <v>0</v>
      </c>
      <c r="AI860" s="5">
        <f t="shared" si="1278"/>
        <v>-11.930000000000291</v>
      </c>
      <c r="AJ860" s="5"/>
      <c r="AK860" s="5">
        <f t="shared" si="1279"/>
        <v>0</v>
      </c>
      <c r="AL860" s="5">
        <f t="shared" si="1299"/>
        <v>36.490999999999978</v>
      </c>
      <c r="AM860" s="5">
        <f t="shared" si="1280"/>
        <v>72.679999999999836</v>
      </c>
      <c r="AN860" s="5">
        <f t="shared" si="1295"/>
        <v>60.167000000000051</v>
      </c>
      <c r="AO860" s="5">
        <f t="shared" si="1296"/>
        <v>1</v>
      </c>
      <c r="AP860" s="5">
        <f t="shared" si="1309"/>
        <v>2</v>
      </c>
      <c r="AQ860" s="5">
        <f t="shared" si="1229"/>
        <v>2.8</v>
      </c>
      <c r="AR860" s="5"/>
      <c r="AS860" s="5">
        <f t="shared" si="1273"/>
        <v>84.610000000000127</v>
      </c>
      <c r="AT860" s="5">
        <f t="shared" si="1295"/>
        <v>62.188000000000009</v>
      </c>
      <c r="AU860" s="5">
        <f t="shared" si="1281"/>
        <v>-11.930000000000291</v>
      </c>
      <c r="AV860" s="5">
        <f t="shared" si="1284"/>
        <v>-11.930000000000291</v>
      </c>
      <c r="AW860" s="5">
        <f t="shared" si="1282"/>
        <v>4</v>
      </c>
      <c r="AZ860" s="4">
        <f t="shared" si="1317"/>
        <v>0.64575430405602252</v>
      </c>
      <c r="BA860" s="5">
        <f t="shared" si="1323"/>
        <v>0</v>
      </c>
      <c r="BB860" s="4">
        <f t="shared" si="1318"/>
        <v>0.82375255325357555</v>
      </c>
      <c r="BD860" s="5">
        <v>51.740000000000691</v>
      </c>
      <c r="BE860" s="4">
        <v>1</v>
      </c>
      <c r="BJ860" s="5">
        <v>117.99000000000024</v>
      </c>
      <c r="BK860" s="5">
        <v>19.159999999999854</v>
      </c>
      <c r="BL860" s="5">
        <v>6.8500000000003638</v>
      </c>
      <c r="BM860" s="5">
        <v>3</v>
      </c>
      <c r="BR860">
        <v>34</v>
      </c>
      <c r="BS860">
        <v>-19</v>
      </c>
    </row>
    <row r="861" spans="1:71">
      <c r="A861" s="7">
        <v>37770</v>
      </c>
      <c r="B861" s="6">
        <v>2914.18</v>
      </c>
      <c r="C861" s="6">
        <v>2968.43</v>
      </c>
      <c r="D861" s="6">
        <v>2897.1</v>
      </c>
      <c r="E861" s="6">
        <v>2906.71</v>
      </c>
      <c r="F861" s="6">
        <v>2934.78</v>
      </c>
      <c r="G861" s="6">
        <v>2985.85</v>
      </c>
      <c r="H861" s="6">
        <v>2929.39</v>
      </c>
      <c r="I861" s="6">
        <v>2969.18</v>
      </c>
      <c r="J861" s="9">
        <f t="shared" si="1266"/>
        <v>71.329999999999927</v>
      </c>
      <c r="K861" s="9">
        <f t="shared" si="1293"/>
        <v>79.37916666666672</v>
      </c>
      <c r="L861" s="9">
        <f t="shared" si="1270"/>
        <v>56.460000000000036</v>
      </c>
      <c r="M861" s="9">
        <f t="shared" ref="M861" si="1325">AVERAGE(L850:L861)</f>
        <v>66.659166666666579</v>
      </c>
      <c r="N861" s="6" t="s">
        <v>36</v>
      </c>
      <c r="O861" s="9">
        <f t="shared" si="1272"/>
        <v>-62.4699999999998</v>
      </c>
      <c r="P861" s="4">
        <f t="shared" si="1311"/>
        <v>0.21006021962451504</v>
      </c>
      <c r="Q861" s="5">
        <f t="shared" si="1312"/>
        <v>56.460000000000036</v>
      </c>
      <c r="R861" s="5">
        <f t="shared" si="1313"/>
        <v>-60.214999999999918</v>
      </c>
      <c r="S861" s="4">
        <f t="shared" si="1314"/>
        <v>0.21006021962451504</v>
      </c>
      <c r="T861" s="4">
        <f t="shared" si="1315"/>
        <v>0.20547470547470839</v>
      </c>
      <c r="U861" s="5">
        <f t="shared" si="1307"/>
        <v>-48.395999999999916</v>
      </c>
      <c r="V861" s="5">
        <f t="shared" si="1308"/>
        <v>-14.073999999999884</v>
      </c>
      <c r="X861" s="5">
        <f t="shared" si="1268"/>
        <v>-7.4699999999997999</v>
      </c>
      <c r="Y861" s="5">
        <f t="shared" si="1269"/>
        <v>34.399999999999636</v>
      </c>
      <c r="AA861" s="5">
        <f t="shared" si="1287"/>
        <v>0</v>
      </c>
      <c r="AB861" s="5">
        <f t="shared" si="1288"/>
        <v>0</v>
      </c>
      <c r="AC861" s="5">
        <f t="shared" si="1289"/>
        <v>0</v>
      </c>
      <c r="AF861" s="5">
        <f t="shared" si="1275"/>
        <v>54.25</v>
      </c>
      <c r="AG861" s="5">
        <f t="shared" si="1276"/>
        <v>48.889999999999873</v>
      </c>
      <c r="AH861" s="5">
        <f t="shared" si="1277"/>
        <v>17.079999999999927</v>
      </c>
      <c r="AI861" s="5">
        <f t="shared" si="1278"/>
        <v>22.440000000000055</v>
      </c>
      <c r="AJ861" s="5"/>
      <c r="AK861" s="5">
        <f t="shared" si="1279"/>
        <v>17.079999999999927</v>
      </c>
      <c r="AL861" s="5">
        <f t="shared" si="1299"/>
        <v>36.490999999999978</v>
      </c>
      <c r="AM861" s="5">
        <f t="shared" si="1280"/>
        <v>54.25</v>
      </c>
      <c r="AN861" s="5">
        <f t="shared" si="1295"/>
        <v>59.333000000000041</v>
      </c>
      <c r="AO861" s="5">
        <f t="shared" si="1296"/>
        <v>0</v>
      </c>
      <c r="AP861" s="5">
        <f t="shared" si="1309"/>
        <v>2</v>
      </c>
      <c r="AQ861" s="5">
        <f t="shared" si="1229"/>
        <v>2.6</v>
      </c>
      <c r="AR861" s="5"/>
      <c r="AS861" s="5">
        <f t="shared" si="1273"/>
        <v>48.889999999999873</v>
      </c>
      <c r="AT861" s="5">
        <f t="shared" si="1295"/>
        <v>60.742000000000004</v>
      </c>
      <c r="AU861" s="5">
        <f t="shared" si="1281"/>
        <v>22.440000000000055</v>
      </c>
      <c r="AV861" s="5">
        <f t="shared" si="1284"/>
        <v>5.3600000000001273</v>
      </c>
      <c r="AW861" s="5">
        <f t="shared" si="1282"/>
        <v>5</v>
      </c>
      <c r="AZ861" s="4">
        <f t="shared" si="1317"/>
        <v>0.20547470547470839</v>
      </c>
      <c r="BA861" s="5">
        <f t="shared" si="1323"/>
        <v>0</v>
      </c>
      <c r="BB861" s="4">
        <f t="shared" si="1318"/>
        <v>0.64575430405602252</v>
      </c>
      <c r="BD861" s="5">
        <v>52.139999999999873</v>
      </c>
      <c r="BE861" s="4">
        <v>1</v>
      </c>
      <c r="BJ861" s="5">
        <v>268.92000000000007</v>
      </c>
      <c r="BK861" s="5">
        <v>97.269999999999982</v>
      </c>
      <c r="BL861" s="5">
        <v>12.880000000000109</v>
      </c>
      <c r="BM861" s="5">
        <v>3</v>
      </c>
      <c r="BR861">
        <v>-32</v>
      </c>
      <c r="BS861">
        <v>34</v>
      </c>
    </row>
    <row r="862" spans="1:71">
      <c r="A862" s="7">
        <v>37771</v>
      </c>
      <c r="B862" s="6">
        <v>2907.73</v>
      </c>
      <c r="C862" s="6">
        <v>2997.62</v>
      </c>
      <c r="D862" s="6">
        <v>2906.42</v>
      </c>
      <c r="E862" s="6">
        <v>2982.68</v>
      </c>
      <c r="F862" s="6">
        <v>2939.33</v>
      </c>
      <c r="G862" s="6">
        <v>3012.92</v>
      </c>
      <c r="H862" s="6">
        <v>2934.86</v>
      </c>
      <c r="I862" s="6">
        <v>2991.75</v>
      </c>
      <c r="J862" s="9">
        <f t="shared" si="1266"/>
        <v>91.199999999999818</v>
      </c>
      <c r="K862" s="9">
        <f t="shared" si="1293"/>
        <v>80.976666666666688</v>
      </c>
      <c r="L862" s="9">
        <f t="shared" si="1270"/>
        <v>78.059999999999945</v>
      </c>
      <c r="M862" s="9">
        <f t="shared" ref="M862" si="1326">AVERAGE(L851:L862)</f>
        <v>67.839166666666571</v>
      </c>
      <c r="N862" s="6" t="s">
        <v>36</v>
      </c>
      <c r="O862" s="9">
        <f t="shared" si="1272"/>
        <v>-9.0700000000001637</v>
      </c>
      <c r="P862" s="4">
        <f t="shared" si="1311"/>
        <v>1</v>
      </c>
      <c r="Q862" s="5">
        <f t="shared" si="1312"/>
        <v>53.399999999999636</v>
      </c>
      <c r="R862" s="5">
        <f t="shared" si="1313"/>
        <v>-49.119999999999891</v>
      </c>
      <c r="S862" s="4">
        <f t="shared" si="1314"/>
        <v>1</v>
      </c>
      <c r="T862" s="4">
        <f t="shared" si="1315"/>
        <v>1</v>
      </c>
      <c r="U862" s="5">
        <f t="shared" si="1307"/>
        <v>-35.343999999999959</v>
      </c>
      <c r="V862" s="5">
        <f t="shared" si="1308"/>
        <v>26.273999999999795</v>
      </c>
      <c r="X862" s="5">
        <f t="shared" si="1268"/>
        <v>74.949999999999818</v>
      </c>
      <c r="Y862" s="5">
        <f t="shared" si="1269"/>
        <v>52.420000000000073</v>
      </c>
      <c r="AA862" s="5">
        <f t="shared" si="1287"/>
        <v>1</v>
      </c>
      <c r="AB862" s="5">
        <f t="shared" si="1288"/>
        <v>0</v>
      </c>
      <c r="AC862" s="5">
        <f t="shared" si="1289"/>
        <v>1</v>
      </c>
      <c r="AF862" s="5">
        <f t="shared" si="1275"/>
        <v>89.889999999999873</v>
      </c>
      <c r="AG862" s="5">
        <f t="shared" si="1276"/>
        <v>90.909999999999854</v>
      </c>
      <c r="AH862" s="5">
        <f t="shared" si="1277"/>
        <v>1.3099999999999454</v>
      </c>
      <c r="AI862" s="5">
        <f t="shared" si="1278"/>
        <v>0.28999999999996362</v>
      </c>
      <c r="AJ862" s="5"/>
      <c r="AK862" s="5">
        <f t="shared" si="1279"/>
        <v>1.3099999999999454</v>
      </c>
      <c r="AL862" s="5">
        <f t="shared" si="1299"/>
        <v>29.237000000000027</v>
      </c>
      <c r="AM862" s="5">
        <f t="shared" si="1280"/>
        <v>89.889999999999873</v>
      </c>
      <c r="AN862" s="5">
        <f t="shared" si="1295"/>
        <v>64.118000000000023</v>
      </c>
      <c r="AO862" s="5">
        <f t="shared" si="1296"/>
        <v>1</v>
      </c>
      <c r="AP862" s="5">
        <f t="shared" si="1309"/>
        <v>3</v>
      </c>
      <c r="AQ862" s="5">
        <f t="shared" ref="AQ862:AQ925" si="1327">AVERAGE(AP853:AP862)</f>
        <v>2.5</v>
      </c>
      <c r="AR862" s="5"/>
      <c r="AS862" s="5">
        <f t="shared" si="1273"/>
        <v>90.909999999999854</v>
      </c>
      <c r="AT862" s="5">
        <f t="shared" si="1295"/>
        <v>65.822000000000031</v>
      </c>
      <c r="AU862" s="5">
        <f t="shared" si="1281"/>
        <v>0.28999999999996362</v>
      </c>
      <c r="AV862" s="5">
        <f t="shared" si="1284"/>
        <v>-1.0199999999999818</v>
      </c>
      <c r="AW862" s="5">
        <f t="shared" si="1282"/>
        <v>6</v>
      </c>
      <c r="AZ862" s="4">
        <f t="shared" si="1317"/>
        <v>1</v>
      </c>
      <c r="BA862" s="5">
        <f t="shared" si="1323"/>
        <v>0</v>
      </c>
      <c r="BB862" s="4">
        <f t="shared" si="1318"/>
        <v>0.20547470547470839</v>
      </c>
      <c r="BD862" s="5">
        <v>53.140000000000327</v>
      </c>
      <c r="BE862" s="4">
        <v>1</v>
      </c>
      <c r="BJ862" s="5">
        <v>94.010000000000218</v>
      </c>
      <c r="BK862" s="5">
        <v>56.420000000000073</v>
      </c>
      <c r="BL862" s="5">
        <v>13.269999999999982</v>
      </c>
      <c r="BM862" s="5">
        <v>3</v>
      </c>
      <c r="BR862">
        <v>-32</v>
      </c>
      <c r="BS862">
        <v>52</v>
      </c>
    </row>
    <row r="863" spans="1:71">
      <c r="A863" s="7">
        <v>37774</v>
      </c>
      <c r="B863" s="6">
        <v>2990.93</v>
      </c>
      <c r="C863" s="6">
        <v>3066.04</v>
      </c>
      <c r="D863" s="6">
        <v>2990.93</v>
      </c>
      <c r="E863" s="6">
        <v>3064.56</v>
      </c>
      <c r="F863" s="6">
        <v>3018.66</v>
      </c>
      <c r="G863" s="6">
        <v>3048.32</v>
      </c>
      <c r="H863" s="6">
        <v>2990.32</v>
      </c>
      <c r="I863" s="6">
        <v>3048.32</v>
      </c>
      <c r="J863" s="9">
        <f t="shared" si="1266"/>
        <v>83.360000000000127</v>
      </c>
      <c r="K863" s="9">
        <f t="shared" si="1293"/>
        <v>80.685000000000016</v>
      </c>
      <c r="L863" s="9">
        <f t="shared" si="1270"/>
        <v>58</v>
      </c>
      <c r="M863" s="9">
        <f t="shared" ref="M863" si="1328">AVERAGE(L852:L863)</f>
        <v>67.346666666666579</v>
      </c>
      <c r="N863" s="6" t="s">
        <v>37</v>
      </c>
      <c r="O863" s="9">
        <f t="shared" si="1272"/>
        <v>16.239999999999782</v>
      </c>
      <c r="P863" s="4">
        <f t="shared" si="1311"/>
        <v>1</v>
      </c>
      <c r="Q863" s="5">
        <f t="shared" si="1312"/>
        <v>78.709999999999582</v>
      </c>
      <c r="R863" s="5">
        <f t="shared" si="1313"/>
        <v>-42.792499999999905</v>
      </c>
      <c r="S863" s="4">
        <f t="shared" si="1314"/>
        <v>1</v>
      </c>
      <c r="T863" s="4">
        <f t="shared" si="1315"/>
        <v>1</v>
      </c>
      <c r="U863" s="5">
        <f t="shared" si="1307"/>
        <v>-20.648000000000046</v>
      </c>
      <c r="V863" s="5">
        <f t="shared" si="1308"/>
        <v>36.887999999999828</v>
      </c>
      <c r="X863" s="5">
        <f t="shared" si="1268"/>
        <v>73.630000000000109</v>
      </c>
      <c r="Y863" s="5">
        <f t="shared" si="1269"/>
        <v>29.660000000000309</v>
      </c>
      <c r="AA863" s="5">
        <f t="shared" si="1287"/>
        <v>1</v>
      </c>
      <c r="AB863" s="5">
        <f t="shared" si="1288"/>
        <v>0</v>
      </c>
      <c r="AC863" s="5">
        <f t="shared" si="1289"/>
        <v>1</v>
      </c>
      <c r="AF863" s="5">
        <f t="shared" si="1275"/>
        <v>75.110000000000127</v>
      </c>
      <c r="AG863" s="5">
        <f t="shared" si="1276"/>
        <v>83.360000000000127</v>
      </c>
      <c r="AH863" s="5">
        <f t="shared" si="1277"/>
        <v>0</v>
      </c>
      <c r="AI863" s="5">
        <f t="shared" si="1278"/>
        <v>-8.25</v>
      </c>
      <c r="AJ863" s="5"/>
      <c r="AK863" s="5">
        <f t="shared" si="1279"/>
        <v>0</v>
      </c>
      <c r="AL863" s="5">
        <f t="shared" si="1299"/>
        <v>29.237000000000027</v>
      </c>
      <c r="AM863" s="5">
        <f t="shared" si="1280"/>
        <v>75.110000000000127</v>
      </c>
      <c r="AN863" s="5">
        <f t="shared" si="1295"/>
        <v>58.093000000000032</v>
      </c>
      <c r="AO863" s="5">
        <f t="shared" si="1296"/>
        <v>1</v>
      </c>
      <c r="AP863" s="5">
        <f t="shared" si="1309"/>
        <v>3</v>
      </c>
      <c r="AQ863" s="5">
        <f t="shared" si="1327"/>
        <v>2.2999999999999998</v>
      </c>
      <c r="AR863" s="5"/>
      <c r="AS863" s="5">
        <f t="shared" si="1273"/>
        <v>83.360000000000127</v>
      </c>
      <c r="AT863" s="5">
        <f t="shared" si="1295"/>
        <v>59.352000000000046</v>
      </c>
      <c r="AU863" s="5">
        <f t="shared" si="1281"/>
        <v>-8.25</v>
      </c>
      <c r="AV863" s="5">
        <f t="shared" si="1284"/>
        <v>-8.25</v>
      </c>
      <c r="AW863" s="5">
        <f t="shared" si="1282"/>
        <v>2</v>
      </c>
      <c r="AZ863" s="4">
        <f t="shared" si="1317"/>
        <v>1</v>
      </c>
      <c r="BA863" s="5">
        <f t="shared" si="1323"/>
        <v>25.309999999999945</v>
      </c>
      <c r="BB863" s="4">
        <f t="shared" si="1318"/>
        <v>1</v>
      </c>
      <c r="BD863" s="5">
        <v>53.2199999999998</v>
      </c>
      <c r="BE863" s="4">
        <v>1</v>
      </c>
      <c r="BJ863" s="5">
        <v>72.590000000000146</v>
      </c>
      <c r="BK863" s="5">
        <v>31.190000000000055</v>
      </c>
      <c r="BL863" s="5">
        <v>4.7399999999997817</v>
      </c>
      <c r="BM863" s="5">
        <v>3</v>
      </c>
      <c r="BR863">
        <v>74</v>
      </c>
      <c r="BS863">
        <v>-30</v>
      </c>
    </row>
    <row r="864" spans="1:71">
      <c r="A864" s="7">
        <v>37775</v>
      </c>
      <c r="B864" s="6">
        <v>3062.86</v>
      </c>
      <c r="C864" s="6">
        <v>3062.86</v>
      </c>
      <c r="D864" s="6">
        <v>3003.16</v>
      </c>
      <c r="E864" s="6">
        <v>3026.82</v>
      </c>
      <c r="F864" s="6">
        <v>3017</v>
      </c>
      <c r="G864" s="6">
        <v>3039.41</v>
      </c>
      <c r="H864" s="6">
        <v>3002.99</v>
      </c>
      <c r="I864" s="6">
        <v>3039.41</v>
      </c>
      <c r="J864" s="9">
        <f t="shared" si="1266"/>
        <v>61.400000000000091</v>
      </c>
      <c r="K864" s="9">
        <f t="shared" si="1293"/>
        <v>79.359166666666695</v>
      </c>
      <c r="L864" s="9">
        <f t="shared" si="1270"/>
        <v>45.330000000000382</v>
      </c>
      <c r="M864" s="9">
        <f t="shared" ref="M864" si="1329">AVERAGE(L853:L864)</f>
        <v>65.315833333333288</v>
      </c>
      <c r="N864" s="6" t="s">
        <v>37</v>
      </c>
      <c r="O864" s="9">
        <f t="shared" si="1272"/>
        <v>-12.589999999999691</v>
      </c>
      <c r="P864" s="4">
        <f t="shared" si="1311"/>
        <v>0.63371871426756921</v>
      </c>
      <c r="Q864" s="5">
        <f t="shared" si="1312"/>
        <v>78.709999999999582</v>
      </c>
      <c r="R864" s="5">
        <f t="shared" si="1313"/>
        <v>-42.792499999999905</v>
      </c>
      <c r="S864" s="4">
        <f t="shared" si="1314"/>
        <v>0.63371871426756921</v>
      </c>
      <c r="T864" s="4">
        <f t="shared" si="1315"/>
        <v>0.68168267638291302</v>
      </c>
      <c r="U864" s="5">
        <f t="shared" si="1307"/>
        <v>-19.592000000000006</v>
      </c>
      <c r="V864" s="5">
        <f t="shared" si="1308"/>
        <v>7.0020000000003151</v>
      </c>
      <c r="X864" s="5">
        <f t="shared" si="1268"/>
        <v>-36.039999999999964</v>
      </c>
      <c r="Y864" s="5">
        <f t="shared" si="1269"/>
        <v>22.409999999999854</v>
      </c>
      <c r="AA864" s="5">
        <f t="shared" si="1287"/>
        <v>0</v>
      </c>
      <c r="AB864" s="5">
        <f t="shared" si="1288"/>
        <v>0</v>
      </c>
      <c r="AC864" s="5">
        <f t="shared" si="1289"/>
        <v>0</v>
      </c>
      <c r="AF864" s="5">
        <f t="shared" si="1275"/>
        <v>0</v>
      </c>
      <c r="AG864" s="5">
        <f t="shared" si="1276"/>
        <v>-1.6999999999998181</v>
      </c>
      <c r="AH864" s="5">
        <f t="shared" si="1277"/>
        <v>59.700000000000273</v>
      </c>
      <c r="AI864" s="5">
        <f t="shared" si="1278"/>
        <v>61.400000000000091</v>
      </c>
      <c r="AJ864" s="5"/>
      <c r="AK864" s="5">
        <f t="shared" si="1279"/>
        <v>0</v>
      </c>
      <c r="AL864" s="5">
        <f t="shared" si="1299"/>
        <v>21.821000000000222</v>
      </c>
      <c r="AM864" s="5">
        <f t="shared" si="1280"/>
        <v>59.700000000000273</v>
      </c>
      <c r="AN864" s="5">
        <f t="shared" si="1295"/>
        <v>61.285000000000039</v>
      </c>
      <c r="AO864" s="5">
        <f t="shared" si="1296"/>
        <v>0</v>
      </c>
      <c r="AP864" s="5">
        <f t="shared" si="1309"/>
        <v>3</v>
      </c>
      <c r="AQ864" s="5">
        <f t="shared" si="1327"/>
        <v>2.2000000000000002</v>
      </c>
      <c r="AR864" s="5"/>
      <c r="AS864" s="5">
        <f t="shared" si="1273"/>
        <v>61.400000000000091</v>
      </c>
      <c r="AT864" s="5">
        <f t="shared" si="1295"/>
        <v>62.465000000000053</v>
      </c>
      <c r="AU864" s="5">
        <f t="shared" si="1281"/>
        <v>-1.6999999999998181</v>
      </c>
      <c r="AV864" s="5">
        <f t="shared" si="1284"/>
        <v>1.6999999999998181</v>
      </c>
      <c r="AW864" s="5">
        <f t="shared" si="1282"/>
        <v>3</v>
      </c>
      <c r="AX864" s="3">
        <v>1</v>
      </c>
      <c r="AZ864" s="4">
        <f t="shared" si="1317"/>
        <v>0.68168267638291302</v>
      </c>
      <c r="BA864" s="5">
        <f t="shared" si="1323"/>
        <v>-28.829999999999472</v>
      </c>
      <c r="BB864" s="4">
        <f t="shared" si="1318"/>
        <v>1</v>
      </c>
      <c r="BD864" s="5">
        <v>53.360000000000582</v>
      </c>
      <c r="BE864" s="4">
        <v>1</v>
      </c>
      <c r="BJ864" s="5">
        <v>116.26999999999998</v>
      </c>
      <c r="BK864" s="5">
        <v>13.180000000000291</v>
      </c>
      <c r="BL864" s="5">
        <v>7.5899999999996908</v>
      </c>
      <c r="BM864" s="5">
        <v>3</v>
      </c>
      <c r="BR864">
        <v>-32</v>
      </c>
      <c r="BS864">
        <v>-22</v>
      </c>
    </row>
    <row r="865" spans="1:71">
      <c r="A865" s="7">
        <v>37776</v>
      </c>
      <c r="B865" s="6">
        <v>3030.29</v>
      </c>
      <c r="C865" s="6">
        <v>3099.82</v>
      </c>
      <c r="D865" s="6">
        <v>3020.16</v>
      </c>
      <c r="E865" s="6">
        <v>3080.02</v>
      </c>
      <c r="F865" s="6">
        <v>3049.04</v>
      </c>
      <c r="G865" s="6">
        <v>3079.91</v>
      </c>
      <c r="H865" s="6">
        <v>3026.15</v>
      </c>
      <c r="I865" s="6">
        <v>3063.85</v>
      </c>
      <c r="J865" s="9">
        <f t="shared" si="1266"/>
        <v>79.660000000000309</v>
      </c>
      <c r="K865" s="9">
        <f t="shared" si="1293"/>
        <v>73.659166666666735</v>
      </c>
      <c r="L865" s="9">
        <f t="shared" si="1270"/>
        <v>53.759999999999764</v>
      </c>
      <c r="M865" s="9">
        <f t="shared" ref="M865" si="1330">AVERAGE(L854:L865)</f>
        <v>58.646666666666611</v>
      </c>
      <c r="N865" s="6" t="s">
        <v>36</v>
      </c>
      <c r="O865" s="9">
        <f t="shared" si="1272"/>
        <v>16.170000000000073</v>
      </c>
      <c r="P865" s="4">
        <f t="shared" si="1311"/>
        <v>0.99911065938254717</v>
      </c>
      <c r="Q865" s="5">
        <f t="shared" si="1312"/>
        <v>78.709999999999582</v>
      </c>
      <c r="R865" s="5">
        <f t="shared" si="1313"/>
        <v>-42.792499999999905</v>
      </c>
      <c r="S865" s="4">
        <f t="shared" si="1314"/>
        <v>0.99911065938254717</v>
      </c>
      <c r="T865" s="4">
        <f t="shared" si="1315"/>
        <v>0.99922711714696133</v>
      </c>
      <c r="U865" s="5">
        <f t="shared" si="1307"/>
        <v>-10.34399999999996</v>
      </c>
      <c r="V865" s="5">
        <f t="shared" si="1308"/>
        <v>26.514000000000031</v>
      </c>
      <c r="X865" s="5">
        <f t="shared" si="1268"/>
        <v>49.730000000000018</v>
      </c>
      <c r="Y865" s="5">
        <f t="shared" si="1269"/>
        <v>14.809999999999945</v>
      </c>
      <c r="AA865" s="5">
        <f t="shared" si="1287"/>
        <v>1</v>
      </c>
      <c r="AB865" s="5">
        <f t="shared" si="1288"/>
        <v>0</v>
      </c>
      <c r="AC865" s="5">
        <f t="shared" si="1289"/>
        <v>1</v>
      </c>
      <c r="AF865" s="5">
        <f t="shared" si="1275"/>
        <v>69.5300000000002</v>
      </c>
      <c r="AG865" s="5">
        <f t="shared" si="1276"/>
        <v>73</v>
      </c>
      <c r="AH865" s="5">
        <f t="shared" si="1277"/>
        <v>10.130000000000109</v>
      </c>
      <c r="AI865" s="5">
        <f t="shared" si="1278"/>
        <v>6.6600000000003092</v>
      </c>
      <c r="AJ865" s="5"/>
      <c r="AK865" s="5">
        <f t="shared" si="1279"/>
        <v>10.130000000000109</v>
      </c>
      <c r="AL865" s="5">
        <f t="shared" si="1299"/>
        <v>21.821000000000222</v>
      </c>
      <c r="AM865" s="5">
        <f t="shared" si="1280"/>
        <v>69.5300000000002</v>
      </c>
      <c r="AN865" s="5">
        <f t="shared" si="1295"/>
        <v>61.482000000000063</v>
      </c>
      <c r="AO865" s="5">
        <f t="shared" si="1296"/>
        <v>1</v>
      </c>
      <c r="AP865" s="5">
        <f t="shared" si="1309"/>
        <v>4</v>
      </c>
      <c r="AQ865" s="5">
        <f t="shared" si="1327"/>
        <v>2.2999999999999998</v>
      </c>
      <c r="AR865" s="5"/>
      <c r="AS865" s="5">
        <f t="shared" si="1273"/>
        <v>73</v>
      </c>
      <c r="AT865" s="5">
        <f t="shared" si="1295"/>
        <v>63.249000000000066</v>
      </c>
      <c r="AU865" s="5">
        <f t="shared" si="1281"/>
        <v>6.6600000000003092</v>
      </c>
      <c r="AV865" s="5">
        <f t="shared" si="1284"/>
        <v>-3.4699999999997999</v>
      </c>
      <c r="AW865" s="5">
        <f t="shared" si="1282"/>
        <v>4</v>
      </c>
      <c r="AZ865" s="4">
        <f t="shared" si="1317"/>
        <v>0.99922711714696133</v>
      </c>
      <c r="BA865" s="5">
        <f t="shared" si="1323"/>
        <v>0</v>
      </c>
      <c r="BB865" s="4">
        <f t="shared" si="1318"/>
        <v>0.68168267638291302</v>
      </c>
      <c r="BD865" s="5">
        <v>53.859999999999673</v>
      </c>
      <c r="BE865" s="4">
        <v>1</v>
      </c>
      <c r="BJ865" s="5">
        <v>210.42000000000007</v>
      </c>
      <c r="BK865" s="5">
        <v>-0.37999999999965439</v>
      </c>
      <c r="BL865" s="5">
        <v>0.37999999999965439</v>
      </c>
      <c r="BM865" s="5">
        <v>3</v>
      </c>
      <c r="BR865">
        <v>-29</v>
      </c>
      <c r="BS865">
        <v>15</v>
      </c>
    </row>
    <row r="866" spans="1:71">
      <c r="A866" s="7">
        <v>37777</v>
      </c>
      <c r="B866" s="6">
        <v>3086.65</v>
      </c>
      <c r="C866" s="6">
        <v>3106.27</v>
      </c>
      <c r="D866" s="6">
        <v>3020.46</v>
      </c>
      <c r="E866" s="6">
        <v>3039.76</v>
      </c>
      <c r="F866" s="6">
        <v>3075.77</v>
      </c>
      <c r="G866" s="6">
        <v>3085.82</v>
      </c>
      <c r="H866" s="6">
        <v>3010.68</v>
      </c>
      <c r="I866" s="6">
        <v>3034.07</v>
      </c>
      <c r="J866" s="9">
        <f t="shared" si="1266"/>
        <v>85.809999999999945</v>
      </c>
      <c r="K866" s="9">
        <f t="shared" si="1293"/>
        <v>76.227500000000035</v>
      </c>
      <c r="L866" s="9">
        <f t="shared" si="1270"/>
        <v>75.140000000000327</v>
      </c>
      <c r="M866" s="9">
        <f t="shared" ref="M866" si="1331">AVERAGE(L855:L866)</f>
        <v>59.886666666666656</v>
      </c>
      <c r="N866" s="6" t="s">
        <v>37</v>
      </c>
      <c r="O866" s="9">
        <f t="shared" si="1272"/>
        <v>5.6900000000000546</v>
      </c>
      <c r="P866" s="4">
        <f t="shared" si="1311"/>
        <v>0.63406174124176484</v>
      </c>
      <c r="Q866" s="5">
        <f t="shared" si="1312"/>
        <v>28.829999999999472</v>
      </c>
      <c r="R866" s="5">
        <f t="shared" si="1313"/>
        <v>-5.3824999999998226</v>
      </c>
      <c r="S866" s="4">
        <f t="shared" si="1314"/>
        <v>0.86596366408334668</v>
      </c>
      <c r="T866" s="4">
        <f t="shared" si="1315"/>
        <v>0.86596366408334668</v>
      </c>
      <c r="U866" s="5">
        <f t="shared" si="1307"/>
        <v>3.2880000000000109</v>
      </c>
      <c r="V866" s="5">
        <f t="shared" si="1308"/>
        <v>2.4020000000000437</v>
      </c>
      <c r="X866" s="5">
        <f t="shared" si="1268"/>
        <v>-46.889999999999873</v>
      </c>
      <c r="Y866" s="5">
        <f t="shared" si="1269"/>
        <v>-41.699999999999818</v>
      </c>
      <c r="AA866" s="5">
        <f t="shared" si="1287"/>
        <v>0</v>
      </c>
      <c r="AB866" s="5">
        <f t="shared" si="1288"/>
        <v>1</v>
      </c>
      <c r="AC866" s="5">
        <f t="shared" si="1289"/>
        <v>1</v>
      </c>
      <c r="AF866" s="5">
        <f t="shared" si="1275"/>
        <v>19.619999999999891</v>
      </c>
      <c r="AG866" s="5">
        <f t="shared" si="1276"/>
        <v>26.25</v>
      </c>
      <c r="AH866" s="5">
        <f t="shared" si="1277"/>
        <v>66.190000000000055</v>
      </c>
      <c r="AI866" s="5">
        <f t="shared" si="1278"/>
        <v>59.559999999999945</v>
      </c>
      <c r="AJ866" s="5"/>
      <c r="AK866" s="5">
        <f t="shared" si="1279"/>
        <v>19.619999999999891</v>
      </c>
      <c r="AL866" s="5">
        <f t="shared" si="1299"/>
        <v>22.405999999999892</v>
      </c>
      <c r="AM866" s="5">
        <f t="shared" si="1280"/>
        <v>66.190000000000055</v>
      </c>
      <c r="AN866" s="5">
        <f t="shared" si="1295"/>
        <v>64.227000000000046</v>
      </c>
      <c r="AO866" s="5">
        <f t="shared" si="1296"/>
        <v>1</v>
      </c>
      <c r="AP866" s="5">
        <f t="shared" si="1309"/>
        <v>5</v>
      </c>
      <c r="AQ866" s="5">
        <f t="shared" si="1327"/>
        <v>2.6</v>
      </c>
      <c r="AR866" s="5"/>
      <c r="AS866" s="5">
        <f t="shared" si="1273"/>
        <v>59.559999999999945</v>
      </c>
      <c r="AT866" s="5">
        <f t="shared" si="1295"/>
        <v>65.409000000000063</v>
      </c>
      <c r="AU866" s="5">
        <f t="shared" si="1281"/>
        <v>26.25</v>
      </c>
      <c r="AV866" s="5">
        <f t="shared" si="1284"/>
        <v>-6.6300000000001091</v>
      </c>
      <c r="AW866" s="5">
        <f t="shared" si="1282"/>
        <v>5</v>
      </c>
      <c r="AZ866" s="4">
        <f t="shared" si="1317"/>
        <v>0.86596366408334668</v>
      </c>
      <c r="BA866" s="5">
        <f t="shared" si="1323"/>
        <v>-10.480000000000018</v>
      </c>
      <c r="BB866" s="4">
        <f t="shared" si="1318"/>
        <v>0.99922711714696133</v>
      </c>
      <c r="BD866" s="5">
        <v>53.929999999999382</v>
      </c>
      <c r="BE866" s="4">
        <v>1</v>
      </c>
      <c r="BJ866" s="5">
        <v>86.300000000000182</v>
      </c>
      <c r="BK866" s="5">
        <v>-7.8900000000003274</v>
      </c>
      <c r="BL866" s="5">
        <v>7.8900000000003274</v>
      </c>
      <c r="BM866" s="5">
        <v>3</v>
      </c>
      <c r="BR866">
        <v>-30</v>
      </c>
      <c r="BS866">
        <v>42</v>
      </c>
    </row>
    <row r="867" spans="1:71">
      <c r="A867" s="7">
        <v>37778</v>
      </c>
      <c r="B867" s="6">
        <v>3054.99</v>
      </c>
      <c r="C867" s="6">
        <v>3146.91</v>
      </c>
      <c r="D867" s="6">
        <v>3054.99</v>
      </c>
      <c r="E867" s="6">
        <v>3127.46</v>
      </c>
      <c r="F867" s="6">
        <v>3039.78</v>
      </c>
      <c r="G867" s="6">
        <v>3112.78</v>
      </c>
      <c r="H867" s="6">
        <v>3039.78</v>
      </c>
      <c r="I867" s="6">
        <v>3093.21</v>
      </c>
      <c r="J867" s="9">
        <f t="shared" si="1266"/>
        <v>107.14999999999964</v>
      </c>
      <c r="K867" s="9">
        <f t="shared" si="1293"/>
        <v>78.550833333333344</v>
      </c>
      <c r="L867" s="9">
        <f t="shared" si="1270"/>
        <v>78.710000000000036</v>
      </c>
      <c r="M867" s="9">
        <f t="shared" ref="M867" si="1332">AVERAGE(L856:L867)</f>
        <v>60.854166666666664</v>
      </c>
      <c r="N867" s="6" t="s">
        <v>36</v>
      </c>
      <c r="O867" s="9">
        <f t="shared" si="1272"/>
        <v>34.25</v>
      </c>
      <c r="P867" s="4">
        <f t="shared" si="1311"/>
        <v>1</v>
      </c>
      <c r="Q867" s="5">
        <f t="shared" si="1312"/>
        <v>46.839999999999691</v>
      </c>
      <c r="R867" s="5">
        <f t="shared" si="1313"/>
        <v>-0.87999999999976808</v>
      </c>
      <c r="S867" s="4">
        <f t="shared" si="1314"/>
        <v>1</v>
      </c>
      <c r="T867" s="4">
        <f t="shared" si="1315"/>
        <v>1</v>
      </c>
      <c r="U867" s="5">
        <f t="shared" si="1307"/>
        <v>11.952000000000044</v>
      </c>
      <c r="V867" s="5">
        <f t="shared" si="1308"/>
        <v>22.297999999999956</v>
      </c>
      <c r="X867" s="5">
        <f t="shared" si="1268"/>
        <v>72.470000000000255</v>
      </c>
      <c r="Y867" s="5">
        <f t="shared" si="1269"/>
        <v>53.429999999999836</v>
      </c>
      <c r="AA867" s="5">
        <f t="shared" si="1287"/>
        <v>1</v>
      </c>
      <c r="AB867" s="5">
        <f t="shared" si="1288"/>
        <v>0</v>
      </c>
      <c r="AC867" s="5">
        <f t="shared" si="1289"/>
        <v>1</v>
      </c>
      <c r="AF867" s="5">
        <f t="shared" si="1275"/>
        <v>91.920000000000073</v>
      </c>
      <c r="AG867" s="5">
        <f t="shared" si="1276"/>
        <v>107.14999999999964</v>
      </c>
      <c r="AH867" s="5">
        <f t="shared" si="1277"/>
        <v>0</v>
      </c>
      <c r="AI867" s="5">
        <f t="shared" si="1278"/>
        <v>-15.229999999999563</v>
      </c>
      <c r="AJ867" s="5"/>
      <c r="AK867" s="5">
        <f t="shared" si="1279"/>
        <v>0</v>
      </c>
      <c r="AL867" s="5">
        <f t="shared" si="1299"/>
        <v>22.405999999999892</v>
      </c>
      <c r="AM867" s="5">
        <f t="shared" si="1280"/>
        <v>91.920000000000073</v>
      </c>
      <c r="AN867" s="5">
        <f t="shared" si="1295"/>
        <v>67.122000000000071</v>
      </c>
      <c r="AO867" s="5">
        <f t="shared" si="1296"/>
        <v>1</v>
      </c>
      <c r="AP867" s="5">
        <f t="shared" si="1309"/>
        <v>6</v>
      </c>
      <c r="AQ867" s="5">
        <f t="shared" si="1327"/>
        <v>3</v>
      </c>
      <c r="AR867" s="5"/>
      <c r="AS867" s="5">
        <f t="shared" si="1273"/>
        <v>107.14999999999964</v>
      </c>
      <c r="AT867" s="5">
        <f t="shared" si="1295"/>
        <v>70.016000000000034</v>
      </c>
      <c r="AU867" s="5">
        <f t="shared" si="1281"/>
        <v>-15.229999999999563</v>
      </c>
      <c r="AV867" s="5">
        <f t="shared" si="1284"/>
        <v>-15.229999999999563</v>
      </c>
      <c r="AW867" s="5">
        <f t="shared" si="1282"/>
        <v>6</v>
      </c>
      <c r="AZ867" s="4">
        <f t="shared" si="1317"/>
        <v>1</v>
      </c>
      <c r="BA867" s="5">
        <f t="shared" si="1323"/>
        <v>0</v>
      </c>
      <c r="BB867" s="4">
        <f t="shared" si="1318"/>
        <v>0.86596366408334668</v>
      </c>
      <c r="BD867" s="5">
        <v>54.710000000000036</v>
      </c>
      <c r="BE867" s="4">
        <v>1</v>
      </c>
      <c r="BJ867" s="5">
        <v>126.53999999999996</v>
      </c>
      <c r="BK867" s="5">
        <v>75.240000000000236</v>
      </c>
      <c r="BL867" s="5">
        <v>2.7100000000000364</v>
      </c>
      <c r="BM867" s="5">
        <v>3</v>
      </c>
      <c r="BR867">
        <v>-31</v>
      </c>
      <c r="BS867">
        <v>53</v>
      </c>
    </row>
    <row r="868" spans="1:71">
      <c r="A868" s="7">
        <v>37781</v>
      </c>
      <c r="B868" s="6">
        <v>3124.59</v>
      </c>
      <c r="C868" s="6">
        <v>3132.76</v>
      </c>
      <c r="D868" s="6">
        <v>3075.19</v>
      </c>
      <c r="E868" s="6">
        <v>3094.76</v>
      </c>
      <c r="F868" s="6">
        <v>3074.99</v>
      </c>
      <c r="G868" s="6">
        <v>3088.04</v>
      </c>
      <c r="H868" s="6">
        <v>3044</v>
      </c>
      <c r="I868" s="6">
        <v>3055.23</v>
      </c>
      <c r="J868" s="9">
        <f t="shared" si="1266"/>
        <v>57.570000000000164</v>
      </c>
      <c r="K868" s="9">
        <f t="shared" si="1293"/>
        <v>79.383333333333368</v>
      </c>
      <c r="L868" s="9">
        <f t="shared" si="1270"/>
        <v>49.210000000000036</v>
      </c>
      <c r="M868" s="9">
        <f t="shared" ref="M868" si="1333">AVERAGE(L857:L868)</f>
        <v>62.527500000000032</v>
      </c>
      <c r="N868" s="6" t="s">
        <v>37</v>
      </c>
      <c r="O868" s="9">
        <f t="shared" si="1272"/>
        <v>39.5300000000002</v>
      </c>
      <c r="P868" s="4">
        <f t="shared" si="1311"/>
        <v>1</v>
      </c>
      <c r="Q868" s="5">
        <f t="shared" si="1312"/>
        <v>52.119999999999891</v>
      </c>
      <c r="R868" s="5">
        <f t="shared" si="1313"/>
        <v>0.44000000000028194</v>
      </c>
      <c r="S868" s="4">
        <f t="shared" si="1314"/>
        <v>1</v>
      </c>
      <c r="T868" s="4">
        <f t="shared" si="1315"/>
        <v>1</v>
      </c>
      <c r="U868" s="5">
        <f t="shared" si="1307"/>
        <v>16.610000000000127</v>
      </c>
      <c r="V868" s="5">
        <f t="shared" si="1308"/>
        <v>22.920000000000073</v>
      </c>
      <c r="X868" s="5">
        <f t="shared" si="1268"/>
        <v>-29.829999999999927</v>
      </c>
      <c r="Y868" s="5">
        <f t="shared" si="1269"/>
        <v>-19.759999999999764</v>
      </c>
      <c r="AA868" s="5">
        <f t="shared" si="1287"/>
        <v>0</v>
      </c>
      <c r="AB868" s="5">
        <f t="shared" si="1288"/>
        <v>1</v>
      </c>
      <c r="AC868" s="5">
        <f t="shared" si="1289"/>
        <v>1</v>
      </c>
      <c r="AF868" s="5">
        <f t="shared" si="1275"/>
        <v>8.1700000000000728</v>
      </c>
      <c r="AG868" s="5">
        <f t="shared" si="1276"/>
        <v>5.3000000000001819</v>
      </c>
      <c r="AH868" s="5">
        <f t="shared" si="1277"/>
        <v>49.400000000000091</v>
      </c>
      <c r="AI868" s="5">
        <f t="shared" si="1278"/>
        <v>52.269999999999982</v>
      </c>
      <c r="AJ868" s="5"/>
      <c r="AK868" s="5">
        <f t="shared" si="1279"/>
        <v>8.1700000000000728</v>
      </c>
      <c r="AL868" s="5">
        <f t="shared" si="1299"/>
        <v>22.405999999999892</v>
      </c>
      <c r="AM868" s="5">
        <f t="shared" si="1280"/>
        <v>49.400000000000091</v>
      </c>
      <c r="AN868" s="5">
        <f t="shared" si="1295"/>
        <v>68.688000000000059</v>
      </c>
      <c r="AO868" s="5">
        <f t="shared" si="1296"/>
        <v>0</v>
      </c>
      <c r="AP868" s="5">
        <f t="shared" si="1309"/>
        <v>6</v>
      </c>
      <c r="AQ868" s="5">
        <f t="shared" si="1327"/>
        <v>3.5</v>
      </c>
      <c r="AR868" s="5"/>
      <c r="AS868" s="5">
        <f t="shared" si="1273"/>
        <v>52.269999999999982</v>
      </c>
      <c r="AT868" s="5">
        <f t="shared" si="1295"/>
        <v>71.998000000000005</v>
      </c>
      <c r="AU868" s="5">
        <f t="shared" si="1281"/>
        <v>5.3000000000001819</v>
      </c>
      <c r="AV868" s="5">
        <f t="shared" si="1284"/>
        <v>2.8699999999998909</v>
      </c>
      <c r="AW868" s="5">
        <f t="shared" si="1282"/>
        <v>2</v>
      </c>
      <c r="AZ868" s="4">
        <f t="shared" si="1317"/>
        <v>1</v>
      </c>
      <c r="BA868" s="5">
        <f t="shared" si="1323"/>
        <v>5.2800000000002001</v>
      </c>
      <c r="BB868" s="4">
        <f t="shared" si="1318"/>
        <v>1</v>
      </c>
      <c r="BD868" s="5">
        <v>54.880000000000109</v>
      </c>
      <c r="BE868" s="4">
        <v>1</v>
      </c>
      <c r="BJ868" s="5">
        <v>139.88999999999987</v>
      </c>
      <c r="BK868" s="5">
        <v>45.239999999999782</v>
      </c>
      <c r="BL868" s="5">
        <v>1.0900000000001455</v>
      </c>
      <c r="BM868" s="5">
        <v>3</v>
      </c>
      <c r="BR868">
        <v>-32</v>
      </c>
      <c r="BS868">
        <v>20</v>
      </c>
    </row>
    <row r="869" spans="1:71">
      <c r="A869" s="7">
        <v>37782</v>
      </c>
      <c r="B869" s="6">
        <v>3088.61</v>
      </c>
      <c r="C869" s="6">
        <v>3149.44</v>
      </c>
      <c r="D869" s="6">
        <v>3076.77</v>
      </c>
      <c r="E869" s="6">
        <v>3140.34</v>
      </c>
      <c r="F869" s="6">
        <v>3047.02</v>
      </c>
      <c r="G869" s="6">
        <v>3090.1</v>
      </c>
      <c r="H869" s="6">
        <v>3042.97</v>
      </c>
      <c r="I869" s="6">
        <v>3083.85</v>
      </c>
      <c r="J869" s="9">
        <f t="shared" si="1266"/>
        <v>72.670000000000073</v>
      </c>
      <c r="K869" s="9">
        <f t="shared" si="1293"/>
        <v>78.61083333333336</v>
      </c>
      <c r="L869" s="9">
        <f t="shared" si="1270"/>
        <v>47.130000000000109</v>
      </c>
      <c r="M869" s="9">
        <f t="shared" ref="M869" si="1334">AVERAGE(L858:L869)</f>
        <v>60.686666666666724</v>
      </c>
      <c r="N869" s="6" t="s">
        <v>37</v>
      </c>
      <c r="O869" s="9">
        <f t="shared" si="1272"/>
        <v>56.490000000000236</v>
      </c>
      <c r="P869" s="4">
        <f t="shared" si="1311"/>
        <v>1</v>
      </c>
      <c r="Q869" s="5">
        <f t="shared" si="1312"/>
        <v>50.800000000000182</v>
      </c>
      <c r="R869" s="5">
        <f t="shared" si="1313"/>
        <v>18.3900000000001</v>
      </c>
      <c r="S869" s="4">
        <f t="shared" si="1314"/>
        <v>1</v>
      </c>
      <c r="T869" s="4">
        <f t="shared" si="1315"/>
        <v>1</v>
      </c>
      <c r="U869" s="5">
        <f t="shared" si="1307"/>
        <v>30.426000000000112</v>
      </c>
      <c r="V869" s="5">
        <f t="shared" si="1308"/>
        <v>26.064000000000124</v>
      </c>
      <c r="X869" s="5">
        <f t="shared" si="1268"/>
        <v>51.730000000000018</v>
      </c>
      <c r="Y869" s="5">
        <f t="shared" si="1269"/>
        <v>36.829999999999927</v>
      </c>
      <c r="AA869" s="5">
        <f t="shared" si="1287"/>
        <v>1</v>
      </c>
      <c r="AB869" s="5">
        <f t="shared" si="1288"/>
        <v>0</v>
      </c>
      <c r="AC869" s="5">
        <f t="shared" si="1289"/>
        <v>1</v>
      </c>
      <c r="AF869" s="5">
        <f t="shared" si="1275"/>
        <v>60.829999999999927</v>
      </c>
      <c r="AG869" s="5">
        <f t="shared" si="1276"/>
        <v>54.679999999999836</v>
      </c>
      <c r="AH869" s="5">
        <f t="shared" si="1277"/>
        <v>11.840000000000146</v>
      </c>
      <c r="AI869" s="5">
        <f t="shared" si="1278"/>
        <v>17.990000000000236</v>
      </c>
      <c r="AJ869" s="5"/>
      <c r="AK869" s="5">
        <f t="shared" si="1279"/>
        <v>11.840000000000146</v>
      </c>
      <c r="AL869" s="5">
        <f t="shared" si="1299"/>
        <v>17.333999999999921</v>
      </c>
      <c r="AM869" s="5">
        <f t="shared" si="1280"/>
        <v>60.829999999999927</v>
      </c>
      <c r="AN869" s="5">
        <f t="shared" si="1295"/>
        <v>68.950000000000045</v>
      </c>
      <c r="AO869" s="5">
        <f t="shared" si="1296"/>
        <v>0</v>
      </c>
      <c r="AP869" s="5">
        <f t="shared" si="1309"/>
        <v>6</v>
      </c>
      <c r="AQ869" s="5">
        <f t="shared" si="1327"/>
        <v>4</v>
      </c>
      <c r="AR869" s="5"/>
      <c r="AS869" s="5">
        <f t="shared" si="1273"/>
        <v>54.679999999999836</v>
      </c>
      <c r="AT869" s="5">
        <f t="shared" si="1295"/>
        <v>71.582999999999942</v>
      </c>
      <c r="AU869" s="5">
        <f t="shared" si="1281"/>
        <v>17.990000000000236</v>
      </c>
      <c r="AV869" s="5">
        <f t="shared" si="1284"/>
        <v>6.1500000000000909</v>
      </c>
      <c r="AW869" s="5">
        <f t="shared" si="1282"/>
        <v>3</v>
      </c>
      <c r="AZ869" s="4">
        <f t="shared" si="1317"/>
        <v>1</v>
      </c>
      <c r="BA869" s="5">
        <f t="shared" si="1323"/>
        <v>16.960000000000036</v>
      </c>
      <c r="BB869" s="4">
        <f t="shared" si="1318"/>
        <v>1</v>
      </c>
      <c r="BD869" s="5">
        <v>56.769999999999527</v>
      </c>
      <c r="BE869" s="4">
        <v>1</v>
      </c>
      <c r="BJ869" s="5">
        <v>125.89999999999964</v>
      </c>
      <c r="BK869" s="5">
        <v>39.460000000000036</v>
      </c>
      <c r="BL869" s="5">
        <v>3.9299999999998363</v>
      </c>
      <c r="BM869" s="5">
        <v>3</v>
      </c>
      <c r="BR869">
        <v>52</v>
      </c>
      <c r="BS869">
        <v>-36</v>
      </c>
    </row>
    <row r="870" spans="1:71">
      <c r="A870" s="7">
        <v>37783</v>
      </c>
      <c r="B870" s="6">
        <v>3145.52</v>
      </c>
      <c r="C870" s="6">
        <v>3191.33</v>
      </c>
      <c r="D870" s="6">
        <v>3133.65</v>
      </c>
      <c r="E870" s="6">
        <v>3178.15</v>
      </c>
      <c r="F870" s="6">
        <v>3103.04</v>
      </c>
      <c r="G870" s="6">
        <v>3130.85</v>
      </c>
      <c r="H870" s="6">
        <v>3088.97</v>
      </c>
      <c r="I870" s="6">
        <v>3121.9</v>
      </c>
      <c r="J870" s="9">
        <f t="shared" si="1266"/>
        <v>57.679999999999836</v>
      </c>
      <c r="K870" s="9">
        <f t="shared" si="1293"/>
        <v>79.84416666666668</v>
      </c>
      <c r="L870" s="9">
        <f t="shared" si="1270"/>
        <v>47</v>
      </c>
      <c r="M870" s="9">
        <f t="shared" ref="M870" si="1335">AVERAGE(L859:L870)</f>
        <v>60.855000000000054</v>
      </c>
      <c r="N870" s="6" t="s">
        <v>37</v>
      </c>
      <c r="O870" s="9">
        <f t="shared" si="1272"/>
        <v>56.25</v>
      </c>
      <c r="P870" s="4">
        <f t="shared" si="1311"/>
        <v>0.99527559055117643</v>
      </c>
      <c r="Q870" s="5">
        <f t="shared" si="1312"/>
        <v>50.800000000000182</v>
      </c>
      <c r="R870" s="5">
        <f t="shared" si="1313"/>
        <v>18.3900000000001</v>
      </c>
      <c r="S870" s="4">
        <f t="shared" si="1314"/>
        <v>0.99652576722640074</v>
      </c>
      <c r="T870" s="4">
        <f t="shared" si="1315"/>
        <v>0.99652576722640074</v>
      </c>
      <c r="U870" s="5">
        <f t="shared" si="1307"/>
        <v>38.4420000000001</v>
      </c>
      <c r="V870" s="5">
        <f t="shared" si="1308"/>
        <v>17.8079999999999</v>
      </c>
      <c r="X870" s="5">
        <f t="shared" si="1268"/>
        <v>32.630000000000109</v>
      </c>
      <c r="Y870" s="5">
        <f t="shared" si="1269"/>
        <v>18.860000000000127</v>
      </c>
      <c r="AA870" s="5">
        <f t="shared" si="1287"/>
        <v>1</v>
      </c>
      <c r="AB870" s="5">
        <f t="shared" si="1288"/>
        <v>0</v>
      </c>
      <c r="AC870" s="5">
        <f t="shared" si="1289"/>
        <v>1</v>
      </c>
      <c r="AF870" s="5">
        <f t="shared" si="1275"/>
        <v>45.809999999999945</v>
      </c>
      <c r="AG870" s="5">
        <f t="shared" si="1276"/>
        <v>50.989999999999782</v>
      </c>
      <c r="AH870" s="5">
        <f t="shared" si="1277"/>
        <v>11.869999999999891</v>
      </c>
      <c r="AI870" s="5">
        <f t="shared" si="1278"/>
        <v>6.6900000000000546</v>
      </c>
      <c r="AJ870" s="5"/>
      <c r="AK870" s="5">
        <f t="shared" si="1279"/>
        <v>11.869999999999891</v>
      </c>
      <c r="AL870" s="5">
        <f t="shared" si="1299"/>
        <v>17.333999999999921</v>
      </c>
      <c r="AM870" s="5">
        <f t="shared" si="1280"/>
        <v>45.809999999999945</v>
      </c>
      <c r="AN870" s="5">
        <f t="shared" si="1295"/>
        <v>66.263000000000062</v>
      </c>
      <c r="AO870" s="5">
        <f t="shared" si="1296"/>
        <v>0</v>
      </c>
      <c r="AP870" s="5">
        <f t="shared" si="1309"/>
        <v>5</v>
      </c>
      <c r="AQ870" s="5">
        <f t="shared" si="1327"/>
        <v>4.3</v>
      </c>
      <c r="AR870" s="5"/>
      <c r="AS870" s="5">
        <f t="shared" si="1273"/>
        <v>50.989999999999782</v>
      </c>
      <c r="AT870" s="5">
        <f t="shared" si="1295"/>
        <v>68.220999999999918</v>
      </c>
      <c r="AU870" s="5">
        <f t="shared" si="1281"/>
        <v>6.6900000000000546</v>
      </c>
      <c r="AV870" s="5">
        <f t="shared" si="1284"/>
        <v>-5.1799999999998363</v>
      </c>
      <c r="AW870" s="5">
        <f t="shared" si="1282"/>
        <v>4</v>
      </c>
      <c r="AZ870" s="4">
        <f t="shared" si="1317"/>
        <v>0.99652576722640074</v>
      </c>
      <c r="BA870" s="5">
        <f t="shared" si="1323"/>
        <v>-0.24000000000023647</v>
      </c>
      <c r="BB870" s="4">
        <f t="shared" si="1318"/>
        <v>1</v>
      </c>
      <c r="BD870" s="5">
        <v>57.069999999999709</v>
      </c>
      <c r="BE870" s="4">
        <v>1</v>
      </c>
      <c r="BJ870" s="5">
        <v>124.73999999999978</v>
      </c>
      <c r="BK870" s="5">
        <v>55.980000000000018</v>
      </c>
      <c r="BL870" s="5">
        <v>11.630000000000109</v>
      </c>
      <c r="BM870" s="5">
        <v>3</v>
      </c>
      <c r="BR870">
        <v>33</v>
      </c>
      <c r="BS870">
        <v>-19</v>
      </c>
    </row>
    <row r="871" spans="1:71">
      <c r="A871" s="7">
        <v>37784</v>
      </c>
      <c r="B871" s="6">
        <v>3180.61</v>
      </c>
      <c r="C871" s="6">
        <v>3253.7</v>
      </c>
      <c r="D871" s="6">
        <v>3180.61</v>
      </c>
      <c r="E871" s="6">
        <v>3219.47</v>
      </c>
      <c r="F871" s="6">
        <v>3137.06</v>
      </c>
      <c r="G871" s="6">
        <v>3170.73</v>
      </c>
      <c r="H871" s="6">
        <v>3135.57</v>
      </c>
      <c r="I871" s="6">
        <v>3152.16</v>
      </c>
      <c r="J871" s="9">
        <f t="shared" si="1266"/>
        <v>75.549999999999727</v>
      </c>
      <c r="K871" s="9">
        <f t="shared" si="1293"/>
        <v>77.332499999999982</v>
      </c>
      <c r="L871" s="9">
        <f t="shared" si="1270"/>
        <v>48.829999999999927</v>
      </c>
      <c r="M871" s="9">
        <f t="shared" ref="M871" si="1336">AVERAGE(L860:L871)</f>
        <v>58.515000000000065</v>
      </c>
      <c r="N871" s="6" t="s">
        <v>37</v>
      </c>
      <c r="O871" s="9">
        <f t="shared" si="1272"/>
        <v>67.309999999999945</v>
      </c>
      <c r="P871" s="4">
        <f t="shared" si="1311"/>
        <v>1</v>
      </c>
      <c r="Q871" s="5">
        <f t="shared" si="1312"/>
        <v>33.059999999999945</v>
      </c>
      <c r="R871" s="5">
        <f t="shared" si="1313"/>
        <v>42.514999999999986</v>
      </c>
      <c r="S871" s="4">
        <f t="shared" si="1314"/>
        <v>1</v>
      </c>
      <c r="T871" s="4">
        <f t="shared" si="1315"/>
        <v>1</v>
      </c>
      <c r="U871" s="5">
        <f t="shared" si="1307"/>
        <v>50.766000000000076</v>
      </c>
      <c r="V871" s="5">
        <f t="shared" si="1308"/>
        <v>16.543999999999869</v>
      </c>
      <c r="X871" s="5">
        <f t="shared" si="1268"/>
        <v>38.859999999999673</v>
      </c>
      <c r="Y871" s="5">
        <f t="shared" si="1269"/>
        <v>15.099999999999909</v>
      </c>
      <c r="AA871" s="5">
        <f t="shared" si="1287"/>
        <v>1</v>
      </c>
      <c r="AB871" s="5">
        <f t="shared" si="1288"/>
        <v>0</v>
      </c>
      <c r="AC871" s="5">
        <f t="shared" si="1289"/>
        <v>1</v>
      </c>
      <c r="AF871" s="5">
        <f t="shared" si="1275"/>
        <v>73.089999999999691</v>
      </c>
      <c r="AG871" s="5">
        <f t="shared" si="1276"/>
        <v>75.549999999999727</v>
      </c>
      <c r="AH871" s="5">
        <f t="shared" si="1277"/>
        <v>0</v>
      </c>
      <c r="AI871" s="5">
        <f t="shared" si="1278"/>
        <v>-2.4600000000000364</v>
      </c>
      <c r="AJ871" s="5"/>
      <c r="AK871" s="5">
        <f t="shared" si="1279"/>
        <v>0</v>
      </c>
      <c r="AL871" s="5">
        <f t="shared" si="1299"/>
        <v>12.644999999999888</v>
      </c>
      <c r="AM871" s="5">
        <f t="shared" si="1280"/>
        <v>73.089999999999691</v>
      </c>
      <c r="AN871" s="5">
        <f t="shared" si="1295"/>
        <v>68.14700000000002</v>
      </c>
      <c r="AO871" s="5">
        <f t="shared" si="1296"/>
        <v>1</v>
      </c>
      <c r="AP871" s="5">
        <f t="shared" si="1309"/>
        <v>6</v>
      </c>
      <c r="AQ871" s="5">
        <f t="shared" si="1327"/>
        <v>4.7</v>
      </c>
      <c r="AR871" s="5"/>
      <c r="AS871" s="5">
        <f t="shared" si="1273"/>
        <v>75.549999999999727</v>
      </c>
      <c r="AT871" s="5">
        <f t="shared" si="1295"/>
        <v>70.886999999999901</v>
      </c>
      <c r="AU871" s="5">
        <f t="shared" si="1281"/>
        <v>-2.4600000000000364</v>
      </c>
      <c r="AV871" s="5">
        <f t="shared" si="1284"/>
        <v>-2.4600000000000364</v>
      </c>
      <c r="AW871" s="5">
        <f t="shared" si="1282"/>
        <v>5</v>
      </c>
      <c r="AZ871" s="4">
        <f t="shared" si="1317"/>
        <v>1</v>
      </c>
      <c r="BA871" s="5">
        <f t="shared" si="1323"/>
        <v>11.059999999999945</v>
      </c>
      <c r="BB871" s="4">
        <f t="shared" si="1318"/>
        <v>0.99652576722640074</v>
      </c>
      <c r="BD871" s="5">
        <v>57.349999999999909</v>
      </c>
      <c r="BE871" s="4">
        <v>1</v>
      </c>
      <c r="BJ871" s="5">
        <v>198.15999999999985</v>
      </c>
      <c r="BK871" s="5">
        <v>-6.4699999999997999</v>
      </c>
      <c r="BL871" s="5">
        <v>6.4699999999997999</v>
      </c>
      <c r="BM871" s="5">
        <v>3</v>
      </c>
      <c r="BR871">
        <v>39</v>
      </c>
      <c r="BS871">
        <v>-15</v>
      </c>
    </row>
    <row r="872" spans="1:71">
      <c r="A872" s="7">
        <v>37785</v>
      </c>
      <c r="B872" s="6">
        <v>3220.82</v>
      </c>
      <c r="C872" s="6">
        <v>3246.14</v>
      </c>
      <c r="D872" s="6">
        <v>3157.29</v>
      </c>
      <c r="E872" s="6">
        <v>3168.71</v>
      </c>
      <c r="F872" s="6">
        <v>3143.99</v>
      </c>
      <c r="G872" s="6">
        <v>3160.11</v>
      </c>
      <c r="H872" s="6">
        <v>3098.7</v>
      </c>
      <c r="I872" s="6">
        <v>3108.94</v>
      </c>
      <c r="J872" s="9">
        <f t="shared" si="1266"/>
        <v>88.849999999999909</v>
      </c>
      <c r="K872" s="9">
        <f t="shared" si="1293"/>
        <v>77.685833333333292</v>
      </c>
      <c r="L872" s="9">
        <f t="shared" si="1270"/>
        <v>61.410000000000309</v>
      </c>
      <c r="M872" s="9">
        <f t="shared" ref="M872" si="1337">AVERAGE(L861:L872)</f>
        <v>58.253333333333408</v>
      </c>
      <c r="N872" s="6" t="s">
        <v>37</v>
      </c>
      <c r="O872" s="9">
        <f t="shared" si="1272"/>
        <v>59.769999999999982</v>
      </c>
      <c r="P872" s="4">
        <f t="shared" si="1311"/>
        <v>0.72858171346292178</v>
      </c>
      <c r="Q872" s="5">
        <f t="shared" si="1312"/>
        <v>27.779999999999745</v>
      </c>
      <c r="R872" s="5">
        <f t="shared" si="1313"/>
        <v>46.475000000000136</v>
      </c>
      <c r="S872" s="4">
        <f t="shared" si="1314"/>
        <v>0.87763713080168815</v>
      </c>
      <c r="T872" s="4">
        <f t="shared" si="1315"/>
        <v>0.90563204005006259</v>
      </c>
      <c r="U872" s="5">
        <f t="shared" si="1307"/>
        <v>55.870000000000076</v>
      </c>
      <c r="V872" s="5">
        <f t="shared" si="1308"/>
        <v>3.8999999999999062</v>
      </c>
      <c r="X872" s="5">
        <f t="shared" si="1268"/>
        <v>-52.110000000000127</v>
      </c>
      <c r="Y872" s="5">
        <f t="shared" si="1269"/>
        <v>-35.049999999999727</v>
      </c>
      <c r="AA872" s="5">
        <f t="shared" si="1287"/>
        <v>0</v>
      </c>
      <c r="AB872" s="5">
        <f t="shared" si="1288"/>
        <v>1</v>
      </c>
      <c r="AC872" s="5">
        <f t="shared" si="1289"/>
        <v>1</v>
      </c>
      <c r="AF872" s="5">
        <f t="shared" si="1275"/>
        <v>25.319999999999709</v>
      </c>
      <c r="AG872" s="5">
        <f t="shared" si="1276"/>
        <v>26.670000000000073</v>
      </c>
      <c r="AH872" s="5">
        <f t="shared" si="1277"/>
        <v>63.5300000000002</v>
      </c>
      <c r="AI872" s="5">
        <f t="shared" si="1278"/>
        <v>62.179999999999836</v>
      </c>
      <c r="AJ872" s="5"/>
      <c r="AK872" s="5">
        <f t="shared" si="1279"/>
        <v>25.319999999999709</v>
      </c>
      <c r="AL872" s="5">
        <f t="shared" si="1299"/>
        <v>20.18999999999987</v>
      </c>
      <c r="AM872" s="5">
        <f t="shared" si="1280"/>
        <v>63.5300000000002</v>
      </c>
      <c r="AN872" s="5">
        <f t="shared" si="1295"/>
        <v>65.511000000000053</v>
      </c>
      <c r="AO872" s="5">
        <f t="shared" si="1296"/>
        <v>0</v>
      </c>
      <c r="AP872" s="5">
        <f t="shared" si="1309"/>
        <v>5</v>
      </c>
      <c r="AQ872" s="5">
        <f t="shared" si="1327"/>
        <v>4.9000000000000004</v>
      </c>
      <c r="AR872" s="5"/>
      <c r="AS872" s="5">
        <f t="shared" si="1273"/>
        <v>62.179999999999836</v>
      </c>
      <c r="AT872" s="5">
        <f t="shared" si="1295"/>
        <v>68.013999999999896</v>
      </c>
      <c r="AU872" s="5">
        <f t="shared" si="1281"/>
        <v>26.670000000000073</v>
      </c>
      <c r="AV872" s="5">
        <f t="shared" si="1284"/>
        <v>-1.3500000000003638</v>
      </c>
      <c r="AW872" s="5">
        <f t="shared" si="1282"/>
        <v>6</v>
      </c>
      <c r="AZ872" s="4">
        <f t="shared" si="1317"/>
        <v>0.90563204005006259</v>
      </c>
      <c r="BA872" s="5">
        <f t="shared" si="1323"/>
        <v>-7.5399999999999636</v>
      </c>
      <c r="BB872" s="4">
        <f t="shared" si="1318"/>
        <v>1</v>
      </c>
      <c r="BD872" s="5">
        <v>57.889999999999873</v>
      </c>
      <c r="BE872" s="4">
        <v>1</v>
      </c>
      <c r="BJ872" s="5">
        <v>141.07000000000016</v>
      </c>
      <c r="BK872" s="5">
        <v>16.340000000000146</v>
      </c>
      <c r="BL872" s="5">
        <v>12.869999999999891</v>
      </c>
      <c r="BM872" s="5">
        <v>3</v>
      </c>
      <c r="BR872">
        <v>-31</v>
      </c>
      <c r="BS872">
        <v>35</v>
      </c>
    </row>
    <row r="873" spans="1:71">
      <c r="A873" s="7">
        <v>37788</v>
      </c>
      <c r="B873" s="6">
        <v>3156.8</v>
      </c>
      <c r="C873" s="6">
        <v>3264.5</v>
      </c>
      <c r="D873" s="6">
        <v>3122.4</v>
      </c>
      <c r="E873" s="6">
        <v>3264.5</v>
      </c>
      <c r="F873" s="6">
        <v>3095.96</v>
      </c>
      <c r="G873" s="6">
        <v>3177.43</v>
      </c>
      <c r="H873" s="6">
        <v>3077.14</v>
      </c>
      <c r="I873" s="6">
        <v>3174.49</v>
      </c>
      <c r="J873" s="9">
        <f t="shared" si="1266"/>
        <v>142.09999999999991</v>
      </c>
      <c r="K873" s="9">
        <f t="shared" si="1293"/>
        <v>83.5833333333333</v>
      </c>
      <c r="L873" s="9">
        <f t="shared" si="1270"/>
        <v>100.28999999999996</v>
      </c>
      <c r="M873" s="9">
        <f t="shared" ref="M873" si="1338">AVERAGE(L862:L873)</f>
        <v>61.905833333333398</v>
      </c>
      <c r="N873" s="6" t="s">
        <v>37</v>
      </c>
      <c r="O873" s="9">
        <f t="shared" si="1272"/>
        <v>90.010000000000218</v>
      </c>
      <c r="P873" s="4">
        <f t="shared" si="1311"/>
        <v>1</v>
      </c>
      <c r="Q873" s="5">
        <f t="shared" si="1312"/>
        <v>33.760000000000218</v>
      </c>
      <c r="R873" s="5">
        <f t="shared" si="1313"/>
        <v>64.690000000000055</v>
      </c>
      <c r="S873" s="4">
        <f t="shared" si="1314"/>
        <v>1</v>
      </c>
      <c r="T873" s="4">
        <f t="shared" si="1315"/>
        <v>1</v>
      </c>
      <c r="U873" s="5">
        <f t="shared" si="1307"/>
        <v>65.966000000000079</v>
      </c>
      <c r="V873" s="5">
        <f t="shared" si="1308"/>
        <v>24.044000000000139</v>
      </c>
      <c r="X873" s="5">
        <f t="shared" si="1268"/>
        <v>107.69999999999982</v>
      </c>
      <c r="Y873" s="5">
        <f t="shared" si="1269"/>
        <v>78.529999999999745</v>
      </c>
      <c r="AA873" s="5">
        <f t="shared" si="1287"/>
        <v>1</v>
      </c>
      <c r="AB873" s="5">
        <f t="shared" si="1288"/>
        <v>0</v>
      </c>
      <c r="AC873" s="5">
        <f t="shared" si="1289"/>
        <v>1</v>
      </c>
      <c r="AF873" s="5">
        <f t="shared" si="1275"/>
        <v>107.69999999999982</v>
      </c>
      <c r="AG873" s="5">
        <f t="shared" si="1276"/>
        <v>95.789999999999964</v>
      </c>
      <c r="AH873" s="5">
        <f t="shared" si="1277"/>
        <v>34.400000000000091</v>
      </c>
      <c r="AI873" s="5">
        <f t="shared" si="1278"/>
        <v>46.309999999999945</v>
      </c>
      <c r="AJ873" s="5"/>
      <c r="AK873" s="5">
        <f t="shared" si="1279"/>
        <v>34.400000000000091</v>
      </c>
      <c r="AL873" s="5">
        <f t="shared" si="1299"/>
        <v>26.227999999999746</v>
      </c>
      <c r="AM873" s="5">
        <f t="shared" si="1280"/>
        <v>107.69999999999982</v>
      </c>
      <c r="AN873" s="5">
        <f t="shared" si="1295"/>
        <v>68.770000000000024</v>
      </c>
      <c r="AO873" s="5">
        <f t="shared" si="1296"/>
        <v>1</v>
      </c>
      <c r="AP873" s="5">
        <f t="shared" si="1309"/>
        <v>5</v>
      </c>
      <c r="AQ873" s="5">
        <f t="shared" si="1327"/>
        <v>5.0999999999999996</v>
      </c>
      <c r="AR873" s="5"/>
      <c r="AS873" s="5">
        <f t="shared" si="1273"/>
        <v>95.789999999999964</v>
      </c>
      <c r="AT873" s="5">
        <f t="shared" si="1295"/>
        <v>69.256999999999877</v>
      </c>
      <c r="AU873" s="5">
        <f t="shared" si="1281"/>
        <v>46.309999999999945</v>
      </c>
      <c r="AV873" s="5">
        <f t="shared" si="1284"/>
        <v>11.909999999999854</v>
      </c>
      <c r="AW873" s="5">
        <f t="shared" si="1282"/>
        <v>2</v>
      </c>
      <c r="AZ873" s="4">
        <f t="shared" si="1317"/>
        <v>1</v>
      </c>
      <c r="BA873" s="5">
        <f t="shared" si="1323"/>
        <v>30.240000000000236</v>
      </c>
      <c r="BB873" s="4">
        <f t="shared" si="1318"/>
        <v>0.90563204005006259</v>
      </c>
      <c r="BD873" s="5">
        <v>58.259999999999764</v>
      </c>
      <c r="BE873" s="4">
        <v>1</v>
      </c>
      <c r="BJ873" s="5">
        <v>188.22000000000025</v>
      </c>
      <c r="BK873" s="5">
        <v>-10.240000000000236</v>
      </c>
      <c r="BL873" s="5">
        <v>10.240000000000236</v>
      </c>
      <c r="BM873" s="5">
        <v>3</v>
      </c>
      <c r="BR873">
        <v>-33</v>
      </c>
      <c r="BS873">
        <v>-37</v>
      </c>
    </row>
    <row r="874" spans="1:71">
      <c r="A874" s="7">
        <v>37789</v>
      </c>
      <c r="B874" s="6">
        <v>3276.16</v>
      </c>
      <c r="C874" s="6">
        <v>3321.5</v>
      </c>
      <c r="D874" s="6">
        <v>3264.1</v>
      </c>
      <c r="E874" s="6">
        <v>3286.48</v>
      </c>
      <c r="F874" s="6">
        <v>3213.03</v>
      </c>
      <c r="G874" s="6">
        <v>3224.32</v>
      </c>
      <c r="H874" s="6">
        <v>3179.37</v>
      </c>
      <c r="I874" s="6">
        <v>3200.75</v>
      </c>
      <c r="J874" s="9">
        <f t="shared" si="1266"/>
        <v>57.400000000000091</v>
      </c>
      <c r="K874" s="9">
        <f t="shared" si="1293"/>
        <v>80.766666666666652</v>
      </c>
      <c r="L874" s="9">
        <f t="shared" si="1270"/>
        <v>49.830000000000382</v>
      </c>
      <c r="M874" s="9">
        <f t="shared" ref="M874" si="1339">AVERAGE(L863:L874)</f>
        <v>59.553333333333434</v>
      </c>
      <c r="N874" s="6" t="s">
        <v>37</v>
      </c>
      <c r="O874" s="9">
        <f t="shared" si="1272"/>
        <v>85.730000000000018</v>
      </c>
      <c r="P874" s="4">
        <f t="shared" si="1311"/>
        <v>0.87322274881516082</v>
      </c>
      <c r="Q874" s="5">
        <f t="shared" si="1312"/>
        <v>33.760000000000218</v>
      </c>
      <c r="R874" s="5">
        <f t="shared" si="1313"/>
        <v>64.690000000000055</v>
      </c>
      <c r="S874" s="4">
        <f t="shared" si="1314"/>
        <v>0.91521394611727025</v>
      </c>
      <c r="T874" s="4">
        <f t="shared" si="1315"/>
        <v>0.94924098671726531</v>
      </c>
      <c r="U874" s="5">
        <f t="shared" si="1307"/>
        <v>71.814000000000036</v>
      </c>
      <c r="V874" s="5">
        <f t="shared" si="1308"/>
        <v>13.915999999999983</v>
      </c>
      <c r="X874" s="5">
        <f t="shared" si="1268"/>
        <v>10.320000000000164</v>
      </c>
      <c r="Y874" s="5">
        <f t="shared" si="1269"/>
        <v>-12.2800000000002</v>
      </c>
      <c r="AA874" s="5">
        <f t="shared" si="1287"/>
        <v>0</v>
      </c>
      <c r="AB874" s="5">
        <f t="shared" si="1288"/>
        <v>0</v>
      </c>
      <c r="AC874" s="5">
        <f t="shared" si="1289"/>
        <v>0</v>
      </c>
      <c r="AF874" s="5">
        <f t="shared" si="1275"/>
        <v>45.340000000000146</v>
      </c>
      <c r="AG874" s="5">
        <f t="shared" si="1276"/>
        <v>57</v>
      </c>
      <c r="AH874" s="5">
        <f t="shared" si="1277"/>
        <v>12.059999999999945</v>
      </c>
      <c r="AI874" s="5">
        <f t="shared" si="1278"/>
        <v>0.40000000000009095</v>
      </c>
      <c r="AJ874" s="5"/>
      <c r="AK874" s="5">
        <f t="shared" si="1279"/>
        <v>12.059999999999945</v>
      </c>
      <c r="AL874" s="5">
        <f t="shared" si="1299"/>
        <v>26.227999999999746</v>
      </c>
      <c r="AM874" s="5">
        <f t="shared" si="1280"/>
        <v>45.340000000000146</v>
      </c>
      <c r="AN874" s="5">
        <f t="shared" si="1295"/>
        <v>67.334000000000017</v>
      </c>
      <c r="AO874" s="5">
        <f t="shared" si="1296"/>
        <v>0</v>
      </c>
      <c r="AP874" s="5">
        <f t="shared" si="1309"/>
        <v>5</v>
      </c>
      <c r="AQ874" s="5">
        <f t="shared" si="1327"/>
        <v>5.3</v>
      </c>
      <c r="AR874" s="5"/>
      <c r="AS874" s="5">
        <f t="shared" si="1273"/>
        <v>57</v>
      </c>
      <c r="AT874" s="5">
        <f t="shared" si="1295"/>
        <v>68.816999999999865</v>
      </c>
      <c r="AU874" s="5">
        <f t="shared" si="1281"/>
        <v>0.40000000000009095</v>
      </c>
      <c r="AV874" s="5">
        <f t="shared" si="1284"/>
        <v>-11.659999999999854</v>
      </c>
      <c r="AW874" s="5">
        <f t="shared" si="1282"/>
        <v>3</v>
      </c>
      <c r="AX874" s="3">
        <v>1</v>
      </c>
      <c r="AZ874" s="4">
        <f t="shared" si="1317"/>
        <v>0.94924098671726531</v>
      </c>
      <c r="BA874" s="5">
        <f t="shared" si="1323"/>
        <v>-4.2800000000002001</v>
      </c>
      <c r="BB874" s="4">
        <f t="shared" si="1318"/>
        <v>1</v>
      </c>
      <c r="BD874" s="5">
        <v>59.779999999999745</v>
      </c>
      <c r="BE874" s="4">
        <v>1</v>
      </c>
      <c r="BJ874" s="5">
        <v>67.590000000000146</v>
      </c>
      <c r="BK874" s="5">
        <v>59.809999999999945</v>
      </c>
      <c r="BL874" s="5">
        <v>9.7699999999999818</v>
      </c>
      <c r="BM874" s="5">
        <v>3</v>
      </c>
      <c r="BR874">
        <v>10</v>
      </c>
      <c r="BS874">
        <v>12</v>
      </c>
    </row>
    <row r="875" spans="1:71">
      <c r="A875" s="7">
        <v>37790</v>
      </c>
      <c r="B875" s="6">
        <v>3280.04</v>
      </c>
      <c r="C875" s="6">
        <v>3316.07</v>
      </c>
      <c r="D875" s="6">
        <v>3263.33</v>
      </c>
      <c r="E875" s="6">
        <v>3304.15</v>
      </c>
      <c r="F875" s="6">
        <v>3199.12</v>
      </c>
      <c r="G875" s="6">
        <v>3228.6</v>
      </c>
      <c r="H875" s="6">
        <v>3178.65</v>
      </c>
      <c r="I875" s="6">
        <v>3213.93</v>
      </c>
      <c r="J875" s="9">
        <f t="shared" si="1266"/>
        <v>52.740000000000236</v>
      </c>
      <c r="K875" s="9">
        <f t="shared" si="1293"/>
        <v>78.214999999999989</v>
      </c>
      <c r="L875" s="9">
        <f t="shared" si="1270"/>
        <v>49.949999999999818</v>
      </c>
      <c r="M875" s="9">
        <f t="shared" ref="M875" si="1340">AVERAGE(L864:L875)</f>
        <v>58.882500000000086</v>
      </c>
      <c r="N875" s="6" t="s">
        <v>37</v>
      </c>
      <c r="O875" s="9">
        <f t="shared" si="1272"/>
        <v>90.220000000000255</v>
      </c>
      <c r="P875" s="4">
        <f t="shared" si="1311"/>
        <v>1</v>
      </c>
      <c r="Q875" s="5">
        <f t="shared" si="1312"/>
        <v>30.450000000000273</v>
      </c>
      <c r="R875" s="5">
        <f t="shared" si="1313"/>
        <v>67.38250000000005</v>
      </c>
      <c r="S875" s="4">
        <f t="shared" si="1314"/>
        <v>1</v>
      </c>
      <c r="T875" s="4">
        <f t="shared" si="1315"/>
        <v>1</v>
      </c>
      <c r="U875" s="5">
        <f t="shared" si="1307"/>
        <v>78.608000000000089</v>
      </c>
      <c r="V875" s="5">
        <f t="shared" si="1308"/>
        <v>11.612000000000165</v>
      </c>
      <c r="X875" s="5">
        <f t="shared" si="1268"/>
        <v>24.110000000000127</v>
      </c>
      <c r="Y875" s="5">
        <f t="shared" si="1269"/>
        <v>14.809999999999945</v>
      </c>
      <c r="AA875" s="5">
        <f t="shared" si="1287"/>
        <v>1</v>
      </c>
      <c r="AB875" s="5">
        <f t="shared" si="1288"/>
        <v>0</v>
      </c>
      <c r="AC875" s="5">
        <f t="shared" si="1289"/>
        <v>1</v>
      </c>
      <c r="AF875" s="5">
        <f t="shared" si="1275"/>
        <v>36.0300000000002</v>
      </c>
      <c r="AG875" s="5">
        <f t="shared" si="1276"/>
        <v>29.590000000000146</v>
      </c>
      <c r="AH875" s="5">
        <f t="shared" si="1277"/>
        <v>16.710000000000036</v>
      </c>
      <c r="AI875" s="5">
        <f t="shared" si="1278"/>
        <v>23.150000000000091</v>
      </c>
      <c r="AJ875" s="5"/>
      <c r="AK875" s="5">
        <f t="shared" si="1279"/>
        <v>16.710000000000036</v>
      </c>
      <c r="AL875" s="5">
        <f t="shared" si="1299"/>
        <v>26.227999999999746</v>
      </c>
      <c r="AM875" s="5">
        <f t="shared" si="1280"/>
        <v>36.0300000000002</v>
      </c>
      <c r="AN875" s="5">
        <f t="shared" si="1295"/>
        <v>63.984000000000016</v>
      </c>
      <c r="AO875" s="5">
        <f t="shared" si="1296"/>
        <v>0</v>
      </c>
      <c r="AP875" s="5">
        <f t="shared" si="1309"/>
        <v>4</v>
      </c>
      <c r="AQ875" s="5">
        <f t="shared" si="1327"/>
        <v>5.3</v>
      </c>
      <c r="AR875" s="5"/>
      <c r="AS875" s="5">
        <f t="shared" si="1273"/>
        <v>29.590000000000146</v>
      </c>
      <c r="AT875" s="5">
        <f t="shared" si="1295"/>
        <v>64.475999999999885</v>
      </c>
      <c r="AU875" s="5">
        <f t="shared" si="1281"/>
        <v>23.150000000000091</v>
      </c>
      <c r="AV875" s="5">
        <f t="shared" si="1284"/>
        <v>6.4400000000000546</v>
      </c>
      <c r="AW875" s="5">
        <f t="shared" si="1282"/>
        <v>4</v>
      </c>
      <c r="AZ875" s="4">
        <f t="shared" si="1317"/>
        <v>1</v>
      </c>
      <c r="BA875" s="5">
        <f t="shared" si="1323"/>
        <v>4.4900000000002365</v>
      </c>
      <c r="BB875" s="4">
        <f t="shared" si="1318"/>
        <v>0.94924098671726531</v>
      </c>
      <c r="BD875" s="5">
        <v>60.840000000000146</v>
      </c>
      <c r="BE875" s="4">
        <v>1</v>
      </c>
      <c r="BJ875" s="5">
        <v>87.599999999999909</v>
      </c>
      <c r="BK875" s="5">
        <v>17.090000000000146</v>
      </c>
      <c r="BL875" s="5">
        <v>1.9200000000000728</v>
      </c>
      <c r="BM875" s="5">
        <v>3</v>
      </c>
      <c r="BR875">
        <v>24</v>
      </c>
      <c r="BS875">
        <v>-15</v>
      </c>
    </row>
    <row r="876" spans="1:71">
      <c r="A876" s="7">
        <v>37791</v>
      </c>
      <c r="B876" s="6">
        <v>3304.24</v>
      </c>
      <c r="C876" s="6">
        <v>3324.44</v>
      </c>
      <c r="D876" s="6">
        <v>3217.46</v>
      </c>
      <c r="E876" s="6">
        <v>3247.11</v>
      </c>
      <c r="F876" s="6">
        <v>3219.4</v>
      </c>
      <c r="G876" s="6">
        <v>3220.87</v>
      </c>
      <c r="H876" s="6">
        <v>3156.55</v>
      </c>
      <c r="I876" s="6">
        <v>3164.91</v>
      </c>
      <c r="J876" s="9">
        <f t="shared" si="1266"/>
        <v>106.98000000000002</v>
      </c>
      <c r="K876" s="9">
        <f t="shared" si="1293"/>
        <v>82.013333333333321</v>
      </c>
      <c r="L876" s="9">
        <f t="shared" si="1270"/>
        <v>64.319999999999709</v>
      </c>
      <c r="M876" s="9">
        <f t="shared" ref="M876" si="1341">AVERAGE(L865:L876)</f>
        <v>60.465000000000032</v>
      </c>
      <c r="N876" s="6" t="s">
        <v>37</v>
      </c>
      <c r="O876" s="9">
        <f t="shared" si="1272"/>
        <v>82.200000000000273</v>
      </c>
      <c r="P876" s="4">
        <f t="shared" si="1311"/>
        <v>0.73661740558292577</v>
      </c>
      <c r="Q876" s="5">
        <f t="shared" si="1312"/>
        <v>30.450000000000273</v>
      </c>
      <c r="R876" s="5">
        <f t="shared" si="1313"/>
        <v>67.38250000000005</v>
      </c>
      <c r="S876" s="4">
        <f t="shared" si="1314"/>
        <v>0.76390933176332287</v>
      </c>
      <c r="T876" s="4">
        <f t="shared" si="1315"/>
        <v>0.84178338922864526</v>
      </c>
      <c r="U876" s="5">
        <f t="shared" si="1307"/>
        <v>81.586000000000155</v>
      </c>
      <c r="V876" s="5">
        <f t="shared" si="1308"/>
        <v>0.61400000000011801</v>
      </c>
      <c r="X876" s="5">
        <f t="shared" si="1268"/>
        <v>-57.129999999999654</v>
      </c>
      <c r="Y876" s="5">
        <f t="shared" si="1269"/>
        <v>-54.490000000000236</v>
      </c>
      <c r="AA876" s="5">
        <f t="shared" si="1287"/>
        <v>0</v>
      </c>
      <c r="AB876" s="5">
        <f t="shared" si="1288"/>
        <v>1</v>
      </c>
      <c r="AC876" s="5">
        <f t="shared" si="1289"/>
        <v>1</v>
      </c>
      <c r="AF876" s="5">
        <f t="shared" si="1275"/>
        <v>20.200000000000273</v>
      </c>
      <c r="AG876" s="5">
        <f t="shared" si="1276"/>
        <v>20.289999999999964</v>
      </c>
      <c r="AH876" s="5">
        <f t="shared" si="1277"/>
        <v>86.779999999999745</v>
      </c>
      <c r="AI876" s="5">
        <f t="shared" si="1278"/>
        <v>86.690000000000055</v>
      </c>
      <c r="AJ876" s="5"/>
      <c r="AK876" s="5">
        <f t="shared" si="1279"/>
        <v>20.200000000000273</v>
      </c>
      <c r="AL876" s="5">
        <f t="shared" si="1299"/>
        <v>26.227999999999746</v>
      </c>
      <c r="AM876" s="5">
        <f t="shared" si="1280"/>
        <v>86.779999999999745</v>
      </c>
      <c r="AN876" s="5">
        <f t="shared" si="1295"/>
        <v>66.042999999999978</v>
      </c>
      <c r="AO876" s="5">
        <f t="shared" si="1296"/>
        <v>1</v>
      </c>
      <c r="AP876" s="5">
        <f t="shared" si="1309"/>
        <v>4</v>
      </c>
      <c r="AQ876" s="5">
        <f t="shared" si="1327"/>
        <v>5.2</v>
      </c>
      <c r="AR876" s="5"/>
      <c r="AS876" s="5">
        <f t="shared" si="1273"/>
        <v>86.690000000000055</v>
      </c>
      <c r="AT876" s="5">
        <f t="shared" si="1295"/>
        <v>67.188999999999893</v>
      </c>
      <c r="AU876" s="5">
        <f t="shared" si="1281"/>
        <v>20.289999999999964</v>
      </c>
      <c r="AV876" s="5">
        <f t="shared" si="1284"/>
        <v>-8.9999999999690772E-2</v>
      </c>
      <c r="AW876" s="5">
        <f t="shared" si="1282"/>
        <v>5</v>
      </c>
      <c r="AZ876" s="4">
        <f t="shared" si="1317"/>
        <v>0.84178338922864526</v>
      </c>
      <c r="BA876" s="5">
        <f t="shared" si="1323"/>
        <v>-8.0199999999999818</v>
      </c>
      <c r="BB876" s="4">
        <f t="shared" si="1318"/>
        <v>1</v>
      </c>
      <c r="BD876" s="5">
        <v>62.449999999999363</v>
      </c>
      <c r="BE876" s="4">
        <v>1</v>
      </c>
      <c r="BJ876" s="5">
        <v>73.579999999999927</v>
      </c>
      <c r="BK876" s="5">
        <v>3.6199999999998909</v>
      </c>
      <c r="BL876" s="5">
        <v>12.599999999999909</v>
      </c>
      <c r="BM876" s="5">
        <v>3</v>
      </c>
      <c r="BR876">
        <v>-33</v>
      </c>
      <c r="BS876">
        <v>54</v>
      </c>
    </row>
    <row r="877" spans="1:71">
      <c r="A877" s="7">
        <v>37792</v>
      </c>
      <c r="B877" s="6">
        <v>3237.23</v>
      </c>
      <c r="C877" s="6">
        <v>3267.67</v>
      </c>
      <c r="D877" s="6">
        <v>3218.05</v>
      </c>
      <c r="E877" s="6">
        <v>3238.98</v>
      </c>
      <c r="F877" s="6">
        <v>3125.94</v>
      </c>
      <c r="G877" s="6">
        <v>3198.68</v>
      </c>
      <c r="H877" s="6">
        <v>3125.94</v>
      </c>
      <c r="I877" s="6">
        <v>3190.11</v>
      </c>
      <c r="J877" s="9">
        <f t="shared" si="1266"/>
        <v>49.619999999999891</v>
      </c>
      <c r="K877" s="9">
        <f t="shared" si="1293"/>
        <v>79.509999999999948</v>
      </c>
      <c r="L877" s="9">
        <f t="shared" si="1270"/>
        <v>72.739999999999782</v>
      </c>
      <c r="M877" s="9">
        <f t="shared" ref="M877" si="1342">AVERAGE(L866:L877)</f>
        <v>62.046666666666702</v>
      </c>
      <c r="N877" s="6" t="s">
        <v>36</v>
      </c>
      <c r="O877" s="9">
        <f t="shared" si="1272"/>
        <v>48.869999999999891</v>
      </c>
      <c r="P877" s="4">
        <f t="shared" si="1311"/>
        <v>0</v>
      </c>
      <c r="Q877" s="5">
        <f t="shared" si="1312"/>
        <v>41.350000000000364</v>
      </c>
      <c r="R877" s="5">
        <f t="shared" si="1313"/>
        <v>59.207499999999982</v>
      </c>
      <c r="S877" s="4">
        <f t="shared" si="1314"/>
        <v>0</v>
      </c>
      <c r="T877" s="4">
        <f t="shared" si="1315"/>
        <v>0</v>
      </c>
      <c r="U877" s="5">
        <f t="shared" si="1307"/>
        <v>79.406000000000134</v>
      </c>
      <c r="V877" s="5">
        <f t="shared" si="1308"/>
        <v>-30.536000000000243</v>
      </c>
      <c r="X877" s="5">
        <f t="shared" si="1268"/>
        <v>1.75</v>
      </c>
      <c r="Y877" s="5">
        <f t="shared" si="1269"/>
        <v>64.170000000000073</v>
      </c>
      <c r="AA877" s="5">
        <f t="shared" si="1287"/>
        <v>1</v>
      </c>
      <c r="AB877" s="5">
        <f t="shared" si="1288"/>
        <v>0</v>
      </c>
      <c r="AC877" s="5">
        <f t="shared" si="1289"/>
        <v>1</v>
      </c>
      <c r="AF877" s="5">
        <f t="shared" si="1275"/>
        <v>30.440000000000055</v>
      </c>
      <c r="AG877" s="5">
        <f t="shared" si="1276"/>
        <v>20.559999999999945</v>
      </c>
      <c r="AH877" s="5">
        <f t="shared" si="1277"/>
        <v>19.179999999999836</v>
      </c>
      <c r="AI877" s="5">
        <f t="shared" si="1278"/>
        <v>29.059999999999945</v>
      </c>
      <c r="AJ877" s="5"/>
      <c r="AK877" s="5">
        <f t="shared" si="1279"/>
        <v>19.179999999999836</v>
      </c>
      <c r="AL877" s="5">
        <f t="shared" si="1299"/>
        <v>26.227999999999746</v>
      </c>
      <c r="AM877" s="5">
        <f t="shared" si="1280"/>
        <v>30.440000000000055</v>
      </c>
      <c r="AN877" s="5">
        <f t="shared" si="1295"/>
        <v>59.894999999999982</v>
      </c>
      <c r="AO877" s="5">
        <f t="shared" si="1296"/>
        <v>0</v>
      </c>
      <c r="AP877" s="5">
        <f t="shared" si="1309"/>
        <v>3</v>
      </c>
      <c r="AQ877" s="5">
        <f t="shared" si="1327"/>
        <v>4.9000000000000004</v>
      </c>
      <c r="AR877" s="5"/>
      <c r="AS877" s="5">
        <f t="shared" si="1273"/>
        <v>29.059999999999945</v>
      </c>
      <c r="AT877" s="5">
        <f t="shared" si="1295"/>
        <v>59.379999999999924</v>
      </c>
      <c r="AU877" s="5">
        <f t="shared" si="1281"/>
        <v>20.559999999999945</v>
      </c>
      <c r="AV877" s="5">
        <f t="shared" si="1284"/>
        <v>9.8800000000001091</v>
      </c>
      <c r="AW877" s="5">
        <f t="shared" si="1282"/>
        <v>6</v>
      </c>
      <c r="AZ877" s="4">
        <f t="shared" si="1317"/>
        <v>0</v>
      </c>
      <c r="BA877" s="5">
        <f t="shared" si="1323"/>
        <v>0</v>
      </c>
      <c r="BB877" s="4">
        <f t="shared" si="1318"/>
        <v>0.84178338922864526</v>
      </c>
      <c r="BD877" s="5">
        <v>63.429999999999836</v>
      </c>
      <c r="BE877" s="4">
        <v>1</v>
      </c>
      <c r="BJ877" s="5">
        <v>115.9399999999996</v>
      </c>
      <c r="BK877" s="5">
        <v>34.290000000000418</v>
      </c>
      <c r="BL877" s="5">
        <v>0.37000000000034561</v>
      </c>
      <c r="BM877" s="5">
        <v>3</v>
      </c>
      <c r="BR877">
        <v>19</v>
      </c>
      <c r="BS877">
        <v>64</v>
      </c>
    </row>
    <row r="878" spans="1:71">
      <c r="A878" s="7">
        <v>37795</v>
      </c>
      <c r="B878" s="6">
        <v>3236.96</v>
      </c>
      <c r="C878" s="6">
        <v>3246.25</v>
      </c>
      <c r="D878" s="6">
        <v>3173.18</v>
      </c>
      <c r="E878" s="6">
        <v>3186.39</v>
      </c>
      <c r="F878" s="6">
        <v>3164.34</v>
      </c>
      <c r="G878" s="6">
        <v>3176.14</v>
      </c>
      <c r="H878" s="6">
        <v>3112.97</v>
      </c>
      <c r="I878" s="6">
        <v>3119.24</v>
      </c>
      <c r="J878" s="9">
        <f t="shared" si="1266"/>
        <v>73.070000000000164</v>
      </c>
      <c r="K878" s="9">
        <f t="shared" si="1293"/>
        <v>78.448333333333309</v>
      </c>
      <c r="L878" s="9">
        <f t="shared" si="1270"/>
        <v>77.140000000000327</v>
      </c>
      <c r="M878" s="9">
        <f t="shared" ref="M878" si="1343">AVERAGE(L867:L878)</f>
        <v>62.213333333333367</v>
      </c>
      <c r="N878" s="6" t="s">
        <v>36</v>
      </c>
      <c r="O878" s="9">
        <f t="shared" si="1272"/>
        <v>67.150000000000091</v>
      </c>
      <c r="P878" s="4">
        <f t="shared" si="1311"/>
        <v>0.44207980652962608</v>
      </c>
      <c r="Q878" s="5">
        <f t="shared" si="1312"/>
        <v>41.350000000000364</v>
      </c>
      <c r="R878" s="5">
        <f t="shared" si="1313"/>
        <v>59.207499999999982</v>
      </c>
      <c r="S878" s="4">
        <f t="shared" si="1314"/>
        <v>0.44207980652962608</v>
      </c>
      <c r="T878" s="4">
        <f t="shared" si="1315"/>
        <v>0.44207980652962608</v>
      </c>
      <c r="U878" s="5">
        <f t="shared" si="1307"/>
        <v>74.834000000000103</v>
      </c>
      <c r="V878" s="5">
        <f t="shared" si="1308"/>
        <v>-7.6840000000000117</v>
      </c>
      <c r="X878" s="5">
        <f t="shared" si="1268"/>
        <v>-50.570000000000164</v>
      </c>
      <c r="Y878" s="5">
        <f t="shared" si="1269"/>
        <v>-45.100000000000364</v>
      </c>
      <c r="AA878" s="5">
        <f t="shared" si="1287"/>
        <v>0</v>
      </c>
      <c r="AB878" s="5">
        <f t="shared" si="1288"/>
        <v>1</v>
      </c>
      <c r="AC878" s="5">
        <f t="shared" si="1289"/>
        <v>1</v>
      </c>
      <c r="AF878" s="5">
        <f t="shared" si="1275"/>
        <v>9.2899999999999636</v>
      </c>
      <c r="AG878" s="5">
        <f t="shared" si="1276"/>
        <v>7.2699999999999818</v>
      </c>
      <c r="AH878" s="5">
        <f t="shared" si="1277"/>
        <v>63.7800000000002</v>
      </c>
      <c r="AI878" s="5">
        <f t="shared" si="1278"/>
        <v>65.800000000000182</v>
      </c>
      <c r="AJ878" s="5"/>
      <c r="AK878" s="5">
        <f t="shared" si="1279"/>
        <v>9.2899999999999636</v>
      </c>
      <c r="AL878" s="5">
        <f t="shared" si="1299"/>
        <v>26.227999999999746</v>
      </c>
      <c r="AM878" s="5">
        <f t="shared" si="1280"/>
        <v>63.7800000000002</v>
      </c>
      <c r="AN878" s="5">
        <f t="shared" si="1295"/>
        <v>61.332999999999991</v>
      </c>
      <c r="AO878" s="5">
        <f t="shared" si="1296"/>
        <v>1</v>
      </c>
      <c r="AP878" s="5">
        <f t="shared" si="1309"/>
        <v>4</v>
      </c>
      <c r="AQ878" s="5">
        <f t="shared" si="1327"/>
        <v>4.7</v>
      </c>
      <c r="AR878" s="5"/>
      <c r="AS878" s="5">
        <f t="shared" si="1273"/>
        <v>65.800000000000182</v>
      </c>
      <c r="AT878" s="5">
        <f t="shared" si="1295"/>
        <v>60.732999999999947</v>
      </c>
      <c r="AU878" s="5">
        <f t="shared" si="1281"/>
        <v>7.2699999999999818</v>
      </c>
      <c r="AV878" s="5">
        <f t="shared" si="1284"/>
        <v>2.0199999999999818</v>
      </c>
      <c r="AW878" s="5">
        <f t="shared" si="1282"/>
        <v>2</v>
      </c>
      <c r="AZ878" s="4">
        <f t="shared" si="1317"/>
        <v>0.44207980652962608</v>
      </c>
      <c r="BA878" s="5">
        <f t="shared" si="1323"/>
        <v>0</v>
      </c>
      <c r="BB878" s="4">
        <f t="shared" si="1318"/>
        <v>0</v>
      </c>
      <c r="BD878" s="5">
        <v>63.8700000000008</v>
      </c>
      <c r="BE878" s="4">
        <v>1</v>
      </c>
      <c r="BJ878" s="5">
        <v>101.56999999999971</v>
      </c>
      <c r="BK878" s="5">
        <v>30.75</v>
      </c>
      <c r="BL878" s="5">
        <v>8.930000000000291</v>
      </c>
      <c r="BM878" s="5">
        <v>3</v>
      </c>
      <c r="BR878">
        <v>64</v>
      </c>
      <c r="BS878">
        <v>-37</v>
      </c>
    </row>
    <row r="879" spans="1:71">
      <c r="A879" s="7">
        <v>37796</v>
      </c>
      <c r="B879" s="6">
        <v>3185.18</v>
      </c>
      <c r="C879" s="6">
        <v>3228.37</v>
      </c>
      <c r="D879" s="6">
        <v>3165.25</v>
      </c>
      <c r="E879" s="6">
        <v>3217.34</v>
      </c>
      <c r="F879" s="6">
        <v>3122.09</v>
      </c>
      <c r="G879" s="6">
        <v>3129.88</v>
      </c>
      <c r="H879" s="6">
        <v>3089.27</v>
      </c>
      <c r="I879" s="6">
        <v>3103.34</v>
      </c>
      <c r="J879" s="9">
        <f t="shared" si="1266"/>
        <v>63.119999999999891</v>
      </c>
      <c r="K879" s="9">
        <f t="shared" si="1293"/>
        <v>74.779166666666654</v>
      </c>
      <c r="L879" s="9">
        <f t="shared" si="1270"/>
        <v>40.610000000000127</v>
      </c>
      <c r="M879" s="9">
        <f t="shared" ref="M879" si="1344">AVERAGE(L868:L879)</f>
        <v>59.038333333333377</v>
      </c>
      <c r="N879" s="6" t="s">
        <v>37</v>
      </c>
      <c r="O879" s="9">
        <f t="shared" si="1272"/>
        <v>114</v>
      </c>
      <c r="P879" s="4">
        <f t="shared" si="1311"/>
        <v>1</v>
      </c>
      <c r="Q879" s="5">
        <f t="shared" si="1312"/>
        <v>65.130000000000109</v>
      </c>
      <c r="R879" s="5">
        <f t="shared" si="1313"/>
        <v>65.152499999999918</v>
      </c>
      <c r="S879" s="4">
        <f t="shared" si="1314"/>
        <v>1</v>
      </c>
      <c r="T879" s="4">
        <f t="shared" si="1315"/>
        <v>1</v>
      </c>
      <c r="U879" s="5">
        <f t="shared" si="1307"/>
        <v>80.488000000000099</v>
      </c>
      <c r="V879" s="5">
        <f t="shared" si="1308"/>
        <v>33.511999999999901</v>
      </c>
      <c r="X879" s="5">
        <f t="shared" si="1268"/>
        <v>32.160000000000309</v>
      </c>
      <c r="Y879" s="5">
        <f t="shared" si="1269"/>
        <v>-18.75</v>
      </c>
      <c r="AA879" s="5">
        <f t="shared" si="1287"/>
        <v>0</v>
      </c>
      <c r="AB879" s="5">
        <f t="shared" si="1288"/>
        <v>0</v>
      </c>
      <c r="AC879" s="5">
        <f t="shared" si="1289"/>
        <v>0</v>
      </c>
      <c r="AF879" s="5">
        <f t="shared" si="1275"/>
        <v>43.190000000000055</v>
      </c>
      <c r="AG879" s="5">
        <f t="shared" si="1276"/>
        <v>41.980000000000018</v>
      </c>
      <c r="AH879" s="5">
        <f t="shared" si="1277"/>
        <v>19.929999999999836</v>
      </c>
      <c r="AI879" s="5">
        <f t="shared" si="1278"/>
        <v>21.139999999999873</v>
      </c>
      <c r="AJ879" s="5"/>
      <c r="AK879" s="5">
        <f t="shared" si="1279"/>
        <v>19.929999999999836</v>
      </c>
      <c r="AL879" s="5">
        <f t="shared" si="1299"/>
        <v>26.227999999999746</v>
      </c>
      <c r="AM879" s="5">
        <f t="shared" si="1280"/>
        <v>43.190000000000055</v>
      </c>
      <c r="AN879" s="5">
        <f t="shared" si="1295"/>
        <v>59.569000000000003</v>
      </c>
      <c r="AO879" s="5">
        <f t="shared" si="1296"/>
        <v>0</v>
      </c>
      <c r="AP879" s="5">
        <f t="shared" si="1309"/>
        <v>4</v>
      </c>
      <c r="AQ879" s="5">
        <f t="shared" si="1327"/>
        <v>4.5</v>
      </c>
      <c r="AR879" s="5"/>
      <c r="AS879" s="5">
        <f t="shared" si="1273"/>
        <v>41.980000000000018</v>
      </c>
      <c r="AT879" s="5">
        <f t="shared" si="1295"/>
        <v>59.462999999999965</v>
      </c>
      <c r="AU879" s="5">
        <f t="shared" si="1281"/>
        <v>21.139999999999873</v>
      </c>
      <c r="AV879" s="5">
        <f t="shared" si="1284"/>
        <v>1.2100000000000364</v>
      </c>
      <c r="AW879" s="5">
        <f t="shared" si="1282"/>
        <v>3</v>
      </c>
      <c r="AX879" s="3">
        <v>1</v>
      </c>
      <c r="AZ879" s="4">
        <f t="shared" si="1317"/>
        <v>1</v>
      </c>
      <c r="BA879" s="5">
        <f t="shared" si="1323"/>
        <v>0</v>
      </c>
      <c r="BB879" s="4">
        <f t="shared" si="1318"/>
        <v>0.44207980652962608</v>
      </c>
      <c r="BD879" s="5">
        <v>65.159999999999854</v>
      </c>
      <c r="BE879" s="4">
        <v>1</v>
      </c>
      <c r="BJ879" s="5">
        <v>108.38999999999987</v>
      </c>
      <c r="BK879" s="5">
        <v>2.7000000000002728</v>
      </c>
      <c r="BL879" s="5">
        <v>2.7000000000002728</v>
      </c>
      <c r="BM879" s="5">
        <v>3</v>
      </c>
      <c r="BR879">
        <v>32</v>
      </c>
      <c r="BS879">
        <v>19</v>
      </c>
    </row>
    <row r="880" spans="1:71">
      <c r="A880" s="7">
        <v>37797</v>
      </c>
      <c r="B880" s="6">
        <v>3217.23</v>
      </c>
      <c r="C880" s="6">
        <v>3237.48</v>
      </c>
      <c r="D880" s="6">
        <v>3180.03</v>
      </c>
      <c r="E880" s="6">
        <v>3198.82</v>
      </c>
      <c r="F880" s="6">
        <v>3115.23</v>
      </c>
      <c r="G880" s="6">
        <v>3131.65</v>
      </c>
      <c r="H880" s="6">
        <v>3083.46</v>
      </c>
      <c r="I880" s="6">
        <v>3108.7</v>
      </c>
      <c r="J880" s="9">
        <f t="shared" si="1266"/>
        <v>57.449999999999818</v>
      </c>
      <c r="K880" s="9">
        <f t="shared" si="1293"/>
        <v>74.769166666666635</v>
      </c>
      <c r="L880" s="9">
        <f t="shared" si="1270"/>
        <v>48.190000000000055</v>
      </c>
      <c r="M880" s="9">
        <f t="shared" ref="M880" si="1345">AVERAGE(L869:L880)</f>
        <v>58.953333333333376</v>
      </c>
      <c r="N880" s="6" t="s">
        <v>37</v>
      </c>
      <c r="O880" s="9">
        <f t="shared" si="1272"/>
        <v>90.120000000000346</v>
      </c>
      <c r="P880" s="4">
        <f t="shared" si="1311"/>
        <v>0.63334868724090876</v>
      </c>
      <c r="Q880" s="5">
        <f t="shared" si="1312"/>
        <v>65.130000000000109</v>
      </c>
      <c r="R880" s="5">
        <f t="shared" si="1313"/>
        <v>65.152499999999918</v>
      </c>
      <c r="S880" s="4">
        <f t="shared" si="1314"/>
        <v>0.63334868724090876</v>
      </c>
      <c r="T880" s="4">
        <f t="shared" si="1315"/>
        <v>0.63334868724090876</v>
      </c>
      <c r="U880" s="5">
        <f t="shared" si="1307"/>
        <v>80.468000000000117</v>
      </c>
      <c r="V880" s="5">
        <f t="shared" si="1308"/>
        <v>9.6520000000002284</v>
      </c>
      <c r="X880" s="5">
        <f t="shared" si="1268"/>
        <v>-18.409999999999854</v>
      </c>
      <c r="Y880" s="5">
        <f t="shared" si="1269"/>
        <v>-6.5300000000002001</v>
      </c>
      <c r="AA880" s="5">
        <f t="shared" si="1287"/>
        <v>0</v>
      </c>
      <c r="AB880" s="5">
        <f t="shared" si="1288"/>
        <v>1</v>
      </c>
      <c r="AC880" s="5">
        <f t="shared" si="1289"/>
        <v>1</v>
      </c>
      <c r="AF880" s="5">
        <f t="shared" si="1275"/>
        <v>20.25</v>
      </c>
      <c r="AG880" s="5">
        <f t="shared" si="1276"/>
        <v>20.139999999999873</v>
      </c>
      <c r="AH880" s="5">
        <f t="shared" si="1277"/>
        <v>37.199999999999818</v>
      </c>
      <c r="AI880" s="5">
        <f t="shared" si="1278"/>
        <v>37.309999999999945</v>
      </c>
      <c r="AJ880" s="5"/>
      <c r="AK880" s="5">
        <f t="shared" si="1279"/>
        <v>20.25</v>
      </c>
      <c r="AL880" s="5">
        <f t="shared" si="1299"/>
        <v>26.227999999999746</v>
      </c>
      <c r="AM880" s="5">
        <f t="shared" si="1280"/>
        <v>37.199999999999818</v>
      </c>
      <c r="AN880" s="5">
        <f t="shared" si="1295"/>
        <v>58.707999999999991</v>
      </c>
      <c r="AO880" s="5">
        <f t="shared" si="1296"/>
        <v>0</v>
      </c>
      <c r="AP880" s="5">
        <f t="shared" si="1309"/>
        <v>4</v>
      </c>
      <c r="AQ880" s="5">
        <f t="shared" si="1327"/>
        <v>4.4000000000000004</v>
      </c>
      <c r="AR880" s="5"/>
      <c r="AS880" s="5">
        <f t="shared" si="1273"/>
        <v>37.309999999999945</v>
      </c>
      <c r="AT880" s="5">
        <f t="shared" si="1295"/>
        <v>58.094999999999985</v>
      </c>
      <c r="AU880" s="5">
        <f t="shared" si="1281"/>
        <v>20.139999999999873</v>
      </c>
      <c r="AV880" s="5">
        <f t="shared" si="1284"/>
        <v>0.11000000000012733</v>
      </c>
      <c r="AW880" s="5">
        <f t="shared" si="1282"/>
        <v>4</v>
      </c>
      <c r="AZ880" s="4">
        <f t="shared" si="1317"/>
        <v>0.63334868724090876</v>
      </c>
      <c r="BA880" s="5">
        <f t="shared" si="1323"/>
        <v>-23.879999999999654</v>
      </c>
      <c r="BB880" s="4">
        <f t="shared" si="1318"/>
        <v>1</v>
      </c>
      <c r="BD880" s="5">
        <v>65.859999999999673</v>
      </c>
      <c r="BE880" s="4">
        <v>1</v>
      </c>
      <c r="BJ880" s="5">
        <v>69.199999999999818</v>
      </c>
      <c r="BK880" s="5">
        <v>17.110000000000127</v>
      </c>
      <c r="BL880" s="5">
        <v>4.3600000000001273</v>
      </c>
      <c r="BM880" s="5">
        <v>3</v>
      </c>
      <c r="BR880">
        <v>-30</v>
      </c>
      <c r="BS880">
        <v>7</v>
      </c>
    </row>
    <row r="881" spans="1:71">
      <c r="A881" s="7">
        <v>37798</v>
      </c>
      <c r="B881" s="6">
        <v>3194.98</v>
      </c>
      <c r="C881" s="6">
        <v>3246.67</v>
      </c>
      <c r="D881" s="6">
        <v>3157.7</v>
      </c>
      <c r="E881" s="6">
        <v>3241.22</v>
      </c>
      <c r="F881" s="6">
        <v>3071.19</v>
      </c>
      <c r="G881" s="6">
        <v>3129.37</v>
      </c>
      <c r="H881" s="6">
        <v>3071.19</v>
      </c>
      <c r="I881" s="6">
        <v>3103.46</v>
      </c>
      <c r="J881" s="9">
        <f t="shared" si="1266"/>
        <v>88.970000000000255</v>
      </c>
      <c r="K881" s="9">
        <f t="shared" si="1293"/>
        <v>76.127499999999984</v>
      </c>
      <c r="L881" s="9">
        <f t="shared" si="1270"/>
        <v>58.179999999999836</v>
      </c>
      <c r="M881" s="9">
        <f t="shared" ref="M881" si="1346">AVERAGE(L870:L881)</f>
        <v>59.874166666666689</v>
      </c>
      <c r="N881" s="6" t="s">
        <v>36</v>
      </c>
      <c r="O881" s="9">
        <f t="shared" si="1272"/>
        <v>137.75999999999976</v>
      </c>
      <c r="P881" s="4">
        <f t="shared" si="1311"/>
        <v>1</v>
      </c>
      <c r="Q881" s="5">
        <f t="shared" si="1312"/>
        <v>88.889999999999873</v>
      </c>
      <c r="R881" s="5">
        <f t="shared" si="1313"/>
        <v>71.092499999999859</v>
      </c>
      <c r="S881" s="4">
        <f t="shared" si="1314"/>
        <v>1</v>
      </c>
      <c r="T881" s="4">
        <f t="shared" si="1315"/>
        <v>1</v>
      </c>
      <c r="U881" s="5">
        <f t="shared" si="1307"/>
        <v>91.580000000000013</v>
      </c>
      <c r="V881" s="5">
        <f t="shared" si="1308"/>
        <v>46.179999999999751</v>
      </c>
      <c r="X881" s="5">
        <f t="shared" si="1268"/>
        <v>46.239999999999782</v>
      </c>
      <c r="Y881" s="5">
        <f t="shared" si="1269"/>
        <v>32.269999999999982</v>
      </c>
      <c r="AA881" s="5">
        <f t="shared" si="1287"/>
        <v>1</v>
      </c>
      <c r="AB881" s="5">
        <f t="shared" si="1288"/>
        <v>0</v>
      </c>
      <c r="AC881" s="5">
        <f t="shared" si="1289"/>
        <v>1</v>
      </c>
      <c r="AF881" s="5">
        <f t="shared" si="1275"/>
        <v>51.690000000000055</v>
      </c>
      <c r="AG881" s="5">
        <f t="shared" si="1276"/>
        <v>47.849999999999909</v>
      </c>
      <c r="AH881" s="5">
        <f t="shared" si="1277"/>
        <v>37.2800000000002</v>
      </c>
      <c r="AI881" s="5">
        <f t="shared" si="1278"/>
        <v>41.120000000000346</v>
      </c>
      <c r="AJ881" s="5"/>
      <c r="AK881" s="5">
        <f t="shared" si="1279"/>
        <v>37.2800000000002</v>
      </c>
      <c r="AL881" s="5">
        <f t="shared" si="1299"/>
        <v>34.688000000000102</v>
      </c>
      <c r="AM881" s="5">
        <f t="shared" si="1280"/>
        <v>51.690000000000055</v>
      </c>
      <c r="AN881" s="5">
        <f t="shared" si="1295"/>
        <v>56.568000000000026</v>
      </c>
      <c r="AO881" s="5">
        <f t="shared" si="1296"/>
        <v>0</v>
      </c>
      <c r="AP881" s="5">
        <f t="shared" si="1309"/>
        <v>3</v>
      </c>
      <c r="AQ881" s="5">
        <f t="shared" si="1327"/>
        <v>4.0999999999999996</v>
      </c>
      <c r="AR881" s="5"/>
      <c r="AS881" s="5">
        <f t="shared" si="1273"/>
        <v>47.849999999999909</v>
      </c>
      <c r="AT881" s="5">
        <f t="shared" si="1295"/>
        <v>55.325000000000003</v>
      </c>
      <c r="AU881" s="5">
        <f t="shared" si="1281"/>
        <v>41.120000000000346</v>
      </c>
      <c r="AV881" s="5">
        <f t="shared" si="1284"/>
        <v>3.8400000000001455</v>
      </c>
      <c r="AW881" s="5">
        <f t="shared" si="1282"/>
        <v>5</v>
      </c>
      <c r="AZ881" s="4">
        <f t="shared" si="1317"/>
        <v>1</v>
      </c>
      <c r="BA881" s="5">
        <f t="shared" si="1323"/>
        <v>0</v>
      </c>
      <c r="BB881" s="4">
        <f t="shared" si="1318"/>
        <v>0.63334868724090876</v>
      </c>
      <c r="BD881" s="5">
        <v>66.289999999999964</v>
      </c>
      <c r="BE881" s="4">
        <v>1</v>
      </c>
      <c r="BJ881" s="5">
        <v>88.139999999999873</v>
      </c>
      <c r="BK881" s="5">
        <v>-0.69000000000005457</v>
      </c>
      <c r="BL881" s="5">
        <v>0.69000000000005457</v>
      </c>
      <c r="BM881" s="5">
        <v>3</v>
      </c>
      <c r="BR881">
        <v>-30</v>
      </c>
      <c r="BS881">
        <v>32</v>
      </c>
    </row>
    <row r="882" spans="1:71">
      <c r="A882" s="7">
        <v>37799</v>
      </c>
      <c r="B882" s="6">
        <v>3251.87</v>
      </c>
      <c r="C882" s="6">
        <v>3263.12</v>
      </c>
      <c r="D882" s="6">
        <v>3207.13</v>
      </c>
      <c r="E882" s="6">
        <v>3224.66</v>
      </c>
      <c r="F882" s="6">
        <v>3122.07</v>
      </c>
      <c r="G882" s="6">
        <v>3128.44</v>
      </c>
      <c r="H882" s="6">
        <v>3089.06</v>
      </c>
      <c r="I882" s="6">
        <v>3109.02</v>
      </c>
      <c r="J882" s="9">
        <f t="shared" si="1266"/>
        <v>55.989999999999782</v>
      </c>
      <c r="K882" s="9">
        <f t="shared" si="1293"/>
        <v>75.986666666666636</v>
      </c>
      <c r="L882" s="9">
        <f t="shared" si="1270"/>
        <v>39.380000000000109</v>
      </c>
      <c r="M882" s="9">
        <f t="shared" ref="M882" si="1347">AVERAGE(L871:L882)</f>
        <v>59.239166666666698</v>
      </c>
      <c r="N882" s="6" t="s">
        <v>37</v>
      </c>
      <c r="O882" s="9">
        <f t="shared" si="1272"/>
        <v>115.63999999999987</v>
      </c>
      <c r="P882" s="4">
        <f t="shared" si="1311"/>
        <v>0.68672992493981033</v>
      </c>
      <c r="Q882" s="5">
        <f t="shared" si="1312"/>
        <v>70.609999999999673</v>
      </c>
      <c r="R882" s="5">
        <f t="shared" si="1313"/>
        <v>84.802500000000009</v>
      </c>
      <c r="S882" s="4">
        <f t="shared" si="1314"/>
        <v>0.75115311058611856</v>
      </c>
      <c r="T882" s="4">
        <f t="shared" si="1315"/>
        <v>0.75115311058611856</v>
      </c>
      <c r="U882" s="5">
        <f t="shared" si="1307"/>
        <v>104.93400000000001</v>
      </c>
      <c r="V882" s="5">
        <f t="shared" si="1308"/>
        <v>10.705999999999861</v>
      </c>
      <c r="X882" s="5">
        <f t="shared" si="1268"/>
        <v>-27.210000000000036</v>
      </c>
      <c r="Y882" s="5">
        <f t="shared" si="1269"/>
        <v>-13.050000000000182</v>
      </c>
      <c r="AA882" s="5">
        <f t="shared" si="1287"/>
        <v>0</v>
      </c>
      <c r="AB882" s="5">
        <f t="shared" si="1288"/>
        <v>1</v>
      </c>
      <c r="AC882" s="5">
        <f t="shared" si="1289"/>
        <v>1</v>
      </c>
      <c r="AF882" s="5">
        <f t="shared" si="1275"/>
        <v>11.25</v>
      </c>
      <c r="AG882" s="5">
        <f t="shared" si="1276"/>
        <v>21.900000000000091</v>
      </c>
      <c r="AH882" s="5">
        <f t="shared" si="1277"/>
        <v>44.739999999999782</v>
      </c>
      <c r="AI882" s="5">
        <f t="shared" si="1278"/>
        <v>34.089999999999691</v>
      </c>
      <c r="AJ882" s="5"/>
      <c r="AK882" s="5">
        <f t="shared" si="1279"/>
        <v>11.25</v>
      </c>
      <c r="AL882" s="5">
        <f t="shared" si="1299"/>
        <v>34.688000000000102</v>
      </c>
      <c r="AM882" s="5">
        <f t="shared" si="1280"/>
        <v>44.739999999999782</v>
      </c>
      <c r="AN882" s="5">
        <f t="shared" si="1295"/>
        <v>54.688999999999986</v>
      </c>
      <c r="AO882" s="5">
        <f t="shared" si="1296"/>
        <v>0</v>
      </c>
      <c r="AP882" s="5">
        <f t="shared" si="1309"/>
        <v>3</v>
      </c>
      <c r="AQ882" s="5">
        <f t="shared" si="1327"/>
        <v>3.9</v>
      </c>
      <c r="AR882" s="5"/>
      <c r="AS882" s="5">
        <f t="shared" si="1273"/>
        <v>34.089999999999691</v>
      </c>
      <c r="AT882" s="5">
        <f t="shared" si="1295"/>
        <v>52.515999999999984</v>
      </c>
      <c r="AU882" s="5">
        <f t="shared" si="1281"/>
        <v>21.900000000000091</v>
      </c>
      <c r="AV882" s="5">
        <f t="shared" si="1284"/>
        <v>-10.650000000000091</v>
      </c>
      <c r="AW882" s="5">
        <f t="shared" si="1282"/>
        <v>6</v>
      </c>
      <c r="AZ882" s="4">
        <f t="shared" si="1317"/>
        <v>0.75115311058611856</v>
      </c>
      <c r="BA882" s="5">
        <f t="shared" si="1323"/>
        <v>-22.119999999999891</v>
      </c>
      <c r="BB882" s="4">
        <f t="shared" si="1318"/>
        <v>1</v>
      </c>
      <c r="BD882" s="5">
        <v>67.119999999999891</v>
      </c>
      <c r="BE882" s="4">
        <v>1</v>
      </c>
      <c r="BJ882" s="5">
        <v>80.679999999999836</v>
      </c>
      <c r="BK882" s="5">
        <v>5.3600000000001273</v>
      </c>
      <c r="BL882" s="5">
        <v>2.8399999999996908</v>
      </c>
      <c r="BM882" s="5">
        <v>3</v>
      </c>
      <c r="BR882">
        <v>-30</v>
      </c>
      <c r="BS882">
        <v>13</v>
      </c>
    </row>
    <row r="883" spans="1:71">
      <c r="A883" s="7">
        <v>37802</v>
      </c>
      <c r="B883" s="6">
        <v>3228.81</v>
      </c>
      <c r="C883" s="6">
        <v>3271.31</v>
      </c>
      <c r="D883" s="6">
        <v>3181.76</v>
      </c>
      <c r="E883" s="6">
        <v>3220.58</v>
      </c>
      <c r="F883" s="6">
        <v>3094.82</v>
      </c>
      <c r="G883" s="6">
        <v>3137.19</v>
      </c>
      <c r="H883" s="6">
        <v>3084.1</v>
      </c>
      <c r="I883" s="6">
        <v>3084.1</v>
      </c>
      <c r="J883" s="9">
        <f t="shared" si="1266"/>
        <v>89.549999999999727</v>
      </c>
      <c r="K883" s="9">
        <f t="shared" si="1293"/>
        <v>77.153333333333308</v>
      </c>
      <c r="L883" s="9">
        <f t="shared" si="1270"/>
        <v>53.090000000000146</v>
      </c>
      <c r="M883" s="9">
        <f t="shared" ref="M883" si="1348">AVERAGE(L872:L883)</f>
        <v>59.594166666666716</v>
      </c>
      <c r="N883" s="6" t="s">
        <v>36</v>
      </c>
      <c r="O883" s="9">
        <f t="shared" si="1272"/>
        <v>136.48000000000002</v>
      </c>
      <c r="P883" s="4">
        <f t="shared" si="1311"/>
        <v>0.97313182199832571</v>
      </c>
      <c r="Q883" s="5">
        <f t="shared" si="1312"/>
        <v>47.639999999999418</v>
      </c>
      <c r="R883" s="5">
        <f t="shared" si="1313"/>
        <v>102.0300000000002</v>
      </c>
      <c r="S883" s="4">
        <f t="shared" si="1314"/>
        <v>0.98560017999775285</v>
      </c>
      <c r="T883" s="4">
        <f t="shared" si="1315"/>
        <v>0.98560017999775285</v>
      </c>
      <c r="U883" s="5">
        <f t="shared" si="1307"/>
        <v>118.8</v>
      </c>
      <c r="V883" s="5">
        <f t="shared" si="1308"/>
        <v>17.680000000000021</v>
      </c>
      <c r="X883" s="5">
        <f t="shared" si="1268"/>
        <v>-8.2300000000000182</v>
      </c>
      <c r="Y883" s="5">
        <f t="shared" si="1269"/>
        <v>-10.720000000000255</v>
      </c>
      <c r="AA883" s="5">
        <f t="shared" si="1287"/>
        <v>0</v>
      </c>
      <c r="AB883" s="5">
        <f t="shared" si="1288"/>
        <v>1</v>
      </c>
      <c r="AC883" s="5">
        <f t="shared" si="1289"/>
        <v>1</v>
      </c>
      <c r="AF883" s="5">
        <f t="shared" si="1275"/>
        <v>42.5</v>
      </c>
      <c r="AG883" s="5">
        <f t="shared" si="1276"/>
        <v>46.650000000000091</v>
      </c>
      <c r="AH883" s="5">
        <f t="shared" si="1277"/>
        <v>47.049999999999727</v>
      </c>
      <c r="AI883" s="5">
        <f t="shared" si="1278"/>
        <v>42.899999999999636</v>
      </c>
      <c r="AJ883" s="5"/>
      <c r="AK883" s="5">
        <f t="shared" si="1279"/>
        <v>42.5</v>
      </c>
      <c r="AL883" s="5">
        <f t="shared" si="1299"/>
        <v>37.802000000000177</v>
      </c>
      <c r="AM883" s="5">
        <f t="shared" si="1280"/>
        <v>47.049999999999727</v>
      </c>
      <c r="AN883" s="5">
        <f t="shared" si="1295"/>
        <v>48.623999999999981</v>
      </c>
      <c r="AO883" s="5">
        <f t="shared" si="1296"/>
        <v>0</v>
      </c>
      <c r="AP883" s="5">
        <f t="shared" si="1309"/>
        <v>2</v>
      </c>
      <c r="AQ883" s="5">
        <f t="shared" si="1327"/>
        <v>3.6</v>
      </c>
      <c r="AR883" s="5"/>
      <c r="AS883" s="5">
        <f t="shared" si="1273"/>
        <v>46.650000000000091</v>
      </c>
      <c r="AT883" s="5">
        <f t="shared" si="1295"/>
        <v>47.601999999999997</v>
      </c>
      <c r="AU883" s="5">
        <f t="shared" si="1281"/>
        <v>42.899999999999636</v>
      </c>
      <c r="AV883" s="5">
        <f t="shared" si="1284"/>
        <v>-4.1500000000000909</v>
      </c>
      <c r="AW883" s="5">
        <f t="shared" si="1282"/>
        <v>2</v>
      </c>
      <c r="AZ883" s="4">
        <f t="shared" si="1317"/>
        <v>0.98560017999775285</v>
      </c>
      <c r="BA883" s="5">
        <f t="shared" si="1323"/>
        <v>0</v>
      </c>
      <c r="BB883" s="4">
        <f t="shared" si="1318"/>
        <v>0.75115311058611856</v>
      </c>
      <c r="BD883" s="5">
        <v>67.25</v>
      </c>
      <c r="BE883" s="4">
        <v>1</v>
      </c>
      <c r="BJ883" s="5">
        <v>62.199999999999818</v>
      </c>
      <c r="BK883" s="5">
        <v>33.210000000000036</v>
      </c>
      <c r="BL883" s="5">
        <v>7.3299999999999272</v>
      </c>
      <c r="BM883" s="5">
        <v>3</v>
      </c>
      <c r="BR883">
        <v>-31</v>
      </c>
      <c r="BS883">
        <v>-11</v>
      </c>
    </row>
    <row r="884" spans="1:71">
      <c r="A884" s="7">
        <v>37803</v>
      </c>
      <c r="B884" s="6">
        <v>3217.21</v>
      </c>
      <c r="C884" s="6">
        <v>3217.21</v>
      </c>
      <c r="D884" s="6">
        <v>3119.35</v>
      </c>
      <c r="E884" s="6">
        <v>3146.55</v>
      </c>
      <c r="F884" s="6">
        <v>3085.59</v>
      </c>
      <c r="G884" s="6">
        <v>3098.13</v>
      </c>
      <c r="H884" s="6">
        <v>3008.72</v>
      </c>
      <c r="I884" s="6">
        <v>3013</v>
      </c>
      <c r="J884" s="9">
        <f t="shared" si="1266"/>
        <v>101.23000000000002</v>
      </c>
      <c r="K884" s="9">
        <f t="shared" si="1293"/>
        <v>78.184999999999988</v>
      </c>
      <c r="L884" s="9">
        <f t="shared" si="1270"/>
        <v>89.410000000000309</v>
      </c>
      <c r="M884" s="9">
        <f t="shared" ref="M884" si="1349">AVERAGE(L873:L884)</f>
        <v>61.927500000000045</v>
      </c>
      <c r="N884" s="6" t="s">
        <v>37</v>
      </c>
      <c r="O884" s="9">
        <f t="shared" si="1272"/>
        <v>133.55000000000018</v>
      </c>
      <c r="P884" s="4">
        <f t="shared" si="1311"/>
        <v>0.91162888329135949</v>
      </c>
      <c r="Q884" s="5">
        <f t="shared" si="1312"/>
        <v>47.639999999999418</v>
      </c>
      <c r="R884" s="5">
        <f t="shared" si="1313"/>
        <v>102.0300000000002</v>
      </c>
      <c r="S884" s="4">
        <f t="shared" si="1314"/>
        <v>0.9403767171788755</v>
      </c>
      <c r="T884" s="4">
        <f t="shared" si="1315"/>
        <v>0.9526380920238543</v>
      </c>
      <c r="U884" s="5">
        <f t="shared" si="1307"/>
        <v>122.71000000000004</v>
      </c>
      <c r="V884" s="5">
        <f t="shared" si="1308"/>
        <v>10.840000000000146</v>
      </c>
      <c r="X884" s="5">
        <f t="shared" si="1268"/>
        <v>-70.659999999999854</v>
      </c>
      <c r="Y884" s="5">
        <f t="shared" si="1269"/>
        <v>-72.590000000000146</v>
      </c>
      <c r="AA884" s="5">
        <f t="shared" si="1287"/>
        <v>0</v>
      </c>
      <c r="AB884" s="5">
        <f t="shared" si="1288"/>
        <v>1</v>
      </c>
      <c r="AC884" s="5">
        <f t="shared" si="1289"/>
        <v>1</v>
      </c>
      <c r="AF884" s="5">
        <f t="shared" si="1275"/>
        <v>0</v>
      </c>
      <c r="AG884" s="5">
        <f t="shared" si="1276"/>
        <v>-3.3699999999998909</v>
      </c>
      <c r="AH884" s="5">
        <f t="shared" si="1277"/>
        <v>97.860000000000127</v>
      </c>
      <c r="AI884" s="5">
        <f t="shared" si="1278"/>
        <v>101.23000000000002</v>
      </c>
      <c r="AJ884" s="5"/>
      <c r="AK884" s="5">
        <f t="shared" si="1279"/>
        <v>0</v>
      </c>
      <c r="AL884" s="5">
        <f t="shared" si="1299"/>
        <v>37.802000000000177</v>
      </c>
      <c r="AM884" s="5">
        <f t="shared" si="1280"/>
        <v>97.860000000000127</v>
      </c>
      <c r="AN884" s="5">
        <f t="shared" si="1295"/>
        <v>53.875999999999976</v>
      </c>
      <c r="AO884" s="5">
        <f t="shared" si="1296"/>
        <v>1</v>
      </c>
      <c r="AP884" s="5">
        <f t="shared" si="1309"/>
        <v>3</v>
      </c>
      <c r="AQ884" s="5">
        <f t="shared" si="1327"/>
        <v>3.4</v>
      </c>
      <c r="AR884" s="5"/>
      <c r="AS884" s="5">
        <f t="shared" si="1273"/>
        <v>101.23000000000002</v>
      </c>
      <c r="AT884" s="5">
        <f t="shared" si="1295"/>
        <v>52.024999999999999</v>
      </c>
      <c r="AU884" s="5">
        <f t="shared" si="1281"/>
        <v>-3.3699999999998909</v>
      </c>
      <c r="AV884" s="5">
        <f t="shared" si="1284"/>
        <v>3.3699999999998909</v>
      </c>
      <c r="AW884" s="5">
        <f t="shared" si="1282"/>
        <v>3</v>
      </c>
      <c r="AZ884" s="4">
        <f t="shared" si="1317"/>
        <v>0.9526380920238543</v>
      </c>
      <c r="BA884" s="5">
        <f t="shared" si="1323"/>
        <v>-2.9299999999998363</v>
      </c>
      <c r="BB884" s="4">
        <f t="shared" si="1318"/>
        <v>0.98560017999775285</v>
      </c>
      <c r="BD884" s="5">
        <v>67.350000000000364</v>
      </c>
      <c r="BE884" s="4">
        <v>1</v>
      </c>
      <c r="BJ884" s="5">
        <v>61.419999999999618</v>
      </c>
      <c r="BK884" s="5">
        <v>27.760000000000218</v>
      </c>
      <c r="BL884" s="5">
        <v>6.1599999999998545</v>
      </c>
      <c r="BM884" s="5">
        <v>3</v>
      </c>
      <c r="BR884">
        <v>-31</v>
      </c>
      <c r="BS884">
        <v>73</v>
      </c>
    </row>
    <row r="885" spans="1:71">
      <c r="A885" s="7">
        <v>37804</v>
      </c>
      <c r="B885" s="6">
        <v>3148.1</v>
      </c>
      <c r="C885" s="6">
        <v>3243.04</v>
      </c>
      <c r="D885" s="6">
        <v>3148.1</v>
      </c>
      <c r="E885" s="6">
        <v>3241.04</v>
      </c>
      <c r="F885" s="6">
        <v>3056.9</v>
      </c>
      <c r="G885" s="6">
        <v>3087.75</v>
      </c>
      <c r="H885" s="6">
        <v>3049.36</v>
      </c>
      <c r="I885" s="6">
        <v>3079.07</v>
      </c>
      <c r="J885" s="9">
        <f t="shared" si="1266"/>
        <v>96.489999999999782</v>
      </c>
      <c r="K885" s="9">
        <f t="shared" si="1293"/>
        <v>74.384166666666644</v>
      </c>
      <c r="L885" s="9">
        <f t="shared" si="1270"/>
        <v>74.75</v>
      </c>
      <c r="M885" s="9">
        <f t="shared" ref="M885" si="1350">AVERAGE(L874:L885)</f>
        <v>59.799166666666714</v>
      </c>
      <c r="N885" s="6" t="s">
        <v>37</v>
      </c>
      <c r="O885" s="9">
        <f t="shared" si="1272"/>
        <v>161.9699999999998</v>
      </c>
      <c r="P885" s="4">
        <f t="shared" si="1311"/>
        <v>1</v>
      </c>
      <c r="Q885" s="5">
        <f t="shared" si="1312"/>
        <v>46.329999999999927</v>
      </c>
      <c r="R885" s="5">
        <f t="shared" si="1313"/>
        <v>127.22249999999985</v>
      </c>
      <c r="S885" s="4">
        <f t="shared" si="1314"/>
        <v>1</v>
      </c>
      <c r="T885" s="4">
        <f t="shared" si="1315"/>
        <v>1</v>
      </c>
      <c r="U885" s="5">
        <f t="shared" si="1307"/>
        <v>137.07999999999993</v>
      </c>
      <c r="V885" s="5">
        <f t="shared" si="1308"/>
        <v>24.889999999999873</v>
      </c>
      <c r="X885" s="5">
        <f t="shared" si="1268"/>
        <v>92.940000000000055</v>
      </c>
      <c r="Y885" s="5">
        <f t="shared" si="1269"/>
        <v>22.170000000000073</v>
      </c>
      <c r="AA885" s="5">
        <f t="shared" si="1287"/>
        <v>1</v>
      </c>
      <c r="AB885" s="5">
        <f t="shared" si="1288"/>
        <v>0</v>
      </c>
      <c r="AC885" s="5">
        <f t="shared" si="1289"/>
        <v>1</v>
      </c>
      <c r="AF885" s="5">
        <f t="shared" si="1275"/>
        <v>94.940000000000055</v>
      </c>
      <c r="AG885" s="5">
        <f t="shared" si="1276"/>
        <v>96.489999999999782</v>
      </c>
      <c r="AH885" s="5">
        <f t="shared" si="1277"/>
        <v>0</v>
      </c>
      <c r="AI885" s="5">
        <f t="shared" si="1278"/>
        <v>-1.5499999999997272</v>
      </c>
      <c r="AJ885" s="5"/>
      <c r="AK885" s="5">
        <f t="shared" si="1279"/>
        <v>0</v>
      </c>
      <c r="AL885" s="5">
        <f t="shared" si="1299"/>
        <v>37.802000000000177</v>
      </c>
      <c r="AM885" s="5">
        <f t="shared" si="1280"/>
        <v>94.940000000000055</v>
      </c>
      <c r="AN885" s="5">
        <f t="shared" si="1295"/>
        <v>59.76699999999996</v>
      </c>
      <c r="AO885" s="5">
        <f t="shared" si="1296"/>
        <v>1</v>
      </c>
      <c r="AP885" s="5">
        <f t="shared" si="1309"/>
        <v>4</v>
      </c>
      <c r="AQ885" s="5">
        <f t="shared" si="1327"/>
        <v>3.4</v>
      </c>
      <c r="AR885" s="5"/>
      <c r="AS885" s="5">
        <f t="shared" si="1273"/>
        <v>96.489999999999782</v>
      </c>
      <c r="AT885" s="5">
        <f t="shared" si="1295"/>
        <v>58.714999999999961</v>
      </c>
      <c r="AU885" s="5">
        <f t="shared" si="1281"/>
        <v>-1.5499999999997272</v>
      </c>
      <c r="AV885" s="5">
        <f t="shared" si="1284"/>
        <v>-1.5499999999997272</v>
      </c>
      <c r="AW885" s="5">
        <f t="shared" si="1282"/>
        <v>4</v>
      </c>
      <c r="AZ885" s="4">
        <f t="shared" si="1317"/>
        <v>1</v>
      </c>
      <c r="BA885" s="5">
        <f t="shared" si="1323"/>
        <v>28.419999999999618</v>
      </c>
      <c r="BB885" s="4">
        <f t="shared" si="1318"/>
        <v>0.9526380920238543</v>
      </c>
      <c r="BD885" s="5">
        <v>67.860000000000582</v>
      </c>
      <c r="BE885" s="4">
        <v>1</v>
      </c>
      <c r="BJ885" s="5">
        <v>133.84999999999991</v>
      </c>
      <c r="BK885" s="5">
        <v>-1.9499999999998181</v>
      </c>
      <c r="BL885" s="5">
        <v>1.9499999999998181</v>
      </c>
      <c r="BM885" s="5">
        <v>3</v>
      </c>
      <c r="BR885">
        <v>93</v>
      </c>
      <c r="BS885">
        <v>-22</v>
      </c>
    </row>
    <row r="886" spans="1:71">
      <c r="A886" s="7">
        <v>37805</v>
      </c>
      <c r="B886" s="6">
        <v>3237.05</v>
      </c>
      <c r="C886" s="6">
        <v>3261.58</v>
      </c>
      <c r="D886" s="6">
        <v>3196.73</v>
      </c>
      <c r="E886" s="6">
        <v>3241.92</v>
      </c>
      <c r="F886" s="6">
        <v>3093.1</v>
      </c>
      <c r="G886" s="6">
        <v>3105.76</v>
      </c>
      <c r="H886" s="6">
        <v>3054.63</v>
      </c>
      <c r="I886" s="6">
        <v>3092.09</v>
      </c>
      <c r="J886" s="9">
        <f t="shared" si="1266"/>
        <v>64.849999999999909</v>
      </c>
      <c r="K886" s="9">
        <f t="shared" si="1293"/>
        <v>75.004999999999953</v>
      </c>
      <c r="L886" s="9">
        <f t="shared" si="1270"/>
        <v>51.130000000000109</v>
      </c>
      <c r="M886" s="9">
        <f t="shared" ref="M886" si="1351">AVERAGE(L875:L886)</f>
        <v>59.907500000000027</v>
      </c>
      <c r="N886" s="6" t="s">
        <v>37</v>
      </c>
      <c r="O886" s="9">
        <f t="shared" si="1272"/>
        <v>149.82999999999993</v>
      </c>
      <c r="P886" s="4">
        <f t="shared" si="1311"/>
        <v>0.73796676019857776</v>
      </c>
      <c r="Q886" s="5">
        <f t="shared" si="1312"/>
        <v>46.329999999999927</v>
      </c>
      <c r="R886" s="5">
        <f t="shared" si="1313"/>
        <v>127.22249999999985</v>
      </c>
      <c r="S886" s="4">
        <f t="shared" si="1314"/>
        <v>0.83103688239387663</v>
      </c>
      <c r="T886" s="4">
        <f t="shared" si="1315"/>
        <v>0.87196793925332305</v>
      </c>
      <c r="U886" s="5">
        <f t="shared" si="1307"/>
        <v>139.49399999999997</v>
      </c>
      <c r="V886" s="5">
        <f t="shared" si="1308"/>
        <v>10.335999999999956</v>
      </c>
      <c r="X886" s="5">
        <f t="shared" si="1268"/>
        <v>4.8699999999998909</v>
      </c>
      <c r="Y886" s="5">
        <f t="shared" si="1269"/>
        <v>-1.0099999999997635</v>
      </c>
      <c r="AA886" s="5">
        <f t="shared" si="1287"/>
        <v>0</v>
      </c>
      <c r="AB886" s="5">
        <f t="shared" si="1288"/>
        <v>0</v>
      </c>
      <c r="AC886" s="5">
        <f t="shared" si="1289"/>
        <v>0</v>
      </c>
      <c r="AF886" s="5">
        <f t="shared" si="1275"/>
        <v>24.529999999999745</v>
      </c>
      <c r="AG886" s="5">
        <f t="shared" si="1276"/>
        <v>20.539999999999964</v>
      </c>
      <c r="AH886" s="5">
        <f t="shared" si="1277"/>
        <v>40.320000000000164</v>
      </c>
      <c r="AI886" s="5">
        <f t="shared" si="1278"/>
        <v>44.309999999999945</v>
      </c>
      <c r="AJ886" s="5"/>
      <c r="AK886" s="5">
        <f t="shared" si="1279"/>
        <v>24.529999999999745</v>
      </c>
      <c r="AL886" s="5">
        <f t="shared" si="1299"/>
        <v>37.802000000000177</v>
      </c>
      <c r="AM886" s="5">
        <f t="shared" si="1280"/>
        <v>40.320000000000164</v>
      </c>
      <c r="AN886" s="5">
        <f t="shared" si="1295"/>
        <v>55.121000000000002</v>
      </c>
      <c r="AO886" s="5">
        <f t="shared" si="1296"/>
        <v>0</v>
      </c>
      <c r="AP886" s="5">
        <f t="shared" si="1309"/>
        <v>3</v>
      </c>
      <c r="AQ886" s="5">
        <f t="shared" si="1327"/>
        <v>3.3</v>
      </c>
      <c r="AR886" s="5"/>
      <c r="AS886" s="5">
        <f t="shared" si="1273"/>
        <v>44.309999999999945</v>
      </c>
      <c r="AT886" s="5">
        <f t="shared" si="1295"/>
        <v>54.476999999999954</v>
      </c>
      <c r="AU886" s="5">
        <f t="shared" si="1281"/>
        <v>20.539999999999964</v>
      </c>
      <c r="AV886" s="5">
        <f t="shared" si="1284"/>
        <v>3.9899999999997817</v>
      </c>
      <c r="AW886" s="5">
        <f t="shared" si="1282"/>
        <v>5</v>
      </c>
      <c r="AX886" s="3">
        <v>1</v>
      </c>
      <c r="AZ886" s="4">
        <f t="shared" si="1317"/>
        <v>0.87196793925332305</v>
      </c>
      <c r="BA886" s="5">
        <f t="shared" si="1323"/>
        <v>-12.139999999999873</v>
      </c>
      <c r="BB886" s="4">
        <f t="shared" si="1318"/>
        <v>1</v>
      </c>
      <c r="BD886" s="5">
        <v>67.930000000000291</v>
      </c>
      <c r="BE886" s="4">
        <v>1</v>
      </c>
      <c r="BJ886" s="5">
        <v>78.069999999999709</v>
      </c>
      <c r="BK886" s="5">
        <v>1.4100000000003092</v>
      </c>
      <c r="BL886" s="5">
        <v>7.0599999999999454</v>
      </c>
      <c r="BM886" s="5">
        <v>3</v>
      </c>
      <c r="BR886">
        <v>-30</v>
      </c>
      <c r="BS886">
        <v>1</v>
      </c>
    </row>
    <row r="887" spans="1:71">
      <c r="A887" s="7">
        <v>37806</v>
      </c>
      <c r="B887" s="6">
        <v>3237.8</v>
      </c>
      <c r="C887" s="6">
        <v>3243.73</v>
      </c>
      <c r="D887" s="6">
        <v>3213.61</v>
      </c>
      <c r="E887" s="6">
        <v>3239.61</v>
      </c>
      <c r="F887" s="6">
        <v>3077.75</v>
      </c>
      <c r="G887" s="6">
        <v>3091.24</v>
      </c>
      <c r="H887" s="6">
        <v>3072.4</v>
      </c>
      <c r="I887" s="6">
        <v>3072.4</v>
      </c>
      <c r="J887" s="9">
        <f t="shared" si="1266"/>
        <v>30.119999999999891</v>
      </c>
      <c r="K887" s="9">
        <f t="shared" si="1293"/>
        <v>73.119999999999933</v>
      </c>
      <c r="L887" s="9">
        <f t="shared" si="1270"/>
        <v>19.690000000000055</v>
      </c>
      <c r="M887" s="9">
        <f t="shared" ref="M887" si="1352">AVERAGE(L876:L887)</f>
        <v>57.38583333333338</v>
      </c>
      <c r="N887" s="6" t="s">
        <v>36</v>
      </c>
      <c r="O887" s="9">
        <f t="shared" si="1272"/>
        <v>167.21000000000004</v>
      </c>
      <c r="P887" s="4">
        <f t="shared" si="1311"/>
        <v>1</v>
      </c>
      <c r="Q887" s="5">
        <f t="shared" si="1312"/>
        <v>33.659999999999854</v>
      </c>
      <c r="R887" s="5">
        <f t="shared" si="1313"/>
        <v>141.96500000000015</v>
      </c>
      <c r="S887" s="4">
        <f t="shared" si="1314"/>
        <v>1</v>
      </c>
      <c r="T887" s="4">
        <f t="shared" si="1315"/>
        <v>1</v>
      </c>
      <c r="U887" s="5">
        <f t="shared" si="1307"/>
        <v>149.80799999999999</v>
      </c>
      <c r="V887" s="5">
        <f t="shared" si="1308"/>
        <v>17.402000000000044</v>
      </c>
      <c r="X887" s="5">
        <f t="shared" si="1268"/>
        <v>1.8099999999999454</v>
      </c>
      <c r="Y887" s="5">
        <f t="shared" si="1269"/>
        <v>-5.3499999999999091</v>
      </c>
      <c r="AA887" s="5">
        <f t="shared" si="1287"/>
        <v>0</v>
      </c>
      <c r="AB887" s="5">
        <f t="shared" si="1288"/>
        <v>0</v>
      </c>
      <c r="AC887" s="5">
        <f t="shared" si="1289"/>
        <v>0</v>
      </c>
      <c r="AF887" s="5">
        <f t="shared" si="1275"/>
        <v>5.9299999999998363</v>
      </c>
      <c r="AG887" s="5">
        <f t="shared" si="1276"/>
        <v>1.8099999999999454</v>
      </c>
      <c r="AH887" s="5">
        <f t="shared" si="1277"/>
        <v>24.190000000000055</v>
      </c>
      <c r="AI887" s="5">
        <f t="shared" si="1278"/>
        <v>28.309999999999945</v>
      </c>
      <c r="AJ887" s="5"/>
      <c r="AK887" s="5">
        <f t="shared" si="1279"/>
        <v>5.9299999999998363</v>
      </c>
      <c r="AL887" s="5">
        <f t="shared" si="1299"/>
        <v>37.802000000000177</v>
      </c>
      <c r="AM887" s="5">
        <f t="shared" si="1280"/>
        <v>24.190000000000055</v>
      </c>
      <c r="AN887" s="5">
        <f t="shared" si="1295"/>
        <v>54.496000000000002</v>
      </c>
      <c r="AO887" s="5">
        <f t="shared" si="1296"/>
        <v>0</v>
      </c>
      <c r="AP887" s="5">
        <f t="shared" si="1309"/>
        <v>3</v>
      </c>
      <c r="AQ887" s="5">
        <f t="shared" si="1327"/>
        <v>3.3</v>
      </c>
      <c r="AR887" s="5"/>
      <c r="AS887" s="5">
        <f t="shared" si="1273"/>
        <v>28.309999999999945</v>
      </c>
      <c r="AT887" s="5">
        <f t="shared" si="1295"/>
        <v>54.401999999999951</v>
      </c>
      <c r="AU887" s="5">
        <f t="shared" si="1281"/>
        <v>1.8099999999999454</v>
      </c>
      <c r="AV887" s="5">
        <f t="shared" si="1284"/>
        <v>4.1199999999998909</v>
      </c>
      <c r="AW887" s="5">
        <f t="shared" si="1282"/>
        <v>6</v>
      </c>
      <c r="AX887" s="3">
        <v>1</v>
      </c>
      <c r="AZ887" s="4">
        <f t="shared" si="1317"/>
        <v>1</v>
      </c>
      <c r="BA887" s="5">
        <f t="shared" si="1323"/>
        <v>0</v>
      </c>
      <c r="BB887" s="4">
        <f t="shared" si="1318"/>
        <v>0.87196793925332305</v>
      </c>
      <c r="BD887" s="5">
        <v>69.159999999999854</v>
      </c>
      <c r="BE887" s="4">
        <v>1</v>
      </c>
      <c r="BJ887" s="5">
        <v>41.110000000000127</v>
      </c>
      <c r="BK887" s="5">
        <v>35.059999999999945</v>
      </c>
      <c r="BL887" s="5">
        <v>1.3999999999996362</v>
      </c>
      <c r="BM887" s="5">
        <v>3</v>
      </c>
      <c r="BR887">
        <v>24</v>
      </c>
      <c r="BS887">
        <v>-5</v>
      </c>
    </row>
    <row r="888" spans="1:71">
      <c r="A888" s="7">
        <v>37809</v>
      </c>
      <c r="B888" s="6">
        <v>3244.94</v>
      </c>
      <c r="C888" s="6">
        <v>3359.01</v>
      </c>
      <c r="D888" s="6">
        <v>3244.94</v>
      </c>
      <c r="E888" s="6">
        <v>3332.87</v>
      </c>
      <c r="F888" s="6">
        <v>3097.92</v>
      </c>
      <c r="G888" s="6">
        <v>3182.19</v>
      </c>
      <c r="H888" s="6">
        <v>3097.38</v>
      </c>
      <c r="I888" s="6">
        <v>3182.19</v>
      </c>
      <c r="J888" s="9">
        <f t="shared" si="1266"/>
        <v>119.40000000000009</v>
      </c>
      <c r="K888" s="9">
        <f t="shared" si="1293"/>
        <v>74.15499999999993</v>
      </c>
      <c r="L888" s="9">
        <f t="shared" si="1270"/>
        <v>109.78999999999996</v>
      </c>
      <c r="M888" s="9">
        <f t="shared" ref="M888" si="1353">AVERAGE(L877:L888)</f>
        <v>61.175000000000068</v>
      </c>
      <c r="N888" s="6" t="s">
        <v>37</v>
      </c>
      <c r="O888" s="9">
        <f t="shared" si="1272"/>
        <v>150.67999999999984</v>
      </c>
      <c r="P888" s="4">
        <f t="shared" si="1311"/>
        <v>0.50891265597147139</v>
      </c>
      <c r="Q888" s="5">
        <f t="shared" si="1312"/>
        <v>33.659999999999854</v>
      </c>
      <c r="R888" s="5">
        <f t="shared" si="1313"/>
        <v>141.96500000000015</v>
      </c>
      <c r="S888" s="4">
        <f t="shared" si="1314"/>
        <v>0.67946480511925256</v>
      </c>
      <c r="T888" s="4">
        <f t="shared" si="1315"/>
        <v>0.78557530159553424</v>
      </c>
      <c r="U888" s="5">
        <f t="shared" si="1307"/>
        <v>152.64799999999997</v>
      </c>
      <c r="V888" s="5">
        <f t="shared" si="1308"/>
        <v>-1.9680000000001314</v>
      </c>
      <c r="X888" s="5">
        <f t="shared" si="1268"/>
        <v>87.929999999999836</v>
      </c>
      <c r="Y888" s="5">
        <f t="shared" si="1269"/>
        <v>84.269999999999982</v>
      </c>
      <c r="AA888" s="5">
        <f t="shared" si="1287"/>
        <v>1</v>
      </c>
      <c r="AB888" s="5">
        <f t="shared" si="1288"/>
        <v>0</v>
      </c>
      <c r="AC888" s="5">
        <f t="shared" si="1289"/>
        <v>1</v>
      </c>
      <c r="AF888" s="5">
        <f t="shared" si="1275"/>
        <v>114.07000000000016</v>
      </c>
      <c r="AG888" s="5">
        <f t="shared" si="1276"/>
        <v>119.40000000000009</v>
      </c>
      <c r="AH888" s="5">
        <f t="shared" si="1277"/>
        <v>0</v>
      </c>
      <c r="AI888" s="5">
        <f t="shared" si="1278"/>
        <v>-5.3299999999999272</v>
      </c>
      <c r="AJ888" s="5"/>
      <c r="AK888" s="5">
        <f t="shared" si="1279"/>
        <v>0</v>
      </c>
      <c r="AL888" s="5">
        <f t="shared" si="1299"/>
        <v>37.802000000000177</v>
      </c>
      <c r="AM888" s="5">
        <f t="shared" si="1280"/>
        <v>114.07000000000016</v>
      </c>
      <c r="AN888" s="5">
        <f t="shared" si="1295"/>
        <v>59.524999999999999</v>
      </c>
      <c r="AO888" s="5">
        <f t="shared" si="1296"/>
        <v>1</v>
      </c>
      <c r="AP888" s="5">
        <f t="shared" si="1309"/>
        <v>3</v>
      </c>
      <c r="AQ888" s="5">
        <f t="shared" si="1327"/>
        <v>3.2</v>
      </c>
      <c r="AR888" s="5"/>
      <c r="AS888" s="5">
        <f t="shared" si="1273"/>
        <v>119.40000000000009</v>
      </c>
      <c r="AT888" s="5">
        <f t="shared" si="1295"/>
        <v>59.761999999999944</v>
      </c>
      <c r="AU888" s="5">
        <f t="shared" si="1281"/>
        <v>-5.3299999999999272</v>
      </c>
      <c r="AV888" s="5">
        <f t="shared" si="1284"/>
        <v>-5.3299999999999272</v>
      </c>
      <c r="AW888" s="5">
        <f t="shared" si="1282"/>
        <v>2</v>
      </c>
      <c r="AZ888" s="4">
        <f t="shared" si="1317"/>
        <v>0.78557530159553424</v>
      </c>
      <c r="BA888" s="5">
        <f t="shared" si="1323"/>
        <v>-16.5300000000002</v>
      </c>
      <c r="BB888" s="4">
        <f t="shared" si="1318"/>
        <v>1</v>
      </c>
      <c r="BD888" s="5">
        <v>70.8100000000004</v>
      </c>
      <c r="BE888" s="4">
        <v>1</v>
      </c>
      <c r="BJ888" s="5">
        <v>122.36999999999989</v>
      </c>
      <c r="BK888" s="5">
        <v>-7.9800000000000182</v>
      </c>
      <c r="BL888" s="5">
        <v>7.9800000000000182</v>
      </c>
      <c r="BM888" s="5">
        <v>3</v>
      </c>
      <c r="BR888">
        <v>88</v>
      </c>
      <c r="BS888">
        <v>-37</v>
      </c>
    </row>
    <row r="889" spans="1:71">
      <c r="A889" s="7">
        <v>37810</v>
      </c>
      <c r="B889" s="6">
        <v>3335</v>
      </c>
      <c r="C889" s="6">
        <v>3363.43</v>
      </c>
      <c r="D889" s="6">
        <v>3308.79</v>
      </c>
      <c r="E889" s="6">
        <v>3344.46</v>
      </c>
      <c r="F889" s="6">
        <v>3169.35</v>
      </c>
      <c r="G889" s="6">
        <v>3203.35</v>
      </c>
      <c r="H889" s="6">
        <v>3148</v>
      </c>
      <c r="I889" s="6">
        <v>3177.97</v>
      </c>
      <c r="J889" s="9">
        <f t="shared" si="1266"/>
        <v>54.639999999999873</v>
      </c>
      <c r="K889" s="9">
        <f t="shared" si="1293"/>
        <v>74.573333333333267</v>
      </c>
      <c r="L889" s="9">
        <f t="shared" si="1270"/>
        <v>55.349999999999909</v>
      </c>
      <c r="M889" s="9">
        <f t="shared" ref="M889" si="1354">AVERAGE(L878:L889)</f>
        <v>59.725833333333412</v>
      </c>
      <c r="N889" s="6" t="s">
        <v>36</v>
      </c>
      <c r="O889" s="9">
        <f t="shared" si="1272"/>
        <v>166.49000000000024</v>
      </c>
      <c r="P889" s="4">
        <f t="shared" si="1311"/>
        <v>0.95857307249713486</v>
      </c>
      <c r="Q889" s="5">
        <f t="shared" si="1312"/>
        <v>17.380000000000109</v>
      </c>
      <c r="R889" s="5">
        <f t="shared" si="1313"/>
        <v>154.17499999999995</v>
      </c>
      <c r="S889" s="4">
        <f t="shared" si="1314"/>
        <v>0.978609625668455</v>
      </c>
      <c r="T889" s="4">
        <f t="shared" si="1315"/>
        <v>0.98603839441536167</v>
      </c>
      <c r="U889" s="5">
        <f t="shared" si="1307"/>
        <v>159.23599999999996</v>
      </c>
      <c r="V889" s="5">
        <f t="shared" si="1308"/>
        <v>7.2540000000002749</v>
      </c>
      <c r="X889" s="5">
        <f t="shared" si="1268"/>
        <v>9.4600000000000364</v>
      </c>
      <c r="Y889" s="5">
        <f t="shared" si="1269"/>
        <v>8.6199999999998909</v>
      </c>
      <c r="AA889" s="5">
        <f t="shared" si="1287"/>
        <v>1</v>
      </c>
      <c r="AB889" s="5">
        <f t="shared" si="1288"/>
        <v>0</v>
      </c>
      <c r="AC889" s="5">
        <f t="shared" si="1289"/>
        <v>1</v>
      </c>
      <c r="AF889" s="5">
        <f t="shared" si="1275"/>
        <v>28.429999999999836</v>
      </c>
      <c r="AG889" s="5">
        <f t="shared" si="1276"/>
        <v>30.559999999999945</v>
      </c>
      <c r="AH889" s="5">
        <f t="shared" si="1277"/>
        <v>26.210000000000036</v>
      </c>
      <c r="AI889" s="5">
        <f t="shared" si="1278"/>
        <v>24.079999999999927</v>
      </c>
      <c r="AJ889" s="5"/>
      <c r="AK889" s="5">
        <f t="shared" si="1279"/>
        <v>26.210000000000036</v>
      </c>
      <c r="AL889" s="5">
        <f t="shared" si="1299"/>
        <v>37.802000000000177</v>
      </c>
      <c r="AM889" s="5">
        <f t="shared" si="1280"/>
        <v>28.429999999999836</v>
      </c>
      <c r="AN889" s="5">
        <f t="shared" si="1295"/>
        <v>58.048999999999978</v>
      </c>
      <c r="AO889" s="5">
        <f t="shared" si="1296"/>
        <v>0</v>
      </c>
      <c r="AP889" s="5">
        <f t="shared" si="1309"/>
        <v>3</v>
      </c>
      <c r="AQ889" s="5">
        <f t="shared" si="1327"/>
        <v>3.1</v>
      </c>
      <c r="AR889" s="5"/>
      <c r="AS889" s="5">
        <f t="shared" si="1273"/>
        <v>30.559999999999945</v>
      </c>
      <c r="AT889" s="5">
        <f t="shared" si="1295"/>
        <v>58.619999999999933</v>
      </c>
      <c r="AU889" s="5">
        <f t="shared" si="1281"/>
        <v>24.079999999999927</v>
      </c>
      <c r="AV889" s="5">
        <f t="shared" si="1284"/>
        <v>-2.1300000000001091</v>
      </c>
      <c r="AW889" s="5">
        <f t="shared" si="1282"/>
        <v>3</v>
      </c>
      <c r="AZ889" s="4">
        <f t="shared" si="1317"/>
        <v>0.98603839441536167</v>
      </c>
      <c r="BA889" s="5">
        <f t="shared" si="1323"/>
        <v>0</v>
      </c>
      <c r="BB889" s="4">
        <f t="shared" si="1318"/>
        <v>0.78557530159553424</v>
      </c>
      <c r="BD889" s="5">
        <v>71.570000000000164</v>
      </c>
      <c r="BE889" s="4">
        <v>1</v>
      </c>
      <c r="BJ889" s="5">
        <v>72.590000000000146</v>
      </c>
      <c r="BK889" s="5">
        <v>-7.8400000000001455</v>
      </c>
      <c r="BL889" s="5">
        <v>7.8400000000001455</v>
      </c>
      <c r="BM889" s="5">
        <v>3</v>
      </c>
      <c r="BR889">
        <v>26</v>
      </c>
      <c r="BS889">
        <v>9</v>
      </c>
    </row>
    <row r="890" spans="1:71">
      <c r="A890" s="7">
        <v>37811</v>
      </c>
      <c r="B890" s="6">
        <v>3343.13</v>
      </c>
      <c r="C890" s="6">
        <v>3358.06</v>
      </c>
      <c r="D890" s="6">
        <v>3299.74</v>
      </c>
      <c r="E890" s="6">
        <v>3322.43</v>
      </c>
      <c r="F890" s="6">
        <v>3177.2</v>
      </c>
      <c r="G890" s="6">
        <v>3190.52</v>
      </c>
      <c r="H890" s="6">
        <v>3131.85</v>
      </c>
      <c r="I890" s="6">
        <v>3139.93</v>
      </c>
      <c r="J890" s="9">
        <f t="shared" si="1266"/>
        <v>58.320000000000164</v>
      </c>
      <c r="K890" s="9">
        <f t="shared" si="1293"/>
        <v>73.344166666666595</v>
      </c>
      <c r="L890" s="9">
        <f t="shared" si="1270"/>
        <v>58.670000000000073</v>
      </c>
      <c r="M890" s="9">
        <f t="shared" ref="M890" si="1355">AVERAGE(L879:L890)</f>
        <v>58.186666666666724</v>
      </c>
      <c r="N890" s="6" t="s">
        <v>37</v>
      </c>
      <c r="O890" s="9">
        <f t="shared" si="1272"/>
        <v>182.5</v>
      </c>
      <c r="P890" s="4">
        <f t="shared" si="1311"/>
        <v>1</v>
      </c>
      <c r="Q890" s="5">
        <f t="shared" si="1312"/>
        <v>32.670000000000073</v>
      </c>
      <c r="R890" s="5">
        <f t="shared" si="1313"/>
        <v>157.99749999999995</v>
      </c>
      <c r="S890" s="4">
        <f t="shared" si="1314"/>
        <v>1</v>
      </c>
      <c r="T890" s="4">
        <f t="shared" si="1315"/>
        <v>1</v>
      </c>
      <c r="U890" s="5">
        <f t="shared" si="1307"/>
        <v>163.34200000000001</v>
      </c>
      <c r="V890" s="5">
        <f t="shared" si="1308"/>
        <v>19.157999999999987</v>
      </c>
      <c r="X890" s="5">
        <f t="shared" si="1268"/>
        <v>-20.700000000000273</v>
      </c>
      <c r="Y890" s="5">
        <f t="shared" si="1269"/>
        <v>-37.269999999999982</v>
      </c>
      <c r="AA890" s="5">
        <f t="shared" si="1287"/>
        <v>0</v>
      </c>
      <c r="AB890" s="5">
        <f t="shared" si="1288"/>
        <v>1</v>
      </c>
      <c r="AC890" s="5">
        <f t="shared" si="1289"/>
        <v>1</v>
      </c>
      <c r="AF890" s="5">
        <f t="shared" si="1275"/>
        <v>14.929999999999836</v>
      </c>
      <c r="AG890" s="5">
        <f t="shared" si="1276"/>
        <v>13.599999999999909</v>
      </c>
      <c r="AH890" s="5">
        <f t="shared" si="1277"/>
        <v>43.390000000000327</v>
      </c>
      <c r="AI890" s="5">
        <f t="shared" si="1278"/>
        <v>44.720000000000255</v>
      </c>
      <c r="AJ890" s="5"/>
      <c r="AK890" s="5">
        <f t="shared" si="1279"/>
        <v>14.929999999999836</v>
      </c>
      <c r="AL890" s="5">
        <f t="shared" si="1299"/>
        <v>37.802000000000177</v>
      </c>
      <c r="AM890" s="5">
        <f t="shared" si="1280"/>
        <v>43.390000000000327</v>
      </c>
      <c r="AN890" s="5">
        <f t="shared" si="1295"/>
        <v>58.668000000000028</v>
      </c>
      <c r="AO890" s="5">
        <f t="shared" si="1296"/>
        <v>0</v>
      </c>
      <c r="AP890" s="5">
        <f t="shared" si="1309"/>
        <v>3</v>
      </c>
      <c r="AQ890" s="5">
        <f t="shared" si="1327"/>
        <v>3</v>
      </c>
      <c r="AR890" s="5"/>
      <c r="AS890" s="5">
        <f t="shared" si="1273"/>
        <v>44.720000000000255</v>
      </c>
      <c r="AT890" s="5">
        <f t="shared" si="1295"/>
        <v>59.360999999999969</v>
      </c>
      <c r="AU890" s="5">
        <f t="shared" si="1281"/>
        <v>13.599999999999909</v>
      </c>
      <c r="AV890" s="5">
        <f t="shared" si="1284"/>
        <v>1.3299999999999272</v>
      </c>
      <c r="AW890" s="5">
        <f t="shared" si="1282"/>
        <v>4</v>
      </c>
      <c r="AZ890" s="4">
        <f t="shared" si="1317"/>
        <v>1</v>
      </c>
      <c r="BA890" s="5">
        <f t="shared" si="1323"/>
        <v>16.009999999999764</v>
      </c>
      <c r="BB890" s="4">
        <f t="shared" si="1318"/>
        <v>0.98603839441536167</v>
      </c>
      <c r="BD890" s="5">
        <v>71.650000000000091</v>
      </c>
      <c r="BE890" s="4">
        <v>1</v>
      </c>
      <c r="BJ890" s="5">
        <v>70.4699999999998</v>
      </c>
      <c r="BK890" s="5">
        <v>19.039999999999964</v>
      </c>
      <c r="BL890" s="5">
        <v>5.0299999999997453</v>
      </c>
      <c r="BM890" s="5">
        <v>3</v>
      </c>
      <c r="BR890">
        <v>-29</v>
      </c>
      <c r="BS890">
        <v>37</v>
      </c>
    </row>
    <row r="891" spans="1:71">
      <c r="A891" s="7">
        <v>37812</v>
      </c>
      <c r="B891" s="6">
        <v>3322.04</v>
      </c>
      <c r="C891" s="6">
        <v>3322.04</v>
      </c>
      <c r="D891" s="6">
        <v>3255.89</v>
      </c>
      <c r="E891" s="6">
        <v>3269.84</v>
      </c>
      <c r="F891" s="6">
        <v>3121.31</v>
      </c>
      <c r="G891" s="6">
        <v>3135.35</v>
      </c>
      <c r="H891" s="6">
        <v>3091.18</v>
      </c>
      <c r="I891" s="6">
        <v>3098.28</v>
      </c>
      <c r="J891" s="9">
        <f t="shared" si="1266"/>
        <v>66.539999999999964</v>
      </c>
      <c r="K891" s="9">
        <f t="shared" si="1293"/>
        <v>73.629166666666606</v>
      </c>
      <c r="L891" s="9">
        <f t="shared" si="1270"/>
        <v>48.75</v>
      </c>
      <c r="M891" s="9">
        <f t="shared" ref="M891" si="1356">AVERAGE(L880:L891)</f>
        <v>58.865000000000045</v>
      </c>
      <c r="N891" s="6" t="s">
        <v>37</v>
      </c>
      <c r="O891" s="9">
        <f t="shared" si="1272"/>
        <v>171.55999999999995</v>
      </c>
      <c r="P891" s="4">
        <f t="shared" si="1311"/>
        <v>0.65619107479572603</v>
      </c>
      <c r="Q891" s="5">
        <f t="shared" si="1312"/>
        <v>31.820000000000164</v>
      </c>
      <c r="R891" s="5">
        <f t="shared" si="1313"/>
        <v>158.63499999999988</v>
      </c>
      <c r="S891" s="4">
        <f t="shared" si="1314"/>
        <v>0.66513621059075512</v>
      </c>
      <c r="T891" s="4">
        <f t="shared" si="1315"/>
        <v>0.77650663942798581</v>
      </c>
      <c r="U891" s="5">
        <f t="shared" si="1307"/>
        <v>167.68800000000002</v>
      </c>
      <c r="V891" s="5">
        <f t="shared" si="1308"/>
        <v>3.8719999999999288</v>
      </c>
      <c r="X891" s="5">
        <f t="shared" si="1268"/>
        <v>-52.199999999999818</v>
      </c>
      <c r="Y891" s="5">
        <f t="shared" si="1269"/>
        <v>-23.029999999999745</v>
      </c>
      <c r="AA891" s="5">
        <f t="shared" si="1287"/>
        <v>0</v>
      </c>
      <c r="AB891" s="5">
        <f t="shared" si="1288"/>
        <v>1</v>
      </c>
      <c r="AC891" s="5">
        <f t="shared" si="1289"/>
        <v>1</v>
      </c>
      <c r="AF891" s="5">
        <f t="shared" si="1275"/>
        <v>0</v>
      </c>
      <c r="AG891" s="5">
        <f t="shared" si="1276"/>
        <v>-0.38999999999987267</v>
      </c>
      <c r="AH891" s="5">
        <f t="shared" si="1277"/>
        <v>66.150000000000091</v>
      </c>
      <c r="AI891" s="5">
        <f t="shared" si="1278"/>
        <v>66.539999999999964</v>
      </c>
      <c r="AJ891" s="5"/>
      <c r="AK891" s="5">
        <f t="shared" si="1279"/>
        <v>0</v>
      </c>
      <c r="AL891" s="5">
        <f t="shared" si="1299"/>
        <v>27.839000000000027</v>
      </c>
      <c r="AM891" s="5">
        <f t="shared" si="1280"/>
        <v>66.150000000000091</v>
      </c>
      <c r="AN891" s="5">
        <f t="shared" si="1295"/>
        <v>60.114000000000033</v>
      </c>
      <c r="AO891" s="5">
        <f t="shared" si="1296"/>
        <v>1</v>
      </c>
      <c r="AP891" s="5">
        <f t="shared" si="1309"/>
        <v>4</v>
      </c>
      <c r="AQ891" s="5">
        <f t="shared" si="1327"/>
        <v>3.1</v>
      </c>
      <c r="AR891" s="5"/>
      <c r="AS891" s="5">
        <f t="shared" si="1273"/>
        <v>66.539999999999964</v>
      </c>
      <c r="AT891" s="5">
        <f t="shared" si="1295"/>
        <v>61.229999999999976</v>
      </c>
      <c r="AU891" s="5">
        <f t="shared" si="1281"/>
        <v>-0.38999999999987267</v>
      </c>
      <c r="AV891" s="5">
        <f t="shared" si="1284"/>
        <v>0.38999999999987267</v>
      </c>
      <c r="AW891" s="5">
        <f t="shared" si="1282"/>
        <v>5</v>
      </c>
      <c r="AZ891" s="4">
        <f t="shared" si="1317"/>
        <v>0.77650663942798581</v>
      </c>
      <c r="BA891" s="5">
        <f t="shared" si="1323"/>
        <v>-10.940000000000055</v>
      </c>
      <c r="BB891" s="4">
        <f t="shared" si="1318"/>
        <v>1</v>
      </c>
      <c r="BD891" s="5">
        <v>72.919999999999618</v>
      </c>
      <c r="BE891" s="4">
        <v>1</v>
      </c>
      <c r="BJ891" s="5">
        <v>137.86000000000013</v>
      </c>
      <c r="BK891" s="5">
        <v>-3.6600000000003092</v>
      </c>
      <c r="BL891" s="5">
        <v>3.6600000000003092</v>
      </c>
      <c r="BM891" s="5">
        <v>3</v>
      </c>
      <c r="BR891">
        <v>-29</v>
      </c>
      <c r="BS891">
        <v>23</v>
      </c>
    </row>
    <row r="892" spans="1:71">
      <c r="A892" s="7">
        <v>37813</v>
      </c>
      <c r="B892" s="6">
        <v>3264.58</v>
      </c>
      <c r="C892" s="6">
        <v>3332.12</v>
      </c>
      <c r="D892" s="6">
        <v>3245.45</v>
      </c>
      <c r="E892" s="6">
        <v>3326.51</v>
      </c>
      <c r="F892" s="6">
        <v>3080.47</v>
      </c>
      <c r="G892" s="6">
        <v>3140</v>
      </c>
      <c r="H892" s="6">
        <v>3076.35</v>
      </c>
      <c r="I892" s="6">
        <v>3138.27</v>
      </c>
      <c r="J892" s="9">
        <f t="shared" si="1266"/>
        <v>86.670000000000073</v>
      </c>
      <c r="K892" s="9">
        <f t="shared" si="1293"/>
        <v>76.064166666666623</v>
      </c>
      <c r="L892" s="9">
        <f t="shared" si="1270"/>
        <v>63.650000000000091</v>
      </c>
      <c r="M892" s="9">
        <f t="shared" ref="M892" si="1357">AVERAGE(L881:L892)</f>
        <v>60.153333333333386</v>
      </c>
      <c r="N892" s="6" t="s">
        <v>36</v>
      </c>
      <c r="O892" s="9">
        <f t="shared" si="1272"/>
        <v>188.24000000000024</v>
      </c>
      <c r="P892" s="4">
        <f t="shared" si="1311"/>
        <v>1</v>
      </c>
      <c r="Q892" s="5">
        <f t="shared" si="1312"/>
        <v>37.5600000000004</v>
      </c>
      <c r="R892" s="5">
        <f t="shared" si="1313"/>
        <v>160.06999999999994</v>
      </c>
      <c r="S892" s="4">
        <f t="shared" si="1314"/>
        <v>1</v>
      </c>
      <c r="T892" s="4">
        <f t="shared" si="1315"/>
        <v>1</v>
      </c>
      <c r="U892" s="5">
        <f t="shared" si="1307"/>
        <v>171.89400000000006</v>
      </c>
      <c r="V892" s="5">
        <f t="shared" si="1308"/>
        <v>16.346000000000174</v>
      </c>
      <c r="X892" s="5">
        <f t="shared" si="1268"/>
        <v>61.930000000000291</v>
      </c>
      <c r="Y892" s="5">
        <f t="shared" si="1269"/>
        <v>57.800000000000182</v>
      </c>
      <c r="AA892" s="5">
        <f t="shared" si="1287"/>
        <v>1</v>
      </c>
      <c r="AB892" s="5">
        <f t="shared" si="1288"/>
        <v>0</v>
      </c>
      <c r="AC892" s="5">
        <f t="shared" si="1289"/>
        <v>1</v>
      </c>
      <c r="AF892" s="5">
        <f t="shared" si="1275"/>
        <v>67.539999999999964</v>
      </c>
      <c r="AG892" s="5">
        <f t="shared" si="1276"/>
        <v>62.279999999999745</v>
      </c>
      <c r="AH892" s="5">
        <f t="shared" si="1277"/>
        <v>19.130000000000109</v>
      </c>
      <c r="AI892" s="5">
        <f t="shared" si="1278"/>
        <v>24.390000000000327</v>
      </c>
      <c r="AJ892" s="5"/>
      <c r="AK892" s="5">
        <f t="shared" si="1279"/>
        <v>19.130000000000109</v>
      </c>
      <c r="AL892" s="5">
        <f t="shared" si="1299"/>
        <v>27.839000000000027</v>
      </c>
      <c r="AM892" s="5">
        <f t="shared" si="1280"/>
        <v>67.539999999999964</v>
      </c>
      <c r="AN892" s="5">
        <f t="shared" si="1295"/>
        <v>62.394000000000048</v>
      </c>
      <c r="AO892" s="5">
        <f t="shared" si="1296"/>
        <v>1</v>
      </c>
      <c r="AP892" s="5">
        <f t="shared" si="1309"/>
        <v>5</v>
      </c>
      <c r="AQ892" s="5">
        <f t="shared" si="1327"/>
        <v>3.3</v>
      </c>
      <c r="AR892" s="5"/>
      <c r="AS892" s="5">
        <f t="shared" si="1273"/>
        <v>62.279999999999745</v>
      </c>
      <c r="AT892" s="5">
        <f t="shared" si="1295"/>
        <v>64.048999999999978</v>
      </c>
      <c r="AU892" s="5">
        <f t="shared" si="1281"/>
        <v>24.390000000000327</v>
      </c>
      <c r="AV892" s="5">
        <f t="shared" si="1284"/>
        <v>5.2600000000002183</v>
      </c>
      <c r="AW892" s="5">
        <f t="shared" si="1282"/>
        <v>6</v>
      </c>
      <c r="AZ892" s="4">
        <f t="shared" si="1317"/>
        <v>1</v>
      </c>
      <c r="BA892" s="5">
        <f t="shared" si="1323"/>
        <v>0</v>
      </c>
      <c r="BB892" s="4">
        <f t="shared" si="1318"/>
        <v>0.77650663942798581</v>
      </c>
      <c r="BD892" s="5">
        <v>73</v>
      </c>
      <c r="BE892" s="4">
        <v>1</v>
      </c>
      <c r="BJ892" s="5">
        <v>88.349999999999909</v>
      </c>
      <c r="BK892" s="5">
        <v>66.659999999999854</v>
      </c>
      <c r="BL892" s="5">
        <v>6.5799999999999272</v>
      </c>
      <c r="BM892" s="5">
        <v>3</v>
      </c>
      <c r="BR892">
        <v>-30</v>
      </c>
      <c r="BS892">
        <v>58</v>
      </c>
    </row>
    <row r="893" spans="1:71">
      <c r="A893" s="7">
        <v>37816</v>
      </c>
      <c r="B893" s="6">
        <v>3335.12</v>
      </c>
      <c r="C893" s="6">
        <v>3404.47</v>
      </c>
      <c r="D893" s="6">
        <v>3333.97</v>
      </c>
      <c r="E893" s="6">
        <v>3396.07</v>
      </c>
      <c r="F893" s="6">
        <v>3153.44</v>
      </c>
      <c r="G893" s="6">
        <v>3202.15</v>
      </c>
      <c r="H893" s="6">
        <v>3141.85</v>
      </c>
      <c r="I893" s="6">
        <v>3190.23</v>
      </c>
      <c r="J893" s="9">
        <f t="shared" si="1266"/>
        <v>77.959999999999582</v>
      </c>
      <c r="K893" s="9">
        <f t="shared" si="1293"/>
        <v>75.146666666666576</v>
      </c>
      <c r="L893" s="9">
        <f t="shared" si="1270"/>
        <v>63.880000000000109</v>
      </c>
      <c r="M893" s="9">
        <f t="shared" ref="M893" si="1358">AVERAGE(L882:L893)</f>
        <v>60.628333333333408</v>
      </c>
      <c r="N893" s="6" t="s">
        <v>37</v>
      </c>
      <c r="O893" s="9">
        <f t="shared" si="1272"/>
        <v>205.84000000000015</v>
      </c>
      <c r="P893" s="4">
        <f t="shared" si="1311"/>
        <v>1</v>
      </c>
      <c r="Q893" s="5">
        <f t="shared" si="1312"/>
        <v>39.349999999999909</v>
      </c>
      <c r="R893" s="5">
        <f t="shared" si="1313"/>
        <v>176.32750000000021</v>
      </c>
      <c r="S893" s="4">
        <f t="shared" si="1314"/>
        <v>1</v>
      </c>
      <c r="T893" s="4">
        <f t="shared" si="1315"/>
        <v>1</v>
      </c>
      <c r="U893" s="5">
        <f t="shared" si="1307"/>
        <v>182.9260000000001</v>
      </c>
      <c r="V893" s="5">
        <f t="shared" si="1308"/>
        <v>22.914000000000044</v>
      </c>
      <c r="X893" s="5">
        <f t="shared" si="1268"/>
        <v>60.950000000000273</v>
      </c>
      <c r="Y893" s="5">
        <f t="shared" si="1269"/>
        <v>36.789999999999964</v>
      </c>
      <c r="AA893" s="5">
        <f t="shared" si="1287"/>
        <v>1</v>
      </c>
      <c r="AB893" s="5">
        <f t="shared" si="1288"/>
        <v>0</v>
      </c>
      <c r="AC893" s="5">
        <f t="shared" si="1289"/>
        <v>1</v>
      </c>
      <c r="AF893" s="5">
        <f t="shared" si="1275"/>
        <v>69.349999999999909</v>
      </c>
      <c r="AG893" s="5">
        <f t="shared" si="1276"/>
        <v>77.959999999999582</v>
      </c>
      <c r="AH893" s="5">
        <f t="shared" si="1277"/>
        <v>1.1500000000000909</v>
      </c>
      <c r="AI893" s="5">
        <f t="shared" si="1278"/>
        <v>-7.4599999999995816</v>
      </c>
      <c r="AJ893" s="5"/>
      <c r="AK893" s="5">
        <f t="shared" si="1279"/>
        <v>1.1500000000000909</v>
      </c>
      <c r="AL893" s="5">
        <f t="shared" si="1299"/>
        <v>24.697999999999773</v>
      </c>
      <c r="AM893" s="5">
        <f t="shared" si="1280"/>
        <v>69.349999999999909</v>
      </c>
      <c r="AN893" s="5">
        <f t="shared" si="1295"/>
        <v>64.624000000000066</v>
      </c>
      <c r="AO893" s="5">
        <f t="shared" si="1296"/>
        <v>1</v>
      </c>
      <c r="AP893" s="5">
        <f t="shared" si="1309"/>
        <v>6</v>
      </c>
      <c r="AQ893" s="5">
        <f t="shared" si="1327"/>
        <v>3.7</v>
      </c>
      <c r="AR893" s="5"/>
      <c r="AS893" s="5">
        <f t="shared" si="1273"/>
        <v>77.959999999999582</v>
      </c>
      <c r="AT893" s="5">
        <f t="shared" si="1295"/>
        <v>67.179999999999922</v>
      </c>
      <c r="AU893" s="5">
        <f t="shared" si="1281"/>
        <v>-7.4599999999995816</v>
      </c>
      <c r="AV893" s="5">
        <f t="shared" si="1284"/>
        <v>-8.6099999999996726</v>
      </c>
      <c r="AW893" s="5">
        <f t="shared" si="1282"/>
        <v>2</v>
      </c>
      <c r="AZ893" s="4">
        <f t="shared" si="1317"/>
        <v>1</v>
      </c>
      <c r="BA893" s="5">
        <f t="shared" si="1323"/>
        <v>17.599999999999909</v>
      </c>
      <c r="BB893" s="4">
        <f t="shared" si="1318"/>
        <v>1</v>
      </c>
      <c r="BD893" s="5">
        <v>77.640000000000327</v>
      </c>
      <c r="BE893" s="4">
        <v>1</v>
      </c>
      <c r="BJ893" s="5">
        <v>50.070000000000164</v>
      </c>
      <c r="BK893" s="5">
        <v>28.150000000000091</v>
      </c>
      <c r="BL893" s="5">
        <v>2.3699999999998909</v>
      </c>
      <c r="BM893" s="5">
        <v>3</v>
      </c>
      <c r="BR893">
        <v>61</v>
      </c>
      <c r="BS893">
        <v>-36</v>
      </c>
    </row>
    <row r="894" spans="1:71">
      <c r="A894" s="7">
        <v>37817</v>
      </c>
      <c r="B894" s="6">
        <v>3391.84</v>
      </c>
      <c r="C894" s="6">
        <v>3429.89</v>
      </c>
      <c r="D894" s="6">
        <v>3372.5</v>
      </c>
      <c r="E894" s="6">
        <v>3384.69</v>
      </c>
      <c r="F894" s="6">
        <v>3175.89</v>
      </c>
      <c r="G894" s="6">
        <v>3206.03</v>
      </c>
      <c r="H894" s="6">
        <v>3169.37</v>
      </c>
      <c r="I894" s="6">
        <v>3179.33</v>
      </c>
      <c r="J894" s="9">
        <f t="shared" si="1266"/>
        <v>57.389999999999873</v>
      </c>
      <c r="K894" s="9">
        <f t="shared" si="1293"/>
        <v>75.26333333333325</v>
      </c>
      <c r="L894" s="9">
        <f t="shared" si="1270"/>
        <v>36.660000000000309</v>
      </c>
      <c r="M894" s="9">
        <f t="shared" ref="M894" si="1359">AVERAGE(L883:L894)</f>
        <v>60.401666666666756</v>
      </c>
      <c r="N894" s="6" t="s">
        <v>37</v>
      </c>
      <c r="O894" s="9">
        <f t="shared" si="1272"/>
        <v>205.36000000000013</v>
      </c>
      <c r="P894" s="4">
        <f t="shared" si="1311"/>
        <v>0.98599766627771246</v>
      </c>
      <c r="Q894" s="5">
        <f t="shared" si="1312"/>
        <v>34.2800000000002</v>
      </c>
      <c r="R894" s="5">
        <f t="shared" si="1313"/>
        <v>180.13</v>
      </c>
      <c r="S894" s="4">
        <f t="shared" si="1314"/>
        <v>0.99129804205946315</v>
      </c>
      <c r="T894" s="4">
        <f t="shared" si="1315"/>
        <v>0.99143010176754121</v>
      </c>
      <c r="U894" s="5">
        <f t="shared" si="1307"/>
        <v>190.7000000000001</v>
      </c>
      <c r="V894" s="5">
        <f t="shared" si="1308"/>
        <v>14.660000000000025</v>
      </c>
      <c r="X894" s="5">
        <f t="shared" si="1268"/>
        <v>-7.1500000000000909</v>
      </c>
      <c r="Y894" s="5">
        <f t="shared" si="1269"/>
        <v>3.4400000000000546</v>
      </c>
      <c r="AA894" s="5">
        <f t="shared" si="1287"/>
        <v>0</v>
      </c>
      <c r="AB894" s="5">
        <f t="shared" si="1288"/>
        <v>0</v>
      </c>
      <c r="AC894" s="5">
        <f t="shared" si="1289"/>
        <v>0</v>
      </c>
      <c r="AF894" s="5">
        <f t="shared" si="1275"/>
        <v>38.049999999999727</v>
      </c>
      <c r="AG894" s="5">
        <f t="shared" si="1276"/>
        <v>33.819999999999709</v>
      </c>
      <c r="AH894" s="5">
        <f t="shared" si="1277"/>
        <v>19.340000000000146</v>
      </c>
      <c r="AI894" s="5">
        <f t="shared" si="1278"/>
        <v>23.570000000000164</v>
      </c>
      <c r="AJ894" s="5"/>
      <c r="AK894" s="5">
        <f t="shared" si="1279"/>
        <v>19.340000000000146</v>
      </c>
      <c r="AL894" s="5">
        <f t="shared" si="1299"/>
        <v>24.697999999999773</v>
      </c>
      <c r="AM894" s="5">
        <f t="shared" si="1280"/>
        <v>38.049999999999727</v>
      </c>
      <c r="AN894" s="5">
        <f t="shared" si="1295"/>
        <v>58.643000000000029</v>
      </c>
      <c r="AO894" s="5">
        <f t="shared" si="1296"/>
        <v>0</v>
      </c>
      <c r="AP894" s="5">
        <f t="shared" si="1309"/>
        <v>5</v>
      </c>
      <c r="AQ894" s="5">
        <f t="shared" si="1327"/>
        <v>3.9</v>
      </c>
      <c r="AR894" s="5"/>
      <c r="AS894" s="5">
        <f t="shared" si="1273"/>
        <v>33.819999999999709</v>
      </c>
      <c r="AT894" s="5">
        <f t="shared" si="1295"/>
        <v>60.438999999999893</v>
      </c>
      <c r="AU894" s="5">
        <f t="shared" si="1281"/>
        <v>23.570000000000164</v>
      </c>
      <c r="AV894" s="5">
        <f t="shared" si="1284"/>
        <v>4.2300000000000182</v>
      </c>
      <c r="AW894" s="5">
        <f t="shared" si="1282"/>
        <v>3</v>
      </c>
      <c r="AZ894" s="4">
        <f t="shared" si="1317"/>
        <v>0.99143010176754121</v>
      </c>
      <c r="BA894" s="5">
        <f t="shared" si="1323"/>
        <v>-0.48000000000001819</v>
      </c>
      <c r="BB894" s="4">
        <f t="shared" si="1318"/>
        <v>1</v>
      </c>
      <c r="BD894" s="5">
        <v>79.8100000000004</v>
      </c>
      <c r="BE894" s="4">
        <v>1</v>
      </c>
      <c r="BJ894" s="5">
        <v>68.329999999999927</v>
      </c>
      <c r="BK894" s="5">
        <v>0.23000000000001819</v>
      </c>
      <c r="BL894" s="5">
        <v>10.200000000000273</v>
      </c>
      <c r="BM894" s="5">
        <v>3</v>
      </c>
      <c r="BR894">
        <v>-7</v>
      </c>
      <c r="BS894">
        <v>-3</v>
      </c>
    </row>
    <row r="895" spans="1:71">
      <c r="A895" s="7">
        <v>37818</v>
      </c>
      <c r="B895" s="6">
        <v>3385.18</v>
      </c>
      <c r="C895" s="6">
        <v>3430.76</v>
      </c>
      <c r="D895" s="6">
        <v>3358.68</v>
      </c>
      <c r="E895" s="6">
        <v>3387.64</v>
      </c>
      <c r="F895" s="6">
        <v>3186.85</v>
      </c>
      <c r="G895" s="6">
        <v>3199.4</v>
      </c>
      <c r="H895" s="6">
        <v>3144.32</v>
      </c>
      <c r="I895" s="6">
        <v>3150.72</v>
      </c>
      <c r="J895" s="9">
        <f t="shared" si="1266"/>
        <v>72.080000000000382</v>
      </c>
      <c r="K895" s="9">
        <f t="shared" si="1293"/>
        <v>73.807499999999962</v>
      </c>
      <c r="L895" s="9">
        <f t="shared" si="1270"/>
        <v>55.079999999999927</v>
      </c>
      <c r="M895" s="9">
        <f t="shared" ref="M895" si="1360">AVERAGE(L884:L895)</f>
        <v>60.567500000000074</v>
      </c>
      <c r="N895" s="6" t="s">
        <v>37</v>
      </c>
      <c r="O895" s="9">
        <f t="shared" si="1272"/>
        <v>236.92000000000007</v>
      </c>
      <c r="P895" s="4">
        <f t="shared" si="1311"/>
        <v>1</v>
      </c>
      <c r="Q895" s="5">
        <f t="shared" si="1312"/>
        <v>65.360000000000127</v>
      </c>
      <c r="R895" s="5">
        <f t="shared" si="1313"/>
        <v>187.89999999999998</v>
      </c>
      <c r="S895" s="4">
        <f t="shared" si="1314"/>
        <v>1</v>
      </c>
      <c r="T895" s="4">
        <f t="shared" si="1315"/>
        <v>1</v>
      </c>
      <c r="U895" s="5">
        <f t="shared" si="1307"/>
        <v>201.58400000000012</v>
      </c>
      <c r="V895" s="5">
        <f t="shared" si="1308"/>
        <v>35.335999999999956</v>
      </c>
      <c r="X895" s="5">
        <f t="shared" si="1268"/>
        <v>2.4600000000000364</v>
      </c>
      <c r="Y895" s="5">
        <f t="shared" si="1269"/>
        <v>-36.130000000000109</v>
      </c>
      <c r="AA895" s="5">
        <f t="shared" si="1287"/>
        <v>0</v>
      </c>
      <c r="AB895" s="5">
        <f t="shared" si="1288"/>
        <v>0</v>
      </c>
      <c r="AC895" s="5">
        <f t="shared" si="1289"/>
        <v>0</v>
      </c>
      <c r="AF895" s="5">
        <f t="shared" si="1275"/>
        <v>45.580000000000382</v>
      </c>
      <c r="AG895" s="5">
        <f t="shared" si="1276"/>
        <v>46.070000000000164</v>
      </c>
      <c r="AH895" s="5">
        <f t="shared" si="1277"/>
        <v>26.5</v>
      </c>
      <c r="AI895" s="5">
        <f t="shared" si="1278"/>
        <v>26.010000000000218</v>
      </c>
      <c r="AJ895" s="5"/>
      <c r="AK895" s="5">
        <f t="shared" si="1279"/>
        <v>26.5</v>
      </c>
      <c r="AL895" s="5">
        <f t="shared" si="1299"/>
        <v>26.239000000000033</v>
      </c>
      <c r="AM895" s="5">
        <f t="shared" si="1280"/>
        <v>45.580000000000382</v>
      </c>
      <c r="AN895" s="5">
        <f t="shared" si="1295"/>
        <v>53.707000000000065</v>
      </c>
      <c r="AO895" s="5">
        <f t="shared" si="1296"/>
        <v>0</v>
      </c>
      <c r="AP895" s="5">
        <f t="shared" si="1309"/>
        <v>4</v>
      </c>
      <c r="AQ895" s="5">
        <f t="shared" si="1327"/>
        <v>3.9</v>
      </c>
      <c r="AR895" s="5"/>
      <c r="AS895" s="5">
        <f t="shared" si="1273"/>
        <v>46.070000000000164</v>
      </c>
      <c r="AT895" s="5">
        <f t="shared" si="1295"/>
        <v>55.396999999999935</v>
      </c>
      <c r="AU895" s="5">
        <f t="shared" si="1281"/>
        <v>26.010000000000218</v>
      </c>
      <c r="AV895" s="5">
        <f t="shared" si="1284"/>
        <v>-0.48999999999978172</v>
      </c>
      <c r="AW895" s="5">
        <f t="shared" si="1282"/>
        <v>4</v>
      </c>
      <c r="AX895" s="3">
        <v>1</v>
      </c>
      <c r="AZ895" s="4">
        <f t="shared" si="1317"/>
        <v>1</v>
      </c>
      <c r="BA895" s="5">
        <f t="shared" si="1323"/>
        <v>31.559999999999945</v>
      </c>
      <c r="BB895" s="4">
        <f t="shared" si="1318"/>
        <v>0.99143010176754121</v>
      </c>
      <c r="BD895" s="5">
        <v>80.079999999999927</v>
      </c>
      <c r="BE895" s="4">
        <v>1</v>
      </c>
      <c r="BJ895" s="5">
        <v>90.859999999999673</v>
      </c>
      <c r="BK895" s="5">
        <v>-15.279999999999745</v>
      </c>
      <c r="BL895" s="5">
        <v>15.279999999999745</v>
      </c>
      <c r="BM895" s="5">
        <v>3</v>
      </c>
      <c r="BR895">
        <v>2</v>
      </c>
      <c r="BS895">
        <v>36</v>
      </c>
    </row>
    <row r="896" spans="1:71">
      <c r="A896" s="7">
        <v>37819</v>
      </c>
      <c r="B896" s="6">
        <v>3384.86</v>
      </c>
      <c r="C896" s="6">
        <v>3384.86</v>
      </c>
      <c r="D896" s="6">
        <v>3312.9</v>
      </c>
      <c r="E896" s="6">
        <v>3330.68</v>
      </c>
      <c r="F896" s="6">
        <v>3139.38</v>
      </c>
      <c r="G896" s="6">
        <v>3144.96</v>
      </c>
      <c r="H896" s="6">
        <v>3102.38</v>
      </c>
      <c r="I896" s="6">
        <v>3129.37</v>
      </c>
      <c r="J896" s="9">
        <f t="shared" si="1266"/>
        <v>74.739999999999782</v>
      </c>
      <c r="K896" s="9">
        <f t="shared" si="1293"/>
        <v>71.599999999999952</v>
      </c>
      <c r="L896" s="9">
        <f t="shared" si="1270"/>
        <v>48.339999999999691</v>
      </c>
      <c r="M896" s="9">
        <f t="shared" ref="M896" si="1361">AVERAGE(L885:L896)</f>
        <v>57.145000000000017</v>
      </c>
      <c r="N896" s="6" t="s">
        <v>37</v>
      </c>
      <c r="O896" s="9">
        <f t="shared" si="1272"/>
        <v>201.30999999999995</v>
      </c>
      <c r="P896" s="4">
        <f t="shared" si="1311"/>
        <v>0.26848808545603436</v>
      </c>
      <c r="Q896" s="5">
        <f t="shared" si="1312"/>
        <v>48.679999999999836</v>
      </c>
      <c r="R896" s="5">
        <f t="shared" si="1313"/>
        <v>200.4100000000002</v>
      </c>
      <c r="S896" s="4">
        <f t="shared" si="1314"/>
        <v>0.45517135862913011</v>
      </c>
      <c r="T896" s="4">
        <f t="shared" si="1315"/>
        <v>0.58708256029684569</v>
      </c>
      <c r="U896" s="5">
        <f t="shared" si="1307"/>
        <v>207.53400000000011</v>
      </c>
      <c r="V896" s="5">
        <f t="shared" si="1308"/>
        <v>-6.2240000000001601</v>
      </c>
      <c r="X896" s="5">
        <f t="shared" si="1268"/>
        <v>-54.180000000000291</v>
      </c>
      <c r="Y896" s="5">
        <f t="shared" si="1269"/>
        <v>-10.010000000000218</v>
      </c>
      <c r="AA896" s="5">
        <f t="shared" si="1287"/>
        <v>0</v>
      </c>
      <c r="AB896" s="5">
        <f t="shared" si="1288"/>
        <v>1</v>
      </c>
      <c r="AC896" s="5">
        <f t="shared" si="1289"/>
        <v>1</v>
      </c>
      <c r="AF896" s="5">
        <f t="shared" si="1275"/>
        <v>0</v>
      </c>
      <c r="AG896" s="5">
        <f t="shared" si="1276"/>
        <v>-2.7799999999997453</v>
      </c>
      <c r="AH896" s="5">
        <f t="shared" si="1277"/>
        <v>71.960000000000036</v>
      </c>
      <c r="AI896" s="5">
        <f t="shared" si="1278"/>
        <v>74.739999999999782</v>
      </c>
      <c r="AJ896" s="5"/>
      <c r="AK896" s="5">
        <f t="shared" si="1279"/>
        <v>0</v>
      </c>
      <c r="AL896" s="5">
        <f t="shared" si="1299"/>
        <v>26.239000000000033</v>
      </c>
      <c r="AM896" s="5">
        <f t="shared" si="1280"/>
        <v>71.960000000000036</v>
      </c>
      <c r="AN896" s="5">
        <f t="shared" si="1295"/>
        <v>56.871000000000052</v>
      </c>
      <c r="AO896" s="5">
        <f t="shared" si="1296"/>
        <v>1</v>
      </c>
      <c r="AP896" s="5">
        <f t="shared" si="1309"/>
        <v>5</v>
      </c>
      <c r="AQ896" s="5">
        <f t="shared" si="1327"/>
        <v>4.0999999999999996</v>
      </c>
      <c r="AR896" s="5"/>
      <c r="AS896" s="5">
        <f t="shared" si="1273"/>
        <v>74.739999999999782</v>
      </c>
      <c r="AT896" s="5">
        <f t="shared" si="1295"/>
        <v>58.43999999999992</v>
      </c>
      <c r="AU896" s="5">
        <f t="shared" si="1281"/>
        <v>-2.7799999999997453</v>
      </c>
      <c r="AV896" s="5">
        <f t="shared" si="1284"/>
        <v>2.7799999999997453</v>
      </c>
      <c r="AW896" s="5">
        <f t="shared" si="1282"/>
        <v>5</v>
      </c>
      <c r="AZ896" s="4">
        <f t="shared" si="1317"/>
        <v>0.58708256029684569</v>
      </c>
      <c r="BA896" s="5">
        <f t="shared" si="1323"/>
        <v>-35.610000000000127</v>
      </c>
      <c r="BB896" s="4">
        <f t="shared" si="1318"/>
        <v>1</v>
      </c>
      <c r="BD896" s="5">
        <v>80.920000000000073</v>
      </c>
      <c r="BE896" s="4">
        <v>1</v>
      </c>
      <c r="BJ896" s="5">
        <v>65.429999999999836</v>
      </c>
      <c r="BK896" s="5">
        <v>55.980000000000018</v>
      </c>
      <c r="BL896" s="5">
        <v>1.4200000000000728</v>
      </c>
      <c r="BM896" s="5">
        <v>3</v>
      </c>
      <c r="BR896">
        <v>-29</v>
      </c>
      <c r="BS896">
        <v>10</v>
      </c>
    </row>
    <row r="897" spans="1:71">
      <c r="A897" s="7">
        <v>37820</v>
      </c>
      <c r="B897" s="6">
        <v>3328.91</v>
      </c>
      <c r="C897" s="6">
        <v>3378.14</v>
      </c>
      <c r="D897" s="6">
        <v>3328.06</v>
      </c>
      <c r="E897" s="6">
        <v>3366.71</v>
      </c>
      <c r="F897" s="6">
        <v>3128.87</v>
      </c>
      <c r="G897" s="6">
        <v>3156.82</v>
      </c>
      <c r="H897" s="6">
        <v>3119.08</v>
      </c>
      <c r="I897" s="6">
        <v>3129.21</v>
      </c>
      <c r="J897" s="9">
        <f t="shared" si="1266"/>
        <v>50.079999999999927</v>
      </c>
      <c r="K897" s="9">
        <f t="shared" si="1293"/>
        <v>67.732499999999959</v>
      </c>
      <c r="L897" s="9">
        <f t="shared" si="1270"/>
        <v>37.740000000000236</v>
      </c>
      <c r="M897" s="9">
        <f t="shared" ref="M897" si="1362">AVERAGE(L886:L897)</f>
        <v>54.06083333333337</v>
      </c>
      <c r="N897" s="6" t="s">
        <v>36</v>
      </c>
      <c r="O897" s="9">
        <f t="shared" si="1272"/>
        <v>237.5</v>
      </c>
      <c r="P897" s="4">
        <f t="shared" si="1311"/>
        <v>1</v>
      </c>
      <c r="Q897" s="5">
        <f t="shared" si="1312"/>
        <v>36.190000000000055</v>
      </c>
      <c r="R897" s="5">
        <f t="shared" si="1313"/>
        <v>210.35749999999996</v>
      </c>
      <c r="S897" s="4">
        <f t="shared" si="1314"/>
        <v>1</v>
      </c>
      <c r="T897" s="4">
        <f t="shared" si="1315"/>
        <v>1</v>
      </c>
      <c r="U897" s="5">
        <f t="shared" si="1307"/>
        <v>217.38600000000005</v>
      </c>
      <c r="V897" s="5">
        <f t="shared" si="1308"/>
        <v>20.113999999999947</v>
      </c>
      <c r="X897" s="5">
        <f t="shared" si="1268"/>
        <v>37.800000000000182</v>
      </c>
      <c r="Y897" s="5">
        <f t="shared" si="1269"/>
        <v>0.34000000000014552</v>
      </c>
      <c r="AA897" s="5">
        <f t="shared" si="1287"/>
        <v>1</v>
      </c>
      <c r="AB897" s="5">
        <f t="shared" si="1288"/>
        <v>0</v>
      </c>
      <c r="AC897" s="5">
        <f t="shared" si="1289"/>
        <v>1</v>
      </c>
      <c r="AF897" s="5">
        <f t="shared" si="1275"/>
        <v>49.230000000000018</v>
      </c>
      <c r="AG897" s="5">
        <f t="shared" si="1276"/>
        <v>47.460000000000036</v>
      </c>
      <c r="AH897" s="5">
        <f t="shared" si="1277"/>
        <v>0.84999999999990905</v>
      </c>
      <c r="AI897" s="5">
        <f t="shared" si="1278"/>
        <v>2.6199999999998909</v>
      </c>
      <c r="AJ897" s="5"/>
      <c r="AK897" s="5">
        <f t="shared" si="1279"/>
        <v>0.84999999999990905</v>
      </c>
      <c r="AL897" s="5">
        <f t="shared" si="1299"/>
        <v>26.239000000000033</v>
      </c>
      <c r="AM897" s="5">
        <f t="shared" si="1280"/>
        <v>49.230000000000018</v>
      </c>
      <c r="AN897" s="5">
        <f t="shared" si="1295"/>
        <v>59.375000000000043</v>
      </c>
      <c r="AO897" s="5">
        <f t="shared" si="1296"/>
        <v>0</v>
      </c>
      <c r="AP897" s="5">
        <f t="shared" si="1309"/>
        <v>5</v>
      </c>
      <c r="AQ897" s="5">
        <f t="shared" si="1327"/>
        <v>4.3</v>
      </c>
      <c r="AR897" s="5"/>
      <c r="AS897" s="5">
        <f t="shared" si="1273"/>
        <v>47.460000000000036</v>
      </c>
      <c r="AT897" s="5">
        <f t="shared" si="1295"/>
        <v>60.354999999999926</v>
      </c>
      <c r="AU897" s="5">
        <f t="shared" si="1281"/>
        <v>2.6199999999998909</v>
      </c>
      <c r="AV897" s="5">
        <f t="shared" si="1284"/>
        <v>1.7699999999999818</v>
      </c>
      <c r="AW897" s="5">
        <f t="shared" si="1282"/>
        <v>6</v>
      </c>
      <c r="AZ897" s="4">
        <f t="shared" si="1317"/>
        <v>1</v>
      </c>
      <c r="BA897" s="5">
        <f t="shared" si="1323"/>
        <v>0</v>
      </c>
      <c r="BB897" s="4">
        <f t="shared" si="1318"/>
        <v>0.58708256029684569</v>
      </c>
      <c r="BD897" s="5">
        <v>96.270000000000437</v>
      </c>
      <c r="BE897" s="4">
        <v>1</v>
      </c>
      <c r="BJ897" s="5">
        <v>50.869999999999891</v>
      </c>
      <c r="BK897" s="5">
        <v>44.960000000000036</v>
      </c>
      <c r="BL897" s="5">
        <v>4.1999999999998181</v>
      </c>
      <c r="BM897" s="5">
        <v>3</v>
      </c>
      <c r="BR897">
        <v>-27</v>
      </c>
      <c r="BS897">
        <v>0</v>
      </c>
    </row>
    <row r="898" spans="1:71">
      <c r="A898" s="7">
        <v>37823</v>
      </c>
      <c r="B898" s="6">
        <v>3370.07</v>
      </c>
      <c r="C898" s="6">
        <v>3390.61</v>
      </c>
      <c r="D898" s="6">
        <v>3281.06</v>
      </c>
      <c r="E898" s="6">
        <v>3287</v>
      </c>
      <c r="F898" s="6">
        <v>3157.76</v>
      </c>
      <c r="G898" s="6">
        <v>3157.76</v>
      </c>
      <c r="H898" s="6">
        <v>3072.32</v>
      </c>
      <c r="I898" s="6">
        <v>3081.06</v>
      </c>
      <c r="J898" s="9">
        <f t="shared" si="1266"/>
        <v>109.55000000000018</v>
      </c>
      <c r="K898" s="9">
        <f t="shared" si="1293"/>
        <v>71.457499999999982</v>
      </c>
      <c r="L898" s="9">
        <f t="shared" si="1270"/>
        <v>85.440000000000055</v>
      </c>
      <c r="M898" s="9">
        <f t="shared" ref="M898" si="1363">AVERAGE(L887:L898)</f>
        <v>56.920000000000037</v>
      </c>
      <c r="N898" s="6" t="s">
        <v>37</v>
      </c>
      <c r="O898" s="9">
        <f t="shared" si="1272"/>
        <v>205.94000000000005</v>
      </c>
      <c r="P898" s="4">
        <f t="shared" si="1311"/>
        <v>0.12793589389334353</v>
      </c>
      <c r="Q898" s="5">
        <f t="shared" si="1312"/>
        <v>36.190000000000055</v>
      </c>
      <c r="R898" s="5">
        <f t="shared" si="1313"/>
        <v>210.35749999999996</v>
      </c>
      <c r="S898" s="4">
        <f t="shared" si="1314"/>
        <v>0.35931790499390792</v>
      </c>
      <c r="T898" s="4">
        <f t="shared" si="1315"/>
        <v>0.52138307552320418</v>
      </c>
      <c r="U898" s="5">
        <f t="shared" si="1307"/>
        <v>217.40600000000003</v>
      </c>
      <c r="V898" s="5">
        <f t="shared" si="1308"/>
        <v>-11.46599999999998</v>
      </c>
      <c r="X898" s="5">
        <f t="shared" si="1268"/>
        <v>-83.070000000000164</v>
      </c>
      <c r="Y898" s="5">
        <f t="shared" si="1269"/>
        <v>-76.700000000000273</v>
      </c>
      <c r="AA898" s="5">
        <f t="shared" si="1287"/>
        <v>0</v>
      </c>
      <c r="AB898" s="5">
        <f t="shared" si="1288"/>
        <v>1</v>
      </c>
      <c r="AC898" s="5">
        <f t="shared" si="1289"/>
        <v>1</v>
      </c>
      <c r="AF898" s="5">
        <f t="shared" si="1275"/>
        <v>20.539999999999964</v>
      </c>
      <c r="AG898" s="5">
        <f t="shared" si="1276"/>
        <v>23.900000000000091</v>
      </c>
      <c r="AH898" s="5">
        <f t="shared" si="1277"/>
        <v>89.010000000000218</v>
      </c>
      <c r="AI898" s="5">
        <f t="shared" si="1278"/>
        <v>85.650000000000091</v>
      </c>
      <c r="AJ898" s="5"/>
      <c r="AK898" s="5">
        <f t="shared" si="1279"/>
        <v>20.539999999999964</v>
      </c>
      <c r="AL898" s="5">
        <f t="shared" si="1299"/>
        <v>26.239000000000033</v>
      </c>
      <c r="AM898" s="5">
        <f t="shared" si="1280"/>
        <v>89.010000000000218</v>
      </c>
      <c r="AN898" s="5">
        <f t="shared" si="1295"/>
        <v>56.86900000000005</v>
      </c>
      <c r="AO898" s="5">
        <f t="shared" si="1296"/>
        <v>1</v>
      </c>
      <c r="AP898" s="5">
        <f t="shared" si="1309"/>
        <v>5</v>
      </c>
      <c r="AQ898" s="5">
        <f t="shared" si="1327"/>
        <v>4.5</v>
      </c>
      <c r="AR898" s="5"/>
      <c r="AS898" s="5">
        <f t="shared" si="1273"/>
        <v>85.650000000000091</v>
      </c>
      <c r="AT898" s="5">
        <f t="shared" si="1295"/>
        <v>56.979999999999926</v>
      </c>
      <c r="AU898" s="5">
        <f t="shared" si="1281"/>
        <v>23.900000000000091</v>
      </c>
      <c r="AV898" s="5">
        <f t="shared" si="1284"/>
        <v>-3.3600000000001273</v>
      </c>
      <c r="AW898" s="5">
        <f t="shared" si="1282"/>
        <v>2</v>
      </c>
      <c r="AZ898" s="4">
        <f t="shared" si="1317"/>
        <v>0.52138307552320418</v>
      </c>
      <c r="BA898" s="5">
        <f t="shared" si="1323"/>
        <v>-31.559999999999945</v>
      </c>
      <c r="BB898" s="4">
        <f t="shared" si="1318"/>
        <v>1</v>
      </c>
      <c r="BD898" s="5">
        <v>100.3799999999992</v>
      </c>
      <c r="BE898" s="4">
        <v>1</v>
      </c>
      <c r="BJ898" s="5">
        <v>53.909999999999854</v>
      </c>
      <c r="BK898" s="5">
        <v>35.420000000000073</v>
      </c>
      <c r="BL898" s="5">
        <v>10.639999999999873</v>
      </c>
      <c r="BM898" s="5">
        <v>3</v>
      </c>
      <c r="BR898">
        <v>-29</v>
      </c>
      <c r="BS898">
        <v>77</v>
      </c>
    </row>
    <row r="899" spans="1:71">
      <c r="A899" s="7">
        <v>37824</v>
      </c>
      <c r="B899" s="6">
        <v>3295.34</v>
      </c>
      <c r="C899" s="6">
        <v>3321.88</v>
      </c>
      <c r="D899" s="6">
        <v>3254.19</v>
      </c>
      <c r="E899" s="6">
        <v>3318.15</v>
      </c>
      <c r="F899" s="6">
        <v>3088.31</v>
      </c>
      <c r="G899" s="6">
        <v>3093.79</v>
      </c>
      <c r="H899" s="6">
        <v>3060.5</v>
      </c>
      <c r="I899" s="6">
        <v>3092.62</v>
      </c>
      <c r="J899" s="9">
        <f t="shared" ref="J899:J962" si="1364">MAX(ABS(E898-D899),ABS(C899-E898),ABS(C899-D899))</f>
        <v>67.690000000000055</v>
      </c>
      <c r="K899" s="9">
        <f t="shared" si="1293"/>
        <v>74.588333333333324</v>
      </c>
      <c r="L899" s="9">
        <f t="shared" si="1270"/>
        <v>33.289999999999964</v>
      </c>
      <c r="M899" s="9">
        <f t="shared" ref="M899" si="1365">AVERAGE(L888:L899)</f>
        <v>58.053333333333363</v>
      </c>
      <c r="N899" s="6" t="s">
        <v>36</v>
      </c>
      <c r="O899" s="9">
        <f t="shared" si="1272"/>
        <v>225.5300000000002</v>
      </c>
      <c r="P899" s="4">
        <f t="shared" si="1311"/>
        <v>0.66924564796905828</v>
      </c>
      <c r="Q899" s="5">
        <f t="shared" si="1312"/>
        <v>36.190000000000055</v>
      </c>
      <c r="R899" s="5">
        <f t="shared" si="1313"/>
        <v>210.35749999999996</v>
      </c>
      <c r="S899" s="4">
        <f t="shared" si="1314"/>
        <v>0.66924564796905828</v>
      </c>
      <c r="T899" s="4">
        <f t="shared" si="1315"/>
        <v>0.81847133757962098</v>
      </c>
      <c r="U899" s="5">
        <f t="shared" si="1307"/>
        <v>221.44000000000005</v>
      </c>
      <c r="V899" s="5">
        <f t="shared" si="1308"/>
        <v>4.0900000000001455</v>
      </c>
      <c r="X899" s="5">
        <f t="shared" ref="X899:X962" si="1366">E899-B899</f>
        <v>22.809999999999945</v>
      </c>
      <c r="Y899" s="5">
        <f t="shared" ref="Y899:Y962" si="1367">I899-F899</f>
        <v>4.3099999999999454</v>
      </c>
      <c r="AA899" s="5">
        <f t="shared" si="1287"/>
        <v>1</v>
      </c>
      <c r="AB899" s="5">
        <f t="shared" si="1288"/>
        <v>0</v>
      </c>
      <c r="AC899" s="5">
        <f t="shared" si="1289"/>
        <v>1</v>
      </c>
      <c r="AF899" s="5">
        <f t="shared" si="1275"/>
        <v>26.539999999999964</v>
      </c>
      <c r="AG899" s="5">
        <f t="shared" si="1276"/>
        <v>34.880000000000109</v>
      </c>
      <c r="AH899" s="5">
        <f t="shared" si="1277"/>
        <v>41.150000000000091</v>
      </c>
      <c r="AI899" s="5">
        <f t="shared" si="1278"/>
        <v>32.809999999999945</v>
      </c>
      <c r="AJ899" s="5"/>
      <c r="AK899" s="5">
        <f t="shared" si="1279"/>
        <v>26.539999999999964</v>
      </c>
      <c r="AL899" s="5">
        <f t="shared" si="1299"/>
        <v>26.503999999999998</v>
      </c>
      <c r="AM899" s="5">
        <f t="shared" si="1280"/>
        <v>41.150000000000091</v>
      </c>
      <c r="AN899" s="5">
        <f t="shared" si="1295"/>
        <v>58.141000000000076</v>
      </c>
      <c r="AO899" s="5">
        <f t="shared" si="1296"/>
        <v>0</v>
      </c>
      <c r="AP899" s="5">
        <f t="shared" si="1309"/>
        <v>5</v>
      </c>
      <c r="AQ899" s="5">
        <f t="shared" si="1327"/>
        <v>4.7</v>
      </c>
      <c r="AR899" s="5"/>
      <c r="AS899" s="5">
        <f t="shared" si="1273"/>
        <v>34.880000000000109</v>
      </c>
      <c r="AT899" s="5">
        <f t="shared" si="1295"/>
        <v>57.411999999999942</v>
      </c>
      <c r="AU899" s="5">
        <f t="shared" si="1281"/>
        <v>32.809999999999945</v>
      </c>
      <c r="AV899" s="5">
        <f t="shared" si="1284"/>
        <v>-8.3400000000001455</v>
      </c>
      <c r="AW899" s="5">
        <f t="shared" si="1282"/>
        <v>3</v>
      </c>
      <c r="AZ899" s="4">
        <f t="shared" si="1317"/>
        <v>0.81847133757962098</v>
      </c>
      <c r="BA899" s="5">
        <f t="shared" si="1323"/>
        <v>0</v>
      </c>
      <c r="BB899" s="4">
        <f t="shared" si="1318"/>
        <v>0.52138307552320418</v>
      </c>
      <c r="BD899" s="5">
        <v>103.78000000000156</v>
      </c>
      <c r="BE899" s="4">
        <v>1</v>
      </c>
      <c r="BJ899" s="5">
        <v>53.950000000000273</v>
      </c>
      <c r="BK899" s="5">
        <v>14.729999999999563</v>
      </c>
      <c r="BL899" s="5">
        <v>4.3099999999999454</v>
      </c>
      <c r="BM899" s="5">
        <v>3</v>
      </c>
      <c r="BR899">
        <v>41</v>
      </c>
      <c r="BS899">
        <v>4</v>
      </c>
    </row>
    <row r="900" spans="1:71">
      <c r="A900" s="7">
        <v>37825</v>
      </c>
      <c r="B900" s="6">
        <v>3323.7</v>
      </c>
      <c r="C900" s="6">
        <v>3338.77</v>
      </c>
      <c r="D900" s="6">
        <v>3277.24</v>
      </c>
      <c r="E900" s="6">
        <v>3304.48</v>
      </c>
      <c r="F900" s="6">
        <v>3100.44</v>
      </c>
      <c r="G900" s="6">
        <v>3114.4</v>
      </c>
      <c r="H900" s="6">
        <v>3080.04</v>
      </c>
      <c r="I900" s="6">
        <v>3089.41</v>
      </c>
      <c r="J900" s="9">
        <f t="shared" si="1364"/>
        <v>61.5300000000002</v>
      </c>
      <c r="K900" s="9">
        <f t="shared" si="1293"/>
        <v>69.765833333333333</v>
      </c>
      <c r="L900" s="9">
        <f t="shared" ref="L900:L963" si="1368">MAX(ABS(I899-H900),ABS(G900-I899),ABS(G900-H900))</f>
        <v>34.360000000000127</v>
      </c>
      <c r="M900" s="9">
        <f t="shared" ref="M900" si="1369">AVERAGE(L889:L900)</f>
        <v>51.767500000000041</v>
      </c>
      <c r="N900" s="6" t="s">
        <v>37</v>
      </c>
      <c r="O900" s="9">
        <f t="shared" ref="O900:O963" si="1370">E900-I900</f>
        <v>215.07000000000016</v>
      </c>
      <c r="P900" s="4">
        <f t="shared" si="1311"/>
        <v>0.38021552915170481</v>
      </c>
      <c r="Q900" s="5">
        <f t="shared" si="1312"/>
        <v>36.190000000000055</v>
      </c>
      <c r="R900" s="5">
        <f t="shared" si="1313"/>
        <v>210.35749999999996</v>
      </c>
      <c r="S900" s="4">
        <f t="shared" si="1314"/>
        <v>0.38021552915170481</v>
      </c>
      <c r="T900" s="4">
        <f t="shared" si="1315"/>
        <v>0.5446609825416171</v>
      </c>
      <c r="U900" s="5">
        <f t="shared" si="1307"/>
        <v>217.07000000000008</v>
      </c>
      <c r="V900" s="5">
        <f t="shared" si="1308"/>
        <v>-1.9999999999999147</v>
      </c>
      <c r="X900" s="5">
        <f t="shared" si="1366"/>
        <v>-19.2199999999998</v>
      </c>
      <c r="Y900" s="5">
        <f t="shared" si="1367"/>
        <v>-11.0300000000002</v>
      </c>
      <c r="AA900" s="5">
        <f t="shared" si="1287"/>
        <v>0</v>
      </c>
      <c r="AB900" s="5">
        <f t="shared" si="1288"/>
        <v>1</v>
      </c>
      <c r="AC900" s="5">
        <f t="shared" si="1289"/>
        <v>1</v>
      </c>
      <c r="AF900" s="5">
        <f t="shared" si="1275"/>
        <v>15.070000000000164</v>
      </c>
      <c r="AG900" s="5">
        <f t="shared" si="1276"/>
        <v>20.619999999999891</v>
      </c>
      <c r="AH900" s="5">
        <f t="shared" si="1277"/>
        <v>46.460000000000036</v>
      </c>
      <c r="AI900" s="5">
        <f t="shared" si="1278"/>
        <v>40.910000000000309</v>
      </c>
      <c r="AJ900" s="5"/>
      <c r="AK900" s="5">
        <f t="shared" si="1279"/>
        <v>15.070000000000164</v>
      </c>
      <c r="AL900" s="5">
        <f t="shared" si="1299"/>
        <v>26.503999999999998</v>
      </c>
      <c r="AM900" s="5">
        <f t="shared" si="1280"/>
        <v>46.460000000000036</v>
      </c>
      <c r="AN900" s="5">
        <f t="shared" si="1295"/>
        <v>58.44800000000005</v>
      </c>
      <c r="AO900" s="5">
        <f t="shared" si="1296"/>
        <v>0</v>
      </c>
      <c r="AP900" s="5">
        <f t="shared" si="1309"/>
        <v>5</v>
      </c>
      <c r="AQ900" s="5">
        <f t="shared" si="1327"/>
        <v>4.9000000000000004</v>
      </c>
      <c r="AR900" s="5"/>
      <c r="AS900" s="5">
        <f t="shared" ref="AS900:AS963" si="1371">MAX(AG900,AI900)</f>
        <v>40.910000000000309</v>
      </c>
      <c r="AT900" s="5">
        <f t="shared" si="1295"/>
        <v>57.030999999999949</v>
      </c>
      <c r="AU900" s="5">
        <f t="shared" si="1281"/>
        <v>20.619999999999891</v>
      </c>
      <c r="AV900" s="5">
        <f t="shared" si="1284"/>
        <v>-5.5499999999997272</v>
      </c>
      <c r="AW900" s="5">
        <f t="shared" si="1282"/>
        <v>4</v>
      </c>
      <c r="AZ900" s="4">
        <f t="shared" si="1317"/>
        <v>0.5446609825416171</v>
      </c>
      <c r="BA900" s="5">
        <f t="shared" si="1323"/>
        <v>0</v>
      </c>
      <c r="BB900" s="4">
        <f t="shared" si="1318"/>
        <v>0.81847133757962098</v>
      </c>
      <c r="BD900" s="5">
        <v>106.39000000000033</v>
      </c>
      <c r="BE900" s="4">
        <v>1</v>
      </c>
      <c r="BJ900" s="5">
        <v>30.269999999999982</v>
      </c>
      <c r="BK900" s="5">
        <v>24.720000000000255</v>
      </c>
      <c r="BL900" s="5">
        <v>2.4899999999997817</v>
      </c>
      <c r="BM900" s="5">
        <v>3</v>
      </c>
      <c r="BR900">
        <v>-28</v>
      </c>
      <c r="BS900">
        <v>11</v>
      </c>
    </row>
    <row r="901" spans="1:71">
      <c r="A901" s="7">
        <v>37826</v>
      </c>
      <c r="B901" s="6">
        <v>3305.81</v>
      </c>
      <c r="C901" s="6">
        <v>3377.59</v>
      </c>
      <c r="D901" s="6">
        <v>3281.95</v>
      </c>
      <c r="E901" s="6">
        <v>3374.82</v>
      </c>
      <c r="F901" s="6">
        <v>3069.36</v>
      </c>
      <c r="G901" s="6">
        <v>3158.04</v>
      </c>
      <c r="H901" s="6">
        <v>3069.21</v>
      </c>
      <c r="I901" s="6">
        <v>3156.86</v>
      </c>
      <c r="J901" s="9">
        <f t="shared" si="1364"/>
        <v>95.640000000000327</v>
      </c>
      <c r="K901" s="9">
        <f t="shared" si="1293"/>
        <v>73.182500000000047</v>
      </c>
      <c r="L901" s="9">
        <f t="shared" si="1368"/>
        <v>88.829999999999927</v>
      </c>
      <c r="M901" s="9">
        <f t="shared" ref="M901" si="1372">AVERAGE(L890:L901)</f>
        <v>54.55750000000004</v>
      </c>
      <c r="N901" s="6" t="s">
        <v>36</v>
      </c>
      <c r="O901" s="9">
        <f t="shared" si="1370"/>
        <v>217.96000000000004</v>
      </c>
      <c r="P901" s="4">
        <f t="shared" si="1311"/>
        <v>0.38086185044359955</v>
      </c>
      <c r="Q901" s="5">
        <f t="shared" si="1312"/>
        <v>31.559999999999945</v>
      </c>
      <c r="R901" s="5">
        <f t="shared" si="1313"/>
        <v>213.83000000000004</v>
      </c>
      <c r="S901" s="4">
        <f t="shared" si="1314"/>
        <v>0.46007184305056825</v>
      </c>
      <c r="T901" s="4">
        <f t="shared" si="1315"/>
        <v>0.46007184305056825</v>
      </c>
      <c r="U901" s="5">
        <f t="shared" si="1307"/>
        <v>220.40000000000009</v>
      </c>
      <c r="V901" s="5">
        <f t="shared" si="1308"/>
        <v>-2.4400000000000546</v>
      </c>
      <c r="X901" s="5">
        <f t="shared" si="1366"/>
        <v>69.010000000000218</v>
      </c>
      <c r="Y901" s="5">
        <f t="shared" si="1367"/>
        <v>87.5</v>
      </c>
      <c r="AA901" s="5">
        <f t="shared" si="1287"/>
        <v>1</v>
      </c>
      <c r="AB901" s="5">
        <f t="shared" si="1288"/>
        <v>0</v>
      </c>
      <c r="AC901" s="5">
        <f t="shared" si="1289"/>
        <v>1</v>
      </c>
      <c r="AF901" s="5">
        <f t="shared" ref="AF901:AF964" si="1373">(C901-B901)</f>
        <v>71.7800000000002</v>
      </c>
      <c r="AG901" s="5">
        <f t="shared" ref="AG901:AG964" si="1374">(C901-E900)</f>
        <v>73.110000000000127</v>
      </c>
      <c r="AH901" s="5">
        <f t="shared" ref="AH901:AH964" si="1375">(B901-D901)</f>
        <v>23.860000000000127</v>
      </c>
      <c r="AI901" s="5">
        <f t="shared" ref="AI901:AI964" si="1376">(E900-D901)</f>
        <v>22.5300000000002</v>
      </c>
      <c r="AJ901" s="5"/>
      <c r="AK901" s="5">
        <f t="shared" ref="AK901:AK964" si="1377">MIN(AF901,AH901)</f>
        <v>23.860000000000127</v>
      </c>
      <c r="AL901" s="5">
        <f t="shared" si="1299"/>
        <v>26.503999999999998</v>
      </c>
      <c r="AM901" s="5">
        <f t="shared" ref="AM901:AM964" si="1378">MAX(AF901,AH901)</f>
        <v>71.7800000000002</v>
      </c>
      <c r="AN901" s="5">
        <f t="shared" si="1295"/>
        <v>59.01100000000006</v>
      </c>
      <c r="AO901" s="5">
        <f t="shared" si="1296"/>
        <v>1</v>
      </c>
      <c r="AP901" s="5">
        <f t="shared" si="1309"/>
        <v>5</v>
      </c>
      <c r="AQ901" s="5">
        <f t="shared" si="1327"/>
        <v>5</v>
      </c>
      <c r="AR901" s="5"/>
      <c r="AS901" s="5">
        <f t="shared" si="1371"/>
        <v>73.110000000000127</v>
      </c>
      <c r="AT901" s="5">
        <f t="shared" si="1295"/>
        <v>57.687999999999967</v>
      </c>
      <c r="AU901" s="5">
        <f t="shared" ref="AU901:AU964" si="1379">MIN($AG901,$AI901)</f>
        <v>22.5300000000002</v>
      </c>
      <c r="AV901" s="5">
        <f t="shared" si="1284"/>
        <v>-1.3299999999999272</v>
      </c>
      <c r="AW901" s="5">
        <f t="shared" ref="AW901:AW964" si="1380">WEEKDAY(A901)</f>
        <v>5</v>
      </c>
      <c r="AZ901" s="4">
        <f t="shared" si="1317"/>
        <v>0.46007184305056825</v>
      </c>
      <c r="BA901" s="5">
        <f t="shared" si="1323"/>
        <v>0</v>
      </c>
      <c r="BB901" s="4">
        <f t="shared" si="1318"/>
        <v>0.5446609825416171</v>
      </c>
      <c r="BD901" s="5">
        <v>109.22999999999956</v>
      </c>
      <c r="BE901" s="4">
        <v>1</v>
      </c>
      <c r="BJ901" s="5">
        <v>58.830000000000382</v>
      </c>
      <c r="BK901" s="5">
        <v>46.859999999999673</v>
      </c>
      <c r="BL901" s="5">
        <v>0.62000000000034561</v>
      </c>
      <c r="BM901" s="5">
        <v>3</v>
      </c>
      <c r="BR901">
        <v>-29</v>
      </c>
      <c r="BS901">
        <v>88</v>
      </c>
    </row>
    <row r="902" spans="1:71">
      <c r="A902" s="7">
        <v>37827</v>
      </c>
      <c r="B902" s="6">
        <v>3367.71</v>
      </c>
      <c r="C902" s="6">
        <v>3371.93</v>
      </c>
      <c r="D902" s="6">
        <v>3313.56</v>
      </c>
      <c r="E902" s="6">
        <v>3356.89</v>
      </c>
      <c r="F902" s="6">
        <v>3118.06</v>
      </c>
      <c r="G902" s="6">
        <v>3136.34</v>
      </c>
      <c r="H902" s="6">
        <v>3097.2</v>
      </c>
      <c r="I902" s="6">
        <v>3109.32</v>
      </c>
      <c r="J902" s="9">
        <f t="shared" si="1364"/>
        <v>61.260000000000218</v>
      </c>
      <c r="K902" s="9">
        <f t="shared" si="1293"/>
        <v>73.427500000000052</v>
      </c>
      <c r="L902" s="9">
        <f t="shared" si="1368"/>
        <v>59.660000000000309</v>
      </c>
      <c r="M902" s="9">
        <f t="shared" ref="M902" si="1381">AVERAGE(L891:L902)</f>
        <v>54.640000000000065</v>
      </c>
      <c r="N902" s="6" t="s">
        <v>36</v>
      </c>
      <c r="O902" s="9">
        <f t="shared" si="1370"/>
        <v>247.56999999999971</v>
      </c>
      <c r="P902" s="4">
        <f t="shared" si="1311"/>
        <v>1</v>
      </c>
      <c r="Q902" s="5">
        <f t="shared" si="1312"/>
        <v>41.629999999999654</v>
      </c>
      <c r="R902" s="5">
        <f t="shared" si="1313"/>
        <v>216.34749999999997</v>
      </c>
      <c r="S902" s="4">
        <f t="shared" si="1314"/>
        <v>1</v>
      </c>
      <c r="T902" s="4">
        <f t="shared" si="1315"/>
        <v>1</v>
      </c>
      <c r="U902" s="5">
        <f t="shared" si="1307"/>
        <v>222.41400000000004</v>
      </c>
      <c r="V902" s="5">
        <f t="shared" si="1308"/>
        <v>25.155999999999665</v>
      </c>
      <c r="X902" s="5">
        <f t="shared" si="1366"/>
        <v>-10.820000000000164</v>
      </c>
      <c r="Y902" s="5">
        <f t="shared" si="1367"/>
        <v>-8.7399999999997817</v>
      </c>
      <c r="AA902" s="5">
        <f t="shared" si="1287"/>
        <v>0</v>
      </c>
      <c r="AB902" s="5">
        <f t="shared" si="1288"/>
        <v>1</v>
      </c>
      <c r="AC902" s="5">
        <f t="shared" si="1289"/>
        <v>1</v>
      </c>
      <c r="AF902" s="5">
        <f t="shared" si="1373"/>
        <v>4.2199999999997999</v>
      </c>
      <c r="AG902" s="5">
        <f t="shared" si="1374"/>
        <v>-2.8900000000003274</v>
      </c>
      <c r="AH902" s="5">
        <f t="shared" si="1375"/>
        <v>54.150000000000091</v>
      </c>
      <c r="AI902" s="5">
        <f t="shared" si="1376"/>
        <v>61.260000000000218</v>
      </c>
      <c r="AJ902" s="5"/>
      <c r="AK902" s="5">
        <f t="shared" si="1377"/>
        <v>4.2199999999997999</v>
      </c>
      <c r="AL902" s="5">
        <f t="shared" si="1299"/>
        <v>26.503999999999998</v>
      </c>
      <c r="AM902" s="5">
        <f t="shared" si="1378"/>
        <v>54.150000000000091</v>
      </c>
      <c r="AN902" s="5">
        <f t="shared" si="1295"/>
        <v>57.672000000000068</v>
      </c>
      <c r="AO902" s="5">
        <f t="shared" si="1296"/>
        <v>0</v>
      </c>
      <c r="AP902" s="5">
        <f t="shared" si="1309"/>
        <v>4</v>
      </c>
      <c r="AQ902" s="5">
        <f t="shared" si="1327"/>
        <v>4.9000000000000004</v>
      </c>
      <c r="AR902" s="5"/>
      <c r="AS902" s="5">
        <f t="shared" si="1371"/>
        <v>61.260000000000218</v>
      </c>
      <c r="AT902" s="5">
        <f t="shared" si="1295"/>
        <v>57.586000000000013</v>
      </c>
      <c r="AU902" s="5">
        <f t="shared" si="1379"/>
        <v>-2.8900000000003274</v>
      </c>
      <c r="AV902" s="5">
        <f t="shared" ref="AV902:AV965" si="1382">(E901-B902)</f>
        <v>7.1100000000001273</v>
      </c>
      <c r="AW902" s="5">
        <f t="shared" si="1380"/>
        <v>6</v>
      </c>
      <c r="AZ902" s="4">
        <f t="shared" si="1317"/>
        <v>1</v>
      </c>
      <c r="BA902" s="5">
        <f t="shared" si="1323"/>
        <v>0</v>
      </c>
      <c r="BB902" s="4">
        <f t="shared" si="1318"/>
        <v>0.46007184305056825</v>
      </c>
      <c r="BD902" s="5">
        <v>112.19000000000051</v>
      </c>
      <c r="BE902" s="4">
        <v>1</v>
      </c>
      <c r="BJ902" s="5">
        <v>61.400000000000091</v>
      </c>
      <c r="BK902" s="5">
        <v>-1.6999999999998181</v>
      </c>
      <c r="BL902" s="5">
        <v>1.6999999999998181</v>
      </c>
      <c r="BM902" s="5">
        <v>3</v>
      </c>
      <c r="BR902">
        <v>54</v>
      </c>
      <c r="BS902">
        <v>-9</v>
      </c>
    </row>
    <row r="903" spans="1:71">
      <c r="A903" s="7">
        <v>37830</v>
      </c>
      <c r="B903" s="6">
        <v>3360.67</v>
      </c>
      <c r="C903" s="6">
        <v>3425.45</v>
      </c>
      <c r="D903" s="6">
        <v>3360.67</v>
      </c>
      <c r="E903" s="6">
        <v>3417.77</v>
      </c>
      <c r="F903" s="6">
        <v>3142.3</v>
      </c>
      <c r="G903" s="6">
        <v>3180.9</v>
      </c>
      <c r="H903" s="6">
        <v>3138.51</v>
      </c>
      <c r="I903" s="6">
        <v>3164.93</v>
      </c>
      <c r="J903" s="9">
        <f t="shared" si="1364"/>
        <v>68.559999999999945</v>
      </c>
      <c r="K903" s="9">
        <f t="shared" si="1293"/>
        <v>73.595833333333374</v>
      </c>
      <c r="L903" s="9">
        <f t="shared" si="1368"/>
        <v>71.579999999999927</v>
      </c>
      <c r="M903" s="9">
        <f t="shared" ref="M903" si="1383">AVERAGE(L892:L903)</f>
        <v>56.542500000000054</v>
      </c>
      <c r="N903" s="6" t="s">
        <v>37</v>
      </c>
      <c r="O903" s="9">
        <f t="shared" si="1370"/>
        <v>252.84000000000015</v>
      </c>
      <c r="P903" s="4">
        <f t="shared" si="1311"/>
        <v>1</v>
      </c>
      <c r="Q903" s="5">
        <f t="shared" si="1312"/>
        <v>37.769999999999982</v>
      </c>
      <c r="R903" s="5">
        <f t="shared" si="1313"/>
        <v>224.51250000000016</v>
      </c>
      <c r="S903" s="4">
        <f t="shared" si="1314"/>
        <v>1</v>
      </c>
      <c r="T903" s="4">
        <f t="shared" si="1315"/>
        <v>1</v>
      </c>
      <c r="U903" s="5">
        <f t="shared" si="1307"/>
        <v>231.79400000000004</v>
      </c>
      <c r="V903" s="5">
        <f t="shared" si="1308"/>
        <v>21.046000000000106</v>
      </c>
      <c r="X903" s="5">
        <f t="shared" si="1366"/>
        <v>57.099999999999909</v>
      </c>
      <c r="Y903" s="5">
        <f t="shared" si="1367"/>
        <v>22.629999999999654</v>
      </c>
      <c r="AA903" s="5">
        <f t="shared" si="1287"/>
        <v>1</v>
      </c>
      <c r="AB903" s="5">
        <f t="shared" si="1288"/>
        <v>0</v>
      </c>
      <c r="AC903" s="5">
        <f t="shared" si="1289"/>
        <v>1</v>
      </c>
      <c r="AF903" s="5">
        <f t="shared" si="1373"/>
        <v>64.779999999999745</v>
      </c>
      <c r="AG903" s="5">
        <f t="shared" si="1374"/>
        <v>68.559999999999945</v>
      </c>
      <c r="AH903" s="5">
        <f t="shared" si="1375"/>
        <v>0</v>
      </c>
      <c r="AI903" s="5">
        <f t="shared" si="1376"/>
        <v>-3.7800000000002001</v>
      </c>
      <c r="AJ903" s="5"/>
      <c r="AK903" s="5">
        <f t="shared" si="1377"/>
        <v>0</v>
      </c>
      <c r="AL903" s="5">
        <f t="shared" si="1299"/>
        <v>26.503999999999998</v>
      </c>
      <c r="AM903" s="5">
        <f t="shared" si="1378"/>
        <v>64.779999999999745</v>
      </c>
      <c r="AN903" s="5">
        <f t="shared" si="1295"/>
        <v>57.215000000000053</v>
      </c>
      <c r="AO903" s="5">
        <f t="shared" si="1296"/>
        <v>1</v>
      </c>
      <c r="AP903" s="5">
        <f t="shared" si="1309"/>
        <v>4</v>
      </c>
      <c r="AQ903" s="5">
        <f t="shared" si="1327"/>
        <v>4.7</v>
      </c>
      <c r="AR903" s="5"/>
      <c r="AS903" s="5">
        <f t="shared" si="1371"/>
        <v>68.559999999999945</v>
      </c>
      <c r="AT903" s="5">
        <f t="shared" si="1295"/>
        <v>56.646000000000051</v>
      </c>
      <c r="AU903" s="5">
        <f t="shared" si="1379"/>
        <v>-3.7800000000002001</v>
      </c>
      <c r="AV903" s="5">
        <f t="shared" si="1382"/>
        <v>-3.7800000000002001</v>
      </c>
      <c r="AW903" s="5">
        <f t="shared" si="1380"/>
        <v>2</v>
      </c>
      <c r="AZ903" s="4">
        <f t="shared" si="1317"/>
        <v>1</v>
      </c>
      <c r="BA903" s="5">
        <f t="shared" si="1323"/>
        <v>5.2700000000004366</v>
      </c>
      <c r="BB903" s="4">
        <f t="shared" si="1318"/>
        <v>1</v>
      </c>
      <c r="BD903" s="5">
        <v>135.42999999999938</v>
      </c>
      <c r="BE903" s="4">
        <v>1</v>
      </c>
      <c r="BJ903" s="5">
        <v>54.679999999999836</v>
      </c>
      <c r="BK903" s="5">
        <v>17.990000000000236</v>
      </c>
      <c r="BL903" s="5">
        <v>6.1500000000000909</v>
      </c>
      <c r="BM903" s="5">
        <v>3</v>
      </c>
      <c r="BR903">
        <v>57</v>
      </c>
      <c r="BS903">
        <v>-34</v>
      </c>
    </row>
    <row r="904" spans="1:71">
      <c r="A904" s="7">
        <v>37831</v>
      </c>
      <c r="B904" s="6">
        <v>3417.51</v>
      </c>
      <c r="C904" s="6">
        <v>3452.18</v>
      </c>
      <c r="D904" s="6">
        <v>3373.63</v>
      </c>
      <c r="E904" s="6">
        <v>3428.12</v>
      </c>
      <c r="F904" s="6">
        <v>3155.53</v>
      </c>
      <c r="G904" s="6">
        <v>3188.7</v>
      </c>
      <c r="H904" s="6">
        <v>3128.64</v>
      </c>
      <c r="I904" s="6">
        <v>3142.39</v>
      </c>
      <c r="J904" s="9">
        <f t="shared" si="1364"/>
        <v>78.549999999999727</v>
      </c>
      <c r="K904" s="9">
        <f t="shared" si="1293"/>
        <v>72.919166666666683</v>
      </c>
      <c r="L904" s="9">
        <f t="shared" si="1368"/>
        <v>60.059999999999945</v>
      </c>
      <c r="M904" s="9">
        <f t="shared" ref="M904" si="1384">AVERAGE(L893:L904)</f>
        <v>56.243333333333375</v>
      </c>
      <c r="N904" s="6" t="s">
        <v>37</v>
      </c>
      <c r="O904" s="9">
        <f t="shared" si="1370"/>
        <v>285.73</v>
      </c>
      <c r="P904" s="4">
        <f t="shared" si="1311"/>
        <v>1</v>
      </c>
      <c r="Q904" s="5">
        <f t="shared" si="1312"/>
        <v>70.659999999999854</v>
      </c>
      <c r="R904" s="5">
        <f t="shared" si="1313"/>
        <v>232.73500000000013</v>
      </c>
      <c r="S904" s="4">
        <f t="shared" si="1314"/>
        <v>1</v>
      </c>
      <c r="T904" s="4">
        <f t="shared" si="1315"/>
        <v>1</v>
      </c>
      <c r="U904" s="5">
        <f t="shared" si="1307"/>
        <v>243.834</v>
      </c>
      <c r="V904" s="5">
        <f t="shared" si="1308"/>
        <v>41.896000000000015</v>
      </c>
      <c r="X904" s="5">
        <f t="shared" si="1366"/>
        <v>10.609999999999673</v>
      </c>
      <c r="Y904" s="5">
        <f t="shared" si="1367"/>
        <v>-13.140000000000327</v>
      </c>
      <c r="AA904" s="5">
        <f t="shared" ref="AA904:AA967" si="1385">IF(AND(X904&gt;0,Y904&gt;0),1,0)</f>
        <v>0</v>
      </c>
      <c r="AB904" s="5">
        <f t="shared" ref="AB904:AB967" si="1386">IF(AND($X904&lt;0,$Y904&lt;0),1,0)</f>
        <v>0</v>
      </c>
      <c r="AC904" s="5">
        <f t="shared" ref="AC904:AC967" si="1387">SUM(AA904:AB904)</f>
        <v>0</v>
      </c>
      <c r="AF904" s="5">
        <f t="shared" si="1373"/>
        <v>34.669999999999618</v>
      </c>
      <c r="AG904" s="5">
        <f t="shared" si="1374"/>
        <v>34.409999999999854</v>
      </c>
      <c r="AH904" s="5">
        <f t="shared" si="1375"/>
        <v>43.880000000000109</v>
      </c>
      <c r="AI904" s="5">
        <f t="shared" si="1376"/>
        <v>44.139999999999873</v>
      </c>
      <c r="AJ904" s="5"/>
      <c r="AK904" s="5">
        <f t="shared" si="1377"/>
        <v>34.669999999999618</v>
      </c>
      <c r="AL904" s="5">
        <f t="shared" si="1299"/>
        <v>27.352999999999927</v>
      </c>
      <c r="AM904" s="5">
        <f t="shared" si="1378"/>
        <v>43.880000000000109</v>
      </c>
      <c r="AN904" s="5">
        <f t="shared" si="1295"/>
        <v>57.798000000000094</v>
      </c>
      <c r="AO904" s="5">
        <f t="shared" si="1296"/>
        <v>0</v>
      </c>
      <c r="AP904" s="5">
        <f t="shared" si="1309"/>
        <v>4</v>
      </c>
      <c r="AQ904" s="5">
        <f t="shared" si="1327"/>
        <v>4.5999999999999996</v>
      </c>
      <c r="AR904" s="5"/>
      <c r="AS904" s="5">
        <f t="shared" si="1371"/>
        <v>44.139999999999873</v>
      </c>
      <c r="AT904" s="5">
        <f t="shared" si="1295"/>
        <v>57.678000000000068</v>
      </c>
      <c r="AU904" s="5">
        <f t="shared" si="1379"/>
        <v>34.409999999999854</v>
      </c>
      <c r="AV904" s="5">
        <f t="shared" si="1382"/>
        <v>0.25999999999976353</v>
      </c>
      <c r="AW904" s="5">
        <f t="shared" si="1380"/>
        <v>3</v>
      </c>
      <c r="AX904" s="3">
        <v>1</v>
      </c>
      <c r="AZ904" s="4">
        <f t="shared" si="1317"/>
        <v>1</v>
      </c>
      <c r="BA904" s="5">
        <f t="shared" si="1323"/>
        <v>32.889999999999873</v>
      </c>
      <c r="BB904" s="4">
        <f t="shared" si="1318"/>
        <v>1</v>
      </c>
      <c r="BD904" s="5">
        <v>136.13999999999942</v>
      </c>
      <c r="BE904" s="4">
        <v>1</v>
      </c>
      <c r="BJ904" s="5">
        <v>57</v>
      </c>
      <c r="BK904" s="5">
        <v>0.40000000000009095</v>
      </c>
      <c r="BL904" s="5">
        <v>11.659999999999854</v>
      </c>
      <c r="BM904" s="5">
        <v>3</v>
      </c>
      <c r="BR904">
        <v>-29</v>
      </c>
      <c r="BS904">
        <v>13</v>
      </c>
    </row>
    <row r="905" spans="1:71">
      <c r="A905" s="7">
        <v>37832</v>
      </c>
      <c r="B905" s="6">
        <v>3418.49</v>
      </c>
      <c r="C905" s="6">
        <v>3449.21</v>
      </c>
      <c r="D905" s="6">
        <v>3395.74</v>
      </c>
      <c r="E905" s="6">
        <v>3429.03</v>
      </c>
      <c r="F905" s="6">
        <v>3132.72</v>
      </c>
      <c r="G905" s="6">
        <v>3183.03</v>
      </c>
      <c r="H905" s="6">
        <v>3131.85</v>
      </c>
      <c r="I905" s="6">
        <v>3172.51</v>
      </c>
      <c r="J905" s="9">
        <f t="shared" si="1364"/>
        <v>53.470000000000255</v>
      </c>
      <c r="K905" s="9">
        <f t="shared" si="1293"/>
        <v>70.878333333333401</v>
      </c>
      <c r="L905" s="9">
        <f t="shared" si="1368"/>
        <v>51.180000000000291</v>
      </c>
      <c r="M905" s="9">
        <f t="shared" ref="M905" si="1388">AVERAGE(L894:L905)</f>
        <v>55.185000000000059</v>
      </c>
      <c r="N905" s="6" t="s">
        <v>37</v>
      </c>
      <c r="O905" s="9">
        <f t="shared" si="1370"/>
        <v>256.52</v>
      </c>
      <c r="P905" s="4">
        <f t="shared" si="1311"/>
        <v>0.56898332595543688</v>
      </c>
      <c r="Q905" s="5">
        <f t="shared" si="1312"/>
        <v>67.769999999999982</v>
      </c>
      <c r="R905" s="5">
        <f t="shared" si="1313"/>
        <v>234.90250000000003</v>
      </c>
      <c r="S905" s="4">
        <f t="shared" si="1314"/>
        <v>0.58661194452306686</v>
      </c>
      <c r="T905" s="4">
        <f t="shared" si="1315"/>
        <v>0.63391402431382315</v>
      </c>
      <c r="U905" s="5">
        <f t="shared" si="1307"/>
        <v>252.12399999999997</v>
      </c>
      <c r="V905" s="5">
        <f t="shared" si="1308"/>
        <v>4.396000000000015</v>
      </c>
      <c r="X905" s="5">
        <f t="shared" si="1366"/>
        <v>10.540000000000418</v>
      </c>
      <c r="Y905" s="5">
        <f t="shared" si="1367"/>
        <v>39.790000000000418</v>
      </c>
      <c r="AA905" s="5">
        <f t="shared" si="1385"/>
        <v>1</v>
      </c>
      <c r="AB905" s="5">
        <f t="shared" si="1386"/>
        <v>0</v>
      </c>
      <c r="AC905" s="5">
        <f t="shared" si="1387"/>
        <v>1</v>
      </c>
      <c r="AF905" s="5">
        <f t="shared" si="1373"/>
        <v>30.720000000000255</v>
      </c>
      <c r="AG905" s="5">
        <f t="shared" si="1374"/>
        <v>21.090000000000146</v>
      </c>
      <c r="AH905" s="5">
        <f t="shared" si="1375"/>
        <v>22.75</v>
      </c>
      <c r="AI905" s="5">
        <f t="shared" si="1376"/>
        <v>32.380000000000109</v>
      </c>
      <c r="AJ905" s="5"/>
      <c r="AK905" s="5">
        <f t="shared" si="1377"/>
        <v>22.75</v>
      </c>
      <c r="AL905" s="5">
        <f t="shared" si="1299"/>
        <v>27.352999999999927</v>
      </c>
      <c r="AM905" s="5">
        <f t="shared" si="1378"/>
        <v>30.720000000000255</v>
      </c>
      <c r="AN905" s="5">
        <f t="shared" si="1295"/>
        <v>56.312000000000083</v>
      </c>
      <c r="AO905" s="5">
        <f t="shared" si="1296"/>
        <v>0</v>
      </c>
      <c r="AP905" s="5">
        <f t="shared" si="1309"/>
        <v>4</v>
      </c>
      <c r="AQ905" s="5">
        <f t="shared" si="1327"/>
        <v>4.5999999999999996</v>
      </c>
      <c r="AR905" s="5"/>
      <c r="AS905" s="5">
        <f t="shared" si="1371"/>
        <v>32.380000000000109</v>
      </c>
      <c r="AT905" s="5">
        <f t="shared" si="1295"/>
        <v>56.309000000000061</v>
      </c>
      <c r="AU905" s="5">
        <f t="shared" si="1379"/>
        <v>21.090000000000146</v>
      </c>
      <c r="AV905" s="5">
        <f t="shared" si="1382"/>
        <v>9.6300000000001091</v>
      </c>
      <c r="AW905" s="5">
        <f t="shared" si="1380"/>
        <v>4</v>
      </c>
      <c r="AZ905" s="4">
        <f t="shared" si="1317"/>
        <v>0.63391402431382315</v>
      </c>
      <c r="BA905" s="5">
        <f t="shared" si="1323"/>
        <v>-29.210000000000036</v>
      </c>
      <c r="BB905" s="4">
        <f t="shared" si="1318"/>
        <v>1</v>
      </c>
      <c r="BD905" s="5">
        <v>144.24000000000069</v>
      </c>
      <c r="BE905" s="4">
        <v>1</v>
      </c>
      <c r="BJ905" s="5">
        <v>41.980000000000018</v>
      </c>
      <c r="BK905" s="5">
        <v>21.139999999999873</v>
      </c>
      <c r="BL905" s="5">
        <v>1.2100000000000364</v>
      </c>
      <c r="BM905" s="5">
        <v>3</v>
      </c>
      <c r="BR905">
        <v>11</v>
      </c>
      <c r="BS905">
        <v>-33</v>
      </c>
    </row>
    <row r="906" spans="1:71">
      <c r="A906" s="7">
        <v>37833</v>
      </c>
      <c r="B906" s="6">
        <v>3432.75</v>
      </c>
      <c r="C906" s="6">
        <v>3487.86</v>
      </c>
      <c r="D906" s="6">
        <v>3399.86</v>
      </c>
      <c r="E906" s="6">
        <v>3487.86</v>
      </c>
      <c r="F906" s="6">
        <v>3189.28</v>
      </c>
      <c r="G906" s="6">
        <v>3220.55</v>
      </c>
      <c r="H906" s="6">
        <v>3155.47</v>
      </c>
      <c r="I906" s="6">
        <v>3210.27</v>
      </c>
      <c r="J906" s="9">
        <f t="shared" si="1364"/>
        <v>88</v>
      </c>
      <c r="K906" s="9">
        <f t="shared" si="1293"/>
        <v>73.429166666666745</v>
      </c>
      <c r="L906" s="9">
        <f t="shared" si="1368"/>
        <v>65.080000000000382</v>
      </c>
      <c r="M906" s="9">
        <f t="shared" ref="M906" si="1389">AVERAGE(L895:L906)</f>
        <v>57.553333333333399</v>
      </c>
      <c r="N906" s="6" t="s">
        <v>36</v>
      </c>
      <c r="O906" s="9">
        <f t="shared" si="1370"/>
        <v>277.59000000000015</v>
      </c>
      <c r="P906" s="4">
        <f t="shared" si="1311"/>
        <v>0.78668763102725869</v>
      </c>
      <c r="Q906" s="5">
        <f t="shared" si="1312"/>
        <v>38.160000000000309</v>
      </c>
      <c r="R906" s="5">
        <f t="shared" si="1313"/>
        <v>257.10999999999979</v>
      </c>
      <c r="S906" s="4">
        <f t="shared" si="1314"/>
        <v>0.88480045287291409</v>
      </c>
      <c r="T906" s="4">
        <f t="shared" si="1315"/>
        <v>0.89798220328362111</v>
      </c>
      <c r="U906" s="5">
        <f t="shared" si="1307"/>
        <v>264.05</v>
      </c>
      <c r="V906" s="5">
        <f t="shared" si="1308"/>
        <v>13.540000000000134</v>
      </c>
      <c r="X906" s="5">
        <f t="shared" si="1366"/>
        <v>55.110000000000127</v>
      </c>
      <c r="Y906" s="5">
        <f t="shared" si="1367"/>
        <v>20.989999999999782</v>
      </c>
      <c r="AA906" s="5">
        <f t="shared" si="1385"/>
        <v>1</v>
      </c>
      <c r="AB906" s="5">
        <f t="shared" si="1386"/>
        <v>0</v>
      </c>
      <c r="AC906" s="5">
        <f t="shared" si="1387"/>
        <v>1</v>
      </c>
      <c r="AF906" s="5">
        <f t="shared" si="1373"/>
        <v>55.110000000000127</v>
      </c>
      <c r="AG906" s="5">
        <f t="shared" si="1374"/>
        <v>58.829999999999927</v>
      </c>
      <c r="AH906" s="5">
        <f t="shared" si="1375"/>
        <v>32.889999999999873</v>
      </c>
      <c r="AI906" s="5">
        <f t="shared" si="1376"/>
        <v>29.170000000000073</v>
      </c>
      <c r="AJ906" s="5"/>
      <c r="AK906" s="5">
        <f t="shared" si="1377"/>
        <v>32.889999999999873</v>
      </c>
      <c r="AL906" s="5">
        <f t="shared" si="1299"/>
        <v>33.067999999999849</v>
      </c>
      <c r="AM906" s="5">
        <f t="shared" si="1378"/>
        <v>55.110000000000127</v>
      </c>
      <c r="AN906" s="5">
        <f t="shared" si="1295"/>
        <v>54.627000000000088</v>
      </c>
      <c r="AO906" s="5">
        <f t="shared" si="1296"/>
        <v>1</v>
      </c>
      <c r="AP906" s="5">
        <f t="shared" si="1309"/>
        <v>4</v>
      </c>
      <c r="AQ906" s="5">
        <f t="shared" si="1327"/>
        <v>4.5</v>
      </c>
      <c r="AR906" s="5"/>
      <c r="AS906" s="5">
        <f t="shared" si="1371"/>
        <v>58.829999999999927</v>
      </c>
      <c r="AT906" s="5">
        <f t="shared" si="1295"/>
        <v>54.718000000000075</v>
      </c>
      <c r="AU906" s="5">
        <f t="shared" si="1379"/>
        <v>29.170000000000073</v>
      </c>
      <c r="AV906" s="5">
        <f t="shared" si="1382"/>
        <v>-3.7199999999997999</v>
      </c>
      <c r="AW906" s="5">
        <f t="shared" si="1380"/>
        <v>5</v>
      </c>
      <c r="AZ906" s="4">
        <f t="shared" si="1317"/>
        <v>0.89798220328362111</v>
      </c>
      <c r="BA906" s="5">
        <f t="shared" si="1323"/>
        <v>0</v>
      </c>
      <c r="BB906" s="4">
        <f t="shared" si="1318"/>
        <v>0.63391402431382315</v>
      </c>
      <c r="BD906" s="5">
        <v>152.86999999999989</v>
      </c>
      <c r="BE906" s="4">
        <v>1</v>
      </c>
      <c r="BJ906" s="5">
        <v>101.23000000000002</v>
      </c>
      <c r="BK906" s="5">
        <v>-3.3699999999998909</v>
      </c>
      <c r="BL906" s="5">
        <v>3.3699999999998909</v>
      </c>
      <c r="BM906" s="5">
        <v>3</v>
      </c>
      <c r="BR906">
        <v>-29</v>
      </c>
      <c r="BS906">
        <v>21</v>
      </c>
    </row>
    <row r="907" spans="1:71">
      <c r="A907" s="7">
        <v>37834</v>
      </c>
      <c r="B907" s="6">
        <v>3481.81</v>
      </c>
      <c r="C907" s="6">
        <v>3481.81</v>
      </c>
      <c r="D907" s="6">
        <v>3403.03</v>
      </c>
      <c r="E907" s="6">
        <v>3438.89</v>
      </c>
      <c r="F907" s="6">
        <v>3200.81</v>
      </c>
      <c r="G907" s="6">
        <v>3219.15</v>
      </c>
      <c r="H907" s="6">
        <v>3158.6</v>
      </c>
      <c r="I907" s="6">
        <v>3169.63</v>
      </c>
      <c r="J907" s="9">
        <f t="shared" si="1364"/>
        <v>84.829999999999927</v>
      </c>
      <c r="K907" s="9">
        <f t="shared" si="1293"/>
        <v>74.491666666666717</v>
      </c>
      <c r="L907" s="9">
        <f t="shared" si="1368"/>
        <v>60.550000000000182</v>
      </c>
      <c r="M907" s="9">
        <f t="shared" ref="M907" si="1390">AVERAGE(L896:L907)</f>
        <v>58.009166666666751</v>
      </c>
      <c r="N907" s="6" t="s">
        <v>37</v>
      </c>
      <c r="O907" s="9">
        <f t="shared" si="1370"/>
        <v>269.25999999999976</v>
      </c>
      <c r="P907" s="4">
        <f t="shared" si="1311"/>
        <v>0.49923989054422868</v>
      </c>
      <c r="Q907" s="5">
        <f t="shared" si="1312"/>
        <v>32.889999999999873</v>
      </c>
      <c r="R907" s="5">
        <f t="shared" si="1313"/>
        <v>261.06250000000011</v>
      </c>
      <c r="S907" s="4">
        <f t="shared" si="1314"/>
        <v>0.75697211155378108</v>
      </c>
      <c r="T907" s="4">
        <f t="shared" si="1315"/>
        <v>0.76691197282762114</v>
      </c>
      <c r="U907" s="5">
        <f t="shared" si="1307"/>
        <v>268.38800000000003</v>
      </c>
      <c r="V907" s="5">
        <f t="shared" si="1308"/>
        <v>0.87199999999972988</v>
      </c>
      <c r="X907" s="5">
        <f t="shared" si="1366"/>
        <v>-42.920000000000073</v>
      </c>
      <c r="Y907" s="5">
        <f t="shared" si="1367"/>
        <v>-31.179999999999836</v>
      </c>
      <c r="AA907" s="5">
        <f t="shared" si="1385"/>
        <v>0</v>
      </c>
      <c r="AB907" s="5">
        <f t="shared" si="1386"/>
        <v>1</v>
      </c>
      <c r="AC907" s="5">
        <f t="shared" si="1387"/>
        <v>1</v>
      </c>
      <c r="AF907" s="5">
        <f t="shared" si="1373"/>
        <v>0</v>
      </c>
      <c r="AG907" s="5">
        <f t="shared" si="1374"/>
        <v>-6.0500000000001819</v>
      </c>
      <c r="AH907" s="5">
        <f t="shared" si="1375"/>
        <v>78.779999999999745</v>
      </c>
      <c r="AI907" s="5">
        <f t="shared" si="1376"/>
        <v>84.829999999999927</v>
      </c>
      <c r="AJ907" s="5"/>
      <c r="AK907" s="5">
        <f t="shared" si="1377"/>
        <v>0</v>
      </c>
      <c r="AL907" s="5">
        <f t="shared" si="1299"/>
        <v>33.067999999999849</v>
      </c>
      <c r="AM907" s="5">
        <f t="shared" si="1378"/>
        <v>78.779999999999745</v>
      </c>
      <c r="AN907" s="5">
        <f t="shared" si="1295"/>
        <v>57.582000000000065</v>
      </c>
      <c r="AO907" s="5">
        <f t="shared" si="1296"/>
        <v>1</v>
      </c>
      <c r="AP907" s="5">
        <f t="shared" si="1309"/>
        <v>5</v>
      </c>
      <c r="AQ907" s="5">
        <f t="shared" si="1327"/>
        <v>4.5</v>
      </c>
      <c r="AR907" s="5"/>
      <c r="AS907" s="5">
        <f t="shared" si="1371"/>
        <v>84.829999999999927</v>
      </c>
      <c r="AT907" s="5">
        <f t="shared" si="1295"/>
        <v>58.455000000000062</v>
      </c>
      <c r="AU907" s="5">
        <f t="shared" si="1379"/>
        <v>-6.0500000000001819</v>
      </c>
      <c r="AV907" s="5">
        <f t="shared" si="1382"/>
        <v>6.0500000000001819</v>
      </c>
      <c r="AW907" s="5">
        <f t="shared" si="1380"/>
        <v>6</v>
      </c>
      <c r="AZ907" s="4">
        <f t="shared" si="1317"/>
        <v>0.76691197282762114</v>
      </c>
      <c r="BA907" s="5">
        <f t="shared" si="1323"/>
        <v>0</v>
      </c>
      <c r="BB907" s="4">
        <f t="shared" si="1318"/>
        <v>0.89798220328362111</v>
      </c>
      <c r="BD907" s="5">
        <v>215.29999999999927</v>
      </c>
      <c r="BE907" s="4">
        <v>1</v>
      </c>
      <c r="BJ907" s="5">
        <v>30.559999999999945</v>
      </c>
      <c r="BK907" s="5">
        <v>24.079999999999927</v>
      </c>
      <c r="BL907" s="5">
        <v>2.1300000000001091</v>
      </c>
      <c r="BM907" s="5">
        <v>3</v>
      </c>
      <c r="BR907">
        <v>-30</v>
      </c>
      <c r="BS907">
        <v>31</v>
      </c>
    </row>
    <row r="908" spans="1:71">
      <c r="A908" s="7">
        <v>37837</v>
      </c>
      <c r="B908" s="6">
        <v>3433.72</v>
      </c>
      <c r="C908" s="6">
        <v>3464.6</v>
      </c>
      <c r="D908" s="6">
        <v>3363.95</v>
      </c>
      <c r="E908" s="6">
        <v>3405.31</v>
      </c>
      <c r="F908" s="6">
        <v>3164.01</v>
      </c>
      <c r="G908" s="6">
        <v>3206.18</v>
      </c>
      <c r="H908" s="6">
        <v>3126.19</v>
      </c>
      <c r="I908" s="6">
        <v>3142</v>
      </c>
      <c r="J908" s="9">
        <f t="shared" si="1364"/>
        <v>100.65000000000009</v>
      </c>
      <c r="K908" s="9">
        <f t="shared" ref="K908:K971" si="1391">AVERAGE(J897:J908)</f>
        <v>76.650833333333409</v>
      </c>
      <c r="L908" s="9">
        <f t="shared" si="1368"/>
        <v>79.989999999999782</v>
      </c>
      <c r="M908" s="9">
        <f t="shared" ref="M908" si="1392">AVERAGE(L897:L908)</f>
        <v>60.646666666666761</v>
      </c>
      <c r="N908" s="6" t="s">
        <v>36</v>
      </c>
      <c r="O908" s="9">
        <f t="shared" si="1370"/>
        <v>263.30999999999995</v>
      </c>
      <c r="P908" s="4">
        <f t="shared" si="1311"/>
        <v>0.23245463882231959</v>
      </c>
      <c r="Q908" s="5">
        <f t="shared" si="1312"/>
        <v>29.210000000000036</v>
      </c>
      <c r="R908" s="5">
        <f t="shared" si="1313"/>
        <v>263.82249999999999</v>
      </c>
      <c r="S908" s="4">
        <f t="shared" si="1314"/>
        <v>0.41247379454926908</v>
      </c>
      <c r="T908" s="4">
        <f t="shared" si="1315"/>
        <v>0.68270591565241834</v>
      </c>
      <c r="U908" s="5">
        <f t="shared" si="1307"/>
        <v>270.48199999999997</v>
      </c>
      <c r="V908" s="5">
        <f t="shared" si="1308"/>
        <v>-7.1720000000000255</v>
      </c>
      <c r="X908" s="5">
        <f t="shared" si="1366"/>
        <v>-28.409999999999854</v>
      </c>
      <c r="Y908" s="5">
        <f t="shared" si="1367"/>
        <v>-22.010000000000218</v>
      </c>
      <c r="AA908" s="5">
        <f t="shared" si="1385"/>
        <v>0</v>
      </c>
      <c r="AB908" s="5">
        <f t="shared" si="1386"/>
        <v>1</v>
      </c>
      <c r="AC908" s="5">
        <f t="shared" si="1387"/>
        <v>1</v>
      </c>
      <c r="AF908" s="5">
        <f t="shared" si="1373"/>
        <v>30.880000000000109</v>
      </c>
      <c r="AG908" s="5">
        <f t="shared" si="1374"/>
        <v>25.710000000000036</v>
      </c>
      <c r="AH908" s="5">
        <f t="shared" si="1375"/>
        <v>69.769999999999982</v>
      </c>
      <c r="AI908" s="5">
        <f t="shared" si="1376"/>
        <v>74.940000000000055</v>
      </c>
      <c r="AJ908" s="5"/>
      <c r="AK908" s="5">
        <f t="shared" si="1377"/>
        <v>30.880000000000109</v>
      </c>
      <c r="AL908" s="5">
        <f t="shared" si="1299"/>
        <v>33.067999999999849</v>
      </c>
      <c r="AM908" s="5">
        <f t="shared" si="1378"/>
        <v>69.769999999999982</v>
      </c>
      <c r="AN908" s="5">
        <f t="shared" ref="AN908:AT971" si="1393">AVERAGE(AM899:AM908)</f>
        <v>55.658000000000037</v>
      </c>
      <c r="AO908" s="5">
        <f t="shared" ref="AO908:AO971" si="1394">IF(AM908&gt;AN908,1,0)</f>
        <v>1</v>
      </c>
      <c r="AP908" s="5">
        <f t="shared" si="1309"/>
        <v>5</v>
      </c>
      <c r="AQ908" s="5">
        <f t="shared" si="1327"/>
        <v>4.5</v>
      </c>
      <c r="AR908" s="5"/>
      <c r="AS908" s="5">
        <f t="shared" si="1371"/>
        <v>74.940000000000055</v>
      </c>
      <c r="AT908" s="5">
        <f t="shared" si="1393"/>
        <v>57.384000000000057</v>
      </c>
      <c r="AU908" s="5">
        <f t="shared" si="1379"/>
        <v>25.710000000000036</v>
      </c>
      <c r="AV908" s="5">
        <f t="shared" si="1382"/>
        <v>5.1700000000000728</v>
      </c>
      <c r="AW908" s="5">
        <f t="shared" si="1380"/>
        <v>2</v>
      </c>
      <c r="AZ908" s="4">
        <f t="shared" si="1317"/>
        <v>0.68270591565241834</v>
      </c>
      <c r="BA908" s="5">
        <f t="shared" si="1323"/>
        <v>0</v>
      </c>
      <c r="BB908" s="4">
        <f t="shared" si="1318"/>
        <v>0.76691197282762114</v>
      </c>
      <c r="BD908" s="5">
        <v>-17.989999999998872</v>
      </c>
      <c r="BE908" s="4">
        <v>0.99980365207146638</v>
      </c>
      <c r="BJ908" s="5">
        <v>33.819999999999709</v>
      </c>
      <c r="BK908" s="5">
        <v>23.570000000000164</v>
      </c>
      <c r="BL908" s="5">
        <v>4.2300000000000182</v>
      </c>
      <c r="BM908" s="5">
        <v>3</v>
      </c>
      <c r="BR908">
        <v>-31</v>
      </c>
      <c r="BS908">
        <v>-36</v>
      </c>
    </row>
    <row r="909" spans="1:71">
      <c r="A909" s="7">
        <v>37838</v>
      </c>
      <c r="B909" s="6">
        <v>3414.1</v>
      </c>
      <c r="C909" s="6">
        <v>3454.76</v>
      </c>
      <c r="D909" s="6">
        <v>3399.2</v>
      </c>
      <c r="E909" s="6">
        <v>3438.36</v>
      </c>
      <c r="F909" s="6">
        <v>3167.85</v>
      </c>
      <c r="G909" s="6">
        <v>3203.42</v>
      </c>
      <c r="H909" s="6">
        <v>3150.88</v>
      </c>
      <c r="I909" s="6">
        <v>3187.61</v>
      </c>
      <c r="J909" s="9">
        <f t="shared" si="1364"/>
        <v>55.5600000000004</v>
      </c>
      <c r="K909" s="9">
        <f t="shared" si="1391"/>
        <v>77.107500000000115</v>
      </c>
      <c r="L909" s="9">
        <f t="shared" si="1368"/>
        <v>61.420000000000073</v>
      </c>
      <c r="M909" s="9">
        <f t="shared" ref="M909" si="1395">AVERAGE(L898:L909)</f>
        <v>62.620000000000083</v>
      </c>
      <c r="N909" s="6" t="s">
        <v>36</v>
      </c>
      <c r="O909" s="9">
        <f t="shared" si="1370"/>
        <v>250.75</v>
      </c>
      <c r="P909" s="4">
        <f t="shared" si="1311"/>
        <v>0</v>
      </c>
      <c r="Q909" s="5">
        <f t="shared" si="1312"/>
        <v>26.840000000000146</v>
      </c>
      <c r="R909" s="5">
        <f t="shared" si="1313"/>
        <v>257.46000000000004</v>
      </c>
      <c r="S909" s="4">
        <f t="shared" si="1314"/>
        <v>0</v>
      </c>
      <c r="T909" s="4">
        <f t="shared" si="1315"/>
        <v>0.48384240814519658</v>
      </c>
      <c r="U909" s="5">
        <f t="shared" si="1307"/>
        <v>263.48599999999999</v>
      </c>
      <c r="V909" s="5">
        <f t="shared" si="1308"/>
        <v>-12.73599999999999</v>
      </c>
      <c r="X909" s="5">
        <f t="shared" si="1366"/>
        <v>24.260000000000218</v>
      </c>
      <c r="Y909" s="5">
        <f t="shared" si="1367"/>
        <v>19.760000000000218</v>
      </c>
      <c r="AA909" s="5">
        <f t="shared" si="1385"/>
        <v>1</v>
      </c>
      <c r="AB909" s="5">
        <f t="shared" si="1386"/>
        <v>0</v>
      </c>
      <c r="AC909" s="5">
        <f t="shared" si="1387"/>
        <v>1</v>
      </c>
      <c r="AF909" s="5">
        <f t="shared" si="1373"/>
        <v>40.660000000000309</v>
      </c>
      <c r="AG909" s="5">
        <f t="shared" si="1374"/>
        <v>49.450000000000273</v>
      </c>
      <c r="AH909" s="5">
        <f t="shared" si="1375"/>
        <v>14.900000000000091</v>
      </c>
      <c r="AI909" s="5">
        <f t="shared" si="1376"/>
        <v>6.1100000000001273</v>
      </c>
      <c r="AJ909" s="5"/>
      <c r="AK909" s="5">
        <f t="shared" si="1377"/>
        <v>14.900000000000091</v>
      </c>
      <c r="AL909" s="5">
        <f t="shared" si="1299"/>
        <v>33.067999999999849</v>
      </c>
      <c r="AM909" s="5">
        <f t="shared" si="1378"/>
        <v>40.660000000000309</v>
      </c>
      <c r="AN909" s="5">
        <f t="shared" si="1393"/>
        <v>55.609000000000059</v>
      </c>
      <c r="AO909" s="5">
        <f t="shared" si="1394"/>
        <v>0</v>
      </c>
      <c r="AP909" s="5">
        <f t="shared" si="1309"/>
        <v>5</v>
      </c>
      <c r="AQ909" s="5">
        <f t="shared" si="1327"/>
        <v>4.5</v>
      </c>
      <c r="AR909" s="5"/>
      <c r="AS909" s="5">
        <f t="shared" si="1371"/>
        <v>49.450000000000273</v>
      </c>
      <c r="AT909" s="5">
        <f t="shared" si="1393"/>
        <v>58.841000000000079</v>
      </c>
      <c r="AU909" s="5">
        <f t="shared" si="1379"/>
        <v>6.1100000000001273</v>
      </c>
      <c r="AV909" s="5">
        <f t="shared" si="1382"/>
        <v>-8.7899999999999636</v>
      </c>
      <c r="AW909" s="5">
        <f t="shared" si="1380"/>
        <v>3</v>
      </c>
      <c r="AZ909" s="4">
        <f t="shared" si="1317"/>
        <v>0.48384240814519658</v>
      </c>
      <c r="BA909" s="5">
        <f t="shared" si="1323"/>
        <v>0</v>
      </c>
      <c r="BB909" s="4">
        <f t="shared" si="1318"/>
        <v>0.68270591565241834</v>
      </c>
      <c r="BD909" s="5">
        <v>11.099999999999454</v>
      </c>
      <c r="BE909" s="4">
        <v>0.9995343577462934</v>
      </c>
      <c r="BJ909" s="5">
        <v>34.880000000000109</v>
      </c>
      <c r="BK909" s="5">
        <v>32.809999999999945</v>
      </c>
      <c r="BL909" s="5">
        <v>8.3400000000001455</v>
      </c>
      <c r="BM909" s="5">
        <v>3</v>
      </c>
      <c r="BR909">
        <v>-31</v>
      </c>
      <c r="BS909">
        <v>20</v>
      </c>
    </row>
    <row r="910" spans="1:71">
      <c r="A910" s="7">
        <v>37839</v>
      </c>
      <c r="B910" s="6">
        <v>3427.49</v>
      </c>
      <c r="C910" s="6">
        <v>3427.49</v>
      </c>
      <c r="D910" s="6">
        <v>3318.16</v>
      </c>
      <c r="E910" s="6">
        <v>3375.66</v>
      </c>
      <c r="F910" s="6">
        <v>3154.06</v>
      </c>
      <c r="G910" s="6">
        <v>3158.5</v>
      </c>
      <c r="H910" s="6">
        <v>3119.63</v>
      </c>
      <c r="I910" s="6">
        <v>3126.15</v>
      </c>
      <c r="J910" s="9">
        <f t="shared" si="1364"/>
        <v>120.20000000000027</v>
      </c>
      <c r="K910" s="9">
        <f t="shared" si="1391"/>
        <v>77.995000000000118</v>
      </c>
      <c r="L910" s="9">
        <f t="shared" si="1368"/>
        <v>67.980000000000018</v>
      </c>
      <c r="M910" s="9">
        <f t="shared" ref="M910" si="1396">AVERAGE(L899:L910)</f>
        <v>61.165000000000077</v>
      </c>
      <c r="N910" s="6" t="s">
        <v>36</v>
      </c>
      <c r="O910" s="9">
        <f t="shared" si="1370"/>
        <v>249.50999999999976</v>
      </c>
      <c r="P910" s="4">
        <f t="shared" si="1311"/>
        <v>0</v>
      </c>
      <c r="Q910" s="5">
        <f t="shared" si="1312"/>
        <v>28.080000000000382</v>
      </c>
      <c r="R910" s="5">
        <f t="shared" si="1313"/>
        <v>256.52999999999986</v>
      </c>
      <c r="S910" s="4">
        <f t="shared" si="1314"/>
        <v>0</v>
      </c>
      <c r="T910" s="4">
        <f t="shared" si="1315"/>
        <v>5.0838574423481102E-2</v>
      </c>
      <c r="U910" s="5">
        <f t="shared" si="1307"/>
        <v>262.08399999999995</v>
      </c>
      <c r="V910" s="5">
        <f t="shared" si="1308"/>
        <v>-12.574000000000183</v>
      </c>
      <c r="X910" s="5">
        <f t="shared" si="1366"/>
        <v>-51.829999999999927</v>
      </c>
      <c r="Y910" s="5">
        <f t="shared" si="1367"/>
        <v>-27.909999999999854</v>
      </c>
      <c r="AA910" s="5">
        <f t="shared" si="1385"/>
        <v>0</v>
      </c>
      <c r="AB910" s="5">
        <f t="shared" si="1386"/>
        <v>1</v>
      </c>
      <c r="AC910" s="5">
        <f t="shared" si="1387"/>
        <v>1</v>
      </c>
      <c r="AF910" s="5">
        <f t="shared" si="1373"/>
        <v>0</v>
      </c>
      <c r="AG910" s="5">
        <f t="shared" si="1374"/>
        <v>-10.870000000000346</v>
      </c>
      <c r="AH910" s="5">
        <f t="shared" si="1375"/>
        <v>109.32999999999993</v>
      </c>
      <c r="AI910" s="5">
        <f t="shared" si="1376"/>
        <v>120.20000000000027</v>
      </c>
      <c r="AJ910" s="5"/>
      <c r="AK910" s="5">
        <f t="shared" si="1377"/>
        <v>0</v>
      </c>
      <c r="AL910" s="5">
        <f t="shared" ref="AL910:AL973" si="1397">PERCENTILE(AK901:AK910,0.9)</f>
        <v>33.067999999999849</v>
      </c>
      <c r="AM910" s="5">
        <f t="shared" si="1378"/>
        <v>109.32999999999993</v>
      </c>
      <c r="AN910" s="5">
        <f t="shared" si="1393"/>
        <v>61.896000000000051</v>
      </c>
      <c r="AO910" s="5">
        <f t="shared" si="1394"/>
        <v>1</v>
      </c>
      <c r="AP910" s="5">
        <f t="shared" si="1309"/>
        <v>6</v>
      </c>
      <c r="AQ910" s="5">
        <f t="shared" si="1327"/>
        <v>4.5999999999999996</v>
      </c>
      <c r="AR910" s="5"/>
      <c r="AS910" s="5">
        <f t="shared" si="1371"/>
        <v>120.20000000000027</v>
      </c>
      <c r="AT910" s="5">
        <f t="shared" si="1393"/>
        <v>66.770000000000067</v>
      </c>
      <c r="AU910" s="5">
        <f t="shared" si="1379"/>
        <v>-10.870000000000346</v>
      </c>
      <c r="AV910" s="5">
        <f t="shared" si="1382"/>
        <v>10.870000000000346</v>
      </c>
      <c r="AW910" s="5">
        <f t="shared" si="1380"/>
        <v>4</v>
      </c>
      <c r="AZ910" s="4">
        <f t="shared" si="1317"/>
        <v>5.0838574423481102E-2</v>
      </c>
      <c r="BA910" s="5">
        <f t="shared" si="1323"/>
        <v>0</v>
      </c>
      <c r="BB910" s="4">
        <f t="shared" si="1318"/>
        <v>0.48384240814519658</v>
      </c>
      <c r="BD910" s="5">
        <v>-8.5200000000004366</v>
      </c>
      <c r="BE910" s="4">
        <v>0.99927771758757744</v>
      </c>
      <c r="BJ910" s="5">
        <v>44.139999999999873</v>
      </c>
      <c r="BK910" s="5">
        <v>34.409999999999854</v>
      </c>
      <c r="BL910" s="5">
        <v>0.25999999999976353</v>
      </c>
      <c r="BM910" s="5">
        <v>3</v>
      </c>
      <c r="BR910">
        <v>109</v>
      </c>
      <c r="BS910">
        <v>-28</v>
      </c>
    </row>
    <row r="911" spans="1:71">
      <c r="A911" s="7">
        <v>37840</v>
      </c>
      <c r="B911" s="6">
        <v>3370.5</v>
      </c>
      <c r="C911" s="6">
        <v>3370.5</v>
      </c>
      <c r="D911" s="6">
        <v>3299.77</v>
      </c>
      <c r="E911" s="6">
        <v>3331.89</v>
      </c>
      <c r="F911" s="6">
        <v>3156.61</v>
      </c>
      <c r="G911" s="6">
        <v>3156.61</v>
      </c>
      <c r="H911" s="6">
        <v>3105.37</v>
      </c>
      <c r="I911" s="6">
        <v>3130.56</v>
      </c>
      <c r="J911" s="9">
        <f t="shared" si="1364"/>
        <v>75.889999999999873</v>
      </c>
      <c r="K911" s="9">
        <f t="shared" si="1391"/>
        <v>78.678333333333441</v>
      </c>
      <c r="L911" s="9">
        <f t="shared" si="1368"/>
        <v>51.240000000000236</v>
      </c>
      <c r="M911" s="9">
        <f t="shared" ref="M911" si="1398">AVERAGE(L900:L911)</f>
        <v>62.660833333333436</v>
      </c>
      <c r="N911" s="6" t="s">
        <v>36</v>
      </c>
      <c r="O911" s="9">
        <f t="shared" si="1370"/>
        <v>201.32999999999993</v>
      </c>
      <c r="P911" s="4">
        <f t="shared" si="1311"/>
        <v>0</v>
      </c>
      <c r="Q911" s="5">
        <f t="shared" si="1312"/>
        <v>67.929999999999836</v>
      </c>
      <c r="R911" s="5">
        <f t="shared" si="1313"/>
        <v>218.31249999999989</v>
      </c>
      <c r="S911" s="4">
        <f t="shared" si="1314"/>
        <v>0</v>
      </c>
      <c r="T911" s="4">
        <f t="shared" si="1315"/>
        <v>0</v>
      </c>
      <c r="U911" s="5">
        <f t="shared" si="1307"/>
        <v>246.83199999999988</v>
      </c>
      <c r="V911" s="5">
        <f t="shared" si="1308"/>
        <v>-45.501999999999953</v>
      </c>
      <c r="X911" s="5">
        <f t="shared" si="1366"/>
        <v>-38.610000000000127</v>
      </c>
      <c r="Y911" s="5">
        <f t="shared" si="1367"/>
        <v>-26.050000000000182</v>
      </c>
      <c r="AA911" s="5">
        <f t="shared" si="1385"/>
        <v>0</v>
      </c>
      <c r="AB911" s="5">
        <f t="shared" si="1386"/>
        <v>1</v>
      </c>
      <c r="AC911" s="5">
        <f t="shared" si="1387"/>
        <v>1</v>
      </c>
      <c r="AF911" s="5">
        <f t="shared" si="1373"/>
        <v>0</v>
      </c>
      <c r="AG911" s="5">
        <f t="shared" si="1374"/>
        <v>-5.1599999999998545</v>
      </c>
      <c r="AH911" s="5">
        <f t="shared" si="1375"/>
        <v>70.730000000000018</v>
      </c>
      <c r="AI911" s="5">
        <f t="shared" si="1376"/>
        <v>75.889999999999873</v>
      </c>
      <c r="AJ911" s="5"/>
      <c r="AK911" s="5">
        <f t="shared" si="1377"/>
        <v>0</v>
      </c>
      <c r="AL911" s="5">
        <f t="shared" si="1397"/>
        <v>33.067999999999849</v>
      </c>
      <c r="AM911" s="5">
        <f t="shared" si="1378"/>
        <v>70.730000000000018</v>
      </c>
      <c r="AN911" s="5">
        <f t="shared" si="1393"/>
        <v>61.791000000000032</v>
      </c>
      <c r="AO911" s="5">
        <f t="shared" si="1394"/>
        <v>1</v>
      </c>
      <c r="AP911" s="5">
        <f t="shared" si="1309"/>
        <v>6</v>
      </c>
      <c r="AQ911" s="5">
        <f t="shared" si="1327"/>
        <v>4.7</v>
      </c>
      <c r="AR911" s="5"/>
      <c r="AS911" s="5">
        <f t="shared" si="1371"/>
        <v>75.889999999999873</v>
      </c>
      <c r="AT911" s="5">
        <f t="shared" si="1393"/>
        <v>67.048000000000044</v>
      </c>
      <c r="AU911" s="5">
        <f t="shared" si="1379"/>
        <v>-5.1599999999998545</v>
      </c>
      <c r="AV911" s="5">
        <f t="shared" si="1382"/>
        <v>5.1599999999998545</v>
      </c>
      <c r="AW911" s="5">
        <f t="shared" si="1380"/>
        <v>5</v>
      </c>
      <c r="AZ911" s="4">
        <f t="shared" si="1317"/>
        <v>0</v>
      </c>
      <c r="BA911" s="5">
        <f t="shared" si="1323"/>
        <v>0</v>
      </c>
      <c r="BB911" s="4">
        <f t="shared" si="1318"/>
        <v>5.0838574423481102E-2</v>
      </c>
      <c r="BD911" s="5">
        <v>-10.480000000000018</v>
      </c>
      <c r="BE911" s="4">
        <v>0.99922711714696133</v>
      </c>
      <c r="BJ911" s="5">
        <v>49.450000000000273</v>
      </c>
      <c r="BK911" s="5">
        <v>6.1100000000001273</v>
      </c>
      <c r="BL911" s="5">
        <v>8.7899999999999636</v>
      </c>
      <c r="BM911" s="5">
        <v>3</v>
      </c>
      <c r="BR911">
        <v>71</v>
      </c>
      <c r="BS911">
        <v>-38</v>
      </c>
    </row>
    <row r="912" spans="1:71">
      <c r="A912" s="7">
        <v>37841</v>
      </c>
      <c r="B912" s="6">
        <v>3339.87</v>
      </c>
      <c r="C912" s="6">
        <v>3367.17</v>
      </c>
      <c r="D912" s="6">
        <v>3309.22</v>
      </c>
      <c r="E912" s="6">
        <v>3332.24</v>
      </c>
      <c r="F912" s="6">
        <v>3145.87</v>
      </c>
      <c r="G912" s="6">
        <v>3189.68</v>
      </c>
      <c r="H912" s="6">
        <v>3133.6</v>
      </c>
      <c r="I912" s="6">
        <v>3165.49</v>
      </c>
      <c r="J912" s="9">
        <f t="shared" si="1364"/>
        <v>57.950000000000273</v>
      </c>
      <c r="K912" s="9">
        <f t="shared" si="1391"/>
        <v>78.380000000000109</v>
      </c>
      <c r="L912" s="9">
        <f t="shared" si="1368"/>
        <v>59.119999999999891</v>
      </c>
      <c r="M912" s="9">
        <f t="shared" ref="M912" si="1399">AVERAGE(L901:L912)</f>
        <v>64.724166666666747</v>
      </c>
      <c r="N912" s="6" t="s">
        <v>36</v>
      </c>
      <c r="O912" s="9">
        <f t="shared" si="1370"/>
        <v>166.75</v>
      </c>
      <c r="P912" s="4">
        <f t="shared" si="1311"/>
        <v>0</v>
      </c>
      <c r="Q912" s="5">
        <f t="shared" si="1312"/>
        <v>96.559999999999945</v>
      </c>
      <c r="R912" s="5">
        <f t="shared" si="1313"/>
        <v>190.89</v>
      </c>
      <c r="S912" s="4">
        <f t="shared" si="1314"/>
        <v>0</v>
      </c>
      <c r="T912" s="4">
        <f t="shared" si="1315"/>
        <v>0</v>
      </c>
      <c r="U912" s="5">
        <f t="shared" si="1307"/>
        <v>226.32999999999993</v>
      </c>
      <c r="V912" s="5">
        <f t="shared" si="1308"/>
        <v>-59.579999999999927</v>
      </c>
      <c r="X912" s="5">
        <f t="shared" si="1366"/>
        <v>-7.6300000000001091</v>
      </c>
      <c r="Y912" s="5">
        <f t="shared" si="1367"/>
        <v>19.619999999999891</v>
      </c>
      <c r="AA912" s="5">
        <f t="shared" si="1385"/>
        <v>0</v>
      </c>
      <c r="AB912" s="5">
        <f t="shared" si="1386"/>
        <v>0</v>
      </c>
      <c r="AC912" s="5">
        <f t="shared" si="1387"/>
        <v>0</v>
      </c>
      <c r="AF912" s="5">
        <f t="shared" si="1373"/>
        <v>27.300000000000182</v>
      </c>
      <c r="AG912" s="5">
        <f t="shared" si="1374"/>
        <v>35.2800000000002</v>
      </c>
      <c r="AH912" s="5">
        <f t="shared" si="1375"/>
        <v>30.650000000000091</v>
      </c>
      <c r="AI912" s="5">
        <f t="shared" si="1376"/>
        <v>22.670000000000073</v>
      </c>
      <c r="AJ912" s="5"/>
      <c r="AK912" s="5">
        <f t="shared" si="1377"/>
        <v>27.300000000000182</v>
      </c>
      <c r="AL912" s="5">
        <f t="shared" si="1397"/>
        <v>33.067999999999849</v>
      </c>
      <c r="AM912" s="5">
        <f t="shared" si="1378"/>
        <v>30.650000000000091</v>
      </c>
      <c r="AN912" s="5">
        <f t="shared" si="1393"/>
        <v>59.441000000000031</v>
      </c>
      <c r="AO912" s="5">
        <f t="shared" si="1394"/>
        <v>0</v>
      </c>
      <c r="AP912" s="5">
        <f t="shared" si="1309"/>
        <v>6</v>
      </c>
      <c r="AQ912" s="5">
        <f t="shared" si="1327"/>
        <v>4.9000000000000004</v>
      </c>
      <c r="AR912" s="5"/>
      <c r="AS912" s="5">
        <f t="shared" si="1371"/>
        <v>35.2800000000002</v>
      </c>
      <c r="AT912" s="5">
        <f t="shared" si="1393"/>
        <v>64.450000000000045</v>
      </c>
      <c r="AU912" s="5">
        <f t="shared" si="1379"/>
        <v>22.670000000000073</v>
      </c>
      <c r="AV912" s="5">
        <f t="shared" si="1382"/>
        <v>-7.9800000000000182</v>
      </c>
      <c r="AW912" s="5">
        <f t="shared" si="1380"/>
        <v>6</v>
      </c>
      <c r="AZ912" s="4">
        <f t="shared" si="1317"/>
        <v>0</v>
      </c>
      <c r="BA912" s="5">
        <f t="shared" si="1323"/>
        <v>0</v>
      </c>
      <c r="BB912" s="4">
        <f t="shared" si="1318"/>
        <v>0</v>
      </c>
      <c r="BD912" s="5">
        <v>-5.0200000000004366</v>
      </c>
      <c r="BE912" s="4">
        <v>0.99856818995345664</v>
      </c>
      <c r="BJ912" s="5">
        <v>60.180000000000291</v>
      </c>
      <c r="BK912" s="5">
        <v>-3.0100000000002183</v>
      </c>
      <c r="BL912" s="5">
        <v>3.0100000000002183</v>
      </c>
      <c r="BM912" s="5">
        <v>3</v>
      </c>
      <c r="BR912">
        <v>31</v>
      </c>
      <c r="BS912">
        <v>20</v>
      </c>
    </row>
    <row r="913" spans="1:71">
      <c r="A913" s="7">
        <v>37844</v>
      </c>
      <c r="B913" s="6">
        <v>3333.07</v>
      </c>
      <c r="C913" s="6">
        <v>3361.67</v>
      </c>
      <c r="D913" s="6">
        <v>3309.85</v>
      </c>
      <c r="E913" s="6">
        <v>3339.58</v>
      </c>
      <c r="F913" s="6">
        <v>3184.37</v>
      </c>
      <c r="G913" s="6">
        <v>3200.35</v>
      </c>
      <c r="H913" s="6">
        <v>3168.93</v>
      </c>
      <c r="I913" s="6">
        <v>3188.32</v>
      </c>
      <c r="J913" s="9">
        <f t="shared" si="1364"/>
        <v>51.820000000000164</v>
      </c>
      <c r="K913" s="9">
        <f t="shared" si="1391"/>
        <v>74.728333333333424</v>
      </c>
      <c r="L913" s="9">
        <f t="shared" si="1368"/>
        <v>34.860000000000127</v>
      </c>
      <c r="M913" s="9">
        <f t="shared" ref="M913" si="1400">AVERAGE(L902:L913)</f>
        <v>60.226666666666766</v>
      </c>
      <c r="N913" s="6" t="s">
        <v>36</v>
      </c>
      <c r="O913" s="9">
        <f t="shared" si="1370"/>
        <v>151.25999999999976</v>
      </c>
      <c r="P913" s="4">
        <f t="shared" si="1311"/>
        <v>0</v>
      </c>
      <c r="Q913" s="5">
        <f t="shared" si="1312"/>
        <v>99.490000000000236</v>
      </c>
      <c r="R913" s="5">
        <f t="shared" si="1313"/>
        <v>176.13249999999982</v>
      </c>
      <c r="S913" s="4">
        <f t="shared" si="1314"/>
        <v>0</v>
      </c>
      <c r="T913" s="4">
        <f t="shared" si="1315"/>
        <v>0</v>
      </c>
      <c r="U913" s="5">
        <f t="shared" si="1307"/>
        <v>203.9199999999999</v>
      </c>
      <c r="V913" s="5">
        <f t="shared" si="1308"/>
        <v>-52.660000000000139</v>
      </c>
      <c r="X913" s="5">
        <f t="shared" si="1366"/>
        <v>6.5099999999997635</v>
      </c>
      <c r="Y913" s="5">
        <f t="shared" si="1367"/>
        <v>3.9500000000002728</v>
      </c>
      <c r="AA913" s="5">
        <f t="shared" si="1385"/>
        <v>1</v>
      </c>
      <c r="AB913" s="5">
        <f t="shared" si="1386"/>
        <v>0</v>
      </c>
      <c r="AC913" s="5">
        <f t="shared" si="1387"/>
        <v>1</v>
      </c>
      <c r="AF913" s="5">
        <f t="shared" si="1373"/>
        <v>28.599999999999909</v>
      </c>
      <c r="AG913" s="5">
        <f t="shared" si="1374"/>
        <v>29.430000000000291</v>
      </c>
      <c r="AH913" s="5">
        <f t="shared" si="1375"/>
        <v>23.220000000000255</v>
      </c>
      <c r="AI913" s="5">
        <f t="shared" si="1376"/>
        <v>22.389999999999873</v>
      </c>
      <c r="AJ913" s="5"/>
      <c r="AK913" s="5">
        <f t="shared" si="1377"/>
        <v>23.220000000000255</v>
      </c>
      <c r="AL913" s="5">
        <f t="shared" si="1397"/>
        <v>33.067999999999849</v>
      </c>
      <c r="AM913" s="5">
        <f t="shared" si="1378"/>
        <v>28.599999999999909</v>
      </c>
      <c r="AN913" s="5">
        <f t="shared" si="1393"/>
        <v>55.82300000000005</v>
      </c>
      <c r="AO913" s="5">
        <f t="shared" si="1394"/>
        <v>0</v>
      </c>
      <c r="AP913" s="5">
        <f t="shared" si="1309"/>
        <v>5</v>
      </c>
      <c r="AQ913" s="5">
        <f t="shared" si="1327"/>
        <v>5</v>
      </c>
      <c r="AR913" s="5"/>
      <c r="AS913" s="5">
        <f t="shared" si="1371"/>
        <v>29.430000000000291</v>
      </c>
      <c r="AT913" s="5">
        <f t="shared" si="1393"/>
        <v>60.537000000000077</v>
      </c>
      <c r="AU913" s="5">
        <f t="shared" si="1379"/>
        <v>22.389999999999873</v>
      </c>
      <c r="AV913" s="5">
        <f t="shared" si="1382"/>
        <v>-0.83000000000038199</v>
      </c>
      <c r="AW913" s="5">
        <f t="shared" si="1380"/>
        <v>2</v>
      </c>
      <c r="AZ913" s="4">
        <f t="shared" si="1317"/>
        <v>0</v>
      </c>
      <c r="BA913" s="5">
        <f t="shared" si="1323"/>
        <v>0</v>
      </c>
      <c r="BB913" s="4">
        <f t="shared" si="1318"/>
        <v>0</v>
      </c>
      <c r="BD913" s="5">
        <v>2.9800000000004729</v>
      </c>
      <c r="BE913" s="4">
        <v>0.99853943524829369</v>
      </c>
      <c r="BJ913" s="5">
        <v>37.849999999999909</v>
      </c>
      <c r="BK913" s="5">
        <v>20.789999999999964</v>
      </c>
      <c r="BL913" s="5">
        <v>3.8200000000001637</v>
      </c>
      <c r="BM913" s="5">
        <v>3</v>
      </c>
      <c r="BR913">
        <v>23</v>
      </c>
      <c r="BS913">
        <v>4</v>
      </c>
    </row>
    <row r="914" spans="1:71">
      <c r="A914" s="7">
        <v>37845</v>
      </c>
      <c r="B914" s="6">
        <v>3342.59</v>
      </c>
      <c r="C914" s="6">
        <v>3399.76</v>
      </c>
      <c r="D914" s="6">
        <v>3342.59</v>
      </c>
      <c r="E914" s="6">
        <v>3381.71</v>
      </c>
      <c r="F914" s="6">
        <v>3201.89</v>
      </c>
      <c r="G914" s="6">
        <v>3223.41</v>
      </c>
      <c r="H914" s="6">
        <v>3190.88</v>
      </c>
      <c r="I914" s="6">
        <v>3208.23</v>
      </c>
      <c r="J914" s="9">
        <f t="shared" si="1364"/>
        <v>60.180000000000291</v>
      </c>
      <c r="K914" s="9">
        <f t="shared" si="1391"/>
        <v>74.638333333333435</v>
      </c>
      <c r="L914" s="9">
        <f t="shared" si="1368"/>
        <v>35.089999999999691</v>
      </c>
      <c r="M914" s="9">
        <f t="shared" ref="M914" si="1401">AVERAGE(L903:L914)</f>
        <v>58.17916666666671</v>
      </c>
      <c r="N914" s="6" t="s">
        <v>36</v>
      </c>
      <c r="O914" s="9">
        <f t="shared" si="1370"/>
        <v>173.48000000000002</v>
      </c>
      <c r="P914" s="4">
        <f t="shared" si="1311"/>
        <v>0.22615776081425196</v>
      </c>
      <c r="Q914" s="5">
        <f t="shared" si="1312"/>
        <v>98.25</v>
      </c>
      <c r="R914" s="5">
        <f t="shared" si="1313"/>
        <v>175.82249999999976</v>
      </c>
      <c r="S914" s="4">
        <f t="shared" si="1314"/>
        <v>0.1983043284248123</v>
      </c>
      <c r="T914" s="4">
        <f t="shared" si="1315"/>
        <v>0.17588854587192423</v>
      </c>
      <c r="U914" s="5">
        <f t="shared" si="1307"/>
        <v>188.46599999999989</v>
      </c>
      <c r="V914" s="5">
        <f t="shared" si="1308"/>
        <v>-14.985999999999876</v>
      </c>
      <c r="X914" s="5">
        <f t="shared" si="1366"/>
        <v>39.119999999999891</v>
      </c>
      <c r="Y914" s="5">
        <f t="shared" si="1367"/>
        <v>6.3400000000001455</v>
      </c>
      <c r="AA914" s="5">
        <f t="shared" si="1385"/>
        <v>1</v>
      </c>
      <c r="AB914" s="5">
        <f t="shared" si="1386"/>
        <v>0</v>
      </c>
      <c r="AC914" s="5">
        <f t="shared" si="1387"/>
        <v>1</v>
      </c>
      <c r="AF914" s="5">
        <f t="shared" si="1373"/>
        <v>57.170000000000073</v>
      </c>
      <c r="AG914" s="5">
        <f t="shared" si="1374"/>
        <v>60.180000000000291</v>
      </c>
      <c r="AH914" s="5">
        <f t="shared" si="1375"/>
        <v>0</v>
      </c>
      <c r="AI914" s="5">
        <f t="shared" si="1376"/>
        <v>-3.0100000000002183</v>
      </c>
      <c r="AJ914" s="5"/>
      <c r="AK914" s="5">
        <f t="shared" si="1377"/>
        <v>0</v>
      </c>
      <c r="AL914" s="5">
        <f t="shared" si="1397"/>
        <v>31.081000000000085</v>
      </c>
      <c r="AM914" s="5">
        <f t="shared" si="1378"/>
        <v>57.170000000000073</v>
      </c>
      <c r="AN914" s="5">
        <f t="shared" si="1393"/>
        <v>57.152000000000044</v>
      </c>
      <c r="AO914" s="5">
        <f t="shared" si="1394"/>
        <v>1</v>
      </c>
      <c r="AP914" s="5">
        <f t="shared" si="1309"/>
        <v>6</v>
      </c>
      <c r="AQ914" s="5">
        <f t="shared" si="1327"/>
        <v>5.2</v>
      </c>
      <c r="AR914" s="5"/>
      <c r="AS914" s="5">
        <f t="shared" si="1371"/>
        <v>60.180000000000291</v>
      </c>
      <c r="AT914" s="5">
        <f t="shared" si="1393"/>
        <v>62.141000000000119</v>
      </c>
      <c r="AU914" s="5">
        <f t="shared" si="1379"/>
        <v>-3.0100000000002183</v>
      </c>
      <c r="AV914" s="5">
        <f t="shared" si="1382"/>
        <v>-3.0100000000002183</v>
      </c>
      <c r="AW914" s="5">
        <f t="shared" si="1380"/>
        <v>3</v>
      </c>
      <c r="AZ914" s="4">
        <f t="shared" si="1317"/>
        <v>0.17588854587192423</v>
      </c>
      <c r="BA914" s="5">
        <f t="shared" si="1323"/>
        <v>0</v>
      </c>
      <c r="BB914" s="4">
        <f t="shared" si="1318"/>
        <v>0</v>
      </c>
      <c r="BD914" s="5">
        <v>-92.860000000000582</v>
      </c>
      <c r="BE914" s="4">
        <v>0.99816544929505702</v>
      </c>
      <c r="BJ914" s="5">
        <v>61.230000000000018</v>
      </c>
      <c r="BK914" s="5">
        <v>32.149999999999636</v>
      </c>
      <c r="BL914" s="5">
        <v>1.2000000000002728</v>
      </c>
      <c r="BM914" s="5">
        <v>3</v>
      </c>
      <c r="BR914">
        <v>-30</v>
      </c>
      <c r="BS914">
        <v>6</v>
      </c>
    </row>
    <row r="915" spans="1:71">
      <c r="A915" s="7">
        <v>37846</v>
      </c>
      <c r="B915" s="6">
        <v>3388.55</v>
      </c>
      <c r="C915" s="6">
        <v>3428.98</v>
      </c>
      <c r="D915" s="6">
        <v>3376.3</v>
      </c>
      <c r="E915" s="6">
        <v>3398.89</v>
      </c>
      <c r="F915" s="6">
        <v>3232.29</v>
      </c>
      <c r="G915" s="6">
        <v>3237.18</v>
      </c>
      <c r="H915" s="6">
        <v>3198.53</v>
      </c>
      <c r="I915" s="6">
        <v>3208.06</v>
      </c>
      <c r="J915" s="9">
        <f t="shared" si="1364"/>
        <v>52.679999999999836</v>
      </c>
      <c r="K915" s="9">
        <f t="shared" si="1391"/>
        <v>73.315000000000097</v>
      </c>
      <c r="L915" s="9">
        <f t="shared" si="1368"/>
        <v>38.649999999999636</v>
      </c>
      <c r="M915" s="9">
        <f t="shared" ref="M915" si="1402">AVERAGE(L904:L915)</f>
        <v>55.435000000000024</v>
      </c>
      <c r="N915" s="6" t="s">
        <v>37</v>
      </c>
      <c r="O915" s="9">
        <f t="shared" si="1370"/>
        <v>190.82999999999993</v>
      </c>
      <c r="P915" s="4">
        <f t="shared" si="1311"/>
        <v>0.79029358897543511</v>
      </c>
      <c r="Q915" s="5">
        <f t="shared" si="1312"/>
        <v>50.070000000000164</v>
      </c>
      <c r="R915" s="5">
        <f t="shared" si="1313"/>
        <v>163.7774999999998</v>
      </c>
      <c r="S915" s="4">
        <f t="shared" si="1314"/>
        <v>0.39772841491607269</v>
      </c>
      <c r="T915" s="4">
        <f t="shared" si="1315"/>
        <v>0.33533898305084886</v>
      </c>
      <c r="U915" s="5">
        <f t="shared" si="1307"/>
        <v>176.72999999999993</v>
      </c>
      <c r="V915" s="5">
        <f t="shared" si="1308"/>
        <v>14.099999999999994</v>
      </c>
      <c r="X915" s="5">
        <f t="shared" si="1366"/>
        <v>10.339999999999691</v>
      </c>
      <c r="Y915" s="5">
        <f t="shared" si="1367"/>
        <v>-24.230000000000018</v>
      </c>
      <c r="AA915" s="5">
        <f t="shared" si="1385"/>
        <v>0</v>
      </c>
      <c r="AB915" s="5">
        <f t="shared" si="1386"/>
        <v>0</v>
      </c>
      <c r="AC915" s="5">
        <f t="shared" si="1387"/>
        <v>0</v>
      </c>
      <c r="AF915" s="5">
        <f t="shared" si="1373"/>
        <v>40.429999999999836</v>
      </c>
      <c r="AG915" s="5">
        <f t="shared" si="1374"/>
        <v>47.269999999999982</v>
      </c>
      <c r="AH915" s="5">
        <f t="shared" si="1375"/>
        <v>12.25</v>
      </c>
      <c r="AI915" s="5">
        <f t="shared" si="1376"/>
        <v>5.4099999999998545</v>
      </c>
      <c r="AJ915" s="5"/>
      <c r="AK915" s="5">
        <f t="shared" si="1377"/>
        <v>12.25</v>
      </c>
      <c r="AL915" s="5">
        <f t="shared" si="1397"/>
        <v>31.081000000000085</v>
      </c>
      <c r="AM915" s="5">
        <f t="shared" si="1378"/>
        <v>40.429999999999836</v>
      </c>
      <c r="AN915" s="5">
        <f t="shared" si="1393"/>
        <v>58.123000000000005</v>
      </c>
      <c r="AO915" s="5">
        <f t="shared" si="1394"/>
        <v>0</v>
      </c>
      <c r="AP915" s="5">
        <f t="shared" si="1309"/>
        <v>6</v>
      </c>
      <c r="AQ915" s="5">
        <f t="shared" si="1327"/>
        <v>5.4</v>
      </c>
      <c r="AR915" s="5"/>
      <c r="AS915" s="5">
        <f t="shared" si="1371"/>
        <v>47.269999999999982</v>
      </c>
      <c r="AT915" s="5">
        <f t="shared" si="1393"/>
        <v>63.630000000000109</v>
      </c>
      <c r="AU915" s="5">
        <f t="shared" si="1379"/>
        <v>5.4099999999998545</v>
      </c>
      <c r="AV915" s="5">
        <f t="shared" si="1382"/>
        <v>-6.8400000000001455</v>
      </c>
      <c r="AW915" s="5">
        <f t="shared" si="1380"/>
        <v>4</v>
      </c>
      <c r="AX915" s="3">
        <v>1</v>
      </c>
      <c r="AZ915" s="4">
        <f t="shared" si="1317"/>
        <v>0.33533898305084886</v>
      </c>
      <c r="BA915" s="5">
        <f t="shared" si="1323"/>
        <v>0</v>
      </c>
      <c r="BB915" s="4">
        <f t="shared" si="1318"/>
        <v>0.17588854587192423</v>
      </c>
      <c r="BD915" s="5">
        <v>7.4800000000004729</v>
      </c>
      <c r="BE915" s="4">
        <v>0.99793037407716567</v>
      </c>
      <c r="BJ915" s="5">
        <v>34.959999999999582</v>
      </c>
      <c r="BK915" s="5">
        <v>17.240000000000236</v>
      </c>
      <c r="BL915" s="5">
        <v>1.1299999999996544</v>
      </c>
      <c r="BM915" s="5">
        <v>3</v>
      </c>
      <c r="BR915">
        <v>10</v>
      </c>
      <c r="BS915">
        <v>24</v>
      </c>
    </row>
    <row r="916" spans="1:71">
      <c r="A916" s="7">
        <v>37847</v>
      </c>
      <c r="B916" s="6">
        <v>3398.13</v>
      </c>
      <c r="C916" s="6">
        <v>3452.7</v>
      </c>
      <c r="D916" s="6">
        <v>3379.5</v>
      </c>
      <c r="E916" s="6">
        <v>3452.7</v>
      </c>
      <c r="F916" s="6">
        <v>3217.88</v>
      </c>
      <c r="G916" s="6">
        <v>3261.7</v>
      </c>
      <c r="H916" s="6">
        <v>3197.03</v>
      </c>
      <c r="I916" s="6">
        <v>3261.7</v>
      </c>
      <c r="J916" s="9">
        <f t="shared" si="1364"/>
        <v>73.199999999999818</v>
      </c>
      <c r="K916" s="9">
        <f t="shared" si="1391"/>
        <v>72.869166666666771</v>
      </c>
      <c r="L916" s="9">
        <f t="shared" si="1368"/>
        <v>64.669999999999618</v>
      </c>
      <c r="M916" s="9">
        <f t="shared" ref="M916" si="1403">AVERAGE(L905:L916)</f>
        <v>55.819166666666661</v>
      </c>
      <c r="N916" s="6" t="s">
        <v>37</v>
      </c>
      <c r="O916" s="9">
        <f t="shared" si="1370"/>
        <v>191</v>
      </c>
      <c r="P916" s="4">
        <f t="shared" si="1311"/>
        <v>1</v>
      </c>
      <c r="Q916" s="5">
        <f t="shared" si="1312"/>
        <v>39.740000000000236</v>
      </c>
      <c r="R916" s="5">
        <f t="shared" si="1313"/>
        <v>161.19499999999982</v>
      </c>
      <c r="S916" s="4">
        <f t="shared" si="1314"/>
        <v>0.40447837150127469</v>
      </c>
      <c r="T916" s="4">
        <f t="shared" si="1315"/>
        <v>0.35466309683177305</v>
      </c>
      <c r="U916" s="5">
        <f t="shared" si="1307"/>
        <v>174.66399999999993</v>
      </c>
      <c r="V916" s="5">
        <f t="shared" si="1308"/>
        <v>16.33600000000007</v>
      </c>
      <c r="X916" s="5">
        <f t="shared" si="1366"/>
        <v>54.569999999999709</v>
      </c>
      <c r="Y916" s="5">
        <f t="shared" si="1367"/>
        <v>43.819999999999709</v>
      </c>
      <c r="AA916" s="5">
        <f t="shared" si="1385"/>
        <v>1</v>
      </c>
      <c r="AB916" s="5">
        <f t="shared" si="1386"/>
        <v>0</v>
      </c>
      <c r="AC916" s="5">
        <f t="shared" si="1387"/>
        <v>1</v>
      </c>
      <c r="AF916" s="5">
        <f t="shared" si="1373"/>
        <v>54.569999999999709</v>
      </c>
      <c r="AG916" s="5">
        <f t="shared" si="1374"/>
        <v>53.809999999999945</v>
      </c>
      <c r="AH916" s="5">
        <f t="shared" si="1375"/>
        <v>18.630000000000109</v>
      </c>
      <c r="AI916" s="5">
        <f t="shared" si="1376"/>
        <v>19.389999999999873</v>
      </c>
      <c r="AJ916" s="5"/>
      <c r="AK916" s="5">
        <f t="shared" si="1377"/>
        <v>18.630000000000109</v>
      </c>
      <c r="AL916" s="5">
        <f t="shared" si="1397"/>
        <v>27.658000000000172</v>
      </c>
      <c r="AM916" s="5">
        <f t="shared" si="1378"/>
        <v>54.569999999999709</v>
      </c>
      <c r="AN916" s="5">
        <f t="shared" si="1393"/>
        <v>58.06899999999996</v>
      </c>
      <c r="AO916" s="5">
        <f t="shared" si="1394"/>
        <v>0</v>
      </c>
      <c r="AP916" s="5">
        <f t="shared" si="1309"/>
        <v>5</v>
      </c>
      <c r="AQ916" s="5">
        <f t="shared" si="1327"/>
        <v>5.5</v>
      </c>
      <c r="AR916" s="5"/>
      <c r="AS916" s="5">
        <f t="shared" si="1371"/>
        <v>53.809999999999945</v>
      </c>
      <c r="AT916" s="5">
        <f t="shared" si="1393"/>
        <v>63.128000000000114</v>
      </c>
      <c r="AU916" s="5">
        <f t="shared" si="1379"/>
        <v>19.389999999999873</v>
      </c>
      <c r="AV916" s="5">
        <f t="shared" si="1382"/>
        <v>0.75999999999976353</v>
      </c>
      <c r="AW916" s="5">
        <f t="shared" si="1380"/>
        <v>5</v>
      </c>
      <c r="AZ916" s="4">
        <f t="shared" si="1317"/>
        <v>0.35466309683177305</v>
      </c>
      <c r="BA916" s="5">
        <f t="shared" si="1323"/>
        <v>0</v>
      </c>
      <c r="BB916" s="4">
        <f t="shared" si="1318"/>
        <v>0.33533898305084886</v>
      </c>
      <c r="BD916" s="5">
        <v>2.7300000000004729</v>
      </c>
      <c r="BE916" s="4">
        <v>0.99788717515317216</v>
      </c>
      <c r="BJ916" s="5">
        <v>58.160000000000309</v>
      </c>
      <c r="BK916" s="5">
        <v>28.769999999999982</v>
      </c>
      <c r="BL916" s="5">
        <v>4.3499999999999091</v>
      </c>
      <c r="BM916" s="5">
        <v>3</v>
      </c>
      <c r="BR916">
        <v>55</v>
      </c>
      <c r="BS916">
        <v>-33</v>
      </c>
    </row>
    <row r="917" spans="1:71">
      <c r="A917" s="7">
        <v>37848</v>
      </c>
      <c r="B917" s="6">
        <v>3449.56</v>
      </c>
      <c r="C917" s="6">
        <v>3470.53</v>
      </c>
      <c r="D917" s="6">
        <v>3434.23</v>
      </c>
      <c r="E917" s="6">
        <v>3443.93</v>
      </c>
      <c r="F917" s="6">
        <v>3266.24</v>
      </c>
      <c r="G917" s="6">
        <v>3298.82</v>
      </c>
      <c r="H917" s="6">
        <v>3262.5</v>
      </c>
      <c r="I917" s="6">
        <v>3279.21</v>
      </c>
      <c r="J917" s="9">
        <f t="shared" si="1364"/>
        <v>36.300000000000182</v>
      </c>
      <c r="K917" s="9">
        <f t="shared" si="1391"/>
        <v>71.438333333333432</v>
      </c>
      <c r="L917" s="9">
        <f t="shared" si="1368"/>
        <v>37.120000000000346</v>
      </c>
      <c r="M917" s="9">
        <f t="shared" ref="M917" si="1404">AVERAGE(L906:L917)</f>
        <v>54.647500000000001</v>
      </c>
      <c r="N917" s="6" t="s">
        <v>37</v>
      </c>
      <c r="O917" s="9">
        <f t="shared" si="1370"/>
        <v>164.7199999999998</v>
      </c>
      <c r="P917" s="4">
        <f t="shared" si="1311"/>
        <v>0.33870156014091485</v>
      </c>
      <c r="Q917" s="5">
        <f t="shared" si="1312"/>
        <v>39.740000000000236</v>
      </c>
      <c r="R917" s="5">
        <f t="shared" si="1313"/>
        <v>161.19499999999982</v>
      </c>
      <c r="S917" s="4">
        <f t="shared" si="1314"/>
        <v>0.26882364689434773</v>
      </c>
      <c r="T917" s="4">
        <f t="shared" si="1315"/>
        <v>0.13528997889235103</v>
      </c>
      <c r="U917" s="5">
        <f t="shared" ref="U917:U980" si="1405">AVERAGE(O913:O917)</f>
        <v>174.2579999999999</v>
      </c>
      <c r="V917" s="5">
        <f t="shared" ref="V917:V980" si="1406">O917-U917</f>
        <v>-9.5380000000000962</v>
      </c>
      <c r="X917" s="5">
        <f t="shared" si="1366"/>
        <v>-5.6300000000001091</v>
      </c>
      <c r="Y917" s="5">
        <f t="shared" si="1367"/>
        <v>12.970000000000255</v>
      </c>
      <c r="AA917" s="5">
        <f t="shared" si="1385"/>
        <v>0</v>
      </c>
      <c r="AB917" s="5">
        <f t="shared" si="1386"/>
        <v>0</v>
      </c>
      <c r="AC917" s="5">
        <f t="shared" si="1387"/>
        <v>0</v>
      </c>
      <c r="AF917" s="5">
        <f t="shared" si="1373"/>
        <v>20.970000000000255</v>
      </c>
      <c r="AG917" s="5">
        <f t="shared" si="1374"/>
        <v>17.830000000000382</v>
      </c>
      <c r="AH917" s="5">
        <f t="shared" si="1375"/>
        <v>15.329999999999927</v>
      </c>
      <c r="AI917" s="5">
        <f t="shared" si="1376"/>
        <v>18.4699999999998</v>
      </c>
      <c r="AJ917" s="5"/>
      <c r="AK917" s="5">
        <f t="shared" si="1377"/>
        <v>15.329999999999927</v>
      </c>
      <c r="AL917" s="5">
        <f t="shared" si="1397"/>
        <v>27.658000000000172</v>
      </c>
      <c r="AM917" s="5">
        <f t="shared" si="1378"/>
        <v>20.970000000000255</v>
      </c>
      <c r="AN917" s="5">
        <f t="shared" si="1393"/>
        <v>52.288000000000011</v>
      </c>
      <c r="AO917" s="5">
        <f t="shared" si="1394"/>
        <v>0</v>
      </c>
      <c r="AP917" s="5">
        <f t="shared" ref="AP917:AP980" si="1407">SUM(AO908:AO917)</f>
        <v>4</v>
      </c>
      <c r="AQ917" s="5">
        <f t="shared" si="1327"/>
        <v>5.4</v>
      </c>
      <c r="AR917" s="5"/>
      <c r="AS917" s="5">
        <f t="shared" si="1371"/>
        <v>18.4699999999998</v>
      </c>
      <c r="AT917" s="5">
        <f t="shared" si="1393"/>
        <v>56.492000000000097</v>
      </c>
      <c r="AU917" s="5">
        <f t="shared" si="1379"/>
        <v>17.830000000000382</v>
      </c>
      <c r="AV917" s="5">
        <f t="shared" si="1382"/>
        <v>3.1399999999998727</v>
      </c>
      <c r="AW917" s="5">
        <f t="shared" si="1380"/>
        <v>6</v>
      </c>
      <c r="AZ917" s="4">
        <f t="shared" si="1317"/>
        <v>0.13528997889235103</v>
      </c>
      <c r="BA917" s="5">
        <f t="shared" si="1323"/>
        <v>0</v>
      </c>
      <c r="BB917" s="4">
        <f t="shared" si="1318"/>
        <v>0.35466309683177305</v>
      </c>
      <c r="BD917" s="5">
        <v>-22.849999999999909</v>
      </c>
      <c r="BE917" s="4">
        <v>0.99747580984434392</v>
      </c>
      <c r="BJ917" s="5">
        <v>52.369999999999891</v>
      </c>
      <c r="BK917" s="5">
        <v>7.4400000000000546</v>
      </c>
      <c r="BL917" s="5">
        <v>6.5</v>
      </c>
      <c r="BM917" s="5">
        <v>3</v>
      </c>
      <c r="BR917">
        <v>-6</v>
      </c>
      <c r="BS917">
        <v>-13</v>
      </c>
    </row>
    <row r="918" spans="1:71">
      <c r="A918" s="7">
        <v>37851</v>
      </c>
      <c r="B918" s="6">
        <v>3447.58</v>
      </c>
      <c r="C918" s="6">
        <v>3507.23</v>
      </c>
      <c r="D918" s="6">
        <v>3447.58</v>
      </c>
      <c r="E918" s="6">
        <v>3507.23</v>
      </c>
      <c r="F918" s="6">
        <v>3301.25</v>
      </c>
      <c r="G918" s="6">
        <v>3301.25</v>
      </c>
      <c r="H918" s="6">
        <v>3261.44</v>
      </c>
      <c r="I918" s="6">
        <v>3301.08</v>
      </c>
      <c r="J918" s="9">
        <f t="shared" si="1364"/>
        <v>63.300000000000182</v>
      </c>
      <c r="K918" s="9">
        <f t="shared" si="1391"/>
        <v>69.380000000000109</v>
      </c>
      <c r="L918" s="9">
        <f t="shared" si="1368"/>
        <v>39.809999999999945</v>
      </c>
      <c r="M918" s="9">
        <f t="shared" ref="M918" si="1408">AVERAGE(L907:L918)</f>
        <v>52.541666666666629</v>
      </c>
      <c r="N918" s="6" t="s">
        <v>36</v>
      </c>
      <c r="O918" s="9">
        <f t="shared" si="1370"/>
        <v>206.15000000000009</v>
      </c>
      <c r="P918" s="4">
        <f t="shared" ref="P918:P981" si="1409">(O918-MIN(O914:O918))/(MAX(O914:O918)-MIN(O914:O918))</f>
        <v>1</v>
      </c>
      <c r="Q918" s="5">
        <f t="shared" ref="Q918:Q981" si="1410">MAX(O914:O918)-MIN(O914:O918)</f>
        <v>41.430000000000291</v>
      </c>
      <c r="R918" s="5">
        <f t="shared" ref="R918:R981" si="1411">MIN(O914:O918) +((MAX(O914:O918)-MIN(O914:O918))*$R$2)</f>
        <v>175.07749999999987</v>
      </c>
      <c r="S918" s="4">
        <f t="shared" ref="S918:S981" si="1412">(O918-MIN(O912:O918))/(MAX(O912:O918)-MIN(O912:O918))</f>
        <v>1</v>
      </c>
      <c r="T918" s="4">
        <f t="shared" ref="T918:T981" si="1413">(O918-MIN(O910:O918))/(MAX(O910:O918)-MIN(O910:O918))</f>
        <v>0.55867684478371837</v>
      </c>
      <c r="U918" s="5">
        <f t="shared" si="1405"/>
        <v>185.23599999999996</v>
      </c>
      <c r="V918" s="5">
        <f t="shared" si="1406"/>
        <v>20.914000000000129</v>
      </c>
      <c r="X918" s="5">
        <f t="shared" si="1366"/>
        <v>59.650000000000091</v>
      </c>
      <c r="Y918" s="5">
        <f t="shared" si="1367"/>
        <v>-0.17000000000007276</v>
      </c>
      <c r="AA918" s="5">
        <f t="shared" si="1385"/>
        <v>0</v>
      </c>
      <c r="AB918" s="5">
        <f t="shared" si="1386"/>
        <v>0</v>
      </c>
      <c r="AC918" s="5">
        <f t="shared" si="1387"/>
        <v>0</v>
      </c>
      <c r="AF918" s="5">
        <f t="shared" si="1373"/>
        <v>59.650000000000091</v>
      </c>
      <c r="AG918" s="5">
        <f t="shared" si="1374"/>
        <v>63.300000000000182</v>
      </c>
      <c r="AH918" s="5">
        <f t="shared" si="1375"/>
        <v>0</v>
      </c>
      <c r="AI918" s="5">
        <f t="shared" si="1376"/>
        <v>-3.6500000000000909</v>
      </c>
      <c r="AJ918" s="5"/>
      <c r="AK918" s="5">
        <f t="shared" si="1377"/>
        <v>0</v>
      </c>
      <c r="AL918" s="5">
        <f t="shared" si="1397"/>
        <v>23.628000000000245</v>
      </c>
      <c r="AM918" s="5">
        <f t="shared" si="1378"/>
        <v>59.650000000000091</v>
      </c>
      <c r="AN918" s="5">
        <f t="shared" si="1393"/>
        <v>51.276000000000025</v>
      </c>
      <c r="AO918" s="5">
        <f t="shared" si="1394"/>
        <v>1</v>
      </c>
      <c r="AP918" s="5">
        <f t="shared" si="1407"/>
        <v>4</v>
      </c>
      <c r="AQ918" s="5">
        <f t="shared" si="1327"/>
        <v>5.3</v>
      </c>
      <c r="AR918" s="5"/>
      <c r="AS918" s="5">
        <f t="shared" si="1371"/>
        <v>63.300000000000182</v>
      </c>
      <c r="AT918" s="5">
        <f t="shared" si="1393"/>
        <v>55.32800000000011</v>
      </c>
      <c r="AU918" s="5">
        <f t="shared" si="1379"/>
        <v>-3.6500000000000909</v>
      </c>
      <c r="AV918" s="5">
        <f t="shared" si="1382"/>
        <v>-3.6500000000000909</v>
      </c>
      <c r="AW918" s="5">
        <f t="shared" si="1380"/>
        <v>2</v>
      </c>
      <c r="AX918" s="3">
        <v>1</v>
      </c>
      <c r="AZ918" s="4">
        <f t="shared" si="1317"/>
        <v>0.55867684478371837</v>
      </c>
      <c r="BA918" s="5">
        <f t="shared" si="1323"/>
        <v>0</v>
      </c>
      <c r="BB918" s="4">
        <f t="shared" si="1318"/>
        <v>0.13528997889235103</v>
      </c>
      <c r="BD918" s="5">
        <v>11.059999999999945</v>
      </c>
      <c r="BE918" s="4">
        <v>0.99652576722640074</v>
      </c>
      <c r="BJ918" s="5">
        <v>59.949999999999818</v>
      </c>
      <c r="BK918" s="5">
        <v>27.5</v>
      </c>
      <c r="BL918" s="5">
        <v>3.1300000000001091</v>
      </c>
      <c r="BM918" s="5">
        <v>3</v>
      </c>
      <c r="BR918">
        <v>-28</v>
      </c>
      <c r="BS918">
        <v>-32</v>
      </c>
    </row>
    <row r="919" spans="1:71">
      <c r="A919" s="7">
        <v>37852</v>
      </c>
      <c r="B919" s="6">
        <v>3511.05</v>
      </c>
      <c r="C919" s="6">
        <v>3545.08</v>
      </c>
      <c r="D919" s="6">
        <v>3486.44</v>
      </c>
      <c r="E919" s="6">
        <v>3504.53</v>
      </c>
      <c r="F919" s="6">
        <v>3315.67</v>
      </c>
      <c r="G919" s="6">
        <v>3323.89</v>
      </c>
      <c r="H919" s="6">
        <v>3291.25</v>
      </c>
      <c r="I919" s="6">
        <v>3310.7</v>
      </c>
      <c r="J919" s="9">
        <f t="shared" si="1364"/>
        <v>58.639999999999873</v>
      </c>
      <c r="K919" s="9">
        <f t="shared" si="1391"/>
        <v>67.197500000000105</v>
      </c>
      <c r="L919" s="9">
        <f t="shared" si="1368"/>
        <v>32.639999999999873</v>
      </c>
      <c r="M919" s="9">
        <f t="shared" ref="M919" si="1414">AVERAGE(L908:L919)</f>
        <v>50.215833333333272</v>
      </c>
      <c r="N919" s="6" t="s">
        <v>37</v>
      </c>
      <c r="O919" s="9">
        <f t="shared" si="1370"/>
        <v>193.83000000000038</v>
      </c>
      <c r="P919" s="4">
        <f t="shared" si="1409"/>
        <v>0.70263094376056912</v>
      </c>
      <c r="Q919" s="5">
        <f t="shared" si="1410"/>
        <v>41.430000000000291</v>
      </c>
      <c r="R919" s="5">
        <f t="shared" si="1411"/>
        <v>175.07749999999987</v>
      </c>
      <c r="S919" s="4">
        <f t="shared" si="1412"/>
        <v>0.77555110220441548</v>
      </c>
      <c r="T919" s="4">
        <f t="shared" si="1413"/>
        <v>0.77555110220441548</v>
      </c>
      <c r="U919" s="5">
        <f t="shared" si="1405"/>
        <v>189.30600000000004</v>
      </c>
      <c r="V919" s="5">
        <f t="shared" si="1406"/>
        <v>4.524000000000342</v>
      </c>
      <c r="X919" s="5">
        <f t="shared" si="1366"/>
        <v>-6.5199999999999818</v>
      </c>
      <c r="Y919" s="5">
        <f t="shared" si="1367"/>
        <v>-4.9700000000002547</v>
      </c>
      <c r="AA919" s="5">
        <f t="shared" si="1385"/>
        <v>0</v>
      </c>
      <c r="AB919" s="5">
        <f t="shared" si="1386"/>
        <v>1</v>
      </c>
      <c r="AC919" s="5">
        <f t="shared" si="1387"/>
        <v>1</v>
      </c>
      <c r="AF919" s="5">
        <f t="shared" si="1373"/>
        <v>34.029999999999745</v>
      </c>
      <c r="AG919" s="5">
        <f t="shared" si="1374"/>
        <v>37.849999999999909</v>
      </c>
      <c r="AH919" s="5">
        <f t="shared" si="1375"/>
        <v>24.610000000000127</v>
      </c>
      <c r="AI919" s="5">
        <f t="shared" si="1376"/>
        <v>20.789999999999964</v>
      </c>
      <c r="AJ919" s="5"/>
      <c r="AK919" s="5">
        <f t="shared" si="1377"/>
        <v>24.610000000000127</v>
      </c>
      <c r="AL919" s="5">
        <f t="shared" si="1397"/>
        <v>24.879000000000133</v>
      </c>
      <c r="AM919" s="5">
        <f t="shared" si="1378"/>
        <v>34.029999999999745</v>
      </c>
      <c r="AN919" s="5">
        <f t="shared" si="1393"/>
        <v>50.612999999999964</v>
      </c>
      <c r="AO919" s="5">
        <f t="shared" si="1394"/>
        <v>0</v>
      </c>
      <c r="AP919" s="5">
        <f t="shared" si="1407"/>
        <v>4</v>
      </c>
      <c r="AQ919" s="5">
        <f t="shared" si="1327"/>
        <v>5.2</v>
      </c>
      <c r="AR919" s="5"/>
      <c r="AS919" s="5">
        <f t="shared" si="1371"/>
        <v>37.849999999999909</v>
      </c>
      <c r="AT919" s="5">
        <f t="shared" si="1393"/>
        <v>54.168000000000077</v>
      </c>
      <c r="AU919" s="5">
        <f t="shared" si="1379"/>
        <v>20.789999999999964</v>
      </c>
      <c r="AV919" s="5">
        <f t="shared" si="1382"/>
        <v>-3.8200000000001637</v>
      </c>
      <c r="AW919" s="5">
        <f t="shared" si="1380"/>
        <v>3</v>
      </c>
      <c r="AZ919" s="4">
        <f t="shared" ref="AZ919:AZ982" si="1415">T919</f>
        <v>0.77555110220441548</v>
      </c>
      <c r="BA919" s="5">
        <f t="shared" si="1323"/>
        <v>0</v>
      </c>
      <c r="BB919" s="4">
        <f t="shared" ref="BB919:BB982" si="1416">AZ918</f>
        <v>0.55867684478371837</v>
      </c>
      <c r="BD919" s="5">
        <v>-23.360000000000582</v>
      </c>
      <c r="BE919" s="4">
        <v>0.99650872817955816</v>
      </c>
      <c r="BJ919" s="5">
        <v>120.51000000000022</v>
      </c>
      <c r="BK919" s="5">
        <v>6.8399999999996908</v>
      </c>
      <c r="BL919" s="5">
        <v>5.7899999999999636</v>
      </c>
      <c r="BM919" s="5">
        <v>3</v>
      </c>
      <c r="BR919">
        <v>-7</v>
      </c>
      <c r="BS919">
        <v>5</v>
      </c>
    </row>
    <row r="920" spans="1:71">
      <c r="A920" s="7">
        <v>37853</v>
      </c>
      <c r="B920" s="6">
        <v>3507.25</v>
      </c>
      <c r="C920" s="6">
        <v>3515.17</v>
      </c>
      <c r="D920" s="6">
        <v>3461.38</v>
      </c>
      <c r="E920" s="6">
        <v>3501.23</v>
      </c>
      <c r="F920" s="6">
        <v>3304.48</v>
      </c>
      <c r="G920" s="6">
        <v>3304.48</v>
      </c>
      <c r="H920" s="6">
        <v>3264.27</v>
      </c>
      <c r="I920" s="6">
        <v>3280.34</v>
      </c>
      <c r="J920" s="9">
        <f t="shared" si="1364"/>
        <v>53.789999999999964</v>
      </c>
      <c r="K920" s="9">
        <f t="shared" si="1391"/>
        <v>63.292500000000096</v>
      </c>
      <c r="L920" s="9">
        <f t="shared" si="1368"/>
        <v>46.429999999999836</v>
      </c>
      <c r="M920" s="9">
        <f t="shared" ref="M920" si="1417">AVERAGE(L909:L920)</f>
        <v>47.419166666666605</v>
      </c>
      <c r="N920" s="6" t="s">
        <v>37</v>
      </c>
      <c r="O920" s="9">
        <f t="shared" si="1370"/>
        <v>220.88999999999987</v>
      </c>
      <c r="P920" s="4">
        <f t="shared" si="1409"/>
        <v>1</v>
      </c>
      <c r="Q920" s="5">
        <f t="shared" si="1410"/>
        <v>56.170000000000073</v>
      </c>
      <c r="R920" s="5">
        <f t="shared" si="1411"/>
        <v>178.76249999999982</v>
      </c>
      <c r="S920" s="4">
        <f t="shared" si="1412"/>
        <v>1</v>
      </c>
      <c r="T920" s="4">
        <f t="shared" si="1413"/>
        <v>1</v>
      </c>
      <c r="U920" s="5">
        <f t="shared" si="1405"/>
        <v>195.31800000000004</v>
      </c>
      <c r="V920" s="5">
        <f t="shared" si="1406"/>
        <v>25.571999999999832</v>
      </c>
      <c r="X920" s="5">
        <f t="shared" si="1366"/>
        <v>-6.0199999999999818</v>
      </c>
      <c r="Y920" s="5">
        <f t="shared" si="1367"/>
        <v>-24.139999999999873</v>
      </c>
      <c r="AA920" s="5">
        <f t="shared" si="1385"/>
        <v>0</v>
      </c>
      <c r="AB920" s="5">
        <f t="shared" si="1386"/>
        <v>1</v>
      </c>
      <c r="AC920" s="5">
        <f t="shared" si="1387"/>
        <v>1</v>
      </c>
      <c r="AF920" s="5">
        <f t="shared" si="1373"/>
        <v>7.9200000000000728</v>
      </c>
      <c r="AG920" s="5">
        <f t="shared" si="1374"/>
        <v>10.639999999999873</v>
      </c>
      <c r="AH920" s="5">
        <f t="shared" si="1375"/>
        <v>45.869999999999891</v>
      </c>
      <c r="AI920" s="5">
        <f t="shared" si="1376"/>
        <v>43.150000000000091</v>
      </c>
      <c r="AJ920" s="5"/>
      <c r="AK920" s="5">
        <f t="shared" si="1377"/>
        <v>7.9200000000000728</v>
      </c>
      <c r="AL920" s="5">
        <f t="shared" si="1397"/>
        <v>24.879000000000133</v>
      </c>
      <c r="AM920" s="5">
        <f t="shared" si="1378"/>
        <v>45.869999999999891</v>
      </c>
      <c r="AN920" s="5">
        <f t="shared" si="1393"/>
        <v>44.26699999999996</v>
      </c>
      <c r="AO920" s="5">
        <f t="shared" si="1394"/>
        <v>1</v>
      </c>
      <c r="AP920" s="5">
        <f t="shared" si="1407"/>
        <v>4</v>
      </c>
      <c r="AQ920" s="5">
        <f t="shared" si="1327"/>
        <v>5</v>
      </c>
      <c r="AR920" s="5"/>
      <c r="AS920" s="5">
        <f t="shared" si="1371"/>
        <v>43.150000000000091</v>
      </c>
      <c r="AT920" s="5">
        <f t="shared" si="1393"/>
        <v>46.463000000000058</v>
      </c>
      <c r="AU920" s="5">
        <f t="shared" si="1379"/>
        <v>10.639999999999873</v>
      </c>
      <c r="AV920" s="5">
        <f t="shared" si="1382"/>
        <v>-2.7199999999997999</v>
      </c>
      <c r="AW920" s="5">
        <f t="shared" si="1380"/>
        <v>4</v>
      </c>
      <c r="AZ920" s="4">
        <f t="shared" si="1415"/>
        <v>1</v>
      </c>
      <c r="BA920" s="5">
        <f t="shared" si="1323"/>
        <v>0</v>
      </c>
      <c r="BB920" s="4">
        <f t="shared" si="1416"/>
        <v>0.77555110220441548</v>
      </c>
      <c r="BD920" s="5">
        <v>31.8700000000008</v>
      </c>
      <c r="BE920" s="4">
        <v>0.99629441624365478</v>
      </c>
      <c r="BJ920" s="5">
        <v>72.089999999999691</v>
      </c>
      <c r="BK920" s="5">
        <v>4.3099999999999454</v>
      </c>
      <c r="BL920" s="5">
        <v>2.8099999999999454</v>
      </c>
      <c r="BM920" s="5">
        <v>3</v>
      </c>
      <c r="BR920">
        <v>-25</v>
      </c>
      <c r="BS920">
        <v>24</v>
      </c>
    </row>
    <row r="921" spans="1:71">
      <c r="A921" s="7">
        <v>37854</v>
      </c>
      <c r="B921" s="6">
        <v>3501.41</v>
      </c>
      <c r="C921" s="6">
        <v>3565.47</v>
      </c>
      <c r="D921" s="6">
        <v>3501.41</v>
      </c>
      <c r="E921" s="6">
        <v>3565.47</v>
      </c>
      <c r="F921" s="6">
        <v>3294.63</v>
      </c>
      <c r="G921" s="6">
        <v>3330.81</v>
      </c>
      <c r="H921" s="6">
        <v>3294.63</v>
      </c>
      <c r="I921" s="6">
        <v>3306.42</v>
      </c>
      <c r="J921" s="9">
        <f t="shared" si="1364"/>
        <v>64.239999999999782</v>
      </c>
      <c r="K921" s="9">
        <f t="shared" si="1391"/>
        <v>64.015833333333376</v>
      </c>
      <c r="L921" s="9">
        <f t="shared" si="1368"/>
        <v>50.4699999999998</v>
      </c>
      <c r="M921" s="9">
        <f t="shared" ref="M921" si="1418">AVERAGE(L910:L921)</f>
        <v>46.506666666666582</v>
      </c>
      <c r="N921" s="6" t="s">
        <v>37</v>
      </c>
      <c r="O921" s="9">
        <f t="shared" si="1370"/>
        <v>259.04999999999973</v>
      </c>
      <c r="P921" s="4">
        <f t="shared" si="1409"/>
        <v>1</v>
      </c>
      <c r="Q921" s="5">
        <f t="shared" si="1410"/>
        <v>94.329999999999927</v>
      </c>
      <c r="R921" s="5">
        <f t="shared" si="1411"/>
        <v>188.30249999999978</v>
      </c>
      <c r="S921" s="4">
        <f t="shared" si="1412"/>
        <v>1</v>
      </c>
      <c r="T921" s="4">
        <f t="shared" si="1413"/>
        <v>1</v>
      </c>
      <c r="U921" s="5">
        <f t="shared" si="1405"/>
        <v>208.92799999999997</v>
      </c>
      <c r="V921" s="5">
        <f t="shared" si="1406"/>
        <v>50.121999999999758</v>
      </c>
      <c r="X921" s="5">
        <f t="shared" si="1366"/>
        <v>64.059999999999945</v>
      </c>
      <c r="Y921" s="5">
        <f t="shared" si="1367"/>
        <v>11.789999999999964</v>
      </c>
      <c r="AA921" s="5">
        <f t="shared" si="1385"/>
        <v>1</v>
      </c>
      <c r="AB921" s="5">
        <f t="shared" si="1386"/>
        <v>0</v>
      </c>
      <c r="AC921" s="5">
        <f t="shared" si="1387"/>
        <v>1</v>
      </c>
      <c r="AF921" s="5">
        <f t="shared" si="1373"/>
        <v>64.059999999999945</v>
      </c>
      <c r="AG921" s="5">
        <f t="shared" si="1374"/>
        <v>64.239999999999782</v>
      </c>
      <c r="AH921" s="5">
        <f t="shared" si="1375"/>
        <v>0</v>
      </c>
      <c r="AI921" s="5">
        <f t="shared" si="1376"/>
        <v>-0.17999999999983629</v>
      </c>
      <c r="AJ921" s="5"/>
      <c r="AK921" s="5">
        <f t="shared" si="1377"/>
        <v>0</v>
      </c>
      <c r="AL921" s="5">
        <f t="shared" si="1397"/>
        <v>24.879000000000133</v>
      </c>
      <c r="AM921" s="5">
        <f t="shared" si="1378"/>
        <v>64.059999999999945</v>
      </c>
      <c r="AN921" s="5">
        <f t="shared" si="1393"/>
        <v>43.599999999999952</v>
      </c>
      <c r="AO921" s="5">
        <f t="shared" si="1394"/>
        <v>1</v>
      </c>
      <c r="AP921" s="5">
        <f t="shared" si="1407"/>
        <v>4</v>
      </c>
      <c r="AQ921" s="5">
        <f t="shared" si="1327"/>
        <v>4.8</v>
      </c>
      <c r="AR921" s="5"/>
      <c r="AS921" s="5">
        <f t="shared" si="1371"/>
        <v>64.239999999999782</v>
      </c>
      <c r="AT921" s="5">
        <f t="shared" si="1393"/>
        <v>45.298000000000044</v>
      </c>
      <c r="AU921" s="5">
        <f t="shared" si="1379"/>
        <v>-0.17999999999983629</v>
      </c>
      <c r="AV921" s="5">
        <f t="shared" si="1382"/>
        <v>-0.17999999999983629</v>
      </c>
      <c r="AW921" s="5">
        <f t="shared" si="1380"/>
        <v>5</v>
      </c>
      <c r="AZ921" s="4">
        <f t="shared" si="1415"/>
        <v>1</v>
      </c>
      <c r="BA921" s="5">
        <f t="shared" si="1323"/>
        <v>38.159999999999854</v>
      </c>
      <c r="BB921" s="4">
        <f t="shared" si="1416"/>
        <v>1</v>
      </c>
      <c r="BD921" s="5">
        <v>39.449999999999818</v>
      </c>
      <c r="BE921" s="4">
        <v>0.99613306231719834</v>
      </c>
      <c r="BJ921" s="5">
        <v>33.929999999999836</v>
      </c>
      <c r="BK921" s="5">
        <v>28.730000000000018</v>
      </c>
      <c r="BL921" s="5">
        <v>4.7800000000002001</v>
      </c>
      <c r="BM921" s="5">
        <v>3</v>
      </c>
      <c r="BR921">
        <v>64</v>
      </c>
      <c r="BS921">
        <v>-28</v>
      </c>
    </row>
    <row r="922" spans="1:71">
      <c r="A922" s="7">
        <v>37855</v>
      </c>
      <c r="B922" s="6">
        <v>3563.3</v>
      </c>
      <c r="C922" s="6">
        <v>3588.53</v>
      </c>
      <c r="D922" s="6">
        <v>3534.42</v>
      </c>
      <c r="E922" s="6">
        <v>3549.05</v>
      </c>
      <c r="F922" s="6">
        <v>3297.52</v>
      </c>
      <c r="G922" s="6">
        <v>3347.55</v>
      </c>
      <c r="H922" s="6">
        <v>3297.52</v>
      </c>
      <c r="I922" s="6">
        <v>3328.99</v>
      </c>
      <c r="J922" s="9">
        <f t="shared" si="1364"/>
        <v>54.110000000000127</v>
      </c>
      <c r="K922" s="9">
        <f t="shared" si="1391"/>
        <v>58.508333333333361</v>
      </c>
      <c r="L922" s="9">
        <f t="shared" si="1368"/>
        <v>50.0300000000002</v>
      </c>
      <c r="M922" s="9">
        <f t="shared" ref="M922" si="1419">AVERAGE(L911:L922)</f>
        <v>45.010833333333267</v>
      </c>
      <c r="N922" s="6" t="s">
        <v>37</v>
      </c>
      <c r="O922" s="9">
        <f t="shared" si="1370"/>
        <v>220.0600000000004</v>
      </c>
      <c r="P922" s="4">
        <f t="shared" si="1409"/>
        <v>0.40217724624348788</v>
      </c>
      <c r="Q922" s="5">
        <f t="shared" si="1410"/>
        <v>65.219999999999345</v>
      </c>
      <c r="R922" s="5">
        <f t="shared" si="1411"/>
        <v>210.13500000000022</v>
      </c>
      <c r="S922" s="4">
        <f t="shared" si="1412"/>
        <v>0.58666383971165736</v>
      </c>
      <c r="T922" s="4">
        <f t="shared" si="1413"/>
        <v>0.58666383971165736</v>
      </c>
      <c r="U922" s="5">
        <f t="shared" si="1405"/>
        <v>219.99600000000009</v>
      </c>
      <c r="V922" s="5">
        <f t="shared" si="1406"/>
        <v>6.400000000030559E-2</v>
      </c>
      <c r="X922" s="5">
        <f t="shared" si="1366"/>
        <v>-14.25</v>
      </c>
      <c r="Y922" s="5">
        <f t="shared" si="1367"/>
        <v>31.4699999999998</v>
      </c>
      <c r="AA922" s="5">
        <f t="shared" si="1385"/>
        <v>0</v>
      </c>
      <c r="AB922" s="5">
        <f t="shared" si="1386"/>
        <v>0</v>
      </c>
      <c r="AC922" s="5">
        <f t="shared" si="1387"/>
        <v>0</v>
      </c>
      <c r="AF922" s="5">
        <f t="shared" si="1373"/>
        <v>25.230000000000018</v>
      </c>
      <c r="AG922" s="5">
        <f t="shared" si="1374"/>
        <v>23.0600000000004</v>
      </c>
      <c r="AH922" s="5">
        <f t="shared" si="1375"/>
        <v>28.880000000000109</v>
      </c>
      <c r="AI922" s="5">
        <f t="shared" si="1376"/>
        <v>31.049999999999727</v>
      </c>
      <c r="AJ922" s="5"/>
      <c r="AK922" s="5">
        <f t="shared" si="1377"/>
        <v>25.230000000000018</v>
      </c>
      <c r="AL922" s="5">
        <f t="shared" si="1397"/>
        <v>24.672000000000118</v>
      </c>
      <c r="AM922" s="5">
        <f t="shared" si="1378"/>
        <v>28.880000000000109</v>
      </c>
      <c r="AN922" s="5">
        <f t="shared" si="1393"/>
        <v>43.422999999999959</v>
      </c>
      <c r="AO922" s="5">
        <f t="shared" si="1394"/>
        <v>0</v>
      </c>
      <c r="AP922" s="5">
        <f t="shared" si="1407"/>
        <v>4</v>
      </c>
      <c r="AQ922" s="5">
        <f t="shared" si="1327"/>
        <v>4.5999999999999996</v>
      </c>
      <c r="AR922" s="5"/>
      <c r="AS922" s="5">
        <f t="shared" si="1371"/>
        <v>31.049999999999727</v>
      </c>
      <c r="AT922" s="5">
        <f t="shared" si="1393"/>
        <v>44.875</v>
      </c>
      <c r="AU922" s="5">
        <f t="shared" si="1379"/>
        <v>23.0600000000004</v>
      </c>
      <c r="AV922" s="5">
        <f t="shared" si="1382"/>
        <v>2.169999999999618</v>
      </c>
      <c r="AW922" s="5">
        <f t="shared" si="1380"/>
        <v>6</v>
      </c>
      <c r="AZ922" s="4">
        <f t="shared" si="1415"/>
        <v>0.58666383971165736</v>
      </c>
      <c r="BA922" s="5">
        <f t="shared" si="1323"/>
        <v>-38.989999999999327</v>
      </c>
      <c r="BB922" s="4">
        <f t="shared" si="1416"/>
        <v>1</v>
      </c>
      <c r="BD922" s="5">
        <v>-64.880000000000564</v>
      </c>
      <c r="BE922" s="4">
        <v>0.99612031803812651</v>
      </c>
      <c r="BJ922" s="5">
        <v>34.170000000000073</v>
      </c>
      <c r="BK922" s="5">
        <v>22.529999999999745</v>
      </c>
      <c r="BL922" s="5">
        <v>8.0199999999999818</v>
      </c>
      <c r="BM922" s="5">
        <v>3</v>
      </c>
      <c r="BR922">
        <v>-23</v>
      </c>
      <c r="BS922">
        <v>-27</v>
      </c>
    </row>
    <row r="923" spans="1:71">
      <c r="A923" s="7">
        <v>37858</v>
      </c>
      <c r="B923" s="6">
        <v>3547.65</v>
      </c>
      <c r="C923" s="6">
        <v>3547.65</v>
      </c>
      <c r="D923" s="6">
        <v>3489.77</v>
      </c>
      <c r="E923" s="6">
        <v>3500.09</v>
      </c>
      <c r="F923" s="6">
        <v>3310.31</v>
      </c>
      <c r="G923" s="6">
        <v>3311.73</v>
      </c>
      <c r="H923" s="6">
        <v>3284.27</v>
      </c>
      <c r="I923" s="6">
        <v>3291.36</v>
      </c>
      <c r="J923" s="9">
        <f t="shared" si="1364"/>
        <v>59.2800000000002</v>
      </c>
      <c r="K923" s="9">
        <f t="shared" si="1391"/>
        <v>57.124166666666724</v>
      </c>
      <c r="L923" s="9">
        <f t="shared" si="1368"/>
        <v>44.7199999999998</v>
      </c>
      <c r="M923" s="9">
        <f t="shared" ref="M923" si="1420">AVERAGE(L912:L923)</f>
        <v>44.467499999999895</v>
      </c>
      <c r="N923" s="6" t="s">
        <v>36</v>
      </c>
      <c r="O923" s="9">
        <f t="shared" si="1370"/>
        <v>208.73000000000002</v>
      </c>
      <c r="P923" s="4">
        <f t="shared" si="1409"/>
        <v>0.22845752836552877</v>
      </c>
      <c r="Q923" s="5">
        <f t="shared" si="1410"/>
        <v>65.219999999999345</v>
      </c>
      <c r="R923" s="5">
        <f t="shared" si="1411"/>
        <v>210.13500000000022</v>
      </c>
      <c r="S923" s="4">
        <f t="shared" si="1412"/>
        <v>0.46655358846602618</v>
      </c>
      <c r="T923" s="4">
        <f t="shared" si="1413"/>
        <v>0.46655358846602618</v>
      </c>
      <c r="U923" s="5">
        <f t="shared" si="1405"/>
        <v>220.51200000000009</v>
      </c>
      <c r="V923" s="5">
        <f t="shared" si="1406"/>
        <v>-11.782000000000068</v>
      </c>
      <c r="X923" s="5">
        <f t="shared" si="1366"/>
        <v>-47.559999999999945</v>
      </c>
      <c r="Y923" s="5">
        <f t="shared" si="1367"/>
        <v>-18.949999999999818</v>
      </c>
      <c r="AA923" s="5">
        <f t="shared" si="1385"/>
        <v>0</v>
      </c>
      <c r="AB923" s="5">
        <f t="shared" si="1386"/>
        <v>1</v>
      </c>
      <c r="AC923" s="5">
        <f t="shared" si="1387"/>
        <v>1</v>
      </c>
      <c r="AF923" s="5">
        <f t="shared" si="1373"/>
        <v>0</v>
      </c>
      <c r="AG923" s="5">
        <f t="shared" si="1374"/>
        <v>-1.4000000000000909</v>
      </c>
      <c r="AH923" s="5">
        <f t="shared" si="1375"/>
        <v>57.880000000000109</v>
      </c>
      <c r="AI923" s="5">
        <f t="shared" si="1376"/>
        <v>59.2800000000002</v>
      </c>
      <c r="AJ923" s="5"/>
      <c r="AK923" s="5">
        <f t="shared" si="1377"/>
        <v>0</v>
      </c>
      <c r="AL923" s="5">
        <f t="shared" si="1397"/>
        <v>24.672000000000118</v>
      </c>
      <c r="AM923" s="5">
        <f t="shared" si="1378"/>
        <v>57.880000000000109</v>
      </c>
      <c r="AN923" s="5">
        <f t="shared" si="1393"/>
        <v>46.350999999999978</v>
      </c>
      <c r="AO923" s="5">
        <f t="shared" si="1394"/>
        <v>1</v>
      </c>
      <c r="AP923" s="5">
        <f t="shared" si="1407"/>
        <v>5</v>
      </c>
      <c r="AQ923" s="5">
        <f t="shared" si="1327"/>
        <v>4.5999999999999996</v>
      </c>
      <c r="AR923" s="5"/>
      <c r="AS923" s="5">
        <f t="shared" si="1371"/>
        <v>59.2800000000002</v>
      </c>
      <c r="AT923" s="5">
        <f t="shared" si="1393"/>
        <v>47.859999999999992</v>
      </c>
      <c r="AU923" s="5">
        <f t="shared" si="1379"/>
        <v>-1.4000000000000909</v>
      </c>
      <c r="AV923" s="5">
        <f t="shared" si="1382"/>
        <v>1.4000000000000909</v>
      </c>
      <c r="AW923" s="5">
        <f t="shared" si="1380"/>
        <v>2</v>
      </c>
      <c r="AZ923" s="4">
        <f t="shared" si="1415"/>
        <v>0.46655358846602618</v>
      </c>
      <c r="BA923" s="5">
        <f t="shared" ref="BA923:BA986" si="1421">IF(AZ922&gt;0.9,O923-O922,0)</f>
        <v>0</v>
      </c>
      <c r="BB923" s="4">
        <f t="shared" si="1416"/>
        <v>0.58666383971165736</v>
      </c>
      <c r="BD923" s="5">
        <v>-9.3400000000001455</v>
      </c>
      <c r="BE923" s="4">
        <v>0.99598732840548032</v>
      </c>
      <c r="BJ923" s="5">
        <v>83.650000000000091</v>
      </c>
      <c r="BK923" s="5">
        <v>-14.880000000000109</v>
      </c>
      <c r="BL923" s="5">
        <v>14.880000000000109</v>
      </c>
      <c r="BM923" s="5">
        <v>3</v>
      </c>
      <c r="BR923">
        <v>58</v>
      </c>
      <c r="BS923">
        <v>-19</v>
      </c>
    </row>
    <row r="924" spans="1:71">
      <c r="A924" s="7">
        <v>37859</v>
      </c>
      <c r="B924" s="6">
        <v>3498.89</v>
      </c>
      <c r="C924" s="6">
        <v>3532.24</v>
      </c>
      <c r="D924" s="6">
        <v>3438.86</v>
      </c>
      <c r="E924" s="6">
        <v>3455.48</v>
      </c>
      <c r="F924" s="6">
        <v>3303.01</v>
      </c>
      <c r="G924" s="6">
        <v>3317.05</v>
      </c>
      <c r="H924" s="6">
        <v>3249.88</v>
      </c>
      <c r="I924" s="6">
        <v>3256.69</v>
      </c>
      <c r="J924" s="9">
        <f t="shared" si="1364"/>
        <v>93.379999999999654</v>
      </c>
      <c r="K924" s="9">
        <f t="shared" si="1391"/>
        <v>60.076666666666675</v>
      </c>
      <c r="L924" s="9">
        <f t="shared" si="1368"/>
        <v>67.170000000000073</v>
      </c>
      <c r="M924" s="9">
        <f t="shared" ref="M924" si="1422">AVERAGE(L913:L924)</f>
        <v>45.138333333333243</v>
      </c>
      <c r="N924" s="6" t="s">
        <v>36</v>
      </c>
      <c r="O924" s="9">
        <f t="shared" si="1370"/>
        <v>198.78999999999996</v>
      </c>
      <c r="P924" s="4">
        <f t="shared" si="1409"/>
        <v>0</v>
      </c>
      <c r="Q924" s="5">
        <f t="shared" si="1410"/>
        <v>60.259999999999764</v>
      </c>
      <c r="R924" s="5">
        <f t="shared" si="1411"/>
        <v>213.8549999999999</v>
      </c>
      <c r="S924" s="4">
        <f t="shared" si="1412"/>
        <v>7.6050291321674818E-2</v>
      </c>
      <c r="T924" s="4">
        <f t="shared" si="1413"/>
        <v>0.36117884024170666</v>
      </c>
      <c r="U924" s="5">
        <f t="shared" si="1405"/>
        <v>221.50399999999999</v>
      </c>
      <c r="V924" s="5">
        <f t="shared" si="1406"/>
        <v>-22.714000000000027</v>
      </c>
      <c r="X924" s="5">
        <f t="shared" si="1366"/>
        <v>-43.409999999999854</v>
      </c>
      <c r="Y924" s="5">
        <f t="shared" si="1367"/>
        <v>-46.320000000000164</v>
      </c>
      <c r="AA924" s="5">
        <f t="shared" si="1385"/>
        <v>0</v>
      </c>
      <c r="AB924" s="5">
        <f t="shared" si="1386"/>
        <v>1</v>
      </c>
      <c r="AC924" s="5">
        <f t="shared" si="1387"/>
        <v>1</v>
      </c>
      <c r="AF924" s="5">
        <f t="shared" si="1373"/>
        <v>33.349999999999909</v>
      </c>
      <c r="AG924" s="5">
        <f t="shared" si="1374"/>
        <v>32.149999999999636</v>
      </c>
      <c r="AH924" s="5">
        <f t="shared" si="1375"/>
        <v>60.029999999999745</v>
      </c>
      <c r="AI924" s="5">
        <f t="shared" si="1376"/>
        <v>61.230000000000018</v>
      </c>
      <c r="AJ924" s="5"/>
      <c r="AK924" s="5">
        <f t="shared" si="1377"/>
        <v>33.349999999999909</v>
      </c>
      <c r="AL924" s="5">
        <f t="shared" si="1397"/>
        <v>26.042000000000005</v>
      </c>
      <c r="AM924" s="5">
        <f t="shared" si="1378"/>
        <v>60.029999999999745</v>
      </c>
      <c r="AN924" s="5">
        <f t="shared" si="1393"/>
        <v>46.636999999999944</v>
      </c>
      <c r="AO924" s="5">
        <f t="shared" si="1394"/>
        <v>1</v>
      </c>
      <c r="AP924" s="5">
        <f t="shared" si="1407"/>
        <v>5</v>
      </c>
      <c r="AQ924" s="5">
        <f t="shared" si="1327"/>
        <v>4.5</v>
      </c>
      <c r="AR924" s="5"/>
      <c r="AS924" s="5">
        <f t="shared" si="1371"/>
        <v>61.230000000000018</v>
      </c>
      <c r="AT924" s="5">
        <f t="shared" si="1393"/>
        <v>47.964999999999961</v>
      </c>
      <c r="AU924" s="5">
        <f t="shared" si="1379"/>
        <v>32.149999999999636</v>
      </c>
      <c r="AV924" s="5">
        <f t="shared" si="1382"/>
        <v>1.2000000000002728</v>
      </c>
      <c r="AW924" s="5">
        <f t="shared" si="1380"/>
        <v>3</v>
      </c>
      <c r="AZ924" s="4">
        <f t="shared" si="1415"/>
        <v>0.36117884024170666</v>
      </c>
      <c r="BA924" s="5">
        <f t="shared" si="1421"/>
        <v>0</v>
      </c>
      <c r="BB924" s="4">
        <f t="shared" si="1416"/>
        <v>0.46655358846602618</v>
      </c>
      <c r="BD924" s="5">
        <v>-103.10999999999967</v>
      </c>
      <c r="BE924" s="4">
        <v>0.99593181421119592</v>
      </c>
      <c r="BJ924" s="5">
        <v>24.039999999999964</v>
      </c>
      <c r="BK924" s="5">
        <v>20.289999999999964</v>
      </c>
      <c r="BL924" s="5">
        <v>1.9699999999997999</v>
      </c>
      <c r="BM924" s="5">
        <v>3</v>
      </c>
      <c r="BR924">
        <v>-24</v>
      </c>
      <c r="BS924">
        <v>-27</v>
      </c>
    </row>
    <row r="925" spans="1:71">
      <c r="A925" s="7">
        <v>37860</v>
      </c>
      <c r="B925" s="6">
        <v>3462.16</v>
      </c>
      <c r="C925" s="6">
        <v>3493.46</v>
      </c>
      <c r="D925" s="6">
        <v>3451.81</v>
      </c>
      <c r="E925" s="6">
        <v>3483.08</v>
      </c>
      <c r="F925" s="6">
        <v>3279.53</v>
      </c>
      <c r="G925" s="6">
        <v>3284.7</v>
      </c>
      <c r="H925" s="6">
        <v>3261.83</v>
      </c>
      <c r="I925" s="6">
        <v>3280.02</v>
      </c>
      <c r="J925" s="9">
        <f t="shared" si="1364"/>
        <v>41.650000000000091</v>
      </c>
      <c r="K925" s="9">
        <f t="shared" si="1391"/>
        <v>59.229166666666664</v>
      </c>
      <c r="L925" s="9">
        <f t="shared" si="1368"/>
        <v>28.009999999999764</v>
      </c>
      <c r="M925" s="9">
        <f t="shared" ref="M925" si="1423">AVERAGE(L914:L925)</f>
        <v>44.567499999999882</v>
      </c>
      <c r="N925" s="6" t="s">
        <v>36</v>
      </c>
      <c r="O925" s="9">
        <f t="shared" si="1370"/>
        <v>203.05999999999995</v>
      </c>
      <c r="P925" s="4">
        <f t="shared" si="1409"/>
        <v>7.0859608363757029E-2</v>
      </c>
      <c r="Q925" s="5">
        <f t="shared" si="1410"/>
        <v>60.259999999999764</v>
      </c>
      <c r="R925" s="5">
        <f t="shared" si="1411"/>
        <v>213.8549999999999</v>
      </c>
      <c r="S925" s="4">
        <f t="shared" si="1412"/>
        <v>0.14152100582642835</v>
      </c>
      <c r="T925" s="4">
        <f t="shared" si="1413"/>
        <v>0.40644545743666038</v>
      </c>
      <c r="U925" s="5">
        <f t="shared" si="1405"/>
        <v>217.93800000000002</v>
      </c>
      <c r="V925" s="5">
        <f t="shared" si="1406"/>
        <v>-14.878000000000071</v>
      </c>
      <c r="X925" s="5">
        <f t="shared" si="1366"/>
        <v>20.920000000000073</v>
      </c>
      <c r="Y925" s="5">
        <f t="shared" si="1367"/>
        <v>0.48999999999978172</v>
      </c>
      <c r="AA925" s="5">
        <f t="shared" si="1385"/>
        <v>1</v>
      </c>
      <c r="AB925" s="5">
        <f t="shared" si="1386"/>
        <v>0</v>
      </c>
      <c r="AC925" s="5">
        <f t="shared" si="1387"/>
        <v>1</v>
      </c>
      <c r="AF925" s="5">
        <f t="shared" si="1373"/>
        <v>31.300000000000182</v>
      </c>
      <c r="AG925" s="5">
        <f t="shared" si="1374"/>
        <v>37.980000000000018</v>
      </c>
      <c r="AH925" s="5">
        <f t="shared" si="1375"/>
        <v>10.349999999999909</v>
      </c>
      <c r="AI925" s="5">
        <f t="shared" si="1376"/>
        <v>3.6700000000000728</v>
      </c>
      <c r="AJ925" s="5"/>
      <c r="AK925" s="5">
        <f t="shared" si="1377"/>
        <v>10.349999999999909</v>
      </c>
      <c r="AL925" s="5">
        <f t="shared" si="1397"/>
        <v>26.042000000000005</v>
      </c>
      <c r="AM925" s="5">
        <f t="shared" si="1378"/>
        <v>31.300000000000182</v>
      </c>
      <c r="AN925" s="5">
        <f t="shared" si="1393"/>
        <v>45.723999999999975</v>
      </c>
      <c r="AO925" s="5">
        <f t="shared" si="1394"/>
        <v>0</v>
      </c>
      <c r="AP925" s="5">
        <f t="shared" si="1407"/>
        <v>5</v>
      </c>
      <c r="AQ925" s="5">
        <f t="shared" si="1327"/>
        <v>4.4000000000000004</v>
      </c>
      <c r="AR925" s="5"/>
      <c r="AS925" s="5">
        <f t="shared" si="1371"/>
        <v>37.980000000000018</v>
      </c>
      <c r="AT925" s="5">
        <f t="shared" si="1393"/>
        <v>47.035999999999966</v>
      </c>
      <c r="AU925" s="5">
        <f t="shared" si="1379"/>
        <v>3.6700000000000728</v>
      </c>
      <c r="AV925" s="5">
        <f t="shared" si="1382"/>
        <v>-6.6799999999998363</v>
      </c>
      <c r="AW925" s="5">
        <f t="shared" si="1380"/>
        <v>4</v>
      </c>
      <c r="AZ925" s="4">
        <f t="shared" si="1415"/>
        <v>0.40644545743666038</v>
      </c>
      <c r="BA925" s="5">
        <f t="shared" si="1421"/>
        <v>0</v>
      </c>
      <c r="BB925" s="4">
        <f t="shared" si="1416"/>
        <v>0.36117884024170666</v>
      </c>
      <c r="BD925" s="5">
        <v>13.350000000000364</v>
      </c>
      <c r="BE925" s="4">
        <v>0.99574381150192381</v>
      </c>
      <c r="BJ925" s="5">
        <v>46.25</v>
      </c>
      <c r="BK925" s="5">
        <v>-6.7699999999999818</v>
      </c>
      <c r="BL925" s="5">
        <v>6.7699999999999818</v>
      </c>
      <c r="BM925" s="5">
        <v>3</v>
      </c>
      <c r="BR925">
        <v>-24</v>
      </c>
      <c r="BS925">
        <v>0</v>
      </c>
    </row>
    <row r="926" spans="1:71">
      <c r="A926" s="7">
        <v>37861</v>
      </c>
      <c r="B926" s="6">
        <v>3486.37</v>
      </c>
      <c r="C926" s="6">
        <v>3530.14</v>
      </c>
      <c r="D926" s="6">
        <v>3465.68</v>
      </c>
      <c r="E926" s="6">
        <v>3492.67</v>
      </c>
      <c r="F926" s="6">
        <v>3290.11</v>
      </c>
      <c r="G926" s="6">
        <v>3336.01</v>
      </c>
      <c r="H926" s="6">
        <v>3280.16</v>
      </c>
      <c r="I926" s="6">
        <v>3322.95</v>
      </c>
      <c r="J926" s="9">
        <f t="shared" si="1364"/>
        <v>64.460000000000036</v>
      </c>
      <c r="K926" s="9">
        <f t="shared" si="1391"/>
        <v>59.585833333333312</v>
      </c>
      <c r="L926" s="9">
        <f t="shared" si="1368"/>
        <v>55.990000000000236</v>
      </c>
      <c r="M926" s="9">
        <f t="shared" ref="M926" si="1424">AVERAGE(L915:L926)</f>
        <v>46.309166666666592</v>
      </c>
      <c r="N926" s="6" t="s">
        <v>36</v>
      </c>
      <c r="O926" s="9">
        <f t="shared" si="1370"/>
        <v>169.72000000000025</v>
      </c>
      <c r="P926" s="4">
        <f t="shared" si="1409"/>
        <v>0</v>
      </c>
      <c r="Q926" s="5">
        <f t="shared" si="1410"/>
        <v>50.340000000000146</v>
      </c>
      <c r="R926" s="5">
        <f t="shared" si="1411"/>
        <v>182.30500000000029</v>
      </c>
      <c r="S926" s="4">
        <f t="shared" si="1412"/>
        <v>0</v>
      </c>
      <c r="T926" s="4">
        <f t="shared" si="1413"/>
        <v>0</v>
      </c>
      <c r="U926" s="5">
        <f t="shared" si="1405"/>
        <v>200.07200000000012</v>
      </c>
      <c r="V926" s="5">
        <f t="shared" si="1406"/>
        <v>-30.351999999999862</v>
      </c>
      <c r="X926" s="5">
        <f t="shared" si="1366"/>
        <v>6.3000000000001819</v>
      </c>
      <c r="Y926" s="5">
        <f t="shared" si="1367"/>
        <v>32.839999999999691</v>
      </c>
      <c r="AA926" s="5">
        <f t="shared" si="1385"/>
        <v>1</v>
      </c>
      <c r="AB926" s="5">
        <f t="shared" si="1386"/>
        <v>0</v>
      </c>
      <c r="AC926" s="5">
        <f t="shared" si="1387"/>
        <v>1</v>
      </c>
      <c r="AF926" s="5">
        <f t="shared" si="1373"/>
        <v>43.769999999999982</v>
      </c>
      <c r="AG926" s="5">
        <f t="shared" si="1374"/>
        <v>47.059999999999945</v>
      </c>
      <c r="AH926" s="5">
        <f t="shared" si="1375"/>
        <v>20.690000000000055</v>
      </c>
      <c r="AI926" s="5">
        <f t="shared" si="1376"/>
        <v>17.400000000000091</v>
      </c>
      <c r="AJ926" s="5"/>
      <c r="AK926" s="5">
        <f t="shared" si="1377"/>
        <v>20.690000000000055</v>
      </c>
      <c r="AL926" s="5">
        <f t="shared" si="1397"/>
        <v>26.042000000000005</v>
      </c>
      <c r="AM926" s="5">
        <f t="shared" si="1378"/>
        <v>43.769999999999982</v>
      </c>
      <c r="AN926" s="5">
        <f t="shared" si="1393"/>
        <v>44.644000000000005</v>
      </c>
      <c r="AO926" s="5">
        <f t="shared" si="1394"/>
        <v>0</v>
      </c>
      <c r="AP926" s="5">
        <f t="shared" si="1407"/>
        <v>5</v>
      </c>
      <c r="AQ926" s="5">
        <f t="shared" ref="AQ926:AQ989" si="1425">AVERAGE(AP917:AP926)</f>
        <v>4.4000000000000004</v>
      </c>
      <c r="AR926" s="5"/>
      <c r="AS926" s="5">
        <f t="shared" si="1371"/>
        <v>47.059999999999945</v>
      </c>
      <c r="AT926" s="5">
        <f t="shared" si="1393"/>
        <v>46.360999999999969</v>
      </c>
      <c r="AU926" s="5">
        <f t="shared" si="1379"/>
        <v>17.400000000000091</v>
      </c>
      <c r="AV926" s="5">
        <f t="shared" si="1382"/>
        <v>-3.2899999999999636</v>
      </c>
      <c r="AW926" s="5">
        <f t="shared" si="1380"/>
        <v>5</v>
      </c>
      <c r="AZ926" s="4">
        <f t="shared" si="1415"/>
        <v>0</v>
      </c>
      <c r="BA926" s="5">
        <f t="shared" si="1421"/>
        <v>0</v>
      </c>
      <c r="BB926" s="4">
        <f t="shared" si="1416"/>
        <v>0.40644545743666038</v>
      </c>
      <c r="BD926" s="5">
        <v>32.180000000000291</v>
      </c>
      <c r="BE926" s="4">
        <v>0.99552525037289508</v>
      </c>
      <c r="BJ926" s="5">
        <v>41.340000000000146</v>
      </c>
      <c r="BK926" s="5">
        <v>29.579999999999927</v>
      </c>
      <c r="BL926" s="5">
        <v>18.539999999999964</v>
      </c>
      <c r="BM926" s="5">
        <v>3</v>
      </c>
      <c r="BR926">
        <v>-24</v>
      </c>
      <c r="BS926">
        <v>33</v>
      </c>
    </row>
    <row r="927" spans="1:71">
      <c r="A927" s="7">
        <v>37862</v>
      </c>
      <c r="B927" s="6">
        <v>3510.32</v>
      </c>
      <c r="C927" s="6">
        <v>3531.8</v>
      </c>
      <c r="D927" s="6">
        <v>3479.92</v>
      </c>
      <c r="E927" s="6">
        <v>3484.58</v>
      </c>
      <c r="F927" s="6">
        <v>3336.99</v>
      </c>
      <c r="G927" s="6">
        <v>3353.94</v>
      </c>
      <c r="H927" s="6">
        <v>3311.1</v>
      </c>
      <c r="I927" s="6">
        <v>3311.42</v>
      </c>
      <c r="J927" s="9">
        <f t="shared" si="1364"/>
        <v>51.880000000000109</v>
      </c>
      <c r="K927" s="9">
        <f t="shared" si="1391"/>
        <v>59.519166666666671</v>
      </c>
      <c r="L927" s="9">
        <f t="shared" si="1368"/>
        <v>42.840000000000146</v>
      </c>
      <c r="M927" s="9">
        <f t="shared" ref="M927" si="1426">AVERAGE(L916:L927)</f>
        <v>46.658333333333303</v>
      </c>
      <c r="N927" s="6" t="s">
        <v>36</v>
      </c>
      <c r="O927" s="9">
        <f t="shared" si="1370"/>
        <v>173.15999999999985</v>
      </c>
      <c r="P927" s="4">
        <f t="shared" si="1409"/>
        <v>8.8182517303245847E-2</v>
      </c>
      <c r="Q927" s="5">
        <f t="shared" si="1410"/>
        <v>39.009999999999764</v>
      </c>
      <c r="R927" s="5">
        <f t="shared" si="1411"/>
        <v>179.4725000000002</v>
      </c>
      <c r="S927" s="4">
        <f t="shared" si="1412"/>
        <v>3.8508899585801191E-2</v>
      </c>
      <c r="T927" s="4">
        <f t="shared" si="1413"/>
        <v>3.8508899585801191E-2</v>
      </c>
      <c r="U927" s="5">
        <f t="shared" si="1405"/>
        <v>190.69200000000001</v>
      </c>
      <c r="V927" s="5">
        <f t="shared" si="1406"/>
        <v>-17.532000000000153</v>
      </c>
      <c r="X927" s="5">
        <f t="shared" si="1366"/>
        <v>-25.740000000000236</v>
      </c>
      <c r="Y927" s="5">
        <f t="shared" si="1367"/>
        <v>-25.569999999999709</v>
      </c>
      <c r="AA927" s="5">
        <f t="shared" si="1385"/>
        <v>0</v>
      </c>
      <c r="AB927" s="5">
        <f t="shared" si="1386"/>
        <v>1</v>
      </c>
      <c r="AC927" s="5">
        <f t="shared" si="1387"/>
        <v>1</v>
      </c>
      <c r="AF927" s="5">
        <f t="shared" si="1373"/>
        <v>21.480000000000018</v>
      </c>
      <c r="AG927" s="5">
        <f t="shared" si="1374"/>
        <v>39.130000000000109</v>
      </c>
      <c r="AH927" s="5">
        <f t="shared" si="1375"/>
        <v>30.400000000000091</v>
      </c>
      <c r="AI927" s="5">
        <f t="shared" si="1376"/>
        <v>12.75</v>
      </c>
      <c r="AJ927" s="5"/>
      <c r="AK927" s="5">
        <f t="shared" si="1377"/>
        <v>21.480000000000018</v>
      </c>
      <c r="AL927" s="5">
        <f t="shared" si="1397"/>
        <v>26.042000000000005</v>
      </c>
      <c r="AM927" s="5">
        <f t="shared" si="1378"/>
        <v>30.400000000000091</v>
      </c>
      <c r="AN927" s="5">
        <f t="shared" si="1393"/>
        <v>45.586999999999989</v>
      </c>
      <c r="AO927" s="5">
        <f t="shared" si="1394"/>
        <v>0</v>
      </c>
      <c r="AP927" s="5">
        <f t="shared" si="1407"/>
        <v>5</v>
      </c>
      <c r="AQ927" s="5">
        <f t="shared" si="1425"/>
        <v>4.5</v>
      </c>
      <c r="AR927" s="5"/>
      <c r="AS927" s="5">
        <f t="shared" si="1371"/>
        <v>39.130000000000109</v>
      </c>
      <c r="AT927" s="5">
        <f t="shared" si="1393"/>
        <v>48.427</v>
      </c>
      <c r="AU927" s="5">
        <f t="shared" si="1379"/>
        <v>12.75</v>
      </c>
      <c r="AV927" s="5">
        <f t="shared" si="1382"/>
        <v>-17.650000000000091</v>
      </c>
      <c r="AW927" s="5">
        <f t="shared" si="1380"/>
        <v>6</v>
      </c>
      <c r="AZ927" s="4">
        <f t="shared" si="1415"/>
        <v>3.8508899585801191E-2</v>
      </c>
      <c r="BA927" s="5">
        <f t="shared" si="1421"/>
        <v>0</v>
      </c>
      <c r="BB927" s="4">
        <f t="shared" si="1416"/>
        <v>0</v>
      </c>
      <c r="BD927" s="5">
        <v>-21.819999999999709</v>
      </c>
      <c r="BE927" s="4">
        <v>0.99541211833570697</v>
      </c>
      <c r="BJ927" s="5">
        <v>30.829999999999927</v>
      </c>
      <c r="BK927" s="5">
        <v>9.2899999999999636</v>
      </c>
      <c r="BL927" s="5">
        <v>7.3799999999996544</v>
      </c>
      <c r="BM927" s="5">
        <v>3</v>
      </c>
      <c r="BR927">
        <v>30</v>
      </c>
      <c r="BS927">
        <v>-26</v>
      </c>
    </row>
    <row r="928" spans="1:71">
      <c r="A928" s="7">
        <v>37865</v>
      </c>
      <c r="B928" s="6">
        <v>3493.34</v>
      </c>
      <c r="C928" s="6">
        <v>3577.87</v>
      </c>
      <c r="D928" s="6">
        <v>3493.34</v>
      </c>
      <c r="E928" s="6">
        <v>3571.22</v>
      </c>
      <c r="F928" s="6">
        <v>3335.54</v>
      </c>
      <c r="G928" s="6">
        <v>3373.21</v>
      </c>
      <c r="H928" s="6">
        <v>3335.54</v>
      </c>
      <c r="I928" s="6">
        <v>3358.52</v>
      </c>
      <c r="J928" s="9">
        <f t="shared" si="1364"/>
        <v>93.289999999999964</v>
      </c>
      <c r="K928" s="9">
        <f t="shared" si="1391"/>
        <v>61.193333333333349</v>
      </c>
      <c r="L928" s="9">
        <f t="shared" si="1368"/>
        <v>61.789999999999964</v>
      </c>
      <c r="M928" s="9">
        <f t="shared" ref="M928" si="1427">AVERAGE(L917:L928)</f>
        <v>46.418333333333329</v>
      </c>
      <c r="N928" s="6" t="s">
        <v>36</v>
      </c>
      <c r="O928" s="9">
        <f t="shared" si="1370"/>
        <v>212.69999999999982</v>
      </c>
      <c r="P928" s="4">
        <f t="shared" si="1409"/>
        <v>1</v>
      </c>
      <c r="Q928" s="5">
        <f t="shared" si="1410"/>
        <v>42.979999999999563</v>
      </c>
      <c r="R928" s="5">
        <f t="shared" si="1411"/>
        <v>180.46500000000015</v>
      </c>
      <c r="S928" s="4">
        <f t="shared" si="1412"/>
        <v>0.85379419944377111</v>
      </c>
      <c r="T928" s="4">
        <f t="shared" si="1413"/>
        <v>0.48113735587148571</v>
      </c>
      <c r="U928" s="5">
        <f t="shared" si="1405"/>
        <v>191.48599999999996</v>
      </c>
      <c r="V928" s="5">
        <f t="shared" si="1406"/>
        <v>21.213999999999857</v>
      </c>
      <c r="X928" s="5">
        <f t="shared" si="1366"/>
        <v>77.879999999999654</v>
      </c>
      <c r="Y928" s="5">
        <f t="shared" si="1367"/>
        <v>22.980000000000018</v>
      </c>
      <c r="AA928" s="5">
        <f t="shared" si="1385"/>
        <v>1</v>
      </c>
      <c r="AB928" s="5">
        <f t="shared" si="1386"/>
        <v>0</v>
      </c>
      <c r="AC928" s="5">
        <f t="shared" si="1387"/>
        <v>1</v>
      </c>
      <c r="AF928" s="5">
        <f t="shared" si="1373"/>
        <v>84.529999999999745</v>
      </c>
      <c r="AG928" s="5">
        <f t="shared" si="1374"/>
        <v>93.289999999999964</v>
      </c>
      <c r="AH928" s="5">
        <f t="shared" si="1375"/>
        <v>0</v>
      </c>
      <c r="AI928" s="5">
        <f t="shared" si="1376"/>
        <v>-8.7600000000002183</v>
      </c>
      <c r="AJ928" s="5"/>
      <c r="AK928" s="5">
        <f t="shared" si="1377"/>
        <v>0</v>
      </c>
      <c r="AL928" s="5">
        <f t="shared" si="1397"/>
        <v>26.042000000000005</v>
      </c>
      <c r="AM928" s="5">
        <f t="shared" si="1378"/>
        <v>84.529999999999745</v>
      </c>
      <c r="AN928" s="5">
        <f t="shared" si="1393"/>
        <v>48.074999999999953</v>
      </c>
      <c r="AO928" s="5">
        <f t="shared" si="1394"/>
        <v>1</v>
      </c>
      <c r="AP928" s="5">
        <f t="shared" si="1407"/>
        <v>5</v>
      </c>
      <c r="AQ928" s="5">
        <f t="shared" si="1425"/>
        <v>4.5999999999999996</v>
      </c>
      <c r="AR928" s="5"/>
      <c r="AS928" s="5">
        <f t="shared" si="1371"/>
        <v>93.289999999999964</v>
      </c>
      <c r="AT928" s="5">
        <f t="shared" si="1393"/>
        <v>51.425999999999974</v>
      </c>
      <c r="AU928" s="5">
        <f t="shared" si="1379"/>
        <v>-8.7600000000002183</v>
      </c>
      <c r="AV928" s="5">
        <f t="shared" si="1382"/>
        <v>-8.7600000000002183</v>
      </c>
      <c r="AW928" s="5">
        <f t="shared" si="1380"/>
        <v>2</v>
      </c>
      <c r="AZ928" s="4">
        <f t="shared" si="1415"/>
        <v>0.48113735587148571</v>
      </c>
      <c r="BA928" s="5">
        <f t="shared" si="1421"/>
        <v>0</v>
      </c>
      <c r="BB928" s="4">
        <f t="shared" si="1416"/>
        <v>3.8508899585801191E-2</v>
      </c>
      <c r="BD928" s="5">
        <v>-6.2100000000009459</v>
      </c>
      <c r="BE928" s="4">
        <v>0.99525414852878369</v>
      </c>
      <c r="BJ928" s="5">
        <v>32.269999999999982</v>
      </c>
      <c r="BK928" s="5">
        <v>16.890000000000327</v>
      </c>
      <c r="BL928" s="5">
        <v>0.44000000000005457</v>
      </c>
      <c r="BM928" s="5">
        <v>3</v>
      </c>
      <c r="BR928">
        <v>-24</v>
      </c>
      <c r="BS928">
        <v>23</v>
      </c>
    </row>
    <row r="929" spans="1:71">
      <c r="A929" s="7">
        <v>37866</v>
      </c>
      <c r="B929" s="6">
        <v>3570.09</v>
      </c>
      <c r="C929" s="6">
        <v>3588.46</v>
      </c>
      <c r="D929" s="6">
        <v>3536.26</v>
      </c>
      <c r="E929" s="6">
        <v>3567.2</v>
      </c>
      <c r="F929" s="6">
        <v>3368.58</v>
      </c>
      <c r="G929" s="6">
        <v>3376.77</v>
      </c>
      <c r="H929" s="6">
        <v>3342.27</v>
      </c>
      <c r="I929" s="6">
        <v>3363.93</v>
      </c>
      <c r="J929" s="9">
        <f t="shared" si="1364"/>
        <v>52.199999999999818</v>
      </c>
      <c r="K929" s="9">
        <f t="shared" si="1391"/>
        <v>62.518333333333317</v>
      </c>
      <c r="L929" s="9">
        <f t="shared" si="1368"/>
        <v>34.5</v>
      </c>
      <c r="M929" s="9">
        <f t="shared" ref="M929" si="1428">AVERAGE(L918:L929)</f>
        <v>46.199999999999967</v>
      </c>
      <c r="N929" s="6" t="s">
        <v>37</v>
      </c>
      <c r="O929" s="9">
        <f t="shared" si="1370"/>
        <v>203.26999999999998</v>
      </c>
      <c r="P929" s="4">
        <f t="shared" si="1409"/>
        <v>0.78059562587250042</v>
      </c>
      <c r="Q929" s="5">
        <f t="shared" si="1410"/>
        <v>42.979999999999563</v>
      </c>
      <c r="R929" s="5">
        <f t="shared" si="1411"/>
        <v>180.46500000000015</v>
      </c>
      <c r="S929" s="4">
        <f t="shared" si="1412"/>
        <v>0.78059562587250042</v>
      </c>
      <c r="T929" s="4">
        <f t="shared" si="1413"/>
        <v>0.37557371543714235</v>
      </c>
      <c r="U929" s="5">
        <f t="shared" si="1405"/>
        <v>192.38199999999998</v>
      </c>
      <c r="V929" s="5">
        <f t="shared" si="1406"/>
        <v>10.888000000000005</v>
      </c>
      <c r="X929" s="5">
        <f t="shared" si="1366"/>
        <v>-2.8900000000003274</v>
      </c>
      <c r="Y929" s="5">
        <f t="shared" si="1367"/>
        <v>-4.6500000000000909</v>
      </c>
      <c r="AA929" s="5">
        <f t="shared" si="1385"/>
        <v>0</v>
      </c>
      <c r="AB929" s="5">
        <f t="shared" si="1386"/>
        <v>1</v>
      </c>
      <c r="AC929" s="5">
        <f t="shared" si="1387"/>
        <v>1</v>
      </c>
      <c r="AF929" s="5">
        <f t="shared" si="1373"/>
        <v>18.369999999999891</v>
      </c>
      <c r="AG929" s="5">
        <f t="shared" si="1374"/>
        <v>17.240000000000236</v>
      </c>
      <c r="AH929" s="5">
        <f t="shared" si="1375"/>
        <v>33.829999999999927</v>
      </c>
      <c r="AI929" s="5">
        <f t="shared" si="1376"/>
        <v>34.959999999999582</v>
      </c>
      <c r="AJ929" s="5"/>
      <c r="AK929" s="5">
        <f t="shared" si="1377"/>
        <v>18.369999999999891</v>
      </c>
      <c r="AL929" s="5">
        <f t="shared" si="1397"/>
        <v>26.042000000000005</v>
      </c>
      <c r="AM929" s="5">
        <f t="shared" si="1378"/>
        <v>33.829999999999927</v>
      </c>
      <c r="AN929" s="5">
        <f t="shared" si="1393"/>
        <v>48.054999999999971</v>
      </c>
      <c r="AO929" s="5">
        <f t="shared" si="1394"/>
        <v>0</v>
      </c>
      <c r="AP929" s="5">
        <f t="shared" si="1407"/>
        <v>5</v>
      </c>
      <c r="AQ929" s="5">
        <f t="shared" si="1425"/>
        <v>4.7</v>
      </c>
      <c r="AR929" s="5"/>
      <c r="AS929" s="5">
        <f t="shared" si="1371"/>
        <v>34.959999999999582</v>
      </c>
      <c r="AT929" s="5">
        <f t="shared" si="1393"/>
        <v>51.136999999999944</v>
      </c>
      <c r="AU929" s="5">
        <f t="shared" si="1379"/>
        <v>17.240000000000236</v>
      </c>
      <c r="AV929" s="5">
        <f t="shared" si="1382"/>
        <v>1.1299999999996544</v>
      </c>
      <c r="AW929" s="5">
        <f t="shared" si="1380"/>
        <v>3</v>
      </c>
      <c r="AZ929" s="4">
        <f t="shared" si="1415"/>
        <v>0.37557371543714235</v>
      </c>
      <c r="BA929" s="5">
        <f t="shared" si="1421"/>
        <v>0</v>
      </c>
      <c r="BB929" s="4">
        <f t="shared" si="1416"/>
        <v>0.48113735587148571</v>
      </c>
      <c r="BD929" s="5">
        <v>9.2999999999997272</v>
      </c>
      <c r="BE929" s="4">
        <v>0.99517229898451864</v>
      </c>
      <c r="BJ929" s="5">
        <v>71.909999999999854</v>
      </c>
      <c r="BK929" s="5">
        <v>-6.3800000000001091</v>
      </c>
      <c r="BL929" s="5">
        <v>6.3800000000001091</v>
      </c>
      <c r="BM929" s="5">
        <v>3</v>
      </c>
      <c r="BR929">
        <v>-25</v>
      </c>
      <c r="BS929">
        <v>5</v>
      </c>
    </row>
    <row r="930" spans="1:71">
      <c r="A930" s="7">
        <v>37867</v>
      </c>
      <c r="B930" s="6">
        <v>3570.25</v>
      </c>
      <c r="C930" s="6">
        <v>3656.67</v>
      </c>
      <c r="D930" s="6">
        <v>3570.25</v>
      </c>
      <c r="E930" s="6">
        <v>3647.51</v>
      </c>
      <c r="F930" s="6">
        <v>3399.19</v>
      </c>
      <c r="G930" s="6">
        <v>3435.79</v>
      </c>
      <c r="H930" s="6">
        <v>3393.67</v>
      </c>
      <c r="I930" s="6">
        <v>3422.78</v>
      </c>
      <c r="J930" s="9">
        <f t="shared" si="1364"/>
        <v>89.470000000000255</v>
      </c>
      <c r="K930" s="9">
        <f t="shared" si="1391"/>
        <v>64.699166666666656</v>
      </c>
      <c r="L930" s="9">
        <f t="shared" si="1368"/>
        <v>71.860000000000127</v>
      </c>
      <c r="M930" s="9">
        <f t="shared" ref="M930" si="1429">AVERAGE(L919:L930)</f>
        <v>48.870833333333316</v>
      </c>
      <c r="N930" s="6" t="s">
        <v>36</v>
      </c>
      <c r="O930" s="9">
        <f t="shared" si="1370"/>
        <v>224.73000000000002</v>
      </c>
      <c r="P930" s="4">
        <f t="shared" si="1409"/>
        <v>1</v>
      </c>
      <c r="Q930" s="5">
        <f t="shared" si="1410"/>
        <v>55.009999999999764</v>
      </c>
      <c r="R930" s="5">
        <f t="shared" si="1411"/>
        <v>183.4725000000002</v>
      </c>
      <c r="S930" s="4">
        <f t="shared" si="1412"/>
        <v>1</v>
      </c>
      <c r="T930" s="4">
        <f t="shared" si="1413"/>
        <v>1</v>
      </c>
      <c r="U930" s="5">
        <f t="shared" si="1405"/>
        <v>196.71599999999998</v>
      </c>
      <c r="V930" s="5">
        <f t="shared" si="1406"/>
        <v>28.014000000000038</v>
      </c>
      <c r="X930" s="5">
        <f t="shared" si="1366"/>
        <v>77.260000000000218</v>
      </c>
      <c r="Y930" s="5">
        <f t="shared" si="1367"/>
        <v>23.590000000000146</v>
      </c>
      <c r="AA930" s="5">
        <f t="shared" si="1385"/>
        <v>1</v>
      </c>
      <c r="AB930" s="5">
        <f t="shared" si="1386"/>
        <v>0</v>
      </c>
      <c r="AC930" s="5">
        <f t="shared" si="1387"/>
        <v>1</v>
      </c>
      <c r="AF930" s="5">
        <f t="shared" si="1373"/>
        <v>86.420000000000073</v>
      </c>
      <c r="AG930" s="5">
        <f t="shared" si="1374"/>
        <v>89.470000000000255</v>
      </c>
      <c r="AH930" s="5">
        <f t="shared" si="1375"/>
        <v>0</v>
      </c>
      <c r="AI930" s="5">
        <f t="shared" si="1376"/>
        <v>-3.0500000000001819</v>
      </c>
      <c r="AJ930" s="5"/>
      <c r="AK930" s="5">
        <f t="shared" si="1377"/>
        <v>0</v>
      </c>
      <c r="AL930" s="5">
        <f t="shared" si="1397"/>
        <v>26.042000000000005</v>
      </c>
      <c r="AM930" s="5">
        <f t="shared" si="1378"/>
        <v>86.420000000000073</v>
      </c>
      <c r="AN930" s="5">
        <f t="shared" si="1393"/>
        <v>52.109999999999992</v>
      </c>
      <c r="AO930" s="5">
        <f t="shared" si="1394"/>
        <v>1</v>
      </c>
      <c r="AP930" s="5">
        <f t="shared" si="1407"/>
        <v>5</v>
      </c>
      <c r="AQ930" s="5">
        <f t="shared" si="1425"/>
        <v>4.8</v>
      </c>
      <c r="AR930" s="5"/>
      <c r="AS930" s="5">
        <f t="shared" si="1371"/>
        <v>89.470000000000255</v>
      </c>
      <c r="AT930" s="5">
        <f t="shared" si="1393"/>
        <v>55.768999999999963</v>
      </c>
      <c r="AU930" s="5">
        <f t="shared" si="1379"/>
        <v>-3.0500000000001819</v>
      </c>
      <c r="AV930" s="5">
        <f t="shared" si="1382"/>
        <v>-3.0500000000001819</v>
      </c>
      <c r="AW930" s="5">
        <f t="shared" si="1380"/>
        <v>4</v>
      </c>
      <c r="AZ930" s="4">
        <f t="shared" si="1415"/>
        <v>1</v>
      </c>
      <c r="BA930" s="5">
        <f t="shared" si="1421"/>
        <v>0</v>
      </c>
      <c r="BB930" s="4">
        <f t="shared" si="1416"/>
        <v>0.37557371543714235</v>
      </c>
      <c r="BD930" s="5">
        <v>-14.089999999999691</v>
      </c>
      <c r="BE930" s="4">
        <v>0.99419247787609888</v>
      </c>
      <c r="BJ930" s="5">
        <v>39.529999999999745</v>
      </c>
      <c r="BK930" s="5">
        <v>3.1600000000003092</v>
      </c>
      <c r="BL930" s="5">
        <v>12.649999999999636</v>
      </c>
      <c r="BM930" s="5">
        <v>3</v>
      </c>
      <c r="BR930">
        <v>-26</v>
      </c>
      <c r="BS930">
        <v>24</v>
      </c>
    </row>
    <row r="931" spans="1:71">
      <c r="A931" s="7">
        <v>37868</v>
      </c>
      <c r="B931" s="6">
        <v>3638.92</v>
      </c>
      <c r="C931" s="6">
        <v>3671.42</v>
      </c>
      <c r="D931" s="6">
        <v>3628.95</v>
      </c>
      <c r="E931" s="6">
        <v>3668.67</v>
      </c>
      <c r="F931" s="6">
        <v>3420.57</v>
      </c>
      <c r="G931" s="6">
        <v>3432.8</v>
      </c>
      <c r="H931" s="6">
        <v>3394.45</v>
      </c>
      <c r="I931" s="6">
        <v>3410.69</v>
      </c>
      <c r="J931" s="9">
        <f t="shared" si="1364"/>
        <v>42.470000000000255</v>
      </c>
      <c r="K931" s="9">
        <f t="shared" si="1391"/>
        <v>63.351666666666688</v>
      </c>
      <c r="L931" s="9">
        <f t="shared" si="1368"/>
        <v>38.350000000000364</v>
      </c>
      <c r="M931" s="9">
        <f t="shared" ref="M931" si="1430">AVERAGE(L920:L931)</f>
        <v>49.346666666666692</v>
      </c>
      <c r="N931" s="6" t="s">
        <v>37</v>
      </c>
      <c r="O931" s="9">
        <f t="shared" si="1370"/>
        <v>257.98</v>
      </c>
      <c r="P931" s="4">
        <f t="shared" si="1409"/>
        <v>1</v>
      </c>
      <c r="Q931" s="5">
        <f t="shared" si="1410"/>
        <v>84.820000000000164</v>
      </c>
      <c r="R931" s="5">
        <f t="shared" si="1411"/>
        <v>194.3649999999999</v>
      </c>
      <c r="S931" s="4">
        <f t="shared" si="1412"/>
        <v>1</v>
      </c>
      <c r="T931" s="4">
        <f t="shared" si="1413"/>
        <v>1</v>
      </c>
      <c r="U931" s="5">
        <f t="shared" si="1405"/>
        <v>214.36799999999994</v>
      </c>
      <c r="V931" s="5">
        <f t="shared" si="1406"/>
        <v>43.61200000000008</v>
      </c>
      <c r="X931" s="5">
        <f t="shared" si="1366"/>
        <v>29.75</v>
      </c>
      <c r="Y931" s="5">
        <f t="shared" si="1367"/>
        <v>-9.8800000000001091</v>
      </c>
      <c r="AA931" s="5">
        <f t="shared" si="1385"/>
        <v>0</v>
      </c>
      <c r="AB931" s="5">
        <f t="shared" si="1386"/>
        <v>0</v>
      </c>
      <c r="AC931" s="5">
        <f t="shared" si="1387"/>
        <v>0</v>
      </c>
      <c r="AF931" s="5">
        <f t="shared" si="1373"/>
        <v>32.5</v>
      </c>
      <c r="AG931" s="5">
        <f t="shared" si="1374"/>
        <v>23.909999999999854</v>
      </c>
      <c r="AH931" s="5">
        <f t="shared" si="1375"/>
        <v>9.9700000000002547</v>
      </c>
      <c r="AI931" s="5">
        <f t="shared" si="1376"/>
        <v>18.5600000000004</v>
      </c>
      <c r="AJ931" s="5"/>
      <c r="AK931" s="5">
        <f t="shared" si="1377"/>
        <v>9.9700000000002547</v>
      </c>
      <c r="AL931" s="5">
        <f t="shared" si="1397"/>
        <v>26.042000000000005</v>
      </c>
      <c r="AM931" s="5">
        <f t="shared" si="1378"/>
        <v>32.5</v>
      </c>
      <c r="AN931" s="5">
        <f t="shared" si="1393"/>
        <v>48.953999999999994</v>
      </c>
      <c r="AO931" s="5">
        <f t="shared" si="1394"/>
        <v>0</v>
      </c>
      <c r="AP931" s="5">
        <f t="shared" si="1407"/>
        <v>4</v>
      </c>
      <c r="AQ931" s="5">
        <f t="shared" si="1425"/>
        <v>4.8</v>
      </c>
      <c r="AR931" s="5"/>
      <c r="AS931" s="5">
        <f t="shared" si="1371"/>
        <v>23.909999999999854</v>
      </c>
      <c r="AT931" s="5">
        <f t="shared" si="1393"/>
        <v>51.735999999999969</v>
      </c>
      <c r="AU931" s="5">
        <f t="shared" si="1379"/>
        <v>18.5600000000004</v>
      </c>
      <c r="AV931" s="5">
        <f t="shared" si="1382"/>
        <v>8.5900000000001455</v>
      </c>
      <c r="AW931" s="5">
        <f t="shared" si="1380"/>
        <v>5</v>
      </c>
      <c r="AX931" s="3">
        <v>1</v>
      </c>
      <c r="AZ931" s="4">
        <f t="shared" si="1415"/>
        <v>1</v>
      </c>
      <c r="BA931" s="5">
        <f t="shared" si="1421"/>
        <v>33.25</v>
      </c>
      <c r="BB931" s="4">
        <f t="shared" si="1416"/>
        <v>1</v>
      </c>
      <c r="BD931" s="5">
        <v>-6.9900000000002365</v>
      </c>
      <c r="BE931" s="4">
        <v>0.99416536217447837</v>
      </c>
      <c r="BJ931" s="5">
        <v>36.320000000000164</v>
      </c>
      <c r="BK931" s="5">
        <v>-7.1599999999998545</v>
      </c>
      <c r="BL931" s="5">
        <v>7.1599999999998545</v>
      </c>
      <c r="BM931" s="5">
        <v>3</v>
      </c>
      <c r="BR931">
        <v>30</v>
      </c>
      <c r="BS931">
        <v>10</v>
      </c>
    </row>
    <row r="932" spans="1:71">
      <c r="A932" s="7">
        <v>37869</v>
      </c>
      <c r="B932" s="6">
        <v>3671.93</v>
      </c>
      <c r="C932" s="6">
        <v>3676.88</v>
      </c>
      <c r="D932" s="6">
        <v>3597.59</v>
      </c>
      <c r="E932" s="6">
        <v>3607.71</v>
      </c>
      <c r="F932" s="6">
        <v>3408.93</v>
      </c>
      <c r="G932" s="6">
        <v>3422.23</v>
      </c>
      <c r="H932" s="6">
        <v>3370.99</v>
      </c>
      <c r="I932" s="6">
        <v>3392.75</v>
      </c>
      <c r="J932" s="9">
        <f t="shared" si="1364"/>
        <v>79.289999999999964</v>
      </c>
      <c r="K932" s="9">
        <f t="shared" si="1391"/>
        <v>65.476666666666688</v>
      </c>
      <c r="L932" s="9">
        <f t="shared" si="1368"/>
        <v>51.240000000000236</v>
      </c>
      <c r="M932" s="9">
        <f t="shared" ref="M932" si="1431">AVERAGE(L921:L932)</f>
        <v>49.747500000000059</v>
      </c>
      <c r="N932" s="6" t="s">
        <v>37</v>
      </c>
      <c r="O932" s="9">
        <f t="shared" si="1370"/>
        <v>214.96000000000004</v>
      </c>
      <c r="P932" s="4">
        <f t="shared" si="1409"/>
        <v>0.21367208919758812</v>
      </c>
      <c r="Q932" s="5">
        <f t="shared" si="1410"/>
        <v>54.710000000000036</v>
      </c>
      <c r="R932" s="5">
        <f t="shared" si="1411"/>
        <v>216.94749999999999</v>
      </c>
      <c r="S932" s="4">
        <f t="shared" si="1412"/>
        <v>0.51257647858599487</v>
      </c>
      <c r="T932" s="4">
        <f t="shared" si="1413"/>
        <v>0.51257647858599487</v>
      </c>
      <c r="U932" s="5">
        <f t="shared" si="1405"/>
        <v>222.72799999999998</v>
      </c>
      <c r="V932" s="5">
        <f t="shared" si="1406"/>
        <v>-7.7679999999999438</v>
      </c>
      <c r="X932" s="5">
        <f t="shared" si="1366"/>
        <v>-64.2199999999998</v>
      </c>
      <c r="Y932" s="5">
        <f t="shared" si="1367"/>
        <v>-16.179999999999836</v>
      </c>
      <c r="AA932" s="5">
        <f t="shared" si="1385"/>
        <v>0</v>
      </c>
      <c r="AB932" s="5">
        <f t="shared" si="1386"/>
        <v>1</v>
      </c>
      <c r="AC932" s="5">
        <f t="shared" si="1387"/>
        <v>1</v>
      </c>
      <c r="AF932" s="5">
        <f t="shared" si="1373"/>
        <v>4.9500000000002728</v>
      </c>
      <c r="AG932" s="5">
        <f t="shared" si="1374"/>
        <v>8.2100000000000364</v>
      </c>
      <c r="AH932" s="5">
        <f t="shared" si="1375"/>
        <v>74.339999999999691</v>
      </c>
      <c r="AI932" s="5">
        <f t="shared" si="1376"/>
        <v>71.079999999999927</v>
      </c>
      <c r="AJ932" s="5"/>
      <c r="AK932" s="5">
        <f t="shared" si="1377"/>
        <v>4.9500000000002728</v>
      </c>
      <c r="AL932" s="5">
        <f t="shared" si="1397"/>
        <v>22.667000000000002</v>
      </c>
      <c r="AM932" s="5">
        <f t="shared" si="1378"/>
        <v>74.339999999999691</v>
      </c>
      <c r="AN932" s="5">
        <f t="shared" si="1393"/>
        <v>53.499999999999957</v>
      </c>
      <c r="AO932" s="5">
        <f t="shared" si="1394"/>
        <v>1</v>
      </c>
      <c r="AP932" s="5">
        <f t="shared" si="1407"/>
        <v>5</v>
      </c>
      <c r="AQ932" s="5">
        <f t="shared" si="1425"/>
        <v>4.9000000000000004</v>
      </c>
      <c r="AR932" s="5"/>
      <c r="AS932" s="5">
        <f t="shared" si="1371"/>
        <v>71.079999999999927</v>
      </c>
      <c r="AT932" s="5">
        <f t="shared" si="1393"/>
        <v>55.73899999999999</v>
      </c>
      <c r="AU932" s="5">
        <f t="shared" si="1379"/>
        <v>8.2100000000000364</v>
      </c>
      <c r="AV932" s="5">
        <f t="shared" si="1382"/>
        <v>-3.2599999999997635</v>
      </c>
      <c r="AW932" s="5">
        <f t="shared" si="1380"/>
        <v>6</v>
      </c>
      <c r="AZ932" s="4">
        <f t="shared" si="1415"/>
        <v>0.51257647858599487</v>
      </c>
      <c r="BA932" s="5">
        <f t="shared" si="1421"/>
        <v>-43.019999999999982</v>
      </c>
      <c r="BB932" s="4">
        <f t="shared" si="1416"/>
        <v>1</v>
      </c>
      <c r="BD932" s="5">
        <v>8.0199999999995271</v>
      </c>
      <c r="BE932" s="4">
        <v>0.99413735343383847</v>
      </c>
      <c r="BJ932" s="5">
        <v>43.5600000000004</v>
      </c>
      <c r="BK932" s="5">
        <v>-5.2100000000000364</v>
      </c>
      <c r="BL932" s="5">
        <v>5.2100000000000364</v>
      </c>
      <c r="BM932" s="5">
        <v>3</v>
      </c>
      <c r="BR932">
        <v>-26</v>
      </c>
      <c r="BS932">
        <v>16</v>
      </c>
    </row>
    <row r="933" spans="1:71">
      <c r="A933" s="7">
        <v>37872</v>
      </c>
      <c r="B933" s="6">
        <v>3612.85</v>
      </c>
      <c r="C933" s="6">
        <v>3656.62</v>
      </c>
      <c r="D933" s="6">
        <v>3612.39</v>
      </c>
      <c r="E933" s="6">
        <v>3641.53</v>
      </c>
      <c r="F933" s="6">
        <v>3385.66</v>
      </c>
      <c r="G933" s="6">
        <v>3417.69</v>
      </c>
      <c r="H933" s="6">
        <v>3381.85</v>
      </c>
      <c r="I933" s="6">
        <v>3409.72</v>
      </c>
      <c r="J933" s="9">
        <f t="shared" si="1364"/>
        <v>48.909999999999854</v>
      </c>
      <c r="K933" s="9">
        <f t="shared" si="1391"/>
        <v>64.199166666666699</v>
      </c>
      <c r="L933" s="9">
        <f t="shared" si="1368"/>
        <v>35.840000000000146</v>
      </c>
      <c r="M933" s="9">
        <f t="shared" ref="M933" si="1432">AVERAGE(L922:L933)</f>
        <v>48.528333333333421</v>
      </c>
      <c r="N933" s="6" t="s">
        <v>36</v>
      </c>
      <c r="O933" s="9">
        <f t="shared" si="1370"/>
        <v>231.8100000000004</v>
      </c>
      <c r="P933" s="4">
        <f t="shared" si="1409"/>
        <v>0.52165966002559672</v>
      </c>
      <c r="Q933" s="5">
        <f t="shared" si="1410"/>
        <v>54.710000000000036</v>
      </c>
      <c r="R933" s="5">
        <f t="shared" si="1411"/>
        <v>216.94749999999999</v>
      </c>
      <c r="S933" s="4">
        <f t="shared" si="1412"/>
        <v>0.69146427729309634</v>
      </c>
      <c r="T933" s="4">
        <f t="shared" si="1413"/>
        <v>0.70348968955359514</v>
      </c>
      <c r="U933" s="5">
        <f t="shared" si="1405"/>
        <v>226.5500000000001</v>
      </c>
      <c r="V933" s="5">
        <f t="shared" si="1406"/>
        <v>5.2600000000003035</v>
      </c>
      <c r="X933" s="5">
        <f t="shared" si="1366"/>
        <v>28.680000000000291</v>
      </c>
      <c r="Y933" s="5">
        <f t="shared" si="1367"/>
        <v>24.059999999999945</v>
      </c>
      <c r="AA933" s="5">
        <f t="shared" si="1385"/>
        <v>1</v>
      </c>
      <c r="AB933" s="5">
        <f t="shared" si="1386"/>
        <v>0</v>
      </c>
      <c r="AC933" s="5">
        <f t="shared" si="1387"/>
        <v>1</v>
      </c>
      <c r="AF933" s="5">
        <f t="shared" si="1373"/>
        <v>43.769999999999982</v>
      </c>
      <c r="AG933" s="5">
        <f t="shared" si="1374"/>
        <v>48.909999999999854</v>
      </c>
      <c r="AH933" s="5">
        <f t="shared" si="1375"/>
        <v>0.46000000000003638</v>
      </c>
      <c r="AI933" s="5">
        <f t="shared" si="1376"/>
        <v>-4.6799999999998363</v>
      </c>
      <c r="AJ933" s="5"/>
      <c r="AK933" s="5">
        <f t="shared" si="1377"/>
        <v>0.46000000000003638</v>
      </c>
      <c r="AL933" s="5">
        <f t="shared" si="1397"/>
        <v>22.667000000000002</v>
      </c>
      <c r="AM933" s="5">
        <f t="shared" si="1378"/>
        <v>43.769999999999982</v>
      </c>
      <c r="AN933" s="5">
        <f t="shared" si="1393"/>
        <v>52.088999999999942</v>
      </c>
      <c r="AO933" s="5">
        <f t="shared" si="1394"/>
        <v>0</v>
      </c>
      <c r="AP933" s="5">
        <f t="shared" si="1407"/>
        <v>4</v>
      </c>
      <c r="AQ933" s="5">
        <f t="shared" si="1425"/>
        <v>4.8</v>
      </c>
      <c r="AR933" s="5"/>
      <c r="AS933" s="5">
        <f t="shared" si="1371"/>
        <v>48.909999999999854</v>
      </c>
      <c r="AT933" s="5">
        <f t="shared" si="1393"/>
        <v>54.701999999999956</v>
      </c>
      <c r="AU933" s="5">
        <f t="shared" si="1379"/>
        <v>-4.6799999999998363</v>
      </c>
      <c r="AV933" s="5">
        <f t="shared" si="1382"/>
        <v>-5.1399999999998727</v>
      </c>
      <c r="AW933" s="5">
        <f t="shared" si="1380"/>
        <v>2</v>
      </c>
      <c r="AZ933" s="4">
        <f t="shared" si="1415"/>
        <v>0.70348968955359514</v>
      </c>
      <c r="BA933" s="5">
        <f t="shared" si="1421"/>
        <v>0</v>
      </c>
      <c r="BB933" s="4">
        <f t="shared" si="1416"/>
        <v>0.51257647858599487</v>
      </c>
      <c r="BD933" s="5">
        <v>-39.849999999999909</v>
      </c>
      <c r="BE933" s="4">
        <v>0.99411501787842693</v>
      </c>
      <c r="BJ933" s="5">
        <v>32.420000000000073</v>
      </c>
      <c r="BK933" s="5">
        <v>11.130000000000109</v>
      </c>
      <c r="BL933" s="5">
        <v>2.5199999999999818</v>
      </c>
      <c r="BM933" s="5">
        <v>3</v>
      </c>
      <c r="BR933">
        <v>-26</v>
      </c>
      <c r="BS933">
        <v>24</v>
      </c>
    </row>
    <row r="934" spans="1:71">
      <c r="A934" s="7">
        <v>37873</v>
      </c>
      <c r="B934" s="6">
        <v>3645.88</v>
      </c>
      <c r="C934" s="6">
        <v>3670.3</v>
      </c>
      <c r="D934" s="6">
        <v>3583.37</v>
      </c>
      <c r="E934" s="6">
        <v>3594.4</v>
      </c>
      <c r="F934" s="6">
        <v>3430.93</v>
      </c>
      <c r="G934" s="6">
        <v>3431.37</v>
      </c>
      <c r="H934" s="6">
        <v>3364.05</v>
      </c>
      <c r="I934" s="6">
        <v>3375.26</v>
      </c>
      <c r="J934" s="9">
        <f t="shared" si="1364"/>
        <v>86.930000000000291</v>
      </c>
      <c r="K934" s="9">
        <f t="shared" si="1391"/>
        <v>66.934166666666712</v>
      </c>
      <c r="L934" s="9">
        <f t="shared" si="1368"/>
        <v>67.319999999999709</v>
      </c>
      <c r="M934" s="9">
        <f t="shared" ref="M934" si="1433">AVERAGE(L923:L934)</f>
        <v>49.969166666666716</v>
      </c>
      <c r="N934" s="6" t="s">
        <v>37</v>
      </c>
      <c r="O934" s="9">
        <f t="shared" si="1370"/>
        <v>219.13999999999987</v>
      </c>
      <c r="P934" s="4">
        <f t="shared" si="1409"/>
        <v>9.716410971640721E-2</v>
      </c>
      <c r="Q934" s="5">
        <f t="shared" si="1410"/>
        <v>43.019999999999982</v>
      </c>
      <c r="R934" s="5">
        <f t="shared" si="1411"/>
        <v>225.71500000000003</v>
      </c>
      <c r="S934" s="4">
        <f t="shared" si="1412"/>
        <v>0.29007494059586691</v>
      </c>
      <c r="T934" s="4">
        <f t="shared" si="1413"/>
        <v>0.55993655109902274</v>
      </c>
      <c r="U934" s="5">
        <f t="shared" si="1405"/>
        <v>229.72400000000007</v>
      </c>
      <c r="V934" s="5">
        <f t="shared" si="1406"/>
        <v>-10.584000000000202</v>
      </c>
      <c r="X934" s="5">
        <f t="shared" si="1366"/>
        <v>-51.480000000000018</v>
      </c>
      <c r="Y934" s="5">
        <f t="shared" si="1367"/>
        <v>-55.669999999999618</v>
      </c>
      <c r="AA934" s="5">
        <f t="shared" si="1385"/>
        <v>0</v>
      </c>
      <c r="AB934" s="5">
        <f t="shared" si="1386"/>
        <v>1</v>
      </c>
      <c r="AC934" s="5">
        <f t="shared" si="1387"/>
        <v>1</v>
      </c>
      <c r="AF934" s="5">
        <f t="shared" si="1373"/>
        <v>24.420000000000073</v>
      </c>
      <c r="AG934" s="5">
        <f t="shared" si="1374"/>
        <v>28.769999999999982</v>
      </c>
      <c r="AH934" s="5">
        <f t="shared" si="1375"/>
        <v>62.510000000000218</v>
      </c>
      <c r="AI934" s="5">
        <f t="shared" si="1376"/>
        <v>58.160000000000309</v>
      </c>
      <c r="AJ934" s="5"/>
      <c r="AK934" s="5">
        <f t="shared" si="1377"/>
        <v>24.420000000000073</v>
      </c>
      <c r="AL934" s="5">
        <f t="shared" si="1397"/>
        <v>21.774000000000022</v>
      </c>
      <c r="AM934" s="5">
        <f t="shared" si="1378"/>
        <v>62.510000000000218</v>
      </c>
      <c r="AN934" s="5">
        <f t="shared" si="1393"/>
        <v>52.336999999999989</v>
      </c>
      <c r="AO934" s="5">
        <f t="shared" si="1394"/>
        <v>1</v>
      </c>
      <c r="AP934" s="5">
        <f t="shared" si="1407"/>
        <v>4</v>
      </c>
      <c r="AQ934" s="5">
        <f t="shared" si="1425"/>
        <v>4.7</v>
      </c>
      <c r="AR934" s="5"/>
      <c r="AS934" s="5">
        <f t="shared" si="1371"/>
        <v>58.160000000000309</v>
      </c>
      <c r="AT934" s="5">
        <f t="shared" si="1393"/>
        <v>54.394999999999982</v>
      </c>
      <c r="AU934" s="5">
        <f t="shared" si="1379"/>
        <v>28.769999999999982</v>
      </c>
      <c r="AV934" s="5">
        <f t="shared" si="1382"/>
        <v>-4.3499999999999091</v>
      </c>
      <c r="AW934" s="5">
        <f t="shared" si="1380"/>
        <v>3</v>
      </c>
      <c r="AZ934" s="4">
        <f t="shared" si="1415"/>
        <v>0.55993655109902274</v>
      </c>
      <c r="BA934" s="5">
        <f t="shared" si="1421"/>
        <v>0</v>
      </c>
      <c r="BB934" s="4">
        <f t="shared" si="1416"/>
        <v>0.70348968955359514</v>
      </c>
      <c r="BD934" s="5">
        <v>56.219999999999345</v>
      </c>
      <c r="BE934" s="4">
        <v>0.99274241522903417</v>
      </c>
      <c r="BJ934" s="5">
        <v>37.760000000000218</v>
      </c>
      <c r="BK934" s="5">
        <v>5.2999999999997272</v>
      </c>
      <c r="BL934" s="5">
        <v>10.940000000000055</v>
      </c>
      <c r="BM934" s="5">
        <v>3</v>
      </c>
      <c r="BR934">
        <v>-27</v>
      </c>
      <c r="BS934">
        <v>56</v>
      </c>
    </row>
    <row r="935" spans="1:71">
      <c r="A935" s="7">
        <v>37874</v>
      </c>
      <c r="B935" s="6">
        <v>3586.8</v>
      </c>
      <c r="C935" s="6">
        <v>3586.8</v>
      </c>
      <c r="D935" s="6">
        <v>3524.17</v>
      </c>
      <c r="E935" s="6">
        <v>3536.87</v>
      </c>
      <c r="F935" s="6">
        <v>3364.07</v>
      </c>
      <c r="G935" s="6">
        <v>3364.88</v>
      </c>
      <c r="H935" s="6">
        <v>3324.4</v>
      </c>
      <c r="I935" s="6">
        <v>3328.71</v>
      </c>
      <c r="J935" s="9">
        <f t="shared" si="1364"/>
        <v>70.230000000000018</v>
      </c>
      <c r="K935" s="9">
        <f t="shared" si="1391"/>
        <v>67.846666666666692</v>
      </c>
      <c r="L935" s="9">
        <f t="shared" si="1368"/>
        <v>50.860000000000127</v>
      </c>
      <c r="M935" s="9">
        <f t="shared" ref="M935" si="1434">AVERAGE(L924:L935)</f>
        <v>50.480833333333408</v>
      </c>
      <c r="N935" s="6" t="s">
        <v>36</v>
      </c>
      <c r="O935" s="9">
        <f t="shared" si="1370"/>
        <v>208.15999999999985</v>
      </c>
      <c r="P935" s="4">
        <f t="shared" si="1409"/>
        <v>0</v>
      </c>
      <c r="Q935" s="5">
        <f t="shared" si="1410"/>
        <v>49.820000000000164</v>
      </c>
      <c r="R935" s="5">
        <f t="shared" si="1411"/>
        <v>220.6149999999999</v>
      </c>
      <c r="S935" s="4">
        <f t="shared" si="1412"/>
        <v>8.9380369219518724E-2</v>
      </c>
      <c r="T935" s="4">
        <f t="shared" si="1413"/>
        <v>0.41263852864890277</v>
      </c>
      <c r="U935" s="5">
        <f t="shared" si="1405"/>
        <v>226.41000000000003</v>
      </c>
      <c r="V935" s="5">
        <f t="shared" si="1406"/>
        <v>-18.250000000000171</v>
      </c>
      <c r="X935" s="5">
        <f t="shared" si="1366"/>
        <v>-49.930000000000291</v>
      </c>
      <c r="Y935" s="5">
        <f t="shared" si="1367"/>
        <v>-35.360000000000127</v>
      </c>
      <c r="AA935" s="5">
        <f t="shared" si="1385"/>
        <v>0</v>
      </c>
      <c r="AB935" s="5">
        <f t="shared" si="1386"/>
        <v>1</v>
      </c>
      <c r="AC935" s="5">
        <f t="shared" si="1387"/>
        <v>1</v>
      </c>
      <c r="AF935" s="5">
        <f t="shared" si="1373"/>
        <v>0</v>
      </c>
      <c r="AG935" s="5">
        <f t="shared" si="1374"/>
        <v>-7.5999999999999091</v>
      </c>
      <c r="AH935" s="5">
        <f t="shared" si="1375"/>
        <v>62.630000000000109</v>
      </c>
      <c r="AI935" s="5">
        <f t="shared" si="1376"/>
        <v>70.230000000000018</v>
      </c>
      <c r="AJ935" s="5"/>
      <c r="AK935" s="5">
        <f t="shared" si="1377"/>
        <v>0</v>
      </c>
      <c r="AL935" s="5">
        <f t="shared" si="1397"/>
        <v>21.774000000000022</v>
      </c>
      <c r="AM935" s="5">
        <f t="shared" si="1378"/>
        <v>62.630000000000109</v>
      </c>
      <c r="AN935" s="5">
        <f t="shared" si="1393"/>
        <v>55.469999999999985</v>
      </c>
      <c r="AO935" s="5">
        <f t="shared" si="1394"/>
        <v>1</v>
      </c>
      <c r="AP935" s="5">
        <f t="shared" si="1407"/>
        <v>5</v>
      </c>
      <c r="AQ935" s="5">
        <f t="shared" si="1425"/>
        <v>4.7</v>
      </c>
      <c r="AR935" s="5"/>
      <c r="AS935" s="5">
        <f t="shared" si="1371"/>
        <v>70.230000000000018</v>
      </c>
      <c r="AT935" s="5">
        <f t="shared" si="1393"/>
        <v>57.619999999999983</v>
      </c>
      <c r="AU935" s="5">
        <f t="shared" si="1379"/>
        <v>-7.5999999999999091</v>
      </c>
      <c r="AV935" s="5">
        <f t="shared" si="1382"/>
        <v>7.5999999999999091</v>
      </c>
      <c r="AW935" s="5">
        <f t="shared" si="1380"/>
        <v>4</v>
      </c>
      <c r="AZ935" s="4">
        <f t="shared" si="1415"/>
        <v>0.41263852864890277</v>
      </c>
      <c r="BA935" s="5">
        <f t="shared" si="1421"/>
        <v>0</v>
      </c>
      <c r="BB935" s="4">
        <f t="shared" si="1416"/>
        <v>0.55993655109902274</v>
      </c>
      <c r="BD935" s="5">
        <v>-57.880000000000109</v>
      </c>
      <c r="BE935" s="4">
        <v>0.99246719585290544</v>
      </c>
      <c r="BJ935" s="5">
        <v>38.380000000000109</v>
      </c>
      <c r="BK935" s="5">
        <v>16.159999999999854</v>
      </c>
      <c r="BL935" s="5">
        <v>1.4099999999998545</v>
      </c>
      <c r="BM935" s="5">
        <v>3</v>
      </c>
      <c r="BR935">
        <v>63</v>
      </c>
      <c r="BS935">
        <v>-30</v>
      </c>
    </row>
    <row r="936" spans="1:71">
      <c r="A936" s="7">
        <v>37875</v>
      </c>
      <c r="B936" s="6">
        <v>3525.5</v>
      </c>
      <c r="C936" s="6">
        <v>3566.85</v>
      </c>
      <c r="D936" s="6">
        <v>3495.11</v>
      </c>
      <c r="E936" s="6">
        <v>3566.85</v>
      </c>
      <c r="F936" s="6">
        <v>3309.44</v>
      </c>
      <c r="G936" s="6">
        <v>3359.64</v>
      </c>
      <c r="H936" s="6">
        <v>3305.77</v>
      </c>
      <c r="I936" s="6">
        <v>3348.25</v>
      </c>
      <c r="J936" s="9">
        <f t="shared" si="1364"/>
        <v>71.739999999999782</v>
      </c>
      <c r="K936" s="9">
        <f t="shared" si="1391"/>
        <v>66.043333333333365</v>
      </c>
      <c r="L936" s="9">
        <f t="shared" si="1368"/>
        <v>53.869999999999891</v>
      </c>
      <c r="M936" s="9">
        <f t="shared" ref="M936" si="1435">AVERAGE(L925:L936)</f>
        <v>49.372500000000059</v>
      </c>
      <c r="N936" s="6" t="s">
        <v>36</v>
      </c>
      <c r="O936" s="9">
        <f t="shared" si="1370"/>
        <v>218.59999999999991</v>
      </c>
      <c r="P936" s="4">
        <f t="shared" si="1409"/>
        <v>0.44143763213529869</v>
      </c>
      <c r="Q936" s="5">
        <f t="shared" si="1410"/>
        <v>23.650000000000546</v>
      </c>
      <c r="R936" s="5">
        <f t="shared" si="1411"/>
        <v>214.07249999999999</v>
      </c>
      <c r="S936" s="4">
        <f t="shared" si="1412"/>
        <v>0.20955439582497029</v>
      </c>
      <c r="T936" s="4">
        <f t="shared" si="1413"/>
        <v>0.28020471577408002</v>
      </c>
      <c r="U936" s="5">
        <f t="shared" si="1405"/>
        <v>218.53400000000002</v>
      </c>
      <c r="V936" s="5">
        <f t="shared" si="1406"/>
        <v>6.5999999999888814E-2</v>
      </c>
      <c r="X936" s="5">
        <f t="shared" si="1366"/>
        <v>41.349999999999909</v>
      </c>
      <c r="Y936" s="5">
        <f t="shared" si="1367"/>
        <v>38.809999999999945</v>
      </c>
      <c r="AA936" s="5">
        <f t="shared" si="1385"/>
        <v>1</v>
      </c>
      <c r="AB936" s="5">
        <f t="shared" si="1386"/>
        <v>0</v>
      </c>
      <c r="AC936" s="5">
        <f t="shared" si="1387"/>
        <v>1</v>
      </c>
      <c r="AF936" s="5">
        <f t="shared" si="1373"/>
        <v>41.349999999999909</v>
      </c>
      <c r="AG936" s="5">
        <f t="shared" si="1374"/>
        <v>29.980000000000018</v>
      </c>
      <c r="AH936" s="5">
        <f t="shared" si="1375"/>
        <v>30.389999999999873</v>
      </c>
      <c r="AI936" s="5">
        <f t="shared" si="1376"/>
        <v>41.759999999999764</v>
      </c>
      <c r="AJ936" s="5"/>
      <c r="AK936" s="5">
        <f t="shared" si="1377"/>
        <v>30.389999999999873</v>
      </c>
      <c r="AL936" s="5">
        <f t="shared" si="1397"/>
        <v>25.017000000000049</v>
      </c>
      <c r="AM936" s="5">
        <f t="shared" si="1378"/>
        <v>41.349999999999909</v>
      </c>
      <c r="AN936" s="5">
        <f t="shared" si="1393"/>
        <v>55.227999999999973</v>
      </c>
      <c r="AO936" s="5">
        <f t="shared" si="1394"/>
        <v>0</v>
      </c>
      <c r="AP936" s="5">
        <f t="shared" si="1407"/>
        <v>5</v>
      </c>
      <c r="AQ936" s="5">
        <f t="shared" si="1425"/>
        <v>4.7</v>
      </c>
      <c r="AR936" s="5"/>
      <c r="AS936" s="5">
        <f t="shared" si="1371"/>
        <v>41.759999999999764</v>
      </c>
      <c r="AT936" s="5">
        <f t="shared" si="1393"/>
        <v>57.089999999999961</v>
      </c>
      <c r="AU936" s="5">
        <f t="shared" si="1379"/>
        <v>29.980000000000018</v>
      </c>
      <c r="AV936" s="5">
        <f t="shared" si="1382"/>
        <v>11.369999999999891</v>
      </c>
      <c r="AW936" s="5">
        <f t="shared" si="1380"/>
        <v>5</v>
      </c>
      <c r="AZ936" s="4">
        <f t="shared" si="1415"/>
        <v>0.28020471577408002</v>
      </c>
      <c r="BA936" s="5">
        <f t="shared" si="1421"/>
        <v>0</v>
      </c>
      <c r="BB936" s="4">
        <f t="shared" si="1416"/>
        <v>0.41263852864890277</v>
      </c>
      <c r="BD936" s="5">
        <v>-0.52999999999974534</v>
      </c>
      <c r="BE936" s="4">
        <v>0.99221080543585927</v>
      </c>
      <c r="BJ936" s="5">
        <v>46.799999999999272</v>
      </c>
      <c r="BK936" s="5">
        <v>-0.43999999999959982</v>
      </c>
      <c r="BL936" s="5">
        <v>13.179999999999382</v>
      </c>
      <c r="BM936" s="5">
        <v>3</v>
      </c>
      <c r="BR936">
        <v>-26</v>
      </c>
      <c r="BS936">
        <v>39</v>
      </c>
    </row>
    <row r="937" spans="1:71">
      <c r="A937" s="7">
        <v>37876</v>
      </c>
      <c r="B937" s="6">
        <v>3564.55</v>
      </c>
      <c r="C937" s="6">
        <v>3573.2</v>
      </c>
      <c r="D937" s="6">
        <v>3473.79</v>
      </c>
      <c r="E937" s="6">
        <v>3508.06</v>
      </c>
      <c r="F937" s="6">
        <v>3364.95</v>
      </c>
      <c r="G937" s="6">
        <v>3375.64</v>
      </c>
      <c r="H937" s="6">
        <v>3301.54</v>
      </c>
      <c r="I937" s="6">
        <v>3322.56</v>
      </c>
      <c r="J937" s="9">
        <f t="shared" si="1364"/>
        <v>99.409999999999854</v>
      </c>
      <c r="K937" s="9">
        <f t="shared" si="1391"/>
        <v>70.856666666666683</v>
      </c>
      <c r="L937" s="9">
        <f t="shared" si="1368"/>
        <v>74.099999999999909</v>
      </c>
      <c r="M937" s="9">
        <f t="shared" ref="M937" si="1436">AVERAGE(L926:L937)</f>
        <v>53.213333333333402</v>
      </c>
      <c r="N937" s="6" t="s">
        <v>36</v>
      </c>
      <c r="O937" s="9">
        <f t="shared" si="1370"/>
        <v>185.5</v>
      </c>
      <c r="P937" s="4">
        <f t="shared" si="1409"/>
        <v>0</v>
      </c>
      <c r="Q937" s="5">
        <f t="shared" si="1410"/>
        <v>46.3100000000004</v>
      </c>
      <c r="R937" s="5">
        <f t="shared" si="1411"/>
        <v>197.0775000000001</v>
      </c>
      <c r="S937" s="4">
        <f t="shared" si="1412"/>
        <v>0</v>
      </c>
      <c r="T937" s="4">
        <f t="shared" si="1413"/>
        <v>0</v>
      </c>
      <c r="U937" s="5">
        <f t="shared" si="1405"/>
        <v>212.642</v>
      </c>
      <c r="V937" s="5">
        <f t="shared" si="1406"/>
        <v>-27.141999999999996</v>
      </c>
      <c r="X937" s="5">
        <f t="shared" si="1366"/>
        <v>-56.490000000000236</v>
      </c>
      <c r="Y937" s="5">
        <f t="shared" si="1367"/>
        <v>-42.389999999999873</v>
      </c>
      <c r="AA937" s="5">
        <f t="shared" si="1385"/>
        <v>0</v>
      </c>
      <c r="AB937" s="5">
        <f t="shared" si="1386"/>
        <v>1</v>
      </c>
      <c r="AC937" s="5">
        <f t="shared" si="1387"/>
        <v>1</v>
      </c>
      <c r="AF937" s="5">
        <f t="shared" si="1373"/>
        <v>8.6499999999996362</v>
      </c>
      <c r="AG937" s="5">
        <f t="shared" si="1374"/>
        <v>6.3499999999999091</v>
      </c>
      <c r="AH937" s="5">
        <f t="shared" si="1375"/>
        <v>90.760000000000218</v>
      </c>
      <c r="AI937" s="5">
        <f t="shared" si="1376"/>
        <v>93.059999999999945</v>
      </c>
      <c r="AJ937" s="5"/>
      <c r="AK937" s="5">
        <f t="shared" si="1377"/>
        <v>8.6499999999996362</v>
      </c>
      <c r="AL937" s="5">
        <f t="shared" si="1397"/>
        <v>25.017000000000049</v>
      </c>
      <c r="AM937" s="5">
        <f t="shared" si="1378"/>
        <v>90.760000000000218</v>
      </c>
      <c r="AN937" s="5">
        <f t="shared" si="1393"/>
        <v>61.263999999999989</v>
      </c>
      <c r="AO937" s="5">
        <f t="shared" si="1394"/>
        <v>1</v>
      </c>
      <c r="AP937" s="5">
        <f t="shared" si="1407"/>
        <v>6</v>
      </c>
      <c r="AQ937" s="5">
        <f t="shared" si="1425"/>
        <v>4.8</v>
      </c>
      <c r="AR937" s="5"/>
      <c r="AS937" s="5">
        <f t="shared" si="1371"/>
        <v>93.059999999999945</v>
      </c>
      <c r="AT937" s="5">
        <f t="shared" si="1393"/>
        <v>62.482999999999947</v>
      </c>
      <c r="AU937" s="5">
        <f t="shared" si="1379"/>
        <v>6.3499999999999091</v>
      </c>
      <c r="AV937" s="5">
        <f t="shared" si="1382"/>
        <v>2.2999999999997272</v>
      </c>
      <c r="AW937" s="5">
        <f t="shared" si="1380"/>
        <v>6</v>
      </c>
      <c r="AZ937" s="4">
        <f t="shared" si="1415"/>
        <v>0</v>
      </c>
      <c r="BA937" s="5">
        <f t="shared" si="1421"/>
        <v>0</v>
      </c>
      <c r="BB937" s="4">
        <f t="shared" si="1416"/>
        <v>0.28020471577408002</v>
      </c>
      <c r="BD937" s="5">
        <v>5.3000000000001819</v>
      </c>
      <c r="BE937" s="4">
        <v>0.99213984045049719</v>
      </c>
      <c r="BJ937" s="5">
        <v>52.599999999999909</v>
      </c>
      <c r="BK937" s="5">
        <v>4.2000000000002728</v>
      </c>
      <c r="BL937" s="5">
        <v>2.8200000000001637</v>
      </c>
      <c r="BM937" s="5">
        <v>3</v>
      </c>
      <c r="BR937">
        <v>91</v>
      </c>
      <c r="BS937">
        <v>-32</v>
      </c>
    </row>
    <row r="938" spans="1:71">
      <c r="A938" s="7">
        <v>37879</v>
      </c>
      <c r="B938" s="6">
        <v>3512.28</v>
      </c>
      <c r="C938" s="6">
        <v>3547.33</v>
      </c>
      <c r="D938" s="6">
        <v>3506.38</v>
      </c>
      <c r="E938" s="6">
        <v>3516.31</v>
      </c>
      <c r="F938" s="6">
        <v>3336.59</v>
      </c>
      <c r="G938" s="6">
        <v>3361.19</v>
      </c>
      <c r="H938" s="6">
        <v>3332.94</v>
      </c>
      <c r="I938" s="6">
        <v>3338.36</v>
      </c>
      <c r="J938" s="9">
        <f t="shared" si="1364"/>
        <v>40.949999999999818</v>
      </c>
      <c r="K938" s="9">
        <f t="shared" si="1391"/>
        <v>68.897499999999994</v>
      </c>
      <c r="L938" s="9">
        <f t="shared" si="1368"/>
        <v>38.630000000000109</v>
      </c>
      <c r="M938" s="9">
        <f t="shared" ref="M938" si="1437">AVERAGE(L927:L938)</f>
        <v>51.76666666666673</v>
      </c>
      <c r="N938" s="6" t="s">
        <v>36</v>
      </c>
      <c r="O938" s="9">
        <f t="shared" si="1370"/>
        <v>177.94999999999982</v>
      </c>
      <c r="P938" s="4">
        <f t="shared" si="1409"/>
        <v>0</v>
      </c>
      <c r="Q938" s="5">
        <f t="shared" si="1410"/>
        <v>41.190000000000055</v>
      </c>
      <c r="R938" s="5">
        <f t="shared" si="1411"/>
        <v>188.24749999999983</v>
      </c>
      <c r="S938" s="4">
        <f t="shared" si="1412"/>
        <v>0</v>
      </c>
      <c r="T938" s="4">
        <f t="shared" si="1413"/>
        <v>0</v>
      </c>
      <c r="U938" s="5">
        <f t="shared" si="1405"/>
        <v>201.86999999999989</v>
      </c>
      <c r="V938" s="5">
        <f t="shared" si="1406"/>
        <v>-23.920000000000073</v>
      </c>
      <c r="X938" s="5">
        <f t="shared" si="1366"/>
        <v>4.0299999999997453</v>
      </c>
      <c r="Y938" s="5">
        <f t="shared" si="1367"/>
        <v>1.7699999999999818</v>
      </c>
      <c r="AA938" s="5">
        <f t="shared" si="1385"/>
        <v>1</v>
      </c>
      <c r="AB938" s="5">
        <f t="shared" si="1386"/>
        <v>0</v>
      </c>
      <c r="AC938" s="5">
        <f t="shared" si="1387"/>
        <v>1</v>
      </c>
      <c r="AF938" s="5">
        <f t="shared" si="1373"/>
        <v>35.049999999999727</v>
      </c>
      <c r="AG938" s="5">
        <f t="shared" si="1374"/>
        <v>39.269999999999982</v>
      </c>
      <c r="AH938" s="5">
        <f t="shared" si="1375"/>
        <v>5.9000000000000909</v>
      </c>
      <c r="AI938" s="5">
        <f t="shared" si="1376"/>
        <v>1.6799999999998363</v>
      </c>
      <c r="AJ938" s="5"/>
      <c r="AK938" s="5">
        <f t="shared" si="1377"/>
        <v>5.9000000000000909</v>
      </c>
      <c r="AL938" s="5">
        <f t="shared" si="1397"/>
        <v>25.017000000000049</v>
      </c>
      <c r="AM938" s="5">
        <f t="shared" si="1378"/>
        <v>35.049999999999727</v>
      </c>
      <c r="AN938" s="5">
        <f t="shared" si="1393"/>
        <v>56.315999999999988</v>
      </c>
      <c r="AO938" s="5">
        <f t="shared" si="1394"/>
        <v>0</v>
      </c>
      <c r="AP938" s="5">
        <f t="shared" si="1407"/>
        <v>5</v>
      </c>
      <c r="AQ938" s="5">
        <f t="shared" si="1425"/>
        <v>4.8</v>
      </c>
      <c r="AR938" s="5"/>
      <c r="AS938" s="5">
        <f t="shared" si="1371"/>
        <v>39.269999999999982</v>
      </c>
      <c r="AT938" s="5">
        <f t="shared" si="1393"/>
        <v>57.080999999999946</v>
      </c>
      <c r="AU938" s="5">
        <f t="shared" si="1379"/>
        <v>1.6799999999998363</v>
      </c>
      <c r="AV938" s="5">
        <f t="shared" si="1382"/>
        <v>-4.2200000000002547</v>
      </c>
      <c r="AW938" s="5">
        <f t="shared" si="1380"/>
        <v>2</v>
      </c>
      <c r="AZ938" s="4">
        <f t="shared" si="1415"/>
        <v>0</v>
      </c>
      <c r="BA938" s="5">
        <f t="shared" si="1421"/>
        <v>0</v>
      </c>
      <c r="BB938" s="4">
        <f t="shared" si="1416"/>
        <v>0</v>
      </c>
      <c r="BD938" s="5">
        <v>31.559999999999945</v>
      </c>
      <c r="BE938" s="4">
        <v>0.99143010176754121</v>
      </c>
      <c r="BJ938" s="5">
        <v>15.809999999999491</v>
      </c>
      <c r="BK938" s="5">
        <v>15.640000000000327</v>
      </c>
      <c r="BL938" s="5">
        <v>1.7799999999997453</v>
      </c>
      <c r="BM938" s="5">
        <v>3</v>
      </c>
      <c r="BR938">
        <v>-28</v>
      </c>
      <c r="BS938">
        <v>2</v>
      </c>
    </row>
    <row r="939" spans="1:71">
      <c r="A939" s="7">
        <v>37880</v>
      </c>
      <c r="B939" s="6">
        <v>3522.81</v>
      </c>
      <c r="C939" s="6">
        <v>3568.68</v>
      </c>
      <c r="D939" s="6">
        <v>3508.87</v>
      </c>
      <c r="E939" s="6">
        <v>3564.75</v>
      </c>
      <c r="F939" s="6">
        <v>3344.09</v>
      </c>
      <c r="G939" s="6">
        <v>3386.65</v>
      </c>
      <c r="H939" s="6">
        <v>3333.54</v>
      </c>
      <c r="I939" s="6">
        <v>3386.41</v>
      </c>
      <c r="J939" s="9">
        <f t="shared" si="1364"/>
        <v>59.809999999999945</v>
      </c>
      <c r="K939" s="9">
        <f t="shared" si="1391"/>
        <v>69.558333333333323</v>
      </c>
      <c r="L939" s="9">
        <f t="shared" si="1368"/>
        <v>53.110000000000127</v>
      </c>
      <c r="M939" s="9">
        <f t="shared" ref="M939" si="1438">AVERAGE(L928:L939)</f>
        <v>52.622500000000059</v>
      </c>
      <c r="N939" s="6" t="s">
        <v>36</v>
      </c>
      <c r="O939" s="9">
        <f t="shared" si="1370"/>
        <v>178.34000000000015</v>
      </c>
      <c r="P939" s="4">
        <f t="shared" si="1409"/>
        <v>9.5940959409674433E-3</v>
      </c>
      <c r="Q939" s="5">
        <f t="shared" si="1410"/>
        <v>40.650000000000091</v>
      </c>
      <c r="R939" s="5">
        <f t="shared" si="1411"/>
        <v>188.11249999999984</v>
      </c>
      <c r="S939" s="4">
        <f t="shared" si="1412"/>
        <v>7.2409951726758858E-3</v>
      </c>
      <c r="T939" s="4">
        <f t="shared" si="1413"/>
        <v>4.8731725602939703E-3</v>
      </c>
      <c r="U939" s="5">
        <f t="shared" si="1405"/>
        <v>193.70999999999995</v>
      </c>
      <c r="V939" s="5">
        <f t="shared" si="1406"/>
        <v>-15.369999999999806</v>
      </c>
      <c r="X939" s="5">
        <f t="shared" si="1366"/>
        <v>41.940000000000055</v>
      </c>
      <c r="Y939" s="5">
        <f t="shared" si="1367"/>
        <v>42.319999999999709</v>
      </c>
      <c r="AA939" s="5">
        <f t="shared" si="1385"/>
        <v>1</v>
      </c>
      <c r="AB939" s="5">
        <f t="shared" si="1386"/>
        <v>0</v>
      </c>
      <c r="AC939" s="5">
        <f t="shared" si="1387"/>
        <v>1</v>
      </c>
      <c r="AF939" s="5">
        <f t="shared" si="1373"/>
        <v>45.869999999999891</v>
      </c>
      <c r="AG939" s="5">
        <f t="shared" si="1374"/>
        <v>52.369999999999891</v>
      </c>
      <c r="AH939" s="5">
        <f t="shared" si="1375"/>
        <v>13.940000000000055</v>
      </c>
      <c r="AI939" s="5">
        <f t="shared" si="1376"/>
        <v>7.4400000000000546</v>
      </c>
      <c r="AJ939" s="5"/>
      <c r="AK939" s="5">
        <f t="shared" si="1377"/>
        <v>13.940000000000055</v>
      </c>
      <c r="AL939" s="5">
        <f t="shared" si="1397"/>
        <v>25.017000000000049</v>
      </c>
      <c r="AM939" s="5">
        <f t="shared" si="1378"/>
        <v>45.869999999999891</v>
      </c>
      <c r="AN939" s="5">
        <f t="shared" si="1393"/>
        <v>57.519999999999982</v>
      </c>
      <c r="AO939" s="5">
        <f t="shared" si="1394"/>
        <v>0</v>
      </c>
      <c r="AP939" s="5">
        <f t="shared" si="1407"/>
        <v>5</v>
      </c>
      <c r="AQ939" s="5">
        <f t="shared" si="1425"/>
        <v>4.8</v>
      </c>
      <c r="AR939" s="5"/>
      <c r="AS939" s="5">
        <f t="shared" si="1371"/>
        <v>52.369999999999891</v>
      </c>
      <c r="AT939" s="5">
        <f t="shared" si="1393"/>
        <v>58.821999999999981</v>
      </c>
      <c r="AU939" s="5">
        <f t="shared" si="1379"/>
        <v>7.4400000000000546</v>
      </c>
      <c r="AV939" s="5">
        <f t="shared" si="1382"/>
        <v>-6.5</v>
      </c>
      <c r="AW939" s="5">
        <f t="shared" si="1380"/>
        <v>3</v>
      </c>
      <c r="AZ939" s="4">
        <f t="shared" si="1415"/>
        <v>4.8731725602939703E-3</v>
      </c>
      <c r="BA939" s="5">
        <f t="shared" si="1421"/>
        <v>0</v>
      </c>
      <c r="BB939" s="4">
        <f t="shared" si="1416"/>
        <v>0</v>
      </c>
      <c r="BD939" s="5">
        <v>2.1300000000001091</v>
      </c>
      <c r="BE939" s="4">
        <v>0.99139692440048088</v>
      </c>
      <c r="BJ939" s="5">
        <v>29.340000000000146</v>
      </c>
      <c r="BK939" s="5">
        <v>-0.19000000000005457</v>
      </c>
      <c r="BL939" s="5">
        <v>3.3099999999999454</v>
      </c>
      <c r="BM939" s="5">
        <v>3</v>
      </c>
      <c r="BR939">
        <v>-28</v>
      </c>
      <c r="BS939">
        <v>42</v>
      </c>
    </row>
    <row r="940" spans="1:71">
      <c r="A940" s="7">
        <v>37881</v>
      </c>
      <c r="B940" s="6">
        <v>3573.29</v>
      </c>
      <c r="C940" s="6">
        <v>3613.22</v>
      </c>
      <c r="D940" s="6">
        <v>3551.81</v>
      </c>
      <c r="E940" s="6">
        <v>3561.03</v>
      </c>
      <c r="F940" s="6">
        <v>3408.71</v>
      </c>
      <c r="G940" s="6">
        <v>3423.09</v>
      </c>
      <c r="H940" s="6">
        <v>3393.48</v>
      </c>
      <c r="I940" s="6">
        <v>3393.93</v>
      </c>
      <c r="J940" s="9">
        <f t="shared" si="1364"/>
        <v>61.409999999999854</v>
      </c>
      <c r="K940" s="9">
        <f t="shared" si="1391"/>
        <v>66.901666666666642</v>
      </c>
      <c r="L940" s="9">
        <f t="shared" si="1368"/>
        <v>36.680000000000291</v>
      </c>
      <c r="M940" s="9">
        <f t="shared" ref="M940" si="1439">AVERAGE(L929:L940)</f>
        <v>50.530000000000086</v>
      </c>
      <c r="N940" s="6" t="s">
        <v>36</v>
      </c>
      <c r="O940" s="9">
        <f t="shared" si="1370"/>
        <v>167.10000000000036</v>
      </c>
      <c r="P940" s="4">
        <f t="shared" si="1409"/>
        <v>0</v>
      </c>
      <c r="Q940" s="5">
        <f t="shared" si="1410"/>
        <v>51.499999999999545</v>
      </c>
      <c r="R940" s="5">
        <f t="shared" si="1411"/>
        <v>179.97500000000025</v>
      </c>
      <c r="S940" s="4">
        <f t="shared" si="1412"/>
        <v>0</v>
      </c>
      <c r="T940" s="4">
        <f t="shared" si="1413"/>
        <v>0</v>
      </c>
      <c r="U940" s="5">
        <f t="shared" si="1405"/>
        <v>185.49800000000005</v>
      </c>
      <c r="V940" s="5">
        <f t="shared" si="1406"/>
        <v>-18.397999999999683</v>
      </c>
      <c r="X940" s="5">
        <f t="shared" si="1366"/>
        <v>-12.259999999999764</v>
      </c>
      <c r="Y940" s="5">
        <f t="shared" si="1367"/>
        <v>-14.7800000000002</v>
      </c>
      <c r="AA940" s="5">
        <f t="shared" si="1385"/>
        <v>0</v>
      </c>
      <c r="AB940" s="5">
        <f t="shared" si="1386"/>
        <v>1</v>
      </c>
      <c r="AC940" s="5">
        <f t="shared" si="1387"/>
        <v>1</v>
      </c>
      <c r="AF940" s="5">
        <f t="shared" si="1373"/>
        <v>39.929999999999836</v>
      </c>
      <c r="AG940" s="5">
        <f t="shared" si="1374"/>
        <v>48.4699999999998</v>
      </c>
      <c r="AH940" s="5">
        <f t="shared" si="1375"/>
        <v>21.480000000000018</v>
      </c>
      <c r="AI940" s="5">
        <f t="shared" si="1376"/>
        <v>12.940000000000055</v>
      </c>
      <c r="AJ940" s="5"/>
      <c r="AK940" s="5">
        <f t="shared" si="1377"/>
        <v>21.480000000000018</v>
      </c>
      <c r="AL940" s="5">
        <f t="shared" si="1397"/>
        <v>25.017000000000049</v>
      </c>
      <c r="AM940" s="5">
        <f t="shared" si="1378"/>
        <v>39.929999999999836</v>
      </c>
      <c r="AN940" s="5">
        <f t="shared" si="1393"/>
        <v>52.87099999999996</v>
      </c>
      <c r="AO940" s="5">
        <f t="shared" si="1394"/>
        <v>0</v>
      </c>
      <c r="AP940" s="5">
        <f t="shared" si="1407"/>
        <v>4</v>
      </c>
      <c r="AQ940" s="5">
        <f t="shared" si="1425"/>
        <v>4.7</v>
      </c>
      <c r="AR940" s="5"/>
      <c r="AS940" s="5">
        <f t="shared" si="1371"/>
        <v>48.4699999999998</v>
      </c>
      <c r="AT940" s="5">
        <f t="shared" si="1393"/>
        <v>54.721999999999937</v>
      </c>
      <c r="AU940" s="5">
        <f t="shared" si="1379"/>
        <v>12.940000000000055</v>
      </c>
      <c r="AV940" s="5">
        <f t="shared" si="1382"/>
        <v>-8.5399999999999636</v>
      </c>
      <c r="AW940" s="5">
        <f t="shared" si="1380"/>
        <v>4</v>
      </c>
      <c r="AZ940" s="4">
        <f t="shared" si="1415"/>
        <v>0</v>
      </c>
      <c r="BA940" s="5">
        <f t="shared" si="1421"/>
        <v>0</v>
      </c>
      <c r="BB940" s="4">
        <f t="shared" si="1416"/>
        <v>4.8731725602939703E-3</v>
      </c>
      <c r="BD940" s="5">
        <v>7.0300000000006548</v>
      </c>
      <c r="BE940" s="4">
        <v>0.99124705882351816</v>
      </c>
      <c r="BJ940" s="5">
        <v>100.84000000000015</v>
      </c>
      <c r="BK940" s="5">
        <v>-0.8000000000001819</v>
      </c>
      <c r="BL940" s="5">
        <v>0.8000000000001819</v>
      </c>
      <c r="BM940" s="5">
        <v>3</v>
      </c>
      <c r="BR940">
        <v>-27</v>
      </c>
      <c r="BS940">
        <v>-15</v>
      </c>
    </row>
    <row r="941" spans="1:71">
      <c r="A941" s="7">
        <v>37882</v>
      </c>
      <c r="B941" s="6">
        <v>3562.88</v>
      </c>
      <c r="C941" s="6">
        <v>3623.61</v>
      </c>
      <c r="D941" s="6">
        <v>3554.01</v>
      </c>
      <c r="E941" s="6">
        <v>3612.02</v>
      </c>
      <c r="F941" s="6">
        <v>3394.73</v>
      </c>
      <c r="G941" s="6">
        <v>3415.07</v>
      </c>
      <c r="H941" s="6">
        <v>3376.92</v>
      </c>
      <c r="I941" s="6">
        <v>3415.01</v>
      </c>
      <c r="J941" s="9">
        <f t="shared" si="1364"/>
        <v>69.599999999999909</v>
      </c>
      <c r="K941" s="9">
        <f t="shared" si="1391"/>
        <v>68.351666666666645</v>
      </c>
      <c r="L941" s="9">
        <f t="shared" si="1368"/>
        <v>38.150000000000091</v>
      </c>
      <c r="M941" s="9">
        <f t="shared" ref="M941" si="1440">AVERAGE(L930:L941)</f>
        <v>50.834166666666761</v>
      </c>
      <c r="N941" s="6" t="s">
        <v>36</v>
      </c>
      <c r="O941" s="9">
        <f t="shared" si="1370"/>
        <v>197.00999999999976</v>
      </c>
      <c r="P941" s="4">
        <f t="shared" si="1409"/>
        <v>1</v>
      </c>
      <c r="Q941" s="5">
        <f t="shared" si="1410"/>
        <v>29.9099999999994</v>
      </c>
      <c r="R941" s="5">
        <f t="shared" si="1411"/>
        <v>174.57750000000021</v>
      </c>
      <c r="S941" s="4">
        <f t="shared" si="1412"/>
        <v>0.58077669902911966</v>
      </c>
      <c r="T941" s="4">
        <f t="shared" si="1413"/>
        <v>0.46221604079739426</v>
      </c>
      <c r="U941" s="5">
        <f t="shared" si="1405"/>
        <v>181.18</v>
      </c>
      <c r="V941" s="5">
        <f t="shared" si="1406"/>
        <v>15.829999999999757</v>
      </c>
      <c r="X941" s="5">
        <f t="shared" si="1366"/>
        <v>49.139999999999873</v>
      </c>
      <c r="Y941" s="5">
        <f t="shared" si="1367"/>
        <v>20.2800000000002</v>
      </c>
      <c r="AA941" s="5">
        <f t="shared" si="1385"/>
        <v>1</v>
      </c>
      <c r="AB941" s="5">
        <f t="shared" si="1386"/>
        <v>0</v>
      </c>
      <c r="AC941" s="5">
        <f t="shared" si="1387"/>
        <v>1</v>
      </c>
      <c r="AF941" s="5">
        <f t="shared" si="1373"/>
        <v>60.730000000000018</v>
      </c>
      <c r="AG941" s="5">
        <f t="shared" si="1374"/>
        <v>62.579999999999927</v>
      </c>
      <c r="AH941" s="5">
        <f t="shared" si="1375"/>
        <v>8.8699999999998909</v>
      </c>
      <c r="AI941" s="5">
        <f t="shared" si="1376"/>
        <v>7.0199999999999818</v>
      </c>
      <c r="AJ941" s="5"/>
      <c r="AK941" s="5">
        <f t="shared" si="1377"/>
        <v>8.8699999999998909</v>
      </c>
      <c r="AL941" s="5">
        <f t="shared" si="1397"/>
        <v>25.017000000000049</v>
      </c>
      <c r="AM941" s="5">
        <f t="shared" si="1378"/>
        <v>60.730000000000018</v>
      </c>
      <c r="AN941" s="5">
        <f t="shared" si="1393"/>
        <v>55.69399999999996</v>
      </c>
      <c r="AO941" s="5">
        <f t="shared" si="1394"/>
        <v>1</v>
      </c>
      <c r="AP941" s="5">
        <f t="shared" si="1407"/>
        <v>5</v>
      </c>
      <c r="AQ941" s="5">
        <f t="shared" si="1425"/>
        <v>4.8</v>
      </c>
      <c r="AR941" s="5"/>
      <c r="AS941" s="5">
        <f t="shared" si="1371"/>
        <v>62.579999999999927</v>
      </c>
      <c r="AT941" s="5">
        <f t="shared" si="1393"/>
        <v>58.588999999999942</v>
      </c>
      <c r="AU941" s="5">
        <f t="shared" si="1379"/>
        <v>7.0199999999999818</v>
      </c>
      <c r="AV941" s="5">
        <f t="shared" si="1382"/>
        <v>-1.8499999999999091</v>
      </c>
      <c r="AW941" s="5">
        <f t="shared" si="1380"/>
        <v>5</v>
      </c>
      <c r="AZ941" s="4">
        <f t="shared" si="1415"/>
        <v>0.46221604079739426</v>
      </c>
      <c r="BA941" s="5">
        <f t="shared" si="1421"/>
        <v>0</v>
      </c>
      <c r="BB941" s="4">
        <f t="shared" si="1416"/>
        <v>0</v>
      </c>
      <c r="BD941" s="5">
        <v>48.140000000000327</v>
      </c>
      <c r="BE941" s="4">
        <v>0.99123250716573208</v>
      </c>
      <c r="BJ941" s="5">
        <v>46.630000000000564</v>
      </c>
      <c r="BK941" s="5">
        <v>-2.6500000000000909</v>
      </c>
      <c r="BL941" s="5">
        <v>2.6500000000000909</v>
      </c>
      <c r="BM941" s="5">
        <v>3</v>
      </c>
      <c r="BR941">
        <v>-27</v>
      </c>
      <c r="BS941">
        <v>20</v>
      </c>
    </row>
    <row r="942" spans="1:71">
      <c r="A942" s="7">
        <v>37883</v>
      </c>
      <c r="B942" s="6">
        <v>3617.13</v>
      </c>
      <c r="C942" s="6">
        <v>3629.59</v>
      </c>
      <c r="D942" s="6">
        <v>3578.7</v>
      </c>
      <c r="E942" s="6">
        <v>3578.7</v>
      </c>
      <c r="F942" s="6">
        <v>3422.85</v>
      </c>
      <c r="G942" s="6">
        <v>3424.26</v>
      </c>
      <c r="H942" s="6">
        <v>3367.14</v>
      </c>
      <c r="I942" s="6">
        <v>3373.64</v>
      </c>
      <c r="J942" s="9">
        <f t="shared" si="1364"/>
        <v>50.890000000000327</v>
      </c>
      <c r="K942" s="9">
        <f t="shared" si="1391"/>
        <v>65.136666666666656</v>
      </c>
      <c r="L942" s="9">
        <f t="shared" si="1368"/>
        <v>57.120000000000346</v>
      </c>
      <c r="M942" s="9">
        <f t="shared" ref="M942" si="1441">AVERAGE(L931:L942)</f>
        <v>49.605833333333443</v>
      </c>
      <c r="N942" s="6" t="s">
        <v>37</v>
      </c>
      <c r="O942" s="9">
        <f t="shared" si="1370"/>
        <v>205.05999999999995</v>
      </c>
      <c r="P942" s="4">
        <f t="shared" si="1409"/>
        <v>1</v>
      </c>
      <c r="Q942" s="5">
        <f t="shared" si="1410"/>
        <v>37.959999999999582</v>
      </c>
      <c r="R942" s="5">
        <f t="shared" si="1411"/>
        <v>176.59000000000026</v>
      </c>
      <c r="S942" s="4">
        <f t="shared" si="1412"/>
        <v>0.73708737864077511</v>
      </c>
      <c r="T942" s="4">
        <f t="shared" si="1413"/>
        <v>0.72943889315910726</v>
      </c>
      <c r="U942" s="5">
        <f t="shared" si="1405"/>
        <v>185.09200000000001</v>
      </c>
      <c r="V942" s="5">
        <f t="shared" si="1406"/>
        <v>19.967999999999932</v>
      </c>
      <c r="X942" s="5">
        <f t="shared" si="1366"/>
        <v>-38.430000000000291</v>
      </c>
      <c r="Y942" s="5">
        <f t="shared" si="1367"/>
        <v>-49.210000000000036</v>
      </c>
      <c r="AA942" s="5">
        <f t="shared" si="1385"/>
        <v>0</v>
      </c>
      <c r="AB942" s="5">
        <f t="shared" si="1386"/>
        <v>1</v>
      </c>
      <c r="AC942" s="5">
        <f t="shared" si="1387"/>
        <v>1</v>
      </c>
      <c r="AF942" s="5">
        <f t="shared" si="1373"/>
        <v>12.460000000000036</v>
      </c>
      <c r="AG942" s="5">
        <f t="shared" si="1374"/>
        <v>17.570000000000164</v>
      </c>
      <c r="AH942" s="5">
        <f t="shared" si="1375"/>
        <v>38.430000000000291</v>
      </c>
      <c r="AI942" s="5">
        <f t="shared" si="1376"/>
        <v>33.320000000000164</v>
      </c>
      <c r="AJ942" s="5"/>
      <c r="AK942" s="5">
        <f t="shared" si="1377"/>
        <v>12.460000000000036</v>
      </c>
      <c r="AL942" s="5">
        <f t="shared" si="1397"/>
        <v>25.017000000000049</v>
      </c>
      <c r="AM942" s="5">
        <f t="shared" si="1378"/>
        <v>38.430000000000291</v>
      </c>
      <c r="AN942" s="5">
        <f t="shared" si="1393"/>
        <v>52.103000000000023</v>
      </c>
      <c r="AO942" s="5">
        <f t="shared" si="1394"/>
        <v>0</v>
      </c>
      <c r="AP942" s="5">
        <f t="shared" si="1407"/>
        <v>4</v>
      </c>
      <c r="AQ942" s="5">
        <f t="shared" si="1425"/>
        <v>4.7</v>
      </c>
      <c r="AR942" s="5"/>
      <c r="AS942" s="5">
        <f t="shared" si="1371"/>
        <v>33.320000000000164</v>
      </c>
      <c r="AT942" s="5">
        <f t="shared" si="1393"/>
        <v>54.812999999999967</v>
      </c>
      <c r="AU942" s="5">
        <f t="shared" si="1379"/>
        <v>17.570000000000164</v>
      </c>
      <c r="AV942" s="5">
        <f t="shared" si="1382"/>
        <v>-5.1100000000001273</v>
      </c>
      <c r="AW942" s="5">
        <f t="shared" si="1380"/>
        <v>6</v>
      </c>
      <c r="AZ942" s="4">
        <f t="shared" si="1415"/>
        <v>0.72943889315910726</v>
      </c>
      <c r="BA942" s="5">
        <f t="shared" si="1421"/>
        <v>0</v>
      </c>
      <c r="BB942" s="4">
        <f t="shared" si="1416"/>
        <v>0.46221604079739426</v>
      </c>
      <c r="BD942" s="5">
        <v>3.8600000000001273</v>
      </c>
      <c r="BE942" s="4">
        <v>0.99104841991048409</v>
      </c>
      <c r="BJ942" s="5">
        <v>68.959999999999582</v>
      </c>
      <c r="BK942" s="5">
        <v>-2.0100000000002183</v>
      </c>
      <c r="BL942" s="5">
        <v>2.0100000000002183</v>
      </c>
      <c r="BM942" s="5">
        <v>3</v>
      </c>
      <c r="BR942">
        <v>-26</v>
      </c>
      <c r="BS942">
        <v>49</v>
      </c>
    </row>
    <row r="943" spans="1:71">
      <c r="A943" s="7">
        <v>37886</v>
      </c>
      <c r="B943" s="6">
        <v>3578.16</v>
      </c>
      <c r="C943" s="6">
        <v>3578.16</v>
      </c>
      <c r="D943" s="6">
        <v>3456.27</v>
      </c>
      <c r="E943" s="6">
        <v>3456.27</v>
      </c>
      <c r="F943" s="6">
        <v>3334.62</v>
      </c>
      <c r="G943" s="6">
        <v>3336.65</v>
      </c>
      <c r="H943" s="6">
        <v>3269.53</v>
      </c>
      <c r="I943" s="6">
        <v>3282.95</v>
      </c>
      <c r="J943" s="9">
        <f t="shared" si="1364"/>
        <v>122.42999999999984</v>
      </c>
      <c r="K943" s="9">
        <f t="shared" si="1391"/>
        <v>71.799999999999955</v>
      </c>
      <c r="L943" s="9">
        <f t="shared" si="1368"/>
        <v>104.10999999999967</v>
      </c>
      <c r="M943" s="9">
        <f t="shared" ref="M943" si="1442">AVERAGE(L932:L943)</f>
        <v>55.08583333333339</v>
      </c>
      <c r="N943" s="6" t="s">
        <v>37</v>
      </c>
      <c r="O943" s="9">
        <f t="shared" si="1370"/>
        <v>173.32000000000016</v>
      </c>
      <c r="P943" s="4">
        <f t="shared" si="1409"/>
        <v>0.16385669125394806</v>
      </c>
      <c r="Q943" s="5">
        <f t="shared" si="1410"/>
        <v>37.959999999999582</v>
      </c>
      <c r="R943" s="5">
        <f t="shared" si="1411"/>
        <v>176.59000000000026</v>
      </c>
      <c r="S943" s="4">
        <f t="shared" si="1412"/>
        <v>0.16385669125394806</v>
      </c>
      <c r="T943" s="4">
        <f t="shared" si="1413"/>
        <v>0.1207766990291234</v>
      </c>
      <c r="U943" s="5">
        <f t="shared" si="1405"/>
        <v>184.16600000000008</v>
      </c>
      <c r="V943" s="5">
        <f t="shared" si="1406"/>
        <v>-10.845999999999918</v>
      </c>
      <c r="X943" s="5">
        <f t="shared" si="1366"/>
        <v>-121.88999999999987</v>
      </c>
      <c r="Y943" s="5">
        <f t="shared" si="1367"/>
        <v>-51.670000000000073</v>
      </c>
      <c r="AA943" s="5">
        <f t="shared" si="1385"/>
        <v>0</v>
      </c>
      <c r="AB943" s="5">
        <f t="shared" si="1386"/>
        <v>1</v>
      </c>
      <c r="AC943" s="5">
        <f t="shared" si="1387"/>
        <v>1</v>
      </c>
      <c r="AF943" s="5">
        <f t="shared" si="1373"/>
        <v>0</v>
      </c>
      <c r="AG943" s="5">
        <f t="shared" si="1374"/>
        <v>-0.53999999999996362</v>
      </c>
      <c r="AH943" s="5">
        <f t="shared" si="1375"/>
        <v>121.88999999999987</v>
      </c>
      <c r="AI943" s="5">
        <f t="shared" si="1376"/>
        <v>122.42999999999984</v>
      </c>
      <c r="AJ943" s="5"/>
      <c r="AK943" s="5">
        <f t="shared" si="1377"/>
        <v>0</v>
      </c>
      <c r="AL943" s="5">
        <f t="shared" si="1397"/>
        <v>25.017000000000049</v>
      </c>
      <c r="AM943" s="5">
        <f t="shared" si="1378"/>
        <v>121.88999999999987</v>
      </c>
      <c r="AN943" s="5">
        <f t="shared" si="1393"/>
        <v>59.915000000000006</v>
      </c>
      <c r="AO943" s="5">
        <f t="shared" si="1394"/>
        <v>1</v>
      </c>
      <c r="AP943" s="5">
        <f t="shared" si="1407"/>
        <v>5</v>
      </c>
      <c r="AQ943" s="5">
        <f t="shared" si="1425"/>
        <v>4.8</v>
      </c>
      <c r="AR943" s="5"/>
      <c r="AS943" s="5">
        <f t="shared" si="1371"/>
        <v>122.42999999999984</v>
      </c>
      <c r="AT943" s="5">
        <f t="shared" si="1393"/>
        <v>62.164999999999964</v>
      </c>
      <c r="AU943" s="5">
        <f t="shared" si="1379"/>
        <v>-0.53999999999996362</v>
      </c>
      <c r="AV943" s="5">
        <f t="shared" si="1382"/>
        <v>0.53999999999996362</v>
      </c>
      <c r="AW943" s="5">
        <f t="shared" si="1380"/>
        <v>2</v>
      </c>
      <c r="AZ943" s="4">
        <f t="shared" si="1415"/>
        <v>0.1207766990291234</v>
      </c>
      <c r="BA943" s="5">
        <f t="shared" si="1421"/>
        <v>0</v>
      </c>
      <c r="BB943" s="4">
        <f t="shared" si="1416"/>
        <v>0.72943889315910726</v>
      </c>
      <c r="BD943" s="5">
        <v>-5.1100000000001273</v>
      </c>
      <c r="BE943" s="4">
        <v>0.99029331082506789</v>
      </c>
      <c r="BJ943" s="5">
        <v>40.25</v>
      </c>
      <c r="BK943" s="5">
        <v>35.650000000000091</v>
      </c>
      <c r="BL943" s="5">
        <v>0.11999999999989086</v>
      </c>
      <c r="BM943" s="5">
        <v>3</v>
      </c>
      <c r="BR943">
        <v>-29</v>
      </c>
      <c r="BS943">
        <v>52</v>
      </c>
    </row>
    <row r="944" spans="1:71">
      <c r="A944" s="7">
        <v>37887</v>
      </c>
      <c r="B944" s="6">
        <v>3459.4</v>
      </c>
      <c r="C944" s="6">
        <v>3483.77</v>
      </c>
      <c r="D944" s="6">
        <v>3396.32</v>
      </c>
      <c r="E944" s="6">
        <v>3411.02</v>
      </c>
      <c r="F944" s="6">
        <v>3290.62</v>
      </c>
      <c r="G944" s="6">
        <v>3298.75</v>
      </c>
      <c r="H944" s="6">
        <v>3241.32</v>
      </c>
      <c r="I944" s="6">
        <v>3266.04</v>
      </c>
      <c r="J944" s="9">
        <f t="shared" si="1364"/>
        <v>87.449999999999818</v>
      </c>
      <c r="K944" s="9">
        <f t="shared" si="1391"/>
        <v>72.479999999999947</v>
      </c>
      <c r="L944" s="9">
        <f t="shared" si="1368"/>
        <v>57.429999999999836</v>
      </c>
      <c r="M944" s="9">
        <f t="shared" ref="M944" si="1443">AVERAGE(L933:L944)</f>
        <v>55.601666666666688</v>
      </c>
      <c r="N944" s="6" t="s">
        <v>36</v>
      </c>
      <c r="O944" s="9">
        <f t="shared" si="1370"/>
        <v>144.98000000000002</v>
      </c>
      <c r="P944" s="4">
        <f t="shared" si="1409"/>
        <v>0</v>
      </c>
      <c r="Q944" s="5">
        <f t="shared" si="1410"/>
        <v>60.079999999999927</v>
      </c>
      <c r="R944" s="5">
        <f t="shared" si="1411"/>
        <v>160</v>
      </c>
      <c r="S944" s="4">
        <f t="shared" si="1412"/>
        <v>0</v>
      </c>
      <c r="T944" s="4">
        <f t="shared" si="1413"/>
        <v>0</v>
      </c>
      <c r="U944" s="5">
        <f t="shared" si="1405"/>
        <v>177.49400000000006</v>
      </c>
      <c r="V944" s="5">
        <f t="shared" si="1406"/>
        <v>-32.514000000000038</v>
      </c>
      <c r="X944" s="5">
        <f t="shared" si="1366"/>
        <v>-48.380000000000109</v>
      </c>
      <c r="Y944" s="5">
        <f t="shared" si="1367"/>
        <v>-24.579999999999927</v>
      </c>
      <c r="AA944" s="5">
        <f t="shared" si="1385"/>
        <v>0</v>
      </c>
      <c r="AB944" s="5">
        <f t="shared" si="1386"/>
        <v>1</v>
      </c>
      <c r="AC944" s="5">
        <f t="shared" si="1387"/>
        <v>1</v>
      </c>
      <c r="AF944" s="5">
        <f t="shared" si="1373"/>
        <v>24.369999999999891</v>
      </c>
      <c r="AG944" s="5">
        <f t="shared" si="1374"/>
        <v>27.5</v>
      </c>
      <c r="AH944" s="5">
        <f t="shared" si="1375"/>
        <v>63.079999999999927</v>
      </c>
      <c r="AI944" s="5">
        <f t="shared" si="1376"/>
        <v>59.949999999999818</v>
      </c>
      <c r="AJ944" s="5"/>
      <c r="AK944" s="5">
        <f t="shared" si="1377"/>
        <v>24.369999999999891</v>
      </c>
      <c r="AL944" s="5">
        <f t="shared" si="1397"/>
        <v>24.971999999999888</v>
      </c>
      <c r="AM944" s="5">
        <f t="shared" si="1378"/>
        <v>63.079999999999927</v>
      </c>
      <c r="AN944" s="5">
        <f t="shared" si="1393"/>
        <v>59.97199999999998</v>
      </c>
      <c r="AO944" s="5">
        <f t="shared" si="1394"/>
        <v>1</v>
      </c>
      <c r="AP944" s="5">
        <f t="shared" si="1407"/>
        <v>5</v>
      </c>
      <c r="AQ944" s="5">
        <f t="shared" si="1425"/>
        <v>4.9000000000000004</v>
      </c>
      <c r="AR944" s="5"/>
      <c r="AS944" s="5">
        <f t="shared" si="1371"/>
        <v>59.949999999999818</v>
      </c>
      <c r="AT944" s="5">
        <f t="shared" si="1393"/>
        <v>62.343999999999916</v>
      </c>
      <c r="AU944" s="5">
        <f t="shared" si="1379"/>
        <v>27.5</v>
      </c>
      <c r="AV944" s="5">
        <f t="shared" si="1382"/>
        <v>-3.1300000000001091</v>
      </c>
      <c r="AW944" s="5">
        <f t="shared" si="1380"/>
        <v>3</v>
      </c>
      <c r="AZ944" s="4">
        <f t="shared" si="1415"/>
        <v>0</v>
      </c>
      <c r="BA944" s="5">
        <f t="shared" si="1421"/>
        <v>0</v>
      </c>
      <c r="BB944" s="4">
        <f t="shared" si="1416"/>
        <v>0.1207766990291234</v>
      </c>
      <c r="BD944" s="5">
        <v>9.6199999999998909</v>
      </c>
      <c r="BE944" s="4">
        <v>0.98993529834651428</v>
      </c>
      <c r="BJ944" s="5">
        <v>43.610000000000127</v>
      </c>
      <c r="BK944" s="5">
        <v>13.820000000000164</v>
      </c>
      <c r="BL944" s="5">
        <v>6.2800000000002001</v>
      </c>
      <c r="BM944" s="5">
        <v>3</v>
      </c>
      <c r="BR944">
        <v>63</v>
      </c>
      <c r="BS944">
        <v>-33</v>
      </c>
    </row>
    <row r="945" spans="1:71">
      <c r="A945" s="7">
        <v>37888</v>
      </c>
      <c r="B945" s="6">
        <v>3414.66</v>
      </c>
      <c r="C945" s="6">
        <v>3450.94</v>
      </c>
      <c r="D945" s="6">
        <v>3285.98</v>
      </c>
      <c r="E945" s="6">
        <v>3307.34</v>
      </c>
      <c r="F945" s="6">
        <v>3284.81</v>
      </c>
      <c r="G945" s="6">
        <v>3300.01</v>
      </c>
      <c r="H945" s="6">
        <v>3262.21</v>
      </c>
      <c r="I945" s="6">
        <v>3263.78</v>
      </c>
      <c r="J945" s="9">
        <f t="shared" si="1364"/>
        <v>164.96000000000004</v>
      </c>
      <c r="K945" s="9">
        <f t="shared" si="1391"/>
        <v>82.150833333333296</v>
      </c>
      <c r="L945" s="9">
        <f t="shared" si="1368"/>
        <v>37.800000000000182</v>
      </c>
      <c r="M945" s="9">
        <f t="shared" ref="M945" si="1444">AVERAGE(L934:L945)</f>
        <v>55.765000000000022</v>
      </c>
      <c r="N945" s="6" t="s">
        <v>36</v>
      </c>
      <c r="O945" s="9">
        <f t="shared" si="1370"/>
        <v>43.559999999999945</v>
      </c>
      <c r="P945" s="4">
        <f t="shared" si="1409"/>
        <v>0</v>
      </c>
      <c r="Q945" s="5">
        <f t="shared" si="1410"/>
        <v>161.5</v>
      </c>
      <c r="R945" s="5">
        <f t="shared" si="1411"/>
        <v>83.934999999999945</v>
      </c>
      <c r="S945" s="4">
        <f t="shared" si="1412"/>
        <v>0</v>
      </c>
      <c r="T945" s="4">
        <f t="shared" si="1413"/>
        <v>0</v>
      </c>
      <c r="U945" s="5">
        <f t="shared" si="1405"/>
        <v>152.78599999999997</v>
      </c>
      <c r="V945" s="5">
        <f t="shared" si="1406"/>
        <v>-109.22600000000003</v>
      </c>
      <c r="X945" s="5">
        <f t="shared" si="1366"/>
        <v>-107.31999999999971</v>
      </c>
      <c r="Y945" s="5">
        <f t="shared" si="1367"/>
        <v>-21.029999999999745</v>
      </c>
      <c r="AA945" s="5">
        <f t="shared" si="1385"/>
        <v>0</v>
      </c>
      <c r="AB945" s="5">
        <f t="shared" si="1386"/>
        <v>1</v>
      </c>
      <c r="AC945" s="5">
        <f t="shared" si="1387"/>
        <v>1</v>
      </c>
      <c r="AF945" s="5">
        <f t="shared" si="1373"/>
        <v>36.2800000000002</v>
      </c>
      <c r="AG945" s="5">
        <f t="shared" si="1374"/>
        <v>39.920000000000073</v>
      </c>
      <c r="AH945" s="5">
        <f t="shared" si="1375"/>
        <v>128.67999999999984</v>
      </c>
      <c r="AI945" s="5">
        <f t="shared" si="1376"/>
        <v>125.03999999999996</v>
      </c>
      <c r="AJ945" s="5"/>
      <c r="AK945" s="5">
        <f t="shared" si="1377"/>
        <v>36.2800000000002</v>
      </c>
      <c r="AL945" s="5">
        <f t="shared" si="1397"/>
        <v>30.978999999999903</v>
      </c>
      <c r="AM945" s="5">
        <f t="shared" si="1378"/>
        <v>128.67999999999984</v>
      </c>
      <c r="AN945" s="5">
        <f t="shared" si="1393"/>
        <v>66.576999999999956</v>
      </c>
      <c r="AO945" s="5">
        <f t="shared" si="1394"/>
        <v>1</v>
      </c>
      <c r="AP945" s="5">
        <f t="shared" si="1407"/>
        <v>5</v>
      </c>
      <c r="AQ945" s="5">
        <f t="shared" si="1425"/>
        <v>4.9000000000000004</v>
      </c>
      <c r="AR945" s="5"/>
      <c r="AS945" s="5">
        <f t="shared" si="1371"/>
        <v>125.03999999999996</v>
      </c>
      <c r="AT945" s="5">
        <f t="shared" si="1393"/>
        <v>67.824999999999903</v>
      </c>
      <c r="AU945" s="5">
        <f t="shared" si="1379"/>
        <v>39.920000000000073</v>
      </c>
      <c r="AV945" s="5">
        <f t="shared" si="1382"/>
        <v>-3.6399999999998727</v>
      </c>
      <c r="AW945" s="5">
        <f t="shared" si="1380"/>
        <v>4</v>
      </c>
      <c r="AZ945" s="4">
        <f t="shared" si="1415"/>
        <v>0</v>
      </c>
      <c r="BA945" s="5">
        <f t="shared" si="1421"/>
        <v>0</v>
      </c>
      <c r="BB945" s="4">
        <f t="shared" si="1416"/>
        <v>0</v>
      </c>
      <c r="BD945" s="5">
        <v>12.800000000000182</v>
      </c>
      <c r="BE945" s="4">
        <v>0.98924873029483773</v>
      </c>
      <c r="BJ945" s="5">
        <v>35.679999999999836</v>
      </c>
      <c r="BK945" s="5">
        <v>2.4099999999998545</v>
      </c>
      <c r="BL945" s="5">
        <v>0.84999999999990905</v>
      </c>
      <c r="BM945" s="5">
        <v>3</v>
      </c>
      <c r="BR945">
        <v>-33</v>
      </c>
      <c r="BS945">
        <v>-21</v>
      </c>
    </row>
    <row r="946" spans="1:71">
      <c r="A946" s="7">
        <v>37889</v>
      </c>
      <c r="B946" s="6">
        <v>3305.54</v>
      </c>
      <c r="C946" s="6">
        <v>3361.83</v>
      </c>
      <c r="D946" s="6">
        <v>3301.39</v>
      </c>
      <c r="E946" s="6">
        <v>3326.27</v>
      </c>
      <c r="F946" s="6">
        <v>3220.9</v>
      </c>
      <c r="G946" s="6">
        <v>3243.69</v>
      </c>
      <c r="H946" s="6">
        <v>3209.88</v>
      </c>
      <c r="I946" s="6">
        <v>3230.54</v>
      </c>
      <c r="J946" s="9">
        <f t="shared" si="1364"/>
        <v>60.440000000000055</v>
      </c>
      <c r="K946" s="9">
        <f t="shared" si="1391"/>
        <v>79.943333333333271</v>
      </c>
      <c r="L946" s="9">
        <f t="shared" si="1368"/>
        <v>53.900000000000091</v>
      </c>
      <c r="M946" s="9">
        <f t="shared" ref="M946" si="1445">AVERAGE(L935:L946)</f>
        <v>54.646666666666725</v>
      </c>
      <c r="N946" s="6" t="s">
        <v>36</v>
      </c>
      <c r="O946" s="9">
        <f t="shared" si="1370"/>
        <v>95.730000000000018</v>
      </c>
      <c r="P946" s="4">
        <f t="shared" si="1409"/>
        <v>0.32303405572755461</v>
      </c>
      <c r="Q946" s="5">
        <f t="shared" si="1410"/>
        <v>161.5</v>
      </c>
      <c r="R946" s="5">
        <f t="shared" si="1411"/>
        <v>83.934999999999945</v>
      </c>
      <c r="S946" s="4">
        <f t="shared" si="1412"/>
        <v>0.32303405572755461</v>
      </c>
      <c r="T946" s="4">
        <f t="shared" si="1413"/>
        <v>0.32303405572755461</v>
      </c>
      <c r="U946" s="5">
        <f t="shared" si="1405"/>
        <v>132.53000000000003</v>
      </c>
      <c r="V946" s="5">
        <f t="shared" si="1406"/>
        <v>-36.800000000000011</v>
      </c>
      <c r="X946" s="5">
        <f t="shared" si="1366"/>
        <v>20.730000000000018</v>
      </c>
      <c r="Y946" s="5">
        <f t="shared" si="1367"/>
        <v>9.6399999999998727</v>
      </c>
      <c r="AA946" s="5">
        <f t="shared" si="1385"/>
        <v>1</v>
      </c>
      <c r="AB946" s="5">
        <f t="shared" si="1386"/>
        <v>0</v>
      </c>
      <c r="AC946" s="5">
        <f t="shared" si="1387"/>
        <v>1</v>
      </c>
      <c r="AF946" s="5">
        <f t="shared" si="1373"/>
        <v>56.289999999999964</v>
      </c>
      <c r="AG946" s="5">
        <f t="shared" si="1374"/>
        <v>54.489999999999782</v>
      </c>
      <c r="AH946" s="5">
        <f t="shared" si="1375"/>
        <v>4.1500000000000909</v>
      </c>
      <c r="AI946" s="5">
        <f t="shared" si="1376"/>
        <v>5.9500000000002728</v>
      </c>
      <c r="AJ946" s="5"/>
      <c r="AK946" s="5">
        <f t="shared" si="1377"/>
        <v>4.1500000000000909</v>
      </c>
      <c r="AL946" s="5">
        <f t="shared" si="1397"/>
        <v>25.560999999999918</v>
      </c>
      <c r="AM946" s="5">
        <f t="shared" si="1378"/>
        <v>56.289999999999964</v>
      </c>
      <c r="AN946" s="5">
        <f t="shared" si="1393"/>
        <v>68.070999999999955</v>
      </c>
      <c r="AO946" s="5">
        <f t="shared" si="1394"/>
        <v>0</v>
      </c>
      <c r="AP946" s="5">
        <f t="shared" si="1407"/>
        <v>5</v>
      </c>
      <c r="AQ946" s="5">
        <f t="shared" si="1425"/>
        <v>4.9000000000000004</v>
      </c>
      <c r="AR946" s="5"/>
      <c r="AS946" s="5">
        <f t="shared" si="1371"/>
        <v>54.489999999999782</v>
      </c>
      <c r="AT946" s="5">
        <f t="shared" si="1393"/>
        <v>69.097999999999914</v>
      </c>
      <c r="AU946" s="5">
        <f t="shared" si="1379"/>
        <v>5.9500000000002728</v>
      </c>
      <c r="AV946" s="5">
        <f t="shared" si="1382"/>
        <v>1.8000000000001819</v>
      </c>
      <c r="AW946" s="5">
        <f t="shared" si="1380"/>
        <v>5</v>
      </c>
      <c r="AZ946" s="4">
        <f t="shared" si="1415"/>
        <v>0.32303405572755461</v>
      </c>
      <c r="BA946" s="5">
        <f t="shared" si="1421"/>
        <v>0</v>
      </c>
      <c r="BB946" s="4">
        <f t="shared" si="1416"/>
        <v>0</v>
      </c>
      <c r="BD946" s="5">
        <v>-11.210000000000036</v>
      </c>
      <c r="BE946" s="4">
        <v>0.98922800718132198</v>
      </c>
      <c r="BJ946" s="5">
        <v>37.869999999999891</v>
      </c>
      <c r="BK946" s="5">
        <v>17.110000000000127</v>
      </c>
      <c r="BL946" s="5">
        <v>16.150000000000091</v>
      </c>
      <c r="BM946" s="5">
        <v>3</v>
      </c>
      <c r="BR946">
        <v>-32</v>
      </c>
      <c r="BS946">
        <v>10</v>
      </c>
    </row>
    <row r="947" spans="1:71">
      <c r="A947" s="7">
        <v>37890</v>
      </c>
      <c r="B947" s="6">
        <v>3325.76</v>
      </c>
      <c r="C947" s="6">
        <v>3345.14</v>
      </c>
      <c r="D947" s="6">
        <v>3275.54</v>
      </c>
      <c r="E947" s="6">
        <v>3324.85</v>
      </c>
      <c r="F947" s="6">
        <v>3209.77</v>
      </c>
      <c r="G947" s="6">
        <v>3231.2</v>
      </c>
      <c r="H947" s="6">
        <v>3177.96</v>
      </c>
      <c r="I947" s="6">
        <v>3216.76</v>
      </c>
      <c r="J947" s="9">
        <f t="shared" si="1364"/>
        <v>69.599999999999909</v>
      </c>
      <c r="K947" s="9">
        <f t="shared" si="1391"/>
        <v>79.890833333333262</v>
      </c>
      <c r="L947" s="9">
        <f t="shared" si="1368"/>
        <v>53.239999999999782</v>
      </c>
      <c r="M947" s="9">
        <f t="shared" ref="M947" si="1446">AVERAGE(L936:L947)</f>
        <v>54.845000000000027</v>
      </c>
      <c r="N947" s="6" t="s">
        <v>37</v>
      </c>
      <c r="O947" s="9">
        <f t="shared" si="1370"/>
        <v>108.08999999999969</v>
      </c>
      <c r="P947" s="4">
        <f t="shared" si="1409"/>
        <v>0.49730271270036713</v>
      </c>
      <c r="Q947" s="5">
        <f t="shared" si="1410"/>
        <v>129.76000000000022</v>
      </c>
      <c r="R947" s="5">
        <f t="shared" si="1411"/>
        <v>76</v>
      </c>
      <c r="S947" s="4">
        <f t="shared" si="1412"/>
        <v>0.3995665634674907</v>
      </c>
      <c r="T947" s="4">
        <f t="shared" si="1413"/>
        <v>0.3995665634674907</v>
      </c>
      <c r="U947" s="5">
        <f t="shared" si="1405"/>
        <v>113.13599999999997</v>
      </c>
      <c r="V947" s="5">
        <f t="shared" si="1406"/>
        <v>-5.0460000000002765</v>
      </c>
      <c r="X947" s="5">
        <f t="shared" si="1366"/>
        <v>-0.91000000000030923</v>
      </c>
      <c r="Y947" s="5">
        <f t="shared" si="1367"/>
        <v>6.9900000000002365</v>
      </c>
      <c r="AA947" s="5">
        <f t="shared" si="1385"/>
        <v>0</v>
      </c>
      <c r="AB947" s="5">
        <f t="shared" si="1386"/>
        <v>0</v>
      </c>
      <c r="AC947" s="5">
        <f t="shared" si="1387"/>
        <v>0</v>
      </c>
      <c r="AF947" s="5">
        <f t="shared" si="1373"/>
        <v>19.379999999999654</v>
      </c>
      <c r="AG947" s="5">
        <f t="shared" si="1374"/>
        <v>18.869999999999891</v>
      </c>
      <c r="AH947" s="5">
        <f t="shared" si="1375"/>
        <v>50.220000000000255</v>
      </c>
      <c r="AI947" s="5">
        <f t="shared" si="1376"/>
        <v>50.730000000000018</v>
      </c>
      <c r="AJ947" s="5"/>
      <c r="AK947" s="5">
        <f t="shared" si="1377"/>
        <v>19.379999999999654</v>
      </c>
      <c r="AL947" s="5">
        <f t="shared" si="1397"/>
        <v>25.560999999999918</v>
      </c>
      <c r="AM947" s="5">
        <f t="shared" si="1378"/>
        <v>50.220000000000255</v>
      </c>
      <c r="AN947" s="5">
        <f t="shared" si="1393"/>
        <v>64.016999999999967</v>
      </c>
      <c r="AO947" s="5">
        <f t="shared" si="1394"/>
        <v>0</v>
      </c>
      <c r="AP947" s="5">
        <f t="shared" si="1407"/>
        <v>4</v>
      </c>
      <c r="AQ947" s="5">
        <f t="shared" si="1425"/>
        <v>4.7</v>
      </c>
      <c r="AR947" s="5"/>
      <c r="AS947" s="5">
        <f t="shared" si="1371"/>
        <v>50.730000000000018</v>
      </c>
      <c r="AT947" s="5">
        <f t="shared" si="1393"/>
        <v>64.864999999999924</v>
      </c>
      <c r="AU947" s="5">
        <f t="shared" si="1379"/>
        <v>18.869999999999891</v>
      </c>
      <c r="AV947" s="5">
        <f t="shared" si="1382"/>
        <v>0.50999999999976353</v>
      </c>
      <c r="AW947" s="5">
        <f t="shared" si="1380"/>
        <v>6</v>
      </c>
      <c r="AZ947" s="4">
        <f t="shared" si="1415"/>
        <v>0.3995665634674907</v>
      </c>
      <c r="BA947" s="5">
        <f t="shared" si="1421"/>
        <v>0</v>
      </c>
      <c r="BB947" s="4">
        <f t="shared" si="1416"/>
        <v>0.32303405572755461</v>
      </c>
      <c r="BD947" s="5">
        <v>7.7599999999993088</v>
      </c>
      <c r="BE947" s="4">
        <v>0.9889860706187189</v>
      </c>
      <c r="BJ947" s="5">
        <v>80.699999999999818</v>
      </c>
      <c r="BK947" s="5">
        <v>-2.5599999999999454</v>
      </c>
      <c r="BL947" s="5">
        <v>2.5599999999999454</v>
      </c>
      <c r="BM947" s="5">
        <v>3</v>
      </c>
      <c r="BR947">
        <v>-32</v>
      </c>
      <c r="BS947">
        <v>-7</v>
      </c>
    </row>
    <row r="948" spans="1:71">
      <c r="A948" s="7">
        <v>37893</v>
      </c>
      <c r="B948" s="6">
        <v>3324</v>
      </c>
      <c r="C948" s="6">
        <v>3364.58</v>
      </c>
      <c r="D948" s="6">
        <v>3280.1</v>
      </c>
      <c r="E948" s="6">
        <v>3323.38</v>
      </c>
      <c r="F948" s="6">
        <v>3215.66</v>
      </c>
      <c r="G948" s="6">
        <v>3243.2</v>
      </c>
      <c r="H948" s="6">
        <v>3175.03</v>
      </c>
      <c r="I948" s="6">
        <v>3188.71</v>
      </c>
      <c r="J948" s="9">
        <f t="shared" si="1364"/>
        <v>84.480000000000018</v>
      </c>
      <c r="K948" s="9">
        <f t="shared" si="1391"/>
        <v>80.952499999999944</v>
      </c>
      <c r="L948" s="9">
        <f t="shared" si="1368"/>
        <v>68.169999999999618</v>
      </c>
      <c r="M948" s="9">
        <f t="shared" ref="M948" si="1447">AVERAGE(L937:L948)</f>
        <v>56.036666666666669</v>
      </c>
      <c r="N948" s="6" t="s">
        <v>37</v>
      </c>
      <c r="O948" s="9">
        <f t="shared" si="1370"/>
        <v>134.67000000000007</v>
      </c>
      <c r="P948" s="4">
        <f t="shared" si="1409"/>
        <v>0.89834352198777423</v>
      </c>
      <c r="Q948" s="5">
        <f t="shared" si="1410"/>
        <v>101.42000000000007</v>
      </c>
      <c r="R948" s="5">
        <f t="shared" si="1411"/>
        <v>68.914999999999964</v>
      </c>
      <c r="S948" s="4">
        <f t="shared" si="1412"/>
        <v>0.56414860681114631</v>
      </c>
      <c r="T948" s="4">
        <f t="shared" si="1413"/>
        <v>0.56414860681114631</v>
      </c>
      <c r="U948" s="5">
        <f t="shared" si="1405"/>
        <v>105.40599999999995</v>
      </c>
      <c r="V948" s="5">
        <f t="shared" si="1406"/>
        <v>29.264000000000124</v>
      </c>
      <c r="X948" s="5">
        <f t="shared" si="1366"/>
        <v>-0.61999999999989086</v>
      </c>
      <c r="Y948" s="5">
        <f t="shared" si="1367"/>
        <v>-26.949999999999818</v>
      </c>
      <c r="AA948" s="5">
        <f t="shared" si="1385"/>
        <v>0</v>
      </c>
      <c r="AB948" s="5">
        <f t="shared" si="1386"/>
        <v>1</v>
      </c>
      <c r="AC948" s="5">
        <f t="shared" si="1387"/>
        <v>1</v>
      </c>
      <c r="AF948" s="5">
        <f t="shared" si="1373"/>
        <v>40.579999999999927</v>
      </c>
      <c r="AG948" s="5">
        <f t="shared" si="1374"/>
        <v>39.730000000000018</v>
      </c>
      <c r="AH948" s="5">
        <f t="shared" si="1375"/>
        <v>43.900000000000091</v>
      </c>
      <c r="AI948" s="5">
        <f t="shared" si="1376"/>
        <v>44.75</v>
      </c>
      <c r="AJ948" s="5"/>
      <c r="AK948" s="5">
        <f t="shared" si="1377"/>
        <v>40.579999999999927</v>
      </c>
      <c r="AL948" s="5">
        <f t="shared" si="1397"/>
        <v>36.710000000000171</v>
      </c>
      <c r="AM948" s="5">
        <f t="shared" si="1378"/>
        <v>43.900000000000091</v>
      </c>
      <c r="AN948" s="5">
        <f t="shared" si="1393"/>
        <v>64.902000000000001</v>
      </c>
      <c r="AO948" s="5">
        <f t="shared" si="1394"/>
        <v>0</v>
      </c>
      <c r="AP948" s="5">
        <f t="shared" si="1407"/>
        <v>4</v>
      </c>
      <c r="AQ948" s="5">
        <f t="shared" si="1425"/>
        <v>4.5999999999999996</v>
      </c>
      <c r="AR948" s="5"/>
      <c r="AS948" s="5">
        <f t="shared" si="1371"/>
        <v>44.75</v>
      </c>
      <c r="AT948" s="5">
        <f t="shared" si="1393"/>
        <v>65.412999999999926</v>
      </c>
      <c r="AU948" s="5">
        <f t="shared" si="1379"/>
        <v>39.730000000000018</v>
      </c>
      <c r="AV948" s="5">
        <f t="shared" si="1382"/>
        <v>0.84999999999990905</v>
      </c>
      <c r="AW948" s="5">
        <f t="shared" si="1380"/>
        <v>2</v>
      </c>
      <c r="AZ948" s="4">
        <f t="shared" si="1415"/>
        <v>0.56414860681114631</v>
      </c>
      <c r="BA948" s="5">
        <f t="shared" si="1421"/>
        <v>0</v>
      </c>
      <c r="BB948" s="4">
        <f t="shared" si="1416"/>
        <v>0.3995665634674907</v>
      </c>
      <c r="BD948" s="5">
        <v>1.4600000000004911</v>
      </c>
      <c r="BE948" s="4">
        <v>0.98878827080638243</v>
      </c>
      <c r="BJ948" s="5">
        <v>58.199999999999818</v>
      </c>
      <c r="BK948" s="5">
        <v>-9.2100000000000364</v>
      </c>
      <c r="BL948" s="5">
        <v>9.2100000000000364</v>
      </c>
      <c r="BM948" s="5">
        <v>3</v>
      </c>
      <c r="BR948">
        <v>-32</v>
      </c>
      <c r="BS948">
        <v>27</v>
      </c>
    </row>
    <row r="949" spans="1:71">
      <c r="A949" s="7">
        <v>37894</v>
      </c>
      <c r="B949" s="6">
        <v>3317.59</v>
      </c>
      <c r="C949" s="6">
        <v>3330.22</v>
      </c>
      <c r="D949" s="6">
        <v>3202.87</v>
      </c>
      <c r="E949" s="6">
        <v>3256.78</v>
      </c>
      <c r="F949" s="6">
        <v>3191.93</v>
      </c>
      <c r="G949" s="6">
        <v>3208.65</v>
      </c>
      <c r="H949" s="6">
        <v>3110.93</v>
      </c>
      <c r="I949" s="6">
        <v>3134.99</v>
      </c>
      <c r="J949" s="9">
        <f t="shared" si="1364"/>
        <v>127.34999999999991</v>
      </c>
      <c r="K949" s="9">
        <f t="shared" si="1391"/>
        <v>83.280833333333291</v>
      </c>
      <c r="L949" s="9">
        <f t="shared" si="1368"/>
        <v>97.720000000000255</v>
      </c>
      <c r="M949" s="9">
        <f t="shared" ref="M949" si="1448">AVERAGE(L938:L949)</f>
        <v>58.005000000000031</v>
      </c>
      <c r="N949" s="6" t="s">
        <v>37</v>
      </c>
      <c r="O949" s="9">
        <f t="shared" si="1370"/>
        <v>121.79000000000042</v>
      </c>
      <c r="P949" s="4">
        <f t="shared" si="1409"/>
        <v>0.85863242234661796</v>
      </c>
      <c r="Q949" s="5">
        <f t="shared" si="1410"/>
        <v>91.110000000000127</v>
      </c>
      <c r="R949" s="5">
        <f t="shared" si="1411"/>
        <v>66.337499999999977</v>
      </c>
      <c r="S949" s="4">
        <f t="shared" si="1412"/>
        <v>0.60288224414303593</v>
      </c>
      <c r="T949" s="4">
        <f t="shared" si="1413"/>
        <v>0.4843962848297243</v>
      </c>
      <c r="U949" s="5">
        <f t="shared" si="1405"/>
        <v>100.76800000000003</v>
      </c>
      <c r="V949" s="5">
        <f t="shared" si="1406"/>
        <v>21.022000000000389</v>
      </c>
      <c r="X949" s="5">
        <f t="shared" si="1366"/>
        <v>-60.809999999999945</v>
      </c>
      <c r="Y949" s="5">
        <f t="shared" si="1367"/>
        <v>-56.940000000000055</v>
      </c>
      <c r="AA949" s="5">
        <f t="shared" si="1385"/>
        <v>0</v>
      </c>
      <c r="AB949" s="5">
        <f t="shared" si="1386"/>
        <v>1</v>
      </c>
      <c r="AC949" s="5">
        <f t="shared" si="1387"/>
        <v>1</v>
      </c>
      <c r="AF949" s="5">
        <f t="shared" si="1373"/>
        <v>12.629999999999654</v>
      </c>
      <c r="AG949" s="5">
        <f t="shared" si="1374"/>
        <v>6.8399999999996908</v>
      </c>
      <c r="AH949" s="5">
        <f t="shared" si="1375"/>
        <v>114.72000000000025</v>
      </c>
      <c r="AI949" s="5">
        <f t="shared" si="1376"/>
        <v>120.51000000000022</v>
      </c>
      <c r="AJ949" s="5"/>
      <c r="AK949" s="5">
        <f t="shared" si="1377"/>
        <v>12.629999999999654</v>
      </c>
      <c r="AL949" s="5">
        <f t="shared" si="1397"/>
        <v>36.710000000000171</v>
      </c>
      <c r="AM949" s="5">
        <f t="shared" si="1378"/>
        <v>114.72000000000025</v>
      </c>
      <c r="AN949" s="5">
        <f t="shared" si="1393"/>
        <v>71.787000000000035</v>
      </c>
      <c r="AO949" s="5">
        <f t="shared" si="1394"/>
        <v>1</v>
      </c>
      <c r="AP949" s="5">
        <f t="shared" si="1407"/>
        <v>5</v>
      </c>
      <c r="AQ949" s="5">
        <f t="shared" si="1425"/>
        <v>4.5999999999999996</v>
      </c>
      <c r="AR949" s="5"/>
      <c r="AS949" s="5">
        <f t="shared" si="1371"/>
        <v>120.51000000000022</v>
      </c>
      <c r="AT949" s="5">
        <f t="shared" si="1393"/>
        <v>72.226999999999947</v>
      </c>
      <c r="AU949" s="5">
        <f t="shared" si="1379"/>
        <v>6.8399999999996908</v>
      </c>
      <c r="AV949" s="5">
        <f t="shared" si="1382"/>
        <v>5.7899999999999636</v>
      </c>
      <c r="AW949" s="5">
        <f t="shared" si="1380"/>
        <v>3</v>
      </c>
      <c r="AZ949" s="4">
        <f t="shared" si="1415"/>
        <v>0.4843962848297243</v>
      </c>
      <c r="BA949" s="5">
        <f t="shared" si="1421"/>
        <v>0</v>
      </c>
      <c r="BB949" s="4">
        <f t="shared" si="1416"/>
        <v>0.56414860681114631</v>
      </c>
      <c r="BD949" s="5">
        <v>-45.170000000000073</v>
      </c>
      <c r="BE949" s="4">
        <v>0.98872101928566214</v>
      </c>
      <c r="BJ949" s="5">
        <v>25.25</v>
      </c>
      <c r="BK949" s="5">
        <v>12.970000000000255</v>
      </c>
      <c r="BL949" s="5">
        <v>1.1400000000003274</v>
      </c>
      <c r="BM949" s="5">
        <v>3</v>
      </c>
      <c r="BR949">
        <v>-33</v>
      </c>
      <c r="BS949">
        <v>57</v>
      </c>
    </row>
    <row r="950" spans="1:71">
      <c r="A950" s="7">
        <v>37895</v>
      </c>
      <c r="B950" s="6">
        <v>3255.76</v>
      </c>
      <c r="C950" s="6">
        <v>3329.83</v>
      </c>
      <c r="D950" s="6">
        <v>3217.4</v>
      </c>
      <c r="E950" s="6">
        <v>3329.83</v>
      </c>
      <c r="F950" s="6">
        <v>3137.1</v>
      </c>
      <c r="G950" s="6">
        <v>3191.01</v>
      </c>
      <c r="H950" s="6">
        <v>3122.36</v>
      </c>
      <c r="I950" s="6">
        <v>3191.01</v>
      </c>
      <c r="J950" s="9">
        <f t="shared" si="1364"/>
        <v>112.42999999999984</v>
      </c>
      <c r="K950" s="9">
        <f t="shared" si="1391"/>
        <v>89.237499999999955</v>
      </c>
      <c r="L950" s="9">
        <f t="shared" si="1368"/>
        <v>68.650000000000091</v>
      </c>
      <c r="M950" s="9">
        <f t="shared" ref="M950" si="1449">AVERAGE(L939:L950)</f>
        <v>60.506666666666696</v>
      </c>
      <c r="N950" s="6" t="s">
        <v>37</v>
      </c>
      <c r="O950" s="9">
        <f t="shared" si="1370"/>
        <v>138.81999999999971</v>
      </c>
      <c r="P950" s="4">
        <f t="shared" si="1409"/>
        <v>1</v>
      </c>
      <c r="Q950" s="5">
        <f t="shared" si="1410"/>
        <v>43.089999999999691</v>
      </c>
      <c r="R950" s="5">
        <f t="shared" si="1411"/>
        <v>106.50249999999994</v>
      </c>
      <c r="S950" s="4">
        <f t="shared" si="1412"/>
        <v>0.93926247288502951</v>
      </c>
      <c r="T950" s="4">
        <f t="shared" si="1413"/>
        <v>0.58984520123838868</v>
      </c>
      <c r="U950" s="5">
        <f t="shared" si="1405"/>
        <v>119.81999999999998</v>
      </c>
      <c r="V950" s="5">
        <f t="shared" si="1406"/>
        <v>18.99999999999973</v>
      </c>
      <c r="X950" s="5">
        <f t="shared" si="1366"/>
        <v>74.069999999999709</v>
      </c>
      <c r="Y950" s="5">
        <f t="shared" si="1367"/>
        <v>53.910000000000309</v>
      </c>
      <c r="AA950" s="5">
        <f t="shared" si="1385"/>
        <v>1</v>
      </c>
      <c r="AB950" s="5">
        <f t="shared" si="1386"/>
        <v>0</v>
      </c>
      <c r="AC950" s="5">
        <f t="shared" si="1387"/>
        <v>1</v>
      </c>
      <c r="AF950" s="5">
        <f t="shared" si="1373"/>
        <v>74.069999999999709</v>
      </c>
      <c r="AG950" s="5">
        <f t="shared" si="1374"/>
        <v>73.049999999999727</v>
      </c>
      <c r="AH950" s="5">
        <f t="shared" si="1375"/>
        <v>38.360000000000127</v>
      </c>
      <c r="AI950" s="5">
        <f t="shared" si="1376"/>
        <v>39.380000000000109</v>
      </c>
      <c r="AJ950" s="5"/>
      <c r="AK950" s="5">
        <f t="shared" si="1377"/>
        <v>38.360000000000127</v>
      </c>
      <c r="AL950" s="5">
        <f t="shared" si="1397"/>
        <v>38.582000000000107</v>
      </c>
      <c r="AM950" s="5">
        <f t="shared" si="1378"/>
        <v>74.069999999999709</v>
      </c>
      <c r="AN950" s="5">
        <f t="shared" si="1393"/>
        <v>75.201000000000022</v>
      </c>
      <c r="AO950" s="5">
        <f t="shared" si="1394"/>
        <v>0</v>
      </c>
      <c r="AP950" s="5">
        <f t="shared" si="1407"/>
        <v>5</v>
      </c>
      <c r="AQ950" s="5">
        <f t="shared" si="1425"/>
        <v>4.7</v>
      </c>
      <c r="AR950" s="5"/>
      <c r="AS950" s="5">
        <f t="shared" si="1371"/>
        <v>73.049999999999727</v>
      </c>
      <c r="AT950" s="5">
        <f t="shared" si="1393"/>
        <v>74.684999999999945</v>
      </c>
      <c r="AU950" s="5">
        <f t="shared" si="1379"/>
        <v>39.380000000000109</v>
      </c>
      <c r="AV950" s="5">
        <f t="shared" si="1382"/>
        <v>1.0199999999999818</v>
      </c>
      <c r="AW950" s="5">
        <f t="shared" si="1380"/>
        <v>4</v>
      </c>
      <c r="AZ950" s="4">
        <f t="shared" si="1415"/>
        <v>0.58984520123838868</v>
      </c>
      <c r="BA950" s="5">
        <f t="shared" si="1421"/>
        <v>0</v>
      </c>
      <c r="BB950" s="4">
        <f t="shared" si="1416"/>
        <v>0.4843962848297243</v>
      </c>
      <c r="BD950" s="5">
        <v>-4.4400000000005093</v>
      </c>
      <c r="BE950" s="4">
        <v>0.98863801893663894</v>
      </c>
      <c r="BJ950" s="5">
        <v>31.440000000000055</v>
      </c>
      <c r="BK950" s="5">
        <v>11.059999999999945</v>
      </c>
      <c r="BL950" s="5">
        <v>5.3699999999998909</v>
      </c>
      <c r="BM950" s="5">
        <v>3</v>
      </c>
      <c r="BR950">
        <v>-36</v>
      </c>
      <c r="BS950">
        <v>-36</v>
      </c>
    </row>
    <row r="951" spans="1:71">
      <c r="A951" s="7">
        <v>37896</v>
      </c>
      <c r="B951" s="6">
        <v>3330.94</v>
      </c>
      <c r="C951" s="6">
        <v>3354.64</v>
      </c>
      <c r="D951" s="6">
        <v>3267.99</v>
      </c>
      <c r="E951" s="6">
        <v>3276.64</v>
      </c>
      <c r="F951" s="6">
        <v>3219.61</v>
      </c>
      <c r="G951" s="6">
        <v>3228.41</v>
      </c>
      <c r="H951" s="6">
        <v>3182.43</v>
      </c>
      <c r="I951" s="6">
        <v>3192.94</v>
      </c>
      <c r="J951" s="9">
        <f t="shared" si="1364"/>
        <v>86.650000000000091</v>
      </c>
      <c r="K951" s="9">
        <f t="shared" si="1391"/>
        <v>91.474166666666633</v>
      </c>
      <c r="L951" s="9">
        <f t="shared" si="1368"/>
        <v>45.980000000000018</v>
      </c>
      <c r="M951" s="9">
        <f t="shared" ref="M951" si="1450">AVERAGE(L940:L951)</f>
        <v>59.912500000000023</v>
      </c>
      <c r="N951" s="6" t="s">
        <v>37</v>
      </c>
      <c r="O951" s="9">
        <f t="shared" si="1370"/>
        <v>83.699999999999818</v>
      </c>
      <c r="P951" s="4">
        <f t="shared" si="1409"/>
        <v>0</v>
      </c>
      <c r="Q951" s="5">
        <f t="shared" si="1410"/>
        <v>55.119999999999891</v>
      </c>
      <c r="R951" s="5">
        <f t="shared" si="1411"/>
        <v>97.479999999999791</v>
      </c>
      <c r="S951" s="4">
        <f t="shared" si="1412"/>
        <v>0.42137308419063585</v>
      </c>
      <c r="T951" s="4">
        <f t="shared" si="1413"/>
        <v>0.3093403205918604</v>
      </c>
      <c r="U951" s="5">
        <f t="shared" si="1405"/>
        <v>117.41399999999994</v>
      </c>
      <c r="V951" s="5">
        <f t="shared" si="1406"/>
        <v>-33.714000000000127</v>
      </c>
      <c r="X951" s="5">
        <f t="shared" si="1366"/>
        <v>-54.300000000000182</v>
      </c>
      <c r="Y951" s="5">
        <f t="shared" si="1367"/>
        <v>-26.670000000000073</v>
      </c>
      <c r="AA951" s="5">
        <f t="shared" si="1385"/>
        <v>0</v>
      </c>
      <c r="AB951" s="5">
        <f t="shared" si="1386"/>
        <v>1</v>
      </c>
      <c r="AC951" s="5">
        <f t="shared" si="1387"/>
        <v>1</v>
      </c>
      <c r="AF951" s="5">
        <f t="shared" si="1373"/>
        <v>23.699999999999818</v>
      </c>
      <c r="AG951" s="5">
        <f t="shared" si="1374"/>
        <v>24.809999999999945</v>
      </c>
      <c r="AH951" s="5">
        <f t="shared" si="1375"/>
        <v>62.950000000000273</v>
      </c>
      <c r="AI951" s="5">
        <f t="shared" si="1376"/>
        <v>61.840000000000146</v>
      </c>
      <c r="AJ951" s="5"/>
      <c r="AK951" s="5">
        <f t="shared" si="1377"/>
        <v>23.699999999999818</v>
      </c>
      <c r="AL951" s="5">
        <f t="shared" si="1397"/>
        <v>38.582000000000107</v>
      </c>
      <c r="AM951" s="5">
        <f t="shared" si="1378"/>
        <v>62.950000000000273</v>
      </c>
      <c r="AN951" s="5">
        <f t="shared" si="1393"/>
        <v>75.423000000000044</v>
      </c>
      <c r="AO951" s="5">
        <f t="shared" si="1394"/>
        <v>0</v>
      </c>
      <c r="AP951" s="5">
        <f t="shared" si="1407"/>
        <v>4</v>
      </c>
      <c r="AQ951" s="5">
        <f t="shared" si="1425"/>
        <v>4.5999999999999996</v>
      </c>
      <c r="AR951" s="5"/>
      <c r="AS951" s="5">
        <f t="shared" si="1371"/>
        <v>61.840000000000146</v>
      </c>
      <c r="AT951" s="5">
        <f t="shared" si="1393"/>
        <v>74.610999999999962</v>
      </c>
      <c r="AU951" s="5">
        <f t="shared" si="1379"/>
        <v>24.809999999999945</v>
      </c>
      <c r="AV951" s="5">
        <f t="shared" si="1382"/>
        <v>-1.1100000000001273</v>
      </c>
      <c r="AW951" s="5">
        <f t="shared" si="1380"/>
        <v>5</v>
      </c>
      <c r="AZ951" s="4">
        <f t="shared" si="1415"/>
        <v>0.3093403205918604</v>
      </c>
      <c r="BA951" s="5">
        <f t="shared" si="1421"/>
        <v>0</v>
      </c>
      <c r="BB951" s="4">
        <f t="shared" si="1416"/>
        <v>0.58984520123838868</v>
      </c>
      <c r="BD951" s="5">
        <v>24.5</v>
      </c>
      <c r="BE951" s="4">
        <v>0.98840725806451069</v>
      </c>
      <c r="BJ951" s="5">
        <v>65.909999999999854</v>
      </c>
      <c r="BK951" s="5">
        <v>-6.0999999999999091</v>
      </c>
      <c r="BL951" s="5">
        <v>6.0999999999999091</v>
      </c>
      <c r="BM951" s="5">
        <v>3</v>
      </c>
      <c r="BR951">
        <v>-37</v>
      </c>
      <c r="BS951">
        <v>27</v>
      </c>
    </row>
    <row r="952" spans="1:71">
      <c r="A952" s="7">
        <v>37897</v>
      </c>
      <c r="B952" s="6">
        <v>3283.38</v>
      </c>
      <c r="C952" s="6">
        <v>3439.89</v>
      </c>
      <c r="D952" s="6">
        <v>3283.38</v>
      </c>
      <c r="E952" s="6">
        <v>3419</v>
      </c>
      <c r="F952" s="6">
        <v>3202.09</v>
      </c>
      <c r="G952" s="6">
        <v>3299.88</v>
      </c>
      <c r="H952" s="6">
        <v>3197.57</v>
      </c>
      <c r="I952" s="6">
        <v>3296.36</v>
      </c>
      <c r="J952" s="9">
        <f t="shared" si="1364"/>
        <v>163.25</v>
      </c>
      <c r="K952" s="9">
        <f t="shared" si="1391"/>
        <v>99.960833333333312</v>
      </c>
      <c r="L952" s="9">
        <f t="shared" si="1368"/>
        <v>106.94000000000005</v>
      </c>
      <c r="M952" s="9">
        <f t="shared" ref="M952" si="1451">AVERAGE(L941:L952)</f>
        <v>65.767499999999998</v>
      </c>
      <c r="N952" s="6" t="s">
        <v>36</v>
      </c>
      <c r="O952" s="9">
        <f t="shared" si="1370"/>
        <v>122.63999999999987</v>
      </c>
      <c r="P952" s="4">
        <f t="shared" si="1409"/>
        <v>0.70645863570392109</v>
      </c>
      <c r="Q952" s="5">
        <f t="shared" si="1410"/>
        <v>55.119999999999891</v>
      </c>
      <c r="R952" s="5">
        <f t="shared" si="1411"/>
        <v>97.479999999999791</v>
      </c>
      <c r="S952" s="4">
        <f t="shared" si="1412"/>
        <v>0.70645863570392109</v>
      </c>
      <c r="T952" s="4">
        <f t="shared" si="1413"/>
        <v>0.77972786432656149</v>
      </c>
      <c r="U952" s="5">
        <f t="shared" si="1405"/>
        <v>120.32399999999998</v>
      </c>
      <c r="V952" s="5">
        <f t="shared" si="1406"/>
        <v>2.3159999999998888</v>
      </c>
      <c r="X952" s="5">
        <f t="shared" si="1366"/>
        <v>135.61999999999989</v>
      </c>
      <c r="Y952" s="5">
        <f t="shared" si="1367"/>
        <v>94.269999999999982</v>
      </c>
      <c r="AA952" s="5">
        <f t="shared" si="1385"/>
        <v>1</v>
      </c>
      <c r="AB952" s="5">
        <f t="shared" si="1386"/>
        <v>0</v>
      </c>
      <c r="AC952" s="5">
        <f t="shared" si="1387"/>
        <v>1</v>
      </c>
      <c r="AF952" s="5">
        <f t="shared" si="1373"/>
        <v>156.50999999999976</v>
      </c>
      <c r="AG952" s="5">
        <f t="shared" si="1374"/>
        <v>163.25</v>
      </c>
      <c r="AH952" s="5">
        <f t="shared" si="1375"/>
        <v>0</v>
      </c>
      <c r="AI952" s="5">
        <f t="shared" si="1376"/>
        <v>-6.7400000000002365</v>
      </c>
      <c r="AJ952" s="5"/>
      <c r="AK952" s="5">
        <f t="shared" si="1377"/>
        <v>0</v>
      </c>
      <c r="AL952" s="5">
        <f t="shared" si="1397"/>
        <v>38.582000000000107</v>
      </c>
      <c r="AM952" s="5">
        <f t="shared" si="1378"/>
        <v>156.50999999999976</v>
      </c>
      <c r="AN952" s="5">
        <f t="shared" si="1393"/>
        <v>87.230999999999995</v>
      </c>
      <c r="AO952" s="5">
        <f t="shared" si="1394"/>
        <v>1</v>
      </c>
      <c r="AP952" s="5">
        <f t="shared" si="1407"/>
        <v>5</v>
      </c>
      <c r="AQ952" s="5">
        <f t="shared" si="1425"/>
        <v>4.7</v>
      </c>
      <c r="AR952" s="5"/>
      <c r="AS952" s="5">
        <f t="shared" si="1371"/>
        <v>163.25</v>
      </c>
      <c r="AT952" s="5">
        <f t="shared" si="1393"/>
        <v>87.603999999999957</v>
      </c>
      <c r="AU952" s="5">
        <f t="shared" si="1379"/>
        <v>-6.7400000000002365</v>
      </c>
      <c r="AV952" s="5">
        <f t="shared" si="1382"/>
        <v>-6.7400000000002365</v>
      </c>
      <c r="AW952" s="5">
        <f t="shared" si="1380"/>
        <v>6</v>
      </c>
      <c r="AZ952" s="4">
        <f t="shared" si="1415"/>
        <v>0.77972786432656149</v>
      </c>
      <c r="BA952" s="5">
        <f t="shared" si="1421"/>
        <v>0</v>
      </c>
      <c r="BB952" s="4">
        <f t="shared" si="1416"/>
        <v>0.3093403205918604</v>
      </c>
      <c r="BD952" s="5">
        <v>-4.4299999999998363</v>
      </c>
      <c r="BE952" s="4">
        <v>0.98840579710145071</v>
      </c>
      <c r="BJ952" s="5">
        <v>42.360000000000127</v>
      </c>
      <c r="BK952" s="5">
        <v>0.30999999999994543</v>
      </c>
      <c r="BL952" s="5">
        <v>2.4900000000002365</v>
      </c>
      <c r="BM952" s="5">
        <v>3</v>
      </c>
      <c r="BR952">
        <v>-40</v>
      </c>
      <c r="BS952">
        <v>94</v>
      </c>
    </row>
    <row r="953" spans="1:71">
      <c r="A953" s="7">
        <v>37900</v>
      </c>
      <c r="B953" s="6">
        <v>3414.06</v>
      </c>
      <c r="C953" s="6">
        <v>3416.75</v>
      </c>
      <c r="D953" s="6">
        <v>3379.53</v>
      </c>
      <c r="E953" s="6">
        <v>3404.91</v>
      </c>
      <c r="F953" s="6">
        <v>3291.85</v>
      </c>
      <c r="G953" s="6">
        <v>3297.17</v>
      </c>
      <c r="H953" s="6">
        <v>3271.37</v>
      </c>
      <c r="I953" s="6">
        <v>3281.36</v>
      </c>
      <c r="J953" s="9">
        <f t="shared" si="1364"/>
        <v>39.4699999999998</v>
      </c>
      <c r="K953" s="9">
        <f t="shared" si="1391"/>
        <v>97.449999999999974</v>
      </c>
      <c r="L953" s="9">
        <f t="shared" si="1368"/>
        <v>25.800000000000182</v>
      </c>
      <c r="M953" s="9">
        <f t="shared" ref="M953" si="1452">AVERAGE(L942:L953)</f>
        <v>64.738333333333344</v>
      </c>
      <c r="N953" s="6" t="s">
        <v>37</v>
      </c>
      <c r="O953" s="9">
        <f t="shared" si="1370"/>
        <v>123.54999999999973</v>
      </c>
      <c r="P953" s="4">
        <f t="shared" si="1409"/>
        <v>0.72296806966618266</v>
      </c>
      <c r="Q953" s="5">
        <f t="shared" si="1410"/>
        <v>55.119999999999891</v>
      </c>
      <c r="R953" s="5">
        <f t="shared" si="1411"/>
        <v>97.479999999999791</v>
      </c>
      <c r="S953" s="4">
        <f t="shared" si="1412"/>
        <v>0.72296806966618266</v>
      </c>
      <c r="T953" s="4">
        <f t="shared" si="1413"/>
        <v>0.83970186857022866</v>
      </c>
      <c r="U953" s="5">
        <f t="shared" si="1405"/>
        <v>118.09999999999991</v>
      </c>
      <c r="V953" s="5">
        <f t="shared" si="1406"/>
        <v>5.4499999999998181</v>
      </c>
      <c r="X953" s="5">
        <f t="shared" si="1366"/>
        <v>-9.1500000000000909</v>
      </c>
      <c r="Y953" s="5">
        <f t="shared" si="1367"/>
        <v>-10.489999999999782</v>
      </c>
      <c r="AA953" s="5">
        <f t="shared" si="1385"/>
        <v>0</v>
      </c>
      <c r="AB953" s="5">
        <f t="shared" si="1386"/>
        <v>1</v>
      </c>
      <c r="AC953" s="5">
        <f t="shared" si="1387"/>
        <v>1</v>
      </c>
      <c r="AF953" s="5">
        <f t="shared" si="1373"/>
        <v>2.6900000000000546</v>
      </c>
      <c r="AG953" s="5">
        <f t="shared" si="1374"/>
        <v>-2.25</v>
      </c>
      <c r="AH953" s="5">
        <f t="shared" si="1375"/>
        <v>34.529999999999745</v>
      </c>
      <c r="AI953" s="5">
        <f t="shared" si="1376"/>
        <v>39.4699999999998</v>
      </c>
      <c r="AJ953" s="5"/>
      <c r="AK953" s="5">
        <f t="shared" si="1377"/>
        <v>2.6900000000000546</v>
      </c>
      <c r="AL953" s="5">
        <f t="shared" si="1397"/>
        <v>38.582000000000107</v>
      </c>
      <c r="AM953" s="5">
        <f t="shared" si="1378"/>
        <v>34.529999999999745</v>
      </c>
      <c r="AN953" s="5">
        <f t="shared" si="1393"/>
        <v>78.494999999999976</v>
      </c>
      <c r="AO953" s="5">
        <f t="shared" si="1394"/>
        <v>0</v>
      </c>
      <c r="AP953" s="5">
        <f t="shared" si="1407"/>
        <v>4</v>
      </c>
      <c r="AQ953" s="5">
        <f t="shared" si="1425"/>
        <v>4.5999999999999996</v>
      </c>
      <c r="AR953" s="5"/>
      <c r="AS953" s="5">
        <f t="shared" si="1371"/>
        <v>39.4699999999998</v>
      </c>
      <c r="AT953" s="5">
        <f t="shared" si="1393"/>
        <v>79.30799999999995</v>
      </c>
      <c r="AU953" s="5">
        <f t="shared" si="1379"/>
        <v>-2.25</v>
      </c>
      <c r="AV953" s="5">
        <f t="shared" si="1382"/>
        <v>4.9400000000000546</v>
      </c>
      <c r="AW953" s="5">
        <f t="shared" si="1380"/>
        <v>2</v>
      </c>
      <c r="AZ953" s="4">
        <f t="shared" si="1415"/>
        <v>0.83970186857022866</v>
      </c>
      <c r="BA953" s="5">
        <f t="shared" si="1421"/>
        <v>0</v>
      </c>
      <c r="BB953" s="4">
        <f t="shared" si="1416"/>
        <v>0.77972786432656149</v>
      </c>
      <c r="BD953" s="5">
        <v>38.110000000000127</v>
      </c>
      <c r="BE953" s="4">
        <v>0.9876056879323557</v>
      </c>
      <c r="BJ953" s="5">
        <v>57.860000000000127</v>
      </c>
      <c r="BK953" s="5">
        <v>-8.2000000000002728</v>
      </c>
      <c r="BL953" s="5">
        <v>8.2000000000002728</v>
      </c>
      <c r="BM953" s="5">
        <v>3</v>
      </c>
      <c r="BR953">
        <v>-9</v>
      </c>
      <c r="BS953">
        <v>10</v>
      </c>
    </row>
    <row r="954" spans="1:71">
      <c r="A954" s="7">
        <v>37901</v>
      </c>
      <c r="B954" s="6">
        <v>3407.72</v>
      </c>
      <c r="C954" s="6">
        <v>3409.22</v>
      </c>
      <c r="D954" s="6">
        <v>3332.82</v>
      </c>
      <c r="E954" s="6">
        <v>3355.78</v>
      </c>
      <c r="F954" s="6">
        <v>3290.35</v>
      </c>
      <c r="G954" s="6">
        <v>3290.96</v>
      </c>
      <c r="H954" s="6">
        <v>3229.34</v>
      </c>
      <c r="I954" s="6">
        <v>3254.75</v>
      </c>
      <c r="J954" s="9">
        <f t="shared" si="1364"/>
        <v>76.399999999999636</v>
      </c>
      <c r="K954" s="9">
        <f t="shared" si="1391"/>
        <v>99.57583333333325</v>
      </c>
      <c r="L954" s="9">
        <f t="shared" si="1368"/>
        <v>61.619999999999891</v>
      </c>
      <c r="M954" s="9">
        <f t="shared" ref="M954" si="1453">AVERAGE(L943:L954)</f>
        <v>65.113333333333301</v>
      </c>
      <c r="N954" s="6" t="s">
        <v>37</v>
      </c>
      <c r="O954" s="9">
        <f t="shared" si="1370"/>
        <v>101.0300000000002</v>
      </c>
      <c r="P954" s="4">
        <f t="shared" si="1409"/>
        <v>0.3144049346879611</v>
      </c>
      <c r="Q954" s="5">
        <f t="shared" si="1410"/>
        <v>55.119999999999891</v>
      </c>
      <c r="R954" s="5">
        <f t="shared" si="1411"/>
        <v>97.479999999999791</v>
      </c>
      <c r="S954" s="4">
        <f t="shared" si="1412"/>
        <v>0.3144049346879611</v>
      </c>
      <c r="T954" s="4">
        <f t="shared" si="1413"/>
        <v>0.3144049346879611</v>
      </c>
      <c r="U954" s="5">
        <f t="shared" si="1405"/>
        <v>113.94799999999987</v>
      </c>
      <c r="V954" s="5">
        <f t="shared" si="1406"/>
        <v>-12.917999999999665</v>
      </c>
      <c r="X954" s="5">
        <f t="shared" si="1366"/>
        <v>-51.9399999999996</v>
      </c>
      <c r="Y954" s="5">
        <f t="shared" si="1367"/>
        <v>-35.599999999999909</v>
      </c>
      <c r="AA954" s="5">
        <f t="shared" si="1385"/>
        <v>0</v>
      </c>
      <c r="AB954" s="5">
        <f t="shared" si="1386"/>
        <v>1</v>
      </c>
      <c r="AC954" s="5">
        <f t="shared" si="1387"/>
        <v>1</v>
      </c>
      <c r="AF954" s="5">
        <f t="shared" si="1373"/>
        <v>1.5</v>
      </c>
      <c r="AG954" s="5">
        <f t="shared" si="1374"/>
        <v>4.3099999999999454</v>
      </c>
      <c r="AH954" s="5">
        <f t="shared" si="1375"/>
        <v>74.899999999999636</v>
      </c>
      <c r="AI954" s="5">
        <f t="shared" si="1376"/>
        <v>72.089999999999691</v>
      </c>
      <c r="AJ954" s="5"/>
      <c r="AK954" s="5">
        <f t="shared" si="1377"/>
        <v>1.5</v>
      </c>
      <c r="AL954" s="5">
        <f t="shared" si="1397"/>
        <v>38.582000000000107</v>
      </c>
      <c r="AM954" s="5">
        <f t="shared" si="1378"/>
        <v>74.899999999999636</v>
      </c>
      <c r="AN954" s="5">
        <f t="shared" si="1393"/>
        <v>79.67699999999995</v>
      </c>
      <c r="AO954" s="5">
        <f t="shared" si="1394"/>
        <v>0</v>
      </c>
      <c r="AP954" s="5">
        <f t="shared" si="1407"/>
        <v>3</v>
      </c>
      <c r="AQ954" s="5">
        <f t="shared" si="1425"/>
        <v>4.4000000000000004</v>
      </c>
      <c r="AR954" s="5"/>
      <c r="AS954" s="5">
        <f t="shared" si="1371"/>
        <v>72.089999999999691</v>
      </c>
      <c r="AT954" s="5">
        <f t="shared" si="1393"/>
        <v>80.521999999999935</v>
      </c>
      <c r="AU954" s="5">
        <f t="shared" si="1379"/>
        <v>4.3099999999999454</v>
      </c>
      <c r="AV954" s="5">
        <f t="shared" si="1382"/>
        <v>-2.8099999999999454</v>
      </c>
      <c r="AW954" s="5">
        <f t="shared" si="1380"/>
        <v>3</v>
      </c>
      <c r="AZ954" s="4">
        <f t="shared" si="1415"/>
        <v>0.3144049346879611</v>
      </c>
      <c r="BA954" s="5">
        <f t="shared" si="1421"/>
        <v>0</v>
      </c>
      <c r="BB954" s="4">
        <f t="shared" si="1416"/>
        <v>0.83970186857022866</v>
      </c>
      <c r="BD954" s="5">
        <v>0</v>
      </c>
      <c r="BE954" s="4">
        <v>0.98740977001846564</v>
      </c>
      <c r="BJ954" s="5">
        <v>65.369999999999891</v>
      </c>
      <c r="BK954" s="5">
        <v>8.4700000000002547</v>
      </c>
      <c r="BL954" s="5">
        <v>2.8900000000003274</v>
      </c>
      <c r="BM954" s="5">
        <v>3</v>
      </c>
      <c r="BR954">
        <v>-40</v>
      </c>
      <c r="BS954">
        <v>36</v>
      </c>
    </row>
    <row r="955" spans="1:71">
      <c r="A955" s="7">
        <v>37902</v>
      </c>
      <c r="B955" s="6">
        <v>3357.7</v>
      </c>
      <c r="C955" s="6">
        <v>3432.09</v>
      </c>
      <c r="D955" s="6">
        <v>3342.91</v>
      </c>
      <c r="E955" s="6">
        <v>3395.33</v>
      </c>
      <c r="F955" s="6">
        <v>3244.66</v>
      </c>
      <c r="G955" s="6">
        <v>3292.83</v>
      </c>
      <c r="H955" s="6">
        <v>3233.74</v>
      </c>
      <c r="I955" s="6">
        <v>3248.61</v>
      </c>
      <c r="J955" s="9">
        <f t="shared" si="1364"/>
        <v>89.180000000000291</v>
      </c>
      <c r="K955" s="9">
        <f t="shared" si="1391"/>
        <v>96.80499999999995</v>
      </c>
      <c r="L955" s="9">
        <f t="shared" si="1368"/>
        <v>59.090000000000146</v>
      </c>
      <c r="M955" s="9">
        <f t="shared" ref="M955" si="1454">AVERAGE(L944:L955)</f>
        <v>61.361666666666679</v>
      </c>
      <c r="N955" s="6" t="s">
        <v>36</v>
      </c>
      <c r="O955" s="9">
        <f t="shared" si="1370"/>
        <v>146.7199999999998</v>
      </c>
      <c r="P955" s="4">
        <f t="shared" si="1409"/>
        <v>1</v>
      </c>
      <c r="Q955" s="5">
        <f t="shared" si="1410"/>
        <v>63.019999999999982</v>
      </c>
      <c r="R955" s="5">
        <f t="shared" si="1411"/>
        <v>99.454999999999814</v>
      </c>
      <c r="S955" s="4">
        <f t="shared" si="1412"/>
        <v>1</v>
      </c>
      <c r="T955" s="4">
        <f t="shared" si="1413"/>
        <v>1</v>
      </c>
      <c r="U955" s="5">
        <f t="shared" si="1405"/>
        <v>115.52799999999988</v>
      </c>
      <c r="V955" s="5">
        <f t="shared" si="1406"/>
        <v>31.191999999999922</v>
      </c>
      <c r="X955" s="5">
        <f t="shared" si="1366"/>
        <v>37.630000000000109</v>
      </c>
      <c r="Y955" s="5">
        <f t="shared" si="1367"/>
        <v>3.9500000000002728</v>
      </c>
      <c r="AA955" s="5">
        <f t="shared" si="1385"/>
        <v>1</v>
      </c>
      <c r="AB955" s="5">
        <f t="shared" si="1386"/>
        <v>0</v>
      </c>
      <c r="AC955" s="5">
        <f t="shared" si="1387"/>
        <v>1</v>
      </c>
      <c r="AF955" s="5">
        <f t="shared" si="1373"/>
        <v>74.390000000000327</v>
      </c>
      <c r="AG955" s="5">
        <f t="shared" si="1374"/>
        <v>76.309999999999945</v>
      </c>
      <c r="AH955" s="5">
        <f t="shared" si="1375"/>
        <v>14.789999999999964</v>
      </c>
      <c r="AI955" s="5">
        <f t="shared" si="1376"/>
        <v>12.870000000000346</v>
      </c>
      <c r="AJ955" s="5"/>
      <c r="AK955" s="5">
        <f t="shared" si="1377"/>
        <v>14.789999999999964</v>
      </c>
      <c r="AL955" s="5">
        <f t="shared" si="1397"/>
        <v>38.582000000000107</v>
      </c>
      <c r="AM955" s="5">
        <f t="shared" si="1378"/>
        <v>74.390000000000327</v>
      </c>
      <c r="AN955" s="5">
        <f t="shared" si="1393"/>
        <v>74.248000000000005</v>
      </c>
      <c r="AO955" s="5">
        <f t="shared" si="1394"/>
        <v>1</v>
      </c>
      <c r="AP955" s="5">
        <f t="shared" si="1407"/>
        <v>3</v>
      </c>
      <c r="AQ955" s="5">
        <f t="shared" si="1425"/>
        <v>4.2</v>
      </c>
      <c r="AR955" s="5"/>
      <c r="AS955" s="5">
        <f t="shared" si="1371"/>
        <v>76.309999999999945</v>
      </c>
      <c r="AT955" s="5">
        <f t="shared" si="1393"/>
        <v>75.64899999999993</v>
      </c>
      <c r="AU955" s="5">
        <f t="shared" si="1379"/>
        <v>12.870000000000346</v>
      </c>
      <c r="AV955" s="5">
        <f t="shared" si="1382"/>
        <v>-1.919999999999618</v>
      </c>
      <c r="AW955" s="5">
        <f t="shared" si="1380"/>
        <v>4</v>
      </c>
      <c r="AZ955" s="4">
        <f t="shared" si="1415"/>
        <v>1</v>
      </c>
      <c r="BA955" s="5">
        <f t="shared" si="1421"/>
        <v>0</v>
      </c>
      <c r="BB955" s="4">
        <f t="shared" si="1416"/>
        <v>0.3144049346879611</v>
      </c>
      <c r="BD955" s="5">
        <v>16</v>
      </c>
      <c r="BE955" s="4">
        <v>0.98740977001846564</v>
      </c>
      <c r="BJ955" s="5">
        <v>22.960000000000036</v>
      </c>
      <c r="BK955" s="5">
        <v>14.690000000000055</v>
      </c>
      <c r="BL955" s="5">
        <v>3.9800000000000182</v>
      </c>
      <c r="BM955" s="5">
        <v>3</v>
      </c>
      <c r="BR955">
        <v>-39</v>
      </c>
      <c r="BS955">
        <v>4</v>
      </c>
    </row>
    <row r="956" spans="1:71">
      <c r="A956" s="7">
        <v>37903</v>
      </c>
      <c r="B956" s="6">
        <v>3395.03</v>
      </c>
      <c r="C956" s="6">
        <v>3491.2</v>
      </c>
      <c r="D956" s="6">
        <v>3389.14</v>
      </c>
      <c r="E956" s="6">
        <v>3481.9</v>
      </c>
      <c r="F956" s="6">
        <v>3266.82</v>
      </c>
      <c r="G956" s="6">
        <v>3324.99</v>
      </c>
      <c r="H956" s="6">
        <v>3245.08</v>
      </c>
      <c r="I956" s="6">
        <v>3324.99</v>
      </c>
      <c r="J956" s="9">
        <f t="shared" si="1364"/>
        <v>102.05999999999995</v>
      </c>
      <c r="K956" s="9">
        <f t="shared" si="1391"/>
        <v>98.022499999999965</v>
      </c>
      <c r="L956" s="9">
        <f t="shared" si="1368"/>
        <v>79.909999999999854</v>
      </c>
      <c r="M956" s="9">
        <f t="shared" ref="M956" si="1455">AVERAGE(L945:L956)</f>
        <v>63.235000000000014</v>
      </c>
      <c r="N956" s="6" t="s">
        <v>37</v>
      </c>
      <c r="O956" s="9">
        <f t="shared" si="1370"/>
        <v>156.91000000000031</v>
      </c>
      <c r="P956" s="4">
        <f t="shared" si="1409"/>
        <v>1</v>
      </c>
      <c r="Q956" s="5">
        <f t="shared" si="1410"/>
        <v>55.880000000000109</v>
      </c>
      <c r="R956" s="5">
        <f t="shared" si="1411"/>
        <v>115.00000000000023</v>
      </c>
      <c r="S956" s="4">
        <f t="shared" si="1412"/>
        <v>1</v>
      </c>
      <c r="T956" s="4">
        <f t="shared" si="1413"/>
        <v>1</v>
      </c>
      <c r="U956" s="5">
        <f t="shared" si="1405"/>
        <v>130.16999999999999</v>
      </c>
      <c r="V956" s="5">
        <f t="shared" si="1406"/>
        <v>26.740000000000322</v>
      </c>
      <c r="X956" s="5">
        <f t="shared" si="1366"/>
        <v>86.869999999999891</v>
      </c>
      <c r="Y956" s="5">
        <f t="shared" si="1367"/>
        <v>58.169999999999618</v>
      </c>
      <c r="AA956" s="5">
        <f t="shared" si="1385"/>
        <v>1</v>
      </c>
      <c r="AB956" s="5">
        <f t="shared" si="1386"/>
        <v>0</v>
      </c>
      <c r="AC956" s="5">
        <f t="shared" si="1387"/>
        <v>1</v>
      </c>
      <c r="AF956" s="5">
        <f t="shared" si="1373"/>
        <v>96.169999999999618</v>
      </c>
      <c r="AG956" s="5">
        <f t="shared" si="1374"/>
        <v>95.869999999999891</v>
      </c>
      <c r="AH956" s="5">
        <f t="shared" si="1375"/>
        <v>5.8900000000003274</v>
      </c>
      <c r="AI956" s="5">
        <f t="shared" si="1376"/>
        <v>6.1900000000000546</v>
      </c>
      <c r="AJ956" s="5"/>
      <c r="AK956" s="5">
        <f t="shared" si="1377"/>
        <v>5.8900000000003274</v>
      </c>
      <c r="AL956" s="5">
        <f t="shared" si="1397"/>
        <v>38.582000000000107</v>
      </c>
      <c r="AM956" s="5">
        <f t="shared" si="1378"/>
        <v>96.169999999999618</v>
      </c>
      <c r="AN956" s="5">
        <f t="shared" si="1393"/>
        <v>78.235999999999962</v>
      </c>
      <c r="AO956" s="5">
        <f t="shared" si="1394"/>
        <v>1</v>
      </c>
      <c r="AP956" s="5">
        <f t="shared" si="1407"/>
        <v>4</v>
      </c>
      <c r="AQ956" s="5">
        <f t="shared" si="1425"/>
        <v>4.0999999999999996</v>
      </c>
      <c r="AR956" s="5"/>
      <c r="AS956" s="5">
        <f t="shared" si="1371"/>
        <v>95.869999999999891</v>
      </c>
      <c r="AT956" s="5">
        <f t="shared" si="1393"/>
        <v>79.786999999999949</v>
      </c>
      <c r="AU956" s="5">
        <f t="shared" si="1379"/>
        <v>6.1900000000000546</v>
      </c>
      <c r="AV956" s="5">
        <f t="shared" si="1382"/>
        <v>0.29999999999972715</v>
      </c>
      <c r="AW956" s="5">
        <f t="shared" si="1380"/>
        <v>5</v>
      </c>
      <c r="AZ956" s="4">
        <f t="shared" si="1415"/>
        <v>1</v>
      </c>
      <c r="BA956" s="5">
        <f t="shared" si="1421"/>
        <v>10.190000000000509</v>
      </c>
      <c r="BB956" s="4">
        <f t="shared" si="1416"/>
        <v>1</v>
      </c>
      <c r="BD956" s="5">
        <v>55.419999999999163</v>
      </c>
      <c r="BE956" s="4">
        <v>0.98713268298521706</v>
      </c>
      <c r="BJ956" s="5">
        <v>46.779999999999745</v>
      </c>
      <c r="BK956" s="5">
        <v>15.5300000000002</v>
      </c>
      <c r="BL956" s="5">
        <v>2.4800000000000182</v>
      </c>
      <c r="BM956" s="5">
        <v>3</v>
      </c>
      <c r="BR956">
        <v>87</v>
      </c>
      <c r="BS956">
        <v>-38</v>
      </c>
    </row>
    <row r="957" spans="1:71">
      <c r="A957" s="7">
        <v>37904</v>
      </c>
      <c r="B957" s="6">
        <v>3479.22</v>
      </c>
      <c r="C957" s="6">
        <v>3512.21</v>
      </c>
      <c r="D957" s="6">
        <v>3455.96</v>
      </c>
      <c r="E957" s="6">
        <v>3471.25</v>
      </c>
      <c r="F957" s="6">
        <v>3329.79</v>
      </c>
      <c r="G957" s="6">
        <v>3345.36</v>
      </c>
      <c r="H957" s="6">
        <v>3294.39</v>
      </c>
      <c r="I957" s="6">
        <v>3306.12</v>
      </c>
      <c r="J957" s="9">
        <f t="shared" si="1364"/>
        <v>56.25</v>
      </c>
      <c r="K957" s="9">
        <f t="shared" si="1391"/>
        <v>88.963333333333296</v>
      </c>
      <c r="L957" s="9">
        <f t="shared" si="1368"/>
        <v>50.970000000000255</v>
      </c>
      <c r="M957" s="9">
        <f t="shared" ref="M957" si="1456">AVERAGE(L946:L957)</f>
        <v>64.332500000000024</v>
      </c>
      <c r="N957" s="6" t="s">
        <v>37</v>
      </c>
      <c r="O957" s="9">
        <f t="shared" si="1370"/>
        <v>165.13000000000011</v>
      </c>
      <c r="P957" s="4">
        <f t="shared" si="1409"/>
        <v>1</v>
      </c>
      <c r="Q957" s="5">
        <f t="shared" si="1410"/>
        <v>64.099999999999909</v>
      </c>
      <c r="R957" s="5">
        <f t="shared" si="1411"/>
        <v>117.05500000000018</v>
      </c>
      <c r="S957" s="4">
        <f t="shared" si="1412"/>
        <v>1</v>
      </c>
      <c r="T957" s="4">
        <f t="shared" si="1413"/>
        <v>1</v>
      </c>
      <c r="U957" s="5">
        <f t="shared" si="1405"/>
        <v>138.66800000000003</v>
      </c>
      <c r="V957" s="5">
        <f t="shared" si="1406"/>
        <v>26.462000000000074</v>
      </c>
      <c r="X957" s="5">
        <f t="shared" si="1366"/>
        <v>-7.9699999999997999</v>
      </c>
      <c r="Y957" s="5">
        <f t="shared" si="1367"/>
        <v>-23.670000000000073</v>
      </c>
      <c r="AA957" s="5">
        <f t="shared" si="1385"/>
        <v>0</v>
      </c>
      <c r="AB957" s="5">
        <f t="shared" si="1386"/>
        <v>1</v>
      </c>
      <c r="AC957" s="5">
        <f t="shared" si="1387"/>
        <v>1</v>
      </c>
      <c r="AF957" s="5">
        <f t="shared" si="1373"/>
        <v>32.990000000000236</v>
      </c>
      <c r="AG957" s="5">
        <f t="shared" si="1374"/>
        <v>30.309999999999945</v>
      </c>
      <c r="AH957" s="5">
        <f t="shared" si="1375"/>
        <v>23.259999999999764</v>
      </c>
      <c r="AI957" s="5">
        <f t="shared" si="1376"/>
        <v>25.940000000000055</v>
      </c>
      <c r="AJ957" s="5"/>
      <c r="AK957" s="5">
        <f t="shared" si="1377"/>
        <v>23.259999999999764</v>
      </c>
      <c r="AL957" s="5">
        <f t="shared" si="1397"/>
        <v>38.582000000000107</v>
      </c>
      <c r="AM957" s="5">
        <f t="shared" si="1378"/>
        <v>32.990000000000236</v>
      </c>
      <c r="AN957" s="5">
        <f t="shared" si="1393"/>
        <v>76.512999999999963</v>
      </c>
      <c r="AO957" s="5">
        <f t="shared" si="1394"/>
        <v>0</v>
      </c>
      <c r="AP957" s="5">
        <f t="shared" si="1407"/>
        <v>4</v>
      </c>
      <c r="AQ957" s="5">
        <f t="shared" si="1425"/>
        <v>4.0999999999999996</v>
      </c>
      <c r="AR957" s="5"/>
      <c r="AS957" s="5">
        <f t="shared" si="1371"/>
        <v>30.309999999999945</v>
      </c>
      <c r="AT957" s="5">
        <f t="shared" si="1393"/>
        <v>77.744999999999933</v>
      </c>
      <c r="AU957" s="5">
        <f t="shared" si="1379"/>
        <v>25.940000000000055</v>
      </c>
      <c r="AV957" s="5">
        <f t="shared" si="1382"/>
        <v>2.680000000000291</v>
      </c>
      <c r="AW957" s="5">
        <f t="shared" si="1380"/>
        <v>6</v>
      </c>
      <c r="AZ957" s="4">
        <f t="shared" si="1415"/>
        <v>1</v>
      </c>
      <c r="BA957" s="5">
        <f t="shared" si="1421"/>
        <v>8.2199999999997999</v>
      </c>
      <c r="BB957" s="4">
        <f t="shared" si="1416"/>
        <v>1</v>
      </c>
      <c r="BD957" s="5">
        <v>57.469999999999345</v>
      </c>
      <c r="BE957" s="4">
        <v>0.98710225517455086</v>
      </c>
      <c r="BJ957" s="5">
        <v>72.889999999999873</v>
      </c>
      <c r="BK957" s="5">
        <v>-3.8899999999998727</v>
      </c>
      <c r="BL957" s="5">
        <v>3.8899999999998727</v>
      </c>
      <c r="BM957" s="5">
        <v>3</v>
      </c>
      <c r="BR957">
        <v>-8</v>
      </c>
      <c r="BS957">
        <v>24</v>
      </c>
    </row>
    <row r="958" spans="1:71">
      <c r="A958" s="7">
        <v>37907</v>
      </c>
      <c r="B958" s="6">
        <v>3480.13</v>
      </c>
      <c r="C958" s="6">
        <v>3554.53</v>
      </c>
      <c r="D958" s="6">
        <v>3480.13</v>
      </c>
      <c r="E958" s="6">
        <v>3538.39</v>
      </c>
      <c r="F958" s="6">
        <v>3313.92</v>
      </c>
      <c r="G958" s="6">
        <v>3367.55</v>
      </c>
      <c r="H958" s="6">
        <v>3313.92</v>
      </c>
      <c r="I958" s="6">
        <v>3360.34</v>
      </c>
      <c r="J958" s="9">
        <f t="shared" si="1364"/>
        <v>83.2800000000002</v>
      </c>
      <c r="K958" s="9">
        <f t="shared" si="1391"/>
        <v>90.866666666666632</v>
      </c>
      <c r="L958" s="9">
        <f t="shared" si="1368"/>
        <v>61.430000000000291</v>
      </c>
      <c r="M958" s="9">
        <f t="shared" ref="M958" si="1457">AVERAGE(L947:L958)</f>
        <v>64.960000000000036</v>
      </c>
      <c r="N958" s="6" t="s">
        <v>37</v>
      </c>
      <c r="O958" s="9">
        <f t="shared" si="1370"/>
        <v>178.04999999999973</v>
      </c>
      <c r="P958" s="4">
        <f t="shared" si="1409"/>
        <v>1</v>
      </c>
      <c r="Q958" s="5">
        <f t="shared" si="1410"/>
        <v>77.019999999999527</v>
      </c>
      <c r="R958" s="5">
        <f t="shared" si="1411"/>
        <v>120.28500000000008</v>
      </c>
      <c r="S958" s="4">
        <f t="shared" si="1412"/>
        <v>1</v>
      </c>
      <c r="T958" s="4">
        <f t="shared" si="1413"/>
        <v>1</v>
      </c>
      <c r="U958" s="5">
        <f t="shared" si="1405"/>
        <v>149.56800000000004</v>
      </c>
      <c r="V958" s="5">
        <f t="shared" si="1406"/>
        <v>28.481999999999687</v>
      </c>
      <c r="X958" s="5">
        <f t="shared" si="1366"/>
        <v>58.259999999999764</v>
      </c>
      <c r="Y958" s="5">
        <f t="shared" si="1367"/>
        <v>46.420000000000073</v>
      </c>
      <c r="AA958" s="5">
        <f t="shared" si="1385"/>
        <v>1</v>
      </c>
      <c r="AB958" s="5">
        <f t="shared" si="1386"/>
        <v>0</v>
      </c>
      <c r="AC958" s="5">
        <f t="shared" si="1387"/>
        <v>1</v>
      </c>
      <c r="AF958" s="5">
        <f t="shared" si="1373"/>
        <v>74.400000000000091</v>
      </c>
      <c r="AG958" s="5">
        <f t="shared" si="1374"/>
        <v>83.2800000000002</v>
      </c>
      <c r="AH958" s="5">
        <f t="shared" si="1375"/>
        <v>0</v>
      </c>
      <c r="AI958" s="5">
        <f t="shared" si="1376"/>
        <v>-8.8800000000001091</v>
      </c>
      <c r="AJ958" s="5"/>
      <c r="AK958" s="5">
        <f t="shared" si="1377"/>
        <v>0</v>
      </c>
      <c r="AL958" s="5">
        <f t="shared" si="1397"/>
        <v>25.165999999999844</v>
      </c>
      <c r="AM958" s="5">
        <f t="shared" si="1378"/>
        <v>74.400000000000091</v>
      </c>
      <c r="AN958" s="5">
        <f t="shared" si="1393"/>
        <v>79.56299999999996</v>
      </c>
      <c r="AO958" s="5">
        <f t="shared" si="1394"/>
        <v>0</v>
      </c>
      <c r="AP958" s="5">
        <f t="shared" si="1407"/>
        <v>4</v>
      </c>
      <c r="AQ958" s="5">
        <f t="shared" si="1425"/>
        <v>4.0999999999999996</v>
      </c>
      <c r="AR958" s="5"/>
      <c r="AS958" s="5">
        <f t="shared" si="1371"/>
        <v>83.2800000000002</v>
      </c>
      <c r="AT958" s="5">
        <f t="shared" si="1393"/>
        <v>81.597999999999956</v>
      </c>
      <c r="AU958" s="5">
        <f t="shared" si="1379"/>
        <v>-8.8800000000001091</v>
      </c>
      <c r="AV958" s="5">
        <f t="shared" si="1382"/>
        <v>-8.8800000000001091</v>
      </c>
      <c r="AW958" s="5">
        <f t="shared" si="1380"/>
        <v>2</v>
      </c>
      <c r="AZ958" s="4">
        <f t="shared" si="1415"/>
        <v>1</v>
      </c>
      <c r="BA958" s="5">
        <f t="shared" si="1421"/>
        <v>12.919999999999618</v>
      </c>
      <c r="BB958" s="4">
        <f t="shared" si="1416"/>
        <v>1</v>
      </c>
      <c r="BD958" s="5">
        <v>-66.4399999999996</v>
      </c>
      <c r="BE958" s="4">
        <v>0.98670058979992947</v>
      </c>
      <c r="BJ958" s="5">
        <v>19.130000000000109</v>
      </c>
      <c r="BK958" s="5">
        <v>16.720000000000255</v>
      </c>
      <c r="BL958" s="5">
        <v>1.4299999999998363</v>
      </c>
      <c r="BM958" s="5">
        <v>3</v>
      </c>
      <c r="BR958">
        <v>58</v>
      </c>
      <c r="BS958">
        <v>-39</v>
      </c>
    </row>
    <row r="959" spans="1:71">
      <c r="A959" s="7">
        <v>37908</v>
      </c>
      <c r="B959" s="6">
        <v>3543.17</v>
      </c>
      <c r="C959" s="6">
        <v>3567.12</v>
      </c>
      <c r="D959" s="6">
        <v>3504.46</v>
      </c>
      <c r="E959" s="6">
        <v>3538.13</v>
      </c>
      <c r="F959" s="6">
        <v>3380.14</v>
      </c>
      <c r="G959" s="6">
        <v>3380.14</v>
      </c>
      <c r="H959" s="6">
        <v>3336.26</v>
      </c>
      <c r="I959" s="6">
        <v>3344.9</v>
      </c>
      <c r="J959" s="9">
        <f t="shared" si="1364"/>
        <v>62.659999999999854</v>
      </c>
      <c r="K959" s="9">
        <f t="shared" si="1391"/>
        <v>90.288333333333298</v>
      </c>
      <c r="L959" s="9">
        <f t="shared" si="1368"/>
        <v>43.879999999999654</v>
      </c>
      <c r="M959" s="9">
        <f t="shared" ref="M959" si="1458">AVERAGE(L948:L959)</f>
        <v>64.180000000000021</v>
      </c>
      <c r="N959" s="6" t="s">
        <v>37</v>
      </c>
      <c r="O959" s="9">
        <f t="shared" si="1370"/>
        <v>193.23000000000002</v>
      </c>
      <c r="P959" s="4">
        <f t="shared" si="1409"/>
        <v>1</v>
      </c>
      <c r="Q959" s="5">
        <f t="shared" si="1410"/>
        <v>46.510000000000218</v>
      </c>
      <c r="R959" s="5">
        <f t="shared" si="1411"/>
        <v>158.34749999999985</v>
      </c>
      <c r="S959" s="4">
        <f t="shared" si="1412"/>
        <v>1</v>
      </c>
      <c r="T959" s="4">
        <f t="shared" si="1413"/>
        <v>1</v>
      </c>
      <c r="U959" s="5">
        <f t="shared" si="1405"/>
        <v>168.00799999999998</v>
      </c>
      <c r="V959" s="5">
        <f t="shared" si="1406"/>
        <v>25.222000000000037</v>
      </c>
      <c r="X959" s="5">
        <f t="shared" si="1366"/>
        <v>-5.0399999999999636</v>
      </c>
      <c r="Y959" s="5">
        <f t="shared" si="1367"/>
        <v>-35.239999999999782</v>
      </c>
      <c r="AA959" s="5">
        <f t="shared" si="1385"/>
        <v>0</v>
      </c>
      <c r="AB959" s="5">
        <f t="shared" si="1386"/>
        <v>1</v>
      </c>
      <c r="AC959" s="5">
        <f t="shared" si="1387"/>
        <v>1</v>
      </c>
      <c r="AF959" s="5">
        <f t="shared" si="1373"/>
        <v>23.949999999999818</v>
      </c>
      <c r="AG959" s="5">
        <f t="shared" si="1374"/>
        <v>28.730000000000018</v>
      </c>
      <c r="AH959" s="5">
        <f t="shared" si="1375"/>
        <v>38.710000000000036</v>
      </c>
      <c r="AI959" s="5">
        <f t="shared" si="1376"/>
        <v>33.929999999999836</v>
      </c>
      <c r="AJ959" s="5"/>
      <c r="AK959" s="5">
        <f t="shared" si="1377"/>
        <v>23.949999999999818</v>
      </c>
      <c r="AL959" s="5">
        <f t="shared" si="1397"/>
        <v>25.390999999999845</v>
      </c>
      <c r="AM959" s="5">
        <f t="shared" si="1378"/>
        <v>38.710000000000036</v>
      </c>
      <c r="AN959" s="5">
        <f t="shared" si="1393"/>
        <v>71.961999999999946</v>
      </c>
      <c r="AO959" s="5">
        <f t="shared" si="1394"/>
        <v>0</v>
      </c>
      <c r="AP959" s="5">
        <f t="shared" si="1407"/>
        <v>3</v>
      </c>
      <c r="AQ959" s="5">
        <f t="shared" si="1425"/>
        <v>3.9</v>
      </c>
      <c r="AR959" s="5"/>
      <c r="AS959" s="5">
        <f t="shared" si="1371"/>
        <v>33.929999999999836</v>
      </c>
      <c r="AT959" s="5">
        <f t="shared" si="1393"/>
        <v>72.939999999999912</v>
      </c>
      <c r="AU959" s="5">
        <f t="shared" si="1379"/>
        <v>28.730000000000018</v>
      </c>
      <c r="AV959" s="5">
        <f t="shared" si="1382"/>
        <v>-4.7800000000002001</v>
      </c>
      <c r="AW959" s="5">
        <f t="shared" si="1380"/>
        <v>3</v>
      </c>
      <c r="AZ959" s="4">
        <f t="shared" si="1415"/>
        <v>1</v>
      </c>
      <c r="BA959" s="5">
        <f t="shared" si="1421"/>
        <v>15.180000000000291</v>
      </c>
      <c r="BB959" s="4">
        <f t="shared" si="1416"/>
        <v>1</v>
      </c>
      <c r="BD959" s="5">
        <v>25.070000000000164</v>
      </c>
      <c r="BE959" s="4">
        <v>0.98655780145375427</v>
      </c>
      <c r="BJ959" s="5">
        <v>59.809999999999945</v>
      </c>
      <c r="BK959" s="5">
        <v>12.369999999999891</v>
      </c>
      <c r="BL959" s="5">
        <v>5.8099999999999454</v>
      </c>
      <c r="BM959" s="5">
        <v>3</v>
      </c>
      <c r="BR959">
        <v>-36</v>
      </c>
      <c r="BS959">
        <v>35</v>
      </c>
    </row>
    <row r="960" spans="1:71">
      <c r="A960" s="7">
        <v>37909</v>
      </c>
      <c r="B960" s="6">
        <v>3542.25</v>
      </c>
      <c r="C960" s="6">
        <v>3606</v>
      </c>
      <c r="D960" s="6">
        <v>3540.84</v>
      </c>
      <c r="E960" s="6">
        <v>3570.58</v>
      </c>
      <c r="F960" s="6">
        <v>3369.75</v>
      </c>
      <c r="G960" s="6">
        <v>3403.76</v>
      </c>
      <c r="H960" s="6">
        <v>3360.8</v>
      </c>
      <c r="I960" s="6">
        <v>3374.98</v>
      </c>
      <c r="J960" s="9">
        <f t="shared" si="1364"/>
        <v>67.869999999999891</v>
      </c>
      <c r="K960" s="9">
        <f t="shared" si="1391"/>
        <v>88.904166666666626</v>
      </c>
      <c r="L960" s="9">
        <f t="shared" si="1368"/>
        <v>58.860000000000127</v>
      </c>
      <c r="M960" s="9">
        <f t="shared" ref="M960" si="1459">AVERAGE(L949:L960)</f>
        <v>63.404166666666733</v>
      </c>
      <c r="N960" s="6" t="s">
        <v>37</v>
      </c>
      <c r="O960" s="9">
        <f t="shared" si="1370"/>
        <v>195.59999999999991</v>
      </c>
      <c r="P960" s="4">
        <f t="shared" si="1409"/>
        <v>1</v>
      </c>
      <c r="Q960" s="5">
        <f t="shared" si="1410"/>
        <v>38.6899999999996</v>
      </c>
      <c r="R960" s="5">
        <f t="shared" si="1411"/>
        <v>166.58250000000021</v>
      </c>
      <c r="S960" s="4">
        <f t="shared" si="1412"/>
        <v>1</v>
      </c>
      <c r="T960" s="4">
        <f t="shared" si="1413"/>
        <v>1</v>
      </c>
      <c r="U960" s="5">
        <f t="shared" si="1405"/>
        <v>177.78400000000002</v>
      </c>
      <c r="V960" s="5">
        <f t="shared" si="1406"/>
        <v>17.815999999999889</v>
      </c>
      <c r="X960" s="5">
        <f t="shared" si="1366"/>
        <v>28.329999999999927</v>
      </c>
      <c r="Y960" s="5">
        <f t="shared" si="1367"/>
        <v>5.2300000000000182</v>
      </c>
      <c r="AA960" s="5">
        <f t="shared" si="1385"/>
        <v>1</v>
      </c>
      <c r="AB960" s="5">
        <f t="shared" si="1386"/>
        <v>0</v>
      </c>
      <c r="AC960" s="5">
        <f t="shared" si="1387"/>
        <v>1</v>
      </c>
      <c r="AF960" s="5">
        <f t="shared" si="1373"/>
        <v>63.75</v>
      </c>
      <c r="AG960" s="5">
        <f t="shared" si="1374"/>
        <v>67.869999999999891</v>
      </c>
      <c r="AH960" s="5">
        <f t="shared" si="1375"/>
        <v>1.4099999999998545</v>
      </c>
      <c r="AI960" s="5">
        <f t="shared" si="1376"/>
        <v>-2.7100000000000364</v>
      </c>
      <c r="AJ960" s="5"/>
      <c r="AK960" s="5">
        <f t="shared" si="1377"/>
        <v>1.4099999999998545</v>
      </c>
      <c r="AL960" s="5">
        <f t="shared" si="1397"/>
        <v>23.724999999999817</v>
      </c>
      <c r="AM960" s="5">
        <f t="shared" si="1378"/>
        <v>63.75</v>
      </c>
      <c r="AN960" s="5">
        <f t="shared" si="1393"/>
        <v>70.929999999999978</v>
      </c>
      <c r="AO960" s="5">
        <f t="shared" si="1394"/>
        <v>0</v>
      </c>
      <c r="AP960" s="5">
        <f t="shared" si="1407"/>
        <v>3</v>
      </c>
      <c r="AQ960" s="5">
        <f t="shared" si="1425"/>
        <v>3.7</v>
      </c>
      <c r="AR960" s="5"/>
      <c r="AS960" s="5">
        <f t="shared" si="1371"/>
        <v>67.869999999999891</v>
      </c>
      <c r="AT960" s="5">
        <f t="shared" si="1393"/>
        <v>72.42199999999994</v>
      </c>
      <c r="AU960" s="5">
        <f t="shared" si="1379"/>
        <v>-2.7100000000000364</v>
      </c>
      <c r="AV960" s="5">
        <f t="shared" si="1382"/>
        <v>-4.1199999999998909</v>
      </c>
      <c r="AW960" s="5">
        <f t="shared" si="1380"/>
        <v>4</v>
      </c>
      <c r="AZ960" s="4">
        <f t="shared" si="1415"/>
        <v>1</v>
      </c>
      <c r="BA960" s="5">
        <f t="shared" si="1421"/>
        <v>2.3699999999998909</v>
      </c>
      <c r="BB960" s="4">
        <f t="shared" si="1416"/>
        <v>1</v>
      </c>
      <c r="BD960" s="5">
        <v>-2.6100000000010368</v>
      </c>
      <c r="BE960" s="4">
        <v>0.98613639546282972</v>
      </c>
      <c r="BJ960" s="5">
        <v>26</v>
      </c>
      <c r="BK960" s="5">
        <v>1.0999999999999091</v>
      </c>
      <c r="BL960" s="5">
        <v>4.0700000000001637</v>
      </c>
      <c r="BM960" s="5">
        <v>3</v>
      </c>
      <c r="BR960">
        <v>28</v>
      </c>
      <c r="BS960">
        <v>-5</v>
      </c>
    </row>
    <row r="961" spans="1:71">
      <c r="A961" s="7">
        <v>37910</v>
      </c>
      <c r="B961" s="6">
        <v>3568.72</v>
      </c>
      <c r="C961" s="6">
        <v>3594.96</v>
      </c>
      <c r="D961" s="6">
        <v>3524.1</v>
      </c>
      <c r="E961" s="6">
        <v>3577.72</v>
      </c>
      <c r="F961" s="6">
        <v>3361.82</v>
      </c>
      <c r="G961" s="6">
        <v>3393.63</v>
      </c>
      <c r="H961" s="6">
        <v>3347.23</v>
      </c>
      <c r="I961" s="6">
        <v>3357.49</v>
      </c>
      <c r="J961" s="9">
        <f t="shared" si="1364"/>
        <v>70.860000000000127</v>
      </c>
      <c r="K961" s="9">
        <f t="shared" si="1391"/>
        <v>84.196666666666644</v>
      </c>
      <c r="L961" s="9">
        <f t="shared" si="1368"/>
        <v>46.400000000000091</v>
      </c>
      <c r="M961" s="9">
        <f t="shared" ref="M961" si="1460">AVERAGE(L950:L961)</f>
        <v>59.127500000000055</v>
      </c>
      <c r="N961" s="6" t="s">
        <v>37</v>
      </c>
      <c r="O961" s="9">
        <f t="shared" si="1370"/>
        <v>220.23000000000002</v>
      </c>
      <c r="P961" s="4">
        <f t="shared" si="1409"/>
        <v>1</v>
      </c>
      <c r="Q961" s="5">
        <f t="shared" si="1410"/>
        <v>55.099999999999909</v>
      </c>
      <c r="R961" s="5">
        <f t="shared" si="1411"/>
        <v>178.90500000000009</v>
      </c>
      <c r="S961" s="4">
        <f t="shared" si="1412"/>
        <v>1</v>
      </c>
      <c r="T961" s="4">
        <f t="shared" si="1413"/>
        <v>1</v>
      </c>
      <c r="U961" s="5">
        <f t="shared" si="1405"/>
        <v>190.44799999999995</v>
      </c>
      <c r="V961" s="5">
        <f t="shared" si="1406"/>
        <v>29.782000000000068</v>
      </c>
      <c r="X961" s="5">
        <f t="shared" si="1366"/>
        <v>9</v>
      </c>
      <c r="Y961" s="5">
        <f t="shared" si="1367"/>
        <v>-4.330000000000382</v>
      </c>
      <c r="AA961" s="5">
        <f t="shared" si="1385"/>
        <v>0</v>
      </c>
      <c r="AB961" s="5">
        <f t="shared" si="1386"/>
        <v>0</v>
      </c>
      <c r="AC961" s="5">
        <f t="shared" si="1387"/>
        <v>0</v>
      </c>
      <c r="AF961" s="5">
        <f t="shared" si="1373"/>
        <v>26.240000000000236</v>
      </c>
      <c r="AG961" s="5">
        <f t="shared" si="1374"/>
        <v>24.380000000000109</v>
      </c>
      <c r="AH961" s="5">
        <f t="shared" si="1375"/>
        <v>44.619999999999891</v>
      </c>
      <c r="AI961" s="5">
        <f t="shared" si="1376"/>
        <v>46.480000000000018</v>
      </c>
      <c r="AJ961" s="5"/>
      <c r="AK961" s="5">
        <f t="shared" si="1377"/>
        <v>26.240000000000236</v>
      </c>
      <c r="AL961" s="5">
        <f t="shared" si="1397"/>
        <v>24.17899999999986</v>
      </c>
      <c r="AM961" s="5">
        <f t="shared" si="1378"/>
        <v>44.619999999999891</v>
      </c>
      <c r="AN961" s="5">
        <f t="shared" si="1393"/>
        <v>69.096999999999937</v>
      </c>
      <c r="AO961" s="5">
        <f t="shared" si="1394"/>
        <v>0</v>
      </c>
      <c r="AP961" s="5">
        <f t="shared" si="1407"/>
        <v>3</v>
      </c>
      <c r="AQ961" s="5">
        <f t="shared" si="1425"/>
        <v>3.6</v>
      </c>
      <c r="AR961" s="5"/>
      <c r="AS961" s="5">
        <f t="shared" si="1371"/>
        <v>46.480000000000018</v>
      </c>
      <c r="AT961" s="5">
        <f t="shared" si="1393"/>
        <v>70.885999999999925</v>
      </c>
      <c r="AU961" s="5">
        <f t="shared" si="1379"/>
        <v>24.380000000000109</v>
      </c>
      <c r="AV961" s="5">
        <f t="shared" si="1382"/>
        <v>1.8600000000001273</v>
      </c>
      <c r="AW961" s="5">
        <f t="shared" si="1380"/>
        <v>5</v>
      </c>
      <c r="AX961" s="3">
        <v>1</v>
      </c>
      <c r="AZ961" s="4">
        <f t="shared" si="1415"/>
        <v>1</v>
      </c>
      <c r="BA961" s="5">
        <f t="shared" si="1421"/>
        <v>24.630000000000109</v>
      </c>
      <c r="BB961" s="4">
        <f t="shared" si="1416"/>
        <v>1</v>
      </c>
      <c r="BD961" s="5">
        <v>-25.809999999999945</v>
      </c>
      <c r="BE961" s="4">
        <v>0.98610794807560631</v>
      </c>
      <c r="BJ961" s="5">
        <v>27.289999999999964</v>
      </c>
      <c r="BK961" s="5">
        <v>27.099999999999909</v>
      </c>
      <c r="BL961" s="5">
        <v>3.2699999999999818</v>
      </c>
      <c r="BM961" s="5">
        <v>3</v>
      </c>
      <c r="BR961">
        <v>-34</v>
      </c>
      <c r="BS961">
        <v>4</v>
      </c>
    </row>
    <row r="962" spans="1:71">
      <c r="A962" s="7">
        <v>37911</v>
      </c>
      <c r="B962" s="6">
        <v>3577.64</v>
      </c>
      <c r="C962" s="6">
        <v>3593.75</v>
      </c>
      <c r="D962" s="6">
        <v>3510.81</v>
      </c>
      <c r="E962" s="6">
        <v>3516.67</v>
      </c>
      <c r="F962" s="6">
        <v>3379.44</v>
      </c>
      <c r="G962" s="6">
        <v>3395.16</v>
      </c>
      <c r="H962" s="6">
        <v>3344.93</v>
      </c>
      <c r="I962" s="6">
        <v>3353.72</v>
      </c>
      <c r="J962" s="9">
        <f t="shared" si="1364"/>
        <v>82.940000000000055</v>
      </c>
      <c r="K962" s="9">
        <f t="shared" si="1391"/>
        <v>81.739166666666662</v>
      </c>
      <c r="L962" s="9">
        <f t="shared" si="1368"/>
        <v>50.230000000000018</v>
      </c>
      <c r="M962" s="9">
        <f t="shared" ref="M962" si="1461">AVERAGE(L951:L962)</f>
        <v>57.592500000000051</v>
      </c>
      <c r="N962" s="6" t="s">
        <v>37</v>
      </c>
      <c r="O962" s="9">
        <f t="shared" si="1370"/>
        <v>162.95000000000027</v>
      </c>
      <c r="P962" s="4">
        <f t="shared" si="1409"/>
        <v>0</v>
      </c>
      <c r="Q962" s="5">
        <f t="shared" si="1410"/>
        <v>57.279999999999745</v>
      </c>
      <c r="R962" s="5">
        <f t="shared" si="1411"/>
        <v>177.27000000000021</v>
      </c>
      <c r="S962" s="4">
        <f t="shared" si="1412"/>
        <v>9.5388502842703587E-2</v>
      </c>
      <c r="T962" s="4">
        <f t="shared" si="1413"/>
        <v>0.51946308724832357</v>
      </c>
      <c r="U962" s="5">
        <f t="shared" si="1405"/>
        <v>190.012</v>
      </c>
      <c r="V962" s="5">
        <f t="shared" si="1406"/>
        <v>-27.061999999999728</v>
      </c>
      <c r="X962" s="5">
        <f t="shared" si="1366"/>
        <v>-60.9699999999998</v>
      </c>
      <c r="Y962" s="5">
        <f t="shared" si="1367"/>
        <v>-25.720000000000255</v>
      </c>
      <c r="AA962" s="5">
        <f t="shared" si="1385"/>
        <v>0</v>
      </c>
      <c r="AB962" s="5">
        <f t="shared" si="1386"/>
        <v>1</v>
      </c>
      <c r="AC962" s="5">
        <f t="shared" si="1387"/>
        <v>1</v>
      </c>
      <c r="AF962" s="5">
        <f t="shared" si="1373"/>
        <v>16.110000000000127</v>
      </c>
      <c r="AG962" s="5">
        <f t="shared" si="1374"/>
        <v>16.0300000000002</v>
      </c>
      <c r="AH962" s="5">
        <f t="shared" si="1375"/>
        <v>66.829999999999927</v>
      </c>
      <c r="AI962" s="5">
        <f t="shared" si="1376"/>
        <v>66.909999999999854</v>
      </c>
      <c r="AJ962" s="5"/>
      <c r="AK962" s="5">
        <f t="shared" si="1377"/>
        <v>16.110000000000127</v>
      </c>
      <c r="AL962" s="5">
        <f t="shared" si="1397"/>
        <v>24.17899999999986</v>
      </c>
      <c r="AM962" s="5">
        <f t="shared" si="1378"/>
        <v>66.829999999999927</v>
      </c>
      <c r="AN962" s="5">
        <f t="shared" si="1393"/>
        <v>60.128999999999948</v>
      </c>
      <c r="AO962" s="5">
        <f t="shared" si="1394"/>
        <v>1</v>
      </c>
      <c r="AP962" s="5">
        <f t="shared" si="1407"/>
        <v>3</v>
      </c>
      <c r="AQ962" s="5">
        <f t="shared" si="1425"/>
        <v>3.4</v>
      </c>
      <c r="AR962" s="5"/>
      <c r="AS962" s="5">
        <f t="shared" si="1371"/>
        <v>66.909999999999854</v>
      </c>
      <c r="AT962" s="5">
        <f t="shared" si="1393"/>
        <v>61.25199999999991</v>
      </c>
      <c r="AU962" s="5">
        <f t="shared" si="1379"/>
        <v>16.0300000000002</v>
      </c>
      <c r="AV962" s="5">
        <f t="shared" si="1382"/>
        <v>7.999999999992724E-2</v>
      </c>
      <c r="AW962" s="5">
        <f t="shared" si="1380"/>
        <v>6</v>
      </c>
      <c r="AZ962" s="4">
        <f t="shared" si="1415"/>
        <v>0.51946308724832357</v>
      </c>
      <c r="BA962" s="5">
        <f t="shared" si="1421"/>
        <v>-57.279999999999745</v>
      </c>
      <c r="BB962" s="4">
        <f t="shared" si="1416"/>
        <v>1</v>
      </c>
      <c r="BD962" s="5">
        <v>16.009999999999764</v>
      </c>
      <c r="BE962" s="4">
        <v>0.98603839441536167</v>
      </c>
      <c r="BJ962" s="5">
        <v>62.529999999999745</v>
      </c>
      <c r="BK962" s="5">
        <v>-2.8399999999996908</v>
      </c>
      <c r="BL962" s="5">
        <v>2.8399999999996908</v>
      </c>
      <c r="BM962" s="5">
        <v>3</v>
      </c>
      <c r="BR962">
        <v>-33</v>
      </c>
      <c r="BS962">
        <v>26</v>
      </c>
    </row>
    <row r="963" spans="1:71">
      <c r="A963" s="7">
        <v>37914</v>
      </c>
      <c r="B963" s="6">
        <v>3520.54</v>
      </c>
      <c r="C963" s="6">
        <v>3566.64</v>
      </c>
      <c r="D963" s="6">
        <v>3496.57</v>
      </c>
      <c r="E963" s="6">
        <v>3559.33</v>
      </c>
      <c r="F963" s="6">
        <v>3339.29</v>
      </c>
      <c r="G963" s="6">
        <v>3374.87</v>
      </c>
      <c r="H963" s="6">
        <v>3334.4</v>
      </c>
      <c r="I963" s="6">
        <v>3358.8</v>
      </c>
      <c r="J963" s="9">
        <f t="shared" ref="J963:J1026" si="1462">MAX(ABS(E962-D963),ABS(C963-E962),ABS(C963-D963))</f>
        <v>70.069999999999709</v>
      </c>
      <c r="K963" s="9">
        <f t="shared" si="1391"/>
        <v>80.357499999999959</v>
      </c>
      <c r="L963" s="9">
        <f t="shared" si="1368"/>
        <v>40.4699999999998</v>
      </c>
      <c r="M963" s="9">
        <f t="shared" ref="M963" si="1463">AVERAGE(L952:L963)</f>
        <v>57.133333333333361</v>
      </c>
      <c r="N963" s="6" t="s">
        <v>36</v>
      </c>
      <c r="O963" s="9">
        <f t="shared" si="1370"/>
        <v>200.52999999999975</v>
      </c>
      <c r="P963" s="4">
        <f t="shared" si="1409"/>
        <v>0.65607541899440713</v>
      </c>
      <c r="Q963" s="5">
        <f t="shared" si="1410"/>
        <v>57.279999999999745</v>
      </c>
      <c r="R963" s="5">
        <f t="shared" si="1411"/>
        <v>177.27000000000021</v>
      </c>
      <c r="S963" s="4">
        <f t="shared" si="1412"/>
        <v>0.65607541899440713</v>
      </c>
      <c r="T963" s="4">
        <f t="shared" si="1413"/>
        <v>0.73200925044211385</v>
      </c>
      <c r="U963" s="5">
        <f t="shared" si="1405"/>
        <v>194.50799999999998</v>
      </c>
      <c r="V963" s="5">
        <f t="shared" si="1406"/>
        <v>6.021999999999764</v>
      </c>
      <c r="X963" s="5">
        <f t="shared" ref="X963:X1026" si="1464">E963-B963</f>
        <v>38.789999999999964</v>
      </c>
      <c r="Y963" s="5">
        <f t="shared" ref="Y963:Y1026" si="1465">I963-F963</f>
        <v>19.510000000000218</v>
      </c>
      <c r="AA963" s="5">
        <f t="shared" si="1385"/>
        <v>1</v>
      </c>
      <c r="AB963" s="5">
        <f t="shared" si="1386"/>
        <v>0</v>
      </c>
      <c r="AC963" s="5">
        <f t="shared" si="1387"/>
        <v>1</v>
      </c>
      <c r="AF963" s="5">
        <f t="shared" si="1373"/>
        <v>46.099999999999909</v>
      </c>
      <c r="AG963" s="5">
        <f t="shared" si="1374"/>
        <v>49.9699999999998</v>
      </c>
      <c r="AH963" s="5">
        <f t="shared" si="1375"/>
        <v>23.9699999999998</v>
      </c>
      <c r="AI963" s="5">
        <f t="shared" si="1376"/>
        <v>20.099999999999909</v>
      </c>
      <c r="AJ963" s="5"/>
      <c r="AK963" s="5">
        <f t="shared" si="1377"/>
        <v>23.9699999999998</v>
      </c>
      <c r="AL963" s="5">
        <f t="shared" si="1397"/>
        <v>24.196999999999843</v>
      </c>
      <c r="AM963" s="5">
        <f t="shared" si="1378"/>
        <v>46.099999999999909</v>
      </c>
      <c r="AN963" s="5">
        <f t="shared" si="1393"/>
        <v>61.285999999999966</v>
      </c>
      <c r="AO963" s="5">
        <f t="shared" si="1394"/>
        <v>0</v>
      </c>
      <c r="AP963" s="5">
        <f t="shared" si="1407"/>
        <v>3</v>
      </c>
      <c r="AQ963" s="5">
        <f t="shared" si="1425"/>
        <v>3.3</v>
      </c>
      <c r="AR963" s="5"/>
      <c r="AS963" s="5">
        <f t="shared" si="1371"/>
        <v>49.9699999999998</v>
      </c>
      <c r="AT963" s="5">
        <f t="shared" si="1393"/>
        <v>62.301999999999907</v>
      </c>
      <c r="AU963" s="5">
        <f t="shared" si="1379"/>
        <v>20.099999999999909</v>
      </c>
      <c r="AV963" s="5">
        <f t="shared" si="1382"/>
        <v>-3.8699999999998909</v>
      </c>
      <c r="AW963" s="5">
        <f t="shared" si="1380"/>
        <v>2</v>
      </c>
      <c r="AZ963" s="4">
        <f t="shared" si="1415"/>
        <v>0.73200925044211385</v>
      </c>
      <c r="BA963" s="5">
        <f t="shared" si="1421"/>
        <v>0</v>
      </c>
      <c r="BB963" s="4">
        <f t="shared" si="1416"/>
        <v>0.51946308724832357</v>
      </c>
      <c r="BD963" s="5">
        <v>-28.6899999999996</v>
      </c>
      <c r="BE963" s="4">
        <v>0.98563903173209888</v>
      </c>
      <c r="BJ963" s="5">
        <v>29.070000000000164</v>
      </c>
      <c r="BK963" s="5">
        <v>-2.0799999999999272</v>
      </c>
      <c r="BL963" s="5">
        <v>6.4299999999998363</v>
      </c>
      <c r="BM963" s="5">
        <v>3</v>
      </c>
      <c r="BR963">
        <v>-32</v>
      </c>
      <c r="BS963">
        <v>20</v>
      </c>
    </row>
    <row r="964" spans="1:71">
      <c r="A964" s="7">
        <v>37915</v>
      </c>
      <c r="B964" s="6">
        <v>3567.35</v>
      </c>
      <c r="C964" s="6">
        <v>3593.5</v>
      </c>
      <c r="D964" s="6">
        <v>3536.8</v>
      </c>
      <c r="E964" s="6">
        <v>3580.08</v>
      </c>
      <c r="F964" s="6">
        <v>3388.32</v>
      </c>
      <c r="G964" s="6">
        <v>3395.79</v>
      </c>
      <c r="H964" s="6">
        <v>3352.07</v>
      </c>
      <c r="I964" s="6">
        <v>3363.3</v>
      </c>
      <c r="J964" s="9">
        <f t="shared" si="1462"/>
        <v>56.699999999999818</v>
      </c>
      <c r="K964" s="9">
        <f t="shared" si="1391"/>
        <v>71.478333333333282</v>
      </c>
      <c r="L964" s="9">
        <f t="shared" ref="L964:L1027" si="1466">MAX(ABS(I963-H964),ABS(G964-I963),ABS(G964-H964))</f>
        <v>43.7199999999998</v>
      </c>
      <c r="M964" s="9">
        <f t="shared" ref="M964" si="1467">AVERAGE(L953:L964)</f>
        <v>51.865000000000009</v>
      </c>
      <c r="N964" s="6" t="s">
        <v>37</v>
      </c>
      <c r="O964" s="9">
        <f t="shared" ref="O964:O1027" si="1468">E964-I964</f>
        <v>216.77999999999975</v>
      </c>
      <c r="P964" s="4">
        <f t="shared" si="1409"/>
        <v>0.93976955307262067</v>
      </c>
      <c r="Q964" s="5">
        <f t="shared" si="1410"/>
        <v>57.279999999999745</v>
      </c>
      <c r="R964" s="5">
        <f t="shared" si="1411"/>
        <v>177.27000000000021</v>
      </c>
      <c r="S964" s="4">
        <f t="shared" si="1412"/>
        <v>0.93976955307262067</v>
      </c>
      <c r="T964" s="4">
        <f t="shared" si="1413"/>
        <v>0.94551484523057028</v>
      </c>
      <c r="U964" s="5">
        <f t="shared" si="1405"/>
        <v>199.21799999999993</v>
      </c>
      <c r="V964" s="5">
        <f t="shared" si="1406"/>
        <v>17.561999999999813</v>
      </c>
      <c r="X964" s="5">
        <f t="shared" si="1464"/>
        <v>12.730000000000018</v>
      </c>
      <c r="Y964" s="5">
        <f t="shared" si="1465"/>
        <v>-25.019999999999982</v>
      </c>
      <c r="AA964" s="5">
        <f t="shared" si="1385"/>
        <v>0</v>
      </c>
      <c r="AB964" s="5">
        <f t="shared" si="1386"/>
        <v>0</v>
      </c>
      <c r="AC964" s="5">
        <f t="shared" si="1387"/>
        <v>0</v>
      </c>
      <c r="AF964" s="5">
        <f t="shared" si="1373"/>
        <v>26.150000000000091</v>
      </c>
      <c r="AG964" s="5">
        <f t="shared" si="1374"/>
        <v>34.170000000000073</v>
      </c>
      <c r="AH964" s="5">
        <f t="shared" si="1375"/>
        <v>30.549999999999727</v>
      </c>
      <c r="AI964" s="5">
        <f t="shared" si="1376"/>
        <v>22.529999999999745</v>
      </c>
      <c r="AJ964" s="5"/>
      <c r="AK964" s="5">
        <f t="shared" si="1377"/>
        <v>26.150000000000091</v>
      </c>
      <c r="AL964" s="5">
        <f t="shared" si="1397"/>
        <v>26.159000000000106</v>
      </c>
      <c r="AM964" s="5">
        <f t="shared" si="1378"/>
        <v>30.549999999999727</v>
      </c>
      <c r="AN964" s="5">
        <f t="shared" si="1393"/>
        <v>56.850999999999978</v>
      </c>
      <c r="AO964" s="5">
        <f t="shared" si="1394"/>
        <v>0</v>
      </c>
      <c r="AP964" s="5">
        <f t="shared" si="1407"/>
        <v>3</v>
      </c>
      <c r="AQ964" s="5">
        <f t="shared" si="1425"/>
        <v>3.3</v>
      </c>
      <c r="AR964" s="5"/>
      <c r="AS964" s="5">
        <f t="shared" ref="AS964:AS1027" si="1469">MAX(AG964,AI964)</f>
        <v>34.170000000000073</v>
      </c>
      <c r="AT964" s="5">
        <f t="shared" si="1393"/>
        <v>58.509999999999948</v>
      </c>
      <c r="AU964" s="5">
        <f t="shared" si="1379"/>
        <v>22.529999999999745</v>
      </c>
      <c r="AV964" s="5">
        <f t="shared" si="1382"/>
        <v>-8.0199999999999818</v>
      </c>
      <c r="AW964" s="5">
        <f t="shared" si="1380"/>
        <v>3</v>
      </c>
      <c r="AX964" s="3">
        <v>1</v>
      </c>
      <c r="AZ964" s="4">
        <f t="shared" si="1415"/>
        <v>0.94551484523057028</v>
      </c>
      <c r="BA964" s="5">
        <f t="shared" si="1421"/>
        <v>0</v>
      </c>
      <c r="BB964" s="4">
        <f t="shared" si="1416"/>
        <v>0.73200925044211385</v>
      </c>
      <c r="BD964" s="5">
        <v>-2.9299999999998363</v>
      </c>
      <c r="BE964" s="4">
        <v>0.98560017999775285</v>
      </c>
      <c r="BJ964" s="5">
        <v>30.980000000000018</v>
      </c>
      <c r="BK964" s="5">
        <v>4.4099999999998545</v>
      </c>
      <c r="BL964" s="5">
        <v>1.2800000000002001</v>
      </c>
      <c r="BM964" s="5">
        <v>3</v>
      </c>
      <c r="BR964">
        <v>-29</v>
      </c>
      <c r="BS964">
        <v>25</v>
      </c>
    </row>
    <row r="965" spans="1:71">
      <c r="A965" s="7">
        <v>37916</v>
      </c>
      <c r="B965" s="6">
        <v>3560.93</v>
      </c>
      <c r="C965" s="6">
        <v>3571.3</v>
      </c>
      <c r="D965" s="6">
        <v>3488.75</v>
      </c>
      <c r="E965" s="6">
        <v>3490.6</v>
      </c>
      <c r="F965" s="6">
        <v>3358.66</v>
      </c>
      <c r="G965" s="6">
        <v>3370.81</v>
      </c>
      <c r="H965" s="6">
        <v>3297</v>
      </c>
      <c r="I965" s="6">
        <v>3302.7</v>
      </c>
      <c r="J965" s="9">
        <f t="shared" si="1462"/>
        <v>91.329999999999927</v>
      </c>
      <c r="K965" s="9">
        <f t="shared" si="1391"/>
        <v>75.799999999999955</v>
      </c>
      <c r="L965" s="9">
        <f t="shared" si="1466"/>
        <v>73.809999999999945</v>
      </c>
      <c r="M965" s="9">
        <f t="shared" ref="M965" si="1470">AVERAGE(L954:L965)</f>
        <v>55.86583333333332</v>
      </c>
      <c r="N965" s="6" t="s">
        <v>37</v>
      </c>
      <c r="O965" s="9">
        <f t="shared" si="1468"/>
        <v>187.90000000000009</v>
      </c>
      <c r="P965" s="4">
        <f t="shared" si="1409"/>
        <v>0.43557960893854625</v>
      </c>
      <c r="Q965" s="5">
        <f t="shared" si="1410"/>
        <v>57.279999999999745</v>
      </c>
      <c r="R965" s="5">
        <f t="shared" si="1411"/>
        <v>177.27000000000021</v>
      </c>
      <c r="S965" s="4">
        <f t="shared" si="1412"/>
        <v>0.43557960893854625</v>
      </c>
      <c r="T965" s="4">
        <f t="shared" si="1413"/>
        <v>0.43557960893854625</v>
      </c>
      <c r="U965" s="5">
        <f t="shared" si="1405"/>
        <v>197.67799999999997</v>
      </c>
      <c r="V965" s="5">
        <f t="shared" si="1406"/>
        <v>-9.7779999999998779</v>
      </c>
      <c r="X965" s="5">
        <f t="shared" si="1464"/>
        <v>-70.329999999999927</v>
      </c>
      <c r="Y965" s="5">
        <f t="shared" si="1465"/>
        <v>-55.960000000000036</v>
      </c>
      <c r="AA965" s="5">
        <f t="shared" si="1385"/>
        <v>0</v>
      </c>
      <c r="AB965" s="5">
        <f t="shared" si="1386"/>
        <v>1</v>
      </c>
      <c r="AC965" s="5">
        <f t="shared" si="1387"/>
        <v>1</v>
      </c>
      <c r="AF965" s="5">
        <f t="shared" ref="AF965:AF1028" si="1471">(C965-B965)</f>
        <v>10.370000000000346</v>
      </c>
      <c r="AG965" s="5">
        <f t="shared" ref="AG965:AG1028" si="1472">(C965-E964)</f>
        <v>-8.7799999999997453</v>
      </c>
      <c r="AH965" s="5">
        <f t="shared" ref="AH965:AH1028" si="1473">(B965-D965)</f>
        <v>72.179999999999836</v>
      </c>
      <c r="AI965" s="5">
        <f t="shared" ref="AI965:AI1028" si="1474">(E964-D965)</f>
        <v>91.329999999999927</v>
      </c>
      <c r="AJ965" s="5"/>
      <c r="AK965" s="5">
        <f t="shared" ref="AK965:AK1028" si="1475">MIN(AF965,AH965)</f>
        <v>10.370000000000346</v>
      </c>
      <c r="AL965" s="5">
        <f t="shared" si="1397"/>
        <v>26.159000000000106</v>
      </c>
      <c r="AM965" s="5">
        <f t="shared" ref="AM965:AM1028" si="1476">MAX(AF965,AH965)</f>
        <v>72.179999999999836</v>
      </c>
      <c r="AN965" s="5">
        <f t="shared" si="1393"/>
        <v>56.629999999999924</v>
      </c>
      <c r="AO965" s="5">
        <f t="shared" si="1394"/>
        <v>1</v>
      </c>
      <c r="AP965" s="5">
        <f t="shared" si="1407"/>
        <v>3</v>
      </c>
      <c r="AQ965" s="5">
        <f t="shared" si="1425"/>
        <v>3.3</v>
      </c>
      <c r="AR965" s="5"/>
      <c r="AS965" s="5">
        <f t="shared" si="1469"/>
        <v>91.329999999999927</v>
      </c>
      <c r="AT965" s="5">
        <f t="shared" si="1393"/>
        <v>60.011999999999944</v>
      </c>
      <c r="AU965" s="5">
        <f t="shared" ref="AU965:AU1028" si="1477">MIN($AG965,$AI965)</f>
        <v>-8.7799999999997453</v>
      </c>
      <c r="AV965" s="5">
        <f t="shared" si="1382"/>
        <v>19.150000000000091</v>
      </c>
      <c r="AW965" s="5">
        <f t="shared" ref="AW965:AW1028" si="1478">WEEKDAY(A965)</f>
        <v>4</v>
      </c>
      <c r="AZ965" s="4">
        <f t="shared" si="1415"/>
        <v>0.43557960893854625</v>
      </c>
      <c r="BA965" s="5">
        <f t="shared" si="1421"/>
        <v>-28.879999999999654</v>
      </c>
      <c r="BB965" s="4">
        <f t="shared" si="1416"/>
        <v>0.94551484523057028</v>
      </c>
      <c r="BD965" s="5">
        <v>7.2100000000000364</v>
      </c>
      <c r="BE965" s="4">
        <v>0.98557651991614026</v>
      </c>
      <c r="BJ965" s="5">
        <v>36.730000000000018</v>
      </c>
      <c r="BK965" s="5">
        <v>19.890000000000327</v>
      </c>
      <c r="BL965" s="5">
        <v>2.9000000000000909</v>
      </c>
      <c r="BM965" s="5">
        <v>3</v>
      </c>
      <c r="BR965">
        <v>-30</v>
      </c>
      <c r="BS965">
        <v>56</v>
      </c>
    </row>
    <row r="966" spans="1:71">
      <c r="A966" s="7">
        <v>37917</v>
      </c>
      <c r="B966" s="6">
        <v>3486.91</v>
      </c>
      <c r="C966" s="6">
        <v>3502.95</v>
      </c>
      <c r="D966" s="6">
        <v>3423.34</v>
      </c>
      <c r="E966" s="6">
        <v>3497.14</v>
      </c>
      <c r="F966" s="6">
        <v>3255.27</v>
      </c>
      <c r="G966" s="6">
        <v>3283.36</v>
      </c>
      <c r="H966" s="6">
        <v>3239.05</v>
      </c>
      <c r="I966" s="6">
        <v>3264.29</v>
      </c>
      <c r="J966" s="9">
        <f t="shared" si="1462"/>
        <v>79.609999999999673</v>
      </c>
      <c r="K966" s="9">
        <f t="shared" si="1391"/>
        <v>76.067499999999953</v>
      </c>
      <c r="L966" s="9">
        <f t="shared" si="1466"/>
        <v>63.649999999999636</v>
      </c>
      <c r="M966" s="9">
        <f t="shared" ref="M966" si="1479">AVERAGE(L955:L966)</f>
        <v>56.034999999999968</v>
      </c>
      <c r="N966" s="6" t="s">
        <v>36</v>
      </c>
      <c r="O966" s="9">
        <f t="shared" si="1468"/>
        <v>232.84999999999991</v>
      </c>
      <c r="P966" s="4">
        <f t="shared" si="1409"/>
        <v>1</v>
      </c>
      <c r="Q966" s="5">
        <f t="shared" si="1410"/>
        <v>69.899999999999636</v>
      </c>
      <c r="R966" s="5">
        <f t="shared" si="1411"/>
        <v>180.42500000000018</v>
      </c>
      <c r="S966" s="4">
        <f t="shared" si="1412"/>
        <v>1</v>
      </c>
      <c r="T966" s="4">
        <f t="shared" si="1413"/>
        <v>1</v>
      </c>
      <c r="U966" s="5">
        <f t="shared" si="1405"/>
        <v>200.20199999999994</v>
      </c>
      <c r="V966" s="5">
        <f t="shared" si="1406"/>
        <v>32.647999999999968</v>
      </c>
      <c r="X966" s="5">
        <f t="shared" si="1464"/>
        <v>10.230000000000018</v>
      </c>
      <c r="Y966" s="5">
        <f t="shared" si="1465"/>
        <v>9.0199999999999818</v>
      </c>
      <c r="AA966" s="5">
        <f t="shared" si="1385"/>
        <v>1</v>
      </c>
      <c r="AB966" s="5">
        <f t="shared" si="1386"/>
        <v>0</v>
      </c>
      <c r="AC966" s="5">
        <f t="shared" si="1387"/>
        <v>1</v>
      </c>
      <c r="AF966" s="5">
        <f t="shared" si="1471"/>
        <v>16.039999999999964</v>
      </c>
      <c r="AG966" s="5">
        <f t="shared" si="1472"/>
        <v>12.349999999999909</v>
      </c>
      <c r="AH966" s="5">
        <f t="shared" si="1473"/>
        <v>63.569999999999709</v>
      </c>
      <c r="AI966" s="5">
        <f t="shared" si="1474"/>
        <v>67.259999999999764</v>
      </c>
      <c r="AJ966" s="5"/>
      <c r="AK966" s="5">
        <f t="shared" si="1475"/>
        <v>16.039999999999964</v>
      </c>
      <c r="AL966" s="5">
        <f t="shared" si="1397"/>
        <v>26.159000000000106</v>
      </c>
      <c r="AM966" s="5">
        <f t="shared" si="1476"/>
        <v>63.569999999999709</v>
      </c>
      <c r="AN966" s="5">
        <f t="shared" si="1393"/>
        <v>53.369999999999933</v>
      </c>
      <c r="AO966" s="5">
        <f t="shared" si="1394"/>
        <v>1</v>
      </c>
      <c r="AP966" s="5">
        <f t="shared" si="1407"/>
        <v>3</v>
      </c>
      <c r="AQ966" s="5">
        <f t="shared" si="1425"/>
        <v>3.2</v>
      </c>
      <c r="AR966" s="5"/>
      <c r="AS966" s="5">
        <f t="shared" si="1469"/>
        <v>67.259999999999764</v>
      </c>
      <c r="AT966" s="5">
        <f t="shared" si="1393"/>
        <v>57.150999999999932</v>
      </c>
      <c r="AU966" s="5">
        <f t="shared" si="1477"/>
        <v>12.349999999999909</v>
      </c>
      <c r="AV966" s="5">
        <f t="shared" ref="AV966:AV1029" si="1480">(E965-B966)</f>
        <v>3.6900000000000546</v>
      </c>
      <c r="AW966" s="5">
        <f t="shared" si="1478"/>
        <v>5</v>
      </c>
      <c r="AZ966" s="4">
        <f t="shared" si="1415"/>
        <v>1</v>
      </c>
      <c r="BA966" s="5">
        <f t="shared" si="1421"/>
        <v>0</v>
      </c>
      <c r="BB966" s="4">
        <f t="shared" si="1416"/>
        <v>0.43557960893854625</v>
      </c>
      <c r="BD966" s="5">
        <v>33.179999999999836</v>
      </c>
      <c r="BE966" s="4">
        <v>0.9852022807493912</v>
      </c>
      <c r="BJ966" s="5">
        <v>27.75</v>
      </c>
      <c r="BK966" s="5">
        <v>5.75</v>
      </c>
      <c r="BL966" s="5">
        <v>1.0499999999997272</v>
      </c>
      <c r="BM966" s="5">
        <v>3</v>
      </c>
      <c r="BR966">
        <v>64</v>
      </c>
      <c r="BS966">
        <v>9</v>
      </c>
    </row>
    <row r="967" spans="1:71">
      <c r="A967" s="7">
        <v>37918</v>
      </c>
      <c r="B967" s="6">
        <v>3495.21</v>
      </c>
      <c r="C967" s="6">
        <v>3495.21</v>
      </c>
      <c r="D967" s="6">
        <v>3439.09</v>
      </c>
      <c r="E967" s="6">
        <v>3452.64</v>
      </c>
      <c r="F967" s="6">
        <v>3264.78</v>
      </c>
      <c r="G967" s="6">
        <v>3277.31</v>
      </c>
      <c r="H967" s="6">
        <v>3249.47</v>
      </c>
      <c r="I967" s="6">
        <v>3266.27</v>
      </c>
      <c r="J967" s="9">
        <f t="shared" si="1462"/>
        <v>58.049999999999727</v>
      </c>
      <c r="K967" s="9">
        <f t="shared" si="1391"/>
        <v>73.473333333333244</v>
      </c>
      <c r="L967" s="9">
        <f t="shared" si="1466"/>
        <v>27.840000000000146</v>
      </c>
      <c r="M967" s="9">
        <f t="shared" ref="M967" si="1481">AVERAGE(L956:L967)</f>
        <v>53.430833333333304</v>
      </c>
      <c r="N967" s="6" t="s">
        <v>37</v>
      </c>
      <c r="O967" s="9">
        <f t="shared" si="1468"/>
        <v>186.36999999999989</v>
      </c>
      <c r="P967" s="4">
        <f t="shared" si="1409"/>
        <v>0</v>
      </c>
      <c r="Q967" s="5">
        <f t="shared" si="1410"/>
        <v>46.480000000000018</v>
      </c>
      <c r="R967" s="5">
        <f t="shared" si="1411"/>
        <v>197.9899999999999</v>
      </c>
      <c r="S967" s="4">
        <f t="shared" si="1412"/>
        <v>0.3350500715307545</v>
      </c>
      <c r="T967" s="4">
        <f t="shared" si="1413"/>
        <v>0.3350500715307545</v>
      </c>
      <c r="U967" s="5">
        <f t="shared" si="1405"/>
        <v>204.88599999999988</v>
      </c>
      <c r="V967" s="5">
        <f t="shared" si="1406"/>
        <v>-18.515999999999991</v>
      </c>
      <c r="X967" s="5">
        <f t="shared" si="1464"/>
        <v>-42.570000000000164</v>
      </c>
      <c r="Y967" s="5">
        <f t="shared" si="1465"/>
        <v>1.4899999999997817</v>
      </c>
      <c r="AA967" s="5">
        <f t="shared" si="1385"/>
        <v>0</v>
      </c>
      <c r="AB967" s="5">
        <f t="shared" si="1386"/>
        <v>0</v>
      </c>
      <c r="AC967" s="5">
        <f t="shared" si="1387"/>
        <v>0</v>
      </c>
      <c r="AF967" s="5">
        <f t="shared" si="1471"/>
        <v>0</v>
      </c>
      <c r="AG967" s="5">
        <f t="shared" si="1472"/>
        <v>-1.9299999999998363</v>
      </c>
      <c r="AH967" s="5">
        <f t="shared" si="1473"/>
        <v>56.119999999999891</v>
      </c>
      <c r="AI967" s="5">
        <f t="shared" si="1474"/>
        <v>58.049999999999727</v>
      </c>
      <c r="AJ967" s="5"/>
      <c r="AK967" s="5">
        <f t="shared" si="1475"/>
        <v>0</v>
      </c>
      <c r="AL967" s="5">
        <f t="shared" si="1397"/>
        <v>26.159000000000106</v>
      </c>
      <c r="AM967" s="5">
        <f t="shared" si="1476"/>
        <v>56.119999999999891</v>
      </c>
      <c r="AN967" s="5">
        <f t="shared" si="1393"/>
        <v>55.6829999999999</v>
      </c>
      <c r="AO967" s="5">
        <f t="shared" si="1394"/>
        <v>1</v>
      </c>
      <c r="AP967" s="5">
        <f t="shared" si="1407"/>
        <v>4</v>
      </c>
      <c r="AQ967" s="5">
        <f t="shared" si="1425"/>
        <v>3.2</v>
      </c>
      <c r="AR967" s="5"/>
      <c r="AS967" s="5">
        <f t="shared" si="1469"/>
        <v>58.049999999999727</v>
      </c>
      <c r="AT967" s="5">
        <f t="shared" si="1393"/>
        <v>59.924999999999912</v>
      </c>
      <c r="AU967" s="5">
        <f t="shared" si="1477"/>
        <v>-1.9299999999998363</v>
      </c>
      <c r="AV967" s="5">
        <f t="shared" si="1480"/>
        <v>1.9299999999998363</v>
      </c>
      <c r="AW967" s="5">
        <f t="shared" si="1478"/>
        <v>6</v>
      </c>
      <c r="AX967" s="3">
        <v>1</v>
      </c>
      <c r="AZ967" s="4">
        <f t="shared" si="1415"/>
        <v>0.3350500715307545</v>
      </c>
      <c r="BA967" s="5">
        <f t="shared" si="1421"/>
        <v>-46.480000000000018</v>
      </c>
      <c r="BB967" s="4">
        <f t="shared" si="1416"/>
        <v>1</v>
      </c>
      <c r="BD967" s="5">
        <v>46.670000000000073</v>
      </c>
      <c r="BE967" s="4">
        <v>0.98458687778994036</v>
      </c>
      <c r="BJ967" s="5">
        <v>60.659999999999854</v>
      </c>
      <c r="BK967" s="5">
        <v>-9.1100000000001273</v>
      </c>
      <c r="BL967" s="5">
        <v>9.1100000000001273</v>
      </c>
      <c r="BM967" s="5">
        <v>3</v>
      </c>
      <c r="BR967">
        <v>-29</v>
      </c>
      <c r="BS967">
        <v>-1</v>
      </c>
    </row>
    <row r="968" spans="1:71">
      <c r="A968" s="7">
        <v>37921</v>
      </c>
      <c r="B968" s="6">
        <v>3459.07</v>
      </c>
      <c r="C968" s="6">
        <v>3529.43</v>
      </c>
      <c r="D968" s="6">
        <v>3459.07</v>
      </c>
      <c r="E968" s="6">
        <v>3517.1</v>
      </c>
      <c r="F968" s="6">
        <v>3283.82</v>
      </c>
      <c r="G968" s="6">
        <v>3321.38</v>
      </c>
      <c r="H968" s="6">
        <v>3279.22</v>
      </c>
      <c r="I968" s="6">
        <v>3306.59</v>
      </c>
      <c r="J968" s="9">
        <f t="shared" si="1462"/>
        <v>76.789999999999964</v>
      </c>
      <c r="K968" s="9">
        <f t="shared" si="1391"/>
        <v>71.367499999999907</v>
      </c>
      <c r="L968" s="9">
        <f t="shared" si="1466"/>
        <v>55.110000000000127</v>
      </c>
      <c r="M968" s="9">
        <f t="shared" ref="M968" si="1482">AVERAGE(L957:L968)</f>
        <v>51.364166666666655</v>
      </c>
      <c r="N968" s="6" t="s">
        <v>36</v>
      </c>
      <c r="O968" s="9">
        <f t="shared" si="1468"/>
        <v>210.50999999999976</v>
      </c>
      <c r="P968" s="4">
        <f t="shared" si="1409"/>
        <v>0.51936316695352547</v>
      </c>
      <c r="Q968" s="5">
        <f t="shared" si="1410"/>
        <v>46.480000000000018</v>
      </c>
      <c r="R968" s="5">
        <f t="shared" si="1411"/>
        <v>197.9899999999999</v>
      </c>
      <c r="S968" s="4">
        <f t="shared" si="1412"/>
        <v>0.6804005722460621</v>
      </c>
      <c r="T968" s="4">
        <f t="shared" si="1413"/>
        <v>0.6804005722460621</v>
      </c>
      <c r="U968" s="5">
        <f t="shared" si="1405"/>
        <v>206.88199999999989</v>
      </c>
      <c r="V968" s="5">
        <f t="shared" si="1406"/>
        <v>3.6279999999998722</v>
      </c>
      <c r="X968" s="5">
        <f t="shared" si="1464"/>
        <v>58.029999999999745</v>
      </c>
      <c r="Y968" s="5">
        <f t="shared" si="1465"/>
        <v>22.769999999999982</v>
      </c>
      <c r="AA968" s="5">
        <f t="shared" ref="AA968:AA1031" si="1483">IF(AND(X968&gt;0,Y968&gt;0),1,0)</f>
        <v>1</v>
      </c>
      <c r="AB968" s="5">
        <f t="shared" ref="AB968:AB1031" si="1484">IF(AND($X968&lt;0,$Y968&lt;0),1,0)</f>
        <v>0</v>
      </c>
      <c r="AC968" s="5">
        <f t="shared" ref="AC968:AC1031" si="1485">SUM(AA968:AB968)</f>
        <v>1</v>
      </c>
      <c r="AF968" s="5">
        <f t="shared" si="1471"/>
        <v>70.359999999999673</v>
      </c>
      <c r="AG968" s="5">
        <f t="shared" si="1472"/>
        <v>76.789999999999964</v>
      </c>
      <c r="AH968" s="5">
        <f t="shared" si="1473"/>
        <v>0</v>
      </c>
      <c r="AI968" s="5">
        <f t="shared" si="1474"/>
        <v>-6.430000000000291</v>
      </c>
      <c r="AJ968" s="5"/>
      <c r="AK968" s="5">
        <f t="shared" si="1475"/>
        <v>0</v>
      </c>
      <c r="AL968" s="5">
        <f t="shared" si="1397"/>
        <v>26.159000000000106</v>
      </c>
      <c r="AM968" s="5">
        <f t="shared" si="1476"/>
        <v>70.359999999999673</v>
      </c>
      <c r="AN968" s="5">
        <f t="shared" si="1393"/>
        <v>55.278999999999861</v>
      </c>
      <c r="AO968" s="5">
        <f t="shared" si="1394"/>
        <v>1</v>
      </c>
      <c r="AP968" s="5">
        <f t="shared" si="1407"/>
        <v>5</v>
      </c>
      <c r="AQ968" s="5">
        <f t="shared" si="1425"/>
        <v>3.3</v>
      </c>
      <c r="AR968" s="5"/>
      <c r="AS968" s="5">
        <f t="shared" si="1469"/>
        <v>76.789999999999964</v>
      </c>
      <c r="AT968" s="5">
        <f t="shared" si="1393"/>
        <v>59.275999999999883</v>
      </c>
      <c r="AU968" s="5">
        <f t="shared" si="1477"/>
        <v>-6.430000000000291</v>
      </c>
      <c r="AV968" s="5">
        <f t="shared" si="1480"/>
        <v>-6.430000000000291</v>
      </c>
      <c r="AW968" s="5">
        <f t="shared" si="1478"/>
        <v>2</v>
      </c>
      <c r="AZ968" s="4">
        <f t="shared" si="1415"/>
        <v>0.6804005722460621</v>
      </c>
      <c r="BA968" s="5">
        <f t="shared" si="1421"/>
        <v>0</v>
      </c>
      <c r="BB968" s="4">
        <f t="shared" si="1416"/>
        <v>0.3350500715307545</v>
      </c>
      <c r="BD968" s="5">
        <v>-34.529999999999745</v>
      </c>
      <c r="BE968" s="4">
        <v>0.98451105157400909</v>
      </c>
      <c r="BJ968" s="5">
        <v>17.5300000000002</v>
      </c>
      <c r="BK968" s="5">
        <v>14.049999999999727</v>
      </c>
      <c r="BL968" s="5">
        <v>0.96000000000003638</v>
      </c>
      <c r="BM968" s="5">
        <v>3</v>
      </c>
      <c r="BR968">
        <v>-29</v>
      </c>
      <c r="BS968">
        <v>23</v>
      </c>
    </row>
    <row r="969" spans="1:71">
      <c r="A969" s="7">
        <v>37922</v>
      </c>
      <c r="B969" s="6">
        <v>3531.98</v>
      </c>
      <c r="C969" s="6">
        <v>3600.75</v>
      </c>
      <c r="D969" s="6">
        <v>3531.98</v>
      </c>
      <c r="E969" s="6">
        <v>3586.93</v>
      </c>
      <c r="F969" s="6">
        <v>3316.81</v>
      </c>
      <c r="G969" s="6">
        <v>3353.96</v>
      </c>
      <c r="H969" s="6">
        <v>3316.81</v>
      </c>
      <c r="I969" s="6">
        <v>3352.15</v>
      </c>
      <c r="J969" s="9">
        <f t="shared" si="1462"/>
        <v>83.650000000000091</v>
      </c>
      <c r="K969" s="9">
        <f t="shared" si="1391"/>
        <v>73.650833333333253</v>
      </c>
      <c r="L969" s="9">
        <f t="shared" si="1466"/>
        <v>47.369999999999891</v>
      </c>
      <c r="M969" s="9">
        <f t="shared" ref="M969" si="1486">AVERAGE(L958:L969)</f>
        <v>51.06416666666663</v>
      </c>
      <c r="N969" s="6" t="s">
        <v>37</v>
      </c>
      <c r="O969" s="9">
        <f t="shared" si="1468"/>
        <v>234.77999999999975</v>
      </c>
      <c r="P969" s="4">
        <f t="shared" si="1409"/>
        <v>1</v>
      </c>
      <c r="Q969" s="5">
        <f t="shared" si="1410"/>
        <v>48.409999999999854</v>
      </c>
      <c r="R969" s="5">
        <f t="shared" si="1411"/>
        <v>198.47249999999985</v>
      </c>
      <c r="S969" s="4">
        <f t="shared" si="1412"/>
        <v>1</v>
      </c>
      <c r="T969" s="4">
        <f t="shared" si="1413"/>
        <v>1</v>
      </c>
      <c r="U969" s="5">
        <f t="shared" si="1405"/>
        <v>210.48199999999989</v>
      </c>
      <c r="V969" s="5">
        <f t="shared" si="1406"/>
        <v>24.29799999999986</v>
      </c>
      <c r="X969" s="5">
        <f t="shared" si="1464"/>
        <v>54.949999999999818</v>
      </c>
      <c r="Y969" s="5">
        <f t="shared" si="1465"/>
        <v>35.340000000000146</v>
      </c>
      <c r="AA969" s="5">
        <f t="shared" si="1483"/>
        <v>1</v>
      </c>
      <c r="AB969" s="5">
        <f t="shared" si="1484"/>
        <v>0</v>
      </c>
      <c r="AC969" s="5">
        <f t="shared" si="1485"/>
        <v>1</v>
      </c>
      <c r="AF969" s="5">
        <f t="shared" si="1471"/>
        <v>68.769999999999982</v>
      </c>
      <c r="AG969" s="5">
        <f t="shared" si="1472"/>
        <v>83.650000000000091</v>
      </c>
      <c r="AH969" s="5">
        <f t="shared" si="1473"/>
        <v>0</v>
      </c>
      <c r="AI969" s="5">
        <f t="shared" si="1474"/>
        <v>-14.880000000000109</v>
      </c>
      <c r="AJ969" s="5"/>
      <c r="AK969" s="5">
        <f t="shared" si="1475"/>
        <v>0</v>
      </c>
      <c r="AL969" s="5">
        <f t="shared" si="1397"/>
        <v>26.159000000000106</v>
      </c>
      <c r="AM969" s="5">
        <f t="shared" si="1476"/>
        <v>68.769999999999982</v>
      </c>
      <c r="AN969" s="5">
        <f t="shared" si="1393"/>
        <v>58.284999999999854</v>
      </c>
      <c r="AO969" s="5">
        <f t="shared" si="1394"/>
        <v>1</v>
      </c>
      <c r="AP969" s="5">
        <f t="shared" si="1407"/>
        <v>6</v>
      </c>
      <c r="AQ969" s="5">
        <f t="shared" si="1425"/>
        <v>3.6</v>
      </c>
      <c r="AR969" s="5"/>
      <c r="AS969" s="5">
        <f t="shared" si="1469"/>
        <v>83.650000000000091</v>
      </c>
      <c r="AT969" s="5">
        <f t="shared" si="1393"/>
        <v>64.247999999999905</v>
      </c>
      <c r="AU969" s="5">
        <f t="shared" si="1477"/>
        <v>-14.880000000000109</v>
      </c>
      <c r="AV969" s="5">
        <f t="shared" si="1480"/>
        <v>-14.880000000000109</v>
      </c>
      <c r="AW969" s="5">
        <f t="shared" si="1478"/>
        <v>3</v>
      </c>
      <c r="AZ969" s="4">
        <f t="shared" si="1415"/>
        <v>1</v>
      </c>
      <c r="BA969" s="5">
        <f t="shared" si="1421"/>
        <v>0</v>
      </c>
      <c r="BB969" s="4">
        <f t="shared" si="1416"/>
        <v>0.6804005722460621</v>
      </c>
      <c r="BD969" s="5">
        <v>-15.110000000000582</v>
      </c>
      <c r="BE969" s="4">
        <v>0.98436779252729134</v>
      </c>
      <c r="BJ969" s="5">
        <v>20.049999999999727</v>
      </c>
      <c r="BK969" s="5">
        <v>1.7300000000000182</v>
      </c>
      <c r="BL969" s="5">
        <v>1.1799999999998363</v>
      </c>
      <c r="BM969" s="5">
        <v>3</v>
      </c>
      <c r="BR969">
        <v>55</v>
      </c>
      <c r="BS969">
        <v>-31</v>
      </c>
    </row>
    <row r="970" spans="1:71">
      <c r="A970" s="7">
        <v>37923</v>
      </c>
      <c r="B970" s="6">
        <v>3597.52</v>
      </c>
      <c r="C970" s="6">
        <v>3627.18</v>
      </c>
      <c r="D970" s="6">
        <v>3583.79</v>
      </c>
      <c r="E970" s="6">
        <v>3615.42</v>
      </c>
      <c r="F970" s="6">
        <v>3387.06</v>
      </c>
      <c r="G970" s="6">
        <v>3389.21</v>
      </c>
      <c r="H970" s="6">
        <v>3349.83</v>
      </c>
      <c r="I970" s="6">
        <v>3366.95</v>
      </c>
      <c r="J970" s="9">
        <f t="shared" si="1462"/>
        <v>43.389999999999873</v>
      </c>
      <c r="K970" s="9">
        <f t="shared" si="1391"/>
        <v>70.326666666666554</v>
      </c>
      <c r="L970" s="9">
        <f t="shared" si="1466"/>
        <v>39.380000000000109</v>
      </c>
      <c r="M970" s="9">
        <f t="shared" ref="M970" si="1487">AVERAGE(L959:L970)</f>
        <v>49.22666666666661</v>
      </c>
      <c r="N970" s="6" t="s">
        <v>37</v>
      </c>
      <c r="O970" s="9">
        <f t="shared" si="1468"/>
        <v>248.47000000000025</v>
      </c>
      <c r="P970" s="4">
        <f t="shared" si="1409"/>
        <v>1</v>
      </c>
      <c r="Q970" s="5">
        <f t="shared" si="1410"/>
        <v>62.100000000000364</v>
      </c>
      <c r="R970" s="5">
        <f t="shared" si="1411"/>
        <v>201.89499999999998</v>
      </c>
      <c r="S970" s="4">
        <f t="shared" si="1412"/>
        <v>1</v>
      </c>
      <c r="T970" s="4">
        <f t="shared" si="1413"/>
        <v>1</v>
      </c>
      <c r="U970" s="5">
        <f t="shared" si="1405"/>
        <v>222.59599999999992</v>
      </c>
      <c r="V970" s="5">
        <f t="shared" si="1406"/>
        <v>25.874000000000336</v>
      </c>
      <c r="X970" s="5">
        <f t="shared" si="1464"/>
        <v>17.900000000000091</v>
      </c>
      <c r="Y970" s="5">
        <f t="shared" si="1465"/>
        <v>-20.110000000000127</v>
      </c>
      <c r="AA970" s="5">
        <f t="shared" si="1483"/>
        <v>0</v>
      </c>
      <c r="AB970" s="5">
        <f t="shared" si="1484"/>
        <v>0</v>
      </c>
      <c r="AC970" s="5">
        <f t="shared" si="1485"/>
        <v>0</v>
      </c>
      <c r="AF970" s="5">
        <f t="shared" si="1471"/>
        <v>29.659999999999854</v>
      </c>
      <c r="AG970" s="5">
        <f t="shared" si="1472"/>
        <v>40.25</v>
      </c>
      <c r="AH970" s="5">
        <f t="shared" si="1473"/>
        <v>13.730000000000018</v>
      </c>
      <c r="AI970" s="5">
        <f t="shared" si="1474"/>
        <v>3.1399999999998727</v>
      </c>
      <c r="AJ970" s="5"/>
      <c r="AK970" s="5">
        <f t="shared" si="1475"/>
        <v>13.730000000000018</v>
      </c>
      <c r="AL970" s="5">
        <f t="shared" si="1397"/>
        <v>26.159000000000106</v>
      </c>
      <c r="AM970" s="5">
        <f t="shared" si="1476"/>
        <v>29.659999999999854</v>
      </c>
      <c r="AN970" s="5">
        <f t="shared" si="1393"/>
        <v>54.875999999999841</v>
      </c>
      <c r="AO970" s="5">
        <f t="shared" si="1394"/>
        <v>0</v>
      </c>
      <c r="AP970" s="5">
        <f t="shared" si="1407"/>
        <v>6</v>
      </c>
      <c r="AQ970" s="5">
        <f t="shared" si="1425"/>
        <v>3.9</v>
      </c>
      <c r="AR970" s="5"/>
      <c r="AS970" s="5">
        <f t="shared" si="1469"/>
        <v>40.25</v>
      </c>
      <c r="AT970" s="5">
        <f t="shared" si="1393"/>
        <v>61.485999999999919</v>
      </c>
      <c r="AU970" s="5">
        <f t="shared" si="1477"/>
        <v>3.1399999999998727</v>
      </c>
      <c r="AV970" s="5">
        <f t="shared" si="1480"/>
        <v>-10.590000000000146</v>
      </c>
      <c r="AW970" s="5">
        <f t="shared" si="1478"/>
        <v>4</v>
      </c>
      <c r="AX970" s="3">
        <v>1</v>
      </c>
      <c r="AZ970" s="4">
        <f t="shared" si="1415"/>
        <v>1</v>
      </c>
      <c r="BA970" s="5">
        <f t="shared" si="1421"/>
        <v>13.690000000000509</v>
      </c>
      <c r="BB970" s="4">
        <f t="shared" si="1416"/>
        <v>1</v>
      </c>
      <c r="BD970" s="5">
        <v>-4.1200000000003456</v>
      </c>
      <c r="BE970" s="4">
        <v>0.98436223596685568</v>
      </c>
      <c r="BJ970" s="5">
        <v>20.820000000000164</v>
      </c>
      <c r="BK970" s="5">
        <v>9.0499999999997272</v>
      </c>
      <c r="BL970" s="5">
        <v>0.60999999999967258</v>
      </c>
      <c r="BM970" s="5">
        <v>3</v>
      </c>
      <c r="BR970">
        <v>18</v>
      </c>
      <c r="BS970">
        <v>20</v>
      </c>
    </row>
    <row r="971" spans="1:71">
      <c r="A971" s="7">
        <v>37924</v>
      </c>
      <c r="B971" s="6">
        <v>3620</v>
      </c>
      <c r="C971" s="6">
        <v>3675.78</v>
      </c>
      <c r="D971" s="6">
        <v>3583.47</v>
      </c>
      <c r="E971" s="6">
        <v>3639.66</v>
      </c>
      <c r="F971" s="6">
        <v>3365.14</v>
      </c>
      <c r="G971" s="6">
        <v>3417.64</v>
      </c>
      <c r="H971" s="6">
        <v>3346.85</v>
      </c>
      <c r="I971" s="6">
        <v>3387.36</v>
      </c>
      <c r="J971" s="9">
        <f t="shared" si="1462"/>
        <v>92.3100000000004</v>
      </c>
      <c r="K971" s="9">
        <f t="shared" si="1391"/>
        <v>72.797499999999943</v>
      </c>
      <c r="L971" s="9">
        <f t="shared" si="1466"/>
        <v>70.789999999999964</v>
      </c>
      <c r="M971" s="9">
        <f t="shared" ref="M971" si="1488">AVERAGE(L960:L971)</f>
        <v>51.469166666666638</v>
      </c>
      <c r="N971" s="6" t="s">
        <v>37</v>
      </c>
      <c r="O971" s="9">
        <f t="shared" si="1468"/>
        <v>252.29999999999973</v>
      </c>
      <c r="P971" s="4">
        <f t="shared" si="1409"/>
        <v>1</v>
      </c>
      <c r="Q971" s="5">
        <f t="shared" si="1410"/>
        <v>65.929999999999836</v>
      </c>
      <c r="R971" s="5">
        <f t="shared" si="1411"/>
        <v>202.85249999999985</v>
      </c>
      <c r="S971" s="4">
        <f t="shared" si="1412"/>
        <v>1</v>
      </c>
      <c r="T971" s="4">
        <f t="shared" si="1413"/>
        <v>1</v>
      </c>
      <c r="U971" s="5">
        <f t="shared" si="1405"/>
        <v>226.48599999999988</v>
      </c>
      <c r="V971" s="5">
        <f t="shared" si="1406"/>
        <v>25.813999999999851</v>
      </c>
      <c r="X971" s="5">
        <f t="shared" si="1464"/>
        <v>19.659999999999854</v>
      </c>
      <c r="Y971" s="5">
        <f t="shared" si="1465"/>
        <v>22.220000000000255</v>
      </c>
      <c r="AA971" s="5">
        <f t="shared" si="1483"/>
        <v>1</v>
      </c>
      <c r="AB971" s="5">
        <f t="shared" si="1484"/>
        <v>0</v>
      </c>
      <c r="AC971" s="5">
        <f t="shared" si="1485"/>
        <v>1</v>
      </c>
      <c r="AF971" s="5">
        <f t="shared" si="1471"/>
        <v>55.7800000000002</v>
      </c>
      <c r="AG971" s="5">
        <f t="shared" si="1472"/>
        <v>60.360000000000127</v>
      </c>
      <c r="AH971" s="5">
        <f t="shared" si="1473"/>
        <v>36.5300000000002</v>
      </c>
      <c r="AI971" s="5">
        <f t="shared" si="1474"/>
        <v>31.950000000000273</v>
      </c>
      <c r="AJ971" s="5"/>
      <c r="AK971" s="5">
        <f t="shared" si="1475"/>
        <v>36.5300000000002</v>
      </c>
      <c r="AL971" s="5">
        <f t="shared" si="1397"/>
        <v>27.188000000000098</v>
      </c>
      <c r="AM971" s="5">
        <f t="shared" si="1476"/>
        <v>55.7800000000002</v>
      </c>
      <c r="AN971" s="5">
        <f t="shared" si="1393"/>
        <v>55.991999999999869</v>
      </c>
      <c r="AO971" s="5">
        <f t="shared" si="1394"/>
        <v>0</v>
      </c>
      <c r="AP971" s="5">
        <f t="shared" si="1407"/>
        <v>6</v>
      </c>
      <c r="AQ971" s="5">
        <f t="shared" si="1425"/>
        <v>4.2</v>
      </c>
      <c r="AR971" s="5"/>
      <c r="AS971" s="5">
        <f t="shared" si="1469"/>
        <v>60.360000000000127</v>
      </c>
      <c r="AT971" s="5">
        <f t="shared" si="1393"/>
        <v>62.873999999999931</v>
      </c>
      <c r="AU971" s="5">
        <f t="shared" si="1477"/>
        <v>31.950000000000273</v>
      </c>
      <c r="AV971" s="5">
        <f t="shared" si="1480"/>
        <v>-4.5799999999999272</v>
      </c>
      <c r="AW971" s="5">
        <f t="shared" si="1478"/>
        <v>5</v>
      </c>
      <c r="AZ971" s="4">
        <f t="shared" si="1415"/>
        <v>1</v>
      </c>
      <c r="BA971" s="5">
        <f t="shared" si="1421"/>
        <v>3.8299999999994725</v>
      </c>
      <c r="BB971" s="4">
        <f t="shared" si="1416"/>
        <v>1</v>
      </c>
      <c r="BD971" s="5">
        <v>1.6000000000003638</v>
      </c>
      <c r="BE971" s="4">
        <v>0.98405134688320206</v>
      </c>
      <c r="BJ971" s="5">
        <v>26.089999999999691</v>
      </c>
      <c r="BK971" s="5">
        <v>14.480000000000018</v>
      </c>
      <c r="BL971" s="5">
        <v>6.8699999999998909</v>
      </c>
      <c r="BM971" s="5">
        <v>3</v>
      </c>
      <c r="BR971">
        <v>-29</v>
      </c>
      <c r="BS971">
        <v>-31</v>
      </c>
    </row>
    <row r="972" spans="1:71">
      <c r="A972" s="7">
        <v>37925</v>
      </c>
      <c r="B972" s="6">
        <v>3639.36</v>
      </c>
      <c r="C972" s="6">
        <v>3657.62</v>
      </c>
      <c r="D972" s="6">
        <v>3612.67</v>
      </c>
      <c r="E972" s="6">
        <v>3655.99</v>
      </c>
      <c r="F972" s="6">
        <v>3378.39</v>
      </c>
      <c r="G972" s="6">
        <v>3378.39</v>
      </c>
      <c r="H972" s="6">
        <v>3352.82</v>
      </c>
      <c r="I972" s="6">
        <v>3373.2</v>
      </c>
      <c r="J972" s="9">
        <f t="shared" si="1462"/>
        <v>44.949999999999818</v>
      </c>
      <c r="K972" s="9">
        <f t="shared" ref="K972:K1035" si="1489">AVERAGE(J961:J972)</f>
        <v>70.887499999999932</v>
      </c>
      <c r="L972" s="9">
        <f t="shared" si="1466"/>
        <v>34.539999999999964</v>
      </c>
      <c r="M972" s="9">
        <f t="shared" ref="M972" si="1490">AVERAGE(L961:L972)</f>
        <v>49.44249999999996</v>
      </c>
      <c r="N972" s="6" t="s">
        <v>37</v>
      </c>
      <c r="O972" s="9">
        <f t="shared" si="1468"/>
        <v>282.78999999999996</v>
      </c>
      <c r="P972" s="4">
        <f t="shared" si="1409"/>
        <v>1</v>
      </c>
      <c r="Q972" s="5">
        <f t="shared" si="1410"/>
        <v>72.2800000000002</v>
      </c>
      <c r="R972" s="5">
        <f t="shared" si="1411"/>
        <v>228.57999999999981</v>
      </c>
      <c r="S972" s="4">
        <f t="shared" si="1412"/>
        <v>1</v>
      </c>
      <c r="T972" s="4">
        <f t="shared" si="1413"/>
        <v>1</v>
      </c>
      <c r="U972" s="5">
        <f t="shared" si="1405"/>
        <v>245.7699999999999</v>
      </c>
      <c r="V972" s="5">
        <f t="shared" si="1406"/>
        <v>37.020000000000067</v>
      </c>
      <c r="X972" s="5">
        <f t="shared" si="1464"/>
        <v>16.629999999999654</v>
      </c>
      <c r="Y972" s="5">
        <f t="shared" si="1465"/>
        <v>-5.1900000000000546</v>
      </c>
      <c r="AA972" s="5">
        <f t="shared" si="1483"/>
        <v>0</v>
      </c>
      <c r="AB972" s="5">
        <f t="shared" si="1484"/>
        <v>0</v>
      </c>
      <c r="AC972" s="5">
        <f t="shared" si="1485"/>
        <v>0</v>
      </c>
      <c r="AF972" s="5">
        <f t="shared" si="1471"/>
        <v>18.259999999999764</v>
      </c>
      <c r="AG972" s="5">
        <f t="shared" si="1472"/>
        <v>17.960000000000036</v>
      </c>
      <c r="AH972" s="5">
        <f t="shared" si="1473"/>
        <v>26.690000000000055</v>
      </c>
      <c r="AI972" s="5">
        <f t="shared" si="1474"/>
        <v>26.989999999999782</v>
      </c>
      <c r="AJ972" s="5"/>
      <c r="AK972" s="5">
        <f t="shared" si="1475"/>
        <v>18.259999999999764</v>
      </c>
      <c r="AL972" s="5">
        <f t="shared" si="1397"/>
        <v>27.188000000000098</v>
      </c>
      <c r="AM972" s="5">
        <f t="shared" si="1476"/>
        <v>26.690000000000055</v>
      </c>
      <c r="AN972" s="5">
        <f t="shared" ref="AN972:AT1035" si="1491">AVERAGE(AM963:AM972)</f>
        <v>51.977999999999881</v>
      </c>
      <c r="AO972" s="5">
        <f t="shared" ref="AO972:AO1035" si="1492">IF(AM972&gt;AN972,1,0)</f>
        <v>0</v>
      </c>
      <c r="AP972" s="5">
        <f t="shared" si="1407"/>
        <v>5</v>
      </c>
      <c r="AQ972" s="5">
        <f t="shared" si="1425"/>
        <v>4.4000000000000004</v>
      </c>
      <c r="AR972" s="5"/>
      <c r="AS972" s="5">
        <f t="shared" si="1469"/>
        <v>26.989999999999782</v>
      </c>
      <c r="AT972" s="5">
        <f t="shared" si="1491"/>
        <v>58.881999999999927</v>
      </c>
      <c r="AU972" s="5">
        <f t="shared" si="1477"/>
        <v>17.960000000000036</v>
      </c>
      <c r="AV972" s="5">
        <f t="shared" si="1480"/>
        <v>0.29999999999972715</v>
      </c>
      <c r="AW972" s="5">
        <f t="shared" si="1478"/>
        <v>6</v>
      </c>
      <c r="AX972" s="3">
        <v>1</v>
      </c>
      <c r="AZ972" s="4">
        <f t="shared" si="1415"/>
        <v>1</v>
      </c>
      <c r="BA972" s="5">
        <f t="shared" si="1421"/>
        <v>30.490000000000236</v>
      </c>
      <c r="BB972" s="4">
        <f t="shared" si="1416"/>
        <v>1</v>
      </c>
      <c r="BD972" s="5">
        <v>17.020000000000437</v>
      </c>
      <c r="BE972" s="4">
        <v>0.98392361280264484</v>
      </c>
      <c r="BJ972" s="5">
        <v>45.2199999999998</v>
      </c>
      <c r="BK972" s="5">
        <v>9.5300000000002001</v>
      </c>
      <c r="BL972" s="5">
        <v>1.0199999999999818</v>
      </c>
      <c r="BM972" s="5">
        <v>3</v>
      </c>
      <c r="BR972">
        <v>17</v>
      </c>
      <c r="BS972">
        <v>5</v>
      </c>
    </row>
    <row r="973" spans="1:71">
      <c r="A973" s="7">
        <v>37928</v>
      </c>
      <c r="B973" s="6">
        <v>3657.61</v>
      </c>
      <c r="C973" s="6">
        <v>3750.25</v>
      </c>
      <c r="D973" s="6">
        <v>3651.77</v>
      </c>
      <c r="E973" s="6">
        <v>3744.5</v>
      </c>
      <c r="F973" s="6">
        <v>3381.98</v>
      </c>
      <c r="G973" s="6">
        <v>3442.25</v>
      </c>
      <c r="H973" s="6">
        <v>3377.23</v>
      </c>
      <c r="I973" s="6">
        <v>3439.07</v>
      </c>
      <c r="J973" s="9">
        <f t="shared" si="1462"/>
        <v>98.480000000000018</v>
      </c>
      <c r="K973" s="9">
        <f t="shared" si="1489"/>
        <v>73.189166666666594</v>
      </c>
      <c r="L973" s="9">
        <f t="shared" si="1466"/>
        <v>69.050000000000182</v>
      </c>
      <c r="M973" s="9">
        <f t="shared" ref="M973" si="1493">AVERAGE(L962:L973)</f>
        <v>51.329999999999963</v>
      </c>
      <c r="N973" s="6" t="s">
        <v>37</v>
      </c>
      <c r="O973" s="9">
        <f t="shared" si="1468"/>
        <v>305.42999999999984</v>
      </c>
      <c r="P973" s="4">
        <f t="shared" si="1409"/>
        <v>1</v>
      </c>
      <c r="Q973" s="5">
        <f t="shared" si="1410"/>
        <v>70.650000000000091</v>
      </c>
      <c r="R973" s="5">
        <f t="shared" si="1411"/>
        <v>252.44249999999977</v>
      </c>
      <c r="S973" s="4">
        <f t="shared" si="1412"/>
        <v>1</v>
      </c>
      <c r="T973" s="4">
        <f t="shared" si="1413"/>
        <v>1</v>
      </c>
      <c r="U973" s="5">
        <f t="shared" si="1405"/>
        <v>264.75399999999991</v>
      </c>
      <c r="V973" s="5">
        <f t="shared" si="1406"/>
        <v>40.675999999999931</v>
      </c>
      <c r="X973" s="5">
        <f t="shared" si="1464"/>
        <v>86.889999999999873</v>
      </c>
      <c r="Y973" s="5">
        <f t="shared" si="1465"/>
        <v>57.090000000000146</v>
      </c>
      <c r="AA973" s="5">
        <f t="shared" si="1483"/>
        <v>1</v>
      </c>
      <c r="AB973" s="5">
        <f t="shared" si="1484"/>
        <v>0</v>
      </c>
      <c r="AC973" s="5">
        <f t="shared" si="1485"/>
        <v>1</v>
      </c>
      <c r="AF973" s="5">
        <f t="shared" si="1471"/>
        <v>92.639999999999873</v>
      </c>
      <c r="AG973" s="5">
        <f t="shared" si="1472"/>
        <v>94.260000000000218</v>
      </c>
      <c r="AH973" s="5">
        <f t="shared" si="1473"/>
        <v>5.8400000000001455</v>
      </c>
      <c r="AI973" s="5">
        <f t="shared" si="1474"/>
        <v>4.2199999999997999</v>
      </c>
      <c r="AJ973" s="5"/>
      <c r="AK973" s="5">
        <f t="shared" si="1475"/>
        <v>5.8400000000001455</v>
      </c>
      <c r="AL973" s="5">
        <f t="shared" si="1397"/>
        <v>27.188000000000098</v>
      </c>
      <c r="AM973" s="5">
        <f t="shared" si="1476"/>
        <v>92.639999999999873</v>
      </c>
      <c r="AN973" s="5">
        <f t="shared" si="1491"/>
        <v>56.631999999999877</v>
      </c>
      <c r="AO973" s="5">
        <f t="shared" si="1492"/>
        <v>1</v>
      </c>
      <c r="AP973" s="5">
        <f t="shared" si="1407"/>
        <v>6</v>
      </c>
      <c r="AQ973" s="5">
        <f t="shared" si="1425"/>
        <v>4.7</v>
      </c>
      <c r="AR973" s="5"/>
      <c r="AS973" s="5">
        <f t="shared" si="1469"/>
        <v>94.260000000000218</v>
      </c>
      <c r="AT973" s="5">
        <f t="shared" si="1491"/>
        <v>63.310999999999964</v>
      </c>
      <c r="AU973" s="5">
        <f t="shared" si="1477"/>
        <v>4.2199999999997999</v>
      </c>
      <c r="AV973" s="5">
        <f t="shared" si="1480"/>
        <v>-1.6200000000003456</v>
      </c>
      <c r="AW973" s="5">
        <f t="shared" si="1478"/>
        <v>2</v>
      </c>
      <c r="AZ973" s="4">
        <f t="shared" si="1415"/>
        <v>1</v>
      </c>
      <c r="BA973" s="5">
        <f t="shared" si="1421"/>
        <v>22.639999999999873</v>
      </c>
      <c r="BB973" s="4">
        <f t="shared" si="1416"/>
        <v>1</v>
      </c>
      <c r="BD973" s="5">
        <v>-9.5900000000001455</v>
      </c>
      <c r="BE973" s="4">
        <v>0.98379310344828275</v>
      </c>
      <c r="BJ973" s="5">
        <v>74.080000000000382</v>
      </c>
      <c r="BK973" s="5">
        <v>-6.6000000000003638</v>
      </c>
      <c r="BL973" s="5">
        <v>6.6000000000003638</v>
      </c>
      <c r="BM973" s="5">
        <v>3</v>
      </c>
      <c r="BR973">
        <v>87</v>
      </c>
      <c r="BS973">
        <v>-31</v>
      </c>
    </row>
    <row r="974" spans="1:71">
      <c r="A974" s="7">
        <v>37929</v>
      </c>
      <c r="B974" s="6">
        <v>3742.53</v>
      </c>
      <c r="C974" s="6">
        <v>3768.54</v>
      </c>
      <c r="D974" s="6">
        <v>3724.21</v>
      </c>
      <c r="E974" s="6">
        <v>3741.71</v>
      </c>
      <c r="F974" s="6">
        <v>3432.82</v>
      </c>
      <c r="G974" s="6">
        <v>3448.61</v>
      </c>
      <c r="H974" s="6">
        <v>3407.17</v>
      </c>
      <c r="I974" s="6">
        <v>3424.81</v>
      </c>
      <c r="J974" s="9">
        <f t="shared" si="1462"/>
        <v>44.329999999999927</v>
      </c>
      <c r="K974" s="9">
        <f t="shared" si="1489"/>
        <v>69.971666666666579</v>
      </c>
      <c r="L974" s="9">
        <f t="shared" si="1466"/>
        <v>41.440000000000055</v>
      </c>
      <c r="M974" s="9">
        <f t="shared" ref="M974" si="1494">AVERAGE(L963:L974)</f>
        <v>50.597499999999968</v>
      </c>
      <c r="N974" s="6" t="s">
        <v>37</v>
      </c>
      <c r="O974" s="9">
        <f t="shared" si="1468"/>
        <v>316.90000000000009</v>
      </c>
      <c r="P974" s="4">
        <f t="shared" si="1409"/>
        <v>1</v>
      </c>
      <c r="Q974" s="5">
        <f t="shared" si="1410"/>
        <v>68.429999999999836</v>
      </c>
      <c r="R974" s="5">
        <f t="shared" si="1411"/>
        <v>265.57750000000021</v>
      </c>
      <c r="S974" s="4">
        <f t="shared" si="1412"/>
        <v>1</v>
      </c>
      <c r="T974" s="4">
        <f t="shared" si="1413"/>
        <v>1</v>
      </c>
      <c r="U974" s="5">
        <f t="shared" si="1405"/>
        <v>281.178</v>
      </c>
      <c r="V974" s="5">
        <f t="shared" si="1406"/>
        <v>35.722000000000094</v>
      </c>
      <c r="X974" s="5">
        <f t="shared" si="1464"/>
        <v>-0.82000000000016371</v>
      </c>
      <c r="Y974" s="5">
        <f t="shared" si="1465"/>
        <v>-8.0100000000002183</v>
      </c>
      <c r="AA974" s="5">
        <f t="shared" si="1483"/>
        <v>0</v>
      </c>
      <c r="AB974" s="5">
        <f t="shared" si="1484"/>
        <v>1</v>
      </c>
      <c r="AC974" s="5">
        <f t="shared" si="1485"/>
        <v>1</v>
      </c>
      <c r="AF974" s="5">
        <f t="shared" si="1471"/>
        <v>26.009999999999764</v>
      </c>
      <c r="AG974" s="5">
        <f t="shared" si="1472"/>
        <v>24.039999999999964</v>
      </c>
      <c r="AH974" s="5">
        <f t="shared" si="1473"/>
        <v>18.320000000000164</v>
      </c>
      <c r="AI974" s="5">
        <f t="shared" si="1474"/>
        <v>20.289999999999964</v>
      </c>
      <c r="AJ974" s="5"/>
      <c r="AK974" s="5">
        <f t="shared" si="1475"/>
        <v>18.320000000000164</v>
      </c>
      <c r="AL974" s="5">
        <f t="shared" ref="AL974:AL1037" si="1495">PERCENTILE(AK965:AK974,0.9)</f>
        <v>20.141000000000162</v>
      </c>
      <c r="AM974" s="5">
        <f t="shared" si="1476"/>
        <v>26.009999999999764</v>
      </c>
      <c r="AN974" s="5">
        <f t="shared" si="1491"/>
        <v>56.177999999999884</v>
      </c>
      <c r="AO974" s="5">
        <f t="shared" si="1492"/>
        <v>0</v>
      </c>
      <c r="AP974" s="5">
        <f t="shared" si="1407"/>
        <v>6</v>
      </c>
      <c r="AQ974" s="5">
        <f t="shared" si="1425"/>
        <v>5</v>
      </c>
      <c r="AR974" s="5"/>
      <c r="AS974" s="5">
        <f t="shared" si="1469"/>
        <v>24.039999999999964</v>
      </c>
      <c r="AT974" s="5">
        <f t="shared" si="1491"/>
        <v>62.297999999999959</v>
      </c>
      <c r="AU974" s="5">
        <f t="shared" si="1477"/>
        <v>20.289999999999964</v>
      </c>
      <c r="AV974" s="5">
        <f t="shared" si="1480"/>
        <v>1.9699999999997999</v>
      </c>
      <c r="AW974" s="5">
        <f t="shared" si="1478"/>
        <v>3</v>
      </c>
      <c r="AZ974" s="4">
        <f t="shared" si="1415"/>
        <v>1</v>
      </c>
      <c r="BA974" s="5">
        <f t="shared" si="1421"/>
        <v>11.470000000000255</v>
      </c>
      <c r="BB974" s="4">
        <f t="shared" si="1416"/>
        <v>1</v>
      </c>
      <c r="BD974" s="5">
        <v>-102.22999999999956</v>
      </c>
      <c r="BE974" s="4">
        <v>0.9834379358437928</v>
      </c>
      <c r="BJ974" s="5">
        <v>68.279999999999745</v>
      </c>
      <c r="BK974" s="5">
        <v>-29.569999999999709</v>
      </c>
      <c r="BL974" s="5">
        <v>29.569999999999709</v>
      </c>
      <c r="BM974" s="5">
        <v>3</v>
      </c>
      <c r="BR974">
        <v>-1</v>
      </c>
      <c r="BS974">
        <v>8</v>
      </c>
    </row>
    <row r="975" spans="1:71">
      <c r="A975" s="7">
        <v>37930</v>
      </c>
      <c r="B975" s="6">
        <v>3737.32</v>
      </c>
      <c r="C975" s="6">
        <v>3745.18</v>
      </c>
      <c r="D975" s="6">
        <v>3690.87</v>
      </c>
      <c r="E975" s="6">
        <v>3717.7</v>
      </c>
      <c r="F975" s="6">
        <v>3404.55</v>
      </c>
      <c r="G975" s="6">
        <v>3421.41</v>
      </c>
      <c r="H975" s="6">
        <v>3384.82</v>
      </c>
      <c r="I975" s="6">
        <v>3393.25</v>
      </c>
      <c r="J975" s="9">
        <f t="shared" si="1462"/>
        <v>54.309999999999945</v>
      </c>
      <c r="K975" s="9">
        <f t="shared" si="1489"/>
        <v>68.65833333333326</v>
      </c>
      <c r="L975" s="9">
        <f t="shared" si="1466"/>
        <v>39.989999999999782</v>
      </c>
      <c r="M975" s="9">
        <f t="shared" ref="M975" si="1496">AVERAGE(L964:L975)</f>
        <v>50.557499999999969</v>
      </c>
      <c r="N975" s="6" t="s">
        <v>37</v>
      </c>
      <c r="O975" s="9">
        <f t="shared" si="1468"/>
        <v>324.44999999999982</v>
      </c>
      <c r="P975" s="4">
        <f t="shared" si="1409"/>
        <v>1</v>
      </c>
      <c r="Q975" s="5">
        <f t="shared" si="1410"/>
        <v>72.150000000000091</v>
      </c>
      <c r="R975" s="5">
        <f t="shared" si="1411"/>
        <v>270.33749999999975</v>
      </c>
      <c r="S975" s="4">
        <f t="shared" si="1412"/>
        <v>1</v>
      </c>
      <c r="T975" s="4">
        <f t="shared" si="1413"/>
        <v>1</v>
      </c>
      <c r="U975" s="5">
        <f t="shared" si="1405"/>
        <v>296.37399999999991</v>
      </c>
      <c r="V975" s="5">
        <f t="shared" si="1406"/>
        <v>28.075999999999908</v>
      </c>
      <c r="X975" s="5">
        <f t="shared" si="1464"/>
        <v>-19.620000000000346</v>
      </c>
      <c r="Y975" s="5">
        <f t="shared" si="1465"/>
        <v>-11.300000000000182</v>
      </c>
      <c r="AA975" s="5">
        <f t="shared" si="1483"/>
        <v>0</v>
      </c>
      <c r="AB975" s="5">
        <f t="shared" si="1484"/>
        <v>1</v>
      </c>
      <c r="AC975" s="5">
        <f t="shared" si="1485"/>
        <v>1</v>
      </c>
      <c r="AF975" s="5">
        <f t="shared" si="1471"/>
        <v>7.8599999999996726</v>
      </c>
      <c r="AG975" s="5">
        <f t="shared" si="1472"/>
        <v>3.4699999999997999</v>
      </c>
      <c r="AH975" s="5">
        <f t="shared" si="1473"/>
        <v>46.450000000000273</v>
      </c>
      <c r="AI975" s="5">
        <f t="shared" si="1474"/>
        <v>50.840000000000146</v>
      </c>
      <c r="AJ975" s="5"/>
      <c r="AK975" s="5">
        <f t="shared" si="1475"/>
        <v>7.8599999999996726</v>
      </c>
      <c r="AL975" s="5">
        <f t="shared" si="1495"/>
        <v>20.141000000000162</v>
      </c>
      <c r="AM975" s="5">
        <f t="shared" si="1476"/>
        <v>46.450000000000273</v>
      </c>
      <c r="AN975" s="5">
        <f t="shared" si="1491"/>
        <v>53.604999999999926</v>
      </c>
      <c r="AO975" s="5">
        <f t="shared" si="1492"/>
        <v>0</v>
      </c>
      <c r="AP975" s="5">
        <f t="shared" si="1407"/>
        <v>5</v>
      </c>
      <c r="AQ975" s="5">
        <f t="shared" si="1425"/>
        <v>5.2</v>
      </c>
      <c r="AR975" s="5"/>
      <c r="AS975" s="5">
        <f t="shared" si="1469"/>
        <v>50.840000000000146</v>
      </c>
      <c r="AT975" s="5">
        <f t="shared" si="1491"/>
        <v>58.248999999999981</v>
      </c>
      <c r="AU975" s="5">
        <f t="shared" si="1477"/>
        <v>3.4699999999997999</v>
      </c>
      <c r="AV975" s="5">
        <f t="shared" si="1480"/>
        <v>4.3899999999998727</v>
      </c>
      <c r="AW975" s="5">
        <f t="shared" si="1478"/>
        <v>4</v>
      </c>
      <c r="AZ975" s="4">
        <f t="shared" si="1415"/>
        <v>1</v>
      </c>
      <c r="BA975" s="5">
        <f t="shared" si="1421"/>
        <v>7.5499999999997272</v>
      </c>
      <c r="BB975" s="4">
        <f t="shared" si="1416"/>
        <v>1</v>
      </c>
      <c r="BD975" s="5">
        <v>0.1999999999998181</v>
      </c>
      <c r="BE975" s="4">
        <v>0.98324396782841827</v>
      </c>
      <c r="BJ975" s="5">
        <v>16.480000000000018</v>
      </c>
      <c r="BK975" s="5">
        <v>10.829999999999927</v>
      </c>
      <c r="BL975" s="5">
        <v>7.0900000000001455</v>
      </c>
      <c r="BM975" s="5">
        <v>3</v>
      </c>
      <c r="BR975">
        <v>-27</v>
      </c>
      <c r="BS975">
        <v>11</v>
      </c>
    </row>
    <row r="976" spans="1:71">
      <c r="A976" s="7">
        <v>37931</v>
      </c>
      <c r="B976" s="6">
        <v>3719.85</v>
      </c>
      <c r="C976" s="6">
        <v>3759.87</v>
      </c>
      <c r="D976" s="6">
        <v>3683.46</v>
      </c>
      <c r="E976" s="6">
        <v>3733.93</v>
      </c>
      <c r="F976" s="6">
        <v>3403.86</v>
      </c>
      <c r="G976" s="6">
        <v>3436.07</v>
      </c>
      <c r="H976" s="6">
        <v>3372.18</v>
      </c>
      <c r="I976" s="6">
        <v>3412.18</v>
      </c>
      <c r="J976" s="9">
        <f t="shared" si="1462"/>
        <v>76.409999999999854</v>
      </c>
      <c r="K976" s="9">
        <f t="shared" si="1489"/>
        <v>70.300833333333273</v>
      </c>
      <c r="L976" s="9">
        <f t="shared" si="1466"/>
        <v>63.890000000000327</v>
      </c>
      <c r="M976" s="9">
        <f t="shared" ref="M976" si="1497">AVERAGE(L965:L976)</f>
        <v>52.238333333333344</v>
      </c>
      <c r="N976" s="6" t="s">
        <v>37</v>
      </c>
      <c r="O976" s="9">
        <f t="shared" si="1468"/>
        <v>321.75</v>
      </c>
      <c r="P976" s="4">
        <f t="shared" si="1409"/>
        <v>0.93518963034085867</v>
      </c>
      <c r="Q976" s="5">
        <f t="shared" si="1410"/>
        <v>41.659999999999854</v>
      </c>
      <c r="R976" s="5">
        <f t="shared" si="1411"/>
        <v>293.20499999999993</v>
      </c>
      <c r="S976" s="4">
        <f t="shared" si="1412"/>
        <v>0.96446433271913878</v>
      </c>
      <c r="T976" s="4">
        <f t="shared" si="1413"/>
        <v>0.97630331753554667</v>
      </c>
      <c r="U976" s="5">
        <f t="shared" si="1405"/>
        <v>310.26399999999995</v>
      </c>
      <c r="V976" s="5">
        <f t="shared" si="1406"/>
        <v>11.486000000000047</v>
      </c>
      <c r="X976" s="5">
        <f t="shared" si="1464"/>
        <v>14.079999999999927</v>
      </c>
      <c r="Y976" s="5">
        <f t="shared" si="1465"/>
        <v>8.319999999999709</v>
      </c>
      <c r="AA976" s="5">
        <f t="shared" si="1483"/>
        <v>1</v>
      </c>
      <c r="AB976" s="5">
        <f t="shared" si="1484"/>
        <v>0</v>
      </c>
      <c r="AC976" s="5">
        <f t="shared" si="1485"/>
        <v>1</v>
      </c>
      <c r="AF976" s="5">
        <f t="shared" si="1471"/>
        <v>40.019999999999982</v>
      </c>
      <c r="AG976" s="5">
        <f t="shared" si="1472"/>
        <v>42.170000000000073</v>
      </c>
      <c r="AH976" s="5">
        <f t="shared" si="1473"/>
        <v>36.389999999999873</v>
      </c>
      <c r="AI976" s="5">
        <f t="shared" si="1474"/>
        <v>34.239999999999782</v>
      </c>
      <c r="AJ976" s="5"/>
      <c r="AK976" s="5">
        <f t="shared" si="1475"/>
        <v>36.389999999999873</v>
      </c>
      <c r="AL976" s="5">
        <f t="shared" si="1495"/>
        <v>36.403999999999904</v>
      </c>
      <c r="AM976" s="5">
        <f t="shared" si="1476"/>
        <v>40.019999999999982</v>
      </c>
      <c r="AN976" s="5">
        <f t="shared" si="1491"/>
        <v>51.249999999999957</v>
      </c>
      <c r="AO976" s="5">
        <f t="shared" si="1492"/>
        <v>0</v>
      </c>
      <c r="AP976" s="5">
        <f t="shared" si="1407"/>
        <v>4</v>
      </c>
      <c r="AQ976" s="5">
        <f t="shared" si="1425"/>
        <v>5.3</v>
      </c>
      <c r="AR976" s="5"/>
      <c r="AS976" s="5">
        <f t="shared" si="1469"/>
        <v>42.170000000000073</v>
      </c>
      <c r="AT976" s="5">
        <f t="shared" si="1491"/>
        <v>55.740000000000009</v>
      </c>
      <c r="AU976" s="5">
        <f t="shared" si="1477"/>
        <v>34.239999999999782</v>
      </c>
      <c r="AV976" s="5">
        <f t="shared" si="1480"/>
        <v>-2.1500000000000909</v>
      </c>
      <c r="AW976" s="5">
        <f t="shared" si="1478"/>
        <v>5</v>
      </c>
      <c r="AZ976" s="4">
        <f t="shared" si="1415"/>
        <v>0.97630331753554667</v>
      </c>
      <c r="BA976" s="5">
        <f t="shared" si="1421"/>
        <v>-2.6999999999998181</v>
      </c>
      <c r="BB976" s="4">
        <f t="shared" si="1416"/>
        <v>1</v>
      </c>
      <c r="BD976" s="5">
        <v>2.8699999999998909</v>
      </c>
      <c r="BE976" s="4">
        <v>0.98323554065381402</v>
      </c>
      <c r="BJ976" s="5">
        <v>29.720000000000255</v>
      </c>
      <c r="BK976" s="5">
        <v>2.0399999999999636</v>
      </c>
      <c r="BL976" s="5">
        <v>5.1900000000000546</v>
      </c>
      <c r="BM976" s="5">
        <v>3</v>
      </c>
      <c r="BR976">
        <v>-28</v>
      </c>
      <c r="BS976">
        <v>-31</v>
      </c>
    </row>
    <row r="977" spans="1:71">
      <c r="A977" s="7">
        <v>37932</v>
      </c>
      <c r="B977" s="6">
        <v>3744.41</v>
      </c>
      <c r="C977" s="6">
        <v>3814.21</v>
      </c>
      <c r="D977" s="6">
        <v>3744.41</v>
      </c>
      <c r="E977" s="6">
        <v>3782.56</v>
      </c>
      <c r="F977" s="6">
        <v>3434.62</v>
      </c>
      <c r="G977" s="6">
        <v>3472.83</v>
      </c>
      <c r="H977" s="6">
        <v>3434.29</v>
      </c>
      <c r="I977" s="6">
        <v>3453.13</v>
      </c>
      <c r="J977" s="9">
        <f t="shared" si="1462"/>
        <v>80.2800000000002</v>
      </c>
      <c r="K977" s="9">
        <f t="shared" si="1489"/>
        <v>69.379999999999953</v>
      </c>
      <c r="L977" s="9">
        <f t="shared" si="1466"/>
        <v>60.650000000000091</v>
      </c>
      <c r="M977" s="9">
        <f t="shared" ref="M977" si="1498">AVERAGE(L966:L977)</f>
        <v>51.141666666666687</v>
      </c>
      <c r="N977" s="6" t="s">
        <v>37</v>
      </c>
      <c r="O977" s="9">
        <f t="shared" si="1468"/>
        <v>329.42999999999984</v>
      </c>
      <c r="P977" s="4">
        <f t="shared" si="1409"/>
        <v>1</v>
      </c>
      <c r="Q977" s="5">
        <f t="shared" si="1410"/>
        <v>24</v>
      </c>
      <c r="R977" s="5">
        <f t="shared" si="1411"/>
        <v>311.42999999999984</v>
      </c>
      <c r="S977" s="4">
        <f t="shared" si="1412"/>
        <v>1</v>
      </c>
      <c r="T977" s="4">
        <f t="shared" si="1413"/>
        <v>1</v>
      </c>
      <c r="U977" s="5">
        <f t="shared" si="1405"/>
        <v>319.59199999999993</v>
      </c>
      <c r="V977" s="5">
        <f t="shared" si="1406"/>
        <v>9.8379999999999086</v>
      </c>
      <c r="X977" s="5">
        <f t="shared" si="1464"/>
        <v>38.150000000000091</v>
      </c>
      <c r="Y977" s="5">
        <f t="shared" si="1465"/>
        <v>18.510000000000218</v>
      </c>
      <c r="AA977" s="5">
        <f t="shared" si="1483"/>
        <v>1</v>
      </c>
      <c r="AB977" s="5">
        <f t="shared" si="1484"/>
        <v>0</v>
      </c>
      <c r="AC977" s="5">
        <f t="shared" si="1485"/>
        <v>1</v>
      </c>
      <c r="AF977" s="5">
        <f t="shared" si="1471"/>
        <v>69.800000000000182</v>
      </c>
      <c r="AG977" s="5">
        <f t="shared" si="1472"/>
        <v>80.2800000000002</v>
      </c>
      <c r="AH977" s="5">
        <f t="shared" si="1473"/>
        <v>0</v>
      </c>
      <c r="AI977" s="5">
        <f t="shared" si="1474"/>
        <v>-10.480000000000018</v>
      </c>
      <c r="AJ977" s="5"/>
      <c r="AK977" s="5">
        <f t="shared" si="1475"/>
        <v>0</v>
      </c>
      <c r="AL977" s="5">
        <f t="shared" si="1495"/>
        <v>36.403999999999904</v>
      </c>
      <c r="AM977" s="5">
        <f t="shared" si="1476"/>
        <v>69.800000000000182</v>
      </c>
      <c r="AN977" s="5">
        <f t="shared" si="1491"/>
        <v>52.617999999999981</v>
      </c>
      <c r="AO977" s="5">
        <f t="shared" si="1492"/>
        <v>1</v>
      </c>
      <c r="AP977" s="5">
        <f t="shared" si="1407"/>
        <v>4</v>
      </c>
      <c r="AQ977" s="5">
        <f t="shared" si="1425"/>
        <v>5.3</v>
      </c>
      <c r="AR977" s="5"/>
      <c r="AS977" s="5">
        <f t="shared" si="1469"/>
        <v>80.2800000000002</v>
      </c>
      <c r="AT977" s="5">
        <f t="shared" si="1491"/>
        <v>57.963000000000058</v>
      </c>
      <c r="AU977" s="5">
        <f t="shared" si="1477"/>
        <v>-10.480000000000018</v>
      </c>
      <c r="AV977" s="5">
        <f t="shared" si="1480"/>
        <v>-10.480000000000018</v>
      </c>
      <c r="AW977" s="5">
        <f t="shared" si="1478"/>
        <v>6</v>
      </c>
      <c r="AZ977" s="4">
        <f t="shared" si="1415"/>
        <v>1</v>
      </c>
      <c r="BA977" s="5">
        <f t="shared" si="1421"/>
        <v>7.6799999999998363</v>
      </c>
      <c r="BB977" s="4">
        <f t="shared" si="1416"/>
        <v>0.97630331753554667</v>
      </c>
      <c r="BD977" s="5">
        <v>18.789999999999964</v>
      </c>
      <c r="BE977" s="4">
        <v>0.98307592165216806</v>
      </c>
      <c r="BJ977" s="5">
        <v>17.090000000000146</v>
      </c>
      <c r="BK977" s="5">
        <v>9.9800000000000182</v>
      </c>
      <c r="BL977" s="5">
        <v>6.6600000000003092</v>
      </c>
      <c r="BM977" s="5">
        <v>3</v>
      </c>
      <c r="BR977">
        <v>38</v>
      </c>
      <c r="BS977">
        <v>-31</v>
      </c>
    </row>
    <row r="978" spans="1:71">
      <c r="A978" s="7">
        <v>37935</v>
      </c>
      <c r="B978" s="6">
        <v>3778.27</v>
      </c>
      <c r="C978" s="6">
        <v>3789.29</v>
      </c>
      <c r="D978" s="6">
        <v>3737.25</v>
      </c>
      <c r="E978" s="6">
        <v>3746.24</v>
      </c>
      <c r="F978" s="6">
        <v>3426.31</v>
      </c>
      <c r="G978" s="6">
        <v>3458.47</v>
      </c>
      <c r="H978" s="6">
        <v>3420.94</v>
      </c>
      <c r="I978" s="6">
        <v>3425.19</v>
      </c>
      <c r="J978" s="9">
        <f t="shared" si="1462"/>
        <v>52.039999999999964</v>
      </c>
      <c r="K978" s="9">
        <f t="shared" si="1489"/>
        <v>67.082499999999982</v>
      </c>
      <c r="L978" s="9">
        <f t="shared" si="1466"/>
        <v>37.529999999999745</v>
      </c>
      <c r="M978" s="9">
        <f t="shared" ref="M978" si="1499">AVERAGE(L967:L978)</f>
        <v>48.965000000000032</v>
      </c>
      <c r="N978" s="6" t="s">
        <v>37</v>
      </c>
      <c r="O978" s="9">
        <f t="shared" si="1468"/>
        <v>321.04999999999973</v>
      </c>
      <c r="P978" s="4">
        <f t="shared" si="1409"/>
        <v>0.33120510774139827</v>
      </c>
      <c r="Q978" s="5">
        <f t="shared" si="1410"/>
        <v>12.529999999999745</v>
      </c>
      <c r="R978" s="5">
        <f t="shared" si="1411"/>
        <v>320.03250000000003</v>
      </c>
      <c r="S978" s="4">
        <f t="shared" si="1412"/>
        <v>0.82032590051457688</v>
      </c>
      <c r="T978" s="4">
        <f t="shared" si="1413"/>
        <v>0.89649209486165815</v>
      </c>
      <c r="U978" s="5">
        <f t="shared" si="1405"/>
        <v>322.71599999999989</v>
      </c>
      <c r="V978" s="5">
        <f t="shared" si="1406"/>
        <v>-1.6660000000001673</v>
      </c>
      <c r="X978" s="5">
        <f t="shared" si="1464"/>
        <v>-32.0300000000002</v>
      </c>
      <c r="Y978" s="5">
        <f t="shared" si="1465"/>
        <v>-1.1199999999998909</v>
      </c>
      <c r="AA978" s="5">
        <f t="shared" si="1483"/>
        <v>0</v>
      </c>
      <c r="AB978" s="5">
        <f t="shared" si="1484"/>
        <v>1</v>
      </c>
      <c r="AC978" s="5">
        <f t="shared" si="1485"/>
        <v>1</v>
      </c>
      <c r="AF978" s="5">
        <f t="shared" si="1471"/>
        <v>11.019999999999982</v>
      </c>
      <c r="AG978" s="5">
        <f t="shared" si="1472"/>
        <v>6.7300000000000182</v>
      </c>
      <c r="AH978" s="5">
        <f t="shared" si="1473"/>
        <v>41.019999999999982</v>
      </c>
      <c r="AI978" s="5">
        <f t="shared" si="1474"/>
        <v>45.309999999999945</v>
      </c>
      <c r="AJ978" s="5"/>
      <c r="AK978" s="5">
        <f t="shared" si="1475"/>
        <v>11.019999999999982</v>
      </c>
      <c r="AL978" s="5">
        <f t="shared" si="1495"/>
        <v>36.403999999999904</v>
      </c>
      <c r="AM978" s="5">
        <f t="shared" si="1476"/>
        <v>41.019999999999982</v>
      </c>
      <c r="AN978" s="5">
        <f t="shared" si="1491"/>
        <v>49.684000000000012</v>
      </c>
      <c r="AO978" s="5">
        <f t="shared" si="1492"/>
        <v>0</v>
      </c>
      <c r="AP978" s="5">
        <f t="shared" si="1407"/>
        <v>3</v>
      </c>
      <c r="AQ978" s="5">
        <f t="shared" si="1425"/>
        <v>5.0999999999999996</v>
      </c>
      <c r="AR978" s="5"/>
      <c r="AS978" s="5">
        <f t="shared" si="1469"/>
        <v>45.309999999999945</v>
      </c>
      <c r="AT978" s="5">
        <f t="shared" si="1491"/>
        <v>54.815000000000055</v>
      </c>
      <c r="AU978" s="5">
        <f t="shared" si="1477"/>
        <v>6.7300000000000182</v>
      </c>
      <c r="AV978" s="5">
        <f t="shared" si="1480"/>
        <v>4.2899999999999636</v>
      </c>
      <c r="AW978" s="5">
        <f t="shared" si="1478"/>
        <v>2</v>
      </c>
      <c r="AZ978" s="4">
        <f t="shared" si="1415"/>
        <v>0.89649209486165815</v>
      </c>
      <c r="BA978" s="5">
        <f t="shared" si="1421"/>
        <v>-8.3800000000001091</v>
      </c>
      <c r="BB978" s="4">
        <f t="shared" si="1416"/>
        <v>1</v>
      </c>
      <c r="BD978" s="5">
        <v>2.5399999999999636</v>
      </c>
      <c r="BE978" s="4">
        <v>0.98306719537026721</v>
      </c>
      <c r="BJ978" s="5">
        <v>27.470000000000255</v>
      </c>
      <c r="BK978" s="5">
        <v>9.680000000000291</v>
      </c>
      <c r="BL978" s="5">
        <v>5.1499999999996362</v>
      </c>
      <c r="BM978" s="5">
        <v>3</v>
      </c>
      <c r="BR978">
        <v>-27</v>
      </c>
      <c r="BS978">
        <v>-29</v>
      </c>
    </row>
    <row r="979" spans="1:71">
      <c r="A979" s="7">
        <v>37936</v>
      </c>
      <c r="B979" s="6">
        <v>3739.47</v>
      </c>
      <c r="C979" s="6">
        <v>3739.47</v>
      </c>
      <c r="D979" s="6">
        <v>3699.99</v>
      </c>
      <c r="E979" s="6">
        <v>3729.87</v>
      </c>
      <c r="F979" s="6">
        <v>3402.25</v>
      </c>
      <c r="G979" s="6">
        <v>3411.7</v>
      </c>
      <c r="H979" s="6">
        <v>3388.12</v>
      </c>
      <c r="I979" s="6">
        <v>3406.05</v>
      </c>
      <c r="J979" s="9">
        <f t="shared" si="1462"/>
        <v>46.25</v>
      </c>
      <c r="K979" s="9">
        <f t="shared" si="1489"/>
        <v>66.099166666666676</v>
      </c>
      <c r="L979" s="9">
        <f t="shared" si="1466"/>
        <v>37.070000000000164</v>
      </c>
      <c r="M979" s="9">
        <f t="shared" ref="M979" si="1500">AVERAGE(L968:L979)</f>
        <v>49.734166666666702</v>
      </c>
      <c r="N979" s="6" t="s">
        <v>36</v>
      </c>
      <c r="O979" s="9">
        <f t="shared" si="1468"/>
        <v>323.81999999999971</v>
      </c>
      <c r="P979" s="4">
        <f t="shared" si="1409"/>
        <v>0.33054892601431335</v>
      </c>
      <c r="Q979" s="5">
        <f t="shared" si="1410"/>
        <v>8.3800000000001091</v>
      </c>
      <c r="R979" s="5">
        <f t="shared" si="1411"/>
        <v>323.14499999999975</v>
      </c>
      <c r="S979" s="4">
        <f t="shared" si="1412"/>
        <v>0.76624999999999466</v>
      </c>
      <c r="T979" s="4">
        <f t="shared" si="1413"/>
        <v>0.92726565538700745</v>
      </c>
      <c r="U979" s="5">
        <f t="shared" si="1405"/>
        <v>324.0999999999998</v>
      </c>
      <c r="V979" s="5">
        <f t="shared" si="1406"/>
        <v>-0.2800000000000864</v>
      </c>
      <c r="X979" s="5">
        <f t="shared" si="1464"/>
        <v>-9.5999999999999091</v>
      </c>
      <c r="Y979" s="5">
        <f t="shared" si="1465"/>
        <v>3.8000000000001819</v>
      </c>
      <c r="AA979" s="5">
        <f t="shared" si="1483"/>
        <v>0</v>
      </c>
      <c r="AB979" s="5">
        <f t="shared" si="1484"/>
        <v>0</v>
      </c>
      <c r="AC979" s="5">
        <f t="shared" si="1485"/>
        <v>0</v>
      </c>
      <c r="AF979" s="5">
        <f t="shared" si="1471"/>
        <v>0</v>
      </c>
      <c r="AG979" s="5">
        <f t="shared" si="1472"/>
        <v>-6.7699999999999818</v>
      </c>
      <c r="AH979" s="5">
        <f t="shared" si="1473"/>
        <v>39.480000000000018</v>
      </c>
      <c r="AI979" s="5">
        <f t="shared" si="1474"/>
        <v>46.25</v>
      </c>
      <c r="AJ979" s="5"/>
      <c r="AK979" s="5">
        <f t="shared" si="1475"/>
        <v>0</v>
      </c>
      <c r="AL979" s="5">
        <f t="shared" si="1495"/>
        <v>36.403999999999904</v>
      </c>
      <c r="AM979" s="5">
        <f t="shared" si="1476"/>
        <v>39.480000000000018</v>
      </c>
      <c r="AN979" s="5">
        <f t="shared" si="1491"/>
        <v>46.755000000000017</v>
      </c>
      <c r="AO979" s="5">
        <f t="shared" si="1492"/>
        <v>0</v>
      </c>
      <c r="AP979" s="5">
        <f t="shared" si="1407"/>
        <v>2</v>
      </c>
      <c r="AQ979" s="5">
        <f t="shared" si="1425"/>
        <v>4.7</v>
      </c>
      <c r="AR979" s="5"/>
      <c r="AS979" s="5">
        <f t="shared" si="1469"/>
        <v>46.25</v>
      </c>
      <c r="AT979" s="5">
        <f t="shared" si="1491"/>
        <v>51.075000000000045</v>
      </c>
      <c r="AU979" s="5">
        <f t="shared" si="1477"/>
        <v>-6.7699999999999818</v>
      </c>
      <c r="AV979" s="5">
        <f t="shared" si="1480"/>
        <v>6.7699999999999818</v>
      </c>
      <c r="AW979" s="5">
        <f t="shared" si="1478"/>
        <v>3</v>
      </c>
      <c r="AZ979" s="4">
        <f t="shared" si="1415"/>
        <v>0.92726565538700745</v>
      </c>
      <c r="BA979" s="5">
        <f t="shared" si="1421"/>
        <v>0</v>
      </c>
      <c r="BB979" s="4">
        <f t="shared" si="1416"/>
        <v>0.89649209486165815</v>
      </c>
      <c r="BD979" s="5">
        <v>28.569999999999254</v>
      </c>
      <c r="BE979" s="4">
        <v>0.98296059637912636</v>
      </c>
      <c r="BJ979" s="5">
        <v>36.240000000000691</v>
      </c>
      <c r="BK979" s="5">
        <v>16.579999999999927</v>
      </c>
      <c r="BL979" s="5">
        <v>19.740000000000691</v>
      </c>
      <c r="BM979" s="5">
        <v>3</v>
      </c>
      <c r="BR979">
        <v>39</v>
      </c>
      <c r="BS979">
        <v>4</v>
      </c>
    </row>
    <row r="980" spans="1:71">
      <c r="A980" s="7">
        <v>37937</v>
      </c>
      <c r="B980" s="6">
        <v>3730.14</v>
      </c>
      <c r="C980" s="6">
        <v>3754.35</v>
      </c>
      <c r="D980" s="6">
        <v>3696.95</v>
      </c>
      <c r="E980" s="6">
        <v>3748.34</v>
      </c>
      <c r="F980" s="6">
        <v>3400.85</v>
      </c>
      <c r="G980" s="6">
        <v>3421.88</v>
      </c>
      <c r="H980" s="6">
        <v>3391.19</v>
      </c>
      <c r="I980" s="6">
        <v>3411.05</v>
      </c>
      <c r="J980" s="9">
        <f t="shared" si="1462"/>
        <v>57.400000000000091</v>
      </c>
      <c r="K980" s="9">
        <f t="shared" si="1489"/>
        <v>64.483333333333348</v>
      </c>
      <c r="L980" s="9">
        <f t="shared" si="1466"/>
        <v>30.690000000000055</v>
      </c>
      <c r="M980" s="9">
        <f t="shared" ref="M980" si="1501">AVERAGE(L969:L980)</f>
        <v>47.699166666666692</v>
      </c>
      <c r="N980" s="6" t="s">
        <v>37</v>
      </c>
      <c r="O980" s="9">
        <f t="shared" si="1468"/>
        <v>337.28999999999996</v>
      </c>
      <c r="P980" s="4">
        <f t="shared" si="1409"/>
        <v>1</v>
      </c>
      <c r="Q980" s="5">
        <f t="shared" si="1410"/>
        <v>16.240000000000236</v>
      </c>
      <c r="R980" s="5">
        <f t="shared" si="1411"/>
        <v>325.10999999999979</v>
      </c>
      <c r="S980" s="4">
        <f t="shared" si="1412"/>
        <v>1</v>
      </c>
      <c r="T980" s="4">
        <f t="shared" si="1413"/>
        <v>1</v>
      </c>
      <c r="U980" s="5">
        <f t="shared" si="1405"/>
        <v>326.66799999999984</v>
      </c>
      <c r="V980" s="5">
        <f t="shared" si="1406"/>
        <v>10.622000000000128</v>
      </c>
      <c r="X980" s="5">
        <f t="shared" si="1464"/>
        <v>18.200000000000273</v>
      </c>
      <c r="Y980" s="5">
        <f t="shared" si="1465"/>
        <v>10.200000000000273</v>
      </c>
      <c r="AA980" s="5">
        <f t="shared" si="1483"/>
        <v>1</v>
      </c>
      <c r="AB980" s="5">
        <f t="shared" si="1484"/>
        <v>0</v>
      </c>
      <c r="AC980" s="5">
        <f t="shared" si="1485"/>
        <v>1</v>
      </c>
      <c r="AF980" s="5">
        <f t="shared" si="1471"/>
        <v>24.210000000000036</v>
      </c>
      <c r="AG980" s="5">
        <f t="shared" si="1472"/>
        <v>24.480000000000018</v>
      </c>
      <c r="AH980" s="5">
        <f t="shared" si="1473"/>
        <v>33.190000000000055</v>
      </c>
      <c r="AI980" s="5">
        <f t="shared" si="1474"/>
        <v>32.920000000000073</v>
      </c>
      <c r="AJ980" s="5"/>
      <c r="AK980" s="5">
        <f t="shared" si="1475"/>
        <v>24.210000000000036</v>
      </c>
      <c r="AL980" s="5">
        <f t="shared" si="1495"/>
        <v>36.403999999999904</v>
      </c>
      <c r="AM980" s="5">
        <f t="shared" si="1476"/>
        <v>33.190000000000055</v>
      </c>
      <c r="AN980" s="5">
        <f t="shared" si="1491"/>
        <v>47.10800000000004</v>
      </c>
      <c r="AO980" s="5">
        <f t="shared" si="1492"/>
        <v>0</v>
      </c>
      <c r="AP980" s="5">
        <f t="shared" si="1407"/>
        <v>2</v>
      </c>
      <c r="AQ980" s="5">
        <f t="shared" si="1425"/>
        <v>4.3</v>
      </c>
      <c r="AR980" s="5"/>
      <c r="AS980" s="5">
        <f t="shared" si="1469"/>
        <v>32.920000000000073</v>
      </c>
      <c r="AT980" s="5">
        <f t="shared" si="1491"/>
        <v>50.342000000000056</v>
      </c>
      <c r="AU980" s="5">
        <f t="shared" si="1477"/>
        <v>24.480000000000018</v>
      </c>
      <c r="AV980" s="5">
        <f t="shared" si="1480"/>
        <v>-0.26999999999998181</v>
      </c>
      <c r="AW980" s="5">
        <f t="shared" si="1478"/>
        <v>4</v>
      </c>
      <c r="AZ980" s="4">
        <f t="shared" si="1415"/>
        <v>1</v>
      </c>
      <c r="BA980" s="5">
        <f t="shared" si="1421"/>
        <v>13.470000000000255</v>
      </c>
      <c r="BB980" s="4">
        <f t="shared" si="1416"/>
        <v>0.92726565538700745</v>
      </c>
      <c r="BD980" s="5">
        <v>13.2199999999998</v>
      </c>
      <c r="BE980" s="4">
        <v>0.98265171044380484</v>
      </c>
      <c r="BJ980" s="5">
        <v>33.5</v>
      </c>
      <c r="BK980" s="5">
        <v>18.540000000000873</v>
      </c>
      <c r="BL980" s="5">
        <v>14.640000000000327</v>
      </c>
      <c r="BM980" s="5">
        <v>3</v>
      </c>
      <c r="BR980">
        <v>-26</v>
      </c>
      <c r="BS980">
        <v>-10</v>
      </c>
    </row>
    <row r="981" spans="1:71">
      <c r="A981" s="7">
        <v>37938</v>
      </c>
      <c r="B981" s="6">
        <v>3756.3</v>
      </c>
      <c r="C981" s="6">
        <v>3813.2</v>
      </c>
      <c r="D981" s="6">
        <v>3739.25</v>
      </c>
      <c r="E981" s="6">
        <v>3765.59</v>
      </c>
      <c r="F981" s="6">
        <v>3444.26</v>
      </c>
      <c r="G981" s="6">
        <v>3449.8</v>
      </c>
      <c r="H981" s="6">
        <v>3401.58</v>
      </c>
      <c r="I981" s="6">
        <v>3412.55</v>
      </c>
      <c r="J981" s="9">
        <f t="shared" si="1462"/>
        <v>73.949999999999818</v>
      </c>
      <c r="K981" s="9">
        <f t="shared" si="1489"/>
        <v>63.67499999999999</v>
      </c>
      <c r="L981" s="9">
        <f t="shared" si="1466"/>
        <v>48.220000000000255</v>
      </c>
      <c r="M981" s="9">
        <f t="shared" ref="M981" si="1502">AVERAGE(L970:L981)</f>
        <v>47.77000000000006</v>
      </c>
      <c r="N981" s="6" t="s">
        <v>37</v>
      </c>
      <c r="O981" s="9">
        <f t="shared" si="1468"/>
        <v>353.03999999999996</v>
      </c>
      <c r="P981" s="4">
        <f t="shared" si="1409"/>
        <v>1</v>
      </c>
      <c r="Q981" s="5">
        <f t="shared" si="1410"/>
        <v>31.990000000000236</v>
      </c>
      <c r="R981" s="5">
        <f t="shared" si="1411"/>
        <v>329.04749999999979</v>
      </c>
      <c r="S981" s="4">
        <f t="shared" si="1412"/>
        <v>1</v>
      </c>
      <c r="T981" s="4">
        <f t="shared" si="1413"/>
        <v>1</v>
      </c>
      <c r="U981" s="5">
        <f t="shared" ref="U981:U1044" si="1503">AVERAGE(O977:O981)</f>
        <v>332.92599999999982</v>
      </c>
      <c r="V981" s="5">
        <f t="shared" ref="V981:V1044" si="1504">O981-U981</f>
        <v>20.114000000000146</v>
      </c>
      <c r="X981" s="5">
        <f t="shared" si="1464"/>
        <v>9.2899999999999636</v>
      </c>
      <c r="Y981" s="5">
        <f t="shared" si="1465"/>
        <v>-31.710000000000036</v>
      </c>
      <c r="AA981" s="5">
        <f t="shared" si="1483"/>
        <v>0</v>
      </c>
      <c r="AB981" s="5">
        <f t="shared" si="1484"/>
        <v>0</v>
      </c>
      <c r="AC981" s="5">
        <f t="shared" si="1485"/>
        <v>0</v>
      </c>
      <c r="AF981" s="5">
        <f t="shared" si="1471"/>
        <v>56.899999999999636</v>
      </c>
      <c r="AG981" s="5">
        <f t="shared" si="1472"/>
        <v>64.859999999999673</v>
      </c>
      <c r="AH981" s="5">
        <f t="shared" si="1473"/>
        <v>17.050000000000182</v>
      </c>
      <c r="AI981" s="5">
        <f t="shared" si="1474"/>
        <v>9.0900000000001455</v>
      </c>
      <c r="AJ981" s="5"/>
      <c r="AK981" s="5">
        <f t="shared" si="1475"/>
        <v>17.050000000000182</v>
      </c>
      <c r="AL981" s="5">
        <f t="shared" si="1495"/>
        <v>25.428000000000015</v>
      </c>
      <c r="AM981" s="5">
        <f t="shared" si="1476"/>
        <v>56.899999999999636</v>
      </c>
      <c r="AN981" s="5">
        <f t="shared" si="1491"/>
        <v>47.219999999999985</v>
      </c>
      <c r="AO981" s="5">
        <f t="shared" si="1492"/>
        <v>1</v>
      </c>
      <c r="AP981" s="5">
        <f t="shared" ref="AP981:AP1044" si="1505">SUM(AO972:AO981)</f>
        <v>3</v>
      </c>
      <c r="AQ981" s="5">
        <f t="shared" si="1425"/>
        <v>4</v>
      </c>
      <c r="AR981" s="5"/>
      <c r="AS981" s="5">
        <f t="shared" si="1469"/>
        <v>64.859999999999673</v>
      </c>
      <c r="AT981" s="5">
        <f t="shared" si="1491"/>
        <v>50.792000000000009</v>
      </c>
      <c r="AU981" s="5">
        <f t="shared" si="1477"/>
        <v>9.0900000000001455</v>
      </c>
      <c r="AV981" s="5">
        <f t="shared" si="1480"/>
        <v>-7.9600000000000364</v>
      </c>
      <c r="AW981" s="5">
        <f t="shared" si="1478"/>
        <v>5</v>
      </c>
      <c r="AX981" s="3">
        <v>1</v>
      </c>
      <c r="AZ981" s="4">
        <f t="shared" si="1415"/>
        <v>1</v>
      </c>
      <c r="BA981" s="5">
        <f t="shared" si="1421"/>
        <v>15.75</v>
      </c>
      <c r="BB981" s="4">
        <f t="shared" si="1416"/>
        <v>1</v>
      </c>
      <c r="BD981" s="5">
        <v>2.9400000000005093</v>
      </c>
      <c r="BE981" s="4">
        <v>0.98221250443209895</v>
      </c>
      <c r="BJ981" s="5">
        <v>37.550000000000182</v>
      </c>
      <c r="BK981" s="5">
        <v>1.6300000000001091</v>
      </c>
      <c r="BL981" s="5">
        <v>3.5900000000001455</v>
      </c>
      <c r="BM981" s="5">
        <v>3</v>
      </c>
      <c r="BR981">
        <v>9</v>
      </c>
      <c r="BS981">
        <v>32</v>
      </c>
    </row>
    <row r="982" spans="1:71">
      <c r="A982" s="7">
        <v>37939</v>
      </c>
      <c r="B982" s="6">
        <v>3752.18</v>
      </c>
      <c r="C982" s="6">
        <v>3812.9</v>
      </c>
      <c r="D982" s="6">
        <v>3746.91</v>
      </c>
      <c r="E982" s="6">
        <v>3797.4</v>
      </c>
      <c r="F982" s="6">
        <v>3403.65</v>
      </c>
      <c r="G982" s="6">
        <v>3461.35</v>
      </c>
      <c r="H982" s="6">
        <v>3403.65</v>
      </c>
      <c r="I982" s="6">
        <v>3448.6</v>
      </c>
      <c r="J982" s="9">
        <f t="shared" si="1462"/>
        <v>65.990000000000236</v>
      </c>
      <c r="K982" s="9">
        <f t="shared" si="1489"/>
        <v>65.558333333333351</v>
      </c>
      <c r="L982" s="9">
        <f t="shared" si="1466"/>
        <v>57.699999999999818</v>
      </c>
      <c r="M982" s="9">
        <f t="shared" ref="M982" si="1506">AVERAGE(L971:L982)</f>
        <v>49.296666666666702</v>
      </c>
      <c r="N982" s="6" t="s">
        <v>37</v>
      </c>
      <c r="O982" s="9">
        <f t="shared" si="1468"/>
        <v>348.80000000000018</v>
      </c>
      <c r="P982" s="4">
        <f t="shared" ref="P982:P1045" si="1507">(O982-MIN(O978:O982))/(MAX(O978:O982)-MIN(O978:O982))</f>
        <v>0.86745858080650984</v>
      </c>
      <c r="Q982" s="5">
        <f t="shared" ref="Q982:Q1045" si="1508">MAX(O978:O982)-MIN(O978:O982)</f>
        <v>31.990000000000236</v>
      </c>
      <c r="R982" s="5">
        <f t="shared" ref="R982:R1045" si="1509">MIN(O978:O982) +((MAX(O978:O982)-MIN(O978:O982))*$R$2)</f>
        <v>329.04749999999979</v>
      </c>
      <c r="S982" s="4">
        <f t="shared" ref="S982:S1045" si="1510">(O982-MIN(O976:O982))/(MAX(O976:O982)-MIN(O976:O982))</f>
        <v>0.86745858080650984</v>
      </c>
      <c r="T982" s="4">
        <f t="shared" ref="T982:T1045" si="1511">(O982-MIN(O974:O982))/(MAX(O974:O982)-MIN(O974:O982))</f>
        <v>0.88267847260653576</v>
      </c>
      <c r="U982" s="5">
        <f t="shared" si="1503"/>
        <v>336.7999999999999</v>
      </c>
      <c r="V982" s="5">
        <f t="shared" si="1504"/>
        <v>12.000000000000284</v>
      </c>
      <c r="X982" s="5">
        <f t="shared" si="1464"/>
        <v>45.220000000000255</v>
      </c>
      <c r="Y982" s="5">
        <f t="shared" si="1465"/>
        <v>44.949999999999818</v>
      </c>
      <c r="AA982" s="5">
        <f t="shared" si="1483"/>
        <v>1</v>
      </c>
      <c r="AB982" s="5">
        <f t="shared" si="1484"/>
        <v>0</v>
      </c>
      <c r="AC982" s="5">
        <f t="shared" si="1485"/>
        <v>1</v>
      </c>
      <c r="AF982" s="5">
        <f t="shared" si="1471"/>
        <v>60.720000000000255</v>
      </c>
      <c r="AG982" s="5">
        <f t="shared" si="1472"/>
        <v>47.309999999999945</v>
      </c>
      <c r="AH982" s="5">
        <f t="shared" si="1473"/>
        <v>5.2699999999999818</v>
      </c>
      <c r="AI982" s="5">
        <f t="shared" si="1474"/>
        <v>18.680000000000291</v>
      </c>
      <c r="AJ982" s="5"/>
      <c r="AK982" s="5">
        <f t="shared" si="1475"/>
        <v>5.2699999999999818</v>
      </c>
      <c r="AL982" s="5">
        <f t="shared" si="1495"/>
        <v>25.428000000000015</v>
      </c>
      <c r="AM982" s="5">
        <f t="shared" si="1476"/>
        <v>60.720000000000255</v>
      </c>
      <c r="AN982" s="5">
        <f t="shared" si="1491"/>
        <v>50.623000000000005</v>
      </c>
      <c r="AO982" s="5">
        <f t="shared" si="1492"/>
        <v>1</v>
      </c>
      <c r="AP982" s="5">
        <f t="shared" si="1505"/>
        <v>4</v>
      </c>
      <c r="AQ982" s="5">
        <f t="shared" si="1425"/>
        <v>3.9</v>
      </c>
      <c r="AR982" s="5"/>
      <c r="AS982" s="5">
        <f t="shared" si="1469"/>
        <v>47.309999999999945</v>
      </c>
      <c r="AT982" s="5">
        <f t="shared" si="1491"/>
        <v>52.824000000000026</v>
      </c>
      <c r="AU982" s="5">
        <f t="shared" si="1477"/>
        <v>18.680000000000291</v>
      </c>
      <c r="AV982" s="5">
        <f t="shared" si="1480"/>
        <v>13.410000000000309</v>
      </c>
      <c r="AW982" s="5">
        <f t="shared" si="1478"/>
        <v>6</v>
      </c>
      <c r="AZ982" s="4">
        <f t="shared" si="1415"/>
        <v>0.88267847260653576</v>
      </c>
      <c r="BA982" s="5">
        <f t="shared" si="1421"/>
        <v>-4.2399999999997817</v>
      </c>
      <c r="BB982" s="4">
        <f t="shared" si="1416"/>
        <v>1</v>
      </c>
      <c r="BD982" s="5">
        <v>31.7199999999998</v>
      </c>
      <c r="BE982" s="4">
        <v>0.97973762826341348</v>
      </c>
      <c r="BJ982" s="5">
        <v>30.8100000000004</v>
      </c>
      <c r="BK982" s="5">
        <v>-4.9400000000005093</v>
      </c>
      <c r="BL982" s="5">
        <v>15.119999999999891</v>
      </c>
      <c r="BM982" s="5">
        <v>3</v>
      </c>
      <c r="BR982">
        <v>45</v>
      </c>
      <c r="BS982">
        <v>-30</v>
      </c>
    </row>
    <row r="983" spans="1:71">
      <c r="A983" s="7">
        <v>37942</v>
      </c>
      <c r="B983" s="6">
        <v>3792.89</v>
      </c>
      <c r="C983" s="6">
        <v>3792.89</v>
      </c>
      <c r="D983" s="6">
        <v>3664.95</v>
      </c>
      <c r="E983" s="6">
        <v>3674.54</v>
      </c>
      <c r="F983" s="6">
        <v>3396.03</v>
      </c>
      <c r="G983" s="6">
        <v>3406.53</v>
      </c>
      <c r="H983" s="6">
        <v>3355.86</v>
      </c>
      <c r="I983" s="6">
        <v>3359.3</v>
      </c>
      <c r="J983" s="9">
        <f t="shared" si="1462"/>
        <v>132.45000000000027</v>
      </c>
      <c r="K983" s="9">
        <f t="shared" si="1489"/>
        <v>68.90333333333335</v>
      </c>
      <c r="L983" s="9">
        <f t="shared" si="1466"/>
        <v>92.739999999999782</v>
      </c>
      <c r="M983" s="9">
        <f t="shared" ref="M983" si="1512">AVERAGE(L972:L983)</f>
        <v>51.125833333333354</v>
      </c>
      <c r="N983" s="6" t="s">
        <v>36</v>
      </c>
      <c r="O983" s="9">
        <f t="shared" si="1468"/>
        <v>315.23999999999978</v>
      </c>
      <c r="P983" s="4">
        <f t="shared" si="1507"/>
        <v>0</v>
      </c>
      <c r="Q983" s="5">
        <f t="shared" si="1508"/>
        <v>37.800000000000182</v>
      </c>
      <c r="R983" s="5">
        <f t="shared" si="1509"/>
        <v>324.68999999999983</v>
      </c>
      <c r="S983" s="4">
        <f t="shared" si="1510"/>
        <v>0</v>
      </c>
      <c r="T983" s="4">
        <f t="shared" si="1511"/>
        <v>0</v>
      </c>
      <c r="U983" s="5">
        <f t="shared" si="1503"/>
        <v>335.63799999999992</v>
      </c>
      <c r="V983" s="5">
        <f t="shared" si="1504"/>
        <v>-20.398000000000138</v>
      </c>
      <c r="X983" s="5">
        <f t="shared" si="1464"/>
        <v>-118.34999999999991</v>
      </c>
      <c r="Y983" s="5">
        <f t="shared" si="1465"/>
        <v>-36.730000000000018</v>
      </c>
      <c r="AA983" s="5">
        <f t="shared" si="1483"/>
        <v>0</v>
      </c>
      <c r="AB983" s="5">
        <f t="shared" si="1484"/>
        <v>1</v>
      </c>
      <c r="AC983" s="5">
        <f t="shared" si="1485"/>
        <v>1</v>
      </c>
      <c r="AF983" s="5">
        <f t="shared" si="1471"/>
        <v>0</v>
      </c>
      <c r="AG983" s="5">
        <f t="shared" si="1472"/>
        <v>-4.5100000000002183</v>
      </c>
      <c r="AH983" s="5">
        <f t="shared" si="1473"/>
        <v>127.94000000000005</v>
      </c>
      <c r="AI983" s="5">
        <f t="shared" si="1474"/>
        <v>132.45000000000027</v>
      </c>
      <c r="AJ983" s="5"/>
      <c r="AK983" s="5">
        <f t="shared" si="1475"/>
        <v>0</v>
      </c>
      <c r="AL983" s="5">
        <f t="shared" si="1495"/>
        <v>25.428000000000015</v>
      </c>
      <c r="AM983" s="5">
        <f t="shared" si="1476"/>
        <v>127.94000000000005</v>
      </c>
      <c r="AN983" s="5">
        <f t="shared" si="1491"/>
        <v>54.15300000000002</v>
      </c>
      <c r="AO983" s="5">
        <f t="shared" si="1492"/>
        <v>1</v>
      </c>
      <c r="AP983" s="5">
        <f t="shared" si="1505"/>
        <v>4</v>
      </c>
      <c r="AQ983" s="5">
        <f t="shared" si="1425"/>
        <v>3.7</v>
      </c>
      <c r="AR983" s="5"/>
      <c r="AS983" s="5">
        <f t="shared" si="1469"/>
        <v>132.45000000000027</v>
      </c>
      <c r="AT983" s="5">
        <f t="shared" si="1491"/>
        <v>56.643000000000029</v>
      </c>
      <c r="AU983" s="5">
        <f t="shared" si="1477"/>
        <v>-4.5100000000002183</v>
      </c>
      <c r="AV983" s="5">
        <f t="shared" si="1480"/>
        <v>4.5100000000002183</v>
      </c>
      <c r="AW983" s="5">
        <f t="shared" si="1478"/>
        <v>2</v>
      </c>
      <c r="AZ983" s="4">
        <f t="shared" ref="AZ983:AZ1046" si="1513">T983</f>
        <v>0</v>
      </c>
      <c r="BA983" s="5">
        <f t="shared" si="1421"/>
        <v>0</v>
      </c>
      <c r="BB983" s="4">
        <f t="shared" ref="BB983:BB1046" si="1514">AZ982</f>
        <v>0.88267847260653576</v>
      </c>
      <c r="BD983" s="5">
        <v>1.1400000000003274</v>
      </c>
      <c r="BE983" s="4">
        <v>0.97882685069008912</v>
      </c>
      <c r="BJ983" s="5">
        <v>12.130000000000109</v>
      </c>
      <c r="BK983" s="5">
        <v>10.059999999999491</v>
      </c>
      <c r="BL983" s="5">
        <v>10.119999999999891</v>
      </c>
      <c r="BM983" s="5">
        <v>3</v>
      </c>
      <c r="BR983">
        <v>128</v>
      </c>
      <c r="BS983">
        <v>-31</v>
      </c>
    </row>
    <row r="984" spans="1:71">
      <c r="A984" s="7">
        <v>37943</v>
      </c>
      <c r="B984" s="6">
        <v>3693.08</v>
      </c>
      <c r="C984" s="6">
        <v>3715.88</v>
      </c>
      <c r="D984" s="6">
        <v>3644.96</v>
      </c>
      <c r="E984" s="6">
        <v>3666.28</v>
      </c>
      <c r="F984" s="6">
        <v>3386.63</v>
      </c>
      <c r="G984" s="6">
        <v>3386.63</v>
      </c>
      <c r="H984" s="6">
        <v>3343.06</v>
      </c>
      <c r="I984" s="6">
        <v>3352.92</v>
      </c>
      <c r="J984" s="9">
        <f t="shared" si="1462"/>
        <v>70.920000000000073</v>
      </c>
      <c r="K984" s="9">
        <f t="shared" si="1489"/>
        <v>71.067500000000038</v>
      </c>
      <c r="L984" s="9">
        <f t="shared" si="1466"/>
        <v>43.570000000000164</v>
      </c>
      <c r="M984" s="9">
        <f t="shared" ref="M984" si="1515">AVERAGE(L973:L984)</f>
        <v>51.878333333333366</v>
      </c>
      <c r="N984" s="6" t="s">
        <v>36</v>
      </c>
      <c r="O984" s="9">
        <f t="shared" si="1468"/>
        <v>313.36000000000013</v>
      </c>
      <c r="P984" s="4">
        <f t="shared" si="1507"/>
        <v>0</v>
      </c>
      <c r="Q984" s="5">
        <f t="shared" si="1508"/>
        <v>39.679999999999836</v>
      </c>
      <c r="R984" s="5">
        <f t="shared" si="1509"/>
        <v>323.28000000000009</v>
      </c>
      <c r="S984" s="4">
        <f t="shared" si="1510"/>
        <v>0</v>
      </c>
      <c r="T984" s="4">
        <f t="shared" si="1511"/>
        <v>0</v>
      </c>
      <c r="U984" s="5">
        <f t="shared" si="1503"/>
        <v>333.54599999999999</v>
      </c>
      <c r="V984" s="5">
        <f t="shared" si="1504"/>
        <v>-20.185999999999865</v>
      </c>
      <c r="X984" s="5">
        <f t="shared" si="1464"/>
        <v>-26.799999999999727</v>
      </c>
      <c r="Y984" s="5">
        <f t="shared" si="1465"/>
        <v>-33.710000000000036</v>
      </c>
      <c r="AA984" s="5">
        <f t="shared" si="1483"/>
        <v>0</v>
      </c>
      <c r="AB984" s="5">
        <f t="shared" si="1484"/>
        <v>1</v>
      </c>
      <c r="AC984" s="5">
        <f t="shared" si="1485"/>
        <v>1</v>
      </c>
      <c r="AF984" s="5">
        <f t="shared" si="1471"/>
        <v>22.800000000000182</v>
      </c>
      <c r="AG984" s="5">
        <f t="shared" si="1472"/>
        <v>41.340000000000146</v>
      </c>
      <c r="AH984" s="5">
        <f t="shared" si="1473"/>
        <v>48.119999999999891</v>
      </c>
      <c r="AI984" s="5">
        <f t="shared" si="1474"/>
        <v>29.579999999999927</v>
      </c>
      <c r="AJ984" s="5"/>
      <c r="AK984" s="5">
        <f t="shared" si="1475"/>
        <v>22.800000000000182</v>
      </c>
      <c r="AL984" s="5">
        <f t="shared" si="1495"/>
        <v>25.428000000000015</v>
      </c>
      <c r="AM984" s="5">
        <f t="shared" si="1476"/>
        <v>48.119999999999891</v>
      </c>
      <c r="AN984" s="5">
        <f t="shared" si="1491"/>
        <v>56.364000000000033</v>
      </c>
      <c r="AO984" s="5">
        <f t="shared" si="1492"/>
        <v>0</v>
      </c>
      <c r="AP984" s="5">
        <f t="shared" si="1505"/>
        <v>4</v>
      </c>
      <c r="AQ984" s="5">
        <f t="shared" si="1425"/>
        <v>3.5</v>
      </c>
      <c r="AR984" s="5"/>
      <c r="AS984" s="5">
        <f t="shared" si="1469"/>
        <v>41.340000000000146</v>
      </c>
      <c r="AT984" s="5">
        <f t="shared" si="1491"/>
        <v>58.373000000000047</v>
      </c>
      <c r="AU984" s="5">
        <f t="shared" si="1477"/>
        <v>29.579999999999927</v>
      </c>
      <c r="AV984" s="5">
        <f t="shared" si="1480"/>
        <v>-18.539999999999964</v>
      </c>
      <c r="AW984" s="5">
        <f t="shared" si="1478"/>
        <v>3</v>
      </c>
      <c r="AZ984" s="4">
        <f t="shared" si="1513"/>
        <v>0</v>
      </c>
      <c r="BA984" s="5">
        <f t="shared" si="1421"/>
        <v>0</v>
      </c>
      <c r="BB984" s="4">
        <f t="shared" si="1514"/>
        <v>0</v>
      </c>
      <c r="BD984" s="5">
        <v>-1.4700000000002547</v>
      </c>
      <c r="BE984" s="4">
        <v>0.97860330795484241</v>
      </c>
      <c r="BJ984" s="5">
        <v>26.690000000000509</v>
      </c>
      <c r="BK984" s="5">
        <v>-7.2300000000004729</v>
      </c>
      <c r="BL984" s="5">
        <v>18.450000000000728</v>
      </c>
      <c r="BM984" s="5">
        <v>3</v>
      </c>
      <c r="BR984">
        <v>48</v>
      </c>
      <c r="BS984">
        <v>-31</v>
      </c>
    </row>
    <row r="985" spans="1:71">
      <c r="A985" s="7">
        <v>37944</v>
      </c>
      <c r="B985" s="6">
        <v>3659.97</v>
      </c>
      <c r="C985" s="6">
        <v>3659.97</v>
      </c>
      <c r="D985" s="6">
        <v>3594.61</v>
      </c>
      <c r="E985" s="6">
        <v>3652.29</v>
      </c>
      <c r="F985" s="6">
        <v>3311.74</v>
      </c>
      <c r="G985" s="6">
        <v>3350.11</v>
      </c>
      <c r="H985" s="6">
        <v>3298.26</v>
      </c>
      <c r="I985" s="6">
        <v>3343.38</v>
      </c>
      <c r="J985" s="9">
        <f t="shared" si="1462"/>
        <v>71.670000000000073</v>
      </c>
      <c r="K985" s="9">
        <f t="shared" si="1489"/>
        <v>68.833333333333371</v>
      </c>
      <c r="L985" s="9">
        <f t="shared" si="1466"/>
        <v>54.659999999999854</v>
      </c>
      <c r="M985" s="9">
        <f t="shared" ref="M985" si="1516">AVERAGE(L974:L985)</f>
        <v>50.679166666666674</v>
      </c>
      <c r="N985" s="6" t="s">
        <v>36</v>
      </c>
      <c r="O985" s="9">
        <f t="shared" si="1468"/>
        <v>308.90999999999985</v>
      </c>
      <c r="P985" s="4">
        <f t="shared" si="1507"/>
        <v>0</v>
      </c>
      <c r="Q985" s="5">
        <f t="shared" si="1508"/>
        <v>44.130000000000109</v>
      </c>
      <c r="R985" s="5">
        <f t="shared" si="1509"/>
        <v>319.94249999999988</v>
      </c>
      <c r="S985" s="4">
        <f t="shared" si="1510"/>
        <v>0</v>
      </c>
      <c r="T985" s="4">
        <f t="shared" si="1511"/>
        <v>0</v>
      </c>
      <c r="U985" s="5">
        <f t="shared" si="1503"/>
        <v>327.87</v>
      </c>
      <c r="V985" s="5">
        <f t="shared" si="1504"/>
        <v>-18.96000000000015</v>
      </c>
      <c r="X985" s="5">
        <f t="shared" si="1464"/>
        <v>-7.6799999999998363</v>
      </c>
      <c r="Y985" s="5">
        <f t="shared" si="1465"/>
        <v>31.640000000000327</v>
      </c>
      <c r="AA985" s="5">
        <f t="shared" si="1483"/>
        <v>0</v>
      </c>
      <c r="AB985" s="5">
        <f t="shared" si="1484"/>
        <v>0</v>
      </c>
      <c r="AC985" s="5">
        <f t="shared" si="1485"/>
        <v>0</v>
      </c>
      <c r="AF985" s="5">
        <f t="shared" si="1471"/>
        <v>0</v>
      </c>
      <c r="AG985" s="5">
        <f t="shared" si="1472"/>
        <v>-6.3100000000004002</v>
      </c>
      <c r="AH985" s="5">
        <f t="shared" si="1473"/>
        <v>65.359999999999673</v>
      </c>
      <c r="AI985" s="5">
        <f t="shared" si="1474"/>
        <v>71.670000000000073</v>
      </c>
      <c r="AJ985" s="5"/>
      <c r="AK985" s="5">
        <f t="shared" si="1475"/>
        <v>0</v>
      </c>
      <c r="AL985" s="5">
        <f t="shared" si="1495"/>
        <v>25.428000000000015</v>
      </c>
      <c r="AM985" s="5">
        <f t="shared" si="1476"/>
        <v>65.359999999999673</v>
      </c>
      <c r="AN985" s="5">
        <f t="shared" si="1491"/>
        <v>58.254999999999974</v>
      </c>
      <c r="AO985" s="5">
        <f t="shared" si="1492"/>
        <v>1</v>
      </c>
      <c r="AP985" s="5">
        <f t="shared" si="1505"/>
        <v>5</v>
      </c>
      <c r="AQ985" s="5">
        <f t="shared" si="1425"/>
        <v>3.5</v>
      </c>
      <c r="AR985" s="5"/>
      <c r="AS985" s="5">
        <f t="shared" si="1469"/>
        <v>71.670000000000073</v>
      </c>
      <c r="AT985" s="5">
        <f t="shared" si="1491"/>
        <v>60.456000000000039</v>
      </c>
      <c r="AU985" s="5">
        <f t="shared" si="1477"/>
        <v>-6.3100000000004002</v>
      </c>
      <c r="AV985" s="5">
        <f t="shared" si="1480"/>
        <v>6.3100000000004002</v>
      </c>
      <c r="AW985" s="5">
        <f t="shared" si="1478"/>
        <v>4</v>
      </c>
      <c r="AZ985" s="4">
        <f t="shared" si="1513"/>
        <v>0</v>
      </c>
      <c r="BA985" s="5">
        <f t="shared" si="1421"/>
        <v>0</v>
      </c>
      <c r="BB985" s="4">
        <f t="shared" si="1514"/>
        <v>0</v>
      </c>
      <c r="BD985" s="5">
        <v>15.580000000000837</v>
      </c>
      <c r="BE985" s="4">
        <v>0.97798202894573749</v>
      </c>
      <c r="BJ985" s="5">
        <v>15.159999999999854</v>
      </c>
      <c r="BK985" s="5">
        <v>14.979999999999563</v>
      </c>
      <c r="BL985" s="5">
        <v>9.8999999999996362</v>
      </c>
      <c r="BM985" s="5">
        <v>3</v>
      </c>
      <c r="BR985">
        <v>65</v>
      </c>
      <c r="BS985">
        <v>32</v>
      </c>
    </row>
    <row r="986" spans="1:71">
      <c r="A986" s="7">
        <v>37945</v>
      </c>
      <c r="B986" s="6">
        <v>3663.63</v>
      </c>
      <c r="C986" s="6">
        <v>3671.38</v>
      </c>
      <c r="D986" s="6">
        <v>3576.52</v>
      </c>
      <c r="E986" s="6">
        <v>3638.04</v>
      </c>
      <c r="F986" s="6">
        <v>3369.47</v>
      </c>
      <c r="G986" s="6">
        <v>3369.47</v>
      </c>
      <c r="H986" s="6">
        <v>3287.93</v>
      </c>
      <c r="I986" s="6">
        <v>3324.39</v>
      </c>
      <c r="J986" s="9">
        <f t="shared" si="1462"/>
        <v>94.860000000000127</v>
      </c>
      <c r="K986" s="9">
        <f t="shared" si="1489"/>
        <v>73.044166666666726</v>
      </c>
      <c r="L986" s="9">
        <f t="shared" si="1466"/>
        <v>81.539999999999964</v>
      </c>
      <c r="M986" s="9">
        <f t="shared" ref="M986" si="1517">AVERAGE(L975:L986)</f>
        <v>54.020833333333336</v>
      </c>
      <c r="N986" s="6" t="s">
        <v>36</v>
      </c>
      <c r="O986" s="9">
        <f t="shared" si="1468"/>
        <v>313.65000000000009</v>
      </c>
      <c r="P986" s="4">
        <f t="shared" si="1507"/>
        <v>0.11882677362748051</v>
      </c>
      <c r="Q986" s="5">
        <f t="shared" si="1508"/>
        <v>39.890000000000327</v>
      </c>
      <c r="R986" s="5">
        <f t="shared" si="1509"/>
        <v>318.88249999999994</v>
      </c>
      <c r="S986" s="4">
        <f t="shared" si="1510"/>
        <v>0.10740992522094323</v>
      </c>
      <c r="T986" s="4">
        <f t="shared" si="1511"/>
        <v>0.10740992522094323</v>
      </c>
      <c r="U986" s="5">
        <f t="shared" si="1503"/>
        <v>319.99200000000002</v>
      </c>
      <c r="V986" s="5">
        <f t="shared" si="1504"/>
        <v>-6.3419999999999277</v>
      </c>
      <c r="X986" s="5">
        <f t="shared" si="1464"/>
        <v>-25.590000000000146</v>
      </c>
      <c r="Y986" s="5">
        <f t="shared" si="1465"/>
        <v>-45.079999999999927</v>
      </c>
      <c r="AA986" s="5">
        <f t="shared" si="1483"/>
        <v>0</v>
      </c>
      <c r="AB986" s="5">
        <f t="shared" si="1484"/>
        <v>1</v>
      </c>
      <c r="AC986" s="5">
        <f t="shared" si="1485"/>
        <v>1</v>
      </c>
      <c r="AF986" s="5">
        <f t="shared" si="1471"/>
        <v>7.75</v>
      </c>
      <c r="AG986" s="5">
        <f t="shared" si="1472"/>
        <v>19.090000000000146</v>
      </c>
      <c r="AH986" s="5">
        <f t="shared" si="1473"/>
        <v>87.110000000000127</v>
      </c>
      <c r="AI986" s="5">
        <f t="shared" si="1474"/>
        <v>75.769999999999982</v>
      </c>
      <c r="AJ986" s="5"/>
      <c r="AK986" s="5">
        <f t="shared" si="1475"/>
        <v>7.75</v>
      </c>
      <c r="AL986" s="5">
        <f t="shared" si="1495"/>
        <v>22.941000000000166</v>
      </c>
      <c r="AM986" s="5">
        <f t="shared" si="1476"/>
        <v>87.110000000000127</v>
      </c>
      <c r="AN986" s="5">
        <f t="shared" si="1491"/>
        <v>62.963999999999984</v>
      </c>
      <c r="AO986" s="5">
        <f t="shared" si="1492"/>
        <v>1</v>
      </c>
      <c r="AP986" s="5">
        <f t="shared" si="1505"/>
        <v>6</v>
      </c>
      <c r="AQ986" s="5">
        <f t="shared" si="1425"/>
        <v>3.7</v>
      </c>
      <c r="AR986" s="5"/>
      <c r="AS986" s="5">
        <f t="shared" si="1469"/>
        <v>75.769999999999982</v>
      </c>
      <c r="AT986" s="5">
        <f t="shared" si="1491"/>
        <v>63.816000000000031</v>
      </c>
      <c r="AU986" s="5">
        <f t="shared" si="1477"/>
        <v>19.090000000000146</v>
      </c>
      <c r="AV986" s="5">
        <f t="shared" si="1480"/>
        <v>-11.340000000000146</v>
      </c>
      <c r="AW986" s="5">
        <f t="shared" si="1478"/>
        <v>5</v>
      </c>
      <c r="AZ986" s="4">
        <f t="shared" si="1513"/>
        <v>0.10740992522094323</v>
      </c>
      <c r="BA986" s="5">
        <f t="shared" si="1421"/>
        <v>0</v>
      </c>
      <c r="BB986" s="4">
        <f t="shared" si="1514"/>
        <v>0</v>
      </c>
      <c r="BD986" s="5">
        <v>-2.8299999999999272</v>
      </c>
      <c r="BE986" s="4">
        <v>0.97760046848693072</v>
      </c>
      <c r="BJ986" s="5">
        <v>59.590000000000146</v>
      </c>
      <c r="BK986" s="5">
        <v>7.0100000000002183</v>
      </c>
      <c r="BL986" s="5">
        <v>1.5100000000002183</v>
      </c>
      <c r="BM986" s="5">
        <v>3</v>
      </c>
      <c r="BR986">
        <v>87</v>
      </c>
      <c r="BS986">
        <v>-32</v>
      </c>
    </row>
    <row r="987" spans="1:71">
      <c r="A987" s="7">
        <v>37946</v>
      </c>
      <c r="B987" s="6">
        <v>3637.62</v>
      </c>
      <c r="C987" s="6">
        <v>3658.22</v>
      </c>
      <c r="D987" s="6">
        <v>3619.92</v>
      </c>
      <c r="E987" s="6">
        <v>3642.25</v>
      </c>
      <c r="F987" s="6">
        <v>3318.44</v>
      </c>
      <c r="G987" s="6">
        <v>3366.12</v>
      </c>
      <c r="H987" s="6">
        <v>3317.66</v>
      </c>
      <c r="I987" s="6">
        <v>3366.12</v>
      </c>
      <c r="J987" s="9">
        <f t="shared" si="1462"/>
        <v>38.299999999999727</v>
      </c>
      <c r="K987" s="9">
        <f t="shared" si="1489"/>
        <v>71.710000000000036</v>
      </c>
      <c r="L987" s="9">
        <f t="shared" si="1466"/>
        <v>48.460000000000036</v>
      </c>
      <c r="M987" s="9">
        <f t="shared" ref="M987" si="1518">AVERAGE(L976:L987)</f>
        <v>54.726666666666688</v>
      </c>
      <c r="N987" s="6" t="s">
        <v>37</v>
      </c>
      <c r="O987" s="9">
        <f t="shared" si="1468"/>
        <v>276.13000000000011</v>
      </c>
      <c r="P987" s="4">
        <f t="shared" si="1507"/>
        <v>0</v>
      </c>
      <c r="Q987" s="5">
        <f t="shared" si="1508"/>
        <v>39.109999999999673</v>
      </c>
      <c r="R987" s="5">
        <f t="shared" si="1509"/>
        <v>285.90750000000003</v>
      </c>
      <c r="S987" s="4">
        <f t="shared" si="1510"/>
        <v>0</v>
      </c>
      <c r="T987" s="4">
        <f t="shared" si="1511"/>
        <v>0</v>
      </c>
      <c r="U987" s="5">
        <f t="shared" si="1503"/>
        <v>305.45799999999997</v>
      </c>
      <c r="V987" s="5">
        <f t="shared" si="1504"/>
        <v>-29.327999999999861</v>
      </c>
      <c r="X987" s="5">
        <f t="shared" si="1464"/>
        <v>4.6300000000001091</v>
      </c>
      <c r="Y987" s="5">
        <f t="shared" si="1465"/>
        <v>47.679999999999836</v>
      </c>
      <c r="AA987" s="5">
        <f t="shared" si="1483"/>
        <v>1</v>
      </c>
      <c r="AB987" s="5">
        <f t="shared" si="1484"/>
        <v>0</v>
      </c>
      <c r="AC987" s="5">
        <f t="shared" si="1485"/>
        <v>1</v>
      </c>
      <c r="AF987" s="5">
        <f t="shared" si="1471"/>
        <v>20.599999999999909</v>
      </c>
      <c r="AG987" s="5">
        <f t="shared" si="1472"/>
        <v>20.179999999999836</v>
      </c>
      <c r="AH987" s="5">
        <f t="shared" si="1473"/>
        <v>17.699999999999818</v>
      </c>
      <c r="AI987" s="5">
        <f t="shared" si="1474"/>
        <v>18.119999999999891</v>
      </c>
      <c r="AJ987" s="5"/>
      <c r="AK987" s="5">
        <f t="shared" si="1475"/>
        <v>17.699999999999818</v>
      </c>
      <c r="AL987" s="5">
        <f t="shared" si="1495"/>
        <v>22.941000000000166</v>
      </c>
      <c r="AM987" s="5">
        <f t="shared" si="1476"/>
        <v>20.599999999999909</v>
      </c>
      <c r="AN987" s="5">
        <f t="shared" si="1491"/>
        <v>58.043999999999961</v>
      </c>
      <c r="AO987" s="5">
        <f t="shared" si="1492"/>
        <v>0</v>
      </c>
      <c r="AP987" s="5">
        <f t="shared" si="1505"/>
        <v>5</v>
      </c>
      <c r="AQ987" s="5">
        <f t="shared" si="1425"/>
        <v>3.8</v>
      </c>
      <c r="AR987" s="5"/>
      <c r="AS987" s="5">
        <f t="shared" si="1469"/>
        <v>20.179999999999836</v>
      </c>
      <c r="AT987" s="5">
        <f t="shared" si="1491"/>
        <v>57.805999999999997</v>
      </c>
      <c r="AU987" s="5">
        <f t="shared" si="1477"/>
        <v>18.119999999999891</v>
      </c>
      <c r="AV987" s="5">
        <f t="shared" si="1480"/>
        <v>0.42000000000007276</v>
      </c>
      <c r="AW987" s="5">
        <f t="shared" si="1478"/>
        <v>6</v>
      </c>
      <c r="AZ987" s="4">
        <f t="shared" si="1513"/>
        <v>0</v>
      </c>
      <c r="BA987" s="5">
        <f t="shared" ref="BA987:BA1050" si="1519">IF(AZ986&gt;0.9,O987-O986,0)</f>
        <v>0</v>
      </c>
      <c r="BB987" s="4">
        <f t="shared" si="1514"/>
        <v>0.10740992522094323</v>
      </c>
      <c r="BD987" s="5">
        <v>7.4900000000006912</v>
      </c>
      <c r="BE987" s="4">
        <v>0.97747163695299333</v>
      </c>
      <c r="BJ987" s="5">
        <v>37.770000000000437</v>
      </c>
      <c r="BK987" s="5">
        <v>10.710000000000036</v>
      </c>
      <c r="BL987" s="5">
        <v>5.9700000000002547</v>
      </c>
      <c r="BM987" s="5">
        <v>3</v>
      </c>
      <c r="BR987">
        <v>5</v>
      </c>
      <c r="BS987">
        <v>-33</v>
      </c>
    </row>
    <row r="988" spans="1:71">
      <c r="A988" s="7">
        <v>37949</v>
      </c>
      <c r="B988" s="6">
        <v>3642.7</v>
      </c>
      <c r="C988" s="6">
        <v>3743.37</v>
      </c>
      <c r="D988" s="6">
        <v>3642.7</v>
      </c>
      <c r="E988" s="6">
        <v>3737.09</v>
      </c>
      <c r="F988" s="6">
        <v>3372.35</v>
      </c>
      <c r="G988" s="6">
        <v>3419.18</v>
      </c>
      <c r="H988" s="6">
        <v>3369.58</v>
      </c>
      <c r="I988" s="6">
        <v>3412.05</v>
      </c>
      <c r="J988" s="9">
        <f t="shared" si="1462"/>
        <v>101.11999999999989</v>
      </c>
      <c r="K988" s="9">
        <f t="shared" si="1489"/>
        <v>73.769166666666706</v>
      </c>
      <c r="L988" s="9">
        <f t="shared" si="1466"/>
        <v>53.059999999999945</v>
      </c>
      <c r="M988" s="9">
        <f t="shared" ref="M988" si="1520">AVERAGE(L977:L988)</f>
        <v>53.824166666666656</v>
      </c>
      <c r="N988" s="6" t="s">
        <v>36</v>
      </c>
      <c r="O988" s="9">
        <f t="shared" si="1468"/>
        <v>325.03999999999996</v>
      </c>
      <c r="P988" s="4">
        <f t="shared" si="1507"/>
        <v>1</v>
      </c>
      <c r="Q988" s="5">
        <f t="shared" si="1508"/>
        <v>48.909999999999854</v>
      </c>
      <c r="R988" s="5">
        <f t="shared" si="1509"/>
        <v>288.35750000000007</v>
      </c>
      <c r="S988" s="4">
        <f t="shared" si="1510"/>
        <v>0.67304252098527317</v>
      </c>
      <c r="T988" s="4">
        <f t="shared" si="1511"/>
        <v>0.63593810947861062</v>
      </c>
      <c r="U988" s="5">
        <f t="shared" si="1503"/>
        <v>307.41800000000001</v>
      </c>
      <c r="V988" s="5">
        <f t="shared" si="1504"/>
        <v>17.621999999999957</v>
      </c>
      <c r="X988" s="5">
        <f t="shared" si="1464"/>
        <v>94.390000000000327</v>
      </c>
      <c r="Y988" s="5">
        <f t="shared" si="1465"/>
        <v>39.700000000000273</v>
      </c>
      <c r="AA988" s="5">
        <f t="shared" si="1483"/>
        <v>1</v>
      </c>
      <c r="AB988" s="5">
        <f t="shared" si="1484"/>
        <v>0</v>
      </c>
      <c r="AC988" s="5">
        <f t="shared" si="1485"/>
        <v>1</v>
      </c>
      <c r="AF988" s="5">
        <f t="shared" si="1471"/>
        <v>100.67000000000007</v>
      </c>
      <c r="AG988" s="5">
        <f t="shared" si="1472"/>
        <v>101.11999999999989</v>
      </c>
      <c r="AH988" s="5">
        <f t="shared" si="1473"/>
        <v>0</v>
      </c>
      <c r="AI988" s="5">
        <f t="shared" si="1474"/>
        <v>-0.4499999999998181</v>
      </c>
      <c r="AJ988" s="5"/>
      <c r="AK988" s="5">
        <f t="shared" si="1475"/>
        <v>0</v>
      </c>
      <c r="AL988" s="5">
        <f t="shared" si="1495"/>
        <v>22.941000000000166</v>
      </c>
      <c r="AM988" s="5">
        <f t="shared" si="1476"/>
        <v>100.67000000000007</v>
      </c>
      <c r="AN988" s="5">
        <f t="shared" si="1491"/>
        <v>64.008999999999972</v>
      </c>
      <c r="AO988" s="5">
        <f t="shared" si="1492"/>
        <v>1</v>
      </c>
      <c r="AP988" s="5">
        <f t="shared" si="1505"/>
        <v>6</v>
      </c>
      <c r="AQ988" s="5">
        <f t="shared" si="1425"/>
        <v>4.0999999999999996</v>
      </c>
      <c r="AR988" s="5"/>
      <c r="AS988" s="5">
        <f t="shared" si="1469"/>
        <v>101.11999999999989</v>
      </c>
      <c r="AT988" s="5">
        <f t="shared" si="1491"/>
        <v>63.386999999999986</v>
      </c>
      <c r="AU988" s="5">
        <f t="shared" si="1477"/>
        <v>-0.4499999999998181</v>
      </c>
      <c r="AV988" s="5">
        <f t="shared" si="1480"/>
        <v>-0.4499999999998181</v>
      </c>
      <c r="AW988" s="5">
        <f t="shared" si="1478"/>
        <v>2</v>
      </c>
      <c r="AZ988" s="4">
        <f t="shared" si="1513"/>
        <v>0.63593810947861062</v>
      </c>
      <c r="BA988" s="5">
        <f t="shared" si="1519"/>
        <v>0</v>
      </c>
      <c r="BB988" s="4">
        <f t="shared" si="1514"/>
        <v>0</v>
      </c>
      <c r="BD988" s="5">
        <v>6.1299999999991996</v>
      </c>
      <c r="BE988" s="4">
        <v>0.97743979721167495</v>
      </c>
      <c r="BJ988" s="5">
        <v>39.449999999999818</v>
      </c>
      <c r="BK988" s="5">
        <v>12.380000000000109</v>
      </c>
      <c r="BL988" s="5">
        <v>8.3500000000003638</v>
      </c>
      <c r="BM988" s="5">
        <v>3</v>
      </c>
      <c r="BR988">
        <v>-30</v>
      </c>
      <c r="BS988">
        <v>40</v>
      </c>
    </row>
    <row r="989" spans="1:71">
      <c r="A989" s="7">
        <v>37950</v>
      </c>
      <c r="B989" s="6">
        <v>3744.47</v>
      </c>
      <c r="C989" s="6">
        <v>3767.92</v>
      </c>
      <c r="D989" s="6">
        <v>3727.8</v>
      </c>
      <c r="E989" s="6">
        <v>3733.16</v>
      </c>
      <c r="F989" s="6">
        <v>3418.17</v>
      </c>
      <c r="G989" s="6">
        <v>3437.2</v>
      </c>
      <c r="H989" s="6">
        <v>3414.16</v>
      </c>
      <c r="I989" s="6">
        <v>3418.15</v>
      </c>
      <c r="J989" s="9">
        <f t="shared" si="1462"/>
        <v>40.119999999999891</v>
      </c>
      <c r="K989" s="9">
        <f t="shared" si="1489"/>
        <v>70.422500000000014</v>
      </c>
      <c r="L989" s="9">
        <f t="shared" si="1466"/>
        <v>25.149999999999636</v>
      </c>
      <c r="M989" s="9">
        <f t="shared" ref="M989" si="1521">AVERAGE(L978:L989)</f>
        <v>50.865833333333285</v>
      </c>
      <c r="N989" s="6" t="s">
        <v>37</v>
      </c>
      <c r="O989" s="9">
        <f t="shared" si="1468"/>
        <v>315.00999999999976</v>
      </c>
      <c r="P989" s="4">
        <f t="shared" si="1507"/>
        <v>0.79492946227764816</v>
      </c>
      <c r="Q989" s="5">
        <f t="shared" si="1508"/>
        <v>48.909999999999854</v>
      </c>
      <c r="R989" s="5">
        <f t="shared" si="1509"/>
        <v>288.35750000000007</v>
      </c>
      <c r="S989" s="4">
        <f t="shared" si="1510"/>
        <v>0.79492946227764816</v>
      </c>
      <c r="T989" s="4">
        <f t="shared" si="1511"/>
        <v>0.50552593940969615</v>
      </c>
      <c r="U989" s="5">
        <f t="shared" si="1503"/>
        <v>307.74799999999993</v>
      </c>
      <c r="V989" s="5">
        <f t="shared" si="1504"/>
        <v>7.2619999999998299</v>
      </c>
      <c r="X989" s="5">
        <f t="shared" si="1464"/>
        <v>-11.309999999999945</v>
      </c>
      <c r="Y989" s="5">
        <f t="shared" si="1465"/>
        <v>-1.999999999998181E-2</v>
      </c>
      <c r="AA989" s="5">
        <f t="shared" si="1483"/>
        <v>0</v>
      </c>
      <c r="AB989" s="5">
        <f t="shared" si="1484"/>
        <v>1</v>
      </c>
      <c r="AC989" s="5">
        <f t="shared" si="1485"/>
        <v>1</v>
      </c>
      <c r="AF989" s="5">
        <f t="shared" si="1471"/>
        <v>23.450000000000273</v>
      </c>
      <c r="AG989" s="5">
        <f t="shared" si="1472"/>
        <v>30.829999999999927</v>
      </c>
      <c r="AH989" s="5">
        <f t="shared" si="1473"/>
        <v>16.669999999999618</v>
      </c>
      <c r="AI989" s="5">
        <f t="shared" si="1474"/>
        <v>9.2899999999999636</v>
      </c>
      <c r="AJ989" s="5"/>
      <c r="AK989" s="5">
        <f t="shared" si="1475"/>
        <v>16.669999999999618</v>
      </c>
      <c r="AL989" s="5">
        <f t="shared" si="1495"/>
        <v>22.941000000000166</v>
      </c>
      <c r="AM989" s="5">
        <f t="shared" si="1476"/>
        <v>23.450000000000273</v>
      </c>
      <c r="AN989" s="5">
        <f t="shared" si="1491"/>
        <v>62.405999999999992</v>
      </c>
      <c r="AO989" s="5">
        <f t="shared" si="1492"/>
        <v>0</v>
      </c>
      <c r="AP989" s="5">
        <f t="shared" si="1505"/>
        <v>6</v>
      </c>
      <c r="AQ989" s="5">
        <f t="shared" si="1425"/>
        <v>4.5</v>
      </c>
      <c r="AR989" s="5"/>
      <c r="AS989" s="5">
        <f t="shared" si="1469"/>
        <v>30.829999999999927</v>
      </c>
      <c r="AT989" s="5">
        <f t="shared" si="1491"/>
        <v>61.844999999999985</v>
      </c>
      <c r="AU989" s="5">
        <f t="shared" si="1477"/>
        <v>9.2899999999999636</v>
      </c>
      <c r="AV989" s="5">
        <f t="shared" si="1480"/>
        <v>-7.3799999999996544</v>
      </c>
      <c r="AW989" s="5">
        <f t="shared" si="1478"/>
        <v>3</v>
      </c>
      <c r="AZ989" s="4">
        <f t="shared" si="1513"/>
        <v>0.50552593940969615</v>
      </c>
      <c r="BA989" s="5">
        <f t="shared" si="1519"/>
        <v>0</v>
      </c>
      <c r="BB989" s="4">
        <f t="shared" si="1514"/>
        <v>0.63593810947861062</v>
      </c>
      <c r="BD989" s="5">
        <v>-103.30000000000018</v>
      </c>
      <c r="BE989" s="4">
        <v>0.97704253882511449</v>
      </c>
      <c r="BJ989" s="5">
        <v>26.199999999999818</v>
      </c>
      <c r="BK989" s="5">
        <v>5.160000000000764</v>
      </c>
      <c r="BL989" s="5">
        <v>1.7999999999992724</v>
      </c>
      <c r="BM989" s="5">
        <v>3</v>
      </c>
      <c r="BR989">
        <v>-11</v>
      </c>
      <c r="BS989">
        <v>0</v>
      </c>
    </row>
    <row r="990" spans="1:71">
      <c r="A990" s="7">
        <v>37951</v>
      </c>
      <c r="B990" s="6">
        <v>3731.29</v>
      </c>
      <c r="C990" s="6">
        <v>3786.37</v>
      </c>
      <c r="D990" s="6">
        <v>3712.98</v>
      </c>
      <c r="E990" s="6">
        <v>3712.98</v>
      </c>
      <c r="F990" s="6">
        <v>3421.2</v>
      </c>
      <c r="G990" s="6">
        <v>3450.15</v>
      </c>
      <c r="H990" s="6">
        <v>3409.56</v>
      </c>
      <c r="I990" s="6">
        <v>3415.19</v>
      </c>
      <c r="J990" s="9">
        <f t="shared" si="1462"/>
        <v>73.389999999999873</v>
      </c>
      <c r="K990" s="9">
        <f t="shared" si="1489"/>
        <v>72.201666666666668</v>
      </c>
      <c r="L990" s="9">
        <f t="shared" si="1466"/>
        <v>40.590000000000146</v>
      </c>
      <c r="M990" s="9">
        <f t="shared" ref="M990" si="1522">AVERAGE(L979:L990)</f>
        <v>51.120833333333316</v>
      </c>
      <c r="N990" s="6" t="s">
        <v>36</v>
      </c>
      <c r="O990" s="9">
        <f t="shared" si="1468"/>
        <v>297.78999999999996</v>
      </c>
      <c r="P990" s="4">
        <f t="shared" si="1507"/>
        <v>0.44285422204048086</v>
      </c>
      <c r="Q990" s="5">
        <f t="shared" si="1508"/>
        <v>48.909999999999854</v>
      </c>
      <c r="R990" s="5">
        <f t="shared" si="1509"/>
        <v>288.35750000000007</v>
      </c>
      <c r="S990" s="4">
        <f t="shared" si="1510"/>
        <v>0.44285422204048086</v>
      </c>
      <c r="T990" s="4">
        <f t="shared" si="1511"/>
        <v>0.29805972203109721</v>
      </c>
      <c r="U990" s="5">
        <f t="shared" si="1503"/>
        <v>305.524</v>
      </c>
      <c r="V990" s="5">
        <f t="shared" si="1504"/>
        <v>-7.7340000000000373</v>
      </c>
      <c r="X990" s="5">
        <f t="shared" si="1464"/>
        <v>-18.309999999999945</v>
      </c>
      <c r="Y990" s="5">
        <f t="shared" si="1465"/>
        <v>-6.0099999999997635</v>
      </c>
      <c r="AA990" s="5">
        <f t="shared" si="1483"/>
        <v>0</v>
      </c>
      <c r="AB990" s="5">
        <f t="shared" si="1484"/>
        <v>1</v>
      </c>
      <c r="AC990" s="5">
        <f t="shared" si="1485"/>
        <v>1</v>
      </c>
      <c r="AF990" s="5">
        <f t="shared" si="1471"/>
        <v>55.079999999999927</v>
      </c>
      <c r="AG990" s="5">
        <f t="shared" si="1472"/>
        <v>53.210000000000036</v>
      </c>
      <c r="AH990" s="5">
        <f t="shared" si="1473"/>
        <v>18.309999999999945</v>
      </c>
      <c r="AI990" s="5">
        <f t="shared" si="1474"/>
        <v>20.179999999999836</v>
      </c>
      <c r="AJ990" s="5"/>
      <c r="AK990" s="5">
        <f t="shared" si="1475"/>
        <v>18.309999999999945</v>
      </c>
      <c r="AL990" s="5">
        <f t="shared" si="1495"/>
        <v>18.758999999999968</v>
      </c>
      <c r="AM990" s="5">
        <f t="shared" si="1476"/>
        <v>55.079999999999927</v>
      </c>
      <c r="AN990" s="5">
        <f t="shared" si="1491"/>
        <v>64.594999999999985</v>
      </c>
      <c r="AO990" s="5">
        <f t="shared" si="1492"/>
        <v>0</v>
      </c>
      <c r="AP990" s="5">
        <f t="shared" si="1505"/>
        <v>6</v>
      </c>
      <c r="AQ990" s="5">
        <f t="shared" ref="AQ990:AQ1053" si="1523">AVERAGE(AP981:AP990)</f>
        <v>4.9000000000000004</v>
      </c>
      <c r="AR990" s="5"/>
      <c r="AS990" s="5">
        <f t="shared" si="1469"/>
        <v>53.210000000000036</v>
      </c>
      <c r="AT990" s="5">
        <f t="shared" si="1491"/>
        <v>63.873999999999981</v>
      </c>
      <c r="AU990" s="5">
        <f t="shared" si="1477"/>
        <v>20.179999999999836</v>
      </c>
      <c r="AV990" s="5">
        <f t="shared" si="1480"/>
        <v>1.8699999999998909</v>
      </c>
      <c r="AW990" s="5">
        <f t="shared" si="1478"/>
        <v>4</v>
      </c>
      <c r="AZ990" s="4">
        <f t="shared" si="1513"/>
        <v>0.29805972203109721</v>
      </c>
      <c r="BA990" s="5">
        <f t="shared" si="1519"/>
        <v>0</v>
      </c>
      <c r="BB990" s="4">
        <f t="shared" si="1514"/>
        <v>0.50552593940969615</v>
      </c>
      <c r="BD990" s="5">
        <v>7.6799999999998363</v>
      </c>
      <c r="BE990" s="4">
        <v>0.97630331753554667</v>
      </c>
      <c r="BJ990" s="5">
        <v>10.25</v>
      </c>
      <c r="BK990" s="5">
        <v>9.9000000000005457</v>
      </c>
      <c r="BL990" s="5">
        <v>2.7199999999993452</v>
      </c>
      <c r="BM990" s="5">
        <v>3</v>
      </c>
      <c r="BR990">
        <v>-29</v>
      </c>
      <c r="BS990">
        <v>-6</v>
      </c>
    </row>
    <row r="991" spans="1:71">
      <c r="A991" s="7">
        <v>37952</v>
      </c>
      <c r="B991" s="6">
        <v>3741.63</v>
      </c>
      <c r="C991" s="6">
        <v>3756.11</v>
      </c>
      <c r="D991" s="6">
        <v>3729.18</v>
      </c>
      <c r="E991" s="6">
        <v>3744.99</v>
      </c>
      <c r="F991" s="6">
        <v>3425.15</v>
      </c>
      <c r="G991" s="6">
        <v>3437.82</v>
      </c>
      <c r="H991" s="6">
        <v>3416.66</v>
      </c>
      <c r="I991" s="6">
        <v>3431.66</v>
      </c>
      <c r="J991" s="9">
        <f t="shared" si="1462"/>
        <v>43.130000000000109</v>
      </c>
      <c r="K991" s="9">
        <f t="shared" si="1489"/>
        <v>71.941666666666677</v>
      </c>
      <c r="L991" s="9">
        <f t="shared" si="1466"/>
        <v>22.630000000000109</v>
      </c>
      <c r="M991" s="9">
        <f t="shared" ref="M991" si="1524">AVERAGE(L980:L991)</f>
        <v>49.917499999999983</v>
      </c>
      <c r="N991" s="6" t="s">
        <v>36</v>
      </c>
      <c r="O991" s="9">
        <f t="shared" si="1468"/>
        <v>313.32999999999993</v>
      </c>
      <c r="P991" s="4">
        <f t="shared" si="1507"/>
        <v>0.76058065835207378</v>
      </c>
      <c r="Q991" s="5">
        <f t="shared" si="1508"/>
        <v>48.909999999999854</v>
      </c>
      <c r="R991" s="5">
        <f t="shared" si="1509"/>
        <v>288.35750000000007</v>
      </c>
      <c r="S991" s="4">
        <f t="shared" si="1510"/>
        <v>0.76058065835207378</v>
      </c>
      <c r="T991" s="4">
        <f t="shared" si="1511"/>
        <v>0.76058065835207378</v>
      </c>
      <c r="U991" s="5">
        <f t="shared" si="1503"/>
        <v>305.45999999999992</v>
      </c>
      <c r="V991" s="5">
        <f t="shared" si="1504"/>
        <v>7.8700000000000045</v>
      </c>
      <c r="X991" s="5">
        <f t="shared" si="1464"/>
        <v>3.3599999999996726</v>
      </c>
      <c r="Y991" s="5">
        <f t="shared" si="1465"/>
        <v>6.5099999999997635</v>
      </c>
      <c r="AA991" s="5">
        <f t="shared" si="1483"/>
        <v>1</v>
      </c>
      <c r="AB991" s="5">
        <f t="shared" si="1484"/>
        <v>0</v>
      </c>
      <c r="AC991" s="5">
        <f t="shared" si="1485"/>
        <v>1</v>
      </c>
      <c r="AF991" s="5">
        <f t="shared" si="1471"/>
        <v>14.480000000000018</v>
      </c>
      <c r="AG991" s="5">
        <f t="shared" si="1472"/>
        <v>43.130000000000109</v>
      </c>
      <c r="AH991" s="5">
        <f t="shared" si="1473"/>
        <v>12.450000000000273</v>
      </c>
      <c r="AI991" s="5">
        <f t="shared" si="1474"/>
        <v>-16.199999999999818</v>
      </c>
      <c r="AJ991" s="5"/>
      <c r="AK991" s="5">
        <f t="shared" si="1475"/>
        <v>12.450000000000273</v>
      </c>
      <c r="AL991" s="5">
        <f t="shared" si="1495"/>
        <v>18.758999999999968</v>
      </c>
      <c r="AM991" s="5">
        <f t="shared" si="1476"/>
        <v>14.480000000000018</v>
      </c>
      <c r="AN991" s="5">
        <f t="shared" si="1491"/>
        <v>60.353000000000023</v>
      </c>
      <c r="AO991" s="5">
        <f t="shared" si="1492"/>
        <v>0</v>
      </c>
      <c r="AP991" s="5">
        <f t="shared" si="1505"/>
        <v>5</v>
      </c>
      <c r="AQ991" s="5">
        <f t="shared" si="1523"/>
        <v>5.0999999999999996</v>
      </c>
      <c r="AR991" s="5"/>
      <c r="AS991" s="5">
        <f t="shared" si="1469"/>
        <v>43.130000000000109</v>
      </c>
      <c r="AT991" s="5">
        <f t="shared" si="1491"/>
        <v>61.701000000000022</v>
      </c>
      <c r="AU991" s="5">
        <f t="shared" si="1477"/>
        <v>-16.199999999999818</v>
      </c>
      <c r="AV991" s="5">
        <f t="shared" si="1480"/>
        <v>-28.650000000000091</v>
      </c>
      <c r="AW991" s="5">
        <f t="shared" si="1478"/>
        <v>5</v>
      </c>
      <c r="AZ991" s="4">
        <f t="shared" si="1513"/>
        <v>0.76058065835207378</v>
      </c>
      <c r="BA991" s="5">
        <f t="shared" si="1519"/>
        <v>0</v>
      </c>
      <c r="BB991" s="4">
        <f t="shared" si="1514"/>
        <v>0.29805972203109721</v>
      </c>
      <c r="BD991" s="5">
        <v>-26.519999999999982</v>
      </c>
      <c r="BE991" s="4">
        <v>0.97556074160508821</v>
      </c>
      <c r="BJ991" s="5">
        <v>22.690000000000509</v>
      </c>
      <c r="BK991" s="5">
        <v>9.0999999999994543</v>
      </c>
      <c r="BL991" s="5">
        <v>6.9999999999708962E-2</v>
      </c>
      <c r="BM991" s="5">
        <v>3</v>
      </c>
      <c r="BR991">
        <v>12</v>
      </c>
      <c r="BS991">
        <v>7</v>
      </c>
    </row>
    <row r="992" spans="1:71">
      <c r="A992" s="7">
        <v>37953</v>
      </c>
      <c r="B992" s="6">
        <v>3748.23</v>
      </c>
      <c r="C992" s="6">
        <v>3771.1</v>
      </c>
      <c r="D992" s="6">
        <v>3692.01</v>
      </c>
      <c r="E992" s="6">
        <v>3745.95</v>
      </c>
      <c r="F992" s="6">
        <v>3429.98</v>
      </c>
      <c r="G992" s="6">
        <v>3442.76</v>
      </c>
      <c r="H992" s="6">
        <v>3396.59</v>
      </c>
      <c r="I992" s="6">
        <v>3424.79</v>
      </c>
      <c r="J992" s="9">
        <f t="shared" si="1462"/>
        <v>79.089999999999691</v>
      </c>
      <c r="K992" s="9">
        <f t="shared" si="1489"/>
        <v>73.749166666666653</v>
      </c>
      <c r="L992" s="9">
        <f t="shared" si="1466"/>
        <v>46.170000000000073</v>
      </c>
      <c r="M992" s="9">
        <f t="shared" ref="M992" si="1525">AVERAGE(L981:L992)</f>
        <v>51.207499999999982</v>
      </c>
      <c r="N992" s="6" t="s">
        <v>37</v>
      </c>
      <c r="O992" s="9">
        <f t="shared" si="1468"/>
        <v>321.15999999999985</v>
      </c>
      <c r="P992" s="4">
        <f t="shared" si="1507"/>
        <v>0.85761467889907861</v>
      </c>
      <c r="Q992" s="5">
        <f t="shared" si="1508"/>
        <v>27.25</v>
      </c>
      <c r="R992" s="5">
        <f t="shared" si="1509"/>
        <v>304.60249999999996</v>
      </c>
      <c r="S992" s="4">
        <f t="shared" si="1510"/>
        <v>0.92067061950521123</v>
      </c>
      <c r="T992" s="4">
        <f t="shared" si="1511"/>
        <v>0.92067061950521123</v>
      </c>
      <c r="U992" s="5">
        <f t="shared" si="1503"/>
        <v>314.46599999999989</v>
      </c>
      <c r="V992" s="5">
        <f t="shared" si="1504"/>
        <v>6.69399999999996</v>
      </c>
      <c r="X992" s="5">
        <f t="shared" si="1464"/>
        <v>-2.2800000000002001</v>
      </c>
      <c r="Y992" s="5">
        <f t="shared" si="1465"/>
        <v>-5.1900000000000546</v>
      </c>
      <c r="AA992" s="5">
        <f t="shared" si="1483"/>
        <v>0</v>
      </c>
      <c r="AB992" s="5">
        <f t="shared" si="1484"/>
        <v>1</v>
      </c>
      <c r="AC992" s="5">
        <f t="shared" si="1485"/>
        <v>1</v>
      </c>
      <c r="AF992" s="5">
        <f t="shared" si="1471"/>
        <v>22.869999999999891</v>
      </c>
      <c r="AG992" s="5">
        <f t="shared" si="1472"/>
        <v>26.110000000000127</v>
      </c>
      <c r="AH992" s="5">
        <f t="shared" si="1473"/>
        <v>56.2199999999998</v>
      </c>
      <c r="AI992" s="5">
        <f t="shared" si="1474"/>
        <v>52.979999999999563</v>
      </c>
      <c r="AJ992" s="5"/>
      <c r="AK992" s="5">
        <f t="shared" si="1475"/>
        <v>22.869999999999891</v>
      </c>
      <c r="AL992" s="5">
        <f t="shared" si="1495"/>
        <v>22.807000000000151</v>
      </c>
      <c r="AM992" s="5">
        <f t="shared" si="1476"/>
        <v>56.2199999999998</v>
      </c>
      <c r="AN992" s="5">
        <f t="shared" si="1491"/>
        <v>59.902999999999977</v>
      </c>
      <c r="AO992" s="5">
        <f t="shared" si="1492"/>
        <v>0</v>
      </c>
      <c r="AP992" s="5">
        <f t="shared" si="1505"/>
        <v>4</v>
      </c>
      <c r="AQ992" s="5">
        <f t="shared" si="1523"/>
        <v>5.0999999999999996</v>
      </c>
      <c r="AR992" s="5"/>
      <c r="AS992" s="5">
        <f t="shared" si="1469"/>
        <v>52.979999999999563</v>
      </c>
      <c r="AT992" s="5">
        <f t="shared" si="1491"/>
        <v>62.267999999999986</v>
      </c>
      <c r="AU992" s="5">
        <f t="shared" si="1477"/>
        <v>26.110000000000127</v>
      </c>
      <c r="AV992" s="5">
        <f t="shared" si="1480"/>
        <v>-3.2400000000002365</v>
      </c>
      <c r="AW992" s="5">
        <f t="shared" si="1478"/>
        <v>6</v>
      </c>
      <c r="AZ992" s="4">
        <f t="shared" si="1513"/>
        <v>0.92067061950521123</v>
      </c>
      <c r="BA992" s="5">
        <f t="shared" si="1519"/>
        <v>0</v>
      </c>
      <c r="BB992" s="4">
        <f t="shared" si="1514"/>
        <v>0.76058065835207378</v>
      </c>
      <c r="BD992" s="5">
        <v>-86.359999999999673</v>
      </c>
      <c r="BE992" s="4">
        <v>0.97550717466600123</v>
      </c>
      <c r="BJ992" s="5">
        <v>48.789999999999964</v>
      </c>
      <c r="BK992" s="5">
        <v>-3.2399999999997817</v>
      </c>
      <c r="BL992" s="5">
        <v>6.0399999999999636</v>
      </c>
      <c r="BM992" s="5">
        <v>3</v>
      </c>
      <c r="BR992">
        <v>-29</v>
      </c>
      <c r="BS992">
        <v>5</v>
      </c>
    </row>
    <row r="993" spans="1:71">
      <c r="A993" s="7">
        <v>37956</v>
      </c>
      <c r="B993" s="6">
        <v>3752.72</v>
      </c>
      <c r="C993" s="6">
        <v>3829.46</v>
      </c>
      <c r="D993" s="6">
        <v>3752.72</v>
      </c>
      <c r="E993" s="6">
        <v>3821.2</v>
      </c>
      <c r="F993" s="6">
        <v>3450.66</v>
      </c>
      <c r="G993" s="6">
        <v>3490.75</v>
      </c>
      <c r="H993" s="6">
        <v>3440.72</v>
      </c>
      <c r="I993" s="6">
        <v>3490.26</v>
      </c>
      <c r="J993" s="9">
        <f t="shared" si="1462"/>
        <v>83.510000000000218</v>
      </c>
      <c r="K993" s="9">
        <f t="shared" si="1489"/>
        <v>74.545833333333348</v>
      </c>
      <c r="L993" s="9">
        <f t="shared" si="1466"/>
        <v>65.960000000000036</v>
      </c>
      <c r="M993" s="9">
        <f t="shared" ref="M993" si="1526">AVERAGE(L982:L993)</f>
        <v>52.685833333333299</v>
      </c>
      <c r="N993" s="6" t="s">
        <v>37</v>
      </c>
      <c r="O993" s="9">
        <f t="shared" si="1468"/>
        <v>330.9399999999996</v>
      </c>
      <c r="P993" s="4">
        <f t="shared" si="1507"/>
        <v>1</v>
      </c>
      <c r="Q993" s="5">
        <f t="shared" si="1508"/>
        <v>33.149999999999636</v>
      </c>
      <c r="R993" s="5">
        <f t="shared" si="1509"/>
        <v>306.07749999999987</v>
      </c>
      <c r="S993" s="4">
        <f t="shared" si="1510"/>
        <v>1</v>
      </c>
      <c r="T993" s="4">
        <f t="shared" si="1511"/>
        <v>1</v>
      </c>
      <c r="U993" s="5">
        <f t="shared" si="1503"/>
        <v>315.64599999999984</v>
      </c>
      <c r="V993" s="5">
        <f t="shared" si="1504"/>
        <v>15.293999999999755</v>
      </c>
      <c r="X993" s="5">
        <f t="shared" si="1464"/>
        <v>68.480000000000018</v>
      </c>
      <c r="Y993" s="5">
        <f t="shared" si="1465"/>
        <v>39.600000000000364</v>
      </c>
      <c r="AA993" s="5">
        <f t="shared" si="1483"/>
        <v>1</v>
      </c>
      <c r="AB993" s="5">
        <f t="shared" si="1484"/>
        <v>0</v>
      </c>
      <c r="AC993" s="5">
        <f t="shared" si="1485"/>
        <v>1</v>
      </c>
      <c r="AF993" s="5">
        <f t="shared" si="1471"/>
        <v>76.740000000000236</v>
      </c>
      <c r="AG993" s="5">
        <f t="shared" si="1472"/>
        <v>83.510000000000218</v>
      </c>
      <c r="AH993" s="5">
        <f t="shared" si="1473"/>
        <v>0</v>
      </c>
      <c r="AI993" s="5">
        <f t="shared" si="1474"/>
        <v>-6.7699999999999818</v>
      </c>
      <c r="AJ993" s="5"/>
      <c r="AK993" s="5">
        <f t="shared" si="1475"/>
        <v>0</v>
      </c>
      <c r="AL993" s="5">
        <f t="shared" si="1495"/>
        <v>22.807000000000151</v>
      </c>
      <c r="AM993" s="5">
        <f t="shared" si="1476"/>
        <v>76.740000000000236</v>
      </c>
      <c r="AN993" s="5">
        <f t="shared" si="1491"/>
        <v>54.782999999999994</v>
      </c>
      <c r="AO993" s="5">
        <f t="shared" si="1492"/>
        <v>1</v>
      </c>
      <c r="AP993" s="5">
        <f t="shared" si="1505"/>
        <v>4</v>
      </c>
      <c r="AQ993" s="5">
        <f t="shared" si="1523"/>
        <v>5.0999999999999996</v>
      </c>
      <c r="AR993" s="5"/>
      <c r="AS993" s="5">
        <f t="shared" si="1469"/>
        <v>83.510000000000218</v>
      </c>
      <c r="AT993" s="5">
        <f t="shared" si="1491"/>
        <v>57.373999999999981</v>
      </c>
      <c r="AU993" s="5">
        <f t="shared" si="1477"/>
        <v>-6.7699999999999818</v>
      </c>
      <c r="AV993" s="5">
        <f t="shared" si="1480"/>
        <v>-6.7699999999999818</v>
      </c>
      <c r="AW993" s="5">
        <f t="shared" si="1478"/>
        <v>2</v>
      </c>
      <c r="AZ993" s="4">
        <f t="shared" si="1513"/>
        <v>1</v>
      </c>
      <c r="BA993" s="5">
        <f t="shared" si="1519"/>
        <v>9.7799999999997453</v>
      </c>
      <c r="BB993" s="4">
        <f t="shared" si="1514"/>
        <v>0.92067061950521123</v>
      </c>
      <c r="BD993" s="5">
        <v>-1.3499999999994543</v>
      </c>
      <c r="BE993" s="4">
        <v>0.97537265068047585</v>
      </c>
      <c r="BJ993" s="5">
        <v>37.930000000000291</v>
      </c>
      <c r="BK993" s="5">
        <v>15.449999999999818</v>
      </c>
      <c r="BL993" s="5">
        <v>5.25</v>
      </c>
      <c r="BM993" s="5">
        <v>3</v>
      </c>
      <c r="BR993">
        <v>68</v>
      </c>
      <c r="BS993">
        <v>-32</v>
      </c>
    </row>
    <row r="994" spans="1:71">
      <c r="A994" s="7">
        <v>37957</v>
      </c>
      <c r="B994" s="6">
        <v>3821.64</v>
      </c>
      <c r="C994" s="6">
        <v>3838.09</v>
      </c>
      <c r="D994" s="6">
        <v>3788.93</v>
      </c>
      <c r="E994" s="6">
        <v>3809.26</v>
      </c>
      <c r="F994" s="6">
        <v>3491.44</v>
      </c>
      <c r="G994" s="6">
        <v>3506.97</v>
      </c>
      <c r="H994" s="6">
        <v>3462.45</v>
      </c>
      <c r="I994" s="6">
        <v>3471.86</v>
      </c>
      <c r="J994" s="9">
        <f t="shared" si="1462"/>
        <v>49.160000000000309</v>
      </c>
      <c r="K994" s="9">
        <f t="shared" si="1489"/>
        <v>73.143333333333359</v>
      </c>
      <c r="L994" s="9">
        <f t="shared" si="1466"/>
        <v>44.519999999999982</v>
      </c>
      <c r="M994" s="9">
        <f t="shared" ref="M994" si="1527">AVERAGE(L983:L994)</f>
        <v>51.587499999999977</v>
      </c>
      <c r="N994" s="6" t="s">
        <v>37</v>
      </c>
      <c r="O994" s="9">
        <f t="shared" si="1468"/>
        <v>337.40000000000009</v>
      </c>
      <c r="P994" s="4">
        <f t="shared" si="1507"/>
        <v>1</v>
      </c>
      <c r="Q994" s="5">
        <f t="shared" si="1508"/>
        <v>39.610000000000127</v>
      </c>
      <c r="R994" s="5">
        <f t="shared" si="1509"/>
        <v>307.6925</v>
      </c>
      <c r="S994" s="4">
        <f t="shared" si="1510"/>
        <v>1</v>
      </c>
      <c r="T994" s="4">
        <f t="shared" si="1511"/>
        <v>1</v>
      </c>
      <c r="U994" s="5">
        <f t="shared" si="1503"/>
        <v>320.12399999999991</v>
      </c>
      <c r="V994" s="5">
        <f t="shared" si="1504"/>
        <v>17.276000000000181</v>
      </c>
      <c r="X994" s="5">
        <f t="shared" si="1464"/>
        <v>-12.379999999999654</v>
      </c>
      <c r="Y994" s="5">
        <f t="shared" si="1465"/>
        <v>-19.579999999999927</v>
      </c>
      <c r="AA994" s="5">
        <f t="shared" si="1483"/>
        <v>0</v>
      </c>
      <c r="AB994" s="5">
        <f t="shared" si="1484"/>
        <v>1</v>
      </c>
      <c r="AC994" s="5">
        <f t="shared" si="1485"/>
        <v>1</v>
      </c>
      <c r="AF994" s="5">
        <f t="shared" si="1471"/>
        <v>16.450000000000273</v>
      </c>
      <c r="AG994" s="5">
        <f t="shared" si="1472"/>
        <v>16.890000000000327</v>
      </c>
      <c r="AH994" s="5">
        <f t="shared" si="1473"/>
        <v>32.710000000000036</v>
      </c>
      <c r="AI994" s="5">
        <f t="shared" si="1474"/>
        <v>32.269999999999982</v>
      </c>
      <c r="AJ994" s="5"/>
      <c r="AK994" s="5">
        <f t="shared" si="1475"/>
        <v>16.450000000000273</v>
      </c>
      <c r="AL994" s="5">
        <f t="shared" si="1495"/>
        <v>18.765999999999938</v>
      </c>
      <c r="AM994" s="5">
        <f t="shared" si="1476"/>
        <v>32.710000000000036</v>
      </c>
      <c r="AN994" s="5">
        <f t="shared" si="1491"/>
        <v>53.242000000000004</v>
      </c>
      <c r="AO994" s="5">
        <f t="shared" si="1492"/>
        <v>0</v>
      </c>
      <c r="AP994" s="5">
        <f t="shared" si="1505"/>
        <v>4</v>
      </c>
      <c r="AQ994" s="5">
        <f t="shared" si="1523"/>
        <v>5.0999999999999996</v>
      </c>
      <c r="AR994" s="5"/>
      <c r="AS994" s="5">
        <f t="shared" si="1469"/>
        <v>32.269999999999982</v>
      </c>
      <c r="AT994" s="5">
        <f t="shared" si="1491"/>
        <v>56.466999999999963</v>
      </c>
      <c r="AU994" s="5">
        <f t="shared" si="1477"/>
        <v>16.890000000000327</v>
      </c>
      <c r="AV994" s="5">
        <f t="shared" si="1480"/>
        <v>-0.44000000000005457</v>
      </c>
      <c r="AW994" s="5">
        <f t="shared" si="1478"/>
        <v>3</v>
      </c>
      <c r="AZ994" s="4">
        <f t="shared" si="1513"/>
        <v>1</v>
      </c>
      <c r="BA994" s="5">
        <f t="shared" si="1519"/>
        <v>6.4600000000004911</v>
      </c>
      <c r="BB994" s="4">
        <f t="shared" si="1514"/>
        <v>1</v>
      </c>
      <c r="BD994" s="5">
        <v>32.680000000000291</v>
      </c>
      <c r="BE994" s="4">
        <v>0.97492881222792638</v>
      </c>
      <c r="BJ994" s="5">
        <v>39.980000000000473</v>
      </c>
      <c r="BK994" s="5">
        <v>-5.1999999999998181</v>
      </c>
      <c r="BL994" s="5">
        <v>10.980000000000473</v>
      </c>
      <c r="BM994" s="5">
        <v>3</v>
      </c>
      <c r="BR994">
        <v>-29</v>
      </c>
      <c r="BS994">
        <v>20</v>
      </c>
    </row>
    <row r="995" spans="1:71">
      <c r="A995" s="7">
        <v>37958</v>
      </c>
      <c r="B995" s="6">
        <v>3808.3</v>
      </c>
      <c r="C995" s="6">
        <v>3875.66</v>
      </c>
      <c r="D995" s="6">
        <v>3801.76</v>
      </c>
      <c r="E995" s="6">
        <v>3875.66</v>
      </c>
      <c r="F995" s="6">
        <v>3467.33</v>
      </c>
      <c r="G995" s="6">
        <v>3511.28</v>
      </c>
      <c r="H995" s="6">
        <v>3466.08</v>
      </c>
      <c r="I995" s="6">
        <v>3501.93</v>
      </c>
      <c r="J995" s="9">
        <f t="shared" si="1462"/>
        <v>73.899999999999636</v>
      </c>
      <c r="K995" s="9">
        <f t="shared" si="1489"/>
        <v>68.26416666666664</v>
      </c>
      <c r="L995" s="9">
        <f t="shared" si="1466"/>
        <v>45.200000000000273</v>
      </c>
      <c r="M995" s="9">
        <f t="shared" ref="M995" si="1528">AVERAGE(L984:L995)</f>
        <v>47.625833333333354</v>
      </c>
      <c r="N995" s="6" t="s">
        <v>37</v>
      </c>
      <c r="O995" s="9">
        <f t="shared" si="1468"/>
        <v>373.73</v>
      </c>
      <c r="P995" s="4">
        <f t="shared" si="1507"/>
        <v>1</v>
      </c>
      <c r="Q995" s="5">
        <f t="shared" si="1508"/>
        <v>60.400000000000091</v>
      </c>
      <c r="R995" s="5">
        <f t="shared" si="1509"/>
        <v>328.42999999999995</v>
      </c>
      <c r="S995" s="4">
        <f t="shared" si="1510"/>
        <v>1</v>
      </c>
      <c r="T995" s="4">
        <f t="shared" si="1511"/>
        <v>1</v>
      </c>
      <c r="U995" s="5">
        <f t="shared" si="1503"/>
        <v>335.3119999999999</v>
      </c>
      <c r="V995" s="5">
        <f t="shared" si="1504"/>
        <v>38.41800000000012</v>
      </c>
      <c r="X995" s="5">
        <f t="shared" si="1464"/>
        <v>67.359999999999673</v>
      </c>
      <c r="Y995" s="5">
        <f t="shared" si="1465"/>
        <v>34.599999999999909</v>
      </c>
      <c r="AA995" s="5">
        <f t="shared" si="1483"/>
        <v>1</v>
      </c>
      <c r="AB995" s="5">
        <f t="shared" si="1484"/>
        <v>0</v>
      </c>
      <c r="AC995" s="5">
        <f t="shared" si="1485"/>
        <v>1</v>
      </c>
      <c r="AF995" s="5">
        <f t="shared" si="1471"/>
        <v>67.359999999999673</v>
      </c>
      <c r="AG995" s="5">
        <f t="shared" si="1472"/>
        <v>66.399999999999636</v>
      </c>
      <c r="AH995" s="5">
        <f t="shared" si="1473"/>
        <v>6.5399999999999636</v>
      </c>
      <c r="AI995" s="5">
        <f t="shared" si="1474"/>
        <v>7.5</v>
      </c>
      <c r="AJ995" s="5"/>
      <c r="AK995" s="5">
        <f t="shared" si="1475"/>
        <v>6.5399999999999636</v>
      </c>
      <c r="AL995" s="5">
        <f t="shared" si="1495"/>
        <v>18.765999999999938</v>
      </c>
      <c r="AM995" s="5">
        <f t="shared" si="1476"/>
        <v>67.359999999999673</v>
      </c>
      <c r="AN995" s="5">
        <f t="shared" si="1491"/>
        <v>53.442000000000007</v>
      </c>
      <c r="AO995" s="5">
        <f t="shared" si="1492"/>
        <v>1</v>
      </c>
      <c r="AP995" s="5">
        <f t="shared" si="1505"/>
        <v>4</v>
      </c>
      <c r="AQ995" s="5">
        <f t="shared" si="1523"/>
        <v>5</v>
      </c>
      <c r="AR995" s="5"/>
      <c r="AS995" s="5">
        <f t="shared" si="1469"/>
        <v>66.399999999999636</v>
      </c>
      <c r="AT995" s="5">
        <f t="shared" si="1491"/>
        <v>55.93999999999992</v>
      </c>
      <c r="AU995" s="5">
        <f t="shared" si="1477"/>
        <v>7.5</v>
      </c>
      <c r="AV995" s="5">
        <f t="shared" si="1480"/>
        <v>0.96000000000003638</v>
      </c>
      <c r="AW995" s="5">
        <f t="shared" si="1478"/>
        <v>4</v>
      </c>
      <c r="AZ995" s="4">
        <f t="shared" si="1513"/>
        <v>1</v>
      </c>
      <c r="BA995" s="5">
        <f t="shared" si="1519"/>
        <v>36.329999999999927</v>
      </c>
      <c r="BB995" s="4">
        <f t="shared" si="1514"/>
        <v>1</v>
      </c>
      <c r="BD995" s="5">
        <v>-38.570000000000618</v>
      </c>
      <c r="BE995" s="4">
        <v>0.97428385416666796</v>
      </c>
      <c r="BJ995" s="5">
        <v>24.869999999999891</v>
      </c>
      <c r="BK995" s="5">
        <v>-2.5399999999999636</v>
      </c>
      <c r="BL995" s="5">
        <v>3.0799999999999272</v>
      </c>
      <c r="BM995" s="5">
        <v>3</v>
      </c>
      <c r="BR995">
        <v>67</v>
      </c>
      <c r="BS995">
        <v>-29</v>
      </c>
    </row>
    <row r="996" spans="1:71">
      <c r="A996" s="7">
        <v>37959</v>
      </c>
      <c r="B996" s="6">
        <v>3871.5</v>
      </c>
      <c r="C996" s="6">
        <v>3894.82</v>
      </c>
      <c r="D996" s="6">
        <v>3848.02</v>
      </c>
      <c r="E996" s="6">
        <v>3874.78</v>
      </c>
      <c r="F996" s="6">
        <v>3490.26</v>
      </c>
      <c r="G996" s="6">
        <v>3505.28</v>
      </c>
      <c r="H996" s="6">
        <v>3477.31</v>
      </c>
      <c r="I996" s="6">
        <v>3496.55</v>
      </c>
      <c r="J996" s="9">
        <f t="shared" si="1462"/>
        <v>46.800000000000182</v>
      </c>
      <c r="K996" s="9">
        <f t="shared" si="1489"/>
        <v>66.254166666666649</v>
      </c>
      <c r="L996" s="9">
        <f t="shared" si="1466"/>
        <v>27.970000000000255</v>
      </c>
      <c r="M996" s="9">
        <f t="shared" ref="M996" si="1529">AVERAGE(L985:L996)</f>
        <v>46.325833333333357</v>
      </c>
      <c r="N996" s="6" t="s">
        <v>37</v>
      </c>
      <c r="O996" s="9">
        <f t="shared" si="1468"/>
        <v>378.23</v>
      </c>
      <c r="P996" s="4">
        <f t="shared" si="1507"/>
        <v>1</v>
      </c>
      <c r="Q996" s="5">
        <f t="shared" si="1508"/>
        <v>57.070000000000164</v>
      </c>
      <c r="R996" s="5">
        <f t="shared" si="1509"/>
        <v>335.4274999999999</v>
      </c>
      <c r="S996" s="4">
        <f t="shared" si="1510"/>
        <v>1</v>
      </c>
      <c r="T996" s="4">
        <f t="shared" si="1511"/>
        <v>1</v>
      </c>
      <c r="U996" s="5">
        <f t="shared" si="1503"/>
        <v>348.29199999999992</v>
      </c>
      <c r="V996" s="5">
        <f t="shared" si="1504"/>
        <v>29.938000000000102</v>
      </c>
      <c r="X996" s="5">
        <f t="shared" si="1464"/>
        <v>3.2800000000002001</v>
      </c>
      <c r="Y996" s="5">
        <f t="shared" si="1465"/>
        <v>6.2899999999999636</v>
      </c>
      <c r="AA996" s="5">
        <f t="shared" si="1483"/>
        <v>1</v>
      </c>
      <c r="AB996" s="5">
        <f t="shared" si="1484"/>
        <v>0</v>
      </c>
      <c r="AC996" s="5">
        <f t="shared" si="1485"/>
        <v>1</v>
      </c>
      <c r="AF996" s="5">
        <f t="shared" si="1471"/>
        <v>23.320000000000164</v>
      </c>
      <c r="AG996" s="5">
        <f t="shared" si="1472"/>
        <v>19.160000000000309</v>
      </c>
      <c r="AH996" s="5">
        <f t="shared" si="1473"/>
        <v>23.480000000000018</v>
      </c>
      <c r="AI996" s="5">
        <f t="shared" si="1474"/>
        <v>27.639999999999873</v>
      </c>
      <c r="AJ996" s="5"/>
      <c r="AK996" s="5">
        <f t="shared" si="1475"/>
        <v>23.320000000000164</v>
      </c>
      <c r="AL996" s="5">
        <f t="shared" si="1495"/>
        <v>22.914999999999917</v>
      </c>
      <c r="AM996" s="5">
        <f t="shared" si="1476"/>
        <v>23.480000000000018</v>
      </c>
      <c r="AN996" s="5">
        <f t="shared" si="1491"/>
        <v>47.078999999999994</v>
      </c>
      <c r="AO996" s="5">
        <f t="shared" si="1492"/>
        <v>0</v>
      </c>
      <c r="AP996" s="5">
        <f t="shared" si="1505"/>
        <v>3</v>
      </c>
      <c r="AQ996" s="5">
        <f t="shared" si="1523"/>
        <v>4.7</v>
      </c>
      <c r="AR996" s="5"/>
      <c r="AS996" s="5">
        <f t="shared" si="1469"/>
        <v>27.639999999999873</v>
      </c>
      <c r="AT996" s="5">
        <f t="shared" si="1491"/>
        <v>51.12699999999991</v>
      </c>
      <c r="AU996" s="5">
        <f t="shared" si="1477"/>
        <v>19.160000000000309</v>
      </c>
      <c r="AV996" s="5">
        <f t="shared" si="1480"/>
        <v>4.1599999999998545</v>
      </c>
      <c r="AW996" s="5">
        <f t="shared" si="1478"/>
        <v>5</v>
      </c>
      <c r="AZ996" s="4">
        <f t="shared" si="1513"/>
        <v>1</v>
      </c>
      <c r="BA996" s="5">
        <f t="shared" si="1519"/>
        <v>4.5</v>
      </c>
      <c r="BB996" s="4">
        <f t="shared" si="1514"/>
        <v>1</v>
      </c>
      <c r="BD996" s="5">
        <v>-38.569999999999709</v>
      </c>
      <c r="BE996" s="4">
        <v>0.97378125789340941</v>
      </c>
      <c r="BJ996" s="5">
        <v>27.600000000000364</v>
      </c>
      <c r="BK996" s="5">
        <v>14.609999999999673</v>
      </c>
      <c r="BL996" s="5">
        <v>4.8800000000001091</v>
      </c>
      <c r="BM996" s="5">
        <v>3</v>
      </c>
      <c r="BR996">
        <v>3</v>
      </c>
      <c r="BS996">
        <v>-6</v>
      </c>
    </row>
    <row r="997" spans="1:71">
      <c r="A997" s="7">
        <v>37960</v>
      </c>
      <c r="B997" s="6">
        <v>3856.48</v>
      </c>
      <c r="C997" s="6">
        <v>3874.55</v>
      </c>
      <c r="D997" s="6">
        <v>3813.6</v>
      </c>
      <c r="E997" s="6">
        <v>3841.73</v>
      </c>
      <c r="F997" s="6">
        <v>3481.21</v>
      </c>
      <c r="G997" s="6">
        <v>3491.8</v>
      </c>
      <c r="H997" s="6">
        <v>3442.37</v>
      </c>
      <c r="I997" s="6">
        <v>3457.14</v>
      </c>
      <c r="J997" s="9">
        <f t="shared" si="1462"/>
        <v>61.180000000000291</v>
      </c>
      <c r="K997" s="9">
        <f t="shared" si="1489"/>
        <v>65.38</v>
      </c>
      <c r="L997" s="9">
        <f t="shared" si="1466"/>
        <v>54.180000000000291</v>
      </c>
      <c r="M997" s="9">
        <f t="shared" ref="M997" si="1530">AVERAGE(L986:L997)</f>
        <v>46.285833333333393</v>
      </c>
      <c r="N997" s="6" t="s">
        <v>37</v>
      </c>
      <c r="O997" s="9">
        <f t="shared" si="1468"/>
        <v>384.59000000000015</v>
      </c>
      <c r="P997" s="4">
        <f t="shared" si="1507"/>
        <v>1</v>
      </c>
      <c r="Q997" s="5">
        <f t="shared" si="1508"/>
        <v>53.650000000000546</v>
      </c>
      <c r="R997" s="5">
        <f t="shared" si="1509"/>
        <v>344.35249999999974</v>
      </c>
      <c r="S997" s="4">
        <f t="shared" si="1510"/>
        <v>1</v>
      </c>
      <c r="T997" s="4">
        <f t="shared" si="1511"/>
        <v>1</v>
      </c>
      <c r="U997" s="5">
        <f t="shared" si="1503"/>
        <v>360.97799999999995</v>
      </c>
      <c r="V997" s="5">
        <f t="shared" si="1504"/>
        <v>23.612000000000194</v>
      </c>
      <c r="X997" s="5">
        <f t="shared" si="1464"/>
        <v>-14.75</v>
      </c>
      <c r="Y997" s="5">
        <f t="shared" si="1465"/>
        <v>-24.070000000000164</v>
      </c>
      <c r="AA997" s="5">
        <f t="shared" si="1483"/>
        <v>0</v>
      </c>
      <c r="AB997" s="5">
        <f t="shared" si="1484"/>
        <v>1</v>
      </c>
      <c r="AC997" s="5">
        <f t="shared" si="1485"/>
        <v>1</v>
      </c>
      <c r="AF997" s="5">
        <f t="shared" si="1471"/>
        <v>18.070000000000164</v>
      </c>
      <c r="AG997" s="5">
        <f t="shared" si="1472"/>
        <v>-0.23000000000001819</v>
      </c>
      <c r="AH997" s="5">
        <f t="shared" si="1473"/>
        <v>42.880000000000109</v>
      </c>
      <c r="AI997" s="5">
        <f t="shared" si="1474"/>
        <v>61.180000000000291</v>
      </c>
      <c r="AJ997" s="5"/>
      <c r="AK997" s="5">
        <f t="shared" si="1475"/>
        <v>18.070000000000164</v>
      </c>
      <c r="AL997" s="5">
        <f t="shared" si="1495"/>
        <v>22.914999999999917</v>
      </c>
      <c r="AM997" s="5">
        <f t="shared" si="1476"/>
        <v>42.880000000000109</v>
      </c>
      <c r="AN997" s="5">
        <f t="shared" si="1491"/>
        <v>49.307000000000016</v>
      </c>
      <c r="AO997" s="5">
        <f t="shared" si="1492"/>
        <v>0</v>
      </c>
      <c r="AP997" s="5">
        <f t="shared" si="1505"/>
        <v>3</v>
      </c>
      <c r="AQ997" s="5">
        <f t="shared" si="1523"/>
        <v>4.5</v>
      </c>
      <c r="AR997" s="5"/>
      <c r="AS997" s="5">
        <f t="shared" si="1469"/>
        <v>61.180000000000291</v>
      </c>
      <c r="AT997" s="5">
        <f t="shared" si="1491"/>
        <v>55.226999999999954</v>
      </c>
      <c r="AU997" s="5">
        <f t="shared" si="1477"/>
        <v>-0.23000000000001819</v>
      </c>
      <c r="AV997" s="5">
        <f t="shared" si="1480"/>
        <v>18.300000000000182</v>
      </c>
      <c r="AW997" s="5">
        <f t="shared" si="1478"/>
        <v>6</v>
      </c>
      <c r="AZ997" s="4">
        <f t="shared" si="1513"/>
        <v>1</v>
      </c>
      <c r="BA997" s="5">
        <f t="shared" si="1519"/>
        <v>6.3600000000001273</v>
      </c>
      <c r="BB997" s="4">
        <f t="shared" si="1514"/>
        <v>1</v>
      </c>
      <c r="BD997" s="5">
        <v>2.2200000000002547</v>
      </c>
      <c r="BE997" s="4">
        <v>0.9735496957403561</v>
      </c>
      <c r="BJ997" s="5">
        <v>34.680000000000291</v>
      </c>
      <c r="BK997" s="5">
        <v>8.5499999999992724</v>
      </c>
      <c r="BL997" s="5">
        <v>11.640000000000327</v>
      </c>
      <c r="BM997" s="5">
        <v>3</v>
      </c>
      <c r="BR997">
        <v>-26</v>
      </c>
      <c r="BS997">
        <v>24</v>
      </c>
    </row>
    <row r="998" spans="1:71">
      <c r="A998" s="7">
        <v>37963</v>
      </c>
      <c r="B998" s="6">
        <v>3834.89</v>
      </c>
      <c r="C998" s="6">
        <v>3834.89</v>
      </c>
      <c r="D998" s="6">
        <v>3778.73</v>
      </c>
      <c r="E998" s="6">
        <v>3806.54</v>
      </c>
      <c r="F998" s="6">
        <v>3432.78</v>
      </c>
      <c r="G998" s="6">
        <v>3439.57</v>
      </c>
      <c r="H998" s="6">
        <v>3417.56</v>
      </c>
      <c r="I998" s="6">
        <v>3434.91</v>
      </c>
      <c r="J998" s="9">
        <f t="shared" si="1462"/>
        <v>63</v>
      </c>
      <c r="K998" s="9">
        <f t="shared" si="1489"/>
        <v>62.724999999999987</v>
      </c>
      <c r="L998" s="9">
        <f t="shared" si="1466"/>
        <v>39.579999999999927</v>
      </c>
      <c r="M998" s="9">
        <f t="shared" ref="M998" si="1531">AVERAGE(L987:L998)</f>
        <v>42.789166666666723</v>
      </c>
      <c r="N998" s="6" t="s">
        <v>37</v>
      </c>
      <c r="O998" s="9">
        <f t="shared" si="1468"/>
        <v>371.63000000000011</v>
      </c>
      <c r="P998" s="4">
        <f t="shared" si="1507"/>
        <v>0.72536554354736127</v>
      </c>
      <c r="Q998" s="5">
        <f t="shared" si="1508"/>
        <v>47.190000000000055</v>
      </c>
      <c r="R998" s="5">
        <f t="shared" si="1509"/>
        <v>349.1975000000001</v>
      </c>
      <c r="S998" s="4">
        <f t="shared" si="1510"/>
        <v>0.79568027747122849</v>
      </c>
      <c r="T998" s="4">
        <f t="shared" si="1511"/>
        <v>0.85069124423963127</v>
      </c>
      <c r="U998" s="5">
        <f t="shared" si="1503"/>
        <v>369.1160000000001</v>
      </c>
      <c r="V998" s="5">
        <f t="shared" si="1504"/>
        <v>2.51400000000001</v>
      </c>
      <c r="X998" s="5">
        <f t="shared" si="1464"/>
        <v>-28.349999999999909</v>
      </c>
      <c r="Y998" s="5">
        <f t="shared" si="1465"/>
        <v>2.1299999999996544</v>
      </c>
      <c r="AA998" s="5">
        <f t="shared" si="1483"/>
        <v>0</v>
      </c>
      <c r="AB998" s="5">
        <f t="shared" si="1484"/>
        <v>0</v>
      </c>
      <c r="AC998" s="5">
        <f t="shared" si="1485"/>
        <v>0</v>
      </c>
      <c r="AF998" s="5">
        <f t="shared" si="1471"/>
        <v>0</v>
      </c>
      <c r="AG998" s="5">
        <f t="shared" si="1472"/>
        <v>-6.8400000000001455</v>
      </c>
      <c r="AH998" s="5">
        <f t="shared" si="1473"/>
        <v>56.159999999999854</v>
      </c>
      <c r="AI998" s="5">
        <f t="shared" si="1474"/>
        <v>63</v>
      </c>
      <c r="AJ998" s="5"/>
      <c r="AK998" s="5">
        <f t="shared" si="1475"/>
        <v>0</v>
      </c>
      <c r="AL998" s="5">
        <f t="shared" si="1495"/>
        <v>22.914999999999917</v>
      </c>
      <c r="AM998" s="5">
        <f t="shared" si="1476"/>
        <v>56.159999999999854</v>
      </c>
      <c r="AN998" s="5">
        <f t="shared" si="1491"/>
        <v>44.855999999999995</v>
      </c>
      <c r="AO998" s="5">
        <f t="shared" si="1492"/>
        <v>1</v>
      </c>
      <c r="AP998" s="5">
        <f t="shared" si="1505"/>
        <v>3</v>
      </c>
      <c r="AQ998" s="5">
        <f t="shared" si="1523"/>
        <v>4.2</v>
      </c>
      <c r="AR998" s="5"/>
      <c r="AS998" s="5">
        <f t="shared" si="1469"/>
        <v>63</v>
      </c>
      <c r="AT998" s="5">
        <f t="shared" si="1491"/>
        <v>51.414999999999964</v>
      </c>
      <c r="AU998" s="5">
        <f t="shared" si="1477"/>
        <v>-6.8400000000001455</v>
      </c>
      <c r="AV998" s="5">
        <f t="shared" si="1480"/>
        <v>6.8400000000001455</v>
      </c>
      <c r="AW998" s="5">
        <f t="shared" si="1478"/>
        <v>2</v>
      </c>
      <c r="AX998" s="3">
        <v>1</v>
      </c>
      <c r="AZ998" s="4">
        <f t="shared" si="1513"/>
        <v>0.85069124423963127</v>
      </c>
      <c r="BA998" s="5">
        <f t="shared" si="1519"/>
        <v>-12.960000000000036</v>
      </c>
      <c r="BB998" s="4">
        <f t="shared" si="1514"/>
        <v>1</v>
      </c>
      <c r="BD998" s="5">
        <v>-4.4800000000004729</v>
      </c>
      <c r="BE998" s="4">
        <v>0.97348272642390987</v>
      </c>
      <c r="BJ998" s="5">
        <v>25.319999999999709</v>
      </c>
      <c r="BK998" s="5">
        <v>-11.460000000000036</v>
      </c>
      <c r="BL998" s="5">
        <v>15.229999999999563</v>
      </c>
      <c r="BM998" s="5">
        <v>3</v>
      </c>
      <c r="BR998">
        <v>-25</v>
      </c>
      <c r="BS998">
        <v>-2</v>
      </c>
    </row>
    <row r="999" spans="1:71">
      <c r="A999" s="7">
        <v>37964</v>
      </c>
      <c r="B999" s="6">
        <v>3812.92</v>
      </c>
      <c r="C999" s="6">
        <v>3878.45</v>
      </c>
      <c r="D999" s="6">
        <v>3812.92</v>
      </c>
      <c r="E999" s="6">
        <v>3846.18</v>
      </c>
      <c r="F999" s="6">
        <v>3459.83</v>
      </c>
      <c r="G999" s="6">
        <v>3478.57</v>
      </c>
      <c r="H999" s="6">
        <v>3451.18</v>
      </c>
      <c r="I999" s="6">
        <v>3456.12</v>
      </c>
      <c r="J999" s="9">
        <f t="shared" si="1462"/>
        <v>71.909999999999854</v>
      </c>
      <c r="K999" s="9">
        <f t="shared" si="1489"/>
        <v>65.525833333333324</v>
      </c>
      <c r="L999" s="9">
        <f t="shared" si="1466"/>
        <v>43.660000000000309</v>
      </c>
      <c r="M999" s="9">
        <f t="shared" ref="M999" si="1532">AVERAGE(L988:L999)</f>
        <v>42.389166666666746</v>
      </c>
      <c r="N999" s="6" t="s">
        <v>36</v>
      </c>
      <c r="O999" s="9">
        <f t="shared" si="1468"/>
        <v>390.05999999999995</v>
      </c>
      <c r="P999" s="4">
        <f t="shared" si="1507"/>
        <v>1</v>
      </c>
      <c r="Q999" s="5">
        <f t="shared" si="1508"/>
        <v>18.429999999999836</v>
      </c>
      <c r="R999" s="5">
        <f t="shared" si="1509"/>
        <v>376.23750000000007</v>
      </c>
      <c r="S999" s="4">
        <f t="shared" si="1510"/>
        <v>1</v>
      </c>
      <c r="T999" s="4">
        <f t="shared" si="1511"/>
        <v>1</v>
      </c>
      <c r="U999" s="5">
        <f t="shared" si="1503"/>
        <v>379.64800000000002</v>
      </c>
      <c r="V999" s="5">
        <f t="shared" si="1504"/>
        <v>10.411999999999921</v>
      </c>
      <c r="X999" s="5">
        <f t="shared" si="1464"/>
        <v>33.259999999999764</v>
      </c>
      <c r="Y999" s="5">
        <f t="shared" si="1465"/>
        <v>-3.7100000000000364</v>
      </c>
      <c r="AA999" s="5">
        <f t="shared" si="1483"/>
        <v>0</v>
      </c>
      <c r="AB999" s="5">
        <f t="shared" si="1484"/>
        <v>0</v>
      </c>
      <c r="AC999" s="5">
        <f t="shared" si="1485"/>
        <v>0</v>
      </c>
      <c r="AF999" s="5">
        <f t="shared" si="1471"/>
        <v>65.529999999999745</v>
      </c>
      <c r="AG999" s="5">
        <f t="shared" si="1472"/>
        <v>71.909999999999854</v>
      </c>
      <c r="AH999" s="5">
        <f t="shared" si="1473"/>
        <v>0</v>
      </c>
      <c r="AI999" s="5">
        <f t="shared" si="1474"/>
        <v>-6.3800000000001091</v>
      </c>
      <c r="AJ999" s="5"/>
      <c r="AK999" s="5">
        <f t="shared" si="1475"/>
        <v>0</v>
      </c>
      <c r="AL999" s="5">
        <f t="shared" si="1495"/>
        <v>22.914999999999917</v>
      </c>
      <c r="AM999" s="5">
        <f t="shared" si="1476"/>
        <v>65.529999999999745</v>
      </c>
      <c r="AN999" s="5">
        <f t="shared" si="1491"/>
        <v>49.063999999999943</v>
      </c>
      <c r="AO999" s="5">
        <f t="shared" si="1492"/>
        <v>1</v>
      </c>
      <c r="AP999" s="5">
        <f t="shared" si="1505"/>
        <v>4</v>
      </c>
      <c r="AQ999" s="5">
        <f t="shared" si="1523"/>
        <v>4</v>
      </c>
      <c r="AR999" s="5"/>
      <c r="AS999" s="5">
        <f t="shared" si="1469"/>
        <v>71.909999999999854</v>
      </c>
      <c r="AT999" s="5">
        <f t="shared" si="1491"/>
        <v>55.522999999999954</v>
      </c>
      <c r="AU999" s="5">
        <f t="shared" si="1477"/>
        <v>-6.3800000000001091</v>
      </c>
      <c r="AV999" s="5">
        <f t="shared" si="1480"/>
        <v>-6.3800000000001091</v>
      </c>
      <c r="AW999" s="5">
        <f t="shared" si="1478"/>
        <v>3</v>
      </c>
      <c r="AX999" s="3">
        <v>1</v>
      </c>
      <c r="AZ999" s="4">
        <f t="shared" si="1513"/>
        <v>1</v>
      </c>
      <c r="BA999" s="5">
        <f t="shared" si="1519"/>
        <v>0</v>
      </c>
      <c r="BB999" s="4">
        <f t="shared" si="1514"/>
        <v>0.85069124423963127</v>
      </c>
      <c r="BD999" s="5">
        <v>-3.7899999999999636</v>
      </c>
      <c r="BE999" s="4">
        <v>0.97338904772375323</v>
      </c>
      <c r="BJ999" s="5">
        <v>29.840000000000146</v>
      </c>
      <c r="BK999" s="5">
        <v>5.7100000000000364</v>
      </c>
      <c r="BL999" s="5">
        <v>0.21000000000003638</v>
      </c>
      <c r="BM999" s="5">
        <v>3</v>
      </c>
      <c r="BR999">
        <v>-26</v>
      </c>
      <c r="BS999">
        <v>-4</v>
      </c>
    </row>
    <row r="1000" spans="1:71">
      <c r="A1000" s="7">
        <v>37965</v>
      </c>
      <c r="B1000" s="6">
        <v>3841.87</v>
      </c>
      <c r="C1000" s="6">
        <v>3847.93</v>
      </c>
      <c r="D1000" s="6">
        <v>3798</v>
      </c>
      <c r="E1000" s="6">
        <v>3820.92</v>
      </c>
      <c r="F1000" s="6">
        <v>3449.06</v>
      </c>
      <c r="G1000" s="6">
        <v>3456.17</v>
      </c>
      <c r="H1000" s="6">
        <v>3419.77</v>
      </c>
      <c r="I1000" s="6">
        <v>3438.85</v>
      </c>
      <c r="J1000" s="9">
        <f t="shared" si="1462"/>
        <v>49.929999999999836</v>
      </c>
      <c r="K1000" s="9">
        <f t="shared" si="1489"/>
        <v>61.259999999999991</v>
      </c>
      <c r="L1000" s="9">
        <f t="shared" si="1466"/>
        <v>36.400000000000091</v>
      </c>
      <c r="M1000" s="9">
        <f t="shared" ref="M1000" si="1533">AVERAGE(L989:L1000)</f>
        <v>41.000833333333425</v>
      </c>
      <c r="N1000" s="6" t="s">
        <v>37</v>
      </c>
      <c r="O1000" s="9">
        <f t="shared" si="1468"/>
        <v>382.07000000000016</v>
      </c>
      <c r="P1000" s="4">
        <f t="shared" si="1507"/>
        <v>0.56646771568096299</v>
      </c>
      <c r="Q1000" s="5">
        <f t="shared" si="1508"/>
        <v>18.429999999999836</v>
      </c>
      <c r="R1000" s="5">
        <f t="shared" si="1509"/>
        <v>376.23750000000007</v>
      </c>
      <c r="S1000" s="4">
        <f t="shared" si="1510"/>
        <v>0.84827193315609939</v>
      </c>
      <c r="T1000" s="4">
        <f t="shared" si="1511"/>
        <v>0.88403483309144015</v>
      </c>
      <c r="U1000" s="5">
        <f t="shared" si="1503"/>
        <v>381.31600000000009</v>
      </c>
      <c r="V1000" s="5">
        <f t="shared" si="1504"/>
        <v>0.75400000000007594</v>
      </c>
      <c r="X1000" s="5">
        <f t="shared" si="1464"/>
        <v>-20.949999999999818</v>
      </c>
      <c r="Y1000" s="5">
        <f t="shared" si="1465"/>
        <v>-10.210000000000036</v>
      </c>
      <c r="AA1000" s="5">
        <f t="shared" si="1483"/>
        <v>0</v>
      </c>
      <c r="AB1000" s="5">
        <f t="shared" si="1484"/>
        <v>1</v>
      </c>
      <c r="AC1000" s="5">
        <f t="shared" si="1485"/>
        <v>1</v>
      </c>
      <c r="AF1000" s="5">
        <f t="shared" si="1471"/>
        <v>6.0599999999999454</v>
      </c>
      <c r="AG1000" s="5">
        <f t="shared" si="1472"/>
        <v>1.75</v>
      </c>
      <c r="AH1000" s="5">
        <f t="shared" si="1473"/>
        <v>43.869999999999891</v>
      </c>
      <c r="AI1000" s="5">
        <f t="shared" si="1474"/>
        <v>48.179999999999836</v>
      </c>
      <c r="AJ1000" s="5"/>
      <c r="AK1000" s="5">
        <f t="shared" si="1475"/>
        <v>6.0599999999999454</v>
      </c>
      <c r="AL1000" s="5">
        <f t="shared" si="1495"/>
        <v>22.914999999999917</v>
      </c>
      <c r="AM1000" s="5">
        <f t="shared" si="1476"/>
        <v>43.869999999999891</v>
      </c>
      <c r="AN1000" s="5">
        <f t="shared" si="1491"/>
        <v>47.942999999999941</v>
      </c>
      <c r="AO1000" s="5">
        <f t="shared" si="1492"/>
        <v>0</v>
      </c>
      <c r="AP1000" s="5">
        <f t="shared" si="1505"/>
        <v>4</v>
      </c>
      <c r="AQ1000" s="5">
        <f t="shared" si="1523"/>
        <v>3.8</v>
      </c>
      <c r="AR1000" s="5"/>
      <c r="AS1000" s="5">
        <f t="shared" si="1469"/>
        <v>48.179999999999836</v>
      </c>
      <c r="AT1000" s="5">
        <f t="shared" si="1491"/>
        <v>55.019999999999939</v>
      </c>
      <c r="AU1000" s="5">
        <f t="shared" si="1477"/>
        <v>1.75</v>
      </c>
      <c r="AV1000" s="5">
        <f t="shared" si="1480"/>
        <v>4.3099999999999454</v>
      </c>
      <c r="AW1000" s="5">
        <f t="shared" si="1478"/>
        <v>4</v>
      </c>
      <c r="AZ1000" s="4">
        <f t="shared" si="1513"/>
        <v>0.88403483309144015</v>
      </c>
      <c r="BA1000" s="5">
        <f t="shared" si="1519"/>
        <v>-7.9899999999997817</v>
      </c>
      <c r="BB1000" s="4">
        <f t="shared" si="1514"/>
        <v>1</v>
      </c>
      <c r="BD1000" s="5">
        <v>93.910000000000764</v>
      </c>
      <c r="BE1000" s="4">
        <v>0.97269674405021522</v>
      </c>
      <c r="BJ1000" s="5">
        <v>23.360000000000582</v>
      </c>
      <c r="BK1000" s="5">
        <v>9.8699999999998909</v>
      </c>
      <c r="BL1000" s="5">
        <v>9.0600000000004002</v>
      </c>
      <c r="BM1000" s="5">
        <v>3</v>
      </c>
      <c r="BR1000">
        <v>-25</v>
      </c>
      <c r="BS1000">
        <v>10</v>
      </c>
    </row>
    <row r="1001" spans="1:71">
      <c r="A1001" s="7">
        <v>37966</v>
      </c>
      <c r="B1001" s="6">
        <v>3833.22</v>
      </c>
      <c r="C1001" s="6">
        <v>3864.34</v>
      </c>
      <c r="D1001" s="6">
        <v>3826.93</v>
      </c>
      <c r="E1001" s="6">
        <v>3858.85</v>
      </c>
      <c r="F1001" s="6">
        <v>3449.98</v>
      </c>
      <c r="G1001" s="6">
        <v>3469.11</v>
      </c>
      <c r="H1001" s="6">
        <v>3441.01</v>
      </c>
      <c r="I1001" s="6">
        <v>3467.9</v>
      </c>
      <c r="J1001" s="9">
        <f t="shared" si="1462"/>
        <v>43.420000000000073</v>
      </c>
      <c r="K1001" s="9">
        <f t="shared" si="1489"/>
        <v>61.535000000000004</v>
      </c>
      <c r="L1001" s="9">
        <f t="shared" si="1466"/>
        <v>30.260000000000218</v>
      </c>
      <c r="M1001" s="9">
        <f t="shared" ref="M1001" si="1534">AVERAGE(L990:L1001)</f>
        <v>41.426666666666812</v>
      </c>
      <c r="N1001" s="6" t="s">
        <v>36</v>
      </c>
      <c r="O1001" s="9">
        <f t="shared" si="1468"/>
        <v>390.94999999999982</v>
      </c>
      <c r="P1001" s="4">
        <f t="shared" si="1507"/>
        <v>1</v>
      </c>
      <c r="Q1001" s="5">
        <f t="shared" si="1508"/>
        <v>19.319999999999709</v>
      </c>
      <c r="R1001" s="5">
        <f t="shared" si="1509"/>
        <v>376.46000000000004</v>
      </c>
      <c r="S1001" s="4">
        <f t="shared" si="1510"/>
        <v>1</v>
      </c>
      <c r="T1001" s="4">
        <f t="shared" si="1511"/>
        <v>1</v>
      </c>
      <c r="U1001" s="5">
        <f t="shared" si="1503"/>
        <v>383.86</v>
      </c>
      <c r="V1001" s="5">
        <f t="shared" si="1504"/>
        <v>7.0899999999998045</v>
      </c>
      <c r="X1001" s="5">
        <f t="shared" si="1464"/>
        <v>25.630000000000109</v>
      </c>
      <c r="Y1001" s="5">
        <f t="shared" si="1465"/>
        <v>17.920000000000073</v>
      </c>
      <c r="AA1001" s="5">
        <f t="shared" si="1483"/>
        <v>1</v>
      </c>
      <c r="AB1001" s="5">
        <f t="shared" si="1484"/>
        <v>0</v>
      </c>
      <c r="AC1001" s="5">
        <f t="shared" si="1485"/>
        <v>1</v>
      </c>
      <c r="AF1001" s="5">
        <f t="shared" si="1471"/>
        <v>31.120000000000346</v>
      </c>
      <c r="AG1001" s="5">
        <f t="shared" si="1472"/>
        <v>43.420000000000073</v>
      </c>
      <c r="AH1001" s="5">
        <f t="shared" si="1473"/>
        <v>6.2899999999999636</v>
      </c>
      <c r="AI1001" s="5">
        <f t="shared" si="1474"/>
        <v>-6.0099999999997635</v>
      </c>
      <c r="AJ1001" s="5"/>
      <c r="AK1001" s="5">
        <f t="shared" si="1475"/>
        <v>6.2899999999999636</v>
      </c>
      <c r="AL1001" s="5">
        <f t="shared" si="1495"/>
        <v>22.914999999999917</v>
      </c>
      <c r="AM1001" s="5">
        <f t="shared" si="1476"/>
        <v>31.120000000000346</v>
      </c>
      <c r="AN1001" s="5">
        <f t="shared" si="1491"/>
        <v>49.606999999999971</v>
      </c>
      <c r="AO1001" s="5">
        <f t="shared" si="1492"/>
        <v>0</v>
      </c>
      <c r="AP1001" s="5">
        <f t="shared" si="1505"/>
        <v>4</v>
      </c>
      <c r="AQ1001" s="5">
        <f t="shared" si="1523"/>
        <v>3.7</v>
      </c>
      <c r="AR1001" s="5"/>
      <c r="AS1001" s="5">
        <f t="shared" si="1469"/>
        <v>43.420000000000073</v>
      </c>
      <c r="AT1001" s="5">
        <f t="shared" si="1491"/>
        <v>55.048999999999936</v>
      </c>
      <c r="AU1001" s="5">
        <f t="shared" si="1477"/>
        <v>-6.0099999999997635</v>
      </c>
      <c r="AV1001" s="5">
        <f t="shared" si="1480"/>
        <v>-12.299999999999727</v>
      </c>
      <c r="AW1001" s="5">
        <f t="shared" si="1478"/>
        <v>5</v>
      </c>
      <c r="AZ1001" s="4">
        <f t="shared" si="1513"/>
        <v>1</v>
      </c>
      <c r="BA1001" s="5">
        <f t="shared" si="1519"/>
        <v>0</v>
      </c>
      <c r="BB1001" s="4">
        <f t="shared" si="1514"/>
        <v>0.88403483309144015</v>
      </c>
      <c r="BD1001" s="5">
        <v>9.1700000000000728</v>
      </c>
      <c r="BE1001" s="4">
        <v>0.97266273976741435</v>
      </c>
      <c r="BJ1001" s="5">
        <v>37.010000000000218</v>
      </c>
      <c r="BK1001" s="5">
        <v>0.51000000000021828</v>
      </c>
      <c r="BL1001" s="5">
        <v>9.0000000000145519E-2</v>
      </c>
      <c r="BM1001" s="5">
        <v>3</v>
      </c>
      <c r="BR1001">
        <v>-25</v>
      </c>
      <c r="BS1001">
        <v>18</v>
      </c>
    </row>
    <row r="1002" spans="1:71">
      <c r="A1002" s="7">
        <v>37967</v>
      </c>
      <c r="B1002" s="6">
        <v>3864.59</v>
      </c>
      <c r="C1002" s="6">
        <v>3904.43</v>
      </c>
      <c r="D1002" s="6">
        <v>3847.63</v>
      </c>
      <c r="E1002" s="6">
        <v>3860.13</v>
      </c>
      <c r="F1002" s="6">
        <v>3482.28</v>
      </c>
      <c r="G1002" s="6">
        <v>3500.53</v>
      </c>
      <c r="H1002" s="6">
        <v>3456.02</v>
      </c>
      <c r="I1002" s="6">
        <v>3470.6</v>
      </c>
      <c r="J1002" s="9">
        <f t="shared" si="1462"/>
        <v>56.799999999999727</v>
      </c>
      <c r="K1002" s="9">
        <f t="shared" si="1489"/>
        <v>60.152499999999996</v>
      </c>
      <c r="L1002" s="9">
        <f t="shared" si="1466"/>
        <v>44.510000000000218</v>
      </c>
      <c r="M1002" s="9">
        <f t="shared" ref="M1002" si="1535">AVERAGE(L991:L1002)</f>
        <v>41.75333333333348</v>
      </c>
      <c r="N1002" s="6" t="s">
        <v>37</v>
      </c>
      <c r="O1002" s="9">
        <f t="shared" si="1468"/>
        <v>389.5300000000002</v>
      </c>
      <c r="P1002" s="4">
        <f t="shared" si="1507"/>
        <v>0.92650103519670601</v>
      </c>
      <c r="Q1002" s="5">
        <f t="shared" si="1508"/>
        <v>19.319999999999709</v>
      </c>
      <c r="R1002" s="5">
        <f t="shared" si="1509"/>
        <v>376.46000000000004</v>
      </c>
      <c r="S1002" s="4">
        <f t="shared" si="1510"/>
        <v>0.92650103519670601</v>
      </c>
      <c r="T1002" s="4">
        <f t="shared" si="1511"/>
        <v>0.97348272642390987</v>
      </c>
      <c r="U1002" s="5">
        <f t="shared" si="1503"/>
        <v>384.84800000000007</v>
      </c>
      <c r="V1002" s="5">
        <f t="shared" si="1504"/>
        <v>4.6820000000001301</v>
      </c>
      <c r="X1002" s="5">
        <f t="shared" si="1464"/>
        <v>-4.4600000000000364</v>
      </c>
      <c r="Y1002" s="5">
        <f t="shared" si="1465"/>
        <v>-11.680000000000291</v>
      </c>
      <c r="AA1002" s="5">
        <f t="shared" si="1483"/>
        <v>0</v>
      </c>
      <c r="AB1002" s="5">
        <f t="shared" si="1484"/>
        <v>1</v>
      </c>
      <c r="AC1002" s="5">
        <f t="shared" si="1485"/>
        <v>1</v>
      </c>
      <c r="AF1002" s="5">
        <f t="shared" si="1471"/>
        <v>39.839999999999691</v>
      </c>
      <c r="AG1002" s="5">
        <f t="shared" si="1472"/>
        <v>45.579999999999927</v>
      </c>
      <c r="AH1002" s="5">
        <f t="shared" si="1473"/>
        <v>16.960000000000036</v>
      </c>
      <c r="AI1002" s="5">
        <f t="shared" si="1474"/>
        <v>11.2199999999998</v>
      </c>
      <c r="AJ1002" s="5"/>
      <c r="AK1002" s="5">
        <f t="shared" si="1475"/>
        <v>16.960000000000036</v>
      </c>
      <c r="AL1002" s="5">
        <f t="shared" si="1495"/>
        <v>18.595000000000162</v>
      </c>
      <c r="AM1002" s="5">
        <f t="shared" si="1476"/>
        <v>39.839999999999691</v>
      </c>
      <c r="AN1002" s="5">
        <f t="shared" si="1491"/>
        <v>47.968999999999959</v>
      </c>
      <c r="AO1002" s="5">
        <f t="shared" si="1492"/>
        <v>0</v>
      </c>
      <c r="AP1002" s="5">
        <f t="shared" si="1505"/>
        <v>4</v>
      </c>
      <c r="AQ1002" s="5">
        <f t="shared" si="1523"/>
        <v>3.7</v>
      </c>
      <c r="AR1002" s="5"/>
      <c r="AS1002" s="5">
        <f t="shared" si="1469"/>
        <v>45.579999999999927</v>
      </c>
      <c r="AT1002" s="5">
        <f t="shared" si="1491"/>
        <v>54.308999999999969</v>
      </c>
      <c r="AU1002" s="5">
        <f t="shared" si="1477"/>
        <v>11.2199999999998</v>
      </c>
      <c r="AV1002" s="5">
        <f t="shared" si="1480"/>
        <v>-5.7400000000002365</v>
      </c>
      <c r="AW1002" s="5">
        <f t="shared" si="1478"/>
        <v>6</v>
      </c>
      <c r="AZ1002" s="4">
        <f t="shared" si="1513"/>
        <v>0.97348272642390987</v>
      </c>
      <c r="BA1002" s="5">
        <f t="shared" si="1519"/>
        <v>-1.419999999999618</v>
      </c>
      <c r="BB1002" s="4">
        <f t="shared" si="1514"/>
        <v>1</v>
      </c>
      <c r="BD1002" s="5">
        <v>34.820000000000618</v>
      </c>
      <c r="BE1002" s="4">
        <v>0.97228838402344697</v>
      </c>
      <c r="BJ1002" s="5">
        <v>21.649999999999636</v>
      </c>
      <c r="BK1002" s="5">
        <v>5.9600000000000364</v>
      </c>
      <c r="BL1002" s="5">
        <v>5.9699999999993452</v>
      </c>
      <c r="BM1002" s="5">
        <v>3</v>
      </c>
      <c r="BR1002">
        <v>-4</v>
      </c>
      <c r="BS1002">
        <v>12</v>
      </c>
    </row>
    <row r="1003" spans="1:71">
      <c r="A1003" s="7">
        <v>37970</v>
      </c>
      <c r="B1003" s="6">
        <v>3866.92</v>
      </c>
      <c r="C1003" s="6">
        <v>3930.26</v>
      </c>
      <c r="D1003" s="6">
        <v>3866.92</v>
      </c>
      <c r="E1003" s="6">
        <v>3875.47</v>
      </c>
      <c r="F1003" s="6">
        <v>3521.64</v>
      </c>
      <c r="G1003" s="6">
        <v>3522.45</v>
      </c>
      <c r="H1003" s="6">
        <v>3487.13</v>
      </c>
      <c r="I1003" s="6">
        <v>3490.42</v>
      </c>
      <c r="J1003" s="9">
        <f t="shared" si="1462"/>
        <v>70.130000000000109</v>
      </c>
      <c r="K1003" s="9">
        <f t="shared" si="1489"/>
        <v>62.402499999999996</v>
      </c>
      <c r="L1003" s="9">
        <f t="shared" si="1466"/>
        <v>51.849999999999909</v>
      </c>
      <c r="M1003" s="9">
        <f t="shared" ref="M1003" si="1536">AVERAGE(L992:L1003)</f>
        <v>44.188333333333468</v>
      </c>
      <c r="N1003" s="6" t="s">
        <v>37</v>
      </c>
      <c r="O1003" s="9">
        <f t="shared" si="1468"/>
        <v>385.04999999999973</v>
      </c>
      <c r="P1003" s="4">
        <f t="shared" si="1507"/>
        <v>0.33558558558554946</v>
      </c>
      <c r="Q1003" s="5">
        <f t="shared" si="1508"/>
        <v>8.8799999999996544</v>
      </c>
      <c r="R1003" s="5">
        <f t="shared" si="1509"/>
        <v>384.29000000000008</v>
      </c>
      <c r="S1003" s="4">
        <f t="shared" si="1510"/>
        <v>0.69461697722566362</v>
      </c>
      <c r="T1003" s="4">
        <f t="shared" si="1511"/>
        <v>0.69461697722566362</v>
      </c>
      <c r="U1003" s="5">
        <f t="shared" si="1503"/>
        <v>387.53199999999998</v>
      </c>
      <c r="V1003" s="5">
        <f t="shared" si="1504"/>
        <v>-2.4820000000002551</v>
      </c>
      <c r="X1003" s="5">
        <f t="shared" si="1464"/>
        <v>8.5499999999997272</v>
      </c>
      <c r="Y1003" s="5">
        <f t="shared" si="1465"/>
        <v>-31.2199999999998</v>
      </c>
      <c r="AA1003" s="5">
        <f t="shared" si="1483"/>
        <v>0</v>
      </c>
      <c r="AB1003" s="5">
        <f t="shared" si="1484"/>
        <v>0</v>
      </c>
      <c r="AC1003" s="5">
        <f t="shared" si="1485"/>
        <v>0</v>
      </c>
      <c r="AF1003" s="5">
        <f t="shared" si="1471"/>
        <v>63.340000000000146</v>
      </c>
      <c r="AG1003" s="5">
        <f t="shared" si="1472"/>
        <v>70.130000000000109</v>
      </c>
      <c r="AH1003" s="5">
        <f t="shared" si="1473"/>
        <v>0</v>
      </c>
      <c r="AI1003" s="5">
        <f t="shared" si="1474"/>
        <v>-6.7899999999999636</v>
      </c>
      <c r="AJ1003" s="5"/>
      <c r="AK1003" s="5">
        <f t="shared" si="1475"/>
        <v>0</v>
      </c>
      <c r="AL1003" s="5">
        <f t="shared" si="1495"/>
        <v>18.595000000000162</v>
      </c>
      <c r="AM1003" s="5">
        <f t="shared" si="1476"/>
        <v>63.340000000000146</v>
      </c>
      <c r="AN1003" s="5">
        <f t="shared" si="1491"/>
        <v>46.628999999999948</v>
      </c>
      <c r="AO1003" s="5">
        <f t="shared" si="1492"/>
        <v>1</v>
      </c>
      <c r="AP1003" s="5">
        <f t="shared" si="1505"/>
        <v>4</v>
      </c>
      <c r="AQ1003" s="5">
        <f t="shared" si="1523"/>
        <v>3.7</v>
      </c>
      <c r="AR1003" s="5"/>
      <c r="AS1003" s="5">
        <f t="shared" si="1469"/>
        <v>70.130000000000109</v>
      </c>
      <c r="AT1003" s="5">
        <f t="shared" si="1491"/>
        <v>52.970999999999961</v>
      </c>
      <c r="AU1003" s="5">
        <f t="shared" si="1477"/>
        <v>-6.7899999999999636</v>
      </c>
      <c r="AV1003" s="5">
        <f t="shared" si="1480"/>
        <v>-6.7899999999999636</v>
      </c>
      <c r="AW1003" s="5">
        <f t="shared" si="1478"/>
        <v>2</v>
      </c>
      <c r="AX1003" s="3">
        <v>1</v>
      </c>
      <c r="AZ1003" s="4">
        <f t="shared" si="1513"/>
        <v>0.69461697722566362</v>
      </c>
      <c r="BA1003" s="5">
        <f t="shared" si="1519"/>
        <v>-4.4800000000004729</v>
      </c>
      <c r="BB1003" s="4">
        <f t="shared" si="1514"/>
        <v>0.97348272642390987</v>
      </c>
      <c r="BD1003" s="5">
        <v>9.3300000000008367</v>
      </c>
      <c r="BE1003" s="4">
        <v>0.97201883639678222</v>
      </c>
      <c r="BJ1003" s="5">
        <v>47.149999999999636</v>
      </c>
      <c r="BK1003" s="5">
        <v>13.770000000000437</v>
      </c>
      <c r="BL1003" s="5">
        <v>7.2300000000004729</v>
      </c>
      <c r="BM1003" s="5">
        <v>3</v>
      </c>
      <c r="BR1003">
        <v>9</v>
      </c>
      <c r="BS1003">
        <v>31</v>
      </c>
    </row>
    <row r="1004" spans="1:71">
      <c r="A1004" s="7">
        <v>37971</v>
      </c>
      <c r="B1004" s="6">
        <v>3862.82</v>
      </c>
      <c r="C1004" s="6">
        <v>3878.63</v>
      </c>
      <c r="D1004" s="6">
        <v>3835.94</v>
      </c>
      <c r="E1004" s="6">
        <v>3865.98</v>
      </c>
      <c r="F1004" s="6">
        <v>3468.21</v>
      </c>
      <c r="G1004" s="6">
        <v>3499.47</v>
      </c>
      <c r="H1004" s="6">
        <v>3462.31</v>
      </c>
      <c r="I1004" s="6">
        <v>3486.6</v>
      </c>
      <c r="J1004" s="9">
        <f t="shared" si="1462"/>
        <v>42.690000000000055</v>
      </c>
      <c r="K1004" s="9">
        <f t="shared" si="1489"/>
        <v>59.369166666666693</v>
      </c>
      <c r="L1004" s="9">
        <f t="shared" si="1466"/>
        <v>37.159999999999854</v>
      </c>
      <c r="M1004" s="9">
        <f t="shared" ref="M1004" si="1537">AVERAGE(L993:L1004)</f>
        <v>43.437500000000114</v>
      </c>
      <c r="N1004" s="6" t="s">
        <v>36</v>
      </c>
      <c r="O1004" s="9">
        <f t="shared" si="1468"/>
        <v>379.38000000000011</v>
      </c>
      <c r="P1004" s="4">
        <f t="shared" si="1507"/>
        <v>0</v>
      </c>
      <c r="Q1004" s="5">
        <f t="shared" si="1508"/>
        <v>11.569999999999709</v>
      </c>
      <c r="R1004" s="5">
        <f t="shared" si="1509"/>
        <v>382.27250000000004</v>
      </c>
      <c r="S1004" s="4">
        <f t="shared" si="1510"/>
        <v>0.4011387163561137</v>
      </c>
      <c r="T1004" s="4">
        <f t="shared" si="1511"/>
        <v>0.4011387163561137</v>
      </c>
      <c r="U1004" s="5">
        <f t="shared" si="1503"/>
        <v>385.39600000000002</v>
      </c>
      <c r="V1004" s="5">
        <f t="shared" si="1504"/>
        <v>-6.0159999999999059</v>
      </c>
      <c r="X1004" s="5">
        <f t="shared" si="1464"/>
        <v>3.1599999999998545</v>
      </c>
      <c r="Y1004" s="5">
        <f t="shared" si="1465"/>
        <v>18.389999999999873</v>
      </c>
      <c r="AA1004" s="5">
        <f t="shared" si="1483"/>
        <v>1</v>
      </c>
      <c r="AB1004" s="5">
        <f t="shared" si="1484"/>
        <v>0</v>
      </c>
      <c r="AC1004" s="5">
        <f t="shared" si="1485"/>
        <v>1</v>
      </c>
      <c r="AF1004" s="5">
        <f t="shared" si="1471"/>
        <v>15.809999999999945</v>
      </c>
      <c r="AG1004" s="5">
        <f t="shared" si="1472"/>
        <v>3.1600000000003092</v>
      </c>
      <c r="AH1004" s="5">
        <f t="shared" si="1473"/>
        <v>26.880000000000109</v>
      </c>
      <c r="AI1004" s="5">
        <f t="shared" si="1474"/>
        <v>39.529999999999745</v>
      </c>
      <c r="AJ1004" s="5"/>
      <c r="AK1004" s="5">
        <f t="shared" si="1475"/>
        <v>15.809999999999945</v>
      </c>
      <c r="AL1004" s="5">
        <f t="shared" si="1495"/>
        <v>18.595000000000162</v>
      </c>
      <c r="AM1004" s="5">
        <f t="shared" si="1476"/>
        <v>26.880000000000109</v>
      </c>
      <c r="AN1004" s="5">
        <f t="shared" si="1491"/>
        <v>46.045999999999957</v>
      </c>
      <c r="AO1004" s="5">
        <f t="shared" si="1492"/>
        <v>0</v>
      </c>
      <c r="AP1004" s="5">
        <f t="shared" si="1505"/>
        <v>4</v>
      </c>
      <c r="AQ1004" s="5">
        <f t="shared" si="1523"/>
        <v>3.7</v>
      </c>
      <c r="AR1004" s="5"/>
      <c r="AS1004" s="5">
        <f t="shared" si="1469"/>
        <v>39.529999999999745</v>
      </c>
      <c r="AT1004" s="5">
        <f t="shared" si="1491"/>
        <v>53.696999999999932</v>
      </c>
      <c r="AU1004" s="5">
        <f t="shared" si="1477"/>
        <v>3.1600000000003092</v>
      </c>
      <c r="AV1004" s="5">
        <f t="shared" si="1480"/>
        <v>12.649999999999636</v>
      </c>
      <c r="AW1004" s="5">
        <f t="shared" si="1478"/>
        <v>3</v>
      </c>
      <c r="AZ1004" s="4">
        <f t="shared" si="1513"/>
        <v>0.4011387163561137</v>
      </c>
      <c r="BA1004" s="5">
        <f t="shared" si="1519"/>
        <v>0</v>
      </c>
      <c r="BB1004" s="4">
        <f t="shared" si="1514"/>
        <v>0.69461697722566362</v>
      </c>
      <c r="BD1004" s="5">
        <v>-16.769999999999527</v>
      </c>
      <c r="BE1004" s="4">
        <v>0.97111889927310313</v>
      </c>
      <c r="BJ1004" s="5">
        <v>29.510000000000218</v>
      </c>
      <c r="BK1004" s="5">
        <v>14.75</v>
      </c>
      <c r="BL1004" s="5">
        <v>12.109999999999673</v>
      </c>
      <c r="BM1004" s="5">
        <v>3</v>
      </c>
      <c r="BR1004">
        <v>27</v>
      </c>
      <c r="BS1004">
        <v>18</v>
      </c>
    </row>
    <row r="1005" spans="1:71">
      <c r="A1005" s="7">
        <v>37972</v>
      </c>
      <c r="B1005" s="6">
        <v>3870.16</v>
      </c>
      <c r="C1005" s="6">
        <v>3880.07</v>
      </c>
      <c r="D1005" s="6">
        <v>3840.96</v>
      </c>
      <c r="E1005" s="6">
        <v>3847.57</v>
      </c>
      <c r="F1005" s="6">
        <v>3494.23</v>
      </c>
      <c r="G1005" s="6">
        <v>3494.37</v>
      </c>
      <c r="H1005" s="6">
        <v>3461.83</v>
      </c>
      <c r="I1005" s="6">
        <v>3479.87</v>
      </c>
      <c r="J1005" s="9">
        <f t="shared" si="1462"/>
        <v>39.110000000000127</v>
      </c>
      <c r="K1005" s="9">
        <f t="shared" si="1489"/>
        <v>55.669166666666683</v>
      </c>
      <c r="L1005" s="9">
        <f t="shared" si="1466"/>
        <v>32.539999999999964</v>
      </c>
      <c r="M1005" s="9">
        <f t="shared" ref="M1005" si="1538">AVERAGE(L994:L1005)</f>
        <v>40.65250000000011</v>
      </c>
      <c r="N1005" s="6" t="s">
        <v>36</v>
      </c>
      <c r="O1005" s="9">
        <f t="shared" si="1468"/>
        <v>367.70000000000027</v>
      </c>
      <c r="P1005" s="4">
        <f t="shared" si="1507"/>
        <v>0</v>
      </c>
      <c r="Q1005" s="5">
        <f t="shared" si="1508"/>
        <v>23.249999999999545</v>
      </c>
      <c r="R1005" s="5">
        <f t="shared" si="1509"/>
        <v>373.51250000000016</v>
      </c>
      <c r="S1005" s="4">
        <f t="shared" si="1510"/>
        <v>0</v>
      </c>
      <c r="T1005" s="4">
        <f t="shared" si="1511"/>
        <v>0</v>
      </c>
      <c r="U1005" s="5">
        <f t="shared" si="1503"/>
        <v>382.52200000000005</v>
      </c>
      <c r="V1005" s="5">
        <f t="shared" si="1504"/>
        <v>-14.821999999999775</v>
      </c>
      <c r="X1005" s="5">
        <f t="shared" si="1464"/>
        <v>-22.589999999999691</v>
      </c>
      <c r="Y1005" s="5">
        <f t="shared" si="1465"/>
        <v>-14.360000000000127</v>
      </c>
      <c r="AA1005" s="5">
        <f t="shared" si="1483"/>
        <v>0</v>
      </c>
      <c r="AB1005" s="5">
        <f t="shared" si="1484"/>
        <v>1</v>
      </c>
      <c r="AC1005" s="5">
        <f t="shared" si="1485"/>
        <v>1</v>
      </c>
      <c r="AF1005" s="5">
        <f t="shared" si="1471"/>
        <v>9.9100000000003092</v>
      </c>
      <c r="AG1005" s="5">
        <f t="shared" si="1472"/>
        <v>14.090000000000146</v>
      </c>
      <c r="AH1005" s="5">
        <f t="shared" si="1473"/>
        <v>29.199999999999818</v>
      </c>
      <c r="AI1005" s="5">
        <f t="shared" si="1474"/>
        <v>25.019999999999982</v>
      </c>
      <c r="AJ1005" s="5"/>
      <c r="AK1005" s="5">
        <f t="shared" si="1475"/>
        <v>9.9100000000003092</v>
      </c>
      <c r="AL1005" s="5">
        <f t="shared" si="1495"/>
        <v>18.595000000000162</v>
      </c>
      <c r="AM1005" s="5">
        <f t="shared" si="1476"/>
        <v>29.199999999999818</v>
      </c>
      <c r="AN1005" s="5">
        <f t="shared" si="1491"/>
        <v>42.229999999999976</v>
      </c>
      <c r="AO1005" s="5">
        <f t="shared" si="1492"/>
        <v>0</v>
      </c>
      <c r="AP1005" s="5">
        <f t="shared" si="1505"/>
        <v>3</v>
      </c>
      <c r="AQ1005" s="5">
        <f t="shared" si="1523"/>
        <v>3.6</v>
      </c>
      <c r="AR1005" s="5"/>
      <c r="AS1005" s="5">
        <f t="shared" si="1469"/>
        <v>25.019999999999982</v>
      </c>
      <c r="AT1005" s="5">
        <f t="shared" si="1491"/>
        <v>49.558999999999969</v>
      </c>
      <c r="AU1005" s="5">
        <f t="shared" si="1477"/>
        <v>14.090000000000146</v>
      </c>
      <c r="AV1005" s="5">
        <f t="shared" si="1480"/>
        <v>-4.1799999999998363</v>
      </c>
      <c r="AW1005" s="5">
        <f t="shared" si="1478"/>
        <v>4</v>
      </c>
      <c r="AZ1005" s="4">
        <f t="shared" si="1513"/>
        <v>0</v>
      </c>
      <c r="BA1005" s="5">
        <f t="shared" si="1519"/>
        <v>0</v>
      </c>
      <c r="BB1005" s="4">
        <f t="shared" si="1514"/>
        <v>0.4011387163561137</v>
      </c>
      <c r="BD1005" s="5">
        <v>-93.040000000000418</v>
      </c>
      <c r="BE1005" s="4">
        <v>0.97023363531094997</v>
      </c>
      <c r="BJ1005" s="5">
        <v>24.039999999999964</v>
      </c>
      <c r="BK1005" s="5">
        <v>6.6400000000003274</v>
      </c>
      <c r="BL1005" s="5">
        <v>5.4700000000002547</v>
      </c>
      <c r="BM1005" s="5">
        <v>3</v>
      </c>
      <c r="BR1005">
        <v>29</v>
      </c>
      <c r="BS1005">
        <v>-24</v>
      </c>
    </row>
    <row r="1006" spans="1:71">
      <c r="A1006" s="7">
        <v>37973</v>
      </c>
      <c r="B1006" s="6">
        <v>3847.32</v>
      </c>
      <c r="C1006" s="6">
        <v>3878.89</v>
      </c>
      <c r="D1006" s="6">
        <v>3823.71</v>
      </c>
      <c r="E1006" s="6">
        <v>3870.88</v>
      </c>
      <c r="F1006" s="6">
        <v>3465.49</v>
      </c>
      <c r="G1006" s="6">
        <v>3508.54</v>
      </c>
      <c r="H1006" s="6">
        <v>3465.49</v>
      </c>
      <c r="I1006" s="6">
        <v>3503.21</v>
      </c>
      <c r="J1006" s="9">
        <f t="shared" si="1462"/>
        <v>55.179999999999836</v>
      </c>
      <c r="K1006" s="9">
        <f t="shared" si="1489"/>
        <v>56.170833333333313</v>
      </c>
      <c r="L1006" s="9">
        <f t="shared" si="1466"/>
        <v>43.050000000000182</v>
      </c>
      <c r="M1006" s="9">
        <f t="shared" ref="M1006" si="1539">AVERAGE(L995:L1006)</f>
        <v>40.530000000000122</v>
      </c>
      <c r="N1006" s="6" t="s">
        <v>36</v>
      </c>
      <c r="O1006" s="9">
        <f t="shared" si="1468"/>
        <v>367.67000000000007</v>
      </c>
      <c r="P1006" s="4">
        <f t="shared" si="1507"/>
        <v>0</v>
      </c>
      <c r="Q1006" s="5">
        <f t="shared" si="1508"/>
        <v>21.860000000000127</v>
      </c>
      <c r="R1006" s="5">
        <f t="shared" si="1509"/>
        <v>373.1350000000001</v>
      </c>
      <c r="S1006" s="4">
        <f t="shared" si="1510"/>
        <v>0</v>
      </c>
      <c r="T1006" s="4">
        <f t="shared" si="1511"/>
        <v>0</v>
      </c>
      <c r="U1006" s="5">
        <f t="shared" si="1503"/>
        <v>377.8660000000001</v>
      </c>
      <c r="V1006" s="5">
        <f t="shared" si="1504"/>
        <v>-10.196000000000026</v>
      </c>
      <c r="X1006" s="5">
        <f t="shared" si="1464"/>
        <v>23.559999999999945</v>
      </c>
      <c r="Y1006" s="5">
        <f t="shared" si="1465"/>
        <v>37.720000000000255</v>
      </c>
      <c r="AA1006" s="5">
        <f t="shared" si="1483"/>
        <v>1</v>
      </c>
      <c r="AB1006" s="5">
        <f t="shared" si="1484"/>
        <v>0</v>
      </c>
      <c r="AC1006" s="5">
        <f t="shared" si="1485"/>
        <v>1</v>
      </c>
      <c r="AF1006" s="5">
        <f t="shared" si="1471"/>
        <v>31.569999999999709</v>
      </c>
      <c r="AG1006" s="5">
        <f t="shared" si="1472"/>
        <v>31.319999999999709</v>
      </c>
      <c r="AH1006" s="5">
        <f t="shared" si="1473"/>
        <v>23.610000000000127</v>
      </c>
      <c r="AI1006" s="5">
        <f t="shared" si="1474"/>
        <v>23.860000000000127</v>
      </c>
      <c r="AJ1006" s="5"/>
      <c r="AK1006" s="5">
        <f t="shared" si="1475"/>
        <v>23.610000000000127</v>
      </c>
      <c r="AL1006" s="5">
        <f t="shared" si="1495"/>
        <v>18.624000000000159</v>
      </c>
      <c r="AM1006" s="5">
        <f t="shared" si="1476"/>
        <v>31.569999999999709</v>
      </c>
      <c r="AN1006" s="5">
        <f t="shared" si="1491"/>
        <v>43.038999999999945</v>
      </c>
      <c r="AO1006" s="5">
        <f t="shared" si="1492"/>
        <v>0</v>
      </c>
      <c r="AP1006" s="5">
        <f t="shared" si="1505"/>
        <v>3</v>
      </c>
      <c r="AQ1006" s="5">
        <f t="shared" si="1523"/>
        <v>3.6</v>
      </c>
      <c r="AR1006" s="5"/>
      <c r="AS1006" s="5">
        <f t="shared" si="1469"/>
        <v>31.319999999999709</v>
      </c>
      <c r="AT1006" s="5">
        <f t="shared" si="1491"/>
        <v>49.92699999999995</v>
      </c>
      <c r="AU1006" s="5">
        <f t="shared" si="1477"/>
        <v>23.860000000000127</v>
      </c>
      <c r="AV1006" s="5">
        <f t="shared" si="1480"/>
        <v>0.25</v>
      </c>
      <c r="AW1006" s="5">
        <f t="shared" si="1478"/>
        <v>5</v>
      </c>
      <c r="AZ1006" s="4">
        <f t="shared" si="1513"/>
        <v>0</v>
      </c>
      <c r="BA1006" s="5">
        <f t="shared" si="1519"/>
        <v>0</v>
      </c>
      <c r="BB1006" s="4">
        <f t="shared" si="1514"/>
        <v>0</v>
      </c>
      <c r="BD1006" s="5">
        <v>-49.579999999999927</v>
      </c>
      <c r="BE1006" s="4">
        <v>0.96982189973614907</v>
      </c>
      <c r="BJ1006" s="5">
        <v>21.230000000000473</v>
      </c>
      <c r="BK1006" s="5">
        <v>0.25</v>
      </c>
      <c r="BL1006" s="5">
        <v>0.43000000000029104</v>
      </c>
      <c r="BM1006" s="5">
        <v>3</v>
      </c>
      <c r="BR1006">
        <v>-22</v>
      </c>
      <c r="BS1006">
        <v>38</v>
      </c>
    </row>
    <row r="1007" spans="1:71">
      <c r="A1007" s="7">
        <v>37974</v>
      </c>
      <c r="B1007" s="6">
        <v>3881.97</v>
      </c>
      <c r="C1007" s="6">
        <v>3907.91</v>
      </c>
      <c r="D1007" s="6">
        <v>3876.44</v>
      </c>
      <c r="E1007" s="6">
        <v>3898.42</v>
      </c>
      <c r="F1007" s="6">
        <v>3517.71</v>
      </c>
      <c r="G1007" s="6">
        <v>3525.8</v>
      </c>
      <c r="H1007" s="6">
        <v>3488.53</v>
      </c>
      <c r="I1007" s="6">
        <v>3502.04</v>
      </c>
      <c r="J1007" s="9">
        <f t="shared" si="1462"/>
        <v>37.029999999999745</v>
      </c>
      <c r="K1007" s="9">
        <f t="shared" si="1489"/>
        <v>53.098333333333322</v>
      </c>
      <c r="L1007" s="9">
        <f t="shared" si="1466"/>
        <v>37.269999999999982</v>
      </c>
      <c r="M1007" s="9">
        <f t="shared" ref="M1007" si="1540">AVERAGE(L996:L1007)</f>
        <v>39.869166666666764</v>
      </c>
      <c r="N1007" s="6" t="s">
        <v>36</v>
      </c>
      <c r="O1007" s="9">
        <f t="shared" si="1468"/>
        <v>396.38000000000011</v>
      </c>
      <c r="P1007" s="4">
        <f t="shared" si="1507"/>
        <v>1</v>
      </c>
      <c r="Q1007" s="5">
        <f t="shared" si="1508"/>
        <v>28.710000000000036</v>
      </c>
      <c r="R1007" s="5">
        <f t="shared" si="1509"/>
        <v>374.84750000000008</v>
      </c>
      <c r="S1007" s="4">
        <f t="shared" si="1510"/>
        <v>1</v>
      </c>
      <c r="T1007" s="4">
        <f t="shared" si="1511"/>
        <v>1</v>
      </c>
      <c r="U1007" s="5">
        <f t="shared" si="1503"/>
        <v>379.23600000000005</v>
      </c>
      <c r="V1007" s="5">
        <f t="shared" si="1504"/>
        <v>17.144000000000062</v>
      </c>
      <c r="X1007" s="5">
        <f t="shared" si="1464"/>
        <v>16.450000000000273</v>
      </c>
      <c r="Y1007" s="5">
        <f t="shared" si="1465"/>
        <v>-15.670000000000073</v>
      </c>
      <c r="AA1007" s="5">
        <f t="shared" si="1483"/>
        <v>0</v>
      </c>
      <c r="AB1007" s="5">
        <f t="shared" si="1484"/>
        <v>0</v>
      </c>
      <c r="AC1007" s="5">
        <f t="shared" si="1485"/>
        <v>0</v>
      </c>
      <c r="AF1007" s="5">
        <f t="shared" si="1471"/>
        <v>25.940000000000055</v>
      </c>
      <c r="AG1007" s="5">
        <f t="shared" si="1472"/>
        <v>37.029999999999745</v>
      </c>
      <c r="AH1007" s="5">
        <f t="shared" si="1473"/>
        <v>5.5299999999997453</v>
      </c>
      <c r="AI1007" s="5">
        <f t="shared" si="1474"/>
        <v>-5.5599999999999454</v>
      </c>
      <c r="AJ1007" s="5"/>
      <c r="AK1007" s="5">
        <f t="shared" si="1475"/>
        <v>5.5299999999997453</v>
      </c>
      <c r="AL1007" s="5">
        <f t="shared" si="1495"/>
        <v>17.625000000000043</v>
      </c>
      <c r="AM1007" s="5">
        <f t="shared" si="1476"/>
        <v>25.940000000000055</v>
      </c>
      <c r="AN1007" s="5">
        <f t="shared" si="1491"/>
        <v>41.344999999999935</v>
      </c>
      <c r="AO1007" s="5">
        <f t="shared" si="1492"/>
        <v>0</v>
      </c>
      <c r="AP1007" s="5">
        <f t="shared" si="1505"/>
        <v>3</v>
      </c>
      <c r="AQ1007" s="5">
        <f t="shared" si="1523"/>
        <v>3.6</v>
      </c>
      <c r="AR1007" s="5"/>
      <c r="AS1007" s="5">
        <f t="shared" si="1469"/>
        <v>37.029999999999745</v>
      </c>
      <c r="AT1007" s="5">
        <f t="shared" si="1491"/>
        <v>47.511999999999901</v>
      </c>
      <c r="AU1007" s="5">
        <f t="shared" si="1477"/>
        <v>-5.5599999999999454</v>
      </c>
      <c r="AV1007" s="5">
        <f t="shared" si="1480"/>
        <v>-11.089999999999691</v>
      </c>
      <c r="AW1007" s="5">
        <f t="shared" si="1478"/>
        <v>6</v>
      </c>
      <c r="AX1007" s="3">
        <v>1</v>
      </c>
      <c r="AZ1007" s="4">
        <f t="shared" si="1513"/>
        <v>1</v>
      </c>
      <c r="BA1007" s="5">
        <f t="shared" si="1519"/>
        <v>0</v>
      </c>
      <c r="BB1007" s="4">
        <f t="shared" si="1514"/>
        <v>0</v>
      </c>
      <c r="BD1007" s="5">
        <v>9.4000000000000909</v>
      </c>
      <c r="BE1007" s="4">
        <v>0.96960369372836275</v>
      </c>
      <c r="BJ1007" s="5">
        <v>73.170000000000073</v>
      </c>
      <c r="BK1007" s="5">
        <v>-10.349999999999454</v>
      </c>
      <c r="BL1007" s="5">
        <v>10.349999999999454</v>
      </c>
      <c r="BM1007" s="5">
        <v>3</v>
      </c>
      <c r="BR1007">
        <v>-21</v>
      </c>
      <c r="BS1007">
        <v>-24</v>
      </c>
    </row>
    <row r="1008" spans="1:71">
      <c r="A1008" s="7">
        <v>37977</v>
      </c>
      <c r="B1008" s="6">
        <v>3891.67</v>
      </c>
      <c r="C1008" s="6">
        <v>3909.41</v>
      </c>
      <c r="D1008" s="6">
        <v>3870.56</v>
      </c>
      <c r="E1008" s="6">
        <v>3876.94</v>
      </c>
      <c r="F1008" s="6">
        <v>3476</v>
      </c>
      <c r="G1008" s="6">
        <v>3516.54</v>
      </c>
      <c r="H1008" s="6">
        <v>3476</v>
      </c>
      <c r="I1008" s="6">
        <v>3496.06</v>
      </c>
      <c r="J1008" s="9">
        <f t="shared" si="1462"/>
        <v>38.849999999999909</v>
      </c>
      <c r="K1008" s="9">
        <f t="shared" si="1489"/>
        <v>52.435833333333299</v>
      </c>
      <c r="L1008" s="9">
        <f t="shared" si="1466"/>
        <v>40.539999999999964</v>
      </c>
      <c r="M1008" s="9">
        <f t="shared" ref="M1008" si="1541">AVERAGE(L997:L1008)</f>
        <v>40.916666666666742</v>
      </c>
      <c r="N1008" s="6" t="s">
        <v>37</v>
      </c>
      <c r="O1008" s="9">
        <f t="shared" si="1468"/>
        <v>380.88000000000011</v>
      </c>
      <c r="P1008" s="4">
        <f t="shared" si="1507"/>
        <v>0.46011842563566768</v>
      </c>
      <c r="Q1008" s="5">
        <f t="shared" si="1508"/>
        <v>28.710000000000036</v>
      </c>
      <c r="R1008" s="5">
        <f t="shared" si="1509"/>
        <v>374.84750000000008</v>
      </c>
      <c r="S1008" s="4">
        <f t="shared" si="1510"/>
        <v>0.46011842563566768</v>
      </c>
      <c r="T1008" s="4">
        <f t="shared" si="1511"/>
        <v>0.46011842563566768</v>
      </c>
      <c r="U1008" s="5">
        <f t="shared" si="1503"/>
        <v>378.40200000000016</v>
      </c>
      <c r="V1008" s="5">
        <f t="shared" si="1504"/>
        <v>2.4779999999999518</v>
      </c>
      <c r="X1008" s="5">
        <f t="shared" si="1464"/>
        <v>-14.730000000000018</v>
      </c>
      <c r="Y1008" s="5">
        <f t="shared" si="1465"/>
        <v>20.059999999999945</v>
      </c>
      <c r="AA1008" s="5">
        <f t="shared" si="1483"/>
        <v>0</v>
      </c>
      <c r="AB1008" s="5">
        <f t="shared" si="1484"/>
        <v>0</v>
      </c>
      <c r="AC1008" s="5">
        <f t="shared" si="1485"/>
        <v>0</v>
      </c>
      <c r="AF1008" s="5">
        <f t="shared" si="1471"/>
        <v>17.739999999999782</v>
      </c>
      <c r="AG1008" s="5">
        <f t="shared" si="1472"/>
        <v>10.989999999999782</v>
      </c>
      <c r="AH1008" s="5">
        <f t="shared" si="1473"/>
        <v>21.110000000000127</v>
      </c>
      <c r="AI1008" s="5">
        <f t="shared" si="1474"/>
        <v>27.860000000000127</v>
      </c>
      <c r="AJ1008" s="5"/>
      <c r="AK1008" s="5">
        <f t="shared" si="1475"/>
        <v>17.739999999999782</v>
      </c>
      <c r="AL1008" s="5">
        <f t="shared" si="1495"/>
        <v>18.326999999999813</v>
      </c>
      <c r="AM1008" s="5">
        <f t="shared" si="1476"/>
        <v>21.110000000000127</v>
      </c>
      <c r="AN1008" s="5">
        <f t="shared" si="1491"/>
        <v>37.839999999999961</v>
      </c>
      <c r="AO1008" s="5">
        <f t="shared" si="1492"/>
        <v>0</v>
      </c>
      <c r="AP1008" s="5">
        <f t="shared" si="1505"/>
        <v>2</v>
      </c>
      <c r="AQ1008" s="5">
        <f t="shared" si="1523"/>
        <v>3.5</v>
      </c>
      <c r="AR1008" s="5"/>
      <c r="AS1008" s="5">
        <f t="shared" si="1469"/>
        <v>27.860000000000127</v>
      </c>
      <c r="AT1008" s="5">
        <f t="shared" si="1491"/>
        <v>43.997999999999912</v>
      </c>
      <c r="AU1008" s="5">
        <f t="shared" si="1477"/>
        <v>10.989999999999782</v>
      </c>
      <c r="AV1008" s="5">
        <f t="shared" si="1480"/>
        <v>6.75</v>
      </c>
      <c r="AW1008" s="5">
        <f t="shared" si="1478"/>
        <v>2</v>
      </c>
      <c r="AZ1008" s="4">
        <f t="shared" si="1513"/>
        <v>0.46011842563566768</v>
      </c>
      <c r="BA1008" s="5">
        <f t="shared" si="1519"/>
        <v>-15.5</v>
      </c>
      <c r="BB1008" s="4">
        <f t="shared" si="1514"/>
        <v>1</v>
      </c>
      <c r="BD1008" s="5">
        <v>1.0299999999997453</v>
      </c>
      <c r="BE1008" s="4">
        <v>0.96909272183448902</v>
      </c>
      <c r="BJ1008" s="5">
        <v>19.890000000000327</v>
      </c>
      <c r="BK1008" s="5">
        <v>-0.3999999999996362</v>
      </c>
      <c r="BL1008" s="5">
        <v>5.3999999999996362</v>
      </c>
      <c r="BM1008" s="5">
        <v>3</v>
      </c>
      <c r="BR1008">
        <v>-21</v>
      </c>
      <c r="BS1008">
        <v>-25</v>
      </c>
    </row>
    <row r="1009" spans="1:71">
      <c r="A1009" s="7">
        <v>37978</v>
      </c>
      <c r="B1009" s="6">
        <v>3884.1</v>
      </c>
      <c r="C1009" s="6">
        <v>3913.26</v>
      </c>
      <c r="D1009" s="6">
        <v>3884.1</v>
      </c>
      <c r="E1009" s="6">
        <v>3903.34</v>
      </c>
      <c r="F1009" s="6">
        <v>3508.65</v>
      </c>
      <c r="G1009" s="6">
        <v>3514.8</v>
      </c>
      <c r="H1009" s="6">
        <v>3490.49</v>
      </c>
      <c r="I1009" s="6">
        <v>3500.09</v>
      </c>
      <c r="J1009" s="9">
        <f t="shared" si="1462"/>
        <v>36.320000000000164</v>
      </c>
      <c r="K1009" s="9">
        <f t="shared" si="1489"/>
        <v>50.36416666666662</v>
      </c>
      <c r="L1009" s="9">
        <f t="shared" si="1466"/>
        <v>24.3100000000004</v>
      </c>
      <c r="M1009" s="9">
        <f t="shared" ref="M1009" si="1542">AVERAGE(L998:L1009)</f>
        <v>38.427500000000087</v>
      </c>
      <c r="N1009" s="6" t="s">
        <v>36</v>
      </c>
      <c r="O1009" s="9">
        <f t="shared" si="1468"/>
        <v>403.25</v>
      </c>
      <c r="P1009" s="4">
        <f t="shared" si="1507"/>
        <v>1</v>
      </c>
      <c r="Q1009" s="5">
        <f t="shared" si="1508"/>
        <v>35.579999999999927</v>
      </c>
      <c r="R1009" s="5">
        <f t="shared" si="1509"/>
        <v>376.56500000000005</v>
      </c>
      <c r="S1009" s="4">
        <f t="shared" si="1510"/>
        <v>1</v>
      </c>
      <c r="T1009" s="4">
        <f t="shared" si="1511"/>
        <v>1</v>
      </c>
      <c r="U1009" s="5">
        <f t="shared" si="1503"/>
        <v>383.1760000000001</v>
      </c>
      <c r="V1009" s="5">
        <f t="shared" si="1504"/>
        <v>20.073999999999899</v>
      </c>
      <c r="X1009" s="5">
        <f t="shared" si="1464"/>
        <v>19.240000000000236</v>
      </c>
      <c r="Y1009" s="5">
        <f t="shared" si="1465"/>
        <v>-8.5599999999999454</v>
      </c>
      <c r="AA1009" s="5">
        <f t="shared" si="1483"/>
        <v>0</v>
      </c>
      <c r="AB1009" s="5">
        <f t="shared" si="1484"/>
        <v>0</v>
      </c>
      <c r="AC1009" s="5">
        <f t="shared" si="1485"/>
        <v>0</v>
      </c>
      <c r="AF1009" s="5">
        <f t="shared" si="1471"/>
        <v>29.160000000000309</v>
      </c>
      <c r="AG1009" s="5">
        <f t="shared" si="1472"/>
        <v>36.320000000000164</v>
      </c>
      <c r="AH1009" s="5">
        <f t="shared" si="1473"/>
        <v>0</v>
      </c>
      <c r="AI1009" s="5">
        <f t="shared" si="1474"/>
        <v>-7.1599999999998545</v>
      </c>
      <c r="AJ1009" s="5"/>
      <c r="AK1009" s="5">
        <f t="shared" si="1475"/>
        <v>0</v>
      </c>
      <c r="AL1009" s="5">
        <f t="shared" si="1495"/>
        <v>18.326999999999813</v>
      </c>
      <c r="AM1009" s="5">
        <f t="shared" si="1476"/>
        <v>29.160000000000309</v>
      </c>
      <c r="AN1009" s="5">
        <f t="shared" si="1491"/>
        <v>34.203000000000017</v>
      </c>
      <c r="AO1009" s="5">
        <f t="shared" si="1492"/>
        <v>0</v>
      </c>
      <c r="AP1009" s="5">
        <f t="shared" si="1505"/>
        <v>1</v>
      </c>
      <c r="AQ1009" s="5">
        <f t="shared" si="1523"/>
        <v>3.2</v>
      </c>
      <c r="AR1009" s="5"/>
      <c r="AS1009" s="5">
        <f t="shared" si="1469"/>
        <v>36.320000000000164</v>
      </c>
      <c r="AT1009" s="5">
        <f t="shared" si="1491"/>
        <v>40.438999999999943</v>
      </c>
      <c r="AU1009" s="5">
        <f t="shared" si="1477"/>
        <v>-7.1599999999998545</v>
      </c>
      <c r="AV1009" s="5">
        <f t="shared" si="1480"/>
        <v>-7.1599999999998545</v>
      </c>
      <c r="AW1009" s="5">
        <f t="shared" si="1478"/>
        <v>3</v>
      </c>
      <c r="AX1009" s="3">
        <v>1</v>
      </c>
      <c r="AZ1009" s="4">
        <f t="shared" si="1513"/>
        <v>1</v>
      </c>
      <c r="BA1009" s="5">
        <f t="shared" si="1519"/>
        <v>0</v>
      </c>
      <c r="BB1009" s="4">
        <f t="shared" si="1514"/>
        <v>0.46011842563566768</v>
      </c>
      <c r="BD1009" s="5">
        <v>-7.4900000000006912</v>
      </c>
      <c r="BE1009" s="4">
        <v>0.96902985074627157</v>
      </c>
      <c r="BJ1009" s="5">
        <v>29.010000000000218</v>
      </c>
      <c r="BK1009" s="5">
        <v>-8.1199999999998909</v>
      </c>
      <c r="BL1009" s="5">
        <v>13.289999999999964</v>
      </c>
      <c r="BM1009" s="5">
        <v>3</v>
      </c>
      <c r="BR1009">
        <v>-20</v>
      </c>
      <c r="BS1009">
        <v>-9</v>
      </c>
    </row>
    <row r="1010" spans="1:71">
      <c r="A1010" s="7">
        <v>37984</v>
      </c>
      <c r="B1010" s="6">
        <v>3907.57</v>
      </c>
      <c r="C1010" s="6">
        <v>3957.23</v>
      </c>
      <c r="D1010" s="6">
        <v>3907.57</v>
      </c>
      <c r="E1010" s="6">
        <v>3952.72</v>
      </c>
      <c r="F1010" s="6">
        <v>3508.39</v>
      </c>
      <c r="G1010" s="6">
        <v>3521.97</v>
      </c>
      <c r="H1010" s="6">
        <v>3508.39</v>
      </c>
      <c r="I1010" s="6">
        <v>3520.79</v>
      </c>
      <c r="J1010" s="9">
        <f t="shared" si="1462"/>
        <v>53.889999999999873</v>
      </c>
      <c r="K1010" s="9">
        <f t="shared" si="1489"/>
        <v>49.60499999999994</v>
      </c>
      <c r="L1010" s="9">
        <f t="shared" si="1466"/>
        <v>21.879999999999654</v>
      </c>
      <c r="M1010" s="9">
        <f t="shared" ref="M1010" si="1543">AVERAGE(L999:L1010)</f>
        <v>36.952500000000065</v>
      </c>
      <c r="N1010" s="6" t="s">
        <v>37</v>
      </c>
      <c r="O1010" s="9">
        <f t="shared" si="1468"/>
        <v>431.92999999999984</v>
      </c>
      <c r="P1010" s="4">
        <f t="shared" si="1507"/>
        <v>1</v>
      </c>
      <c r="Q1010" s="5">
        <f t="shared" si="1508"/>
        <v>64.259999999999764</v>
      </c>
      <c r="R1010" s="5">
        <f t="shared" si="1509"/>
        <v>383.73500000000001</v>
      </c>
      <c r="S1010" s="4">
        <f t="shared" si="1510"/>
        <v>1</v>
      </c>
      <c r="T1010" s="4">
        <f t="shared" si="1511"/>
        <v>1</v>
      </c>
      <c r="U1010" s="5">
        <f t="shared" si="1503"/>
        <v>396.02200000000005</v>
      </c>
      <c r="V1010" s="5">
        <f t="shared" si="1504"/>
        <v>35.907999999999788</v>
      </c>
      <c r="X1010" s="5">
        <f t="shared" si="1464"/>
        <v>45.149999999999636</v>
      </c>
      <c r="Y1010" s="5">
        <f t="shared" si="1465"/>
        <v>12.400000000000091</v>
      </c>
      <c r="AA1010" s="5">
        <f t="shared" si="1483"/>
        <v>1</v>
      </c>
      <c r="AB1010" s="5">
        <f t="shared" si="1484"/>
        <v>0</v>
      </c>
      <c r="AC1010" s="5">
        <f t="shared" si="1485"/>
        <v>1</v>
      </c>
      <c r="AF1010" s="5">
        <f t="shared" si="1471"/>
        <v>49.659999999999854</v>
      </c>
      <c r="AG1010" s="5">
        <f t="shared" si="1472"/>
        <v>53.889999999999873</v>
      </c>
      <c r="AH1010" s="5">
        <f t="shared" si="1473"/>
        <v>0</v>
      </c>
      <c r="AI1010" s="5">
        <f t="shared" si="1474"/>
        <v>-4.2300000000000182</v>
      </c>
      <c r="AJ1010" s="5"/>
      <c r="AK1010" s="5">
        <f t="shared" si="1475"/>
        <v>0</v>
      </c>
      <c r="AL1010" s="5">
        <f t="shared" si="1495"/>
        <v>18.326999999999813</v>
      </c>
      <c r="AM1010" s="5">
        <f t="shared" si="1476"/>
        <v>49.659999999999854</v>
      </c>
      <c r="AN1010" s="5">
        <f t="shared" si="1491"/>
        <v>34.782000000000018</v>
      </c>
      <c r="AO1010" s="5">
        <f t="shared" si="1492"/>
        <v>1</v>
      </c>
      <c r="AP1010" s="5">
        <f t="shared" si="1505"/>
        <v>2</v>
      </c>
      <c r="AQ1010" s="5">
        <f t="shared" si="1523"/>
        <v>3</v>
      </c>
      <c r="AR1010" s="5"/>
      <c r="AS1010" s="5">
        <f t="shared" si="1469"/>
        <v>53.889999999999873</v>
      </c>
      <c r="AT1010" s="5">
        <f t="shared" si="1491"/>
        <v>41.009999999999948</v>
      </c>
      <c r="AU1010" s="5">
        <f t="shared" si="1477"/>
        <v>-4.2300000000000182</v>
      </c>
      <c r="AV1010" s="5">
        <f t="shared" si="1480"/>
        <v>-4.2300000000000182</v>
      </c>
      <c r="AW1010" s="5">
        <f t="shared" si="1478"/>
        <v>2</v>
      </c>
      <c r="AZ1010" s="4">
        <f t="shared" si="1513"/>
        <v>1</v>
      </c>
      <c r="BA1010" s="5">
        <f t="shared" si="1519"/>
        <v>28.679999999999836</v>
      </c>
      <c r="BB1010" s="4">
        <f t="shared" si="1514"/>
        <v>1</v>
      </c>
      <c r="BD1010" s="5">
        <v>-4.1999999999998181</v>
      </c>
      <c r="BE1010" s="4">
        <v>0.96884016156953456</v>
      </c>
      <c r="BJ1010" s="5">
        <v>33.640000000000327</v>
      </c>
      <c r="BK1010" s="5">
        <v>-4.6000000000003638</v>
      </c>
      <c r="BL1010" s="5">
        <v>6.9700000000002547</v>
      </c>
      <c r="BM1010" s="5">
        <v>3</v>
      </c>
      <c r="BR1010">
        <v>45</v>
      </c>
      <c r="BS1010">
        <v>-12</v>
      </c>
    </row>
    <row r="1011" spans="1:71">
      <c r="A1011" s="7">
        <v>37985</v>
      </c>
      <c r="B1011" s="6">
        <v>3957.93</v>
      </c>
      <c r="C1011" s="6">
        <v>3996.28</v>
      </c>
      <c r="D1011" s="6">
        <v>3957.93</v>
      </c>
      <c r="E1011" s="6">
        <v>3965.16</v>
      </c>
      <c r="F1011" s="6">
        <v>3539.57</v>
      </c>
      <c r="G1011" s="6">
        <v>3550.67</v>
      </c>
      <c r="H1011" s="6">
        <v>3524.58</v>
      </c>
      <c r="I1011" s="6">
        <v>3529.18</v>
      </c>
      <c r="J1011" s="9">
        <f t="shared" si="1462"/>
        <v>43.5600000000004</v>
      </c>
      <c r="K1011" s="9">
        <f t="shared" si="1489"/>
        <v>47.242499999999986</v>
      </c>
      <c r="L1011" s="9">
        <f t="shared" si="1466"/>
        <v>29.880000000000109</v>
      </c>
      <c r="M1011" s="9">
        <f t="shared" ref="M1011" si="1544">AVERAGE(L1000:L1011)</f>
        <v>35.80416666666671</v>
      </c>
      <c r="N1011" s="6" t="s">
        <v>37</v>
      </c>
      <c r="O1011" s="9">
        <f t="shared" si="1468"/>
        <v>435.98</v>
      </c>
      <c r="P1011" s="4">
        <f t="shared" si="1507"/>
        <v>1</v>
      </c>
      <c r="Q1011" s="5">
        <f t="shared" si="1508"/>
        <v>55.099999999999909</v>
      </c>
      <c r="R1011" s="5">
        <f t="shared" si="1509"/>
        <v>394.65500000000009</v>
      </c>
      <c r="S1011" s="4">
        <f t="shared" si="1510"/>
        <v>1</v>
      </c>
      <c r="T1011" s="4">
        <f t="shared" si="1511"/>
        <v>1</v>
      </c>
      <c r="U1011" s="5">
        <f t="shared" si="1503"/>
        <v>409.68400000000003</v>
      </c>
      <c r="V1011" s="5">
        <f t="shared" si="1504"/>
        <v>26.295999999999992</v>
      </c>
      <c r="X1011" s="5">
        <f t="shared" si="1464"/>
        <v>7.2300000000000182</v>
      </c>
      <c r="Y1011" s="5">
        <f t="shared" si="1465"/>
        <v>-10.390000000000327</v>
      </c>
      <c r="AA1011" s="5">
        <f t="shared" si="1483"/>
        <v>0</v>
      </c>
      <c r="AB1011" s="5">
        <f t="shared" si="1484"/>
        <v>0</v>
      </c>
      <c r="AC1011" s="5">
        <f t="shared" si="1485"/>
        <v>0</v>
      </c>
      <c r="AF1011" s="5">
        <f t="shared" si="1471"/>
        <v>38.350000000000364</v>
      </c>
      <c r="AG1011" s="5">
        <f t="shared" si="1472"/>
        <v>43.5600000000004</v>
      </c>
      <c r="AH1011" s="5">
        <f t="shared" si="1473"/>
        <v>0</v>
      </c>
      <c r="AI1011" s="5">
        <f t="shared" si="1474"/>
        <v>-5.2100000000000364</v>
      </c>
      <c r="AJ1011" s="5"/>
      <c r="AK1011" s="5">
        <f t="shared" si="1475"/>
        <v>0</v>
      </c>
      <c r="AL1011" s="5">
        <f t="shared" si="1495"/>
        <v>18.326999999999813</v>
      </c>
      <c r="AM1011" s="5">
        <f t="shared" si="1476"/>
        <v>38.350000000000364</v>
      </c>
      <c r="AN1011" s="5">
        <f t="shared" si="1491"/>
        <v>35.505000000000017</v>
      </c>
      <c r="AO1011" s="5">
        <f t="shared" si="1492"/>
        <v>1</v>
      </c>
      <c r="AP1011" s="5">
        <f t="shared" si="1505"/>
        <v>3</v>
      </c>
      <c r="AQ1011" s="5">
        <f t="shared" si="1523"/>
        <v>2.9</v>
      </c>
      <c r="AR1011" s="5"/>
      <c r="AS1011" s="5">
        <f t="shared" si="1469"/>
        <v>43.5600000000004</v>
      </c>
      <c r="AT1011" s="5">
        <f t="shared" si="1491"/>
        <v>41.02399999999998</v>
      </c>
      <c r="AU1011" s="5">
        <f t="shared" si="1477"/>
        <v>-5.2100000000000364</v>
      </c>
      <c r="AV1011" s="5">
        <f t="shared" si="1480"/>
        <v>-5.2100000000000364</v>
      </c>
      <c r="AW1011" s="5">
        <f t="shared" si="1478"/>
        <v>3</v>
      </c>
      <c r="AX1011" s="3">
        <v>1</v>
      </c>
      <c r="AZ1011" s="4">
        <f t="shared" si="1513"/>
        <v>1</v>
      </c>
      <c r="BA1011" s="5">
        <f t="shared" si="1519"/>
        <v>4.0500000000001819</v>
      </c>
      <c r="BB1011" s="4">
        <f t="shared" si="1514"/>
        <v>1</v>
      </c>
      <c r="BD1011" s="5">
        <v>65.150000000000546</v>
      </c>
      <c r="BE1011" s="4">
        <v>0.96844967121902026</v>
      </c>
      <c r="BJ1011" s="5">
        <v>45.329999999999927</v>
      </c>
      <c r="BK1011" s="5">
        <v>0.67000000000007276</v>
      </c>
      <c r="BL1011" s="5">
        <v>1.9899999999997817</v>
      </c>
      <c r="BM1011" s="5">
        <v>3</v>
      </c>
      <c r="BR1011">
        <v>7</v>
      </c>
      <c r="BS1011">
        <v>10</v>
      </c>
    </row>
    <row r="1012" spans="1:71">
      <c r="A1012" s="7">
        <v>37988</v>
      </c>
      <c r="B1012" s="6">
        <v>3969.04</v>
      </c>
      <c r="C1012" s="6">
        <v>4022.96</v>
      </c>
      <c r="D1012" s="6">
        <v>3969.04</v>
      </c>
      <c r="E1012" s="6">
        <v>4018.5</v>
      </c>
      <c r="F1012" s="6">
        <v>3563.39</v>
      </c>
      <c r="G1012" s="6">
        <v>3597.02</v>
      </c>
      <c r="H1012" s="6">
        <v>3554.57</v>
      </c>
      <c r="I1012" s="6">
        <v>3596.8</v>
      </c>
      <c r="J1012" s="9">
        <f t="shared" si="1462"/>
        <v>57.800000000000182</v>
      </c>
      <c r="K1012" s="9">
        <f t="shared" si="1489"/>
        <v>47.898333333333348</v>
      </c>
      <c r="L1012" s="9">
        <f t="shared" si="1466"/>
        <v>67.840000000000146</v>
      </c>
      <c r="M1012" s="9">
        <f t="shared" ref="M1012" si="1545">AVERAGE(L1001:L1012)</f>
        <v>38.424166666666714</v>
      </c>
      <c r="N1012" s="6" t="s">
        <v>37</v>
      </c>
      <c r="O1012" s="9">
        <f t="shared" si="1468"/>
        <v>421.69999999999982</v>
      </c>
      <c r="P1012" s="4">
        <f t="shared" si="1507"/>
        <v>0.74083484573502312</v>
      </c>
      <c r="Q1012" s="5">
        <f t="shared" si="1508"/>
        <v>55.099999999999909</v>
      </c>
      <c r="R1012" s="5">
        <f t="shared" si="1509"/>
        <v>394.65500000000009</v>
      </c>
      <c r="S1012" s="4">
        <f t="shared" si="1510"/>
        <v>0.79095300834430959</v>
      </c>
      <c r="T1012" s="4">
        <f t="shared" si="1511"/>
        <v>0.79095300834430959</v>
      </c>
      <c r="U1012" s="5">
        <f t="shared" si="1503"/>
        <v>414.74799999999993</v>
      </c>
      <c r="V1012" s="5">
        <f t="shared" si="1504"/>
        <v>6.9519999999998845</v>
      </c>
      <c r="X1012" s="5">
        <f t="shared" si="1464"/>
        <v>49.460000000000036</v>
      </c>
      <c r="Y1012" s="5">
        <f t="shared" si="1465"/>
        <v>33.410000000000309</v>
      </c>
      <c r="AA1012" s="5">
        <f t="shared" si="1483"/>
        <v>1</v>
      </c>
      <c r="AB1012" s="5">
        <f t="shared" si="1484"/>
        <v>0</v>
      </c>
      <c r="AC1012" s="5">
        <f t="shared" si="1485"/>
        <v>1</v>
      </c>
      <c r="AF1012" s="5">
        <f t="shared" si="1471"/>
        <v>53.920000000000073</v>
      </c>
      <c r="AG1012" s="5">
        <f t="shared" si="1472"/>
        <v>57.800000000000182</v>
      </c>
      <c r="AH1012" s="5">
        <f t="shared" si="1473"/>
        <v>0</v>
      </c>
      <c r="AI1012" s="5">
        <f t="shared" si="1474"/>
        <v>-3.8800000000001091</v>
      </c>
      <c r="AJ1012" s="5"/>
      <c r="AK1012" s="5">
        <f t="shared" si="1475"/>
        <v>0</v>
      </c>
      <c r="AL1012" s="5">
        <f t="shared" si="1495"/>
        <v>18.326999999999813</v>
      </c>
      <c r="AM1012" s="5">
        <f t="shared" si="1476"/>
        <v>53.920000000000073</v>
      </c>
      <c r="AN1012" s="5">
        <f t="shared" si="1491"/>
        <v>36.913000000000054</v>
      </c>
      <c r="AO1012" s="5">
        <f t="shared" si="1492"/>
        <v>1</v>
      </c>
      <c r="AP1012" s="5">
        <f t="shared" si="1505"/>
        <v>4</v>
      </c>
      <c r="AQ1012" s="5">
        <f t="shared" si="1523"/>
        <v>2.9</v>
      </c>
      <c r="AR1012" s="5"/>
      <c r="AS1012" s="5">
        <f t="shared" si="1469"/>
        <v>57.800000000000182</v>
      </c>
      <c r="AT1012" s="5">
        <f t="shared" si="1491"/>
        <v>42.246000000000002</v>
      </c>
      <c r="AU1012" s="5">
        <f t="shared" si="1477"/>
        <v>-3.8800000000001091</v>
      </c>
      <c r="AV1012" s="5">
        <f t="shared" si="1480"/>
        <v>-3.8800000000001091</v>
      </c>
      <c r="AW1012" s="5">
        <f t="shared" si="1478"/>
        <v>6</v>
      </c>
      <c r="AZ1012" s="4">
        <f t="shared" si="1513"/>
        <v>0.79095300834430959</v>
      </c>
      <c r="BA1012" s="5">
        <f t="shared" si="1519"/>
        <v>-14.2800000000002</v>
      </c>
      <c r="BB1012" s="4">
        <f t="shared" si="1514"/>
        <v>1</v>
      </c>
      <c r="BD1012" s="5">
        <v>-74.610000000001492</v>
      </c>
      <c r="BE1012" s="4">
        <v>0.96805282288992223</v>
      </c>
      <c r="BJ1012" s="5">
        <v>25.760000000000218</v>
      </c>
      <c r="BK1012" s="5">
        <v>2.6999999999998181</v>
      </c>
      <c r="BL1012" s="5">
        <v>1.6099999999996726</v>
      </c>
      <c r="BM1012" s="5">
        <v>3</v>
      </c>
      <c r="BR1012">
        <v>49</v>
      </c>
      <c r="BS1012">
        <v>-23</v>
      </c>
    </row>
    <row r="1013" spans="1:71">
      <c r="A1013" s="7">
        <v>37991</v>
      </c>
      <c r="B1013" s="6">
        <v>4019.94</v>
      </c>
      <c r="C1013" s="6">
        <v>4040.98</v>
      </c>
      <c r="D1013" s="6">
        <v>4001.49</v>
      </c>
      <c r="E1013" s="6">
        <v>4035.9</v>
      </c>
      <c r="F1013" s="6">
        <v>3591.72</v>
      </c>
      <c r="G1013" s="6">
        <v>3609.6</v>
      </c>
      <c r="H1013" s="6">
        <v>3579.31</v>
      </c>
      <c r="I1013" s="6">
        <v>3608.29</v>
      </c>
      <c r="J1013" s="9">
        <f t="shared" si="1462"/>
        <v>39.490000000000236</v>
      </c>
      <c r="K1013" s="9">
        <f t="shared" si="1489"/>
        <v>47.570833333333361</v>
      </c>
      <c r="L1013" s="9">
        <f t="shared" si="1466"/>
        <v>30.289999999999964</v>
      </c>
      <c r="M1013" s="9">
        <f t="shared" ref="M1013" si="1546">AVERAGE(L1002:L1013)</f>
        <v>38.426666666666698</v>
      </c>
      <c r="N1013" s="6" t="s">
        <v>36</v>
      </c>
      <c r="O1013" s="9">
        <f t="shared" si="1468"/>
        <v>427.61000000000013</v>
      </c>
      <c r="P1013" s="4">
        <f t="shared" si="1507"/>
        <v>0.74427131072410979</v>
      </c>
      <c r="Q1013" s="5">
        <f t="shared" si="1508"/>
        <v>32.730000000000018</v>
      </c>
      <c r="R1013" s="5">
        <f t="shared" si="1509"/>
        <v>411.4325</v>
      </c>
      <c r="S1013" s="4">
        <f t="shared" si="1510"/>
        <v>0.84809437386570041</v>
      </c>
      <c r="T1013" s="4">
        <f t="shared" si="1511"/>
        <v>0.87747035573122678</v>
      </c>
      <c r="U1013" s="5">
        <f t="shared" si="1503"/>
        <v>424.09399999999994</v>
      </c>
      <c r="V1013" s="5">
        <f t="shared" si="1504"/>
        <v>3.5160000000001901</v>
      </c>
      <c r="X1013" s="5">
        <f t="shared" si="1464"/>
        <v>15.960000000000036</v>
      </c>
      <c r="Y1013" s="5">
        <f t="shared" si="1465"/>
        <v>16.570000000000164</v>
      </c>
      <c r="AA1013" s="5">
        <f t="shared" si="1483"/>
        <v>1</v>
      </c>
      <c r="AB1013" s="5">
        <f t="shared" si="1484"/>
        <v>0</v>
      </c>
      <c r="AC1013" s="5">
        <f t="shared" si="1485"/>
        <v>1</v>
      </c>
      <c r="AF1013" s="5">
        <f t="shared" si="1471"/>
        <v>21.039999999999964</v>
      </c>
      <c r="AG1013" s="5">
        <f t="shared" si="1472"/>
        <v>22.480000000000018</v>
      </c>
      <c r="AH1013" s="5">
        <f t="shared" si="1473"/>
        <v>18.450000000000273</v>
      </c>
      <c r="AI1013" s="5">
        <f t="shared" si="1474"/>
        <v>17.010000000000218</v>
      </c>
      <c r="AJ1013" s="5"/>
      <c r="AK1013" s="5">
        <f t="shared" si="1475"/>
        <v>18.450000000000273</v>
      </c>
      <c r="AL1013" s="5">
        <f t="shared" si="1495"/>
        <v>18.966000000000257</v>
      </c>
      <c r="AM1013" s="5">
        <f t="shared" si="1476"/>
        <v>21.039999999999964</v>
      </c>
      <c r="AN1013" s="5">
        <f t="shared" si="1491"/>
        <v>32.683000000000035</v>
      </c>
      <c r="AO1013" s="5">
        <f t="shared" si="1492"/>
        <v>0</v>
      </c>
      <c r="AP1013" s="5">
        <f t="shared" si="1505"/>
        <v>3</v>
      </c>
      <c r="AQ1013" s="5">
        <f t="shared" si="1523"/>
        <v>2.8</v>
      </c>
      <c r="AR1013" s="5"/>
      <c r="AS1013" s="5">
        <f t="shared" si="1469"/>
        <v>22.480000000000018</v>
      </c>
      <c r="AT1013" s="5">
        <f t="shared" si="1491"/>
        <v>37.480999999999995</v>
      </c>
      <c r="AU1013" s="5">
        <f t="shared" si="1477"/>
        <v>17.010000000000218</v>
      </c>
      <c r="AV1013" s="5">
        <f t="shared" si="1480"/>
        <v>-1.4400000000000546</v>
      </c>
      <c r="AW1013" s="5">
        <f t="shared" si="1478"/>
        <v>2</v>
      </c>
      <c r="AZ1013" s="4">
        <f t="shared" si="1513"/>
        <v>0.87747035573122678</v>
      </c>
      <c r="BA1013" s="5">
        <f t="shared" si="1519"/>
        <v>0</v>
      </c>
      <c r="BB1013" s="4">
        <f t="shared" si="1514"/>
        <v>0.79095300834430959</v>
      </c>
      <c r="BD1013" s="5">
        <v>-39.099999999999454</v>
      </c>
      <c r="BE1013" s="4">
        <v>0.96666666666664647</v>
      </c>
      <c r="BJ1013" s="5">
        <v>50.970000000000255</v>
      </c>
      <c r="BK1013" s="5">
        <v>0.27999999999974534</v>
      </c>
      <c r="BL1013" s="5">
        <v>6.1500000000005457</v>
      </c>
      <c r="BM1013" s="5">
        <v>3</v>
      </c>
      <c r="BR1013">
        <v>-19</v>
      </c>
      <c r="BS1013">
        <v>17</v>
      </c>
    </row>
    <row r="1014" spans="1:71">
      <c r="A1014" s="7">
        <v>37992</v>
      </c>
      <c r="B1014" s="6">
        <v>4038.42</v>
      </c>
      <c r="C1014" s="6">
        <v>4047.03</v>
      </c>
      <c r="D1014" s="6">
        <v>4003.48</v>
      </c>
      <c r="E1014" s="6">
        <v>4035.44</v>
      </c>
      <c r="F1014" s="6">
        <v>3612.87</v>
      </c>
      <c r="G1014" s="6">
        <v>3612.87</v>
      </c>
      <c r="H1014" s="6">
        <v>3583.8</v>
      </c>
      <c r="I1014" s="6">
        <v>3595.82</v>
      </c>
      <c r="J1014" s="9">
        <f t="shared" si="1462"/>
        <v>43.550000000000182</v>
      </c>
      <c r="K1014" s="9">
        <f t="shared" si="1489"/>
        <v>46.466666666666733</v>
      </c>
      <c r="L1014" s="9">
        <f t="shared" si="1466"/>
        <v>29.069999999999709</v>
      </c>
      <c r="M1014" s="9">
        <f t="shared" ref="M1014" si="1547">AVERAGE(L1003:L1014)</f>
        <v>37.139999999999986</v>
      </c>
      <c r="N1014" s="6" t="s">
        <v>36</v>
      </c>
      <c r="O1014" s="9">
        <f t="shared" si="1468"/>
        <v>439.61999999999989</v>
      </c>
      <c r="P1014" s="4">
        <f t="shared" si="1507"/>
        <v>1</v>
      </c>
      <c r="Q1014" s="5">
        <f t="shared" si="1508"/>
        <v>17.920000000000073</v>
      </c>
      <c r="R1014" s="5">
        <f t="shared" si="1509"/>
        <v>426.17999999999984</v>
      </c>
      <c r="S1014" s="4">
        <f t="shared" si="1510"/>
        <v>1</v>
      </c>
      <c r="T1014" s="4">
        <f t="shared" si="1511"/>
        <v>1</v>
      </c>
      <c r="U1014" s="5">
        <f t="shared" si="1503"/>
        <v>431.36799999999994</v>
      </c>
      <c r="V1014" s="5">
        <f t="shared" si="1504"/>
        <v>8.2519999999999527</v>
      </c>
      <c r="X1014" s="5">
        <f t="shared" si="1464"/>
        <v>-2.9800000000000182</v>
      </c>
      <c r="Y1014" s="5">
        <f t="shared" si="1465"/>
        <v>-17.049999999999727</v>
      </c>
      <c r="AA1014" s="5">
        <f t="shared" si="1483"/>
        <v>0</v>
      </c>
      <c r="AB1014" s="5">
        <f t="shared" si="1484"/>
        <v>1</v>
      </c>
      <c r="AC1014" s="5">
        <f t="shared" si="1485"/>
        <v>1</v>
      </c>
      <c r="AF1014" s="5">
        <f t="shared" si="1471"/>
        <v>8.6100000000001273</v>
      </c>
      <c r="AG1014" s="5">
        <f t="shared" si="1472"/>
        <v>11.130000000000109</v>
      </c>
      <c r="AH1014" s="5">
        <f t="shared" si="1473"/>
        <v>34.940000000000055</v>
      </c>
      <c r="AI1014" s="5">
        <f t="shared" si="1474"/>
        <v>32.420000000000073</v>
      </c>
      <c r="AJ1014" s="5"/>
      <c r="AK1014" s="5">
        <f t="shared" si="1475"/>
        <v>8.6100000000001273</v>
      </c>
      <c r="AL1014" s="5">
        <f t="shared" si="1495"/>
        <v>18.966000000000257</v>
      </c>
      <c r="AM1014" s="5">
        <f t="shared" si="1476"/>
        <v>34.940000000000055</v>
      </c>
      <c r="AN1014" s="5">
        <f t="shared" si="1491"/>
        <v>33.489000000000033</v>
      </c>
      <c r="AO1014" s="5">
        <f t="shared" si="1492"/>
        <v>1</v>
      </c>
      <c r="AP1014" s="5">
        <f t="shared" si="1505"/>
        <v>4</v>
      </c>
      <c r="AQ1014" s="5">
        <f t="shared" si="1523"/>
        <v>2.8</v>
      </c>
      <c r="AR1014" s="5"/>
      <c r="AS1014" s="5">
        <f t="shared" si="1469"/>
        <v>32.420000000000073</v>
      </c>
      <c r="AT1014" s="5">
        <f t="shared" si="1491"/>
        <v>36.770000000000024</v>
      </c>
      <c r="AU1014" s="5">
        <f t="shared" si="1477"/>
        <v>11.130000000000109</v>
      </c>
      <c r="AV1014" s="5">
        <f t="shared" si="1480"/>
        <v>-2.5199999999999818</v>
      </c>
      <c r="AW1014" s="5">
        <f t="shared" si="1478"/>
        <v>3</v>
      </c>
      <c r="AZ1014" s="4">
        <f t="shared" si="1513"/>
        <v>1</v>
      </c>
      <c r="BA1014" s="5">
        <f t="shared" si="1519"/>
        <v>0</v>
      </c>
      <c r="BB1014" s="4">
        <f t="shared" si="1514"/>
        <v>0.87747035573122678</v>
      </c>
      <c r="BD1014" s="5">
        <v>19.200000000000728</v>
      </c>
      <c r="BE1014" s="4">
        <v>0.9666331658291395</v>
      </c>
      <c r="BJ1014" s="5">
        <v>15.539999999999964</v>
      </c>
      <c r="BK1014" s="5">
        <v>14.809999999999491</v>
      </c>
      <c r="BL1014" s="5">
        <v>6.9099999999998545</v>
      </c>
      <c r="BM1014" s="5">
        <v>3</v>
      </c>
      <c r="BR1014">
        <v>35</v>
      </c>
      <c r="BS1014">
        <v>-22</v>
      </c>
    </row>
    <row r="1015" spans="1:71">
      <c r="A1015" s="7">
        <v>37993</v>
      </c>
      <c r="B1015" s="6">
        <v>4039.65</v>
      </c>
      <c r="C1015" s="6">
        <v>4050.99</v>
      </c>
      <c r="D1015" s="6">
        <v>3985.95</v>
      </c>
      <c r="E1015" s="6">
        <v>4004.4</v>
      </c>
      <c r="F1015" s="6">
        <v>3608.67</v>
      </c>
      <c r="G1015" s="6">
        <v>3609.35</v>
      </c>
      <c r="H1015" s="6">
        <v>3557.51</v>
      </c>
      <c r="I1015" s="6">
        <v>3563.51</v>
      </c>
      <c r="J1015" s="9">
        <f t="shared" si="1462"/>
        <v>65.039999999999964</v>
      </c>
      <c r="K1015" s="9">
        <f t="shared" si="1489"/>
        <v>46.042500000000054</v>
      </c>
      <c r="L1015" s="9">
        <f t="shared" si="1466"/>
        <v>51.839999999999691</v>
      </c>
      <c r="M1015" s="9">
        <f t="shared" ref="M1015" si="1548">AVERAGE(L1004:L1015)</f>
        <v>37.139166666666632</v>
      </c>
      <c r="N1015" s="6" t="s">
        <v>37</v>
      </c>
      <c r="O1015" s="9">
        <f t="shared" si="1468"/>
        <v>440.88999999999987</v>
      </c>
      <c r="P1015" s="4">
        <f t="shared" si="1507"/>
        <v>1</v>
      </c>
      <c r="Q1015" s="5">
        <f t="shared" si="1508"/>
        <v>19.190000000000055</v>
      </c>
      <c r="R1015" s="5">
        <f t="shared" si="1509"/>
        <v>426.49749999999983</v>
      </c>
      <c r="S1015" s="4">
        <f t="shared" si="1510"/>
        <v>1</v>
      </c>
      <c r="T1015" s="4">
        <f t="shared" si="1511"/>
        <v>1</v>
      </c>
      <c r="U1015" s="5">
        <f t="shared" si="1503"/>
        <v>433.15999999999997</v>
      </c>
      <c r="V1015" s="5">
        <f t="shared" si="1504"/>
        <v>7.7299999999999045</v>
      </c>
      <c r="X1015" s="5">
        <f t="shared" si="1464"/>
        <v>-35.25</v>
      </c>
      <c r="Y1015" s="5">
        <f t="shared" si="1465"/>
        <v>-45.159999999999854</v>
      </c>
      <c r="AA1015" s="5">
        <f t="shared" si="1483"/>
        <v>0</v>
      </c>
      <c r="AB1015" s="5">
        <f t="shared" si="1484"/>
        <v>1</v>
      </c>
      <c r="AC1015" s="5">
        <f t="shared" si="1485"/>
        <v>1</v>
      </c>
      <c r="AF1015" s="5">
        <f t="shared" si="1471"/>
        <v>11.339999999999691</v>
      </c>
      <c r="AG1015" s="5">
        <f t="shared" si="1472"/>
        <v>15.549999999999727</v>
      </c>
      <c r="AH1015" s="5">
        <f t="shared" si="1473"/>
        <v>53.700000000000273</v>
      </c>
      <c r="AI1015" s="5">
        <f t="shared" si="1474"/>
        <v>49.490000000000236</v>
      </c>
      <c r="AJ1015" s="5"/>
      <c r="AK1015" s="5">
        <f t="shared" si="1475"/>
        <v>11.339999999999691</v>
      </c>
      <c r="AL1015" s="5">
        <f t="shared" si="1495"/>
        <v>18.966000000000257</v>
      </c>
      <c r="AM1015" s="5">
        <f t="shared" si="1476"/>
        <v>53.700000000000273</v>
      </c>
      <c r="AN1015" s="5">
        <f t="shared" si="1491"/>
        <v>35.939000000000078</v>
      </c>
      <c r="AO1015" s="5">
        <f t="shared" si="1492"/>
        <v>1</v>
      </c>
      <c r="AP1015" s="5">
        <f t="shared" si="1505"/>
        <v>5</v>
      </c>
      <c r="AQ1015" s="5">
        <f t="shared" si="1523"/>
        <v>3</v>
      </c>
      <c r="AR1015" s="5"/>
      <c r="AS1015" s="5">
        <f t="shared" si="1469"/>
        <v>49.490000000000236</v>
      </c>
      <c r="AT1015" s="5">
        <f t="shared" si="1491"/>
        <v>39.217000000000056</v>
      </c>
      <c r="AU1015" s="5">
        <f t="shared" si="1477"/>
        <v>15.549999999999727</v>
      </c>
      <c r="AV1015" s="5">
        <f t="shared" si="1480"/>
        <v>-4.2100000000000364</v>
      </c>
      <c r="AW1015" s="5">
        <f t="shared" si="1478"/>
        <v>4</v>
      </c>
      <c r="AZ1015" s="4">
        <f t="shared" si="1513"/>
        <v>1</v>
      </c>
      <c r="BA1015" s="5">
        <f t="shared" si="1519"/>
        <v>1.2699999999999818</v>
      </c>
      <c r="BB1015" s="4">
        <f t="shared" si="1514"/>
        <v>1</v>
      </c>
      <c r="BD1015" s="5">
        <v>14.360000000000127</v>
      </c>
      <c r="BE1015" s="4">
        <v>0.96619595101224787</v>
      </c>
      <c r="BJ1015" s="5">
        <v>42.549999999999272</v>
      </c>
      <c r="BK1015" s="5">
        <v>-3.3699999999998909</v>
      </c>
      <c r="BL1015" s="5">
        <v>3.6099999999996726</v>
      </c>
      <c r="BM1015" s="5">
        <v>3</v>
      </c>
      <c r="BR1015">
        <v>-18</v>
      </c>
      <c r="BS1015">
        <v>45</v>
      </c>
    </row>
    <row r="1016" spans="1:71">
      <c r="A1016" s="7">
        <v>37994</v>
      </c>
      <c r="B1016" s="6">
        <v>4013.15</v>
      </c>
      <c r="C1016" s="6">
        <v>4070.47</v>
      </c>
      <c r="D1016" s="6">
        <v>4013.15</v>
      </c>
      <c r="E1016" s="6">
        <v>4045.43</v>
      </c>
      <c r="F1016" s="6">
        <v>3584.25</v>
      </c>
      <c r="G1016" s="6">
        <v>3615.83</v>
      </c>
      <c r="H1016" s="6">
        <v>3583.81</v>
      </c>
      <c r="I1016" s="6">
        <v>3592.73</v>
      </c>
      <c r="J1016" s="9">
        <f t="shared" si="1462"/>
        <v>66.069999999999709</v>
      </c>
      <c r="K1016" s="9">
        <f t="shared" si="1489"/>
        <v>47.990833333333363</v>
      </c>
      <c r="L1016" s="9">
        <f t="shared" si="1466"/>
        <v>52.319999999999709</v>
      </c>
      <c r="M1016" s="9">
        <f t="shared" ref="M1016" si="1549">AVERAGE(L1005:L1016)</f>
        <v>38.402499999999954</v>
      </c>
      <c r="N1016" s="6" t="s">
        <v>37</v>
      </c>
      <c r="O1016" s="9">
        <f t="shared" si="1468"/>
        <v>452.69999999999982</v>
      </c>
      <c r="P1016" s="4">
        <f t="shared" si="1507"/>
        <v>1</v>
      </c>
      <c r="Q1016" s="5">
        <f t="shared" si="1508"/>
        <v>31</v>
      </c>
      <c r="R1016" s="5">
        <f t="shared" si="1509"/>
        <v>429.44999999999982</v>
      </c>
      <c r="S1016" s="4">
        <f t="shared" si="1510"/>
        <v>1</v>
      </c>
      <c r="T1016" s="4">
        <f t="shared" si="1511"/>
        <v>1</v>
      </c>
      <c r="U1016" s="5">
        <f t="shared" si="1503"/>
        <v>436.50399999999991</v>
      </c>
      <c r="V1016" s="5">
        <f t="shared" si="1504"/>
        <v>16.195999999999913</v>
      </c>
      <c r="X1016" s="5">
        <f t="shared" si="1464"/>
        <v>32.279999999999745</v>
      </c>
      <c r="Y1016" s="5">
        <f t="shared" si="1465"/>
        <v>8.4800000000000182</v>
      </c>
      <c r="AA1016" s="5">
        <f t="shared" si="1483"/>
        <v>1</v>
      </c>
      <c r="AB1016" s="5">
        <f t="shared" si="1484"/>
        <v>0</v>
      </c>
      <c r="AC1016" s="5">
        <f t="shared" si="1485"/>
        <v>1</v>
      </c>
      <c r="AF1016" s="5">
        <f t="shared" si="1471"/>
        <v>57.319999999999709</v>
      </c>
      <c r="AG1016" s="5">
        <f t="shared" si="1472"/>
        <v>66.069999999999709</v>
      </c>
      <c r="AH1016" s="5">
        <f t="shared" si="1473"/>
        <v>0</v>
      </c>
      <c r="AI1016" s="5">
        <f t="shared" si="1474"/>
        <v>-8.75</v>
      </c>
      <c r="AJ1016" s="5"/>
      <c r="AK1016" s="5">
        <f t="shared" si="1475"/>
        <v>0</v>
      </c>
      <c r="AL1016" s="5">
        <f t="shared" si="1495"/>
        <v>17.810999999999829</v>
      </c>
      <c r="AM1016" s="5">
        <f t="shared" si="1476"/>
        <v>57.319999999999709</v>
      </c>
      <c r="AN1016" s="5">
        <f t="shared" si="1491"/>
        <v>38.514000000000081</v>
      </c>
      <c r="AO1016" s="5">
        <f t="shared" si="1492"/>
        <v>1</v>
      </c>
      <c r="AP1016" s="5">
        <f t="shared" si="1505"/>
        <v>6</v>
      </c>
      <c r="AQ1016" s="5">
        <f t="shared" si="1523"/>
        <v>3.3</v>
      </c>
      <c r="AR1016" s="5"/>
      <c r="AS1016" s="5">
        <f t="shared" si="1469"/>
        <v>66.069999999999709</v>
      </c>
      <c r="AT1016" s="5">
        <f t="shared" si="1491"/>
        <v>42.69200000000005</v>
      </c>
      <c r="AU1016" s="5">
        <f t="shared" si="1477"/>
        <v>-8.75</v>
      </c>
      <c r="AV1016" s="5">
        <f t="shared" si="1480"/>
        <v>-8.75</v>
      </c>
      <c r="AW1016" s="5">
        <f t="shared" si="1478"/>
        <v>5</v>
      </c>
      <c r="AZ1016" s="4">
        <f t="shared" si="1513"/>
        <v>1</v>
      </c>
      <c r="BA1016" s="5">
        <f t="shared" si="1519"/>
        <v>11.809999999999945</v>
      </c>
      <c r="BB1016" s="4">
        <f t="shared" si="1514"/>
        <v>1</v>
      </c>
      <c r="BD1016" s="5">
        <v>-20.0600000000004</v>
      </c>
      <c r="BE1016" s="4">
        <v>0.96545028456645565</v>
      </c>
      <c r="BJ1016" s="5">
        <v>71.619999999999891</v>
      </c>
      <c r="BK1016" s="5">
        <v>2.5099999999993088</v>
      </c>
      <c r="BL1016" s="5">
        <v>2.0299999999997453</v>
      </c>
      <c r="BM1016" s="5">
        <v>3</v>
      </c>
      <c r="BR1016">
        <v>32</v>
      </c>
      <c r="BS1016">
        <v>-23</v>
      </c>
    </row>
    <row r="1017" spans="1:71">
      <c r="A1017" s="7">
        <v>37995</v>
      </c>
      <c r="B1017" s="6">
        <v>4059.1</v>
      </c>
      <c r="C1017" s="6">
        <v>4073.33</v>
      </c>
      <c r="D1017" s="6">
        <v>3982.83</v>
      </c>
      <c r="E1017" s="6">
        <v>4016.18</v>
      </c>
      <c r="F1017" s="6">
        <v>3610.02</v>
      </c>
      <c r="G1017" s="6">
        <v>3614.46</v>
      </c>
      <c r="H1017" s="6">
        <v>3548.18</v>
      </c>
      <c r="I1017" s="6">
        <v>3574.8</v>
      </c>
      <c r="J1017" s="9">
        <f t="shared" si="1462"/>
        <v>90.5</v>
      </c>
      <c r="K1017" s="9">
        <f t="shared" si="1489"/>
        <v>52.273333333333348</v>
      </c>
      <c r="L1017" s="9">
        <f t="shared" si="1466"/>
        <v>66.2800000000002</v>
      </c>
      <c r="M1017" s="9">
        <f t="shared" ref="M1017" si="1550">AVERAGE(L1006:L1017)</f>
        <v>41.214166666666642</v>
      </c>
      <c r="N1017" s="6" t="s">
        <v>37</v>
      </c>
      <c r="O1017" s="9">
        <f t="shared" si="1468"/>
        <v>441.37999999999965</v>
      </c>
      <c r="P1017" s="4">
        <f t="shared" si="1507"/>
        <v>0.54882423276204451</v>
      </c>
      <c r="Q1017" s="5">
        <f t="shared" si="1508"/>
        <v>25.089999999999691</v>
      </c>
      <c r="R1017" s="5">
        <f t="shared" si="1509"/>
        <v>433.88250000000005</v>
      </c>
      <c r="S1017" s="4">
        <f t="shared" si="1510"/>
        <v>0.63483870967741407</v>
      </c>
      <c r="T1017" s="4">
        <f t="shared" si="1511"/>
        <v>0.77108190091000595</v>
      </c>
      <c r="U1017" s="5">
        <f t="shared" si="1503"/>
        <v>440.43999999999988</v>
      </c>
      <c r="V1017" s="5">
        <f t="shared" si="1504"/>
        <v>0.93999999999977035</v>
      </c>
      <c r="X1017" s="5">
        <f t="shared" si="1464"/>
        <v>-42.920000000000073</v>
      </c>
      <c r="Y1017" s="5">
        <f t="shared" si="1465"/>
        <v>-35.2199999999998</v>
      </c>
      <c r="AA1017" s="5">
        <f t="shared" si="1483"/>
        <v>0</v>
      </c>
      <c r="AB1017" s="5">
        <f t="shared" si="1484"/>
        <v>1</v>
      </c>
      <c r="AC1017" s="5">
        <f t="shared" si="1485"/>
        <v>1</v>
      </c>
      <c r="AF1017" s="5">
        <f t="shared" si="1471"/>
        <v>14.230000000000018</v>
      </c>
      <c r="AG1017" s="5">
        <f t="shared" si="1472"/>
        <v>27.900000000000091</v>
      </c>
      <c r="AH1017" s="5">
        <f t="shared" si="1473"/>
        <v>76.269999999999982</v>
      </c>
      <c r="AI1017" s="5">
        <f t="shared" si="1474"/>
        <v>62.599999999999909</v>
      </c>
      <c r="AJ1017" s="5"/>
      <c r="AK1017" s="5">
        <f t="shared" si="1475"/>
        <v>14.230000000000018</v>
      </c>
      <c r="AL1017" s="5">
        <f t="shared" si="1495"/>
        <v>17.810999999999829</v>
      </c>
      <c r="AM1017" s="5">
        <f t="shared" si="1476"/>
        <v>76.269999999999982</v>
      </c>
      <c r="AN1017" s="5">
        <f t="shared" si="1491"/>
        <v>43.547000000000068</v>
      </c>
      <c r="AO1017" s="5">
        <f t="shared" si="1492"/>
        <v>1</v>
      </c>
      <c r="AP1017" s="5">
        <f t="shared" si="1505"/>
        <v>7</v>
      </c>
      <c r="AQ1017" s="5">
        <f t="shared" si="1523"/>
        <v>3.7</v>
      </c>
      <c r="AR1017" s="5"/>
      <c r="AS1017" s="5">
        <f t="shared" si="1469"/>
        <v>62.599999999999909</v>
      </c>
      <c r="AT1017" s="5">
        <f t="shared" si="1491"/>
        <v>45.249000000000066</v>
      </c>
      <c r="AU1017" s="5">
        <f t="shared" si="1477"/>
        <v>27.900000000000091</v>
      </c>
      <c r="AV1017" s="5">
        <f t="shared" si="1480"/>
        <v>-13.670000000000073</v>
      </c>
      <c r="AW1017" s="5">
        <f t="shared" si="1478"/>
        <v>6</v>
      </c>
      <c r="AZ1017" s="4">
        <f t="shared" si="1513"/>
        <v>0.77108190091000595</v>
      </c>
      <c r="BA1017" s="5">
        <f t="shared" si="1519"/>
        <v>-11.320000000000164</v>
      </c>
      <c r="BB1017" s="4">
        <f t="shared" si="1514"/>
        <v>1</v>
      </c>
      <c r="BD1017" s="5">
        <v>52.410000000000764</v>
      </c>
      <c r="BE1017" s="4">
        <v>0.96529427289522163</v>
      </c>
      <c r="BJ1017" s="5">
        <v>46.420000000000073</v>
      </c>
      <c r="BK1017" s="5">
        <v>31.119999999999891</v>
      </c>
      <c r="BL1017" s="5">
        <v>17.389999999999418</v>
      </c>
      <c r="BM1017" s="5">
        <v>3</v>
      </c>
      <c r="BR1017">
        <v>-21</v>
      </c>
      <c r="BS1017">
        <v>35</v>
      </c>
    </row>
    <row r="1018" spans="1:71">
      <c r="A1018" s="7">
        <v>37998</v>
      </c>
      <c r="B1018" s="6">
        <v>4010.05</v>
      </c>
      <c r="C1018" s="6">
        <v>4010.05</v>
      </c>
      <c r="D1018" s="6">
        <v>3980.19</v>
      </c>
      <c r="E1018" s="6">
        <v>3995.91</v>
      </c>
      <c r="F1018" s="6">
        <v>3564.84</v>
      </c>
      <c r="G1018" s="6">
        <v>3571.36</v>
      </c>
      <c r="H1018" s="6">
        <v>3548.22</v>
      </c>
      <c r="I1018" s="6">
        <v>3560.1</v>
      </c>
      <c r="J1018" s="9">
        <f t="shared" si="1462"/>
        <v>35.989999999999782</v>
      </c>
      <c r="K1018" s="9">
        <f t="shared" si="1489"/>
        <v>50.674166666666679</v>
      </c>
      <c r="L1018" s="9">
        <f t="shared" si="1466"/>
        <v>26.580000000000382</v>
      </c>
      <c r="M1018" s="9">
        <f t="shared" ref="M1018" si="1551">AVERAGE(L1007:L1018)</f>
        <v>39.841666666666661</v>
      </c>
      <c r="N1018" s="6" t="s">
        <v>36</v>
      </c>
      <c r="O1018" s="9">
        <f t="shared" si="1468"/>
        <v>435.80999999999995</v>
      </c>
      <c r="P1018" s="4">
        <f t="shared" si="1507"/>
        <v>0</v>
      </c>
      <c r="Q1018" s="5">
        <f t="shared" si="1508"/>
        <v>16.889999999999873</v>
      </c>
      <c r="R1018" s="5">
        <f t="shared" si="1509"/>
        <v>440.03249999999991</v>
      </c>
      <c r="S1018" s="4">
        <f t="shared" si="1510"/>
        <v>0.45516129032258473</v>
      </c>
      <c r="T1018" s="4">
        <f t="shared" si="1511"/>
        <v>0.45516129032258473</v>
      </c>
      <c r="U1018" s="5">
        <f t="shared" si="1503"/>
        <v>442.07999999999981</v>
      </c>
      <c r="V1018" s="5">
        <f t="shared" si="1504"/>
        <v>-6.2699999999998681</v>
      </c>
      <c r="X1018" s="5">
        <f t="shared" si="1464"/>
        <v>-14.140000000000327</v>
      </c>
      <c r="Y1018" s="5">
        <f t="shared" si="1465"/>
        <v>-4.7400000000002365</v>
      </c>
      <c r="AA1018" s="5">
        <f t="shared" si="1483"/>
        <v>0</v>
      </c>
      <c r="AB1018" s="5">
        <f t="shared" si="1484"/>
        <v>1</v>
      </c>
      <c r="AC1018" s="5">
        <f t="shared" si="1485"/>
        <v>1</v>
      </c>
      <c r="AF1018" s="5">
        <f t="shared" si="1471"/>
        <v>0</v>
      </c>
      <c r="AG1018" s="5">
        <f t="shared" si="1472"/>
        <v>-6.1299999999996544</v>
      </c>
      <c r="AH1018" s="5">
        <f t="shared" si="1473"/>
        <v>29.860000000000127</v>
      </c>
      <c r="AI1018" s="5">
        <f t="shared" si="1474"/>
        <v>35.989999999999782</v>
      </c>
      <c r="AJ1018" s="5"/>
      <c r="AK1018" s="5">
        <f t="shared" si="1475"/>
        <v>0</v>
      </c>
      <c r="AL1018" s="5">
        <f t="shared" si="1495"/>
        <v>14.652000000000042</v>
      </c>
      <c r="AM1018" s="5">
        <f t="shared" si="1476"/>
        <v>29.860000000000127</v>
      </c>
      <c r="AN1018" s="5">
        <f t="shared" si="1491"/>
        <v>44.422000000000068</v>
      </c>
      <c r="AO1018" s="5">
        <f t="shared" si="1492"/>
        <v>0</v>
      </c>
      <c r="AP1018" s="5">
        <f t="shared" si="1505"/>
        <v>7</v>
      </c>
      <c r="AQ1018" s="5">
        <f t="shared" si="1523"/>
        <v>4.2</v>
      </c>
      <c r="AR1018" s="5"/>
      <c r="AS1018" s="5">
        <f t="shared" si="1469"/>
        <v>35.989999999999782</v>
      </c>
      <c r="AT1018" s="5">
        <f t="shared" si="1491"/>
        <v>46.062000000000033</v>
      </c>
      <c r="AU1018" s="5">
        <f t="shared" si="1477"/>
        <v>-6.1299999999996544</v>
      </c>
      <c r="AV1018" s="5">
        <f t="shared" si="1480"/>
        <v>6.1299999999996544</v>
      </c>
      <c r="AW1018" s="5">
        <f t="shared" si="1478"/>
        <v>2</v>
      </c>
      <c r="AZ1018" s="4">
        <f t="shared" si="1513"/>
        <v>0.45516129032258473</v>
      </c>
      <c r="BA1018" s="5">
        <f t="shared" si="1519"/>
        <v>0</v>
      </c>
      <c r="BB1018" s="4">
        <f t="shared" si="1514"/>
        <v>0.77108190091000595</v>
      </c>
      <c r="BD1018" s="5">
        <v>47.570000000000618</v>
      </c>
      <c r="BE1018" s="4">
        <v>0.96528079159794367</v>
      </c>
      <c r="BJ1018" s="5">
        <v>44.549999999999272</v>
      </c>
      <c r="BK1018" s="5">
        <v>-9.9499999999998181</v>
      </c>
      <c r="BL1018" s="5">
        <v>16.329999999999927</v>
      </c>
      <c r="BM1018" s="5">
        <v>3</v>
      </c>
      <c r="BR1018">
        <v>30</v>
      </c>
      <c r="BS1018">
        <v>-5</v>
      </c>
    </row>
    <row r="1019" spans="1:71">
      <c r="A1019" s="7">
        <v>37999</v>
      </c>
      <c r="B1019" s="6">
        <v>4006.85</v>
      </c>
      <c r="C1019" s="6">
        <v>4033.67</v>
      </c>
      <c r="D1019" s="6">
        <v>3990.61</v>
      </c>
      <c r="E1019" s="6">
        <v>3996.22</v>
      </c>
      <c r="F1019" s="6">
        <v>3579.86</v>
      </c>
      <c r="G1019" s="6">
        <v>3609.64</v>
      </c>
      <c r="H1019" s="6">
        <v>3570.42</v>
      </c>
      <c r="I1019" s="6">
        <v>3576.18</v>
      </c>
      <c r="J1019" s="9">
        <f t="shared" si="1462"/>
        <v>43.059999999999945</v>
      </c>
      <c r="K1019" s="9">
        <f t="shared" si="1489"/>
        <v>51.176666666666698</v>
      </c>
      <c r="L1019" s="9">
        <f t="shared" si="1466"/>
        <v>49.539999999999964</v>
      </c>
      <c r="M1019" s="9">
        <f t="shared" ref="M1019" si="1552">AVERAGE(L1008:L1019)</f>
        <v>40.864166666666655</v>
      </c>
      <c r="N1019" s="6" t="s">
        <v>36</v>
      </c>
      <c r="O1019" s="9">
        <f t="shared" si="1468"/>
        <v>420.03999999999996</v>
      </c>
      <c r="P1019" s="4">
        <f t="shared" si="1507"/>
        <v>0</v>
      </c>
      <c r="Q1019" s="5">
        <f t="shared" si="1508"/>
        <v>32.659999999999854</v>
      </c>
      <c r="R1019" s="5">
        <f t="shared" si="1509"/>
        <v>428.20499999999993</v>
      </c>
      <c r="S1019" s="4">
        <f t="shared" si="1510"/>
        <v>0</v>
      </c>
      <c r="T1019" s="4">
        <f t="shared" si="1511"/>
        <v>0</v>
      </c>
      <c r="U1019" s="5">
        <f t="shared" si="1503"/>
        <v>438.16399999999987</v>
      </c>
      <c r="V1019" s="5">
        <f t="shared" si="1504"/>
        <v>-18.12399999999991</v>
      </c>
      <c r="X1019" s="5">
        <f t="shared" si="1464"/>
        <v>-10.630000000000109</v>
      </c>
      <c r="Y1019" s="5">
        <f t="shared" si="1465"/>
        <v>-3.680000000000291</v>
      </c>
      <c r="AA1019" s="5">
        <f t="shared" si="1483"/>
        <v>0</v>
      </c>
      <c r="AB1019" s="5">
        <f t="shared" si="1484"/>
        <v>1</v>
      </c>
      <c r="AC1019" s="5">
        <f t="shared" si="1485"/>
        <v>1</v>
      </c>
      <c r="AF1019" s="5">
        <f t="shared" si="1471"/>
        <v>26.820000000000164</v>
      </c>
      <c r="AG1019" s="5">
        <f t="shared" si="1472"/>
        <v>37.760000000000218</v>
      </c>
      <c r="AH1019" s="5">
        <f t="shared" si="1473"/>
        <v>16.239999999999782</v>
      </c>
      <c r="AI1019" s="5">
        <f t="shared" si="1474"/>
        <v>5.2999999999997272</v>
      </c>
      <c r="AJ1019" s="5"/>
      <c r="AK1019" s="5">
        <f t="shared" si="1475"/>
        <v>16.239999999999782</v>
      </c>
      <c r="AL1019" s="5">
        <f t="shared" si="1495"/>
        <v>16.460999999999832</v>
      </c>
      <c r="AM1019" s="5">
        <f t="shared" si="1476"/>
        <v>26.820000000000164</v>
      </c>
      <c r="AN1019" s="5">
        <f t="shared" si="1491"/>
        <v>44.188000000000059</v>
      </c>
      <c r="AO1019" s="5">
        <f t="shared" si="1492"/>
        <v>0</v>
      </c>
      <c r="AP1019" s="5">
        <f t="shared" si="1505"/>
        <v>7</v>
      </c>
      <c r="AQ1019" s="5">
        <f t="shared" si="1523"/>
        <v>4.8</v>
      </c>
      <c r="AR1019" s="5"/>
      <c r="AS1019" s="5">
        <f t="shared" si="1469"/>
        <v>37.760000000000218</v>
      </c>
      <c r="AT1019" s="5">
        <f t="shared" si="1491"/>
        <v>46.206000000000039</v>
      </c>
      <c r="AU1019" s="5">
        <f t="shared" si="1477"/>
        <v>5.2999999999997272</v>
      </c>
      <c r="AV1019" s="5">
        <f t="shared" si="1480"/>
        <v>-10.940000000000055</v>
      </c>
      <c r="AW1019" s="5">
        <f t="shared" si="1478"/>
        <v>3</v>
      </c>
      <c r="AZ1019" s="4">
        <f t="shared" si="1513"/>
        <v>0</v>
      </c>
      <c r="BA1019" s="5">
        <f t="shared" si="1519"/>
        <v>0</v>
      </c>
      <c r="BB1019" s="4">
        <f t="shared" si="1514"/>
        <v>0.45516129032258473</v>
      </c>
      <c r="BD1019" s="5">
        <v>3.5100000000002183</v>
      </c>
      <c r="BE1019" s="4">
        <v>0.9651108518086321</v>
      </c>
      <c r="BJ1019" s="5">
        <v>27.670000000000073</v>
      </c>
      <c r="BK1019" s="5">
        <v>24.989999999999782</v>
      </c>
      <c r="BL1019" s="5">
        <v>15.829999999999927</v>
      </c>
      <c r="BM1019" s="5">
        <v>3</v>
      </c>
      <c r="BR1019">
        <v>-20</v>
      </c>
      <c r="BS1019">
        <v>-4</v>
      </c>
    </row>
    <row r="1020" spans="1:71">
      <c r="A1020" s="7">
        <v>38000</v>
      </c>
      <c r="B1020" s="6">
        <v>3993.33</v>
      </c>
      <c r="C1020" s="6">
        <v>4056.23</v>
      </c>
      <c r="D1020" s="6">
        <v>3980.33</v>
      </c>
      <c r="E1020" s="6">
        <v>4055.21</v>
      </c>
      <c r="F1020" s="6">
        <v>3577.04</v>
      </c>
      <c r="G1020" s="6">
        <v>3617.52</v>
      </c>
      <c r="H1020" s="6">
        <v>3567.49</v>
      </c>
      <c r="I1020" s="6">
        <v>3612.55</v>
      </c>
      <c r="J1020" s="9">
        <f t="shared" si="1462"/>
        <v>75.900000000000091</v>
      </c>
      <c r="K1020" s="9">
        <f t="shared" si="1489"/>
        <v>54.264166666666711</v>
      </c>
      <c r="L1020" s="9">
        <f t="shared" si="1466"/>
        <v>50.0300000000002</v>
      </c>
      <c r="M1020" s="9">
        <f t="shared" ref="M1020" si="1553">AVERAGE(L1009:L1020)</f>
        <v>41.655000000000008</v>
      </c>
      <c r="N1020" s="6" t="s">
        <v>36</v>
      </c>
      <c r="O1020" s="9">
        <f t="shared" si="1468"/>
        <v>442.65999999999985</v>
      </c>
      <c r="P1020" s="4">
        <f t="shared" si="1507"/>
        <v>0.69259032455603153</v>
      </c>
      <c r="Q1020" s="5">
        <f t="shared" si="1508"/>
        <v>32.659999999999854</v>
      </c>
      <c r="R1020" s="5">
        <f t="shared" si="1509"/>
        <v>428.20499999999993</v>
      </c>
      <c r="S1020" s="4">
        <f t="shared" si="1510"/>
        <v>0.69259032455603153</v>
      </c>
      <c r="T1020" s="4">
        <f t="shared" si="1511"/>
        <v>0.69259032455603153</v>
      </c>
      <c r="U1020" s="5">
        <f t="shared" si="1503"/>
        <v>438.51799999999986</v>
      </c>
      <c r="V1020" s="5">
        <f t="shared" si="1504"/>
        <v>4.1419999999999959</v>
      </c>
      <c r="X1020" s="5">
        <f t="shared" si="1464"/>
        <v>61.880000000000109</v>
      </c>
      <c r="Y1020" s="5">
        <f t="shared" si="1465"/>
        <v>35.510000000000218</v>
      </c>
      <c r="AA1020" s="5">
        <f t="shared" si="1483"/>
        <v>1</v>
      </c>
      <c r="AB1020" s="5">
        <f t="shared" si="1484"/>
        <v>0</v>
      </c>
      <c r="AC1020" s="5">
        <f t="shared" si="1485"/>
        <v>1</v>
      </c>
      <c r="AF1020" s="5">
        <f t="shared" si="1471"/>
        <v>62.900000000000091</v>
      </c>
      <c r="AG1020" s="5">
        <f t="shared" si="1472"/>
        <v>60.010000000000218</v>
      </c>
      <c r="AH1020" s="5">
        <f t="shared" si="1473"/>
        <v>13</v>
      </c>
      <c r="AI1020" s="5">
        <f t="shared" si="1474"/>
        <v>15.889999999999873</v>
      </c>
      <c r="AJ1020" s="5"/>
      <c r="AK1020" s="5">
        <f t="shared" si="1475"/>
        <v>13</v>
      </c>
      <c r="AL1020" s="5">
        <f t="shared" si="1495"/>
        <v>16.460999999999832</v>
      </c>
      <c r="AM1020" s="5">
        <f t="shared" si="1476"/>
        <v>62.900000000000091</v>
      </c>
      <c r="AN1020" s="5">
        <f t="shared" si="1491"/>
        <v>45.512000000000079</v>
      </c>
      <c r="AO1020" s="5">
        <f t="shared" si="1492"/>
        <v>1</v>
      </c>
      <c r="AP1020" s="5">
        <f t="shared" si="1505"/>
        <v>7</v>
      </c>
      <c r="AQ1020" s="5">
        <f t="shared" si="1523"/>
        <v>5.3</v>
      </c>
      <c r="AR1020" s="5"/>
      <c r="AS1020" s="5">
        <f t="shared" si="1469"/>
        <v>60.010000000000218</v>
      </c>
      <c r="AT1020" s="5">
        <f t="shared" si="1491"/>
        <v>46.818000000000076</v>
      </c>
      <c r="AU1020" s="5">
        <f t="shared" si="1477"/>
        <v>15.889999999999873</v>
      </c>
      <c r="AV1020" s="5">
        <f t="shared" si="1480"/>
        <v>2.8899999999998727</v>
      </c>
      <c r="AW1020" s="5">
        <f t="shared" si="1478"/>
        <v>4</v>
      </c>
      <c r="AZ1020" s="4">
        <f t="shared" si="1513"/>
        <v>0.69259032455603153</v>
      </c>
      <c r="BA1020" s="5">
        <f t="shared" si="1519"/>
        <v>0</v>
      </c>
      <c r="BB1020" s="4">
        <f t="shared" si="1514"/>
        <v>0</v>
      </c>
      <c r="BD1020" s="5">
        <v>-2.1799999999993815</v>
      </c>
      <c r="BE1020" s="4">
        <v>0.96497175141242808</v>
      </c>
      <c r="BJ1020" s="5">
        <v>59.529999999999745</v>
      </c>
      <c r="BK1020" s="5">
        <v>7.9900000000006912</v>
      </c>
      <c r="BL1020" s="5">
        <v>6.5</v>
      </c>
      <c r="BM1020" s="5">
        <v>3</v>
      </c>
      <c r="BR1020">
        <v>-22</v>
      </c>
      <c r="BS1020">
        <v>36</v>
      </c>
    </row>
    <row r="1021" spans="1:71">
      <c r="A1021" s="7">
        <v>38001</v>
      </c>
      <c r="B1021" s="6">
        <v>4047.63</v>
      </c>
      <c r="C1021" s="6">
        <v>4081.62</v>
      </c>
      <c r="D1021" s="6">
        <v>4026.91</v>
      </c>
      <c r="E1021" s="6">
        <v>4068.75</v>
      </c>
      <c r="F1021" s="6">
        <v>3604.11</v>
      </c>
      <c r="G1021" s="6">
        <v>3635.57</v>
      </c>
      <c r="H1021" s="6">
        <v>3593.29</v>
      </c>
      <c r="I1021" s="6">
        <v>3626.97</v>
      </c>
      <c r="J1021" s="9">
        <f t="shared" si="1462"/>
        <v>54.710000000000036</v>
      </c>
      <c r="K1021" s="9">
        <f t="shared" si="1489"/>
        <v>55.796666666666702</v>
      </c>
      <c r="L1021" s="9">
        <f t="shared" si="1466"/>
        <v>42.2800000000002</v>
      </c>
      <c r="M1021" s="9">
        <f t="shared" ref="M1021" si="1554">AVERAGE(L1010:L1021)</f>
        <v>43.152499999999996</v>
      </c>
      <c r="N1021" s="6" t="s">
        <v>37</v>
      </c>
      <c r="O1021" s="9">
        <f t="shared" si="1468"/>
        <v>441.7800000000002</v>
      </c>
      <c r="P1021" s="4">
        <f t="shared" si="1507"/>
        <v>0.9610963748894934</v>
      </c>
      <c r="Q1021" s="5">
        <f t="shared" si="1508"/>
        <v>22.619999999999891</v>
      </c>
      <c r="R1021" s="5">
        <f t="shared" si="1509"/>
        <v>425.69499999999994</v>
      </c>
      <c r="S1021" s="4">
        <f t="shared" si="1510"/>
        <v>0.66564605021433965</v>
      </c>
      <c r="T1021" s="4">
        <f t="shared" si="1511"/>
        <v>0.66564605021433965</v>
      </c>
      <c r="U1021" s="5">
        <f t="shared" si="1503"/>
        <v>436.33399999999995</v>
      </c>
      <c r="V1021" s="5">
        <f t="shared" si="1504"/>
        <v>5.4460000000002537</v>
      </c>
      <c r="X1021" s="5">
        <f t="shared" si="1464"/>
        <v>21.119999999999891</v>
      </c>
      <c r="Y1021" s="5">
        <f t="shared" si="1465"/>
        <v>22.859999999999673</v>
      </c>
      <c r="AA1021" s="5">
        <f t="shared" si="1483"/>
        <v>1</v>
      </c>
      <c r="AB1021" s="5">
        <f t="shared" si="1484"/>
        <v>0</v>
      </c>
      <c r="AC1021" s="5">
        <f t="shared" si="1485"/>
        <v>1</v>
      </c>
      <c r="AF1021" s="5">
        <f t="shared" si="1471"/>
        <v>33.989999999999782</v>
      </c>
      <c r="AG1021" s="5">
        <f t="shared" si="1472"/>
        <v>26.409999999999854</v>
      </c>
      <c r="AH1021" s="5">
        <f t="shared" si="1473"/>
        <v>20.720000000000255</v>
      </c>
      <c r="AI1021" s="5">
        <f t="shared" si="1474"/>
        <v>28.300000000000182</v>
      </c>
      <c r="AJ1021" s="5"/>
      <c r="AK1021" s="5">
        <f t="shared" si="1475"/>
        <v>20.720000000000255</v>
      </c>
      <c r="AL1021" s="5">
        <f t="shared" si="1495"/>
        <v>18.67700000000027</v>
      </c>
      <c r="AM1021" s="5">
        <f t="shared" si="1476"/>
        <v>33.989999999999782</v>
      </c>
      <c r="AN1021" s="5">
        <f t="shared" si="1491"/>
        <v>45.076000000000022</v>
      </c>
      <c r="AO1021" s="5">
        <f t="shared" si="1492"/>
        <v>0</v>
      </c>
      <c r="AP1021" s="5">
        <f t="shared" si="1505"/>
        <v>6</v>
      </c>
      <c r="AQ1021" s="5">
        <f t="shared" si="1523"/>
        <v>5.6</v>
      </c>
      <c r="AR1021" s="5"/>
      <c r="AS1021" s="5">
        <f t="shared" si="1469"/>
        <v>28.300000000000182</v>
      </c>
      <c r="AT1021" s="5">
        <f t="shared" si="1491"/>
        <v>45.292000000000051</v>
      </c>
      <c r="AU1021" s="5">
        <f t="shared" si="1477"/>
        <v>26.409999999999854</v>
      </c>
      <c r="AV1021" s="5">
        <f t="shared" si="1480"/>
        <v>7.5799999999999272</v>
      </c>
      <c r="AW1021" s="5">
        <f t="shared" si="1478"/>
        <v>5</v>
      </c>
      <c r="AZ1021" s="4">
        <f t="shared" si="1513"/>
        <v>0.66564605021433965</v>
      </c>
      <c r="BA1021" s="5">
        <f t="shared" si="1519"/>
        <v>0</v>
      </c>
      <c r="BB1021" s="4">
        <f t="shared" si="1514"/>
        <v>0.69259032455603153</v>
      </c>
      <c r="BD1021" s="5">
        <v>50.859999999999673</v>
      </c>
      <c r="BE1021" s="4">
        <v>0.96454326923076084</v>
      </c>
      <c r="BJ1021" s="5">
        <v>90.659999999999854</v>
      </c>
      <c r="BK1021" s="5">
        <v>3.3200000000006185</v>
      </c>
      <c r="BL1021" s="5">
        <v>0.25999999999930878</v>
      </c>
      <c r="BM1021" s="5">
        <v>3</v>
      </c>
      <c r="BR1021">
        <v>21</v>
      </c>
      <c r="BS1021">
        <v>-26</v>
      </c>
    </row>
    <row r="1022" spans="1:71">
      <c r="A1022" s="7">
        <v>38002</v>
      </c>
      <c r="B1022" s="6">
        <v>4090.8</v>
      </c>
      <c r="C1022" s="6">
        <v>4122.93</v>
      </c>
      <c r="D1022" s="6">
        <v>4090.8</v>
      </c>
      <c r="E1022" s="6">
        <v>4111.6400000000003</v>
      </c>
      <c r="F1022" s="6">
        <v>3639.69</v>
      </c>
      <c r="G1022" s="6">
        <v>3681.79</v>
      </c>
      <c r="H1022" s="6">
        <v>3639.69</v>
      </c>
      <c r="I1022" s="6">
        <v>3671.8</v>
      </c>
      <c r="J1022" s="9">
        <f t="shared" si="1462"/>
        <v>54.180000000000291</v>
      </c>
      <c r="K1022" s="9">
        <f t="shared" si="1489"/>
        <v>55.820833333333404</v>
      </c>
      <c r="L1022" s="9">
        <f t="shared" si="1466"/>
        <v>54.820000000000164</v>
      </c>
      <c r="M1022" s="9">
        <f t="shared" ref="M1022" si="1555">AVERAGE(L1011:L1022)</f>
        <v>45.897500000000036</v>
      </c>
      <c r="N1022" s="6" t="s">
        <v>37</v>
      </c>
      <c r="O1022" s="9">
        <f t="shared" si="1468"/>
        <v>439.84000000000015</v>
      </c>
      <c r="P1022" s="4">
        <f t="shared" si="1507"/>
        <v>0.87533156498674969</v>
      </c>
      <c r="Q1022" s="5">
        <f t="shared" si="1508"/>
        <v>22.619999999999891</v>
      </c>
      <c r="R1022" s="5">
        <f t="shared" si="1509"/>
        <v>425.69499999999994</v>
      </c>
      <c r="S1022" s="4">
        <f t="shared" si="1510"/>
        <v>0.60624617268831205</v>
      </c>
      <c r="T1022" s="4">
        <f t="shared" si="1511"/>
        <v>0.60624617268831205</v>
      </c>
      <c r="U1022" s="5">
        <f t="shared" si="1503"/>
        <v>436.02600000000001</v>
      </c>
      <c r="V1022" s="5">
        <f t="shared" si="1504"/>
        <v>3.8140000000001351</v>
      </c>
      <c r="X1022" s="5">
        <f t="shared" si="1464"/>
        <v>20.840000000000146</v>
      </c>
      <c r="Y1022" s="5">
        <f t="shared" si="1465"/>
        <v>32.110000000000127</v>
      </c>
      <c r="AA1022" s="5">
        <f t="shared" si="1483"/>
        <v>1</v>
      </c>
      <c r="AB1022" s="5">
        <f t="shared" si="1484"/>
        <v>0</v>
      </c>
      <c r="AC1022" s="5">
        <f t="shared" si="1485"/>
        <v>1</v>
      </c>
      <c r="AF1022" s="5">
        <f t="shared" si="1471"/>
        <v>32.130000000000109</v>
      </c>
      <c r="AG1022" s="5">
        <f t="shared" si="1472"/>
        <v>54.180000000000291</v>
      </c>
      <c r="AH1022" s="5">
        <f t="shared" si="1473"/>
        <v>0</v>
      </c>
      <c r="AI1022" s="5">
        <f t="shared" si="1474"/>
        <v>-22.050000000000182</v>
      </c>
      <c r="AJ1022" s="5"/>
      <c r="AK1022" s="5">
        <f t="shared" si="1475"/>
        <v>0</v>
      </c>
      <c r="AL1022" s="5">
        <f t="shared" si="1495"/>
        <v>18.67700000000027</v>
      </c>
      <c r="AM1022" s="5">
        <f t="shared" si="1476"/>
        <v>32.130000000000109</v>
      </c>
      <c r="AN1022" s="5">
        <f t="shared" si="1491"/>
        <v>42.897000000000027</v>
      </c>
      <c r="AO1022" s="5">
        <f t="shared" si="1492"/>
        <v>0</v>
      </c>
      <c r="AP1022" s="5">
        <f t="shared" si="1505"/>
        <v>5</v>
      </c>
      <c r="AQ1022" s="5">
        <f t="shared" si="1523"/>
        <v>5.7</v>
      </c>
      <c r="AR1022" s="5"/>
      <c r="AS1022" s="5">
        <f t="shared" si="1469"/>
        <v>54.180000000000291</v>
      </c>
      <c r="AT1022" s="5">
        <f t="shared" si="1491"/>
        <v>44.930000000000064</v>
      </c>
      <c r="AU1022" s="5">
        <f t="shared" si="1477"/>
        <v>-22.050000000000182</v>
      </c>
      <c r="AV1022" s="5">
        <f t="shared" si="1480"/>
        <v>-22.050000000000182</v>
      </c>
      <c r="AW1022" s="5">
        <f t="shared" si="1478"/>
        <v>6</v>
      </c>
      <c r="AZ1022" s="4">
        <f t="shared" si="1513"/>
        <v>0.60624617268831205</v>
      </c>
      <c r="BA1022" s="5">
        <f t="shared" si="1519"/>
        <v>0</v>
      </c>
      <c r="BB1022" s="4">
        <f t="shared" si="1514"/>
        <v>0.66564605021433965</v>
      </c>
      <c r="BD1022" s="5">
        <v>9.3100000000004002</v>
      </c>
      <c r="BE1022" s="4">
        <v>0.9640835447979671</v>
      </c>
      <c r="BJ1022" s="5">
        <v>41.180000000000291</v>
      </c>
      <c r="BK1022" s="5">
        <v>-1.8499999999994543</v>
      </c>
      <c r="BL1022" s="5">
        <v>7.8999999999996362</v>
      </c>
      <c r="BM1022" s="5">
        <v>3</v>
      </c>
      <c r="BR1022">
        <v>21</v>
      </c>
      <c r="BS1022">
        <v>-28</v>
      </c>
    </row>
    <row r="1023" spans="1:71">
      <c r="A1023" s="7">
        <v>38005</v>
      </c>
      <c r="B1023" s="6">
        <v>4111.8900000000003</v>
      </c>
      <c r="C1023" s="6">
        <v>4151.72</v>
      </c>
      <c r="D1023" s="6">
        <v>4111.8900000000003</v>
      </c>
      <c r="E1023" s="6">
        <v>4139.92</v>
      </c>
      <c r="F1023" s="6">
        <v>3677.73</v>
      </c>
      <c r="G1023" s="6">
        <v>3699.47</v>
      </c>
      <c r="H1023" s="6">
        <v>3672.46</v>
      </c>
      <c r="I1023" s="6">
        <v>3689.97</v>
      </c>
      <c r="J1023" s="9">
        <f t="shared" si="1462"/>
        <v>40.079999999999927</v>
      </c>
      <c r="K1023" s="9">
        <f t="shared" si="1489"/>
        <v>55.530833333333362</v>
      </c>
      <c r="L1023" s="9">
        <f t="shared" si="1466"/>
        <v>27.669999999999618</v>
      </c>
      <c r="M1023" s="9">
        <f t="shared" ref="M1023" si="1556">AVERAGE(L1012:L1023)</f>
        <v>45.713333333333331</v>
      </c>
      <c r="N1023" s="6" t="s">
        <v>37</v>
      </c>
      <c r="O1023" s="9">
        <f t="shared" si="1468"/>
        <v>449.95000000000027</v>
      </c>
      <c r="P1023" s="4">
        <f t="shared" si="1507"/>
        <v>1</v>
      </c>
      <c r="Q1023" s="5">
        <f t="shared" si="1508"/>
        <v>29.910000000000309</v>
      </c>
      <c r="R1023" s="5">
        <f t="shared" si="1509"/>
        <v>427.51750000000004</v>
      </c>
      <c r="S1023" s="4">
        <f t="shared" si="1510"/>
        <v>1</v>
      </c>
      <c r="T1023" s="4">
        <f t="shared" si="1511"/>
        <v>0.91579914268219353</v>
      </c>
      <c r="U1023" s="5">
        <f t="shared" si="1503"/>
        <v>438.8540000000001</v>
      </c>
      <c r="V1023" s="5">
        <f t="shared" si="1504"/>
        <v>11.096000000000174</v>
      </c>
      <c r="X1023" s="5">
        <f t="shared" si="1464"/>
        <v>28.029999999999745</v>
      </c>
      <c r="Y1023" s="5">
        <f t="shared" si="1465"/>
        <v>12.239999999999782</v>
      </c>
      <c r="AA1023" s="5">
        <f t="shared" si="1483"/>
        <v>1</v>
      </c>
      <c r="AB1023" s="5">
        <f t="shared" si="1484"/>
        <v>0</v>
      </c>
      <c r="AC1023" s="5">
        <f t="shared" si="1485"/>
        <v>1</v>
      </c>
      <c r="AF1023" s="5">
        <f t="shared" si="1471"/>
        <v>39.829999999999927</v>
      </c>
      <c r="AG1023" s="5">
        <f t="shared" si="1472"/>
        <v>40.079999999999927</v>
      </c>
      <c r="AH1023" s="5">
        <f t="shared" si="1473"/>
        <v>0</v>
      </c>
      <c r="AI1023" s="5">
        <f t="shared" si="1474"/>
        <v>-0.25</v>
      </c>
      <c r="AJ1023" s="5"/>
      <c r="AK1023" s="5">
        <f t="shared" si="1475"/>
        <v>0</v>
      </c>
      <c r="AL1023" s="5">
        <f t="shared" si="1495"/>
        <v>16.687999999999828</v>
      </c>
      <c r="AM1023" s="5">
        <f t="shared" si="1476"/>
        <v>39.829999999999927</v>
      </c>
      <c r="AN1023" s="5">
        <f t="shared" si="1491"/>
        <v>44.776000000000025</v>
      </c>
      <c r="AO1023" s="5">
        <f t="shared" si="1492"/>
        <v>0</v>
      </c>
      <c r="AP1023" s="5">
        <f t="shared" si="1505"/>
        <v>5</v>
      </c>
      <c r="AQ1023" s="5">
        <f t="shared" si="1523"/>
        <v>5.9</v>
      </c>
      <c r="AR1023" s="5"/>
      <c r="AS1023" s="5">
        <f t="shared" si="1469"/>
        <v>40.079999999999927</v>
      </c>
      <c r="AT1023" s="5">
        <f t="shared" si="1491"/>
        <v>46.690000000000055</v>
      </c>
      <c r="AU1023" s="5">
        <f t="shared" si="1477"/>
        <v>-0.25</v>
      </c>
      <c r="AV1023" s="5">
        <f t="shared" si="1480"/>
        <v>-0.25</v>
      </c>
      <c r="AW1023" s="5">
        <f t="shared" si="1478"/>
        <v>2</v>
      </c>
      <c r="AZ1023" s="4">
        <f t="shared" si="1513"/>
        <v>0.91579914268219353</v>
      </c>
      <c r="BA1023" s="5">
        <f t="shared" si="1519"/>
        <v>0</v>
      </c>
      <c r="BB1023" s="4">
        <f t="shared" si="1514"/>
        <v>0.60624617268831205</v>
      </c>
      <c r="BD1023" s="5">
        <v>62.679999999999836</v>
      </c>
      <c r="BE1023" s="4">
        <v>0.96403472509301802</v>
      </c>
      <c r="BJ1023" s="5">
        <v>40.869999999999891</v>
      </c>
      <c r="BK1023" s="5">
        <v>-5.5299999999997453</v>
      </c>
      <c r="BL1023" s="5">
        <v>18.319999999999709</v>
      </c>
      <c r="BM1023" s="5">
        <v>3</v>
      </c>
      <c r="BR1023">
        <v>28</v>
      </c>
      <c r="BS1023">
        <v>-12</v>
      </c>
    </row>
    <row r="1024" spans="1:71">
      <c r="A1024" s="7">
        <v>38006</v>
      </c>
      <c r="B1024" s="6">
        <v>4141.33</v>
      </c>
      <c r="C1024" s="6">
        <v>4156.08</v>
      </c>
      <c r="D1024" s="6">
        <v>4101.54</v>
      </c>
      <c r="E1024" s="6">
        <v>4106.41</v>
      </c>
      <c r="F1024" s="6">
        <v>3687.28</v>
      </c>
      <c r="G1024" s="6">
        <v>3694</v>
      </c>
      <c r="H1024" s="6">
        <v>3657.15</v>
      </c>
      <c r="I1024" s="6">
        <v>3660.19</v>
      </c>
      <c r="J1024" s="9">
        <f t="shared" si="1462"/>
        <v>54.539999999999964</v>
      </c>
      <c r="K1024" s="9">
        <f t="shared" si="1489"/>
        <v>55.25916666666668</v>
      </c>
      <c r="L1024" s="9">
        <f t="shared" si="1466"/>
        <v>36.849999999999909</v>
      </c>
      <c r="M1024" s="9">
        <f t="shared" ref="M1024" si="1557">AVERAGE(L1013:L1024)</f>
        <v>43.130833333333307</v>
      </c>
      <c r="N1024" s="6" t="s">
        <v>37</v>
      </c>
      <c r="O1024" s="9">
        <f t="shared" si="1468"/>
        <v>446.2199999999998</v>
      </c>
      <c r="P1024" s="4">
        <f t="shared" si="1507"/>
        <v>0.6310583580612833</v>
      </c>
      <c r="Q1024" s="5">
        <f t="shared" si="1508"/>
        <v>10.110000000000127</v>
      </c>
      <c r="R1024" s="5">
        <f t="shared" si="1509"/>
        <v>442.36750000000018</v>
      </c>
      <c r="S1024" s="4">
        <f t="shared" si="1510"/>
        <v>0.87529254429955083</v>
      </c>
      <c r="T1024" s="4">
        <f t="shared" si="1511"/>
        <v>0.80159216166564462</v>
      </c>
      <c r="U1024" s="5">
        <f t="shared" si="1503"/>
        <v>444.09000000000003</v>
      </c>
      <c r="V1024" s="5">
        <f t="shared" si="1504"/>
        <v>2.1299999999997681</v>
      </c>
      <c r="X1024" s="5">
        <f t="shared" si="1464"/>
        <v>-34.920000000000073</v>
      </c>
      <c r="Y1024" s="5">
        <f t="shared" si="1465"/>
        <v>-27.090000000000146</v>
      </c>
      <c r="AA1024" s="5">
        <f t="shared" si="1483"/>
        <v>0</v>
      </c>
      <c r="AB1024" s="5">
        <f t="shared" si="1484"/>
        <v>1</v>
      </c>
      <c r="AC1024" s="5">
        <f t="shared" si="1485"/>
        <v>1</v>
      </c>
      <c r="AF1024" s="5">
        <f t="shared" si="1471"/>
        <v>14.75</v>
      </c>
      <c r="AG1024" s="5">
        <f t="shared" si="1472"/>
        <v>16.159999999999854</v>
      </c>
      <c r="AH1024" s="5">
        <f t="shared" si="1473"/>
        <v>39.789999999999964</v>
      </c>
      <c r="AI1024" s="5">
        <f t="shared" si="1474"/>
        <v>38.380000000000109</v>
      </c>
      <c r="AJ1024" s="5"/>
      <c r="AK1024" s="5">
        <f t="shared" si="1475"/>
        <v>14.75</v>
      </c>
      <c r="AL1024" s="5">
        <f t="shared" si="1495"/>
        <v>16.687999999999828</v>
      </c>
      <c r="AM1024" s="5">
        <f t="shared" si="1476"/>
        <v>39.789999999999964</v>
      </c>
      <c r="AN1024" s="5">
        <f t="shared" si="1491"/>
        <v>45.26100000000001</v>
      </c>
      <c r="AO1024" s="5">
        <f t="shared" si="1492"/>
        <v>0</v>
      </c>
      <c r="AP1024" s="5">
        <f t="shared" si="1505"/>
        <v>4</v>
      </c>
      <c r="AQ1024" s="5">
        <f t="shared" si="1523"/>
        <v>5.9</v>
      </c>
      <c r="AR1024" s="5"/>
      <c r="AS1024" s="5">
        <f t="shared" si="1469"/>
        <v>38.380000000000109</v>
      </c>
      <c r="AT1024" s="5">
        <f t="shared" si="1491"/>
        <v>47.286000000000058</v>
      </c>
      <c r="AU1024" s="5">
        <f t="shared" si="1477"/>
        <v>16.159999999999854</v>
      </c>
      <c r="AV1024" s="5">
        <f t="shared" si="1480"/>
        <v>-1.4099999999998545</v>
      </c>
      <c r="AW1024" s="5">
        <f t="shared" si="1478"/>
        <v>3</v>
      </c>
      <c r="AZ1024" s="4">
        <f t="shared" si="1513"/>
        <v>0.80159216166564462</v>
      </c>
      <c r="BA1024" s="5">
        <f t="shared" si="1519"/>
        <v>-3.7300000000004729</v>
      </c>
      <c r="BB1024" s="4">
        <f t="shared" si="1514"/>
        <v>0.91579914268219353</v>
      </c>
      <c r="BD1024" s="5">
        <v>-13.740000000000236</v>
      </c>
      <c r="BE1024" s="4">
        <v>0.96376036373362106</v>
      </c>
      <c r="BJ1024" s="5">
        <v>55.950000000000728</v>
      </c>
      <c r="BK1024" s="5">
        <v>17.269999999999527</v>
      </c>
      <c r="BL1024" s="5">
        <v>2.6300000000001091</v>
      </c>
      <c r="BM1024" s="5">
        <v>3</v>
      </c>
      <c r="BR1024">
        <v>-22</v>
      </c>
      <c r="BS1024">
        <v>27</v>
      </c>
    </row>
    <row r="1025" spans="1:71">
      <c r="A1025" s="7">
        <v>38007</v>
      </c>
      <c r="B1025" s="6">
        <v>4109.6400000000003</v>
      </c>
      <c r="C1025" s="6">
        <v>4138.04</v>
      </c>
      <c r="D1025" s="6">
        <v>4099.47</v>
      </c>
      <c r="E1025" s="6">
        <v>4138.04</v>
      </c>
      <c r="F1025" s="6">
        <v>3654.83</v>
      </c>
      <c r="G1025" s="6">
        <v>3676.38</v>
      </c>
      <c r="H1025" s="6">
        <v>3650.86</v>
      </c>
      <c r="I1025" s="6">
        <v>3676.38</v>
      </c>
      <c r="J1025" s="9">
        <f t="shared" si="1462"/>
        <v>38.569999999999709</v>
      </c>
      <c r="K1025" s="9">
        <f t="shared" si="1489"/>
        <v>55.182499999999969</v>
      </c>
      <c r="L1025" s="9">
        <f t="shared" si="1466"/>
        <v>25.519999999999982</v>
      </c>
      <c r="M1025" s="9">
        <f t="shared" ref="M1025" si="1558">AVERAGE(L1014:L1025)</f>
        <v>42.733333333333313</v>
      </c>
      <c r="N1025" s="6" t="s">
        <v>36</v>
      </c>
      <c r="O1025" s="9">
        <f t="shared" si="1468"/>
        <v>461.65999999999985</v>
      </c>
      <c r="P1025" s="4">
        <f t="shared" si="1507"/>
        <v>1</v>
      </c>
      <c r="Q1025" s="5">
        <f t="shared" si="1508"/>
        <v>21.819999999999709</v>
      </c>
      <c r="R1025" s="5">
        <f t="shared" si="1509"/>
        <v>445.29500000000007</v>
      </c>
      <c r="S1025" s="4">
        <f t="shared" si="1510"/>
        <v>1</v>
      </c>
      <c r="T1025" s="4">
        <f t="shared" si="1511"/>
        <v>1</v>
      </c>
      <c r="U1025" s="5">
        <f t="shared" si="1503"/>
        <v>447.89000000000004</v>
      </c>
      <c r="V1025" s="5">
        <f t="shared" si="1504"/>
        <v>13.769999999999811</v>
      </c>
      <c r="X1025" s="5">
        <f t="shared" si="1464"/>
        <v>28.399999999999636</v>
      </c>
      <c r="Y1025" s="5">
        <f t="shared" si="1465"/>
        <v>21.550000000000182</v>
      </c>
      <c r="AA1025" s="5">
        <f t="shared" si="1483"/>
        <v>1</v>
      </c>
      <c r="AB1025" s="5">
        <f t="shared" si="1484"/>
        <v>0</v>
      </c>
      <c r="AC1025" s="5">
        <f t="shared" si="1485"/>
        <v>1</v>
      </c>
      <c r="AF1025" s="5">
        <f t="shared" si="1471"/>
        <v>28.399999999999636</v>
      </c>
      <c r="AG1025" s="5">
        <f t="shared" si="1472"/>
        <v>31.630000000000109</v>
      </c>
      <c r="AH1025" s="5">
        <f t="shared" si="1473"/>
        <v>10.170000000000073</v>
      </c>
      <c r="AI1025" s="5">
        <f t="shared" si="1474"/>
        <v>6.9399999999995998</v>
      </c>
      <c r="AJ1025" s="5"/>
      <c r="AK1025" s="5">
        <f t="shared" si="1475"/>
        <v>10.170000000000073</v>
      </c>
      <c r="AL1025" s="5">
        <f t="shared" si="1495"/>
        <v>16.687999999999828</v>
      </c>
      <c r="AM1025" s="5">
        <f t="shared" si="1476"/>
        <v>28.399999999999636</v>
      </c>
      <c r="AN1025" s="5">
        <f t="shared" si="1491"/>
        <v>42.730999999999952</v>
      </c>
      <c r="AO1025" s="5">
        <f t="shared" si="1492"/>
        <v>0</v>
      </c>
      <c r="AP1025" s="5">
        <f t="shared" si="1505"/>
        <v>3</v>
      </c>
      <c r="AQ1025" s="5">
        <f t="shared" si="1523"/>
        <v>5.7</v>
      </c>
      <c r="AR1025" s="5"/>
      <c r="AS1025" s="5">
        <f t="shared" si="1469"/>
        <v>31.630000000000109</v>
      </c>
      <c r="AT1025" s="5">
        <f t="shared" si="1491"/>
        <v>45.500000000000043</v>
      </c>
      <c r="AU1025" s="5">
        <f t="shared" si="1477"/>
        <v>6.9399999999995998</v>
      </c>
      <c r="AV1025" s="5">
        <f t="shared" si="1480"/>
        <v>-3.2300000000004729</v>
      </c>
      <c r="AW1025" s="5">
        <f t="shared" si="1478"/>
        <v>4</v>
      </c>
      <c r="AZ1025" s="4">
        <f t="shared" si="1513"/>
        <v>1</v>
      </c>
      <c r="BA1025" s="5">
        <f t="shared" si="1519"/>
        <v>0</v>
      </c>
      <c r="BB1025" s="4">
        <f t="shared" si="1514"/>
        <v>0.80159216166564462</v>
      </c>
      <c r="BD1025" s="5">
        <v>-55.589999999998327</v>
      </c>
      <c r="BE1025" s="4">
        <v>0.96337844684084206</v>
      </c>
      <c r="BJ1025" s="5">
        <v>42.380000000000109</v>
      </c>
      <c r="BK1025" s="5">
        <v>2.4899999999997817</v>
      </c>
      <c r="BL1025" s="5">
        <v>2.4899999999997817</v>
      </c>
      <c r="BM1025" s="5">
        <v>3</v>
      </c>
      <c r="BR1025">
        <v>-22</v>
      </c>
      <c r="BS1025">
        <v>22</v>
      </c>
    </row>
    <row r="1026" spans="1:71">
      <c r="A1026" s="7">
        <v>38008</v>
      </c>
      <c r="B1026" s="6">
        <v>4144.04</v>
      </c>
      <c r="C1026" s="6">
        <v>4171.49</v>
      </c>
      <c r="D1026" s="6">
        <v>4129.2299999999996</v>
      </c>
      <c r="E1026" s="6">
        <v>4139.8599999999997</v>
      </c>
      <c r="F1026" s="6">
        <v>3703.23</v>
      </c>
      <c r="G1026" s="6">
        <v>3713.83</v>
      </c>
      <c r="H1026" s="6">
        <v>3689.39</v>
      </c>
      <c r="I1026" s="6">
        <v>3695.6</v>
      </c>
      <c r="J1026" s="9">
        <f t="shared" si="1462"/>
        <v>42.260000000000218</v>
      </c>
      <c r="K1026" s="9">
        <f t="shared" si="1489"/>
        <v>55.074999999999967</v>
      </c>
      <c r="L1026" s="9">
        <f t="shared" si="1466"/>
        <v>37.449999999999818</v>
      </c>
      <c r="M1026" s="9">
        <f t="shared" ref="M1026" si="1559">AVERAGE(L1015:L1026)</f>
        <v>43.431666666666651</v>
      </c>
      <c r="N1026" s="6" t="s">
        <v>37</v>
      </c>
      <c r="O1026" s="9">
        <f t="shared" si="1468"/>
        <v>444.25999999999976</v>
      </c>
      <c r="P1026" s="4">
        <f t="shared" si="1507"/>
        <v>0.20256645279558555</v>
      </c>
      <c r="Q1026" s="5">
        <f t="shared" si="1508"/>
        <v>21.819999999999709</v>
      </c>
      <c r="R1026" s="5">
        <f t="shared" si="1509"/>
        <v>445.29500000000007</v>
      </c>
      <c r="S1026" s="4">
        <f t="shared" si="1510"/>
        <v>0.20256645279558555</v>
      </c>
      <c r="T1026" s="4">
        <f t="shared" si="1511"/>
        <v>0.58193176357520093</v>
      </c>
      <c r="U1026" s="5">
        <f t="shared" si="1503"/>
        <v>448.38599999999997</v>
      </c>
      <c r="V1026" s="5">
        <f t="shared" si="1504"/>
        <v>-4.1260000000002037</v>
      </c>
      <c r="X1026" s="5">
        <f t="shared" si="1464"/>
        <v>-4.180000000000291</v>
      </c>
      <c r="Y1026" s="5">
        <f t="shared" si="1465"/>
        <v>-7.6300000000001091</v>
      </c>
      <c r="AA1026" s="5">
        <f t="shared" si="1483"/>
        <v>0</v>
      </c>
      <c r="AB1026" s="5">
        <f t="shared" si="1484"/>
        <v>1</v>
      </c>
      <c r="AC1026" s="5">
        <f t="shared" si="1485"/>
        <v>1</v>
      </c>
      <c r="AF1026" s="5">
        <f t="shared" si="1471"/>
        <v>27.449999999999818</v>
      </c>
      <c r="AG1026" s="5">
        <f t="shared" si="1472"/>
        <v>33.449999999999818</v>
      </c>
      <c r="AH1026" s="5">
        <f t="shared" si="1473"/>
        <v>14.8100000000004</v>
      </c>
      <c r="AI1026" s="5">
        <f t="shared" si="1474"/>
        <v>8.8100000000004002</v>
      </c>
      <c r="AJ1026" s="5"/>
      <c r="AK1026" s="5">
        <f t="shared" si="1475"/>
        <v>14.8100000000004</v>
      </c>
      <c r="AL1026" s="5">
        <f t="shared" si="1495"/>
        <v>16.687999999999828</v>
      </c>
      <c r="AM1026" s="5">
        <f t="shared" si="1476"/>
        <v>27.449999999999818</v>
      </c>
      <c r="AN1026" s="5">
        <f t="shared" si="1491"/>
        <v>39.743999999999957</v>
      </c>
      <c r="AO1026" s="5">
        <f t="shared" si="1492"/>
        <v>0</v>
      </c>
      <c r="AP1026" s="5">
        <f t="shared" si="1505"/>
        <v>2</v>
      </c>
      <c r="AQ1026" s="5">
        <f t="shared" si="1523"/>
        <v>5.3</v>
      </c>
      <c r="AR1026" s="5"/>
      <c r="AS1026" s="5">
        <f t="shared" si="1469"/>
        <v>33.449999999999818</v>
      </c>
      <c r="AT1026" s="5">
        <f t="shared" si="1491"/>
        <v>42.238000000000056</v>
      </c>
      <c r="AU1026" s="5">
        <f t="shared" si="1477"/>
        <v>8.8100000000004002</v>
      </c>
      <c r="AV1026" s="5">
        <f t="shared" si="1480"/>
        <v>-6</v>
      </c>
      <c r="AW1026" s="5">
        <f t="shared" si="1478"/>
        <v>5</v>
      </c>
      <c r="AZ1026" s="4">
        <f t="shared" si="1513"/>
        <v>0.58193176357520093</v>
      </c>
      <c r="BA1026" s="5">
        <f t="shared" si="1519"/>
        <v>-17.400000000000091</v>
      </c>
      <c r="BB1026" s="4">
        <f t="shared" si="1514"/>
        <v>1</v>
      </c>
      <c r="BD1026" s="5">
        <v>-2.1500000000005457</v>
      </c>
      <c r="BE1026" s="4">
        <v>0.96153301218475895</v>
      </c>
      <c r="BJ1026" s="5">
        <v>35.640000000000327</v>
      </c>
      <c r="BK1026" s="5">
        <v>14.359999999999673</v>
      </c>
      <c r="BL1026" s="5">
        <v>3.4700000000002547</v>
      </c>
      <c r="BM1026" s="5">
        <v>3</v>
      </c>
      <c r="BR1026">
        <v>-4</v>
      </c>
      <c r="BS1026">
        <v>8</v>
      </c>
    </row>
    <row r="1027" spans="1:71">
      <c r="A1027" s="7">
        <v>38009</v>
      </c>
      <c r="B1027" s="6">
        <v>4140.76</v>
      </c>
      <c r="C1027" s="6">
        <v>4164.26</v>
      </c>
      <c r="D1027" s="6">
        <v>4130.8599999999997</v>
      </c>
      <c r="E1027" s="6">
        <v>4151.83</v>
      </c>
      <c r="F1027" s="6">
        <v>3700.53</v>
      </c>
      <c r="G1027" s="6">
        <v>3707.81</v>
      </c>
      <c r="H1027" s="6">
        <v>3684.99</v>
      </c>
      <c r="I1027" s="6">
        <v>3693.36</v>
      </c>
      <c r="J1027" s="9">
        <f t="shared" ref="J1027:J1090" si="1560">MAX(ABS(E1026-D1027),ABS(C1027-E1026),ABS(C1027-D1027))</f>
        <v>33.400000000000546</v>
      </c>
      <c r="K1027" s="9">
        <f t="shared" si="1489"/>
        <v>52.438333333333354</v>
      </c>
      <c r="L1027" s="9">
        <f t="shared" si="1466"/>
        <v>22.820000000000164</v>
      </c>
      <c r="M1027" s="9">
        <f t="shared" ref="M1027" si="1561">AVERAGE(L1016:L1027)</f>
        <v>41.013333333333357</v>
      </c>
      <c r="N1027" s="6" t="s">
        <v>36</v>
      </c>
      <c r="O1027" s="9">
        <f t="shared" si="1468"/>
        <v>458.4699999999998</v>
      </c>
      <c r="P1027" s="4">
        <f t="shared" si="1507"/>
        <v>0.81666666666666454</v>
      </c>
      <c r="Q1027" s="5">
        <f t="shared" si="1508"/>
        <v>17.400000000000091</v>
      </c>
      <c r="R1027" s="5">
        <f t="shared" si="1509"/>
        <v>448.60999999999979</v>
      </c>
      <c r="S1027" s="4">
        <f t="shared" si="1510"/>
        <v>0.85380384967918899</v>
      </c>
      <c r="T1027" s="4">
        <f t="shared" si="1511"/>
        <v>0.92335415665545262</v>
      </c>
      <c r="U1027" s="5">
        <f t="shared" si="1503"/>
        <v>452.11199999999991</v>
      </c>
      <c r="V1027" s="5">
        <f t="shared" si="1504"/>
        <v>6.3579999999998904</v>
      </c>
      <c r="X1027" s="5">
        <f t="shared" ref="X1027:X1090" si="1562">E1027-B1027</f>
        <v>11.069999999999709</v>
      </c>
      <c r="Y1027" s="5">
        <f t="shared" ref="Y1027:Y1090" si="1563">I1027-F1027</f>
        <v>-7.1700000000000728</v>
      </c>
      <c r="AA1027" s="5">
        <f t="shared" si="1483"/>
        <v>0</v>
      </c>
      <c r="AB1027" s="5">
        <f t="shared" si="1484"/>
        <v>0</v>
      </c>
      <c r="AC1027" s="5">
        <f t="shared" si="1485"/>
        <v>0</v>
      </c>
      <c r="AF1027" s="5">
        <f t="shared" si="1471"/>
        <v>23.5</v>
      </c>
      <c r="AG1027" s="5">
        <f t="shared" si="1472"/>
        <v>24.400000000000546</v>
      </c>
      <c r="AH1027" s="5">
        <f t="shared" si="1473"/>
        <v>9.9000000000005457</v>
      </c>
      <c r="AI1027" s="5">
        <f t="shared" si="1474"/>
        <v>9</v>
      </c>
      <c r="AJ1027" s="5"/>
      <c r="AK1027" s="5">
        <f t="shared" si="1475"/>
        <v>9.9000000000005457</v>
      </c>
      <c r="AL1027" s="5">
        <f t="shared" si="1495"/>
        <v>16.687999999999828</v>
      </c>
      <c r="AM1027" s="5">
        <f t="shared" si="1476"/>
        <v>23.5</v>
      </c>
      <c r="AN1027" s="5">
        <f t="shared" si="1491"/>
        <v>34.466999999999963</v>
      </c>
      <c r="AO1027" s="5">
        <f t="shared" si="1492"/>
        <v>0</v>
      </c>
      <c r="AP1027" s="5">
        <f t="shared" si="1505"/>
        <v>1</v>
      </c>
      <c r="AQ1027" s="5">
        <f t="shared" si="1523"/>
        <v>4.7</v>
      </c>
      <c r="AR1027" s="5"/>
      <c r="AS1027" s="5">
        <f t="shared" si="1469"/>
        <v>24.400000000000546</v>
      </c>
      <c r="AT1027" s="5">
        <f t="shared" si="1491"/>
        <v>38.41800000000012</v>
      </c>
      <c r="AU1027" s="5">
        <f t="shared" si="1477"/>
        <v>9</v>
      </c>
      <c r="AV1027" s="5">
        <f t="shared" si="1480"/>
        <v>-0.9000000000005457</v>
      </c>
      <c r="AW1027" s="5">
        <f t="shared" si="1478"/>
        <v>6</v>
      </c>
      <c r="AX1027" s="3">
        <v>1</v>
      </c>
      <c r="AZ1027" s="4">
        <f t="shared" si="1513"/>
        <v>0.92335415665545262</v>
      </c>
      <c r="BA1027" s="5">
        <f t="shared" si="1519"/>
        <v>0</v>
      </c>
      <c r="BB1027" s="4">
        <f t="shared" si="1514"/>
        <v>0.58193176357520093</v>
      </c>
      <c r="BD1027" s="5">
        <v>-55.9399999999996</v>
      </c>
      <c r="BE1027" s="4">
        <v>0.96135992974532658</v>
      </c>
      <c r="BJ1027" s="5">
        <v>29.899999999999636</v>
      </c>
      <c r="BK1027" s="5">
        <v>29.100000000000364</v>
      </c>
      <c r="BL1027" s="5">
        <v>16.25</v>
      </c>
      <c r="BM1027" s="5">
        <v>3</v>
      </c>
      <c r="BR1027">
        <v>-21</v>
      </c>
      <c r="BS1027">
        <v>-7</v>
      </c>
    </row>
    <row r="1028" spans="1:71">
      <c r="A1028" s="7">
        <v>38012</v>
      </c>
      <c r="B1028" s="6">
        <v>4152.09</v>
      </c>
      <c r="C1028" s="6">
        <v>4152.09</v>
      </c>
      <c r="D1028" s="6">
        <v>4116.07</v>
      </c>
      <c r="E1028" s="6">
        <v>4128.68</v>
      </c>
      <c r="F1028" s="6">
        <v>3693.29</v>
      </c>
      <c r="G1028" s="6">
        <v>3693.29</v>
      </c>
      <c r="H1028" s="6">
        <v>3670.07</v>
      </c>
      <c r="I1028" s="6">
        <v>3675.72</v>
      </c>
      <c r="J1028" s="9">
        <f t="shared" si="1560"/>
        <v>36.020000000000437</v>
      </c>
      <c r="K1028" s="9">
        <f t="shared" si="1489"/>
        <v>49.934166666666748</v>
      </c>
      <c r="L1028" s="9">
        <f t="shared" ref="L1028:L1091" si="1564">MAX(ABS(I1027-H1028),ABS(G1028-I1027),ABS(G1028-H1028))</f>
        <v>23.289999999999964</v>
      </c>
      <c r="M1028" s="9">
        <f t="shared" ref="M1028" si="1565">AVERAGE(L1017:L1028)</f>
        <v>38.594166666666716</v>
      </c>
      <c r="N1028" s="6" t="s">
        <v>37</v>
      </c>
      <c r="O1028" s="9">
        <f t="shared" ref="O1028:O1091" si="1566">E1028-I1028</f>
        <v>452.96000000000049</v>
      </c>
      <c r="P1028" s="4">
        <f t="shared" si="1507"/>
        <v>0.50000000000003919</v>
      </c>
      <c r="Q1028" s="5">
        <f t="shared" si="1508"/>
        <v>17.400000000000091</v>
      </c>
      <c r="R1028" s="5">
        <f t="shared" si="1509"/>
        <v>448.60999999999979</v>
      </c>
      <c r="S1028" s="4">
        <f t="shared" si="1510"/>
        <v>0.60128322639782406</v>
      </c>
      <c r="T1028" s="4">
        <f t="shared" si="1511"/>
        <v>0.60128322639782406</v>
      </c>
      <c r="U1028" s="5">
        <f t="shared" si="1503"/>
        <v>452.71399999999994</v>
      </c>
      <c r="V1028" s="5">
        <f t="shared" si="1504"/>
        <v>0.24600000000054933</v>
      </c>
      <c r="X1028" s="5">
        <f t="shared" si="1562"/>
        <v>-23.409999999999854</v>
      </c>
      <c r="Y1028" s="5">
        <f t="shared" si="1563"/>
        <v>-17.570000000000164</v>
      </c>
      <c r="AA1028" s="5">
        <f t="shared" si="1483"/>
        <v>0</v>
      </c>
      <c r="AB1028" s="5">
        <f t="shared" si="1484"/>
        <v>1</v>
      </c>
      <c r="AC1028" s="5">
        <f t="shared" si="1485"/>
        <v>1</v>
      </c>
      <c r="AF1028" s="5">
        <f t="shared" si="1471"/>
        <v>0</v>
      </c>
      <c r="AG1028" s="5">
        <f t="shared" si="1472"/>
        <v>0.26000000000021828</v>
      </c>
      <c r="AH1028" s="5">
        <f t="shared" si="1473"/>
        <v>36.020000000000437</v>
      </c>
      <c r="AI1028" s="5">
        <f t="shared" si="1474"/>
        <v>35.760000000000218</v>
      </c>
      <c r="AJ1028" s="5"/>
      <c r="AK1028" s="5">
        <f t="shared" si="1475"/>
        <v>0</v>
      </c>
      <c r="AL1028" s="5">
        <f t="shared" si="1495"/>
        <v>16.687999999999828</v>
      </c>
      <c r="AM1028" s="5">
        <f t="shared" si="1476"/>
        <v>36.020000000000437</v>
      </c>
      <c r="AN1028" s="5">
        <f t="shared" si="1491"/>
        <v>35.082999999999991</v>
      </c>
      <c r="AO1028" s="5">
        <f t="shared" si="1492"/>
        <v>1</v>
      </c>
      <c r="AP1028" s="5">
        <f t="shared" si="1505"/>
        <v>2</v>
      </c>
      <c r="AQ1028" s="5">
        <f t="shared" si="1523"/>
        <v>4.2</v>
      </c>
      <c r="AR1028" s="5"/>
      <c r="AS1028" s="5">
        <f t="shared" ref="AS1028:AS1091" si="1567">MAX(AG1028,AI1028)</f>
        <v>35.760000000000218</v>
      </c>
      <c r="AT1028" s="5">
        <f t="shared" si="1491"/>
        <v>38.395000000000167</v>
      </c>
      <c r="AU1028" s="5">
        <f t="shared" si="1477"/>
        <v>0.26000000000021828</v>
      </c>
      <c r="AV1028" s="5">
        <f t="shared" si="1480"/>
        <v>-0.26000000000021828</v>
      </c>
      <c r="AW1028" s="5">
        <f t="shared" si="1478"/>
        <v>2</v>
      </c>
      <c r="AZ1028" s="4">
        <f t="shared" si="1513"/>
        <v>0.60128322639782406</v>
      </c>
      <c r="BA1028" s="5">
        <f t="shared" si="1519"/>
        <v>-5.5099999999993088</v>
      </c>
      <c r="BB1028" s="4">
        <f t="shared" si="1514"/>
        <v>0.92335415665545262</v>
      </c>
      <c r="BD1028" s="5">
        <v>16.670000000000073</v>
      </c>
      <c r="BE1028" s="4">
        <v>0.96124328472755216</v>
      </c>
      <c r="BJ1028" s="5">
        <v>21.380000000000109</v>
      </c>
      <c r="BK1028" s="5">
        <v>9.3200000000006185</v>
      </c>
      <c r="BL1028" s="5">
        <v>6.1599999999998545</v>
      </c>
      <c r="BM1028" s="5">
        <v>3</v>
      </c>
      <c r="BR1028">
        <v>-20</v>
      </c>
      <c r="BS1028">
        <v>18</v>
      </c>
    </row>
    <row r="1029" spans="1:71">
      <c r="A1029" s="7">
        <v>38013</v>
      </c>
      <c r="B1029" s="6">
        <v>4141.8599999999997</v>
      </c>
      <c r="C1029" s="6">
        <v>4175.4799999999996</v>
      </c>
      <c r="D1029" s="6">
        <v>4129.12</v>
      </c>
      <c r="E1029" s="6">
        <v>4134.42</v>
      </c>
      <c r="F1029" s="6">
        <v>3711.44</v>
      </c>
      <c r="G1029" s="6">
        <v>3724.29</v>
      </c>
      <c r="H1029" s="6">
        <v>3695.75</v>
      </c>
      <c r="I1029" s="6">
        <v>3697.42</v>
      </c>
      <c r="J1029" s="9">
        <f t="shared" si="1560"/>
        <v>46.799999999999272</v>
      </c>
      <c r="K1029" s="9">
        <f t="shared" si="1489"/>
        <v>46.292500000000018</v>
      </c>
      <c r="L1029" s="9">
        <f t="shared" si="1564"/>
        <v>48.570000000000164</v>
      </c>
      <c r="M1029" s="9">
        <f t="shared" ref="M1029" si="1568">AVERAGE(L1018:L1029)</f>
        <v>37.118333333333375</v>
      </c>
      <c r="N1029" s="6" t="s">
        <v>36</v>
      </c>
      <c r="O1029" s="9">
        <f t="shared" si="1566"/>
        <v>437</v>
      </c>
      <c r="P1029" s="4">
        <f t="shared" si="1507"/>
        <v>0</v>
      </c>
      <c r="Q1029" s="5">
        <f t="shared" si="1508"/>
        <v>24.659999999999854</v>
      </c>
      <c r="R1029" s="5">
        <f t="shared" si="1509"/>
        <v>443.16499999999996</v>
      </c>
      <c r="S1029" s="4">
        <f t="shared" si="1510"/>
        <v>0</v>
      </c>
      <c r="T1029" s="4">
        <f t="shared" si="1511"/>
        <v>0</v>
      </c>
      <c r="U1029" s="5">
        <f t="shared" si="1503"/>
        <v>450.87</v>
      </c>
      <c r="V1029" s="5">
        <f t="shared" si="1504"/>
        <v>-13.870000000000005</v>
      </c>
      <c r="X1029" s="5">
        <f t="shared" si="1562"/>
        <v>-7.4399999999995998</v>
      </c>
      <c r="Y1029" s="5">
        <f t="shared" si="1563"/>
        <v>-14.019999999999982</v>
      </c>
      <c r="AA1029" s="5">
        <f t="shared" si="1483"/>
        <v>0</v>
      </c>
      <c r="AB1029" s="5">
        <f t="shared" si="1484"/>
        <v>1</v>
      </c>
      <c r="AC1029" s="5">
        <f t="shared" si="1485"/>
        <v>1</v>
      </c>
      <c r="AF1029" s="5">
        <f t="shared" ref="AF1029:AF1092" si="1569">(C1029-B1029)</f>
        <v>33.619999999999891</v>
      </c>
      <c r="AG1029" s="5">
        <f t="shared" ref="AG1029:AG1092" si="1570">(C1029-E1028)</f>
        <v>46.799999999999272</v>
      </c>
      <c r="AH1029" s="5">
        <f t="shared" ref="AH1029:AH1092" si="1571">(B1029-D1029)</f>
        <v>12.739999999999782</v>
      </c>
      <c r="AI1029" s="5">
        <f t="shared" ref="AI1029:AI1092" si="1572">(E1028-D1029)</f>
        <v>-0.43999999999959982</v>
      </c>
      <c r="AJ1029" s="5"/>
      <c r="AK1029" s="5">
        <f t="shared" ref="AK1029:AK1092" si="1573">MIN(AF1029,AH1029)</f>
        <v>12.739999999999782</v>
      </c>
      <c r="AL1029" s="5">
        <f t="shared" si="1495"/>
        <v>15.401000000000383</v>
      </c>
      <c r="AM1029" s="5">
        <f t="shared" ref="AM1029:AM1092" si="1574">MAX(AF1029,AH1029)</f>
        <v>33.619999999999891</v>
      </c>
      <c r="AN1029" s="5">
        <f t="shared" si="1491"/>
        <v>35.762999999999963</v>
      </c>
      <c r="AO1029" s="5">
        <f t="shared" si="1492"/>
        <v>0</v>
      </c>
      <c r="AP1029" s="5">
        <f t="shared" si="1505"/>
        <v>2</v>
      </c>
      <c r="AQ1029" s="5">
        <f t="shared" si="1523"/>
        <v>3.7</v>
      </c>
      <c r="AR1029" s="5"/>
      <c r="AS1029" s="5">
        <f t="shared" si="1567"/>
        <v>46.799999999999272</v>
      </c>
      <c r="AT1029" s="5">
        <f t="shared" si="1491"/>
        <v>39.299000000000071</v>
      </c>
      <c r="AU1029" s="5">
        <f t="shared" ref="AU1029:AU1092" si="1575">MIN($AG1029,$AI1029)</f>
        <v>-0.43999999999959982</v>
      </c>
      <c r="AV1029" s="5">
        <f t="shared" si="1480"/>
        <v>-13.179999999999382</v>
      </c>
      <c r="AW1029" s="5">
        <f t="shared" ref="AW1029:AW1092" si="1576">WEEKDAY(A1029)</f>
        <v>3</v>
      </c>
      <c r="AZ1029" s="4">
        <f t="shared" si="1513"/>
        <v>0</v>
      </c>
      <c r="BA1029" s="5">
        <f t="shared" si="1519"/>
        <v>0</v>
      </c>
      <c r="BB1029" s="4">
        <f t="shared" si="1514"/>
        <v>0.60128322639782406</v>
      </c>
      <c r="BD1029" s="5">
        <v>-5.0900000000001455</v>
      </c>
      <c r="BE1029" s="4">
        <v>0.96081669419006677</v>
      </c>
      <c r="BJ1029" s="5">
        <v>30.529999999999745</v>
      </c>
      <c r="BK1029" s="5">
        <v>23.3100000000004</v>
      </c>
      <c r="BL1029" s="5">
        <v>9.2300000000004729</v>
      </c>
      <c r="BM1029" s="5">
        <v>3</v>
      </c>
      <c r="BR1029">
        <v>-19</v>
      </c>
      <c r="BS1029">
        <v>-14</v>
      </c>
    </row>
    <row r="1030" spans="1:71">
      <c r="A1030" s="7">
        <v>38014</v>
      </c>
      <c r="B1030" s="6">
        <v>4124.49</v>
      </c>
      <c r="C1030" s="6">
        <v>4157.18</v>
      </c>
      <c r="D1030" s="6">
        <v>4105.97</v>
      </c>
      <c r="E1030" s="6">
        <v>4150.24</v>
      </c>
      <c r="F1030" s="6">
        <v>3675.6</v>
      </c>
      <c r="G1030" s="6">
        <v>3714.45</v>
      </c>
      <c r="H1030" s="6">
        <v>3675.3</v>
      </c>
      <c r="I1030" s="6">
        <v>3706.79</v>
      </c>
      <c r="J1030" s="9">
        <f t="shared" si="1560"/>
        <v>51.210000000000036</v>
      </c>
      <c r="K1030" s="9">
        <f t="shared" si="1489"/>
        <v>47.56083333333337</v>
      </c>
      <c r="L1030" s="9">
        <f t="shared" si="1564"/>
        <v>39.149999999999636</v>
      </c>
      <c r="M1030" s="9">
        <f t="shared" ref="M1030" si="1577">AVERAGE(L1019:L1030)</f>
        <v>38.165833333333318</v>
      </c>
      <c r="N1030" s="6" t="s">
        <v>36</v>
      </c>
      <c r="O1030" s="9">
        <f t="shared" si="1566"/>
        <v>443.44999999999982</v>
      </c>
      <c r="P1030" s="4">
        <f t="shared" si="1507"/>
        <v>0.30041918956683178</v>
      </c>
      <c r="Q1030" s="5">
        <f t="shared" si="1508"/>
        <v>21.4699999999998</v>
      </c>
      <c r="R1030" s="5">
        <f t="shared" si="1509"/>
        <v>442.36749999999995</v>
      </c>
      <c r="S1030" s="4">
        <f t="shared" si="1510"/>
        <v>0.26155717761556596</v>
      </c>
      <c r="T1030" s="4">
        <f t="shared" si="1511"/>
        <v>0.26155717761556596</v>
      </c>
      <c r="U1030" s="5">
        <f t="shared" si="1503"/>
        <v>447.22799999999995</v>
      </c>
      <c r="V1030" s="5">
        <f t="shared" si="1504"/>
        <v>-3.7780000000001337</v>
      </c>
      <c r="X1030" s="5">
        <f t="shared" si="1562"/>
        <v>25.75</v>
      </c>
      <c r="Y1030" s="5">
        <f t="shared" si="1563"/>
        <v>31.190000000000055</v>
      </c>
      <c r="AA1030" s="5">
        <f t="shared" si="1483"/>
        <v>1</v>
      </c>
      <c r="AB1030" s="5">
        <f t="shared" si="1484"/>
        <v>0</v>
      </c>
      <c r="AC1030" s="5">
        <f t="shared" si="1485"/>
        <v>1</v>
      </c>
      <c r="AF1030" s="5">
        <f t="shared" si="1569"/>
        <v>32.690000000000509</v>
      </c>
      <c r="AG1030" s="5">
        <f t="shared" si="1570"/>
        <v>22.760000000000218</v>
      </c>
      <c r="AH1030" s="5">
        <f t="shared" si="1571"/>
        <v>18.519999999999527</v>
      </c>
      <c r="AI1030" s="5">
        <f t="shared" si="1572"/>
        <v>28.449999999999818</v>
      </c>
      <c r="AJ1030" s="5"/>
      <c r="AK1030" s="5">
        <f t="shared" si="1573"/>
        <v>18.519999999999527</v>
      </c>
      <c r="AL1030" s="5">
        <f t="shared" si="1495"/>
        <v>18.739999999999601</v>
      </c>
      <c r="AM1030" s="5">
        <f t="shared" si="1574"/>
        <v>32.690000000000509</v>
      </c>
      <c r="AN1030" s="5">
        <f t="shared" si="1491"/>
        <v>32.742000000000004</v>
      </c>
      <c r="AO1030" s="5">
        <f t="shared" si="1492"/>
        <v>0</v>
      </c>
      <c r="AP1030" s="5">
        <f t="shared" si="1505"/>
        <v>1</v>
      </c>
      <c r="AQ1030" s="5">
        <f t="shared" si="1523"/>
        <v>3.1</v>
      </c>
      <c r="AR1030" s="5"/>
      <c r="AS1030" s="5">
        <f t="shared" si="1567"/>
        <v>28.449999999999818</v>
      </c>
      <c r="AT1030" s="5">
        <f t="shared" si="1491"/>
        <v>36.143000000000029</v>
      </c>
      <c r="AU1030" s="5">
        <f t="shared" si="1575"/>
        <v>22.760000000000218</v>
      </c>
      <c r="AV1030" s="5">
        <f t="shared" ref="AV1030:AV1093" si="1578">(E1029-B1030)</f>
        <v>9.930000000000291</v>
      </c>
      <c r="AW1030" s="5">
        <f t="shared" si="1576"/>
        <v>4</v>
      </c>
      <c r="AZ1030" s="4">
        <f t="shared" si="1513"/>
        <v>0.26155717761556596</v>
      </c>
      <c r="BA1030" s="5">
        <f t="shared" si="1519"/>
        <v>0</v>
      </c>
      <c r="BB1030" s="4">
        <f t="shared" si="1514"/>
        <v>0</v>
      </c>
      <c r="BD1030" s="5">
        <v>0.12999999999965439</v>
      </c>
      <c r="BE1030" s="4">
        <v>0.96041187004349193</v>
      </c>
      <c r="BJ1030" s="5">
        <v>23.219999999999345</v>
      </c>
      <c r="BK1030" s="5">
        <v>17.950000000000728</v>
      </c>
      <c r="BL1030" s="5">
        <v>10.050000000000182</v>
      </c>
      <c r="BM1030" s="5">
        <v>3</v>
      </c>
      <c r="BR1030">
        <v>-19</v>
      </c>
      <c r="BS1030">
        <v>31</v>
      </c>
    </row>
    <row r="1031" spans="1:71">
      <c r="A1031" s="7">
        <v>38015</v>
      </c>
      <c r="B1031" s="6">
        <v>4117.58</v>
      </c>
      <c r="C1031" s="6">
        <v>4126.6400000000003</v>
      </c>
      <c r="D1031" s="6">
        <v>4092.05</v>
      </c>
      <c r="E1031" s="6">
        <v>4095.71</v>
      </c>
      <c r="F1031" s="6">
        <v>3674.9</v>
      </c>
      <c r="G1031" s="6">
        <v>3684.78</v>
      </c>
      <c r="H1031" s="6">
        <v>3656.19</v>
      </c>
      <c r="I1031" s="6">
        <v>3662.3</v>
      </c>
      <c r="J1031" s="9">
        <f t="shared" si="1560"/>
        <v>58.1899999999996</v>
      </c>
      <c r="K1031" s="9">
        <f t="shared" si="1489"/>
        <v>48.82166666666668</v>
      </c>
      <c r="L1031" s="9">
        <f t="shared" si="1564"/>
        <v>50.599999999999909</v>
      </c>
      <c r="M1031" s="9">
        <f t="shared" ref="M1031" si="1579">AVERAGE(L1020:L1031)</f>
        <v>38.254166666666642</v>
      </c>
      <c r="N1031" s="6" t="s">
        <v>37</v>
      </c>
      <c r="O1031" s="9">
        <f t="shared" si="1566"/>
        <v>433.40999999999985</v>
      </c>
      <c r="P1031" s="4">
        <f t="shared" si="1507"/>
        <v>0</v>
      </c>
      <c r="Q1031" s="5">
        <f t="shared" si="1508"/>
        <v>25.059999999999945</v>
      </c>
      <c r="R1031" s="5">
        <f t="shared" si="1509"/>
        <v>439.67499999999984</v>
      </c>
      <c r="S1031" s="4">
        <f t="shared" si="1510"/>
        <v>0</v>
      </c>
      <c r="T1031" s="4">
        <f t="shared" si="1511"/>
        <v>0</v>
      </c>
      <c r="U1031" s="5">
        <f t="shared" si="1503"/>
        <v>445.05799999999999</v>
      </c>
      <c r="V1031" s="5">
        <f t="shared" si="1504"/>
        <v>-11.648000000000138</v>
      </c>
      <c r="X1031" s="5">
        <f t="shared" si="1562"/>
        <v>-21.869999999999891</v>
      </c>
      <c r="Y1031" s="5">
        <f t="shared" si="1563"/>
        <v>-12.599999999999909</v>
      </c>
      <c r="AA1031" s="5">
        <f t="shared" si="1483"/>
        <v>0</v>
      </c>
      <c r="AB1031" s="5">
        <f t="shared" si="1484"/>
        <v>1</v>
      </c>
      <c r="AC1031" s="5">
        <f t="shared" si="1485"/>
        <v>1</v>
      </c>
      <c r="AF1031" s="5">
        <f t="shared" si="1569"/>
        <v>9.0600000000004002</v>
      </c>
      <c r="AG1031" s="5">
        <f t="shared" si="1570"/>
        <v>-23.599999999999454</v>
      </c>
      <c r="AH1031" s="5">
        <f t="shared" si="1571"/>
        <v>25.529999999999745</v>
      </c>
      <c r="AI1031" s="5">
        <f t="shared" si="1572"/>
        <v>58.1899999999996</v>
      </c>
      <c r="AJ1031" s="5"/>
      <c r="AK1031" s="5">
        <f t="shared" si="1573"/>
        <v>9.0600000000004002</v>
      </c>
      <c r="AL1031" s="5">
        <f t="shared" si="1495"/>
        <v>15.181000000000312</v>
      </c>
      <c r="AM1031" s="5">
        <f t="shared" si="1574"/>
        <v>25.529999999999745</v>
      </c>
      <c r="AN1031" s="5">
        <f t="shared" si="1491"/>
        <v>31.896000000000004</v>
      </c>
      <c r="AO1031" s="5">
        <f t="shared" si="1492"/>
        <v>0</v>
      </c>
      <c r="AP1031" s="5">
        <f t="shared" si="1505"/>
        <v>1</v>
      </c>
      <c r="AQ1031" s="5">
        <f t="shared" si="1523"/>
        <v>2.6</v>
      </c>
      <c r="AR1031" s="5"/>
      <c r="AS1031" s="5">
        <f t="shared" si="1567"/>
        <v>58.1899999999996</v>
      </c>
      <c r="AT1031" s="5">
        <f t="shared" si="1491"/>
        <v>39.131999999999969</v>
      </c>
      <c r="AU1031" s="5">
        <f t="shared" si="1575"/>
        <v>-23.599999999999454</v>
      </c>
      <c r="AV1031" s="5">
        <f t="shared" si="1578"/>
        <v>32.659999999999854</v>
      </c>
      <c r="AW1031" s="5">
        <f t="shared" si="1576"/>
        <v>5</v>
      </c>
      <c r="AZ1031" s="4">
        <f t="shared" si="1513"/>
        <v>0</v>
      </c>
      <c r="BA1031" s="5">
        <f t="shared" si="1519"/>
        <v>0</v>
      </c>
      <c r="BB1031" s="4">
        <f t="shared" si="1514"/>
        <v>0.26155717761556596</v>
      </c>
      <c r="BD1031" s="5">
        <v>14.219999999999345</v>
      </c>
      <c r="BE1031" s="4">
        <v>0.96013657703798883</v>
      </c>
      <c r="BJ1031" s="5">
        <v>12.119999999999891</v>
      </c>
      <c r="BK1031" s="5">
        <v>9.2599999999993088</v>
      </c>
      <c r="BL1031" s="5">
        <v>8.3500000000003638</v>
      </c>
      <c r="BM1031" s="5">
        <v>3</v>
      </c>
      <c r="BR1031">
        <v>-20</v>
      </c>
      <c r="BS1031">
        <v>13</v>
      </c>
    </row>
    <row r="1032" spans="1:71">
      <c r="A1032" s="7">
        <v>38016</v>
      </c>
      <c r="B1032" s="6">
        <v>4106.6499999999996</v>
      </c>
      <c r="C1032" s="6">
        <v>4116.5200000000004</v>
      </c>
      <c r="D1032" s="6">
        <v>4048.52</v>
      </c>
      <c r="E1032" s="6">
        <v>4058.6</v>
      </c>
      <c r="F1032" s="6">
        <v>3684.69</v>
      </c>
      <c r="G1032" s="6">
        <v>3688.34</v>
      </c>
      <c r="H1032" s="6">
        <v>3638.44</v>
      </c>
      <c r="I1032" s="6">
        <v>3638.44</v>
      </c>
      <c r="J1032" s="9">
        <f t="shared" si="1560"/>
        <v>68.000000000000455</v>
      </c>
      <c r="K1032" s="9">
        <f t="shared" si="1489"/>
        <v>48.163333333333377</v>
      </c>
      <c r="L1032" s="9">
        <f t="shared" si="1564"/>
        <v>49.900000000000091</v>
      </c>
      <c r="M1032" s="9">
        <f t="shared" ref="M1032" si="1580">AVERAGE(L1021:L1032)</f>
        <v>38.243333333333304</v>
      </c>
      <c r="N1032" s="6" t="s">
        <v>36</v>
      </c>
      <c r="O1032" s="9">
        <f t="shared" si="1566"/>
        <v>420.15999999999985</v>
      </c>
      <c r="P1032" s="4">
        <f t="shared" si="1507"/>
        <v>0</v>
      </c>
      <c r="Q1032" s="5">
        <f t="shared" si="1508"/>
        <v>32.800000000000637</v>
      </c>
      <c r="R1032" s="5">
        <f t="shared" si="1509"/>
        <v>428.36</v>
      </c>
      <c r="S1032" s="4">
        <f t="shared" si="1510"/>
        <v>0</v>
      </c>
      <c r="T1032" s="4">
        <f t="shared" si="1511"/>
        <v>0</v>
      </c>
      <c r="U1032" s="5">
        <f t="shared" si="1503"/>
        <v>437.39600000000002</v>
      </c>
      <c r="V1032" s="5">
        <f t="shared" si="1504"/>
        <v>-17.236000000000161</v>
      </c>
      <c r="X1032" s="5">
        <f t="shared" si="1562"/>
        <v>-48.049999999999727</v>
      </c>
      <c r="Y1032" s="5">
        <f t="shared" si="1563"/>
        <v>-46.25</v>
      </c>
      <c r="AA1032" s="5">
        <f t="shared" ref="AA1032:AA1095" si="1581">IF(AND(X1032&gt;0,Y1032&gt;0),1,0)</f>
        <v>0</v>
      </c>
      <c r="AB1032" s="5">
        <f t="shared" ref="AB1032:AB1095" si="1582">IF(AND($X1032&lt;0,$Y1032&lt;0),1,0)</f>
        <v>1</v>
      </c>
      <c r="AC1032" s="5">
        <f t="shared" ref="AC1032:AC1095" si="1583">SUM(AA1032:AB1032)</f>
        <v>1</v>
      </c>
      <c r="AF1032" s="5">
        <f t="shared" si="1569"/>
        <v>9.8700000000008004</v>
      </c>
      <c r="AG1032" s="5">
        <f t="shared" si="1570"/>
        <v>20.8100000000004</v>
      </c>
      <c r="AH1032" s="5">
        <f t="shared" si="1571"/>
        <v>58.129999999999654</v>
      </c>
      <c r="AI1032" s="5">
        <f t="shared" si="1572"/>
        <v>47.190000000000055</v>
      </c>
      <c r="AJ1032" s="5"/>
      <c r="AK1032" s="5">
        <f t="shared" si="1573"/>
        <v>9.8700000000008004</v>
      </c>
      <c r="AL1032" s="5">
        <f t="shared" si="1495"/>
        <v>15.181000000000312</v>
      </c>
      <c r="AM1032" s="5">
        <f t="shared" si="1574"/>
        <v>58.129999999999654</v>
      </c>
      <c r="AN1032" s="5">
        <f t="shared" si="1491"/>
        <v>34.49599999999996</v>
      </c>
      <c r="AO1032" s="5">
        <f t="shared" si="1492"/>
        <v>1</v>
      </c>
      <c r="AP1032" s="5">
        <f t="shared" si="1505"/>
        <v>2</v>
      </c>
      <c r="AQ1032" s="5">
        <f t="shared" si="1523"/>
        <v>2.2999999999999998</v>
      </c>
      <c r="AR1032" s="5"/>
      <c r="AS1032" s="5">
        <f t="shared" si="1567"/>
        <v>47.190000000000055</v>
      </c>
      <c r="AT1032" s="5">
        <f t="shared" si="1491"/>
        <v>38.43299999999995</v>
      </c>
      <c r="AU1032" s="5">
        <f t="shared" si="1575"/>
        <v>20.8100000000004</v>
      </c>
      <c r="AV1032" s="5">
        <f t="shared" si="1578"/>
        <v>-10.9399999999996</v>
      </c>
      <c r="AW1032" s="5">
        <f t="shared" si="1576"/>
        <v>6</v>
      </c>
      <c r="AZ1032" s="4">
        <f t="shared" si="1513"/>
        <v>0</v>
      </c>
      <c r="BA1032" s="5">
        <f t="shared" si="1519"/>
        <v>0</v>
      </c>
      <c r="BB1032" s="4">
        <f t="shared" si="1514"/>
        <v>0</v>
      </c>
      <c r="BD1032" s="5">
        <v>30.069999999999709</v>
      </c>
      <c r="BE1032" s="4">
        <v>0.95945422875943875</v>
      </c>
      <c r="BJ1032" s="5">
        <v>41.840000000000146</v>
      </c>
      <c r="BK1032" s="5">
        <v>21.25</v>
      </c>
      <c r="BL1032" s="5">
        <v>9.2200000000002547</v>
      </c>
      <c r="BM1032" s="5">
        <v>3</v>
      </c>
      <c r="BR1032">
        <v>58</v>
      </c>
      <c r="BS1032">
        <v>-23</v>
      </c>
    </row>
    <row r="1033" spans="1:71">
      <c r="A1033" s="7">
        <v>38019</v>
      </c>
      <c r="B1033" s="6">
        <v>4062.79</v>
      </c>
      <c r="C1033" s="6">
        <v>4087.21</v>
      </c>
      <c r="D1033" s="6">
        <v>4046.3</v>
      </c>
      <c r="E1033" s="6">
        <v>4071.6</v>
      </c>
      <c r="F1033" s="6">
        <v>3660.29</v>
      </c>
      <c r="G1033" s="6">
        <v>3676.64</v>
      </c>
      <c r="H1033" s="6">
        <v>3651.84</v>
      </c>
      <c r="I1033" s="6">
        <v>3665.02</v>
      </c>
      <c r="J1033" s="9">
        <f t="shared" si="1560"/>
        <v>40.909999999999854</v>
      </c>
      <c r="K1033" s="9">
        <f t="shared" si="1489"/>
        <v>47.013333333333357</v>
      </c>
      <c r="L1033" s="9">
        <f t="shared" si="1564"/>
        <v>38.199999999999818</v>
      </c>
      <c r="M1033" s="9">
        <f t="shared" ref="M1033" si="1584">AVERAGE(L1022:L1033)</f>
        <v>37.903333333333272</v>
      </c>
      <c r="N1033" s="6" t="s">
        <v>36</v>
      </c>
      <c r="O1033" s="9">
        <f t="shared" si="1566"/>
        <v>406.57999999999993</v>
      </c>
      <c r="P1033" s="4">
        <f t="shared" si="1507"/>
        <v>0</v>
      </c>
      <c r="Q1033" s="5">
        <f t="shared" si="1508"/>
        <v>36.869999999999891</v>
      </c>
      <c r="R1033" s="5">
        <f t="shared" si="1509"/>
        <v>415.7974999999999</v>
      </c>
      <c r="S1033" s="4">
        <f t="shared" si="1510"/>
        <v>0</v>
      </c>
      <c r="T1033" s="4">
        <f t="shared" si="1511"/>
        <v>0</v>
      </c>
      <c r="U1033" s="5">
        <f t="shared" si="1503"/>
        <v>428.11999999999989</v>
      </c>
      <c r="V1033" s="5">
        <f t="shared" si="1504"/>
        <v>-21.539999999999964</v>
      </c>
      <c r="X1033" s="5">
        <f t="shared" si="1562"/>
        <v>8.8099999999999454</v>
      </c>
      <c r="Y1033" s="5">
        <f t="shared" si="1563"/>
        <v>4.7300000000000182</v>
      </c>
      <c r="AA1033" s="5">
        <f t="shared" si="1581"/>
        <v>1</v>
      </c>
      <c r="AB1033" s="5">
        <f t="shared" si="1582"/>
        <v>0</v>
      </c>
      <c r="AC1033" s="5">
        <f t="shared" si="1583"/>
        <v>1</v>
      </c>
      <c r="AF1033" s="5">
        <f t="shared" si="1569"/>
        <v>24.420000000000073</v>
      </c>
      <c r="AG1033" s="5">
        <f t="shared" si="1570"/>
        <v>28.610000000000127</v>
      </c>
      <c r="AH1033" s="5">
        <f t="shared" si="1571"/>
        <v>16.489999999999782</v>
      </c>
      <c r="AI1033" s="5">
        <f t="shared" si="1572"/>
        <v>12.299999999999727</v>
      </c>
      <c r="AJ1033" s="5"/>
      <c r="AK1033" s="5">
        <f t="shared" si="1573"/>
        <v>16.489999999999782</v>
      </c>
      <c r="AL1033" s="5">
        <f t="shared" si="1495"/>
        <v>16.692999999999756</v>
      </c>
      <c r="AM1033" s="5">
        <f t="shared" si="1574"/>
        <v>24.420000000000073</v>
      </c>
      <c r="AN1033" s="5">
        <f t="shared" si="1491"/>
        <v>32.95499999999997</v>
      </c>
      <c r="AO1033" s="5">
        <f t="shared" si="1492"/>
        <v>0</v>
      </c>
      <c r="AP1033" s="5">
        <f t="shared" si="1505"/>
        <v>2</v>
      </c>
      <c r="AQ1033" s="5">
        <f t="shared" si="1523"/>
        <v>2</v>
      </c>
      <c r="AR1033" s="5"/>
      <c r="AS1033" s="5">
        <f t="shared" si="1567"/>
        <v>28.610000000000127</v>
      </c>
      <c r="AT1033" s="5">
        <f t="shared" si="1491"/>
        <v>37.285999999999966</v>
      </c>
      <c r="AU1033" s="5">
        <f t="shared" si="1575"/>
        <v>12.299999999999727</v>
      </c>
      <c r="AV1033" s="5">
        <f t="shared" si="1578"/>
        <v>-4.1900000000000546</v>
      </c>
      <c r="AW1033" s="5">
        <f t="shared" si="1576"/>
        <v>2</v>
      </c>
      <c r="AZ1033" s="4">
        <f t="shared" si="1513"/>
        <v>0</v>
      </c>
      <c r="BA1033" s="5">
        <f t="shared" si="1519"/>
        <v>0</v>
      </c>
      <c r="BB1033" s="4">
        <f t="shared" si="1514"/>
        <v>0</v>
      </c>
      <c r="BD1033" s="5">
        <v>-4.6400000000003274</v>
      </c>
      <c r="BE1033" s="4">
        <v>0.95906239683063699</v>
      </c>
      <c r="BJ1033" s="5">
        <v>43.070000000000618</v>
      </c>
      <c r="BK1033" s="5">
        <v>-0.8500000000003638</v>
      </c>
      <c r="BL1033" s="5">
        <v>4.4900000000006912</v>
      </c>
      <c r="BM1033" s="5">
        <v>3</v>
      </c>
      <c r="BR1033">
        <v>-19</v>
      </c>
      <c r="BS1033">
        <v>5</v>
      </c>
    </row>
    <row r="1034" spans="1:71">
      <c r="A1034" s="7">
        <v>38020</v>
      </c>
      <c r="B1034" s="6">
        <v>4074.42</v>
      </c>
      <c r="C1034" s="6">
        <v>4075.8</v>
      </c>
      <c r="D1034" s="6">
        <v>4019</v>
      </c>
      <c r="E1034" s="6">
        <v>4057.51</v>
      </c>
      <c r="F1034" s="6">
        <v>3667.77</v>
      </c>
      <c r="G1034" s="6">
        <v>3672.59</v>
      </c>
      <c r="H1034" s="6">
        <v>3623.29</v>
      </c>
      <c r="I1034" s="6">
        <v>3638.21</v>
      </c>
      <c r="J1034" s="9">
        <f t="shared" si="1560"/>
        <v>56.800000000000182</v>
      </c>
      <c r="K1034" s="9">
        <f t="shared" si="1489"/>
        <v>47.231666666666683</v>
      </c>
      <c r="L1034" s="9">
        <f t="shared" si="1564"/>
        <v>49.300000000000182</v>
      </c>
      <c r="M1034" s="9">
        <f t="shared" ref="M1034" si="1585">AVERAGE(L1023:L1034)</f>
        <v>37.443333333333271</v>
      </c>
      <c r="N1034" s="6" t="s">
        <v>36</v>
      </c>
      <c r="O1034" s="9">
        <f t="shared" si="1566"/>
        <v>419.30000000000018</v>
      </c>
      <c r="P1034" s="4">
        <f t="shared" si="1507"/>
        <v>0.34499593165175729</v>
      </c>
      <c r="Q1034" s="5">
        <f t="shared" si="1508"/>
        <v>36.869999999999891</v>
      </c>
      <c r="R1034" s="5">
        <f t="shared" si="1509"/>
        <v>415.7974999999999</v>
      </c>
      <c r="S1034" s="4">
        <f t="shared" si="1510"/>
        <v>0.27425614489004096</v>
      </c>
      <c r="T1034" s="4">
        <f t="shared" si="1511"/>
        <v>0.24513393717479834</v>
      </c>
      <c r="U1034" s="5">
        <f t="shared" si="1503"/>
        <v>424.57999999999993</v>
      </c>
      <c r="V1034" s="5">
        <f t="shared" si="1504"/>
        <v>-5.2799999999997453</v>
      </c>
      <c r="X1034" s="5">
        <f t="shared" si="1562"/>
        <v>-16.909999999999854</v>
      </c>
      <c r="Y1034" s="5">
        <f t="shared" si="1563"/>
        <v>-29.559999999999945</v>
      </c>
      <c r="AA1034" s="5">
        <f t="shared" si="1581"/>
        <v>0</v>
      </c>
      <c r="AB1034" s="5">
        <f t="shared" si="1582"/>
        <v>1</v>
      </c>
      <c r="AC1034" s="5">
        <f t="shared" si="1583"/>
        <v>1</v>
      </c>
      <c r="AF1034" s="5">
        <f t="shared" si="1569"/>
        <v>1.3800000000001091</v>
      </c>
      <c r="AG1034" s="5">
        <f t="shared" si="1570"/>
        <v>4.2000000000002728</v>
      </c>
      <c r="AH1034" s="5">
        <f t="shared" si="1571"/>
        <v>55.420000000000073</v>
      </c>
      <c r="AI1034" s="5">
        <f t="shared" si="1572"/>
        <v>52.599999999999909</v>
      </c>
      <c r="AJ1034" s="5"/>
      <c r="AK1034" s="5">
        <f t="shared" si="1573"/>
        <v>1.3800000000001091</v>
      </c>
      <c r="AL1034" s="5">
        <f t="shared" si="1495"/>
        <v>16.692999999999756</v>
      </c>
      <c r="AM1034" s="5">
        <f t="shared" si="1574"/>
        <v>55.420000000000073</v>
      </c>
      <c r="AN1034" s="5">
        <f t="shared" si="1491"/>
        <v>34.517999999999986</v>
      </c>
      <c r="AO1034" s="5">
        <f t="shared" si="1492"/>
        <v>1</v>
      </c>
      <c r="AP1034" s="5">
        <f t="shared" si="1505"/>
        <v>3</v>
      </c>
      <c r="AQ1034" s="5">
        <f t="shared" si="1523"/>
        <v>1.9</v>
      </c>
      <c r="AR1034" s="5"/>
      <c r="AS1034" s="5">
        <f t="shared" si="1567"/>
        <v>52.599999999999909</v>
      </c>
      <c r="AT1034" s="5">
        <f t="shared" si="1491"/>
        <v>38.707999999999949</v>
      </c>
      <c r="AU1034" s="5">
        <f t="shared" si="1575"/>
        <v>4.2000000000002728</v>
      </c>
      <c r="AV1034" s="5">
        <f t="shared" si="1578"/>
        <v>-2.8200000000001637</v>
      </c>
      <c r="AW1034" s="5">
        <f t="shared" si="1576"/>
        <v>3</v>
      </c>
      <c r="AZ1034" s="4">
        <f t="shared" si="1513"/>
        <v>0.24513393717479834</v>
      </c>
      <c r="BA1034" s="5">
        <f t="shared" si="1519"/>
        <v>0</v>
      </c>
      <c r="BB1034" s="4">
        <f t="shared" si="1514"/>
        <v>0</v>
      </c>
      <c r="BD1034" s="5">
        <v>-3.0399999999999636</v>
      </c>
      <c r="BE1034" s="4">
        <v>0.95901528472879782</v>
      </c>
      <c r="BJ1034" s="5">
        <v>15.539999999999964</v>
      </c>
      <c r="BK1034" s="5">
        <v>11.989999999999782</v>
      </c>
      <c r="BL1034" s="5">
        <v>4.4499999999998181</v>
      </c>
      <c r="BM1034" s="5">
        <v>3</v>
      </c>
      <c r="BR1034">
        <v>55</v>
      </c>
      <c r="BS1034">
        <v>-22</v>
      </c>
    </row>
    <row r="1035" spans="1:71">
      <c r="A1035" s="7">
        <v>38021</v>
      </c>
      <c r="B1035" s="6">
        <v>4050.08</v>
      </c>
      <c r="C1035" s="6">
        <v>4050.08</v>
      </c>
      <c r="D1035" s="6">
        <v>4008.8</v>
      </c>
      <c r="E1035" s="6">
        <v>4028.37</v>
      </c>
      <c r="F1035" s="6">
        <v>3615.64</v>
      </c>
      <c r="G1035" s="6">
        <v>3625.38</v>
      </c>
      <c r="H1035" s="6">
        <v>3602.94</v>
      </c>
      <c r="I1035" s="6">
        <v>3607.57</v>
      </c>
      <c r="J1035" s="9">
        <f t="shared" si="1560"/>
        <v>48.710000000000036</v>
      </c>
      <c r="K1035" s="9">
        <f t="shared" si="1489"/>
        <v>47.950833333333357</v>
      </c>
      <c r="L1035" s="9">
        <f t="shared" si="1564"/>
        <v>35.269999999999982</v>
      </c>
      <c r="M1035" s="9">
        <f t="shared" ref="M1035" si="1586">AVERAGE(L1024:L1035)</f>
        <v>38.076666666666632</v>
      </c>
      <c r="N1035" s="6" t="s">
        <v>37</v>
      </c>
      <c r="O1035" s="9">
        <f t="shared" si="1566"/>
        <v>420.79999999999973</v>
      </c>
      <c r="P1035" s="4">
        <f t="shared" si="1507"/>
        <v>0.53000372717107114</v>
      </c>
      <c r="Q1035" s="5">
        <f t="shared" si="1508"/>
        <v>26.829999999999927</v>
      </c>
      <c r="R1035" s="5">
        <f t="shared" si="1509"/>
        <v>413.28749999999991</v>
      </c>
      <c r="S1035" s="4">
        <f t="shared" si="1510"/>
        <v>0.38567941415784762</v>
      </c>
      <c r="T1035" s="4">
        <f t="shared" si="1511"/>
        <v>0.27404124108691147</v>
      </c>
      <c r="U1035" s="5">
        <f t="shared" si="1503"/>
        <v>420.0499999999999</v>
      </c>
      <c r="V1035" s="5">
        <f t="shared" si="1504"/>
        <v>0.74999999999982947</v>
      </c>
      <c r="X1035" s="5">
        <f t="shared" si="1562"/>
        <v>-21.710000000000036</v>
      </c>
      <c r="Y1035" s="5">
        <f t="shared" si="1563"/>
        <v>-8.069999999999709</v>
      </c>
      <c r="AA1035" s="5">
        <f t="shared" si="1581"/>
        <v>0</v>
      </c>
      <c r="AB1035" s="5">
        <f t="shared" si="1582"/>
        <v>1</v>
      </c>
      <c r="AC1035" s="5">
        <f t="shared" si="1583"/>
        <v>1</v>
      </c>
      <c r="AF1035" s="5">
        <f t="shared" si="1569"/>
        <v>0</v>
      </c>
      <c r="AG1035" s="5">
        <f t="shared" si="1570"/>
        <v>-7.430000000000291</v>
      </c>
      <c r="AH1035" s="5">
        <f t="shared" si="1571"/>
        <v>41.279999999999745</v>
      </c>
      <c r="AI1035" s="5">
        <f t="shared" si="1572"/>
        <v>48.710000000000036</v>
      </c>
      <c r="AJ1035" s="5"/>
      <c r="AK1035" s="5">
        <f t="shared" si="1573"/>
        <v>0</v>
      </c>
      <c r="AL1035" s="5">
        <f t="shared" si="1495"/>
        <v>16.692999999999756</v>
      </c>
      <c r="AM1035" s="5">
        <f t="shared" si="1574"/>
        <v>41.279999999999745</v>
      </c>
      <c r="AN1035" s="5">
        <f t="shared" si="1491"/>
        <v>35.805999999999997</v>
      </c>
      <c r="AO1035" s="5">
        <f t="shared" si="1492"/>
        <v>1</v>
      </c>
      <c r="AP1035" s="5">
        <f t="shared" si="1505"/>
        <v>4</v>
      </c>
      <c r="AQ1035" s="5">
        <f t="shared" si="1523"/>
        <v>2</v>
      </c>
      <c r="AR1035" s="5"/>
      <c r="AS1035" s="5">
        <f t="shared" si="1567"/>
        <v>48.710000000000036</v>
      </c>
      <c r="AT1035" s="5">
        <f t="shared" si="1491"/>
        <v>40.41599999999994</v>
      </c>
      <c r="AU1035" s="5">
        <f t="shared" si="1575"/>
        <v>-7.430000000000291</v>
      </c>
      <c r="AV1035" s="5">
        <f t="shared" si="1578"/>
        <v>7.430000000000291</v>
      </c>
      <c r="AW1035" s="5">
        <f t="shared" si="1576"/>
        <v>4</v>
      </c>
      <c r="AZ1035" s="4">
        <f t="shared" si="1513"/>
        <v>0.27404124108691147</v>
      </c>
      <c r="BA1035" s="5">
        <f t="shared" si="1519"/>
        <v>0</v>
      </c>
      <c r="BB1035" s="4">
        <f t="shared" si="1514"/>
        <v>0.24513393717479834</v>
      </c>
      <c r="BD1035" s="5">
        <v>-89.109999999999673</v>
      </c>
      <c r="BE1035" s="4">
        <v>0.95881852953676316</v>
      </c>
      <c r="BJ1035" s="5">
        <v>27.350000000000364</v>
      </c>
      <c r="BK1035" s="5">
        <v>15.420000000000073</v>
      </c>
      <c r="BL1035" s="5">
        <v>18.360000000000582</v>
      </c>
      <c r="BM1035" s="5">
        <v>3</v>
      </c>
      <c r="BR1035">
        <v>-19</v>
      </c>
      <c r="BS1035">
        <v>8</v>
      </c>
    </row>
    <row r="1036" spans="1:71">
      <c r="A1036" s="7">
        <v>38022</v>
      </c>
      <c r="B1036" s="6">
        <v>4025.4</v>
      </c>
      <c r="C1036" s="6">
        <v>4054.93</v>
      </c>
      <c r="D1036" s="6">
        <v>4009.56</v>
      </c>
      <c r="E1036" s="6">
        <v>4014.79</v>
      </c>
      <c r="F1036" s="6">
        <v>3596.22</v>
      </c>
      <c r="G1036" s="6">
        <v>3638.57</v>
      </c>
      <c r="H1036" s="6">
        <v>3594.71</v>
      </c>
      <c r="I1036" s="6">
        <v>3610.31</v>
      </c>
      <c r="J1036" s="9">
        <f t="shared" si="1560"/>
        <v>45.369999999999891</v>
      </c>
      <c r="K1036" s="9">
        <f t="shared" ref="K1036:K1099" si="1587">AVERAGE(J1025:J1036)</f>
        <v>47.186666666666689</v>
      </c>
      <c r="L1036" s="9">
        <f t="shared" si="1564"/>
        <v>43.860000000000127</v>
      </c>
      <c r="M1036" s="9">
        <f t="shared" ref="M1036" si="1588">AVERAGE(L1025:L1036)</f>
        <v>38.660833333333322</v>
      </c>
      <c r="N1036" s="6" t="s">
        <v>37</v>
      </c>
      <c r="O1036" s="9">
        <f t="shared" si="1566"/>
        <v>404.48</v>
      </c>
      <c r="P1036" s="4">
        <f t="shared" si="1507"/>
        <v>0</v>
      </c>
      <c r="Q1036" s="5">
        <f t="shared" si="1508"/>
        <v>16.319999999999709</v>
      </c>
      <c r="R1036" s="5">
        <f t="shared" si="1509"/>
        <v>408.55999999999995</v>
      </c>
      <c r="S1036" s="4">
        <f t="shared" si="1510"/>
        <v>0</v>
      </c>
      <c r="T1036" s="4">
        <f t="shared" si="1511"/>
        <v>0</v>
      </c>
      <c r="U1036" s="5">
        <f t="shared" si="1503"/>
        <v>414.26399999999995</v>
      </c>
      <c r="V1036" s="5">
        <f t="shared" si="1504"/>
        <v>-9.783999999999935</v>
      </c>
      <c r="X1036" s="5">
        <f t="shared" si="1562"/>
        <v>-10.610000000000127</v>
      </c>
      <c r="Y1036" s="5">
        <f t="shared" si="1563"/>
        <v>14.090000000000146</v>
      </c>
      <c r="AA1036" s="5">
        <f t="shared" si="1581"/>
        <v>0</v>
      </c>
      <c r="AB1036" s="5">
        <f t="shared" si="1582"/>
        <v>0</v>
      </c>
      <c r="AC1036" s="5">
        <f t="shared" si="1583"/>
        <v>0</v>
      </c>
      <c r="AF1036" s="5">
        <f t="shared" si="1569"/>
        <v>29.529999999999745</v>
      </c>
      <c r="AG1036" s="5">
        <f t="shared" si="1570"/>
        <v>26.559999999999945</v>
      </c>
      <c r="AH1036" s="5">
        <f t="shared" si="1571"/>
        <v>15.840000000000146</v>
      </c>
      <c r="AI1036" s="5">
        <f t="shared" si="1572"/>
        <v>18.809999999999945</v>
      </c>
      <c r="AJ1036" s="5"/>
      <c r="AK1036" s="5">
        <f t="shared" si="1573"/>
        <v>15.840000000000146</v>
      </c>
      <c r="AL1036" s="5">
        <f t="shared" si="1495"/>
        <v>16.692999999999756</v>
      </c>
      <c r="AM1036" s="5">
        <f t="shared" si="1574"/>
        <v>29.529999999999745</v>
      </c>
      <c r="AN1036" s="5">
        <f t="shared" ref="AN1036:AT1099" si="1589">AVERAGE(AM1027:AM1036)</f>
        <v>36.013999999999989</v>
      </c>
      <c r="AO1036" s="5">
        <f t="shared" ref="AO1036:AO1099" si="1590">IF(AM1036&gt;AN1036,1,0)</f>
        <v>0</v>
      </c>
      <c r="AP1036" s="5">
        <f t="shared" si="1505"/>
        <v>4</v>
      </c>
      <c r="AQ1036" s="5">
        <f t="shared" si="1523"/>
        <v>2.2000000000000002</v>
      </c>
      <c r="AR1036" s="5"/>
      <c r="AS1036" s="5">
        <f t="shared" si="1567"/>
        <v>26.559999999999945</v>
      </c>
      <c r="AT1036" s="5">
        <f t="shared" si="1589"/>
        <v>39.726999999999954</v>
      </c>
      <c r="AU1036" s="5">
        <f t="shared" si="1575"/>
        <v>18.809999999999945</v>
      </c>
      <c r="AV1036" s="5">
        <f t="shared" si="1578"/>
        <v>2.9699999999997999</v>
      </c>
      <c r="AW1036" s="5">
        <f t="shared" si="1576"/>
        <v>5</v>
      </c>
      <c r="AZ1036" s="4">
        <f t="shared" si="1513"/>
        <v>0</v>
      </c>
      <c r="BA1036" s="5">
        <f t="shared" si="1519"/>
        <v>0</v>
      </c>
      <c r="BB1036" s="4">
        <f t="shared" si="1514"/>
        <v>0.27404124108691147</v>
      </c>
      <c r="BD1036" s="5">
        <v>-11.119999999999891</v>
      </c>
      <c r="BE1036" s="4">
        <v>0.95794328508151849</v>
      </c>
      <c r="BJ1036" s="5">
        <v>35.460000000000036</v>
      </c>
      <c r="BK1036" s="5">
        <v>-0.5</v>
      </c>
      <c r="BL1036" s="5">
        <v>3.0199999999995271</v>
      </c>
      <c r="BM1036" s="5">
        <v>3</v>
      </c>
      <c r="BR1036">
        <v>-11</v>
      </c>
      <c r="BS1036">
        <v>-23</v>
      </c>
    </row>
    <row r="1037" spans="1:71">
      <c r="A1037" s="7">
        <v>38023</v>
      </c>
      <c r="B1037" s="6">
        <v>4015.02</v>
      </c>
      <c r="C1037" s="6">
        <v>4053.02</v>
      </c>
      <c r="D1037" s="6">
        <v>4007.87</v>
      </c>
      <c r="E1037" s="6">
        <v>4044.99</v>
      </c>
      <c r="F1037" s="6">
        <v>3613.34</v>
      </c>
      <c r="G1037" s="6">
        <v>3631.64</v>
      </c>
      <c r="H1037" s="6">
        <v>3596.61</v>
      </c>
      <c r="I1037" s="6">
        <v>3624.72</v>
      </c>
      <c r="J1037" s="9">
        <f t="shared" si="1560"/>
        <v>45.150000000000091</v>
      </c>
      <c r="K1037" s="9">
        <f t="shared" si="1587"/>
        <v>47.735000000000049</v>
      </c>
      <c r="L1037" s="9">
        <f t="shared" si="1564"/>
        <v>35.029999999999745</v>
      </c>
      <c r="M1037" s="9">
        <f t="shared" ref="M1037" si="1591">AVERAGE(L1026:L1037)</f>
        <v>39.453333333333298</v>
      </c>
      <c r="N1037" s="6" t="s">
        <v>36</v>
      </c>
      <c r="O1037" s="9">
        <f t="shared" si="1566"/>
        <v>420.27</v>
      </c>
      <c r="P1037" s="4">
        <f t="shared" si="1507"/>
        <v>0.96752450980393656</v>
      </c>
      <c r="Q1037" s="5">
        <f t="shared" si="1508"/>
        <v>16.319999999999709</v>
      </c>
      <c r="R1037" s="5">
        <f t="shared" si="1509"/>
        <v>408.55999999999995</v>
      </c>
      <c r="S1037" s="4">
        <f t="shared" si="1510"/>
        <v>0.54580020739716739</v>
      </c>
      <c r="T1037" s="4">
        <f t="shared" si="1511"/>
        <v>0.40518347446754027</v>
      </c>
      <c r="U1037" s="5">
        <f t="shared" si="1503"/>
        <v>414.28599999999994</v>
      </c>
      <c r="V1037" s="5">
        <f t="shared" si="1504"/>
        <v>5.9840000000000373</v>
      </c>
      <c r="X1037" s="5">
        <f t="shared" si="1562"/>
        <v>29.9699999999998</v>
      </c>
      <c r="Y1037" s="5">
        <f t="shared" si="1563"/>
        <v>11.379999999999654</v>
      </c>
      <c r="AA1037" s="5">
        <f t="shared" si="1581"/>
        <v>1</v>
      </c>
      <c r="AB1037" s="5">
        <f t="shared" si="1582"/>
        <v>0</v>
      </c>
      <c r="AC1037" s="5">
        <f t="shared" si="1583"/>
        <v>1</v>
      </c>
      <c r="AF1037" s="5">
        <f t="shared" si="1569"/>
        <v>38</v>
      </c>
      <c r="AG1037" s="5">
        <f t="shared" si="1570"/>
        <v>38.230000000000018</v>
      </c>
      <c r="AH1037" s="5">
        <f t="shared" si="1571"/>
        <v>7.1500000000000909</v>
      </c>
      <c r="AI1037" s="5">
        <f t="shared" si="1572"/>
        <v>6.9200000000000728</v>
      </c>
      <c r="AJ1037" s="5"/>
      <c r="AK1037" s="5">
        <f t="shared" si="1573"/>
        <v>7.1500000000000909</v>
      </c>
      <c r="AL1037" s="5">
        <f t="shared" si="1495"/>
        <v>16.692999999999756</v>
      </c>
      <c r="AM1037" s="5">
        <f t="shared" si="1574"/>
        <v>38</v>
      </c>
      <c r="AN1037" s="5">
        <f t="shared" si="1589"/>
        <v>37.463999999999984</v>
      </c>
      <c r="AO1037" s="5">
        <f t="shared" si="1590"/>
        <v>1</v>
      </c>
      <c r="AP1037" s="5">
        <f t="shared" si="1505"/>
        <v>5</v>
      </c>
      <c r="AQ1037" s="5">
        <f t="shared" si="1523"/>
        <v>2.6</v>
      </c>
      <c r="AR1037" s="5"/>
      <c r="AS1037" s="5">
        <f t="shared" si="1567"/>
        <v>38.230000000000018</v>
      </c>
      <c r="AT1037" s="5">
        <f t="shared" si="1589"/>
        <v>41.1099999999999</v>
      </c>
      <c r="AU1037" s="5">
        <f t="shared" si="1575"/>
        <v>6.9200000000000728</v>
      </c>
      <c r="AV1037" s="5">
        <f t="shared" si="1578"/>
        <v>-0.23000000000001819</v>
      </c>
      <c r="AW1037" s="5">
        <f t="shared" si="1576"/>
        <v>6</v>
      </c>
      <c r="AZ1037" s="4">
        <f t="shared" si="1513"/>
        <v>0.40518347446754027</v>
      </c>
      <c r="BA1037" s="5">
        <f t="shared" si="1519"/>
        <v>0</v>
      </c>
      <c r="BB1037" s="4">
        <f t="shared" si="1514"/>
        <v>0</v>
      </c>
      <c r="BD1037" s="5">
        <v>45.800000000000637</v>
      </c>
      <c r="BE1037" s="4">
        <v>0.9571926331508096</v>
      </c>
      <c r="BJ1037" s="5">
        <v>46.480000000000473</v>
      </c>
      <c r="BK1037" s="5">
        <v>9.2399999999997817</v>
      </c>
      <c r="BL1037" s="5">
        <v>1.3600000000005821</v>
      </c>
      <c r="BM1037" s="5">
        <v>3</v>
      </c>
      <c r="BR1037">
        <v>-19</v>
      </c>
      <c r="BS1037">
        <v>11</v>
      </c>
    </row>
    <row r="1038" spans="1:71">
      <c r="A1038" s="7">
        <v>38026</v>
      </c>
      <c r="B1038" s="6">
        <v>4051.36</v>
      </c>
      <c r="C1038" s="6">
        <v>4102.46</v>
      </c>
      <c r="D1038" s="6">
        <v>4051.36</v>
      </c>
      <c r="E1038" s="6">
        <v>4098.97</v>
      </c>
      <c r="F1038" s="6">
        <v>3637.29</v>
      </c>
      <c r="G1038" s="6">
        <v>3679.67</v>
      </c>
      <c r="H1038" s="6">
        <v>3637.29</v>
      </c>
      <c r="I1038" s="6">
        <v>3663.73</v>
      </c>
      <c r="J1038" s="9">
        <f t="shared" si="1560"/>
        <v>57.470000000000255</v>
      </c>
      <c r="K1038" s="9">
        <f t="shared" si="1587"/>
        <v>49.002500000000055</v>
      </c>
      <c r="L1038" s="9">
        <f t="shared" si="1564"/>
        <v>54.950000000000273</v>
      </c>
      <c r="M1038" s="9">
        <f t="shared" ref="M1038" si="1592">AVERAGE(L1027:L1038)</f>
        <v>40.911666666666669</v>
      </c>
      <c r="N1038" s="6" t="s">
        <v>37</v>
      </c>
      <c r="O1038" s="9">
        <f t="shared" si="1566"/>
        <v>435.24000000000024</v>
      </c>
      <c r="P1038" s="4">
        <f t="shared" si="1507"/>
        <v>1</v>
      </c>
      <c r="Q1038" s="5">
        <f t="shared" si="1508"/>
        <v>30.760000000000218</v>
      </c>
      <c r="R1038" s="5">
        <f t="shared" si="1509"/>
        <v>412.17000000000007</v>
      </c>
      <c r="S1038" s="4">
        <f t="shared" si="1510"/>
        <v>1</v>
      </c>
      <c r="T1038" s="4">
        <f t="shared" si="1511"/>
        <v>0.7893251218886419</v>
      </c>
      <c r="U1038" s="5">
        <f t="shared" si="1503"/>
        <v>420.01800000000003</v>
      </c>
      <c r="V1038" s="5">
        <f t="shared" si="1504"/>
        <v>15.222000000000207</v>
      </c>
      <c r="X1038" s="5">
        <f t="shared" si="1562"/>
        <v>47.610000000000127</v>
      </c>
      <c r="Y1038" s="5">
        <f t="shared" si="1563"/>
        <v>26.440000000000055</v>
      </c>
      <c r="AA1038" s="5">
        <f t="shared" si="1581"/>
        <v>1</v>
      </c>
      <c r="AB1038" s="5">
        <f t="shared" si="1582"/>
        <v>0</v>
      </c>
      <c r="AC1038" s="5">
        <f t="shared" si="1583"/>
        <v>1</v>
      </c>
      <c r="AF1038" s="5">
        <f t="shared" si="1569"/>
        <v>51.099999999999909</v>
      </c>
      <c r="AG1038" s="5">
        <f t="shared" si="1570"/>
        <v>57.470000000000255</v>
      </c>
      <c r="AH1038" s="5">
        <f t="shared" si="1571"/>
        <v>0</v>
      </c>
      <c r="AI1038" s="5">
        <f t="shared" si="1572"/>
        <v>-6.3700000000003456</v>
      </c>
      <c r="AJ1038" s="5"/>
      <c r="AK1038" s="5">
        <f t="shared" si="1573"/>
        <v>0</v>
      </c>
      <c r="AL1038" s="5">
        <f t="shared" ref="AL1038:AL1101" si="1593">PERCENTILE(AK1029:AK1038,0.9)</f>
        <v>16.692999999999756</v>
      </c>
      <c r="AM1038" s="5">
        <f t="shared" si="1574"/>
        <v>51.099999999999909</v>
      </c>
      <c r="AN1038" s="5">
        <f t="shared" si="1589"/>
        <v>38.971999999999937</v>
      </c>
      <c r="AO1038" s="5">
        <f t="shared" si="1590"/>
        <v>1</v>
      </c>
      <c r="AP1038" s="5">
        <f t="shared" si="1505"/>
        <v>5</v>
      </c>
      <c r="AQ1038" s="5">
        <f t="shared" si="1523"/>
        <v>2.9</v>
      </c>
      <c r="AR1038" s="5"/>
      <c r="AS1038" s="5">
        <f t="shared" si="1567"/>
        <v>57.470000000000255</v>
      </c>
      <c r="AT1038" s="5">
        <f t="shared" si="1589"/>
        <v>43.280999999999906</v>
      </c>
      <c r="AU1038" s="5">
        <f t="shared" si="1575"/>
        <v>-6.3700000000003456</v>
      </c>
      <c r="AV1038" s="5">
        <f t="shared" si="1578"/>
        <v>-6.3700000000003456</v>
      </c>
      <c r="AW1038" s="5">
        <f t="shared" si="1576"/>
        <v>2</v>
      </c>
      <c r="AZ1038" s="4">
        <f t="shared" si="1513"/>
        <v>0.7893251218886419</v>
      </c>
      <c r="BA1038" s="5">
        <f t="shared" si="1519"/>
        <v>0</v>
      </c>
      <c r="BB1038" s="4">
        <f t="shared" si="1514"/>
        <v>0.40518347446754027</v>
      </c>
      <c r="BD1038" s="5">
        <v>46.100000000000364</v>
      </c>
      <c r="BE1038" s="4">
        <v>0.95677846008502876</v>
      </c>
      <c r="BJ1038" s="5">
        <v>54.929999999999382</v>
      </c>
      <c r="BK1038" s="5">
        <v>-8.8299999999999272</v>
      </c>
      <c r="BL1038" s="5">
        <v>9.0499999999992724</v>
      </c>
      <c r="BM1038" s="5">
        <v>3</v>
      </c>
      <c r="BR1038">
        <v>48</v>
      </c>
      <c r="BS1038">
        <v>-25</v>
      </c>
    </row>
    <row r="1039" spans="1:71">
      <c r="A1039" s="7">
        <v>38027</v>
      </c>
      <c r="B1039" s="6">
        <v>4100.75</v>
      </c>
      <c r="C1039" s="6">
        <v>4114.78</v>
      </c>
      <c r="D1039" s="6">
        <v>4083.33</v>
      </c>
      <c r="E1039" s="6">
        <v>4110.8</v>
      </c>
      <c r="F1039" s="6">
        <v>3660.36</v>
      </c>
      <c r="G1039" s="6">
        <v>3669.74</v>
      </c>
      <c r="H1039" s="6">
        <v>3643.25</v>
      </c>
      <c r="I1039" s="6">
        <v>3668.45</v>
      </c>
      <c r="J1039" s="9">
        <f t="shared" si="1560"/>
        <v>31.449999999999818</v>
      </c>
      <c r="K1039" s="9">
        <f t="shared" si="1587"/>
        <v>48.839999999999996</v>
      </c>
      <c r="L1039" s="9">
        <f t="shared" si="1564"/>
        <v>26.489999999999782</v>
      </c>
      <c r="M1039" s="9">
        <f t="shared" ref="M1039" si="1594">AVERAGE(L1028:L1039)</f>
        <v>41.217499999999973</v>
      </c>
      <c r="N1039" s="6" t="s">
        <v>37</v>
      </c>
      <c r="O1039" s="9">
        <f t="shared" si="1566"/>
        <v>442.35000000000036</v>
      </c>
      <c r="P1039" s="4">
        <f t="shared" si="1507"/>
        <v>1</v>
      </c>
      <c r="Q1039" s="5">
        <f t="shared" si="1508"/>
        <v>37.870000000000346</v>
      </c>
      <c r="R1039" s="5">
        <f t="shared" si="1509"/>
        <v>413.9475000000001</v>
      </c>
      <c r="S1039" s="4">
        <f t="shared" si="1510"/>
        <v>1</v>
      </c>
      <c r="T1039" s="4">
        <f t="shared" si="1511"/>
        <v>1</v>
      </c>
      <c r="U1039" s="5">
        <f t="shared" si="1503"/>
        <v>424.62800000000004</v>
      </c>
      <c r="V1039" s="5">
        <f t="shared" si="1504"/>
        <v>17.722000000000321</v>
      </c>
      <c r="X1039" s="5">
        <f t="shared" si="1562"/>
        <v>10.050000000000182</v>
      </c>
      <c r="Y1039" s="5">
        <f t="shared" si="1563"/>
        <v>8.0899999999996908</v>
      </c>
      <c r="AA1039" s="5">
        <f t="shared" si="1581"/>
        <v>1</v>
      </c>
      <c r="AB1039" s="5">
        <f t="shared" si="1582"/>
        <v>0</v>
      </c>
      <c r="AC1039" s="5">
        <f t="shared" si="1583"/>
        <v>1</v>
      </c>
      <c r="AF1039" s="5">
        <f t="shared" si="1569"/>
        <v>14.029999999999745</v>
      </c>
      <c r="AG1039" s="5">
        <f t="shared" si="1570"/>
        <v>15.809999999999491</v>
      </c>
      <c r="AH1039" s="5">
        <f t="shared" si="1571"/>
        <v>17.420000000000073</v>
      </c>
      <c r="AI1039" s="5">
        <f t="shared" si="1572"/>
        <v>15.640000000000327</v>
      </c>
      <c r="AJ1039" s="5"/>
      <c r="AK1039" s="5">
        <f t="shared" si="1573"/>
        <v>14.029999999999745</v>
      </c>
      <c r="AL1039" s="5">
        <f t="shared" si="1593"/>
        <v>16.692999999999756</v>
      </c>
      <c r="AM1039" s="5">
        <f t="shared" si="1574"/>
        <v>17.420000000000073</v>
      </c>
      <c r="AN1039" s="5">
        <f t="shared" si="1589"/>
        <v>37.351999999999954</v>
      </c>
      <c r="AO1039" s="5">
        <f t="shared" si="1590"/>
        <v>0</v>
      </c>
      <c r="AP1039" s="5">
        <f t="shared" si="1505"/>
        <v>5</v>
      </c>
      <c r="AQ1039" s="5">
        <f t="shared" si="1523"/>
        <v>3.2</v>
      </c>
      <c r="AR1039" s="5"/>
      <c r="AS1039" s="5">
        <f t="shared" si="1567"/>
        <v>15.809999999999491</v>
      </c>
      <c r="AT1039" s="5">
        <f t="shared" si="1589"/>
        <v>40.181999999999924</v>
      </c>
      <c r="AU1039" s="5">
        <f t="shared" si="1575"/>
        <v>15.640000000000327</v>
      </c>
      <c r="AV1039" s="5">
        <f t="shared" si="1578"/>
        <v>-1.7799999999997453</v>
      </c>
      <c r="AW1039" s="5">
        <f t="shared" si="1576"/>
        <v>3</v>
      </c>
      <c r="AZ1039" s="4">
        <f t="shared" si="1513"/>
        <v>1</v>
      </c>
      <c r="BA1039" s="5">
        <f t="shared" si="1519"/>
        <v>0</v>
      </c>
      <c r="BB1039" s="4">
        <f t="shared" si="1514"/>
        <v>0.7893251218886419</v>
      </c>
      <c r="BD1039" s="5">
        <v>12.579999999999018</v>
      </c>
      <c r="BE1039" s="4">
        <v>0.95628083491460936</v>
      </c>
      <c r="BJ1039" s="5">
        <v>65.770000000000437</v>
      </c>
      <c r="BK1039" s="5">
        <v>-32.780000000000655</v>
      </c>
      <c r="BL1039" s="5">
        <v>32.780000000000655</v>
      </c>
      <c r="BM1039" s="5">
        <v>3</v>
      </c>
      <c r="BR1039">
        <v>10</v>
      </c>
      <c r="BS1039">
        <v>-8</v>
      </c>
    </row>
    <row r="1040" spans="1:71">
      <c r="A1040" s="7">
        <v>38028</v>
      </c>
      <c r="B1040" s="6">
        <v>4111.8900000000003</v>
      </c>
      <c r="C1040" s="6">
        <v>4125.59</v>
      </c>
      <c r="D1040" s="6">
        <v>4101.1400000000003</v>
      </c>
      <c r="E1040" s="6">
        <v>4122.16</v>
      </c>
      <c r="F1040" s="6">
        <v>3672.59</v>
      </c>
      <c r="G1040" s="6">
        <v>3687.2</v>
      </c>
      <c r="H1040" s="6">
        <v>3664.12</v>
      </c>
      <c r="I1040" s="6">
        <v>3677.85</v>
      </c>
      <c r="J1040" s="9">
        <f t="shared" si="1560"/>
        <v>24.449999999999818</v>
      </c>
      <c r="K1040" s="9">
        <f t="shared" si="1587"/>
        <v>47.875833333333276</v>
      </c>
      <c r="L1040" s="9">
        <f t="shared" si="1564"/>
        <v>23.079999999999927</v>
      </c>
      <c r="M1040" s="9">
        <f t="shared" ref="M1040" si="1595">AVERAGE(L1029:L1040)</f>
        <v>41.199999999999967</v>
      </c>
      <c r="N1040" s="6" t="s">
        <v>37</v>
      </c>
      <c r="O1040" s="9">
        <f t="shared" si="1566"/>
        <v>444.30999999999995</v>
      </c>
      <c r="P1040" s="4">
        <f t="shared" si="1507"/>
        <v>1</v>
      </c>
      <c r="Q1040" s="5">
        <f t="shared" si="1508"/>
        <v>39.829999999999927</v>
      </c>
      <c r="R1040" s="5">
        <f t="shared" si="1509"/>
        <v>414.4375</v>
      </c>
      <c r="S1040" s="4">
        <f t="shared" si="1510"/>
        <v>1</v>
      </c>
      <c r="T1040" s="4">
        <f t="shared" si="1511"/>
        <v>1</v>
      </c>
      <c r="U1040" s="5">
        <f t="shared" si="1503"/>
        <v>429.3300000000001</v>
      </c>
      <c r="V1040" s="5">
        <f t="shared" si="1504"/>
        <v>14.979999999999848</v>
      </c>
      <c r="X1040" s="5">
        <f t="shared" si="1562"/>
        <v>10.269999999999527</v>
      </c>
      <c r="Y1040" s="5">
        <f t="shared" si="1563"/>
        <v>5.2599999999997635</v>
      </c>
      <c r="AA1040" s="5">
        <f t="shared" si="1581"/>
        <v>1</v>
      </c>
      <c r="AB1040" s="5">
        <f t="shared" si="1582"/>
        <v>0</v>
      </c>
      <c r="AC1040" s="5">
        <f t="shared" si="1583"/>
        <v>1</v>
      </c>
      <c r="AF1040" s="5">
        <f t="shared" si="1569"/>
        <v>13.699999999999818</v>
      </c>
      <c r="AG1040" s="5">
        <f t="shared" si="1570"/>
        <v>14.789999999999964</v>
      </c>
      <c r="AH1040" s="5">
        <f t="shared" si="1571"/>
        <v>10.75</v>
      </c>
      <c r="AI1040" s="5">
        <f t="shared" si="1572"/>
        <v>9.6599999999998545</v>
      </c>
      <c r="AJ1040" s="5"/>
      <c r="AK1040" s="5">
        <f t="shared" si="1573"/>
        <v>10.75</v>
      </c>
      <c r="AL1040" s="5">
        <f t="shared" si="1593"/>
        <v>15.905000000000109</v>
      </c>
      <c r="AM1040" s="5">
        <f t="shared" si="1574"/>
        <v>13.699999999999818</v>
      </c>
      <c r="AN1040" s="5">
        <f t="shared" si="1589"/>
        <v>35.452999999999882</v>
      </c>
      <c r="AO1040" s="5">
        <f t="shared" si="1590"/>
        <v>0</v>
      </c>
      <c r="AP1040" s="5">
        <f t="shared" si="1505"/>
        <v>5</v>
      </c>
      <c r="AQ1040" s="5">
        <f t="shared" si="1523"/>
        <v>3.6</v>
      </c>
      <c r="AR1040" s="5"/>
      <c r="AS1040" s="5">
        <f t="shared" si="1567"/>
        <v>14.789999999999964</v>
      </c>
      <c r="AT1040" s="5">
        <f t="shared" si="1589"/>
        <v>38.815999999999939</v>
      </c>
      <c r="AU1040" s="5">
        <f t="shared" si="1575"/>
        <v>9.6599999999998545</v>
      </c>
      <c r="AV1040" s="5">
        <f t="shared" si="1578"/>
        <v>-1.0900000000001455</v>
      </c>
      <c r="AW1040" s="5">
        <f t="shared" si="1576"/>
        <v>4</v>
      </c>
      <c r="AZ1040" s="4">
        <f t="shared" si="1513"/>
        <v>1</v>
      </c>
      <c r="BA1040" s="5">
        <f t="shared" si="1519"/>
        <v>1.9599999999995816</v>
      </c>
      <c r="BB1040" s="4">
        <f t="shared" si="1514"/>
        <v>1</v>
      </c>
      <c r="BD1040" s="5">
        <v>17.840000000000146</v>
      </c>
      <c r="BE1040" s="4">
        <v>0.95419621749408468</v>
      </c>
      <c r="BJ1040" s="5">
        <v>27.449999999999818</v>
      </c>
      <c r="BK1040" s="5">
        <v>20.859999999999673</v>
      </c>
      <c r="BL1040" s="5">
        <v>2.0500000000001819</v>
      </c>
      <c r="BM1040" s="5">
        <v>3</v>
      </c>
      <c r="BR1040">
        <v>10</v>
      </c>
      <c r="BS1040">
        <v>-5</v>
      </c>
    </row>
    <row r="1041" spans="1:71">
      <c r="A1041" s="7">
        <v>38029</v>
      </c>
      <c r="B1041" s="6">
        <v>4138.17</v>
      </c>
      <c r="C1041" s="6">
        <v>4150.5600000000004</v>
      </c>
      <c r="D1041" s="6">
        <v>4106.3100000000004</v>
      </c>
      <c r="E1041" s="6">
        <v>4121.6499999999996</v>
      </c>
      <c r="F1041" s="6">
        <v>3689.64</v>
      </c>
      <c r="G1041" s="6">
        <v>3698.67</v>
      </c>
      <c r="H1041" s="6">
        <v>3665.41</v>
      </c>
      <c r="I1041" s="6">
        <v>3681.56</v>
      </c>
      <c r="J1041" s="9">
        <f t="shared" si="1560"/>
        <v>44.25</v>
      </c>
      <c r="K1041" s="9">
        <f t="shared" si="1587"/>
        <v>47.663333333333334</v>
      </c>
      <c r="L1041" s="9">
        <f t="shared" si="1564"/>
        <v>33.260000000000218</v>
      </c>
      <c r="M1041" s="9">
        <f t="shared" ref="M1041" si="1596">AVERAGE(L1030:L1041)</f>
        <v>39.924166666666643</v>
      </c>
      <c r="N1041" s="6" t="s">
        <v>37</v>
      </c>
      <c r="O1041" s="9">
        <f t="shared" si="1566"/>
        <v>440.08999999999969</v>
      </c>
      <c r="P1041" s="4">
        <f t="shared" si="1507"/>
        <v>0.82445923460897419</v>
      </c>
      <c r="Q1041" s="5">
        <f t="shared" si="1508"/>
        <v>24.039999999999964</v>
      </c>
      <c r="R1041" s="5">
        <f t="shared" si="1509"/>
        <v>426.28</v>
      </c>
      <c r="S1041" s="4">
        <f t="shared" si="1510"/>
        <v>0.89404971127290322</v>
      </c>
      <c r="T1041" s="4">
        <f t="shared" si="1511"/>
        <v>0.89404971127290322</v>
      </c>
      <c r="U1041" s="5">
        <f t="shared" si="1503"/>
        <v>436.45200000000006</v>
      </c>
      <c r="V1041" s="5">
        <f t="shared" si="1504"/>
        <v>3.6379999999996357</v>
      </c>
      <c r="X1041" s="5">
        <f t="shared" si="1562"/>
        <v>-16.520000000000437</v>
      </c>
      <c r="Y1041" s="5">
        <f t="shared" si="1563"/>
        <v>-8.0799999999999272</v>
      </c>
      <c r="AA1041" s="5">
        <f t="shared" si="1581"/>
        <v>0</v>
      </c>
      <c r="AB1041" s="5">
        <f t="shared" si="1582"/>
        <v>1</v>
      </c>
      <c r="AC1041" s="5">
        <f t="shared" si="1583"/>
        <v>1</v>
      </c>
      <c r="AF1041" s="5">
        <f t="shared" si="1569"/>
        <v>12.390000000000327</v>
      </c>
      <c r="AG1041" s="5">
        <f t="shared" si="1570"/>
        <v>28.400000000000546</v>
      </c>
      <c r="AH1041" s="5">
        <f t="shared" si="1571"/>
        <v>31.859999999999673</v>
      </c>
      <c r="AI1041" s="5">
        <f t="shared" si="1572"/>
        <v>15.849999999999454</v>
      </c>
      <c r="AJ1041" s="5"/>
      <c r="AK1041" s="5">
        <f t="shared" si="1573"/>
        <v>12.390000000000327</v>
      </c>
      <c r="AL1041" s="5">
        <f t="shared" si="1593"/>
        <v>15.905000000000109</v>
      </c>
      <c r="AM1041" s="5">
        <f t="shared" si="1574"/>
        <v>31.859999999999673</v>
      </c>
      <c r="AN1041" s="5">
        <f t="shared" si="1589"/>
        <v>36.085999999999878</v>
      </c>
      <c r="AO1041" s="5">
        <f t="shared" si="1590"/>
        <v>0</v>
      </c>
      <c r="AP1041" s="5">
        <f t="shared" si="1505"/>
        <v>5</v>
      </c>
      <c r="AQ1041" s="5">
        <f t="shared" si="1523"/>
        <v>4</v>
      </c>
      <c r="AR1041" s="5"/>
      <c r="AS1041" s="5">
        <f t="shared" si="1567"/>
        <v>28.400000000000546</v>
      </c>
      <c r="AT1041" s="5">
        <f t="shared" si="1589"/>
        <v>35.837000000000032</v>
      </c>
      <c r="AU1041" s="5">
        <f t="shared" si="1575"/>
        <v>15.849999999999454</v>
      </c>
      <c r="AV1041" s="5">
        <f t="shared" si="1578"/>
        <v>-16.010000000000218</v>
      </c>
      <c r="AW1041" s="5">
        <f t="shared" si="1576"/>
        <v>5</v>
      </c>
      <c r="AZ1041" s="4">
        <f t="shared" si="1513"/>
        <v>0.89404971127290322</v>
      </c>
      <c r="BA1041" s="5">
        <f t="shared" si="1519"/>
        <v>-4.2200000000002547</v>
      </c>
      <c r="BB1041" s="4">
        <f t="shared" si="1514"/>
        <v>1</v>
      </c>
      <c r="BD1041" s="5">
        <v>73.820000000000164</v>
      </c>
      <c r="BE1041" s="4">
        <v>0.95415422448620879</v>
      </c>
      <c r="BJ1041" s="5">
        <v>36.980000000000473</v>
      </c>
      <c r="BK1041" s="5">
        <v>24.219999999999345</v>
      </c>
      <c r="BL1041" s="5">
        <v>7.6700000000000728</v>
      </c>
      <c r="BM1041" s="5">
        <v>3</v>
      </c>
      <c r="BR1041">
        <v>-19</v>
      </c>
      <c r="BS1041">
        <v>8</v>
      </c>
    </row>
    <row r="1042" spans="1:71">
      <c r="A1042" s="7">
        <v>38030</v>
      </c>
      <c r="B1042" s="6">
        <v>4121.45</v>
      </c>
      <c r="C1042" s="6">
        <v>4130.75</v>
      </c>
      <c r="D1042" s="6">
        <v>4047.92</v>
      </c>
      <c r="E1042" s="6">
        <v>4057.05</v>
      </c>
      <c r="F1042" s="6">
        <v>3674.43</v>
      </c>
      <c r="G1042" s="6">
        <v>3686.06</v>
      </c>
      <c r="H1042" s="6">
        <v>3644.32</v>
      </c>
      <c r="I1042" s="6">
        <v>3649.34</v>
      </c>
      <c r="J1042" s="9">
        <f t="shared" si="1560"/>
        <v>82.829999999999927</v>
      </c>
      <c r="K1042" s="9">
        <f t="shared" si="1587"/>
        <v>50.298333333333325</v>
      </c>
      <c r="L1042" s="9">
        <f t="shared" si="1564"/>
        <v>41.739999999999782</v>
      </c>
      <c r="M1042" s="9">
        <f t="shared" ref="M1042" si="1597">AVERAGE(L1031:L1042)</f>
        <v>40.139999999999986</v>
      </c>
      <c r="N1042" s="6" t="s">
        <v>36</v>
      </c>
      <c r="O1042" s="9">
        <f t="shared" si="1566"/>
        <v>407.71000000000004</v>
      </c>
      <c r="P1042" s="4">
        <f t="shared" si="1507"/>
        <v>0</v>
      </c>
      <c r="Q1042" s="5">
        <f t="shared" si="1508"/>
        <v>36.599999999999909</v>
      </c>
      <c r="R1042" s="5">
        <f t="shared" si="1509"/>
        <v>416.86</v>
      </c>
      <c r="S1042" s="4">
        <f t="shared" si="1510"/>
        <v>8.1094652272157272E-2</v>
      </c>
      <c r="T1042" s="4">
        <f t="shared" si="1511"/>
        <v>8.1094652272157272E-2</v>
      </c>
      <c r="U1042" s="5">
        <f t="shared" si="1503"/>
        <v>433.94000000000005</v>
      </c>
      <c r="V1042" s="5">
        <f t="shared" si="1504"/>
        <v>-26.230000000000018</v>
      </c>
      <c r="X1042" s="5">
        <f t="shared" si="1562"/>
        <v>-64.399999999999636</v>
      </c>
      <c r="Y1042" s="5">
        <f t="shared" si="1563"/>
        <v>-25.089999999999691</v>
      </c>
      <c r="AA1042" s="5">
        <f t="shared" si="1581"/>
        <v>0</v>
      </c>
      <c r="AB1042" s="5">
        <f t="shared" si="1582"/>
        <v>1</v>
      </c>
      <c r="AC1042" s="5">
        <f t="shared" si="1583"/>
        <v>1</v>
      </c>
      <c r="AF1042" s="5">
        <f t="shared" si="1569"/>
        <v>9.3000000000001819</v>
      </c>
      <c r="AG1042" s="5">
        <f t="shared" si="1570"/>
        <v>9.1000000000003638</v>
      </c>
      <c r="AH1042" s="5">
        <f t="shared" si="1571"/>
        <v>73.529999999999745</v>
      </c>
      <c r="AI1042" s="5">
        <f t="shared" si="1572"/>
        <v>73.729999999999563</v>
      </c>
      <c r="AJ1042" s="5"/>
      <c r="AK1042" s="5">
        <f t="shared" si="1573"/>
        <v>9.3000000000001819</v>
      </c>
      <c r="AL1042" s="5">
        <f t="shared" si="1593"/>
        <v>15.905000000000109</v>
      </c>
      <c r="AM1042" s="5">
        <f t="shared" si="1574"/>
        <v>73.529999999999745</v>
      </c>
      <c r="AN1042" s="5">
        <f t="shared" si="1589"/>
        <v>37.625999999999884</v>
      </c>
      <c r="AO1042" s="5">
        <f t="shared" si="1590"/>
        <v>1</v>
      </c>
      <c r="AP1042" s="5">
        <f t="shared" si="1505"/>
        <v>5</v>
      </c>
      <c r="AQ1042" s="5">
        <f t="shared" si="1523"/>
        <v>4.3</v>
      </c>
      <c r="AR1042" s="5"/>
      <c r="AS1042" s="5">
        <f t="shared" si="1567"/>
        <v>73.729999999999563</v>
      </c>
      <c r="AT1042" s="5">
        <f t="shared" si="1589"/>
        <v>38.490999999999985</v>
      </c>
      <c r="AU1042" s="5">
        <f t="shared" si="1575"/>
        <v>9.1000000000003638</v>
      </c>
      <c r="AV1042" s="5">
        <f t="shared" si="1578"/>
        <v>0.1999999999998181</v>
      </c>
      <c r="AW1042" s="5">
        <f t="shared" si="1576"/>
        <v>6</v>
      </c>
      <c r="AZ1042" s="4">
        <f t="shared" si="1513"/>
        <v>8.1094652272157272E-2</v>
      </c>
      <c r="BA1042" s="5">
        <f t="shared" si="1519"/>
        <v>0</v>
      </c>
      <c r="BB1042" s="4">
        <f t="shared" si="1514"/>
        <v>0.89404971127290322</v>
      </c>
      <c r="BD1042" s="5">
        <v>-73.7800000000002</v>
      </c>
      <c r="BE1042" s="4">
        <v>0.95383865200194817</v>
      </c>
      <c r="BJ1042" s="5">
        <v>36.670000000000073</v>
      </c>
      <c r="BK1042" s="5">
        <v>32.570000000000618</v>
      </c>
      <c r="BL1042" s="5">
        <v>13.230000000000473</v>
      </c>
      <c r="BM1042" s="5">
        <v>3</v>
      </c>
      <c r="BR1042">
        <v>74</v>
      </c>
      <c r="BS1042">
        <v>-24</v>
      </c>
    </row>
    <row r="1043" spans="1:71">
      <c r="A1043" s="7">
        <v>38033</v>
      </c>
      <c r="B1043" s="6">
        <v>4054.96</v>
      </c>
      <c r="C1043" s="6">
        <v>4070.46</v>
      </c>
      <c r="D1043" s="6">
        <v>4040.49</v>
      </c>
      <c r="E1043" s="6">
        <v>4070.46</v>
      </c>
      <c r="F1043" s="6">
        <v>3655.73</v>
      </c>
      <c r="G1043" s="6">
        <v>3678.07</v>
      </c>
      <c r="H1043" s="6">
        <v>3649.76</v>
      </c>
      <c r="I1043" s="6">
        <v>3678.07</v>
      </c>
      <c r="J1043" s="9">
        <f t="shared" si="1560"/>
        <v>29.970000000000255</v>
      </c>
      <c r="K1043" s="9">
        <f t="shared" si="1587"/>
        <v>47.946666666666715</v>
      </c>
      <c r="L1043" s="9">
        <f t="shared" si="1564"/>
        <v>28.730000000000018</v>
      </c>
      <c r="M1043" s="9">
        <f t="shared" ref="M1043" si="1598">AVERAGE(L1032:L1043)</f>
        <v>38.317499999999995</v>
      </c>
      <c r="N1043" s="6" t="s">
        <v>36</v>
      </c>
      <c r="O1043" s="9">
        <f t="shared" si="1566"/>
        <v>392.38999999999987</v>
      </c>
      <c r="P1043" s="4">
        <f t="shared" si="1507"/>
        <v>0</v>
      </c>
      <c r="Q1043" s="5">
        <f t="shared" si="1508"/>
        <v>51.920000000000073</v>
      </c>
      <c r="R1043" s="5">
        <f t="shared" si="1509"/>
        <v>405.36999999999989</v>
      </c>
      <c r="S1043" s="4">
        <f t="shared" si="1510"/>
        <v>0</v>
      </c>
      <c r="T1043" s="4">
        <f t="shared" si="1511"/>
        <v>0</v>
      </c>
      <c r="U1043" s="5">
        <f t="shared" si="1503"/>
        <v>425.37</v>
      </c>
      <c r="V1043" s="5">
        <f t="shared" si="1504"/>
        <v>-32.980000000000132</v>
      </c>
      <c r="X1043" s="5">
        <f t="shared" si="1562"/>
        <v>15.5</v>
      </c>
      <c r="Y1043" s="5">
        <f t="shared" si="1563"/>
        <v>22.340000000000146</v>
      </c>
      <c r="AA1043" s="5">
        <f t="shared" si="1581"/>
        <v>1</v>
      </c>
      <c r="AB1043" s="5">
        <f t="shared" si="1582"/>
        <v>0</v>
      </c>
      <c r="AC1043" s="5">
        <f t="shared" si="1583"/>
        <v>1</v>
      </c>
      <c r="AF1043" s="5">
        <f t="shared" si="1569"/>
        <v>15.5</v>
      </c>
      <c r="AG1043" s="5">
        <f t="shared" si="1570"/>
        <v>13.409999999999854</v>
      </c>
      <c r="AH1043" s="5">
        <f t="shared" si="1571"/>
        <v>14.470000000000255</v>
      </c>
      <c r="AI1043" s="5">
        <f t="shared" si="1572"/>
        <v>16.5600000000004</v>
      </c>
      <c r="AJ1043" s="5"/>
      <c r="AK1043" s="5">
        <f t="shared" si="1573"/>
        <v>14.470000000000255</v>
      </c>
      <c r="AL1043" s="5">
        <f t="shared" si="1593"/>
        <v>14.607000000000243</v>
      </c>
      <c r="AM1043" s="5">
        <f t="shared" si="1574"/>
        <v>15.5</v>
      </c>
      <c r="AN1043" s="5">
        <f t="shared" si="1589"/>
        <v>36.733999999999881</v>
      </c>
      <c r="AO1043" s="5">
        <f t="shared" si="1590"/>
        <v>0</v>
      </c>
      <c r="AP1043" s="5">
        <f t="shared" si="1505"/>
        <v>5</v>
      </c>
      <c r="AQ1043" s="5">
        <f t="shared" si="1523"/>
        <v>4.5999999999999996</v>
      </c>
      <c r="AR1043" s="5"/>
      <c r="AS1043" s="5">
        <f t="shared" si="1567"/>
        <v>16.5600000000004</v>
      </c>
      <c r="AT1043" s="5">
        <f t="shared" si="1589"/>
        <v>37.286000000000016</v>
      </c>
      <c r="AU1043" s="5">
        <f t="shared" si="1575"/>
        <v>13.409999999999854</v>
      </c>
      <c r="AV1043" s="5">
        <f t="shared" si="1578"/>
        <v>2.0900000000001455</v>
      </c>
      <c r="AW1043" s="5">
        <f t="shared" si="1576"/>
        <v>2</v>
      </c>
      <c r="AZ1043" s="4">
        <f t="shared" si="1513"/>
        <v>0</v>
      </c>
      <c r="BA1043" s="5">
        <f t="shared" si="1519"/>
        <v>0</v>
      </c>
      <c r="BB1043" s="4">
        <f t="shared" si="1514"/>
        <v>8.1094652272157272E-2</v>
      </c>
      <c r="BD1043" s="5">
        <v>-92.399999999999636</v>
      </c>
      <c r="BE1043" s="4">
        <v>0.9536264991433423</v>
      </c>
      <c r="BJ1043" s="5">
        <v>38.890000000000327</v>
      </c>
      <c r="BK1043" s="5">
        <v>30.359999999999673</v>
      </c>
      <c r="BL1043" s="5">
        <v>3.3299999999999272</v>
      </c>
      <c r="BM1043" s="5">
        <v>3</v>
      </c>
      <c r="BR1043">
        <v>14</v>
      </c>
      <c r="BS1043">
        <v>22</v>
      </c>
    </row>
    <row r="1044" spans="1:71">
      <c r="A1044" s="7">
        <v>38034</v>
      </c>
      <c r="B1044" s="6">
        <v>4073.77</v>
      </c>
      <c r="C1044" s="6">
        <v>4099.8</v>
      </c>
      <c r="D1044" s="6">
        <v>4070.65</v>
      </c>
      <c r="E1044" s="6">
        <v>4095.86</v>
      </c>
      <c r="F1044" s="6">
        <v>3681.86</v>
      </c>
      <c r="G1044" s="6">
        <v>3710.82</v>
      </c>
      <c r="H1044" s="6">
        <v>3681.86</v>
      </c>
      <c r="I1044" s="6">
        <v>3703.82</v>
      </c>
      <c r="J1044" s="9">
        <f t="shared" si="1560"/>
        <v>29.340000000000146</v>
      </c>
      <c r="K1044" s="9">
        <f t="shared" si="1587"/>
        <v>44.725000000000023</v>
      </c>
      <c r="L1044" s="9">
        <f t="shared" si="1564"/>
        <v>32.75</v>
      </c>
      <c r="M1044" s="9">
        <f t="shared" ref="M1044" si="1599">AVERAGE(L1033:L1044)</f>
        <v>36.888333333333321</v>
      </c>
      <c r="N1044" s="6" t="s">
        <v>36</v>
      </c>
      <c r="O1044" s="9">
        <f t="shared" si="1566"/>
        <v>392.03999999999996</v>
      </c>
      <c r="P1044" s="4">
        <f t="shared" si="1507"/>
        <v>0</v>
      </c>
      <c r="Q1044" s="5">
        <f t="shared" si="1508"/>
        <v>52.269999999999982</v>
      </c>
      <c r="R1044" s="5">
        <f t="shared" si="1509"/>
        <v>405.10749999999996</v>
      </c>
      <c r="S1044" s="4">
        <f t="shared" si="1510"/>
        <v>0</v>
      </c>
      <c r="T1044" s="4">
        <f t="shared" si="1511"/>
        <v>0</v>
      </c>
      <c r="U1044" s="5">
        <f t="shared" si="1503"/>
        <v>415.30799999999988</v>
      </c>
      <c r="V1044" s="5">
        <f t="shared" si="1504"/>
        <v>-23.267999999999915</v>
      </c>
      <c r="X1044" s="5">
        <f t="shared" si="1562"/>
        <v>22.090000000000146</v>
      </c>
      <c r="Y1044" s="5">
        <f t="shared" si="1563"/>
        <v>21.960000000000036</v>
      </c>
      <c r="AA1044" s="5">
        <f t="shared" si="1581"/>
        <v>1</v>
      </c>
      <c r="AB1044" s="5">
        <f t="shared" si="1582"/>
        <v>0</v>
      </c>
      <c r="AC1044" s="5">
        <f t="shared" si="1583"/>
        <v>1</v>
      </c>
      <c r="AF1044" s="5">
        <f t="shared" si="1569"/>
        <v>26.0300000000002</v>
      </c>
      <c r="AG1044" s="5">
        <f t="shared" si="1570"/>
        <v>29.340000000000146</v>
      </c>
      <c r="AH1044" s="5">
        <f t="shared" si="1571"/>
        <v>3.1199999999998909</v>
      </c>
      <c r="AI1044" s="5">
        <f t="shared" si="1572"/>
        <v>-0.19000000000005457</v>
      </c>
      <c r="AJ1044" s="5"/>
      <c r="AK1044" s="5">
        <f t="shared" si="1573"/>
        <v>3.1199999999998909</v>
      </c>
      <c r="AL1044" s="5">
        <f t="shared" si="1593"/>
        <v>14.607000000000243</v>
      </c>
      <c r="AM1044" s="5">
        <f t="shared" si="1574"/>
        <v>26.0300000000002</v>
      </c>
      <c r="AN1044" s="5">
        <f t="shared" si="1589"/>
        <v>33.794999999999888</v>
      </c>
      <c r="AO1044" s="5">
        <f t="shared" si="1590"/>
        <v>0</v>
      </c>
      <c r="AP1044" s="5">
        <f t="shared" si="1505"/>
        <v>4</v>
      </c>
      <c r="AQ1044" s="5">
        <f t="shared" si="1523"/>
        <v>4.7</v>
      </c>
      <c r="AR1044" s="5"/>
      <c r="AS1044" s="5">
        <f t="shared" si="1567"/>
        <v>29.340000000000146</v>
      </c>
      <c r="AT1044" s="5">
        <f t="shared" si="1589"/>
        <v>34.960000000000036</v>
      </c>
      <c r="AU1044" s="5">
        <f t="shared" si="1575"/>
        <v>-0.19000000000005457</v>
      </c>
      <c r="AV1044" s="5">
        <f t="shared" si="1578"/>
        <v>-3.3099999999999454</v>
      </c>
      <c r="AW1044" s="5">
        <f t="shared" si="1576"/>
        <v>3</v>
      </c>
      <c r="AZ1044" s="4">
        <f t="shared" si="1513"/>
        <v>0</v>
      </c>
      <c r="BA1044" s="5">
        <f t="shared" si="1519"/>
        <v>0</v>
      </c>
      <c r="BB1044" s="4">
        <f t="shared" si="1514"/>
        <v>0</v>
      </c>
      <c r="BD1044" s="5">
        <v>31.730000000000473</v>
      </c>
      <c r="BE1044" s="4">
        <v>0.95354732745384685</v>
      </c>
      <c r="BJ1044" s="5">
        <v>56.520000000000437</v>
      </c>
      <c r="BK1044" s="5">
        <v>12.960000000000036</v>
      </c>
      <c r="BL1044" s="5">
        <v>4.9400000000005093</v>
      </c>
      <c r="BM1044" s="5">
        <v>3</v>
      </c>
      <c r="BR1044">
        <v>-18</v>
      </c>
      <c r="BS1044">
        <v>22</v>
      </c>
    </row>
    <row r="1045" spans="1:71">
      <c r="A1045" s="7">
        <v>38035</v>
      </c>
      <c r="B1045" s="6">
        <v>4096.7299999999996</v>
      </c>
      <c r="C1045" s="6">
        <v>4111.5</v>
      </c>
      <c r="D1045" s="6">
        <v>4085.29</v>
      </c>
      <c r="E1045" s="6">
        <v>4095.34</v>
      </c>
      <c r="F1045" s="6">
        <v>3714.09</v>
      </c>
      <c r="G1045" s="6">
        <v>3717.33</v>
      </c>
      <c r="H1045" s="6">
        <v>3699.28</v>
      </c>
      <c r="I1045" s="6">
        <v>3709.02</v>
      </c>
      <c r="J1045" s="9">
        <f t="shared" si="1560"/>
        <v>26.210000000000036</v>
      </c>
      <c r="K1045" s="9">
        <f t="shared" si="1587"/>
        <v>43.500000000000036</v>
      </c>
      <c r="L1045" s="9">
        <f t="shared" si="1564"/>
        <v>18.049999999999727</v>
      </c>
      <c r="M1045" s="9">
        <f t="shared" ref="M1045" si="1600">AVERAGE(L1034:L1045)</f>
        <v>35.209166666666647</v>
      </c>
      <c r="N1045" s="6" t="s">
        <v>36</v>
      </c>
      <c r="O1045" s="9">
        <f t="shared" si="1566"/>
        <v>386.32000000000016</v>
      </c>
      <c r="P1045" s="4">
        <f t="shared" si="1507"/>
        <v>0</v>
      </c>
      <c r="Q1045" s="5">
        <f t="shared" si="1508"/>
        <v>53.769999999999527</v>
      </c>
      <c r="R1045" s="5">
        <f t="shared" si="1509"/>
        <v>399.76250000000005</v>
      </c>
      <c r="S1045" s="4">
        <f t="shared" si="1510"/>
        <v>0</v>
      </c>
      <c r="T1045" s="4">
        <f t="shared" si="1511"/>
        <v>0</v>
      </c>
      <c r="U1045" s="5">
        <f t="shared" ref="U1045:U1108" si="1601">AVERAGE(O1041:O1045)</f>
        <v>403.70999999999992</v>
      </c>
      <c r="V1045" s="5">
        <f t="shared" ref="V1045:V1108" si="1602">O1045-U1045</f>
        <v>-17.389999999999759</v>
      </c>
      <c r="X1045" s="5">
        <f t="shared" si="1562"/>
        <v>-1.3899999999994179</v>
      </c>
      <c r="Y1045" s="5">
        <f t="shared" si="1563"/>
        <v>-5.0700000000001637</v>
      </c>
      <c r="AA1045" s="5">
        <f t="shared" si="1581"/>
        <v>0</v>
      </c>
      <c r="AB1045" s="5">
        <f t="shared" si="1582"/>
        <v>1</v>
      </c>
      <c r="AC1045" s="5">
        <f t="shared" si="1583"/>
        <v>1</v>
      </c>
      <c r="AF1045" s="5">
        <f t="shared" si="1569"/>
        <v>14.770000000000437</v>
      </c>
      <c r="AG1045" s="5">
        <f t="shared" si="1570"/>
        <v>15.639999999999873</v>
      </c>
      <c r="AH1045" s="5">
        <f t="shared" si="1571"/>
        <v>11.4399999999996</v>
      </c>
      <c r="AI1045" s="5">
        <f t="shared" si="1572"/>
        <v>10.570000000000164</v>
      </c>
      <c r="AJ1045" s="5"/>
      <c r="AK1045" s="5">
        <f t="shared" si="1573"/>
        <v>11.4399999999996</v>
      </c>
      <c r="AL1045" s="5">
        <f t="shared" si="1593"/>
        <v>14.607000000000243</v>
      </c>
      <c r="AM1045" s="5">
        <f t="shared" si="1574"/>
        <v>14.770000000000437</v>
      </c>
      <c r="AN1045" s="5">
        <f t="shared" si="1589"/>
        <v>31.143999999999959</v>
      </c>
      <c r="AO1045" s="5">
        <f t="shared" si="1590"/>
        <v>0</v>
      </c>
      <c r="AP1045" s="5">
        <f t="shared" ref="AP1045:AP1108" si="1603">SUM(AO1036:AO1045)</f>
        <v>3</v>
      </c>
      <c r="AQ1045" s="5">
        <f t="shared" si="1523"/>
        <v>4.5999999999999996</v>
      </c>
      <c r="AR1045" s="5"/>
      <c r="AS1045" s="5">
        <f t="shared" si="1567"/>
        <v>15.639999999999873</v>
      </c>
      <c r="AT1045" s="5">
        <f t="shared" si="1589"/>
        <v>31.65300000000002</v>
      </c>
      <c r="AU1045" s="5">
        <f t="shared" si="1575"/>
        <v>10.570000000000164</v>
      </c>
      <c r="AV1045" s="5">
        <f t="shared" si="1578"/>
        <v>-0.86999999999943611</v>
      </c>
      <c r="AW1045" s="5">
        <f t="shared" si="1576"/>
        <v>4</v>
      </c>
      <c r="AZ1045" s="4">
        <f t="shared" si="1513"/>
        <v>0</v>
      </c>
      <c r="BA1045" s="5">
        <f t="shared" si="1519"/>
        <v>0</v>
      </c>
      <c r="BB1045" s="4">
        <f t="shared" si="1514"/>
        <v>0</v>
      </c>
      <c r="BD1045" s="5">
        <v>5.4099999999993997</v>
      </c>
      <c r="BE1045" s="4">
        <v>0.95345557122709113</v>
      </c>
      <c r="BJ1045" s="5">
        <v>123.25</v>
      </c>
      <c r="BK1045" s="5">
        <v>1.6500000000005457</v>
      </c>
      <c r="BL1045" s="5">
        <v>6.569999999999709</v>
      </c>
      <c r="BM1045" s="5">
        <v>3</v>
      </c>
      <c r="BR1045">
        <v>11</v>
      </c>
      <c r="BS1045">
        <v>-5</v>
      </c>
    </row>
    <row r="1046" spans="1:71">
      <c r="A1046" s="7">
        <v>38036</v>
      </c>
      <c r="B1046" s="6">
        <v>4099.92</v>
      </c>
      <c r="C1046" s="6">
        <v>4147.34</v>
      </c>
      <c r="D1046" s="6">
        <v>4099.92</v>
      </c>
      <c r="E1046" s="6">
        <v>4141.53</v>
      </c>
      <c r="F1046" s="6">
        <v>3718.78</v>
      </c>
      <c r="G1046" s="6">
        <v>3761.33</v>
      </c>
      <c r="H1046" s="6">
        <v>3715.98</v>
      </c>
      <c r="I1046" s="6">
        <v>3759.32</v>
      </c>
      <c r="J1046" s="9">
        <f t="shared" si="1560"/>
        <v>52</v>
      </c>
      <c r="K1046" s="9">
        <f t="shared" si="1587"/>
        <v>43.100000000000023</v>
      </c>
      <c r="L1046" s="9">
        <f t="shared" si="1564"/>
        <v>52.309999999999945</v>
      </c>
      <c r="M1046" s="9">
        <f t="shared" ref="M1046" si="1604">AVERAGE(L1035:L1046)</f>
        <v>35.459999999999958</v>
      </c>
      <c r="N1046" s="6" t="s">
        <v>36</v>
      </c>
      <c r="O1046" s="9">
        <f t="shared" si="1566"/>
        <v>382.20999999999958</v>
      </c>
      <c r="P1046" s="4">
        <f t="shared" ref="P1046:P1109" si="1605">(O1046-MIN(O1042:O1046))/(MAX(O1042:O1046)-MIN(O1042:O1046))</f>
        <v>0</v>
      </c>
      <c r="Q1046" s="5">
        <f t="shared" ref="Q1046:Q1109" si="1606">MAX(O1042:O1046)-MIN(O1042:O1046)</f>
        <v>25.500000000000455</v>
      </c>
      <c r="R1046" s="5">
        <f t="shared" ref="R1046:R1109" si="1607">MIN(O1042:O1046) +((MAX(O1042:O1046)-MIN(O1042:O1046))*$R$2)</f>
        <v>388.5849999999997</v>
      </c>
      <c r="S1046" s="4">
        <f t="shared" ref="S1046:S1109" si="1608">(O1046-MIN(O1040:O1046))/(MAX(O1040:O1046)-MIN(O1040:O1046))</f>
        <v>0</v>
      </c>
      <c r="T1046" s="4">
        <f t="shared" ref="T1046:T1109" si="1609">(O1046-MIN(O1038:O1046))/(MAX(O1038:O1046)-MIN(O1038:O1046))</f>
        <v>0</v>
      </c>
      <c r="U1046" s="5">
        <f t="shared" si="1601"/>
        <v>392.1339999999999</v>
      </c>
      <c r="V1046" s="5">
        <f t="shared" si="1602"/>
        <v>-9.9240000000003192</v>
      </c>
      <c r="X1046" s="5">
        <f t="shared" si="1562"/>
        <v>41.609999999999673</v>
      </c>
      <c r="Y1046" s="5">
        <f t="shared" si="1563"/>
        <v>40.539999999999964</v>
      </c>
      <c r="AA1046" s="5">
        <f t="shared" si="1581"/>
        <v>1</v>
      </c>
      <c r="AB1046" s="5">
        <f t="shared" si="1582"/>
        <v>0</v>
      </c>
      <c r="AC1046" s="5">
        <f t="shared" si="1583"/>
        <v>1</v>
      </c>
      <c r="AF1046" s="5">
        <f t="shared" si="1569"/>
        <v>47.420000000000073</v>
      </c>
      <c r="AG1046" s="5">
        <f t="shared" si="1570"/>
        <v>52</v>
      </c>
      <c r="AH1046" s="5">
        <f t="shared" si="1571"/>
        <v>0</v>
      </c>
      <c r="AI1046" s="5">
        <f t="shared" si="1572"/>
        <v>-4.5799999999999272</v>
      </c>
      <c r="AJ1046" s="5"/>
      <c r="AK1046" s="5">
        <f t="shared" si="1573"/>
        <v>0</v>
      </c>
      <c r="AL1046" s="5">
        <f t="shared" si="1593"/>
        <v>14.073999999999796</v>
      </c>
      <c r="AM1046" s="5">
        <f t="shared" si="1574"/>
        <v>47.420000000000073</v>
      </c>
      <c r="AN1046" s="5">
        <f t="shared" si="1589"/>
        <v>32.932999999999993</v>
      </c>
      <c r="AO1046" s="5">
        <f t="shared" si="1590"/>
        <v>1</v>
      </c>
      <c r="AP1046" s="5">
        <f t="shared" si="1603"/>
        <v>4</v>
      </c>
      <c r="AQ1046" s="5">
        <f t="shared" si="1523"/>
        <v>4.5999999999999996</v>
      </c>
      <c r="AR1046" s="5"/>
      <c r="AS1046" s="5">
        <f t="shared" si="1567"/>
        <v>52</v>
      </c>
      <c r="AT1046" s="5">
        <f t="shared" si="1589"/>
        <v>34.197000000000024</v>
      </c>
      <c r="AU1046" s="5">
        <f t="shared" si="1575"/>
        <v>-4.5799999999999272</v>
      </c>
      <c r="AV1046" s="5">
        <f t="shared" si="1578"/>
        <v>-4.5799999999999272</v>
      </c>
      <c r="AW1046" s="5">
        <f t="shared" si="1576"/>
        <v>5</v>
      </c>
      <c r="AZ1046" s="4">
        <f t="shared" si="1513"/>
        <v>0</v>
      </c>
      <c r="BA1046" s="5">
        <f t="shared" si="1519"/>
        <v>0</v>
      </c>
      <c r="BB1046" s="4">
        <f t="shared" si="1514"/>
        <v>0</v>
      </c>
      <c r="BD1046" s="5">
        <v>-23.660000000000764</v>
      </c>
      <c r="BE1046" s="4">
        <v>0.95324186171643999</v>
      </c>
      <c r="BJ1046" s="5">
        <v>56</v>
      </c>
      <c r="BK1046" s="5">
        <v>-3.2100000000000364</v>
      </c>
      <c r="BL1046" s="5">
        <v>21.520000000000437</v>
      </c>
      <c r="BM1046" s="5">
        <v>3</v>
      </c>
      <c r="BR1046">
        <v>-17</v>
      </c>
      <c r="BS1046">
        <v>41</v>
      </c>
    </row>
    <row r="1047" spans="1:71">
      <c r="A1047" s="7">
        <v>38037</v>
      </c>
      <c r="B1047" s="6">
        <v>4124.51</v>
      </c>
      <c r="C1047" s="6">
        <v>4135.55</v>
      </c>
      <c r="D1047" s="6">
        <v>4055.56</v>
      </c>
      <c r="E1047" s="6">
        <v>4073.35</v>
      </c>
      <c r="F1047" s="6">
        <v>3749.68</v>
      </c>
      <c r="G1047" s="6">
        <v>3765.66</v>
      </c>
      <c r="H1047" s="6">
        <v>3720.99</v>
      </c>
      <c r="I1047" s="6">
        <v>3733.28</v>
      </c>
      <c r="J1047" s="9">
        <f t="shared" si="1560"/>
        <v>85.9699999999998</v>
      </c>
      <c r="K1047" s="9">
        <f t="shared" si="1587"/>
        <v>46.205000000000005</v>
      </c>
      <c r="L1047" s="9">
        <f t="shared" si="1564"/>
        <v>44.670000000000073</v>
      </c>
      <c r="M1047" s="9">
        <f t="shared" ref="M1047" si="1610">AVERAGE(L1036:L1047)</f>
        <v>36.243333333333304</v>
      </c>
      <c r="N1047" s="6" t="s">
        <v>36</v>
      </c>
      <c r="O1047" s="9">
        <f t="shared" si="1566"/>
        <v>340.06999999999971</v>
      </c>
      <c r="P1047" s="4">
        <f t="shared" si="1605"/>
        <v>0</v>
      </c>
      <c r="Q1047" s="5">
        <f t="shared" si="1606"/>
        <v>52.320000000000164</v>
      </c>
      <c r="R1047" s="5">
        <f t="shared" si="1607"/>
        <v>353.14999999999975</v>
      </c>
      <c r="S1047" s="4">
        <f t="shared" si="1608"/>
        <v>0</v>
      </c>
      <c r="T1047" s="4">
        <f t="shared" si="1609"/>
        <v>0</v>
      </c>
      <c r="U1047" s="5">
        <f t="shared" si="1601"/>
        <v>378.60599999999988</v>
      </c>
      <c r="V1047" s="5">
        <f t="shared" si="1602"/>
        <v>-38.536000000000172</v>
      </c>
      <c r="X1047" s="5">
        <f t="shared" si="1562"/>
        <v>-51.160000000000309</v>
      </c>
      <c r="Y1047" s="5">
        <f t="shared" si="1563"/>
        <v>-16.399999999999636</v>
      </c>
      <c r="AA1047" s="5">
        <f t="shared" si="1581"/>
        <v>0</v>
      </c>
      <c r="AB1047" s="5">
        <f t="shared" si="1582"/>
        <v>1</v>
      </c>
      <c r="AC1047" s="5">
        <f t="shared" si="1583"/>
        <v>1</v>
      </c>
      <c r="AF1047" s="5">
        <f t="shared" si="1569"/>
        <v>11.039999999999964</v>
      </c>
      <c r="AG1047" s="5">
        <f t="shared" si="1570"/>
        <v>-5.9799999999995634</v>
      </c>
      <c r="AH1047" s="5">
        <f t="shared" si="1571"/>
        <v>68.950000000000273</v>
      </c>
      <c r="AI1047" s="5">
        <f t="shared" si="1572"/>
        <v>85.9699999999998</v>
      </c>
      <c r="AJ1047" s="5"/>
      <c r="AK1047" s="5">
        <f t="shared" si="1573"/>
        <v>11.039999999999964</v>
      </c>
      <c r="AL1047" s="5">
        <f t="shared" si="1593"/>
        <v>14.073999999999796</v>
      </c>
      <c r="AM1047" s="5">
        <f t="shared" si="1574"/>
        <v>68.950000000000273</v>
      </c>
      <c r="AN1047" s="5">
        <f t="shared" si="1589"/>
        <v>36.02800000000002</v>
      </c>
      <c r="AO1047" s="5">
        <f t="shared" si="1590"/>
        <v>1</v>
      </c>
      <c r="AP1047" s="5">
        <f t="shared" si="1603"/>
        <v>4</v>
      </c>
      <c r="AQ1047" s="5">
        <f t="shared" si="1523"/>
        <v>4.5</v>
      </c>
      <c r="AR1047" s="5"/>
      <c r="AS1047" s="5">
        <f t="shared" si="1567"/>
        <v>85.9699999999998</v>
      </c>
      <c r="AT1047" s="5">
        <f t="shared" si="1589"/>
        <v>38.971000000000004</v>
      </c>
      <c r="AU1047" s="5">
        <f t="shared" si="1575"/>
        <v>-5.9799999999995634</v>
      </c>
      <c r="AV1047" s="5">
        <f t="shared" si="1578"/>
        <v>17.019999999999527</v>
      </c>
      <c r="AW1047" s="5">
        <f t="shared" si="1576"/>
        <v>6</v>
      </c>
      <c r="AZ1047" s="4">
        <f t="shared" ref="AZ1047:AZ1110" si="1611">T1047</f>
        <v>0</v>
      </c>
      <c r="BA1047" s="5">
        <f t="shared" si="1519"/>
        <v>0</v>
      </c>
      <c r="BB1047" s="4">
        <f t="shared" ref="BB1047:BB1110" si="1612">AZ1046</f>
        <v>0</v>
      </c>
      <c r="BD1047" s="5">
        <v>15.309999999999491</v>
      </c>
      <c r="BE1047" s="4">
        <v>0.95281370150297406</v>
      </c>
      <c r="BJ1047" s="5">
        <v>31.529999999999745</v>
      </c>
      <c r="BK1047" s="5">
        <v>15.720000000000255</v>
      </c>
      <c r="BL1047" s="5">
        <v>13.729999999999563</v>
      </c>
      <c r="BM1047" s="5">
        <v>3</v>
      </c>
      <c r="BR1047">
        <v>69</v>
      </c>
      <c r="BS1047">
        <v>-22</v>
      </c>
    </row>
    <row r="1048" spans="1:71">
      <c r="A1048" s="7">
        <v>38040</v>
      </c>
      <c r="B1048" s="6">
        <v>4074.11</v>
      </c>
      <c r="C1048" s="6">
        <v>4106.08</v>
      </c>
      <c r="D1048" s="6">
        <v>4065.25</v>
      </c>
      <c r="E1048" s="6">
        <v>4068.71</v>
      </c>
      <c r="F1048" s="6">
        <v>3741.48</v>
      </c>
      <c r="G1048" s="6">
        <v>3757.14</v>
      </c>
      <c r="H1048" s="6">
        <v>3727.86</v>
      </c>
      <c r="I1048" s="6">
        <v>3731.15</v>
      </c>
      <c r="J1048" s="9">
        <f t="shared" si="1560"/>
        <v>40.829999999999927</v>
      </c>
      <c r="K1048" s="9">
        <f t="shared" si="1587"/>
        <v>45.826666666666675</v>
      </c>
      <c r="L1048" s="9">
        <f t="shared" si="1564"/>
        <v>29.279999999999745</v>
      </c>
      <c r="M1048" s="9">
        <f t="shared" ref="M1048" si="1613">AVERAGE(L1037:L1048)</f>
        <v>35.028333333333272</v>
      </c>
      <c r="N1048" s="6" t="s">
        <v>36</v>
      </c>
      <c r="O1048" s="9">
        <f t="shared" si="1566"/>
        <v>337.55999999999995</v>
      </c>
      <c r="P1048" s="4">
        <f t="shared" si="1605"/>
        <v>0</v>
      </c>
      <c r="Q1048" s="5">
        <f t="shared" si="1606"/>
        <v>54.480000000000018</v>
      </c>
      <c r="R1048" s="5">
        <f t="shared" si="1607"/>
        <v>351.17999999999995</v>
      </c>
      <c r="S1048" s="4">
        <f t="shared" si="1608"/>
        <v>0</v>
      </c>
      <c r="T1048" s="4">
        <f t="shared" si="1609"/>
        <v>0</v>
      </c>
      <c r="U1048" s="5">
        <f t="shared" si="1601"/>
        <v>367.63999999999987</v>
      </c>
      <c r="V1048" s="5">
        <f t="shared" si="1602"/>
        <v>-30.079999999999927</v>
      </c>
      <c r="X1048" s="5">
        <f t="shared" si="1562"/>
        <v>-5.4000000000000909</v>
      </c>
      <c r="Y1048" s="5">
        <f t="shared" si="1563"/>
        <v>-10.329999999999927</v>
      </c>
      <c r="AA1048" s="5">
        <f t="shared" si="1581"/>
        <v>0</v>
      </c>
      <c r="AB1048" s="5">
        <f t="shared" si="1582"/>
        <v>1</v>
      </c>
      <c r="AC1048" s="5">
        <f t="shared" si="1583"/>
        <v>1</v>
      </c>
      <c r="AF1048" s="5">
        <f t="shared" si="1569"/>
        <v>31.9699999999998</v>
      </c>
      <c r="AG1048" s="5">
        <f t="shared" si="1570"/>
        <v>32.730000000000018</v>
      </c>
      <c r="AH1048" s="5">
        <f t="shared" si="1571"/>
        <v>8.8600000000001273</v>
      </c>
      <c r="AI1048" s="5">
        <f t="shared" si="1572"/>
        <v>8.0999999999999091</v>
      </c>
      <c r="AJ1048" s="5"/>
      <c r="AK1048" s="5">
        <f t="shared" si="1573"/>
        <v>8.8600000000001273</v>
      </c>
      <c r="AL1048" s="5">
        <f t="shared" si="1593"/>
        <v>14.073999999999796</v>
      </c>
      <c r="AM1048" s="5">
        <f t="shared" si="1574"/>
        <v>31.9699999999998</v>
      </c>
      <c r="AN1048" s="5">
        <f t="shared" si="1589"/>
        <v>34.115000000000009</v>
      </c>
      <c r="AO1048" s="5">
        <f t="shared" si="1590"/>
        <v>0</v>
      </c>
      <c r="AP1048" s="5">
        <f t="shared" si="1603"/>
        <v>3</v>
      </c>
      <c r="AQ1048" s="5">
        <f t="shared" si="1523"/>
        <v>4.3</v>
      </c>
      <c r="AR1048" s="5"/>
      <c r="AS1048" s="5">
        <f t="shared" si="1567"/>
        <v>32.730000000000018</v>
      </c>
      <c r="AT1048" s="5">
        <f t="shared" si="1589"/>
        <v>36.496999999999979</v>
      </c>
      <c r="AU1048" s="5">
        <f t="shared" si="1575"/>
        <v>8.0999999999999091</v>
      </c>
      <c r="AV1048" s="5">
        <f t="shared" si="1578"/>
        <v>-0.76000000000021828</v>
      </c>
      <c r="AW1048" s="5">
        <f t="shared" si="1576"/>
        <v>2</v>
      </c>
      <c r="AZ1048" s="4">
        <f t="shared" si="1611"/>
        <v>0</v>
      </c>
      <c r="BA1048" s="5">
        <f t="shared" si="1519"/>
        <v>0</v>
      </c>
      <c r="BB1048" s="4">
        <f t="shared" si="1612"/>
        <v>0</v>
      </c>
      <c r="BD1048" s="5">
        <v>-2.1300000000010186</v>
      </c>
      <c r="BE1048" s="4">
        <v>0.95275351770984984</v>
      </c>
      <c r="BJ1048" s="5">
        <v>54.890000000000327</v>
      </c>
      <c r="BK1048" s="5">
        <v>9.069999999999709</v>
      </c>
      <c r="BL1048" s="5">
        <v>1.9499999999998181</v>
      </c>
      <c r="BM1048" s="5">
        <v>3</v>
      </c>
      <c r="BR1048">
        <v>-18</v>
      </c>
      <c r="BS1048">
        <v>-10</v>
      </c>
    </row>
    <row r="1049" spans="1:71">
      <c r="A1049" s="7">
        <v>38041</v>
      </c>
      <c r="B1049" s="6">
        <v>4067.91</v>
      </c>
      <c r="C1049" s="6">
        <v>4067.91</v>
      </c>
      <c r="D1049" s="6">
        <v>3967.87</v>
      </c>
      <c r="E1049" s="6">
        <v>3991.42</v>
      </c>
      <c r="F1049" s="6">
        <v>3729.76</v>
      </c>
      <c r="G1049" s="6">
        <v>3734.5</v>
      </c>
      <c r="H1049" s="6">
        <v>3666.88</v>
      </c>
      <c r="I1049" s="6">
        <v>3683.44</v>
      </c>
      <c r="J1049" s="9">
        <f t="shared" si="1560"/>
        <v>100.84000000000015</v>
      </c>
      <c r="K1049" s="9">
        <f t="shared" si="1587"/>
        <v>50.467500000000008</v>
      </c>
      <c r="L1049" s="9">
        <f t="shared" si="1564"/>
        <v>67.619999999999891</v>
      </c>
      <c r="M1049" s="9">
        <f t="shared" ref="M1049" si="1614">AVERAGE(L1038:L1049)</f>
        <v>37.744166666666615</v>
      </c>
      <c r="N1049" s="6" t="s">
        <v>36</v>
      </c>
      <c r="O1049" s="9">
        <f t="shared" si="1566"/>
        <v>307.98</v>
      </c>
      <c r="P1049" s="4">
        <f t="shared" si="1605"/>
        <v>0</v>
      </c>
      <c r="Q1049" s="5">
        <f t="shared" si="1606"/>
        <v>78.340000000000146</v>
      </c>
      <c r="R1049" s="5">
        <f t="shared" si="1607"/>
        <v>327.56500000000005</v>
      </c>
      <c r="S1049" s="4">
        <f t="shared" si="1608"/>
        <v>0</v>
      </c>
      <c r="T1049" s="4">
        <f t="shared" si="1609"/>
        <v>0</v>
      </c>
      <c r="U1049" s="5">
        <f t="shared" si="1601"/>
        <v>350.82799999999986</v>
      </c>
      <c r="V1049" s="5">
        <f t="shared" si="1602"/>
        <v>-42.847999999999843</v>
      </c>
      <c r="X1049" s="5">
        <f t="shared" si="1562"/>
        <v>-76.489999999999782</v>
      </c>
      <c r="Y1049" s="5">
        <f t="shared" si="1563"/>
        <v>-46.320000000000164</v>
      </c>
      <c r="AA1049" s="5">
        <f t="shared" si="1581"/>
        <v>0</v>
      </c>
      <c r="AB1049" s="5">
        <f t="shared" si="1582"/>
        <v>1</v>
      </c>
      <c r="AC1049" s="5">
        <f t="shared" si="1583"/>
        <v>1</v>
      </c>
      <c r="AF1049" s="5">
        <f t="shared" si="1569"/>
        <v>0</v>
      </c>
      <c r="AG1049" s="5">
        <f t="shared" si="1570"/>
        <v>-0.8000000000001819</v>
      </c>
      <c r="AH1049" s="5">
        <f t="shared" si="1571"/>
        <v>100.03999999999996</v>
      </c>
      <c r="AI1049" s="5">
        <f t="shared" si="1572"/>
        <v>100.84000000000015</v>
      </c>
      <c r="AJ1049" s="5"/>
      <c r="AK1049" s="5">
        <f t="shared" si="1573"/>
        <v>0</v>
      </c>
      <c r="AL1049" s="5">
        <f t="shared" si="1593"/>
        <v>12.598000000000319</v>
      </c>
      <c r="AM1049" s="5">
        <f t="shared" si="1574"/>
        <v>100.03999999999996</v>
      </c>
      <c r="AN1049" s="5">
        <f t="shared" si="1589"/>
        <v>42.376999999999995</v>
      </c>
      <c r="AO1049" s="5">
        <f t="shared" si="1590"/>
        <v>1</v>
      </c>
      <c r="AP1049" s="5">
        <f t="shared" si="1603"/>
        <v>4</v>
      </c>
      <c r="AQ1049" s="5">
        <f t="shared" si="1523"/>
        <v>4.2</v>
      </c>
      <c r="AR1049" s="5"/>
      <c r="AS1049" s="5">
        <f t="shared" si="1567"/>
        <v>100.84000000000015</v>
      </c>
      <c r="AT1049" s="5">
        <f t="shared" si="1589"/>
        <v>45.000000000000043</v>
      </c>
      <c r="AU1049" s="5">
        <f t="shared" si="1575"/>
        <v>-0.8000000000001819</v>
      </c>
      <c r="AV1049" s="5">
        <f t="shared" si="1578"/>
        <v>0.8000000000001819</v>
      </c>
      <c r="AW1049" s="5">
        <f t="shared" si="1576"/>
        <v>3</v>
      </c>
      <c r="AZ1049" s="4">
        <f t="shared" si="1611"/>
        <v>0</v>
      </c>
      <c r="BA1049" s="5">
        <f t="shared" si="1519"/>
        <v>0</v>
      </c>
      <c r="BB1049" s="4">
        <f t="shared" si="1612"/>
        <v>0</v>
      </c>
      <c r="BD1049" s="5">
        <v>28.419999999999618</v>
      </c>
      <c r="BE1049" s="4">
        <v>0.9526380920238543</v>
      </c>
      <c r="BJ1049" s="5">
        <v>49.190000000000509</v>
      </c>
      <c r="BK1049" s="5">
        <v>28.329999999999927</v>
      </c>
      <c r="BL1049" s="5">
        <v>2.3899999999994179</v>
      </c>
      <c r="BM1049" s="5">
        <v>3</v>
      </c>
      <c r="BR1049">
        <v>100</v>
      </c>
      <c r="BS1049">
        <v>-23</v>
      </c>
    </row>
    <row r="1050" spans="1:71">
      <c r="A1050" s="7">
        <v>38042</v>
      </c>
      <c r="B1050" s="6">
        <v>3993.3</v>
      </c>
      <c r="C1050" s="6">
        <v>4008.03</v>
      </c>
      <c r="D1050" s="6">
        <v>3960.41</v>
      </c>
      <c r="E1050" s="6">
        <v>3995.34</v>
      </c>
      <c r="F1050" s="6">
        <v>3692.18</v>
      </c>
      <c r="G1050" s="6">
        <v>3710.42</v>
      </c>
      <c r="H1050" s="6">
        <v>3674.17</v>
      </c>
      <c r="I1050" s="6">
        <v>3702.63</v>
      </c>
      <c r="J1050" s="9">
        <f t="shared" si="1560"/>
        <v>47.620000000000346</v>
      </c>
      <c r="K1050" s="9">
        <f t="shared" si="1587"/>
        <v>49.646666666666682</v>
      </c>
      <c r="L1050" s="9">
        <f t="shared" si="1564"/>
        <v>36.25</v>
      </c>
      <c r="M1050" s="9">
        <f t="shared" ref="M1050" si="1615">AVERAGE(L1039:L1050)</f>
        <v>36.185833333333257</v>
      </c>
      <c r="N1050" s="6" t="s">
        <v>36</v>
      </c>
      <c r="O1050" s="9">
        <f t="shared" si="1566"/>
        <v>292.71000000000004</v>
      </c>
      <c r="P1050" s="4">
        <f t="shared" si="1605"/>
        <v>0</v>
      </c>
      <c r="Q1050" s="5">
        <f t="shared" si="1606"/>
        <v>89.499999999999545</v>
      </c>
      <c r="R1050" s="5">
        <f t="shared" si="1607"/>
        <v>315.08499999999992</v>
      </c>
      <c r="S1050" s="4">
        <f t="shared" si="1608"/>
        <v>0</v>
      </c>
      <c r="T1050" s="4">
        <f t="shared" si="1609"/>
        <v>0</v>
      </c>
      <c r="U1050" s="5">
        <f t="shared" si="1601"/>
        <v>332.10599999999988</v>
      </c>
      <c r="V1050" s="5">
        <f t="shared" si="1602"/>
        <v>-39.395999999999844</v>
      </c>
      <c r="X1050" s="5">
        <f t="shared" si="1562"/>
        <v>2.0399999999999636</v>
      </c>
      <c r="Y1050" s="5">
        <f t="shared" si="1563"/>
        <v>10.450000000000273</v>
      </c>
      <c r="AA1050" s="5">
        <f t="shared" si="1581"/>
        <v>1</v>
      </c>
      <c r="AB1050" s="5">
        <f t="shared" si="1582"/>
        <v>0</v>
      </c>
      <c r="AC1050" s="5">
        <f t="shared" si="1583"/>
        <v>1</v>
      </c>
      <c r="AF1050" s="5">
        <f t="shared" si="1569"/>
        <v>14.730000000000018</v>
      </c>
      <c r="AG1050" s="5">
        <f t="shared" si="1570"/>
        <v>16.610000000000127</v>
      </c>
      <c r="AH1050" s="5">
        <f t="shared" si="1571"/>
        <v>32.890000000000327</v>
      </c>
      <c r="AI1050" s="5">
        <f t="shared" si="1572"/>
        <v>31.010000000000218</v>
      </c>
      <c r="AJ1050" s="5"/>
      <c r="AK1050" s="5">
        <f t="shared" si="1573"/>
        <v>14.730000000000018</v>
      </c>
      <c r="AL1050" s="5">
        <f t="shared" si="1593"/>
        <v>14.496000000000231</v>
      </c>
      <c r="AM1050" s="5">
        <f t="shared" si="1574"/>
        <v>32.890000000000327</v>
      </c>
      <c r="AN1050" s="5">
        <f t="shared" si="1589"/>
        <v>44.296000000000049</v>
      </c>
      <c r="AO1050" s="5">
        <f t="shared" si="1590"/>
        <v>0</v>
      </c>
      <c r="AP1050" s="5">
        <f t="shared" si="1603"/>
        <v>4</v>
      </c>
      <c r="AQ1050" s="5">
        <f t="shared" si="1523"/>
        <v>4.0999999999999996</v>
      </c>
      <c r="AR1050" s="5"/>
      <c r="AS1050" s="5">
        <f t="shared" si="1567"/>
        <v>31.010000000000218</v>
      </c>
      <c r="AT1050" s="5">
        <f t="shared" si="1589"/>
        <v>46.622000000000071</v>
      </c>
      <c r="AU1050" s="5">
        <f t="shared" si="1575"/>
        <v>16.610000000000127</v>
      </c>
      <c r="AV1050" s="5">
        <f t="shared" si="1578"/>
        <v>-1.8800000000001091</v>
      </c>
      <c r="AW1050" s="5">
        <f t="shared" si="1576"/>
        <v>4</v>
      </c>
      <c r="AZ1050" s="4">
        <f t="shared" si="1611"/>
        <v>0</v>
      </c>
      <c r="BA1050" s="5">
        <f t="shared" si="1519"/>
        <v>0</v>
      </c>
      <c r="BB1050" s="4">
        <f t="shared" si="1612"/>
        <v>0</v>
      </c>
      <c r="BD1050" s="5">
        <v>9.1500000000000909</v>
      </c>
      <c r="BE1050" s="4">
        <v>0.95229428106140424</v>
      </c>
      <c r="BJ1050" s="5">
        <v>31.159999999999854</v>
      </c>
      <c r="BK1050" s="5">
        <v>0.60999999999967258</v>
      </c>
      <c r="BL1050" s="5">
        <v>8.680000000000291</v>
      </c>
      <c r="BM1050" s="5">
        <v>3</v>
      </c>
      <c r="BR1050">
        <v>33</v>
      </c>
      <c r="BS1050">
        <v>10</v>
      </c>
    </row>
    <row r="1051" spans="1:71">
      <c r="A1051" s="7">
        <v>38043</v>
      </c>
      <c r="B1051" s="6">
        <v>4008.39</v>
      </c>
      <c r="C1051" s="6">
        <v>4019.31</v>
      </c>
      <c r="D1051" s="6">
        <v>3973.8</v>
      </c>
      <c r="E1051" s="6">
        <v>4007.81</v>
      </c>
      <c r="F1051" s="6">
        <v>3722.18</v>
      </c>
      <c r="G1051" s="6">
        <v>3725.08</v>
      </c>
      <c r="H1051" s="6">
        <v>3700.92</v>
      </c>
      <c r="I1051" s="6">
        <v>3714.49</v>
      </c>
      <c r="J1051" s="9">
        <f t="shared" si="1560"/>
        <v>45.509999999999764</v>
      </c>
      <c r="K1051" s="9">
        <f t="shared" si="1587"/>
        <v>50.818333333333349</v>
      </c>
      <c r="L1051" s="9">
        <f t="shared" si="1564"/>
        <v>24.159999999999854</v>
      </c>
      <c r="M1051" s="9">
        <f t="shared" ref="M1051" si="1616">AVERAGE(L1040:L1051)</f>
        <v>35.991666666666596</v>
      </c>
      <c r="N1051" s="6" t="s">
        <v>36</v>
      </c>
      <c r="O1051" s="9">
        <f t="shared" si="1566"/>
        <v>293.32000000000016</v>
      </c>
      <c r="P1051" s="4">
        <f t="shared" si="1605"/>
        <v>1.2880067567570345E-2</v>
      </c>
      <c r="Q1051" s="5">
        <f t="shared" si="1606"/>
        <v>47.359999999999673</v>
      </c>
      <c r="R1051" s="5">
        <f t="shared" si="1607"/>
        <v>304.54999999999995</v>
      </c>
      <c r="S1051" s="4">
        <f t="shared" si="1608"/>
        <v>6.5163978207469983E-3</v>
      </c>
      <c r="T1051" s="4">
        <f t="shared" si="1609"/>
        <v>6.1195826645277724E-3</v>
      </c>
      <c r="U1051" s="5">
        <f t="shared" si="1601"/>
        <v>314.32799999999997</v>
      </c>
      <c r="V1051" s="5">
        <f t="shared" si="1602"/>
        <v>-21.007999999999811</v>
      </c>
      <c r="X1051" s="5">
        <f t="shared" si="1562"/>
        <v>-0.57999999999992724</v>
      </c>
      <c r="Y1051" s="5">
        <f t="shared" si="1563"/>
        <v>-7.6900000000000546</v>
      </c>
      <c r="AA1051" s="5">
        <f t="shared" si="1581"/>
        <v>0</v>
      </c>
      <c r="AB1051" s="5">
        <f t="shared" si="1582"/>
        <v>1</v>
      </c>
      <c r="AC1051" s="5">
        <f t="shared" si="1583"/>
        <v>1</v>
      </c>
      <c r="AF1051" s="5">
        <f t="shared" si="1569"/>
        <v>10.920000000000073</v>
      </c>
      <c r="AG1051" s="5">
        <f t="shared" si="1570"/>
        <v>23.9699999999998</v>
      </c>
      <c r="AH1051" s="5">
        <f t="shared" si="1571"/>
        <v>34.589999999999691</v>
      </c>
      <c r="AI1051" s="5">
        <f t="shared" si="1572"/>
        <v>21.539999999999964</v>
      </c>
      <c r="AJ1051" s="5"/>
      <c r="AK1051" s="5">
        <f t="shared" si="1573"/>
        <v>10.920000000000073</v>
      </c>
      <c r="AL1051" s="5">
        <f t="shared" si="1593"/>
        <v>14.496000000000231</v>
      </c>
      <c r="AM1051" s="5">
        <f t="shared" si="1574"/>
        <v>34.589999999999691</v>
      </c>
      <c r="AN1051" s="5">
        <f t="shared" si="1589"/>
        <v>44.569000000000052</v>
      </c>
      <c r="AO1051" s="5">
        <f t="shared" si="1590"/>
        <v>0</v>
      </c>
      <c r="AP1051" s="5">
        <f t="shared" si="1603"/>
        <v>4</v>
      </c>
      <c r="AQ1051" s="5">
        <f t="shared" si="1523"/>
        <v>4</v>
      </c>
      <c r="AR1051" s="5"/>
      <c r="AS1051" s="5">
        <f t="shared" si="1567"/>
        <v>23.9699999999998</v>
      </c>
      <c r="AT1051" s="5">
        <f t="shared" si="1589"/>
        <v>46.178999999999995</v>
      </c>
      <c r="AU1051" s="5">
        <f t="shared" si="1575"/>
        <v>21.539999999999964</v>
      </c>
      <c r="AV1051" s="5">
        <f t="shared" si="1578"/>
        <v>-13.049999999999727</v>
      </c>
      <c r="AW1051" s="5">
        <f t="shared" si="1576"/>
        <v>5</v>
      </c>
      <c r="AZ1051" s="4">
        <f t="shared" si="1611"/>
        <v>6.1195826645277724E-3</v>
      </c>
      <c r="BA1051" s="5">
        <f t="shared" ref="BA1051:BA1114" si="1617">IF(AZ1050&gt;0.9,O1051-O1050,0)</f>
        <v>0</v>
      </c>
      <c r="BB1051" s="4">
        <f t="shared" si="1612"/>
        <v>0</v>
      </c>
      <c r="BD1051" s="5">
        <v>-3.9400000000000546</v>
      </c>
      <c r="BE1051" s="4">
        <v>0.95110484250117755</v>
      </c>
      <c r="BJ1051" s="5">
        <v>108.35999999999967</v>
      </c>
      <c r="BK1051" s="5">
        <v>-2.6399999999994179</v>
      </c>
      <c r="BL1051" s="5">
        <v>3.2899999999999636</v>
      </c>
      <c r="BM1051" s="5">
        <v>3</v>
      </c>
      <c r="BR1051">
        <v>35</v>
      </c>
      <c r="BS1051">
        <v>-8</v>
      </c>
    </row>
    <row r="1052" spans="1:71">
      <c r="A1052" s="7">
        <v>38044</v>
      </c>
      <c r="B1052" s="6">
        <v>4027.36</v>
      </c>
      <c r="C1052" s="6">
        <v>4052.58</v>
      </c>
      <c r="D1052" s="6">
        <v>4017.91</v>
      </c>
      <c r="E1052" s="6">
        <v>4018.16</v>
      </c>
      <c r="F1052" s="6">
        <v>3736.34</v>
      </c>
      <c r="G1052" s="6">
        <v>3760.06</v>
      </c>
      <c r="H1052" s="6">
        <v>3725.44</v>
      </c>
      <c r="I1052" s="6">
        <v>3725.44</v>
      </c>
      <c r="J1052" s="9">
        <f t="shared" si="1560"/>
        <v>44.769999999999982</v>
      </c>
      <c r="K1052" s="9">
        <f t="shared" si="1587"/>
        <v>52.511666666666692</v>
      </c>
      <c r="L1052" s="9">
        <f t="shared" si="1564"/>
        <v>45.570000000000164</v>
      </c>
      <c r="M1052" s="9">
        <f t="shared" ref="M1052" si="1618">AVERAGE(L1041:L1052)</f>
        <v>37.865833333333285</v>
      </c>
      <c r="N1052" s="6" t="s">
        <v>36</v>
      </c>
      <c r="O1052" s="9">
        <f t="shared" si="1566"/>
        <v>292.7199999999998</v>
      </c>
      <c r="P1052" s="4">
        <f t="shared" si="1605"/>
        <v>2.2296544035147272E-4</v>
      </c>
      <c r="Q1052" s="5">
        <f t="shared" si="1606"/>
        <v>44.849999999999909</v>
      </c>
      <c r="R1052" s="5">
        <f t="shared" si="1607"/>
        <v>303.92250000000001</v>
      </c>
      <c r="S1052" s="4">
        <f t="shared" si="1608"/>
        <v>1.1173184357277746E-4</v>
      </c>
      <c r="T1052" s="4">
        <f t="shared" si="1609"/>
        <v>1.0067451927678988E-4</v>
      </c>
      <c r="U1052" s="5">
        <f t="shared" si="1601"/>
        <v>304.858</v>
      </c>
      <c r="V1052" s="5">
        <f t="shared" si="1602"/>
        <v>-12.138000000000204</v>
      </c>
      <c r="X1052" s="5">
        <f t="shared" si="1562"/>
        <v>-9.2000000000002728</v>
      </c>
      <c r="Y1052" s="5">
        <f t="shared" si="1563"/>
        <v>-10.900000000000091</v>
      </c>
      <c r="AA1052" s="5">
        <f t="shared" si="1581"/>
        <v>0</v>
      </c>
      <c r="AB1052" s="5">
        <f t="shared" si="1582"/>
        <v>1</v>
      </c>
      <c r="AC1052" s="5">
        <f t="shared" si="1583"/>
        <v>1</v>
      </c>
      <c r="AF1052" s="5">
        <f t="shared" si="1569"/>
        <v>25.2199999999998</v>
      </c>
      <c r="AG1052" s="5">
        <f t="shared" si="1570"/>
        <v>44.769999999999982</v>
      </c>
      <c r="AH1052" s="5">
        <f t="shared" si="1571"/>
        <v>9.4500000000002728</v>
      </c>
      <c r="AI1052" s="5">
        <f t="shared" si="1572"/>
        <v>-10.099999999999909</v>
      </c>
      <c r="AJ1052" s="5"/>
      <c r="AK1052" s="5">
        <f t="shared" si="1573"/>
        <v>9.4500000000002728</v>
      </c>
      <c r="AL1052" s="5">
        <f t="shared" si="1593"/>
        <v>14.496000000000231</v>
      </c>
      <c r="AM1052" s="5">
        <f t="shared" si="1574"/>
        <v>25.2199999999998</v>
      </c>
      <c r="AN1052" s="5">
        <f t="shared" si="1589"/>
        <v>39.738000000000056</v>
      </c>
      <c r="AO1052" s="5">
        <f t="shared" si="1590"/>
        <v>0</v>
      </c>
      <c r="AP1052" s="5">
        <f t="shared" si="1603"/>
        <v>3</v>
      </c>
      <c r="AQ1052" s="5">
        <f t="shared" si="1523"/>
        <v>3.8</v>
      </c>
      <c r="AR1052" s="5"/>
      <c r="AS1052" s="5">
        <f t="shared" si="1567"/>
        <v>44.769999999999982</v>
      </c>
      <c r="AT1052" s="5">
        <f t="shared" si="1589"/>
        <v>43.283000000000037</v>
      </c>
      <c r="AU1052" s="5">
        <f t="shared" si="1575"/>
        <v>-10.099999999999909</v>
      </c>
      <c r="AV1052" s="5">
        <f t="shared" si="1578"/>
        <v>-19.550000000000182</v>
      </c>
      <c r="AW1052" s="5">
        <f t="shared" si="1576"/>
        <v>6</v>
      </c>
      <c r="AZ1052" s="4">
        <f t="shared" si="1611"/>
        <v>1.0067451927678988E-4</v>
      </c>
      <c r="BA1052" s="5">
        <f t="shared" si="1617"/>
        <v>0</v>
      </c>
      <c r="BB1052" s="4">
        <f t="shared" si="1612"/>
        <v>6.1195826645277724E-3</v>
      </c>
      <c r="BD1052" s="5">
        <v>-22.109999999999673</v>
      </c>
      <c r="BE1052" s="4">
        <v>0.95023768585010537</v>
      </c>
      <c r="BJ1052" s="5">
        <v>51.719999999999345</v>
      </c>
      <c r="BK1052" s="5">
        <v>-0.72999999999956344</v>
      </c>
      <c r="BL1052" s="5">
        <v>3.4600000000000364</v>
      </c>
      <c r="BM1052" s="5">
        <v>3</v>
      </c>
      <c r="BR1052">
        <v>-21</v>
      </c>
      <c r="BS1052">
        <v>-11</v>
      </c>
    </row>
    <row r="1053" spans="1:71">
      <c r="A1053" s="7">
        <v>38047</v>
      </c>
      <c r="B1053" s="6">
        <v>4026.19</v>
      </c>
      <c r="C1053" s="6">
        <v>4061.1</v>
      </c>
      <c r="D1053" s="6">
        <v>4026.19</v>
      </c>
      <c r="E1053" s="6">
        <v>4054.43</v>
      </c>
      <c r="F1053" s="6">
        <v>3735.3</v>
      </c>
      <c r="G1053" s="6">
        <v>3755.72</v>
      </c>
      <c r="H1053" s="6">
        <v>3733.45</v>
      </c>
      <c r="I1053" s="6">
        <v>3748.87</v>
      </c>
      <c r="J1053" s="9">
        <f t="shared" si="1560"/>
        <v>42.940000000000055</v>
      </c>
      <c r="K1053" s="9">
        <f t="shared" si="1587"/>
        <v>52.402500000000032</v>
      </c>
      <c r="L1053" s="9">
        <f t="shared" si="1564"/>
        <v>30.279999999999745</v>
      </c>
      <c r="M1053" s="9">
        <f t="shared" ref="M1053" si="1619">AVERAGE(L1042:L1053)</f>
        <v>37.617499999999914</v>
      </c>
      <c r="N1053" s="6" t="s">
        <v>36</v>
      </c>
      <c r="O1053" s="9">
        <f t="shared" si="1566"/>
        <v>305.55999999999995</v>
      </c>
      <c r="P1053" s="4">
        <f t="shared" si="1605"/>
        <v>0.84151931892599374</v>
      </c>
      <c r="Q1053" s="5">
        <f t="shared" si="1606"/>
        <v>15.269999999999982</v>
      </c>
      <c r="R1053" s="5">
        <f t="shared" si="1607"/>
        <v>296.52750000000003</v>
      </c>
      <c r="S1053" s="4">
        <f t="shared" si="1608"/>
        <v>0.27132601351351349</v>
      </c>
      <c r="T1053" s="4">
        <f t="shared" si="1609"/>
        <v>0.13727165901078828</v>
      </c>
      <c r="U1053" s="5">
        <f t="shared" si="1601"/>
        <v>298.45799999999997</v>
      </c>
      <c r="V1053" s="5">
        <f t="shared" si="1602"/>
        <v>7.1019999999999754</v>
      </c>
      <c r="X1053" s="5">
        <f t="shared" si="1562"/>
        <v>28.239999999999782</v>
      </c>
      <c r="Y1053" s="5">
        <f t="shared" si="1563"/>
        <v>13.569999999999709</v>
      </c>
      <c r="AA1053" s="5">
        <f t="shared" si="1581"/>
        <v>1</v>
      </c>
      <c r="AB1053" s="5">
        <f t="shared" si="1582"/>
        <v>0</v>
      </c>
      <c r="AC1053" s="5">
        <f t="shared" si="1583"/>
        <v>1</v>
      </c>
      <c r="AF1053" s="5">
        <f t="shared" si="1569"/>
        <v>34.909999999999854</v>
      </c>
      <c r="AG1053" s="5">
        <f t="shared" si="1570"/>
        <v>42.940000000000055</v>
      </c>
      <c r="AH1053" s="5">
        <f t="shared" si="1571"/>
        <v>0</v>
      </c>
      <c r="AI1053" s="5">
        <f t="shared" si="1572"/>
        <v>-8.0300000000002001</v>
      </c>
      <c r="AJ1053" s="5"/>
      <c r="AK1053" s="5">
        <f t="shared" si="1573"/>
        <v>0</v>
      </c>
      <c r="AL1053" s="5">
        <f t="shared" si="1593"/>
        <v>11.768999999999641</v>
      </c>
      <c r="AM1053" s="5">
        <f t="shared" si="1574"/>
        <v>34.909999999999854</v>
      </c>
      <c r="AN1053" s="5">
        <f t="shared" si="1589"/>
        <v>41.679000000000045</v>
      </c>
      <c r="AO1053" s="5">
        <f t="shared" si="1590"/>
        <v>0</v>
      </c>
      <c r="AP1053" s="5">
        <f t="shared" si="1603"/>
        <v>3</v>
      </c>
      <c r="AQ1053" s="5">
        <f t="shared" si="1523"/>
        <v>3.6</v>
      </c>
      <c r="AR1053" s="5"/>
      <c r="AS1053" s="5">
        <f t="shared" si="1567"/>
        <v>42.940000000000055</v>
      </c>
      <c r="AT1053" s="5">
        <f t="shared" si="1589"/>
        <v>45.921000000000006</v>
      </c>
      <c r="AU1053" s="5">
        <f t="shared" si="1575"/>
        <v>-8.0300000000002001</v>
      </c>
      <c r="AV1053" s="5">
        <f t="shared" si="1578"/>
        <v>-8.0300000000002001</v>
      </c>
      <c r="AW1053" s="5">
        <f t="shared" si="1576"/>
        <v>2</v>
      </c>
      <c r="AZ1053" s="4">
        <f t="shared" si="1611"/>
        <v>0.13727165901078828</v>
      </c>
      <c r="BA1053" s="5">
        <f t="shared" si="1617"/>
        <v>0</v>
      </c>
      <c r="BB1053" s="4">
        <f t="shared" si="1612"/>
        <v>1.0067451927678988E-4</v>
      </c>
      <c r="BD1053" s="5">
        <v>-17.950000000000273</v>
      </c>
      <c r="BE1053" s="4">
        <v>0.94984031561150017</v>
      </c>
      <c r="BJ1053" s="5">
        <v>32.210000000000036</v>
      </c>
      <c r="BK1053" s="5">
        <v>27.480000000000473</v>
      </c>
      <c r="BL1053" s="5">
        <v>5.7100000000000364</v>
      </c>
      <c r="BM1053" s="5">
        <v>3</v>
      </c>
      <c r="BR1053">
        <v>-21</v>
      </c>
      <c r="BS1053">
        <v>14</v>
      </c>
    </row>
    <row r="1054" spans="1:71">
      <c r="A1054" s="7">
        <v>38048</v>
      </c>
      <c r="B1054" s="6">
        <v>4057.08</v>
      </c>
      <c r="C1054" s="6">
        <v>4101.0600000000004</v>
      </c>
      <c r="D1054" s="6">
        <v>4057.08</v>
      </c>
      <c r="E1054" s="6">
        <v>4100.34</v>
      </c>
      <c r="F1054" s="6">
        <v>3767.83</v>
      </c>
      <c r="G1054" s="6">
        <v>3785.36</v>
      </c>
      <c r="H1054" s="6">
        <v>3758.99</v>
      </c>
      <c r="I1054" s="6">
        <v>3785.36</v>
      </c>
      <c r="J1054" s="9">
        <f t="shared" si="1560"/>
        <v>46.630000000000564</v>
      </c>
      <c r="K1054" s="9">
        <f t="shared" si="1587"/>
        <v>49.385833333333416</v>
      </c>
      <c r="L1054" s="9">
        <f t="shared" si="1564"/>
        <v>36.490000000000236</v>
      </c>
      <c r="M1054" s="9">
        <f t="shared" ref="M1054" si="1620">AVERAGE(L1043:L1054)</f>
        <v>37.17999999999995</v>
      </c>
      <c r="N1054" s="6" t="s">
        <v>37</v>
      </c>
      <c r="O1054" s="9">
        <f t="shared" si="1566"/>
        <v>314.98</v>
      </c>
      <c r="P1054" s="4">
        <f t="shared" si="1605"/>
        <v>1</v>
      </c>
      <c r="Q1054" s="5">
        <f t="shared" si="1606"/>
        <v>22.269999999999982</v>
      </c>
      <c r="R1054" s="5">
        <f t="shared" si="1607"/>
        <v>298.27750000000003</v>
      </c>
      <c r="S1054" s="4">
        <f t="shared" si="1608"/>
        <v>0.49654403567447108</v>
      </c>
      <c r="T1054" s="4">
        <f t="shared" si="1609"/>
        <v>0.24882681564245915</v>
      </c>
      <c r="U1054" s="5">
        <f t="shared" si="1601"/>
        <v>299.858</v>
      </c>
      <c r="V1054" s="5">
        <f t="shared" si="1602"/>
        <v>15.122000000000014</v>
      </c>
      <c r="X1054" s="5">
        <f t="shared" si="1562"/>
        <v>43.260000000000218</v>
      </c>
      <c r="Y1054" s="5">
        <f t="shared" si="1563"/>
        <v>17.5300000000002</v>
      </c>
      <c r="AA1054" s="5">
        <f t="shared" si="1581"/>
        <v>1</v>
      </c>
      <c r="AB1054" s="5">
        <f t="shared" si="1582"/>
        <v>0</v>
      </c>
      <c r="AC1054" s="5">
        <f t="shared" si="1583"/>
        <v>1</v>
      </c>
      <c r="AF1054" s="5">
        <f t="shared" si="1569"/>
        <v>43.980000000000473</v>
      </c>
      <c r="AG1054" s="5">
        <f t="shared" si="1570"/>
        <v>46.630000000000564</v>
      </c>
      <c r="AH1054" s="5">
        <f t="shared" si="1571"/>
        <v>0</v>
      </c>
      <c r="AI1054" s="5">
        <f t="shared" si="1572"/>
        <v>-2.6500000000000909</v>
      </c>
      <c r="AJ1054" s="5"/>
      <c r="AK1054" s="5">
        <f t="shared" si="1573"/>
        <v>0</v>
      </c>
      <c r="AL1054" s="5">
        <f t="shared" si="1593"/>
        <v>11.768999999999641</v>
      </c>
      <c r="AM1054" s="5">
        <f t="shared" si="1574"/>
        <v>43.980000000000473</v>
      </c>
      <c r="AN1054" s="5">
        <f t="shared" si="1589"/>
        <v>43.474000000000068</v>
      </c>
      <c r="AO1054" s="5">
        <f t="shared" si="1590"/>
        <v>1</v>
      </c>
      <c r="AP1054" s="5">
        <f t="shared" si="1603"/>
        <v>4</v>
      </c>
      <c r="AQ1054" s="5">
        <f t="shared" ref="AQ1054:AQ1117" si="1621">AVERAGE(AP1045:AP1054)</f>
        <v>3.6</v>
      </c>
      <c r="AR1054" s="5"/>
      <c r="AS1054" s="5">
        <f t="shared" si="1567"/>
        <v>46.630000000000564</v>
      </c>
      <c r="AT1054" s="5">
        <f t="shared" si="1589"/>
        <v>47.650000000000048</v>
      </c>
      <c r="AU1054" s="5">
        <f t="shared" si="1575"/>
        <v>-2.6500000000000909</v>
      </c>
      <c r="AV1054" s="5">
        <f t="shared" si="1578"/>
        <v>-2.6500000000000909</v>
      </c>
      <c r="AW1054" s="5">
        <f t="shared" si="1576"/>
        <v>3</v>
      </c>
      <c r="AZ1054" s="4">
        <f t="shared" si="1611"/>
        <v>0.24882681564245915</v>
      </c>
      <c r="BA1054" s="5">
        <f t="shared" si="1617"/>
        <v>0</v>
      </c>
      <c r="BB1054" s="4">
        <f t="shared" si="1612"/>
        <v>0.13727165901078828</v>
      </c>
      <c r="BD1054" s="5">
        <v>12.320000000000164</v>
      </c>
      <c r="BE1054" s="4">
        <v>0.9497295905227906</v>
      </c>
      <c r="BJ1054" s="5">
        <v>46.380000000000109</v>
      </c>
      <c r="BK1054" s="5">
        <v>3.0200000000004366</v>
      </c>
      <c r="BL1054" s="5">
        <v>4.4899999999997817</v>
      </c>
      <c r="BM1054" s="5">
        <v>3</v>
      </c>
      <c r="BR1054">
        <v>43</v>
      </c>
      <c r="BS1054">
        <v>-18</v>
      </c>
    </row>
    <row r="1055" spans="1:71">
      <c r="A1055" s="7">
        <v>38049</v>
      </c>
      <c r="B1055" s="6">
        <v>4088.89</v>
      </c>
      <c r="C1055" s="6">
        <v>4096.41</v>
      </c>
      <c r="D1055" s="6">
        <v>4058.11</v>
      </c>
      <c r="E1055" s="6">
        <v>4071.7</v>
      </c>
      <c r="F1055" s="6">
        <v>3773.83</v>
      </c>
      <c r="G1055" s="6">
        <v>3782.17</v>
      </c>
      <c r="H1055" s="6">
        <v>3742.52</v>
      </c>
      <c r="I1055" s="6">
        <v>3758.51</v>
      </c>
      <c r="J1055" s="9">
        <f t="shared" si="1560"/>
        <v>42.230000000000018</v>
      </c>
      <c r="K1055" s="9">
        <f t="shared" si="1587"/>
        <v>50.407500000000063</v>
      </c>
      <c r="L1055" s="9">
        <f t="shared" si="1564"/>
        <v>42.840000000000146</v>
      </c>
      <c r="M1055" s="9">
        <f t="shared" ref="M1055" si="1622">AVERAGE(L1044:L1055)</f>
        <v>38.355833333333294</v>
      </c>
      <c r="N1055" s="6" t="s">
        <v>37</v>
      </c>
      <c r="O1055" s="9">
        <f t="shared" si="1566"/>
        <v>313.1899999999996</v>
      </c>
      <c r="P1055" s="4">
        <f t="shared" si="1605"/>
        <v>0.91958670260555253</v>
      </c>
      <c r="Q1055" s="5">
        <f t="shared" si="1606"/>
        <v>22.260000000000218</v>
      </c>
      <c r="R1055" s="5">
        <f t="shared" si="1607"/>
        <v>298.28499999999985</v>
      </c>
      <c r="S1055" s="4">
        <f t="shared" si="1608"/>
        <v>0.91962281095642484</v>
      </c>
      <c r="T1055" s="4">
        <f t="shared" si="1609"/>
        <v>0.43243243243242618</v>
      </c>
      <c r="U1055" s="5">
        <f t="shared" si="1601"/>
        <v>303.95399999999989</v>
      </c>
      <c r="V1055" s="5">
        <f t="shared" si="1602"/>
        <v>9.2359999999997058</v>
      </c>
      <c r="X1055" s="5">
        <f t="shared" si="1562"/>
        <v>-17.190000000000055</v>
      </c>
      <c r="Y1055" s="5">
        <f t="shared" si="1563"/>
        <v>-15.319999999999709</v>
      </c>
      <c r="AA1055" s="5">
        <f t="shared" si="1581"/>
        <v>0</v>
      </c>
      <c r="AB1055" s="5">
        <f t="shared" si="1582"/>
        <v>1</v>
      </c>
      <c r="AC1055" s="5">
        <f t="shared" si="1583"/>
        <v>1</v>
      </c>
      <c r="AF1055" s="5">
        <f t="shared" si="1569"/>
        <v>7.5199999999999818</v>
      </c>
      <c r="AG1055" s="5">
        <f t="shared" si="1570"/>
        <v>-3.930000000000291</v>
      </c>
      <c r="AH1055" s="5">
        <f t="shared" si="1571"/>
        <v>30.779999999999745</v>
      </c>
      <c r="AI1055" s="5">
        <f t="shared" si="1572"/>
        <v>42.230000000000018</v>
      </c>
      <c r="AJ1055" s="5"/>
      <c r="AK1055" s="5">
        <f t="shared" si="1573"/>
        <v>7.5199999999999818</v>
      </c>
      <c r="AL1055" s="5">
        <f t="shared" si="1593"/>
        <v>11.408999999999967</v>
      </c>
      <c r="AM1055" s="5">
        <f t="shared" si="1574"/>
        <v>30.779999999999745</v>
      </c>
      <c r="AN1055" s="5">
        <f t="shared" si="1589"/>
        <v>45.075000000000003</v>
      </c>
      <c r="AO1055" s="5">
        <f t="shared" si="1590"/>
        <v>0</v>
      </c>
      <c r="AP1055" s="5">
        <f t="shared" si="1603"/>
        <v>4</v>
      </c>
      <c r="AQ1055" s="5">
        <f t="shared" si="1621"/>
        <v>3.7</v>
      </c>
      <c r="AR1055" s="5"/>
      <c r="AS1055" s="5">
        <f t="shared" si="1567"/>
        <v>42.230000000000018</v>
      </c>
      <c r="AT1055" s="5">
        <f t="shared" si="1589"/>
        <v>50.309000000000061</v>
      </c>
      <c r="AU1055" s="5">
        <f t="shared" si="1575"/>
        <v>-3.930000000000291</v>
      </c>
      <c r="AV1055" s="5">
        <f t="shared" si="1578"/>
        <v>11.450000000000273</v>
      </c>
      <c r="AW1055" s="5">
        <f t="shared" si="1576"/>
        <v>4</v>
      </c>
      <c r="AZ1055" s="4">
        <f t="shared" si="1611"/>
        <v>0.43243243243242618</v>
      </c>
      <c r="BA1055" s="5">
        <f t="shared" si="1617"/>
        <v>0</v>
      </c>
      <c r="BB1055" s="4">
        <f t="shared" si="1612"/>
        <v>0.24882681564245915</v>
      </c>
      <c r="BD1055" s="5">
        <v>44.909999999999854</v>
      </c>
      <c r="BE1055" s="4">
        <v>0.94944023986265957</v>
      </c>
      <c r="BJ1055" s="5">
        <v>27.9399999999996</v>
      </c>
      <c r="BK1055" s="5">
        <v>14.040000000000873</v>
      </c>
      <c r="BL1055" s="5">
        <v>3.0000000000654836E-2</v>
      </c>
      <c r="BM1055" s="5">
        <v>3</v>
      </c>
      <c r="BR1055">
        <v>-20</v>
      </c>
      <c r="BS1055">
        <v>15</v>
      </c>
    </row>
    <row r="1056" spans="1:71">
      <c r="A1056" s="7">
        <v>38050</v>
      </c>
      <c r="B1056" s="6">
        <v>4077.31</v>
      </c>
      <c r="C1056" s="6">
        <v>4138.8500000000004</v>
      </c>
      <c r="D1056" s="6">
        <v>4077.31</v>
      </c>
      <c r="E1056" s="6">
        <v>4133.78</v>
      </c>
      <c r="F1056" s="6">
        <v>3772.13</v>
      </c>
      <c r="G1056" s="6">
        <v>3778.46</v>
      </c>
      <c r="H1056" s="6">
        <v>3754.73</v>
      </c>
      <c r="I1056" s="6">
        <v>3776.94</v>
      </c>
      <c r="J1056" s="9">
        <f t="shared" si="1560"/>
        <v>67.150000000000546</v>
      </c>
      <c r="K1056" s="9">
        <f t="shared" si="1587"/>
        <v>53.558333333333429</v>
      </c>
      <c r="L1056" s="9">
        <f t="shared" si="1564"/>
        <v>23.730000000000018</v>
      </c>
      <c r="M1056" s="9">
        <f t="shared" ref="M1056" si="1623">AVERAGE(L1045:L1056)</f>
        <v>37.604166666666629</v>
      </c>
      <c r="N1056" s="6" t="s">
        <v>37</v>
      </c>
      <c r="O1056" s="9">
        <f t="shared" si="1566"/>
        <v>356.83999999999969</v>
      </c>
      <c r="P1056" s="4">
        <f t="shared" si="1605"/>
        <v>1</v>
      </c>
      <c r="Q1056" s="5">
        <f t="shared" si="1606"/>
        <v>64.119999999999891</v>
      </c>
      <c r="R1056" s="5">
        <f t="shared" si="1607"/>
        <v>308.74999999999977</v>
      </c>
      <c r="S1056" s="4">
        <f t="shared" si="1608"/>
        <v>1</v>
      </c>
      <c r="T1056" s="4">
        <f t="shared" si="1609"/>
        <v>1</v>
      </c>
      <c r="U1056" s="5">
        <f t="shared" si="1601"/>
        <v>316.65799999999979</v>
      </c>
      <c r="V1056" s="5">
        <f t="shared" si="1602"/>
        <v>40.181999999999903</v>
      </c>
      <c r="X1056" s="5">
        <f t="shared" si="1562"/>
        <v>56.4699999999998</v>
      </c>
      <c r="Y1056" s="5">
        <f t="shared" si="1563"/>
        <v>4.8099999999999454</v>
      </c>
      <c r="AA1056" s="5">
        <f t="shared" si="1581"/>
        <v>1</v>
      </c>
      <c r="AB1056" s="5">
        <f t="shared" si="1582"/>
        <v>0</v>
      </c>
      <c r="AC1056" s="5">
        <f t="shared" si="1583"/>
        <v>1</v>
      </c>
      <c r="AF1056" s="5">
        <f t="shared" si="1569"/>
        <v>61.540000000000418</v>
      </c>
      <c r="AG1056" s="5">
        <f t="shared" si="1570"/>
        <v>67.150000000000546</v>
      </c>
      <c r="AH1056" s="5">
        <f t="shared" si="1571"/>
        <v>0</v>
      </c>
      <c r="AI1056" s="5">
        <f t="shared" si="1572"/>
        <v>-5.6100000000001273</v>
      </c>
      <c r="AJ1056" s="5"/>
      <c r="AK1056" s="5">
        <f t="shared" si="1573"/>
        <v>0</v>
      </c>
      <c r="AL1056" s="5">
        <f t="shared" si="1593"/>
        <v>11.408999999999967</v>
      </c>
      <c r="AM1056" s="5">
        <f t="shared" si="1574"/>
        <v>61.540000000000418</v>
      </c>
      <c r="AN1056" s="5">
        <f t="shared" si="1589"/>
        <v>46.487000000000037</v>
      </c>
      <c r="AO1056" s="5">
        <f t="shared" si="1590"/>
        <v>1</v>
      </c>
      <c r="AP1056" s="5">
        <f t="shared" si="1603"/>
        <v>4</v>
      </c>
      <c r="AQ1056" s="5">
        <f t="shared" si="1621"/>
        <v>3.7</v>
      </c>
      <c r="AR1056" s="5"/>
      <c r="AS1056" s="5">
        <f t="shared" si="1567"/>
        <v>67.150000000000546</v>
      </c>
      <c r="AT1056" s="5">
        <f t="shared" si="1589"/>
        <v>51.824000000000112</v>
      </c>
      <c r="AU1056" s="5">
        <f t="shared" si="1575"/>
        <v>-5.6100000000001273</v>
      </c>
      <c r="AV1056" s="5">
        <f t="shared" si="1578"/>
        <v>-5.6100000000001273</v>
      </c>
      <c r="AW1056" s="5">
        <f t="shared" si="1576"/>
        <v>5</v>
      </c>
      <c r="AZ1056" s="4">
        <f t="shared" si="1611"/>
        <v>1</v>
      </c>
      <c r="BA1056" s="5">
        <f t="shared" si="1617"/>
        <v>0</v>
      </c>
      <c r="BB1056" s="4">
        <f t="shared" si="1612"/>
        <v>0.43243243243242618</v>
      </c>
      <c r="BD1056" s="5">
        <v>-8.3000000000010914</v>
      </c>
      <c r="BE1056" s="4">
        <v>0.94932043307994063</v>
      </c>
      <c r="BJ1056" s="5">
        <v>49.1899999999996</v>
      </c>
      <c r="BK1056" s="5">
        <v>41.300000000000182</v>
      </c>
      <c r="BL1056" s="5">
        <v>3.5700000000006185</v>
      </c>
      <c r="BM1056" s="5">
        <v>3</v>
      </c>
      <c r="BR1056">
        <v>56</v>
      </c>
      <c r="BS1056">
        <v>-5</v>
      </c>
    </row>
    <row r="1057" spans="1:71">
      <c r="A1057" s="7">
        <v>38051</v>
      </c>
      <c r="B1057" s="6">
        <v>4136.79</v>
      </c>
      <c r="C1057" s="6">
        <v>4151.84</v>
      </c>
      <c r="D1057" s="6">
        <v>4090.9</v>
      </c>
      <c r="E1057" s="6">
        <v>4126.1400000000003</v>
      </c>
      <c r="F1057" s="6">
        <v>3776.63</v>
      </c>
      <c r="G1057" s="6">
        <v>3789.33</v>
      </c>
      <c r="H1057" s="6">
        <v>3729.98</v>
      </c>
      <c r="I1057" s="6">
        <v>3761.11</v>
      </c>
      <c r="J1057" s="9">
        <f t="shared" si="1560"/>
        <v>60.940000000000055</v>
      </c>
      <c r="K1057" s="9">
        <f t="shared" si="1587"/>
        <v>56.4525000000001</v>
      </c>
      <c r="L1057" s="9">
        <f t="shared" si="1564"/>
        <v>59.349999999999909</v>
      </c>
      <c r="M1057" s="9">
        <f t="shared" ref="M1057" si="1624">AVERAGE(L1046:L1057)</f>
        <v>41.045833333333313</v>
      </c>
      <c r="N1057" s="6" t="s">
        <v>37</v>
      </c>
      <c r="O1057" s="9">
        <f t="shared" si="1566"/>
        <v>365.0300000000002</v>
      </c>
      <c r="P1057" s="4">
        <f t="shared" si="1605"/>
        <v>1</v>
      </c>
      <c r="Q1057" s="5">
        <f t="shared" si="1606"/>
        <v>59.470000000000255</v>
      </c>
      <c r="R1057" s="5">
        <f t="shared" si="1607"/>
        <v>320.42750000000001</v>
      </c>
      <c r="S1057" s="4">
        <f t="shared" si="1608"/>
        <v>1</v>
      </c>
      <c r="T1057" s="4">
        <f t="shared" si="1609"/>
        <v>1</v>
      </c>
      <c r="U1057" s="5">
        <f t="shared" si="1601"/>
        <v>331.11999999999989</v>
      </c>
      <c r="V1057" s="5">
        <f t="shared" si="1602"/>
        <v>33.910000000000309</v>
      </c>
      <c r="X1057" s="5">
        <f t="shared" si="1562"/>
        <v>-10.649999999999636</v>
      </c>
      <c r="Y1057" s="5">
        <f t="shared" si="1563"/>
        <v>-15.519999999999982</v>
      </c>
      <c r="AA1057" s="5">
        <f t="shared" si="1581"/>
        <v>0</v>
      </c>
      <c r="AB1057" s="5">
        <f t="shared" si="1582"/>
        <v>1</v>
      </c>
      <c r="AC1057" s="5">
        <f t="shared" si="1583"/>
        <v>1</v>
      </c>
      <c r="AF1057" s="5">
        <f t="shared" si="1569"/>
        <v>15.050000000000182</v>
      </c>
      <c r="AG1057" s="5">
        <f t="shared" si="1570"/>
        <v>18.0600000000004</v>
      </c>
      <c r="AH1057" s="5">
        <f t="shared" si="1571"/>
        <v>45.889999999999873</v>
      </c>
      <c r="AI1057" s="5">
        <f t="shared" si="1572"/>
        <v>42.879999999999654</v>
      </c>
      <c r="AJ1057" s="5"/>
      <c r="AK1057" s="5">
        <f t="shared" si="1573"/>
        <v>15.050000000000182</v>
      </c>
      <c r="AL1057" s="5">
        <f t="shared" si="1593"/>
        <v>14.762000000000034</v>
      </c>
      <c r="AM1057" s="5">
        <f t="shared" si="1574"/>
        <v>45.889999999999873</v>
      </c>
      <c r="AN1057" s="5">
        <f t="shared" si="1589"/>
        <v>44.180999999999997</v>
      </c>
      <c r="AO1057" s="5">
        <f t="shared" si="1590"/>
        <v>1</v>
      </c>
      <c r="AP1057" s="5">
        <f t="shared" si="1603"/>
        <v>4</v>
      </c>
      <c r="AQ1057" s="5">
        <f t="shared" si="1621"/>
        <v>3.7</v>
      </c>
      <c r="AR1057" s="5"/>
      <c r="AS1057" s="5">
        <f t="shared" si="1567"/>
        <v>42.879999999999654</v>
      </c>
      <c r="AT1057" s="5">
        <f t="shared" si="1589"/>
        <v>47.5150000000001</v>
      </c>
      <c r="AU1057" s="5">
        <f t="shared" si="1575"/>
        <v>18.0600000000004</v>
      </c>
      <c r="AV1057" s="5">
        <f t="shared" si="1578"/>
        <v>-3.0100000000002183</v>
      </c>
      <c r="AW1057" s="5">
        <f t="shared" si="1576"/>
        <v>6</v>
      </c>
      <c r="AZ1057" s="4">
        <f t="shared" si="1611"/>
        <v>1</v>
      </c>
      <c r="BA1057" s="5">
        <f t="shared" si="1617"/>
        <v>8.1900000000005093</v>
      </c>
      <c r="BB1057" s="4">
        <f t="shared" si="1612"/>
        <v>1</v>
      </c>
      <c r="BD1057" s="5">
        <v>4.4900000000002365</v>
      </c>
      <c r="BE1057" s="4">
        <v>0.94924098671726531</v>
      </c>
      <c r="BJ1057" s="5">
        <v>157.10000000000036</v>
      </c>
      <c r="BK1057" s="5">
        <v>-10.579999999999927</v>
      </c>
      <c r="BL1057" s="5">
        <v>10.579999999999927</v>
      </c>
      <c r="BM1057" s="5">
        <v>3</v>
      </c>
      <c r="BR1057">
        <v>-23</v>
      </c>
      <c r="BS1057">
        <v>16</v>
      </c>
    </row>
    <row r="1058" spans="1:71">
      <c r="A1058" s="7">
        <v>38054</v>
      </c>
      <c r="B1058" s="6">
        <v>4131.34</v>
      </c>
      <c r="C1058" s="6">
        <v>4163.1899999999996</v>
      </c>
      <c r="D1058" s="6">
        <v>4131.34</v>
      </c>
      <c r="E1058" s="6">
        <v>4145.99</v>
      </c>
      <c r="F1058" s="6">
        <v>3772.75</v>
      </c>
      <c r="G1058" s="6">
        <v>3785.58</v>
      </c>
      <c r="H1058" s="6">
        <v>3769.52</v>
      </c>
      <c r="I1058" s="6">
        <v>3781.38</v>
      </c>
      <c r="J1058" s="9">
        <f t="shared" si="1560"/>
        <v>37.049999999999272</v>
      </c>
      <c r="K1058" s="9">
        <f t="shared" si="1587"/>
        <v>55.206666666666706</v>
      </c>
      <c r="L1058" s="9">
        <f t="shared" si="1564"/>
        <v>24.4699999999998</v>
      </c>
      <c r="M1058" s="9">
        <f t="shared" ref="M1058" si="1625">AVERAGE(L1047:L1058)</f>
        <v>38.725833333333298</v>
      </c>
      <c r="N1058" s="6" t="s">
        <v>37</v>
      </c>
      <c r="O1058" s="9">
        <f t="shared" si="1566"/>
        <v>364.60999999999967</v>
      </c>
      <c r="P1058" s="4">
        <f t="shared" si="1605"/>
        <v>0.99189814814813804</v>
      </c>
      <c r="Q1058" s="5">
        <f t="shared" si="1606"/>
        <v>51.8400000000006</v>
      </c>
      <c r="R1058" s="5">
        <f t="shared" si="1607"/>
        <v>326.14999999999975</v>
      </c>
      <c r="S1058" s="4">
        <f t="shared" si="1608"/>
        <v>0.99419167473377779</v>
      </c>
      <c r="T1058" s="4">
        <f t="shared" si="1609"/>
        <v>0.99419247787609888</v>
      </c>
      <c r="U1058" s="5">
        <f t="shared" si="1601"/>
        <v>342.92999999999984</v>
      </c>
      <c r="V1058" s="5">
        <f t="shared" si="1602"/>
        <v>21.679999999999836</v>
      </c>
      <c r="X1058" s="5">
        <f t="shared" si="1562"/>
        <v>14.649999999999636</v>
      </c>
      <c r="Y1058" s="5">
        <f t="shared" si="1563"/>
        <v>8.6300000000001091</v>
      </c>
      <c r="AA1058" s="5">
        <f t="shared" si="1581"/>
        <v>1</v>
      </c>
      <c r="AB1058" s="5">
        <f t="shared" si="1582"/>
        <v>0</v>
      </c>
      <c r="AC1058" s="5">
        <f t="shared" si="1583"/>
        <v>1</v>
      </c>
      <c r="AF1058" s="5">
        <f t="shared" si="1569"/>
        <v>31.849999999999454</v>
      </c>
      <c r="AG1058" s="5">
        <f t="shared" si="1570"/>
        <v>37.049999999999272</v>
      </c>
      <c r="AH1058" s="5">
        <f t="shared" si="1571"/>
        <v>0</v>
      </c>
      <c r="AI1058" s="5">
        <f t="shared" si="1572"/>
        <v>-5.1999999999998181</v>
      </c>
      <c r="AJ1058" s="5"/>
      <c r="AK1058" s="5">
        <f t="shared" si="1573"/>
        <v>0</v>
      </c>
      <c r="AL1058" s="5">
        <f t="shared" si="1593"/>
        <v>14.762000000000034</v>
      </c>
      <c r="AM1058" s="5">
        <f t="shared" si="1574"/>
        <v>31.849999999999454</v>
      </c>
      <c r="AN1058" s="5">
        <f t="shared" si="1589"/>
        <v>44.168999999999961</v>
      </c>
      <c r="AO1058" s="5">
        <f t="shared" si="1590"/>
        <v>0</v>
      </c>
      <c r="AP1058" s="5">
        <f t="shared" si="1603"/>
        <v>4</v>
      </c>
      <c r="AQ1058" s="5">
        <f t="shared" si="1621"/>
        <v>3.8</v>
      </c>
      <c r="AR1058" s="5"/>
      <c r="AS1058" s="5">
        <f t="shared" si="1567"/>
        <v>37.049999999999272</v>
      </c>
      <c r="AT1058" s="5">
        <f t="shared" si="1589"/>
        <v>47.947000000000024</v>
      </c>
      <c r="AU1058" s="5">
        <f t="shared" si="1575"/>
        <v>-5.1999999999998181</v>
      </c>
      <c r="AV1058" s="5">
        <f t="shared" si="1578"/>
        <v>-5.1999999999998181</v>
      </c>
      <c r="AW1058" s="5">
        <f t="shared" si="1576"/>
        <v>2</v>
      </c>
      <c r="AZ1058" s="4">
        <f t="shared" si="1611"/>
        <v>0.99419247787609888</v>
      </c>
      <c r="BA1058" s="5">
        <f t="shared" si="1617"/>
        <v>-0.42000000000052751</v>
      </c>
      <c r="BB1058" s="4">
        <f t="shared" si="1612"/>
        <v>1</v>
      </c>
      <c r="BD1058" s="5">
        <v>28.719999999999345</v>
      </c>
      <c r="BE1058" s="4">
        <v>0.94902482269503807</v>
      </c>
      <c r="BJ1058" s="5">
        <v>161.13000000000011</v>
      </c>
      <c r="BK1058" s="5">
        <v>3.7999999999992724</v>
      </c>
      <c r="BL1058" s="5">
        <v>5.8600000000005821</v>
      </c>
      <c r="BM1058" s="5">
        <v>3</v>
      </c>
      <c r="BR1058">
        <v>15</v>
      </c>
      <c r="BS1058">
        <v>-9</v>
      </c>
    </row>
    <row r="1059" spans="1:71">
      <c r="A1059" s="7">
        <v>38055</v>
      </c>
      <c r="B1059" s="6">
        <v>4143.9799999999996</v>
      </c>
      <c r="C1059" s="6">
        <v>4143.9799999999996</v>
      </c>
      <c r="D1059" s="6">
        <v>4077.03</v>
      </c>
      <c r="E1059" s="6">
        <v>4087.55</v>
      </c>
      <c r="F1059" s="6">
        <v>3759.19</v>
      </c>
      <c r="G1059" s="6">
        <v>3767.13</v>
      </c>
      <c r="H1059" s="6">
        <v>3728.7</v>
      </c>
      <c r="I1059" s="6">
        <v>3737.03</v>
      </c>
      <c r="J1059" s="9">
        <f t="shared" si="1560"/>
        <v>68.959999999999582</v>
      </c>
      <c r="K1059" s="9">
        <f t="shared" si="1587"/>
        <v>53.789166666666688</v>
      </c>
      <c r="L1059" s="9">
        <f t="shared" si="1564"/>
        <v>52.680000000000291</v>
      </c>
      <c r="M1059" s="9">
        <f t="shared" ref="M1059" si="1626">AVERAGE(L1048:L1059)</f>
        <v>39.393333333333317</v>
      </c>
      <c r="N1059" s="6" t="s">
        <v>37</v>
      </c>
      <c r="O1059" s="9">
        <f t="shared" si="1566"/>
        <v>350.52</v>
      </c>
      <c r="P1059" s="4">
        <f t="shared" si="1605"/>
        <v>0.72010030864197438</v>
      </c>
      <c r="Q1059" s="5">
        <f t="shared" si="1606"/>
        <v>51.8400000000006</v>
      </c>
      <c r="R1059" s="5">
        <f t="shared" si="1607"/>
        <v>326.14999999999975</v>
      </c>
      <c r="S1059" s="4">
        <f t="shared" si="1608"/>
        <v>0.75601143433663764</v>
      </c>
      <c r="T1059" s="4">
        <f t="shared" si="1609"/>
        <v>0.79933619139814494</v>
      </c>
      <c r="U1059" s="5">
        <f t="shared" si="1601"/>
        <v>350.03799999999984</v>
      </c>
      <c r="V1059" s="5">
        <f t="shared" si="1602"/>
        <v>0.48200000000014143</v>
      </c>
      <c r="X1059" s="5">
        <f t="shared" si="1562"/>
        <v>-56.429999999999382</v>
      </c>
      <c r="Y1059" s="5">
        <f t="shared" si="1563"/>
        <v>-22.159999999999854</v>
      </c>
      <c r="AA1059" s="5">
        <f t="shared" si="1581"/>
        <v>0</v>
      </c>
      <c r="AB1059" s="5">
        <f t="shared" si="1582"/>
        <v>1</v>
      </c>
      <c r="AC1059" s="5">
        <f t="shared" si="1583"/>
        <v>1</v>
      </c>
      <c r="AF1059" s="5">
        <f t="shared" si="1569"/>
        <v>0</v>
      </c>
      <c r="AG1059" s="5">
        <f t="shared" si="1570"/>
        <v>-2.0100000000002183</v>
      </c>
      <c r="AH1059" s="5">
        <f t="shared" si="1571"/>
        <v>66.949999999999363</v>
      </c>
      <c r="AI1059" s="5">
        <f t="shared" si="1572"/>
        <v>68.959999999999582</v>
      </c>
      <c r="AJ1059" s="5"/>
      <c r="AK1059" s="5">
        <f t="shared" si="1573"/>
        <v>0</v>
      </c>
      <c r="AL1059" s="5">
        <f t="shared" si="1593"/>
        <v>14.762000000000034</v>
      </c>
      <c r="AM1059" s="5">
        <f t="shared" si="1574"/>
        <v>66.949999999999363</v>
      </c>
      <c r="AN1059" s="5">
        <f t="shared" si="1589"/>
        <v>40.8599999999999</v>
      </c>
      <c r="AO1059" s="5">
        <f t="shared" si="1590"/>
        <v>1</v>
      </c>
      <c r="AP1059" s="5">
        <f t="shared" si="1603"/>
        <v>4</v>
      </c>
      <c r="AQ1059" s="5">
        <f t="shared" si="1621"/>
        <v>3.8</v>
      </c>
      <c r="AR1059" s="5"/>
      <c r="AS1059" s="5">
        <f t="shared" si="1567"/>
        <v>68.959999999999582</v>
      </c>
      <c r="AT1059" s="5">
        <f t="shared" si="1589"/>
        <v>44.758999999999972</v>
      </c>
      <c r="AU1059" s="5">
        <f t="shared" si="1575"/>
        <v>-2.0100000000002183</v>
      </c>
      <c r="AV1059" s="5">
        <f t="shared" si="1578"/>
        <v>2.0100000000002183</v>
      </c>
      <c r="AW1059" s="5">
        <f t="shared" si="1576"/>
        <v>3</v>
      </c>
      <c r="AZ1059" s="4">
        <f t="shared" si="1611"/>
        <v>0.79933619139814494</v>
      </c>
      <c r="BA1059" s="5">
        <f t="shared" si="1617"/>
        <v>-14.089999999999691</v>
      </c>
      <c r="BB1059" s="4">
        <f t="shared" si="1612"/>
        <v>0.99419247787609888</v>
      </c>
      <c r="BD1059" s="5">
        <v>68.839999999999691</v>
      </c>
      <c r="BE1059" s="4">
        <v>0.94823875863631546</v>
      </c>
      <c r="BJ1059" s="5">
        <v>143.4399999999996</v>
      </c>
      <c r="BK1059" s="5">
        <v>-30.359999999999673</v>
      </c>
      <c r="BL1059" s="5">
        <v>58.059999999999491</v>
      </c>
      <c r="BM1059" s="5">
        <v>3</v>
      </c>
      <c r="BR1059">
        <v>-22</v>
      </c>
      <c r="BS1059">
        <v>22</v>
      </c>
    </row>
    <row r="1060" spans="1:71">
      <c r="A1060" s="7">
        <v>38056</v>
      </c>
      <c r="B1060" s="6">
        <v>4077.64</v>
      </c>
      <c r="C1060" s="6">
        <v>4077.64</v>
      </c>
      <c r="D1060" s="6">
        <v>4024.81</v>
      </c>
      <c r="E1060" s="6">
        <v>4044.7</v>
      </c>
      <c r="F1060" s="6">
        <v>3717.93</v>
      </c>
      <c r="G1060" s="6">
        <v>3761.25</v>
      </c>
      <c r="H1060" s="6">
        <v>3713.66</v>
      </c>
      <c r="I1060" s="6">
        <v>3758.09</v>
      </c>
      <c r="J1060" s="9">
        <f t="shared" si="1560"/>
        <v>62.740000000000236</v>
      </c>
      <c r="K1060" s="9">
        <f t="shared" si="1587"/>
        <v>55.615000000000045</v>
      </c>
      <c r="L1060" s="9">
        <f t="shared" si="1564"/>
        <v>47.590000000000146</v>
      </c>
      <c r="M1060" s="9">
        <f t="shared" ref="M1060" si="1627">AVERAGE(L1049:L1060)</f>
        <v>40.919166666666683</v>
      </c>
      <c r="N1060" s="6" t="s">
        <v>36</v>
      </c>
      <c r="O1060" s="9">
        <f t="shared" si="1566"/>
        <v>286.60999999999967</v>
      </c>
      <c r="P1060" s="4">
        <f t="shared" si="1605"/>
        <v>0</v>
      </c>
      <c r="Q1060" s="5">
        <f t="shared" si="1606"/>
        <v>78.420000000000528</v>
      </c>
      <c r="R1060" s="5">
        <f t="shared" si="1607"/>
        <v>306.2149999999998</v>
      </c>
      <c r="S1060" s="4">
        <f t="shared" si="1608"/>
        <v>0</v>
      </c>
      <c r="T1060" s="4">
        <f t="shared" si="1609"/>
        <v>0</v>
      </c>
      <c r="U1060" s="5">
        <f t="shared" si="1601"/>
        <v>344.72199999999987</v>
      </c>
      <c r="V1060" s="5">
        <f t="shared" si="1602"/>
        <v>-58.112000000000194</v>
      </c>
      <c r="X1060" s="5">
        <f t="shared" si="1562"/>
        <v>-32.940000000000055</v>
      </c>
      <c r="Y1060" s="5">
        <f t="shared" si="1563"/>
        <v>40.160000000000309</v>
      </c>
      <c r="AA1060" s="5">
        <f t="shared" si="1581"/>
        <v>0</v>
      </c>
      <c r="AB1060" s="5">
        <f t="shared" si="1582"/>
        <v>0</v>
      </c>
      <c r="AC1060" s="5">
        <f t="shared" si="1583"/>
        <v>0</v>
      </c>
      <c r="AF1060" s="5">
        <f t="shared" si="1569"/>
        <v>0</v>
      </c>
      <c r="AG1060" s="5">
        <f t="shared" si="1570"/>
        <v>-9.9100000000003092</v>
      </c>
      <c r="AH1060" s="5">
        <f t="shared" si="1571"/>
        <v>52.829999999999927</v>
      </c>
      <c r="AI1060" s="5">
        <f t="shared" si="1572"/>
        <v>62.740000000000236</v>
      </c>
      <c r="AJ1060" s="5"/>
      <c r="AK1060" s="5">
        <f t="shared" si="1573"/>
        <v>0</v>
      </c>
      <c r="AL1060" s="5">
        <f t="shared" si="1593"/>
        <v>11.333000000000082</v>
      </c>
      <c r="AM1060" s="5">
        <f t="shared" si="1574"/>
        <v>52.829999999999927</v>
      </c>
      <c r="AN1060" s="5">
        <f t="shared" si="1589"/>
        <v>42.853999999999857</v>
      </c>
      <c r="AO1060" s="5">
        <f t="shared" si="1590"/>
        <v>1</v>
      </c>
      <c r="AP1060" s="5">
        <f t="shared" si="1603"/>
        <v>5</v>
      </c>
      <c r="AQ1060" s="5">
        <f t="shared" si="1621"/>
        <v>3.9</v>
      </c>
      <c r="AR1060" s="5"/>
      <c r="AS1060" s="5">
        <f t="shared" si="1567"/>
        <v>62.740000000000236</v>
      </c>
      <c r="AT1060" s="5">
        <f t="shared" si="1589"/>
        <v>47.931999999999974</v>
      </c>
      <c r="AU1060" s="5">
        <f t="shared" si="1575"/>
        <v>-9.9100000000003092</v>
      </c>
      <c r="AV1060" s="5">
        <f t="shared" si="1578"/>
        <v>9.9100000000003092</v>
      </c>
      <c r="AW1060" s="5">
        <f t="shared" si="1576"/>
        <v>4</v>
      </c>
      <c r="AX1060" s="3">
        <v>1</v>
      </c>
      <c r="AZ1060" s="4">
        <f t="shared" si="1611"/>
        <v>0</v>
      </c>
      <c r="BA1060" s="5">
        <f t="shared" si="1617"/>
        <v>0</v>
      </c>
      <c r="BB1060" s="4">
        <f t="shared" si="1612"/>
        <v>0.79933619139814494</v>
      </c>
      <c r="BD1060" s="5">
        <v>-26</v>
      </c>
      <c r="BE1060" s="4">
        <v>0.94818652849740936</v>
      </c>
      <c r="BJ1060" s="5">
        <v>133.34000000000015</v>
      </c>
      <c r="BK1060" s="5">
        <v>-57.869999999999891</v>
      </c>
      <c r="BL1060" s="5">
        <v>57.869999999999891</v>
      </c>
      <c r="BM1060" s="5">
        <v>3</v>
      </c>
      <c r="BR1060">
        <v>53</v>
      </c>
      <c r="BS1060">
        <v>40</v>
      </c>
    </row>
    <row r="1061" spans="1:71">
      <c r="A1061" s="7">
        <v>38057</v>
      </c>
      <c r="B1061" s="6">
        <v>4040.51</v>
      </c>
      <c r="C1061" s="6">
        <v>4040.51</v>
      </c>
      <c r="D1061" s="6">
        <v>3875.59</v>
      </c>
      <c r="E1061" s="6">
        <v>3904.95</v>
      </c>
      <c r="F1061" s="6">
        <v>3712.17</v>
      </c>
      <c r="G1061" s="6">
        <v>3712.17</v>
      </c>
      <c r="H1061" s="6">
        <v>3618.02</v>
      </c>
      <c r="I1061" s="6">
        <v>3646.43</v>
      </c>
      <c r="J1061" s="9">
        <f t="shared" si="1560"/>
        <v>169.10999999999967</v>
      </c>
      <c r="K1061" s="9">
        <f t="shared" si="1587"/>
        <v>61.304166666666674</v>
      </c>
      <c r="L1061" s="9">
        <f t="shared" si="1564"/>
        <v>140.07000000000016</v>
      </c>
      <c r="M1061" s="9">
        <f t="shared" ref="M1061" si="1628">AVERAGE(L1050:L1061)</f>
        <v>46.956666666666706</v>
      </c>
      <c r="N1061" s="6" t="s">
        <v>36</v>
      </c>
      <c r="O1061" s="9">
        <f t="shared" si="1566"/>
        <v>258.52</v>
      </c>
      <c r="P1061" s="4">
        <f t="shared" si="1605"/>
        <v>0</v>
      </c>
      <c r="Q1061" s="5">
        <f t="shared" si="1606"/>
        <v>106.51000000000022</v>
      </c>
      <c r="R1061" s="5">
        <f t="shared" si="1607"/>
        <v>285.14750000000004</v>
      </c>
      <c r="S1061" s="4">
        <f t="shared" si="1608"/>
        <v>0</v>
      </c>
      <c r="T1061" s="4">
        <f t="shared" si="1609"/>
        <v>0</v>
      </c>
      <c r="U1061" s="5">
        <f t="shared" si="1601"/>
        <v>325.05799999999988</v>
      </c>
      <c r="V1061" s="5">
        <f t="shared" si="1602"/>
        <v>-66.537999999999897</v>
      </c>
      <c r="X1061" s="5">
        <f t="shared" si="1562"/>
        <v>-135.5600000000004</v>
      </c>
      <c r="Y1061" s="5">
        <f t="shared" si="1563"/>
        <v>-65.740000000000236</v>
      </c>
      <c r="AA1061" s="5">
        <f t="shared" si="1581"/>
        <v>0</v>
      </c>
      <c r="AB1061" s="5">
        <f t="shared" si="1582"/>
        <v>1</v>
      </c>
      <c r="AC1061" s="5">
        <f t="shared" si="1583"/>
        <v>1</v>
      </c>
      <c r="AF1061" s="5">
        <f t="shared" si="1569"/>
        <v>0</v>
      </c>
      <c r="AG1061" s="5">
        <f t="shared" si="1570"/>
        <v>-4.1899999999995998</v>
      </c>
      <c r="AH1061" s="5">
        <f t="shared" si="1571"/>
        <v>164.92000000000007</v>
      </c>
      <c r="AI1061" s="5">
        <f t="shared" si="1572"/>
        <v>169.10999999999967</v>
      </c>
      <c r="AJ1061" s="5"/>
      <c r="AK1061" s="5">
        <f t="shared" si="1573"/>
        <v>0</v>
      </c>
      <c r="AL1061" s="5">
        <f t="shared" si="1593"/>
        <v>10.010000000000261</v>
      </c>
      <c r="AM1061" s="5">
        <f t="shared" si="1574"/>
        <v>164.92000000000007</v>
      </c>
      <c r="AN1061" s="5">
        <f t="shared" si="1589"/>
        <v>55.886999999999901</v>
      </c>
      <c r="AO1061" s="5">
        <f t="shared" si="1590"/>
        <v>1</v>
      </c>
      <c r="AP1061" s="5">
        <f t="shared" si="1603"/>
        <v>6</v>
      </c>
      <c r="AQ1061" s="5">
        <f t="shared" si="1621"/>
        <v>4.0999999999999996</v>
      </c>
      <c r="AR1061" s="5"/>
      <c r="AS1061" s="5">
        <f t="shared" si="1567"/>
        <v>169.10999999999967</v>
      </c>
      <c r="AT1061" s="5">
        <f t="shared" si="1589"/>
        <v>62.445999999999955</v>
      </c>
      <c r="AU1061" s="5">
        <f t="shared" si="1575"/>
        <v>-4.1899999999995998</v>
      </c>
      <c r="AV1061" s="5">
        <f t="shared" si="1578"/>
        <v>4.1899999999995998</v>
      </c>
      <c r="AW1061" s="5">
        <f t="shared" si="1576"/>
        <v>5</v>
      </c>
      <c r="AZ1061" s="4">
        <f t="shared" si="1611"/>
        <v>0</v>
      </c>
      <c r="BA1061" s="5">
        <f t="shared" si="1617"/>
        <v>0</v>
      </c>
      <c r="BB1061" s="4">
        <f t="shared" si="1612"/>
        <v>0</v>
      </c>
      <c r="BD1061" s="5">
        <v>-73.059999999999491</v>
      </c>
      <c r="BE1061" s="4">
        <v>0.94790726730061692</v>
      </c>
      <c r="BJ1061" s="5">
        <v>56.649999999999636</v>
      </c>
      <c r="BK1061" s="5">
        <v>54.380000000000109</v>
      </c>
      <c r="BL1061" s="5">
        <v>30.979999999999563</v>
      </c>
      <c r="BM1061" s="5">
        <v>3</v>
      </c>
      <c r="BR1061">
        <v>165</v>
      </c>
      <c r="BS1061">
        <v>-28</v>
      </c>
    </row>
    <row r="1062" spans="1:71">
      <c r="A1062" s="7">
        <v>38058</v>
      </c>
      <c r="B1062" s="6">
        <v>3879.63</v>
      </c>
      <c r="C1062" s="6">
        <v>3920.41</v>
      </c>
      <c r="D1062" s="6">
        <v>3824.54</v>
      </c>
      <c r="E1062" s="6">
        <v>3915.38</v>
      </c>
      <c r="F1062" s="6">
        <v>3597.95</v>
      </c>
      <c r="G1062" s="6">
        <v>3667.64</v>
      </c>
      <c r="H1062" s="6">
        <v>3569.73</v>
      </c>
      <c r="I1062" s="6">
        <v>3661.78</v>
      </c>
      <c r="J1062" s="9">
        <f t="shared" si="1560"/>
        <v>95.869999999999891</v>
      </c>
      <c r="K1062" s="9">
        <f t="shared" si="1587"/>
        <v>65.324999999999974</v>
      </c>
      <c r="L1062" s="9">
        <f t="shared" si="1564"/>
        <v>97.909999999999854</v>
      </c>
      <c r="M1062" s="9">
        <f t="shared" ref="M1062" si="1629">AVERAGE(L1051:L1062)</f>
        <v>52.095000000000027</v>
      </c>
      <c r="N1062" s="6" t="s">
        <v>36</v>
      </c>
      <c r="O1062" s="9">
        <f t="shared" si="1566"/>
        <v>253.59999999999991</v>
      </c>
      <c r="P1062" s="4">
        <f t="shared" si="1605"/>
        <v>0</v>
      </c>
      <c r="Q1062" s="5">
        <f t="shared" si="1606"/>
        <v>111.00999999999976</v>
      </c>
      <c r="R1062" s="5">
        <f t="shared" si="1607"/>
        <v>281.35249999999985</v>
      </c>
      <c r="S1062" s="4">
        <f t="shared" si="1608"/>
        <v>0</v>
      </c>
      <c r="T1062" s="4">
        <f t="shared" si="1609"/>
        <v>0</v>
      </c>
      <c r="U1062" s="5">
        <f t="shared" si="1601"/>
        <v>302.77199999999982</v>
      </c>
      <c r="V1062" s="5">
        <f t="shared" si="1602"/>
        <v>-49.171999999999912</v>
      </c>
      <c r="X1062" s="5">
        <f t="shared" si="1562"/>
        <v>35.75</v>
      </c>
      <c r="Y1062" s="5">
        <f t="shared" si="1563"/>
        <v>63.830000000000382</v>
      </c>
      <c r="AA1062" s="5">
        <f t="shared" si="1581"/>
        <v>1</v>
      </c>
      <c r="AB1062" s="5">
        <f t="shared" si="1582"/>
        <v>0</v>
      </c>
      <c r="AC1062" s="5">
        <f t="shared" si="1583"/>
        <v>1</v>
      </c>
      <c r="AF1062" s="5">
        <f t="shared" si="1569"/>
        <v>40.779999999999745</v>
      </c>
      <c r="AG1062" s="5">
        <f t="shared" si="1570"/>
        <v>15.460000000000036</v>
      </c>
      <c r="AH1062" s="5">
        <f t="shared" si="1571"/>
        <v>55.090000000000146</v>
      </c>
      <c r="AI1062" s="5">
        <f t="shared" si="1572"/>
        <v>80.409999999999854</v>
      </c>
      <c r="AJ1062" s="5"/>
      <c r="AK1062" s="5">
        <f t="shared" si="1573"/>
        <v>40.779999999999745</v>
      </c>
      <c r="AL1062" s="5">
        <f t="shared" si="1593"/>
        <v>17.623000000000129</v>
      </c>
      <c r="AM1062" s="5">
        <f t="shared" si="1574"/>
        <v>55.090000000000146</v>
      </c>
      <c r="AN1062" s="5">
        <f t="shared" si="1589"/>
        <v>58.873999999999931</v>
      </c>
      <c r="AO1062" s="5">
        <f t="shared" si="1590"/>
        <v>0</v>
      </c>
      <c r="AP1062" s="5">
        <f t="shared" si="1603"/>
        <v>6</v>
      </c>
      <c r="AQ1062" s="5">
        <f t="shared" si="1621"/>
        <v>4.4000000000000004</v>
      </c>
      <c r="AR1062" s="5"/>
      <c r="AS1062" s="5">
        <f t="shared" si="1567"/>
        <v>80.409999999999854</v>
      </c>
      <c r="AT1062" s="5">
        <f t="shared" si="1589"/>
        <v>66.009999999999948</v>
      </c>
      <c r="AU1062" s="5">
        <f t="shared" si="1575"/>
        <v>15.460000000000036</v>
      </c>
      <c r="AV1062" s="5">
        <f t="shared" si="1578"/>
        <v>25.319999999999709</v>
      </c>
      <c r="AW1062" s="5">
        <f t="shared" si="1576"/>
        <v>6</v>
      </c>
      <c r="AZ1062" s="4">
        <f t="shared" si="1611"/>
        <v>0</v>
      </c>
      <c r="BA1062" s="5">
        <f t="shared" si="1617"/>
        <v>0</v>
      </c>
      <c r="BB1062" s="4">
        <f t="shared" si="1612"/>
        <v>0</v>
      </c>
      <c r="BD1062" s="5">
        <v>-32.960000000000036</v>
      </c>
      <c r="BE1062" s="4">
        <v>0.94765779634925917</v>
      </c>
      <c r="BJ1062" s="5">
        <v>67.609999999999673</v>
      </c>
      <c r="BK1062" s="5">
        <v>38.319999999999709</v>
      </c>
      <c r="BL1062" s="5">
        <v>23.140000000000327</v>
      </c>
      <c r="BM1062" s="5">
        <v>3</v>
      </c>
      <c r="BR1062">
        <v>-26</v>
      </c>
      <c r="BS1062">
        <v>64</v>
      </c>
    </row>
    <row r="1063" spans="1:71">
      <c r="A1063" s="7">
        <v>38061</v>
      </c>
      <c r="B1063" s="6">
        <v>3908.61</v>
      </c>
      <c r="C1063" s="6">
        <v>3909.87</v>
      </c>
      <c r="D1063" s="6">
        <v>3807.94</v>
      </c>
      <c r="E1063" s="6">
        <v>3810.76</v>
      </c>
      <c r="F1063" s="6">
        <v>3652.1</v>
      </c>
      <c r="G1063" s="6">
        <v>3663.22</v>
      </c>
      <c r="H1063" s="6">
        <v>3565.81</v>
      </c>
      <c r="I1063" s="6">
        <v>3573.84</v>
      </c>
      <c r="J1063" s="9">
        <f t="shared" si="1560"/>
        <v>107.44000000000005</v>
      </c>
      <c r="K1063" s="9">
        <f t="shared" si="1587"/>
        <v>70.485833333333332</v>
      </c>
      <c r="L1063" s="9">
        <f t="shared" si="1564"/>
        <v>97.409999999999854</v>
      </c>
      <c r="M1063" s="9">
        <f t="shared" ref="M1063" si="1630">AVERAGE(L1052:L1063)</f>
        <v>58.199166666666692</v>
      </c>
      <c r="N1063" s="6" t="s">
        <v>36</v>
      </c>
      <c r="O1063" s="9">
        <f t="shared" si="1566"/>
        <v>236.92000000000007</v>
      </c>
      <c r="P1063" s="4">
        <f t="shared" si="1605"/>
        <v>0</v>
      </c>
      <c r="Q1063" s="5">
        <f t="shared" si="1606"/>
        <v>113.59999999999991</v>
      </c>
      <c r="R1063" s="5">
        <f t="shared" si="1607"/>
        <v>265.32000000000005</v>
      </c>
      <c r="S1063" s="4">
        <f t="shared" si="1608"/>
        <v>0</v>
      </c>
      <c r="T1063" s="4">
        <f t="shared" si="1609"/>
        <v>0</v>
      </c>
      <c r="U1063" s="5">
        <f t="shared" si="1601"/>
        <v>277.23399999999992</v>
      </c>
      <c r="V1063" s="5">
        <f t="shared" si="1602"/>
        <v>-40.313999999999851</v>
      </c>
      <c r="X1063" s="5">
        <f t="shared" si="1562"/>
        <v>-97.849999999999909</v>
      </c>
      <c r="Y1063" s="5">
        <f t="shared" si="1563"/>
        <v>-78.259999999999764</v>
      </c>
      <c r="AA1063" s="5">
        <f t="shared" si="1581"/>
        <v>0</v>
      </c>
      <c r="AB1063" s="5">
        <f t="shared" si="1582"/>
        <v>1</v>
      </c>
      <c r="AC1063" s="5">
        <f t="shared" si="1583"/>
        <v>1</v>
      </c>
      <c r="AF1063" s="5">
        <f t="shared" si="1569"/>
        <v>1.2599999999997635</v>
      </c>
      <c r="AG1063" s="5">
        <f t="shared" si="1570"/>
        <v>-5.5100000000002183</v>
      </c>
      <c r="AH1063" s="5">
        <f t="shared" si="1571"/>
        <v>100.67000000000007</v>
      </c>
      <c r="AI1063" s="5">
        <f t="shared" si="1572"/>
        <v>107.44000000000005</v>
      </c>
      <c r="AJ1063" s="5"/>
      <c r="AK1063" s="5">
        <f t="shared" si="1573"/>
        <v>1.2599999999997635</v>
      </c>
      <c r="AL1063" s="5">
        <f t="shared" si="1593"/>
        <v>17.623000000000129</v>
      </c>
      <c r="AM1063" s="5">
        <f t="shared" si="1574"/>
        <v>100.67000000000007</v>
      </c>
      <c r="AN1063" s="5">
        <f t="shared" si="1589"/>
        <v>65.44999999999996</v>
      </c>
      <c r="AO1063" s="5">
        <f t="shared" si="1590"/>
        <v>1</v>
      </c>
      <c r="AP1063" s="5">
        <f t="shared" si="1603"/>
        <v>7</v>
      </c>
      <c r="AQ1063" s="5">
        <f t="shared" si="1621"/>
        <v>4.8</v>
      </c>
      <c r="AR1063" s="5"/>
      <c r="AS1063" s="5">
        <f t="shared" si="1567"/>
        <v>107.44000000000005</v>
      </c>
      <c r="AT1063" s="5">
        <f t="shared" si="1589"/>
        <v>72.459999999999951</v>
      </c>
      <c r="AU1063" s="5">
        <f t="shared" si="1575"/>
        <v>-5.5100000000002183</v>
      </c>
      <c r="AV1063" s="5">
        <f t="shared" si="1578"/>
        <v>6.7699999999999818</v>
      </c>
      <c r="AW1063" s="5">
        <f t="shared" si="1576"/>
        <v>2</v>
      </c>
      <c r="AZ1063" s="4">
        <f t="shared" si="1611"/>
        <v>0</v>
      </c>
      <c r="BA1063" s="5">
        <f t="shared" si="1617"/>
        <v>0</v>
      </c>
      <c r="BB1063" s="4">
        <f t="shared" si="1612"/>
        <v>0</v>
      </c>
      <c r="BD1063" s="5">
        <v>-86.459999999999582</v>
      </c>
      <c r="BE1063" s="4">
        <v>0.94754546410175755</v>
      </c>
      <c r="BJ1063" s="5">
        <v>23.679999999999382</v>
      </c>
      <c r="BK1063" s="5">
        <v>16.900000000000546</v>
      </c>
      <c r="BL1063" s="5">
        <v>1.910000000000764</v>
      </c>
      <c r="BM1063" s="5">
        <v>3</v>
      </c>
      <c r="BR1063">
        <v>101</v>
      </c>
      <c r="BS1063">
        <v>-35</v>
      </c>
    </row>
    <row r="1064" spans="1:71">
      <c r="A1064" s="7">
        <v>38062</v>
      </c>
      <c r="B1064" s="6">
        <v>3810.88</v>
      </c>
      <c r="C1064" s="6">
        <v>3851.01</v>
      </c>
      <c r="D1064" s="6">
        <v>3775.11</v>
      </c>
      <c r="E1064" s="6">
        <v>3822.37</v>
      </c>
      <c r="F1064" s="6">
        <v>3572.39</v>
      </c>
      <c r="G1064" s="6">
        <v>3600.77</v>
      </c>
      <c r="H1064" s="6">
        <v>3543.11</v>
      </c>
      <c r="I1064" s="6">
        <v>3588.04</v>
      </c>
      <c r="J1064" s="9">
        <f t="shared" si="1560"/>
        <v>75.900000000000091</v>
      </c>
      <c r="K1064" s="9">
        <f t="shared" si="1587"/>
        <v>73.08</v>
      </c>
      <c r="L1064" s="9">
        <f t="shared" si="1564"/>
        <v>57.659999999999854</v>
      </c>
      <c r="M1064" s="9">
        <f t="shared" ref="M1064" si="1631">AVERAGE(L1053:L1064)</f>
        <v>59.206666666666671</v>
      </c>
      <c r="N1064" s="6" t="s">
        <v>36</v>
      </c>
      <c r="O1064" s="9">
        <f t="shared" si="1566"/>
        <v>234.32999999999993</v>
      </c>
      <c r="P1064" s="4">
        <f t="shared" si="1605"/>
        <v>0</v>
      </c>
      <c r="Q1064" s="5">
        <f t="shared" si="1606"/>
        <v>52.279999999999745</v>
      </c>
      <c r="R1064" s="5">
        <f t="shared" si="1607"/>
        <v>247.39999999999986</v>
      </c>
      <c r="S1064" s="4">
        <f t="shared" si="1608"/>
        <v>0</v>
      </c>
      <c r="T1064" s="4">
        <f t="shared" si="1609"/>
        <v>0</v>
      </c>
      <c r="U1064" s="5">
        <f t="shared" si="1601"/>
        <v>253.99599999999992</v>
      </c>
      <c r="V1064" s="5">
        <f t="shared" si="1602"/>
        <v>-19.665999999999997</v>
      </c>
      <c r="X1064" s="5">
        <f t="shared" si="1562"/>
        <v>11.489999999999782</v>
      </c>
      <c r="Y1064" s="5">
        <f t="shared" si="1563"/>
        <v>15.650000000000091</v>
      </c>
      <c r="AA1064" s="5">
        <f t="shared" si="1581"/>
        <v>1</v>
      </c>
      <c r="AB1064" s="5">
        <f t="shared" si="1582"/>
        <v>0</v>
      </c>
      <c r="AC1064" s="5">
        <f t="shared" si="1583"/>
        <v>1</v>
      </c>
      <c r="AF1064" s="5">
        <f t="shared" si="1569"/>
        <v>40.130000000000109</v>
      </c>
      <c r="AG1064" s="5">
        <f t="shared" si="1570"/>
        <v>40.25</v>
      </c>
      <c r="AH1064" s="5">
        <f t="shared" si="1571"/>
        <v>35.769999999999982</v>
      </c>
      <c r="AI1064" s="5">
        <f t="shared" si="1572"/>
        <v>35.650000000000091</v>
      </c>
      <c r="AJ1064" s="5"/>
      <c r="AK1064" s="5">
        <f t="shared" si="1573"/>
        <v>35.769999999999982</v>
      </c>
      <c r="AL1064" s="5">
        <f t="shared" si="1593"/>
        <v>36.270999999999958</v>
      </c>
      <c r="AM1064" s="5">
        <f t="shared" si="1574"/>
        <v>40.130000000000109</v>
      </c>
      <c r="AN1064" s="5">
        <f t="shared" si="1589"/>
        <v>65.064999999999912</v>
      </c>
      <c r="AO1064" s="5">
        <f t="shared" si="1590"/>
        <v>0</v>
      </c>
      <c r="AP1064" s="5">
        <f t="shared" si="1603"/>
        <v>6</v>
      </c>
      <c r="AQ1064" s="5">
        <f t="shared" si="1621"/>
        <v>5</v>
      </c>
      <c r="AR1064" s="5"/>
      <c r="AS1064" s="5">
        <f t="shared" si="1567"/>
        <v>40.25</v>
      </c>
      <c r="AT1064" s="5">
        <f t="shared" si="1589"/>
        <v>71.821999999999889</v>
      </c>
      <c r="AU1064" s="5">
        <f t="shared" si="1575"/>
        <v>35.650000000000091</v>
      </c>
      <c r="AV1064" s="5">
        <f t="shared" si="1578"/>
        <v>-0.11999999999989086</v>
      </c>
      <c r="AW1064" s="5">
        <f t="shared" si="1576"/>
        <v>3</v>
      </c>
      <c r="AZ1064" s="4">
        <f t="shared" si="1611"/>
        <v>0</v>
      </c>
      <c r="BA1064" s="5">
        <f t="shared" si="1617"/>
        <v>0</v>
      </c>
      <c r="BB1064" s="4">
        <f t="shared" si="1612"/>
        <v>0</v>
      </c>
      <c r="BD1064" s="5">
        <v>-2.0700000000001637</v>
      </c>
      <c r="BE1064" s="4">
        <v>0.94747636882468067</v>
      </c>
      <c r="BJ1064" s="5">
        <v>112.51999999999953</v>
      </c>
      <c r="BK1064" s="5">
        <v>-21.920000000000073</v>
      </c>
      <c r="BL1064" s="5">
        <v>27.769999999999527</v>
      </c>
      <c r="BM1064" s="5">
        <v>3</v>
      </c>
      <c r="BR1064">
        <v>-29</v>
      </c>
      <c r="BS1064">
        <v>16</v>
      </c>
    </row>
    <row r="1065" spans="1:71">
      <c r="A1065" s="7">
        <v>38063</v>
      </c>
      <c r="B1065" s="6">
        <v>3828.26</v>
      </c>
      <c r="C1065" s="6">
        <v>3902.85</v>
      </c>
      <c r="D1065" s="6">
        <v>3828.26</v>
      </c>
      <c r="E1065" s="6">
        <v>3896.79</v>
      </c>
      <c r="F1065" s="6">
        <v>3602.93</v>
      </c>
      <c r="G1065" s="6">
        <v>3660.04</v>
      </c>
      <c r="H1065" s="6">
        <v>3597.39</v>
      </c>
      <c r="I1065" s="6">
        <v>3656.04</v>
      </c>
      <c r="J1065" s="9">
        <f t="shared" si="1560"/>
        <v>80.480000000000018</v>
      </c>
      <c r="K1065" s="9">
        <f t="shared" si="1587"/>
        <v>76.208333333333329</v>
      </c>
      <c r="L1065" s="9">
        <f t="shared" si="1564"/>
        <v>72</v>
      </c>
      <c r="M1065" s="9">
        <f t="shared" ref="M1065" si="1632">AVERAGE(L1054:L1065)</f>
        <v>62.683333333333358</v>
      </c>
      <c r="N1065" s="6" t="s">
        <v>36</v>
      </c>
      <c r="O1065" s="9">
        <f t="shared" si="1566"/>
        <v>240.75</v>
      </c>
      <c r="P1065" s="4">
        <f t="shared" si="1605"/>
        <v>0.26539892517569486</v>
      </c>
      <c r="Q1065" s="5">
        <f t="shared" si="1606"/>
        <v>24.190000000000055</v>
      </c>
      <c r="R1065" s="5">
        <f t="shared" si="1607"/>
        <v>240.37749999999994</v>
      </c>
      <c r="S1065" s="4">
        <f t="shared" si="1608"/>
        <v>5.5254324812807211E-2</v>
      </c>
      <c r="T1065" s="4">
        <f t="shared" si="1609"/>
        <v>4.912012241775103E-2</v>
      </c>
      <c r="U1065" s="5">
        <f t="shared" si="1601"/>
        <v>244.82399999999998</v>
      </c>
      <c r="V1065" s="5">
        <f t="shared" si="1602"/>
        <v>-4.0739999999999839</v>
      </c>
      <c r="X1065" s="5">
        <f t="shared" si="1562"/>
        <v>68.529999999999745</v>
      </c>
      <c r="Y1065" s="5">
        <f t="shared" si="1563"/>
        <v>53.110000000000127</v>
      </c>
      <c r="AA1065" s="5">
        <f t="shared" si="1581"/>
        <v>1</v>
      </c>
      <c r="AB1065" s="5">
        <f t="shared" si="1582"/>
        <v>0</v>
      </c>
      <c r="AC1065" s="5">
        <f t="shared" si="1583"/>
        <v>1</v>
      </c>
      <c r="AF1065" s="5">
        <f t="shared" si="1569"/>
        <v>74.589999999999691</v>
      </c>
      <c r="AG1065" s="5">
        <f t="shared" si="1570"/>
        <v>80.480000000000018</v>
      </c>
      <c r="AH1065" s="5">
        <f t="shared" si="1571"/>
        <v>0</v>
      </c>
      <c r="AI1065" s="5">
        <f t="shared" si="1572"/>
        <v>-5.8900000000003274</v>
      </c>
      <c r="AJ1065" s="5"/>
      <c r="AK1065" s="5">
        <f t="shared" si="1573"/>
        <v>0</v>
      </c>
      <c r="AL1065" s="5">
        <f t="shared" si="1593"/>
        <v>36.270999999999958</v>
      </c>
      <c r="AM1065" s="5">
        <f t="shared" si="1574"/>
        <v>74.589999999999691</v>
      </c>
      <c r="AN1065" s="5">
        <f t="shared" si="1589"/>
        <v>69.445999999999913</v>
      </c>
      <c r="AO1065" s="5">
        <f t="shared" si="1590"/>
        <v>1</v>
      </c>
      <c r="AP1065" s="5">
        <f t="shared" si="1603"/>
        <v>7</v>
      </c>
      <c r="AQ1065" s="5">
        <f t="shared" si="1621"/>
        <v>5.3</v>
      </c>
      <c r="AR1065" s="5"/>
      <c r="AS1065" s="5">
        <f t="shared" si="1567"/>
        <v>80.480000000000018</v>
      </c>
      <c r="AT1065" s="5">
        <f t="shared" si="1589"/>
        <v>75.646999999999892</v>
      </c>
      <c r="AU1065" s="5">
        <f t="shared" si="1575"/>
        <v>-5.8900000000003274</v>
      </c>
      <c r="AV1065" s="5">
        <f t="shared" si="1578"/>
        <v>-5.8900000000003274</v>
      </c>
      <c r="AW1065" s="5">
        <f t="shared" si="1576"/>
        <v>4</v>
      </c>
      <c r="AZ1065" s="4">
        <f t="shared" si="1611"/>
        <v>4.912012241775103E-2</v>
      </c>
      <c r="BA1065" s="5">
        <f t="shared" si="1617"/>
        <v>0</v>
      </c>
      <c r="BB1065" s="4">
        <f t="shared" si="1612"/>
        <v>0</v>
      </c>
      <c r="BD1065" s="5">
        <v>-12.079999999999927</v>
      </c>
      <c r="BE1065" s="4">
        <v>0.94723327769932397</v>
      </c>
      <c r="BJ1065" s="5">
        <v>43.520000000000437</v>
      </c>
      <c r="BK1065" s="5">
        <v>28.109999999999673</v>
      </c>
      <c r="BL1065" s="5">
        <v>14.279999999999745</v>
      </c>
      <c r="BM1065" s="5">
        <v>3</v>
      </c>
      <c r="BR1065">
        <v>-30</v>
      </c>
      <c r="BS1065">
        <v>53</v>
      </c>
    </row>
    <row r="1066" spans="1:71">
      <c r="A1066" s="7">
        <v>38064</v>
      </c>
      <c r="B1066" s="6">
        <v>3898.38</v>
      </c>
      <c r="C1066" s="6">
        <v>3902.74</v>
      </c>
      <c r="D1066" s="6">
        <v>3821.88</v>
      </c>
      <c r="E1066" s="6">
        <v>3827.43</v>
      </c>
      <c r="F1066" s="6">
        <v>3648.57</v>
      </c>
      <c r="G1066" s="6">
        <v>3653.57</v>
      </c>
      <c r="H1066" s="6">
        <v>3585.07</v>
      </c>
      <c r="I1066" s="6">
        <v>3589.98</v>
      </c>
      <c r="J1066" s="9">
        <f t="shared" si="1560"/>
        <v>80.859999999999673</v>
      </c>
      <c r="K1066" s="9">
        <f t="shared" si="1587"/>
        <v>79.060833333333264</v>
      </c>
      <c r="L1066" s="9">
        <f t="shared" si="1564"/>
        <v>70.9699999999998</v>
      </c>
      <c r="M1066" s="9">
        <f t="shared" ref="M1066" si="1633">AVERAGE(L1055:L1066)</f>
        <v>65.556666666666658</v>
      </c>
      <c r="N1066" s="6" t="s">
        <v>36</v>
      </c>
      <c r="O1066" s="9">
        <f t="shared" si="1566"/>
        <v>237.44999999999982</v>
      </c>
      <c r="P1066" s="4">
        <f t="shared" si="1605"/>
        <v>0.16190970420341949</v>
      </c>
      <c r="Q1066" s="5">
        <f t="shared" si="1606"/>
        <v>19.269999999999982</v>
      </c>
      <c r="R1066" s="5">
        <f t="shared" si="1607"/>
        <v>239.14749999999992</v>
      </c>
      <c r="S1066" s="4">
        <f t="shared" si="1608"/>
        <v>5.9678653404741891E-2</v>
      </c>
      <c r="T1066" s="4">
        <f t="shared" si="1609"/>
        <v>2.3948418790297028E-2</v>
      </c>
      <c r="U1066" s="5">
        <f t="shared" si="1601"/>
        <v>240.60999999999996</v>
      </c>
      <c r="V1066" s="5">
        <f t="shared" si="1602"/>
        <v>-3.1600000000001387</v>
      </c>
      <c r="X1066" s="5">
        <f t="shared" si="1562"/>
        <v>-70.950000000000273</v>
      </c>
      <c r="Y1066" s="5">
        <f t="shared" si="1563"/>
        <v>-58.590000000000146</v>
      </c>
      <c r="AA1066" s="5">
        <f t="shared" si="1581"/>
        <v>0</v>
      </c>
      <c r="AB1066" s="5">
        <f t="shared" si="1582"/>
        <v>1</v>
      </c>
      <c r="AC1066" s="5">
        <f t="shared" si="1583"/>
        <v>1</v>
      </c>
      <c r="AF1066" s="5">
        <f t="shared" si="1569"/>
        <v>4.3599999999996726</v>
      </c>
      <c r="AG1066" s="5">
        <f t="shared" si="1570"/>
        <v>5.9499999999998181</v>
      </c>
      <c r="AH1066" s="5">
        <f t="shared" si="1571"/>
        <v>76.5</v>
      </c>
      <c r="AI1066" s="5">
        <f t="shared" si="1572"/>
        <v>74.909999999999854</v>
      </c>
      <c r="AJ1066" s="5"/>
      <c r="AK1066" s="5">
        <f t="shared" si="1573"/>
        <v>4.3599999999996726</v>
      </c>
      <c r="AL1066" s="5">
        <f t="shared" si="1593"/>
        <v>36.270999999999958</v>
      </c>
      <c r="AM1066" s="5">
        <f t="shared" si="1574"/>
        <v>76.5</v>
      </c>
      <c r="AN1066" s="5">
        <f t="shared" si="1589"/>
        <v>70.941999999999865</v>
      </c>
      <c r="AO1066" s="5">
        <f t="shared" si="1590"/>
        <v>1</v>
      </c>
      <c r="AP1066" s="5">
        <f t="shared" si="1603"/>
        <v>7</v>
      </c>
      <c r="AQ1066" s="5">
        <f t="shared" si="1621"/>
        <v>5.6</v>
      </c>
      <c r="AR1066" s="5"/>
      <c r="AS1066" s="5">
        <f t="shared" si="1567"/>
        <v>74.909999999999854</v>
      </c>
      <c r="AT1066" s="5">
        <f t="shared" si="1589"/>
        <v>76.422999999999817</v>
      </c>
      <c r="AU1066" s="5">
        <f t="shared" si="1575"/>
        <v>5.9499999999998181</v>
      </c>
      <c r="AV1066" s="5">
        <f t="shared" si="1578"/>
        <v>-1.5900000000001455</v>
      </c>
      <c r="AW1066" s="5">
        <f t="shared" si="1576"/>
        <v>5</v>
      </c>
      <c r="AZ1066" s="4">
        <f t="shared" si="1611"/>
        <v>2.3948418790297028E-2</v>
      </c>
      <c r="BA1066" s="5">
        <f t="shared" si="1617"/>
        <v>0</v>
      </c>
      <c r="BB1066" s="4">
        <f t="shared" si="1612"/>
        <v>4.912012241775103E-2</v>
      </c>
      <c r="BD1066" s="5">
        <v>-14.6200000000008</v>
      </c>
      <c r="BE1066" s="4">
        <v>0.94645340751043283</v>
      </c>
      <c r="BJ1066" s="5">
        <v>35.670000000000073</v>
      </c>
      <c r="BK1066" s="5">
        <v>23.569999999999709</v>
      </c>
      <c r="BL1066" s="5">
        <v>8.9899999999997817</v>
      </c>
      <c r="BM1066" s="5">
        <v>3</v>
      </c>
      <c r="BR1066">
        <v>76</v>
      </c>
      <c r="BS1066">
        <v>-39</v>
      </c>
    </row>
    <row r="1067" spans="1:71">
      <c r="A1067" s="7">
        <v>38065</v>
      </c>
      <c r="B1067" s="6">
        <v>3838.38</v>
      </c>
      <c r="C1067" s="6">
        <v>3863.01</v>
      </c>
      <c r="D1067" s="6">
        <v>3805.15</v>
      </c>
      <c r="E1067" s="6">
        <v>3819.15</v>
      </c>
      <c r="F1067" s="6">
        <v>3623.9</v>
      </c>
      <c r="G1067" s="6">
        <v>3625.45</v>
      </c>
      <c r="H1067" s="6">
        <v>3592.82</v>
      </c>
      <c r="I1067" s="6">
        <v>3613.28</v>
      </c>
      <c r="J1067" s="9">
        <f t="shared" si="1560"/>
        <v>57.860000000000127</v>
      </c>
      <c r="K1067" s="9">
        <f t="shared" si="1587"/>
        <v>80.363333333333273</v>
      </c>
      <c r="L1067" s="9">
        <f t="shared" si="1564"/>
        <v>35.4699999999998</v>
      </c>
      <c r="M1067" s="9">
        <f t="shared" ref="M1067" si="1634">AVERAGE(L1056:L1067)</f>
        <v>64.942499999999953</v>
      </c>
      <c r="N1067" s="6" t="s">
        <v>36</v>
      </c>
      <c r="O1067" s="9">
        <f t="shared" si="1566"/>
        <v>205.86999999999989</v>
      </c>
      <c r="P1067" s="4">
        <f t="shared" si="1605"/>
        <v>0</v>
      </c>
      <c r="Q1067" s="5">
        <f t="shared" si="1606"/>
        <v>34.880000000000109</v>
      </c>
      <c r="R1067" s="5">
        <f t="shared" si="1607"/>
        <v>214.58999999999992</v>
      </c>
      <c r="S1067" s="4">
        <f t="shared" si="1608"/>
        <v>0</v>
      </c>
      <c r="T1067" s="4">
        <f t="shared" si="1609"/>
        <v>0</v>
      </c>
      <c r="U1067" s="5">
        <f t="shared" si="1601"/>
        <v>231.06399999999994</v>
      </c>
      <c r="V1067" s="5">
        <f t="shared" si="1602"/>
        <v>-25.194000000000045</v>
      </c>
      <c r="X1067" s="5">
        <f t="shared" si="1562"/>
        <v>-19.230000000000018</v>
      </c>
      <c r="Y1067" s="5">
        <f t="shared" si="1563"/>
        <v>-10.619999999999891</v>
      </c>
      <c r="AA1067" s="5">
        <f t="shared" si="1581"/>
        <v>0</v>
      </c>
      <c r="AB1067" s="5">
        <f t="shared" si="1582"/>
        <v>1</v>
      </c>
      <c r="AC1067" s="5">
        <f t="shared" si="1583"/>
        <v>1</v>
      </c>
      <c r="AF1067" s="5">
        <f t="shared" si="1569"/>
        <v>24.630000000000109</v>
      </c>
      <c r="AG1067" s="5">
        <f t="shared" si="1570"/>
        <v>35.580000000000382</v>
      </c>
      <c r="AH1067" s="5">
        <f t="shared" si="1571"/>
        <v>33.230000000000018</v>
      </c>
      <c r="AI1067" s="5">
        <f t="shared" si="1572"/>
        <v>22.279999999999745</v>
      </c>
      <c r="AJ1067" s="5"/>
      <c r="AK1067" s="5">
        <f t="shared" si="1573"/>
        <v>24.630000000000109</v>
      </c>
      <c r="AL1067" s="5">
        <f t="shared" si="1593"/>
        <v>36.270999999999958</v>
      </c>
      <c r="AM1067" s="5">
        <f t="shared" si="1574"/>
        <v>33.230000000000018</v>
      </c>
      <c r="AN1067" s="5">
        <f t="shared" si="1589"/>
        <v>69.675999999999888</v>
      </c>
      <c r="AO1067" s="5">
        <f t="shared" si="1590"/>
        <v>0</v>
      </c>
      <c r="AP1067" s="5">
        <f t="shared" si="1603"/>
        <v>6</v>
      </c>
      <c r="AQ1067" s="5">
        <f t="shared" si="1621"/>
        <v>5.8</v>
      </c>
      <c r="AR1067" s="5"/>
      <c r="AS1067" s="5">
        <f t="shared" si="1567"/>
        <v>35.580000000000382</v>
      </c>
      <c r="AT1067" s="5">
        <f t="shared" si="1589"/>
        <v>75.692999999999898</v>
      </c>
      <c r="AU1067" s="5">
        <f t="shared" si="1575"/>
        <v>22.279999999999745</v>
      </c>
      <c r="AV1067" s="5">
        <f t="shared" si="1578"/>
        <v>-10.950000000000273</v>
      </c>
      <c r="AW1067" s="5">
        <f t="shared" si="1576"/>
        <v>6</v>
      </c>
      <c r="AZ1067" s="4">
        <f t="shared" si="1611"/>
        <v>0</v>
      </c>
      <c r="BA1067" s="5">
        <f t="shared" si="1617"/>
        <v>0</v>
      </c>
      <c r="BB1067" s="4">
        <f t="shared" si="1612"/>
        <v>2.3948418790297028E-2</v>
      </c>
      <c r="BD1067" s="5">
        <v>12.630000000000109</v>
      </c>
      <c r="BE1067" s="4">
        <v>0.94630206857466714</v>
      </c>
      <c r="BJ1067" s="5">
        <v>98.010000000000218</v>
      </c>
      <c r="BK1067" s="5">
        <v>11.519999999999527</v>
      </c>
      <c r="BL1067" s="5">
        <v>3.9600000000000364</v>
      </c>
      <c r="BM1067" s="5">
        <v>3</v>
      </c>
      <c r="BR1067">
        <v>33</v>
      </c>
      <c r="BS1067">
        <v>-11</v>
      </c>
    </row>
    <row r="1068" spans="1:71">
      <c r="A1068" s="7">
        <v>38068</v>
      </c>
      <c r="B1068" s="6">
        <v>3802.53</v>
      </c>
      <c r="C1068" s="6">
        <v>3802.53</v>
      </c>
      <c r="D1068" s="6">
        <v>3696.18</v>
      </c>
      <c r="E1068" s="6">
        <v>3729.23</v>
      </c>
      <c r="F1068" s="6">
        <v>3580.43</v>
      </c>
      <c r="G1068" s="6">
        <v>3581.7</v>
      </c>
      <c r="H1068" s="6">
        <v>3512.68</v>
      </c>
      <c r="I1068" s="6">
        <v>3539.22</v>
      </c>
      <c r="J1068" s="9">
        <f t="shared" si="1560"/>
        <v>122.97000000000025</v>
      </c>
      <c r="K1068" s="9">
        <f t="shared" si="1587"/>
        <v>85.014999999999915</v>
      </c>
      <c r="L1068" s="9">
        <f t="shared" si="1564"/>
        <v>100.60000000000036</v>
      </c>
      <c r="M1068" s="9">
        <f t="shared" ref="M1068" si="1635">AVERAGE(L1057:L1068)</f>
        <v>71.348333333333315</v>
      </c>
      <c r="N1068" s="6" t="s">
        <v>36</v>
      </c>
      <c r="O1068" s="9">
        <f t="shared" si="1566"/>
        <v>190.01000000000022</v>
      </c>
      <c r="P1068" s="4">
        <f t="shared" si="1605"/>
        <v>0</v>
      </c>
      <c r="Q1068" s="5">
        <f t="shared" si="1606"/>
        <v>50.739999999999782</v>
      </c>
      <c r="R1068" s="5">
        <f t="shared" si="1607"/>
        <v>202.69500000000016</v>
      </c>
      <c r="S1068" s="4">
        <f t="shared" si="1608"/>
        <v>0</v>
      </c>
      <c r="T1068" s="4">
        <f t="shared" si="1609"/>
        <v>0</v>
      </c>
      <c r="U1068" s="5">
        <f t="shared" si="1601"/>
        <v>221.68199999999996</v>
      </c>
      <c r="V1068" s="5">
        <f t="shared" si="1602"/>
        <v>-31.671999999999741</v>
      </c>
      <c r="X1068" s="5">
        <f t="shared" si="1562"/>
        <v>-73.300000000000182</v>
      </c>
      <c r="Y1068" s="5">
        <f t="shared" si="1563"/>
        <v>-41.210000000000036</v>
      </c>
      <c r="AA1068" s="5">
        <f t="shared" si="1581"/>
        <v>0</v>
      </c>
      <c r="AB1068" s="5">
        <f t="shared" si="1582"/>
        <v>1</v>
      </c>
      <c r="AC1068" s="5">
        <f t="shared" si="1583"/>
        <v>1</v>
      </c>
      <c r="AF1068" s="5">
        <f t="shared" si="1569"/>
        <v>0</v>
      </c>
      <c r="AG1068" s="5">
        <f t="shared" si="1570"/>
        <v>-16.619999999999891</v>
      </c>
      <c r="AH1068" s="5">
        <f t="shared" si="1571"/>
        <v>106.35000000000036</v>
      </c>
      <c r="AI1068" s="5">
        <f t="shared" si="1572"/>
        <v>122.97000000000025</v>
      </c>
      <c r="AJ1068" s="5"/>
      <c r="AK1068" s="5">
        <f t="shared" si="1573"/>
        <v>0</v>
      </c>
      <c r="AL1068" s="5">
        <f t="shared" si="1593"/>
        <v>36.270999999999958</v>
      </c>
      <c r="AM1068" s="5">
        <f t="shared" si="1574"/>
        <v>106.35000000000036</v>
      </c>
      <c r="AN1068" s="5">
        <f t="shared" si="1589"/>
        <v>77.125999999999976</v>
      </c>
      <c r="AO1068" s="5">
        <f t="shared" si="1590"/>
        <v>1</v>
      </c>
      <c r="AP1068" s="5">
        <f t="shared" si="1603"/>
        <v>7</v>
      </c>
      <c r="AQ1068" s="5">
        <f t="shared" si="1621"/>
        <v>6.1</v>
      </c>
      <c r="AR1068" s="5"/>
      <c r="AS1068" s="5">
        <f t="shared" si="1567"/>
        <v>122.97000000000025</v>
      </c>
      <c r="AT1068" s="5">
        <f t="shared" si="1589"/>
        <v>84.284999999999997</v>
      </c>
      <c r="AU1068" s="5">
        <f t="shared" si="1575"/>
        <v>-16.619999999999891</v>
      </c>
      <c r="AV1068" s="5">
        <f t="shared" si="1578"/>
        <v>16.619999999999891</v>
      </c>
      <c r="AW1068" s="5">
        <f t="shared" si="1576"/>
        <v>2</v>
      </c>
      <c r="AZ1068" s="4">
        <f t="shared" si="1611"/>
        <v>0</v>
      </c>
      <c r="BA1068" s="5">
        <f t="shared" si="1617"/>
        <v>0</v>
      </c>
      <c r="BB1068" s="4">
        <f t="shared" si="1612"/>
        <v>0</v>
      </c>
      <c r="BD1068" s="5">
        <v>11.049999999999272</v>
      </c>
      <c r="BE1068" s="4">
        <v>0.94625754618492486</v>
      </c>
      <c r="BJ1068" s="5">
        <v>52.059999999999491</v>
      </c>
      <c r="BK1068" s="5">
        <v>-3.3900000000003274</v>
      </c>
      <c r="BL1068" s="5">
        <v>31.6899999999996</v>
      </c>
      <c r="BM1068" s="5">
        <v>3</v>
      </c>
      <c r="BR1068">
        <v>106</v>
      </c>
      <c r="BS1068">
        <v>-43</v>
      </c>
    </row>
    <row r="1069" spans="1:71">
      <c r="A1069" s="7">
        <v>38069</v>
      </c>
      <c r="B1069" s="6">
        <v>3722.95</v>
      </c>
      <c r="C1069" s="6">
        <v>3772.84</v>
      </c>
      <c r="D1069" s="6">
        <v>3715.41</v>
      </c>
      <c r="E1069" s="6">
        <v>3728.82</v>
      </c>
      <c r="F1069" s="6">
        <v>3531.6</v>
      </c>
      <c r="G1069" s="6">
        <v>3568.03</v>
      </c>
      <c r="H1069" s="6">
        <v>3525.12</v>
      </c>
      <c r="I1069" s="6">
        <v>3539.91</v>
      </c>
      <c r="J1069" s="9">
        <f t="shared" si="1560"/>
        <v>57.430000000000291</v>
      </c>
      <c r="K1069" s="9">
        <f t="shared" si="1587"/>
        <v>84.722499999999926</v>
      </c>
      <c r="L1069" s="9">
        <f t="shared" si="1564"/>
        <v>42.910000000000309</v>
      </c>
      <c r="M1069" s="9">
        <f t="shared" ref="M1069" si="1636">AVERAGE(L1058:L1069)</f>
        <v>69.978333333333353</v>
      </c>
      <c r="N1069" s="6" t="s">
        <v>36</v>
      </c>
      <c r="O1069" s="9">
        <f t="shared" si="1566"/>
        <v>188.91000000000031</v>
      </c>
      <c r="P1069" s="4">
        <f t="shared" si="1605"/>
        <v>0</v>
      </c>
      <c r="Q1069" s="5">
        <f t="shared" si="1606"/>
        <v>51.839999999999691</v>
      </c>
      <c r="R1069" s="5">
        <f t="shared" si="1607"/>
        <v>201.87000000000023</v>
      </c>
      <c r="S1069" s="4">
        <f t="shared" si="1608"/>
        <v>0</v>
      </c>
      <c r="T1069" s="4">
        <f t="shared" si="1609"/>
        <v>0</v>
      </c>
      <c r="U1069" s="5">
        <f t="shared" si="1601"/>
        <v>212.59800000000004</v>
      </c>
      <c r="V1069" s="5">
        <f t="shared" si="1602"/>
        <v>-23.687999999999732</v>
      </c>
      <c r="X1069" s="5">
        <f t="shared" si="1562"/>
        <v>5.8700000000003456</v>
      </c>
      <c r="Y1069" s="5">
        <f t="shared" si="1563"/>
        <v>8.3099999999999454</v>
      </c>
      <c r="AA1069" s="5">
        <f t="shared" si="1581"/>
        <v>1</v>
      </c>
      <c r="AB1069" s="5">
        <f t="shared" si="1582"/>
        <v>0</v>
      </c>
      <c r="AC1069" s="5">
        <f t="shared" si="1583"/>
        <v>1</v>
      </c>
      <c r="AF1069" s="5">
        <f t="shared" si="1569"/>
        <v>49.890000000000327</v>
      </c>
      <c r="AG1069" s="5">
        <f t="shared" si="1570"/>
        <v>43.610000000000127</v>
      </c>
      <c r="AH1069" s="5">
        <f t="shared" si="1571"/>
        <v>7.5399999999999636</v>
      </c>
      <c r="AI1069" s="5">
        <f t="shared" si="1572"/>
        <v>13.820000000000164</v>
      </c>
      <c r="AJ1069" s="5"/>
      <c r="AK1069" s="5">
        <f t="shared" si="1573"/>
        <v>7.5399999999999636</v>
      </c>
      <c r="AL1069" s="5">
        <f t="shared" si="1593"/>
        <v>36.270999999999958</v>
      </c>
      <c r="AM1069" s="5">
        <f t="shared" si="1574"/>
        <v>49.890000000000327</v>
      </c>
      <c r="AN1069" s="5">
        <f t="shared" si="1589"/>
        <v>75.420000000000073</v>
      </c>
      <c r="AO1069" s="5">
        <f t="shared" si="1590"/>
        <v>0</v>
      </c>
      <c r="AP1069" s="5">
        <f t="shared" si="1603"/>
        <v>6</v>
      </c>
      <c r="AQ1069" s="5">
        <f t="shared" si="1621"/>
        <v>6.3</v>
      </c>
      <c r="AR1069" s="5"/>
      <c r="AS1069" s="5">
        <f t="shared" si="1567"/>
        <v>43.610000000000127</v>
      </c>
      <c r="AT1069" s="5">
        <f t="shared" si="1589"/>
        <v>81.750000000000043</v>
      </c>
      <c r="AU1069" s="5">
        <f t="shared" si="1575"/>
        <v>13.820000000000164</v>
      </c>
      <c r="AV1069" s="5">
        <f t="shared" si="1578"/>
        <v>6.2800000000002001</v>
      </c>
      <c r="AW1069" s="5">
        <f t="shared" si="1576"/>
        <v>3</v>
      </c>
      <c r="AZ1069" s="4">
        <f t="shared" si="1611"/>
        <v>0</v>
      </c>
      <c r="BA1069" s="5">
        <f t="shared" si="1617"/>
        <v>0</v>
      </c>
      <c r="BB1069" s="4">
        <f t="shared" si="1612"/>
        <v>0</v>
      </c>
      <c r="BD1069" s="5">
        <v>21.979999999999563</v>
      </c>
      <c r="BE1069" s="4">
        <v>0.94621354027295235</v>
      </c>
      <c r="BJ1069" s="5">
        <v>101.05000000000018</v>
      </c>
      <c r="BK1069" s="5">
        <v>27.109999999999673</v>
      </c>
      <c r="BL1069" s="5">
        <v>14.630000000000109</v>
      </c>
      <c r="BM1069" s="5">
        <v>3</v>
      </c>
      <c r="BR1069">
        <v>-34</v>
      </c>
      <c r="BS1069">
        <v>8</v>
      </c>
    </row>
    <row r="1070" spans="1:71">
      <c r="A1070" s="7">
        <v>38070</v>
      </c>
      <c r="B1070" s="6">
        <v>3732.3</v>
      </c>
      <c r="C1070" s="6">
        <v>3758.44</v>
      </c>
      <c r="D1070" s="6">
        <v>3692.4</v>
      </c>
      <c r="E1070" s="6">
        <v>3726.07</v>
      </c>
      <c r="F1070" s="6">
        <v>3538.32</v>
      </c>
      <c r="G1070" s="6">
        <v>3562.66</v>
      </c>
      <c r="H1070" s="6">
        <v>3489.53</v>
      </c>
      <c r="I1070" s="6">
        <v>3518.45</v>
      </c>
      <c r="J1070" s="9">
        <f t="shared" si="1560"/>
        <v>66.039999999999964</v>
      </c>
      <c r="K1070" s="9">
        <f t="shared" si="1587"/>
        <v>87.138333333333321</v>
      </c>
      <c r="L1070" s="9">
        <f t="shared" si="1564"/>
        <v>73.129999999999654</v>
      </c>
      <c r="M1070" s="9">
        <f t="shared" ref="M1070" si="1637">AVERAGE(L1059:L1070)</f>
        <v>74.033333333333346</v>
      </c>
      <c r="N1070" s="6" t="s">
        <v>36</v>
      </c>
      <c r="O1070" s="9">
        <f t="shared" si="1566"/>
        <v>207.62000000000035</v>
      </c>
      <c r="P1070" s="4">
        <f t="shared" si="1605"/>
        <v>0.38545529460239442</v>
      </c>
      <c r="Q1070" s="5">
        <f t="shared" si="1606"/>
        <v>48.539999999999509</v>
      </c>
      <c r="R1070" s="5">
        <f t="shared" si="1607"/>
        <v>201.04500000000019</v>
      </c>
      <c r="S1070" s="4">
        <f t="shared" si="1608"/>
        <v>0.36091820987654605</v>
      </c>
      <c r="T1070" s="4">
        <f t="shared" si="1609"/>
        <v>0.28922553717730953</v>
      </c>
      <c r="U1070" s="5">
        <f t="shared" si="1601"/>
        <v>205.97200000000012</v>
      </c>
      <c r="V1070" s="5">
        <f t="shared" si="1602"/>
        <v>1.6480000000002235</v>
      </c>
      <c r="X1070" s="5">
        <f t="shared" si="1562"/>
        <v>-6.2300000000000182</v>
      </c>
      <c r="Y1070" s="5">
        <f t="shared" si="1563"/>
        <v>-19.870000000000346</v>
      </c>
      <c r="AA1070" s="5">
        <f t="shared" si="1581"/>
        <v>0</v>
      </c>
      <c r="AB1070" s="5">
        <f t="shared" si="1582"/>
        <v>1</v>
      </c>
      <c r="AC1070" s="5">
        <f t="shared" si="1583"/>
        <v>1</v>
      </c>
      <c r="AF1070" s="5">
        <f t="shared" si="1569"/>
        <v>26.139999999999873</v>
      </c>
      <c r="AG1070" s="5">
        <f t="shared" si="1570"/>
        <v>29.619999999999891</v>
      </c>
      <c r="AH1070" s="5">
        <f t="shared" si="1571"/>
        <v>39.900000000000091</v>
      </c>
      <c r="AI1070" s="5">
        <f t="shared" si="1572"/>
        <v>36.420000000000073</v>
      </c>
      <c r="AJ1070" s="5"/>
      <c r="AK1070" s="5">
        <f t="shared" si="1573"/>
        <v>26.139999999999873</v>
      </c>
      <c r="AL1070" s="5">
        <f t="shared" si="1593"/>
        <v>36.270999999999958</v>
      </c>
      <c r="AM1070" s="5">
        <f t="shared" si="1574"/>
        <v>39.900000000000091</v>
      </c>
      <c r="AN1070" s="5">
        <f t="shared" si="1589"/>
        <v>74.127000000000095</v>
      </c>
      <c r="AO1070" s="5">
        <f t="shared" si="1590"/>
        <v>0</v>
      </c>
      <c r="AP1070" s="5">
        <f t="shared" si="1603"/>
        <v>5</v>
      </c>
      <c r="AQ1070" s="5">
        <f t="shared" si="1621"/>
        <v>6.3</v>
      </c>
      <c r="AR1070" s="5"/>
      <c r="AS1070" s="5">
        <f t="shared" si="1567"/>
        <v>36.420000000000073</v>
      </c>
      <c r="AT1070" s="5">
        <f t="shared" si="1589"/>
        <v>79.118000000000023</v>
      </c>
      <c r="AU1070" s="5">
        <f t="shared" si="1575"/>
        <v>29.619999999999891</v>
      </c>
      <c r="AV1070" s="5">
        <f t="shared" si="1578"/>
        <v>-3.4800000000000182</v>
      </c>
      <c r="AW1070" s="5">
        <f t="shared" si="1576"/>
        <v>4</v>
      </c>
      <c r="AZ1070" s="4">
        <f t="shared" si="1611"/>
        <v>0.28922553717730953</v>
      </c>
      <c r="BA1070" s="5">
        <f t="shared" si="1617"/>
        <v>0</v>
      </c>
      <c r="BB1070" s="4">
        <f t="shared" si="1612"/>
        <v>0</v>
      </c>
      <c r="BD1070" s="5">
        <v>21.859999999999673</v>
      </c>
      <c r="BE1070" s="4">
        <v>0.9462086843810712</v>
      </c>
      <c r="BJ1070" s="5">
        <v>38.9399999999996</v>
      </c>
      <c r="BK1070" s="5">
        <v>37.029999999999745</v>
      </c>
      <c r="BL1070" s="5">
        <v>21.380000000000109</v>
      </c>
      <c r="BM1070" s="5">
        <v>3</v>
      </c>
      <c r="BR1070">
        <v>40</v>
      </c>
      <c r="BS1070">
        <v>-44</v>
      </c>
    </row>
    <row r="1071" spans="1:71">
      <c r="A1071" s="7">
        <v>38071</v>
      </c>
      <c r="B1071" s="6">
        <v>3729.76</v>
      </c>
      <c r="C1071" s="6">
        <v>3811.92</v>
      </c>
      <c r="D1071" s="6">
        <v>3729.76</v>
      </c>
      <c r="E1071" s="6">
        <v>3811.92</v>
      </c>
      <c r="F1071" s="6">
        <v>3542.17</v>
      </c>
      <c r="G1071" s="6">
        <v>3579.34</v>
      </c>
      <c r="H1071" s="6">
        <v>3537.43</v>
      </c>
      <c r="I1071" s="6">
        <v>3570.4</v>
      </c>
      <c r="J1071" s="9">
        <f t="shared" si="1560"/>
        <v>85.849999999999909</v>
      </c>
      <c r="K1071" s="9">
        <f t="shared" si="1587"/>
        <v>88.545833333333348</v>
      </c>
      <c r="L1071" s="9">
        <f t="shared" si="1564"/>
        <v>60.890000000000327</v>
      </c>
      <c r="M1071" s="9">
        <f t="shared" ref="M1071" si="1638">AVERAGE(L1060:L1071)</f>
        <v>74.717500000000015</v>
      </c>
      <c r="N1071" s="6" t="s">
        <v>37</v>
      </c>
      <c r="O1071" s="9">
        <f t="shared" si="1566"/>
        <v>241.51999999999998</v>
      </c>
      <c r="P1071" s="4">
        <f t="shared" si="1605"/>
        <v>1</v>
      </c>
      <c r="Q1071" s="5">
        <f t="shared" si="1606"/>
        <v>52.609999999999673</v>
      </c>
      <c r="R1071" s="5">
        <f t="shared" si="1607"/>
        <v>202.06250000000023</v>
      </c>
      <c r="S1071" s="4">
        <f t="shared" si="1608"/>
        <v>1</v>
      </c>
      <c r="T1071" s="4">
        <f t="shared" si="1609"/>
        <v>1</v>
      </c>
      <c r="U1071" s="5">
        <f t="shared" si="1601"/>
        <v>206.78600000000014</v>
      </c>
      <c r="V1071" s="5">
        <f t="shared" si="1602"/>
        <v>34.733999999999838</v>
      </c>
      <c r="X1071" s="5">
        <f t="shared" si="1562"/>
        <v>82.159999999999854</v>
      </c>
      <c r="Y1071" s="5">
        <f t="shared" si="1563"/>
        <v>28.230000000000018</v>
      </c>
      <c r="AA1071" s="5">
        <f t="shared" si="1581"/>
        <v>1</v>
      </c>
      <c r="AB1071" s="5">
        <f t="shared" si="1582"/>
        <v>0</v>
      </c>
      <c r="AC1071" s="5">
        <f t="shared" si="1583"/>
        <v>1</v>
      </c>
      <c r="AF1071" s="5">
        <f t="shared" si="1569"/>
        <v>82.159999999999854</v>
      </c>
      <c r="AG1071" s="5">
        <f t="shared" si="1570"/>
        <v>85.849999999999909</v>
      </c>
      <c r="AH1071" s="5">
        <f t="shared" si="1571"/>
        <v>0</v>
      </c>
      <c r="AI1071" s="5">
        <f t="shared" si="1572"/>
        <v>-3.6900000000000546</v>
      </c>
      <c r="AJ1071" s="5"/>
      <c r="AK1071" s="5">
        <f t="shared" si="1573"/>
        <v>0</v>
      </c>
      <c r="AL1071" s="5">
        <f t="shared" si="1593"/>
        <v>36.270999999999958</v>
      </c>
      <c r="AM1071" s="5">
        <f t="shared" si="1574"/>
        <v>82.159999999999854</v>
      </c>
      <c r="AN1071" s="5">
        <f t="shared" si="1589"/>
        <v>65.85100000000007</v>
      </c>
      <c r="AO1071" s="5">
        <f t="shared" si="1590"/>
        <v>1</v>
      </c>
      <c r="AP1071" s="5">
        <f t="shared" si="1603"/>
        <v>5</v>
      </c>
      <c r="AQ1071" s="5">
        <f t="shared" si="1621"/>
        <v>6.2</v>
      </c>
      <c r="AR1071" s="5"/>
      <c r="AS1071" s="5">
        <f t="shared" si="1567"/>
        <v>85.849999999999909</v>
      </c>
      <c r="AT1071" s="5">
        <f t="shared" si="1589"/>
        <v>70.792000000000058</v>
      </c>
      <c r="AU1071" s="5">
        <f t="shared" si="1575"/>
        <v>-3.6900000000000546</v>
      </c>
      <c r="AV1071" s="5">
        <f t="shared" si="1578"/>
        <v>-3.6900000000000546</v>
      </c>
      <c r="AW1071" s="5">
        <f t="shared" si="1576"/>
        <v>5</v>
      </c>
      <c r="AZ1071" s="4">
        <f t="shared" si="1611"/>
        <v>1</v>
      </c>
      <c r="BA1071" s="5">
        <f t="shared" si="1617"/>
        <v>0</v>
      </c>
      <c r="BB1071" s="4">
        <f t="shared" si="1612"/>
        <v>0.28922553717730953</v>
      </c>
      <c r="BD1071" s="5">
        <v>-28.879999999999654</v>
      </c>
      <c r="BE1071" s="4">
        <v>0.94551484523057028</v>
      </c>
      <c r="BJ1071" s="5">
        <v>25.489999999999782</v>
      </c>
      <c r="BK1071" s="5">
        <v>17.609999999999673</v>
      </c>
      <c r="BL1071" s="5">
        <v>0.48999999999978172</v>
      </c>
      <c r="BM1071" s="5">
        <v>3</v>
      </c>
      <c r="BR1071">
        <v>82</v>
      </c>
      <c r="BS1071">
        <v>-28</v>
      </c>
    </row>
    <row r="1072" spans="1:71">
      <c r="A1072" s="7">
        <v>38072</v>
      </c>
      <c r="B1072" s="6">
        <v>3834.85</v>
      </c>
      <c r="C1072" s="6">
        <v>3849.99</v>
      </c>
      <c r="D1072" s="6">
        <v>3802.23</v>
      </c>
      <c r="E1072" s="6">
        <v>3822.33</v>
      </c>
      <c r="F1072" s="6">
        <v>3602.66</v>
      </c>
      <c r="G1072" s="6">
        <v>3606.86</v>
      </c>
      <c r="H1072" s="6">
        <v>3577.5</v>
      </c>
      <c r="I1072" s="6">
        <v>3592.39</v>
      </c>
      <c r="J1072" s="9">
        <f t="shared" si="1560"/>
        <v>47.759999999999764</v>
      </c>
      <c r="K1072" s="9">
        <f t="shared" si="1587"/>
        <v>87.297499999999971</v>
      </c>
      <c r="L1072" s="9">
        <f t="shared" si="1564"/>
        <v>36.460000000000036</v>
      </c>
      <c r="M1072" s="9">
        <f t="shared" ref="M1072" si="1639">AVERAGE(L1061:L1072)</f>
        <v>73.790000000000006</v>
      </c>
      <c r="N1072" s="6" t="s">
        <v>37</v>
      </c>
      <c r="O1072" s="9">
        <f t="shared" si="1566"/>
        <v>229.94000000000005</v>
      </c>
      <c r="P1072" s="4">
        <f t="shared" si="1605"/>
        <v>0.77988975479946776</v>
      </c>
      <c r="Q1072" s="5">
        <f t="shared" si="1606"/>
        <v>52.609999999999673</v>
      </c>
      <c r="R1072" s="5">
        <f t="shared" si="1607"/>
        <v>202.06250000000023</v>
      </c>
      <c r="S1072" s="4">
        <f t="shared" si="1608"/>
        <v>0.77988975479946776</v>
      </c>
      <c r="T1072" s="4">
        <f t="shared" si="1609"/>
        <v>0.77988975479946776</v>
      </c>
      <c r="U1072" s="5">
        <f t="shared" si="1601"/>
        <v>211.60000000000019</v>
      </c>
      <c r="V1072" s="5">
        <f t="shared" si="1602"/>
        <v>18.339999999999861</v>
      </c>
      <c r="X1072" s="5">
        <f t="shared" si="1562"/>
        <v>-12.519999999999982</v>
      </c>
      <c r="Y1072" s="5">
        <f t="shared" si="1563"/>
        <v>-10.269999999999982</v>
      </c>
      <c r="AA1072" s="5">
        <f t="shared" si="1581"/>
        <v>0</v>
      </c>
      <c r="AB1072" s="5">
        <f t="shared" si="1582"/>
        <v>1</v>
      </c>
      <c r="AC1072" s="5">
        <f t="shared" si="1583"/>
        <v>1</v>
      </c>
      <c r="AF1072" s="5">
        <f t="shared" si="1569"/>
        <v>15.139999999999873</v>
      </c>
      <c r="AG1072" s="5">
        <f t="shared" si="1570"/>
        <v>38.069999999999709</v>
      </c>
      <c r="AH1072" s="5">
        <f t="shared" si="1571"/>
        <v>32.619999999999891</v>
      </c>
      <c r="AI1072" s="5">
        <f t="shared" si="1572"/>
        <v>9.6900000000000546</v>
      </c>
      <c r="AJ1072" s="5"/>
      <c r="AK1072" s="5">
        <f t="shared" si="1573"/>
        <v>15.139999999999873</v>
      </c>
      <c r="AL1072" s="5">
        <f t="shared" si="1593"/>
        <v>27.102999999999881</v>
      </c>
      <c r="AM1072" s="5">
        <f t="shared" si="1574"/>
        <v>32.619999999999891</v>
      </c>
      <c r="AN1072" s="5">
        <f t="shared" si="1589"/>
        <v>63.604000000000042</v>
      </c>
      <c r="AO1072" s="5">
        <f t="shared" si="1590"/>
        <v>0</v>
      </c>
      <c r="AP1072" s="5">
        <f t="shared" si="1603"/>
        <v>5</v>
      </c>
      <c r="AQ1072" s="5">
        <f t="shared" si="1621"/>
        <v>6.1</v>
      </c>
      <c r="AR1072" s="5"/>
      <c r="AS1072" s="5">
        <f t="shared" si="1567"/>
        <v>38.069999999999709</v>
      </c>
      <c r="AT1072" s="5">
        <f t="shared" si="1589"/>
        <v>66.558000000000035</v>
      </c>
      <c r="AU1072" s="5">
        <f t="shared" si="1575"/>
        <v>9.6900000000000546</v>
      </c>
      <c r="AV1072" s="5">
        <f t="shared" si="1578"/>
        <v>-22.929999999999836</v>
      </c>
      <c r="AW1072" s="5">
        <f t="shared" si="1576"/>
        <v>6</v>
      </c>
      <c r="AZ1072" s="4">
        <f t="shared" si="1611"/>
        <v>0.77988975479946776</v>
      </c>
      <c r="BA1072" s="5">
        <f t="shared" si="1617"/>
        <v>-11.579999999999927</v>
      </c>
      <c r="BB1072" s="4">
        <f t="shared" si="1612"/>
        <v>1</v>
      </c>
      <c r="BJ1072" s="5">
        <v>52.340000000000146</v>
      </c>
      <c r="BK1072" s="5">
        <v>-2.2300000000004729</v>
      </c>
      <c r="BL1072" s="5">
        <v>5.3000000000001819</v>
      </c>
      <c r="BM1072" s="5">
        <v>3</v>
      </c>
      <c r="BR1072">
        <v>-13</v>
      </c>
      <c r="BS1072">
        <v>10</v>
      </c>
    </row>
    <row r="1073" spans="1:71">
      <c r="A1073" s="7">
        <v>38075</v>
      </c>
      <c r="B1073" s="6">
        <v>3828.04</v>
      </c>
      <c r="C1073" s="6">
        <v>3886.36</v>
      </c>
      <c r="D1073" s="6">
        <v>3823.67</v>
      </c>
      <c r="E1073" s="6">
        <v>3881.25</v>
      </c>
      <c r="F1073" s="6">
        <v>3594.42</v>
      </c>
      <c r="G1073" s="6">
        <v>3640.61</v>
      </c>
      <c r="H1073" s="6">
        <v>3584.6</v>
      </c>
      <c r="I1073" s="6">
        <v>3634.18</v>
      </c>
      <c r="J1073" s="9">
        <f t="shared" si="1560"/>
        <v>64.0300000000002</v>
      </c>
      <c r="K1073" s="9">
        <f t="shared" si="1587"/>
        <v>78.540833333333353</v>
      </c>
      <c r="L1073" s="9">
        <f t="shared" si="1564"/>
        <v>56.010000000000218</v>
      </c>
      <c r="M1073" s="9">
        <f t="shared" ref="M1073" si="1640">AVERAGE(L1062:L1073)</f>
        <v>66.785000000000011</v>
      </c>
      <c r="N1073" s="6" t="s">
        <v>36</v>
      </c>
      <c r="O1073" s="9">
        <f t="shared" si="1566"/>
        <v>247.07000000000016</v>
      </c>
      <c r="P1073" s="4">
        <f t="shared" si="1605"/>
        <v>1</v>
      </c>
      <c r="Q1073" s="5">
        <f t="shared" si="1606"/>
        <v>58.159999999999854</v>
      </c>
      <c r="R1073" s="5">
        <f t="shared" si="1607"/>
        <v>203.45000000000027</v>
      </c>
      <c r="S1073" s="4">
        <f t="shared" si="1608"/>
        <v>1</v>
      </c>
      <c r="T1073" s="4">
        <f t="shared" si="1609"/>
        <v>1</v>
      </c>
      <c r="U1073" s="5">
        <f t="shared" si="1601"/>
        <v>223.01200000000017</v>
      </c>
      <c r="V1073" s="5">
        <f t="shared" si="1602"/>
        <v>24.057999999999993</v>
      </c>
      <c r="X1073" s="5">
        <f t="shared" si="1562"/>
        <v>53.210000000000036</v>
      </c>
      <c r="Y1073" s="5">
        <f t="shared" si="1563"/>
        <v>39.759999999999764</v>
      </c>
      <c r="AA1073" s="5">
        <f t="shared" si="1581"/>
        <v>1</v>
      </c>
      <c r="AB1073" s="5">
        <f t="shared" si="1582"/>
        <v>0</v>
      </c>
      <c r="AC1073" s="5">
        <f t="shared" si="1583"/>
        <v>1</v>
      </c>
      <c r="AF1073" s="5">
        <f t="shared" si="1569"/>
        <v>58.320000000000164</v>
      </c>
      <c r="AG1073" s="5">
        <f t="shared" si="1570"/>
        <v>64.0300000000002</v>
      </c>
      <c r="AH1073" s="5">
        <f t="shared" si="1571"/>
        <v>4.3699999999998909</v>
      </c>
      <c r="AI1073" s="5">
        <f t="shared" si="1572"/>
        <v>-1.3400000000001455</v>
      </c>
      <c r="AJ1073" s="5"/>
      <c r="AK1073" s="5">
        <f t="shared" si="1573"/>
        <v>4.3699999999998909</v>
      </c>
      <c r="AL1073" s="5">
        <f t="shared" si="1593"/>
        <v>27.102999999999881</v>
      </c>
      <c r="AM1073" s="5">
        <f t="shared" si="1574"/>
        <v>58.320000000000164</v>
      </c>
      <c r="AN1073" s="5">
        <f t="shared" si="1589"/>
        <v>59.36900000000005</v>
      </c>
      <c r="AO1073" s="5">
        <f t="shared" si="1590"/>
        <v>0</v>
      </c>
      <c r="AP1073" s="5">
        <f t="shared" si="1603"/>
        <v>4</v>
      </c>
      <c r="AQ1073" s="5">
        <f t="shared" si="1621"/>
        <v>5.8</v>
      </c>
      <c r="AR1073" s="5"/>
      <c r="AS1073" s="5">
        <f t="shared" si="1567"/>
        <v>64.0300000000002</v>
      </c>
      <c r="AT1073" s="5">
        <f t="shared" si="1589"/>
        <v>62.217000000000056</v>
      </c>
      <c r="AU1073" s="5">
        <f t="shared" si="1575"/>
        <v>-1.3400000000001455</v>
      </c>
      <c r="AV1073" s="5">
        <f t="shared" si="1578"/>
        <v>-5.7100000000000364</v>
      </c>
      <c r="AW1073" s="5">
        <f t="shared" si="1576"/>
        <v>2</v>
      </c>
      <c r="AZ1073" s="4">
        <f t="shared" si="1611"/>
        <v>1</v>
      </c>
      <c r="BA1073" s="5">
        <f t="shared" si="1617"/>
        <v>0</v>
      </c>
      <c r="BB1073" s="4">
        <f t="shared" si="1612"/>
        <v>0.77988975479946776</v>
      </c>
      <c r="BJ1073" s="5">
        <v>80.369999999999891</v>
      </c>
      <c r="BK1073" s="5">
        <v>23.430000000000291</v>
      </c>
      <c r="BL1073" s="5">
        <v>5.3400000000001455</v>
      </c>
      <c r="BM1073" s="5">
        <v>3</v>
      </c>
      <c r="BR1073">
        <v>-31</v>
      </c>
      <c r="BS1073">
        <v>40</v>
      </c>
    </row>
    <row r="1074" spans="1:71">
      <c r="A1074" s="7">
        <v>38076</v>
      </c>
      <c r="B1074" s="6">
        <v>3880.4</v>
      </c>
      <c r="C1074" s="6">
        <v>3883.66</v>
      </c>
      <c r="D1074" s="6">
        <v>3845.57</v>
      </c>
      <c r="E1074" s="6">
        <v>3874.04</v>
      </c>
      <c r="F1074" s="6">
        <v>3628.91</v>
      </c>
      <c r="G1074" s="6">
        <v>3633.59</v>
      </c>
      <c r="H1074" s="6">
        <v>3602.59</v>
      </c>
      <c r="I1074" s="6">
        <v>3620.1</v>
      </c>
      <c r="J1074" s="9">
        <f t="shared" si="1560"/>
        <v>38.089999999999691</v>
      </c>
      <c r="K1074" s="9">
        <f t="shared" si="1587"/>
        <v>73.725833333333341</v>
      </c>
      <c r="L1074" s="9">
        <f t="shared" si="1564"/>
        <v>31.589999999999691</v>
      </c>
      <c r="M1074" s="9">
        <f t="shared" ref="M1074" si="1641">AVERAGE(L1063:L1074)</f>
        <v>61.258333333333326</v>
      </c>
      <c r="N1074" s="6" t="s">
        <v>37</v>
      </c>
      <c r="O1074" s="9">
        <f t="shared" si="1566"/>
        <v>253.94000000000005</v>
      </c>
      <c r="P1074" s="4">
        <f t="shared" si="1605"/>
        <v>1</v>
      </c>
      <c r="Q1074" s="5">
        <f t="shared" si="1606"/>
        <v>46.319999999999709</v>
      </c>
      <c r="R1074" s="5">
        <f t="shared" si="1607"/>
        <v>219.20000000000027</v>
      </c>
      <c r="S1074" s="4">
        <f t="shared" si="1608"/>
        <v>1</v>
      </c>
      <c r="T1074" s="4">
        <f t="shared" si="1609"/>
        <v>1</v>
      </c>
      <c r="U1074" s="5">
        <f t="shared" si="1601"/>
        <v>236.01800000000011</v>
      </c>
      <c r="V1074" s="5">
        <f t="shared" si="1602"/>
        <v>17.92199999999994</v>
      </c>
      <c r="X1074" s="5">
        <f t="shared" si="1562"/>
        <v>-6.3600000000001273</v>
      </c>
      <c r="Y1074" s="5">
        <f t="shared" si="1563"/>
        <v>-8.8099999999999454</v>
      </c>
      <c r="AA1074" s="5">
        <f t="shared" si="1581"/>
        <v>0</v>
      </c>
      <c r="AB1074" s="5">
        <f t="shared" si="1582"/>
        <v>1</v>
      </c>
      <c r="AC1074" s="5">
        <f t="shared" si="1583"/>
        <v>1</v>
      </c>
      <c r="AF1074" s="5">
        <f t="shared" si="1569"/>
        <v>3.2599999999997635</v>
      </c>
      <c r="AG1074" s="5">
        <f t="shared" si="1570"/>
        <v>2.4099999999998545</v>
      </c>
      <c r="AH1074" s="5">
        <f t="shared" si="1571"/>
        <v>34.829999999999927</v>
      </c>
      <c r="AI1074" s="5">
        <f t="shared" si="1572"/>
        <v>35.679999999999836</v>
      </c>
      <c r="AJ1074" s="5"/>
      <c r="AK1074" s="5">
        <f t="shared" si="1573"/>
        <v>3.2599999999997635</v>
      </c>
      <c r="AL1074" s="5">
        <f t="shared" si="1593"/>
        <v>24.781000000000084</v>
      </c>
      <c r="AM1074" s="5">
        <f t="shared" si="1574"/>
        <v>34.829999999999927</v>
      </c>
      <c r="AN1074" s="5">
        <f t="shared" si="1589"/>
        <v>58.839000000000034</v>
      </c>
      <c r="AO1074" s="5">
        <f t="shared" si="1590"/>
        <v>0</v>
      </c>
      <c r="AP1074" s="5">
        <f t="shared" si="1603"/>
        <v>4</v>
      </c>
      <c r="AQ1074" s="5">
        <f t="shared" si="1621"/>
        <v>5.6</v>
      </c>
      <c r="AR1074" s="5"/>
      <c r="AS1074" s="5">
        <f t="shared" si="1567"/>
        <v>35.679999999999836</v>
      </c>
      <c r="AT1074" s="5">
        <f t="shared" si="1589"/>
        <v>61.760000000000034</v>
      </c>
      <c r="AU1074" s="5">
        <f t="shared" si="1575"/>
        <v>2.4099999999998545</v>
      </c>
      <c r="AV1074" s="5">
        <f t="shared" si="1578"/>
        <v>0.84999999999990905</v>
      </c>
      <c r="AW1074" s="5">
        <f t="shared" si="1576"/>
        <v>3</v>
      </c>
      <c r="AZ1074" s="4">
        <f t="shared" si="1611"/>
        <v>1</v>
      </c>
      <c r="BA1074" s="5">
        <f t="shared" si="1617"/>
        <v>6.8699999999998909</v>
      </c>
      <c r="BB1074" s="4">
        <f t="shared" si="1612"/>
        <v>1</v>
      </c>
      <c r="BJ1074" s="5">
        <v>56.760000000000218</v>
      </c>
      <c r="BK1074" s="5">
        <v>3.8100000000004002</v>
      </c>
      <c r="BL1074" s="5">
        <v>7.3599999999996726</v>
      </c>
      <c r="BM1074" s="5">
        <v>3</v>
      </c>
      <c r="BR1074">
        <v>-29</v>
      </c>
      <c r="BS1074">
        <v>9</v>
      </c>
    </row>
    <row r="1075" spans="1:71">
      <c r="A1075" s="7">
        <v>38077</v>
      </c>
      <c r="B1075" s="6">
        <v>3876.47</v>
      </c>
      <c r="C1075" s="6">
        <v>3901.05</v>
      </c>
      <c r="D1075" s="6">
        <v>3840.11</v>
      </c>
      <c r="E1075" s="6">
        <v>3856.7</v>
      </c>
      <c r="F1075" s="6">
        <v>3632.12</v>
      </c>
      <c r="G1075" s="6">
        <v>3659.95</v>
      </c>
      <c r="H1075" s="6">
        <v>3617.73</v>
      </c>
      <c r="I1075" s="6">
        <v>3625.23</v>
      </c>
      <c r="J1075" s="9">
        <f t="shared" si="1560"/>
        <v>60.940000000000055</v>
      </c>
      <c r="K1075" s="9">
        <f t="shared" si="1587"/>
        <v>69.850833333333341</v>
      </c>
      <c r="L1075" s="9">
        <f t="shared" si="1564"/>
        <v>42.2199999999998</v>
      </c>
      <c r="M1075" s="9">
        <f t="shared" ref="M1075" si="1642">AVERAGE(L1064:L1075)</f>
        <v>56.659166666666657</v>
      </c>
      <c r="N1075" s="6" t="s">
        <v>37</v>
      </c>
      <c r="O1075" s="9">
        <f t="shared" si="1566"/>
        <v>231.4699999999998</v>
      </c>
      <c r="P1075" s="4">
        <f t="shared" si="1605"/>
        <v>6.3749999999989385E-2</v>
      </c>
      <c r="Q1075" s="5">
        <f t="shared" si="1606"/>
        <v>24</v>
      </c>
      <c r="R1075" s="5">
        <f t="shared" si="1607"/>
        <v>235.94000000000005</v>
      </c>
      <c r="S1075" s="4">
        <f t="shared" si="1608"/>
        <v>0.65446716899891832</v>
      </c>
      <c r="T1075" s="4">
        <f t="shared" si="1609"/>
        <v>0.65446716899891832</v>
      </c>
      <c r="U1075" s="5">
        <f t="shared" si="1601"/>
        <v>240.78800000000001</v>
      </c>
      <c r="V1075" s="5">
        <f t="shared" si="1602"/>
        <v>-9.318000000000211</v>
      </c>
      <c r="X1075" s="5">
        <f t="shared" si="1562"/>
        <v>-19.769999999999982</v>
      </c>
      <c r="Y1075" s="5">
        <f t="shared" si="1563"/>
        <v>-6.8899999999998727</v>
      </c>
      <c r="AA1075" s="5">
        <f t="shared" si="1581"/>
        <v>0</v>
      </c>
      <c r="AB1075" s="5">
        <f t="shared" si="1582"/>
        <v>1</v>
      </c>
      <c r="AC1075" s="5">
        <f t="shared" si="1583"/>
        <v>1</v>
      </c>
      <c r="AF1075" s="5">
        <f t="shared" si="1569"/>
        <v>24.580000000000382</v>
      </c>
      <c r="AG1075" s="5">
        <f t="shared" si="1570"/>
        <v>27.010000000000218</v>
      </c>
      <c r="AH1075" s="5">
        <f t="shared" si="1571"/>
        <v>36.359999999999673</v>
      </c>
      <c r="AI1075" s="5">
        <f t="shared" si="1572"/>
        <v>33.929999999999836</v>
      </c>
      <c r="AJ1075" s="5"/>
      <c r="AK1075" s="5">
        <f t="shared" si="1573"/>
        <v>24.580000000000382</v>
      </c>
      <c r="AL1075" s="5">
        <f t="shared" si="1593"/>
        <v>24.781000000000084</v>
      </c>
      <c r="AM1075" s="5">
        <f t="shared" si="1574"/>
        <v>36.359999999999673</v>
      </c>
      <c r="AN1075" s="5">
        <f t="shared" si="1589"/>
        <v>55.016000000000034</v>
      </c>
      <c r="AO1075" s="5">
        <f t="shared" si="1590"/>
        <v>0</v>
      </c>
      <c r="AP1075" s="5">
        <f t="shared" si="1603"/>
        <v>3</v>
      </c>
      <c r="AQ1075" s="5">
        <f t="shared" si="1621"/>
        <v>5.2</v>
      </c>
      <c r="AR1075" s="5"/>
      <c r="AS1075" s="5">
        <f t="shared" si="1567"/>
        <v>33.929999999999836</v>
      </c>
      <c r="AT1075" s="5">
        <f t="shared" si="1589"/>
        <v>57.105000000000018</v>
      </c>
      <c r="AU1075" s="5">
        <f t="shared" si="1575"/>
        <v>27.010000000000218</v>
      </c>
      <c r="AV1075" s="5">
        <f t="shared" si="1578"/>
        <v>-2.4299999999998363</v>
      </c>
      <c r="AW1075" s="5">
        <f t="shared" si="1576"/>
        <v>4</v>
      </c>
      <c r="AZ1075" s="4">
        <f t="shared" si="1611"/>
        <v>0.65446716899891832</v>
      </c>
      <c r="BA1075" s="5">
        <f t="shared" si="1617"/>
        <v>-22.470000000000255</v>
      </c>
      <c r="BB1075" s="4">
        <f t="shared" si="1612"/>
        <v>1</v>
      </c>
      <c r="BD1075" s="5">
        <v>7.1199999999998909</v>
      </c>
      <c r="BE1075" s="4">
        <v>0.94493952896243905</v>
      </c>
      <c r="BJ1075" s="5">
        <v>76.260000000000218</v>
      </c>
      <c r="BK1075" s="5">
        <v>-24.890000000000327</v>
      </c>
      <c r="BL1075" s="5">
        <v>34.789999999999964</v>
      </c>
      <c r="BM1075" s="5">
        <v>3</v>
      </c>
      <c r="BR1075">
        <v>-28</v>
      </c>
      <c r="BS1075">
        <v>7</v>
      </c>
    </row>
    <row r="1076" spans="1:71">
      <c r="A1076" s="7">
        <v>38078</v>
      </c>
      <c r="B1076" s="6">
        <v>3858.34</v>
      </c>
      <c r="C1076" s="6">
        <v>3928.63</v>
      </c>
      <c r="D1076" s="6">
        <v>3857.04</v>
      </c>
      <c r="E1076" s="6">
        <v>3924.85</v>
      </c>
      <c r="F1076" s="6">
        <v>3647.96</v>
      </c>
      <c r="G1076" s="6">
        <v>3673.06</v>
      </c>
      <c r="H1076" s="6">
        <v>3624.19</v>
      </c>
      <c r="I1076" s="6">
        <v>3669.98</v>
      </c>
      <c r="J1076" s="9">
        <f t="shared" si="1560"/>
        <v>71.930000000000291</v>
      </c>
      <c r="K1076" s="9">
        <f t="shared" si="1587"/>
        <v>69.520000000000024</v>
      </c>
      <c r="L1076" s="9">
        <f t="shared" si="1564"/>
        <v>48.869999999999891</v>
      </c>
      <c r="M1076" s="9">
        <f t="shared" ref="M1076" si="1643">AVERAGE(L1065:L1076)</f>
        <v>55.926666666666655</v>
      </c>
      <c r="N1076" s="6" t="s">
        <v>36</v>
      </c>
      <c r="O1076" s="9">
        <f t="shared" si="1566"/>
        <v>254.86999999999989</v>
      </c>
      <c r="P1076" s="4">
        <f t="shared" si="1605"/>
        <v>1</v>
      </c>
      <c r="Q1076" s="5">
        <f t="shared" si="1606"/>
        <v>24.929999999999836</v>
      </c>
      <c r="R1076" s="5">
        <f t="shared" si="1607"/>
        <v>236.17250000000001</v>
      </c>
      <c r="S1076" s="4">
        <f t="shared" si="1608"/>
        <v>1</v>
      </c>
      <c r="T1076" s="4">
        <f t="shared" si="1609"/>
        <v>1</v>
      </c>
      <c r="U1076" s="5">
        <f t="shared" si="1601"/>
        <v>243.458</v>
      </c>
      <c r="V1076" s="5">
        <f t="shared" si="1602"/>
        <v>11.411999999999892</v>
      </c>
      <c r="X1076" s="5">
        <f t="shared" si="1562"/>
        <v>66.509999999999764</v>
      </c>
      <c r="Y1076" s="5">
        <f t="shared" si="1563"/>
        <v>22.019999999999982</v>
      </c>
      <c r="AA1076" s="5">
        <f t="shared" si="1581"/>
        <v>1</v>
      </c>
      <c r="AB1076" s="5">
        <f t="shared" si="1582"/>
        <v>0</v>
      </c>
      <c r="AC1076" s="5">
        <f t="shared" si="1583"/>
        <v>1</v>
      </c>
      <c r="AF1076" s="5">
        <f t="shared" si="1569"/>
        <v>70.289999999999964</v>
      </c>
      <c r="AG1076" s="5">
        <f t="shared" si="1570"/>
        <v>71.930000000000291</v>
      </c>
      <c r="AH1076" s="5">
        <f t="shared" si="1571"/>
        <v>1.3000000000001819</v>
      </c>
      <c r="AI1076" s="5">
        <f t="shared" si="1572"/>
        <v>-0.34000000000014552</v>
      </c>
      <c r="AJ1076" s="5"/>
      <c r="AK1076" s="5">
        <f t="shared" si="1573"/>
        <v>1.3000000000001819</v>
      </c>
      <c r="AL1076" s="5">
        <f t="shared" si="1593"/>
        <v>24.781000000000084</v>
      </c>
      <c r="AM1076" s="5">
        <f t="shared" si="1574"/>
        <v>70.289999999999964</v>
      </c>
      <c r="AN1076" s="5">
        <f t="shared" si="1589"/>
        <v>54.395000000000024</v>
      </c>
      <c r="AO1076" s="5">
        <f t="shared" si="1590"/>
        <v>1</v>
      </c>
      <c r="AP1076" s="5">
        <f t="shared" si="1603"/>
        <v>3</v>
      </c>
      <c r="AQ1076" s="5">
        <f t="shared" si="1621"/>
        <v>4.8</v>
      </c>
      <c r="AR1076" s="5"/>
      <c r="AS1076" s="5">
        <f t="shared" si="1567"/>
        <v>71.930000000000291</v>
      </c>
      <c r="AT1076" s="5">
        <f t="shared" si="1589"/>
        <v>56.807000000000059</v>
      </c>
      <c r="AU1076" s="5">
        <f t="shared" si="1575"/>
        <v>-0.34000000000014552</v>
      </c>
      <c r="AV1076" s="5">
        <f t="shared" si="1578"/>
        <v>-1.6400000000003274</v>
      </c>
      <c r="AW1076" s="5">
        <f t="shared" si="1576"/>
        <v>5</v>
      </c>
      <c r="AZ1076" s="4">
        <f t="shared" si="1611"/>
        <v>1</v>
      </c>
      <c r="BA1076" s="5">
        <f t="shared" si="1617"/>
        <v>0</v>
      </c>
      <c r="BB1076" s="4">
        <f t="shared" si="1612"/>
        <v>0.65446716899891832</v>
      </c>
      <c r="BD1076" s="5">
        <v>-20.539999999999964</v>
      </c>
      <c r="BE1076" s="4">
        <v>0.94442659813684027</v>
      </c>
      <c r="BJ1076" s="5">
        <v>54.890000000000327</v>
      </c>
      <c r="BK1076" s="5">
        <v>-7.2399999999997817</v>
      </c>
      <c r="BL1076" s="5">
        <v>12.720000000000255</v>
      </c>
      <c r="BM1076" s="5">
        <v>3</v>
      </c>
      <c r="BR1076">
        <v>-28</v>
      </c>
      <c r="BS1076">
        <v>22</v>
      </c>
    </row>
    <row r="1077" spans="1:71">
      <c r="A1077" s="7">
        <v>38079</v>
      </c>
      <c r="B1077" s="6">
        <v>3924.48</v>
      </c>
      <c r="C1077" s="6">
        <v>4008.08</v>
      </c>
      <c r="D1077" s="6">
        <v>3921.5</v>
      </c>
      <c r="E1077" s="6">
        <v>4007.6</v>
      </c>
      <c r="F1077" s="6">
        <v>3674.9</v>
      </c>
      <c r="G1077" s="6">
        <v>3751.93</v>
      </c>
      <c r="H1077" s="6">
        <v>3669.31</v>
      </c>
      <c r="I1077" s="6">
        <v>3739.91</v>
      </c>
      <c r="J1077" s="9">
        <f t="shared" si="1560"/>
        <v>86.579999999999927</v>
      </c>
      <c r="K1077" s="9">
        <f t="shared" si="1587"/>
        <v>70.02833333333335</v>
      </c>
      <c r="L1077" s="9">
        <f t="shared" si="1564"/>
        <v>82.619999999999891</v>
      </c>
      <c r="M1077" s="9">
        <f t="shared" ref="M1077" si="1644">AVERAGE(L1066:L1077)</f>
        <v>56.811666666666646</v>
      </c>
      <c r="N1077" s="6" t="s">
        <v>37</v>
      </c>
      <c r="O1077" s="9">
        <f t="shared" si="1566"/>
        <v>267.69000000000005</v>
      </c>
      <c r="P1077" s="4">
        <f t="shared" si="1605"/>
        <v>1</v>
      </c>
      <c r="Q1077" s="5">
        <f t="shared" si="1606"/>
        <v>36.220000000000255</v>
      </c>
      <c r="R1077" s="5">
        <f t="shared" si="1607"/>
        <v>240.52499999999986</v>
      </c>
      <c r="S1077" s="4">
        <f t="shared" si="1608"/>
        <v>1</v>
      </c>
      <c r="T1077" s="4">
        <f t="shared" si="1609"/>
        <v>1</v>
      </c>
      <c r="U1077" s="5">
        <f t="shared" si="1601"/>
        <v>251.00799999999998</v>
      </c>
      <c r="V1077" s="5">
        <f t="shared" si="1602"/>
        <v>16.682000000000073</v>
      </c>
      <c r="X1077" s="5">
        <f t="shared" si="1562"/>
        <v>83.119999999999891</v>
      </c>
      <c r="Y1077" s="5">
        <f t="shared" si="1563"/>
        <v>65.009999999999764</v>
      </c>
      <c r="AA1077" s="5">
        <f t="shared" si="1581"/>
        <v>1</v>
      </c>
      <c r="AB1077" s="5">
        <f t="shared" si="1582"/>
        <v>0</v>
      </c>
      <c r="AC1077" s="5">
        <f t="shared" si="1583"/>
        <v>1</v>
      </c>
      <c r="AF1077" s="5">
        <f t="shared" si="1569"/>
        <v>83.599999999999909</v>
      </c>
      <c r="AG1077" s="5">
        <f t="shared" si="1570"/>
        <v>83.230000000000018</v>
      </c>
      <c r="AH1077" s="5">
        <f t="shared" si="1571"/>
        <v>2.9800000000000182</v>
      </c>
      <c r="AI1077" s="5">
        <f t="shared" si="1572"/>
        <v>3.3499999999999091</v>
      </c>
      <c r="AJ1077" s="5"/>
      <c r="AK1077" s="5">
        <f t="shared" si="1573"/>
        <v>2.9800000000000182</v>
      </c>
      <c r="AL1077" s="5">
        <f t="shared" si="1593"/>
        <v>24.736000000000331</v>
      </c>
      <c r="AM1077" s="5">
        <f t="shared" si="1574"/>
        <v>83.599999999999909</v>
      </c>
      <c r="AN1077" s="5">
        <f t="shared" si="1589"/>
        <v>59.432000000000016</v>
      </c>
      <c r="AO1077" s="5">
        <f t="shared" si="1590"/>
        <v>1</v>
      </c>
      <c r="AP1077" s="5">
        <f t="shared" si="1603"/>
        <v>4</v>
      </c>
      <c r="AQ1077" s="5">
        <f t="shared" si="1621"/>
        <v>4.5999999999999996</v>
      </c>
      <c r="AR1077" s="5"/>
      <c r="AS1077" s="5">
        <f t="shared" si="1567"/>
        <v>83.230000000000018</v>
      </c>
      <c r="AT1077" s="5">
        <f t="shared" si="1589"/>
        <v>61.572000000000024</v>
      </c>
      <c r="AU1077" s="5">
        <f t="shared" si="1575"/>
        <v>3.3499999999999091</v>
      </c>
      <c r="AV1077" s="5">
        <f t="shared" si="1578"/>
        <v>0.36999999999989086</v>
      </c>
      <c r="AW1077" s="5">
        <f t="shared" si="1576"/>
        <v>6</v>
      </c>
      <c r="AZ1077" s="4">
        <f t="shared" si="1611"/>
        <v>1</v>
      </c>
      <c r="BA1077" s="5">
        <f t="shared" si="1617"/>
        <v>12.820000000000164</v>
      </c>
      <c r="BB1077" s="4">
        <f t="shared" si="1612"/>
        <v>1</v>
      </c>
      <c r="BD1077" s="5">
        <v>-9.2499999999990905</v>
      </c>
      <c r="BE1077" s="4">
        <v>0.94441012970969151</v>
      </c>
      <c r="BJ1077" s="5">
        <v>42.880000000000109</v>
      </c>
      <c r="BK1077" s="5">
        <v>-3.6500000000005457</v>
      </c>
      <c r="BL1077" s="5">
        <v>9.8000000000001819</v>
      </c>
      <c r="BM1077" s="5">
        <v>3</v>
      </c>
      <c r="BR1077">
        <v>83</v>
      </c>
      <c r="BS1077">
        <v>-34</v>
      </c>
    </row>
    <row r="1078" spans="1:71">
      <c r="A1078" s="7">
        <v>38082</v>
      </c>
      <c r="B1078" s="6">
        <v>4015.23</v>
      </c>
      <c r="C1078" s="6">
        <v>4059.08</v>
      </c>
      <c r="D1078" s="6">
        <v>4006.47</v>
      </c>
      <c r="E1078" s="6">
        <v>4048.6</v>
      </c>
      <c r="F1078" s="6">
        <v>3753.19</v>
      </c>
      <c r="G1078" s="6">
        <v>3794.2</v>
      </c>
      <c r="H1078" s="6">
        <v>3747.5</v>
      </c>
      <c r="I1078" s="6">
        <v>3781.2</v>
      </c>
      <c r="J1078" s="9">
        <f t="shared" si="1560"/>
        <v>52.610000000000127</v>
      </c>
      <c r="K1078" s="9">
        <f t="shared" si="1587"/>
        <v>67.674166666666721</v>
      </c>
      <c r="L1078" s="9">
        <f t="shared" si="1564"/>
        <v>54.289999999999964</v>
      </c>
      <c r="M1078" s="9">
        <f t="shared" ref="M1078" si="1645">AVERAGE(L1067:L1078)</f>
        <v>55.42166666666666</v>
      </c>
      <c r="N1078" s="6" t="s">
        <v>37</v>
      </c>
      <c r="O1078" s="9">
        <f t="shared" si="1566"/>
        <v>267.40000000000009</v>
      </c>
      <c r="P1078" s="4">
        <f t="shared" si="1605"/>
        <v>0.99199337382661623</v>
      </c>
      <c r="Q1078" s="5">
        <f t="shared" si="1606"/>
        <v>36.220000000000255</v>
      </c>
      <c r="R1078" s="5">
        <f t="shared" si="1607"/>
        <v>240.52499999999986</v>
      </c>
      <c r="S1078" s="4">
        <f t="shared" si="1608"/>
        <v>0.99231788079470296</v>
      </c>
      <c r="T1078" s="4">
        <f t="shared" si="1609"/>
        <v>0.99517229898451864</v>
      </c>
      <c r="U1078" s="5">
        <f t="shared" si="1601"/>
        <v>255.07399999999998</v>
      </c>
      <c r="V1078" s="5">
        <f t="shared" si="1602"/>
        <v>12.326000000000107</v>
      </c>
      <c r="X1078" s="5">
        <f t="shared" si="1562"/>
        <v>33.369999999999891</v>
      </c>
      <c r="Y1078" s="5">
        <f t="shared" si="1563"/>
        <v>28.009999999999764</v>
      </c>
      <c r="AA1078" s="5">
        <f t="shared" si="1581"/>
        <v>1</v>
      </c>
      <c r="AB1078" s="5">
        <f t="shared" si="1582"/>
        <v>0</v>
      </c>
      <c r="AC1078" s="5">
        <f t="shared" si="1583"/>
        <v>1</v>
      </c>
      <c r="AF1078" s="5">
        <f t="shared" si="1569"/>
        <v>43.849999999999909</v>
      </c>
      <c r="AG1078" s="5">
        <f t="shared" si="1570"/>
        <v>51.480000000000018</v>
      </c>
      <c r="AH1078" s="5">
        <f t="shared" si="1571"/>
        <v>8.7600000000002183</v>
      </c>
      <c r="AI1078" s="5">
        <f t="shared" si="1572"/>
        <v>1.1300000000001091</v>
      </c>
      <c r="AJ1078" s="5"/>
      <c r="AK1078" s="5">
        <f t="shared" si="1573"/>
        <v>8.7600000000002183</v>
      </c>
      <c r="AL1078" s="5">
        <f t="shared" si="1593"/>
        <v>24.736000000000331</v>
      </c>
      <c r="AM1078" s="5">
        <f t="shared" si="1574"/>
        <v>43.849999999999909</v>
      </c>
      <c r="AN1078" s="5">
        <f t="shared" si="1589"/>
        <v>53.181999999999974</v>
      </c>
      <c r="AO1078" s="5">
        <f t="shared" si="1590"/>
        <v>0</v>
      </c>
      <c r="AP1078" s="5">
        <f t="shared" si="1603"/>
        <v>3</v>
      </c>
      <c r="AQ1078" s="5">
        <f t="shared" si="1621"/>
        <v>4.2</v>
      </c>
      <c r="AR1078" s="5"/>
      <c r="AS1078" s="5">
        <f t="shared" si="1567"/>
        <v>51.480000000000018</v>
      </c>
      <c r="AT1078" s="5">
        <f t="shared" si="1589"/>
        <v>54.423000000000002</v>
      </c>
      <c r="AU1078" s="5">
        <f t="shared" si="1575"/>
        <v>1.1300000000001091</v>
      </c>
      <c r="AV1078" s="5">
        <f t="shared" si="1578"/>
        <v>-7.6300000000001091</v>
      </c>
      <c r="AW1078" s="5">
        <f t="shared" si="1576"/>
        <v>2</v>
      </c>
      <c r="AZ1078" s="4">
        <f t="shared" si="1611"/>
        <v>0.99517229898451864</v>
      </c>
      <c r="BA1078" s="5">
        <f t="shared" si="1617"/>
        <v>-0.28999999999996362</v>
      </c>
      <c r="BB1078" s="4">
        <f t="shared" si="1612"/>
        <v>1</v>
      </c>
      <c r="BD1078" s="5">
        <v>69.150000000000546</v>
      </c>
      <c r="BE1078" s="4">
        <v>0.94433813129211663</v>
      </c>
      <c r="BJ1078" s="5">
        <v>80.350000000000364</v>
      </c>
      <c r="BK1078" s="5">
        <v>-16.519999999999527</v>
      </c>
      <c r="BL1078" s="5">
        <v>16.519999999999527</v>
      </c>
      <c r="BM1078" s="5">
        <v>3</v>
      </c>
      <c r="BR1078">
        <v>33</v>
      </c>
      <c r="BS1078">
        <v>-33</v>
      </c>
    </row>
    <row r="1079" spans="1:71">
      <c r="A1079" s="7">
        <v>38083</v>
      </c>
      <c r="B1079" s="6">
        <v>4064.75</v>
      </c>
      <c r="C1079" s="6">
        <v>4065.71</v>
      </c>
      <c r="D1079" s="6">
        <v>4010.73</v>
      </c>
      <c r="E1079" s="6">
        <v>4022.81</v>
      </c>
      <c r="F1079" s="6">
        <v>3766.67</v>
      </c>
      <c r="G1079" s="6">
        <v>3785.63</v>
      </c>
      <c r="H1079" s="6">
        <v>3742.76</v>
      </c>
      <c r="I1079" s="6">
        <v>3746.11</v>
      </c>
      <c r="J1079" s="9">
        <f t="shared" si="1560"/>
        <v>54.980000000000018</v>
      </c>
      <c r="K1079" s="9">
        <f t="shared" si="1587"/>
        <v>67.434166666666712</v>
      </c>
      <c r="L1079" s="9">
        <f t="shared" si="1564"/>
        <v>42.869999999999891</v>
      </c>
      <c r="M1079" s="9">
        <f t="shared" ref="M1079" si="1646">AVERAGE(L1068:L1079)</f>
        <v>56.038333333333334</v>
      </c>
      <c r="N1079" s="6" t="s">
        <v>37</v>
      </c>
      <c r="O1079" s="9">
        <f t="shared" si="1566"/>
        <v>276.69999999999982</v>
      </c>
      <c r="P1079" s="4">
        <f t="shared" si="1605"/>
        <v>1</v>
      </c>
      <c r="Q1079" s="5">
        <f t="shared" si="1606"/>
        <v>45.230000000000018</v>
      </c>
      <c r="R1079" s="5">
        <f t="shared" si="1607"/>
        <v>242.7774999999998</v>
      </c>
      <c r="S1079" s="4">
        <f t="shared" si="1608"/>
        <v>1</v>
      </c>
      <c r="T1079" s="4">
        <f t="shared" si="1609"/>
        <v>1</v>
      </c>
      <c r="U1079" s="5">
        <f t="shared" si="1601"/>
        <v>259.62599999999992</v>
      </c>
      <c r="V1079" s="5">
        <f t="shared" si="1602"/>
        <v>17.073999999999899</v>
      </c>
      <c r="X1079" s="5">
        <f t="shared" si="1562"/>
        <v>-41.940000000000055</v>
      </c>
      <c r="Y1079" s="5">
        <f t="shared" si="1563"/>
        <v>-20.559999999999945</v>
      </c>
      <c r="AA1079" s="5">
        <f t="shared" si="1581"/>
        <v>0</v>
      </c>
      <c r="AB1079" s="5">
        <f t="shared" si="1582"/>
        <v>1</v>
      </c>
      <c r="AC1079" s="5">
        <f t="shared" si="1583"/>
        <v>1</v>
      </c>
      <c r="AF1079" s="5">
        <f t="shared" si="1569"/>
        <v>0.96000000000003638</v>
      </c>
      <c r="AG1079" s="5">
        <f t="shared" si="1570"/>
        <v>17.110000000000127</v>
      </c>
      <c r="AH1079" s="5">
        <f t="shared" si="1571"/>
        <v>54.019999999999982</v>
      </c>
      <c r="AI1079" s="5">
        <f t="shared" si="1572"/>
        <v>37.869999999999891</v>
      </c>
      <c r="AJ1079" s="5"/>
      <c r="AK1079" s="5">
        <f t="shared" si="1573"/>
        <v>0.96000000000003638</v>
      </c>
      <c r="AL1079" s="5">
        <f t="shared" si="1593"/>
        <v>24.736000000000331</v>
      </c>
      <c r="AM1079" s="5">
        <f t="shared" si="1574"/>
        <v>54.019999999999982</v>
      </c>
      <c r="AN1079" s="5">
        <f t="shared" si="1589"/>
        <v>53.594999999999935</v>
      </c>
      <c r="AO1079" s="5">
        <f t="shared" si="1590"/>
        <v>1</v>
      </c>
      <c r="AP1079" s="5">
        <f t="shared" si="1603"/>
        <v>4</v>
      </c>
      <c r="AQ1079" s="5">
        <f t="shared" si="1621"/>
        <v>4</v>
      </c>
      <c r="AR1079" s="5"/>
      <c r="AS1079" s="5">
        <f t="shared" si="1567"/>
        <v>37.869999999999891</v>
      </c>
      <c r="AT1079" s="5">
        <f t="shared" si="1589"/>
        <v>53.848999999999975</v>
      </c>
      <c r="AU1079" s="5">
        <f t="shared" si="1575"/>
        <v>17.110000000000127</v>
      </c>
      <c r="AV1079" s="5">
        <f t="shared" si="1578"/>
        <v>-16.150000000000091</v>
      </c>
      <c r="AW1079" s="5">
        <f t="shared" si="1576"/>
        <v>3</v>
      </c>
      <c r="AZ1079" s="4">
        <f t="shared" si="1611"/>
        <v>1</v>
      </c>
      <c r="BA1079" s="5">
        <f t="shared" si="1617"/>
        <v>9.2999999999997272</v>
      </c>
      <c r="BB1079" s="4">
        <f t="shared" si="1612"/>
        <v>0.99517229898451864</v>
      </c>
      <c r="BD1079" s="5">
        <v>47.879999999999654</v>
      </c>
      <c r="BE1079" s="4">
        <v>0.94420361900974448</v>
      </c>
      <c r="BJ1079" s="5">
        <v>15.979999999999563</v>
      </c>
      <c r="BK1079" s="5">
        <v>9.0399999999999636</v>
      </c>
      <c r="BL1079" s="5">
        <v>5.9600000000000364</v>
      </c>
      <c r="BM1079" s="5">
        <v>3</v>
      </c>
      <c r="BR1079">
        <v>-27</v>
      </c>
      <c r="BS1079">
        <v>21</v>
      </c>
    </row>
    <row r="1080" spans="1:71">
      <c r="A1080" s="7">
        <v>38084</v>
      </c>
      <c r="B1080" s="6">
        <v>4023.71</v>
      </c>
      <c r="C1080" s="6">
        <v>4048.61</v>
      </c>
      <c r="D1080" s="6">
        <v>4000.44</v>
      </c>
      <c r="E1080" s="6">
        <v>4001.16</v>
      </c>
      <c r="F1080" s="6">
        <v>3752.78</v>
      </c>
      <c r="G1080" s="6">
        <v>3769.23</v>
      </c>
      <c r="H1080" s="6">
        <v>3727.23</v>
      </c>
      <c r="I1080" s="6">
        <v>3734.56</v>
      </c>
      <c r="J1080" s="9">
        <f t="shared" si="1560"/>
        <v>48.170000000000073</v>
      </c>
      <c r="K1080" s="9">
        <f t="shared" si="1587"/>
        <v>61.200833333333357</v>
      </c>
      <c r="L1080" s="9">
        <f t="shared" si="1564"/>
        <v>42</v>
      </c>
      <c r="M1080" s="9">
        <f t="shared" ref="M1080" si="1647">AVERAGE(L1069:L1080)</f>
        <v>51.154999999999973</v>
      </c>
      <c r="N1080" s="6" t="s">
        <v>37</v>
      </c>
      <c r="O1080" s="9">
        <f t="shared" si="1566"/>
        <v>266.59999999999991</v>
      </c>
      <c r="P1080" s="4">
        <f t="shared" si="1605"/>
        <v>0.5373339441136078</v>
      </c>
      <c r="Q1080" s="5">
        <f t="shared" si="1606"/>
        <v>21.829999999999927</v>
      </c>
      <c r="R1080" s="5">
        <f t="shared" si="1607"/>
        <v>260.32749999999987</v>
      </c>
      <c r="S1080" s="4">
        <f t="shared" si="1608"/>
        <v>0.77669688260004632</v>
      </c>
      <c r="T1080" s="4">
        <f t="shared" si="1609"/>
        <v>0.78400342172797344</v>
      </c>
      <c r="U1080" s="5">
        <f t="shared" si="1601"/>
        <v>266.65199999999993</v>
      </c>
      <c r="V1080" s="5">
        <f t="shared" si="1602"/>
        <v>-5.2000000000020918E-2</v>
      </c>
      <c r="X1080" s="5">
        <f t="shared" si="1562"/>
        <v>-22.550000000000182</v>
      </c>
      <c r="Y1080" s="5">
        <f t="shared" si="1563"/>
        <v>-18.220000000000255</v>
      </c>
      <c r="AA1080" s="5">
        <f t="shared" si="1581"/>
        <v>0</v>
      </c>
      <c r="AB1080" s="5">
        <f t="shared" si="1582"/>
        <v>1</v>
      </c>
      <c r="AC1080" s="5">
        <f t="shared" si="1583"/>
        <v>1</v>
      </c>
      <c r="AF1080" s="5">
        <f t="shared" si="1569"/>
        <v>24.900000000000091</v>
      </c>
      <c r="AG1080" s="5">
        <f t="shared" si="1570"/>
        <v>25.800000000000182</v>
      </c>
      <c r="AH1080" s="5">
        <f t="shared" si="1571"/>
        <v>23.269999999999982</v>
      </c>
      <c r="AI1080" s="5">
        <f t="shared" si="1572"/>
        <v>22.369999999999891</v>
      </c>
      <c r="AJ1080" s="5"/>
      <c r="AK1080" s="5">
        <f t="shared" si="1573"/>
        <v>23.269999999999982</v>
      </c>
      <c r="AL1080" s="5">
        <f t="shared" si="1593"/>
        <v>23.401000000000021</v>
      </c>
      <c r="AM1080" s="5">
        <f t="shared" si="1574"/>
        <v>24.900000000000091</v>
      </c>
      <c r="AN1080" s="5">
        <f t="shared" si="1589"/>
        <v>52.094999999999935</v>
      </c>
      <c r="AO1080" s="5">
        <f t="shared" si="1590"/>
        <v>0</v>
      </c>
      <c r="AP1080" s="5">
        <f t="shared" si="1603"/>
        <v>4</v>
      </c>
      <c r="AQ1080" s="5">
        <f t="shared" si="1621"/>
        <v>3.9</v>
      </c>
      <c r="AR1080" s="5"/>
      <c r="AS1080" s="5">
        <f t="shared" si="1567"/>
        <v>25.800000000000182</v>
      </c>
      <c r="AT1080" s="5">
        <f t="shared" si="1589"/>
        <v>52.786999999999992</v>
      </c>
      <c r="AU1080" s="5">
        <f t="shared" si="1575"/>
        <v>22.369999999999891</v>
      </c>
      <c r="AV1080" s="5">
        <f t="shared" si="1578"/>
        <v>-0.90000000000009095</v>
      </c>
      <c r="AW1080" s="5">
        <f t="shared" si="1576"/>
        <v>4</v>
      </c>
      <c r="AZ1080" s="4">
        <f t="shared" si="1611"/>
        <v>0.78400342172797344</v>
      </c>
      <c r="BA1080" s="5">
        <f t="shared" si="1617"/>
        <v>-10.099999999999909</v>
      </c>
      <c r="BB1080" s="4">
        <f t="shared" si="1612"/>
        <v>1</v>
      </c>
      <c r="BD1080" s="5">
        <v>-0.61000000000058208</v>
      </c>
      <c r="BE1080" s="4">
        <v>0.9441614420062634</v>
      </c>
      <c r="BJ1080" s="5">
        <v>28.510000000000218</v>
      </c>
      <c r="BK1080" s="5">
        <v>20.639999999999418</v>
      </c>
      <c r="BL1080" s="5">
        <v>14.559999999999491</v>
      </c>
      <c r="BM1080" s="5">
        <v>3</v>
      </c>
      <c r="BR1080">
        <v>-23</v>
      </c>
      <c r="BS1080">
        <v>18</v>
      </c>
    </row>
    <row r="1081" spans="1:71">
      <c r="A1081" s="7">
        <v>38085</v>
      </c>
      <c r="B1081" s="6">
        <v>4030.56</v>
      </c>
      <c r="C1081" s="6">
        <v>4058.29</v>
      </c>
      <c r="D1081" s="6">
        <v>4004.57</v>
      </c>
      <c r="E1081" s="6">
        <v>4013.53</v>
      </c>
      <c r="F1081" s="6">
        <v>3756.63</v>
      </c>
      <c r="G1081" s="6">
        <v>3765.95</v>
      </c>
      <c r="H1081" s="6">
        <v>3731.79</v>
      </c>
      <c r="I1081" s="6">
        <v>3740.11</v>
      </c>
      <c r="J1081" s="9">
        <f t="shared" si="1560"/>
        <v>57.130000000000109</v>
      </c>
      <c r="K1081" s="9">
        <f t="shared" si="1587"/>
        <v>61.175833333333344</v>
      </c>
      <c r="L1081" s="9">
        <f t="shared" si="1564"/>
        <v>34.159999999999854</v>
      </c>
      <c r="M1081" s="9">
        <f t="shared" ref="M1081" si="1648">AVERAGE(L1070:L1081)</f>
        <v>50.425833333333266</v>
      </c>
      <c r="N1081" s="6" t="s">
        <v>36</v>
      </c>
      <c r="O1081" s="9">
        <f t="shared" si="1566"/>
        <v>273.42000000000007</v>
      </c>
      <c r="P1081" s="4">
        <f t="shared" si="1605"/>
        <v>0.6752475247524975</v>
      </c>
      <c r="Q1081" s="5">
        <f t="shared" si="1606"/>
        <v>10.099999999999909</v>
      </c>
      <c r="R1081" s="5">
        <f t="shared" si="1607"/>
        <v>269.12499999999989</v>
      </c>
      <c r="S1081" s="4">
        <f t="shared" si="1608"/>
        <v>0.92748175989388137</v>
      </c>
      <c r="T1081" s="4">
        <f t="shared" si="1609"/>
        <v>0.92748175989388137</v>
      </c>
      <c r="U1081" s="5">
        <f t="shared" si="1601"/>
        <v>270.36199999999997</v>
      </c>
      <c r="V1081" s="5">
        <f t="shared" si="1602"/>
        <v>3.0580000000001064</v>
      </c>
      <c r="X1081" s="5">
        <f t="shared" si="1562"/>
        <v>-17.029999999999745</v>
      </c>
      <c r="Y1081" s="5">
        <f t="shared" si="1563"/>
        <v>-16.519999999999982</v>
      </c>
      <c r="AA1081" s="5">
        <f t="shared" si="1581"/>
        <v>0</v>
      </c>
      <c r="AB1081" s="5">
        <f t="shared" si="1582"/>
        <v>1</v>
      </c>
      <c r="AC1081" s="5">
        <f t="shared" si="1583"/>
        <v>1</v>
      </c>
      <c r="AF1081" s="5">
        <f t="shared" si="1569"/>
        <v>27.730000000000018</v>
      </c>
      <c r="AG1081" s="5">
        <f t="shared" si="1570"/>
        <v>57.130000000000109</v>
      </c>
      <c r="AH1081" s="5">
        <f t="shared" si="1571"/>
        <v>25.989999999999782</v>
      </c>
      <c r="AI1081" s="5">
        <f t="shared" si="1572"/>
        <v>-3.4100000000003092</v>
      </c>
      <c r="AJ1081" s="5"/>
      <c r="AK1081" s="5">
        <f t="shared" si="1573"/>
        <v>25.989999999999782</v>
      </c>
      <c r="AL1081" s="5">
        <f t="shared" si="1593"/>
        <v>24.72100000000032</v>
      </c>
      <c r="AM1081" s="5">
        <f t="shared" si="1574"/>
        <v>27.730000000000018</v>
      </c>
      <c r="AN1081" s="5">
        <f t="shared" si="1589"/>
        <v>46.651999999999951</v>
      </c>
      <c r="AO1081" s="5">
        <f t="shared" si="1590"/>
        <v>0</v>
      </c>
      <c r="AP1081" s="5">
        <f t="shared" si="1603"/>
        <v>3</v>
      </c>
      <c r="AQ1081" s="5">
        <f t="shared" si="1621"/>
        <v>3.7</v>
      </c>
      <c r="AR1081" s="5"/>
      <c r="AS1081" s="5">
        <f t="shared" si="1567"/>
        <v>57.130000000000109</v>
      </c>
      <c r="AT1081" s="5">
        <f t="shared" si="1589"/>
        <v>49.915000000000006</v>
      </c>
      <c r="AU1081" s="5">
        <f t="shared" si="1575"/>
        <v>-3.4100000000003092</v>
      </c>
      <c r="AV1081" s="5">
        <f t="shared" si="1578"/>
        <v>-29.400000000000091</v>
      </c>
      <c r="AW1081" s="5">
        <f t="shared" si="1576"/>
        <v>5</v>
      </c>
      <c r="AZ1081" s="4">
        <f t="shared" si="1611"/>
        <v>0.92748175989388137</v>
      </c>
      <c r="BA1081" s="5">
        <f t="shared" si="1617"/>
        <v>0</v>
      </c>
      <c r="BB1081" s="4">
        <f t="shared" si="1612"/>
        <v>0.78400342172797344</v>
      </c>
      <c r="BD1081" s="5">
        <v>13.919999999999163</v>
      </c>
      <c r="BE1081" s="4">
        <v>0.94403478918511707</v>
      </c>
      <c r="BJ1081" s="5">
        <v>32.5</v>
      </c>
      <c r="BK1081" s="5">
        <v>4.4099999999998545</v>
      </c>
      <c r="BL1081" s="5">
        <v>3.5399999999999636</v>
      </c>
      <c r="BM1081" s="5">
        <v>3</v>
      </c>
      <c r="BR1081">
        <v>-24</v>
      </c>
      <c r="BS1081">
        <v>-17</v>
      </c>
    </row>
    <row r="1082" spans="1:71">
      <c r="A1082" s="7">
        <v>38090</v>
      </c>
      <c r="B1082" s="6">
        <v>4016.09</v>
      </c>
      <c r="C1082" s="6">
        <v>4094.23</v>
      </c>
      <c r="D1082" s="6">
        <v>4016.09</v>
      </c>
      <c r="E1082" s="6">
        <v>4071.42</v>
      </c>
      <c r="F1082" s="6">
        <v>3765.8</v>
      </c>
      <c r="G1082" s="6">
        <v>3794.25</v>
      </c>
      <c r="H1082" s="6">
        <v>3764.55</v>
      </c>
      <c r="I1082" s="6">
        <v>3774.69</v>
      </c>
      <c r="J1082" s="9">
        <f t="shared" si="1560"/>
        <v>80.699999999999818</v>
      </c>
      <c r="K1082" s="9">
        <f t="shared" si="1587"/>
        <v>62.397500000000001</v>
      </c>
      <c r="L1082" s="9">
        <f t="shared" si="1564"/>
        <v>54.139999999999873</v>
      </c>
      <c r="M1082" s="9">
        <f t="shared" ref="M1082" si="1649">AVERAGE(L1071:L1082)</f>
        <v>48.843333333333284</v>
      </c>
      <c r="N1082" s="6" t="s">
        <v>37</v>
      </c>
      <c r="O1082" s="9">
        <f t="shared" si="1566"/>
        <v>296.73</v>
      </c>
      <c r="P1082" s="4">
        <f t="shared" si="1605"/>
        <v>1</v>
      </c>
      <c r="Q1082" s="5">
        <f t="shared" si="1606"/>
        <v>30.130000000000109</v>
      </c>
      <c r="R1082" s="5">
        <f t="shared" si="1607"/>
        <v>274.13249999999994</v>
      </c>
      <c r="S1082" s="4">
        <f t="shared" si="1608"/>
        <v>1</v>
      </c>
      <c r="T1082" s="4">
        <f t="shared" si="1609"/>
        <v>1</v>
      </c>
      <c r="U1082" s="5">
        <f t="shared" si="1601"/>
        <v>276.16999999999996</v>
      </c>
      <c r="V1082" s="5">
        <f t="shared" si="1602"/>
        <v>20.560000000000059</v>
      </c>
      <c r="X1082" s="5">
        <f t="shared" si="1562"/>
        <v>55.329999999999927</v>
      </c>
      <c r="Y1082" s="5">
        <f t="shared" si="1563"/>
        <v>8.8899999999998727</v>
      </c>
      <c r="AA1082" s="5">
        <f t="shared" si="1581"/>
        <v>1</v>
      </c>
      <c r="AB1082" s="5">
        <f t="shared" si="1582"/>
        <v>0</v>
      </c>
      <c r="AC1082" s="5">
        <f t="shared" si="1583"/>
        <v>1</v>
      </c>
      <c r="AF1082" s="5">
        <f t="shared" si="1569"/>
        <v>78.139999999999873</v>
      </c>
      <c r="AG1082" s="5">
        <f t="shared" si="1570"/>
        <v>80.699999999999818</v>
      </c>
      <c r="AH1082" s="5">
        <f t="shared" si="1571"/>
        <v>0</v>
      </c>
      <c r="AI1082" s="5">
        <f t="shared" si="1572"/>
        <v>-2.5599999999999454</v>
      </c>
      <c r="AJ1082" s="5"/>
      <c r="AK1082" s="5">
        <f t="shared" si="1573"/>
        <v>0</v>
      </c>
      <c r="AL1082" s="5">
        <f t="shared" si="1593"/>
        <v>24.72100000000032</v>
      </c>
      <c r="AM1082" s="5">
        <f t="shared" si="1574"/>
        <v>78.139999999999873</v>
      </c>
      <c r="AN1082" s="5">
        <f t="shared" si="1589"/>
        <v>51.203999999999951</v>
      </c>
      <c r="AO1082" s="5">
        <f t="shared" si="1590"/>
        <v>1</v>
      </c>
      <c r="AP1082" s="5">
        <f t="shared" si="1603"/>
        <v>4</v>
      </c>
      <c r="AQ1082" s="5">
        <f t="shared" si="1621"/>
        <v>3.6</v>
      </c>
      <c r="AR1082" s="5"/>
      <c r="AS1082" s="5">
        <f t="shared" si="1567"/>
        <v>80.699999999999818</v>
      </c>
      <c r="AT1082" s="5">
        <f t="shared" si="1589"/>
        <v>54.178000000000019</v>
      </c>
      <c r="AU1082" s="5">
        <f t="shared" si="1575"/>
        <v>-2.5599999999999454</v>
      </c>
      <c r="AV1082" s="5">
        <f t="shared" si="1578"/>
        <v>-2.5599999999999454</v>
      </c>
      <c r="AW1082" s="5">
        <f t="shared" si="1576"/>
        <v>3</v>
      </c>
      <c r="AZ1082" s="4">
        <f t="shared" si="1611"/>
        <v>1</v>
      </c>
      <c r="BA1082" s="5">
        <f t="shared" si="1617"/>
        <v>23.309999999999945</v>
      </c>
      <c r="BB1082" s="4">
        <f t="shared" si="1612"/>
        <v>0.92748175989388137</v>
      </c>
      <c r="BD1082" s="5">
        <v>-16.200000000000273</v>
      </c>
      <c r="BE1082" s="4">
        <v>0.94400000000000184</v>
      </c>
      <c r="BJ1082" s="5">
        <v>28.299999999999272</v>
      </c>
      <c r="BK1082" s="5">
        <v>17.510000000000218</v>
      </c>
      <c r="BL1082" s="5">
        <v>0.54000000000087311</v>
      </c>
      <c r="BM1082" s="5">
        <v>3</v>
      </c>
      <c r="BR1082">
        <v>55</v>
      </c>
      <c r="BS1082">
        <v>-9</v>
      </c>
    </row>
    <row r="1083" spans="1:71">
      <c r="A1083" s="7">
        <v>38091</v>
      </c>
      <c r="B1083" s="6">
        <v>4058.91</v>
      </c>
      <c r="C1083" s="6">
        <v>4058.91</v>
      </c>
      <c r="D1083" s="6">
        <v>3970.02</v>
      </c>
      <c r="E1083" s="6">
        <v>4012.77</v>
      </c>
      <c r="F1083" s="6">
        <v>3745.74</v>
      </c>
      <c r="G1083" s="6">
        <v>3751.01</v>
      </c>
      <c r="H1083" s="6">
        <v>3696.81</v>
      </c>
      <c r="I1083" s="6">
        <v>3731.43</v>
      </c>
      <c r="J1083" s="9">
        <f t="shared" si="1560"/>
        <v>101.40000000000009</v>
      </c>
      <c r="K1083" s="9">
        <f t="shared" si="1587"/>
        <v>63.693333333333349</v>
      </c>
      <c r="L1083" s="9">
        <f t="shared" si="1564"/>
        <v>77.880000000000109</v>
      </c>
      <c r="M1083" s="9">
        <f t="shared" ref="M1083" si="1650">AVERAGE(L1072:L1083)</f>
        <v>50.259166666666601</v>
      </c>
      <c r="N1083" s="6" t="s">
        <v>37</v>
      </c>
      <c r="O1083" s="9">
        <f t="shared" si="1566"/>
        <v>281.34000000000015</v>
      </c>
      <c r="P1083" s="4">
        <f t="shared" si="1605"/>
        <v>0.48921340856290019</v>
      </c>
      <c r="Q1083" s="5">
        <f t="shared" si="1606"/>
        <v>30.130000000000109</v>
      </c>
      <c r="R1083" s="5">
        <f t="shared" si="1607"/>
        <v>274.13249999999994</v>
      </c>
      <c r="S1083" s="4">
        <f t="shared" si="1608"/>
        <v>0.48921340856290019</v>
      </c>
      <c r="T1083" s="4">
        <f t="shared" si="1609"/>
        <v>0.76417407293901596</v>
      </c>
      <c r="U1083" s="5">
        <f t="shared" si="1601"/>
        <v>278.95799999999997</v>
      </c>
      <c r="V1083" s="5">
        <f t="shared" si="1602"/>
        <v>2.3820000000001755</v>
      </c>
      <c r="X1083" s="5">
        <f t="shared" si="1562"/>
        <v>-46.139999999999873</v>
      </c>
      <c r="Y1083" s="5">
        <f t="shared" si="1563"/>
        <v>-14.309999999999945</v>
      </c>
      <c r="AA1083" s="5">
        <f t="shared" si="1581"/>
        <v>0</v>
      </c>
      <c r="AB1083" s="5">
        <f t="shared" si="1582"/>
        <v>1</v>
      </c>
      <c r="AC1083" s="5">
        <f t="shared" si="1583"/>
        <v>1</v>
      </c>
      <c r="AF1083" s="5">
        <f t="shared" si="1569"/>
        <v>0</v>
      </c>
      <c r="AG1083" s="5">
        <f t="shared" si="1570"/>
        <v>-12.510000000000218</v>
      </c>
      <c r="AH1083" s="5">
        <f t="shared" si="1571"/>
        <v>88.889999999999873</v>
      </c>
      <c r="AI1083" s="5">
        <f t="shared" si="1572"/>
        <v>101.40000000000009</v>
      </c>
      <c r="AJ1083" s="5"/>
      <c r="AK1083" s="5">
        <f t="shared" si="1573"/>
        <v>0</v>
      </c>
      <c r="AL1083" s="5">
        <f t="shared" si="1593"/>
        <v>24.72100000000032</v>
      </c>
      <c r="AM1083" s="5">
        <f t="shared" si="1574"/>
        <v>88.889999999999873</v>
      </c>
      <c r="AN1083" s="5">
        <f t="shared" si="1589"/>
        <v>54.260999999999925</v>
      </c>
      <c r="AO1083" s="5">
        <f t="shared" si="1590"/>
        <v>1</v>
      </c>
      <c r="AP1083" s="5">
        <f t="shared" si="1603"/>
        <v>5</v>
      </c>
      <c r="AQ1083" s="5">
        <f t="shared" si="1621"/>
        <v>3.7</v>
      </c>
      <c r="AR1083" s="5"/>
      <c r="AS1083" s="5">
        <f t="shared" si="1567"/>
        <v>101.40000000000009</v>
      </c>
      <c r="AT1083" s="5">
        <f t="shared" si="1589"/>
        <v>57.915000000000006</v>
      </c>
      <c r="AU1083" s="5">
        <f t="shared" si="1575"/>
        <v>-12.510000000000218</v>
      </c>
      <c r="AV1083" s="5">
        <f t="shared" si="1578"/>
        <v>12.510000000000218</v>
      </c>
      <c r="AW1083" s="5">
        <f t="shared" si="1576"/>
        <v>4</v>
      </c>
      <c r="AZ1083" s="4">
        <f t="shared" si="1611"/>
        <v>0.76417407293901596</v>
      </c>
      <c r="BA1083" s="5">
        <f t="shared" si="1617"/>
        <v>-15.389999999999873</v>
      </c>
      <c r="BB1083" s="4">
        <f t="shared" si="1612"/>
        <v>1</v>
      </c>
      <c r="BD1083" s="5">
        <v>36.239999999999782</v>
      </c>
      <c r="BE1083" s="4">
        <v>0.943962273616611</v>
      </c>
      <c r="BJ1083" s="5">
        <v>24.380000000000109</v>
      </c>
      <c r="BK1083" s="5">
        <v>4.8000000000001819</v>
      </c>
      <c r="BL1083" s="5">
        <v>1.7699999999995271</v>
      </c>
      <c r="BM1083" s="5">
        <v>3</v>
      </c>
      <c r="BR1083">
        <v>-25</v>
      </c>
      <c r="BS1083">
        <v>14</v>
      </c>
    </row>
    <row r="1084" spans="1:71">
      <c r="A1084" s="7">
        <v>38092</v>
      </c>
      <c r="B1084" s="6">
        <v>4011.27</v>
      </c>
      <c r="C1084" s="6">
        <v>4034.32</v>
      </c>
      <c r="D1084" s="6">
        <v>3989.21</v>
      </c>
      <c r="E1084" s="6">
        <v>4004.61</v>
      </c>
      <c r="F1084" s="6">
        <v>3719.46</v>
      </c>
      <c r="G1084" s="6">
        <v>3747.47</v>
      </c>
      <c r="H1084" s="6">
        <v>3713.84</v>
      </c>
      <c r="I1084" s="6">
        <v>3722.76</v>
      </c>
      <c r="J1084" s="9">
        <f t="shared" si="1560"/>
        <v>45.110000000000127</v>
      </c>
      <c r="K1084" s="9">
        <f t="shared" si="1587"/>
        <v>63.472500000000046</v>
      </c>
      <c r="L1084" s="9">
        <f t="shared" si="1564"/>
        <v>33.629999999999654</v>
      </c>
      <c r="M1084" s="9">
        <f t="shared" ref="M1084" si="1651">AVERAGE(L1073:L1084)</f>
        <v>50.023333333333234</v>
      </c>
      <c r="N1084" s="6" t="s">
        <v>36</v>
      </c>
      <c r="O1084" s="9">
        <f t="shared" si="1566"/>
        <v>281.84999999999991</v>
      </c>
      <c r="P1084" s="4">
        <f t="shared" si="1605"/>
        <v>0.50614005974111997</v>
      </c>
      <c r="Q1084" s="5">
        <f t="shared" si="1606"/>
        <v>30.130000000000109</v>
      </c>
      <c r="R1084" s="5">
        <f t="shared" si="1607"/>
        <v>274.13249999999994</v>
      </c>
      <c r="S1084" s="4">
        <f t="shared" si="1608"/>
        <v>0.50614005974111997</v>
      </c>
      <c r="T1084" s="4">
        <f t="shared" si="1609"/>
        <v>0.64452938365981693</v>
      </c>
      <c r="U1084" s="5">
        <f t="shared" si="1601"/>
        <v>279.988</v>
      </c>
      <c r="V1084" s="5">
        <f t="shared" si="1602"/>
        <v>1.8619999999999095</v>
      </c>
      <c r="X1084" s="5">
        <f t="shared" si="1562"/>
        <v>-6.6599999999998545</v>
      </c>
      <c r="Y1084" s="5">
        <f t="shared" si="1563"/>
        <v>3.3000000000001819</v>
      </c>
      <c r="AA1084" s="5">
        <f t="shared" si="1581"/>
        <v>0</v>
      </c>
      <c r="AB1084" s="5">
        <f t="shared" si="1582"/>
        <v>0</v>
      </c>
      <c r="AC1084" s="5">
        <f t="shared" si="1583"/>
        <v>0</v>
      </c>
      <c r="AF1084" s="5">
        <f t="shared" si="1569"/>
        <v>23.050000000000182</v>
      </c>
      <c r="AG1084" s="5">
        <f t="shared" si="1570"/>
        <v>21.550000000000182</v>
      </c>
      <c r="AH1084" s="5">
        <f t="shared" si="1571"/>
        <v>22.059999999999945</v>
      </c>
      <c r="AI1084" s="5">
        <f t="shared" si="1572"/>
        <v>23.559999999999945</v>
      </c>
      <c r="AJ1084" s="5"/>
      <c r="AK1084" s="5">
        <f t="shared" si="1573"/>
        <v>22.059999999999945</v>
      </c>
      <c r="AL1084" s="5">
        <f t="shared" si="1593"/>
        <v>24.72100000000032</v>
      </c>
      <c r="AM1084" s="5">
        <f t="shared" si="1574"/>
        <v>23.050000000000182</v>
      </c>
      <c r="AN1084" s="5">
        <f t="shared" si="1589"/>
        <v>53.082999999999949</v>
      </c>
      <c r="AO1084" s="5">
        <f t="shared" si="1590"/>
        <v>0</v>
      </c>
      <c r="AP1084" s="5">
        <f t="shared" si="1603"/>
        <v>5</v>
      </c>
      <c r="AQ1084" s="5">
        <f t="shared" si="1621"/>
        <v>3.8</v>
      </c>
      <c r="AR1084" s="5"/>
      <c r="AS1084" s="5">
        <f t="shared" si="1567"/>
        <v>23.559999999999945</v>
      </c>
      <c r="AT1084" s="5">
        <f t="shared" si="1589"/>
        <v>56.703000000000017</v>
      </c>
      <c r="AU1084" s="5">
        <f t="shared" si="1575"/>
        <v>21.550000000000182</v>
      </c>
      <c r="AV1084" s="5">
        <f t="shared" si="1578"/>
        <v>1.5</v>
      </c>
      <c r="AW1084" s="5">
        <f t="shared" si="1576"/>
        <v>5</v>
      </c>
      <c r="AZ1084" s="4">
        <f t="shared" si="1611"/>
        <v>0.64452938365981693</v>
      </c>
      <c r="BA1084" s="5">
        <f t="shared" si="1617"/>
        <v>0</v>
      </c>
      <c r="BB1084" s="4">
        <f t="shared" si="1612"/>
        <v>0.76417407293901596</v>
      </c>
      <c r="BD1084" s="5">
        <v>-10.920000000000528</v>
      </c>
      <c r="BE1084" s="4">
        <v>0.94368299220272978</v>
      </c>
      <c r="BJ1084" s="5">
        <v>50.180000000000291</v>
      </c>
      <c r="BK1084" s="5">
        <v>7.4799999999995634</v>
      </c>
      <c r="BL1084" s="5">
        <v>8.4600000000000364</v>
      </c>
      <c r="BM1084" s="5">
        <v>3</v>
      </c>
      <c r="BR1084">
        <v>22</v>
      </c>
      <c r="BS1084">
        <v>3</v>
      </c>
    </row>
    <row r="1085" spans="1:71">
      <c r="A1085" s="7">
        <v>38093</v>
      </c>
      <c r="B1085" s="6">
        <v>4004.61</v>
      </c>
      <c r="C1085" s="6">
        <v>4043.53</v>
      </c>
      <c r="D1085" s="6">
        <v>3986.62</v>
      </c>
      <c r="E1085" s="6">
        <v>4033.98</v>
      </c>
      <c r="F1085" s="6">
        <v>3721.85</v>
      </c>
      <c r="G1085" s="6">
        <v>3754.55</v>
      </c>
      <c r="H1085" s="6">
        <v>3721.85</v>
      </c>
      <c r="I1085" s="6">
        <v>3751.59</v>
      </c>
      <c r="J1085" s="9">
        <f t="shared" si="1560"/>
        <v>56.910000000000309</v>
      </c>
      <c r="K1085" s="9">
        <f t="shared" si="1587"/>
        <v>62.87916666666672</v>
      </c>
      <c r="L1085" s="9">
        <f t="shared" si="1564"/>
        <v>32.700000000000273</v>
      </c>
      <c r="M1085" s="9">
        <f t="shared" ref="M1085" si="1652">AVERAGE(L1074:L1085)</f>
        <v>48.080833333333238</v>
      </c>
      <c r="N1085" s="6" t="s">
        <v>36</v>
      </c>
      <c r="O1085" s="9">
        <f t="shared" si="1566"/>
        <v>282.38999999999987</v>
      </c>
      <c r="P1085" s="4">
        <f t="shared" si="1605"/>
        <v>0.38481338481337712</v>
      </c>
      <c r="Q1085" s="5">
        <f t="shared" si="1606"/>
        <v>23.309999999999945</v>
      </c>
      <c r="R1085" s="5">
        <f t="shared" si="1607"/>
        <v>279.24750000000006</v>
      </c>
      <c r="S1085" s="4">
        <f t="shared" si="1608"/>
        <v>0.52406239628277151</v>
      </c>
      <c r="T1085" s="4">
        <f t="shared" si="1609"/>
        <v>0.52406239628277151</v>
      </c>
      <c r="U1085" s="5">
        <f t="shared" si="1601"/>
        <v>283.14600000000002</v>
      </c>
      <c r="V1085" s="5">
        <f t="shared" si="1602"/>
        <v>-0.75600000000014234</v>
      </c>
      <c r="X1085" s="5">
        <f t="shared" si="1562"/>
        <v>29.369999999999891</v>
      </c>
      <c r="Y1085" s="5">
        <f t="shared" si="1563"/>
        <v>29.740000000000236</v>
      </c>
      <c r="AA1085" s="5">
        <f t="shared" si="1581"/>
        <v>1</v>
      </c>
      <c r="AB1085" s="5">
        <f t="shared" si="1582"/>
        <v>0</v>
      </c>
      <c r="AC1085" s="5">
        <f t="shared" si="1583"/>
        <v>1</v>
      </c>
      <c r="AF1085" s="5">
        <f t="shared" si="1569"/>
        <v>38.920000000000073</v>
      </c>
      <c r="AG1085" s="5">
        <f t="shared" si="1570"/>
        <v>38.920000000000073</v>
      </c>
      <c r="AH1085" s="5">
        <f t="shared" si="1571"/>
        <v>17.990000000000236</v>
      </c>
      <c r="AI1085" s="5">
        <f t="shared" si="1572"/>
        <v>17.990000000000236</v>
      </c>
      <c r="AJ1085" s="5"/>
      <c r="AK1085" s="5">
        <f t="shared" si="1573"/>
        <v>17.990000000000236</v>
      </c>
      <c r="AL1085" s="5">
        <f t="shared" si="1593"/>
        <v>23.541999999999963</v>
      </c>
      <c r="AM1085" s="5">
        <f t="shared" si="1574"/>
        <v>38.920000000000073</v>
      </c>
      <c r="AN1085" s="5">
        <f t="shared" si="1589"/>
        <v>53.338999999999984</v>
      </c>
      <c r="AO1085" s="5">
        <f t="shared" si="1590"/>
        <v>0</v>
      </c>
      <c r="AP1085" s="5">
        <f t="shared" si="1603"/>
        <v>5</v>
      </c>
      <c r="AQ1085" s="5">
        <f t="shared" si="1621"/>
        <v>4</v>
      </c>
      <c r="AR1085" s="5"/>
      <c r="AS1085" s="5">
        <f t="shared" si="1567"/>
        <v>38.920000000000073</v>
      </c>
      <c r="AT1085" s="5">
        <f t="shared" si="1589"/>
        <v>57.202000000000041</v>
      </c>
      <c r="AU1085" s="5">
        <f t="shared" si="1575"/>
        <v>17.990000000000236</v>
      </c>
      <c r="AV1085" s="5">
        <f t="shared" si="1578"/>
        <v>0</v>
      </c>
      <c r="AW1085" s="5">
        <f t="shared" si="1576"/>
        <v>6</v>
      </c>
      <c r="AZ1085" s="4">
        <f t="shared" si="1611"/>
        <v>0.52406239628277151</v>
      </c>
      <c r="BA1085" s="5">
        <f t="shared" si="1617"/>
        <v>0</v>
      </c>
      <c r="BB1085" s="4">
        <f t="shared" si="1612"/>
        <v>0.64452938365981693</v>
      </c>
      <c r="BD1085" s="5">
        <v>61.729999999999563</v>
      </c>
      <c r="BE1085" s="4">
        <v>0.94366064710308262</v>
      </c>
      <c r="BJ1085" s="5">
        <v>86.140000000000327</v>
      </c>
      <c r="BK1085" s="5">
        <v>8.3099999999994907</v>
      </c>
      <c r="BL1085" s="5">
        <v>5.2300000000004729</v>
      </c>
      <c r="BM1085" s="5">
        <v>3</v>
      </c>
      <c r="BR1085">
        <v>-25</v>
      </c>
      <c r="BS1085">
        <v>30</v>
      </c>
    </row>
    <row r="1086" spans="1:71">
      <c r="A1086" s="7">
        <v>38096</v>
      </c>
      <c r="B1086" s="6">
        <v>4033</v>
      </c>
      <c r="C1086" s="6">
        <v>4040.68</v>
      </c>
      <c r="D1086" s="6">
        <v>3995.59</v>
      </c>
      <c r="E1086" s="6">
        <v>4025.07</v>
      </c>
      <c r="F1086" s="6">
        <v>3741.95</v>
      </c>
      <c r="G1086" s="6">
        <v>3754.96</v>
      </c>
      <c r="H1086" s="6">
        <v>3721.98</v>
      </c>
      <c r="I1086" s="6">
        <v>3743.43</v>
      </c>
      <c r="J1086" s="9">
        <f t="shared" si="1560"/>
        <v>45.089999999999691</v>
      </c>
      <c r="K1086" s="9">
        <f t="shared" si="1587"/>
        <v>63.462500000000055</v>
      </c>
      <c r="L1086" s="9">
        <f t="shared" si="1564"/>
        <v>32.980000000000018</v>
      </c>
      <c r="M1086" s="9">
        <f t="shared" ref="M1086" si="1653">AVERAGE(L1075:L1086)</f>
        <v>48.196666666666601</v>
      </c>
      <c r="N1086" s="6" t="s">
        <v>36</v>
      </c>
      <c r="O1086" s="9">
        <f t="shared" si="1566"/>
        <v>281.64000000000033</v>
      </c>
      <c r="P1086" s="4">
        <f t="shared" si="1605"/>
        <v>1.9493177387926209E-2</v>
      </c>
      <c r="Q1086" s="5">
        <f t="shared" si="1606"/>
        <v>15.389999999999873</v>
      </c>
      <c r="R1086" s="5">
        <f t="shared" si="1607"/>
        <v>285.18750000000011</v>
      </c>
      <c r="S1086" s="4">
        <f t="shared" si="1608"/>
        <v>0.49917026219715777</v>
      </c>
      <c r="T1086" s="4">
        <f t="shared" si="1609"/>
        <v>0.49917026219715777</v>
      </c>
      <c r="U1086" s="5">
        <f t="shared" si="1601"/>
        <v>284.79000000000008</v>
      </c>
      <c r="V1086" s="5">
        <f t="shared" si="1602"/>
        <v>-3.1499999999997499</v>
      </c>
      <c r="X1086" s="5">
        <f t="shared" si="1562"/>
        <v>-7.9299999999998363</v>
      </c>
      <c r="Y1086" s="5">
        <f t="shared" si="1563"/>
        <v>1.4800000000000182</v>
      </c>
      <c r="AA1086" s="5">
        <f t="shared" si="1581"/>
        <v>0</v>
      </c>
      <c r="AB1086" s="5">
        <f t="shared" si="1582"/>
        <v>0</v>
      </c>
      <c r="AC1086" s="5">
        <f t="shared" si="1583"/>
        <v>0</v>
      </c>
      <c r="AF1086" s="5">
        <f t="shared" si="1569"/>
        <v>7.6799999999998363</v>
      </c>
      <c r="AG1086" s="5">
        <f t="shared" si="1570"/>
        <v>6.6999999999998181</v>
      </c>
      <c r="AH1086" s="5">
        <f t="shared" si="1571"/>
        <v>37.409999999999854</v>
      </c>
      <c r="AI1086" s="5">
        <f t="shared" si="1572"/>
        <v>38.389999999999873</v>
      </c>
      <c r="AJ1086" s="5"/>
      <c r="AK1086" s="5">
        <f t="shared" si="1573"/>
        <v>7.6799999999998363</v>
      </c>
      <c r="AL1086" s="5">
        <f t="shared" si="1593"/>
        <v>23.541999999999963</v>
      </c>
      <c r="AM1086" s="5">
        <f t="shared" si="1574"/>
        <v>37.409999999999854</v>
      </c>
      <c r="AN1086" s="5">
        <f t="shared" si="1589"/>
        <v>50.050999999999974</v>
      </c>
      <c r="AO1086" s="5">
        <f t="shared" si="1590"/>
        <v>0</v>
      </c>
      <c r="AP1086" s="5">
        <f t="shared" si="1603"/>
        <v>4</v>
      </c>
      <c r="AQ1086" s="5">
        <f t="shared" si="1621"/>
        <v>4.0999999999999996</v>
      </c>
      <c r="AR1086" s="5"/>
      <c r="AS1086" s="5">
        <f t="shared" si="1567"/>
        <v>38.389999999999873</v>
      </c>
      <c r="AT1086" s="5">
        <f t="shared" si="1589"/>
        <v>53.847999999999999</v>
      </c>
      <c r="AU1086" s="5">
        <f t="shared" si="1575"/>
        <v>6.6999999999998181</v>
      </c>
      <c r="AV1086" s="5">
        <f t="shared" si="1578"/>
        <v>0.98000000000001819</v>
      </c>
      <c r="AW1086" s="5">
        <f t="shared" si="1576"/>
        <v>2</v>
      </c>
      <c r="AZ1086" s="4">
        <f t="shared" si="1611"/>
        <v>0.49917026219715777</v>
      </c>
      <c r="BA1086" s="5">
        <f t="shared" si="1617"/>
        <v>0</v>
      </c>
      <c r="BB1086" s="4">
        <f t="shared" si="1612"/>
        <v>0.52406239628277151</v>
      </c>
      <c r="BD1086" s="5">
        <v>51.130000000000109</v>
      </c>
      <c r="BE1086" s="4">
        <v>0.94186880152945385</v>
      </c>
      <c r="BJ1086" s="5">
        <v>14.680000000000291</v>
      </c>
      <c r="BK1086" s="5">
        <v>12.050000000000182</v>
      </c>
      <c r="BL1086" s="5">
        <v>2.8400000000001455</v>
      </c>
      <c r="BM1086" s="5">
        <v>3</v>
      </c>
      <c r="BR1086">
        <v>37</v>
      </c>
      <c r="BS1086">
        <v>1</v>
      </c>
    </row>
    <row r="1087" spans="1:71">
      <c r="A1087" s="7">
        <v>38097</v>
      </c>
      <c r="B1087" s="6">
        <v>4034.28</v>
      </c>
      <c r="C1087" s="6">
        <v>4083.27</v>
      </c>
      <c r="D1087" s="6">
        <v>4034.28</v>
      </c>
      <c r="E1087" s="6">
        <v>4061.13</v>
      </c>
      <c r="F1087" s="6">
        <v>3767.4</v>
      </c>
      <c r="G1087" s="6">
        <v>3789.25</v>
      </c>
      <c r="H1087" s="6">
        <v>3765.32</v>
      </c>
      <c r="I1087" s="6">
        <v>3773.43</v>
      </c>
      <c r="J1087" s="9">
        <f t="shared" si="1560"/>
        <v>58.199999999999818</v>
      </c>
      <c r="K1087" s="9">
        <f t="shared" si="1587"/>
        <v>63.234166666666702</v>
      </c>
      <c r="L1087" s="9">
        <f t="shared" si="1564"/>
        <v>45.820000000000164</v>
      </c>
      <c r="M1087" s="9">
        <f t="shared" ref="M1087" si="1654">AVERAGE(L1076:L1087)</f>
        <v>48.496666666666634</v>
      </c>
      <c r="N1087" s="6" t="s">
        <v>36</v>
      </c>
      <c r="O1087" s="9">
        <f t="shared" si="1566"/>
        <v>287.70000000000027</v>
      </c>
      <c r="P1087" s="4">
        <f t="shared" si="1605"/>
        <v>1</v>
      </c>
      <c r="Q1087" s="5">
        <f t="shared" si="1606"/>
        <v>6.3600000000001273</v>
      </c>
      <c r="R1087" s="5">
        <f t="shared" si="1607"/>
        <v>282.93000000000018</v>
      </c>
      <c r="S1087" s="4">
        <f t="shared" si="1608"/>
        <v>0.61261261261262268</v>
      </c>
      <c r="T1087" s="4">
        <f t="shared" si="1609"/>
        <v>0.70029870560903706</v>
      </c>
      <c r="U1087" s="5">
        <f t="shared" si="1601"/>
        <v>282.98400000000009</v>
      </c>
      <c r="V1087" s="5">
        <f t="shared" si="1602"/>
        <v>4.7160000000001787</v>
      </c>
      <c r="X1087" s="5">
        <f t="shared" si="1562"/>
        <v>26.849999999999909</v>
      </c>
      <c r="Y1087" s="5">
        <f t="shared" si="1563"/>
        <v>6.0299999999997453</v>
      </c>
      <c r="AA1087" s="5">
        <f t="shared" si="1581"/>
        <v>1</v>
      </c>
      <c r="AB1087" s="5">
        <f t="shared" si="1582"/>
        <v>0</v>
      </c>
      <c r="AC1087" s="5">
        <f t="shared" si="1583"/>
        <v>1</v>
      </c>
      <c r="AF1087" s="5">
        <f t="shared" si="1569"/>
        <v>48.989999999999782</v>
      </c>
      <c r="AG1087" s="5">
        <f t="shared" si="1570"/>
        <v>58.199999999999818</v>
      </c>
      <c r="AH1087" s="5">
        <f t="shared" si="1571"/>
        <v>0</v>
      </c>
      <c r="AI1087" s="5">
        <f t="shared" si="1572"/>
        <v>-9.2100000000000364</v>
      </c>
      <c r="AJ1087" s="5"/>
      <c r="AK1087" s="5">
        <f t="shared" si="1573"/>
        <v>0</v>
      </c>
      <c r="AL1087" s="5">
        <f t="shared" si="1593"/>
        <v>23.541999999999963</v>
      </c>
      <c r="AM1087" s="5">
        <f t="shared" si="1574"/>
        <v>48.989999999999782</v>
      </c>
      <c r="AN1087" s="5">
        <f t="shared" si="1589"/>
        <v>46.589999999999961</v>
      </c>
      <c r="AO1087" s="5">
        <f t="shared" si="1590"/>
        <v>1</v>
      </c>
      <c r="AP1087" s="5">
        <f t="shared" si="1603"/>
        <v>4</v>
      </c>
      <c r="AQ1087" s="5">
        <f t="shared" si="1621"/>
        <v>4.0999999999999996</v>
      </c>
      <c r="AR1087" s="5"/>
      <c r="AS1087" s="5">
        <f t="shared" si="1567"/>
        <v>58.199999999999818</v>
      </c>
      <c r="AT1087" s="5">
        <f t="shared" si="1589"/>
        <v>51.344999999999985</v>
      </c>
      <c r="AU1087" s="5">
        <f t="shared" si="1575"/>
        <v>-9.2100000000000364</v>
      </c>
      <c r="AV1087" s="5">
        <f t="shared" si="1578"/>
        <v>-9.2100000000000364</v>
      </c>
      <c r="AW1087" s="5">
        <f t="shared" si="1576"/>
        <v>3</v>
      </c>
      <c r="AZ1087" s="4">
        <f t="shared" si="1611"/>
        <v>0.70029870560903706</v>
      </c>
      <c r="BA1087" s="5">
        <f t="shared" si="1617"/>
        <v>0</v>
      </c>
      <c r="BB1087" s="4">
        <f t="shared" si="1612"/>
        <v>0.49917026219715777</v>
      </c>
      <c r="BD1087" s="5">
        <v>7.9800000000000182</v>
      </c>
      <c r="BE1087" s="4">
        <v>0.9417365972433599</v>
      </c>
      <c r="BJ1087" s="5">
        <v>72.720000000000255</v>
      </c>
      <c r="BK1087" s="5">
        <v>-19.899999999999636</v>
      </c>
      <c r="BL1087" s="5">
        <v>24.279999999999745</v>
      </c>
      <c r="BM1087" s="5">
        <v>3</v>
      </c>
      <c r="BR1087">
        <v>-25</v>
      </c>
      <c r="BS1087">
        <v>6</v>
      </c>
    </row>
    <row r="1088" spans="1:71">
      <c r="A1088" s="7">
        <v>38098</v>
      </c>
      <c r="B1088" s="6">
        <v>4050.47</v>
      </c>
      <c r="C1088" s="6">
        <v>4055.26</v>
      </c>
      <c r="D1088" s="6">
        <v>4013.3</v>
      </c>
      <c r="E1088" s="6">
        <v>4026.15</v>
      </c>
      <c r="F1088" s="6">
        <v>3733.69</v>
      </c>
      <c r="G1088" s="6">
        <v>3758.51</v>
      </c>
      <c r="H1088" s="6">
        <v>3729.89</v>
      </c>
      <c r="I1088" s="6">
        <v>3743.15</v>
      </c>
      <c r="J1088" s="9">
        <f t="shared" si="1560"/>
        <v>47.829999999999927</v>
      </c>
      <c r="K1088" s="9">
        <f t="shared" si="1587"/>
        <v>61.225833333333334</v>
      </c>
      <c r="L1088" s="9">
        <f t="shared" si="1564"/>
        <v>43.539999999999964</v>
      </c>
      <c r="M1088" s="9">
        <f t="shared" ref="M1088" si="1655">AVERAGE(L1077:L1088)</f>
        <v>48.052499999999974</v>
      </c>
      <c r="N1088" s="6" t="s">
        <v>37</v>
      </c>
      <c r="O1088" s="9">
        <f t="shared" si="1566"/>
        <v>283</v>
      </c>
      <c r="P1088" s="4">
        <f t="shared" si="1605"/>
        <v>0.2244224422441724</v>
      </c>
      <c r="Q1088" s="5">
        <f t="shared" si="1606"/>
        <v>6.0599999999999454</v>
      </c>
      <c r="R1088" s="5">
        <f t="shared" si="1607"/>
        <v>283.15500000000031</v>
      </c>
      <c r="S1088" s="4">
        <f t="shared" si="1608"/>
        <v>0.10786224821311684</v>
      </c>
      <c r="T1088" s="4">
        <f t="shared" si="1609"/>
        <v>0.54430799867242052</v>
      </c>
      <c r="U1088" s="5">
        <f t="shared" si="1601"/>
        <v>283.31600000000009</v>
      </c>
      <c r="V1088" s="5">
        <f t="shared" si="1602"/>
        <v>-0.31600000000008777</v>
      </c>
      <c r="X1088" s="5">
        <f t="shared" si="1562"/>
        <v>-24.319999999999709</v>
      </c>
      <c r="Y1088" s="5">
        <f t="shared" si="1563"/>
        <v>9.4600000000000364</v>
      </c>
      <c r="AA1088" s="5">
        <f t="shared" si="1581"/>
        <v>0</v>
      </c>
      <c r="AB1088" s="5">
        <f t="shared" si="1582"/>
        <v>0</v>
      </c>
      <c r="AC1088" s="5">
        <f t="shared" si="1583"/>
        <v>0</v>
      </c>
      <c r="AF1088" s="5">
        <f t="shared" si="1569"/>
        <v>4.7900000000004184</v>
      </c>
      <c r="AG1088" s="5">
        <f t="shared" si="1570"/>
        <v>-5.8699999999998909</v>
      </c>
      <c r="AH1088" s="5">
        <f t="shared" si="1571"/>
        <v>37.169999999999618</v>
      </c>
      <c r="AI1088" s="5">
        <f t="shared" si="1572"/>
        <v>47.829999999999927</v>
      </c>
      <c r="AJ1088" s="5"/>
      <c r="AK1088" s="5">
        <f t="shared" si="1573"/>
        <v>4.7900000000004184</v>
      </c>
      <c r="AL1088" s="5">
        <f t="shared" si="1593"/>
        <v>23.541999999999963</v>
      </c>
      <c r="AM1088" s="5">
        <f t="shared" si="1574"/>
        <v>37.169999999999618</v>
      </c>
      <c r="AN1088" s="5">
        <f t="shared" si="1589"/>
        <v>45.921999999999933</v>
      </c>
      <c r="AO1088" s="5">
        <f t="shared" si="1590"/>
        <v>0</v>
      </c>
      <c r="AP1088" s="5">
        <f t="shared" si="1603"/>
        <v>4</v>
      </c>
      <c r="AQ1088" s="5">
        <f t="shared" si="1621"/>
        <v>4.2</v>
      </c>
      <c r="AR1088" s="5"/>
      <c r="AS1088" s="5">
        <f t="shared" si="1567"/>
        <v>47.829999999999927</v>
      </c>
      <c r="AT1088" s="5">
        <f t="shared" si="1589"/>
        <v>50.979999999999976</v>
      </c>
      <c r="AU1088" s="5">
        <f t="shared" si="1575"/>
        <v>-5.8699999999998909</v>
      </c>
      <c r="AV1088" s="5">
        <f t="shared" si="1578"/>
        <v>10.660000000000309</v>
      </c>
      <c r="AW1088" s="5">
        <f t="shared" si="1576"/>
        <v>4</v>
      </c>
      <c r="AX1088" s="3">
        <v>1</v>
      </c>
      <c r="AZ1088" s="4">
        <f t="shared" si="1611"/>
        <v>0.54430799867242052</v>
      </c>
      <c r="BA1088" s="5">
        <f t="shared" si="1617"/>
        <v>0</v>
      </c>
      <c r="BB1088" s="4">
        <f t="shared" si="1612"/>
        <v>0.70029870560903706</v>
      </c>
      <c r="BD1088" s="5">
        <v>-4.3400000000001455</v>
      </c>
      <c r="BE1088" s="4">
        <v>0.94133738601823735</v>
      </c>
      <c r="BJ1088" s="5">
        <v>85.890000000000327</v>
      </c>
      <c r="BK1088" s="5">
        <v>-17.809999999999491</v>
      </c>
      <c r="BL1088" s="5">
        <v>17.809999999999491</v>
      </c>
      <c r="BM1088" s="5">
        <v>3</v>
      </c>
      <c r="BR1088">
        <v>-24</v>
      </c>
      <c r="BS1088">
        <v>-9</v>
      </c>
    </row>
    <row r="1089" spans="1:71">
      <c r="A1089" s="7">
        <v>38099</v>
      </c>
      <c r="B1089" s="6">
        <v>4043.37</v>
      </c>
      <c r="C1089" s="6">
        <v>4062.83</v>
      </c>
      <c r="D1089" s="6">
        <v>4002.45</v>
      </c>
      <c r="E1089" s="6">
        <v>4059.15</v>
      </c>
      <c r="F1089" s="6">
        <v>3761.84</v>
      </c>
      <c r="G1089" s="6">
        <v>3785.95</v>
      </c>
      <c r="H1089" s="6">
        <v>3737.11</v>
      </c>
      <c r="I1089" s="6">
        <v>3785.55</v>
      </c>
      <c r="J1089" s="9">
        <f t="shared" si="1560"/>
        <v>60.380000000000109</v>
      </c>
      <c r="K1089" s="9">
        <f t="shared" si="1587"/>
        <v>59.042500000000018</v>
      </c>
      <c r="L1089" s="9">
        <f t="shared" si="1564"/>
        <v>48.839999999999691</v>
      </c>
      <c r="M1089" s="9">
        <f t="shared" ref="M1089" si="1656">AVERAGE(L1078:L1089)</f>
        <v>45.237499999999955</v>
      </c>
      <c r="N1089" s="6" t="s">
        <v>36</v>
      </c>
      <c r="O1089" s="9">
        <f t="shared" si="1566"/>
        <v>273.59999999999991</v>
      </c>
      <c r="P1089" s="4">
        <f t="shared" si="1605"/>
        <v>0</v>
      </c>
      <c r="Q1089" s="5">
        <f t="shared" si="1606"/>
        <v>14.100000000000364</v>
      </c>
      <c r="R1089" s="5">
        <f t="shared" si="1607"/>
        <v>277.125</v>
      </c>
      <c r="S1089" s="4">
        <f t="shared" si="1608"/>
        <v>0</v>
      </c>
      <c r="T1089" s="4">
        <f t="shared" si="1609"/>
        <v>7.7220077220007174E-3</v>
      </c>
      <c r="U1089" s="5">
        <f t="shared" si="1601"/>
        <v>281.66600000000005</v>
      </c>
      <c r="V1089" s="5">
        <f t="shared" si="1602"/>
        <v>-8.0660000000001446</v>
      </c>
      <c r="X1089" s="5">
        <f t="shared" si="1562"/>
        <v>15.7800000000002</v>
      </c>
      <c r="Y1089" s="5">
        <f t="shared" si="1563"/>
        <v>23.710000000000036</v>
      </c>
      <c r="AA1089" s="5">
        <f t="shared" si="1581"/>
        <v>1</v>
      </c>
      <c r="AB1089" s="5">
        <f t="shared" si="1582"/>
        <v>0</v>
      </c>
      <c r="AC1089" s="5">
        <f t="shared" si="1583"/>
        <v>1</v>
      </c>
      <c r="AF1089" s="5">
        <f t="shared" si="1569"/>
        <v>19.460000000000036</v>
      </c>
      <c r="AG1089" s="5">
        <f t="shared" si="1570"/>
        <v>36.679999999999836</v>
      </c>
      <c r="AH1089" s="5">
        <f t="shared" si="1571"/>
        <v>40.920000000000073</v>
      </c>
      <c r="AI1089" s="5">
        <f t="shared" si="1572"/>
        <v>23.700000000000273</v>
      </c>
      <c r="AJ1089" s="5"/>
      <c r="AK1089" s="5">
        <f t="shared" si="1573"/>
        <v>19.460000000000036</v>
      </c>
      <c r="AL1089" s="5">
        <f t="shared" si="1593"/>
        <v>23.541999999999963</v>
      </c>
      <c r="AM1089" s="5">
        <f t="shared" si="1574"/>
        <v>40.920000000000073</v>
      </c>
      <c r="AN1089" s="5">
        <f t="shared" si="1589"/>
        <v>44.611999999999945</v>
      </c>
      <c r="AO1089" s="5">
        <f t="shared" si="1590"/>
        <v>0</v>
      </c>
      <c r="AP1089" s="5">
        <f t="shared" si="1603"/>
        <v>3</v>
      </c>
      <c r="AQ1089" s="5">
        <f t="shared" si="1621"/>
        <v>4.0999999999999996</v>
      </c>
      <c r="AR1089" s="5"/>
      <c r="AS1089" s="5">
        <f t="shared" si="1567"/>
        <v>36.679999999999836</v>
      </c>
      <c r="AT1089" s="5">
        <f t="shared" si="1589"/>
        <v>50.860999999999969</v>
      </c>
      <c r="AU1089" s="5">
        <f t="shared" si="1575"/>
        <v>23.700000000000273</v>
      </c>
      <c r="AV1089" s="5">
        <f t="shared" si="1578"/>
        <v>-17.2199999999998</v>
      </c>
      <c r="AW1089" s="5">
        <f t="shared" si="1576"/>
        <v>5</v>
      </c>
      <c r="AZ1089" s="4">
        <f t="shared" si="1611"/>
        <v>7.7220077220007174E-3</v>
      </c>
      <c r="BA1089" s="5">
        <f t="shared" si="1617"/>
        <v>0</v>
      </c>
      <c r="BB1089" s="4">
        <f t="shared" si="1612"/>
        <v>0.54430799867242052</v>
      </c>
      <c r="BD1089" s="5">
        <v>19.720000000000255</v>
      </c>
      <c r="BE1089" s="4">
        <v>0.94094922737305908</v>
      </c>
      <c r="BJ1089" s="5">
        <v>58.319999999999709</v>
      </c>
      <c r="BK1089" s="5">
        <v>0.72000000000025466</v>
      </c>
      <c r="BL1089" s="5">
        <v>17.6899999999996</v>
      </c>
      <c r="BM1089" s="5">
        <v>3</v>
      </c>
      <c r="BR1089">
        <v>41</v>
      </c>
      <c r="BS1089">
        <v>24</v>
      </c>
    </row>
    <row r="1090" spans="1:71">
      <c r="A1090" s="7">
        <v>38100</v>
      </c>
      <c r="B1090" s="6">
        <v>4080.37</v>
      </c>
      <c r="C1090" s="6">
        <v>4129.1400000000003</v>
      </c>
      <c r="D1090" s="6">
        <v>4080.37</v>
      </c>
      <c r="E1090" s="6">
        <v>4103.62</v>
      </c>
      <c r="F1090" s="6">
        <v>3808.92</v>
      </c>
      <c r="G1090" s="6">
        <v>3829.22</v>
      </c>
      <c r="H1090" s="6">
        <v>3808.92</v>
      </c>
      <c r="I1090" s="6">
        <v>3811.43</v>
      </c>
      <c r="J1090" s="9">
        <f t="shared" si="1560"/>
        <v>69.990000000000236</v>
      </c>
      <c r="K1090" s="9">
        <f t="shared" si="1587"/>
        <v>60.490833333333363</v>
      </c>
      <c r="L1090" s="9">
        <f t="shared" si="1564"/>
        <v>43.669999999999618</v>
      </c>
      <c r="M1090" s="9">
        <f t="shared" ref="M1090" si="1657">AVERAGE(L1079:L1090)</f>
        <v>44.352499999999928</v>
      </c>
      <c r="N1090" s="6" t="s">
        <v>36</v>
      </c>
      <c r="O1090" s="9">
        <f t="shared" si="1566"/>
        <v>292.19000000000005</v>
      </c>
      <c r="P1090" s="4">
        <f t="shared" si="1605"/>
        <v>1</v>
      </c>
      <c r="Q1090" s="5">
        <f t="shared" si="1606"/>
        <v>18.590000000000146</v>
      </c>
      <c r="R1090" s="5">
        <f t="shared" si="1607"/>
        <v>278.24749999999995</v>
      </c>
      <c r="S1090" s="4">
        <f t="shared" si="1608"/>
        <v>1</v>
      </c>
      <c r="T1090" s="4">
        <f t="shared" si="1609"/>
        <v>0.80371811500216417</v>
      </c>
      <c r="U1090" s="5">
        <f t="shared" si="1601"/>
        <v>283.62600000000009</v>
      </c>
      <c r="V1090" s="5">
        <f t="shared" si="1602"/>
        <v>8.5639999999999645</v>
      </c>
      <c r="X1090" s="5">
        <f t="shared" si="1562"/>
        <v>23.25</v>
      </c>
      <c r="Y1090" s="5">
        <f t="shared" si="1563"/>
        <v>2.5099999999997635</v>
      </c>
      <c r="AA1090" s="5">
        <f t="shared" si="1581"/>
        <v>1</v>
      </c>
      <c r="AB1090" s="5">
        <f t="shared" si="1582"/>
        <v>0</v>
      </c>
      <c r="AC1090" s="5">
        <f t="shared" si="1583"/>
        <v>1</v>
      </c>
      <c r="AF1090" s="5">
        <f t="shared" si="1569"/>
        <v>48.770000000000437</v>
      </c>
      <c r="AG1090" s="5">
        <f t="shared" si="1570"/>
        <v>69.990000000000236</v>
      </c>
      <c r="AH1090" s="5">
        <f t="shared" si="1571"/>
        <v>0</v>
      </c>
      <c r="AI1090" s="5">
        <f t="shared" si="1572"/>
        <v>-21.2199999999998</v>
      </c>
      <c r="AJ1090" s="5"/>
      <c r="AK1090" s="5">
        <f t="shared" si="1573"/>
        <v>0</v>
      </c>
      <c r="AL1090" s="5">
        <f t="shared" si="1593"/>
        <v>22.452999999999928</v>
      </c>
      <c r="AM1090" s="5">
        <f t="shared" si="1574"/>
        <v>48.770000000000437</v>
      </c>
      <c r="AN1090" s="5">
        <f t="shared" si="1589"/>
        <v>46.998999999999981</v>
      </c>
      <c r="AO1090" s="5">
        <f t="shared" si="1590"/>
        <v>1</v>
      </c>
      <c r="AP1090" s="5">
        <f t="shared" si="1603"/>
        <v>4</v>
      </c>
      <c r="AQ1090" s="5">
        <f t="shared" si="1621"/>
        <v>4.0999999999999996</v>
      </c>
      <c r="AR1090" s="5"/>
      <c r="AS1090" s="5">
        <f t="shared" si="1567"/>
        <v>69.990000000000236</v>
      </c>
      <c r="AT1090" s="5">
        <f t="shared" si="1589"/>
        <v>55.279999999999973</v>
      </c>
      <c r="AU1090" s="5">
        <f t="shared" si="1575"/>
        <v>-21.2199999999998</v>
      </c>
      <c r="AV1090" s="5">
        <f t="shared" si="1578"/>
        <v>-21.2199999999998</v>
      </c>
      <c r="AW1090" s="5">
        <f t="shared" si="1576"/>
        <v>6</v>
      </c>
      <c r="AZ1090" s="4">
        <f t="shared" si="1611"/>
        <v>0.80371811500216417</v>
      </c>
      <c r="BA1090" s="5">
        <f t="shared" si="1617"/>
        <v>0</v>
      </c>
      <c r="BB1090" s="4">
        <f t="shared" si="1612"/>
        <v>7.7220077220007174E-3</v>
      </c>
      <c r="BD1090" s="5">
        <v>17.009999999999309</v>
      </c>
      <c r="BE1090" s="4">
        <v>0.93941188079732185</v>
      </c>
      <c r="BJ1090" s="5">
        <v>26.529999999999745</v>
      </c>
      <c r="BK1090" s="5">
        <v>14.890000000000327</v>
      </c>
      <c r="BL1090" s="5">
        <v>4.0900000000001455</v>
      </c>
      <c r="BM1090" s="5">
        <v>3</v>
      </c>
      <c r="BR1090">
        <v>-24</v>
      </c>
      <c r="BS1090">
        <v>3</v>
      </c>
    </row>
    <row r="1091" spans="1:71">
      <c r="A1091" s="7">
        <v>38103</v>
      </c>
      <c r="B1091" s="6">
        <v>4105.97</v>
      </c>
      <c r="C1091" s="6">
        <v>4156.8900000000003</v>
      </c>
      <c r="D1091" s="6">
        <v>4105.97</v>
      </c>
      <c r="E1091" s="6">
        <v>4125.83</v>
      </c>
      <c r="F1091" s="6">
        <v>3790.14</v>
      </c>
      <c r="G1091" s="6">
        <v>3831.54</v>
      </c>
      <c r="H1091" s="6">
        <v>3785.02</v>
      </c>
      <c r="I1091" s="6">
        <v>3785.55</v>
      </c>
      <c r="J1091" s="9">
        <f t="shared" ref="J1091:J1154" si="1658">MAX(ABS(E1090-D1091),ABS(C1091-E1090),ABS(C1091-D1091))</f>
        <v>53.270000000000437</v>
      </c>
      <c r="K1091" s="9">
        <f t="shared" si="1587"/>
        <v>60.348333333333393</v>
      </c>
      <c r="L1091" s="9">
        <f t="shared" si="1564"/>
        <v>46.519999999999982</v>
      </c>
      <c r="M1091" s="9">
        <f t="shared" ref="M1091" si="1659">AVERAGE(L1080:L1091)</f>
        <v>44.656666666666602</v>
      </c>
      <c r="N1091" s="6" t="s">
        <v>37</v>
      </c>
      <c r="O1091" s="9">
        <f t="shared" si="1566"/>
        <v>340.27999999999975</v>
      </c>
      <c r="P1091" s="4">
        <f t="shared" si="1605"/>
        <v>1</v>
      </c>
      <c r="Q1091" s="5">
        <f t="shared" si="1606"/>
        <v>66.679999999999836</v>
      </c>
      <c r="R1091" s="5">
        <f t="shared" si="1607"/>
        <v>290.26999999999987</v>
      </c>
      <c r="S1091" s="4">
        <f t="shared" si="1608"/>
        <v>1</v>
      </c>
      <c r="T1091" s="4">
        <f t="shared" si="1609"/>
        <v>1</v>
      </c>
      <c r="U1091" s="5">
        <f t="shared" si="1601"/>
        <v>295.35399999999998</v>
      </c>
      <c r="V1091" s="5">
        <f t="shared" si="1602"/>
        <v>44.92599999999976</v>
      </c>
      <c r="X1091" s="5">
        <f t="shared" ref="X1091:X1154" si="1660">E1091-B1091</f>
        <v>19.859999999999673</v>
      </c>
      <c r="Y1091" s="5">
        <f t="shared" ref="Y1091:Y1154" si="1661">I1091-F1091</f>
        <v>-4.5899999999996908</v>
      </c>
      <c r="AA1091" s="5">
        <f t="shared" si="1581"/>
        <v>0</v>
      </c>
      <c r="AB1091" s="5">
        <f t="shared" si="1582"/>
        <v>0</v>
      </c>
      <c r="AC1091" s="5">
        <f t="shared" si="1583"/>
        <v>0</v>
      </c>
      <c r="AF1091" s="5">
        <f t="shared" si="1569"/>
        <v>50.920000000000073</v>
      </c>
      <c r="AG1091" s="5">
        <f t="shared" si="1570"/>
        <v>53.270000000000437</v>
      </c>
      <c r="AH1091" s="5">
        <f t="shared" si="1571"/>
        <v>0</v>
      </c>
      <c r="AI1091" s="5">
        <f t="shared" si="1572"/>
        <v>-2.3500000000003638</v>
      </c>
      <c r="AJ1091" s="5"/>
      <c r="AK1091" s="5">
        <f t="shared" si="1573"/>
        <v>0</v>
      </c>
      <c r="AL1091" s="5">
        <f t="shared" si="1593"/>
        <v>19.720000000000027</v>
      </c>
      <c r="AM1091" s="5">
        <f t="shared" si="1574"/>
        <v>50.920000000000073</v>
      </c>
      <c r="AN1091" s="5">
        <f t="shared" si="1589"/>
        <v>49.317999999999984</v>
      </c>
      <c r="AO1091" s="5">
        <f t="shared" si="1590"/>
        <v>1</v>
      </c>
      <c r="AP1091" s="5">
        <f t="shared" si="1603"/>
        <v>5</v>
      </c>
      <c r="AQ1091" s="5">
        <f t="shared" si="1621"/>
        <v>4.3</v>
      </c>
      <c r="AR1091" s="5"/>
      <c r="AS1091" s="5">
        <f t="shared" si="1567"/>
        <v>53.270000000000437</v>
      </c>
      <c r="AT1091" s="5">
        <f t="shared" si="1589"/>
        <v>54.894000000000005</v>
      </c>
      <c r="AU1091" s="5">
        <f t="shared" si="1575"/>
        <v>-2.3500000000003638</v>
      </c>
      <c r="AV1091" s="5">
        <f t="shared" si="1578"/>
        <v>-2.3500000000003638</v>
      </c>
      <c r="AW1091" s="5">
        <f t="shared" si="1576"/>
        <v>2</v>
      </c>
      <c r="AX1091" s="3">
        <v>1</v>
      </c>
      <c r="AZ1091" s="4">
        <f t="shared" si="1611"/>
        <v>1</v>
      </c>
      <c r="BA1091" s="5">
        <f t="shared" si="1617"/>
        <v>0</v>
      </c>
      <c r="BB1091" s="4">
        <f t="shared" si="1612"/>
        <v>0.80371811500216417</v>
      </c>
      <c r="BD1091" s="5">
        <v>-8.9100000000003092</v>
      </c>
      <c r="BE1091" s="4">
        <v>0.93937345052963916</v>
      </c>
      <c r="BJ1091" s="5">
        <v>59.350000000000364</v>
      </c>
      <c r="BK1091" s="5">
        <v>17.049999999999272</v>
      </c>
      <c r="BL1091" s="5">
        <v>5.5199999999995271</v>
      </c>
      <c r="BM1091" s="5">
        <v>3</v>
      </c>
      <c r="BR1091">
        <v>20</v>
      </c>
      <c r="BS1091">
        <v>-27</v>
      </c>
    </row>
    <row r="1092" spans="1:71">
      <c r="A1092" s="7">
        <v>38104</v>
      </c>
      <c r="B1092" s="6">
        <v>4124.6899999999996</v>
      </c>
      <c r="C1092" s="6">
        <v>4151.08</v>
      </c>
      <c r="D1092" s="6">
        <v>4112.8599999999997</v>
      </c>
      <c r="E1092" s="6">
        <v>4134.1000000000004</v>
      </c>
      <c r="F1092" s="6">
        <v>3787.31</v>
      </c>
      <c r="G1092" s="6">
        <v>3801.48</v>
      </c>
      <c r="H1092" s="6">
        <v>3777.54</v>
      </c>
      <c r="I1092" s="6">
        <v>3782.09</v>
      </c>
      <c r="J1092" s="9">
        <f t="shared" si="1658"/>
        <v>38.220000000000255</v>
      </c>
      <c r="K1092" s="9">
        <f t="shared" si="1587"/>
        <v>59.519166666666742</v>
      </c>
      <c r="L1092" s="9">
        <f t="shared" ref="L1092:L1155" si="1662">MAX(ABS(I1091-H1092),ABS(G1092-I1091),ABS(G1092-H1092))</f>
        <v>23.940000000000055</v>
      </c>
      <c r="M1092" s="9">
        <f t="shared" ref="M1092" si="1663">AVERAGE(L1081:L1092)</f>
        <v>43.151666666666607</v>
      </c>
      <c r="N1092" s="6" t="s">
        <v>37</v>
      </c>
      <c r="O1092" s="9">
        <f t="shared" ref="O1092:O1155" si="1664">E1092-I1092</f>
        <v>352.01000000000022</v>
      </c>
      <c r="P1092" s="4">
        <f t="shared" si="1605"/>
        <v>1</v>
      </c>
      <c r="Q1092" s="5">
        <f t="shared" si="1606"/>
        <v>78.410000000000309</v>
      </c>
      <c r="R1092" s="5">
        <f t="shared" si="1607"/>
        <v>293.20249999999999</v>
      </c>
      <c r="S1092" s="4">
        <f t="shared" si="1608"/>
        <v>1</v>
      </c>
      <c r="T1092" s="4">
        <f t="shared" si="1609"/>
        <v>1</v>
      </c>
      <c r="U1092" s="5">
        <f t="shared" si="1601"/>
        <v>308.21600000000001</v>
      </c>
      <c r="V1092" s="5">
        <f t="shared" si="1602"/>
        <v>43.79400000000021</v>
      </c>
      <c r="X1092" s="5">
        <f t="shared" si="1660"/>
        <v>9.410000000000764</v>
      </c>
      <c r="Y1092" s="5">
        <f t="shared" si="1661"/>
        <v>-5.2199999999997999</v>
      </c>
      <c r="AA1092" s="5">
        <f t="shared" si="1581"/>
        <v>0</v>
      </c>
      <c r="AB1092" s="5">
        <f t="shared" si="1582"/>
        <v>0</v>
      </c>
      <c r="AC1092" s="5">
        <f t="shared" si="1583"/>
        <v>0</v>
      </c>
      <c r="AF1092" s="5">
        <f t="shared" si="1569"/>
        <v>26.390000000000327</v>
      </c>
      <c r="AG1092" s="5">
        <f t="shared" si="1570"/>
        <v>25.25</v>
      </c>
      <c r="AH1092" s="5">
        <f t="shared" si="1571"/>
        <v>11.829999999999927</v>
      </c>
      <c r="AI1092" s="5">
        <f t="shared" si="1572"/>
        <v>12.970000000000255</v>
      </c>
      <c r="AJ1092" s="5"/>
      <c r="AK1092" s="5">
        <f t="shared" si="1573"/>
        <v>11.829999999999927</v>
      </c>
      <c r="AL1092" s="5">
        <f t="shared" si="1593"/>
        <v>19.720000000000027</v>
      </c>
      <c r="AM1092" s="5">
        <f t="shared" si="1574"/>
        <v>26.390000000000327</v>
      </c>
      <c r="AN1092" s="5">
        <f t="shared" si="1589"/>
        <v>44.143000000000029</v>
      </c>
      <c r="AO1092" s="5">
        <f t="shared" si="1590"/>
        <v>0</v>
      </c>
      <c r="AP1092" s="5">
        <f t="shared" si="1603"/>
        <v>4</v>
      </c>
      <c r="AQ1092" s="5">
        <f t="shared" si="1621"/>
        <v>4.3</v>
      </c>
      <c r="AR1092" s="5"/>
      <c r="AS1092" s="5">
        <f t="shared" ref="AS1092:AS1155" si="1665">MAX(AG1092,AI1092)</f>
        <v>25.25</v>
      </c>
      <c r="AT1092" s="5">
        <f t="shared" si="1589"/>
        <v>49.349000000000025</v>
      </c>
      <c r="AU1092" s="5">
        <f t="shared" si="1575"/>
        <v>12.970000000000255</v>
      </c>
      <c r="AV1092" s="5">
        <f t="shared" si="1578"/>
        <v>1.1400000000003274</v>
      </c>
      <c r="AW1092" s="5">
        <f t="shared" si="1576"/>
        <v>3</v>
      </c>
      <c r="AX1092" s="3">
        <v>1</v>
      </c>
      <c r="AZ1092" s="4">
        <f t="shared" si="1611"/>
        <v>1</v>
      </c>
      <c r="BA1092" s="5">
        <f t="shared" si="1617"/>
        <v>11.730000000000473</v>
      </c>
      <c r="BB1092" s="4">
        <f t="shared" si="1612"/>
        <v>1</v>
      </c>
      <c r="BD1092" s="5">
        <v>25.260000000000218</v>
      </c>
      <c r="BE1092" s="4">
        <v>0.93886624675806096</v>
      </c>
      <c r="BJ1092" s="5">
        <v>75.260000000000218</v>
      </c>
      <c r="BK1092" s="5">
        <v>14.960000000000036</v>
      </c>
      <c r="BL1092" s="5">
        <v>6.0399999999999636</v>
      </c>
      <c r="BM1092" s="5">
        <v>3</v>
      </c>
      <c r="BR1092">
        <v>9</v>
      </c>
      <c r="BS1092">
        <v>5</v>
      </c>
    </row>
    <row r="1093" spans="1:71">
      <c r="A1093" s="7">
        <v>38105</v>
      </c>
      <c r="B1093" s="6">
        <v>4130.49</v>
      </c>
      <c r="C1093" s="6">
        <v>4133.8599999999997</v>
      </c>
      <c r="D1093" s="6">
        <v>4062.59</v>
      </c>
      <c r="E1093" s="6">
        <v>4065.74</v>
      </c>
      <c r="F1093" s="6">
        <v>3779.15</v>
      </c>
      <c r="G1093" s="6">
        <v>3781.44</v>
      </c>
      <c r="H1093" s="6">
        <v>3722.59</v>
      </c>
      <c r="I1093" s="6">
        <v>3722.59</v>
      </c>
      <c r="J1093" s="9">
        <f t="shared" si="1658"/>
        <v>71.510000000000218</v>
      </c>
      <c r="K1093" s="9">
        <f t="shared" si="1587"/>
        <v>60.717500000000086</v>
      </c>
      <c r="L1093" s="9">
        <f t="shared" si="1662"/>
        <v>59.5</v>
      </c>
      <c r="M1093" s="9">
        <f t="shared" ref="M1093" si="1666">AVERAGE(L1082:L1093)</f>
        <v>45.263333333333286</v>
      </c>
      <c r="N1093" s="6" t="s">
        <v>37</v>
      </c>
      <c r="O1093" s="9">
        <f t="shared" si="1664"/>
        <v>343.14999999999964</v>
      </c>
      <c r="P1093" s="4">
        <f t="shared" si="1605"/>
        <v>0.88700420864684926</v>
      </c>
      <c r="Q1093" s="5">
        <f t="shared" si="1606"/>
        <v>78.410000000000309</v>
      </c>
      <c r="R1093" s="5">
        <f t="shared" si="1607"/>
        <v>293.20249999999999</v>
      </c>
      <c r="S1093" s="4">
        <f t="shared" si="1608"/>
        <v>0.88700420864684926</v>
      </c>
      <c r="T1093" s="4">
        <f t="shared" si="1609"/>
        <v>0.88700420864684926</v>
      </c>
      <c r="U1093" s="5">
        <f t="shared" si="1601"/>
        <v>320.24599999999992</v>
      </c>
      <c r="V1093" s="5">
        <f t="shared" si="1602"/>
        <v>22.903999999999712</v>
      </c>
      <c r="X1093" s="5">
        <f t="shared" si="1660"/>
        <v>-64.75</v>
      </c>
      <c r="Y1093" s="5">
        <f t="shared" si="1661"/>
        <v>-56.559999999999945</v>
      </c>
      <c r="AA1093" s="5">
        <f t="shared" si="1581"/>
        <v>0</v>
      </c>
      <c r="AB1093" s="5">
        <f t="shared" si="1582"/>
        <v>1</v>
      </c>
      <c r="AC1093" s="5">
        <f t="shared" si="1583"/>
        <v>1</v>
      </c>
      <c r="AF1093" s="5">
        <f t="shared" ref="AF1093:AF1156" si="1667">(C1093-B1093)</f>
        <v>3.3699999999998909</v>
      </c>
      <c r="AG1093" s="5">
        <f t="shared" ref="AG1093:AG1156" si="1668">(C1093-E1092)</f>
        <v>-0.24000000000069122</v>
      </c>
      <c r="AH1093" s="5">
        <f t="shared" ref="AH1093:AH1156" si="1669">(B1093-D1093)</f>
        <v>67.899999999999636</v>
      </c>
      <c r="AI1093" s="5">
        <f t="shared" ref="AI1093:AI1156" si="1670">(E1092-D1093)</f>
        <v>71.510000000000218</v>
      </c>
      <c r="AJ1093" s="5"/>
      <c r="AK1093" s="5">
        <f t="shared" ref="AK1093:AK1156" si="1671">MIN(AF1093,AH1093)</f>
        <v>3.3699999999998909</v>
      </c>
      <c r="AL1093" s="5">
        <f t="shared" si="1593"/>
        <v>19.720000000000027</v>
      </c>
      <c r="AM1093" s="5">
        <f t="shared" ref="AM1093:AM1156" si="1672">MAX(AF1093,AH1093)</f>
        <v>67.899999999999636</v>
      </c>
      <c r="AN1093" s="5">
        <f t="shared" si="1589"/>
        <v>42.044000000000004</v>
      </c>
      <c r="AO1093" s="5">
        <f t="shared" si="1590"/>
        <v>1</v>
      </c>
      <c r="AP1093" s="5">
        <f t="shared" si="1603"/>
        <v>4</v>
      </c>
      <c r="AQ1093" s="5">
        <f t="shared" si="1621"/>
        <v>4.2</v>
      </c>
      <c r="AR1093" s="5"/>
      <c r="AS1093" s="5">
        <f t="shared" si="1665"/>
        <v>71.510000000000218</v>
      </c>
      <c r="AT1093" s="5">
        <f t="shared" si="1589"/>
        <v>46.360000000000035</v>
      </c>
      <c r="AU1093" s="5">
        <f t="shared" ref="AU1093:AU1156" si="1673">MIN($AG1093,$AI1093)</f>
        <v>-0.24000000000069122</v>
      </c>
      <c r="AV1093" s="5">
        <f t="shared" si="1578"/>
        <v>3.6100000000005821</v>
      </c>
      <c r="AW1093" s="5">
        <f t="shared" ref="AW1093:AW1156" si="1674">WEEKDAY(A1093)</f>
        <v>4</v>
      </c>
      <c r="AZ1093" s="4">
        <f t="shared" si="1611"/>
        <v>0.88700420864684926</v>
      </c>
      <c r="BA1093" s="5">
        <f t="shared" si="1617"/>
        <v>-8.8600000000005821</v>
      </c>
      <c r="BB1093" s="4">
        <f t="shared" si="1612"/>
        <v>1</v>
      </c>
      <c r="BD1093" s="5">
        <v>16.2800000000002</v>
      </c>
      <c r="BE1093" s="4">
        <v>0.93870150800046004</v>
      </c>
      <c r="BJ1093" s="5">
        <v>32.619999999999891</v>
      </c>
      <c r="BK1093" s="5">
        <v>11.8700000000008</v>
      </c>
      <c r="BL1093" s="5">
        <v>7.839999999999236</v>
      </c>
      <c r="BM1093" s="5">
        <v>3</v>
      </c>
      <c r="BR1093">
        <v>-24</v>
      </c>
      <c r="BS1093">
        <v>57</v>
      </c>
    </row>
    <row r="1094" spans="1:71">
      <c r="A1094" s="7">
        <v>38106</v>
      </c>
      <c r="B1094" s="6">
        <v>4051.25</v>
      </c>
      <c r="C1094" s="6">
        <v>4061.95</v>
      </c>
      <c r="D1094" s="6">
        <v>3987</v>
      </c>
      <c r="E1094" s="6">
        <v>4008.91</v>
      </c>
      <c r="F1094" s="6">
        <v>3717.42</v>
      </c>
      <c r="G1094" s="6">
        <v>3723.66</v>
      </c>
      <c r="H1094" s="6">
        <v>3667.25</v>
      </c>
      <c r="I1094" s="6">
        <v>3689.39</v>
      </c>
      <c r="J1094" s="9">
        <f t="shared" si="1658"/>
        <v>78.739999999999782</v>
      </c>
      <c r="K1094" s="9">
        <f t="shared" si="1587"/>
        <v>60.554166666666752</v>
      </c>
      <c r="L1094" s="9">
        <f t="shared" si="1662"/>
        <v>56.409999999999854</v>
      </c>
      <c r="M1094" s="9">
        <f t="shared" ref="M1094" si="1675">AVERAGE(L1083:L1094)</f>
        <v>45.452499999999951</v>
      </c>
      <c r="N1094" s="6" t="s">
        <v>36</v>
      </c>
      <c r="O1094" s="9">
        <f t="shared" si="1664"/>
        <v>319.52</v>
      </c>
      <c r="P1094" s="4">
        <f t="shared" si="1605"/>
        <v>0.45687061183550404</v>
      </c>
      <c r="Q1094" s="5">
        <f t="shared" si="1606"/>
        <v>59.820000000000164</v>
      </c>
      <c r="R1094" s="5">
        <f t="shared" si="1607"/>
        <v>307.1450000000001</v>
      </c>
      <c r="S1094" s="4">
        <f t="shared" si="1608"/>
        <v>0.58563958678739814</v>
      </c>
      <c r="T1094" s="4">
        <f t="shared" si="1609"/>
        <v>0.58563958678739814</v>
      </c>
      <c r="U1094" s="5">
        <f t="shared" si="1601"/>
        <v>329.42999999999995</v>
      </c>
      <c r="V1094" s="5">
        <f t="shared" si="1602"/>
        <v>-9.9099999999999682</v>
      </c>
      <c r="X1094" s="5">
        <f t="shared" si="1660"/>
        <v>-42.340000000000146</v>
      </c>
      <c r="Y1094" s="5">
        <f t="shared" si="1661"/>
        <v>-28.0300000000002</v>
      </c>
      <c r="AA1094" s="5">
        <f t="shared" si="1581"/>
        <v>0</v>
      </c>
      <c r="AB1094" s="5">
        <f t="shared" si="1582"/>
        <v>1</v>
      </c>
      <c r="AC1094" s="5">
        <f t="shared" si="1583"/>
        <v>1</v>
      </c>
      <c r="AF1094" s="5">
        <f t="shared" si="1667"/>
        <v>10.699999999999818</v>
      </c>
      <c r="AG1094" s="5">
        <f t="shared" si="1668"/>
        <v>-3.7899999999999636</v>
      </c>
      <c r="AH1094" s="5">
        <f t="shared" si="1669"/>
        <v>64.25</v>
      </c>
      <c r="AI1094" s="5">
        <f t="shared" si="1670"/>
        <v>78.739999999999782</v>
      </c>
      <c r="AJ1094" s="5"/>
      <c r="AK1094" s="5">
        <f t="shared" si="1671"/>
        <v>10.699999999999818</v>
      </c>
      <c r="AL1094" s="5">
        <f t="shared" si="1593"/>
        <v>18.137000000000217</v>
      </c>
      <c r="AM1094" s="5">
        <f t="shared" si="1672"/>
        <v>64.25</v>
      </c>
      <c r="AN1094" s="5">
        <f t="shared" si="1589"/>
        <v>46.163999999999987</v>
      </c>
      <c r="AO1094" s="5">
        <f t="shared" si="1590"/>
        <v>1</v>
      </c>
      <c r="AP1094" s="5">
        <f t="shared" si="1603"/>
        <v>5</v>
      </c>
      <c r="AQ1094" s="5">
        <f t="shared" si="1621"/>
        <v>4.2</v>
      </c>
      <c r="AR1094" s="5"/>
      <c r="AS1094" s="5">
        <f t="shared" si="1665"/>
        <v>78.739999999999782</v>
      </c>
      <c r="AT1094" s="5">
        <f t="shared" si="1589"/>
        <v>51.878000000000021</v>
      </c>
      <c r="AU1094" s="5">
        <f t="shared" si="1673"/>
        <v>-3.7899999999999636</v>
      </c>
      <c r="AV1094" s="5">
        <f t="shared" ref="AV1094:AV1157" si="1676">(E1093-B1094)</f>
        <v>14.489999999999782</v>
      </c>
      <c r="AW1094" s="5">
        <f t="shared" si="1674"/>
        <v>5</v>
      </c>
      <c r="AZ1094" s="4">
        <f t="shared" si="1611"/>
        <v>0.58563958678739814</v>
      </c>
      <c r="BA1094" s="5">
        <f t="shared" si="1617"/>
        <v>0</v>
      </c>
      <c r="BB1094" s="4">
        <f t="shared" si="1612"/>
        <v>0.88700420864684926</v>
      </c>
      <c r="BD1094" s="5">
        <v>2.1900000000005093</v>
      </c>
      <c r="BE1094" s="4">
        <v>0.93867080300678729</v>
      </c>
      <c r="BJ1094" s="5">
        <v>36.070000000000618</v>
      </c>
      <c r="BK1094" s="5">
        <v>-6.6199999999998909</v>
      </c>
      <c r="BL1094" s="5">
        <v>9.2300000000004729</v>
      </c>
      <c r="BM1094" s="5">
        <v>3</v>
      </c>
      <c r="BR1094">
        <v>64</v>
      </c>
      <c r="BS1094">
        <v>-27</v>
      </c>
    </row>
    <row r="1095" spans="1:71">
      <c r="A1095" s="7">
        <v>38107</v>
      </c>
      <c r="B1095" s="6">
        <v>3998.53</v>
      </c>
      <c r="C1095" s="6">
        <v>4008.07</v>
      </c>
      <c r="D1095" s="6">
        <v>3968.86</v>
      </c>
      <c r="E1095" s="6">
        <v>3985.21</v>
      </c>
      <c r="F1095" s="6">
        <v>3680.65</v>
      </c>
      <c r="G1095" s="6">
        <v>3696.3</v>
      </c>
      <c r="H1095" s="6">
        <v>3661.91</v>
      </c>
      <c r="I1095" s="6">
        <v>3674.28</v>
      </c>
      <c r="J1095" s="9">
        <f t="shared" si="1658"/>
        <v>40.049999999999727</v>
      </c>
      <c r="K1095" s="9">
        <f t="shared" si="1587"/>
        <v>55.44166666666672</v>
      </c>
      <c r="L1095" s="9">
        <f t="shared" si="1662"/>
        <v>34.390000000000327</v>
      </c>
      <c r="M1095" s="9">
        <f t="shared" ref="M1095" si="1677">AVERAGE(L1084:L1095)</f>
        <v>41.828333333333298</v>
      </c>
      <c r="N1095" s="6" t="s">
        <v>36</v>
      </c>
      <c r="O1095" s="9">
        <f t="shared" si="1664"/>
        <v>310.92999999999984</v>
      </c>
      <c r="P1095" s="4">
        <f t="shared" si="1605"/>
        <v>0</v>
      </c>
      <c r="Q1095" s="5">
        <f t="shared" si="1606"/>
        <v>41.080000000000382</v>
      </c>
      <c r="R1095" s="5">
        <f t="shared" si="1607"/>
        <v>321.19999999999993</v>
      </c>
      <c r="S1095" s="4">
        <f t="shared" si="1608"/>
        <v>0.47608723377119982</v>
      </c>
      <c r="T1095" s="4">
        <f t="shared" si="1609"/>
        <v>0.47608723377119982</v>
      </c>
      <c r="U1095" s="5">
        <f t="shared" si="1601"/>
        <v>333.17799999999988</v>
      </c>
      <c r="V1095" s="5">
        <f t="shared" si="1602"/>
        <v>-22.248000000000047</v>
      </c>
      <c r="X1095" s="5">
        <f t="shared" si="1660"/>
        <v>-13.320000000000164</v>
      </c>
      <c r="Y1095" s="5">
        <f t="shared" si="1661"/>
        <v>-6.3699999999998909</v>
      </c>
      <c r="AA1095" s="5">
        <f t="shared" si="1581"/>
        <v>0</v>
      </c>
      <c r="AB1095" s="5">
        <f t="shared" si="1582"/>
        <v>1</v>
      </c>
      <c r="AC1095" s="5">
        <f t="shared" si="1583"/>
        <v>1</v>
      </c>
      <c r="AF1095" s="5">
        <f t="shared" si="1667"/>
        <v>9.5399999999999636</v>
      </c>
      <c r="AG1095" s="5">
        <f t="shared" si="1668"/>
        <v>-0.83999999999969077</v>
      </c>
      <c r="AH1095" s="5">
        <f t="shared" si="1669"/>
        <v>29.670000000000073</v>
      </c>
      <c r="AI1095" s="5">
        <f t="shared" si="1670"/>
        <v>40.049999999999727</v>
      </c>
      <c r="AJ1095" s="5"/>
      <c r="AK1095" s="5">
        <f t="shared" si="1671"/>
        <v>9.5399999999999636</v>
      </c>
      <c r="AL1095" s="5">
        <f t="shared" si="1593"/>
        <v>12.592999999999936</v>
      </c>
      <c r="AM1095" s="5">
        <f t="shared" si="1672"/>
        <v>29.670000000000073</v>
      </c>
      <c r="AN1095" s="5">
        <f t="shared" si="1589"/>
        <v>45.23899999999999</v>
      </c>
      <c r="AO1095" s="5">
        <f t="shared" si="1590"/>
        <v>0</v>
      </c>
      <c r="AP1095" s="5">
        <f t="shared" si="1603"/>
        <v>5</v>
      </c>
      <c r="AQ1095" s="5">
        <f t="shared" si="1621"/>
        <v>4.2</v>
      </c>
      <c r="AR1095" s="5"/>
      <c r="AS1095" s="5">
        <f t="shared" si="1665"/>
        <v>40.049999999999727</v>
      </c>
      <c r="AT1095" s="5">
        <f t="shared" si="1589"/>
        <v>51.990999999999985</v>
      </c>
      <c r="AU1095" s="5">
        <f t="shared" si="1673"/>
        <v>-0.83999999999969077</v>
      </c>
      <c r="AV1095" s="5">
        <f t="shared" si="1676"/>
        <v>10.379999999999654</v>
      </c>
      <c r="AW1095" s="5">
        <f t="shared" si="1674"/>
        <v>6</v>
      </c>
      <c r="AZ1095" s="4">
        <f t="shared" si="1611"/>
        <v>0.47608723377119982</v>
      </c>
      <c r="BA1095" s="5">
        <f t="shared" si="1617"/>
        <v>0</v>
      </c>
      <c r="BB1095" s="4">
        <f t="shared" si="1612"/>
        <v>0.58563958678739814</v>
      </c>
      <c r="BD1095" s="5">
        <v>10.329999999999927</v>
      </c>
      <c r="BE1095" s="4">
        <v>0.93680690019362478</v>
      </c>
      <c r="BJ1095" s="5">
        <v>51</v>
      </c>
      <c r="BK1095" s="5">
        <v>0.59000000000014552</v>
      </c>
      <c r="BL1095" s="5">
        <v>8.5599999999994907</v>
      </c>
      <c r="BM1095" s="5">
        <v>3</v>
      </c>
      <c r="BR1095">
        <v>30</v>
      </c>
      <c r="BS1095">
        <v>-6</v>
      </c>
    </row>
    <row r="1096" spans="1:71">
      <c r="A1096" s="7">
        <v>38110</v>
      </c>
      <c r="B1096" s="6">
        <v>3972.88</v>
      </c>
      <c r="C1096" s="6">
        <v>4011.44</v>
      </c>
      <c r="D1096" s="6">
        <v>3945.52</v>
      </c>
      <c r="E1096" s="6">
        <v>4007.65</v>
      </c>
      <c r="F1096" s="6">
        <v>3652.3</v>
      </c>
      <c r="G1096" s="6">
        <v>3709.56</v>
      </c>
      <c r="H1096" s="6">
        <v>3651.95</v>
      </c>
      <c r="I1096" s="6">
        <v>3705.48</v>
      </c>
      <c r="J1096" s="9">
        <f t="shared" si="1658"/>
        <v>65.920000000000073</v>
      </c>
      <c r="K1096" s="9">
        <f t="shared" si="1587"/>
        <v>57.175833333333379</v>
      </c>
      <c r="L1096" s="9">
        <f t="shared" si="1662"/>
        <v>57.610000000000127</v>
      </c>
      <c r="M1096" s="9">
        <f t="shared" ref="M1096" si="1678">AVERAGE(L1085:L1096)</f>
        <v>43.826666666666675</v>
      </c>
      <c r="N1096" s="6" t="s">
        <v>36</v>
      </c>
      <c r="O1096" s="9">
        <f t="shared" si="1664"/>
        <v>302.17000000000007</v>
      </c>
      <c r="P1096" s="4">
        <f t="shared" si="1605"/>
        <v>0</v>
      </c>
      <c r="Q1096" s="5">
        <f t="shared" si="1606"/>
        <v>49.840000000000146</v>
      </c>
      <c r="R1096" s="5">
        <f t="shared" si="1607"/>
        <v>314.63000000000011</v>
      </c>
      <c r="S1096" s="4">
        <f t="shared" si="1608"/>
        <v>0.16683383483784672</v>
      </c>
      <c r="T1096" s="4">
        <f t="shared" si="1609"/>
        <v>0.36436678995026212</v>
      </c>
      <c r="U1096" s="5">
        <f t="shared" si="1601"/>
        <v>325.55599999999993</v>
      </c>
      <c r="V1096" s="5">
        <f t="shared" si="1602"/>
        <v>-23.385999999999854</v>
      </c>
      <c r="X1096" s="5">
        <f t="shared" si="1660"/>
        <v>34.769999999999982</v>
      </c>
      <c r="Y1096" s="5">
        <f t="shared" si="1661"/>
        <v>53.179999999999836</v>
      </c>
      <c r="AA1096" s="5">
        <f t="shared" ref="AA1096:AA1159" si="1679">IF(AND(X1096&gt;0,Y1096&gt;0),1,0)</f>
        <v>1</v>
      </c>
      <c r="AB1096" s="5">
        <f t="shared" ref="AB1096:AB1159" si="1680">IF(AND($X1096&lt;0,$Y1096&lt;0),1,0)</f>
        <v>0</v>
      </c>
      <c r="AC1096" s="5">
        <f t="shared" ref="AC1096:AC1159" si="1681">SUM(AA1096:AB1096)</f>
        <v>1</v>
      </c>
      <c r="AF1096" s="5">
        <f t="shared" si="1667"/>
        <v>38.559999999999945</v>
      </c>
      <c r="AG1096" s="5">
        <f t="shared" si="1668"/>
        <v>26.230000000000018</v>
      </c>
      <c r="AH1096" s="5">
        <f t="shared" si="1669"/>
        <v>27.360000000000127</v>
      </c>
      <c r="AI1096" s="5">
        <f t="shared" si="1670"/>
        <v>39.690000000000055</v>
      </c>
      <c r="AJ1096" s="5"/>
      <c r="AK1096" s="5">
        <f t="shared" si="1671"/>
        <v>27.360000000000127</v>
      </c>
      <c r="AL1096" s="5">
        <f t="shared" si="1593"/>
        <v>20.250000000000043</v>
      </c>
      <c r="AM1096" s="5">
        <f t="shared" si="1672"/>
        <v>38.559999999999945</v>
      </c>
      <c r="AN1096" s="5">
        <f t="shared" si="1589"/>
        <v>45.353999999999999</v>
      </c>
      <c r="AO1096" s="5">
        <f t="shared" si="1590"/>
        <v>0</v>
      </c>
      <c r="AP1096" s="5">
        <f t="shared" si="1603"/>
        <v>5</v>
      </c>
      <c r="AQ1096" s="5">
        <f t="shared" si="1621"/>
        <v>4.3</v>
      </c>
      <c r="AR1096" s="5"/>
      <c r="AS1096" s="5">
        <f t="shared" si="1665"/>
        <v>39.690000000000055</v>
      </c>
      <c r="AT1096" s="5">
        <f t="shared" si="1589"/>
        <v>52.121000000000002</v>
      </c>
      <c r="AU1096" s="5">
        <f t="shared" si="1673"/>
        <v>26.230000000000018</v>
      </c>
      <c r="AV1096" s="5">
        <f t="shared" si="1676"/>
        <v>12.329999999999927</v>
      </c>
      <c r="AW1096" s="5">
        <f t="shared" si="1674"/>
        <v>2</v>
      </c>
      <c r="AZ1096" s="4">
        <f t="shared" si="1611"/>
        <v>0.36436678995026212</v>
      </c>
      <c r="BA1096" s="5">
        <f t="shared" si="1617"/>
        <v>0</v>
      </c>
      <c r="BB1096" s="4">
        <f t="shared" si="1612"/>
        <v>0.47608723377119982</v>
      </c>
      <c r="BD1096" s="5">
        <v>-64.900000000000091</v>
      </c>
      <c r="BE1096" s="4">
        <v>0.93655828707375099</v>
      </c>
      <c r="BJ1096" s="5">
        <v>213.02000000000044</v>
      </c>
      <c r="BK1096" s="5">
        <v>-39.25</v>
      </c>
      <c r="BL1096" s="5">
        <v>39.25</v>
      </c>
      <c r="BM1096" s="5">
        <v>3</v>
      </c>
      <c r="BR1096">
        <v>-23</v>
      </c>
      <c r="BS1096">
        <v>53</v>
      </c>
    </row>
    <row r="1097" spans="1:71">
      <c r="A1097" s="7">
        <v>38111</v>
      </c>
      <c r="B1097" s="6">
        <v>4002.28</v>
      </c>
      <c r="C1097" s="6">
        <v>4018.71</v>
      </c>
      <c r="D1097" s="6">
        <v>3976.21</v>
      </c>
      <c r="E1097" s="6">
        <v>3990.75</v>
      </c>
      <c r="F1097" s="6">
        <v>3702.48</v>
      </c>
      <c r="G1097" s="6">
        <v>3712.52</v>
      </c>
      <c r="H1097" s="6">
        <v>3673.24</v>
      </c>
      <c r="I1097" s="6">
        <v>3700.79</v>
      </c>
      <c r="J1097" s="9">
        <f t="shared" si="1658"/>
        <v>42.5</v>
      </c>
      <c r="K1097" s="9">
        <f t="shared" si="1587"/>
        <v>55.975000000000023</v>
      </c>
      <c r="L1097" s="9">
        <f t="shared" si="1662"/>
        <v>39.2800000000002</v>
      </c>
      <c r="M1097" s="9">
        <f t="shared" ref="M1097" si="1682">AVERAGE(L1086:L1097)</f>
        <v>44.375</v>
      </c>
      <c r="N1097" s="6" t="s">
        <v>36</v>
      </c>
      <c r="O1097" s="9">
        <f t="shared" si="1664"/>
        <v>289.96000000000004</v>
      </c>
      <c r="P1097" s="4">
        <f t="shared" si="1605"/>
        <v>0</v>
      </c>
      <c r="Q1097" s="5">
        <f t="shared" si="1606"/>
        <v>53.1899999999996</v>
      </c>
      <c r="R1097" s="5">
        <f t="shared" si="1607"/>
        <v>303.25749999999994</v>
      </c>
      <c r="S1097" s="4">
        <f t="shared" si="1608"/>
        <v>0</v>
      </c>
      <c r="T1097" s="4">
        <f t="shared" si="1609"/>
        <v>0.20864685626833393</v>
      </c>
      <c r="U1097" s="5">
        <f t="shared" si="1601"/>
        <v>313.1459999999999</v>
      </c>
      <c r="V1097" s="5">
        <f t="shared" si="1602"/>
        <v>-23.185999999999865</v>
      </c>
      <c r="X1097" s="5">
        <f t="shared" si="1660"/>
        <v>-11.5300000000002</v>
      </c>
      <c r="Y1097" s="5">
        <f t="shared" si="1661"/>
        <v>-1.6900000000000546</v>
      </c>
      <c r="AA1097" s="5">
        <f t="shared" si="1679"/>
        <v>0</v>
      </c>
      <c r="AB1097" s="5">
        <f t="shared" si="1680"/>
        <v>1</v>
      </c>
      <c r="AC1097" s="5">
        <f t="shared" si="1681"/>
        <v>1</v>
      </c>
      <c r="AF1097" s="5">
        <f t="shared" si="1667"/>
        <v>16.429999999999836</v>
      </c>
      <c r="AG1097" s="5">
        <f t="shared" si="1668"/>
        <v>11.059999999999945</v>
      </c>
      <c r="AH1097" s="5">
        <f t="shared" si="1669"/>
        <v>26.070000000000164</v>
      </c>
      <c r="AI1097" s="5">
        <f t="shared" si="1670"/>
        <v>31.440000000000055</v>
      </c>
      <c r="AJ1097" s="5"/>
      <c r="AK1097" s="5">
        <f t="shared" si="1671"/>
        <v>16.429999999999836</v>
      </c>
      <c r="AL1097" s="5">
        <f t="shared" si="1593"/>
        <v>20.250000000000043</v>
      </c>
      <c r="AM1097" s="5">
        <f t="shared" si="1672"/>
        <v>26.070000000000164</v>
      </c>
      <c r="AN1097" s="5">
        <f t="shared" si="1589"/>
        <v>43.062000000000033</v>
      </c>
      <c r="AO1097" s="5">
        <f t="shared" si="1590"/>
        <v>0</v>
      </c>
      <c r="AP1097" s="5">
        <f t="shared" si="1603"/>
        <v>4</v>
      </c>
      <c r="AQ1097" s="5">
        <f t="shared" si="1621"/>
        <v>4.3</v>
      </c>
      <c r="AR1097" s="5"/>
      <c r="AS1097" s="5">
        <f t="shared" si="1665"/>
        <v>31.440000000000055</v>
      </c>
      <c r="AT1097" s="5">
        <f t="shared" si="1589"/>
        <v>49.445000000000029</v>
      </c>
      <c r="AU1097" s="5">
        <f t="shared" si="1673"/>
        <v>11.059999999999945</v>
      </c>
      <c r="AV1097" s="5">
        <f t="shared" si="1676"/>
        <v>5.3699999999998909</v>
      </c>
      <c r="AW1097" s="5">
        <f t="shared" si="1674"/>
        <v>3</v>
      </c>
      <c r="AZ1097" s="4">
        <f t="shared" si="1611"/>
        <v>0.20864685626833393</v>
      </c>
      <c r="BA1097" s="5">
        <f t="shared" si="1617"/>
        <v>0</v>
      </c>
      <c r="BB1097" s="4">
        <f t="shared" si="1612"/>
        <v>0.36436678995026212</v>
      </c>
      <c r="BD1097" s="5">
        <v>8.2600000000002183</v>
      </c>
      <c r="BE1097" s="4">
        <v>0.93654233090853622</v>
      </c>
      <c r="BJ1097" s="5">
        <v>73.420000000000073</v>
      </c>
      <c r="BK1097" s="5">
        <v>-11.0600000000004</v>
      </c>
      <c r="BL1097" s="5">
        <v>24.320000000000618</v>
      </c>
      <c r="BM1097" s="5">
        <v>3</v>
      </c>
      <c r="BR1097">
        <v>26</v>
      </c>
      <c r="BS1097">
        <v>-27</v>
      </c>
    </row>
    <row r="1098" spans="1:71">
      <c r="A1098" s="7">
        <v>38112</v>
      </c>
      <c r="B1098" s="6">
        <v>3975.66</v>
      </c>
      <c r="C1098" s="6">
        <v>4029.32</v>
      </c>
      <c r="D1098" s="6">
        <v>3964.29</v>
      </c>
      <c r="E1098" s="6">
        <v>4022.1</v>
      </c>
      <c r="F1098" s="6">
        <v>3684.63</v>
      </c>
      <c r="G1098" s="6">
        <v>3734.69</v>
      </c>
      <c r="H1098" s="6">
        <v>3681.59</v>
      </c>
      <c r="I1098" s="6">
        <v>3729.38</v>
      </c>
      <c r="J1098" s="9">
        <f t="shared" si="1658"/>
        <v>65.0300000000002</v>
      </c>
      <c r="K1098" s="9">
        <f t="shared" si="1587"/>
        <v>57.636666666666734</v>
      </c>
      <c r="L1098" s="9">
        <f t="shared" si="1662"/>
        <v>53.099999999999909</v>
      </c>
      <c r="M1098" s="9">
        <f t="shared" ref="M1098" si="1683">AVERAGE(L1087:L1098)</f>
        <v>46.051666666666655</v>
      </c>
      <c r="N1098" s="6" t="s">
        <v>36</v>
      </c>
      <c r="O1098" s="9">
        <f t="shared" si="1664"/>
        <v>292.7199999999998</v>
      </c>
      <c r="P1098" s="4">
        <f t="shared" si="1605"/>
        <v>9.3369418132603813E-2</v>
      </c>
      <c r="Q1098" s="5">
        <f t="shared" si="1606"/>
        <v>29.559999999999945</v>
      </c>
      <c r="R1098" s="5">
        <f t="shared" si="1607"/>
        <v>297.35000000000002</v>
      </c>
      <c r="S1098" s="4">
        <f t="shared" si="1608"/>
        <v>4.4480257856563343E-2</v>
      </c>
      <c r="T1098" s="4">
        <f t="shared" si="1609"/>
        <v>4.4480257856563343E-2</v>
      </c>
      <c r="U1098" s="5">
        <f t="shared" si="1601"/>
        <v>303.05999999999995</v>
      </c>
      <c r="V1098" s="5">
        <f t="shared" si="1602"/>
        <v>-10.340000000000146</v>
      </c>
      <c r="X1098" s="5">
        <f t="shared" si="1660"/>
        <v>46.440000000000055</v>
      </c>
      <c r="Y1098" s="5">
        <f t="shared" si="1661"/>
        <v>44.75</v>
      </c>
      <c r="AA1098" s="5">
        <f t="shared" si="1679"/>
        <v>1</v>
      </c>
      <c r="AB1098" s="5">
        <f t="shared" si="1680"/>
        <v>0</v>
      </c>
      <c r="AC1098" s="5">
        <f t="shared" si="1681"/>
        <v>1</v>
      </c>
      <c r="AF1098" s="5">
        <f t="shared" si="1667"/>
        <v>53.660000000000309</v>
      </c>
      <c r="AG1098" s="5">
        <f t="shared" si="1668"/>
        <v>38.570000000000164</v>
      </c>
      <c r="AH1098" s="5">
        <f t="shared" si="1669"/>
        <v>11.369999999999891</v>
      </c>
      <c r="AI1098" s="5">
        <f t="shared" si="1670"/>
        <v>26.460000000000036</v>
      </c>
      <c r="AJ1098" s="5"/>
      <c r="AK1098" s="5">
        <f t="shared" si="1671"/>
        <v>11.369999999999891</v>
      </c>
      <c r="AL1098" s="5">
        <f t="shared" si="1593"/>
        <v>20.250000000000043</v>
      </c>
      <c r="AM1098" s="5">
        <f t="shared" si="1672"/>
        <v>53.660000000000309</v>
      </c>
      <c r="AN1098" s="5">
        <f t="shared" si="1589"/>
        <v>44.711000000000105</v>
      </c>
      <c r="AO1098" s="5">
        <f t="shared" si="1590"/>
        <v>1</v>
      </c>
      <c r="AP1098" s="5">
        <f t="shared" si="1603"/>
        <v>5</v>
      </c>
      <c r="AQ1098" s="5">
        <f t="shared" si="1621"/>
        <v>4.4000000000000004</v>
      </c>
      <c r="AR1098" s="5"/>
      <c r="AS1098" s="5">
        <f t="shared" si="1665"/>
        <v>38.570000000000164</v>
      </c>
      <c r="AT1098" s="5">
        <f t="shared" si="1589"/>
        <v>48.519000000000048</v>
      </c>
      <c r="AU1098" s="5">
        <f t="shared" si="1673"/>
        <v>26.460000000000036</v>
      </c>
      <c r="AV1098" s="5">
        <f t="shared" si="1676"/>
        <v>15.090000000000146</v>
      </c>
      <c r="AW1098" s="5">
        <f t="shared" si="1674"/>
        <v>4</v>
      </c>
      <c r="AZ1098" s="4">
        <f t="shared" si="1611"/>
        <v>4.4480257856563343E-2</v>
      </c>
      <c r="BA1098" s="5">
        <f t="shared" si="1617"/>
        <v>0</v>
      </c>
      <c r="BB1098" s="4">
        <f t="shared" si="1612"/>
        <v>0.20864685626833393</v>
      </c>
      <c r="BD1098" s="5">
        <v>-6.1599999999998545</v>
      </c>
      <c r="BE1098" s="4">
        <v>0.93637898290778443</v>
      </c>
      <c r="BJ1098" s="5">
        <v>91.5</v>
      </c>
      <c r="BK1098" s="5">
        <v>7.3400000000001455</v>
      </c>
      <c r="BL1098" s="5">
        <v>0.86000000000058208</v>
      </c>
      <c r="BM1098" s="5">
        <v>3</v>
      </c>
      <c r="BR1098">
        <v>-23</v>
      </c>
      <c r="BS1098">
        <v>45</v>
      </c>
    </row>
    <row r="1099" spans="1:71">
      <c r="A1099" s="7">
        <v>38113</v>
      </c>
      <c r="B1099" s="6">
        <v>4011.83</v>
      </c>
      <c r="C1099" s="6">
        <v>4012.92</v>
      </c>
      <c r="D1099" s="6">
        <v>3900.51</v>
      </c>
      <c r="E1099" s="6">
        <v>3909.46</v>
      </c>
      <c r="F1099" s="6">
        <v>3700.06</v>
      </c>
      <c r="G1099" s="6">
        <v>3719.85</v>
      </c>
      <c r="H1099" s="6">
        <v>3655.14</v>
      </c>
      <c r="I1099" s="6">
        <v>3655.14</v>
      </c>
      <c r="J1099" s="9">
        <f t="shared" si="1658"/>
        <v>121.58999999999969</v>
      </c>
      <c r="K1099" s="9">
        <f t="shared" si="1587"/>
        <v>62.919166666666719</v>
      </c>
      <c r="L1099" s="9">
        <f t="shared" si="1662"/>
        <v>74.240000000000236</v>
      </c>
      <c r="M1099" s="9">
        <f t="shared" ref="M1099" si="1684">AVERAGE(L1088:L1099)</f>
        <v>48.419999999999995</v>
      </c>
      <c r="N1099" s="6" t="s">
        <v>36</v>
      </c>
      <c r="O1099" s="9">
        <f t="shared" si="1664"/>
        <v>254.32000000000016</v>
      </c>
      <c r="P1099" s="4">
        <f t="shared" si="1605"/>
        <v>0</v>
      </c>
      <c r="Q1099" s="5">
        <f t="shared" si="1606"/>
        <v>56.609999999999673</v>
      </c>
      <c r="R1099" s="5">
        <f t="shared" si="1607"/>
        <v>268.47250000000008</v>
      </c>
      <c r="S1099" s="4">
        <f t="shared" si="1608"/>
        <v>0</v>
      </c>
      <c r="T1099" s="4">
        <f t="shared" si="1609"/>
        <v>0</v>
      </c>
      <c r="U1099" s="5">
        <f t="shared" si="1601"/>
        <v>290.02</v>
      </c>
      <c r="V1099" s="5">
        <f t="shared" si="1602"/>
        <v>-35.699999999999818</v>
      </c>
      <c r="X1099" s="5">
        <f t="shared" si="1660"/>
        <v>-102.36999999999989</v>
      </c>
      <c r="Y1099" s="5">
        <f t="shared" si="1661"/>
        <v>-44.920000000000073</v>
      </c>
      <c r="AA1099" s="5">
        <f t="shared" si="1679"/>
        <v>0</v>
      </c>
      <c r="AB1099" s="5">
        <f t="shared" si="1680"/>
        <v>1</v>
      </c>
      <c r="AC1099" s="5">
        <f t="shared" si="1681"/>
        <v>1</v>
      </c>
      <c r="AF1099" s="5">
        <f t="shared" si="1667"/>
        <v>1.0900000000001455</v>
      </c>
      <c r="AG1099" s="5">
        <f t="shared" si="1668"/>
        <v>-9.1799999999998363</v>
      </c>
      <c r="AH1099" s="5">
        <f t="shared" si="1669"/>
        <v>111.31999999999971</v>
      </c>
      <c r="AI1099" s="5">
        <f t="shared" si="1670"/>
        <v>121.58999999999969</v>
      </c>
      <c r="AJ1099" s="5"/>
      <c r="AK1099" s="5">
        <f t="shared" si="1671"/>
        <v>1.0900000000001455</v>
      </c>
      <c r="AL1099" s="5">
        <f t="shared" si="1593"/>
        <v>17.522999999999861</v>
      </c>
      <c r="AM1099" s="5">
        <f t="shared" si="1672"/>
        <v>111.31999999999971</v>
      </c>
      <c r="AN1099" s="5">
        <f t="shared" si="1589"/>
        <v>51.751000000000069</v>
      </c>
      <c r="AO1099" s="5">
        <f t="shared" si="1590"/>
        <v>1</v>
      </c>
      <c r="AP1099" s="5">
        <f t="shared" si="1603"/>
        <v>6</v>
      </c>
      <c r="AQ1099" s="5">
        <f t="shared" si="1621"/>
        <v>4.7</v>
      </c>
      <c r="AR1099" s="5"/>
      <c r="AS1099" s="5">
        <f t="shared" si="1665"/>
        <v>121.58999999999969</v>
      </c>
      <c r="AT1099" s="5">
        <f t="shared" si="1589"/>
        <v>57.010000000000034</v>
      </c>
      <c r="AU1099" s="5">
        <f t="shared" si="1673"/>
        <v>-9.1799999999998363</v>
      </c>
      <c r="AV1099" s="5">
        <f t="shared" si="1676"/>
        <v>10.269999999999982</v>
      </c>
      <c r="AW1099" s="5">
        <f t="shared" si="1674"/>
        <v>5</v>
      </c>
      <c r="AZ1099" s="4">
        <f t="shared" si="1611"/>
        <v>0</v>
      </c>
      <c r="BA1099" s="5">
        <f t="shared" si="1617"/>
        <v>0</v>
      </c>
      <c r="BB1099" s="4">
        <f t="shared" si="1612"/>
        <v>4.4480257856563343E-2</v>
      </c>
      <c r="BD1099" s="5">
        <v>-22.949999999999818</v>
      </c>
      <c r="BE1099" s="4">
        <v>0.93620227729403238</v>
      </c>
      <c r="BJ1099" s="5">
        <v>37.599999999999454</v>
      </c>
      <c r="BK1099" s="5">
        <v>31.989999999999782</v>
      </c>
      <c r="BL1099" s="5">
        <v>2.2700000000004366</v>
      </c>
      <c r="BM1099" s="5">
        <v>3</v>
      </c>
      <c r="BR1099">
        <v>111</v>
      </c>
      <c r="BS1099">
        <v>-29</v>
      </c>
    </row>
    <row r="1100" spans="1:71">
      <c r="A1100" s="7">
        <v>38114</v>
      </c>
      <c r="B1100" s="6">
        <v>3909.61</v>
      </c>
      <c r="C1100" s="6">
        <v>3923.16</v>
      </c>
      <c r="D1100" s="6">
        <v>3852.9</v>
      </c>
      <c r="E1100" s="6">
        <v>3895.64</v>
      </c>
      <c r="F1100" s="6">
        <v>3655.37</v>
      </c>
      <c r="G1100" s="6">
        <v>3666.1</v>
      </c>
      <c r="H1100" s="6">
        <v>3623.6</v>
      </c>
      <c r="I1100" s="6">
        <v>3653.18</v>
      </c>
      <c r="J1100" s="9">
        <f t="shared" si="1658"/>
        <v>70.259999999999764</v>
      </c>
      <c r="K1100" s="9">
        <f t="shared" ref="K1100:K1163" si="1685">AVERAGE(J1089:J1100)</f>
        <v>64.78833333333337</v>
      </c>
      <c r="L1100" s="9">
        <f t="shared" si="1662"/>
        <v>42.5</v>
      </c>
      <c r="M1100" s="9">
        <f t="shared" ref="M1100" si="1686">AVERAGE(L1089:L1100)</f>
        <v>48.333333333333336</v>
      </c>
      <c r="N1100" s="6" t="s">
        <v>36</v>
      </c>
      <c r="O1100" s="9">
        <f t="shared" si="1664"/>
        <v>242.46000000000004</v>
      </c>
      <c r="P1100" s="4">
        <f t="shared" si="1605"/>
        <v>0</v>
      </c>
      <c r="Q1100" s="5">
        <f t="shared" si="1606"/>
        <v>59.710000000000036</v>
      </c>
      <c r="R1100" s="5">
        <f t="shared" si="1607"/>
        <v>257.38750000000005</v>
      </c>
      <c r="S1100" s="4">
        <f t="shared" si="1608"/>
        <v>0</v>
      </c>
      <c r="T1100" s="4">
        <f t="shared" si="1609"/>
        <v>0</v>
      </c>
      <c r="U1100" s="5">
        <f t="shared" si="1601"/>
        <v>276.32600000000002</v>
      </c>
      <c r="V1100" s="5">
        <f t="shared" si="1602"/>
        <v>-33.865999999999985</v>
      </c>
      <c r="X1100" s="5">
        <f t="shared" si="1660"/>
        <v>-13.970000000000255</v>
      </c>
      <c r="Y1100" s="5">
        <f t="shared" si="1661"/>
        <v>-2.1900000000000546</v>
      </c>
      <c r="AA1100" s="5">
        <f t="shared" si="1679"/>
        <v>0</v>
      </c>
      <c r="AB1100" s="5">
        <f t="shared" si="1680"/>
        <v>1</v>
      </c>
      <c r="AC1100" s="5">
        <f t="shared" si="1681"/>
        <v>1</v>
      </c>
      <c r="AF1100" s="5">
        <f t="shared" si="1667"/>
        <v>13.549999999999727</v>
      </c>
      <c r="AG1100" s="5">
        <f t="shared" si="1668"/>
        <v>13.699999999999818</v>
      </c>
      <c r="AH1100" s="5">
        <f t="shared" si="1669"/>
        <v>56.710000000000036</v>
      </c>
      <c r="AI1100" s="5">
        <f t="shared" si="1670"/>
        <v>56.559999999999945</v>
      </c>
      <c r="AJ1100" s="5"/>
      <c r="AK1100" s="5">
        <f t="shared" si="1671"/>
        <v>13.549999999999727</v>
      </c>
      <c r="AL1100" s="5">
        <f t="shared" si="1593"/>
        <v>17.522999999999861</v>
      </c>
      <c r="AM1100" s="5">
        <f t="shared" si="1672"/>
        <v>56.710000000000036</v>
      </c>
      <c r="AN1100" s="5">
        <f t="shared" ref="AN1100:AT1163" si="1687">AVERAGE(AM1091:AM1100)</f>
        <v>52.54500000000003</v>
      </c>
      <c r="AO1100" s="5">
        <f t="shared" ref="AO1100:AO1163" si="1688">IF(AM1100&gt;AN1100,1,0)</f>
        <v>1</v>
      </c>
      <c r="AP1100" s="5">
        <f t="shared" si="1603"/>
        <v>6</v>
      </c>
      <c r="AQ1100" s="5">
        <f t="shared" si="1621"/>
        <v>4.9000000000000004</v>
      </c>
      <c r="AR1100" s="5"/>
      <c r="AS1100" s="5">
        <f t="shared" si="1665"/>
        <v>56.559999999999945</v>
      </c>
      <c r="AT1100" s="5">
        <f t="shared" si="1687"/>
        <v>55.667000000000009</v>
      </c>
      <c r="AU1100" s="5">
        <f t="shared" si="1673"/>
        <v>13.699999999999818</v>
      </c>
      <c r="AV1100" s="5">
        <f t="shared" si="1676"/>
        <v>-0.15000000000009095</v>
      </c>
      <c r="AW1100" s="5">
        <f t="shared" si="1674"/>
        <v>6</v>
      </c>
      <c r="AZ1100" s="4">
        <f t="shared" si="1611"/>
        <v>0</v>
      </c>
      <c r="BA1100" s="5">
        <f t="shared" si="1617"/>
        <v>0</v>
      </c>
      <c r="BB1100" s="4">
        <f t="shared" si="1612"/>
        <v>0</v>
      </c>
      <c r="BD1100" s="5">
        <v>-14.640000000000327</v>
      </c>
      <c r="BE1100" s="4">
        <v>0.93613954158858526</v>
      </c>
      <c r="BJ1100" s="5">
        <v>56.520000000000437</v>
      </c>
      <c r="BK1100" s="5">
        <v>-9.5</v>
      </c>
      <c r="BL1100" s="5">
        <v>9.5</v>
      </c>
      <c r="BM1100" s="5">
        <v>3</v>
      </c>
      <c r="BR1100">
        <v>57</v>
      </c>
      <c r="BS1100">
        <v>-29</v>
      </c>
    </row>
    <row r="1101" spans="1:71">
      <c r="A1101" s="7">
        <v>38117</v>
      </c>
      <c r="B1101" s="6">
        <v>3894.98</v>
      </c>
      <c r="C1101" s="6">
        <v>3894.98</v>
      </c>
      <c r="D1101" s="6">
        <v>3776.36</v>
      </c>
      <c r="E1101" s="6">
        <v>3784.61</v>
      </c>
      <c r="F1101" s="6">
        <v>3593.3</v>
      </c>
      <c r="G1101" s="6">
        <v>3598.25</v>
      </c>
      <c r="H1101" s="6">
        <v>3553.35</v>
      </c>
      <c r="I1101" s="6">
        <v>3553.35</v>
      </c>
      <c r="J1101" s="9">
        <f t="shared" si="1658"/>
        <v>119.27999999999975</v>
      </c>
      <c r="K1101" s="9">
        <f t="shared" si="1685"/>
        <v>69.696666666666673</v>
      </c>
      <c r="L1101" s="9">
        <f t="shared" si="1662"/>
        <v>99.829999999999927</v>
      </c>
      <c r="M1101" s="9">
        <f t="shared" ref="M1101" si="1689">AVERAGE(L1090:L1101)</f>
        <v>52.582500000000017</v>
      </c>
      <c r="N1101" s="6" t="s">
        <v>36</v>
      </c>
      <c r="O1101" s="9">
        <f t="shared" si="1664"/>
        <v>231.26000000000022</v>
      </c>
      <c r="P1101" s="4">
        <f t="shared" si="1605"/>
        <v>0</v>
      </c>
      <c r="Q1101" s="5">
        <f t="shared" si="1606"/>
        <v>61.459999999999582</v>
      </c>
      <c r="R1101" s="5">
        <f t="shared" si="1607"/>
        <v>246.62500000000011</v>
      </c>
      <c r="S1101" s="4">
        <f t="shared" si="1608"/>
        <v>0</v>
      </c>
      <c r="T1101" s="4">
        <f t="shared" si="1609"/>
        <v>0</v>
      </c>
      <c r="U1101" s="5">
        <f t="shared" si="1601"/>
        <v>262.14400000000006</v>
      </c>
      <c r="V1101" s="5">
        <f t="shared" si="1602"/>
        <v>-30.883999999999844</v>
      </c>
      <c r="X1101" s="5">
        <f t="shared" si="1660"/>
        <v>-110.36999999999989</v>
      </c>
      <c r="Y1101" s="5">
        <f t="shared" si="1661"/>
        <v>-39.950000000000273</v>
      </c>
      <c r="AA1101" s="5">
        <f t="shared" si="1679"/>
        <v>0</v>
      </c>
      <c r="AB1101" s="5">
        <f t="shared" si="1680"/>
        <v>1</v>
      </c>
      <c r="AC1101" s="5">
        <f t="shared" si="1681"/>
        <v>1</v>
      </c>
      <c r="AF1101" s="5">
        <f t="shared" si="1667"/>
        <v>0</v>
      </c>
      <c r="AG1101" s="5">
        <f t="shared" si="1668"/>
        <v>-0.65999999999985448</v>
      </c>
      <c r="AH1101" s="5">
        <f t="shared" si="1669"/>
        <v>118.61999999999989</v>
      </c>
      <c r="AI1101" s="5">
        <f t="shared" si="1670"/>
        <v>119.27999999999975</v>
      </c>
      <c r="AJ1101" s="5"/>
      <c r="AK1101" s="5">
        <f t="shared" si="1671"/>
        <v>0</v>
      </c>
      <c r="AL1101" s="5">
        <f t="shared" si="1593"/>
        <v>17.522999999999861</v>
      </c>
      <c r="AM1101" s="5">
        <f t="shared" si="1672"/>
        <v>118.61999999999989</v>
      </c>
      <c r="AN1101" s="5">
        <f t="shared" si="1687"/>
        <v>59.315000000000012</v>
      </c>
      <c r="AO1101" s="5">
        <f t="shared" si="1688"/>
        <v>1</v>
      </c>
      <c r="AP1101" s="5">
        <f t="shared" si="1603"/>
        <v>6</v>
      </c>
      <c r="AQ1101" s="5">
        <f t="shared" si="1621"/>
        <v>5</v>
      </c>
      <c r="AR1101" s="5"/>
      <c r="AS1101" s="5">
        <f t="shared" si="1665"/>
        <v>119.27999999999975</v>
      </c>
      <c r="AT1101" s="5">
        <f t="shared" si="1687"/>
        <v>62.267999999999937</v>
      </c>
      <c r="AU1101" s="5">
        <f t="shared" si="1673"/>
        <v>-0.65999999999985448</v>
      </c>
      <c r="AV1101" s="5">
        <f t="shared" si="1676"/>
        <v>0.65999999999985448</v>
      </c>
      <c r="AW1101" s="5">
        <f t="shared" si="1674"/>
        <v>2</v>
      </c>
      <c r="AZ1101" s="4">
        <f t="shared" si="1611"/>
        <v>0</v>
      </c>
      <c r="BA1101" s="5">
        <f t="shared" si="1617"/>
        <v>0</v>
      </c>
      <c r="BB1101" s="4">
        <f t="shared" si="1612"/>
        <v>0</v>
      </c>
      <c r="BD1101" s="5">
        <v>3.3800000000001091</v>
      </c>
      <c r="BE1101" s="4">
        <v>0.93597063621534582</v>
      </c>
      <c r="BJ1101" s="5">
        <v>115.94999999999982</v>
      </c>
      <c r="BK1101" s="5">
        <v>-8.1000000000003638</v>
      </c>
      <c r="BL1101" s="5">
        <v>8.1899999999995998</v>
      </c>
      <c r="BM1101" s="5">
        <v>3</v>
      </c>
      <c r="BR1101">
        <v>119</v>
      </c>
      <c r="BS1101">
        <v>-32</v>
      </c>
    </row>
    <row r="1102" spans="1:71">
      <c r="A1102" s="7">
        <v>38118</v>
      </c>
      <c r="B1102" s="6">
        <v>3790.71</v>
      </c>
      <c r="C1102" s="6">
        <v>3850.52</v>
      </c>
      <c r="D1102" s="6">
        <v>3790.71</v>
      </c>
      <c r="E1102" s="6">
        <v>3849.84</v>
      </c>
      <c r="F1102" s="6">
        <v>3570.35</v>
      </c>
      <c r="G1102" s="6">
        <v>3608.05</v>
      </c>
      <c r="H1102" s="6">
        <v>3570.35</v>
      </c>
      <c r="I1102" s="6">
        <v>3606.41</v>
      </c>
      <c r="J1102" s="9">
        <f t="shared" si="1658"/>
        <v>65.909999999999854</v>
      </c>
      <c r="K1102" s="9">
        <f t="shared" si="1685"/>
        <v>69.356666666666641</v>
      </c>
      <c r="L1102" s="9">
        <f t="shared" si="1662"/>
        <v>54.700000000000273</v>
      </c>
      <c r="M1102" s="9">
        <f t="shared" ref="M1102" si="1690">AVERAGE(L1091:L1102)</f>
        <v>53.501666666666743</v>
      </c>
      <c r="N1102" s="6" t="s">
        <v>36</v>
      </c>
      <c r="O1102" s="9">
        <f t="shared" si="1664"/>
        <v>243.43000000000029</v>
      </c>
      <c r="P1102" s="4">
        <f t="shared" si="1605"/>
        <v>0.19801496908558666</v>
      </c>
      <c r="Q1102" s="5">
        <f t="shared" si="1606"/>
        <v>61.459999999999582</v>
      </c>
      <c r="R1102" s="5">
        <f t="shared" si="1607"/>
        <v>246.62500000000011</v>
      </c>
      <c r="S1102" s="4">
        <f t="shared" si="1608"/>
        <v>0.17162600479481172</v>
      </c>
      <c r="T1102" s="4">
        <f t="shared" si="1609"/>
        <v>0.13788805801042495</v>
      </c>
      <c r="U1102" s="5">
        <f t="shared" si="1601"/>
        <v>252.83800000000011</v>
      </c>
      <c r="V1102" s="5">
        <f t="shared" si="1602"/>
        <v>-9.4079999999998165</v>
      </c>
      <c r="X1102" s="5">
        <f t="shared" si="1660"/>
        <v>59.130000000000109</v>
      </c>
      <c r="Y1102" s="5">
        <f t="shared" si="1661"/>
        <v>36.059999999999945</v>
      </c>
      <c r="AA1102" s="5">
        <f t="shared" si="1679"/>
        <v>1</v>
      </c>
      <c r="AB1102" s="5">
        <f t="shared" si="1680"/>
        <v>0</v>
      </c>
      <c r="AC1102" s="5">
        <f t="shared" si="1681"/>
        <v>1</v>
      </c>
      <c r="AF1102" s="5">
        <f t="shared" si="1667"/>
        <v>59.809999999999945</v>
      </c>
      <c r="AG1102" s="5">
        <f t="shared" si="1668"/>
        <v>65.909999999999854</v>
      </c>
      <c r="AH1102" s="5">
        <f t="shared" si="1669"/>
        <v>0</v>
      </c>
      <c r="AI1102" s="5">
        <f t="shared" si="1670"/>
        <v>-6.0999999999999091</v>
      </c>
      <c r="AJ1102" s="5"/>
      <c r="AK1102" s="5">
        <f t="shared" si="1671"/>
        <v>0</v>
      </c>
      <c r="AL1102" s="5">
        <f t="shared" ref="AL1102:AL1165" si="1691">PERCENTILE(AK1093:AK1102,0.9)</f>
        <v>17.522999999999861</v>
      </c>
      <c r="AM1102" s="5">
        <f t="shared" si="1672"/>
        <v>59.809999999999945</v>
      </c>
      <c r="AN1102" s="5">
        <f t="shared" si="1687"/>
        <v>62.656999999999968</v>
      </c>
      <c r="AO1102" s="5">
        <f t="shared" si="1688"/>
        <v>0</v>
      </c>
      <c r="AP1102" s="5">
        <f t="shared" si="1603"/>
        <v>6</v>
      </c>
      <c r="AQ1102" s="5">
        <f t="shared" si="1621"/>
        <v>5.2</v>
      </c>
      <c r="AR1102" s="5"/>
      <c r="AS1102" s="5">
        <f t="shared" si="1665"/>
        <v>65.909999999999854</v>
      </c>
      <c r="AT1102" s="5">
        <f t="shared" si="1687"/>
        <v>66.333999999999918</v>
      </c>
      <c r="AU1102" s="5">
        <f t="shared" si="1673"/>
        <v>-6.0999999999999091</v>
      </c>
      <c r="AV1102" s="5">
        <f t="shared" si="1676"/>
        <v>-6.0999999999999091</v>
      </c>
      <c r="AW1102" s="5">
        <f t="shared" si="1674"/>
        <v>3</v>
      </c>
      <c r="AZ1102" s="4">
        <f t="shared" si="1611"/>
        <v>0.13788805801042495</v>
      </c>
      <c r="BA1102" s="5">
        <f t="shared" si="1617"/>
        <v>0</v>
      </c>
      <c r="BB1102" s="4">
        <f t="shared" si="1612"/>
        <v>0</v>
      </c>
      <c r="BD1102" s="5">
        <v>34.769999999999527</v>
      </c>
      <c r="BE1102" s="4">
        <v>0.93545006165227984</v>
      </c>
      <c r="BJ1102" s="5">
        <v>72.170000000000073</v>
      </c>
      <c r="BK1102" s="5">
        <v>9.2200000000002547</v>
      </c>
      <c r="BL1102" s="5">
        <v>2.5600000000004002</v>
      </c>
      <c r="BM1102" s="5">
        <v>3</v>
      </c>
      <c r="BR1102">
        <v>-28</v>
      </c>
      <c r="BS1102">
        <v>36</v>
      </c>
    </row>
    <row r="1103" spans="1:71">
      <c r="A1103" s="7">
        <v>38119</v>
      </c>
      <c r="B1103" s="6">
        <v>3846.69</v>
      </c>
      <c r="C1103" s="6">
        <v>3851.74</v>
      </c>
      <c r="D1103" s="6">
        <v>3769.88</v>
      </c>
      <c r="E1103" s="6">
        <v>3776.24</v>
      </c>
      <c r="F1103" s="6">
        <v>3613.44</v>
      </c>
      <c r="G1103" s="6">
        <v>3613.53</v>
      </c>
      <c r="H1103" s="6">
        <v>3563.85</v>
      </c>
      <c r="I1103" s="6">
        <v>3564.34</v>
      </c>
      <c r="J1103" s="9">
        <f t="shared" si="1658"/>
        <v>81.859999999999673</v>
      </c>
      <c r="K1103" s="9">
        <f t="shared" si="1685"/>
        <v>71.739166666666577</v>
      </c>
      <c r="L1103" s="9">
        <f t="shared" si="1662"/>
        <v>49.680000000000291</v>
      </c>
      <c r="M1103" s="9">
        <f t="shared" ref="M1103" si="1692">AVERAGE(L1092:L1103)</f>
        <v>53.7650000000001</v>
      </c>
      <c r="N1103" s="6" t="s">
        <v>37</v>
      </c>
      <c r="O1103" s="9">
        <f t="shared" si="1664"/>
        <v>211.89999999999964</v>
      </c>
      <c r="P1103" s="4">
        <f t="shared" si="1605"/>
        <v>0</v>
      </c>
      <c r="Q1103" s="5">
        <f t="shared" si="1606"/>
        <v>42.420000000000528</v>
      </c>
      <c r="R1103" s="5">
        <f t="shared" si="1607"/>
        <v>222.50499999999977</v>
      </c>
      <c r="S1103" s="4">
        <f t="shared" si="1608"/>
        <v>0</v>
      </c>
      <c r="T1103" s="4">
        <f t="shared" si="1609"/>
        <v>0</v>
      </c>
      <c r="U1103" s="5">
        <f t="shared" si="1601"/>
        <v>236.67400000000006</v>
      </c>
      <c r="V1103" s="5">
        <f t="shared" si="1602"/>
        <v>-24.774000000000427</v>
      </c>
      <c r="X1103" s="5">
        <f t="shared" si="1660"/>
        <v>-70.450000000000273</v>
      </c>
      <c r="Y1103" s="5">
        <f t="shared" si="1661"/>
        <v>-49.099999999999909</v>
      </c>
      <c r="AA1103" s="5">
        <f t="shared" si="1679"/>
        <v>0</v>
      </c>
      <c r="AB1103" s="5">
        <f t="shared" si="1680"/>
        <v>1</v>
      </c>
      <c r="AC1103" s="5">
        <f t="shared" si="1681"/>
        <v>1</v>
      </c>
      <c r="AF1103" s="5">
        <f t="shared" si="1667"/>
        <v>5.0499999999997272</v>
      </c>
      <c r="AG1103" s="5">
        <f t="shared" si="1668"/>
        <v>1.8999999999996362</v>
      </c>
      <c r="AH1103" s="5">
        <f t="shared" si="1669"/>
        <v>76.809999999999945</v>
      </c>
      <c r="AI1103" s="5">
        <f t="shared" si="1670"/>
        <v>79.960000000000036</v>
      </c>
      <c r="AJ1103" s="5"/>
      <c r="AK1103" s="5">
        <f t="shared" si="1671"/>
        <v>5.0499999999997272</v>
      </c>
      <c r="AL1103" s="5">
        <f t="shared" si="1691"/>
        <v>17.522999999999861</v>
      </c>
      <c r="AM1103" s="5">
        <f t="shared" si="1672"/>
        <v>76.809999999999945</v>
      </c>
      <c r="AN1103" s="5">
        <f t="shared" si="1687"/>
        <v>63.548000000000002</v>
      </c>
      <c r="AO1103" s="5">
        <f t="shared" si="1688"/>
        <v>1</v>
      </c>
      <c r="AP1103" s="5">
        <f t="shared" si="1603"/>
        <v>6</v>
      </c>
      <c r="AQ1103" s="5">
        <f t="shared" si="1621"/>
        <v>5.4</v>
      </c>
      <c r="AR1103" s="5"/>
      <c r="AS1103" s="5">
        <f t="shared" si="1665"/>
        <v>79.960000000000036</v>
      </c>
      <c r="AT1103" s="5">
        <f t="shared" si="1687"/>
        <v>67.178999999999903</v>
      </c>
      <c r="AU1103" s="5">
        <f t="shared" si="1673"/>
        <v>1.8999999999996362</v>
      </c>
      <c r="AV1103" s="5">
        <f t="shared" si="1676"/>
        <v>3.1500000000000909</v>
      </c>
      <c r="AW1103" s="5">
        <f t="shared" si="1674"/>
        <v>4</v>
      </c>
      <c r="AZ1103" s="4">
        <f t="shared" si="1611"/>
        <v>0</v>
      </c>
      <c r="BA1103" s="5">
        <f t="shared" si="1617"/>
        <v>0</v>
      </c>
      <c r="BB1103" s="4">
        <f t="shared" si="1612"/>
        <v>0.13788805801042495</v>
      </c>
      <c r="BD1103" s="5">
        <v>0.61000000000058208</v>
      </c>
      <c r="BE1103" s="4">
        <v>0.93543768304587771</v>
      </c>
      <c r="BJ1103" s="5">
        <v>45.760000000000218</v>
      </c>
      <c r="BK1103" s="5">
        <v>27.449999999999818</v>
      </c>
      <c r="BL1103" s="5">
        <v>10.5600000000004</v>
      </c>
      <c r="BM1103" s="5">
        <v>3</v>
      </c>
      <c r="BR1103">
        <v>-29</v>
      </c>
      <c r="BS1103">
        <v>49</v>
      </c>
    </row>
    <row r="1104" spans="1:71">
      <c r="A1104" s="7">
        <v>38120</v>
      </c>
      <c r="B1104" s="6">
        <v>3781.75</v>
      </c>
      <c r="C1104" s="6">
        <v>3827.03</v>
      </c>
      <c r="D1104" s="6">
        <v>3779.75</v>
      </c>
      <c r="E1104" s="6">
        <v>3824.93</v>
      </c>
      <c r="F1104" s="6">
        <v>3591.15</v>
      </c>
      <c r="G1104" s="6">
        <v>3614.24</v>
      </c>
      <c r="H1104" s="6">
        <v>3578.54</v>
      </c>
      <c r="I1104" s="6">
        <v>3614.24</v>
      </c>
      <c r="J1104" s="9">
        <f t="shared" si="1658"/>
        <v>50.790000000000418</v>
      </c>
      <c r="K1104" s="9">
        <f t="shared" si="1685"/>
        <v>72.786666666666591</v>
      </c>
      <c r="L1104" s="9">
        <f t="shared" si="1662"/>
        <v>49.899999999999636</v>
      </c>
      <c r="M1104" s="9">
        <f t="shared" ref="M1104" si="1693">AVERAGE(L1093:L1104)</f>
        <v>55.928333333333399</v>
      </c>
      <c r="N1104" s="6" t="s">
        <v>36</v>
      </c>
      <c r="O1104" s="9">
        <f t="shared" si="1664"/>
        <v>210.69000000000005</v>
      </c>
      <c r="P1104" s="4">
        <f t="shared" si="1605"/>
        <v>0</v>
      </c>
      <c r="Q1104" s="5">
        <f t="shared" si="1606"/>
        <v>32.740000000000236</v>
      </c>
      <c r="R1104" s="5">
        <f t="shared" si="1607"/>
        <v>218.87500000000011</v>
      </c>
      <c r="S1104" s="4">
        <f t="shared" si="1608"/>
        <v>0</v>
      </c>
      <c r="T1104" s="4">
        <f t="shared" si="1609"/>
        <v>0</v>
      </c>
      <c r="U1104" s="5">
        <f t="shared" si="1601"/>
        <v>227.94800000000004</v>
      </c>
      <c r="V1104" s="5">
        <f t="shared" si="1602"/>
        <v>-17.257999999999981</v>
      </c>
      <c r="X1104" s="5">
        <f t="shared" si="1660"/>
        <v>43.179999999999836</v>
      </c>
      <c r="Y1104" s="5">
        <f t="shared" si="1661"/>
        <v>23.089999999999691</v>
      </c>
      <c r="AA1104" s="5">
        <f t="shared" si="1679"/>
        <v>1</v>
      </c>
      <c r="AB1104" s="5">
        <f t="shared" si="1680"/>
        <v>0</v>
      </c>
      <c r="AC1104" s="5">
        <f t="shared" si="1681"/>
        <v>1</v>
      </c>
      <c r="AF1104" s="5">
        <f t="shared" si="1667"/>
        <v>45.2800000000002</v>
      </c>
      <c r="AG1104" s="5">
        <f t="shared" si="1668"/>
        <v>50.790000000000418</v>
      </c>
      <c r="AH1104" s="5">
        <f t="shared" si="1669"/>
        <v>2</v>
      </c>
      <c r="AI1104" s="5">
        <f t="shared" si="1670"/>
        <v>-3.5100000000002183</v>
      </c>
      <c r="AJ1104" s="5"/>
      <c r="AK1104" s="5">
        <f t="shared" si="1671"/>
        <v>2</v>
      </c>
      <c r="AL1104" s="5">
        <f t="shared" si="1691"/>
        <v>17.522999999999861</v>
      </c>
      <c r="AM1104" s="5">
        <f t="shared" si="1672"/>
        <v>45.2800000000002</v>
      </c>
      <c r="AN1104" s="5">
        <f t="shared" si="1687"/>
        <v>61.651000000000025</v>
      </c>
      <c r="AO1104" s="5">
        <f t="shared" si="1688"/>
        <v>0</v>
      </c>
      <c r="AP1104" s="5">
        <f t="shared" si="1603"/>
        <v>5</v>
      </c>
      <c r="AQ1104" s="5">
        <f t="shared" si="1621"/>
        <v>5.4</v>
      </c>
      <c r="AR1104" s="5"/>
      <c r="AS1104" s="5">
        <f t="shared" si="1665"/>
        <v>50.790000000000418</v>
      </c>
      <c r="AT1104" s="5">
        <f t="shared" si="1687"/>
        <v>64.383999999999972</v>
      </c>
      <c r="AU1104" s="5">
        <f t="shared" si="1673"/>
        <v>-3.5100000000002183</v>
      </c>
      <c r="AV1104" s="5">
        <f t="shared" si="1676"/>
        <v>-5.5100000000002183</v>
      </c>
      <c r="AW1104" s="5">
        <f t="shared" si="1674"/>
        <v>5</v>
      </c>
      <c r="AZ1104" s="4">
        <f t="shared" si="1611"/>
        <v>0</v>
      </c>
      <c r="BA1104" s="5">
        <f t="shared" si="1617"/>
        <v>0</v>
      </c>
      <c r="BB1104" s="4">
        <f t="shared" si="1612"/>
        <v>0</v>
      </c>
      <c r="BD1104" s="5">
        <v>-1.8400000000006003</v>
      </c>
      <c r="BE1104" s="4">
        <v>0.93531073446327806</v>
      </c>
      <c r="BJ1104" s="5">
        <v>116.89999999999964</v>
      </c>
      <c r="BK1104" s="5">
        <v>6.4600000000000364</v>
      </c>
      <c r="BL1104" s="5">
        <v>6.4600000000000364</v>
      </c>
      <c r="BM1104" s="5">
        <v>3</v>
      </c>
      <c r="BR1104">
        <v>-29</v>
      </c>
      <c r="BS1104">
        <v>23</v>
      </c>
    </row>
    <row r="1105" spans="1:71">
      <c r="A1105" s="7">
        <v>38121</v>
      </c>
      <c r="B1105" s="6">
        <v>3824.55</v>
      </c>
      <c r="C1105" s="6">
        <v>3833.02</v>
      </c>
      <c r="D1105" s="6">
        <v>3769.59</v>
      </c>
      <c r="E1105" s="6">
        <v>3803.1</v>
      </c>
      <c r="F1105" s="6">
        <v>3603.98</v>
      </c>
      <c r="G1105" s="6">
        <v>3621.48</v>
      </c>
      <c r="H1105" s="6">
        <v>3575.36</v>
      </c>
      <c r="I1105" s="6">
        <v>3603.26</v>
      </c>
      <c r="J1105" s="9">
        <f t="shared" si="1658"/>
        <v>63.429999999999836</v>
      </c>
      <c r="K1105" s="9">
        <f t="shared" si="1685"/>
        <v>72.11333333333323</v>
      </c>
      <c r="L1105" s="9">
        <f t="shared" si="1662"/>
        <v>46.119999999999891</v>
      </c>
      <c r="M1105" s="9">
        <f t="shared" ref="M1105" si="1694">AVERAGE(L1094:L1105)</f>
        <v>54.813333333333389</v>
      </c>
      <c r="N1105" s="6" t="s">
        <v>36</v>
      </c>
      <c r="O1105" s="9">
        <f t="shared" si="1664"/>
        <v>199.83999999999969</v>
      </c>
      <c r="P1105" s="4">
        <f t="shared" si="1605"/>
        <v>0</v>
      </c>
      <c r="Q1105" s="5">
        <f t="shared" si="1606"/>
        <v>43.5900000000006</v>
      </c>
      <c r="R1105" s="5">
        <f t="shared" si="1607"/>
        <v>210.73749999999984</v>
      </c>
      <c r="S1105" s="4">
        <f t="shared" si="1608"/>
        <v>0</v>
      </c>
      <c r="T1105" s="4">
        <f t="shared" si="1609"/>
        <v>0</v>
      </c>
      <c r="U1105" s="5">
        <f t="shared" si="1601"/>
        <v>219.42399999999998</v>
      </c>
      <c r="V1105" s="5">
        <f t="shared" si="1602"/>
        <v>-19.584000000000287</v>
      </c>
      <c r="X1105" s="5">
        <f t="shared" si="1660"/>
        <v>-21.450000000000273</v>
      </c>
      <c r="Y1105" s="5">
        <f t="shared" si="1661"/>
        <v>-0.71999999999979991</v>
      </c>
      <c r="AA1105" s="5">
        <f t="shared" si="1679"/>
        <v>0</v>
      </c>
      <c r="AB1105" s="5">
        <f t="shared" si="1680"/>
        <v>1</v>
      </c>
      <c r="AC1105" s="5">
        <f t="shared" si="1681"/>
        <v>1</v>
      </c>
      <c r="AF1105" s="5">
        <f t="shared" si="1667"/>
        <v>8.4699999999997999</v>
      </c>
      <c r="AG1105" s="5">
        <f t="shared" si="1668"/>
        <v>8.0900000000001455</v>
      </c>
      <c r="AH1105" s="5">
        <f t="shared" si="1669"/>
        <v>54.960000000000036</v>
      </c>
      <c r="AI1105" s="5">
        <f t="shared" si="1670"/>
        <v>55.339999999999691</v>
      </c>
      <c r="AJ1105" s="5"/>
      <c r="AK1105" s="5">
        <f t="shared" si="1671"/>
        <v>8.4699999999997999</v>
      </c>
      <c r="AL1105" s="5">
        <f t="shared" si="1691"/>
        <v>17.522999999999861</v>
      </c>
      <c r="AM1105" s="5">
        <f t="shared" si="1672"/>
        <v>54.960000000000036</v>
      </c>
      <c r="AN1105" s="5">
        <f t="shared" si="1687"/>
        <v>64.180000000000021</v>
      </c>
      <c r="AO1105" s="5">
        <f t="shared" si="1688"/>
        <v>0</v>
      </c>
      <c r="AP1105" s="5">
        <f t="shared" si="1603"/>
        <v>5</v>
      </c>
      <c r="AQ1105" s="5">
        <f t="shared" si="1621"/>
        <v>5.4</v>
      </c>
      <c r="AR1105" s="5"/>
      <c r="AS1105" s="5">
        <f t="shared" si="1665"/>
        <v>55.339999999999691</v>
      </c>
      <c r="AT1105" s="5">
        <f t="shared" si="1687"/>
        <v>65.912999999999968</v>
      </c>
      <c r="AU1105" s="5">
        <f t="shared" si="1673"/>
        <v>8.0900000000001455</v>
      </c>
      <c r="AV1105" s="5">
        <f t="shared" si="1676"/>
        <v>0.37999999999965439</v>
      </c>
      <c r="AW1105" s="5">
        <f t="shared" si="1674"/>
        <v>6</v>
      </c>
      <c r="AZ1105" s="4">
        <f t="shared" si="1611"/>
        <v>0</v>
      </c>
      <c r="BA1105" s="5">
        <f t="shared" si="1617"/>
        <v>0</v>
      </c>
      <c r="BB1105" s="4">
        <f t="shared" si="1612"/>
        <v>0</v>
      </c>
      <c r="BD1105" s="5">
        <v>-35.519999999999527</v>
      </c>
      <c r="BE1105" s="4">
        <v>0.93507277483399065</v>
      </c>
      <c r="BJ1105" s="5">
        <v>112.67999999999938</v>
      </c>
      <c r="BK1105" s="5">
        <v>-10.219999999999345</v>
      </c>
      <c r="BL1105" s="5">
        <v>10.679999999999382</v>
      </c>
      <c r="BM1105" s="5">
        <v>3</v>
      </c>
      <c r="BR1105">
        <v>55</v>
      </c>
      <c r="BS1105">
        <v>-1</v>
      </c>
    </row>
    <row r="1106" spans="1:71">
      <c r="A1106" s="7">
        <v>38124</v>
      </c>
      <c r="B1106" s="6">
        <v>3801.47</v>
      </c>
      <c r="C1106" s="6">
        <v>3801.47</v>
      </c>
      <c r="D1106" s="6">
        <v>3710.02</v>
      </c>
      <c r="E1106" s="6">
        <v>3754.37</v>
      </c>
      <c r="F1106" s="6">
        <v>3553.07</v>
      </c>
      <c r="G1106" s="6">
        <v>3557.68</v>
      </c>
      <c r="H1106" s="6">
        <v>3520.61</v>
      </c>
      <c r="I1106" s="6">
        <v>3553.02</v>
      </c>
      <c r="J1106" s="9">
        <f t="shared" si="1658"/>
        <v>93.079999999999927</v>
      </c>
      <c r="K1106" s="9">
        <f t="shared" si="1685"/>
        <v>73.308333333333238</v>
      </c>
      <c r="L1106" s="9">
        <f t="shared" si="1662"/>
        <v>82.650000000000091</v>
      </c>
      <c r="M1106" s="9">
        <f t="shared" ref="M1106" si="1695">AVERAGE(L1095:L1106)</f>
        <v>57.000000000000078</v>
      </c>
      <c r="N1106" s="6" t="s">
        <v>36</v>
      </c>
      <c r="O1106" s="9">
        <f t="shared" si="1664"/>
        <v>201.34999999999991</v>
      </c>
      <c r="P1106" s="4">
        <f t="shared" si="1605"/>
        <v>3.4640972700165119E-2</v>
      </c>
      <c r="Q1106" s="5">
        <f t="shared" si="1606"/>
        <v>43.5900000000006</v>
      </c>
      <c r="R1106" s="5">
        <f t="shared" si="1607"/>
        <v>210.73749999999984</v>
      </c>
      <c r="S1106" s="4">
        <f t="shared" si="1608"/>
        <v>3.4640972700165119E-2</v>
      </c>
      <c r="T1106" s="4">
        <f t="shared" si="1609"/>
        <v>1.6257536606376147E-2</v>
      </c>
      <c r="U1106" s="5">
        <f t="shared" si="1601"/>
        <v>213.44199999999992</v>
      </c>
      <c r="V1106" s="5">
        <f t="shared" si="1602"/>
        <v>-12.092000000000013</v>
      </c>
      <c r="X1106" s="5">
        <f t="shared" si="1660"/>
        <v>-47.099999999999909</v>
      </c>
      <c r="Y1106" s="5">
        <f t="shared" si="1661"/>
        <v>-5.0000000000181899E-2</v>
      </c>
      <c r="AA1106" s="5">
        <f t="shared" si="1679"/>
        <v>0</v>
      </c>
      <c r="AB1106" s="5">
        <f t="shared" si="1680"/>
        <v>1</v>
      </c>
      <c r="AC1106" s="5">
        <f t="shared" si="1681"/>
        <v>1</v>
      </c>
      <c r="AF1106" s="5">
        <f t="shared" si="1667"/>
        <v>0</v>
      </c>
      <c r="AG1106" s="5">
        <f t="shared" si="1668"/>
        <v>-1.6300000000001091</v>
      </c>
      <c r="AH1106" s="5">
        <f t="shared" si="1669"/>
        <v>91.449999999999818</v>
      </c>
      <c r="AI1106" s="5">
        <f t="shared" si="1670"/>
        <v>93.079999999999927</v>
      </c>
      <c r="AJ1106" s="5"/>
      <c r="AK1106" s="5">
        <f t="shared" si="1671"/>
        <v>0</v>
      </c>
      <c r="AL1106" s="5">
        <f t="shared" si="1691"/>
        <v>13.837999999999736</v>
      </c>
      <c r="AM1106" s="5">
        <f t="shared" si="1672"/>
        <v>91.449999999999818</v>
      </c>
      <c r="AN1106" s="5">
        <f t="shared" si="1687"/>
        <v>69.469000000000008</v>
      </c>
      <c r="AO1106" s="5">
        <f t="shared" si="1688"/>
        <v>1</v>
      </c>
      <c r="AP1106" s="5">
        <f t="shared" si="1603"/>
        <v>6</v>
      </c>
      <c r="AQ1106" s="5">
        <f t="shared" si="1621"/>
        <v>5.5</v>
      </c>
      <c r="AR1106" s="5"/>
      <c r="AS1106" s="5">
        <f t="shared" si="1665"/>
        <v>93.079999999999927</v>
      </c>
      <c r="AT1106" s="5">
        <f t="shared" si="1687"/>
        <v>71.251999999999953</v>
      </c>
      <c r="AU1106" s="5">
        <f t="shared" si="1673"/>
        <v>-1.6300000000001091</v>
      </c>
      <c r="AV1106" s="5">
        <f t="shared" si="1676"/>
        <v>1.6300000000001091</v>
      </c>
      <c r="AW1106" s="5">
        <f t="shared" si="1674"/>
        <v>2</v>
      </c>
      <c r="AZ1106" s="4">
        <f t="shared" si="1611"/>
        <v>1.6257536606376147E-2</v>
      </c>
      <c r="BA1106" s="5">
        <f t="shared" si="1617"/>
        <v>0</v>
      </c>
      <c r="BB1106" s="4">
        <f t="shared" si="1612"/>
        <v>0</v>
      </c>
      <c r="BD1106" s="5">
        <v>-32.390000000000327</v>
      </c>
      <c r="BE1106" s="4">
        <v>0.93321578135331951</v>
      </c>
      <c r="BJ1106" s="5">
        <v>60.920000000000073</v>
      </c>
      <c r="BK1106" s="5">
        <v>41.349999999999454</v>
      </c>
      <c r="BL1106" s="5">
        <v>26.949999999999818</v>
      </c>
      <c r="BM1106" s="5">
        <v>3</v>
      </c>
      <c r="BR1106">
        <v>91</v>
      </c>
      <c r="BS1106">
        <v>0</v>
      </c>
    </row>
    <row r="1107" spans="1:71">
      <c r="A1107" s="7">
        <v>38125</v>
      </c>
      <c r="B1107" s="6">
        <v>3756.86</v>
      </c>
      <c r="C1107" s="6">
        <v>3796.73</v>
      </c>
      <c r="D1107" s="6">
        <v>3754.06</v>
      </c>
      <c r="E1107" s="6">
        <v>3789.24</v>
      </c>
      <c r="F1107" s="6">
        <v>3570.68</v>
      </c>
      <c r="G1107" s="6">
        <v>3572.93</v>
      </c>
      <c r="H1107" s="6">
        <v>3542.72</v>
      </c>
      <c r="I1107" s="6">
        <v>3569.14</v>
      </c>
      <c r="J1107" s="9">
        <f t="shared" si="1658"/>
        <v>42.670000000000073</v>
      </c>
      <c r="K1107" s="9">
        <f t="shared" si="1685"/>
        <v>73.5266666666666</v>
      </c>
      <c r="L1107" s="9">
        <f t="shared" si="1662"/>
        <v>30.210000000000036</v>
      </c>
      <c r="M1107" s="9">
        <f t="shared" ref="M1107" si="1696">AVERAGE(L1096:L1107)</f>
        <v>56.651666666666721</v>
      </c>
      <c r="N1107" s="6" t="s">
        <v>36</v>
      </c>
      <c r="O1107" s="9">
        <f t="shared" si="1664"/>
        <v>220.09999999999991</v>
      </c>
      <c r="P1107" s="4">
        <f t="shared" si="1605"/>
        <v>1</v>
      </c>
      <c r="Q1107" s="5">
        <f t="shared" si="1606"/>
        <v>20.260000000000218</v>
      </c>
      <c r="R1107" s="5">
        <f t="shared" si="1607"/>
        <v>204.90499999999975</v>
      </c>
      <c r="S1107" s="4">
        <f t="shared" si="1608"/>
        <v>0.46478550126175588</v>
      </c>
      <c r="T1107" s="4">
        <f t="shared" si="1609"/>
        <v>0.37187958883994204</v>
      </c>
      <c r="U1107" s="5">
        <f t="shared" si="1601"/>
        <v>208.77599999999984</v>
      </c>
      <c r="V1107" s="5">
        <f t="shared" si="1602"/>
        <v>11.324000000000069</v>
      </c>
      <c r="X1107" s="5">
        <f t="shared" si="1660"/>
        <v>32.379999999999654</v>
      </c>
      <c r="Y1107" s="5">
        <f t="shared" si="1661"/>
        <v>-1.5399999999999636</v>
      </c>
      <c r="AA1107" s="5">
        <f t="shared" si="1679"/>
        <v>0</v>
      </c>
      <c r="AB1107" s="5">
        <f t="shared" si="1680"/>
        <v>0</v>
      </c>
      <c r="AC1107" s="5">
        <f t="shared" si="1681"/>
        <v>0</v>
      </c>
      <c r="AF1107" s="5">
        <f t="shared" si="1667"/>
        <v>39.869999999999891</v>
      </c>
      <c r="AG1107" s="5">
        <f t="shared" si="1668"/>
        <v>42.360000000000127</v>
      </c>
      <c r="AH1107" s="5">
        <f t="shared" si="1669"/>
        <v>2.8000000000001819</v>
      </c>
      <c r="AI1107" s="5">
        <f t="shared" si="1670"/>
        <v>0.30999999999994543</v>
      </c>
      <c r="AJ1107" s="5"/>
      <c r="AK1107" s="5">
        <f t="shared" si="1671"/>
        <v>2.8000000000001819</v>
      </c>
      <c r="AL1107" s="5">
        <f t="shared" si="1691"/>
        <v>11.587999999999873</v>
      </c>
      <c r="AM1107" s="5">
        <f t="shared" si="1672"/>
        <v>39.869999999999891</v>
      </c>
      <c r="AN1107" s="5">
        <f t="shared" si="1687"/>
        <v>70.848999999999975</v>
      </c>
      <c r="AO1107" s="5">
        <f t="shared" si="1688"/>
        <v>0</v>
      </c>
      <c r="AP1107" s="5">
        <f t="shared" si="1603"/>
        <v>6</v>
      </c>
      <c r="AQ1107" s="5">
        <f t="shared" si="1621"/>
        <v>5.7</v>
      </c>
      <c r="AR1107" s="5"/>
      <c r="AS1107" s="5">
        <f t="shared" si="1665"/>
        <v>42.360000000000127</v>
      </c>
      <c r="AT1107" s="5">
        <f t="shared" si="1687"/>
        <v>72.343999999999966</v>
      </c>
      <c r="AU1107" s="5">
        <f t="shared" si="1673"/>
        <v>0.30999999999994543</v>
      </c>
      <c r="AV1107" s="5">
        <f t="shared" si="1676"/>
        <v>-2.4900000000002365</v>
      </c>
      <c r="AW1107" s="5">
        <f t="shared" si="1674"/>
        <v>3</v>
      </c>
      <c r="AX1107" s="3">
        <v>1</v>
      </c>
      <c r="AZ1107" s="4">
        <f t="shared" si="1611"/>
        <v>0.37187958883994204</v>
      </c>
      <c r="BA1107" s="5">
        <f t="shared" si="1617"/>
        <v>0</v>
      </c>
      <c r="BB1107" s="4">
        <f t="shared" si="1612"/>
        <v>1.6257536606376147E-2</v>
      </c>
      <c r="BD1107" s="5">
        <v>-27.190000000000509</v>
      </c>
      <c r="BE1107" s="4">
        <v>0.93312994722955456</v>
      </c>
      <c r="BJ1107" s="5">
        <v>57.559999999999491</v>
      </c>
      <c r="BK1107" s="5">
        <v>10.550000000000182</v>
      </c>
      <c r="BL1107" s="5">
        <v>4.3299999999999272</v>
      </c>
      <c r="BM1107" s="5">
        <v>3</v>
      </c>
      <c r="BR1107">
        <v>-29</v>
      </c>
      <c r="BS1107">
        <v>-2</v>
      </c>
    </row>
    <row r="1108" spans="1:71">
      <c r="A1108" s="7">
        <v>38126</v>
      </c>
      <c r="B1108" s="6">
        <v>3799.43</v>
      </c>
      <c r="C1108" s="6">
        <v>3883.15</v>
      </c>
      <c r="D1108" s="6">
        <v>3799.43</v>
      </c>
      <c r="E1108" s="6">
        <v>3872.26</v>
      </c>
      <c r="F1108" s="6">
        <v>3598.02</v>
      </c>
      <c r="G1108" s="6">
        <v>3652.49</v>
      </c>
      <c r="H1108" s="6">
        <v>3597</v>
      </c>
      <c r="I1108" s="6">
        <v>3643.32</v>
      </c>
      <c r="J1108" s="9">
        <f t="shared" si="1658"/>
        <v>93.910000000000309</v>
      </c>
      <c r="K1108" s="9">
        <f t="shared" si="1685"/>
        <v>75.859166666666624</v>
      </c>
      <c r="L1108" s="9">
        <f t="shared" si="1662"/>
        <v>83.349999999999909</v>
      </c>
      <c r="M1108" s="9">
        <f t="shared" ref="M1108" si="1697">AVERAGE(L1097:L1108)</f>
        <v>58.796666666666702</v>
      </c>
      <c r="N1108" s="6" t="s">
        <v>37</v>
      </c>
      <c r="O1108" s="9">
        <f t="shared" si="1664"/>
        <v>228.94000000000005</v>
      </c>
      <c r="P1108" s="4">
        <f t="shared" si="1605"/>
        <v>1</v>
      </c>
      <c r="Q1108" s="5">
        <f t="shared" si="1606"/>
        <v>29.100000000000364</v>
      </c>
      <c r="R1108" s="5">
        <f t="shared" si="1607"/>
        <v>207.11499999999978</v>
      </c>
      <c r="S1108" s="4">
        <f t="shared" si="1608"/>
        <v>0.66758430832759719</v>
      </c>
      <c r="T1108" s="4">
        <f t="shared" si="1609"/>
        <v>0.66758430832759719</v>
      </c>
      <c r="U1108" s="5">
        <f t="shared" si="1601"/>
        <v>212.18399999999991</v>
      </c>
      <c r="V1108" s="5">
        <f t="shared" si="1602"/>
        <v>16.756000000000142</v>
      </c>
      <c r="X1108" s="5">
        <f t="shared" si="1660"/>
        <v>72.830000000000382</v>
      </c>
      <c r="Y1108" s="5">
        <f t="shared" si="1661"/>
        <v>45.300000000000182</v>
      </c>
      <c r="AA1108" s="5">
        <f t="shared" si="1679"/>
        <v>1</v>
      </c>
      <c r="AB1108" s="5">
        <f t="shared" si="1680"/>
        <v>0</v>
      </c>
      <c r="AC1108" s="5">
        <f t="shared" si="1681"/>
        <v>1</v>
      </c>
      <c r="AF1108" s="5">
        <f t="shared" si="1667"/>
        <v>83.720000000000255</v>
      </c>
      <c r="AG1108" s="5">
        <f t="shared" si="1668"/>
        <v>93.910000000000309</v>
      </c>
      <c r="AH1108" s="5">
        <f t="shared" si="1669"/>
        <v>0</v>
      </c>
      <c r="AI1108" s="5">
        <f t="shared" si="1670"/>
        <v>-10.190000000000055</v>
      </c>
      <c r="AJ1108" s="5"/>
      <c r="AK1108" s="5">
        <f t="shared" si="1671"/>
        <v>0</v>
      </c>
      <c r="AL1108" s="5">
        <f t="shared" si="1691"/>
        <v>8.9779999999997901</v>
      </c>
      <c r="AM1108" s="5">
        <f t="shared" si="1672"/>
        <v>83.720000000000255</v>
      </c>
      <c r="AN1108" s="5">
        <f t="shared" si="1687"/>
        <v>73.854999999999976</v>
      </c>
      <c r="AO1108" s="5">
        <f t="shared" si="1688"/>
        <v>1</v>
      </c>
      <c r="AP1108" s="5">
        <f t="shared" si="1603"/>
        <v>6</v>
      </c>
      <c r="AQ1108" s="5">
        <f t="shared" si="1621"/>
        <v>5.8</v>
      </c>
      <c r="AR1108" s="5"/>
      <c r="AS1108" s="5">
        <f t="shared" si="1665"/>
        <v>93.910000000000309</v>
      </c>
      <c r="AT1108" s="5">
        <f t="shared" si="1687"/>
        <v>77.877999999999972</v>
      </c>
      <c r="AU1108" s="5">
        <f t="shared" si="1673"/>
        <v>-10.190000000000055</v>
      </c>
      <c r="AV1108" s="5">
        <f t="shared" si="1676"/>
        <v>-10.190000000000055</v>
      </c>
      <c r="AW1108" s="5">
        <f t="shared" si="1674"/>
        <v>4</v>
      </c>
      <c r="AZ1108" s="4">
        <f t="shared" si="1611"/>
        <v>0.66758430832759719</v>
      </c>
      <c r="BA1108" s="5">
        <f t="shared" si="1617"/>
        <v>0</v>
      </c>
      <c r="BB1108" s="4">
        <f t="shared" si="1612"/>
        <v>0.37187958883994204</v>
      </c>
      <c r="BD1108" s="5">
        <v>-32.699999999998909</v>
      </c>
      <c r="BE1108" s="4">
        <v>0.932210031347945</v>
      </c>
      <c r="BJ1108" s="5">
        <v>48.350000000000364</v>
      </c>
      <c r="BK1108" s="5">
        <v>3.3999999999996362</v>
      </c>
      <c r="BL1108" s="5">
        <v>19.659999999999854</v>
      </c>
      <c r="BM1108" s="5">
        <v>3</v>
      </c>
      <c r="BR1108">
        <v>73</v>
      </c>
      <c r="BS1108">
        <v>-35</v>
      </c>
    </row>
    <row r="1109" spans="1:71">
      <c r="A1109" s="7">
        <v>38127</v>
      </c>
      <c r="B1109" s="6">
        <v>3855.63</v>
      </c>
      <c r="C1109" s="6">
        <v>3855.63</v>
      </c>
      <c r="D1109" s="6">
        <v>3812.04</v>
      </c>
      <c r="E1109" s="6">
        <v>3839.32</v>
      </c>
      <c r="F1109" s="6">
        <v>3615.39</v>
      </c>
      <c r="G1109" s="6">
        <v>3619.46</v>
      </c>
      <c r="H1109" s="6">
        <v>3594.51</v>
      </c>
      <c r="I1109" s="6">
        <v>3609.97</v>
      </c>
      <c r="J1109" s="9">
        <f t="shared" si="1658"/>
        <v>60.220000000000255</v>
      </c>
      <c r="K1109" s="9">
        <f t="shared" si="1685"/>
        <v>77.335833333333312</v>
      </c>
      <c r="L1109" s="9">
        <f t="shared" si="1662"/>
        <v>48.809999999999945</v>
      </c>
      <c r="M1109" s="9">
        <f t="shared" ref="M1109" si="1698">AVERAGE(L1098:L1109)</f>
        <v>59.590833333333343</v>
      </c>
      <c r="N1109" s="6" t="s">
        <v>37</v>
      </c>
      <c r="O1109" s="9">
        <f t="shared" si="1664"/>
        <v>229.35000000000036</v>
      </c>
      <c r="P1109" s="4">
        <f t="shared" si="1605"/>
        <v>1</v>
      </c>
      <c r="Q1109" s="5">
        <f t="shared" si="1606"/>
        <v>29.510000000000673</v>
      </c>
      <c r="R1109" s="5">
        <f t="shared" si="1607"/>
        <v>207.21749999999986</v>
      </c>
      <c r="S1109" s="4">
        <f t="shared" si="1608"/>
        <v>1</v>
      </c>
      <c r="T1109" s="4">
        <f t="shared" si="1609"/>
        <v>0.67699013535215113</v>
      </c>
      <c r="U1109" s="5">
        <f t="shared" ref="U1109:U1172" si="1699">AVERAGE(O1105:O1109)</f>
        <v>215.916</v>
      </c>
      <c r="V1109" s="5">
        <f t="shared" ref="V1109:V1172" si="1700">O1109-U1109</f>
        <v>13.434000000000367</v>
      </c>
      <c r="X1109" s="5">
        <f t="shared" si="1660"/>
        <v>-16.309999999999945</v>
      </c>
      <c r="Y1109" s="5">
        <f t="shared" si="1661"/>
        <v>-5.4200000000000728</v>
      </c>
      <c r="AA1109" s="5">
        <f t="shared" si="1679"/>
        <v>0</v>
      </c>
      <c r="AB1109" s="5">
        <f t="shared" si="1680"/>
        <v>1</v>
      </c>
      <c r="AC1109" s="5">
        <f t="shared" si="1681"/>
        <v>1</v>
      </c>
      <c r="AF1109" s="5">
        <f t="shared" si="1667"/>
        <v>0</v>
      </c>
      <c r="AG1109" s="5">
        <f t="shared" si="1668"/>
        <v>-16.630000000000109</v>
      </c>
      <c r="AH1109" s="5">
        <f t="shared" si="1669"/>
        <v>43.590000000000146</v>
      </c>
      <c r="AI1109" s="5">
        <f t="shared" si="1670"/>
        <v>60.220000000000255</v>
      </c>
      <c r="AJ1109" s="5"/>
      <c r="AK1109" s="5">
        <f t="shared" si="1671"/>
        <v>0</v>
      </c>
      <c r="AL1109" s="5">
        <f t="shared" si="1691"/>
        <v>8.9779999999997901</v>
      </c>
      <c r="AM1109" s="5">
        <f t="shared" si="1672"/>
        <v>43.590000000000146</v>
      </c>
      <c r="AN1109" s="5">
        <f t="shared" si="1687"/>
        <v>67.082000000000022</v>
      </c>
      <c r="AO1109" s="5">
        <f t="shared" si="1688"/>
        <v>0</v>
      </c>
      <c r="AP1109" s="5">
        <f t="shared" ref="AP1109:AP1172" si="1701">SUM(AO1100:AO1109)</f>
        <v>5</v>
      </c>
      <c r="AQ1109" s="5">
        <f t="shared" si="1621"/>
        <v>5.7</v>
      </c>
      <c r="AR1109" s="5"/>
      <c r="AS1109" s="5">
        <f t="shared" si="1665"/>
        <v>60.220000000000255</v>
      </c>
      <c r="AT1109" s="5">
        <f t="shared" si="1687"/>
        <v>71.741000000000028</v>
      </c>
      <c r="AU1109" s="5">
        <f t="shared" si="1673"/>
        <v>-16.630000000000109</v>
      </c>
      <c r="AV1109" s="5">
        <f t="shared" si="1676"/>
        <v>16.630000000000109</v>
      </c>
      <c r="AW1109" s="5">
        <f t="shared" si="1674"/>
        <v>5</v>
      </c>
      <c r="AZ1109" s="4">
        <f t="shared" si="1611"/>
        <v>0.67699013535215113</v>
      </c>
      <c r="BA1109" s="5">
        <f t="shared" si="1617"/>
        <v>0</v>
      </c>
      <c r="BB1109" s="4">
        <f t="shared" si="1612"/>
        <v>0.66758430832759719</v>
      </c>
      <c r="BD1109" s="5">
        <v>-21.340000000000146</v>
      </c>
      <c r="BE1109" s="4">
        <v>0.93207734258803021</v>
      </c>
      <c r="BJ1109" s="5">
        <v>96.4399999999996</v>
      </c>
      <c r="BK1109" s="5">
        <v>19.819999999999709</v>
      </c>
      <c r="BL1109" s="5">
        <v>10.319999999999709</v>
      </c>
      <c r="BM1109" s="5">
        <v>3</v>
      </c>
      <c r="BR1109">
        <v>-31</v>
      </c>
      <c r="BS1109">
        <v>5</v>
      </c>
    </row>
    <row r="1110" spans="1:71">
      <c r="A1110" s="7">
        <v>38128</v>
      </c>
      <c r="B1110" s="6">
        <v>3842.24</v>
      </c>
      <c r="C1110" s="6">
        <v>3869.2</v>
      </c>
      <c r="D1110" s="6">
        <v>3808.6</v>
      </c>
      <c r="E1110" s="6">
        <v>3831.84</v>
      </c>
      <c r="F1110" s="6">
        <v>3627.08</v>
      </c>
      <c r="G1110" s="6">
        <v>3639.57</v>
      </c>
      <c r="H1110" s="6">
        <v>3591.48</v>
      </c>
      <c r="I1110" s="6">
        <v>3607.02</v>
      </c>
      <c r="J1110" s="9">
        <f t="shared" si="1658"/>
        <v>60.599999999999909</v>
      </c>
      <c r="K1110" s="9">
        <f t="shared" si="1685"/>
        <v>76.966666666666626</v>
      </c>
      <c r="L1110" s="9">
        <f t="shared" si="1662"/>
        <v>48.090000000000146</v>
      </c>
      <c r="M1110" s="9">
        <f t="shared" ref="M1110" si="1702">AVERAGE(L1099:L1110)</f>
        <v>59.173333333333368</v>
      </c>
      <c r="N1110" s="6" t="s">
        <v>37</v>
      </c>
      <c r="O1110" s="9">
        <f t="shared" si="1664"/>
        <v>224.82000000000016</v>
      </c>
      <c r="P1110" s="4">
        <f t="shared" ref="P1110:P1173" si="1703">(O1110-MIN(O1106:O1110))/(MAX(O1106:O1110)-MIN(O1106:O1110))</f>
        <v>0.83821428571428125</v>
      </c>
      <c r="Q1110" s="5">
        <f t="shared" ref="Q1110:Q1173" si="1704">MAX(O1106:O1110)-MIN(O1106:O1110)</f>
        <v>28.000000000000455</v>
      </c>
      <c r="R1110" s="5">
        <f t="shared" ref="R1110:R1173" si="1705">MIN(O1106:O1110) +((MAX(O1106:O1110)-MIN(O1106:O1110))*$R$2)</f>
        <v>208.35000000000002</v>
      </c>
      <c r="S1110" s="4">
        <f t="shared" ref="S1110:S1173" si="1706">(O1110-MIN(O1104:O1110))/(MAX(O1104:O1110)-MIN(O1104:O1110))</f>
        <v>0.84649271433412077</v>
      </c>
      <c r="T1110" s="4">
        <f t="shared" ref="T1110:T1173" si="1707">(O1110-MIN(O1102:O1110))/(MAX(O1102:O1110)-MIN(O1102:O1110))</f>
        <v>0.57306721725166621</v>
      </c>
      <c r="U1110" s="5">
        <f t="shared" si="1699"/>
        <v>220.91200000000009</v>
      </c>
      <c r="V1110" s="5">
        <f t="shared" si="1700"/>
        <v>3.9080000000000723</v>
      </c>
      <c r="X1110" s="5">
        <f t="shared" si="1660"/>
        <v>-10.399999999999636</v>
      </c>
      <c r="Y1110" s="5">
        <f t="shared" si="1661"/>
        <v>-20.059999999999945</v>
      </c>
      <c r="AA1110" s="5">
        <f t="shared" si="1679"/>
        <v>0</v>
      </c>
      <c r="AB1110" s="5">
        <f t="shared" si="1680"/>
        <v>1</v>
      </c>
      <c r="AC1110" s="5">
        <f t="shared" si="1681"/>
        <v>1</v>
      </c>
      <c r="AF1110" s="5">
        <f t="shared" si="1667"/>
        <v>26.960000000000036</v>
      </c>
      <c r="AG1110" s="5">
        <f t="shared" si="1668"/>
        <v>29.879999999999654</v>
      </c>
      <c r="AH1110" s="5">
        <f t="shared" si="1669"/>
        <v>33.639999999999873</v>
      </c>
      <c r="AI1110" s="5">
        <f t="shared" si="1670"/>
        <v>30.720000000000255</v>
      </c>
      <c r="AJ1110" s="5"/>
      <c r="AK1110" s="5">
        <f t="shared" si="1671"/>
        <v>26.960000000000036</v>
      </c>
      <c r="AL1110" s="5">
        <f t="shared" si="1691"/>
        <v>10.318999999999818</v>
      </c>
      <c r="AM1110" s="5">
        <f t="shared" si="1672"/>
        <v>33.639999999999873</v>
      </c>
      <c r="AN1110" s="5">
        <f t="shared" si="1687"/>
        <v>64.775000000000006</v>
      </c>
      <c r="AO1110" s="5">
        <f t="shared" si="1688"/>
        <v>0</v>
      </c>
      <c r="AP1110" s="5">
        <f t="shared" si="1701"/>
        <v>4</v>
      </c>
      <c r="AQ1110" s="5">
        <f t="shared" si="1621"/>
        <v>5.5</v>
      </c>
      <c r="AR1110" s="5"/>
      <c r="AS1110" s="5">
        <f t="shared" si="1665"/>
        <v>30.720000000000255</v>
      </c>
      <c r="AT1110" s="5">
        <f t="shared" si="1687"/>
        <v>69.157000000000068</v>
      </c>
      <c r="AU1110" s="5">
        <f t="shared" si="1673"/>
        <v>29.879999999999654</v>
      </c>
      <c r="AV1110" s="5">
        <f t="shared" si="1676"/>
        <v>-2.919999999999618</v>
      </c>
      <c r="AW1110" s="5">
        <f t="shared" si="1674"/>
        <v>6</v>
      </c>
      <c r="AZ1110" s="4">
        <f t="shared" si="1611"/>
        <v>0.57306721725166621</v>
      </c>
      <c r="BA1110" s="5">
        <f t="shared" si="1617"/>
        <v>0</v>
      </c>
      <c r="BB1110" s="4">
        <f t="shared" si="1612"/>
        <v>0.67699013535215113</v>
      </c>
      <c r="BD1110" s="5">
        <v>3.430000000000291</v>
      </c>
      <c r="BE1110" s="4">
        <v>0.93182967533124517</v>
      </c>
      <c r="BJ1110" s="5">
        <v>76.640000000000327</v>
      </c>
      <c r="BK1110" s="5">
        <v>33.920000000000073</v>
      </c>
      <c r="BL1110" s="5">
        <v>12.5</v>
      </c>
      <c r="BM1110" s="5">
        <v>3</v>
      </c>
      <c r="BR1110">
        <v>-31</v>
      </c>
      <c r="BS1110">
        <v>20</v>
      </c>
    </row>
    <row r="1111" spans="1:71">
      <c r="A1111" s="7">
        <v>38131</v>
      </c>
      <c r="B1111" s="6">
        <v>3842.41</v>
      </c>
      <c r="C1111" s="6">
        <v>3901.48</v>
      </c>
      <c r="D1111" s="6">
        <v>3842.41</v>
      </c>
      <c r="E1111" s="6">
        <v>3867.84</v>
      </c>
      <c r="F1111" s="6">
        <v>3605</v>
      </c>
      <c r="G1111" s="6">
        <v>3644.2</v>
      </c>
      <c r="H1111" s="6">
        <v>3593.59</v>
      </c>
      <c r="I1111" s="6">
        <v>3628.82</v>
      </c>
      <c r="J1111" s="9">
        <f t="shared" si="1658"/>
        <v>69.639999999999873</v>
      </c>
      <c r="K1111" s="9">
        <f t="shared" si="1685"/>
        <v>72.637499999999974</v>
      </c>
      <c r="L1111" s="9">
        <f t="shared" si="1662"/>
        <v>50.609999999999673</v>
      </c>
      <c r="M1111" s="9">
        <f t="shared" ref="M1111" si="1708">AVERAGE(L1100:L1111)</f>
        <v>57.204166666666652</v>
      </c>
      <c r="N1111" s="6" t="s">
        <v>36</v>
      </c>
      <c r="O1111" s="9">
        <f t="shared" si="1664"/>
        <v>239.01999999999998</v>
      </c>
      <c r="P1111" s="4">
        <f t="shared" si="1703"/>
        <v>1</v>
      </c>
      <c r="Q1111" s="5">
        <f t="shared" si="1704"/>
        <v>18.920000000000073</v>
      </c>
      <c r="R1111" s="5">
        <f t="shared" si="1705"/>
        <v>224.82999999999993</v>
      </c>
      <c r="S1111" s="4">
        <f t="shared" si="1706"/>
        <v>1</v>
      </c>
      <c r="T1111" s="4">
        <f t="shared" si="1707"/>
        <v>1</v>
      </c>
      <c r="U1111" s="5">
        <f t="shared" si="1699"/>
        <v>228.44600000000008</v>
      </c>
      <c r="V1111" s="5">
        <f t="shared" si="1700"/>
        <v>10.573999999999899</v>
      </c>
      <c r="X1111" s="5">
        <f t="shared" si="1660"/>
        <v>25.430000000000291</v>
      </c>
      <c r="Y1111" s="5">
        <f t="shared" si="1661"/>
        <v>23.820000000000164</v>
      </c>
      <c r="AA1111" s="5">
        <f t="shared" si="1679"/>
        <v>1</v>
      </c>
      <c r="AB1111" s="5">
        <f t="shared" si="1680"/>
        <v>0</v>
      </c>
      <c r="AC1111" s="5">
        <f t="shared" si="1681"/>
        <v>1</v>
      </c>
      <c r="AF1111" s="5">
        <f t="shared" si="1667"/>
        <v>59.070000000000164</v>
      </c>
      <c r="AG1111" s="5">
        <f t="shared" si="1668"/>
        <v>69.639999999999873</v>
      </c>
      <c r="AH1111" s="5">
        <f t="shared" si="1669"/>
        <v>0</v>
      </c>
      <c r="AI1111" s="5">
        <f t="shared" si="1670"/>
        <v>-10.569999999999709</v>
      </c>
      <c r="AJ1111" s="5"/>
      <c r="AK1111" s="5">
        <f t="shared" si="1671"/>
        <v>0</v>
      </c>
      <c r="AL1111" s="5">
        <f t="shared" si="1691"/>
        <v>10.318999999999818</v>
      </c>
      <c r="AM1111" s="5">
        <f t="shared" si="1672"/>
        <v>59.070000000000164</v>
      </c>
      <c r="AN1111" s="5">
        <f t="shared" si="1687"/>
        <v>58.820000000000029</v>
      </c>
      <c r="AO1111" s="5">
        <f t="shared" si="1688"/>
        <v>1</v>
      </c>
      <c r="AP1111" s="5">
        <f t="shared" si="1701"/>
        <v>4</v>
      </c>
      <c r="AQ1111" s="5">
        <f t="shared" si="1621"/>
        <v>5.3</v>
      </c>
      <c r="AR1111" s="5"/>
      <c r="AS1111" s="5">
        <f t="shared" si="1665"/>
        <v>69.639999999999873</v>
      </c>
      <c r="AT1111" s="5">
        <f t="shared" si="1687"/>
        <v>64.193000000000069</v>
      </c>
      <c r="AU1111" s="5">
        <f t="shared" si="1673"/>
        <v>-10.569999999999709</v>
      </c>
      <c r="AV1111" s="5">
        <f t="shared" si="1676"/>
        <v>-10.569999999999709</v>
      </c>
      <c r="AW1111" s="5">
        <f t="shared" si="1674"/>
        <v>2</v>
      </c>
      <c r="AZ1111" s="4">
        <f t="shared" ref="AZ1111:AZ1174" si="1709">T1111</f>
        <v>1</v>
      </c>
      <c r="BA1111" s="5">
        <f t="shared" si="1617"/>
        <v>0</v>
      </c>
      <c r="BB1111" s="4">
        <f t="shared" ref="BB1111:BB1174" si="1710">AZ1110</f>
        <v>0.57306721725166621</v>
      </c>
      <c r="BD1111" s="5">
        <v>25.400000000000546</v>
      </c>
      <c r="BE1111" s="4">
        <v>0.93109524251136555</v>
      </c>
      <c r="BJ1111" s="5">
        <v>37.989999999999782</v>
      </c>
      <c r="BK1111" s="5">
        <v>24.829999999999927</v>
      </c>
      <c r="BL1111" s="5">
        <v>8.4700000000002547</v>
      </c>
      <c r="BM1111" s="5">
        <v>3</v>
      </c>
      <c r="BR1111">
        <v>-29</v>
      </c>
      <c r="BS1111">
        <v>24</v>
      </c>
    </row>
    <row r="1112" spans="1:71">
      <c r="A1112" s="7">
        <v>38132</v>
      </c>
      <c r="B1112" s="6">
        <v>3859.64</v>
      </c>
      <c r="C1112" s="6">
        <v>3859.64</v>
      </c>
      <c r="D1112" s="6">
        <v>3809.98</v>
      </c>
      <c r="E1112" s="6">
        <v>3828.07</v>
      </c>
      <c r="F1112" s="6">
        <v>3611.19</v>
      </c>
      <c r="G1112" s="6">
        <v>3621.3</v>
      </c>
      <c r="H1112" s="6">
        <v>3598.31</v>
      </c>
      <c r="I1112" s="6">
        <v>3610.53</v>
      </c>
      <c r="J1112" s="9">
        <f t="shared" si="1658"/>
        <v>57.860000000000127</v>
      </c>
      <c r="K1112" s="9">
        <f t="shared" si="1685"/>
        <v>71.604166666666671</v>
      </c>
      <c r="L1112" s="9">
        <f t="shared" si="1662"/>
        <v>30.510000000000218</v>
      </c>
      <c r="M1112" s="9">
        <f t="shared" ref="M1112" si="1711">AVERAGE(L1101:L1112)</f>
        <v>56.205000000000005</v>
      </c>
      <c r="N1112" s="6" t="s">
        <v>37</v>
      </c>
      <c r="O1112" s="9">
        <f t="shared" si="1664"/>
        <v>217.53999999999996</v>
      </c>
      <c r="P1112" s="4">
        <f t="shared" si="1703"/>
        <v>0</v>
      </c>
      <c r="Q1112" s="5">
        <f t="shared" si="1704"/>
        <v>21.480000000000018</v>
      </c>
      <c r="R1112" s="5">
        <f t="shared" si="1705"/>
        <v>222.90999999999997</v>
      </c>
      <c r="S1112" s="4">
        <f t="shared" si="1706"/>
        <v>0.42978497478099348</v>
      </c>
      <c r="T1112" s="4">
        <f t="shared" si="1707"/>
        <v>0.45176110260337266</v>
      </c>
      <c r="U1112" s="5">
        <f t="shared" si="1699"/>
        <v>227.93400000000011</v>
      </c>
      <c r="V1112" s="5">
        <f t="shared" si="1700"/>
        <v>-10.394000000000148</v>
      </c>
      <c r="X1112" s="5">
        <f t="shared" si="1660"/>
        <v>-31.569999999999709</v>
      </c>
      <c r="Y1112" s="5">
        <f t="shared" si="1661"/>
        <v>-0.65999999999985448</v>
      </c>
      <c r="AA1112" s="5">
        <f t="shared" si="1679"/>
        <v>0</v>
      </c>
      <c r="AB1112" s="5">
        <f t="shared" si="1680"/>
        <v>1</v>
      </c>
      <c r="AC1112" s="5">
        <f t="shared" si="1681"/>
        <v>1</v>
      </c>
      <c r="AF1112" s="5">
        <f t="shared" si="1667"/>
        <v>0</v>
      </c>
      <c r="AG1112" s="5">
        <f t="shared" si="1668"/>
        <v>-8.2000000000002728</v>
      </c>
      <c r="AH1112" s="5">
        <f t="shared" si="1669"/>
        <v>49.659999999999854</v>
      </c>
      <c r="AI1112" s="5">
        <f t="shared" si="1670"/>
        <v>57.860000000000127</v>
      </c>
      <c r="AJ1112" s="5"/>
      <c r="AK1112" s="5">
        <f t="shared" si="1671"/>
        <v>0</v>
      </c>
      <c r="AL1112" s="5">
        <f t="shared" si="1691"/>
        <v>10.318999999999818</v>
      </c>
      <c r="AM1112" s="5">
        <f t="shared" si="1672"/>
        <v>49.659999999999854</v>
      </c>
      <c r="AN1112" s="5">
        <f t="shared" si="1687"/>
        <v>57.805000000000021</v>
      </c>
      <c r="AO1112" s="5">
        <f t="shared" si="1688"/>
        <v>0</v>
      </c>
      <c r="AP1112" s="5">
        <f t="shared" si="1701"/>
        <v>4</v>
      </c>
      <c r="AQ1112" s="5">
        <f t="shared" si="1621"/>
        <v>5.0999999999999996</v>
      </c>
      <c r="AR1112" s="5"/>
      <c r="AS1112" s="5">
        <f t="shared" si="1665"/>
        <v>57.860000000000127</v>
      </c>
      <c r="AT1112" s="5">
        <f t="shared" si="1687"/>
        <v>63.388000000000105</v>
      </c>
      <c r="AU1112" s="5">
        <f t="shared" si="1673"/>
        <v>-8.2000000000002728</v>
      </c>
      <c r="AV1112" s="5">
        <f t="shared" si="1676"/>
        <v>8.2000000000002728</v>
      </c>
      <c r="AW1112" s="5">
        <f t="shared" si="1674"/>
        <v>3</v>
      </c>
      <c r="AZ1112" s="4">
        <f t="shared" si="1709"/>
        <v>0.45176110260337266</v>
      </c>
      <c r="BA1112" s="5">
        <f t="shared" si="1617"/>
        <v>-21.480000000000018</v>
      </c>
      <c r="BB1112" s="4">
        <f t="shared" si="1710"/>
        <v>1</v>
      </c>
      <c r="BD1112" s="5">
        <v>-12.049999999999727</v>
      </c>
      <c r="BE1112" s="4">
        <v>0.93105413105412882</v>
      </c>
      <c r="BJ1112" s="5">
        <v>113.21999999999935</v>
      </c>
      <c r="BK1112" s="5">
        <v>-26.079999999999927</v>
      </c>
      <c r="BL1112" s="5">
        <v>48.219999999999345</v>
      </c>
      <c r="BM1112" s="5">
        <v>3</v>
      </c>
      <c r="BR1112">
        <v>-29</v>
      </c>
      <c r="BS1112">
        <v>1</v>
      </c>
    </row>
    <row r="1113" spans="1:71">
      <c r="A1113" s="7">
        <v>38133</v>
      </c>
      <c r="B1113" s="6">
        <v>3830.72</v>
      </c>
      <c r="C1113" s="6">
        <v>3901.31</v>
      </c>
      <c r="D1113" s="6">
        <v>3830.72</v>
      </c>
      <c r="E1113" s="6">
        <v>3867.52</v>
      </c>
      <c r="F1113" s="6">
        <v>3664.15</v>
      </c>
      <c r="G1113" s="6">
        <v>3668.04</v>
      </c>
      <c r="H1113" s="6">
        <v>3640.1</v>
      </c>
      <c r="I1113" s="6">
        <v>3659.92</v>
      </c>
      <c r="J1113" s="9">
        <f t="shared" si="1658"/>
        <v>73.239999999999782</v>
      </c>
      <c r="K1113" s="9">
        <f t="shared" si="1685"/>
        <v>67.767499999999998</v>
      </c>
      <c r="L1113" s="9">
        <f t="shared" si="1662"/>
        <v>57.509999999999764</v>
      </c>
      <c r="M1113" s="9">
        <f t="shared" ref="M1113" si="1712">AVERAGE(L1102:L1113)</f>
        <v>52.67833333333332</v>
      </c>
      <c r="N1113" s="6" t="s">
        <v>36</v>
      </c>
      <c r="O1113" s="9">
        <f t="shared" si="1664"/>
        <v>207.59999999999991</v>
      </c>
      <c r="P1113" s="4">
        <f t="shared" si="1703"/>
        <v>0</v>
      </c>
      <c r="Q1113" s="5">
        <f t="shared" si="1704"/>
        <v>31.420000000000073</v>
      </c>
      <c r="R1113" s="5">
        <f t="shared" si="1705"/>
        <v>215.45499999999993</v>
      </c>
      <c r="S1113" s="4">
        <f t="shared" si="1706"/>
        <v>0</v>
      </c>
      <c r="T1113" s="4">
        <f t="shared" si="1707"/>
        <v>0.19806023481368454</v>
      </c>
      <c r="U1113" s="5">
        <f t="shared" si="1699"/>
        <v>223.66600000000008</v>
      </c>
      <c r="V1113" s="5">
        <f t="shared" si="1700"/>
        <v>-16.066000000000173</v>
      </c>
      <c r="X1113" s="5">
        <f t="shared" si="1660"/>
        <v>36.800000000000182</v>
      </c>
      <c r="Y1113" s="5">
        <f t="shared" si="1661"/>
        <v>-4.2300000000000182</v>
      </c>
      <c r="AA1113" s="5">
        <f t="shared" si="1679"/>
        <v>0</v>
      </c>
      <c r="AB1113" s="5">
        <f t="shared" si="1680"/>
        <v>0</v>
      </c>
      <c r="AC1113" s="5">
        <f t="shared" si="1681"/>
        <v>0</v>
      </c>
      <c r="AF1113" s="5">
        <f t="shared" si="1667"/>
        <v>70.590000000000146</v>
      </c>
      <c r="AG1113" s="5">
        <f t="shared" si="1668"/>
        <v>73.239999999999782</v>
      </c>
      <c r="AH1113" s="5">
        <f t="shared" si="1669"/>
        <v>0</v>
      </c>
      <c r="AI1113" s="5">
        <f t="shared" si="1670"/>
        <v>-2.6499999999996362</v>
      </c>
      <c r="AJ1113" s="5"/>
      <c r="AK1113" s="5">
        <f t="shared" si="1671"/>
        <v>0</v>
      </c>
      <c r="AL1113" s="5">
        <f t="shared" si="1691"/>
        <v>10.318999999999818</v>
      </c>
      <c r="AM1113" s="5">
        <f t="shared" si="1672"/>
        <v>70.590000000000146</v>
      </c>
      <c r="AN1113" s="5">
        <f t="shared" si="1687"/>
        <v>57.183000000000035</v>
      </c>
      <c r="AO1113" s="5">
        <f t="shared" si="1688"/>
        <v>1</v>
      </c>
      <c r="AP1113" s="5">
        <f t="shared" si="1701"/>
        <v>4</v>
      </c>
      <c r="AQ1113" s="5">
        <f t="shared" si="1621"/>
        <v>4.9000000000000004</v>
      </c>
      <c r="AR1113" s="5"/>
      <c r="AS1113" s="5">
        <f t="shared" si="1665"/>
        <v>73.239999999999782</v>
      </c>
      <c r="AT1113" s="5">
        <f t="shared" si="1687"/>
        <v>62.716000000000079</v>
      </c>
      <c r="AU1113" s="5">
        <f t="shared" si="1673"/>
        <v>-2.6499999999996362</v>
      </c>
      <c r="AV1113" s="5">
        <f t="shared" si="1676"/>
        <v>-2.6499999999996362</v>
      </c>
      <c r="AW1113" s="5">
        <f t="shared" si="1674"/>
        <v>4</v>
      </c>
      <c r="AX1113" s="3">
        <v>1</v>
      </c>
      <c r="AZ1113" s="4">
        <f t="shared" si="1709"/>
        <v>0.19806023481368454</v>
      </c>
      <c r="BA1113" s="5">
        <f t="shared" si="1617"/>
        <v>0</v>
      </c>
      <c r="BB1113" s="4">
        <f t="shared" si="1710"/>
        <v>0.45176110260337266</v>
      </c>
      <c r="BD1113" s="5">
        <v>-11.789999999999964</v>
      </c>
      <c r="BE1113" s="4">
        <v>0.93063330040610082</v>
      </c>
      <c r="BJ1113" s="5">
        <v>108.59000000000015</v>
      </c>
      <c r="BK1113" s="5">
        <v>-27.020000000000437</v>
      </c>
      <c r="BL1113" s="5">
        <v>27.020000000000437</v>
      </c>
      <c r="BM1113" s="5">
        <v>3</v>
      </c>
      <c r="BR1113">
        <v>-27</v>
      </c>
      <c r="BS1113">
        <v>-4</v>
      </c>
    </row>
    <row r="1114" spans="1:71">
      <c r="A1114" s="7">
        <v>38134</v>
      </c>
      <c r="B1114" s="6">
        <v>3872.03</v>
      </c>
      <c r="C1114" s="6">
        <v>3926.62</v>
      </c>
      <c r="D1114" s="6">
        <v>3872.03</v>
      </c>
      <c r="E1114" s="6">
        <v>3913.33</v>
      </c>
      <c r="F1114" s="6">
        <v>3670.47</v>
      </c>
      <c r="G1114" s="6">
        <v>3694.82</v>
      </c>
      <c r="H1114" s="6">
        <v>3668.93</v>
      </c>
      <c r="I1114" s="6">
        <v>3679.37</v>
      </c>
      <c r="J1114" s="9">
        <f t="shared" si="1658"/>
        <v>59.099999999999909</v>
      </c>
      <c r="K1114" s="9">
        <f t="shared" si="1685"/>
        <v>67.2</v>
      </c>
      <c r="L1114" s="9">
        <f t="shared" si="1662"/>
        <v>34.900000000000091</v>
      </c>
      <c r="M1114" s="9">
        <f t="shared" ref="M1114" si="1713">AVERAGE(L1103:L1114)</f>
        <v>51.028333333333308</v>
      </c>
      <c r="N1114" s="6" t="s">
        <v>36</v>
      </c>
      <c r="O1114" s="9">
        <f t="shared" si="1664"/>
        <v>233.96000000000004</v>
      </c>
      <c r="P1114" s="4">
        <f t="shared" si="1703"/>
        <v>0.83895607893061952</v>
      </c>
      <c r="Q1114" s="5">
        <f t="shared" si="1704"/>
        <v>31.420000000000073</v>
      </c>
      <c r="R1114" s="5">
        <f t="shared" si="1705"/>
        <v>215.45499999999993</v>
      </c>
      <c r="S1114" s="4">
        <f t="shared" si="1706"/>
        <v>0.83895607893061952</v>
      </c>
      <c r="T1114" s="4">
        <f t="shared" si="1707"/>
        <v>0.86567560392885756</v>
      </c>
      <c r="U1114" s="5">
        <f t="shared" si="1699"/>
        <v>224.58800000000002</v>
      </c>
      <c r="V1114" s="5">
        <f t="shared" si="1700"/>
        <v>9.3720000000000141</v>
      </c>
      <c r="X1114" s="5">
        <f t="shared" si="1660"/>
        <v>41.299999999999727</v>
      </c>
      <c r="Y1114" s="5">
        <f t="shared" si="1661"/>
        <v>8.9000000000000909</v>
      </c>
      <c r="AA1114" s="5">
        <f t="shared" si="1679"/>
        <v>1</v>
      </c>
      <c r="AB1114" s="5">
        <f t="shared" si="1680"/>
        <v>0</v>
      </c>
      <c r="AC1114" s="5">
        <f t="shared" si="1681"/>
        <v>1</v>
      </c>
      <c r="AF1114" s="5">
        <f t="shared" si="1667"/>
        <v>54.589999999999691</v>
      </c>
      <c r="AG1114" s="5">
        <f t="shared" si="1668"/>
        <v>59.099999999999909</v>
      </c>
      <c r="AH1114" s="5">
        <f t="shared" si="1669"/>
        <v>0</v>
      </c>
      <c r="AI1114" s="5">
        <f t="shared" si="1670"/>
        <v>-4.5100000000002183</v>
      </c>
      <c r="AJ1114" s="5"/>
      <c r="AK1114" s="5">
        <f t="shared" si="1671"/>
        <v>0</v>
      </c>
      <c r="AL1114" s="5">
        <f t="shared" si="1691"/>
        <v>10.318999999999818</v>
      </c>
      <c r="AM1114" s="5">
        <f t="shared" si="1672"/>
        <v>54.589999999999691</v>
      </c>
      <c r="AN1114" s="5">
        <f t="shared" si="1687"/>
        <v>58.11399999999999</v>
      </c>
      <c r="AO1114" s="5">
        <f t="shared" si="1688"/>
        <v>0</v>
      </c>
      <c r="AP1114" s="5">
        <f t="shared" si="1701"/>
        <v>4</v>
      </c>
      <c r="AQ1114" s="5">
        <f t="shared" si="1621"/>
        <v>4.8</v>
      </c>
      <c r="AR1114" s="5"/>
      <c r="AS1114" s="5">
        <f t="shared" si="1665"/>
        <v>59.099999999999909</v>
      </c>
      <c r="AT1114" s="5">
        <f t="shared" si="1687"/>
        <v>63.547000000000025</v>
      </c>
      <c r="AU1114" s="5">
        <f t="shared" si="1673"/>
        <v>-4.5100000000002183</v>
      </c>
      <c r="AV1114" s="5">
        <f t="shared" si="1676"/>
        <v>-4.5100000000002183</v>
      </c>
      <c r="AW1114" s="5">
        <f t="shared" si="1674"/>
        <v>5</v>
      </c>
      <c r="AZ1114" s="4">
        <f t="shared" si="1709"/>
        <v>0.86567560392885756</v>
      </c>
      <c r="BA1114" s="5">
        <f t="shared" si="1617"/>
        <v>0</v>
      </c>
      <c r="BB1114" s="4">
        <f t="shared" si="1710"/>
        <v>0.19806023481368454</v>
      </c>
      <c r="BD1114" s="5">
        <v>41.359999999999673</v>
      </c>
      <c r="BE1114" s="4">
        <v>0.93019710334313555</v>
      </c>
      <c r="BJ1114" s="5">
        <v>142.53999999999996</v>
      </c>
      <c r="BK1114" s="5">
        <v>32.319999999999709</v>
      </c>
      <c r="BL1114" s="5">
        <v>4.339999999999236</v>
      </c>
      <c r="BM1114" s="5">
        <v>3</v>
      </c>
      <c r="BR1114">
        <v>-27</v>
      </c>
      <c r="BS1114">
        <v>9</v>
      </c>
    </row>
    <row r="1115" spans="1:71">
      <c r="A1115" s="7">
        <v>38135</v>
      </c>
      <c r="B1115" s="6">
        <v>3921.89</v>
      </c>
      <c r="C1115" s="6">
        <v>3940.71</v>
      </c>
      <c r="D1115" s="6">
        <v>3892.31</v>
      </c>
      <c r="E1115" s="6">
        <v>3902.72</v>
      </c>
      <c r="F1115" s="6">
        <v>3689.86</v>
      </c>
      <c r="G1115" s="6">
        <v>3696.69</v>
      </c>
      <c r="H1115" s="6">
        <v>3652.03</v>
      </c>
      <c r="I1115" s="6">
        <v>3652.03</v>
      </c>
      <c r="J1115" s="9">
        <f t="shared" si="1658"/>
        <v>48.400000000000091</v>
      </c>
      <c r="K1115" s="9">
        <f t="shared" si="1685"/>
        <v>64.411666666666704</v>
      </c>
      <c r="L1115" s="9">
        <f t="shared" si="1662"/>
        <v>44.659999999999854</v>
      </c>
      <c r="M1115" s="9">
        <f t="shared" ref="M1115" si="1714">AVERAGE(L1104:L1115)</f>
        <v>50.609999999999935</v>
      </c>
      <c r="N1115" s="6" t="s">
        <v>37</v>
      </c>
      <c r="O1115" s="9">
        <f t="shared" si="1664"/>
        <v>250.6899999999996</v>
      </c>
      <c r="P1115" s="4">
        <f t="shared" si="1703"/>
        <v>1</v>
      </c>
      <c r="Q1115" s="5">
        <f t="shared" si="1704"/>
        <v>43.089999999999691</v>
      </c>
      <c r="R1115" s="5">
        <f t="shared" si="1705"/>
        <v>218.37249999999983</v>
      </c>
      <c r="S1115" s="4">
        <f t="shared" si="1706"/>
        <v>1</v>
      </c>
      <c r="T1115" s="4">
        <f t="shared" si="1707"/>
        <v>1</v>
      </c>
      <c r="U1115" s="5">
        <f t="shared" si="1699"/>
        <v>229.76199999999989</v>
      </c>
      <c r="V1115" s="5">
        <f t="shared" si="1700"/>
        <v>20.927999999999713</v>
      </c>
      <c r="X1115" s="5">
        <f t="shared" si="1660"/>
        <v>-19.170000000000073</v>
      </c>
      <c r="Y1115" s="5">
        <f t="shared" si="1661"/>
        <v>-37.829999999999927</v>
      </c>
      <c r="AA1115" s="5">
        <f t="shared" si="1679"/>
        <v>0</v>
      </c>
      <c r="AB1115" s="5">
        <f t="shared" si="1680"/>
        <v>1</v>
      </c>
      <c r="AC1115" s="5">
        <f t="shared" si="1681"/>
        <v>1</v>
      </c>
      <c r="AF1115" s="5">
        <f t="shared" si="1667"/>
        <v>18.820000000000164</v>
      </c>
      <c r="AG1115" s="5">
        <f t="shared" si="1668"/>
        <v>27.380000000000109</v>
      </c>
      <c r="AH1115" s="5">
        <f t="shared" si="1669"/>
        <v>29.579999999999927</v>
      </c>
      <c r="AI1115" s="5">
        <f t="shared" si="1670"/>
        <v>21.019999999999982</v>
      </c>
      <c r="AJ1115" s="5"/>
      <c r="AK1115" s="5">
        <f t="shared" si="1671"/>
        <v>18.820000000000164</v>
      </c>
      <c r="AL1115" s="5">
        <f t="shared" si="1691"/>
        <v>19.63400000000015</v>
      </c>
      <c r="AM1115" s="5">
        <f t="shared" si="1672"/>
        <v>29.579999999999927</v>
      </c>
      <c r="AN1115" s="5">
        <f t="shared" si="1687"/>
        <v>55.575999999999979</v>
      </c>
      <c r="AO1115" s="5">
        <f t="shared" si="1688"/>
        <v>0</v>
      </c>
      <c r="AP1115" s="5">
        <f t="shared" si="1701"/>
        <v>4</v>
      </c>
      <c r="AQ1115" s="5">
        <f t="shared" si="1621"/>
        <v>4.7</v>
      </c>
      <c r="AR1115" s="5"/>
      <c r="AS1115" s="5">
        <f t="shared" si="1665"/>
        <v>27.380000000000109</v>
      </c>
      <c r="AT1115" s="5">
        <f t="shared" si="1687"/>
        <v>60.751000000000069</v>
      </c>
      <c r="AU1115" s="5">
        <f t="shared" si="1673"/>
        <v>21.019999999999982</v>
      </c>
      <c r="AV1115" s="5">
        <f t="shared" si="1676"/>
        <v>-8.5599999999999454</v>
      </c>
      <c r="AW1115" s="5">
        <f t="shared" si="1674"/>
        <v>6</v>
      </c>
      <c r="AZ1115" s="4">
        <f t="shared" si="1709"/>
        <v>1</v>
      </c>
      <c r="BA1115" s="5">
        <f t="shared" ref="BA1115:BA1178" si="1715">IF(AZ1114&gt;0.9,O1115-O1114,0)</f>
        <v>0</v>
      </c>
      <c r="BB1115" s="4">
        <f t="shared" si="1710"/>
        <v>0.86567560392885756</v>
      </c>
      <c r="BD1115" s="5">
        <v>33.559999999999945</v>
      </c>
      <c r="BE1115" s="4">
        <v>0.9301823092505056</v>
      </c>
      <c r="BJ1115" s="5">
        <v>110.25</v>
      </c>
      <c r="BK1115" s="5">
        <v>-15.679999999999382</v>
      </c>
      <c r="BL1115" s="5">
        <v>15.679999999999382</v>
      </c>
      <c r="BM1115" s="5">
        <v>3</v>
      </c>
      <c r="BR1115">
        <v>-26</v>
      </c>
      <c r="BS1115">
        <v>38</v>
      </c>
    </row>
    <row r="1116" spans="1:71">
      <c r="A1116" s="7">
        <v>38138</v>
      </c>
      <c r="B1116" s="6">
        <v>3904.39</v>
      </c>
      <c r="C1116" s="6">
        <v>3927.95</v>
      </c>
      <c r="D1116" s="6">
        <v>3898.4</v>
      </c>
      <c r="E1116" s="6">
        <v>3921.41</v>
      </c>
      <c r="F1116" s="6">
        <v>3645.82</v>
      </c>
      <c r="G1116" s="6">
        <v>3677.73</v>
      </c>
      <c r="H1116" s="6">
        <v>3644.62</v>
      </c>
      <c r="I1116" s="6">
        <v>3669.63</v>
      </c>
      <c r="J1116" s="9">
        <f t="shared" si="1658"/>
        <v>29.549999999999727</v>
      </c>
      <c r="K1116" s="9">
        <f t="shared" si="1685"/>
        <v>62.641666666666652</v>
      </c>
      <c r="L1116" s="9">
        <f t="shared" si="1662"/>
        <v>33.110000000000127</v>
      </c>
      <c r="M1116" s="9">
        <f t="shared" ref="M1116" si="1716">AVERAGE(L1105:L1116)</f>
        <v>49.210833333333312</v>
      </c>
      <c r="N1116" s="6" t="s">
        <v>37</v>
      </c>
      <c r="O1116" s="9">
        <f t="shared" si="1664"/>
        <v>251.77999999999975</v>
      </c>
      <c r="P1116" s="4">
        <f t="shared" si="1703"/>
        <v>1</v>
      </c>
      <c r="Q1116" s="5">
        <f t="shared" si="1704"/>
        <v>44.179999999999836</v>
      </c>
      <c r="R1116" s="5">
        <f t="shared" si="1705"/>
        <v>218.64499999999987</v>
      </c>
      <c r="S1116" s="4">
        <f t="shared" si="1706"/>
        <v>1</v>
      </c>
      <c r="T1116" s="4">
        <f t="shared" si="1707"/>
        <v>1</v>
      </c>
      <c r="U1116" s="5">
        <f t="shared" si="1699"/>
        <v>232.31399999999985</v>
      </c>
      <c r="V1116" s="5">
        <f t="shared" si="1700"/>
        <v>19.465999999999894</v>
      </c>
      <c r="X1116" s="5">
        <f t="shared" si="1660"/>
        <v>17.019999999999982</v>
      </c>
      <c r="Y1116" s="5">
        <f t="shared" si="1661"/>
        <v>23.809999999999945</v>
      </c>
      <c r="AA1116" s="5">
        <f t="shared" si="1679"/>
        <v>1</v>
      </c>
      <c r="AB1116" s="5">
        <f t="shared" si="1680"/>
        <v>0</v>
      </c>
      <c r="AC1116" s="5">
        <f t="shared" si="1681"/>
        <v>1</v>
      </c>
      <c r="AF1116" s="5">
        <f t="shared" si="1667"/>
        <v>23.559999999999945</v>
      </c>
      <c r="AG1116" s="5">
        <f t="shared" si="1668"/>
        <v>25.230000000000018</v>
      </c>
      <c r="AH1116" s="5">
        <f t="shared" si="1669"/>
        <v>5.9899999999997817</v>
      </c>
      <c r="AI1116" s="5">
        <f t="shared" si="1670"/>
        <v>4.319999999999709</v>
      </c>
      <c r="AJ1116" s="5"/>
      <c r="AK1116" s="5">
        <f t="shared" si="1671"/>
        <v>5.9899999999997817</v>
      </c>
      <c r="AL1116" s="5">
        <f t="shared" si="1691"/>
        <v>19.63400000000015</v>
      </c>
      <c r="AM1116" s="5">
        <f t="shared" si="1672"/>
        <v>23.559999999999945</v>
      </c>
      <c r="AN1116" s="5">
        <f t="shared" si="1687"/>
        <v>48.786999999999992</v>
      </c>
      <c r="AO1116" s="5">
        <f t="shared" si="1688"/>
        <v>0</v>
      </c>
      <c r="AP1116" s="5">
        <f t="shared" si="1701"/>
        <v>3</v>
      </c>
      <c r="AQ1116" s="5">
        <f t="shared" si="1621"/>
        <v>4.4000000000000004</v>
      </c>
      <c r="AR1116" s="5"/>
      <c r="AS1116" s="5">
        <f t="shared" si="1665"/>
        <v>25.230000000000018</v>
      </c>
      <c r="AT1116" s="5">
        <f t="shared" si="1687"/>
        <v>53.966000000000079</v>
      </c>
      <c r="AU1116" s="5">
        <f t="shared" si="1673"/>
        <v>4.319999999999709</v>
      </c>
      <c r="AV1116" s="5">
        <f t="shared" si="1676"/>
        <v>-1.6700000000000728</v>
      </c>
      <c r="AW1116" s="5">
        <f t="shared" si="1674"/>
        <v>2</v>
      </c>
      <c r="AZ1116" s="4">
        <f t="shared" si="1709"/>
        <v>1</v>
      </c>
      <c r="BA1116" s="5">
        <f t="shared" si="1715"/>
        <v>1.0900000000001455</v>
      </c>
      <c r="BB1116" s="4">
        <f t="shared" si="1710"/>
        <v>1</v>
      </c>
      <c r="BD1116" s="5">
        <v>9.0199999999995271</v>
      </c>
      <c r="BE1116" s="4">
        <v>0.93017517887984424</v>
      </c>
      <c r="BJ1116" s="5">
        <v>137.98000000000047</v>
      </c>
      <c r="BK1116" s="5">
        <v>-10.630000000000109</v>
      </c>
      <c r="BL1116" s="5">
        <v>27.850000000000364</v>
      </c>
      <c r="BM1116" s="5">
        <v>3</v>
      </c>
      <c r="BR1116">
        <v>17</v>
      </c>
      <c r="BS1116">
        <v>-30</v>
      </c>
    </row>
    <row r="1117" spans="1:71">
      <c r="A1117" s="7">
        <v>38139</v>
      </c>
      <c r="B1117" s="6">
        <v>3924.3</v>
      </c>
      <c r="C1117" s="6">
        <v>3929.88</v>
      </c>
      <c r="D1117" s="6">
        <v>3856.04</v>
      </c>
      <c r="E1117" s="6">
        <v>3864.18</v>
      </c>
      <c r="F1117" s="6">
        <v>3668.14</v>
      </c>
      <c r="G1117" s="6">
        <v>3669.17</v>
      </c>
      <c r="H1117" s="6">
        <v>3613.42</v>
      </c>
      <c r="I1117" s="6">
        <v>3624.47</v>
      </c>
      <c r="J1117" s="9">
        <f t="shared" si="1658"/>
        <v>73.840000000000146</v>
      </c>
      <c r="K1117" s="9">
        <f t="shared" si="1685"/>
        <v>63.50916666666668</v>
      </c>
      <c r="L1117" s="9">
        <f t="shared" si="1662"/>
        <v>56.210000000000036</v>
      </c>
      <c r="M1117" s="9">
        <f t="shared" ref="M1117" si="1717">AVERAGE(L1106:L1117)</f>
        <v>50.051666666666655</v>
      </c>
      <c r="N1117" s="6" t="s">
        <v>37</v>
      </c>
      <c r="O1117" s="9">
        <f t="shared" si="1664"/>
        <v>239.71000000000004</v>
      </c>
      <c r="P1117" s="4">
        <f t="shared" si="1703"/>
        <v>0.7267994567677738</v>
      </c>
      <c r="Q1117" s="5">
        <f t="shared" si="1704"/>
        <v>44.179999999999836</v>
      </c>
      <c r="R1117" s="5">
        <f t="shared" si="1705"/>
        <v>218.64499999999987</v>
      </c>
      <c r="S1117" s="4">
        <f t="shared" si="1706"/>
        <v>0.7267994567677738</v>
      </c>
      <c r="T1117" s="4">
        <f t="shared" si="1707"/>
        <v>0.7267994567677738</v>
      </c>
      <c r="U1117" s="5">
        <f t="shared" si="1699"/>
        <v>236.74799999999988</v>
      </c>
      <c r="V1117" s="5">
        <f t="shared" si="1700"/>
        <v>2.9620000000001596</v>
      </c>
      <c r="X1117" s="5">
        <f t="shared" si="1660"/>
        <v>-60.120000000000346</v>
      </c>
      <c r="Y1117" s="5">
        <f t="shared" si="1661"/>
        <v>-43.670000000000073</v>
      </c>
      <c r="AA1117" s="5">
        <f t="shared" si="1679"/>
        <v>0</v>
      </c>
      <c r="AB1117" s="5">
        <f t="shared" si="1680"/>
        <v>1</v>
      </c>
      <c r="AC1117" s="5">
        <f t="shared" si="1681"/>
        <v>1</v>
      </c>
      <c r="AF1117" s="5">
        <f t="shared" si="1667"/>
        <v>5.5799999999999272</v>
      </c>
      <c r="AG1117" s="5">
        <f t="shared" si="1668"/>
        <v>8.4700000000002547</v>
      </c>
      <c r="AH1117" s="5">
        <f t="shared" si="1669"/>
        <v>68.260000000000218</v>
      </c>
      <c r="AI1117" s="5">
        <f t="shared" si="1670"/>
        <v>65.369999999999891</v>
      </c>
      <c r="AJ1117" s="5"/>
      <c r="AK1117" s="5">
        <f t="shared" si="1671"/>
        <v>5.5799999999999272</v>
      </c>
      <c r="AL1117" s="5">
        <f t="shared" si="1691"/>
        <v>19.63400000000015</v>
      </c>
      <c r="AM1117" s="5">
        <f t="shared" si="1672"/>
        <v>68.260000000000218</v>
      </c>
      <c r="AN1117" s="5">
        <f t="shared" si="1687"/>
        <v>51.626000000000019</v>
      </c>
      <c r="AO1117" s="5">
        <f t="shared" si="1688"/>
        <v>1</v>
      </c>
      <c r="AP1117" s="5">
        <f t="shared" si="1701"/>
        <v>4</v>
      </c>
      <c r="AQ1117" s="5">
        <f t="shared" si="1621"/>
        <v>4.2</v>
      </c>
      <c r="AR1117" s="5"/>
      <c r="AS1117" s="5">
        <f t="shared" si="1665"/>
        <v>65.369999999999891</v>
      </c>
      <c r="AT1117" s="5">
        <f t="shared" si="1687"/>
        <v>56.267000000000053</v>
      </c>
      <c r="AU1117" s="5">
        <f t="shared" si="1673"/>
        <v>8.4700000000002547</v>
      </c>
      <c r="AV1117" s="5">
        <f t="shared" si="1676"/>
        <v>-2.8900000000003274</v>
      </c>
      <c r="AW1117" s="5">
        <f t="shared" si="1674"/>
        <v>3</v>
      </c>
      <c r="AZ1117" s="4">
        <f t="shared" si="1709"/>
        <v>0.7267994567677738</v>
      </c>
      <c r="BA1117" s="5">
        <f t="shared" si="1715"/>
        <v>-12.069999999999709</v>
      </c>
      <c r="BB1117" s="4">
        <f t="shared" si="1710"/>
        <v>1</v>
      </c>
      <c r="BD1117" s="5">
        <v>-0.77999999999792635</v>
      </c>
      <c r="BE1117" s="4">
        <v>0.92932504031328678</v>
      </c>
      <c r="BJ1117" s="5">
        <v>176.51999999999953</v>
      </c>
      <c r="BK1117" s="5">
        <v>-45.219999999999345</v>
      </c>
      <c r="BL1117" s="5">
        <v>51.649999999999636</v>
      </c>
      <c r="BM1117" s="5">
        <v>3</v>
      </c>
      <c r="BR1117">
        <v>-25</v>
      </c>
      <c r="BS1117">
        <v>44</v>
      </c>
    </row>
    <row r="1118" spans="1:71">
      <c r="A1118" s="7">
        <v>38140</v>
      </c>
      <c r="B1118" s="6">
        <v>3868.94</v>
      </c>
      <c r="C1118" s="6">
        <v>3917.73</v>
      </c>
      <c r="D1118" s="6">
        <v>3868.94</v>
      </c>
      <c r="E1118" s="6">
        <v>3888.31</v>
      </c>
      <c r="F1118" s="6">
        <v>3641.63</v>
      </c>
      <c r="G1118" s="6">
        <v>3673.71</v>
      </c>
      <c r="H1118" s="6">
        <v>3636.31</v>
      </c>
      <c r="I1118" s="6">
        <v>3646.23</v>
      </c>
      <c r="J1118" s="9">
        <f t="shared" si="1658"/>
        <v>53.550000000000182</v>
      </c>
      <c r="K1118" s="9">
        <f t="shared" si="1685"/>
        <v>60.215000000000032</v>
      </c>
      <c r="L1118" s="9">
        <f t="shared" si="1662"/>
        <v>49.240000000000236</v>
      </c>
      <c r="M1118" s="9">
        <f t="shared" ref="M1118" si="1718">AVERAGE(L1107:L1118)</f>
        <v>47.267500000000005</v>
      </c>
      <c r="N1118" s="6" t="s">
        <v>36</v>
      </c>
      <c r="O1118" s="9">
        <f t="shared" si="1664"/>
        <v>242.07999999999993</v>
      </c>
      <c r="P1118" s="4">
        <f t="shared" si="1703"/>
        <v>0.45566778900112365</v>
      </c>
      <c r="Q1118" s="5">
        <f t="shared" si="1704"/>
        <v>17.819999999999709</v>
      </c>
      <c r="R1118" s="5">
        <f t="shared" si="1705"/>
        <v>238.41499999999996</v>
      </c>
      <c r="S1118" s="4">
        <f t="shared" si="1706"/>
        <v>0.7804436396559562</v>
      </c>
      <c r="T1118" s="4">
        <f t="shared" si="1707"/>
        <v>0.7804436396559562</v>
      </c>
      <c r="U1118" s="5">
        <f t="shared" si="1699"/>
        <v>243.64399999999986</v>
      </c>
      <c r="V1118" s="5">
        <f t="shared" si="1700"/>
        <v>-1.5639999999999361</v>
      </c>
      <c r="X1118" s="5">
        <f t="shared" si="1660"/>
        <v>19.369999999999891</v>
      </c>
      <c r="Y1118" s="5">
        <f t="shared" si="1661"/>
        <v>4.5999999999999091</v>
      </c>
      <c r="AA1118" s="5">
        <f t="shared" si="1679"/>
        <v>1</v>
      </c>
      <c r="AB1118" s="5">
        <f t="shared" si="1680"/>
        <v>0</v>
      </c>
      <c r="AC1118" s="5">
        <f t="shared" si="1681"/>
        <v>1</v>
      </c>
      <c r="AF1118" s="5">
        <f t="shared" si="1667"/>
        <v>48.789999999999964</v>
      </c>
      <c r="AG1118" s="5">
        <f t="shared" si="1668"/>
        <v>53.550000000000182</v>
      </c>
      <c r="AH1118" s="5">
        <f t="shared" si="1669"/>
        <v>0</v>
      </c>
      <c r="AI1118" s="5">
        <f t="shared" si="1670"/>
        <v>-4.7600000000002183</v>
      </c>
      <c r="AJ1118" s="5"/>
      <c r="AK1118" s="5">
        <f t="shared" si="1671"/>
        <v>0</v>
      </c>
      <c r="AL1118" s="5">
        <f t="shared" si="1691"/>
        <v>19.63400000000015</v>
      </c>
      <c r="AM1118" s="5">
        <f t="shared" si="1672"/>
        <v>48.789999999999964</v>
      </c>
      <c r="AN1118" s="5">
        <f t="shared" si="1687"/>
        <v>48.132999999999996</v>
      </c>
      <c r="AO1118" s="5">
        <f t="shared" si="1688"/>
        <v>1</v>
      </c>
      <c r="AP1118" s="5">
        <f t="shared" si="1701"/>
        <v>4</v>
      </c>
      <c r="AQ1118" s="5">
        <f t="shared" ref="AQ1118:AQ1181" si="1719">AVERAGE(AP1109:AP1118)</f>
        <v>4</v>
      </c>
      <c r="AR1118" s="5"/>
      <c r="AS1118" s="5">
        <f t="shared" si="1665"/>
        <v>53.550000000000182</v>
      </c>
      <c r="AT1118" s="5">
        <f t="shared" si="1687"/>
        <v>52.231000000000037</v>
      </c>
      <c r="AU1118" s="5">
        <f t="shared" si="1673"/>
        <v>-4.7600000000002183</v>
      </c>
      <c r="AV1118" s="5">
        <f t="shared" si="1676"/>
        <v>-4.7600000000002183</v>
      </c>
      <c r="AW1118" s="5">
        <f t="shared" si="1674"/>
        <v>4</v>
      </c>
      <c r="AZ1118" s="4">
        <f t="shared" si="1709"/>
        <v>0.7804436396559562</v>
      </c>
      <c r="BA1118" s="5">
        <f t="shared" si="1715"/>
        <v>0</v>
      </c>
      <c r="BB1118" s="4">
        <f t="shared" si="1710"/>
        <v>0.7267994567677738</v>
      </c>
      <c r="BD1118" s="5">
        <v>-9.2300000000004729</v>
      </c>
      <c r="BE1118" s="4">
        <v>0.92930879712746717</v>
      </c>
      <c r="BJ1118" s="5">
        <v>90.480000000000473</v>
      </c>
      <c r="BK1118" s="5">
        <v>-14.640000000000327</v>
      </c>
      <c r="BL1118" s="5">
        <v>36.900000000000546</v>
      </c>
      <c r="BM1118" s="5">
        <v>3</v>
      </c>
      <c r="BR1118">
        <v>-24</v>
      </c>
      <c r="BS1118">
        <v>5</v>
      </c>
    </row>
    <row r="1119" spans="1:71">
      <c r="A1119" s="7">
        <v>38141</v>
      </c>
      <c r="B1119" s="6">
        <v>3890.27</v>
      </c>
      <c r="C1119" s="6">
        <v>3917.66</v>
      </c>
      <c r="D1119" s="6">
        <v>3870.84</v>
      </c>
      <c r="E1119" s="6">
        <v>3917.08</v>
      </c>
      <c r="F1119" s="6">
        <v>3642.87</v>
      </c>
      <c r="G1119" s="6">
        <v>3654.37</v>
      </c>
      <c r="H1119" s="6">
        <v>3618.23</v>
      </c>
      <c r="I1119" s="6">
        <v>3654.37</v>
      </c>
      <c r="J1119" s="9">
        <f t="shared" si="1658"/>
        <v>46.819999999999709</v>
      </c>
      <c r="K1119" s="9">
        <f t="shared" si="1685"/>
        <v>60.560833333333335</v>
      </c>
      <c r="L1119" s="9">
        <f t="shared" si="1662"/>
        <v>36.139999999999873</v>
      </c>
      <c r="M1119" s="9">
        <f t="shared" ref="M1119" si="1720">AVERAGE(L1108:L1119)</f>
        <v>47.761666666666656</v>
      </c>
      <c r="N1119" s="6" t="s">
        <v>36</v>
      </c>
      <c r="O1119" s="9">
        <f t="shared" si="1664"/>
        <v>262.71000000000004</v>
      </c>
      <c r="P1119" s="4">
        <f t="shared" si="1703"/>
        <v>1</v>
      </c>
      <c r="Q1119" s="5">
        <f t="shared" si="1704"/>
        <v>23</v>
      </c>
      <c r="R1119" s="5">
        <f t="shared" si="1705"/>
        <v>245.46000000000004</v>
      </c>
      <c r="S1119" s="4">
        <f t="shared" si="1706"/>
        <v>1</v>
      </c>
      <c r="T1119" s="4">
        <f t="shared" si="1707"/>
        <v>1</v>
      </c>
      <c r="U1119" s="5">
        <f t="shared" si="1699"/>
        <v>249.39399999999986</v>
      </c>
      <c r="V1119" s="5">
        <f t="shared" si="1700"/>
        <v>13.316000000000173</v>
      </c>
      <c r="X1119" s="5">
        <f t="shared" si="1660"/>
        <v>26.809999999999945</v>
      </c>
      <c r="Y1119" s="5">
        <f t="shared" si="1661"/>
        <v>11.5</v>
      </c>
      <c r="AA1119" s="5">
        <f t="shared" si="1679"/>
        <v>1</v>
      </c>
      <c r="AB1119" s="5">
        <f t="shared" si="1680"/>
        <v>0</v>
      </c>
      <c r="AC1119" s="5">
        <f t="shared" si="1681"/>
        <v>1</v>
      </c>
      <c r="AF1119" s="5">
        <f t="shared" si="1667"/>
        <v>27.389999999999873</v>
      </c>
      <c r="AG1119" s="5">
        <f t="shared" si="1668"/>
        <v>29.349999999999909</v>
      </c>
      <c r="AH1119" s="5">
        <f t="shared" si="1669"/>
        <v>19.429999999999836</v>
      </c>
      <c r="AI1119" s="5">
        <f t="shared" si="1670"/>
        <v>17.4699999999998</v>
      </c>
      <c r="AJ1119" s="5"/>
      <c r="AK1119" s="5">
        <f t="shared" si="1671"/>
        <v>19.429999999999836</v>
      </c>
      <c r="AL1119" s="5">
        <f t="shared" si="1691"/>
        <v>20.182999999999854</v>
      </c>
      <c r="AM1119" s="5">
        <f t="shared" si="1672"/>
        <v>27.389999999999873</v>
      </c>
      <c r="AN1119" s="5">
        <f t="shared" si="1687"/>
        <v>46.512999999999963</v>
      </c>
      <c r="AO1119" s="5">
        <f t="shared" si="1688"/>
        <v>0</v>
      </c>
      <c r="AP1119" s="5">
        <f t="shared" si="1701"/>
        <v>4</v>
      </c>
      <c r="AQ1119" s="5">
        <f t="shared" si="1719"/>
        <v>3.9</v>
      </c>
      <c r="AR1119" s="5"/>
      <c r="AS1119" s="5">
        <f t="shared" si="1665"/>
        <v>29.349999999999909</v>
      </c>
      <c r="AT1119" s="5">
        <f t="shared" si="1687"/>
        <v>49.144000000000005</v>
      </c>
      <c r="AU1119" s="5">
        <f t="shared" si="1673"/>
        <v>17.4699999999998</v>
      </c>
      <c r="AV1119" s="5">
        <f t="shared" si="1676"/>
        <v>-1.9600000000000364</v>
      </c>
      <c r="AW1119" s="5">
        <f t="shared" si="1674"/>
        <v>5</v>
      </c>
      <c r="AZ1119" s="4">
        <f t="shared" si="1709"/>
        <v>1</v>
      </c>
      <c r="BA1119" s="5">
        <f t="shared" si="1715"/>
        <v>0</v>
      </c>
      <c r="BB1119" s="4">
        <f t="shared" si="1710"/>
        <v>0.7804436396559562</v>
      </c>
      <c r="BD1119" s="5">
        <v>-2.1099999999996726</v>
      </c>
      <c r="BE1119" s="4">
        <v>0.92909308192802842</v>
      </c>
      <c r="BJ1119" s="5">
        <v>91.010000000000218</v>
      </c>
      <c r="BK1119" s="5">
        <v>18.430000000000291</v>
      </c>
      <c r="BL1119" s="5">
        <v>32.829999999999927</v>
      </c>
      <c r="BM1119" s="5">
        <v>3</v>
      </c>
      <c r="BR1119">
        <v>-24</v>
      </c>
      <c r="BS1119">
        <v>12</v>
      </c>
    </row>
    <row r="1120" spans="1:71">
      <c r="A1120" s="7">
        <v>38142</v>
      </c>
      <c r="B1120" s="6">
        <v>3917.8</v>
      </c>
      <c r="C1120" s="6">
        <v>3973.57</v>
      </c>
      <c r="D1120" s="6">
        <v>3913.77</v>
      </c>
      <c r="E1120" s="6">
        <v>3961.93</v>
      </c>
      <c r="F1120" s="6">
        <v>3665</v>
      </c>
      <c r="G1120" s="6">
        <v>3704.64</v>
      </c>
      <c r="H1120" s="6">
        <v>3654.6</v>
      </c>
      <c r="I1120" s="6">
        <v>3698.87</v>
      </c>
      <c r="J1120" s="9">
        <f t="shared" si="1658"/>
        <v>59.800000000000182</v>
      </c>
      <c r="K1120" s="9">
        <f t="shared" si="1685"/>
        <v>57.718333333333327</v>
      </c>
      <c r="L1120" s="9">
        <f t="shared" si="1662"/>
        <v>50.269999999999982</v>
      </c>
      <c r="M1120" s="9">
        <f t="shared" ref="M1120" si="1721">AVERAGE(L1109:L1120)</f>
        <v>45.004999999999995</v>
      </c>
      <c r="N1120" s="6" t="s">
        <v>37</v>
      </c>
      <c r="O1120" s="9">
        <f t="shared" si="1664"/>
        <v>263.05999999999995</v>
      </c>
      <c r="P1120" s="4">
        <f t="shared" si="1703"/>
        <v>1</v>
      </c>
      <c r="Q1120" s="5">
        <f t="shared" si="1704"/>
        <v>23.349999999999909</v>
      </c>
      <c r="R1120" s="5">
        <f t="shared" si="1705"/>
        <v>245.54750000000001</v>
      </c>
      <c r="S1120" s="4">
        <f t="shared" si="1706"/>
        <v>1</v>
      </c>
      <c r="T1120" s="4">
        <f t="shared" si="1707"/>
        <v>1</v>
      </c>
      <c r="U1120" s="5">
        <f t="shared" si="1699"/>
        <v>251.86799999999994</v>
      </c>
      <c r="V1120" s="5">
        <f t="shared" si="1700"/>
        <v>11.192000000000007</v>
      </c>
      <c r="X1120" s="5">
        <f t="shared" si="1660"/>
        <v>44.129999999999654</v>
      </c>
      <c r="Y1120" s="5">
        <f t="shared" si="1661"/>
        <v>33.869999999999891</v>
      </c>
      <c r="AA1120" s="5">
        <f t="shared" si="1679"/>
        <v>1</v>
      </c>
      <c r="AB1120" s="5">
        <f t="shared" si="1680"/>
        <v>0</v>
      </c>
      <c r="AC1120" s="5">
        <f t="shared" si="1681"/>
        <v>1</v>
      </c>
      <c r="AF1120" s="5">
        <f t="shared" si="1667"/>
        <v>55.769999999999982</v>
      </c>
      <c r="AG1120" s="5">
        <f t="shared" si="1668"/>
        <v>56.490000000000236</v>
      </c>
      <c r="AH1120" s="5">
        <f t="shared" si="1669"/>
        <v>4.0300000000002001</v>
      </c>
      <c r="AI1120" s="5">
        <f t="shared" si="1670"/>
        <v>3.3099999999999454</v>
      </c>
      <c r="AJ1120" s="5"/>
      <c r="AK1120" s="5">
        <f t="shared" si="1671"/>
        <v>4.0300000000002001</v>
      </c>
      <c r="AL1120" s="5">
        <f t="shared" si="1691"/>
        <v>18.881000000000132</v>
      </c>
      <c r="AM1120" s="5">
        <f t="shared" si="1672"/>
        <v>55.769999999999982</v>
      </c>
      <c r="AN1120" s="5">
        <f t="shared" si="1687"/>
        <v>48.725999999999978</v>
      </c>
      <c r="AO1120" s="5">
        <f t="shared" si="1688"/>
        <v>1</v>
      </c>
      <c r="AP1120" s="5">
        <f t="shared" si="1701"/>
        <v>5</v>
      </c>
      <c r="AQ1120" s="5">
        <f t="shared" si="1719"/>
        <v>4</v>
      </c>
      <c r="AR1120" s="5"/>
      <c r="AS1120" s="5">
        <f t="shared" si="1665"/>
        <v>56.490000000000236</v>
      </c>
      <c r="AT1120" s="5">
        <f t="shared" si="1687"/>
        <v>51.721000000000004</v>
      </c>
      <c r="AU1120" s="5">
        <f t="shared" si="1673"/>
        <v>3.3099999999999454</v>
      </c>
      <c r="AV1120" s="5">
        <f t="shared" si="1676"/>
        <v>-0.72000000000025466</v>
      </c>
      <c r="AW1120" s="5">
        <f t="shared" si="1674"/>
        <v>6</v>
      </c>
      <c r="AZ1120" s="4">
        <f t="shared" si="1709"/>
        <v>1</v>
      </c>
      <c r="BA1120" s="5">
        <f t="shared" si="1715"/>
        <v>0.34999999999990905</v>
      </c>
      <c r="BB1120" s="4">
        <f t="shared" si="1710"/>
        <v>1</v>
      </c>
      <c r="BD1120" s="5">
        <v>-11.850000000000364</v>
      </c>
      <c r="BE1120" s="4">
        <v>0.92900232018564532</v>
      </c>
      <c r="BJ1120" s="5">
        <v>62.399999999999636</v>
      </c>
      <c r="BK1120" s="5">
        <v>62.329999999999927</v>
      </c>
      <c r="BL1120" s="5">
        <v>19.990000000000691</v>
      </c>
      <c r="BM1120" s="5">
        <v>3</v>
      </c>
      <c r="BR1120">
        <v>44</v>
      </c>
      <c r="BS1120">
        <v>-27</v>
      </c>
    </row>
    <row r="1121" spans="1:71">
      <c r="A1121" s="7">
        <v>38145</v>
      </c>
      <c r="B1121" s="6">
        <v>3973.45</v>
      </c>
      <c r="C1121" s="6">
        <v>4025.08</v>
      </c>
      <c r="D1121" s="6">
        <v>3973.45</v>
      </c>
      <c r="E1121" s="6">
        <v>4017.81</v>
      </c>
      <c r="F1121" s="6">
        <v>3711.99</v>
      </c>
      <c r="G1121" s="6">
        <v>3729.52</v>
      </c>
      <c r="H1121" s="6">
        <v>3706.46</v>
      </c>
      <c r="I1121" s="6">
        <v>3722.23</v>
      </c>
      <c r="J1121" s="9">
        <f t="shared" si="1658"/>
        <v>63.150000000000091</v>
      </c>
      <c r="K1121" s="9">
        <f t="shared" si="1685"/>
        <v>57.962499999999977</v>
      </c>
      <c r="L1121" s="9">
        <f t="shared" si="1662"/>
        <v>30.650000000000091</v>
      </c>
      <c r="M1121" s="9">
        <f t="shared" ref="M1121" si="1722">AVERAGE(L1110:L1121)</f>
        <v>43.491666666666674</v>
      </c>
      <c r="N1121" s="6" t="s">
        <v>37</v>
      </c>
      <c r="O1121" s="9">
        <f t="shared" si="1664"/>
        <v>295.57999999999993</v>
      </c>
      <c r="P1121" s="4">
        <f t="shared" si="1703"/>
        <v>1</v>
      </c>
      <c r="Q1121" s="5">
        <f t="shared" si="1704"/>
        <v>55.869999999999891</v>
      </c>
      <c r="R1121" s="5">
        <f t="shared" si="1705"/>
        <v>253.67750000000001</v>
      </c>
      <c r="S1121" s="4">
        <f t="shared" si="1706"/>
        <v>1</v>
      </c>
      <c r="T1121" s="4">
        <f t="shared" si="1707"/>
        <v>1</v>
      </c>
      <c r="U1121" s="5">
        <f t="shared" si="1699"/>
        <v>260.62799999999999</v>
      </c>
      <c r="V1121" s="5">
        <f t="shared" si="1700"/>
        <v>34.951999999999941</v>
      </c>
      <c r="X1121" s="5">
        <f t="shared" si="1660"/>
        <v>44.360000000000127</v>
      </c>
      <c r="Y1121" s="5">
        <f t="shared" si="1661"/>
        <v>10.240000000000236</v>
      </c>
      <c r="AA1121" s="5">
        <f t="shared" si="1679"/>
        <v>1</v>
      </c>
      <c r="AB1121" s="5">
        <f t="shared" si="1680"/>
        <v>0</v>
      </c>
      <c r="AC1121" s="5">
        <f t="shared" si="1681"/>
        <v>1</v>
      </c>
      <c r="AF1121" s="5">
        <f t="shared" si="1667"/>
        <v>51.630000000000109</v>
      </c>
      <c r="AG1121" s="5">
        <f t="shared" si="1668"/>
        <v>63.150000000000091</v>
      </c>
      <c r="AH1121" s="5">
        <f t="shared" si="1669"/>
        <v>0</v>
      </c>
      <c r="AI1121" s="5">
        <f t="shared" si="1670"/>
        <v>-11.519999999999982</v>
      </c>
      <c r="AJ1121" s="5"/>
      <c r="AK1121" s="5">
        <f t="shared" si="1671"/>
        <v>0</v>
      </c>
      <c r="AL1121" s="5">
        <f t="shared" si="1691"/>
        <v>18.881000000000132</v>
      </c>
      <c r="AM1121" s="5">
        <f t="shared" si="1672"/>
        <v>51.630000000000109</v>
      </c>
      <c r="AN1121" s="5">
        <f t="shared" si="1687"/>
        <v>47.981999999999971</v>
      </c>
      <c r="AO1121" s="5">
        <f t="shared" si="1688"/>
        <v>1</v>
      </c>
      <c r="AP1121" s="5">
        <f t="shared" si="1701"/>
        <v>5</v>
      </c>
      <c r="AQ1121" s="5">
        <f t="shared" si="1719"/>
        <v>4.0999999999999996</v>
      </c>
      <c r="AR1121" s="5"/>
      <c r="AS1121" s="5">
        <f t="shared" si="1665"/>
        <v>63.150000000000091</v>
      </c>
      <c r="AT1121" s="5">
        <f t="shared" si="1687"/>
        <v>51.072000000000024</v>
      </c>
      <c r="AU1121" s="5">
        <f t="shared" si="1673"/>
        <v>-11.519999999999982</v>
      </c>
      <c r="AV1121" s="5">
        <f t="shared" si="1676"/>
        <v>-11.519999999999982</v>
      </c>
      <c r="AW1121" s="5">
        <f t="shared" si="1674"/>
        <v>2</v>
      </c>
      <c r="AZ1121" s="4">
        <f t="shared" si="1709"/>
        <v>1</v>
      </c>
      <c r="BA1121" s="5">
        <f t="shared" si="1715"/>
        <v>32.519999999999982</v>
      </c>
      <c r="BB1121" s="4">
        <f t="shared" si="1710"/>
        <v>1</v>
      </c>
      <c r="BD1121" s="5">
        <v>-1.9200000000000728</v>
      </c>
      <c r="BE1121" s="4">
        <v>0.92885819816925874</v>
      </c>
      <c r="BJ1121" s="5">
        <v>66.309999999999491</v>
      </c>
      <c r="BK1121" s="5">
        <v>-8.7199999999993452</v>
      </c>
      <c r="BL1121" s="5">
        <v>9</v>
      </c>
      <c r="BM1121" s="5">
        <v>3</v>
      </c>
      <c r="BR1121">
        <v>44</v>
      </c>
      <c r="BS1121">
        <v>-10</v>
      </c>
    </row>
    <row r="1122" spans="1:71">
      <c r="A1122" s="7">
        <v>38146</v>
      </c>
      <c r="B1122" s="6">
        <v>4021.79</v>
      </c>
      <c r="C1122" s="6">
        <v>4040.77</v>
      </c>
      <c r="D1122" s="6">
        <v>4003.12</v>
      </c>
      <c r="E1122" s="6">
        <v>4018.95</v>
      </c>
      <c r="F1122" s="6">
        <v>3738.11</v>
      </c>
      <c r="G1122" s="6">
        <v>3738.12</v>
      </c>
      <c r="H1122" s="6">
        <v>3711.51</v>
      </c>
      <c r="I1122" s="6">
        <v>3723.46</v>
      </c>
      <c r="J1122" s="9">
        <f t="shared" si="1658"/>
        <v>37.650000000000091</v>
      </c>
      <c r="K1122" s="9">
        <f t="shared" si="1685"/>
        <v>56.04999999999999</v>
      </c>
      <c r="L1122" s="9">
        <f t="shared" si="1662"/>
        <v>26.609999999999673</v>
      </c>
      <c r="M1122" s="9">
        <f t="shared" ref="M1122" si="1723">AVERAGE(L1111:L1122)</f>
        <v>41.701666666666632</v>
      </c>
      <c r="N1122" s="6" t="s">
        <v>37</v>
      </c>
      <c r="O1122" s="9">
        <f t="shared" si="1664"/>
        <v>295.48999999999978</v>
      </c>
      <c r="P1122" s="4">
        <f t="shared" si="1703"/>
        <v>0.99831775700934311</v>
      </c>
      <c r="Q1122" s="5">
        <f t="shared" si="1704"/>
        <v>53.5</v>
      </c>
      <c r="R1122" s="5">
        <f t="shared" si="1705"/>
        <v>255.45499999999993</v>
      </c>
      <c r="S1122" s="4">
        <f t="shared" si="1706"/>
        <v>0.99838911759441296</v>
      </c>
      <c r="T1122" s="4">
        <f t="shared" si="1707"/>
        <v>0.99853943524829369</v>
      </c>
      <c r="U1122" s="5">
        <f t="shared" si="1699"/>
        <v>271.78399999999993</v>
      </c>
      <c r="V1122" s="5">
        <f t="shared" si="1700"/>
        <v>23.705999999999847</v>
      </c>
      <c r="X1122" s="5">
        <f t="shared" si="1660"/>
        <v>-2.8400000000001455</v>
      </c>
      <c r="Y1122" s="5">
        <f t="shared" si="1661"/>
        <v>-14.650000000000091</v>
      </c>
      <c r="AA1122" s="5">
        <f t="shared" si="1679"/>
        <v>0</v>
      </c>
      <c r="AB1122" s="5">
        <f t="shared" si="1680"/>
        <v>1</v>
      </c>
      <c r="AC1122" s="5">
        <f t="shared" si="1681"/>
        <v>1</v>
      </c>
      <c r="AF1122" s="5">
        <f t="shared" si="1667"/>
        <v>18.980000000000018</v>
      </c>
      <c r="AG1122" s="5">
        <f t="shared" si="1668"/>
        <v>22.960000000000036</v>
      </c>
      <c r="AH1122" s="5">
        <f t="shared" si="1669"/>
        <v>18.670000000000073</v>
      </c>
      <c r="AI1122" s="5">
        <f t="shared" si="1670"/>
        <v>14.690000000000055</v>
      </c>
      <c r="AJ1122" s="5"/>
      <c r="AK1122" s="5">
        <f t="shared" si="1671"/>
        <v>18.670000000000073</v>
      </c>
      <c r="AL1122" s="5">
        <f t="shared" si="1691"/>
        <v>18.881000000000132</v>
      </c>
      <c r="AM1122" s="5">
        <f t="shared" si="1672"/>
        <v>18.980000000000018</v>
      </c>
      <c r="AN1122" s="5">
        <f t="shared" si="1687"/>
        <v>44.913999999999987</v>
      </c>
      <c r="AO1122" s="5">
        <f t="shared" si="1688"/>
        <v>0</v>
      </c>
      <c r="AP1122" s="5">
        <f t="shared" si="1701"/>
        <v>5</v>
      </c>
      <c r="AQ1122" s="5">
        <f t="shared" si="1719"/>
        <v>4.2</v>
      </c>
      <c r="AR1122" s="5"/>
      <c r="AS1122" s="5">
        <f t="shared" si="1665"/>
        <v>22.960000000000036</v>
      </c>
      <c r="AT1122" s="5">
        <f t="shared" si="1687"/>
        <v>47.582000000000015</v>
      </c>
      <c r="AU1122" s="5">
        <f t="shared" si="1673"/>
        <v>14.690000000000055</v>
      </c>
      <c r="AV1122" s="5">
        <f t="shared" si="1676"/>
        <v>-3.9800000000000182</v>
      </c>
      <c r="AW1122" s="5">
        <f t="shared" si="1674"/>
        <v>3</v>
      </c>
      <c r="AZ1122" s="4">
        <f t="shared" si="1709"/>
        <v>0.99853943524829369</v>
      </c>
      <c r="BA1122" s="5">
        <f t="shared" si="1715"/>
        <v>-9.0000000000145519E-2</v>
      </c>
      <c r="BB1122" s="4">
        <f t="shared" si="1710"/>
        <v>1</v>
      </c>
      <c r="BD1122" s="5">
        <v>-26.659999999999854</v>
      </c>
      <c r="BE1122" s="4">
        <v>0.92786174083403028</v>
      </c>
      <c r="BJ1122" s="5">
        <v>76.760000000000218</v>
      </c>
      <c r="BK1122" s="5">
        <v>53.130000000000109</v>
      </c>
      <c r="BL1122" s="5">
        <v>13.170000000000073</v>
      </c>
      <c r="BM1122" s="5">
        <v>3</v>
      </c>
      <c r="BR1122">
        <v>-3</v>
      </c>
      <c r="BS1122">
        <v>15</v>
      </c>
    </row>
    <row r="1123" spans="1:71">
      <c r="A1123" s="7">
        <v>38147</v>
      </c>
      <c r="B1123" s="6">
        <v>4024.39</v>
      </c>
      <c r="C1123" s="6">
        <v>4036.46</v>
      </c>
      <c r="D1123" s="6">
        <v>3990.64</v>
      </c>
      <c r="E1123" s="6">
        <v>3997.76</v>
      </c>
      <c r="F1123" s="6">
        <v>3722.3</v>
      </c>
      <c r="G1123" s="6">
        <v>3735.02</v>
      </c>
      <c r="H1123" s="6">
        <v>3695.07</v>
      </c>
      <c r="I1123" s="6">
        <v>3699.29</v>
      </c>
      <c r="J1123" s="9">
        <f t="shared" si="1658"/>
        <v>45.820000000000164</v>
      </c>
      <c r="K1123" s="9">
        <f t="shared" si="1685"/>
        <v>54.065000000000019</v>
      </c>
      <c r="L1123" s="9">
        <f t="shared" si="1662"/>
        <v>39.949999999999818</v>
      </c>
      <c r="M1123" s="9">
        <f t="shared" ref="M1123" si="1724">AVERAGE(L1112:L1123)</f>
        <v>40.813333333333311</v>
      </c>
      <c r="N1123" s="6" t="s">
        <v>37</v>
      </c>
      <c r="O1123" s="9">
        <f t="shared" si="1664"/>
        <v>298.47000000000025</v>
      </c>
      <c r="P1123" s="4">
        <f t="shared" si="1703"/>
        <v>1</v>
      </c>
      <c r="Q1123" s="5">
        <f t="shared" si="1704"/>
        <v>35.760000000000218</v>
      </c>
      <c r="R1123" s="5">
        <f t="shared" si="1705"/>
        <v>271.65000000000009</v>
      </c>
      <c r="S1123" s="4">
        <f t="shared" si="1706"/>
        <v>1</v>
      </c>
      <c r="T1123" s="4">
        <f t="shared" si="1707"/>
        <v>1</v>
      </c>
      <c r="U1123" s="5">
        <f t="shared" si="1699"/>
        <v>283.06200000000001</v>
      </c>
      <c r="V1123" s="5">
        <f t="shared" si="1700"/>
        <v>15.408000000000243</v>
      </c>
      <c r="X1123" s="5">
        <f t="shared" si="1660"/>
        <v>-26.629999999999654</v>
      </c>
      <c r="Y1123" s="5">
        <f t="shared" si="1661"/>
        <v>-23.010000000000218</v>
      </c>
      <c r="AA1123" s="5">
        <f t="shared" si="1679"/>
        <v>0</v>
      </c>
      <c r="AB1123" s="5">
        <f t="shared" si="1680"/>
        <v>1</v>
      </c>
      <c r="AC1123" s="5">
        <f t="shared" si="1681"/>
        <v>1</v>
      </c>
      <c r="AF1123" s="5">
        <f t="shared" si="1667"/>
        <v>12.070000000000164</v>
      </c>
      <c r="AG1123" s="5">
        <f t="shared" si="1668"/>
        <v>17.510000000000218</v>
      </c>
      <c r="AH1123" s="5">
        <f t="shared" si="1669"/>
        <v>33.75</v>
      </c>
      <c r="AI1123" s="5">
        <f t="shared" si="1670"/>
        <v>28.309999999999945</v>
      </c>
      <c r="AJ1123" s="5"/>
      <c r="AK1123" s="5">
        <f t="shared" si="1671"/>
        <v>12.070000000000164</v>
      </c>
      <c r="AL1123" s="5">
        <f t="shared" si="1691"/>
        <v>18.881000000000132</v>
      </c>
      <c r="AM1123" s="5">
        <f t="shared" si="1672"/>
        <v>33.75</v>
      </c>
      <c r="AN1123" s="5">
        <f t="shared" si="1687"/>
        <v>41.229999999999976</v>
      </c>
      <c r="AO1123" s="5">
        <f t="shared" si="1688"/>
        <v>0</v>
      </c>
      <c r="AP1123" s="5">
        <f t="shared" si="1701"/>
        <v>4</v>
      </c>
      <c r="AQ1123" s="5">
        <f t="shared" si="1719"/>
        <v>4.2</v>
      </c>
      <c r="AR1123" s="5"/>
      <c r="AS1123" s="5">
        <f t="shared" si="1665"/>
        <v>28.309999999999945</v>
      </c>
      <c r="AT1123" s="5">
        <f t="shared" si="1687"/>
        <v>43.089000000000034</v>
      </c>
      <c r="AU1123" s="5">
        <f t="shared" si="1673"/>
        <v>17.510000000000218</v>
      </c>
      <c r="AV1123" s="5">
        <f t="shared" si="1676"/>
        <v>-5.4400000000000546</v>
      </c>
      <c r="AW1123" s="5">
        <f t="shared" si="1674"/>
        <v>4</v>
      </c>
      <c r="AZ1123" s="4">
        <f t="shared" si="1709"/>
        <v>1</v>
      </c>
      <c r="BA1123" s="5">
        <f t="shared" si="1715"/>
        <v>2.9800000000004729</v>
      </c>
      <c r="BB1123" s="4">
        <f t="shared" si="1710"/>
        <v>0.99853943524829369</v>
      </c>
      <c r="BD1123" s="5">
        <v>5.2799999999988358</v>
      </c>
      <c r="BE1123" s="4">
        <v>0.92768917136347617</v>
      </c>
      <c r="BJ1123" s="5">
        <v>106.53999999999996</v>
      </c>
      <c r="BK1123" s="5">
        <v>-33.8100000000004</v>
      </c>
      <c r="BL1123" s="5">
        <v>33.8100000000004</v>
      </c>
      <c r="BM1123" s="5">
        <v>3</v>
      </c>
      <c r="BR1123">
        <v>-22</v>
      </c>
      <c r="BS1123">
        <v>23</v>
      </c>
    </row>
    <row r="1124" spans="1:71">
      <c r="A1124" s="7">
        <v>38148</v>
      </c>
      <c r="B1124" s="6">
        <v>3997.21</v>
      </c>
      <c r="C1124" s="6">
        <v>4027.4</v>
      </c>
      <c r="D1124" s="6">
        <v>3992.53</v>
      </c>
      <c r="E1124" s="6">
        <v>4021.64</v>
      </c>
      <c r="F1124" s="6">
        <v>3691.92</v>
      </c>
      <c r="G1124" s="6">
        <v>3716.77</v>
      </c>
      <c r="H1124" s="6">
        <v>3691.92</v>
      </c>
      <c r="I1124" s="6">
        <v>3711.38</v>
      </c>
      <c r="J1124" s="9">
        <f t="shared" si="1658"/>
        <v>34.869999999999891</v>
      </c>
      <c r="K1124" s="9">
        <f t="shared" si="1685"/>
        <v>52.149166666666666</v>
      </c>
      <c r="L1124" s="9">
        <f t="shared" si="1662"/>
        <v>24.849999999999909</v>
      </c>
      <c r="M1124" s="9">
        <f t="shared" ref="M1124" si="1725">AVERAGE(L1113:L1124)</f>
        <v>40.341666666666619</v>
      </c>
      <c r="N1124" s="6" t="s">
        <v>37</v>
      </c>
      <c r="O1124" s="9">
        <f t="shared" si="1664"/>
        <v>310.25999999999976</v>
      </c>
      <c r="P1124" s="4">
        <f t="shared" si="1703"/>
        <v>1</v>
      </c>
      <c r="Q1124" s="5">
        <f t="shared" si="1704"/>
        <v>47.199999999999818</v>
      </c>
      <c r="R1124" s="5">
        <f t="shared" si="1705"/>
        <v>274.8599999999999</v>
      </c>
      <c r="S1124" s="4">
        <f t="shared" si="1706"/>
        <v>1</v>
      </c>
      <c r="T1124" s="4">
        <f t="shared" si="1707"/>
        <v>1</v>
      </c>
      <c r="U1124" s="5">
        <f t="shared" si="1699"/>
        <v>292.57199999999995</v>
      </c>
      <c r="V1124" s="5">
        <f t="shared" si="1700"/>
        <v>17.687999999999818</v>
      </c>
      <c r="X1124" s="5">
        <f t="shared" si="1660"/>
        <v>24.429999999999836</v>
      </c>
      <c r="Y1124" s="5">
        <f t="shared" si="1661"/>
        <v>19.460000000000036</v>
      </c>
      <c r="AA1124" s="5">
        <f t="shared" si="1679"/>
        <v>1</v>
      </c>
      <c r="AB1124" s="5">
        <f t="shared" si="1680"/>
        <v>0</v>
      </c>
      <c r="AC1124" s="5">
        <f t="shared" si="1681"/>
        <v>1</v>
      </c>
      <c r="AF1124" s="5">
        <f t="shared" si="1667"/>
        <v>30.190000000000055</v>
      </c>
      <c r="AG1124" s="5">
        <f t="shared" si="1668"/>
        <v>29.639999999999873</v>
      </c>
      <c r="AH1124" s="5">
        <f t="shared" si="1669"/>
        <v>4.6799999999998363</v>
      </c>
      <c r="AI1124" s="5">
        <f t="shared" si="1670"/>
        <v>5.2300000000000182</v>
      </c>
      <c r="AJ1124" s="5"/>
      <c r="AK1124" s="5">
        <f t="shared" si="1671"/>
        <v>4.6799999999998363</v>
      </c>
      <c r="AL1124" s="5">
        <f t="shared" si="1691"/>
        <v>18.881000000000132</v>
      </c>
      <c r="AM1124" s="5">
        <f t="shared" si="1672"/>
        <v>30.190000000000055</v>
      </c>
      <c r="AN1124" s="5">
        <f t="shared" si="1687"/>
        <v>38.790000000000006</v>
      </c>
      <c r="AO1124" s="5">
        <f t="shared" si="1688"/>
        <v>0</v>
      </c>
      <c r="AP1124" s="5">
        <f t="shared" si="1701"/>
        <v>4</v>
      </c>
      <c r="AQ1124" s="5">
        <f t="shared" si="1719"/>
        <v>4.2</v>
      </c>
      <c r="AR1124" s="5"/>
      <c r="AS1124" s="5">
        <f t="shared" si="1665"/>
        <v>29.639999999999873</v>
      </c>
      <c r="AT1124" s="5">
        <f t="shared" si="1687"/>
        <v>40.143000000000029</v>
      </c>
      <c r="AU1124" s="5">
        <f t="shared" si="1673"/>
        <v>5.2300000000000182</v>
      </c>
      <c r="AV1124" s="5">
        <f t="shared" si="1676"/>
        <v>0.5500000000001819</v>
      </c>
      <c r="AW1124" s="5">
        <f t="shared" si="1674"/>
        <v>5</v>
      </c>
      <c r="AZ1124" s="4">
        <f t="shared" si="1709"/>
        <v>1</v>
      </c>
      <c r="BA1124" s="5">
        <f t="shared" si="1715"/>
        <v>11.789999999999509</v>
      </c>
      <c r="BB1124" s="4">
        <f t="shared" si="1710"/>
        <v>1</v>
      </c>
      <c r="BD1124" s="5">
        <v>23.309999999999945</v>
      </c>
      <c r="BE1124" s="4">
        <v>0.92748175989388137</v>
      </c>
      <c r="BJ1124" s="5">
        <v>108.56999999999971</v>
      </c>
      <c r="BK1124" s="5">
        <v>27.850000000000364</v>
      </c>
      <c r="BL1124" s="5">
        <v>19.8100000000004</v>
      </c>
      <c r="BM1124" s="5">
        <v>3</v>
      </c>
      <c r="BR1124">
        <v>24</v>
      </c>
      <c r="BS1124">
        <v>-24</v>
      </c>
    </row>
    <row r="1125" spans="1:71">
      <c r="A1125" s="7">
        <v>38149</v>
      </c>
      <c r="B1125" s="6">
        <v>4017.45</v>
      </c>
      <c r="C1125" s="6">
        <v>4019.38</v>
      </c>
      <c r="D1125" s="6">
        <v>3993.27</v>
      </c>
      <c r="E1125" s="6">
        <v>4014.56</v>
      </c>
      <c r="F1125" s="6">
        <v>3708.56</v>
      </c>
      <c r="G1125" s="6">
        <v>3708.56</v>
      </c>
      <c r="H1125" s="6">
        <v>3686.43</v>
      </c>
      <c r="I1125" s="6">
        <v>3699.38</v>
      </c>
      <c r="J1125" s="9">
        <f t="shared" si="1658"/>
        <v>28.369999999999891</v>
      </c>
      <c r="K1125" s="9">
        <f t="shared" si="1685"/>
        <v>48.410000000000004</v>
      </c>
      <c r="L1125" s="9">
        <f t="shared" si="1662"/>
        <v>24.950000000000273</v>
      </c>
      <c r="M1125" s="9">
        <f t="shared" ref="M1125" si="1726">AVERAGE(L1114:L1125)</f>
        <v>37.62833333333333</v>
      </c>
      <c r="N1125" s="6" t="s">
        <v>37</v>
      </c>
      <c r="O1125" s="9">
        <f t="shared" si="1664"/>
        <v>315.17999999999984</v>
      </c>
      <c r="P1125" s="4">
        <f t="shared" si="1703"/>
        <v>1</v>
      </c>
      <c r="Q1125" s="5">
        <f t="shared" si="1704"/>
        <v>19.690000000000055</v>
      </c>
      <c r="R1125" s="5">
        <f t="shared" si="1705"/>
        <v>300.4124999999998</v>
      </c>
      <c r="S1125" s="4">
        <f t="shared" si="1706"/>
        <v>1</v>
      </c>
      <c r="T1125" s="4">
        <f t="shared" si="1707"/>
        <v>1</v>
      </c>
      <c r="U1125" s="5">
        <f t="shared" si="1699"/>
        <v>302.99599999999992</v>
      </c>
      <c r="V1125" s="5">
        <f t="shared" si="1700"/>
        <v>12.183999999999912</v>
      </c>
      <c r="X1125" s="5">
        <f t="shared" si="1660"/>
        <v>-2.8899999999998727</v>
      </c>
      <c r="Y1125" s="5">
        <f t="shared" si="1661"/>
        <v>-9.1799999999998363</v>
      </c>
      <c r="AA1125" s="5">
        <f t="shared" si="1679"/>
        <v>0</v>
      </c>
      <c r="AB1125" s="5">
        <f t="shared" si="1680"/>
        <v>1</v>
      </c>
      <c r="AC1125" s="5">
        <f t="shared" si="1681"/>
        <v>1</v>
      </c>
      <c r="AF1125" s="5">
        <f t="shared" si="1667"/>
        <v>1.930000000000291</v>
      </c>
      <c r="AG1125" s="5">
        <f t="shared" si="1668"/>
        <v>-2.2599999999997635</v>
      </c>
      <c r="AH1125" s="5">
        <f t="shared" si="1669"/>
        <v>24.179999999999836</v>
      </c>
      <c r="AI1125" s="5">
        <f t="shared" si="1670"/>
        <v>28.369999999999891</v>
      </c>
      <c r="AJ1125" s="5"/>
      <c r="AK1125" s="5">
        <f t="shared" si="1671"/>
        <v>1.930000000000291</v>
      </c>
      <c r="AL1125" s="5">
        <f t="shared" si="1691"/>
        <v>18.746000000000048</v>
      </c>
      <c r="AM1125" s="5">
        <f t="shared" si="1672"/>
        <v>24.179999999999836</v>
      </c>
      <c r="AN1125" s="5">
        <f t="shared" si="1687"/>
        <v>38.25</v>
      </c>
      <c r="AO1125" s="5">
        <f t="shared" si="1688"/>
        <v>0</v>
      </c>
      <c r="AP1125" s="5">
        <f t="shared" si="1701"/>
        <v>4</v>
      </c>
      <c r="AQ1125" s="5">
        <f t="shared" si="1719"/>
        <v>4.2</v>
      </c>
      <c r="AR1125" s="5"/>
      <c r="AS1125" s="5">
        <f t="shared" si="1665"/>
        <v>28.369999999999891</v>
      </c>
      <c r="AT1125" s="5">
        <f t="shared" si="1687"/>
        <v>40.242000000000004</v>
      </c>
      <c r="AU1125" s="5">
        <f t="shared" si="1673"/>
        <v>-2.2599999999997635</v>
      </c>
      <c r="AV1125" s="5">
        <f t="shared" si="1676"/>
        <v>4.1900000000000546</v>
      </c>
      <c r="AW1125" s="5">
        <f t="shared" si="1674"/>
        <v>6</v>
      </c>
      <c r="AZ1125" s="4">
        <f t="shared" si="1709"/>
        <v>1</v>
      </c>
      <c r="BA1125" s="5">
        <f t="shared" si="1715"/>
        <v>4.9200000000000728</v>
      </c>
      <c r="BB1125" s="4">
        <f t="shared" si="1710"/>
        <v>1</v>
      </c>
      <c r="BD1125" s="5">
        <v>1.0099999999997635</v>
      </c>
      <c r="BE1125" s="4">
        <v>0.92736248236954255</v>
      </c>
      <c r="BJ1125" s="5">
        <v>70.480000000000473</v>
      </c>
      <c r="BK1125" s="5">
        <v>-0.98999999999978172</v>
      </c>
      <c r="BL1125" s="5">
        <v>32.75</v>
      </c>
      <c r="BM1125" s="5">
        <v>3</v>
      </c>
      <c r="BR1125">
        <v>-19</v>
      </c>
      <c r="BS1125">
        <v>9</v>
      </c>
    </row>
    <row r="1126" spans="1:71">
      <c r="A1126" s="7">
        <v>38152</v>
      </c>
      <c r="B1126" s="6">
        <v>4008.61</v>
      </c>
      <c r="C1126" s="6">
        <v>4008.61</v>
      </c>
      <c r="D1126" s="6">
        <v>3939.17</v>
      </c>
      <c r="E1126" s="6">
        <v>3948.65</v>
      </c>
      <c r="F1126" s="6">
        <v>3689.4</v>
      </c>
      <c r="G1126" s="6">
        <v>3695.99</v>
      </c>
      <c r="H1126" s="6">
        <v>3636.76</v>
      </c>
      <c r="I1126" s="6">
        <v>3647.1</v>
      </c>
      <c r="J1126" s="9">
        <f t="shared" si="1658"/>
        <v>75.389999999999873</v>
      </c>
      <c r="K1126" s="9">
        <f t="shared" si="1685"/>
        <v>49.767500000000005</v>
      </c>
      <c r="L1126" s="9">
        <f t="shared" si="1662"/>
        <v>62.619999999999891</v>
      </c>
      <c r="M1126" s="9">
        <f t="shared" ref="M1126" si="1727">AVERAGE(L1115:L1126)</f>
        <v>39.938333333333311</v>
      </c>
      <c r="N1126" s="6" t="s">
        <v>37</v>
      </c>
      <c r="O1126" s="9">
        <f t="shared" si="1664"/>
        <v>301.55000000000018</v>
      </c>
      <c r="P1126" s="4">
        <f t="shared" si="1703"/>
        <v>0.30777044184867364</v>
      </c>
      <c r="Q1126" s="5">
        <f t="shared" si="1704"/>
        <v>19.690000000000055</v>
      </c>
      <c r="R1126" s="5">
        <f t="shared" si="1705"/>
        <v>300.4124999999998</v>
      </c>
      <c r="S1126" s="4">
        <f t="shared" si="1706"/>
        <v>0.73848810437452639</v>
      </c>
      <c r="T1126" s="4">
        <f t="shared" si="1707"/>
        <v>0.81354309165527128</v>
      </c>
      <c r="U1126" s="5">
        <f t="shared" si="1699"/>
        <v>304.18999999999994</v>
      </c>
      <c r="V1126" s="5">
        <f t="shared" si="1700"/>
        <v>-2.639999999999759</v>
      </c>
      <c r="X1126" s="5">
        <f t="shared" si="1660"/>
        <v>-59.960000000000036</v>
      </c>
      <c r="Y1126" s="5">
        <f t="shared" si="1661"/>
        <v>-42.300000000000182</v>
      </c>
      <c r="AA1126" s="5">
        <f t="shared" si="1679"/>
        <v>0</v>
      </c>
      <c r="AB1126" s="5">
        <f t="shared" si="1680"/>
        <v>1</v>
      </c>
      <c r="AC1126" s="5">
        <f t="shared" si="1681"/>
        <v>1</v>
      </c>
      <c r="AF1126" s="5">
        <f t="shared" si="1667"/>
        <v>0</v>
      </c>
      <c r="AG1126" s="5">
        <f t="shared" si="1668"/>
        <v>-5.9499999999998181</v>
      </c>
      <c r="AH1126" s="5">
        <f t="shared" si="1669"/>
        <v>69.440000000000055</v>
      </c>
      <c r="AI1126" s="5">
        <f t="shared" si="1670"/>
        <v>75.389999999999873</v>
      </c>
      <c r="AJ1126" s="5"/>
      <c r="AK1126" s="5">
        <f t="shared" si="1671"/>
        <v>0</v>
      </c>
      <c r="AL1126" s="5">
        <f t="shared" si="1691"/>
        <v>18.746000000000048</v>
      </c>
      <c r="AM1126" s="5">
        <f t="shared" si="1672"/>
        <v>69.440000000000055</v>
      </c>
      <c r="AN1126" s="5">
        <f t="shared" si="1687"/>
        <v>42.838000000000008</v>
      </c>
      <c r="AO1126" s="5">
        <f t="shared" si="1688"/>
        <v>1</v>
      </c>
      <c r="AP1126" s="5">
        <f t="shared" si="1701"/>
        <v>5</v>
      </c>
      <c r="AQ1126" s="5">
        <f t="shared" si="1719"/>
        <v>4.4000000000000004</v>
      </c>
      <c r="AR1126" s="5"/>
      <c r="AS1126" s="5">
        <f t="shared" si="1665"/>
        <v>75.389999999999873</v>
      </c>
      <c r="AT1126" s="5">
        <f t="shared" si="1687"/>
        <v>45.257999999999996</v>
      </c>
      <c r="AU1126" s="5">
        <f t="shared" si="1673"/>
        <v>-5.9499999999998181</v>
      </c>
      <c r="AV1126" s="5">
        <f t="shared" si="1676"/>
        <v>5.9499999999998181</v>
      </c>
      <c r="AW1126" s="5">
        <f t="shared" si="1674"/>
        <v>2</v>
      </c>
      <c r="AZ1126" s="4">
        <f t="shared" si="1709"/>
        <v>0.81354309165527128</v>
      </c>
      <c r="BA1126" s="5">
        <f t="shared" si="1715"/>
        <v>-13.629999999999654</v>
      </c>
      <c r="BB1126" s="4">
        <f t="shared" si="1710"/>
        <v>1</v>
      </c>
      <c r="BD1126" s="5">
        <v>13.470000000000255</v>
      </c>
      <c r="BE1126" s="4">
        <v>0.92726565538700745</v>
      </c>
      <c r="BJ1126" s="5">
        <v>48.710000000000036</v>
      </c>
      <c r="BK1126" s="5">
        <v>-1.7200000000002547</v>
      </c>
      <c r="BL1126" s="5">
        <v>14.800000000000182</v>
      </c>
      <c r="BM1126" s="5">
        <v>3</v>
      </c>
      <c r="BR1126">
        <v>-20</v>
      </c>
      <c r="BS1126">
        <v>42</v>
      </c>
    </row>
    <row r="1127" spans="1:71">
      <c r="A1127" s="7">
        <v>38153</v>
      </c>
      <c r="B1127" s="6">
        <v>3946.17</v>
      </c>
      <c r="C1127" s="6">
        <v>3995.43</v>
      </c>
      <c r="D1127" s="6">
        <v>3933.12</v>
      </c>
      <c r="E1127" s="6">
        <v>3987.3</v>
      </c>
      <c r="F1127" s="6">
        <v>3650.92</v>
      </c>
      <c r="G1127" s="6">
        <v>3694.91</v>
      </c>
      <c r="H1127" s="6">
        <v>3640.8</v>
      </c>
      <c r="I1127" s="6">
        <v>3683.43</v>
      </c>
      <c r="J1127" s="9">
        <f t="shared" si="1658"/>
        <v>62.309999999999945</v>
      </c>
      <c r="K1127" s="9">
        <f t="shared" si="1685"/>
        <v>50.926666666666655</v>
      </c>
      <c r="L1127" s="9">
        <f t="shared" si="1662"/>
        <v>54.109999999999673</v>
      </c>
      <c r="M1127" s="9">
        <f t="shared" ref="M1127" si="1728">AVERAGE(L1116:L1127)</f>
        <v>40.725833333333298</v>
      </c>
      <c r="N1127" s="6" t="s">
        <v>36</v>
      </c>
      <c r="O1127" s="9">
        <f t="shared" si="1664"/>
        <v>303.87000000000035</v>
      </c>
      <c r="P1127" s="4">
        <f t="shared" si="1703"/>
        <v>0.32315978456015715</v>
      </c>
      <c r="Q1127" s="5">
        <f t="shared" si="1704"/>
        <v>16.709999999999582</v>
      </c>
      <c r="R1127" s="5">
        <f t="shared" si="1705"/>
        <v>302.64750000000015</v>
      </c>
      <c r="S1127" s="4">
        <f t="shared" si="1706"/>
        <v>0.42559674961912347</v>
      </c>
      <c r="T1127" s="4">
        <f t="shared" si="1707"/>
        <v>0.78444825614637825</v>
      </c>
      <c r="U1127" s="5">
        <f t="shared" si="1699"/>
        <v>305.8660000000001</v>
      </c>
      <c r="V1127" s="5">
        <f t="shared" si="1700"/>
        <v>-1.9959999999997535</v>
      </c>
      <c r="X1127" s="5">
        <f t="shared" si="1660"/>
        <v>41.130000000000109</v>
      </c>
      <c r="Y1127" s="5">
        <f t="shared" si="1661"/>
        <v>32.509999999999764</v>
      </c>
      <c r="AA1127" s="5">
        <f t="shared" si="1679"/>
        <v>1</v>
      </c>
      <c r="AB1127" s="5">
        <f t="shared" si="1680"/>
        <v>0</v>
      </c>
      <c r="AC1127" s="5">
        <f t="shared" si="1681"/>
        <v>1</v>
      </c>
      <c r="AF1127" s="5">
        <f t="shared" si="1667"/>
        <v>49.259999999999764</v>
      </c>
      <c r="AG1127" s="5">
        <f t="shared" si="1668"/>
        <v>46.779999999999745</v>
      </c>
      <c r="AH1127" s="5">
        <f t="shared" si="1669"/>
        <v>13.050000000000182</v>
      </c>
      <c r="AI1127" s="5">
        <f t="shared" si="1670"/>
        <v>15.5300000000002</v>
      </c>
      <c r="AJ1127" s="5"/>
      <c r="AK1127" s="5">
        <f t="shared" si="1671"/>
        <v>13.050000000000182</v>
      </c>
      <c r="AL1127" s="5">
        <f t="shared" si="1691"/>
        <v>18.746000000000048</v>
      </c>
      <c r="AM1127" s="5">
        <f t="shared" si="1672"/>
        <v>49.259999999999764</v>
      </c>
      <c r="AN1127" s="5">
        <f t="shared" si="1687"/>
        <v>40.937999999999967</v>
      </c>
      <c r="AO1127" s="5">
        <f t="shared" si="1688"/>
        <v>1</v>
      </c>
      <c r="AP1127" s="5">
        <f t="shared" si="1701"/>
        <v>5</v>
      </c>
      <c r="AQ1127" s="5">
        <f t="shared" si="1719"/>
        <v>4.5</v>
      </c>
      <c r="AR1127" s="5"/>
      <c r="AS1127" s="5">
        <f t="shared" si="1665"/>
        <v>46.779999999999745</v>
      </c>
      <c r="AT1127" s="5">
        <f t="shared" si="1687"/>
        <v>43.39899999999998</v>
      </c>
      <c r="AU1127" s="5">
        <f t="shared" si="1673"/>
        <v>15.5300000000002</v>
      </c>
      <c r="AV1127" s="5">
        <f t="shared" si="1676"/>
        <v>2.4800000000000182</v>
      </c>
      <c r="AW1127" s="5">
        <f t="shared" si="1674"/>
        <v>3</v>
      </c>
      <c r="AZ1127" s="4">
        <f t="shared" si="1709"/>
        <v>0.78444825614637825</v>
      </c>
      <c r="BA1127" s="5">
        <f t="shared" si="1715"/>
        <v>0</v>
      </c>
      <c r="BB1127" s="4">
        <f t="shared" si="1710"/>
        <v>0.81354309165527128</v>
      </c>
      <c r="BD1127" s="5">
        <v>46.289999999999964</v>
      </c>
      <c r="BE1127" s="4">
        <v>0.92549158368296114</v>
      </c>
      <c r="BJ1127" s="5">
        <v>38.5</v>
      </c>
      <c r="BK1127" s="5">
        <v>19.329999999999927</v>
      </c>
      <c r="BL1127" s="5">
        <v>0.5</v>
      </c>
      <c r="BM1127" s="5">
        <v>3</v>
      </c>
      <c r="BR1127">
        <v>-20</v>
      </c>
      <c r="BS1127">
        <v>33</v>
      </c>
    </row>
    <row r="1128" spans="1:71">
      <c r="A1128" s="7">
        <v>38154</v>
      </c>
      <c r="B1128" s="6">
        <v>3991.08</v>
      </c>
      <c r="C1128" s="6">
        <v>4014.81</v>
      </c>
      <c r="D1128" s="6">
        <v>3991.08</v>
      </c>
      <c r="E1128" s="6">
        <v>4003.24</v>
      </c>
      <c r="F1128" s="6">
        <v>3695.04</v>
      </c>
      <c r="G1128" s="6">
        <v>3720.25</v>
      </c>
      <c r="H1128" s="6">
        <v>3692.6</v>
      </c>
      <c r="I1128" s="6">
        <v>3714.5</v>
      </c>
      <c r="J1128" s="9">
        <f t="shared" si="1658"/>
        <v>27.509999999999764</v>
      </c>
      <c r="K1128" s="9">
        <f t="shared" si="1685"/>
        <v>50.756666666666661</v>
      </c>
      <c r="L1128" s="9">
        <f t="shared" si="1662"/>
        <v>36.820000000000164</v>
      </c>
      <c r="M1128" s="9">
        <f t="shared" ref="M1128" si="1729">AVERAGE(L1117:L1128)</f>
        <v>41.034999999999968</v>
      </c>
      <c r="N1128" s="6" t="s">
        <v>36</v>
      </c>
      <c r="O1128" s="9">
        <f t="shared" si="1664"/>
        <v>288.73999999999978</v>
      </c>
      <c r="P1128" s="4">
        <f t="shared" si="1703"/>
        <v>0</v>
      </c>
      <c r="Q1128" s="5">
        <f t="shared" si="1704"/>
        <v>26.440000000000055</v>
      </c>
      <c r="R1128" s="5">
        <f t="shared" si="1705"/>
        <v>295.3499999999998</v>
      </c>
      <c r="S1128" s="4">
        <f t="shared" si="1706"/>
        <v>0</v>
      </c>
      <c r="T1128" s="4">
        <f t="shared" si="1707"/>
        <v>0.49270913277052741</v>
      </c>
      <c r="U1128" s="5">
        <f t="shared" si="1699"/>
        <v>303.91999999999996</v>
      </c>
      <c r="V1128" s="5">
        <f t="shared" si="1700"/>
        <v>-15.180000000000177</v>
      </c>
      <c r="X1128" s="5">
        <f t="shared" si="1660"/>
        <v>12.159999999999854</v>
      </c>
      <c r="Y1128" s="5">
        <f t="shared" si="1661"/>
        <v>19.460000000000036</v>
      </c>
      <c r="AA1128" s="5">
        <f t="shared" si="1679"/>
        <v>1</v>
      </c>
      <c r="AB1128" s="5">
        <f t="shared" si="1680"/>
        <v>0</v>
      </c>
      <c r="AC1128" s="5">
        <f t="shared" si="1681"/>
        <v>1</v>
      </c>
      <c r="AF1128" s="5">
        <f t="shared" si="1667"/>
        <v>23.730000000000018</v>
      </c>
      <c r="AG1128" s="5">
        <f t="shared" si="1668"/>
        <v>27.509999999999764</v>
      </c>
      <c r="AH1128" s="5">
        <f t="shared" si="1669"/>
        <v>0</v>
      </c>
      <c r="AI1128" s="5">
        <f t="shared" si="1670"/>
        <v>-3.7799999999997453</v>
      </c>
      <c r="AJ1128" s="5"/>
      <c r="AK1128" s="5">
        <f t="shared" si="1671"/>
        <v>0</v>
      </c>
      <c r="AL1128" s="5">
        <f t="shared" si="1691"/>
        <v>18.746000000000048</v>
      </c>
      <c r="AM1128" s="5">
        <f t="shared" si="1672"/>
        <v>23.730000000000018</v>
      </c>
      <c r="AN1128" s="5">
        <f t="shared" si="1687"/>
        <v>38.431999999999974</v>
      </c>
      <c r="AO1128" s="5">
        <f t="shared" si="1688"/>
        <v>0</v>
      </c>
      <c r="AP1128" s="5">
        <f t="shared" si="1701"/>
        <v>4</v>
      </c>
      <c r="AQ1128" s="5">
        <f t="shared" si="1719"/>
        <v>4.5</v>
      </c>
      <c r="AR1128" s="5"/>
      <c r="AS1128" s="5">
        <f t="shared" si="1665"/>
        <v>27.509999999999764</v>
      </c>
      <c r="AT1128" s="5">
        <f t="shared" si="1687"/>
        <v>40.794999999999938</v>
      </c>
      <c r="AU1128" s="5">
        <f t="shared" si="1673"/>
        <v>-3.7799999999997453</v>
      </c>
      <c r="AV1128" s="5">
        <f t="shared" si="1676"/>
        <v>-3.7799999999997453</v>
      </c>
      <c r="AW1128" s="5">
        <f t="shared" si="1674"/>
        <v>4</v>
      </c>
      <c r="AZ1128" s="4">
        <f t="shared" si="1709"/>
        <v>0.49270913277052741</v>
      </c>
      <c r="BA1128" s="5">
        <f t="shared" si="1715"/>
        <v>0</v>
      </c>
      <c r="BB1128" s="4">
        <f t="shared" si="1710"/>
        <v>0.78444825614637825</v>
      </c>
      <c r="BD1128" s="5">
        <v>4.6300000000010186</v>
      </c>
      <c r="BE1128" s="4">
        <v>0.92524170487040891</v>
      </c>
      <c r="BJ1128" s="5">
        <v>41.690000000000509</v>
      </c>
      <c r="BK1128" s="5">
        <v>-4.8699999999998909</v>
      </c>
      <c r="BL1128" s="5">
        <v>23.350000000000364</v>
      </c>
      <c r="BM1128" s="5">
        <v>3</v>
      </c>
      <c r="BR1128">
        <v>-20</v>
      </c>
      <c r="BS1128">
        <v>19</v>
      </c>
    </row>
    <row r="1129" spans="1:71">
      <c r="A1129" s="7">
        <v>38155</v>
      </c>
      <c r="B1129" s="6">
        <v>3996.98</v>
      </c>
      <c r="C1129" s="6">
        <v>4018.6</v>
      </c>
      <c r="D1129" s="6">
        <v>3971.77</v>
      </c>
      <c r="E1129" s="6">
        <v>3985.46</v>
      </c>
      <c r="F1129" s="6">
        <v>3704.99</v>
      </c>
      <c r="G1129" s="6">
        <v>3736.2</v>
      </c>
      <c r="H1129" s="6">
        <v>3704.99</v>
      </c>
      <c r="I1129" s="6">
        <v>3718.08</v>
      </c>
      <c r="J1129" s="9">
        <f t="shared" si="1658"/>
        <v>46.829999999999927</v>
      </c>
      <c r="K1129" s="9">
        <f t="shared" si="1685"/>
        <v>48.505833333333307</v>
      </c>
      <c r="L1129" s="9">
        <f t="shared" si="1662"/>
        <v>31.210000000000036</v>
      </c>
      <c r="M1129" s="9">
        <f t="shared" ref="M1129" si="1730">AVERAGE(L1118:L1129)</f>
        <v>38.951666666666632</v>
      </c>
      <c r="N1129" s="6" t="s">
        <v>36</v>
      </c>
      <c r="O1129" s="9">
        <f t="shared" si="1664"/>
        <v>267.38000000000011</v>
      </c>
      <c r="P1129" s="4">
        <f t="shared" si="1703"/>
        <v>0</v>
      </c>
      <c r="Q1129" s="5">
        <f t="shared" si="1704"/>
        <v>47.799999999999727</v>
      </c>
      <c r="R1129" s="5">
        <f t="shared" si="1705"/>
        <v>279.33000000000004</v>
      </c>
      <c r="S1129" s="4">
        <f t="shared" si="1706"/>
        <v>0</v>
      </c>
      <c r="T1129" s="4">
        <f t="shared" si="1707"/>
        <v>0</v>
      </c>
      <c r="U1129" s="5">
        <f t="shared" si="1699"/>
        <v>295.34400000000005</v>
      </c>
      <c r="V1129" s="5">
        <f t="shared" si="1700"/>
        <v>-27.963999999999942</v>
      </c>
      <c r="X1129" s="5">
        <f t="shared" si="1660"/>
        <v>-11.519999999999982</v>
      </c>
      <c r="Y1129" s="5">
        <f t="shared" si="1661"/>
        <v>13.090000000000146</v>
      </c>
      <c r="AA1129" s="5">
        <f t="shared" si="1679"/>
        <v>0</v>
      </c>
      <c r="AB1129" s="5">
        <f t="shared" si="1680"/>
        <v>0</v>
      </c>
      <c r="AC1129" s="5">
        <f t="shared" si="1681"/>
        <v>0</v>
      </c>
      <c r="AF1129" s="5">
        <f t="shared" si="1667"/>
        <v>21.619999999999891</v>
      </c>
      <c r="AG1129" s="5">
        <f t="shared" si="1668"/>
        <v>15.360000000000127</v>
      </c>
      <c r="AH1129" s="5">
        <f t="shared" si="1669"/>
        <v>25.210000000000036</v>
      </c>
      <c r="AI1129" s="5">
        <f t="shared" si="1670"/>
        <v>31.4699999999998</v>
      </c>
      <c r="AJ1129" s="5"/>
      <c r="AK1129" s="5">
        <f t="shared" si="1671"/>
        <v>21.619999999999891</v>
      </c>
      <c r="AL1129" s="5">
        <f t="shared" si="1691"/>
        <v>18.965000000000053</v>
      </c>
      <c r="AM1129" s="5">
        <f t="shared" si="1672"/>
        <v>25.210000000000036</v>
      </c>
      <c r="AN1129" s="5">
        <f t="shared" si="1687"/>
        <v>38.213999999999984</v>
      </c>
      <c r="AO1129" s="5">
        <f t="shared" si="1688"/>
        <v>0</v>
      </c>
      <c r="AP1129" s="5">
        <f t="shared" si="1701"/>
        <v>4</v>
      </c>
      <c r="AQ1129" s="5">
        <f t="shared" si="1719"/>
        <v>4.5</v>
      </c>
      <c r="AR1129" s="5"/>
      <c r="AS1129" s="5">
        <f t="shared" si="1665"/>
        <v>31.4699999999998</v>
      </c>
      <c r="AT1129" s="5">
        <f t="shared" si="1687"/>
        <v>41.006999999999927</v>
      </c>
      <c r="AU1129" s="5">
        <f t="shared" si="1673"/>
        <v>15.360000000000127</v>
      </c>
      <c r="AV1129" s="5">
        <f t="shared" si="1676"/>
        <v>6.2599999999997635</v>
      </c>
      <c r="AW1129" s="5">
        <f t="shared" si="1674"/>
        <v>5</v>
      </c>
      <c r="AZ1129" s="4">
        <f t="shared" si="1709"/>
        <v>0</v>
      </c>
      <c r="BA1129" s="5">
        <f t="shared" si="1715"/>
        <v>0</v>
      </c>
      <c r="BB1129" s="4">
        <f t="shared" si="1710"/>
        <v>0.49270913277052741</v>
      </c>
      <c r="BD1129" s="5">
        <v>24.840000000001055</v>
      </c>
      <c r="BE1129" s="4">
        <v>0.92501030078285273</v>
      </c>
      <c r="BJ1129" s="5">
        <v>81.680000000000291</v>
      </c>
      <c r="BK1129" s="5">
        <v>-27.950000000000728</v>
      </c>
      <c r="BL1129" s="5">
        <v>27.950000000000728</v>
      </c>
      <c r="BM1129" s="5">
        <v>3</v>
      </c>
      <c r="BR1129">
        <v>-19</v>
      </c>
      <c r="BS1129">
        <v>13</v>
      </c>
    </row>
    <row r="1130" spans="1:71">
      <c r="A1130" s="7">
        <v>38156</v>
      </c>
      <c r="B1130" s="6">
        <v>3976.3</v>
      </c>
      <c r="C1130" s="6">
        <v>4004.86</v>
      </c>
      <c r="D1130" s="6">
        <v>3966.22</v>
      </c>
      <c r="E1130" s="6">
        <v>3999.79</v>
      </c>
      <c r="F1130" s="6">
        <v>3709.2</v>
      </c>
      <c r="G1130" s="6">
        <v>3744.17</v>
      </c>
      <c r="H1130" s="6">
        <v>3699.99</v>
      </c>
      <c r="I1130" s="6">
        <v>3740.9</v>
      </c>
      <c r="J1130" s="9">
        <f t="shared" si="1658"/>
        <v>38.640000000000327</v>
      </c>
      <c r="K1130" s="9">
        <f t="shared" si="1685"/>
        <v>47.263333333333321</v>
      </c>
      <c r="L1130" s="9">
        <f t="shared" si="1662"/>
        <v>44.180000000000291</v>
      </c>
      <c r="M1130" s="9">
        <f t="shared" ref="M1130" si="1731">AVERAGE(L1119:L1130)</f>
        <v>38.529999999999973</v>
      </c>
      <c r="N1130" s="6" t="s">
        <v>36</v>
      </c>
      <c r="O1130" s="9">
        <f t="shared" si="1664"/>
        <v>258.88999999999987</v>
      </c>
      <c r="P1130" s="4">
        <f t="shared" si="1703"/>
        <v>0</v>
      </c>
      <c r="Q1130" s="5">
        <f t="shared" si="1704"/>
        <v>44.980000000000473</v>
      </c>
      <c r="R1130" s="5">
        <f t="shared" si="1705"/>
        <v>270.13499999999999</v>
      </c>
      <c r="S1130" s="4">
        <f t="shared" si="1706"/>
        <v>0</v>
      </c>
      <c r="T1130" s="4">
        <f t="shared" si="1707"/>
        <v>0</v>
      </c>
      <c r="U1130" s="5">
        <f t="shared" si="1699"/>
        <v>284.08600000000007</v>
      </c>
      <c r="V1130" s="5">
        <f t="shared" si="1700"/>
        <v>-25.196000000000197</v>
      </c>
      <c r="X1130" s="5">
        <f t="shared" si="1660"/>
        <v>23.489999999999782</v>
      </c>
      <c r="Y1130" s="5">
        <f t="shared" si="1661"/>
        <v>31.700000000000273</v>
      </c>
      <c r="AA1130" s="5">
        <f t="shared" si="1679"/>
        <v>1</v>
      </c>
      <c r="AB1130" s="5">
        <f t="shared" si="1680"/>
        <v>0</v>
      </c>
      <c r="AC1130" s="5">
        <f t="shared" si="1681"/>
        <v>1</v>
      </c>
      <c r="AF1130" s="5">
        <f t="shared" si="1667"/>
        <v>28.559999999999945</v>
      </c>
      <c r="AG1130" s="5">
        <f t="shared" si="1668"/>
        <v>19.400000000000091</v>
      </c>
      <c r="AH1130" s="5">
        <f t="shared" si="1669"/>
        <v>10.080000000000382</v>
      </c>
      <c r="AI1130" s="5">
        <f t="shared" si="1670"/>
        <v>19.240000000000236</v>
      </c>
      <c r="AJ1130" s="5"/>
      <c r="AK1130" s="5">
        <f t="shared" si="1671"/>
        <v>10.080000000000382</v>
      </c>
      <c r="AL1130" s="5">
        <f t="shared" si="1691"/>
        <v>18.965000000000053</v>
      </c>
      <c r="AM1130" s="5">
        <f t="shared" si="1672"/>
        <v>28.559999999999945</v>
      </c>
      <c r="AN1130" s="5">
        <f t="shared" si="1687"/>
        <v>35.492999999999981</v>
      </c>
      <c r="AO1130" s="5">
        <f t="shared" si="1688"/>
        <v>0</v>
      </c>
      <c r="AP1130" s="5">
        <f t="shared" si="1701"/>
        <v>3</v>
      </c>
      <c r="AQ1130" s="5">
        <f t="shared" si="1719"/>
        <v>4.3</v>
      </c>
      <c r="AR1130" s="5"/>
      <c r="AS1130" s="5">
        <f t="shared" si="1665"/>
        <v>19.400000000000091</v>
      </c>
      <c r="AT1130" s="5">
        <f t="shared" si="1687"/>
        <v>37.297999999999909</v>
      </c>
      <c r="AU1130" s="5">
        <f t="shared" si="1673"/>
        <v>19.240000000000236</v>
      </c>
      <c r="AV1130" s="5">
        <f t="shared" si="1676"/>
        <v>9.1599999999998545</v>
      </c>
      <c r="AW1130" s="5">
        <f t="shared" si="1674"/>
        <v>6</v>
      </c>
      <c r="AZ1130" s="4">
        <f t="shared" si="1709"/>
        <v>0</v>
      </c>
      <c r="BA1130" s="5">
        <f t="shared" si="1715"/>
        <v>0</v>
      </c>
      <c r="BB1130" s="4">
        <f t="shared" si="1710"/>
        <v>0</v>
      </c>
      <c r="BD1130" s="5">
        <v>-63.629999999999654</v>
      </c>
      <c r="BE1130" s="4">
        <v>0.92463927947798663</v>
      </c>
      <c r="BJ1130" s="5">
        <v>43.430000000000291</v>
      </c>
      <c r="BK1130" s="5">
        <v>-5.0799999999999272</v>
      </c>
      <c r="BL1130" s="5">
        <v>5.0799999999999272</v>
      </c>
      <c r="BM1130" s="5">
        <v>3</v>
      </c>
      <c r="BR1130">
        <v>-19</v>
      </c>
      <c r="BS1130">
        <v>32</v>
      </c>
    </row>
    <row r="1131" spans="1:71">
      <c r="A1131" s="7">
        <v>38159</v>
      </c>
      <c r="B1131" s="6">
        <v>4008.5</v>
      </c>
      <c r="C1131" s="6">
        <v>4029.11</v>
      </c>
      <c r="D1131" s="6">
        <v>3977.8</v>
      </c>
      <c r="E1131" s="6">
        <v>3989.31</v>
      </c>
      <c r="F1131" s="6">
        <v>3753.3</v>
      </c>
      <c r="G1131" s="6">
        <v>3756.32</v>
      </c>
      <c r="H1131" s="6">
        <v>3726.21</v>
      </c>
      <c r="I1131" s="6">
        <v>3740.28</v>
      </c>
      <c r="J1131" s="9">
        <f t="shared" si="1658"/>
        <v>51.309999999999945</v>
      </c>
      <c r="K1131" s="9">
        <f t="shared" si="1685"/>
        <v>47.63750000000001</v>
      </c>
      <c r="L1131" s="9">
        <f t="shared" si="1662"/>
        <v>30.110000000000127</v>
      </c>
      <c r="M1131" s="9">
        <f t="shared" ref="M1131" si="1732">AVERAGE(L1120:L1131)</f>
        <v>38.027499999999996</v>
      </c>
      <c r="N1131" s="6" t="s">
        <v>36</v>
      </c>
      <c r="O1131" s="9">
        <f t="shared" si="1664"/>
        <v>249.02999999999975</v>
      </c>
      <c r="P1131" s="4">
        <f t="shared" si="1703"/>
        <v>0</v>
      </c>
      <c r="Q1131" s="5">
        <f t="shared" si="1704"/>
        <v>54.8400000000006</v>
      </c>
      <c r="R1131" s="5">
        <f t="shared" si="1705"/>
        <v>262.7399999999999</v>
      </c>
      <c r="S1131" s="4">
        <f t="shared" si="1706"/>
        <v>0</v>
      </c>
      <c r="T1131" s="4">
        <f t="shared" si="1707"/>
        <v>0</v>
      </c>
      <c r="U1131" s="5">
        <f t="shared" si="1699"/>
        <v>273.58199999999999</v>
      </c>
      <c r="V1131" s="5">
        <f t="shared" si="1700"/>
        <v>-24.552000000000248</v>
      </c>
      <c r="X1131" s="5">
        <f t="shared" si="1660"/>
        <v>-19.190000000000055</v>
      </c>
      <c r="Y1131" s="5">
        <f t="shared" si="1661"/>
        <v>-13.019999999999982</v>
      </c>
      <c r="AA1131" s="5">
        <f t="shared" si="1679"/>
        <v>0</v>
      </c>
      <c r="AB1131" s="5">
        <f t="shared" si="1680"/>
        <v>1</v>
      </c>
      <c r="AC1131" s="5">
        <f t="shared" si="1681"/>
        <v>1</v>
      </c>
      <c r="AF1131" s="5">
        <f t="shared" si="1667"/>
        <v>20.610000000000127</v>
      </c>
      <c r="AG1131" s="5">
        <f t="shared" si="1668"/>
        <v>29.320000000000164</v>
      </c>
      <c r="AH1131" s="5">
        <f t="shared" si="1669"/>
        <v>30.699999999999818</v>
      </c>
      <c r="AI1131" s="5">
        <f t="shared" si="1670"/>
        <v>21.989999999999782</v>
      </c>
      <c r="AJ1131" s="5"/>
      <c r="AK1131" s="5">
        <f t="shared" si="1671"/>
        <v>20.610000000000127</v>
      </c>
      <c r="AL1131" s="5">
        <f t="shared" si="1691"/>
        <v>20.711000000000105</v>
      </c>
      <c r="AM1131" s="5">
        <f t="shared" si="1672"/>
        <v>30.699999999999818</v>
      </c>
      <c r="AN1131" s="5">
        <f t="shared" si="1687"/>
        <v>33.399999999999956</v>
      </c>
      <c r="AO1131" s="5">
        <f t="shared" si="1688"/>
        <v>0</v>
      </c>
      <c r="AP1131" s="5">
        <f t="shared" si="1701"/>
        <v>2</v>
      </c>
      <c r="AQ1131" s="5">
        <f t="shared" si="1719"/>
        <v>4</v>
      </c>
      <c r="AR1131" s="5"/>
      <c r="AS1131" s="5">
        <f t="shared" si="1665"/>
        <v>29.320000000000164</v>
      </c>
      <c r="AT1131" s="5">
        <f t="shared" si="1687"/>
        <v>33.914999999999921</v>
      </c>
      <c r="AU1131" s="5">
        <f t="shared" si="1673"/>
        <v>21.989999999999782</v>
      </c>
      <c r="AV1131" s="5">
        <f t="shared" si="1676"/>
        <v>-8.7100000000000364</v>
      </c>
      <c r="AW1131" s="5">
        <f t="shared" si="1674"/>
        <v>2</v>
      </c>
      <c r="AZ1131" s="4">
        <f t="shared" si="1709"/>
        <v>0</v>
      </c>
      <c r="BA1131" s="5">
        <f t="shared" si="1715"/>
        <v>0</v>
      </c>
      <c r="BB1131" s="4">
        <f t="shared" si="1710"/>
        <v>0</v>
      </c>
      <c r="BD1131" s="5">
        <v>-0.61999999999989086</v>
      </c>
      <c r="BE1131" s="4">
        <v>0.92450788067374456</v>
      </c>
      <c r="BJ1131" s="5">
        <v>52.399999999999636</v>
      </c>
      <c r="BK1131" s="5">
        <v>-14.229999999999563</v>
      </c>
      <c r="BL1131" s="5">
        <v>15.670000000000073</v>
      </c>
      <c r="BM1131" s="5">
        <v>3</v>
      </c>
      <c r="BR1131">
        <v>-19</v>
      </c>
      <c r="BS1131">
        <v>-23</v>
      </c>
    </row>
    <row r="1132" spans="1:71">
      <c r="A1132" s="7">
        <v>38160</v>
      </c>
      <c r="B1132" s="6">
        <v>3985.42</v>
      </c>
      <c r="C1132" s="6">
        <v>3985.42</v>
      </c>
      <c r="D1132" s="6">
        <v>3916.42</v>
      </c>
      <c r="E1132" s="6">
        <v>3928.39</v>
      </c>
      <c r="F1132" s="6">
        <v>3731.69</v>
      </c>
      <c r="G1132" s="6">
        <v>3732.48</v>
      </c>
      <c r="H1132" s="6">
        <v>3693.8</v>
      </c>
      <c r="I1132" s="6">
        <v>3700.32</v>
      </c>
      <c r="J1132" s="9">
        <f t="shared" si="1658"/>
        <v>72.889999999999873</v>
      </c>
      <c r="K1132" s="9">
        <f t="shared" si="1685"/>
        <v>48.728333333333318</v>
      </c>
      <c r="L1132" s="9">
        <f t="shared" si="1662"/>
        <v>46.480000000000018</v>
      </c>
      <c r="M1132" s="9">
        <f t="shared" ref="M1132" si="1733">AVERAGE(L1121:L1132)</f>
        <v>37.711666666666666</v>
      </c>
      <c r="N1132" s="6" t="s">
        <v>36</v>
      </c>
      <c r="O1132" s="9">
        <f t="shared" si="1664"/>
        <v>228.06999999999971</v>
      </c>
      <c r="P1132" s="4">
        <f t="shared" si="1703"/>
        <v>0</v>
      </c>
      <c r="Q1132" s="5">
        <f t="shared" si="1704"/>
        <v>60.670000000000073</v>
      </c>
      <c r="R1132" s="5">
        <f t="shared" si="1705"/>
        <v>243.23749999999973</v>
      </c>
      <c r="S1132" s="4">
        <f t="shared" si="1706"/>
        <v>0</v>
      </c>
      <c r="T1132" s="4">
        <f t="shared" si="1707"/>
        <v>0</v>
      </c>
      <c r="U1132" s="5">
        <f t="shared" si="1699"/>
        <v>258.42199999999985</v>
      </c>
      <c r="V1132" s="5">
        <f t="shared" si="1700"/>
        <v>-30.352000000000146</v>
      </c>
      <c r="X1132" s="5">
        <f t="shared" si="1660"/>
        <v>-57.0300000000002</v>
      </c>
      <c r="Y1132" s="5">
        <f t="shared" si="1661"/>
        <v>-31.369999999999891</v>
      </c>
      <c r="AA1132" s="5">
        <f t="shared" si="1679"/>
        <v>0</v>
      </c>
      <c r="AB1132" s="5">
        <f t="shared" si="1680"/>
        <v>1</v>
      </c>
      <c r="AC1132" s="5">
        <f t="shared" si="1681"/>
        <v>1</v>
      </c>
      <c r="AF1132" s="5">
        <f t="shared" si="1667"/>
        <v>0</v>
      </c>
      <c r="AG1132" s="5">
        <f t="shared" si="1668"/>
        <v>-3.8899999999998727</v>
      </c>
      <c r="AH1132" s="5">
        <f t="shared" si="1669"/>
        <v>69</v>
      </c>
      <c r="AI1132" s="5">
        <f t="shared" si="1670"/>
        <v>72.889999999999873</v>
      </c>
      <c r="AJ1132" s="5"/>
      <c r="AK1132" s="5">
        <f t="shared" si="1671"/>
        <v>0</v>
      </c>
      <c r="AL1132" s="5">
        <f t="shared" si="1691"/>
        <v>20.711000000000105</v>
      </c>
      <c r="AM1132" s="5">
        <f t="shared" si="1672"/>
        <v>69</v>
      </c>
      <c r="AN1132" s="5">
        <f t="shared" si="1687"/>
        <v>38.401999999999951</v>
      </c>
      <c r="AO1132" s="5">
        <f t="shared" si="1688"/>
        <v>1</v>
      </c>
      <c r="AP1132" s="5">
        <f t="shared" si="1701"/>
        <v>3</v>
      </c>
      <c r="AQ1132" s="5">
        <f t="shared" si="1719"/>
        <v>3.8</v>
      </c>
      <c r="AR1132" s="5"/>
      <c r="AS1132" s="5">
        <f t="shared" si="1665"/>
        <v>72.889999999999873</v>
      </c>
      <c r="AT1132" s="5">
        <f t="shared" si="1687"/>
        <v>38.907999999999902</v>
      </c>
      <c r="AU1132" s="5">
        <f t="shared" si="1673"/>
        <v>-3.8899999999998727</v>
      </c>
      <c r="AV1132" s="5">
        <f t="shared" si="1676"/>
        <v>3.8899999999998727</v>
      </c>
      <c r="AW1132" s="5">
        <f t="shared" si="1674"/>
        <v>3</v>
      </c>
      <c r="AZ1132" s="4">
        <f t="shared" si="1709"/>
        <v>0</v>
      </c>
      <c r="BA1132" s="5">
        <f t="shared" si="1715"/>
        <v>0</v>
      </c>
      <c r="BB1132" s="4">
        <f t="shared" si="1710"/>
        <v>0</v>
      </c>
      <c r="BD1132" s="5">
        <v>-5.5099999999993088</v>
      </c>
      <c r="BE1132" s="4">
        <v>0.92335415665545262</v>
      </c>
      <c r="BJ1132" s="5">
        <v>54.600000000000364</v>
      </c>
      <c r="BK1132" s="5">
        <v>-15.340000000000146</v>
      </c>
      <c r="BL1132" s="5">
        <v>25.420000000000073</v>
      </c>
      <c r="BM1132" s="5">
        <v>3</v>
      </c>
      <c r="BR1132">
        <v>69</v>
      </c>
      <c r="BS1132">
        <v>-23</v>
      </c>
    </row>
    <row r="1133" spans="1:71">
      <c r="A1133" s="7">
        <v>38161</v>
      </c>
      <c r="B1133" s="6">
        <v>3933.85</v>
      </c>
      <c r="C1133" s="6">
        <v>3966.89</v>
      </c>
      <c r="D1133" s="6">
        <v>3933.85</v>
      </c>
      <c r="E1133" s="6">
        <v>3945.1</v>
      </c>
      <c r="F1133" s="6">
        <v>3721.7</v>
      </c>
      <c r="G1133" s="6">
        <v>3737.18</v>
      </c>
      <c r="H1133" s="6">
        <v>3715.4</v>
      </c>
      <c r="I1133" s="6">
        <v>3720.14</v>
      </c>
      <c r="J1133" s="9">
        <f t="shared" si="1658"/>
        <v>38.5</v>
      </c>
      <c r="K1133" s="9">
        <f t="shared" si="1685"/>
        <v>46.674166666666643</v>
      </c>
      <c r="L1133" s="9">
        <f t="shared" si="1662"/>
        <v>36.859999999999673</v>
      </c>
      <c r="M1133" s="9">
        <f t="shared" ref="M1133" si="1734">AVERAGE(L1122:L1133)</f>
        <v>38.229166666666629</v>
      </c>
      <c r="N1133" s="6" t="s">
        <v>36</v>
      </c>
      <c r="O1133" s="9">
        <f t="shared" si="1664"/>
        <v>224.96000000000004</v>
      </c>
      <c r="P1133" s="4">
        <f t="shared" si="1703"/>
        <v>0</v>
      </c>
      <c r="Q1133" s="5">
        <f t="shared" si="1704"/>
        <v>42.420000000000073</v>
      </c>
      <c r="R1133" s="5">
        <f t="shared" si="1705"/>
        <v>235.56500000000005</v>
      </c>
      <c r="S1133" s="4">
        <f t="shared" si="1706"/>
        <v>0</v>
      </c>
      <c r="T1133" s="4">
        <f t="shared" si="1707"/>
        <v>0</v>
      </c>
      <c r="U1133" s="5">
        <f t="shared" si="1699"/>
        <v>245.66599999999988</v>
      </c>
      <c r="V1133" s="5">
        <f t="shared" si="1700"/>
        <v>-20.705999999999847</v>
      </c>
      <c r="X1133" s="5">
        <f t="shared" si="1660"/>
        <v>11.25</v>
      </c>
      <c r="Y1133" s="5">
        <f t="shared" si="1661"/>
        <v>-1.5599999999999454</v>
      </c>
      <c r="AA1133" s="5">
        <f t="shared" si="1679"/>
        <v>0</v>
      </c>
      <c r="AB1133" s="5">
        <f t="shared" si="1680"/>
        <v>0</v>
      </c>
      <c r="AC1133" s="5">
        <f t="shared" si="1681"/>
        <v>0</v>
      </c>
      <c r="AF1133" s="5">
        <f t="shared" si="1667"/>
        <v>33.039999999999964</v>
      </c>
      <c r="AG1133" s="5">
        <f t="shared" si="1668"/>
        <v>38.5</v>
      </c>
      <c r="AH1133" s="5">
        <f t="shared" si="1669"/>
        <v>0</v>
      </c>
      <c r="AI1133" s="5">
        <f t="shared" si="1670"/>
        <v>-5.4600000000000364</v>
      </c>
      <c r="AJ1133" s="5"/>
      <c r="AK1133" s="5">
        <f t="shared" si="1671"/>
        <v>0</v>
      </c>
      <c r="AL1133" s="5">
        <f t="shared" si="1691"/>
        <v>20.711000000000105</v>
      </c>
      <c r="AM1133" s="5">
        <f t="shared" si="1672"/>
        <v>33.039999999999964</v>
      </c>
      <c r="AN1133" s="5">
        <f t="shared" si="1687"/>
        <v>38.330999999999946</v>
      </c>
      <c r="AO1133" s="5">
        <f t="shared" si="1688"/>
        <v>0</v>
      </c>
      <c r="AP1133" s="5">
        <f t="shared" si="1701"/>
        <v>3</v>
      </c>
      <c r="AQ1133" s="5">
        <f t="shared" si="1719"/>
        <v>3.7</v>
      </c>
      <c r="AR1133" s="5"/>
      <c r="AS1133" s="5">
        <f t="shared" si="1665"/>
        <v>38.5</v>
      </c>
      <c r="AT1133" s="5">
        <f t="shared" si="1687"/>
        <v>39.926999999999907</v>
      </c>
      <c r="AU1133" s="5">
        <f t="shared" si="1673"/>
        <v>-5.4600000000000364</v>
      </c>
      <c r="AV1133" s="5">
        <f t="shared" si="1676"/>
        <v>-5.4600000000000364</v>
      </c>
      <c r="AW1133" s="5">
        <f t="shared" si="1674"/>
        <v>4</v>
      </c>
      <c r="AX1133" s="3">
        <v>1</v>
      </c>
      <c r="AZ1133" s="4">
        <f t="shared" si="1709"/>
        <v>0</v>
      </c>
      <c r="BA1133" s="5">
        <f t="shared" si="1715"/>
        <v>0</v>
      </c>
      <c r="BB1133" s="4">
        <f t="shared" si="1710"/>
        <v>0</v>
      </c>
      <c r="BD1133" s="5">
        <v>14.929999999999382</v>
      </c>
      <c r="BE1133" s="4">
        <v>0.92328941776456197</v>
      </c>
      <c r="BJ1133" s="5">
        <v>122.48999999999978</v>
      </c>
      <c r="BK1133" s="5">
        <v>-11.699999999999818</v>
      </c>
      <c r="BL1133" s="5">
        <v>38.380000000000109</v>
      </c>
      <c r="BM1133" s="5">
        <v>3</v>
      </c>
      <c r="BR1133">
        <v>-19</v>
      </c>
      <c r="BS1133">
        <v>-2</v>
      </c>
    </row>
    <row r="1134" spans="1:71">
      <c r="A1134" s="7">
        <v>38162</v>
      </c>
      <c r="B1134" s="6">
        <v>3954.21</v>
      </c>
      <c r="C1134" s="6">
        <v>4012.67</v>
      </c>
      <c r="D1134" s="6">
        <v>3954.21</v>
      </c>
      <c r="E1134" s="6">
        <v>4007.05</v>
      </c>
      <c r="F1134" s="6">
        <v>3752.55</v>
      </c>
      <c r="G1134" s="6">
        <v>3768.05</v>
      </c>
      <c r="H1134" s="6">
        <v>3740.56</v>
      </c>
      <c r="I1134" s="6">
        <v>3755.75</v>
      </c>
      <c r="J1134" s="9">
        <f t="shared" si="1658"/>
        <v>67.570000000000164</v>
      </c>
      <c r="K1134" s="9">
        <f t="shared" si="1685"/>
        <v>49.167499999999983</v>
      </c>
      <c r="L1134" s="9">
        <f t="shared" si="1662"/>
        <v>47.910000000000309</v>
      </c>
      <c r="M1134" s="9">
        <f t="shared" ref="M1134" si="1735">AVERAGE(L1123:L1134)</f>
        <v>40.004166666666684</v>
      </c>
      <c r="N1134" s="6" t="s">
        <v>36</v>
      </c>
      <c r="O1134" s="9">
        <f t="shared" si="1664"/>
        <v>251.30000000000018</v>
      </c>
      <c r="P1134" s="4">
        <f t="shared" si="1703"/>
        <v>0.7763041556145085</v>
      </c>
      <c r="Q1134" s="5">
        <f t="shared" si="1704"/>
        <v>33.929999999999836</v>
      </c>
      <c r="R1134" s="5">
        <f t="shared" si="1705"/>
        <v>233.4425</v>
      </c>
      <c r="S1134" s="4">
        <f t="shared" si="1706"/>
        <v>0.4129821260583294</v>
      </c>
      <c r="T1134" s="4">
        <f t="shared" si="1707"/>
        <v>0.33379799771892082</v>
      </c>
      <c r="U1134" s="5">
        <f t="shared" si="1699"/>
        <v>242.4499999999999</v>
      </c>
      <c r="V1134" s="5">
        <f t="shared" si="1700"/>
        <v>8.8500000000002785</v>
      </c>
      <c r="X1134" s="5">
        <f t="shared" si="1660"/>
        <v>52.840000000000146</v>
      </c>
      <c r="Y1134" s="5">
        <f t="shared" si="1661"/>
        <v>3.1999999999998181</v>
      </c>
      <c r="AA1134" s="5">
        <f t="shared" si="1679"/>
        <v>1</v>
      </c>
      <c r="AB1134" s="5">
        <f t="shared" si="1680"/>
        <v>0</v>
      </c>
      <c r="AC1134" s="5">
        <f t="shared" si="1681"/>
        <v>1</v>
      </c>
      <c r="AF1134" s="5">
        <f t="shared" si="1667"/>
        <v>58.460000000000036</v>
      </c>
      <c r="AG1134" s="5">
        <f t="shared" si="1668"/>
        <v>67.570000000000164</v>
      </c>
      <c r="AH1134" s="5">
        <f t="shared" si="1669"/>
        <v>0</v>
      </c>
      <c r="AI1134" s="5">
        <f t="shared" si="1670"/>
        <v>-9.1100000000001273</v>
      </c>
      <c r="AJ1134" s="5"/>
      <c r="AK1134" s="5">
        <f t="shared" si="1671"/>
        <v>0</v>
      </c>
      <c r="AL1134" s="5">
        <f t="shared" si="1691"/>
        <v>20.711000000000105</v>
      </c>
      <c r="AM1134" s="5">
        <f t="shared" si="1672"/>
        <v>58.460000000000036</v>
      </c>
      <c r="AN1134" s="5">
        <f t="shared" si="1687"/>
        <v>41.157999999999944</v>
      </c>
      <c r="AO1134" s="5">
        <f t="shared" si="1688"/>
        <v>1</v>
      </c>
      <c r="AP1134" s="5">
        <f t="shared" si="1701"/>
        <v>4</v>
      </c>
      <c r="AQ1134" s="5">
        <f t="shared" si="1719"/>
        <v>3.7</v>
      </c>
      <c r="AR1134" s="5"/>
      <c r="AS1134" s="5">
        <f t="shared" si="1665"/>
        <v>67.570000000000164</v>
      </c>
      <c r="AT1134" s="5">
        <f t="shared" si="1687"/>
        <v>43.719999999999935</v>
      </c>
      <c r="AU1134" s="5">
        <f t="shared" si="1673"/>
        <v>-9.1100000000001273</v>
      </c>
      <c r="AV1134" s="5">
        <f t="shared" si="1676"/>
        <v>-9.1100000000001273</v>
      </c>
      <c r="AW1134" s="5">
        <f t="shared" si="1674"/>
        <v>5</v>
      </c>
      <c r="AZ1134" s="4">
        <f t="shared" si="1709"/>
        <v>0.33379799771892082</v>
      </c>
      <c r="BA1134" s="5">
        <f t="shared" si="1715"/>
        <v>0</v>
      </c>
      <c r="BB1134" s="4">
        <f t="shared" si="1710"/>
        <v>0</v>
      </c>
      <c r="BD1134" s="5">
        <v>17.319999999999709</v>
      </c>
      <c r="BE1134" s="4">
        <v>0.92283867492594196</v>
      </c>
      <c r="BJ1134" s="5">
        <v>122.73999999999978</v>
      </c>
      <c r="BK1134" s="5">
        <v>-20.949999999999818</v>
      </c>
      <c r="BL1134" s="5">
        <v>29.809999999999491</v>
      </c>
      <c r="BM1134" s="5">
        <v>3</v>
      </c>
      <c r="BR1134">
        <v>-20</v>
      </c>
      <c r="BS1134">
        <v>3</v>
      </c>
    </row>
    <row r="1135" spans="1:71">
      <c r="A1135" s="7">
        <v>38163</v>
      </c>
      <c r="B1135" s="6">
        <v>4006.74</v>
      </c>
      <c r="C1135" s="6">
        <v>4020.16</v>
      </c>
      <c r="D1135" s="6">
        <v>3987.02</v>
      </c>
      <c r="E1135" s="6">
        <v>4013.35</v>
      </c>
      <c r="F1135" s="6">
        <v>3741.6</v>
      </c>
      <c r="G1135" s="6">
        <v>3756.8</v>
      </c>
      <c r="H1135" s="6">
        <v>3731.57</v>
      </c>
      <c r="I1135" s="6">
        <v>3742.38</v>
      </c>
      <c r="J1135" s="9">
        <f t="shared" si="1658"/>
        <v>33.139999999999873</v>
      </c>
      <c r="K1135" s="9">
        <f t="shared" si="1685"/>
        <v>48.110833333333289</v>
      </c>
      <c r="L1135" s="9">
        <f t="shared" si="1662"/>
        <v>25.230000000000018</v>
      </c>
      <c r="M1135" s="9">
        <f t="shared" ref="M1135" si="1736">AVERAGE(L1124:L1135)</f>
        <v>38.777500000000032</v>
      </c>
      <c r="N1135" s="6" t="s">
        <v>37</v>
      </c>
      <c r="O1135" s="9">
        <f t="shared" si="1664"/>
        <v>270.9699999999998</v>
      </c>
      <c r="P1135" s="4">
        <f t="shared" si="1703"/>
        <v>1</v>
      </c>
      <c r="Q1135" s="5">
        <f t="shared" si="1704"/>
        <v>46.009999999999764</v>
      </c>
      <c r="R1135" s="5">
        <f t="shared" si="1705"/>
        <v>236.46249999999998</v>
      </c>
      <c r="S1135" s="4">
        <f t="shared" si="1706"/>
        <v>1</v>
      </c>
      <c r="T1135" s="4">
        <f t="shared" si="1707"/>
        <v>0.58306931947788088</v>
      </c>
      <c r="U1135" s="5">
        <f t="shared" si="1699"/>
        <v>244.8659999999999</v>
      </c>
      <c r="V1135" s="5">
        <f t="shared" si="1700"/>
        <v>26.1039999999999</v>
      </c>
      <c r="X1135" s="5">
        <f t="shared" si="1660"/>
        <v>6.6100000000001273</v>
      </c>
      <c r="Y1135" s="5">
        <f t="shared" si="1661"/>
        <v>0.78000000000020009</v>
      </c>
      <c r="AA1135" s="5">
        <f t="shared" si="1679"/>
        <v>1</v>
      </c>
      <c r="AB1135" s="5">
        <f t="shared" si="1680"/>
        <v>0</v>
      </c>
      <c r="AC1135" s="5">
        <f t="shared" si="1681"/>
        <v>1</v>
      </c>
      <c r="AF1135" s="5">
        <f t="shared" si="1667"/>
        <v>13.420000000000073</v>
      </c>
      <c r="AG1135" s="5">
        <f t="shared" si="1668"/>
        <v>13.109999999999673</v>
      </c>
      <c r="AH1135" s="5">
        <f t="shared" si="1669"/>
        <v>19.7199999999998</v>
      </c>
      <c r="AI1135" s="5">
        <f t="shared" si="1670"/>
        <v>20.0300000000002</v>
      </c>
      <c r="AJ1135" s="5"/>
      <c r="AK1135" s="5">
        <f t="shared" si="1671"/>
        <v>13.420000000000073</v>
      </c>
      <c r="AL1135" s="5">
        <f t="shared" si="1691"/>
        <v>20.711000000000105</v>
      </c>
      <c r="AM1135" s="5">
        <f t="shared" si="1672"/>
        <v>19.7199999999998</v>
      </c>
      <c r="AN1135" s="5">
        <f t="shared" si="1687"/>
        <v>40.711999999999946</v>
      </c>
      <c r="AO1135" s="5">
        <f t="shared" si="1688"/>
        <v>0</v>
      </c>
      <c r="AP1135" s="5">
        <f t="shared" si="1701"/>
        <v>4</v>
      </c>
      <c r="AQ1135" s="5">
        <f t="shared" si="1719"/>
        <v>3.7</v>
      </c>
      <c r="AR1135" s="5"/>
      <c r="AS1135" s="5">
        <f t="shared" si="1665"/>
        <v>20.0300000000002</v>
      </c>
      <c r="AT1135" s="5">
        <f t="shared" si="1687"/>
        <v>42.885999999999967</v>
      </c>
      <c r="AU1135" s="5">
        <f t="shared" si="1673"/>
        <v>13.109999999999673</v>
      </c>
      <c r="AV1135" s="5">
        <f t="shared" si="1676"/>
        <v>0.31000000000040018</v>
      </c>
      <c r="AW1135" s="5">
        <f t="shared" si="1674"/>
        <v>6</v>
      </c>
      <c r="AZ1135" s="4">
        <f t="shared" si="1709"/>
        <v>0.58306931947788088</v>
      </c>
      <c r="BA1135" s="5">
        <f t="shared" si="1715"/>
        <v>0</v>
      </c>
      <c r="BB1135" s="4">
        <f t="shared" si="1710"/>
        <v>0.33379799771892082</v>
      </c>
      <c r="BD1135" s="5">
        <v>23.940000000000509</v>
      </c>
      <c r="BE1135" s="4">
        <v>0.92209815632303282</v>
      </c>
      <c r="BJ1135" s="5">
        <v>52.140000000000327</v>
      </c>
      <c r="BK1135" s="5">
        <v>12.679999999999382</v>
      </c>
      <c r="BL1135" s="5">
        <v>4.6099999999996726</v>
      </c>
      <c r="BM1135" s="5">
        <v>3</v>
      </c>
      <c r="BR1135">
        <v>-19</v>
      </c>
      <c r="BS1135">
        <v>-1</v>
      </c>
    </row>
    <row r="1136" spans="1:71">
      <c r="A1136" s="7">
        <v>38166</v>
      </c>
      <c r="B1136" s="6">
        <v>4016.82</v>
      </c>
      <c r="C1136" s="6">
        <v>4076.58</v>
      </c>
      <c r="D1136" s="6">
        <v>4004.5</v>
      </c>
      <c r="E1136" s="6">
        <v>4069.35</v>
      </c>
      <c r="F1136" s="6">
        <v>3739.15</v>
      </c>
      <c r="G1136" s="6">
        <v>3778.76</v>
      </c>
      <c r="H1136" s="6">
        <v>3732.69</v>
      </c>
      <c r="I1136" s="6">
        <v>3771.58</v>
      </c>
      <c r="J1136" s="9">
        <f t="shared" si="1658"/>
        <v>72.079999999999927</v>
      </c>
      <c r="K1136" s="9">
        <f t="shared" si="1685"/>
        <v>51.211666666666623</v>
      </c>
      <c r="L1136" s="9">
        <f t="shared" si="1662"/>
        <v>46.070000000000164</v>
      </c>
      <c r="M1136" s="9">
        <f t="shared" ref="M1136" si="1737">AVERAGE(L1125:L1136)</f>
        <v>40.545833333333384</v>
      </c>
      <c r="N1136" s="6" t="s">
        <v>37</v>
      </c>
      <c r="O1136" s="9">
        <f t="shared" si="1664"/>
        <v>297.77</v>
      </c>
      <c r="P1136" s="4">
        <f t="shared" si="1703"/>
        <v>1</v>
      </c>
      <c r="Q1136" s="5">
        <f t="shared" si="1704"/>
        <v>72.809999999999945</v>
      </c>
      <c r="R1136" s="5">
        <f t="shared" si="1705"/>
        <v>243.16250000000002</v>
      </c>
      <c r="S1136" s="4">
        <f t="shared" si="1706"/>
        <v>1</v>
      </c>
      <c r="T1136" s="4">
        <f t="shared" si="1707"/>
        <v>1</v>
      </c>
      <c r="U1136" s="5">
        <f t="shared" si="1699"/>
        <v>254.61399999999995</v>
      </c>
      <c r="V1136" s="5">
        <f t="shared" si="1700"/>
        <v>43.156000000000034</v>
      </c>
      <c r="X1136" s="5">
        <f t="shared" si="1660"/>
        <v>52.529999999999745</v>
      </c>
      <c r="Y1136" s="5">
        <f t="shared" si="1661"/>
        <v>32.429999999999836</v>
      </c>
      <c r="AA1136" s="5">
        <f t="shared" si="1679"/>
        <v>1</v>
      </c>
      <c r="AB1136" s="5">
        <f t="shared" si="1680"/>
        <v>0</v>
      </c>
      <c r="AC1136" s="5">
        <f t="shared" si="1681"/>
        <v>1</v>
      </c>
      <c r="AF1136" s="5">
        <f t="shared" si="1667"/>
        <v>59.759999999999764</v>
      </c>
      <c r="AG1136" s="5">
        <f t="shared" si="1668"/>
        <v>63.230000000000018</v>
      </c>
      <c r="AH1136" s="5">
        <f t="shared" si="1669"/>
        <v>12.320000000000164</v>
      </c>
      <c r="AI1136" s="5">
        <f t="shared" si="1670"/>
        <v>8.8499999999999091</v>
      </c>
      <c r="AJ1136" s="5"/>
      <c r="AK1136" s="5">
        <f t="shared" si="1671"/>
        <v>12.320000000000164</v>
      </c>
      <c r="AL1136" s="5">
        <f t="shared" si="1691"/>
        <v>20.711000000000105</v>
      </c>
      <c r="AM1136" s="5">
        <f t="shared" si="1672"/>
        <v>59.759999999999764</v>
      </c>
      <c r="AN1136" s="5">
        <f t="shared" si="1687"/>
        <v>39.743999999999915</v>
      </c>
      <c r="AO1136" s="5">
        <f t="shared" si="1688"/>
        <v>1</v>
      </c>
      <c r="AP1136" s="5">
        <f t="shared" si="1701"/>
        <v>4</v>
      </c>
      <c r="AQ1136" s="5">
        <f t="shared" si="1719"/>
        <v>3.6</v>
      </c>
      <c r="AR1136" s="5"/>
      <c r="AS1136" s="5">
        <f t="shared" si="1665"/>
        <v>63.230000000000018</v>
      </c>
      <c r="AT1136" s="5">
        <f t="shared" si="1687"/>
        <v>41.66999999999998</v>
      </c>
      <c r="AU1136" s="5">
        <f t="shared" si="1673"/>
        <v>8.8499999999999091</v>
      </c>
      <c r="AV1136" s="5">
        <f t="shared" si="1676"/>
        <v>-3.4700000000002547</v>
      </c>
      <c r="AW1136" s="5">
        <f t="shared" si="1674"/>
        <v>2</v>
      </c>
      <c r="AZ1136" s="4">
        <f t="shared" si="1709"/>
        <v>1</v>
      </c>
      <c r="BA1136" s="5">
        <f t="shared" si="1715"/>
        <v>0</v>
      </c>
      <c r="BB1136" s="4">
        <f t="shared" si="1710"/>
        <v>0.58306931947788088</v>
      </c>
      <c r="BD1136" s="5">
        <v>-15.040000000000873</v>
      </c>
      <c r="BE1136" s="4">
        <v>0.92150606253988943</v>
      </c>
      <c r="BJ1136" s="5">
        <v>49.949999999999818</v>
      </c>
      <c r="BK1136" s="5">
        <v>33.680000000000291</v>
      </c>
      <c r="BL1136" s="5">
        <v>17.010000000000218</v>
      </c>
      <c r="BM1136" s="5">
        <v>3</v>
      </c>
      <c r="BR1136">
        <v>53</v>
      </c>
      <c r="BS1136">
        <v>-24</v>
      </c>
    </row>
    <row r="1137" spans="1:71">
      <c r="A1137" s="7">
        <v>38167</v>
      </c>
      <c r="B1137" s="6">
        <v>4067.92</v>
      </c>
      <c r="C1137" s="6">
        <v>4086.07</v>
      </c>
      <c r="D1137" s="6">
        <v>4050.22</v>
      </c>
      <c r="E1137" s="6">
        <v>4069.73</v>
      </c>
      <c r="F1137" s="6">
        <v>3756.18</v>
      </c>
      <c r="G1137" s="6">
        <v>3763.94</v>
      </c>
      <c r="H1137" s="6">
        <v>3746.17</v>
      </c>
      <c r="I1137" s="6">
        <v>3756.48</v>
      </c>
      <c r="J1137" s="9">
        <f t="shared" si="1658"/>
        <v>35.850000000000364</v>
      </c>
      <c r="K1137" s="9">
        <f t="shared" si="1685"/>
        <v>51.835000000000001</v>
      </c>
      <c r="L1137" s="9">
        <f t="shared" si="1662"/>
        <v>25.409999999999854</v>
      </c>
      <c r="M1137" s="9">
        <f t="shared" ref="M1137" si="1738">AVERAGE(L1126:L1137)</f>
        <v>40.584166666666682</v>
      </c>
      <c r="N1137" s="6" t="s">
        <v>37</v>
      </c>
      <c r="O1137" s="9">
        <f t="shared" si="1664"/>
        <v>313.25</v>
      </c>
      <c r="P1137" s="4">
        <f t="shared" si="1703"/>
        <v>1</v>
      </c>
      <c r="Q1137" s="5">
        <f t="shared" si="1704"/>
        <v>88.289999999999964</v>
      </c>
      <c r="R1137" s="5">
        <f t="shared" si="1705"/>
        <v>247.03250000000003</v>
      </c>
      <c r="S1137" s="4">
        <f t="shared" si="1706"/>
        <v>1</v>
      </c>
      <c r="T1137" s="4">
        <f t="shared" si="1707"/>
        <v>1</v>
      </c>
      <c r="U1137" s="5">
        <f t="shared" si="1699"/>
        <v>271.64999999999998</v>
      </c>
      <c r="V1137" s="5">
        <f t="shared" si="1700"/>
        <v>41.600000000000023</v>
      </c>
      <c r="X1137" s="5">
        <f t="shared" si="1660"/>
        <v>1.8099999999999454</v>
      </c>
      <c r="Y1137" s="5">
        <f t="shared" si="1661"/>
        <v>0.3000000000001819</v>
      </c>
      <c r="AA1137" s="5">
        <f t="shared" si="1679"/>
        <v>1</v>
      </c>
      <c r="AB1137" s="5">
        <f t="shared" si="1680"/>
        <v>0</v>
      </c>
      <c r="AC1137" s="5">
        <f t="shared" si="1681"/>
        <v>1</v>
      </c>
      <c r="AF1137" s="5">
        <f t="shared" si="1667"/>
        <v>18.150000000000091</v>
      </c>
      <c r="AG1137" s="5">
        <f t="shared" si="1668"/>
        <v>16.720000000000255</v>
      </c>
      <c r="AH1137" s="5">
        <f t="shared" si="1669"/>
        <v>17.700000000000273</v>
      </c>
      <c r="AI1137" s="5">
        <f t="shared" si="1670"/>
        <v>19.130000000000109</v>
      </c>
      <c r="AJ1137" s="5"/>
      <c r="AK1137" s="5">
        <f t="shared" si="1671"/>
        <v>17.700000000000273</v>
      </c>
      <c r="AL1137" s="5">
        <f t="shared" si="1691"/>
        <v>20.711000000000105</v>
      </c>
      <c r="AM1137" s="5">
        <f t="shared" si="1672"/>
        <v>18.150000000000091</v>
      </c>
      <c r="AN1137" s="5">
        <f t="shared" si="1687"/>
        <v>36.632999999999946</v>
      </c>
      <c r="AO1137" s="5">
        <f t="shared" si="1688"/>
        <v>0</v>
      </c>
      <c r="AP1137" s="5">
        <f t="shared" si="1701"/>
        <v>3</v>
      </c>
      <c r="AQ1137" s="5">
        <f t="shared" si="1719"/>
        <v>3.4</v>
      </c>
      <c r="AR1137" s="5"/>
      <c r="AS1137" s="5">
        <f t="shared" si="1665"/>
        <v>19.130000000000109</v>
      </c>
      <c r="AT1137" s="5">
        <f t="shared" si="1687"/>
        <v>38.905000000000015</v>
      </c>
      <c r="AU1137" s="5">
        <f t="shared" si="1673"/>
        <v>16.720000000000255</v>
      </c>
      <c r="AV1137" s="5">
        <f t="shared" si="1676"/>
        <v>1.4299999999998363</v>
      </c>
      <c r="AW1137" s="5">
        <f t="shared" si="1674"/>
        <v>3</v>
      </c>
      <c r="AZ1137" s="4">
        <f t="shared" si="1709"/>
        <v>1</v>
      </c>
      <c r="BA1137" s="5">
        <f t="shared" si="1715"/>
        <v>15.480000000000018</v>
      </c>
      <c r="BB1137" s="4">
        <f t="shared" si="1710"/>
        <v>1</v>
      </c>
      <c r="BD1137" s="5">
        <v>-23.890000000000327</v>
      </c>
      <c r="BE1137" s="4">
        <v>0.92139634291143391</v>
      </c>
      <c r="BJ1137" s="5">
        <v>117.32000000000062</v>
      </c>
      <c r="BK1137" s="5">
        <v>29.339999999999236</v>
      </c>
      <c r="BL1137" s="5">
        <v>14.359999999999673</v>
      </c>
      <c r="BM1137" s="5">
        <v>3</v>
      </c>
      <c r="BR1137">
        <v>2</v>
      </c>
      <c r="BS1137">
        <v>0</v>
      </c>
    </row>
    <row r="1138" spans="1:71">
      <c r="A1138" s="7">
        <v>38168</v>
      </c>
      <c r="B1138" s="6">
        <v>4070.07</v>
      </c>
      <c r="C1138" s="6">
        <v>4090.75</v>
      </c>
      <c r="D1138" s="6">
        <v>4052.73</v>
      </c>
      <c r="E1138" s="6">
        <v>4052.73</v>
      </c>
      <c r="F1138" s="6">
        <v>3763.06</v>
      </c>
      <c r="G1138" s="6">
        <v>3770.53</v>
      </c>
      <c r="H1138" s="6">
        <v>3732.99</v>
      </c>
      <c r="I1138" s="6">
        <v>3732.99</v>
      </c>
      <c r="J1138" s="9">
        <f t="shared" si="1658"/>
        <v>38.019999999999982</v>
      </c>
      <c r="K1138" s="9">
        <f t="shared" si="1685"/>
        <v>48.720833333333339</v>
      </c>
      <c r="L1138" s="9">
        <f t="shared" si="1662"/>
        <v>37.540000000000418</v>
      </c>
      <c r="M1138" s="9">
        <f t="shared" ref="M1138" si="1739">AVERAGE(L1127:L1138)</f>
        <v>38.494166666666729</v>
      </c>
      <c r="N1138" s="6" t="s">
        <v>37</v>
      </c>
      <c r="O1138" s="9">
        <f t="shared" si="1664"/>
        <v>319.74000000000024</v>
      </c>
      <c r="P1138" s="4">
        <f t="shared" si="1703"/>
        <v>1</v>
      </c>
      <c r="Q1138" s="5">
        <f t="shared" si="1704"/>
        <v>68.440000000000055</v>
      </c>
      <c r="R1138" s="5">
        <f t="shared" si="1705"/>
        <v>268.4100000000002</v>
      </c>
      <c r="S1138" s="4">
        <f t="shared" si="1706"/>
        <v>1</v>
      </c>
      <c r="T1138" s="4">
        <f t="shared" si="1707"/>
        <v>1</v>
      </c>
      <c r="U1138" s="5">
        <f t="shared" si="1699"/>
        <v>290.60600000000005</v>
      </c>
      <c r="V1138" s="5">
        <f t="shared" si="1700"/>
        <v>29.134000000000185</v>
      </c>
      <c r="X1138" s="5">
        <f t="shared" si="1660"/>
        <v>-17.340000000000146</v>
      </c>
      <c r="Y1138" s="5">
        <f t="shared" si="1661"/>
        <v>-30.070000000000164</v>
      </c>
      <c r="AA1138" s="5">
        <f t="shared" si="1679"/>
        <v>0</v>
      </c>
      <c r="AB1138" s="5">
        <f t="shared" si="1680"/>
        <v>1</v>
      </c>
      <c r="AC1138" s="5">
        <f t="shared" si="1681"/>
        <v>1</v>
      </c>
      <c r="AF1138" s="5">
        <f t="shared" si="1667"/>
        <v>20.679999999999836</v>
      </c>
      <c r="AG1138" s="5">
        <f t="shared" si="1668"/>
        <v>21.019999999999982</v>
      </c>
      <c r="AH1138" s="5">
        <f t="shared" si="1669"/>
        <v>17.340000000000146</v>
      </c>
      <c r="AI1138" s="5">
        <f t="shared" si="1670"/>
        <v>17</v>
      </c>
      <c r="AJ1138" s="5"/>
      <c r="AK1138" s="5">
        <f t="shared" si="1671"/>
        <v>17.340000000000146</v>
      </c>
      <c r="AL1138" s="5">
        <f t="shared" si="1691"/>
        <v>20.711000000000105</v>
      </c>
      <c r="AM1138" s="5">
        <f t="shared" si="1672"/>
        <v>20.679999999999836</v>
      </c>
      <c r="AN1138" s="5">
        <f t="shared" si="1687"/>
        <v>36.327999999999932</v>
      </c>
      <c r="AO1138" s="5">
        <f t="shared" si="1688"/>
        <v>0</v>
      </c>
      <c r="AP1138" s="5">
        <f t="shared" si="1701"/>
        <v>3</v>
      </c>
      <c r="AQ1138" s="5">
        <f t="shared" si="1719"/>
        <v>3.3</v>
      </c>
      <c r="AR1138" s="5"/>
      <c r="AS1138" s="5">
        <f t="shared" si="1665"/>
        <v>21.019999999999982</v>
      </c>
      <c r="AT1138" s="5">
        <f t="shared" si="1687"/>
        <v>38.256000000000043</v>
      </c>
      <c r="AU1138" s="5">
        <f t="shared" si="1673"/>
        <v>17</v>
      </c>
      <c r="AV1138" s="5">
        <f t="shared" si="1676"/>
        <v>-0.34000000000014552</v>
      </c>
      <c r="AW1138" s="5">
        <f t="shared" si="1674"/>
        <v>4</v>
      </c>
      <c r="AZ1138" s="4">
        <f t="shared" si="1709"/>
        <v>1</v>
      </c>
      <c r="BA1138" s="5">
        <f t="shared" si="1715"/>
        <v>6.4900000000002365</v>
      </c>
      <c r="BB1138" s="4">
        <f t="shared" si="1710"/>
        <v>1</v>
      </c>
      <c r="BD1138" s="5">
        <v>-47.700000000000273</v>
      </c>
      <c r="BE1138" s="4">
        <v>0.92095855211708155</v>
      </c>
      <c r="BJ1138" s="5">
        <v>106.26999999999953</v>
      </c>
      <c r="BK1138" s="5">
        <v>-14.340000000000146</v>
      </c>
      <c r="BL1138" s="5">
        <v>27.329999999999927</v>
      </c>
      <c r="BM1138" s="5">
        <v>3</v>
      </c>
      <c r="BR1138">
        <v>-17</v>
      </c>
      <c r="BS1138">
        <v>30</v>
      </c>
    </row>
    <row r="1139" spans="1:71">
      <c r="A1139" s="7">
        <v>38169</v>
      </c>
      <c r="B1139" s="6">
        <v>4078.36</v>
      </c>
      <c r="C1139" s="6">
        <v>4101.5200000000004</v>
      </c>
      <c r="D1139" s="6">
        <v>4026.56</v>
      </c>
      <c r="E1139" s="6">
        <v>4035.02</v>
      </c>
      <c r="F1139" s="6">
        <v>3749.31</v>
      </c>
      <c r="G1139" s="6">
        <v>3773.64</v>
      </c>
      <c r="H1139" s="6">
        <v>3708.38</v>
      </c>
      <c r="I1139" s="6">
        <v>3716.2</v>
      </c>
      <c r="J1139" s="9">
        <f t="shared" si="1658"/>
        <v>74.960000000000491</v>
      </c>
      <c r="K1139" s="9">
        <f t="shared" si="1685"/>
        <v>49.775000000000055</v>
      </c>
      <c r="L1139" s="9">
        <f t="shared" si="1662"/>
        <v>65.259999999999764</v>
      </c>
      <c r="M1139" s="9">
        <f t="shared" ref="M1139" si="1740">AVERAGE(L1128:L1139)</f>
        <v>39.423333333333403</v>
      </c>
      <c r="N1139" s="6" t="s">
        <v>37</v>
      </c>
      <c r="O1139" s="9">
        <f t="shared" si="1664"/>
        <v>318.82000000000016</v>
      </c>
      <c r="P1139" s="4">
        <f t="shared" si="1703"/>
        <v>0.98113594422800765</v>
      </c>
      <c r="Q1139" s="5">
        <f t="shared" si="1704"/>
        <v>48.770000000000437</v>
      </c>
      <c r="R1139" s="5">
        <f t="shared" si="1705"/>
        <v>283.16249999999991</v>
      </c>
      <c r="S1139" s="4">
        <f t="shared" si="1706"/>
        <v>0.99029331082506789</v>
      </c>
      <c r="T1139" s="4">
        <f t="shared" si="1707"/>
        <v>0.99029331082506789</v>
      </c>
      <c r="U1139" s="5">
        <f t="shared" si="1699"/>
        <v>304.11</v>
      </c>
      <c r="V1139" s="5">
        <f t="shared" si="1700"/>
        <v>14.71000000000015</v>
      </c>
      <c r="X1139" s="5">
        <f t="shared" si="1660"/>
        <v>-43.340000000000146</v>
      </c>
      <c r="Y1139" s="5">
        <f t="shared" si="1661"/>
        <v>-33.110000000000127</v>
      </c>
      <c r="AA1139" s="5">
        <f t="shared" si="1679"/>
        <v>0</v>
      </c>
      <c r="AB1139" s="5">
        <f t="shared" si="1680"/>
        <v>1</v>
      </c>
      <c r="AC1139" s="5">
        <f t="shared" si="1681"/>
        <v>1</v>
      </c>
      <c r="AF1139" s="5">
        <f t="shared" si="1667"/>
        <v>23.160000000000309</v>
      </c>
      <c r="AG1139" s="5">
        <f t="shared" si="1668"/>
        <v>48.790000000000418</v>
      </c>
      <c r="AH1139" s="5">
        <f t="shared" si="1669"/>
        <v>51.800000000000182</v>
      </c>
      <c r="AI1139" s="5">
        <f t="shared" si="1670"/>
        <v>26.170000000000073</v>
      </c>
      <c r="AJ1139" s="5"/>
      <c r="AK1139" s="5">
        <f t="shared" si="1671"/>
        <v>23.160000000000309</v>
      </c>
      <c r="AL1139" s="5">
        <f t="shared" si="1691"/>
        <v>20.865000000000144</v>
      </c>
      <c r="AM1139" s="5">
        <f t="shared" si="1672"/>
        <v>51.800000000000182</v>
      </c>
      <c r="AN1139" s="5">
        <f t="shared" si="1687"/>
        <v>38.986999999999945</v>
      </c>
      <c r="AO1139" s="5">
        <f t="shared" si="1688"/>
        <v>1</v>
      </c>
      <c r="AP1139" s="5">
        <f t="shared" si="1701"/>
        <v>4</v>
      </c>
      <c r="AQ1139" s="5">
        <f t="shared" si="1719"/>
        <v>3.3</v>
      </c>
      <c r="AR1139" s="5"/>
      <c r="AS1139" s="5">
        <f t="shared" si="1665"/>
        <v>48.790000000000418</v>
      </c>
      <c r="AT1139" s="5">
        <f t="shared" si="1687"/>
        <v>39.988000000000099</v>
      </c>
      <c r="AU1139" s="5">
        <f t="shared" si="1673"/>
        <v>26.170000000000073</v>
      </c>
      <c r="AV1139" s="5">
        <f t="shared" si="1676"/>
        <v>-25.630000000000109</v>
      </c>
      <c r="AW1139" s="5">
        <f t="shared" si="1674"/>
        <v>5</v>
      </c>
      <c r="AZ1139" s="4">
        <f t="shared" si="1709"/>
        <v>0.99029331082506789</v>
      </c>
      <c r="BA1139" s="5">
        <f t="shared" si="1715"/>
        <v>-0.92000000000007276</v>
      </c>
      <c r="BB1139" s="4">
        <f t="shared" si="1710"/>
        <v>1</v>
      </c>
      <c r="BD1139" s="5">
        <v>51.920000000000073</v>
      </c>
      <c r="BE1139" s="4">
        <v>0.92083082480433165</v>
      </c>
      <c r="BJ1139" s="5">
        <v>168.1200000000008</v>
      </c>
      <c r="BK1139" s="5">
        <v>-7.7600000000002183</v>
      </c>
      <c r="BL1139" s="5">
        <v>17.420000000000073</v>
      </c>
      <c r="BM1139" s="5">
        <v>3</v>
      </c>
      <c r="BR1139">
        <v>-20</v>
      </c>
      <c r="BS1139">
        <v>-24</v>
      </c>
    </row>
    <row r="1140" spans="1:71">
      <c r="A1140" s="7">
        <v>38170</v>
      </c>
      <c r="B1140" s="6">
        <v>4030.46</v>
      </c>
      <c r="C1140" s="6">
        <v>4030.46</v>
      </c>
      <c r="D1140" s="6">
        <v>3990.5</v>
      </c>
      <c r="E1140" s="6">
        <v>3998.77</v>
      </c>
      <c r="F1140" s="6">
        <v>3708.25</v>
      </c>
      <c r="G1140" s="6">
        <v>3717.83</v>
      </c>
      <c r="H1140" s="6">
        <v>3673.33</v>
      </c>
      <c r="I1140" s="6">
        <v>3685.06</v>
      </c>
      <c r="J1140" s="9">
        <f t="shared" si="1658"/>
        <v>44.519999999999982</v>
      </c>
      <c r="K1140" s="9">
        <f t="shared" si="1685"/>
        <v>51.192500000000074</v>
      </c>
      <c r="L1140" s="9">
        <f t="shared" si="1662"/>
        <v>44.5</v>
      </c>
      <c r="M1140" s="9">
        <f t="shared" ref="M1140" si="1741">AVERAGE(L1129:L1140)</f>
        <v>40.063333333333389</v>
      </c>
      <c r="N1140" s="6" t="s">
        <v>37</v>
      </c>
      <c r="O1140" s="9">
        <f t="shared" si="1664"/>
        <v>313.71000000000004</v>
      </c>
      <c r="P1140" s="4">
        <f t="shared" si="1703"/>
        <v>0.72553482020937055</v>
      </c>
      <c r="Q1140" s="5">
        <f t="shared" si="1704"/>
        <v>21.970000000000255</v>
      </c>
      <c r="R1140" s="5">
        <f t="shared" si="1705"/>
        <v>303.26250000000005</v>
      </c>
      <c r="S1140" s="4">
        <f t="shared" si="1706"/>
        <v>0.91189362945645536</v>
      </c>
      <c r="T1140" s="4">
        <f t="shared" si="1707"/>
        <v>0.93637898290778443</v>
      </c>
      <c r="U1140" s="5">
        <f t="shared" si="1699"/>
        <v>312.65800000000007</v>
      </c>
      <c r="V1140" s="5">
        <f t="shared" si="1700"/>
        <v>1.0519999999999641</v>
      </c>
      <c r="X1140" s="5">
        <f t="shared" si="1660"/>
        <v>-31.690000000000055</v>
      </c>
      <c r="Y1140" s="5">
        <f t="shared" si="1661"/>
        <v>-23.190000000000055</v>
      </c>
      <c r="AA1140" s="5">
        <f t="shared" si="1679"/>
        <v>0</v>
      </c>
      <c r="AB1140" s="5">
        <f t="shared" si="1680"/>
        <v>1</v>
      </c>
      <c r="AC1140" s="5">
        <f t="shared" si="1681"/>
        <v>1</v>
      </c>
      <c r="AF1140" s="5">
        <f t="shared" si="1667"/>
        <v>0</v>
      </c>
      <c r="AG1140" s="5">
        <f t="shared" si="1668"/>
        <v>-4.5599999999999454</v>
      </c>
      <c r="AH1140" s="5">
        <f t="shared" si="1669"/>
        <v>39.960000000000036</v>
      </c>
      <c r="AI1140" s="5">
        <f t="shared" si="1670"/>
        <v>44.519999999999982</v>
      </c>
      <c r="AJ1140" s="5"/>
      <c r="AK1140" s="5">
        <f t="shared" si="1671"/>
        <v>0</v>
      </c>
      <c r="AL1140" s="5">
        <f t="shared" si="1691"/>
        <v>20.865000000000144</v>
      </c>
      <c r="AM1140" s="5">
        <f t="shared" si="1672"/>
        <v>39.960000000000036</v>
      </c>
      <c r="AN1140" s="5">
        <f t="shared" si="1687"/>
        <v>40.126999999999953</v>
      </c>
      <c r="AO1140" s="5">
        <f t="shared" si="1688"/>
        <v>0</v>
      </c>
      <c r="AP1140" s="5">
        <f t="shared" si="1701"/>
        <v>4</v>
      </c>
      <c r="AQ1140" s="5">
        <f t="shared" si="1719"/>
        <v>3.4</v>
      </c>
      <c r="AR1140" s="5"/>
      <c r="AS1140" s="5">
        <f t="shared" si="1665"/>
        <v>44.519999999999982</v>
      </c>
      <c r="AT1140" s="5">
        <f t="shared" si="1687"/>
        <v>42.500000000000092</v>
      </c>
      <c r="AU1140" s="5">
        <f t="shared" si="1673"/>
        <v>-4.5599999999999454</v>
      </c>
      <c r="AV1140" s="5">
        <f t="shared" si="1676"/>
        <v>4.5599999999999454</v>
      </c>
      <c r="AW1140" s="5">
        <f t="shared" si="1674"/>
        <v>6</v>
      </c>
      <c r="AZ1140" s="4">
        <f t="shared" si="1709"/>
        <v>0.93637898290778443</v>
      </c>
      <c r="BA1140" s="5">
        <f t="shared" si="1715"/>
        <v>-5.1100000000001273</v>
      </c>
      <c r="BB1140" s="4">
        <f t="shared" si="1710"/>
        <v>0.99029331082506789</v>
      </c>
      <c r="BD1140" s="5">
        <v>-23.970000000000255</v>
      </c>
      <c r="BE1140" s="4">
        <v>0.92080550918197202</v>
      </c>
      <c r="BJ1140" s="5">
        <v>369.47999999999956</v>
      </c>
      <c r="BK1140" s="5">
        <v>87.430000000000291</v>
      </c>
      <c r="BL1140" s="5">
        <v>198.79999999999927</v>
      </c>
      <c r="BM1140" s="5">
        <v>3</v>
      </c>
      <c r="BR1140">
        <v>-20</v>
      </c>
      <c r="BS1140">
        <v>23</v>
      </c>
    </row>
    <row r="1141" spans="1:71">
      <c r="A1141" s="7">
        <v>38173</v>
      </c>
      <c r="B1141" s="6">
        <v>3998.19</v>
      </c>
      <c r="C1141" s="6">
        <v>4011.54</v>
      </c>
      <c r="D1141" s="6">
        <v>3991.16</v>
      </c>
      <c r="E1141" s="6">
        <v>3995.73</v>
      </c>
      <c r="F1141" s="6">
        <v>3683.7</v>
      </c>
      <c r="G1141" s="6">
        <v>3702.6</v>
      </c>
      <c r="H1141" s="6">
        <v>3683.7</v>
      </c>
      <c r="I1141" s="6">
        <v>3688.18</v>
      </c>
      <c r="J1141" s="9">
        <f t="shared" si="1658"/>
        <v>20.380000000000109</v>
      </c>
      <c r="K1141" s="9">
        <f t="shared" si="1685"/>
        <v>48.988333333333422</v>
      </c>
      <c r="L1141" s="9">
        <f t="shared" si="1662"/>
        <v>18.900000000000091</v>
      </c>
      <c r="M1141" s="9">
        <f t="shared" ref="M1141" si="1742">AVERAGE(L1130:L1141)</f>
        <v>39.037500000000058</v>
      </c>
      <c r="N1141" s="6" t="s">
        <v>37</v>
      </c>
      <c r="O1141" s="9">
        <f t="shared" si="1664"/>
        <v>307.55000000000018</v>
      </c>
      <c r="P1141" s="4">
        <f t="shared" si="1703"/>
        <v>0</v>
      </c>
      <c r="Q1141" s="5">
        <f t="shared" si="1704"/>
        <v>12.190000000000055</v>
      </c>
      <c r="R1141" s="5">
        <f t="shared" si="1705"/>
        <v>310.5975000000002</v>
      </c>
      <c r="S1141" s="4">
        <f t="shared" si="1706"/>
        <v>0.75005126102112063</v>
      </c>
      <c r="T1141" s="4">
        <f t="shared" si="1707"/>
        <v>0.87138636843215833</v>
      </c>
      <c r="U1141" s="5">
        <f t="shared" si="1699"/>
        <v>314.61400000000015</v>
      </c>
      <c r="V1141" s="5">
        <f t="shared" si="1700"/>
        <v>-7.0639999999999645</v>
      </c>
      <c r="X1141" s="5">
        <f t="shared" si="1660"/>
        <v>-2.4600000000000364</v>
      </c>
      <c r="Y1141" s="5">
        <f t="shared" si="1661"/>
        <v>4.4800000000000182</v>
      </c>
      <c r="AA1141" s="5">
        <f t="shared" si="1679"/>
        <v>0</v>
      </c>
      <c r="AB1141" s="5">
        <f t="shared" si="1680"/>
        <v>0</v>
      </c>
      <c r="AC1141" s="5">
        <f t="shared" si="1681"/>
        <v>0</v>
      </c>
      <c r="AF1141" s="5">
        <f t="shared" si="1667"/>
        <v>13.349999999999909</v>
      </c>
      <c r="AG1141" s="5">
        <f t="shared" si="1668"/>
        <v>12.769999999999982</v>
      </c>
      <c r="AH1141" s="5">
        <f t="shared" si="1669"/>
        <v>7.0300000000002001</v>
      </c>
      <c r="AI1141" s="5">
        <f t="shared" si="1670"/>
        <v>7.6100000000001273</v>
      </c>
      <c r="AJ1141" s="5"/>
      <c r="AK1141" s="5">
        <f t="shared" si="1671"/>
        <v>7.0300000000002001</v>
      </c>
      <c r="AL1141" s="5">
        <f t="shared" si="1691"/>
        <v>18.246000000000276</v>
      </c>
      <c r="AM1141" s="5">
        <f t="shared" si="1672"/>
        <v>13.349999999999909</v>
      </c>
      <c r="AN1141" s="5">
        <f t="shared" si="1687"/>
        <v>38.39199999999996</v>
      </c>
      <c r="AO1141" s="5">
        <f t="shared" si="1688"/>
        <v>0</v>
      </c>
      <c r="AP1141" s="5">
        <f t="shared" si="1701"/>
        <v>4</v>
      </c>
      <c r="AQ1141" s="5">
        <f t="shared" si="1719"/>
        <v>3.6</v>
      </c>
      <c r="AR1141" s="5"/>
      <c r="AS1141" s="5">
        <f t="shared" si="1665"/>
        <v>12.769999999999982</v>
      </c>
      <c r="AT1141" s="5">
        <f t="shared" si="1687"/>
        <v>40.84500000000007</v>
      </c>
      <c r="AU1141" s="5">
        <f t="shared" si="1673"/>
        <v>7.6100000000001273</v>
      </c>
      <c r="AV1141" s="5">
        <f t="shared" si="1676"/>
        <v>0.57999999999992724</v>
      </c>
      <c r="AW1141" s="5">
        <f t="shared" si="1674"/>
        <v>2</v>
      </c>
      <c r="AZ1141" s="4">
        <f t="shared" si="1709"/>
        <v>0.87138636843215833</v>
      </c>
      <c r="BA1141" s="5">
        <f t="shared" si="1715"/>
        <v>-6.1599999999998545</v>
      </c>
      <c r="BB1141" s="4">
        <f t="shared" si="1710"/>
        <v>0.93637898290778443</v>
      </c>
      <c r="BD1141" s="5">
        <v>9.7799999999997453</v>
      </c>
      <c r="BE1141" s="4">
        <v>0.92067061950521123</v>
      </c>
      <c r="BJ1141" s="5">
        <v>111.02999999999975</v>
      </c>
      <c r="BK1141" s="5">
        <v>-4.8299999999999272</v>
      </c>
      <c r="BL1141" s="5">
        <v>15.75</v>
      </c>
      <c r="BM1141" s="5">
        <v>3</v>
      </c>
      <c r="BR1141">
        <v>-2</v>
      </c>
      <c r="BS1141">
        <v>-4</v>
      </c>
    </row>
    <row r="1142" spans="1:71">
      <c r="A1142" s="7">
        <v>38174</v>
      </c>
      <c r="B1142" s="6">
        <v>4001.54</v>
      </c>
      <c r="C1142" s="6">
        <v>4008.1</v>
      </c>
      <c r="D1142" s="6">
        <v>3935.92</v>
      </c>
      <c r="E1142" s="6">
        <v>3944.88</v>
      </c>
      <c r="F1142" s="6">
        <v>3682.81</v>
      </c>
      <c r="G1142" s="6">
        <v>3689.95</v>
      </c>
      <c r="H1142" s="6">
        <v>3650.52</v>
      </c>
      <c r="I1142" s="6">
        <v>3660.68</v>
      </c>
      <c r="J1142" s="9">
        <f t="shared" si="1658"/>
        <v>72.179999999999836</v>
      </c>
      <c r="K1142" s="9">
        <f t="shared" si="1685"/>
        <v>51.783333333333381</v>
      </c>
      <c r="L1142" s="9">
        <f t="shared" si="1662"/>
        <v>39.429999999999836</v>
      </c>
      <c r="M1142" s="9">
        <f t="shared" ref="M1142" si="1743">AVERAGE(L1131:L1142)</f>
        <v>38.641666666666687</v>
      </c>
      <c r="N1142" s="6" t="s">
        <v>37</v>
      </c>
      <c r="O1142" s="9">
        <f t="shared" si="1664"/>
        <v>284.20000000000027</v>
      </c>
      <c r="P1142" s="4">
        <f t="shared" si="1703"/>
        <v>0</v>
      </c>
      <c r="Q1142" s="5">
        <f t="shared" si="1704"/>
        <v>35.539999999999964</v>
      </c>
      <c r="R1142" s="5">
        <f t="shared" si="1705"/>
        <v>293.08500000000026</v>
      </c>
      <c r="S1142" s="4">
        <f t="shared" si="1706"/>
        <v>0</v>
      </c>
      <c r="T1142" s="4">
        <f t="shared" si="1707"/>
        <v>0.48071303331385251</v>
      </c>
      <c r="U1142" s="5">
        <f t="shared" si="1699"/>
        <v>308.8040000000002</v>
      </c>
      <c r="V1142" s="5">
        <f t="shared" si="1700"/>
        <v>-24.603999999999928</v>
      </c>
      <c r="X1142" s="5">
        <f t="shared" si="1660"/>
        <v>-56.659999999999854</v>
      </c>
      <c r="Y1142" s="5">
        <f t="shared" si="1661"/>
        <v>-22.130000000000109</v>
      </c>
      <c r="AA1142" s="5">
        <f t="shared" si="1679"/>
        <v>0</v>
      </c>
      <c r="AB1142" s="5">
        <f t="shared" si="1680"/>
        <v>1</v>
      </c>
      <c r="AC1142" s="5">
        <f t="shared" si="1681"/>
        <v>1</v>
      </c>
      <c r="AF1142" s="5">
        <f t="shared" si="1667"/>
        <v>6.5599999999999454</v>
      </c>
      <c r="AG1142" s="5">
        <f t="shared" si="1668"/>
        <v>12.369999999999891</v>
      </c>
      <c r="AH1142" s="5">
        <f t="shared" si="1669"/>
        <v>65.619999999999891</v>
      </c>
      <c r="AI1142" s="5">
        <f t="shared" si="1670"/>
        <v>59.809999999999945</v>
      </c>
      <c r="AJ1142" s="5"/>
      <c r="AK1142" s="5">
        <f t="shared" si="1671"/>
        <v>6.5599999999999454</v>
      </c>
      <c r="AL1142" s="5">
        <f t="shared" si="1691"/>
        <v>18.246000000000276</v>
      </c>
      <c r="AM1142" s="5">
        <f t="shared" si="1672"/>
        <v>65.619999999999891</v>
      </c>
      <c r="AN1142" s="5">
        <f t="shared" si="1687"/>
        <v>38.053999999999952</v>
      </c>
      <c r="AO1142" s="5">
        <f t="shared" si="1688"/>
        <v>1</v>
      </c>
      <c r="AP1142" s="5">
        <f t="shared" si="1701"/>
        <v>4</v>
      </c>
      <c r="AQ1142" s="5">
        <f t="shared" si="1719"/>
        <v>3.7</v>
      </c>
      <c r="AR1142" s="5"/>
      <c r="AS1142" s="5">
        <f t="shared" si="1665"/>
        <v>59.809999999999945</v>
      </c>
      <c r="AT1142" s="5">
        <f t="shared" si="1687"/>
        <v>39.537000000000077</v>
      </c>
      <c r="AU1142" s="5">
        <f t="shared" si="1673"/>
        <v>12.369999999999891</v>
      </c>
      <c r="AV1142" s="5">
        <f t="shared" si="1676"/>
        <v>-5.8099999999999454</v>
      </c>
      <c r="AW1142" s="5">
        <f t="shared" si="1674"/>
        <v>3</v>
      </c>
      <c r="AZ1142" s="4">
        <f t="shared" si="1709"/>
        <v>0.48071303331385251</v>
      </c>
      <c r="BA1142" s="5">
        <f t="shared" si="1715"/>
        <v>0</v>
      </c>
      <c r="BB1142" s="4">
        <f t="shared" si="1710"/>
        <v>0.87138636843215833</v>
      </c>
      <c r="BD1142" s="5">
        <v>-46.170000000000528</v>
      </c>
      <c r="BE1142" s="4">
        <v>0.92021276595745038</v>
      </c>
      <c r="BJ1142" s="5">
        <v>256.31999999999971</v>
      </c>
      <c r="BK1142" s="5">
        <v>-0.43999999999959982</v>
      </c>
      <c r="BL1142" s="5">
        <v>1.75</v>
      </c>
      <c r="BM1142" s="5">
        <v>3</v>
      </c>
      <c r="BR1142">
        <v>-21</v>
      </c>
      <c r="BS1142">
        <v>22</v>
      </c>
    </row>
    <row r="1143" spans="1:71">
      <c r="A1143" s="7">
        <v>38175</v>
      </c>
      <c r="B1143" s="6">
        <v>3944.36</v>
      </c>
      <c r="C1143" s="6">
        <v>3958.89</v>
      </c>
      <c r="D1143" s="6">
        <v>3922.46</v>
      </c>
      <c r="E1143" s="6">
        <v>3930.58</v>
      </c>
      <c r="F1143" s="6">
        <v>3663.17</v>
      </c>
      <c r="G1143" s="6">
        <v>3680.92</v>
      </c>
      <c r="H1143" s="6">
        <v>3657.28</v>
      </c>
      <c r="I1143" s="6">
        <v>3660.4</v>
      </c>
      <c r="J1143" s="9">
        <f t="shared" si="1658"/>
        <v>36.429999999999836</v>
      </c>
      <c r="K1143" s="9">
        <f t="shared" si="1685"/>
        <v>50.543333333333372</v>
      </c>
      <c r="L1143" s="9">
        <f t="shared" si="1662"/>
        <v>23.639999999999873</v>
      </c>
      <c r="M1143" s="9">
        <f t="shared" ref="M1143" si="1744">AVERAGE(L1132:L1143)</f>
        <v>38.102499999999999</v>
      </c>
      <c r="N1143" s="6" t="s">
        <v>36</v>
      </c>
      <c r="O1143" s="9">
        <f t="shared" si="1664"/>
        <v>270.17999999999984</v>
      </c>
      <c r="P1143" s="4">
        <f t="shared" si="1703"/>
        <v>0</v>
      </c>
      <c r="Q1143" s="5">
        <f t="shared" si="1704"/>
        <v>48.640000000000327</v>
      </c>
      <c r="R1143" s="5">
        <f t="shared" si="1705"/>
        <v>282.33999999999992</v>
      </c>
      <c r="S1143" s="4">
        <f t="shared" si="1706"/>
        <v>0</v>
      </c>
      <c r="T1143" s="4">
        <f t="shared" si="1707"/>
        <v>0</v>
      </c>
      <c r="U1143" s="5">
        <f t="shared" si="1699"/>
        <v>298.89200000000011</v>
      </c>
      <c r="V1143" s="5">
        <f t="shared" si="1700"/>
        <v>-28.712000000000273</v>
      </c>
      <c r="X1143" s="5">
        <f t="shared" si="1660"/>
        <v>-13.7800000000002</v>
      </c>
      <c r="Y1143" s="5">
        <f t="shared" si="1661"/>
        <v>-2.7699999999999818</v>
      </c>
      <c r="AA1143" s="5">
        <f t="shared" si="1679"/>
        <v>0</v>
      </c>
      <c r="AB1143" s="5">
        <f t="shared" si="1680"/>
        <v>1</v>
      </c>
      <c r="AC1143" s="5">
        <f t="shared" si="1681"/>
        <v>1</v>
      </c>
      <c r="AF1143" s="5">
        <f t="shared" si="1667"/>
        <v>14.529999999999745</v>
      </c>
      <c r="AG1143" s="5">
        <f t="shared" si="1668"/>
        <v>14.009999999999764</v>
      </c>
      <c r="AH1143" s="5">
        <f t="shared" si="1669"/>
        <v>21.900000000000091</v>
      </c>
      <c r="AI1143" s="5">
        <f t="shared" si="1670"/>
        <v>22.420000000000073</v>
      </c>
      <c r="AJ1143" s="5"/>
      <c r="AK1143" s="5">
        <f t="shared" si="1671"/>
        <v>14.529999999999745</v>
      </c>
      <c r="AL1143" s="5">
        <f t="shared" si="1691"/>
        <v>18.246000000000276</v>
      </c>
      <c r="AM1143" s="5">
        <f t="shared" si="1672"/>
        <v>21.900000000000091</v>
      </c>
      <c r="AN1143" s="5">
        <f t="shared" si="1687"/>
        <v>36.939999999999962</v>
      </c>
      <c r="AO1143" s="5">
        <f t="shared" si="1688"/>
        <v>0</v>
      </c>
      <c r="AP1143" s="5">
        <f t="shared" si="1701"/>
        <v>4</v>
      </c>
      <c r="AQ1143" s="5">
        <f t="shared" si="1719"/>
        <v>3.8</v>
      </c>
      <c r="AR1143" s="5"/>
      <c r="AS1143" s="5">
        <f t="shared" si="1665"/>
        <v>22.420000000000073</v>
      </c>
      <c r="AT1143" s="5">
        <f t="shared" si="1687"/>
        <v>37.929000000000087</v>
      </c>
      <c r="AU1143" s="5">
        <f t="shared" si="1673"/>
        <v>14.009999999999764</v>
      </c>
      <c r="AV1143" s="5">
        <f t="shared" si="1676"/>
        <v>0.51999999999998181</v>
      </c>
      <c r="AW1143" s="5">
        <f t="shared" si="1674"/>
        <v>4</v>
      </c>
      <c r="AZ1143" s="4">
        <f t="shared" si="1709"/>
        <v>0</v>
      </c>
      <c r="BA1143" s="5">
        <f t="shared" si="1715"/>
        <v>0</v>
      </c>
      <c r="BB1143" s="4">
        <f t="shared" si="1710"/>
        <v>0.48071303331385251</v>
      </c>
      <c r="BD1143" s="5">
        <v>26.639999999999418</v>
      </c>
      <c r="BE1143" s="4">
        <v>0.91890858090017025</v>
      </c>
      <c r="BJ1143" s="5">
        <v>235.6899999999996</v>
      </c>
      <c r="BK1143" s="5">
        <v>-2.6599999999998545</v>
      </c>
      <c r="BL1143" s="5">
        <v>49.930000000000291</v>
      </c>
      <c r="BM1143" s="5">
        <v>3</v>
      </c>
      <c r="BR1143">
        <v>22</v>
      </c>
      <c r="BS1143">
        <v>-3</v>
      </c>
    </row>
    <row r="1144" spans="1:71">
      <c r="A1144" s="7">
        <v>38176</v>
      </c>
      <c r="B1144" s="6">
        <v>3921.42</v>
      </c>
      <c r="C1144" s="6">
        <v>3936.99</v>
      </c>
      <c r="D1144" s="6">
        <v>3894.73</v>
      </c>
      <c r="E1144" s="6">
        <v>3934.48</v>
      </c>
      <c r="F1144" s="6">
        <v>3651.08</v>
      </c>
      <c r="G1144" s="6">
        <v>3670.41</v>
      </c>
      <c r="H1144" s="6">
        <v>3627.96</v>
      </c>
      <c r="I1144" s="6">
        <v>3670.41</v>
      </c>
      <c r="J1144" s="9">
        <f t="shared" si="1658"/>
        <v>42.259999999999764</v>
      </c>
      <c r="K1144" s="9">
        <f t="shared" si="1685"/>
        <v>47.990833333333363</v>
      </c>
      <c r="L1144" s="9">
        <f t="shared" si="1662"/>
        <v>42.449999999999818</v>
      </c>
      <c r="M1144" s="9">
        <f t="shared" ref="M1144" si="1745">AVERAGE(L1133:L1144)</f>
        <v>37.766666666666652</v>
      </c>
      <c r="N1144" s="6" t="s">
        <v>36</v>
      </c>
      <c r="O1144" s="9">
        <f t="shared" si="1664"/>
        <v>264.07000000000016</v>
      </c>
      <c r="P1144" s="4">
        <f t="shared" si="1703"/>
        <v>0</v>
      </c>
      <c r="Q1144" s="5">
        <f t="shared" si="1704"/>
        <v>49.639999999999873</v>
      </c>
      <c r="R1144" s="5">
        <f t="shared" si="1705"/>
        <v>276.48000000000013</v>
      </c>
      <c r="S1144" s="4">
        <f t="shared" si="1706"/>
        <v>0</v>
      </c>
      <c r="T1144" s="4">
        <f t="shared" si="1707"/>
        <v>0</v>
      </c>
      <c r="U1144" s="5">
        <f t="shared" si="1699"/>
        <v>287.94200000000012</v>
      </c>
      <c r="V1144" s="5">
        <f t="shared" si="1700"/>
        <v>-23.871999999999957</v>
      </c>
      <c r="X1144" s="5">
        <f t="shared" si="1660"/>
        <v>13.059999999999945</v>
      </c>
      <c r="Y1144" s="5">
        <f t="shared" si="1661"/>
        <v>19.329999999999927</v>
      </c>
      <c r="AA1144" s="5">
        <f t="shared" si="1679"/>
        <v>1</v>
      </c>
      <c r="AB1144" s="5">
        <f t="shared" si="1680"/>
        <v>0</v>
      </c>
      <c r="AC1144" s="5">
        <f t="shared" si="1681"/>
        <v>1</v>
      </c>
      <c r="AF1144" s="5">
        <f t="shared" si="1667"/>
        <v>15.569999999999709</v>
      </c>
      <c r="AG1144" s="5">
        <f t="shared" si="1668"/>
        <v>6.4099999999998545</v>
      </c>
      <c r="AH1144" s="5">
        <f t="shared" si="1669"/>
        <v>26.690000000000055</v>
      </c>
      <c r="AI1144" s="5">
        <f t="shared" si="1670"/>
        <v>35.849999999999909</v>
      </c>
      <c r="AJ1144" s="5"/>
      <c r="AK1144" s="5">
        <f t="shared" si="1671"/>
        <v>15.569999999999709</v>
      </c>
      <c r="AL1144" s="5">
        <f t="shared" si="1691"/>
        <v>18.246000000000276</v>
      </c>
      <c r="AM1144" s="5">
        <f t="shared" si="1672"/>
        <v>26.690000000000055</v>
      </c>
      <c r="AN1144" s="5">
        <f t="shared" si="1687"/>
        <v>33.762999999999963</v>
      </c>
      <c r="AO1144" s="5">
        <f t="shared" si="1688"/>
        <v>0</v>
      </c>
      <c r="AP1144" s="5">
        <f t="shared" si="1701"/>
        <v>3</v>
      </c>
      <c r="AQ1144" s="5">
        <f t="shared" si="1719"/>
        <v>3.7</v>
      </c>
      <c r="AR1144" s="5"/>
      <c r="AS1144" s="5">
        <f t="shared" si="1665"/>
        <v>35.849999999999909</v>
      </c>
      <c r="AT1144" s="5">
        <f t="shared" si="1687"/>
        <v>34.757000000000062</v>
      </c>
      <c r="AU1144" s="5">
        <f t="shared" si="1673"/>
        <v>6.4099999999998545</v>
      </c>
      <c r="AV1144" s="5">
        <f t="shared" si="1676"/>
        <v>9.1599999999998545</v>
      </c>
      <c r="AW1144" s="5">
        <f t="shared" si="1674"/>
        <v>5</v>
      </c>
      <c r="AZ1144" s="4">
        <f t="shared" si="1709"/>
        <v>0</v>
      </c>
      <c r="BA1144" s="5">
        <f t="shared" si="1715"/>
        <v>0</v>
      </c>
      <c r="BB1144" s="4">
        <f t="shared" si="1710"/>
        <v>0</v>
      </c>
      <c r="BD1144" s="5">
        <v>11.759999999998399</v>
      </c>
      <c r="BE1144" s="4">
        <v>0.91854203276458801</v>
      </c>
      <c r="BJ1144" s="5">
        <v>247.30999999999949</v>
      </c>
      <c r="BK1144" s="5">
        <v>-58.5</v>
      </c>
      <c r="BL1144" s="5">
        <v>115.25</v>
      </c>
      <c r="BM1144" s="5">
        <v>3</v>
      </c>
      <c r="BR1144">
        <v>27</v>
      </c>
      <c r="BS1144">
        <v>-23</v>
      </c>
    </row>
    <row r="1145" spans="1:71">
      <c r="A1145" s="7">
        <v>38177</v>
      </c>
      <c r="B1145" s="6">
        <v>3932.26</v>
      </c>
      <c r="C1145" s="6">
        <v>3932.59</v>
      </c>
      <c r="D1145" s="6">
        <v>3882.75</v>
      </c>
      <c r="E1145" s="6">
        <v>3924.49</v>
      </c>
      <c r="F1145" s="6">
        <v>3648.49</v>
      </c>
      <c r="G1145" s="6">
        <v>3676.02</v>
      </c>
      <c r="H1145" s="6">
        <v>3635.28</v>
      </c>
      <c r="I1145" s="6">
        <v>3668.48</v>
      </c>
      <c r="J1145" s="9">
        <f t="shared" si="1658"/>
        <v>51.730000000000018</v>
      </c>
      <c r="K1145" s="9">
        <f t="shared" si="1685"/>
        <v>49.093333333333362</v>
      </c>
      <c r="L1145" s="9">
        <f t="shared" si="1662"/>
        <v>40.739999999999782</v>
      </c>
      <c r="M1145" s="9">
        <f t="shared" ref="M1145" si="1746">AVERAGE(L1134:L1145)</f>
        <v>38.089999999999996</v>
      </c>
      <c r="N1145" s="6" t="s">
        <v>36</v>
      </c>
      <c r="O1145" s="9">
        <f t="shared" si="1664"/>
        <v>256.00999999999976</v>
      </c>
      <c r="P1145" s="4">
        <f t="shared" si="1703"/>
        <v>0</v>
      </c>
      <c r="Q1145" s="5">
        <f t="shared" si="1704"/>
        <v>51.540000000000418</v>
      </c>
      <c r="R1145" s="5">
        <f t="shared" si="1705"/>
        <v>268.89499999999987</v>
      </c>
      <c r="S1145" s="4">
        <f t="shared" si="1706"/>
        <v>0</v>
      </c>
      <c r="T1145" s="4">
        <f t="shared" si="1707"/>
        <v>0</v>
      </c>
      <c r="U1145" s="5">
        <f t="shared" si="1699"/>
        <v>276.40200000000004</v>
      </c>
      <c r="V1145" s="5">
        <f t="shared" si="1700"/>
        <v>-20.39200000000028</v>
      </c>
      <c r="X1145" s="5">
        <f t="shared" si="1660"/>
        <v>-7.7700000000004366</v>
      </c>
      <c r="Y1145" s="5">
        <f t="shared" si="1661"/>
        <v>19.990000000000236</v>
      </c>
      <c r="AA1145" s="5">
        <f t="shared" si="1679"/>
        <v>0</v>
      </c>
      <c r="AB1145" s="5">
        <f t="shared" si="1680"/>
        <v>0</v>
      </c>
      <c r="AC1145" s="5">
        <f t="shared" si="1681"/>
        <v>0</v>
      </c>
      <c r="AF1145" s="5">
        <f t="shared" si="1667"/>
        <v>0.32999999999992724</v>
      </c>
      <c r="AG1145" s="5">
        <f t="shared" si="1668"/>
        <v>-1.8899999999998727</v>
      </c>
      <c r="AH1145" s="5">
        <f t="shared" si="1669"/>
        <v>49.510000000000218</v>
      </c>
      <c r="AI1145" s="5">
        <f t="shared" si="1670"/>
        <v>51.730000000000018</v>
      </c>
      <c r="AJ1145" s="5"/>
      <c r="AK1145" s="5">
        <f t="shared" si="1671"/>
        <v>0.32999999999992724</v>
      </c>
      <c r="AL1145" s="5">
        <f t="shared" si="1691"/>
        <v>18.246000000000276</v>
      </c>
      <c r="AM1145" s="5">
        <f t="shared" si="1672"/>
        <v>49.510000000000218</v>
      </c>
      <c r="AN1145" s="5">
        <f t="shared" si="1687"/>
        <v>36.742000000000004</v>
      </c>
      <c r="AO1145" s="5">
        <f t="shared" si="1688"/>
        <v>1</v>
      </c>
      <c r="AP1145" s="5">
        <f t="shared" si="1701"/>
        <v>4</v>
      </c>
      <c r="AQ1145" s="5">
        <f t="shared" si="1719"/>
        <v>3.7</v>
      </c>
      <c r="AR1145" s="5"/>
      <c r="AS1145" s="5">
        <f t="shared" si="1665"/>
        <v>51.730000000000018</v>
      </c>
      <c r="AT1145" s="5">
        <f t="shared" si="1687"/>
        <v>37.927000000000042</v>
      </c>
      <c r="AU1145" s="5">
        <f t="shared" si="1673"/>
        <v>-1.8899999999998727</v>
      </c>
      <c r="AV1145" s="5">
        <f t="shared" si="1676"/>
        <v>2.2199999999997999</v>
      </c>
      <c r="AW1145" s="5">
        <f t="shared" si="1674"/>
        <v>6</v>
      </c>
      <c r="AZ1145" s="4">
        <f t="shared" si="1709"/>
        <v>0</v>
      </c>
      <c r="BA1145" s="5">
        <f t="shared" si="1715"/>
        <v>0</v>
      </c>
      <c r="BB1145" s="4">
        <f t="shared" si="1710"/>
        <v>0</v>
      </c>
      <c r="BD1145" s="5">
        <v>8.6200000000008004</v>
      </c>
      <c r="BE1145" s="4">
        <v>0.91816406249999616</v>
      </c>
      <c r="BJ1145" s="5">
        <v>124.8799999999992</v>
      </c>
      <c r="BK1145" s="5">
        <v>-23.869999999999891</v>
      </c>
      <c r="BL1145" s="5">
        <v>23.869999999999891</v>
      </c>
      <c r="BM1145" s="5">
        <v>3</v>
      </c>
      <c r="BR1145">
        <v>50</v>
      </c>
      <c r="BS1145">
        <v>20</v>
      </c>
    </row>
    <row r="1146" spans="1:71">
      <c r="A1146" s="7">
        <v>38180</v>
      </c>
      <c r="B1146" s="6">
        <v>3911.54</v>
      </c>
      <c r="C1146" s="6">
        <v>3928.07</v>
      </c>
      <c r="D1146" s="6">
        <v>3884.42</v>
      </c>
      <c r="E1146" s="6">
        <v>3893.24</v>
      </c>
      <c r="F1146" s="6">
        <v>3650.86</v>
      </c>
      <c r="G1146" s="6">
        <v>3680.83</v>
      </c>
      <c r="H1146" s="6">
        <v>3644.85</v>
      </c>
      <c r="I1146" s="6">
        <v>3651.63</v>
      </c>
      <c r="J1146" s="9">
        <f t="shared" si="1658"/>
        <v>43.650000000000091</v>
      </c>
      <c r="K1146" s="9">
        <f t="shared" si="1685"/>
        <v>47.100000000000023</v>
      </c>
      <c r="L1146" s="9">
        <f t="shared" si="1662"/>
        <v>35.980000000000018</v>
      </c>
      <c r="M1146" s="9">
        <f t="shared" ref="M1146" si="1747">AVERAGE(L1135:L1146)</f>
        <v>37.095833333333303</v>
      </c>
      <c r="N1146" s="6" t="s">
        <v>36</v>
      </c>
      <c r="O1146" s="9">
        <f t="shared" si="1664"/>
        <v>241.60999999999967</v>
      </c>
      <c r="P1146" s="4">
        <f t="shared" si="1703"/>
        <v>0</v>
      </c>
      <c r="Q1146" s="5">
        <f t="shared" si="1704"/>
        <v>42.5900000000006</v>
      </c>
      <c r="R1146" s="5">
        <f t="shared" si="1705"/>
        <v>252.25749999999982</v>
      </c>
      <c r="S1146" s="4">
        <f t="shared" si="1706"/>
        <v>0</v>
      </c>
      <c r="T1146" s="4">
        <f t="shared" si="1707"/>
        <v>0</v>
      </c>
      <c r="U1146" s="5">
        <f t="shared" si="1699"/>
        <v>263.21399999999994</v>
      </c>
      <c r="V1146" s="5">
        <f t="shared" si="1700"/>
        <v>-21.604000000000269</v>
      </c>
      <c r="X1146" s="5">
        <f t="shared" si="1660"/>
        <v>-18.300000000000182</v>
      </c>
      <c r="Y1146" s="5">
        <f t="shared" si="1661"/>
        <v>0.76999999999998181</v>
      </c>
      <c r="AA1146" s="5">
        <f t="shared" si="1679"/>
        <v>0</v>
      </c>
      <c r="AB1146" s="5">
        <f t="shared" si="1680"/>
        <v>0</v>
      </c>
      <c r="AC1146" s="5">
        <f t="shared" si="1681"/>
        <v>0</v>
      </c>
      <c r="AF1146" s="5">
        <f t="shared" si="1667"/>
        <v>16.5300000000002</v>
      </c>
      <c r="AG1146" s="5">
        <f t="shared" si="1668"/>
        <v>3.580000000000382</v>
      </c>
      <c r="AH1146" s="5">
        <f t="shared" si="1669"/>
        <v>27.119999999999891</v>
      </c>
      <c r="AI1146" s="5">
        <f t="shared" si="1670"/>
        <v>40.069999999999709</v>
      </c>
      <c r="AJ1146" s="5"/>
      <c r="AK1146" s="5">
        <f t="shared" si="1671"/>
        <v>16.5300000000002</v>
      </c>
      <c r="AL1146" s="5">
        <f t="shared" si="1691"/>
        <v>18.246000000000276</v>
      </c>
      <c r="AM1146" s="5">
        <f t="shared" si="1672"/>
        <v>27.119999999999891</v>
      </c>
      <c r="AN1146" s="5">
        <f t="shared" si="1687"/>
        <v>33.478000000000023</v>
      </c>
      <c r="AO1146" s="5">
        <f t="shared" si="1688"/>
        <v>0</v>
      </c>
      <c r="AP1146" s="5">
        <f t="shared" si="1701"/>
        <v>3</v>
      </c>
      <c r="AQ1146" s="5">
        <f t="shared" si="1719"/>
        <v>3.6</v>
      </c>
      <c r="AR1146" s="5"/>
      <c r="AS1146" s="5">
        <f t="shared" si="1665"/>
        <v>40.069999999999709</v>
      </c>
      <c r="AT1146" s="5">
        <f t="shared" si="1687"/>
        <v>35.611000000000011</v>
      </c>
      <c r="AU1146" s="5">
        <f t="shared" si="1673"/>
        <v>3.580000000000382</v>
      </c>
      <c r="AV1146" s="5">
        <f t="shared" si="1676"/>
        <v>12.949999999999818</v>
      </c>
      <c r="AW1146" s="5">
        <f t="shared" si="1674"/>
        <v>2</v>
      </c>
      <c r="AZ1146" s="4">
        <f t="shared" si="1709"/>
        <v>0</v>
      </c>
      <c r="BA1146" s="5">
        <f t="shared" si="1715"/>
        <v>0</v>
      </c>
      <c r="BB1146" s="4">
        <f t="shared" si="1710"/>
        <v>0</v>
      </c>
      <c r="BD1146" s="5">
        <v>-15.340000000000146</v>
      </c>
      <c r="BE1146" s="4">
        <v>0.91663665826431195</v>
      </c>
      <c r="BJ1146" s="5">
        <v>173.11999999999989</v>
      </c>
      <c r="BK1146" s="5">
        <v>30.210000000000036</v>
      </c>
      <c r="BL1146" s="5">
        <v>2.7799999999997453</v>
      </c>
      <c r="BM1146" s="5">
        <v>3</v>
      </c>
      <c r="BR1146">
        <v>27</v>
      </c>
      <c r="BS1146">
        <v>1</v>
      </c>
    </row>
    <row r="1147" spans="1:71">
      <c r="A1147" s="7">
        <v>38181</v>
      </c>
      <c r="B1147" s="6">
        <v>3897.31</v>
      </c>
      <c r="C1147" s="6">
        <v>3919.24</v>
      </c>
      <c r="D1147" s="6">
        <v>3892.14</v>
      </c>
      <c r="E1147" s="6">
        <v>3903.88</v>
      </c>
      <c r="F1147" s="6">
        <v>3670.33</v>
      </c>
      <c r="G1147" s="6">
        <v>3670.99</v>
      </c>
      <c r="H1147" s="6">
        <v>3656.18</v>
      </c>
      <c r="I1147" s="6">
        <v>3656.18</v>
      </c>
      <c r="J1147" s="9">
        <f t="shared" si="1658"/>
        <v>27.099999999999909</v>
      </c>
      <c r="K1147" s="9">
        <f t="shared" si="1685"/>
        <v>46.596666666666692</v>
      </c>
      <c r="L1147" s="9">
        <f t="shared" si="1662"/>
        <v>19.359999999999673</v>
      </c>
      <c r="M1147" s="9">
        <f t="shared" ref="M1147" si="1748">AVERAGE(L1136:L1147)</f>
        <v>36.606666666666605</v>
      </c>
      <c r="N1147" s="6" t="s">
        <v>36</v>
      </c>
      <c r="O1147" s="9">
        <f t="shared" si="1664"/>
        <v>247.70000000000027</v>
      </c>
      <c r="P1147" s="4">
        <f t="shared" si="1703"/>
        <v>0.21316065803292145</v>
      </c>
      <c r="Q1147" s="5">
        <f t="shared" si="1704"/>
        <v>28.570000000000164</v>
      </c>
      <c r="R1147" s="5">
        <f t="shared" si="1705"/>
        <v>248.75249999999971</v>
      </c>
      <c r="S1147" s="4">
        <f t="shared" si="1706"/>
        <v>9.2356687898097561E-2</v>
      </c>
      <c r="T1147" s="4">
        <f t="shared" si="1707"/>
        <v>7.8875793291031754E-2</v>
      </c>
      <c r="U1147" s="5">
        <f t="shared" si="1699"/>
        <v>255.91399999999993</v>
      </c>
      <c r="V1147" s="5">
        <f t="shared" si="1700"/>
        <v>-8.2139999999996576</v>
      </c>
      <c r="X1147" s="5">
        <f t="shared" si="1660"/>
        <v>6.5700000000001637</v>
      </c>
      <c r="Y1147" s="5">
        <f t="shared" si="1661"/>
        <v>-14.150000000000091</v>
      </c>
      <c r="AA1147" s="5">
        <f t="shared" si="1679"/>
        <v>0</v>
      </c>
      <c r="AB1147" s="5">
        <f t="shared" si="1680"/>
        <v>0</v>
      </c>
      <c r="AC1147" s="5">
        <f t="shared" si="1681"/>
        <v>0</v>
      </c>
      <c r="AF1147" s="5">
        <f t="shared" si="1667"/>
        <v>21.929999999999836</v>
      </c>
      <c r="AG1147" s="5">
        <f t="shared" si="1668"/>
        <v>26</v>
      </c>
      <c r="AH1147" s="5">
        <f t="shared" si="1669"/>
        <v>5.1700000000000728</v>
      </c>
      <c r="AI1147" s="5">
        <f t="shared" si="1670"/>
        <v>1.0999999999999091</v>
      </c>
      <c r="AJ1147" s="5"/>
      <c r="AK1147" s="5">
        <f t="shared" si="1671"/>
        <v>5.1700000000000728</v>
      </c>
      <c r="AL1147" s="5">
        <f t="shared" si="1691"/>
        <v>17.92200000000016</v>
      </c>
      <c r="AM1147" s="5">
        <f t="shared" si="1672"/>
        <v>21.929999999999836</v>
      </c>
      <c r="AN1147" s="5">
        <f t="shared" si="1687"/>
        <v>33.855999999999995</v>
      </c>
      <c r="AO1147" s="5">
        <f t="shared" si="1688"/>
        <v>0</v>
      </c>
      <c r="AP1147" s="5">
        <f t="shared" si="1701"/>
        <v>3</v>
      </c>
      <c r="AQ1147" s="5">
        <f t="shared" si="1719"/>
        <v>3.6</v>
      </c>
      <c r="AR1147" s="5"/>
      <c r="AS1147" s="5">
        <f t="shared" si="1665"/>
        <v>26</v>
      </c>
      <c r="AT1147" s="5">
        <f t="shared" si="1687"/>
        <v>36.298000000000002</v>
      </c>
      <c r="AU1147" s="5">
        <f t="shared" si="1673"/>
        <v>1.0999999999999091</v>
      </c>
      <c r="AV1147" s="5">
        <f t="shared" si="1676"/>
        <v>-4.0700000000001637</v>
      </c>
      <c r="AW1147" s="5">
        <f t="shared" si="1674"/>
        <v>3</v>
      </c>
      <c r="AX1147" s="3">
        <v>1</v>
      </c>
      <c r="AZ1147" s="4">
        <f t="shared" si="1709"/>
        <v>7.8875793291031754E-2</v>
      </c>
      <c r="BA1147" s="5">
        <f t="shared" si="1715"/>
        <v>0</v>
      </c>
      <c r="BB1147" s="4">
        <f t="shared" si="1710"/>
        <v>0</v>
      </c>
      <c r="BD1147" s="5">
        <v>-2.8499999999994543</v>
      </c>
      <c r="BE1147" s="4">
        <v>0.91653460116218155</v>
      </c>
      <c r="BJ1147" s="5">
        <v>155.92000000000007</v>
      </c>
      <c r="BK1147" s="5">
        <v>16.340000000000146</v>
      </c>
      <c r="BL1147" s="5">
        <v>14.449999999999818</v>
      </c>
      <c r="BM1147" s="5">
        <v>3</v>
      </c>
      <c r="BR1147">
        <v>-19</v>
      </c>
      <c r="BS1147">
        <v>-14</v>
      </c>
    </row>
    <row r="1148" spans="1:71">
      <c r="A1148" s="7">
        <v>38182</v>
      </c>
      <c r="B1148" s="6">
        <v>3894.57</v>
      </c>
      <c r="C1148" s="6">
        <v>3898.84</v>
      </c>
      <c r="D1148" s="6">
        <v>3851.35</v>
      </c>
      <c r="E1148" s="6">
        <v>3898.84</v>
      </c>
      <c r="F1148" s="6">
        <v>3636.77</v>
      </c>
      <c r="G1148" s="6">
        <v>3651.49</v>
      </c>
      <c r="H1148" s="6">
        <v>3617.42</v>
      </c>
      <c r="I1148" s="6">
        <v>3648.75</v>
      </c>
      <c r="J1148" s="9">
        <f t="shared" si="1658"/>
        <v>52.5300000000002</v>
      </c>
      <c r="K1148" s="9">
        <f t="shared" si="1685"/>
        <v>44.967500000000051</v>
      </c>
      <c r="L1148" s="9">
        <f t="shared" si="1662"/>
        <v>38.759999999999764</v>
      </c>
      <c r="M1148" s="9">
        <f t="shared" ref="M1148" si="1749">AVERAGE(L1137:L1148)</f>
        <v>35.99749999999991</v>
      </c>
      <c r="N1148" s="6" t="s">
        <v>36</v>
      </c>
      <c r="O1148" s="9">
        <f t="shared" si="1664"/>
        <v>250.09000000000015</v>
      </c>
      <c r="P1148" s="4">
        <f t="shared" si="1703"/>
        <v>0.37756010685664682</v>
      </c>
      <c r="Q1148" s="5">
        <f t="shared" si="1704"/>
        <v>22.460000000000491</v>
      </c>
      <c r="R1148" s="5">
        <f t="shared" si="1705"/>
        <v>247.2249999999998</v>
      </c>
      <c r="S1148" s="4">
        <f t="shared" si="1706"/>
        <v>0.19910777177742084</v>
      </c>
      <c r="T1148" s="4">
        <f t="shared" si="1707"/>
        <v>0.11761442441054688</v>
      </c>
      <c r="U1148" s="5">
        <f t="shared" si="1699"/>
        <v>251.89600000000002</v>
      </c>
      <c r="V1148" s="5">
        <f t="shared" si="1700"/>
        <v>-1.8059999999998695</v>
      </c>
      <c r="X1148" s="5">
        <f t="shared" si="1660"/>
        <v>4.2699999999999818</v>
      </c>
      <c r="Y1148" s="5">
        <f t="shared" si="1661"/>
        <v>11.980000000000018</v>
      </c>
      <c r="AA1148" s="5">
        <f t="shared" si="1679"/>
        <v>1</v>
      </c>
      <c r="AB1148" s="5">
        <f t="shared" si="1680"/>
        <v>0</v>
      </c>
      <c r="AC1148" s="5">
        <f t="shared" si="1681"/>
        <v>1</v>
      </c>
      <c r="AF1148" s="5">
        <f t="shared" si="1667"/>
        <v>4.2699999999999818</v>
      </c>
      <c r="AG1148" s="5">
        <f t="shared" si="1668"/>
        <v>-5.0399999999999636</v>
      </c>
      <c r="AH1148" s="5">
        <f t="shared" si="1669"/>
        <v>43.220000000000255</v>
      </c>
      <c r="AI1148" s="5">
        <f t="shared" si="1670"/>
        <v>52.5300000000002</v>
      </c>
      <c r="AJ1148" s="5"/>
      <c r="AK1148" s="5">
        <f t="shared" si="1671"/>
        <v>4.2699999999999818</v>
      </c>
      <c r="AL1148" s="5">
        <f t="shared" si="1691"/>
        <v>17.193000000000207</v>
      </c>
      <c r="AM1148" s="5">
        <f t="shared" si="1672"/>
        <v>43.220000000000255</v>
      </c>
      <c r="AN1148" s="5">
        <f t="shared" si="1687"/>
        <v>36.110000000000035</v>
      </c>
      <c r="AO1148" s="5">
        <f t="shared" si="1688"/>
        <v>1</v>
      </c>
      <c r="AP1148" s="5">
        <f t="shared" si="1701"/>
        <v>4</v>
      </c>
      <c r="AQ1148" s="5">
        <f t="shared" si="1719"/>
        <v>3.7</v>
      </c>
      <c r="AR1148" s="5"/>
      <c r="AS1148" s="5">
        <f t="shared" si="1665"/>
        <v>52.5300000000002</v>
      </c>
      <c r="AT1148" s="5">
        <f t="shared" si="1687"/>
        <v>39.449000000000026</v>
      </c>
      <c r="AU1148" s="5">
        <f t="shared" si="1673"/>
        <v>-5.0399999999999636</v>
      </c>
      <c r="AV1148" s="5">
        <f t="shared" si="1676"/>
        <v>9.3099999999999454</v>
      </c>
      <c r="AW1148" s="5">
        <f t="shared" si="1674"/>
        <v>4</v>
      </c>
      <c r="AZ1148" s="4">
        <f t="shared" si="1709"/>
        <v>0.11761442441054688</v>
      </c>
      <c r="BA1148" s="5">
        <f t="shared" si="1715"/>
        <v>0</v>
      </c>
      <c r="BB1148" s="4">
        <f t="shared" si="1710"/>
        <v>7.8875793291031754E-2</v>
      </c>
      <c r="BD1148" s="5">
        <v>11.059999999999945</v>
      </c>
      <c r="BE1148" s="4">
        <v>0.91627994481374964</v>
      </c>
      <c r="BJ1148" s="5">
        <v>235.64999999999964</v>
      </c>
      <c r="BK1148" s="5">
        <v>-55.329999999999927</v>
      </c>
      <c r="BL1148" s="5">
        <v>55.329999999999927</v>
      </c>
      <c r="BM1148" s="5">
        <v>3</v>
      </c>
      <c r="BR1148">
        <v>43</v>
      </c>
      <c r="BS1148">
        <v>12</v>
      </c>
    </row>
    <row r="1149" spans="1:71">
      <c r="A1149" s="7">
        <v>38183</v>
      </c>
      <c r="B1149" s="6">
        <v>3898.2</v>
      </c>
      <c r="C1149" s="6">
        <v>3898.2</v>
      </c>
      <c r="D1149" s="6">
        <v>3847.19</v>
      </c>
      <c r="E1149" s="6">
        <v>3847.19</v>
      </c>
      <c r="F1149" s="6">
        <v>3640.04</v>
      </c>
      <c r="G1149" s="6">
        <v>3645.88</v>
      </c>
      <c r="H1149" s="6">
        <v>3610.37</v>
      </c>
      <c r="I1149" s="6">
        <v>3610.55</v>
      </c>
      <c r="J1149" s="9">
        <f t="shared" si="1658"/>
        <v>51.650000000000091</v>
      </c>
      <c r="K1149" s="9">
        <f t="shared" si="1685"/>
        <v>46.284166666666692</v>
      </c>
      <c r="L1149" s="9">
        <f t="shared" si="1662"/>
        <v>38.380000000000109</v>
      </c>
      <c r="M1149" s="9">
        <f t="shared" ref="M1149" si="1750">AVERAGE(L1138:L1149)</f>
        <v>37.078333333333262</v>
      </c>
      <c r="N1149" s="6" t="s">
        <v>36</v>
      </c>
      <c r="O1149" s="9">
        <f t="shared" si="1664"/>
        <v>236.63999999999987</v>
      </c>
      <c r="P1149" s="4">
        <f t="shared" si="1703"/>
        <v>0</v>
      </c>
      <c r="Q1149" s="5">
        <f t="shared" si="1704"/>
        <v>19.369999999999891</v>
      </c>
      <c r="R1149" s="5">
        <f t="shared" si="1705"/>
        <v>241.48249999999985</v>
      </c>
      <c r="S1149" s="4">
        <f t="shared" si="1706"/>
        <v>0</v>
      </c>
      <c r="T1149" s="4">
        <f t="shared" si="1707"/>
        <v>0</v>
      </c>
      <c r="U1149" s="5">
        <f t="shared" si="1699"/>
        <v>246.40999999999994</v>
      </c>
      <c r="V1149" s="5">
        <f t="shared" si="1700"/>
        <v>-9.7700000000000671</v>
      </c>
      <c r="X1149" s="5">
        <f t="shared" si="1660"/>
        <v>-51.009999999999764</v>
      </c>
      <c r="Y1149" s="5">
        <f t="shared" si="1661"/>
        <v>-29.489999999999782</v>
      </c>
      <c r="AA1149" s="5">
        <f t="shared" si="1679"/>
        <v>0</v>
      </c>
      <c r="AB1149" s="5">
        <f t="shared" si="1680"/>
        <v>1</v>
      </c>
      <c r="AC1149" s="5">
        <f t="shared" si="1681"/>
        <v>1</v>
      </c>
      <c r="AF1149" s="5">
        <f t="shared" si="1667"/>
        <v>0</v>
      </c>
      <c r="AG1149" s="5">
        <f t="shared" si="1668"/>
        <v>-0.64000000000032742</v>
      </c>
      <c r="AH1149" s="5">
        <f t="shared" si="1669"/>
        <v>51.009999999999764</v>
      </c>
      <c r="AI1149" s="5">
        <f t="shared" si="1670"/>
        <v>51.650000000000091</v>
      </c>
      <c r="AJ1149" s="5"/>
      <c r="AK1149" s="5">
        <f t="shared" si="1671"/>
        <v>0</v>
      </c>
      <c r="AL1149" s="5">
        <f t="shared" si="1691"/>
        <v>15.665999999999757</v>
      </c>
      <c r="AM1149" s="5">
        <f t="shared" si="1672"/>
        <v>51.009999999999764</v>
      </c>
      <c r="AN1149" s="5">
        <f t="shared" si="1687"/>
        <v>36.030999999999992</v>
      </c>
      <c r="AO1149" s="5">
        <f t="shared" si="1688"/>
        <v>1</v>
      </c>
      <c r="AP1149" s="5">
        <f t="shared" si="1701"/>
        <v>4</v>
      </c>
      <c r="AQ1149" s="5">
        <f t="shared" si="1719"/>
        <v>3.7</v>
      </c>
      <c r="AR1149" s="5"/>
      <c r="AS1149" s="5">
        <f t="shared" si="1665"/>
        <v>51.650000000000091</v>
      </c>
      <c r="AT1149" s="5">
        <f t="shared" si="1687"/>
        <v>39.734999999999992</v>
      </c>
      <c r="AU1149" s="5">
        <f t="shared" si="1673"/>
        <v>-0.64000000000032742</v>
      </c>
      <c r="AV1149" s="5">
        <f t="shared" si="1676"/>
        <v>0.64000000000032742</v>
      </c>
      <c r="AW1149" s="5">
        <f t="shared" si="1674"/>
        <v>5</v>
      </c>
      <c r="AZ1149" s="4">
        <f t="shared" si="1709"/>
        <v>0</v>
      </c>
      <c r="BA1149" s="5">
        <f t="shared" si="1715"/>
        <v>0</v>
      </c>
      <c r="BB1149" s="4">
        <f t="shared" si="1710"/>
        <v>0.11761442441054688</v>
      </c>
      <c r="BD1149" s="5">
        <v>-3.7300000000004729</v>
      </c>
      <c r="BE1149" s="4">
        <v>0.91579914268219353</v>
      </c>
      <c r="BJ1149" s="5">
        <v>220.48999999999978</v>
      </c>
      <c r="BK1149" s="5">
        <v>-123.36999999999989</v>
      </c>
      <c r="BL1149" s="5">
        <v>123.46000000000004</v>
      </c>
      <c r="BM1149" s="5">
        <v>3</v>
      </c>
      <c r="BR1149">
        <v>51</v>
      </c>
      <c r="BS1149">
        <v>-22</v>
      </c>
    </row>
    <row r="1150" spans="1:71">
      <c r="A1150" s="7">
        <v>38184</v>
      </c>
      <c r="B1150" s="6">
        <v>3848.14</v>
      </c>
      <c r="C1150" s="6">
        <v>3883.06</v>
      </c>
      <c r="D1150" s="6">
        <v>3837.63</v>
      </c>
      <c r="E1150" s="6">
        <v>3845.93</v>
      </c>
      <c r="F1150" s="6">
        <v>3611.61</v>
      </c>
      <c r="G1150" s="6">
        <v>3637.32</v>
      </c>
      <c r="H1150" s="6">
        <v>3607.9</v>
      </c>
      <c r="I1150" s="6">
        <v>3610.4</v>
      </c>
      <c r="J1150" s="9">
        <f t="shared" si="1658"/>
        <v>45.429999999999836</v>
      </c>
      <c r="K1150" s="9">
        <f t="shared" si="1685"/>
        <v>46.901666666666678</v>
      </c>
      <c r="L1150" s="9">
        <f t="shared" si="1662"/>
        <v>29.420000000000073</v>
      </c>
      <c r="M1150" s="9">
        <f t="shared" ref="M1150" si="1751">AVERAGE(L1139:L1150)</f>
        <v>36.401666666666564</v>
      </c>
      <c r="N1150" s="6" t="s">
        <v>36</v>
      </c>
      <c r="O1150" s="9">
        <f t="shared" si="1664"/>
        <v>235.52999999999975</v>
      </c>
      <c r="P1150" s="4">
        <f t="shared" si="1703"/>
        <v>0</v>
      </c>
      <c r="Q1150" s="5">
        <f t="shared" si="1704"/>
        <v>14.5600000000004</v>
      </c>
      <c r="R1150" s="5">
        <f t="shared" si="1705"/>
        <v>239.16999999999985</v>
      </c>
      <c r="S1150" s="4">
        <f t="shared" si="1706"/>
        <v>0</v>
      </c>
      <c r="T1150" s="4">
        <f t="shared" si="1707"/>
        <v>0</v>
      </c>
      <c r="U1150" s="5">
        <f t="shared" si="1699"/>
        <v>242.31399999999994</v>
      </c>
      <c r="V1150" s="5">
        <f t="shared" si="1700"/>
        <v>-6.7840000000001908</v>
      </c>
      <c r="X1150" s="5">
        <f t="shared" si="1660"/>
        <v>-2.2100000000000364</v>
      </c>
      <c r="Y1150" s="5">
        <f t="shared" si="1661"/>
        <v>-1.2100000000000364</v>
      </c>
      <c r="AA1150" s="5">
        <f t="shared" si="1679"/>
        <v>0</v>
      </c>
      <c r="AB1150" s="5">
        <f t="shared" si="1680"/>
        <v>1</v>
      </c>
      <c r="AC1150" s="5">
        <f t="shared" si="1681"/>
        <v>1</v>
      </c>
      <c r="AF1150" s="5">
        <f t="shared" si="1667"/>
        <v>34.920000000000073</v>
      </c>
      <c r="AG1150" s="5">
        <f t="shared" si="1668"/>
        <v>35.869999999999891</v>
      </c>
      <c r="AH1150" s="5">
        <f t="shared" si="1669"/>
        <v>10.509999999999764</v>
      </c>
      <c r="AI1150" s="5">
        <f t="shared" si="1670"/>
        <v>9.5599999999999454</v>
      </c>
      <c r="AJ1150" s="5"/>
      <c r="AK1150" s="5">
        <f t="shared" si="1671"/>
        <v>10.509999999999764</v>
      </c>
      <c r="AL1150" s="5">
        <f t="shared" si="1691"/>
        <v>15.665999999999757</v>
      </c>
      <c r="AM1150" s="5">
        <f t="shared" si="1672"/>
        <v>34.920000000000073</v>
      </c>
      <c r="AN1150" s="5">
        <f t="shared" si="1687"/>
        <v>35.527000000000001</v>
      </c>
      <c r="AO1150" s="5">
        <f t="shared" si="1688"/>
        <v>0</v>
      </c>
      <c r="AP1150" s="5">
        <f t="shared" si="1701"/>
        <v>4</v>
      </c>
      <c r="AQ1150" s="5">
        <f t="shared" si="1719"/>
        <v>3.7</v>
      </c>
      <c r="AR1150" s="5"/>
      <c r="AS1150" s="5">
        <f t="shared" si="1665"/>
        <v>35.869999999999891</v>
      </c>
      <c r="AT1150" s="5">
        <f t="shared" si="1687"/>
        <v>38.869999999999983</v>
      </c>
      <c r="AU1150" s="5">
        <f t="shared" si="1673"/>
        <v>9.5599999999999454</v>
      </c>
      <c r="AV1150" s="5">
        <f t="shared" si="1676"/>
        <v>-0.9499999999998181</v>
      </c>
      <c r="AW1150" s="5">
        <f t="shared" si="1674"/>
        <v>6</v>
      </c>
      <c r="AZ1150" s="4">
        <f t="shared" si="1709"/>
        <v>0</v>
      </c>
      <c r="BA1150" s="5">
        <f t="shared" si="1715"/>
        <v>0</v>
      </c>
      <c r="BB1150" s="4">
        <f t="shared" si="1710"/>
        <v>0</v>
      </c>
      <c r="BD1150" s="5">
        <v>2.4800000000000182</v>
      </c>
      <c r="BE1150" s="4">
        <v>0.9153084810051515</v>
      </c>
      <c r="BJ1150" s="5">
        <v>199.52999999999975</v>
      </c>
      <c r="BK1150" s="5">
        <v>38.030000000000655</v>
      </c>
      <c r="BL1150" s="5">
        <v>15.949999999999818</v>
      </c>
      <c r="BM1150" s="5">
        <v>3</v>
      </c>
      <c r="BR1150">
        <v>-19</v>
      </c>
      <c r="BS1150">
        <v>-1</v>
      </c>
    </row>
    <row r="1151" spans="1:71">
      <c r="A1151" s="7">
        <v>38187</v>
      </c>
      <c r="B1151" s="6">
        <v>3845.03</v>
      </c>
      <c r="C1151" s="6">
        <v>3845.8</v>
      </c>
      <c r="D1151" s="6">
        <v>3812.63</v>
      </c>
      <c r="E1151" s="6">
        <v>3812.63</v>
      </c>
      <c r="F1151" s="6">
        <v>3601.05</v>
      </c>
      <c r="G1151" s="6">
        <v>3615.95</v>
      </c>
      <c r="H1151" s="6">
        <v>3588.69</v>
      </c>
      <c r="I1151" s="6">
        <v>3592.63</v>
      </c>
      <c r="J1151" s="9">
        <f t="shared" si="1658"/>
        <v>33.299999999999727</v>
      </c>
      <c r="K1151" s="9">
        <f t="shared" si="1685"/>
        <v>43.42999999999995</v>
      </c>
      <c r="L1151" s="9">
        <f t="shared" si="1662"/>
        <v>27.259999999999764</v>
      </c>
      <c r="M1151" s="9">
        <f t="shared" ref="M1151" si="1752">AVERAGE(L1140:L1151)</f>
        <v>33.2349999999999</v>
      </c>
      <c r="N1151" s="6" t="s">
        <v>36</v>
      </c>
      <c r="O1151" s="9">
        <f t="shared" si="1664"/>
        <v>220</v>
      </c>
      <c r="P1151" s="4">
        <f t="shared" si="1703"/>
        <v>0</v>
      </c>
      <c r="Q1151" s="5">
        <f t="shared" si="1704"/>
        <v>30.090000000000146</v>
      </c>
      <c r="R1151" s="5">
        <f t="shared" si="1705"/>
        <v>227.52250000000004</v>
      </c>
      <c r="S1151" s="4">
        <f t="shared" si="1706"/>
        <v>0</v>
      </c>
      <c r="T1151" s="4">
        <f t="shared" si="1707"/>
        <v>0</v>
      </c>
      <c r="U1151" s="5">
        <f t="shared" si="1699"/>
        <v>237.99200000000002</v>
      </c>
      <c r="V1151" s="5">
        <f t="shared" si="1700"/>
        <v>-17.992000000000019</v>
      </c>
      <c r="X1151" s="5">
        <f t="shared" si="1660"/>
        <v>-32.400000000000091</v>
      </c>
      <c r="Y1151" s="5">
        <f t="shared" si="1661"/>
        <v>-8.4200000000000728</v>
      </c>
      <c r="AA1151" s="5">
        <f t="shared" si="1679"/>
        <v>0</v>
      </c>
      <c r="AB1151" s="5">
        <f t="shared" si="1680"/>
        <v>1</v>
      </c>
      <c r="AC1151" s="5">
        <f t="shared" si="1681"/>
        <v>1</v>
      </c>
      <c r="AF1151" s="5">
        <f t="shared" si="1667"/>
        <v>0.76999999999998181</v>
      </c>
      <c r="AG1151" s="5">
        <f t="shared" si="1668"/>
        <v>-0.12999999999965439</v>
      </c>
      <c r="AH1151" s="5">
        <f t="shared" si="1669"/>
        <v>32.400000000000091</v>
      </c>
      <c r="AI1151" s="5">
        <f t="shared" si="1670"/>
        <v>33.299999999999727</v>
      </c>
      <c r="AJ1151" s="5"/>
      <c r="AK1151" s="5">
        <f t="shared" si="1671"/>
        <v>0.76999999999998181</v>
      </c>
      <c r="AL1151" s="5">
        <f t="shared" si="1691"/>
        <v>15.665999999999757</v>
      </c>
      <c r="AM1151" s="5">
        <f t="shared" si="1672"/>
        <v>32.400000000000091</v>
      </c>
      <c r="AN1151" s="5">
        <f t="shared" si="1687"/>
        <v>37.432000000000016</v>
      </c>
      <c r="AO1151" s="5">
        <f t="shared" si="1688"/>
        <v>0</v>
      </c>
      <c r="AP1151" s="5">
        <f t="shared" si="1701"/>
        <v>4</v>
      </c>
      <c r="AQ1151" s="5">
        <f t="shared" si="1719"/>
        <v>3.7</v>
      </c>
      <c r="AR1151" s="5"/>
      <c r="AS1151" s="5">
        <f t="shared" si="1665"/>
        <v>33.299999999999727</v>
      </c>
      <c r="AT1151" s="5">
        <f t="shared" si="1687"/>
        <v>40.922999999999959</v>
      </c>
      <c r="AU1151" s="5">
        <f t="shared" si="1673"/>
        <v>-0.12999999999965439</v>
      </c>
      <c r="AV1151" s="5">
        <f t="shared" si="1676"/>
        <v>0.8999999999996362</v>
      </c>
      <c r="AW1151" s="5">
        <f t="shared" si="1674"/>
        <v>2</v>
      </c>
      <c r="AZ1151" s="4">
        <f t="shared" si="1709"/>
        <v>0</v>
      </c>
      <c r="BA1151" s="5">
        <f t="shared" si="1715"/>
        <v>0</v>
      </c>
      <c r="BB1151" s="4">
        <f t="shared" si="1710"/>
        <v>0</v>
      </c>
      <c r="BD1151" s="5">
        <v>-3.8999999999996362</v>
      </c>
      <c r="BE1151" s="4">
        <v>0.91516064257028074</v>
      </c>
      <c r="BJ1151" s="5">
        <v>97.1899999999996</v>
      </c>
      <c r="BK1151" s="5">
        <v>-25.6899999999996</v>
      </c>
      <c r="BL1151" s="5">
        <v>25.979999999999563</v>
      </c>
      <c r="BM1151" s="5">
        <v>3</v>
      </c>
      <c r="BR1151">
        <v>32</v>
      </c>
      <c r="BS1151">
        <v>-8</v>
      </c>
    </row>
    <row r="1152" spans="1:71">
      <c r="A1152" s="7">
        <v>38188</v>
      </c>
      <c r="B1152" s="6">
        <v>3809.36</v>
      </c>
      <c r="C1152" s="6">
        <v>3839.73</v>
      </c>
      <c r="D1152" s="6">
        <v>3785.34</v>
      </c>
      <c r="E1152" s="6">
        <v>3837.6</v>
      </c>
      <c r="F1152" s="6">
        <v>3586.84</v>
      </c>
      <c r="G1152" s="6">
        <v>3610.08</v>
      </c>
      <c r="H1152" s="6">
        <v>3564.25</v>
      </c>
      <c r="I1152" s="6">
        <v>3607.39</v>
      </c>
      <c r="J1152" s="9">
        <f t="shared" si="1658"/>
        <v>54.389999999999873</v>
      </c>
      <c r="K1152" s="9">
        <f t="shared" si="1685"/>
        <v>44.252499999999941</v>
      </c>
      <c r="L1152" s="9">
        <f t="shared" si="1662"/>
        <v>45.829999999999927</v>
      </c>
      <c r="M1152" s="9">
        <f t="shared" ref="M1152" si="1753">AVERAGE(L1141:L1152)</f>
        <v>33.345833333333225</v>
      </c>
      <c r="N1152" s="6" t="s">
        <v>36</v>
      </c>
      <c r="O1152" s="9">
        <f t="shared" si="1664"/>
        <v>230.21000000000004</v>
      </c>
      <c r="P1152" s="4">
        <f t="shared" si="1703"/>
        <v>0.33931538717181747</v>
      </c>
      <c r="Q1152" s="5">
        <f t="shared" si="1704"/>
        <v>30.090000000000146</v>
      </c>
      <c r="R1152" s="5">
        <f t="shared" si="1705"/>
        <v>227.52250000000004</v>
      </c>
      <c r="S1152" s="4">
        <f t="shared" si="1706"/>
        <v>0.33931538717181747</v>
      </c>
      <c r="T1152" s="4">
        <f t="shared" si="1707"/>
        <v>0.23167687769457679</v>
      </c>
      <c r="U1152" s="5">
        <f t="shared" si="1699"/>
        <v>234.49399999999997</v>
      </c>
      <c r="V1152" s="5">
        <f t="shared" si="1700"/>
        <v>-4.283999999999935</v>
      </c>
      <c r="X1152" s="5">
        <f t="shared" si="1660"/>
        <v>28.239999999999782</v>
      </c>
      <c r="Y1152" s="5">
        <f t="shared" si="1661"/>
        <v>20.549999999999727</v>
      </c>
      <c r="AA1152" s="5">
        <f t="shared" si="1679"/>
        <v>1</v>
      </c>
      <c r="AB1152" s="5">
        <f t="shared" si="1680"/>
        <v>0</v>
      </c>
      <c r="AC1152" s="5">
        <f t="shared" si="1681"/>
        <v>1</v>
      </c>
      <c r="AF1152" s="5">
        <f t="shared" si="1667"/>
        <v>30.369999999999891</v>
      </c>
      <c r="AG1152" s="5">
        <f t="shared" si="1668"/>
        <v>27.099999999999909</v>
      </c>
      <c r="AH1152" s="5">
        <f t="shared" si="1669"/>
        <v>24.019999999999982</v>
      </c>
      <c r="AI1152" s="5">
        <f t="shared" si="1670"/>
        <v>27.289999999999964</v>
      </c>
      <c r="AJ1152" s="5"/>
      <c r="AK1152" s="5">
        <f t="shared" si="1671"/>
        <v>24.019999999999982</v>
      </c>
      <c r="AL1152" s="5">
        <f t="shared" si="1691"/>
        <v>17.279000000000174</v>
      </c>
      <c r="AM1152" s="5">
        <f t="shared" si="1672"/>
        <v>30.369999999999891</v>
      </c>
      <c r="AN1152" s="5">
        <f t="shared" si="1687"/>
        <v>33.907000000000018</v>
      </c>
      <c r="AO1152" s="5">
        <f t="shared" si="1688"/>
        <v>0</v>
      </c>
      <c r="AP1152" s="5">
        <f t="shared" si="1701"/>
        <v>3</v>
      </c>
      <c r="AQ1152" s="5">
        <f t="shared" si="1719"/>
        <v>3.6</v>
      </c>
      <c r="AR1152" s="5"/>
      <c r="AS1152" s="5">
        <f t="shared" si="1665"/>
        <v>27.289999999999964</v>
      </c>
      <c r="AT1152" s="5">
        <f t="shared" si="1687"/>
        <v>37.670999999999957</v>
      </c>
      <c r="AU1152" s="5">
        <f t="shared" si="1673"/>
        <v>27.099999999999909</v>
      </c>
      <c r="AV1152" s="5">
        <f t="shared" si="1676"/>
        <v>3.2699999999999818</v>
      </c>
      <c r="AW1152" s="5">
        <f t="shared" si="1674"/>
        <v>3</v>
      </c>
      <c r="AZ1152" s="4">
        <f t="shared" si="1709"/>
        <v>0.23167687769457679</v>
      </c>
      <c r="BA1152" s="5">
        <f t="shared" si="1715"/>
        <v>0</v>
      </c>
      <c r="BB1152" s="4">
        <f t="shared" si="1710"/>
        <v>0</v>
      </c>
      <c r="BD1152" s="5">
        <v>-29.639999999999873</v>
      </c>
      <c r="BE1152" s="4">
        <v>0.91504555528195453</v>
      </c>
      <c r="BJ1152" s="5">
        <v>72.390000000000327</v>
      </c>
      <c r="BK1152" s="5">
        <v>29.590000000000146</v>
      </c>
      <c r="BL1152" s="5">
        <v>26.630000000000109</v>
      </c>
      <c r="BM1152" s="5">
        <v>3</v>
      </c>
      <c r="BR1152">
        <v>-18</v>
      </c>
      <c r="BS1152">
        <v>-20</v>
      </c>
    </row>
    <row r="1153" spans="1:71">
      <c r="A1153" s="7">
        <v>38189</v>
      </c>
      <c r="B1153" s="6">
        <v>3849.64</v>
      </c>
      <c r="C1153" s="6">
        <v>3899.42</v>
      </c>
      <c r="D1153" s="6">
        <v>3849.64</v>
      </c>
      <c r="E1153" s="6">
        <v>3877.48</v>
      </c>
      <c r="F1153" s="6">
        <v>3639.45</v>
      </c>
      <c r="G1153" s="6">
        <v>3657.51</v>
      </c>
      <c r="H1153" s="6">
        <v>3633.18</v>
      </c>
      <c r="I1153" s="6">
        <v>3637.47</v>
      </c>
      <c r="J1153" s="9">
        <f t="shared" si="1658"/>
        <v>61.820000000000164</v>
      </c>
      <c r="K1153" s="9">
        <f t="shared" si="1685"/>
        <v>47.705833333333281</v>
      </c>
      <c r="L1153" s="9">
        <f t="shared" si="1662"/>
        <v>50.120000000000346</v>
      </c>
      <c r="M1153" s="9">
        <f t="shared" ref="M1153" si="1754">AVERAGE(L1142:L1153)</f>
        <v>35.947499999999913</v>
      </c>
      <c r="N1153" s="6" t="s">
        <v>37</v>
      </c>
      <c r="O1153" s="9">
        <f t="shared" si="1664"/>
        <v>240.01000000000022</v>
      </c>
      <c r="P1153" s="4">
        <f t="shared" si="1703"/>
        <v>1</v>
      </c>
      <c r="Q1153" s="5">
        <f t="shared" si="1704"/>
        <v>20.010000000000218</v>
      </c>
      <c r="R1153" s="5">
        <f t="shared" si="1705"/>
        <v>225.00250000000005</v>
      </c>
      <c r="S1153" s="4">
        <f t="shared" si="1706"/>
        <v>0.66500498504486949</v>
      </c>
      <c r="T1153" s="4">
        <f t="shared" si="1707"/>
        <v>0.55567897806165922</v>
      </c>
      <c r="U1153" s="5">
        <f t="shared" si="1699"/>
        <v>232.47799999999998</v>
      </c>
      <c r="V1153" s="5">
        <f t="shared" si="1700"/>
        <v>7.5320000000002381</v>
      </c>
      <c r="X1153" s="5">
        <f t="shared" si="1660"/>
        <v>27.840000000000146</v>
      </c>
      <c r="Y1153" s="5">
        <f t="shared" si="1661"/>
        <v>-1.9800000000000182</v>
      </c>
      <c r="AA1153" s="5">
        <f t="shared" si="1679"/>
        <v>0</v>
      </c>
      <c r="AB1153" s="5">
        <f t="shared" si="1680"/>
        <v>0</v>
      </c>
      <c r="AC1153" s="5">
        <f t="shared" si="1681"/>
        <v>0</v>
      </c>
      <c r="AF1153" s="5">
        <f t="shared" si="1667"/>
        <v>49.7800000000002</v>
      </c>
      <c r="AG1153" s="5">
        <f t="shared" si="1668"/>
        <v>61.820000000000164</v>
      </c>
      <c r="AH1153" s="5">
        <f t="shared" si="1669"/>
        <v>0</v>
      </c>
      <c r="AI1153" s="5">
        <f t="shared" si="1670"/>
        <v>-12.039999999999964</v>
      </c>
      <c r="AJ1153" s="5"/>
      <c r="AK1153" s="5">
        <f t="shared" si="1671"/>
        <v>0</v>
      </c>
      <c r="AL1153" s="5">
        <f t="shared" si="1691"/>
        <v>17.279000000000174</v>
      </c>
      <c r="AM1153" s="5">
        <f t="shared" si="1672"/>
        <v>49.7800000000002</v>
      </c>
      <c r="AN1153" s="5">
        <f t="shared" si="1687"/>
        <v>36.695000000000029</v>
      </c>
      <c r="AO1153" s="5">
        <f t="shared" si="1688"/>
        <v>1</v>
      </c>
      <c r="AP1153" s="5">
        <f t="shared" si="1701"/>
        <v>4</v>
      </c>
      <c r="AQ1153" s="5">
        <f t="shared" si="1719"/>
        <v>3.6</v>
      </c>
      <c r="AR1153" s="5"/>
      <c r="AS1153" s="5">
        <f t="shared" si="1665"/>
        <v>61.820000000000164</v>
      </c>
      <c r="AT1153" s="5">
        <f t="shared" si="1687"/>
        <v>41.610999999999969</v>
      </c>
      <c r="AU1153" s="5">
        <f t="shared" si="1673"/>
        <v>-12.039999999999964</v>
      </c>
      <c r="AV1153" s="5">
        <f t="shared" si="1676"/>
        <v>-12.039999999999964</v>
      </c>
      <c r="AW1153" s="5">
        <f t="shared" si="1674"/>
        <v>4</v>
      </c>
      <c r="AX1153" s="3">
        <v>1</v>
      </c>
      <c r="AZ1153" s="4">
        <f t="shared" si="1709"/>
        <v>0.55567897806165922</v>
      </c>
      <c r="BA1153" s="5">
        <f t="shared" si="1715"/>
        <v>0</v>
      </c>
      <c r="BB1153" s="4">
        <f t="shared" si="1710"/>
        <v>0.23167687769457679</v>
      </c>
      <c r="BD1153" s="5">
        <v>-21.380000000000109</v>
      </c>
      <c r="BE1153" s="4">
        <v>0.91503016300861162</v>
      </c>
      <c r="BJ1153" s="5">
        <v>83.570000000000618</v>
      </c>
      <c r="BK1153" s="5">
        <v>32.069999999999709</v>
      </c>
      <c r="BL1153" s="5">
        <v>24.110000000000582</v>
      </c>
      <c r="BM1153" s="5">
        <v>3</v>
      </c>
      <c r="BR1153">
        <v>28</v>
      </c>
      <c r="BS1153">
        <v>2</v>
      </c>
    </row>
    <row r="1154" spans="1:71">
      <c r="A1154" s="7">
        <v>38190</v>
      </c>
      <c r="B1154" s="6">
        <v>3867.21</v>
      </c>
      <c r="C1154" s="6">
        <v>3867.21</v>
      </c>
      <c r="D1154" s="6">
        <v>3796.29</v>
      </c>
      <c r="E1154" s="6">
        <v>3801.05</v>
      </c>
      <c r="F1154" s="6">
        <v>3596.73</v>
      </c>
      <c r="G1154" s="6">
        <v>3599.25</v>
      </c>
      <c r="H1154" s="6">
        <v>3568.59</v>
      </c>
      <c r="I1154" s="6">
        <v>3572.84</v>
      </c>
      <c r="J1154" s="9">
        <f t="shared" si="1658"/>
        <v>81.190000000000055</v>
      </c>
      <c r="K1154" s="9">
        <f t="shared" si="1685"/>
        <v>48.456666666666628</v>
      </c>
      <c r="L1154" s="9">
        <f t="shared" si="1662"/>
        <v>68.879999999999654</v>
      </c>
      <c r="M1154" s="9">
        <f t="shared" ref="M1154" si="1755">AVERAGE(L1143:L1154)</f>
        <v>38.401666666666564</v>
      </c>
      <c r="N1154" s="6" t="s">
        <v>37</v>
      </c>
      <c r="O1154" s="9">
        <f t="shared" si="1664"/>
        <v>228.21000000000004</v>
      </c>
      <c r="P1154" s="4">
        <f t="shared" si="1703"/>
        <v>0.41029485257371051</v>
      </c>
      <c r="Q1154" s="5">
        <f t="shared" si="1704"/>
        <v>20.010000000000218</v>
      </c>
      <c r="R1154" s="5">
        <f t="shared" si="1705"/>
        <v>225.00250000000005</v>
      </c>
      <c r="S1154" s="4">
        <f t="shared" si="1706"/>
        <v>0.27284812229976724</v>
      </c>
      <c r="T1154" s="4">
        <f t="shared" si="1707"/>
        <v>0.27284812229976724</v>
      </c>
      <c r="U1154" s="5">
        <f t="shared" si="1699"/>
        <v>230.792</v>
      </c>
      <c r="V1154" s="5">
        <f t="shared" si="1700"/>
        <v>-2.5819999999999652</v>
      </c>
      <c r="X1154" s="5">
        <f t="shared" si="1660"/>
        <v>-66.159999999999854</v>
      </c>
      <c r="Y1154" s="5">
        <f t="shared" si="1661"/>
        <v>-23.889999999999873</v>
      </c>
      <c r="AA1154" s="5">
        <f t="shared" si="1679"/>
        <v>0</v>
      </c>
      <c r="AB1154" s="5">
        <f t="shared" si="1680"/>
        <v>1</v>
      </c>
      <c r="AC1154" s="5">
        <f t="shared" si="1681"/>
        <v>1</v>
      </c>
      <c r="AF1154" s="5">
        <f t="shared" si="1667"/>
        <v>0</v>
      </c>
      <c r="AG1154" s="5">
        <f t="shared" si="1668"/>
        <v>-10.269999999999982</v>
      </c>
      <c r="AH1154" s="5">
        <f t="shared" si="1669"/>
        <v>70.920000000000073</v>
      </c>
      <c r="AI1154" s="5">
        <f t="shared" si="1670"/>
        <v>81.190000000000055</v>
      </c>
      <c r="AJ1154" s="5"/>
      <c r="AK1154" s="5">
        <f t="shared" si="1671"/>
        <v>0</v>
      </c>
      <c r="AL1154" s="5">
        <f t="shared" si="1691"/>
        <v>17.279000000000174</v>
      </c>
      <c r="AM1154" s="5">
        <f t="shared" si="1672"/>
        <v>70.920000000000073</v>
      </c>
      <c r="AN1154" s="5">
        <f t="shared" si="1687"/>
        <v>41.118000000000031</v>
      </c>
      <c r="AO1154" s="5">
        <f t="shared" si="1688"/>
        <v>1</v>
      </c>
      <c r="AP1154" s="5">
        <f t="shared" si="1701"/>
        <v>5</v>
      </c>
      <c r="AQ1154" s="5">
        <f t="shared" si="1719"/>
        <v>3.8</v>
      </c>
      <c r="AR1154" s="5"/>
      <c r="AS1154" s="5">
        <f t="shared" si="1665"/>
        <v>81.190000000000055</v>
      </c>
      <c r="AT1154" s="5">
        <f t="shared" si="1687"/>
        <v>46.144999999999982</v>
      </c>
      <c r="AU1154" s="5">
        <f t="shared" si="1673"/>
        <v>-10.269999999999982</v>
      </c>
      <c r="AV1154" s="5">
        <f t="shared" si="1676"/>
        <v>10.269999999999982</v>
      </c>
      <c r="AW1154" s="5">
        <f t="shared" si="1674"/>
        <v>5</v>
      </c>
      <c r="AZ1154" s="4">
        <f t="shared" si="1709"/>
        <v>0.27284812229976724</v>
      </c>
      <c r="BA1154" s="5">
        <f t="shared" si="1715"/>
        <v>0</v>
      </c>
      <c r="BB1154" s="4">
        <f t="shared" si="1710"/>
        <v>0.55567897806165922</v>
      </c>
      <c r="BD1154" s="5">
        <v>-49.629999999999654</v>
      </c>
      <c r="BE1154" s="4">
        <v>0.91479542025383587</v>
      </c>
      <c r="BJ1154" s="5">
        <v>70.220000000000255</v>
      </c>
      <c r="BK1154" s="5">
        <v>-15.340000000000146</v>
      </c>
      <c r="BL1154" s="5">
        <v>19.909999999999854</v>
      </c>
      <c r="BM1154" s="5">
        <v>3</v>
      </c>
      <c r="BR1154">
        <v>-19</v>
      </c>
      <c r="BS1154">
        <v>24</v>
      </c>
    </row>
    <row r="1155" spans="1:71">
      <c r="A1155" s="7">
        <v>38191</v>
      </c>
      <c r="B1155" s="6">
        <v>3805.3</v>
      </c>
      <c r="C1155" s="6">
        <v>3824.76</v>
      </c>
      <c r="D1155" s="6">
        <v>3785.29</v>
      </c>
      <c r="E1155" s="6">
        <v>3797.33</v>
      </c>
      <c r="F1155" s="6">
        <v>3581.36</v>
      </c>
      <c r="G1155" s="6">
        <v>3587.76</v>
      </c>
      <c r="H1155" s="6">
        <v>3560.66</v>
      </c>
      <c r="I1155" s="6">
        <v>3567.29</v>
      </c>
      <c r="J1155" s="9">
        <f t="shared" ref="J1155:J1218" si="1756">MAX(ABS(E1154-D1155),ABS(C1155-E1154),ABS(C1155-D1155))</f>
        <v>39.470000000000255</v>
      </c>
      <c r="K1155" s="9">
        <f t="shared" si="1685"/>
        <v>48.71</v>
      </c>
      <c r="L1155" s="9">
        <f t="shared" si="1662"/>
        <v>27.100000000000364</v>
      </c>
      <c r="M1155" s="9">
        <f t="shared" ref="M1155" si="1757">AVERAGE(L1144:L1155)</f>
        <v>38.689999999999941</v>
      </c>
      <c r="N1155" s="6" t="s">
        <v>36</v>
      </c>
      <c r="O1155" s="9">
        <f t="shared" si="1664"/>
        <v>230.03999999999996</v>
      </c>
      <c r="P1155" s="4">
        <f t="shared" si="1703"/>
        <v>0.50174912543727401</v>
      </c>
      <c r="Q1155" s="5">
        <f t="shared" si="1704"/>
        <v>20.010000000000218</v>
      </c>
      <c r="R1155" s="5">
        <f t="shared" si="1705"/>
        <v>225.00250000000005</v>
      </c>
      <c r="S1155" s="4">
        <f t="shared" si="1706"/>
        <v>0.50174912543727401</v>
      </c>
      <c r="T1155" s="4">
        <f t="shared" si="1707"/>
        <v>0.33366566965769079</v>
      </c>
      <c r="U1155" s="5">
        <f t="shared" si="1699"/>
        <v>229.69400000000005</v>
      </c>
      <c r="V1155" s="5">
        <f t="shared" si="1700"/>
        <v>0.34599999999991837</v>
      </c>
      <c r="X1155" s="5">
        <f t="shared" ref="X1155:X1218" si="1758">E1155-B1155</f>
        <v>-7.9700000000002547</v>
      </c>
      <c r="Y1155" s="5">
        <f t="shared" ref="Y1155:Y1218" si="1759">I1155-F1155</f>
        <v>-14.070000000000164</v>
      </c>
      <c r="AA1155" s="5">
        <f t="shared" si="1679"/>
        <v>0</v>
      </c>
      <c r="AB1155" s="5">
        <f t="shared" si="1680"/>
        <v>1</v>
      </c>
      <c r="AC1155" s="5">
        <f t="shared" si="1681"/>
        <v>1</v>
      </c>
      <c r="AF1155" s="5">
        <f t="shared" si="1667"/>
        <v>19.460000000000036</v>
      </c>
      <c r="AG1155" s="5">
        <f t="shared" si="1668"/>
        <v>23.710000000000036</v>
      </c>
      <c r="AH1155" s="5">
        <f t="shared" si="1669"/>
        <v>20.010000000000218</v>
      </c>
      <c r="AI1155" s="5">
        <f t="shared" si="1670"/>
        <v>15.760000000000218</v>
      </c>
      <c r="AJ1155" s="5"/>
      <c r="AK1155" s="5">
        <f t="shared" si="1671"/>
        <v>19.460000000000036</v>
      </c>
      <c r="AL1155" s="5">
        <f t="shared" si="1691"/>
        <v>19.916000000000029</v>
      </c>
      <c r="AM1155" s="5">
        <f t="shared" si="1672"/>
        <v>20.010000000000218</v>
      </c>
      <c r="AN1155" s="5">
        <f t="shared" si="1687"/>
        <v>38.168000000000028</v>
      </c>
      <c r="AO1155" s="5">
        <f t="shared" si="1688"/>
        <v>0</v>
      </c>
      <c r="AP1155" s="5">
        <f t="shared" si="1701"/>
        <v>4</v>
      </c>
      <c r="AQ1155" s="5">
        <f t="shared" si="1719"/>
        <v>3.8</v>
      </c>
      <c r="AR1155" s="5"/>
      <c r="AS1155" s="5">
        <f t="shared" si="1665"/>
        <v>23.710000000000036</v>
      </c>
      <c r="AT1155" s="5">
        <f t="shared" si="1687"/>
        <v>43.342999999999982</v>
      </c>
      <c r="AU1155" s="5">
        <f t="shared" si="1673"/>
        <v>15.760000000000218</v>
      </c>
      <c r="AV1155" s="5">
        <f t="shared" si="1676"/>
        <v>-4.25</v>
      </c>
      <c r="AW1155" s="5">
        <f t="shared" si="1674"/>
        <v>6</v>
      </c>
      <c r="AZ1155" s="4">
        <f t="shared" si="1709"/>
        <v>0.33366566965769079</v>
      </c>
      <c r="BA1155" s="5">
        <f t="shared" si="1715"/>
        <v>0</v>
      </c>
      <c r="BB1155" s="4">
        <f t="shared" si="1710"/>
        <v>0.27284812229976724</v>
      </c>
      <c r="BD1155" s="5">
        <v>7.0400000000008731</v>
      </c>
      <c r="BE1155" s="4">
        <v>0.91439389457492593</v>
      </c>
      <c r="BJ1155" s="5">
        <v>82.920000000000073</v>
      </c>
      <c r="BK1155" s="5">
        <v>10.289999999999964</v>
      </c>
      <c r="BL1155" s="5">
        <v>8.430000000000291</v>
      </c>
      <c r="BM1155" s="5">
        <v>3</v>
      </c>
      <c r="BR1155">
        <v>20</v>
      </c>
      <c r="BS1155">
        <v>-14</v>
      </c>
    </row>
    <row r="1156" spans="1:71">
      <c r="A1156" s="7">
        <v>38194</v>
      </c>
      <c r="B1156" s="6">
        <v>3795.66</v>
      </c>
      <c r="C1156" s="6">
        <v>3811.38</v>
      </c>
      <c r="D1156" s="6">
        <v>3749.04</v>
      </c>
      <c r="E1156" s="6">
        <v>3752.59</v>
      </c>
      <c r="F1156" s="6">
        <v>3568.33</v>
      </c>
      <c r="G1156" s="6">
        <v>3582.01</v>
      </c>
      <c r="H1156" s="6">
        <v>3530.96</v>
      </c>
      <c r="I1156" s="6">
        <v>3532.61</v>
      </c>
      <c r="J1156" s="9">
        <f t="shared" si="1756"/>
        <v>62.340000000000146</v>
      </c>
      <c r="K1156" s="9">
        <f t="shared" si="1685"/>
        <v>50.383333333333361</v>
      </c>
      <c r="L1156" s="9">
        <f t="shared" ref="L1156:L1219" si="1760">MAX(ABS(I1155-H1156),ABS(G1156-I1155),ABS(G1156-H1156))</f>
        <v>51.050000000000182</v>
      </c>
      <c r="M1156" s="9">
        <f t="shared" ref="M1156" si="1761">AVERAGE(L1145:L1156)</f>
        <v>39.406666666666638</v>
      </c>
      <c r="N1156" s="6" t="s">
        <v>36</v>
      </c>
      <c r="O1156" s="9">
        <f t="shared" ref="O1156:O1219" si="1762">E1156-I1156</f>
        <v>219.98000000000002</v>
      </c>
      <c r="P1156" s="4">
        <f t="shared" si="1703"/>
        <v>0</v>
      </c>
      <c r="Q1156" s="5">
        <f t="shared" si="1704"/>
        <v>20.0300000000002</v>
      </c>
      <c r="R1156" s="5">
        <f t="shared" si="1705"/>
        <v>224.98750000000007</v>
      </c>
      <c r="S1156" s="4">
        <f t="shared" si="1706"/>
        <v>0</v>
      </c>
      <c r="T1156" s="4">
        <f t="shared" si="1707"/>
        <v>0</v>
      </c>
      <c r="U1156" s="5">
        <f t="shared" si="1699"/>
        <v>229.69000000000005</v>
      </c>
      <c r="V1156" s="5">
        <f t="shared" si="1700"/>
        <v>-9.7100000000000364</v>
      </c>
      <c r="X1156" s="5">
        <f t="shared" si="1758"/>
        <v>-43.069999999999709</v>
      </c>
      <c r="Y1156" s="5">
        <f t="shared" si="1759"/>
        <v>-35.7199999999998</v>
      </c>
      <c r="AA1156" s="5">
        <f t="shared" si="1679"/>
        <v>0</v>
      </c>
      <c r="AB1156" s="5">
        <f t="shared" si="1680"/>
        <v>1</v>
      </c>
      <c r="AC1156" s="5">
        <f t="shared" si="1681"/>
        <v>1</v>
      </c>
      <c r="AF1156" s="5">
        <f t="shared" si="1667"/>
        <v>15.720000000000255</v>
      </c>
      <c r="AG1156" s="5">
        <f t="shared" si="1668"/>
        <v>14.050000000000182</v>
      </c>
      <c r="AH1156" s="5">
        <f t="shared" si="1669"/>
        <v>46.619999999999891</v>
      </c>
      <c r="AI1156" s="5">
        <f t="shared" si="1670"/>
        <v>48.289999999999964</v>
      </c>
      <c r="AJ1156" s="5"/>
      <c r="AK1156" s="5">
        <f t="shared" si="1671"/>
        <v>15.720000000000255</v>
      </c>
      <c r="AL1156" s="5">
        <f t="shared" si="1691"/>
        <v>19.916000000000029</v>
      </c>
      <c r="AM1156" s="5">
        <f t="shared" si="1672"/>
        <v>46.619999999999891</v>
      </c>
      <c r="AN1156" s="5">
        <f t="shared" si="1687"/>
        <v>40.118000000000031</v>
      </c>
      <c r="AO1156" s="5">
        <f t="shared" si="1688"/>
        <v>1</v>
      </c>
      <c r="AP1156" s="5">
        <f t="shared" si="1701"/>
        <v>5</v>
      </c>
      <c r="AQ1156" s="5">
        <f t="shared" si="1719"/>
        <v>4</v>
      </c>
      <c r="AR1156" s="5"/>
      <c r="AS1156" s="5">
        <f t="shared" ref="AS1156:AS1219" si="1763">MAX(AG1156,AI1156)</f>
        <v>48.289999999999964</v>
      </c>
      <c r="AT1156" s="5">
        <f t="shared" si="1687"/>
        <v>44.165000000000006</v>
      </c>
      <c r="AU1156" s="5">
        <f t="shared" si="1673"/>
        <v>14.050000000000182</v>
      </c>
      <c r="AV1156" s="5">
        <f t="shared" si="1676"/>
        <v>1.6700000000000728</v>
      </c>
      <c r="AW1156" s="5">
        <f t="shared" si="1674"/>
        <v>2</v>
      </c>
      <c r="AZ1156" s="4">
        <f t="shared" si="1709"/>
        <v>0</v>
      </c>
      <c r="BA1156" s="5">
        <f t="shared" si="1715"/>
        <v>0</v>
      </c>
      <c r="BB1156" s="4">
        <f t="shared" si="1710"/>
        <v>0.33366566965769079</v>
      </c>
      <c r="BD1156" s="5">
        <v>9.8000000000001819</v>
      </c>
      <c r="BE1156" s="4">
        <v>0.91383406432748571</v>
      </c>
      <c r="BJ1156" s="5">
        <v>44.909999999999854</v>
      </c>
      <c r="BK1156" s="5">
        <v>33.579999999999927</v>
      </c>
      <c r="BL1156" s="5">
        <v>26.650000000000546</v>
      </c>
      <c r="BM1156" s="5">
        <v>3</v>
      </c>
      <c r="BR1156">
        <v>47</v>
      </c>
      <c r="BS1156">
        <v>-24</v>
      </c>
    </row>
    <row r="1157" spans="1:71">
      <c r="A1157" s="7">
        <v>38195</v>
      </c>
      <c r="B1157" s="6">
        <v>3755.43</v>
      </c>
      <c r="C1157" s="6">
        <v>3815.12</v>
      </c>
      <c r="D1157" s="6">
        <v>3755.43</v>
      </c>
      <c r="E1157" s="6">
        <v>3814.08</v>
      </c>
      <c r="F1157" s="6">
        <v>3538.21</v>
      </c>
      <c r="G1157" s="6">
        <v>3567.61</v>
      </c>
      <c r="H1157" s="6">
        <v>3536.36</v>
      </c>
      <c r="I1157" s="6">
        <v>3565.1</v>
      </c>
      <c r="J1157" s="9">
        <f t="shared" si="1756"/>
        <v>62.529999999999745</v>
      </c>
      <c r="K1157" s="9">
        <f t="shared" si="1685"/>
        <v>51.283333333333339</v>
      </c>
      <c r="L1157" s="9">
        <f t="shared" si="1760"/>
        <v>35</v>
      </c>
      <c r="M1157" s="9">
        <f t="shared" ref="M1157" si="1764">AVERAGE(L1146:L1157)</f>
        <v>38.92833333333332</v>
      </c>
      <c r="N1157" s="6" t="s">
        <v>36</v>
      </c>
      <c r="O1157" s="9">
        <f t="shared" si="1762"/>
        <v>248.98000000000002</v>
      </c>
      <c r="P1157" s="4">
        <f t="shared" si="1703"/>
        <v>1</v>
      </c>
      <c r="Q1157" s="5">
        <f t="shared" si="1704"/>
        <v>29</v>
      </c>
      <c r="R1157" s="5">
        <f t="shared" si="1705"/>
        <v>227.23000000000002</v>
      </c>
      <c r="S1157" s="4">
        <f t="shared" si="1706"/>
        <v>1</v>
      </c>
      <c r="T1157" s="4">
        <f t="shared" si="1707"/>
        <v>1</v>
      </c>
      <c r="U1157" s="5">
        <f t="shared" si="1699"/>
        <v>233.44400000000005</v>
      </c>
      <c r="V1157" s="5">
        <f t="shared" si="1700"/>
        <v>15.535999999999973</v>
      </c>
      <c r="X1157" s="5">
        <f t="shared" si="1758"/>
        <v>58.650000000000091</v>
      </c>
      <c r="Y1157" s="5">
        <f t="shared" si="1759"/>
        <v>26.889999999999873</v>
      </c>
      <c r="AA1157" s="5">
        <f t="shared" si="1679"/>
        <v>1</v>
      </c>
      <c r="AB1157" s="5">
        <f t="shared" si="1680"/>
        <v>0</v>
      </c>
      <c r="AC1157" s="5">
        <f t="shared" si="1681"/>
        <v>1</v>
      </c>
      <c r="AF1157" s="5">
        <f t="shared" ref="AF1157:AF1220" si="1765">(C1157-B1157)</f>
        <v>59.690000000000055</v>
      </c>
      <c r="AG1157" s="5">
        <f t="shared" ref="AG1157:AG1220" si="1766">(C1157-E1156)</f>
        <v>62.529999999999745</v>
      </c>
      <c r="AH1157" s="5">
        <f t="shared" ref="AH1157:AH1220" si="1767">(B1157-D1157)</f>
        <v>0</v>
      </c>
      <c r="AI1157" s="5">
        <f t="shared" ref="AI1157:AI1220" si="1768">(E1156-D1157)</f>
        <v>-2.8399999999996908</v>
      </c>
      <c r="AJ1157" s="5"/>
      <c r="AK1157" s="5">
        <f t="shared" ref="AK1157:AK1220" si="1769">MIN(AF1157,AH1157)</f>
        <v>0</v>
      </c>
      <c r="AL1157" s="5">
        <f t="shared" si="1691"/>
        <v>19.916000000000029</v>
      </c>
      <c r="AM1157" s="5">
        <f t="shared" ref="AM1157:AM1220" si="1770">MAX(AF1157,AH1157)</f>
        <v>59.690000000000055</v>
      </c>
      <c r="AN1157" s="5">
        <f t="shared" si="1687"/>
        <v>43.894000000000048</v>
      </c>
      <c r="AO1157" s="5">
        <f t="shared" si="1688"/>
        <v>1</v>
      </c>
      <c r="AP1157" s="5">
        <f t="shared" si="1701"/>
        <v>6</v>
      </c>
      <c r="AQ1157" s="5">
        <f t="shared" si="1719"/>
        <v>4.3</v>
      </c>
      <c r="AR1157" s="5"/>
      <c r="AS1157" s="5">
        <f t="shared" si="1763"/>
        <v>62.529999999999745</v>
      </c>
      <c r="AT1157" s="5">
        <f t="shared" si="1687"/>
        <v>47.817999999999984</v>
      </c>
      <c r="AU1157" s="5">
        <f t="shared" ref="AU1157:AU1220" si="1771">MIN($AG1157,$AI1157)</f>
        <v>-2.8399999999996908</v>
      </c>
      <c r="AV1157" s="5">
        <f t="shared" si="1676"/>
        <v>-2.8399999999996908</v>
      </c>
      <c r="AW1157" s="5">
        <f t="shared" ref="AW1157:AW1220" si="1772">WEEKDAY(A1157)</f>
        <v>3</v>
      </c>
      <c r="AZ1157" s="4">
        <f t="shared" si="1709"/>
        <v>1</v>
      </c>
      <c r="BA1157" s="5">
        <f t="shared" si="1715"/>
        <v>0</v>
      </c>
      <c r="BB1157" s="4">
        <f t="shared" si="1710"/>
        <v>0</v>
      </c>
      <c r="BD1157" s="5">
        <v>-8.410000000000764</v>
      </c>
      <c r="BE1157" s="4">
        <v>0.91349788748054594</v>
      </c>
      <c r="BJ1157" s="5">
        <v>117.6899999999996</v>
      </c>
      <c r="BK1157" s="5">
        <v>-36.960000000000036</v>
      </c>
      <c r="BL1157" s="5">
        <v>37.869999999999891</v>
      </c>
      <c r="BM1157" s="5">
        <v>3</v>
      </c>
      <c r="BR1157">
        <v>-21</v>
      </c>
      <c r="BS1157">
        <v>27</v>
      </c>
    </row>
    <row r="1158" spans="1:71">
      <c r="A1158" s="7">
        <v>38196</v>
      </c>
      <c r="B1158" s="6">
        <v>3829.04</v>
      </c>
      <c r="C1158" s="6">
        <v>3856.66</v>
      </c>
      <c r="D1158" s="6">
        <v>3797.74</v>
      </c>
      <c r="E1158" s="6">
        <v>3807.21</v>
      </c>
      <c r="F1158" s="6">
        <v>3589.97</v>
      </c>
      <c r="G1158" s="6">
        <v>3602.66</v>
      </c>
      <c r="H1158" s="6">
        <v>3564.62</v>
      </c>
      <c r="I1158" s="6">
        <v>3575.92</v>
      </c>
      <c r="J1158" s="9">
        <f t="shared" si="1756"/>
        <v>58.920000000000073</v>
      </c>
      <c r="K1158" s="9">
        <f t="shared" si="1685"/>
        <v>52.555833333333339</v>
      </c>
      <c r="L1158" s="9">
        <f t="shared" si="1760"/>
        <v>38.039999999999964</v>
      </c>
      <c r="M1158" s="9">
        <f t="shared" ref="M1158" si="1773">AVERAGE(L1147:L1158)</f>
        <v>39.099999999999987</v>
      </c>
      <c r="N1158" s="6" t="s">
        <v>37</v>
      </c>
      <c r="O1158" s="9">
        <f t="shared" si="1762"/>
        <v>231.28999999999996</v>
      </c>
      <c r="P1158" s="4">
        <f t="shared" si="1703"/>
        <v>0.38999999999999813</v>
      </c>
      <c r="Q1158" s="5">
        <f t="shared" si="1704"/>
        <v>29</v>
      </c>
      <c r="R1158" s="5">
        <f t="shared" si="1705"/>
        <v>227.23000000000002</v>
      </c>
      <c r="S1158" s="4">
        <f t="shared" si="1706"/>
        <v>0.38999999999999813</v>
      </c>
      <c r="T1158" s="4">
        <f t="shared" si="1707"/>
        <v>0.38999999999999813</v>
      </c>
      <c r="U1158" s="5">
        <f t="shared" si="1699"/>
        <v>231.7</v>
      </c>
      <c r="V1158" s="5">
        <f t="shared" si="1700"/>
        <v>-0.41000000000002501</v>
      </c>
      <c r="X1158" s="5">
        <f t="shared" si="1758"/>
        <v>-21.829999999999927</v>
      </c>
      <c r="Y1158" s="5">
        <f t="shared" si="1759"/>
        <v>-14.049999999999727</v>
      </c>
      <c r="AA1158" s="5">
        <f t="shared" si="1679"/>
        <v>0</v>
      </c>
      <c r="AB1158" s="5">
        <f t="shared" si="1680"/>
        <v>1</v>
      </c>
      <c r="AC1158" s="5">
        <f t="shared" si="1681"/>
        <v>1</v>
      </c>
      <c r="AF1158" s="5">
        <f t="shared" si="1765"/>
        <v>27.619999999999891</v>
      </c>
      <c r="AG1158" s="5">
        <f t="shared" si="1766"/>
        <v>42.579999999999927</v>
      </c>
      <c r="AH1158" s="5">
        <f t="shared" si="1767"/>
        <v>31.300000000000182</v>
      </c>
      <c r="AI1158" s="5">
        <f t="shared" si="1768"/>
        <v>16.340000000000146</v>
      </c>
      <c r="AJ1158" s="5"/>
      <c r="AK1158" s="5">
        <f t="shared" si="1769"/>
        <v>27.619999999999891</v>
      </c>
      <c r="AL1158" s="5">
        <f t="shared" si="1691"/>
        <v>24.379999999999971</v>
      </c>
      <c r="AM1158" s="5">
        <f t="shared" si="1770"/>
        <v>31.300000000000182</v>
      </c>
      <c r="AN1158" s="5">
        <f t="shared" si="1687"/>
        <v>42.702000000000041</v>
      </c>
      <c r="AO1158" s="5">
        <f t="shared" si="1688"/>
        <v>0</v>
      </c>
      <c r="AP1158" s="5">
        <f t="shared" si="1701"/>
        <v>5</v>
      </c>
      <c r="AQ1158" s="5">
        <f t="shared" si="1719"/>
        <v>4.4000000000000004</v>
      </c>
      <c r="AR1158" s="5"/>
      <c r="AS1158" s="5">
        <f t="shared" si="1763"/>
        <v>42.579999999999927</v>
      </c>
      <c r="AT1158" s="5">
        <f t="shared" si="1687"/>
        <v>46.822999999999958</v>
      </c>
      <c r="AU1158" s="5">
        <f t="shared" si="1771"/>
        <v>16.340000000000146</v>
      </c>
      <c r="AV1158" s="5">
        <f t="shared" ref="AV1158:AV1221" si="1774">(E1157-B1158)</f>
        <v>-14.960000000000036</v>
      </c>
      <c r="AW1158" s="5">
        <f t="shared" si="1772"/>
        <v>4</v>
      </c>
      <c r="AZ1158" s="4">
        <f t="shared" si="1709"/>
        <v>0.38999999999999813</v>
      </c>
      <c r="BA1158" s="5">
        <f t="shared" si="1715"/>
        <v>-17.690000000000055</v>
      </c>
      <c r="BB1158" s="4">
        <f t="shared" si="1710"/>
        <v>1</v>
      </c>
      <c r="BD1158" s="5">
        <v>23.290000000000873</v>
      </c>
      <c r="BE1158" s="4">
        <v>0.91228358086485239</v>
      </c>
      <c r="BJ1158" s="5">
        <v>52.4399999999996</v>
      </c>
      <c r="BK1158" s="5">
        <v>47.980000000000473</v>
      </c>
      <c r="BL1158" s="5">
        <v>12.210000000000036</v>
      </c>
      <c r="BM1158" s="5">
        <v>3</v>
      </c>
      <c r="BR1158">
        <v>-21</v>
      </c>
      <c r="BS1158">
        <v>14</v>
      </c>
    </row>
    <row r="1159" spans="1:71">
      <c r="A1159" s="7">
        <v>38197</v>
      </c>
      <c r="B1159" s="6">
        <v>3815.36</v>
      </c>
      <c r="C1159" s="6">
        <v>3895.35</v>
      </c>
      <c r="D1159" s="6">
        <v>3815.36</v>
      </c>
      <c r="E1159" s="6">
        <v>3889.68</v>
      </c>
      <c r="F1159" s="6">
        <v>3588.06</v>
      </c>
      <c r="G1159" s="6">
        <v>3646.56</v>
      </c>
      <c r="H1159" s="6">
        <v>3588.06</v>
      </c>
      <c r="I1159" s="6">
        <v>3643.79</v>
      </c>
      <c r="J1159" s="9">
        <f t="shared" si="1756"/>
        <v>88.139999999999873</v>
      </c>
      <c r="K1159" s="9">
        <f t="shared" si="1685"/>
        <v>57.642500000000005</v>
      </c>
      <c r="L1159" s="9">
        <f t="shared" si="1760"/>
        <v>70.639999999999873</v>
      </c>
      <c r="M1159" s="9">
        <f t="shared" ref="M1159" si="1775">AVERAGE(L1148:L1159)</f>
        <v>43.373333333333335</v>
      </c>
      <c r="N1159" s="6" t="s">
        <v>36</v>
      </c>
      <c r="O1159" s="9">
        <f t="shared" si="1762"/>
        <v>245.88999999999987</v>
      </c>
      <c r="P1159" s="4">
        <f t="shared" si="1703"/>
        <v>0.89344827586206399</v>
      </c>
      <c r="Q1159" s="5">
        <f t="shared" si="1704"/>
        <v>29</v>
      </c>
      <c r="R1159" s="5">
        <f t="shared" si="1705"/>
        <v>227.23000000000002</v>
      </c>
      <c r="S1159" s="4">
        <f t="shared" si="1706"/>
        <v>0.89344827586206399</v>
      </c>
      <c r="T1159" s="4">
        <f t="shared" si="1707"/>
        <v>0.89344827586206399</v>
      </c>
      <c r="U1159" s="5">
        <f t="shared" si="1699"/>
        <v>235.23599999999996</v>
      </c>
      <c r="V1159" s="5">
        <f t="shared" si="1700"/>
        <v>10.653999999999911</v>
      </c>
      <c r="X1159" s="5">
        <f t="shared" si="1758"/>
        <v>74.319999999999709</v>
      </c>
      <c r="Y1159" s="5">
        <f t="shared" si="1759"/>
        <v>55.730000000000018</v>
      </c>
      <c r="AA1159" s="5">
        <f t="shared" si="1679"/>
        <v>1</v>
      </c>
      <c r="AB1159" s="5">
        <f t="shared" si="1680"/>
        <v>0</v>
      </c>
      <c r="AC1159" s="5">
        <f t="shared" si="1681"/>
        <v>1</v>
      </c>
      <c r="AF1159" s="5">
        <f t="shared" si="1765"/>
        <v>79.989999999999782</v>
      </c>
      <c r="AG1159" s="5">
        <f t="shared" si="1766"/>
        <v>88.139999999999873</v>
      </c>
      <c r="AH1159" s="5">
        <f t="shared" si="1767"/>
        <v>0</v>
      </c>
      <c r="AI1159" s="5">
        <f t="shared" si="1768"/>
        <v>-8.1500000000000909</v>
      </c>
      <c r="AJ1159" s="5"/>
      <c r="AK1159" s="5">
        <f t="shared" si="1769"/>
        <v>0</v>
      </c>
      <c r="AL1159" s="5">
        <f t="shared" si="1691"/>
        <v>24.379999999999971</v>
      </c>
      <c r="AM1159" s="5">
        <f t="shared" si="1770"/>
        <v>79.989999999999782</v>
      </c>
      <c r="AN1159" s="5">
        <f t="shared" si="1687"/>
        <v>45.600000000000044</v>
      </c>
      <c r="AO1159" s="5">
        <f t="shared" si="1688"/>
        <v>1</v>
      </c>
      <c r="AP1159" s="5">
        <f t="shared" si="1701"/>
        <v>5</v>
      </c>
      <c r="AQ1159" s="5">
        <f t="shared" si="1719"/>
        <v>4.5</v>
      </c>
      <c r="AR1159" s="5"/>
      <c r="AS1159" s="5">
        <f t="shared" si="1763"/>
        <v>88.139999999999873</v>
      </c>
      <c r="AT1159" s="5">
        <f t="shared" si="1687"/>
        <v>50.471999999999937</v>
      </c>
      <c r="AU1159" s="5">
        <f t="shared" si="1771"/>
        <v>-8.1500000000000909</v>
      </c>
      <c r="AV1159" s="5">
        <f t="shared" si="1774"/>
        <v>-8.1500000000000909</v>
      </c>
      <c r="AW1159" s="5">
        <f t="shared" si="1772"/>
        <v>5</v>
      </c>
      <c r="AZ1159" s="4">
        <f t="shared" si="1709"/>
        <v>0.89344827586206399</v>
      </c>
      <c r="BA1159" s="5">
        <f t="shared" si="1715"/>
        <v>0</v>
      </c>
      <c r="BB1159" s="4">
        <f t="shared" si="1710"/>
        <v>0.38999999999999813</v>
      </c>
      <c r="BD1159" s="5">
        <v>7.9600000000000364</v>
      </c>
      <c r="BE1159" s="4">
        <v>0.91156805853412393</v>
      </c>
      <c r="BJ1159" s="5">
        <v>46.390000000000327</v>
      </c>
      <c r="BK1159" s="5">
        <v>14.409999999999854</v>
      </c>
      <c r="BL1159" s="5">
        <v>21.850000000000364</v>
      </c>
      <c r="BM1159" s="5">
        <v>3</v>
      </c>
      <c r="BR1159">
        <v>-23</v>
      </c>
      <c r="BS1159">
        <v>56</v>
      </c>
    </row>
    <row r="1160" spans="1:71">
      <c r="A1160" s="7">
        <v>38198</v>
      </c>
      <c r="B1160" s="6">
        <v>3900.89</v>
      </c>
      <c r="C1160" s="6">
        <v>3911.3</v>
      </c>
      <c r="D1160" s="6">
        <v>3867.08</v>
      </c>
      <c r="E1160" s="6">
        <v>3895.61</v>
      </c>
      <c r="F1160" s="6">
        <v>3638.1</v>
      </c>
      <c r="G1160" s="6">
        <v>3662.06</v>
      </c>
      <c r="H1160" s="6">
        <v>3620.98</v>
      </c>
      <c r="I1160" s="6">
        <v>3647.1</v>
      </c>
      <c r="J1160" s="9">
        <f t="shared" si="1756"/>
        <v>44.220000000000255</v>
      </c>
      <c r="K1160" s="9">
        <f t="shared" si="1685"/>
        <v>56.95000000000001</v>
      </c>
      <c r="L1160" s="9">
        <f t="shared" si="1760"/>
        <v>41.079999999999927</v>
      </c>
      <c r="M1160" s="9">
        <f t="shared" ref="M1160" si="1776">AVERAGE(L1149:L1160)</f>
        <v>43.566666666666684</v>
      </c>
      <c r="N1160" s="6" t="s">
        <v>37</v>
      </c>
      <c r="O1160" s="9">
        <f t="shared" si="1762"/>
        <v>248.51000000000022</v>
      </c>
      <c r="P1160" s="4">
        <f t="shared" si="1703"/>
        <v>0.98379310344828275</v>
      </c>
      <c r="Q1160" s="5">
        <f t="shared" si="1704"/>
        <v>29</v>
      </c>
      <c r="R1160" s="5">
        <f t="shared" si="1705"/>
        <v>227.23000000000002</v>
      </c>
      <c r="S1160" s="4">
        <f t="shared" si="1706"/>
        <v>0.98379310344828275</v>
      </c>
      <c r="T1160" s="4">
        <f t="shared" si="1707"/>
        <v>0.98379310344828275</v>
      </c>
      <c r="U1160" s="5">
        <f t="shared" si="1699"/>
        <v>238.93</v>
      </c>
      <c r="V1160" s="5">
        <f t="shared" si="1700"/>
        <v>9.5800000000002115</v>
      </c>
      <c r="X1160" s="5">
        <f t="shared" si="1758"/>
        <v>-5.2799999999997453</v>
      </c>
      <c r="Y1160" s="5">
        <f t="shared" si="1759"/>
        <v>9</v>
      </c>
      <c r="AA1160" s="5">
        <f t="shared" ref="AA1160:AA1223" si="1777">IF(AND(X1160&gt;0,Y1160&gt;0),1,0)</f>
        <v>0</v>
      </c>
      <c r="AB1160" s="5">
        <f t="shared" ref="AB1160:AB1223" si="1778">IF(AND($X1160&lt;0,$Y1160&lt;0),1,0)</f>
        <v>0</v>
      </c>
      <c r="AC1160" s="5">
        <f t="shared" ref="AC1160:AC1223" si="1779">SUM(AA1160:AB1160)</f>
        <v>0</v>
      </c>
      <c r="AF1160" s="5">
        <f t="shared" si="1765"/>
        <v>10.410000000000309</v>
      </c>
      <c r="AG1160" s="5">
        <f t="shared" si="1766"/>
        <v>21.620000000000346</v>
      </c>
      <c r="AH1160" s="5">
        <f t="shared" si="1767"/>
        <v>33.809999999999945</v>
      </c>
      <c r="AI1160" s="5">
        <f t="shared" si="1768"/>
        <v>22.599999999999909</v>
      </c>
      <c r="AJ1160" s="5"/>
      <c r="AK1160" s="5">
        <f t="shared" si="1769"/>
        <v>10.410000000000309</v>
      </c>
      <c r="AL1160" s="5">
        <f t="shared" si="1691"/>
        <v>24.379999999999971</v>
      </c>
      <c r="AM1160" s="5">
        <f t="shared" si="1770"/>
        <v>33.809999999999945</v>
      </c>
      <c r="AN1160" s="5">
        <f t="shared" si="1687"/>
        <v>45.489000000000033</v>
      </c>
      <c r="AO1160" s="5">
        <f t="shared" si="1688"/>
        <v>0</v>
      </c>
      <c r="AP1160" s="5">
        <f t="shared" si="1701"/>
        <v>5</v>
      </c>
      <c r="AQ1160" s="5">
        <f t="shared" si="1719"/>
        <v>4.5999999999999996</v>
      </c>
      <c r="AR1160" s="5"/>
      <c r="AS1160" s="5">
        <f t="shared" si="1763"/>
        <v>22.599999999999909</v>
      </c>
      <c r="AT1160" s="5">
        <f t="shared" si="1687"/>
        <v>49.144999999999939</v>
      </c>
      <c r="AU1160" s="5">
        <f t="shared" si="1771"/>
        <v>21.620000000000346</v>
      </c>
      <c r="AV1160" s="5">
        <f t="shared" si="1774"/>
        <v>-11.210000000000036</v>
      </c>
      <c r="AW1160" s="5">
        <f t="shared" si="1772"/>
        <v>6</v>
      </c>
      <c r="AZ1160" s="4">
        <f t="shared" si="1709"/>
        <v>0.98379310344828275</v>
      </c>
      <c r="BA1160" s="5">
        <f t="shared" si="1715"/>
        <v>0</v>
      </c>
      <c r="BB1160" s="4">
        <f t="shared" si="1710"/>
        <v>0.89344827586206399</v>
      </c>
      <c r="BD1160" s="5">
        <v>-1.3700000000003456</v>
      </c>
      <c r="BE1160" s="4">
        <v>0.91149595335479872</v>
      </c>
      <c r="BJ1160" s="5">
        <v>99.650000000000546</v>
      </c>
      <c r="BK1160" s="5">
        <v>-17.050000000000182</v>
      </c>
      <c r="BL1160" s="5">
        <v>26.350000000000364</v>
      </c>
      <c r="BM1160" s="5">
        <v>3</v>
      </c>
      <c r="BR1160">
        <v>-23</v>
      </c>
      <c r="BS1160">
        <v>-9</v>
      </c>
    </row>
    <row r="1161" spans="1:71">
      <c r="A1161" s="7">
        <v>38201</v>
      </c>
      <c r="B1161" s="6">
        <v>3891.18</v>
      </c>
      <c r="C1161" s="6">
        <v>3891.18</v>
      </c>
      <c r="D1161" s="6">
        <v>3841.73</v>
      </c>
      <c r="E1161" s="6">
        <v>3862.71</v>
      </c>
      <c r="F1161" s="6">
        <v>3622.85</v>
      </c>
      <c r="G1161" s="6">
        <v>3628.36</v>
      </c>
      <c r="H1161" s="6">
        <v>3607.26</v>
      </c>
      <c r="I1161" s="6">
        <v>3623.79</v>
      </c>
      <c r="J1161" s="9">
        <f t="shared" si="1756"/>
        <v>53.880000000000109</v>
      </c>
      <c r="K1161" s="9">
        <f t="shared" si="1685"/>
        <v>57.135833333333345</v>
      </c>
      <c r="L1161" s="9">
        <f t="shared" si="1760"/>
        <v>39.839999999999691</v>
      </c>
      <c r="M1161" s="9">
        <f t="shared" ref="M1161" si="1780">AVERAGE(L1150:L1161)</f>
        <v>43.688333333333311</v>
      </c>
      <c r="N1161" s="6" t="s">
        <v>37</v>
      </c>
      <c r="O1161" s="9">
        <f t="shared" si="1762"/>
        <v>238.92000000000007</v>
      </c>
      <c r="P1161" s="4">
        <f t="shared" si="1703"/>
        <v>0.4313171283210902</v>
      </c>
      <c r="Q1161" s="5">
        <f t="shared" si="1704"/>
        <v>17.690000000000055</v>
      </c>
      <c r="R1161" s="5">
        <f t="shared" si="1705"/>
        <v>235.71249999999998</v>
      </c>
      <c r="S1161" s="4">
        <f t="shared" si="1706"/>
        <v>0.65310344827586397</v>
      </c>
      <c r="T1161" s="4">
        <f t="shared" si="1707"/>
        <v>0.65310344827586397</v>
      </c>
      <c r="U1161" s="5">
        <f t="shared" si="1699"/>
        <v>242.71800000000002</v>
      </c>
      <c r="V1161" s="5">
        <f t="shared" si="1700"/>
        <v>-3.797999999999945</v>
      </c>
      <c r="X1161" s="5">
        <f t="shared" si="1758"/>
        <v>-28.4699999999998</v>
      </c>
      <c r="Y1161" s="5">
        <f t="shared" si="1759"/>
        <v>0.94000000000005457</v>
      </c>
      <c r="AA1161" s="5">
        <f t="shared" si="1777"/>
        <v>0</v>
      </c>
      <c r="AB1161" s="5">
        <f t="shared" si="1778"/>
        <v>0</v>
      </c>
      <c r="AC1161" s="5">
        <f t="shared" si="1779"/>
        <v>0</v>
      </c>
      <c r="AF1161" s="5">
        <f t="shared" si="1765"/>
        <v>0</v>
      </c>
      <c r="AG1161" s="5">
        <f t="shared" si="1766"/>
        <v>-4.430000000000291</v>
      </c>
      <c r="AH1161" s="5">
        <f t="shared" si="1767"/>
        <v>49.449999999999818</v>
      </c>
      <c r="AI1161" s="5">
        <f t="shared" si="1768"/>
        <v>53.880000000000109</v>
      </c>
      <c r="AJ1161" s="5"/>
      <c r="AK1161" s="5">
        <f t="shared" si="1769"/>
        <v>0</v>
      </c>
      <c r="AL1161" s="5">
        <f t="shared" si="1691"/>
        <v>24.379999999999971</v>
      </c>
      <c r="AM1161" s="5">
        <f t="shared" si="1770"/>
        <v>49.449999999999818</v>
      </c>
      <c r="AN1161" s="5">
        <f t="shared" si="1687"/>
        <v>47.194000000000003</v>
      </c>
      <c r="AO1161" s="5">
        <f t="shared" si="1688"/>
        <v>1</v>
      </c>
      <c r="AP1161" s="5">
        <f t="shared" si="1701"/>
        <v>6</v>
      </c>
      <c r="AQ1161" s="5">
        <f t="shared" si="1719"/>
        <v>4.8</v>
      </c>
      <c r="AR1161" s="5"/>
      <c r="AS1161" s="5">
        <f t="shared" si="1763"/>
        <v>53.880000000000109</v>
      </c>
      <c r="AT1161" s="5">
        <f t="shared" si="1687"/>
        <v>51.202999999999975</v>
      </c>
      <c r="AU1161" s="5">
        <f t="shared" si="1771"/>
        <v>-4.430000000000291</v>
      </c>
      <c r="AV1161" s="5">
        <f t="shared" si="1774"/>
        <v>4.430000000000291</v>
      </c>
      <c r="AW1161" s="5">
        <f t="shared" si="1772"/>
        <v>2</v>
      </c>
      <c r="AX1161" s="3">
        <v>1</v>
      </c>
      <c r="AZ1161" s="4">
        <f t="shared" si="1709"/>
        <v>0.65310344827586397</v>
      </c>
      <c r="BA1161" s="5">
        <f t="shared" si="1715"/>
        <v>-9.5900000000001455</v>
      </c>
      <c r="BB1161" s="4">
        <f t="shared" si="1710"/>
        <v>0.98379310344828275</v>
      </c>
      <c r="BD1161" s="5">
        <v>-55.620000000000346</v>
      </c>
      <c r="BE1161" s="4">
        <v>0.91042275828459962</v>
      </c>
      <c r="BJ1161" s="5">
        <v>125.96000000000004</v>
      </c>
      <c r="BK1161" s="5">
        <v>-13.599999999999454</v>
      </c>
      <c r="BL1161" s="5">
        <v>13.619999999999891</v>
      </c>
      <c r="BM1161" s="5">
        <v>3</v>
      </c>
      <c r="BR1161">
        <v>-23</v>
      </c>
      <c r="BS1161">
        <v>-1</v>
      </c>
    </row>
    <row r="1162" spans="1:71">
      <c r="A1162" s="7">
        <v>38202</v>
      </c>
      <c r="B1162" s="6">
        <v>3869.14</v>
      </c>
      <c r="C1162" s="6">
        <v>3891.78</v>
      </c>
      <c r="D1162" s="6">
        <v>3864.79</v>
      </c>
      <c r="E1162" s="6">
        <v>3877.32</v>
      </c>
      <c r="F1162" s="6">
        <v>3637.28</v>
      </c>
      <c r="G1162" s="6">
        <v>3655.11</v>
      </c>
      <c r="H1162" s="6">
        <v>3626.52</v>
      </c>
      <c r="I1162" s="6">
        <v>3650.8</v>
      </c>
      <c r="J1162" s="9">
        <f t="shared" si="1756"/>
        <v>29.070000000000164</v>
      </c>
      <c r="K1162" s="9">
        <f t="shared" si="1685"/>
        <v>55.772500000000036</v>
      </c>
      <c r="L1162" s="9">
        <f t="shared" si="1760"/>
        <v>31.320000000000164</v>
      </c>
      <c r="M1162" s="9">
        <f t="shared" ref="M1162" si="1781">AVERAGE(L1151:L1162)</f>
        <v>43.846666666666657</v>
      </c>
      <c r="N1162" s="6" t="s">
        <v>36</v>
      </c>
      <c r="O1162" s="9">
        <f t="shared" si="1762"/>
        <v>226.51999999999998</v>
      </c>
      <c r="P1162" s="4">
        <f t="shared" si="1703"/>
        <v>0</v>
      </c>
      <c r="Q1162" s="5">
        <f t="shared" si="1704"/>
        <v>21.990000000000236</v>
      </c>
      <c r="R1162" s="5">
        <f t="shared" si="1705"/>
        <v>232.01750000000004</v>
      </c>
      <c r="S1162" s="4">
        <f t="shared" si="1706"/>
        <v>0.22551724137930909</v>
      </c>
      <c r="T1162" s="4">
        <f t="shared" si="1707"/>
        <v>0.22551724137930909</v>
      </c>
      <c r="U1162" s="5">
        <f t="shared" si="1699"/>
        <v>238.22600000000003</v>
      </c>
      <c r="V1162" s="5">
        <f t="shared" si="1700"/>
        <v>-11.706000000000046</v>
      </c>
      <c r="X1162" s="5">
        <f t="shared" si="1758"/>
        <v>8.180000000000291</v>
      </c>
      <c r="Y1162" s="5">
        <f t="shared" si="1759"/>
        <v>13.519999999999982</v>
      </c>
      <c r="AA1162" s="5">
        <f t="shared" si="1777"/>
        <v>1</v>
      </c>
      <c r="AB1162" s="5">
        <f t="shared" si="1778"/>
        <v>0</v>
      </c>
      <c r="AC1162" s="5">
        <f t="shared" si="1779"/>
        <v>1</v>
      </c>
      <c r="AF1162" s="5">
        <f t="shared" si="1765"/>
        <v>22.640000000000327</v>
      </c>
      <c r="AG1162" s="5">
        <f t="shared" si="1766"/>
        <v>29.070000000000164</v>
      </c>
      <c r="AH1162" s="5">
        <f t="shared" si="1767"/>
        <v>4.3499999999999091</v>
      </c>
      <c r="AI1162" s="5">
        <f t="shared" si="1768"/>
        <v>-2.0799999999999272</v>
      </c>
      <c r="AJ1162" s="5"/>
      <c r="AK1162" s="5">
        <f t="shared" si="1769"/>
        <v>4.3499999999999091</v>
      </c>
      <c r="AL1162" s="5">
        <f t="shared" si="1691"/>
        <v>20.276000000000018</v>
      </c>
      <c r="AM1162" s="5">
        <f t="shared" si="1770"/>
        <v>22.640000000000327</v>
      </c>
      <c r="AN1162" s="5">
        <f t="shared" si="1687"/>
        <v>46.421000000000049</v>
      </c>
      <c r="AO1162" s="5">
        <f t="shared" si="1688"/>
        <v>0</v>
      </c>
      <c r="AP1162" s="5">
        <f t="shared" si="1701"/>
        <v>6</v>
      </c>
      <c r="AQ1162" s="5">
        <f t="shared" si="1719"/>
        <v>5.0999999999999996</v>
      </c>
      <c r="AR1162" s="5"/>
      <c r="AS1162" s="5">
        <f t="shared" si="1763"/>
        <v>29.070000000000164</v>
      </c>
      <c r="AT1162" s="5">
        <f t="shared" si="1687"/>
        <v>51.380999999999993</v>
      </c>
      <c r="AU1162" s="5">
        <f t="shared" si="1771"/>
        <v>-2.0799999999999272</v>
      </c>
      <c r="AV1162" s="5">
        <f t="shared" si="1774"/>
        <v>-6.4299999999998363</v>
      </c>
      <c r="AW1162" s="5">
        <f t="shared" si="1772"/>
        <v>3</v>
      </c>
      <c r="AZ1162" s="4">
        <f t="shared" si="1709"/>
        <v>0.22551724137930909</v>
      </c>
      <c r="BA1162" s="5">
        <f t="shared" si="1715"/>
        <v>0</v>
      </c>
      <c r="BB1162" s="4">
        <f t="shared" si="1710"/>
        <v>0.65310344827586397</v>
      </c>
      <c r="BD1162" s="5">
        <v>17.390000000000327</v>
      </c>
      <c r="BE1162" s="4">
        <v>0.91026099392205773</v>
      </c>
      <c r="BJ1162" s="5">
        <v>145.15999999999985</v>
      </c>
      <c r="BK1162" s="5">
        <v>27.699999999999818</v>
      </c>
      <c r="BL1162" s="5">
        <v>1.3999999999996362</v>
      </c>
      <c r="BM1162" s="5">
        <v>3</v>
      </c>
      <c r="BR1162">
        <v>-22</v>
      </c>
      <c r="BS1162">
        <v>14</v>
      </c>
    </row>
    <row r="1163" spans="1:71">
      <c r="A1163" s="7">
        <v>38203</v>
      </c>
      <c r="B1163" s="6">
        <v>3867.47</v>
      </c>
      <c r="C1163" s="6">
        <v>3867.47</v>
      </c>
      <c r="D1163" s="6">
        <v>3807.25</v>
      </c>
      <c r="E1163" s="6">
        <v>3823.74</v>
      </c>
      <c r="F1163" s="6">
        <v>3623.09</v>
      </c>
      <c r="G1163" s="6">
        <v>3631.16</v>
      </c>
      <c r="H1163" s="6">
        <v>3592.87</v>
      </c>
      <c r="I1163" s="6">
        <v>3607.58</v>
      </c>
      <c r="J1163" s="9">
        <f t="shared" si="1756"/>
        <v>70.070000000000164</v>
      </c>
      <c r="K1163" s="9">
        <f t="shared" si="1685"/>
        <v>58.836666666666737</v>
      </c>
      <c r="L1163" s="9">
        <f t="shared" si="1760"/>
        <v>57.930000000000291</v>
      </c>
      <c r="M1163" s="9">
        <f t="shared" ref="M1163" si="1782">AVERAGE(L1152:L1163)</f>
        <v>46.402500000000032</v>
      </c>
      <c r="N1163" s="6" t="s">
        <v>36</v>
      </c>
      <c r="O1163" s="9">
        <f t="shared" si="1762"/>
        <v>216.15999999999985</v>
      </c>
      <c r="P1163" s="4">
        <f t="shared" si="1703"/>
        <v>0</v>
      </c>
      <c r="Q1163" s="5">
        <f t="shared" si="1704"/>
        <v>32.350000000000364</v>
      </c>
      <c r="R1163" s="5">
        <f t="shared" si="1705"/>
        <v>224.24749999999995</v>
      </c>
      <c r="S1163" s="4">
        <f t="shared" si="1706"/>
        <v>0</v>
      </c>
      <c r="T1163" s="4">
        <f t="shared" si="1707"/>
        <v>0</v>
      </c>
      <c r="U1163" s="5">
        <f t="shared" si="1699"/>
        <v>235.2</v>
      </c>
      <c r="V1163" s="5">
        <f t="shared" si="1700"/>
        <v>-19.040000000000134</v>
      </c>
      <c r="X1163" s="5">
        <f t="shared" si="1758"/>
        <v>-43.730000000000018</v>
      </c>
      <c r="Y1163" s="5">
        <f t="shared" si="1759"/>
        <v>-15.510000000000218</v>
      </c>
      <c r="AA1163" s="5">
        <f t="shared" si="1777"/>
        <v>0</v>
      </c>
      <c r="AB1163" s="5">
        <f t="shared" si="1778"/>
        <v>1</v>
      </c>
      <c r="AC1163" s="5">
        <f t="shared" si="1779"/>
        <v>1</v>
      </c>
      <c r="AF1163" s="5">
        <f t="shared" si="1765"/>
        <v>0</v>
      </c>
      <c r="AG1163" s="5">
        <f t="shared" si="1766"/>
        <v>-9.8500000000003638</v>
      </c>
      <c r="AH1163" s="5">
        <f t="shared" si="1767"/>
        <v>60.2199999999998</v>
      </c>
      <c r="AI1163" s="5">
        <f t="shared" si="1768"/>
        <v>70.070000000000164</v>
      </c>
      <c r="AJ1163" s="5"/>
      <c r="AK1163" s="5">
        <f t="shared" si="1769"/>
        <v>0</v>
      </c>
      <c r="AL1163" s="5">
        <f t="shared" si="1691"/>
        <v>20.276000000000018</v>
      </c>
      <c r="AM1163" s="5">
        <f t="shared" si="1770"/>
        <v>60.2199999999998</v>
      </c>
      <c r="AN1163" s="5">
        <f t="shared" si="1687"/>
        <v>47.465000000000011</v>
      </c>
      <c r="AO1163" s="5">
        <f t="shared" si="1688"/>
        <v>1</v>
      </c>
      <c r="AP1163" s="5">
        <f t="shared" si="1701"/>
        <v>6</v>
      </c>
      <c r="AQ1163" s="5">
        <f t="shared" si="1719"/>
        <v>5.3</v>
      </c>
      <c r="AR1163" s="5"/>
      <c r="AS1163" s="5">
        <f t="shared" si="1763"/>
        <v>70.070000000000164</v>
      </c>
      <c r="AT1163" s="5">
        <f t="shared" si="1687"/>
        <v>52.205999999999996</v>
      </c>
      <c r="AU1163" s="5">
        <f t="shared" si="1771"/>
        <v>-9.8500000000003638</v>
      </c>
      <c r="AV1163" s="5">
        <f t="shared" si="1774"/>
        <v>9.8500000000003638</v>
      </c>
      <c r="AW1163" s="5">
        <f t="shared" si="1772"/>
        <v>4</v>
      </c>
      <c r="AZ1163" s="4">
        <f t="shared" si="1709"/>
        <v>0</v>
      </c>
      <c r="BA1163" s="5">
        <f t="shared" si="1715"/>
        <v>0</v>
      </c>
      <c r="BB1163" s="4">
        <f t="shared" si="1710"/>
        <v>0.22551724137930909</v>
      </c>
      <c r="BD1163" s="5">
        <v>11.680000000001201</v>
      </c>
      <c r="BE1163" s="4">
        <v>0.91013233260912163</v>
      </c>
      <c r="BJ1163" s="5">
        <v>157.98999999999978</v>
      </c>
      <c r="BK1163" s="5">
        <v>-12.889999999999418</v>
      </c>
      <c r="BL1163" s="5">
        <v>24.239999999999782</v>
      </c>
      <c r="BM1163" s="5">
        <v>3</v>
      </c>
      <c r="BR1163">
        <v>60</v>
      </c>
      <c r="BS1163">
        <v>-28</v>
      </c>
    </row>
    <row r="1164" spans="1:71">
      <c r="A1164" s="7">
        <v>38204</v>
      </c>
      <c r="B1164" s="6">
        <v>3834.27</v>
      </c>
      <c r="C1164" s="6">
        <v>3858.66</v>
      </c>
      <c r="D1164" s="6">
        <v>3828.69</v>
      </c>
      <c r="E1164" s="6">
        <v>3829.03</v>
      </c>
      <c r="F1164" s="6">
        <v>3624.82</v>
      </c>
      <c r="G1164" s="6">
        <v>3652.6</v>
      </c>
      <c r="H1164" s="6">
        <v>3622.98</v>
      </c>
      <c r="I1164" s="6">
        <v>3622.98</v>
      </c>
      <c r="J1164" s="9">
        <f t="shared" si="1756"/>
        <v>34.920000000000073</v>
      </c>
      <c r="K1164" s="9">
        <f t="shared" ref="K1164:K1227" si="1783">AVERAGE(J1153:J1164)</f>
        <v>57.214166666666756</v>
      </c>
      <c r="L1164" s="9">
        <f t="shared" si="1760"/>
        <v>45.019999999999982</v>
      </c>
      <c r="M1164" s="9">
        <f t="shared" ref="M1164" si="1784">AVERAGE(L1153:L1164)</f>
        <v>46.335000000000036</v>
      </c>
      <c r="N1164" s="6" t="s">
        <v>36</v>
      </c>
      <c r="O1164" s="9">
        <f t="shared" si="1762"/>
        <v>206.05000000000018</v>
      </c>
      <c r="P1164" s="4">
        <f t="shared" si="1703"/>
        <v>0</v>
      </c>
      <c r="Q1164" s="5">
        <f t="shared" si="1704"/>
        <v>42.460000000000036</v>
      </c>
      <c r="R1164" s="5">
        <f t="shared" si="1705"/>
        <v>216.66500000000019</v>
      </c>
      <c r="S1164" s="4">
        <f t="shared" si="1706"/>
        <v>0</v>
      </c>
      <c r="T1164" s="4">
        <f t="shared" si="1707"/>
        <v>0</v>
      </c>
      <c r="U1164" s="5">
        <f t="shared" si="1699"/>
        <v>227.23200000000006</v>
      </c>
      <c r="V1164" s="5">
        <f t="shared" si="1700"/>
        <v>-21.181999999999874</v>
      </c>
      <c r="X1164" s="5">
        <f t="shared" si="1758"/>
        <v>-5.2399999999997817</v>
      </c>
      <c r="Y1164" s="5">
        <f t="shared" si="1759"/>
        <v>-1.8400000000001455</v>
      </c>
      <c r="AA1164" s="5">
        <f t="shared" si="1777"/>
        <v>0</v>
      </c>
      <c r="AB1164" s="5">
        <f t="shared" si="1778"/>
        <v>1</v>
      </c>
      <c r="AC1164" s="5">
        <f t="shared" si="1779"/>
        <v>1</v>
      </c>
      <c r="AF1164" s="5">
        <f t="shared" si="1765"/>
        <v>24.389999999999873</v>
      </c>
      <c r="AG1164" s="5">
        <f t="shared" si="1766"/>
        <v>34.920000000000073</v>
      </c>
      <c r="AH1164" s="5">
        <f t="shared" si="1767"/>
        <v>5.5799999999999272</v>
      </c>
      <c r="AI1164" s="5">
        <f t="shared" si="1768"/>
        <v>-4.9500000000002728</v>
      </c>
      <c r="AJ1164" s="5"/>
      <c r="AK1164" s="5">
        <f t="shared" si="1769"/>
        <v>5.5799999999999272</v>
      </c>
      <c r="AL1164" s="5">
        <f t="shared" si="1691"/>
        <v>20.276000000000018</v>
      </c>
      <c r="AM1164" s="5">
        <f t="shared" si="1770"/>
        <v>24.389999999999873</v>
      </c>
      <c r="AN1164" s="5">
        <f t="shared" ref="AN1164:AT1227" si="1785">AVERAGE(AM1155:AM1164)</f>
        <v>42.811999999999991</v>
      </c>
      <c r="AO1164" s="5">
        <f t="shared" ref="AO1164:AO1227" si="1786">IF(AM1164&gt;AN1164,1,0)</f>
        <v>0</v>
      </c>
      <c r="AP1164" s="5">
        <f t="shared" si="1701"/>
        <v>5</v>
      </c>
      <c r="AQ1164" s="5">
        <f t="shared" si="1719"/>
        <v>5.3</v>
      </c>
      <c r="AR1164" s="5"/>
      <c r="AS1164" s="5">
        <f t="shared" si="1763"/>
        <v>34.920000000000073</v>
      </c>
      <c r="AT1164" s="5">
        <f t="shared" si="1785"/>
        <v>47.578999999999994</v>
      </c>
      <c r="AU1164" s="5">
        <f t="shared" si="1771"/>
        <v>-4.9500000000002728</v>
      </c>
      <c r="AV1164" s="5">
        <f t="shared" si="1774"/>
        <v>-10.5300000000002</v>
      </c>
      <c r="AW1164" s="5">
        <f t="shared" si="1772"/>
        <v>5</v>
      </c>
      <c r="AZ1164" s="4">
        <f t="shared" si="1709"/>
        <v>0</v>
      </c>
      <c r="BA1164" s="5">
        <f t="shared" si="1715"/>
        <v>0</v>
      </c>
      <c r="BB1164" s="4">
        <f t="shared" si="1710"/>
        <v>0</v>
      </c>
      <c r="BD1164" s="5">
        <v>90.440000000000509</v>
      </c>
      <c r="BE1164" s="4">
        <v>0.90966624475384483</v>
      </c>
      <c r="BJ1164" s="5">
        <v>169.01000000000022</v>
      </c>
      <c r="BK1164" s="5">
        <v>-63.739999999999782</v>
      </c>
      <c r="BL1164" s="5">
        <v>81.579999999999927</v>
      </c>
      <c r="BM1164" s="5">
        <v>3</v>
      </c>
      <c r="BR1164">
        <v>-23</v>
      </c>
      <c r="BS1164">
        <v>-2</v>
      </c>
    </row>
    <row r="1165" spans="1:71">
      <c r="A1165" s="7">
        <v>38205</v>
      </c>
      <c r="B1165" s="6">
        <v>3818.78</v>
      </c>
      <c r="C1165" s="6">
        <v>3818.78</v>
      </c>
      <c r="D1165" s="6">
        <v>3719.46</v>
      </c>
      <c r="E1165" s="6">
        <v>3727.74</v>
      </c>
      <c r="F1165" s="6">
        <v>3576.32</v>
      </c>
      <c r="G1165" s="6">
        <v>3595.62</v>
      </c>
      <c r="H1165" s="6">
        <v>3525.87</v>
      </c>
      <c r="I1165" s="6">
        <v>3528.64</v>
      </c>
      <c r="J1165" s="9">
        <f t="shared" si="1756"/>
        <v>109.57000000000016</v>
      </c>
      <c r="K1165" s="9">
        <f t="shared" si="1783"/>
        <v>61.19333333333342</v>
      </c>
      <c r="L1165" s="9">
        <f t="shared" si="1760"/>
        <v>97.110000000000127</v>
      </c>
      <c r="M1165" s="9">
        <f t="shared" ref="M1165" si="1787">AVERAGE(L1154:L1165)</f>
        <v>50.250833333333354</v>
      </c>
      <c r="N1165" s="6" t="s">
        <v>36</v>
      </c>
      <c r="O1165" s="9">
        <f t="shared" si="1762"/>
        <v>199.09999999999991</v>
      </c>
      <c r="P1165" s="4">
        <f t="shared" si="1703"/>
        <v>0</v>
      </c>
      <c r="Q1165" s="5">
        <f t="shared" si="1704"/>
        <v>39.820000000000164</v>
      </c>
      <c r="R1165" s="5">
        <f t="shared" si="1705"/>
        <v>209.05499999999995</v>
      </c>
      <c r="S1165" s="4">
        <f t="shared" si="1706"/>
        <v>0</v>
      </c>
      <c r="T1165" s="4">
        <f t="shared" si="1707"/>
        <v>0</v>
      </c>
      <c r="U1165" s="5">
        <f t="shared" si="1699"/>
        <v>217.35</v>
      </c>
      <c r="V1165" s="5">
        <f t="shared" si="1700"/>
        <v>-18.250000000000085</v>
      </c>
      <c r="X1165" s="5">
        <f t="shared" si="1758"/>
        <v>-91.040000000000418</v>
      </c>
      <c r="Y1165" s="5">
        <f t="shared" si="1759"/>
        <v>-47.680000000000291</v>
      </c>
      <c r="AA1165" s="5">
        <f t="shared" si="1777"/>
        <v>0</v>
      </c>
      <c r="AB1165" s="5">
        <f t="shared" si="1778"/>
        <v>1</v>
      </c>
      <c r="AC1165" s="5">
        <f t="shared" si="1779"/>
        <v>1</v>
      </c>
      <c r="AF1165" s="5">
        <f t="shared" si="1765"/>
        <v>0</v>
      </c>
      <c r="AG1165" s="5">
        <f t="shared" si="1766"/>
        <v>-10.25</v>
      </c>
      <c r="AH1165" s="5">
        <f t="shared" si="1767"/>
        <v>99.320000000000164</v>
      </c>
      <c r="AI1165" s="5">
        <f t="shared" si="1768"/>
        <v>109.57000000000016</v>
      </c>
      <c r="AJ1165" s="5"/>
      <c r="AK1165" s="5">
        <f t="shared" si="1769"/>
        <v>0</v>
      </c>
      <c r="AL1165" s="5">
        <f t="shared" si="1691"/>
        <v>16.910000000000213</v>
      </c>
      <c r="AM1165" s="5">
        <f t="shared" si="1770"/>
        <v>99.320000000000164</v>
      </c>
      <c r="AN1165" s="5">
        <f t="shared" si="1785"/>
        <v>50.742999999999981</v>
      </c>
      <c r="AO1165" s="5">
        <f t="shared" si="1786"/>
        <v>1</v>
      </c>
      <c r="AP1165" s="5">
        <f t="shared" si="1701"/>
        <v>6</v>
      </c>
      <c r="AQ1165" s="5">
        <f t="shared" si="1719"/>
        <v>5.5</v>
      </c>
      <c r="AR1165" s="5"/>
      <c r="AS1165" s="5">
        <f t="shared" si="1763"/>
        <v>109.57000000000016</v>
      </c>
      <c r="AT1165" s="5">
        <f t="shared" si="1785"/>
        <v>56.165000000000006</v>
      </c>
      <c r="AU1165" s="5">
        <f t="shared" si="1771"/>
        <v>-10.25</v>
      </c>
      <c r="AV1165" s="5">
        <f t="shared" si="1774"/>
        <v>10.25</v>
      </c>
      <c r="AW1165" s="5">
        <f t="shared" si="1772"/>
        <v>6</v>
      </c>
      <c r="AZ1165" s="4">
        <f t="shared" si="1709"/>
        <v>0</v>
      </c>
      <c r="BA1165" s="5">
        <f t="shared" si="1715"/>
        <v>0</v>
      </c>
      <c r="BB1165" s="4">
        <f t="shared" si="1710"/>
        <v>0</v>
      </c>
      <c r="BD1165" s="5">
        <v>24.759999999999309</v>
      </c>
      <c r="BE1165" s="4">
        <v>0.90935376608356255</v>
      </c>
      <c r="BJ1165" s="5">
        <v>193.67000000000007</v>
      </c>
      <c r="BK1165" s="5">
        <v>-35.520000000000437</v>
      </c>
      <c r="BL1165" s="5">
        <v>45.359999999999673</v>
      </c>
      <c r="BM1165" s="5">
        <v>3</v>
      </c>
      <c r="BR1165">
        <v>99</v>
      </c>
      <c r="BS1165">
        <v>-30</v>
      </c>
    </row>
    <row r="1166" spans="1:71">
      <c r="A1166" s="7">
        <v>38208</v>
      </c>
      <c r="B1166" s="6">
        <v>3726.51</v>
      </c>
      <c r="C1166" s="6">
        <v>3736.55</v>
      </c>
      <c r="D1166" s="6">
        <v>3666.05</v>
      </c>
      <c r="E1166" s="6">
        <v>3690.33</v>
      </c>
      <c r="F1166" s="6">
        <v>3529.34</v>
      </c>
      <c r="G1166" s="6">
        <v>3532.39</v>
      </c>
      <c r="H1166" s="6">
        <v>3482.03</v>
      </c>
      <c r="I1166" s="6">
        <v>3497.3</v>
      </c>
      <c r="J1166" s="9">
        <f t="shared" si="1756"/>
        <v>70.5</v>
      </c>
      <c r="K1166" s="9">
        <f t="shared" si="1783"/>
        <v>60.302500000000087</v>
      </c>
      <c r="L1166" s="9">
        <f t="shared" si="1760"/>
        <v>50.359999999999673</v>
      </c>
      <c r="M1166" s="9">
        <f t="shared" ref="M1166" si="1788">AVERAGE(L1155:L1166)</f>
        <v>48.707500000000017</v>
      </c>
      <c r="N1166" s="6" t="s">
        <v>36</v>
      </c>
      <c r="O1166" s="9">
        <f t="shared" si="1762"/>
        <v>193.02999999999975</v>
      </c>
      <c r="P1166" s="4">
        <f t="shared" si="1703"/>
        <v>0</v>
      </c>
      <c r="Q1166" s="5">
        <f t="shared" si="1704"/>
        <v>33.490000000000236</v>
      </c>
      <c r="R1166" s="5">
        <f t="shared" si="1705"/>
        <v>201.4024999999998</v>
      </c>
      <c r="S1166" s="4">
        <f t="shared" si="1706"/>
        <v>0</v>
      </c>
      <c r="T1166" s="4">
        <f t="shared" si="1707"/>
        <v>0</v>
      </c>
      <c r="U1166" s="5">
        <f t="shared" si="1699"/>
        <v>208.17199999999994</v>
      </c>
      <c r="V1166" s="5">
        <f t="shared" si="1700"/>
        <v>-15.142000000000195</v>
      </c>
      <c r="X1166" s="5">
        <f t="shared" si="1758"/>
        <v>-36.180000000000291</v>
      </c>
      <c r="Y1166" s="5">
        <f t="shared" si="1759"/>
        <v>-32.039999999999964</v>
      </c>
      <c r="AA1166" s="5">
        <f t="shared" si="1777"/>
        <v>0</v>
      </c>
      <c r="AB1166" s="5">
        <f t="shared" si="1778"/>
        <v>1</v>
      </c>
      <c r="AC1166" s="5">
        <f t="shared" si="1779"/>
        <v>1</v>
      </c>
      <c r="AF1166" s="5">
        <f t="shared" si="1765"/>
        <v>10.039999999999964</v>
      </c>
      <c r="AG1166" s="5">
        <f t="shared" si="1766"/>
        <v>8.8100000000004002</v>
      </c>
      <c r="AH1166" s="5">
        <f t="shared" si="1767"/>
        <v>60.460000000000036</v>
      </c>
      <c r="AI1166" s="5">
        <f t="shared" si="1768"/>
        <v>61.6899999999996</v>
      </c>
      <c r="AJ1166" s="5"/>
      <c r="AK1166" s="5">
        <f t="shared" si="1769"/>
        <v>10.039999999999964</v>
      </c>
      <c r="AL1166" s="5">
        <f t="shared" ref="AL1166:AL1229" si="1789">PERCENTILE(AK1157:AK1166,0.9)</f>
        <v>12.131000000000261</v>
      </c>
      <c r="AM1166" s="5">
        <f t="shared" si="1770"/>
        <v>60.460000000000036</v>
      </c>
      <c r="AN1166" s="5">
        <f t="shared" si="1785"/>
        <v>52.126999999999995</v>
      </c>
      <c r="AO1166" s="5">
        <f t="shared" si="1786"/>
        <v>1</v>
      </c>
      <c r="AP1166" s="5">
        <f t="shared" si="1701"/>
        <v>6</v>
      </c>
      <c r="AQ1166" s="5">
        <f t="shared" si="1719"/>
        <v>5.6</v>
      </c>
      <c r="AR1166" s="5"/>
      <c r="AS1166" s="5">
        <f t="shared" si="1763"/>
        <v>61.6899999999996</v>
      </c>
      <c r="AT1166" s="5">
        <f t="shared" si="1785"/>
        <v>57.504999999999974</v>
      </c>
      <c r="AU1166" s="5">
        <f t="shared" si="1771"/>
        <v>8.8100000000004002</v>
      </c>
      <c r="AV1166" s="5">
        <f t="shared" si="1774"/>
        <v>1.2299999999995634</v>
      </c>
      <c r="AW1166" s="5">
        <f t="shared" si="1772"/>
        <v>2</v>
      </c>
      <c r="AZ1166" s="4">
        <f t="shared" si="1709"/>
        <v>0</v>
      </c>
      <c r="BA1166" s="5">
        <f t="shared" si="1715"/>
        <v>0</v>
      </c>
      <c r="BB1166" s="4">
        <f t="shared" si="1710"/>
        <v>0</v>
      </c>
      <c r="BD1166" s="5">
        <v>9.7000000000007276</v>
      </c>
      <c r="BE1166" s="4">
        <v>0.90925769122212707</v>
      </c>
      <c r="BJ1166" s="5">
        <v>102.8100000000004</v>
      </c>
      <c r="BK1166" s="5">
        <v>25.039999999999964</v>
      </c>
      <c r="BL1166" s="5">
        <v>29.779999999999745</v>
      </c>
      <c r="BM1166" s="5">
        <v>3</v>
      </c>
      <c r="BR1166">
        <v>60</v>
      </c>
      <c r="BS1166">
        <v>-29</v>
      </c>
    </row>
    <row r="1167" spans="1:71">
      <c r="A1167" s="7">
        <v>38209</v>
      </c>
      <c r="B1167" s="6">
        <v>3691.61</v>
      </c>
      <c r="C1167" s="6">
        <v>3721.31</v>
      </c>
      <c r="D1167" s="6">
        <v>3685.92</v>
      </c>
      <c r="E1167" s="6">
        <v>3720.64</v>
      </c>
      <c r="F1167" s="6">
        <v>3494.61</v>
      </c>
      <c r="G1167" s="6">
        <v>3533.06</v>
      </c>
      <c r="H1167" s="6">
        <v>3494.61</v>
      </c>
      <c r="I1167" s="6">
        <v>3533.06</v>
      </c>
      <c r="J1167" s="9">
        <f t="shared" si="1756"/>
        <v>35.389999999999873</v>
      </c>
      <c r="K1167" s="9">
        <f t="shared" si="1783"/>
        <v>59.962500000000055</v>
      </c>
      <c r="L1167" s="9">
        <f t="shared" si="1760"/>
        <v>38.449999999999818</v>
      </c>
      <c r="M1167" s="9">
        <f t="shared" ref="M1167" si="1790">AVERAGE(L1156:L1167)</f>
        <v>49.653333333333308</v>
      </c>
      <c r="N1167" s="6" t="s">
        <v>36</v>
      </c>
      <c r="O1167" s="9">
        <f t="shared" si="1762"/>
        <v>187.57999999999993</v>
      </c>
      <c r="P1167" s="4">
        <f t="shared" si="1703"/>
        <v>0</v>
      </c>
      <c r="Q1167" s="5">
        <f t="shared" si="1704"/>
        <v>28.579999999999927</v>
      </c>
      <c r="R1167" s="5">
        <f t="shared" si="1705"/>
        <v>194.72499999999991</v>
      </c>
      <c r="S1167" s="4">
        <f t="shared" si="1706"/>
        <v>0</v>
      </c>
      <c r="T1167" s="4">
        <f t="shared" si="1707"/>
        <v>0</v>
      </c>
      <c r="U1167" s="5">
        <f t="shared" si="1699"/>
        <v>200.38399999999993</v>
      </c>
      <c r="V1167" s="5">
        <f t="shared" si="1700"/>
        <v>-12.804000000000002</v>
      </c>
      <c r="X1167" s="5">
        <f t="shared" si="1758"/>
        <v>29.029999999999745</v>
      </c>
      <c r="Y1167" s="5">
        <f t="shared" si="1759"/>
        <v>38.449999999999818</v>
      </c>
      <c r="AA1167" s="5">
        <f t="shared" si="1777"/>
        <v>1</v>
      </c>
      <c r="AB1167" s="5">
        <f t="shared" si="1778"/>
        <v>0</v>
      </c>
      <c r="AC1167" s="5">
        <f t="shared" si="1779"/>
        <v>1</v>
      </c>
      <c r="AF1167" s="5">
        <f t="shared" si="1765"/>
        <v>29.699999999999818</v>
      </c>
      <c r="AG1167" s="5">
        <f t="shared" si="1766"/>
        <v>30.980000000000018</v>
      </c>
      <c r="AH1167" s="5">
        <f t="shared" si="1767"/>
        <v>5.6900000000000546</v>
      </c>
      <c r="AI1167" s="5">
        <f t="shared" si="1768"/>
        <v>4.4099999999998545</v>
      </c>
      <c r="AJ1167" s="5"/>
      <c r="AK1167" s="5">
        <f t="shared" si="1769"/>
        <v>5.6900000000000546</v>
      </c>
      <c r="AL1167" s="5">
        <f t="shared" si="1789"/>
        <v>12.131000000000261</v>
      </c>
      <c r="AM1167" s="5">
        <f t="shared" si="1770"/>
        <v>29.699999999999818</v>
      </c>
      <c r="AN1167" s="5">
        <f t="shared" si="1785"/>
        <v>49.127999999999972</v>
      </c>
      <c r="AO1167" s="5">
        <f t="shared" si="1786"/>
        <v>0</v>
      </c>
      <c r="AP1167" s="5">
        <f t="shared" si="1701"/>
        <v>5</v>
      </c>
      <c r="AQ1167" s="5">
        <f t="shared" si="1719"/>
        <v>5.5</v>
      </c>
      <c r="AR1167" s="5"/>
      <c r="AS1167" s="5">
        <f t="shared" si="1763"/>
        <v>30.980000000000018</v>
      </c>
      <c r="AT1167" s="5">
        <f t="shared" si="1785"/>
        <v>54.35</v>
      </c>
      <c r="AU1167" s="5">
        <f t="shared" si="1771"/>
        <v>4.4099999999998545</v>
      </c>
      <c r="AV1167" s="5">
        <f t="shared" si="1774"/>
        <v>-1.2800000000002001</v>
      </c>
      <c r="AW1167" s="5">
        <f t="shared" si="1772"/>
        <v>3</v>
      </c>
      <c r="AZ1167" s="4">
        <f t="shared" si="1709"/>
        <v>0</v>
      </c>
      <c r="BA1167" s="5">
        <f t="shared" si="1715"/>
        <v>0</v>
      </c>
      <c r="BB1167" s="4">
        <f t="shared" si="1710"/>
        <v>0</v>
      </c>
      <c r="BD1167" s="5">
        <v>-29.590000000000146</v>
      </c>
      <c r="BE1167" s="4">
        <v>0.90896681170548532</v>
      </c>
      <c r="BJ1167" s="5">
        <v>86.409999999999854</v>
      </c>
      <c r="BK1167" s="5">
        <v>74.300000000000182</v>
      </c>
      <c r="BL1167" s="5">
        <v>48.269999999999527</v>
      </c>
      <c r="BM1167" s="5">
        <v>3</v>
      </c>
      <c r="BR1167">
        <v>-24</v>
      </c>
      <c r="BS1167">
        <v>38</v>
      </c>
    </row>
    <row r="1168" spans="1:71">
      <c r="A1168" s="7">
        <v>38210</v>
      </c>
      <c r="B1168" s="6">
        <v>3722.61</v>
      </c>
      <c r="C1168" s="6">
        <v>3731.45</v>
      </c>
      <c r="D1168" s="6">
        <v>3636.96</v>
      </c>
      <c r="E1168" s="6">
        <v>3678.91</v>
      </c>
      <c r="F1168" s="6">
        <v>3539.53</v>
      </c>
      <c r="G1168" s="6">
        <v>3542.35</v>
      </c>
      <c r="H1168" s="6">
        <v>3477.14</v>
      </c>
      <c r="I1168" s="6">
        <v>3502.95</v>
      </c>
      <c r="J1168" s="9">
        <f t="shared" si="1756"/>
        <v>94.489999999999782</v>
      </c>
      <c r="K1168" s="9">
        <f t="shared" si="1783"/>
        <v>62.641666666666687</v>
      </c>
      <c r="L1168" s="9">
        <f t="shared" si="1760"/>
        <v>65.210000000000036</v>
      </c>
      <c r="M1168" s="9">
        <f t="shared" ref="M1168" si="1791">AVERAGE(L1157:L1168)</f>
        <v>50.833333333333293</v>
      </c>
      <c r="N1168" s="6" t="s">
        <v>36</v>
      </c>
      <c r="O1168" s="9">
        <f t="shared" si="1762"/>
        <v>175.96000000000004</v>
      </c>
      <c r="P1168" s="4">
        <f t="shared" si="1703"/>
        <v>0</v>
      </c>
      <c r="Q1168" s="5">
        <f t="shared" si="1704"/>
        <v>30.090000000000146</v>
      </c>
      <c r="R1168" s="5">
        <f t="shared" si="1705"/>
        <v>183.48250000000007</v>
      </c>
      <c r="S1168" s="4">
        <f t="shared" si="1706"/>
        <v>0</v>
      </c>
      <c r="T1168" s="4">
        <f t="shared" si="1707"/>
        <v>0</v>
      </c>
      <c r="U1168" s="5">
        <f t="shared" si="1699"/>
        <v>192.34399999999997</v>
      </c>
      <c r="V1168" s="5">
        <f t="shared" si="1700"/>
        <v>-16.383999999999929</v>
      </c>
      <c r="X1168" s="5">
        <f t="shared" si="1758"/>
        <v>-43.700000000000273</v>
      </c>
      <c r="Y1168" s="5">
        <f t="shared" si="1759"/>
        <v>-36.580000000000382</v>
      </c>
      <c r="AA1168" s="5">
        <f t="shared" si="1777"/>
        <v>0</v>
      </c>
      <c r="AB1168" s="5">
        <f t="shared" si="1778"/>
        <v>1</v>
      </c>
      <c r="AC1168" s="5">
        <f t="shared" si="1779"/>
        <v>1</v>
      </c>
      <c r="AF1168" s="5">
        <f t="shared" si="1765"/>
        <v>8.8399999999996908</v>
      </c>
      <c r="AG1168" s="5">
        <f t="shared" si="1766"/>
        <v>10.809999999999945</v>
      </c>
      <c r="AH1168" s="5">
        <f t="shared" si="1767"/>
        <v>85.650000000000091</v>
      </c>
      <c r="AI1168" s="5">
        <f t="shared" si="1768"/>
        <v>83.679999999999836</v>
      </c>
      <c r="AJ1168" s="5"/>
      <c r="AK1168" s="5">
        <f t="shared" si="1769"/>
        <v>8.8399999999996908</v>
      </c>
      <c r="AL1168" s="5">
        <f t="shared" si="1789"/>
        <v>10.076999999999998</v>
      </c>
      <c r="AM1168" s="5">
        <f t="shared" si="1770"/>
        <v>85.650000000000091</v>
      </c>
      <c r="AN1168" s="5">
        <f t="shared" si="1785"/>
        <v>54.562999999999967</v>
      </c>
      <c r="AO1168" s="5">
        <f t="shared" si="1786"/>
        <v>1</v>
      </c>
      <c r="AP1168" s="5">
        <f t="shared" si="1701"/>
        <v>6</v>
      </c>
      <c r="AQ1168" s="5">
        <f t="shared" si="1719"/>
        <v>5.6</v>
      </c>
      <c r="AR1168" s="5"/>
      <c r="AS1168" s="5">
        <f t="shared" si="1763"/>
        <v>83.679999999999836</v>
      </c>
      <c r="AT1168" s="5">
        <f t="shared" si="1785"/>
        <v>58.459999999999994</v>
      </c>
      <c r="AU1168" s="5">
        <f t="shared" si="1771"/>
        <v>10.809999999999945</v>
      </c>
      <c r="AV1168" s="5">
        <f t="shared" si="1774"/>
        <v>-1.9700000000002547</v>
      </c>
      <c r="AW1168" s="5">
        <f t="shared" si="1772"/>
        <v>4</v>
      </c>
      <c r="AZ1168" s="4">
        <f t="shared" si="1709"/>
        <v>0</v>
      </c>
      <c r="BA1168" s="5">
        <f t="shared" si="1715"/>
        <v>0</v>
      </c>
      <c r="BB1168" s="4">
        <f t="shared" si="1710"/>
        <v>0</v>
      </c>
      <c r="BD1168" s="5">
        <v>105</v>
      </c>
      <c r="BE1168" s="4">
        <v>0.90893008230136618</v>
      </c>
      <c r="BJ1168" s="5">
        <v>182.27999999999975</v>
      </c>
      <c r="BK1168" s="5">
        <v>6.8800000000001091</v>
      </c>
      <c r="BL1168" s="5">
        <v>6.589999999999236</v>
      </c>
      <c r="BM1168" s="5">
        <v>3</v>
      </c>
      <c r="BR1168">
        <v>86</v>
      </c>
      <c r="BS1168">
        <v>-30</v>
      </c>
    </row>
    <row r="1169" spans="1:71">
      <c r="A1169" s="7">
        <v>38211</v>
      </c>
      <c r="B1169" s="6">
        <v>3683.66</v>
      </c>
      <c r="C1169" s="6">
        <v>3708.33</v>
      </c>
      <c r="D1169" s="6">
        <v>3632.45</v>
      </c>
      <c r="E1169" s="6">
        <v>3658.11</v>
      </c>
      <c r="F1169" s="6">
        <v>3513.38</v>
      </c>
      <c r="G1169" s="6">
        <v>3535.07</v>
      </c>
      <c r="H1169" s="6">
        <v>3477.24</v>
      </c>
      <c r="I1169" s="6">
        <v>3494.23</v>
      </c>
      <c r="J1169" s="9">
        <f t="shared" si="1756"/>
        <v>75.880000000000109</v>
      </c>
      <c r="K1169" s="9">
        <f t="shared" si="1783"/>
        <v>63.75416666666672</v>
      </c>
      <c r="L1169" s="9">
        <f t="shared" si="1760"/>
        <v>57.830000000000382</v>
      </c>
      <c r="M1169" s="9">
        <f t="shared" ref="M1169" si="1792">AVERAGE(L1158:L1169)</f>
        <v>52.735833333333325</v>
      </c>
      <c r="N1169" s="6" t="s">
        <v>36</v>
      </c>
      <c r="O1169" s="9">
        <f t="shared" si="1762"/>
        <v>163.88000000000011</v>
      </c>
      <c r="P1169" s="4">
        <f t="shared" si="1703"/>
        <v>0</v>
      </c>
      <c r="Q1169" s="5">
        <f t="shared" si="1704"/>
        <v>35.2199999999998</v>
      </c>
      <c r="R1169" s="5">
        <f t="shared" si="1705"/>
        <v>172.68500000000006</v>
      </c>
      <c r="S1169" s="4">
        <f t="shared" si="1706"/>
        <v>0</v>
      </c>
      <c r="T1169" s="4">
        <f t="shared" si="1707"/>
        <v>0</v>
      </c>
      <c r="U1169" s="5">
        <f t="shared" si="1699"/>
        <v>183.90999999999994</v>
      </c>
      <c r="V1169" s="5">
        <f t="shared" si="1700"/>
        <v>-20.029999999999831</v>
      </c>
      <c r="X1169" s="5">
        <f t="shared" si="1758"/>
        <v>-25.549999999999727</v>
      </c>
      <c r="Y1169" s="5">
        <f t="shared" si="1759"/>
        <v>-19.150000000000091</v>
      </c>
      <c r="AA1169" s="5">
        <f t="shared" si="1777"/>
        <v>0</v>
      </c>
      <c r="AB1169" s="5">
        <f t="shared" si="1778"/>
        <v>1</v>
      </c>
      <c r="AC1169" s="5">
        <f t="shared" si="1779"/>
        <v>1</v>
      </c>
      <c r="AF1169" s="5">
        <f t="shared" si="1765"/>
        <v>24.670000000000073</v>
      </c>
      <c r="AG1169" s="5">
        <f t="shared" si="1766"/>
        <v>29.420000000000073</v>
      </c>
      <c r="AH1169" s="5">
        <f t="shared" si="1767"/>
        <v>51.210000000000036</v>
      </c>
      <c r="AI1169" s="5">
        <f t="shared" si="1768"/>
        <v>46.460000000000036</v>
      </c>
      <c r="AJ1169" s="5"/>
      <c r="AK1169" s="5">
        <f t="shared" si="1769"/>
        <v>24.670000000000073</v>
      </c>
      <c r="AL1169" s="5">
        <f t="shared" si="1789"/>
        <v>11.836000000000281</v>
      </c>
      <c r="AM1169" s="5">
        <f t="shared" si="1770"/>
        <v>51.210000000000036</v>
      </c>
      <c r="AN1169" s="5">
        <f t="shared" si="1785"/>
        <v>51.684999999999988</v>
      </c>
      <c r="AO1169" s="5">
        <f t="shared" si="1786"/>
        <v>0</v>
      </c>
      <c r="AP1169" s="5">
        <f t="shared" si="1701"/>
        <v>5</v>
      </c>
      <c r="AQ1169" s="5">
        <f t="shared" si="1719"/>
        <v>5.6</v>
      </c>
      <c r="AR1169" s="5"/>
      <c r="AS1169" s="5">
        <f t="shared" si="1763"/>
        <v>46.460000000000036</v>
      </c>
      <c r="AT1169" s="5">
        <f t="shared" si="1785"/>
        <v>54.292000000000009</v>
      </c>
      <c r="AU1169" s="5">
        <f t="shared" si="1771"/>
        <v>29.420000000000073</v>
      </c>
      <c r="AV1169" s="5">
        <f t="shared" si="1774"/>
        <v>-4.75</v>
      </c>
      <c r="AW1169" s="5">
        <f t="shared" si="1772"/>
        <v>5</v>
      </c>
      <c r="AZ1169" s="4">
        <f t="shared" si="1709"/>
        <v>0</v>
      </c>
      <c r="BA1169" s="5">
        <f t="shared" si="1715"/>
        <v>0</v>
      </c>
      <c r="BB1169" s="4">
        <f t="shared" si="1710"/>
        <v>0</v>
      </c>
      <c r="BD1169" s="5">
        <v>9</v>
      </c>
      <c r="BE1169" s="4">
        <v>0.90821256038647347</v>
      </c>
      <c r="BJ1169" s="5">
        <v>64.390000000000327</v>
      </c>
      <c r="BK1169" s="5">
        <v>17.069999999999709</v>
      </c>
      <c r="BL1169" s="5">
        <v>7.930000000000291</v>
      </c>
      <c r="BM1169" s="5">
        <v>3</v>
      </c>
      <c r="BR1169">
        <v>51</v>
      </c>
      <c r="BS1169">
        <v>-32</v>
      </c>
    </row>
    <row r="1170" spans="1:71">
      <c r="A1170" s="7">
        <v>38212</v>
      </c>
      <c r="B1170" s="6">
        <v>3648.89</v>
      </c>
      <c r="C1170" s="6">
        <v>3662.78</v>
      </c>
      <c r="D1170" s="6">
        <v>3618.69</v>
      </c>
      <c r="E1170" s="6">
        <v>3646.99</v>
      </c>
      <c r="F1170" s="6">
        <v>3467.02</v>
      </c>
      <c r="G1170" s="6">
        <v>3495.92</v>
      </c>
      <c r="H1170" s="6">
        <v>3460.9</v>
      </c>
      <c r="I1170" s="6">
        <v>3484.84</v>
      </c>
      <c r="J1170" s="9">
        <f t="shared" si="1756"/>
        <v>44.090000000000146</v>
      </c>
      <c r="K1170" s="9">
        <f t="shared" si="1783"/>
        <v>62.518333333333395</v>
      </c>
      <c r="L1170" s="9">
        <f t="shared" si="1760"/>
        <v>35.019999999999982</v>
      </c>
      <c r="M1170" s="9">
        <f t="shared" ref="M1170" si="1793">AVERAGE(L1159:L1170)</f>
        <v>52.48416666666666</v>
      </c>
      <c r="N1170" s="6" t="s">
        <v>36</v>
      </c>
      <c r="O1170" s="9">
        <f t="shared" si="1762"/>
        <v>162.14999999999964</v>
      </c>
      <c r="P1170" s="4">
        <f t="shared" si="1703"/>
        <v>0</v>
      </c>
      <c r="Q1170" s="5">
        <f t="shared" si="1704"/>
        <v>30.880000000000109</v>
      </c>
      <c r="R1170" s="5">
        <f t="shared" si="1705"/>
        <v>169.86999999999966</v>
      </c>
      <c r="S1170" s="4">
        <f t="shared" si="1706"/>
        <v>0</v>
      </c>
      <c r="T1170" s="4">
        <f t="shared" si="1707"/>
        <v>0</v>
      </c>
      <c r="U1170" s="5">
        <f t="shared" si="1699"/>
        <v>176.5199999999999</v>
      </c>
      <c r="V1170" s="5">
        <f t="shared" si="1700"/>
        <v>-14.37000000000026</v>
      </c>
      <c r="X1170" s="5">
        <f t="shared" si="1758"/>
        <v>-1.9000000000000909</v>
      </c>
      <c r="Y1170" s="5">
        <f t="shared" si="1759"/>
        <v>17.820000000000164</v>
      </c>
      <c r="AA1170" s="5">
        <f t="shared" si="1777"/>
        <v>0</v>
      </c>
      <c r="AB1170" s="5">
        <f t="shared" si="1778"/>
        <v>0</v>
      </c>
      <c r="AC1170" s="5">
        <f t="shared" si="1779"/>
        <v>0</v>
      </c>
      <c r="AF1170" s="5">
        <f t="shared" si="1765"/>
        <v>13.890000000000327</v>
      </c>
      <c r="AG1170" s="5">
        <f t="shared" si="1766"/>
        <v>4.6700000000000728</v>
      </c>
      <c r="AH1170" s="5">
        <f t="shared" si="1767"/>
        <v>30.199999999999818</v>
      </c>
      <c r="AI1170" s="5">
        <f t="shared" si="1768"/>
        <v>39.420000000000073</v>
      </c>
      <c r="AJ1170" s="5"/>
      <c r="AK1170" s="5">
        <f t="shared" si="1769"/>
        <v>13.890000000000327</v>
      </c>
      <c r="AL1170" s="5">
        <f t="shared" si="1789"/>
        <v>14.968000000000298</v>
      </c>
      <c r="AM1170" s="5">
        <f t="shared" si="1770"/>
        <v>30.199999999999818</v>
      </c>
      <c r="AN1170" s="5">
        <f t="shared" si="1785"/>
        <v>51.323999999999977</v>
      </c>
      <c r="AO1170" s="5">
        <f t="shared" si="1786"/>
        <v>0</v>
      </c>
      <c r="AP1170" s="5">
        <f t="shared" si="1701"/>
        <v>5</v>
      </c>
      <c r="AQ1170" s="5">
        <f t="shared" si="1719"/>
        <v>5.6</v>
      </c>
      <c r="AR1170" s="5"/>
      <c r="AS1170" s="5">
        <f t="shared" si="1763"/>
        <v>39.420000000000073</v>
      </c>
      <c r="AT1170" s="5">
        <f t="shared" si="1785"/>
        <v>55.974000000000025</v>
      </c>
      <c r="AU1170" s="5">
        <f t="shared" si="1771"/>
        <v>4.6700000000000728</v>
      </c>
      <c r="AV1170" s="5">
        <f t="shared" si="1774"/>
        <v>9.2200000000002547</v>
      </c>
      <c r="AW1170" s="5">
        <f t="shared" si="1772"/>
        <v>6</v>
      </c>
      <c r="AZ1170" s="4">
        <f t="shared" si="1709"/>
        <v>0</v>
      </c>
      <c r="BA1170" s="5">
        <f t="shared" si="1715"/>
        <v>0</v>
      </c>
      <c r="BB1170" s="4">
        <f t="shared" si="1710"/>
        <v>0</v>
      </c>
      <c r="BD1170" s="5">
        <v>21.409999999999854</v>
      </c>
      <c r="BE1170" s="4">
        <v>0.90764019570944687</v>
      </c>
      <c r="BJ1170" s="5">
        <v>164.15000000000055</v>
      </c>
      <c r="BK1170" s="5">
        <v>-31.670000000000073</v>
      </c>
      <c r="BL1170" s="5">
        <v>34.050000000000182</v>
      </c>
      <c r="BM1170" s="5">
        <v>3</v>
      </c>
      <c r="BR1170">
        <v>30</v>
      </c>
      <c r="BS1170">
        <v>18</v>
      </c>
    </row>
    <row r="1171" spans="1:71">
      <c r="A1171" s="7">
        <v>38215</v>
      </c>
      <c r="B1171" s="6">
        <v>3643.08</v>
      </c>
      <c r="C1171" s="6">
        <v>3703.41</v>
      </c>
      <c r="D1171" s="6">
        <v>3618.58</v>
      </c>
      <c r="E1171" s="6">
        <v>3699.11</v>
      </c>
      <c r="F1171" s="6">
        <v>3470.33</v>
      </c>
      <c r="G1171" s="6">
        <v>3521.5</v>
      </c>
      <c r="H1171" s="6">
        <v>3452.41</v>
      </c>
      <c r="I1171" s="6">
        <v>3516.68</v>
      </c>
      <c r="J1171" s="9">
        <f t="shared" si="1756"/>
        <v>84.829999999999927</v>
      </c>
      <c r="K1171" s="9">
        <f t="shared" si="1783"/>
        <v>62.242500000000064</v>
      </c>
      <c r="L1171" s="9">
        <f t="shared" si="1760"/>
        <v>69.090000000000146</v>
      </c>
      <c r="M1171" s="9">
        <f t="shared" ref="M1171" si="1794">AVERAGE(L1160:L1171)</f>
        <v>52.355000000000018</v>
      </c>
      <c r="N1171" s="6" t="s">
        <v>36</v>
      </c>
      <c r="O1171" s="9">
        <f t="shared" si="1762"/>
        <v>182.43000000000029</v>
      </c>
      <c r="P1171" s="4">
        <f t="shared" si="1703"/>
        <v>0.79748328745577757</v>
      </c>
      <c r="Q1171" s="5">
        <f t="shared" si="1704"/>
        <v>25.430000000000291</v>
      </c>
      <c r="R1171" s="5">
        <f t="shared" si="1705"/>
        <v>168.50749999999971</v>
      </c>
      <c r="S1171" s="4">
        <f t="shared" si="1706"/>
        <v>0.54884979702301773</v>
      </c>
      <c r="T1171" s="4">
        <f t="shared" si="1707"/>
        <v>0.37548602110721296</v>
      </c>
      <c r="U1171" s="5">
        <f t="shared" si="1699"/>
        <v>174.4</v>
      </c>
      <c r="V1171" s="5">
        <f t="shared" si="1700"/>
        <v>8.0300000000002854</v>
      </c>
      <c r="X1171" s="5">
        <f t="shared" si="1758"/>
        <v>56.0300000000002</v>
      </c>
      <c r="Y1171" s="5">
        <f t="shared" si="1759"/>
        <v>46.349999999999909</v>
      </c>
      <c r="AA1171" s="5">
        <f t="shared" si="1777"/>
        <v>1</v>
      </c>
      <c r="AB1171" s="5">
        <f t="shared" si="1778"/>
        <v>0</v>
      </c>
      <c r="AC1171" s="5">
        <f t="shared" si="1779"/>
        <v>1</v>
      </c>
      <c r="AF1171" s="5">
        <f t="shared" si="1765"/>
        <v>60.329999999999927</v>
      </c>
      <c r="AG1171" s="5">
        <f t="shared" si="1766"/>
        <v>56.420000000000073</v>
      </c>
      <c r="AH1171" s="5">
        <f t="shared" si="1767"/>
        <v>24.5</v>
      </c>
      <c r="AI1171" s="5">
        <f t="shared" si="1768"/>
        <v>28.409999999999854</v>
      </c>
      <c r="AJ1171" s="5"/>
      <c r="AK1171" s="5">
        <f t="shared" si="1769"/>
        <v>24.5</v>
      </c>
      <c r="AL1171" s="5">
        <f t="shared" si="1789"/>
        <v>24.517000000000007</v>
      </c>
      <c r="AM1171" s="5">
        <f t="shared" si="1770"/>
        <v>60.329999999999927</v>
      </c>
      <c r="AN1171" s="5">
        <f t="shared" si="1785"/>
        <v>52.411999999999992</v>
      </c>
      <c r="AO1171" s="5">
        <f t="shared" si="1786"/>
        <v>1</v>
      </c>
      <c r="AP1171" s="5">
        <f t="shared" si="1701"/>
        <v>5</v>
      </c>
      <c r="AQ1171" s="5">
        <f t="shared" si="1719"/>
        <v>5.5</v>
      </c>
      <c r="AR1171" s="5"/>
      <c r="AS1171" s="5">
        <f t="shared" si="1763"/>
        <v>56.420000000000073</v>
      </c>
      <c r="AT1171" s="5">
        <f t="shared" si="1785"/>
        <v>56.228000000000023</v>
      </c>
      <c r="AU1171" s="5">
        <f t="shared" si="1771"/>
        <v>28.409999999999854</v>
      </c>
      <c r="AV1171" s="5">
        <f t="shared" si="1774"/>
        <v>3.9099999999998545</v>
      </c>
      <c r="AW1171" s="5">
        <f t="shared" si="1772"/>
        <v>2</v>
      </c>
      <c r="AZ1171" s="4">
        <f t="shared" si="1709"/>
        <v>0.37548602110721296</v>
      </c>
      <c r="BA1171" s="5">
        <f t="shared" si="1715"/>
        <v>0</v>
      </c>
      <c r="BB1171" s="4">
        <f t="shared" si="1710"/>
        <v>0</v>
      </c>
      <c r="BD1171" s="5">
        <v>13.640000000000327</v>
      </c>
      <c r="BE1171" s="4">
        <v>0.90660792951541858</v>
      </c>
      <c r="BJ1171" s="5">
        <v>73.579999999999927</v>
      </c>
      <c r="BK1171" s="5">
        <v>58.880000000000109</v>
      </c>
      <c r="BL1171" s="5">
        <v>9.1399999999994179</v>
      </c>
      <c r="BM1171" s="5">
        <v>3</v>
      </c>
      <c r="BR1171">
        <v>-25</v>
      </c>
      <c r="BS1171">
        <v>46</v>
      </c>
    </row>
    <row r="1172" spans="1:71">
      <c r="A1172" s="7">
        <v>38216</v>
      </c>
      <c r="B1172" s="6">
        <v>3696.21</v>
      </c>
      <c r="C1172" s="6">
        <v>3735.84</v>
      </c>
      <c r="D1172" s="6">
        <v>3679.22</v>
      </c>
      <c r="E1172" s="6">
        <v>3705.73</v>
      </c>
      <c r="F1172" s="6">
        <v>3512.74</v>
      </c>
      <c r="G1172" s="6">
        <v>3553.77</v>
      </c>
      <c r="H1172" s="6">
        <v>3507.16</v>
      </c>
      <c r="I1172" s="6">
        <v>3533.13</v>
      </c>
      <c r="J1172" s="9">
        <f t="shared" si="1756"/>
        <v>56.620000000000346</v>
      </c>
      <c r="K1172" s="9">
        <f t="shared" si="1783"/>
        <v>63.275833333333402</v>
      </c>
      <c r="L1172" s="9">
        <f t="shared" si="1760"/>
        <v>46.610000000000127</v>
      </c>
      <c r="M1172" s="9">
        <f t="shared" ref="M1172" si="1795">AVERAGE(L1161:L1172)</f>
        <v>52.815833333333366</v>
      </c>
      <c r="N1172" s="6" t="s">
        <v>37</v>
      </c>
      <c r="O1172" s="9">
        <f t="shared" si="1762"/>
        <v>172.59999999999991</v>
      </c>
      <c r="P1172" s="4">
        <f t="shared" si="1703"/>
        <v>0.51528599605522363</v>
      </c>
      <c r="Q1172" s="5">
        <f t="shared" si="1704"/>
        <v>20.280000000000655</v>
      </c>
      <c r="R1172" s="5">
        <f t="shared" si="1705"/>
        <v>167.2199999999998</v>
      </c>
      <c r="S1172" s="4">
        <f t="shared" si="1706"/>
        <v>0.33840673575130298</v>
      </c>
      <c r="T1172" s="4">
        <f t="shared" si="1707"/>
        <v>0.23804100227790759</v>
      </c>
      <c r="U1172" s="5">
        <f t="shared" si="1699"/>
        <v>171.404</v>
      </c>
      <c r="V1172" s="5">
        <f t="shared" si="1700"/>
        <v>1.1959999999999127</v>
      </c>
      <c r="X1172" s="5">
        <f t="shared" si="1758"/>
        <v>9.5199999999999818</v>
      </c>
      <c r="Y1172" s="5">
        <f t="shared" si="1759"/>
        <v>20.390000000000327</v>
      </c>
      <c r="AA1172" s="5">
        <f t="shared" si="1777"/>
        <v>1</v>
      </c>
      <c r="AB1172" s="5">
        <f t="shared" si="1778"/>
        <v>0</v>
      </c>
      <c r="AC1172" s="5">
        <f t="shared" si="1779"/>
        <v>1</v>
      </c>
      <c r="AF1172" s="5">
        <f t="shared" si="1765"/>
        <v>39.630000000000109</v>
      </c>
      <c r="AG1172" s="5">
        <f t="shared" si="1766"/>
        <v>36.730000000000018</v>
      </c>
      <c r="AH1172" s="5">
        <f t="shared" si="1767"/>
        <v>16.990000000000236</v>
      </c>
      <c r="AI1172" s="5">
        <f t="shared" si="1768"/>
        <v>19.890000000000327</v>
      </c>
      <c r="AJ1172" s="5"/>
      <c r="AK1172" s="5">
        <f t="shared" si="1769"/>
        <v>16.990000000000236</v>
      </c>
      <c r="AL1172" s="5">
        <f t="shared" si="1789"/>
        <v>24.517000000000007</v>
      </c>
      <c r="AM1172" s="5">
        <f t="shared" si="1770"/>
        <v>39.630000000000109</v>
      </c>
      <c r="AN1172" s="5">
        <f t="shared" si="1785"/>
        <v>54.110999999999969</v>
      </c>
      <c r="AO1172" s="5">
        <f t="shared" si="1786"/>
        <v>0</v>
      </c>
      <c r="AP1172" s="5">
        <f t="shared" si="1701"/>
        <v>5</v>
      </c>
      <c r="AQ1172" s="5">
        <f t="shared" si="1719"/>
        <v>5.4</v>
      </c>
      <c r="AR1172" s="5"/>
      <c r="AS1172" s="5">
        <f t="shared" si="1763"/>
        <v>36.730000000000018</v>
      </c>
      <c r="AT1172" s="5">
        <f t="shared" si="1785"/>
        <v>56.994000000000007</v>
      </c>
      <c r="AU1172" s="5">
        <f t="shared" si="1771"/>
        <v>19.890000000000327</v>
      </c>
      <c r="AV1172" s="5">
        <f t="shared" si="1774"/>
        <v>2.9000000000000909</v>
      </c>
      <c r="AW1172" s="5">
        <f t="shared" si="1772"/>
        <v>3</v>
      </c>
      <c r="AZ1172" s="4">
        <f t="shared" si="1709"/>
        <v>0.23804100227790759</v>
      </c>
      <c r="BA1172" s="5">
        <f t="shared" si="1715"/>
        <v>0</v>
      </c>
      <c r="BB1172" s="4">
        <f t="shared" si="1710"/>
        <v>0.37548602110721296</v>
      </c>
      <c r="BD1172" s="5">
        <v>-63.949999999998909</v>
      </c>
      <c r="BE1172" s="4">
        <v>0.90637237451049824</v>
      </c>
      <c r="BJ1172" s="5">
        <v>132.09999999999945</v>
      </c>
      <c r="BK1172" s="5">
        <v>42.770000000000437</v>
      </c>
      <c r="BL1172" s="5">
        <v>4.9499999999998181</v>
      </c>
      <c r="BM1172" s="5">
        <v>3</v>
      </c>
      <c r="BR1172">
        <v>10</v>
      </c>
      <c r="BS1172">
        <v>-32</v>
      </c>
    </row>
    <row r="1173" spans="1:71">
      <c r="A1173" s="7">
        <v>38217</v>
      </c>
      <c r="B1173" s="6">
        <v>3704.8</v>
      </c>
      <c r="C1173" s="6">
        <v>3728.41</v>
      </c>
      <c r="D1173" s="6">
        <v>3677.93</v>
      </c>
      <c r="E1173" s="6">
        <v>3726.5</v>
      </c>
      <c r="F1173" s="6">
        <v>3527.86</v>
      </c>
      <c r="G1173" s="6">
        <v>3545.79</v>
      </c>
      <c r="H1173" s="6">
        <v>3510.78</v>
      </c>
      <c r="I1173" s="6">
        <v>3541.48</v>
      </c>
      <c r="J1173" s="9">
        <f t="shared" si="1756"/>
        <v>50.480000000000018</v>
      </c>
      <c r="K1173" s="9">
        <f t="shared" si="1783"/>
        <v>62.992500000000064</v>
      </c>
      <c r="L1173" s="9">
        <f t="shared" si="1760"/>
        <v>35.009999999999764</v>
      </c>
      <c r="M1173" s="9">
        <f t="shared" ref="M1173" si="1796">AVERAGE(L1162:L1173)</f>
        <v>52.413333333333377</v>
      </c>
      <c r="N1173" s="6" t="s">
        <v>36</v>
      </c>
      <c r="O1173" s="9">
        <f t="shared" si="1762"/>
        <v>185.01999999999998</v>
      </c>
      <c r="P1173" s="4">
        <f t="shared" si="1703"/>
        <v>1</v>
      </c>
      <c r="Q1173" s="5">
        <f t="shared" si="1704"/>
        <v>22.870000000000346</v>
      </c>
      <c r="R1173" s="5">
        <f t="shared" si="1705"/>
        <v>167.86749999999972</v>
      </c>
      <c r="S1173" s="4">
        <f t="shared" si="1706"/>
        <v>0.89933149823043979</v>
      </c>
      <c r="T1173" s="4">
        <f t="shared" si="1707"/>
        <v>0.61894451962111441</v>
      </c>
      <c r="U1173" s="5">
        <f t="shared" ref="U1173:U1236" si="1797">AVERAGE(O1169:O1173)</f>
        <v>173.21599999999998</v>
      </c>
      <c r="V1173" s="5">
        <f t="shared" ref="V1173:V1236" si="1798">O1173-U1173</f>
        <v>11.804000000000002</v>
      </c>
      <c r="X1173" s="5">
        <f t="shared" si="1758"/>
        <v>21.699999999999818</v>
      </c>
      <c r="Y1173" s="5">
        <f t="shared" si="1759"/>
        <v>13.619999999999891</v>
      </c>
      <c r="AA1173" s="5">
        <f t="shared" si="1777"/>
        <v>1</v>
      </c>
      <c r="AB1173" s="5">
        <f t="shared" si="1778"/>
        <v>0</v>
      </c>
      <c r="AC1173" s="5">
        <f t="shared" si="1779"/>
        <v>1</v>
      </c>
      <c r="AF1173" s="5">
        <f t="shared" si="1765"/>
        <v>23.609999999999673</v>
      </c>
      <c r="AG1173" s="5">
        <f t="shared" si="1766"/>
        <v>22.679999999999836</v>
      </c>
      <c r="AH1173" s="5">
        <f t="shared" si="1767"/>
        <v>26.870000000000346</v>
      </c>
      <c r="AI1173" s="5">
        <f t="shared" si="1768"/>
        <v>27.800000000000182</v>
      </c>
      <c r="AJ1173" s="5"/>
      <c r="AK1173" s="5">
        <f t="shared" si="1769"/>
        <v>23.609999999999673</v>
      </c>
      <c r="AL1173" s="5">
        <f t="shared" si="1789"/>
        <v>24.517000000000007</v>
      </c>
      <c r="AM1173" s="5">
        <f t="shared" si="1770"/>
        <v>26.870000000000346</v>
      </c>
      <c r="AN1173" s="5">
        <f t="shared" si="1785"/>
        <v>50.776000000000025</v>
      </c>
      <c r="AO1173" s="5">
        <f t="shared" si="1786"/>
        <v>0</v>
      </c>
      <c r="AP1173" s="5">
        <f t="shared" ref="AP1173:AP1236" si="1799">SUM(AO1164:AO1173)</f>
        <v>4</v>
      </c>
      <c r="AQ1173" s="5">
        <f t="shared" si="1719"/>
        <v>5.2</v>
      </c>
      <c r="AR1173" s="5"/>
      <c r="AS1173" s="5">
        <f t="shared" si="1763"/>
        <v>27.800000000000182</v>
      </c>
      <c r="AT1173" s="5">
        <f t="shared" si="1785"/>
        <v>52.76700000000001</v>
      </c>
      <c r="AU1173" s="5">
        <f t="shared" si="1771"/>
        <v>22.679999999999836</v>
      </c>
      <c r="AV1173" s="5">
        <f t="shared" si="1774"/>
        <v>0.92999999999983629</v>
      </c>
      <c r="AW1173" s="5">
        <f t="shared" si="1772"/>
        <v>4</v>
      </c>
      <c r="AZ1173" s="4">
        <f t="shared" si="1709"/>
        <v>0.61894451962111441</v>
      </c>
      <c r="BA1173" s="5">
        <f t="shared" si="1715"/>
        <v>0</v>
      </c>
      <c r="BB1173" s="4">
        <f t="shared" si="1710"/>
        <v>0.23804100227790759</v>
      </c>
      <c r="BD1173" s="5">
        <v>64.339999999999691</v>
      </c>
      <c r="BE1173" s="4">
        <v>0.90564933979609252</v>
      </c>
      <c r="BJ1173" s="5">
        <v>64.630000000000109</v>
      </c>
      <c r="BK1173" s="5">
        <v>63.440000000000509</v>
      </c>
      <c r="BL1173" s="5">
        <v>5.4799999999995634</v>
      </c>
      <c r="BM1173" s="5">
        <v>3</v>
      </c>
      <c r="BR1173">
        <v>27</v>
      </c>
      <c r="BS1173">
        <v>14</v>
      </c>
    </row>
    <row r="1174" spans="1:71">
      <c r="A1174" s="7">
        <v>38218</v>
      </c>
      <c r="B1174" s="6">
        <v>3729.87</v>
      </c>
      <c r="C1174" s="6">
        <v>3758.51</v>
      </c>
      <c r="D1174" s="6">
        <v>3706.1</v>
      </c>
      <c r="E1174" s="6">
        <v>3722.99</v>
      </c>
      <c r="F1174" s="6">
        <v>3557.31</v>
      </c>
      <c r="G1174" s="6">
        <v>3572.15</v>
      </c>
      <c r="H1174" s="6">
        <v>3534.47</v>
      </c>
      <c r="I1174" s="6">
        <v>3544.42</v>
      </c>
      <c r="J1174" s="9">
        <f t="shared" si="1756"/>
        <v>52.410000000000309</v>
      </c>
      <c r="K1174" s="9">
        <f t="shared" si="1783"/>
        <v>64.937500000000071</v>
      </c>
      <c r="L1174" s="9">
        <f t="shared" si="1760"/>
        <v>37.680000000000291</v>
      </c>
      <c r="M1174" s="9">
        <f t="shared" ref="M1174" si="1800">AVERAGE(L1163:L1174)</f>
        <v>52.943333333333385</v>
      </c>
      <c r="N1174" s="6" t="s">
        <v>37</v>
      </c>
      <c r="O1174" s="9">
        <f t="shared" si="1762"/>
        <v>178.56999999999971</v>
      </c>
      <c r="P1174" s="4">
        <f t="shared" ref="P1174:P1237" si="1801">(O1174-MIN(O1170:O1174))/(MAX(O1170:O1174)-MIN(O1170:O1174))</f>
        <v>0.71797114123304873</v>
      </c>
      <c r="Q1174" s="5">
        <f t="shared" ref="Q1174:Q1237" si="1802">MAX(O1170:O1174)-MIN(O1170:O1174)</f>
        <v>22.870000000000346</v>
      </c>
      <c r="R1174" s="5">
        <f t="shared" ref="R1174:R1237" si="1803">MIN(O1170:O1174) +((MAX(O1170:O1174)-MIN(O1170:O1174))*$R$2)</f>
        <v>167.86749999999972</v>
      </c>
      <c r="S1174" s="4">
        <f t="shared" ref="S1174:S1237" si="1804">(O1174-MIN(O1168:O1174))/(MAX(O1168:O1174)-MIN(O1168:O1174))</f>
        <v>0.71797114123304873</v>
      </c>
      <c r="T1174" s="4">
        <f t="shared" ref="T1174:T1237" si="1805">(O1174-MIN(O1166:O1174))/(MAX(O1166:O1174)-MIN(O1166:O1174))</f>
        <v>0.53173575129533723</v>
      </c>
      <c r="U1174" s="5">
        <f t="shared" si="1797"/>
        <v>176.15399999999991</v>
      </c>
      <c r="V1174" s="5">
        <f t="shared" si="1798"/>
        <v>2.4159999999997979</v>
      </c>
      <c r="X1174" s="5">
        <f t="shared" si="1758"/>
        <v>-6.8800000000001091</v>
      </c>
      <c r="Y1174" s="5">
        <f t="shared" si="1759"/>
        <v>-12.889999999999873</v>
      </c>
      <c r="AA1174" s="5">
        <f t="shared" si="1777"/>
        <v>0</v>
      </c>
      <c r="AB1174" s="5">
        <f t="shared" si="1778"/>
        <v>1</v>
      </c>
      <c r="AC1174" s="5">
        <f t="shared" si="1779"/>
        <v>1</v>
      </c>
      <c r="AF1174" s="5">
        <f t="shared" si="1765"/>
        <v>28.640000000000327</v>
      </c>
      <c r="AG1174" s="5">
        <f t="shared" si="1766"/>
        <v>32.010000000000218</v>
      </c>
      <c r="AH1174" s="5">
        <f t="shared" si="1767"/>
        <v>23.769999999999982</v>
      </c>
      <c r="AI1174" s="5">
        <f t="shared" si="1768"/>
        <v>20.400000000000091</v>
      </c>
      <c r="AJ1174" s="5"/>
      <c r="AK1174" s="5">
        <f t="shared" si="1769"/>
        <v>23.769999999999982</v>
      </c>
      <c r="AL1174" s="5">
        <f t="shared" si="1789"/>
        <v>24.517000000000007</v>
      </c>
      <c r="AM1174" s="5">
        <f t="shared" si="1770"/>
        <v>28.640000000000327</v>
      </c>
      <c r="AN1174" s="5">
        <f t="shared" si="1785"/>
        <v>51.201000000000064</v>
      </c>
      <c r="AO1174" s="5">
        <f t="shared" si="1786"/>
        <v>0</v>
      </c>
      <c r="AP1174" s="5">
        <f t="shared" si="1799"/>
        <v>4</v>
      </c>
      <c r="AQ1174" s="5">
        <f t="shared" si="1719"/>
        <v>5.0999999999999996</v>
      </c>
      <c r="AR1174" s="5"/>
      <c r="AS1174" s="5">
        <f t="shared" si="1763"/>
        <v>32.010000000000218</v>
      </c>
      <c r="AT1174" s="5">
        <f t="shared" si="1785"/>
        <v>52.47600000000002</v>
      </c>
      <c r="AU1174" s="5">
        <f t="shared" si="1771"/>
        <v>20.400000000000091</v>
      </c>
      <c r="AV1174" s="5">
        <f t="shared" si="1774"/>
        <v>-3.3699999999998909</v>
      </c>
      <c r="AW1174" s="5">
        <f t="shared" si="1772"/>
        <v>5</v>
      </c>
      <c r="AZ1174" s="4">
        <f t="shared" si="1709"/>
        <v>0.53173575129533723</v>
      </c>
      <c r="BA1174" s="5">
        <f t="shared" si="1715"/>
        <v>0</v>
      </c>
      <c r="BB1174" s="4">
        <f t="shared" si="1710"/>
        <v>0.61894451962111441</v>
      </c>
      <c r="BD1174" s="5">
        <v>30.240000000000236</v>
      </c>
      <c r="BE1174" s="4">
        <v>0.90563204005006259</v>
      </c>
      <c r="BJ1174" s="5">
        <v>205.59000000000015</v>
      </c>
      <c r="BK1174" s="5">
        <v>-40.109999999999673</v>
      </c>
      <c r="BL1174" s="5">
        <v>46.6899999999996</v>
      </c>
      <c r="BM1174" s="5">
        <v>3</v>
      </c>
      <c r="BR1174">
        <v>-7</v>
      </c>
      <c r="BS1174">
        <v>13</v>
      </c>
    </row>
    <row r="1175" spans="1:71">
      <c r="A1175" s="7">
        <v>38219</v>
      </c>
      <c r="B1175" s="6">
        <v>3716.6</v>
      </c>
      <c r="C1175" s="6">
        <v>3723.84</v>
      </c>
      <c r="D1175" s="6">
        <v>3689.86</v>
      </c>
      <c r="E1175" s="6">
        <v>3712.61</v>
      </c>
      <c r="F1175" s="6">
        <v>3545.4</v>
      </c>
      <c r="G1175" s="6">
        <v>3545.41</v>
      </c>
      <c r="H1175" s="6">
        <v>3511.3</v>
      </c>
      <c r="I1175" s="6">
        <v>3538.02</v>
      </c>
      <c r="J1175" s="9">
        <f t="shared" si="1756"/>
        <v>33.980000000000018</v>
      </c>
      <c r="K1175" s="9">
        <f t="shared" si="1783"/>
        <v>61.930000000000064</v>
      </c>
      <c r="L1175" s="9">
        <f t="shared" si="1760"/>
        <v>34.109999999999673</v>
      </c>
      <c r="M1175" s="9">
        <f t="shared" ref="M1175" si="1806">AVERAGE(L1164:L1175)</f>
        <v>50.958333333333336</v>
      </c>
      <c r="N1175" s="6" t="s">
        <v>37</v>
      </c>
      <c r="O1175" s="9">
        <f t="shared" si="1762"/>
        <v>174.59000000000015</v>
      </c>
      <c r="P1175" s="4">
        <f t="shared" si="1801"/>
        <v>0.1602254428341566</v>
      </c>
      <c r="Q1175" s="5">
        <f t="shared" si="1802"/>
        <v>12.420000000000073</v>
      </c>
      <c r="R1175" s="5">
        <f t="shared" si="1803"/>
        <v>175.70499999999993</v>
      </c>
      <c r="S1175" s="4">
        <f t="shared" si="1804"/>
        <v>0.5439440314823053</v>
      </c>
      <c r="T1175" s="4">
        <f t="shared" si="1805"/>
        <v>0.48918600078648711</v>
      </c>
      <c r="U1175" s="5">
        <f t="shared" si="1797"/>
        <v>178.642</v>
      </c>
      <c r="V1175" s="5">
        <f t="shared" si="1798"/>
        <v>-4.0519999999998504</v>
      </c>
      <c r="X1175" s="5">
        <f t="shared" si="1758"/>
        <v>-3.9899999999997817</v>
      </c>
      <c r="Y1175" s="5">
        <f t="shared" si="1759"/>
        <v>-7.3800000000001091</v>
      </c>
      <c r="AA1175" s="5">
        <f t="shared" si="1777"/>
        <v>0</v>
      </c>
      <c r="AB1175" s="5">
        <f t="shared" si="1778"/>
        <v>1</v>
      </c>
      <c r="AC1175" s="5">
        <f t="shared" si="1779"/>
        <v>1</v>
      </c>
      <c r="AF1175" s="5">
        <f t="shared" si="1765"/>
        <v>7.2400000000002365</v>
      </c>
      <c r="AG1175" s="5">
        <f t="shared" si="1766"/>
        <v>0.8500000000003638</v>
      </c>
      <c r="AH1175" s="5">
        <f t="shared" si="1767"/>
        <v>26.739999999999782</v>
      </c>
      <c r="AI1175" s="5">
        <f t="shared" si="1768"/>
        <v>33.129999999999654</v>
      </c>
      <c r="AJ1175" s="5"/>
      <c r="AK1175" s="5">
        <f t="shared" si="1769"/>
        <v>7.2400000000002365</v>
      </c>
      <c r="AL1175" s="5">
        <f t="shared" si="1789"/>
        <v>24.517000000000007</v>
      </c>
      <c r="AM1175" s="5">
        <f t="shared" si="1770"/>
        <v>26.739999999999782</v>
      </c>
      <c r="AN1175" s="5">
        <f t="shared" si="1785"/>
        <v>43.943000000000026</v>
      </c>
      <c r="AO1175" s="5">
        <f t="shared" si="1786"/>
        <v>0</v>
      </c>
      <c r="AP1175" s="5">
        <f t="shared" si="1799"/>
        <v>3</v>
      </c>
      <c r="AQ1175" s="5">
        <f t="shared" si="1719"/>
        <v>4.8</v>
      </c>
      <c r="AR1175" s="5"/>
      <c r="AS1175" s="5">
        <f t="shared" si="1763"/>
        <v>33.129999999999654</v>
      </c>
      <c r="AT1175" s="5">
        <f t="shared" si="1785"/>
        <v>44.831999999999972</v>
      </c>
      <c r="AU1175" s="5">
        <f t="shared" si="1771"/>
        <v>0.8500000000003638</v>
      </c>
      <c r="AV1175" s="5">
        <f t="shared" si="1774"/>
        <v>6.3899999999998727</v>
      </c>
      <c r="AW1175" s="5">
        <f t="shared" si="1772"/>
        <v>6</v>
      </c>
      <c r="AZ1175" s="4">
        <f t="shared" ref="AZ1175:AZ1238" si="1807">T1175</f>
        <v>0.48918600078648711</v>
      </c>
      <c r="BA1175" s="5">
        <f t="shared" si="1715"/>
        <v>0</v>
      </c>
      <c r="BB1175" s="4">
        <f t="shared" ref="BB1175:BB1238" si="1808">AZ1174</f>
        <v>0.53173575129533723</v>
      </c>
      <c r="BD1175" s="5">
        <v>1.3499999999994543</v>
      </c>
      <c r="BE1175" s="4">
        <v>0.90465930514410187</v>
      </c>
      <c r="BJ1175" s="5">
        <v>74</v>
      </c>
      <c r="BK1175" s="5">
        <v>15.729999999999563</v>
      </c>
      <c r="BL1175" s="5">
        <v>15.899999999999636</v>
      </c>
      <c r="BM1175" s="5">
        <v>3</v>
      </c>
      <c r="BR1175">
        <v>-25</v>
      </c>
      <c r="BS1175">
        <v>7</v>
      </c>
    </row>
    <row r="1176" spans="1:71">
      <c r="A1176" s="7">
        <v>38222</v>
      </c>
      <c r="B1176" s="6">
        <v>3722.23</v>
      </c>
      <c r="C1176" s="6">
        <v>3782.37</v>
      </c>
      <c r="D1176" s="6">
        <v>3722.23</v>
      </c>
      <c r="E1176" s="6">
        <v>3772.14</v>
      </c>
      <c r="F1176" s="6">
        <v>3567.09</v>
      </c>
      <c r="G1176" s="6">
        <v>3595.52</v>
      </c>
      <c r="H1176" s="6">
        <v>3555.27</v>
      </c>
      <c r="I1176" s="6">
        <v>3589.69</v>
      </c>
      <c r="J1176" s="9">
        <f t="shared" si="1756"/>
        <v>69.759999999999764</v>
      </c>
      <c r="K1176" s="9">
        <f t="shared" si="1783"/>
        <v>64.833333333333371</v>
      </c>
      <c r="L1176" s="9">
        <f t="shared" si="1760"/>
        <v>57.5</v>
      </c>
      <c r="M1176" s="9">
        <f t="shared" ref="M1176" si="1809">AVERAGE(L1165:L1176)</f>
        <v>51.998333333333335</v>
      </c>
      <c r="N1176" s="6" t="s">
        <v>37</v>
      </c>
      <c r="O1176" s="9">
        <f t="shared" si="1762"/>
        <v>182.44999999999982</v>
      </c>
      <c r="P1176" s="4">
        <f t="shared" si="1801"/>
        <v>0.79307568438002018</v>
      </c>
      <c r="Q1176" s="5">
        <f t="shared" si="1802"/>
        <v>12.420000000000073</v>
      </c>
      <c r="R1176" s="5">
        <f t="shared" si="1803"/>
        <v>175.70499999999993</v>
      </c>
      <c r="S1176" s="4">
        <f t="shared" si="1804"/>
        <v>0.88762571053781703</v>
      </c>
      <c r="T1176" s="4">
        <f t="shared" si="1805"/>
        <v>0.88762571053781703</v>
      </c>
      <c r="U1176" s="5">
        <f t="shared" si="1797"/>
        <v>178.6459999999999</v>
      </c>
      <c r="V1176" s="5">
        <f t="shared" si="1798"/>
        <v>3.8039999999999168</v>
      </c>
      <c r="X1176" s="5">
        <f t="shared" si="1758"/>
        <v>49.909999999999854</v>
      </c>
      <c r="Y1176" s="5">
        <f t="shared" si="1759"/>
        <v>22.599999999999909</v>
      </c>
      <c r="AA1176" s="5">
        <f t="shared" si="1777"/>
        <v>1</v>
      </c>
      <c r="AB1176" s="5">
        <f t="shared" si="1778"/>
        <v>0</v>
      </c>
      <c r="AC1176" s="5">
        <f t="shared" si="1779"/>
        <v>1</v>
      </c>
      <c r="AF1176" s="5">
        <f t="shared" si="1765"/>
        <v>60.139999999999873</v>
      </c>
      <c r="AG1176" s="5">
        <f t="shared" si="1766"/>
        <v>69.759999999999764</v>
      </c>
      <c r="AH1176" s="5">
        <f t="shared" si="1767"/>
        <v>0</v>
      </c>
      <c r="AI1176" s="5">
        <f t="shared" si="1768"/>
        <v>-9.6199999999998909</v>
      </c>
      <c r="AJ1176" s="5"/>
      <c r="AK1176" s="5">
        <f t="shared" si="1769"/>
        <v>0</v>
      </c>
      <c r="AL1176" s="5">
        <f t="shared" si="1789"/>
        <v>24.517000000000007</v>
      </c>
      <c r="AM1176" s="5">
        <f t="shared" si="1770"/>
        <v>60.139999999999873</v>
      </c>
      <c r="AN1176" s="5">
        <f t="shared" si="1785"/>
        <v>43.911000000000016</v>
      </c>
      <c r="AO1176" s="5">
        <f t="shared" si="1786"/>
        <v>1</v>
      </c>
      <c r="AP1176" s="5">
        <f t="shared" si="1799"/>
        <v>3</v>
      </c>
      <c r="AQ1176" s="5">
        <f t="shared" si="1719"/>
        <v>4.5</v>
      </c>
      <c r="AR1176" s="5"/>
      <c r="AS1176" s="5">
        <f t="shared" si="1763"/>
        <v>69.759999999999764</v>
      </c>
      <c r="AT1176" s="5">
        <f t="shared" si="1785"/>
        <v>45.638999999999989</v>
      </c>
      <c r="AU1176" s="5">
        <f t="shared" si="1771"/>
        <v>-9.6199999999998909</v>
      </c>
      <c r="AV1176" s="5">
        <f t="shared" si="1774"/>
        <v>-9.6199999999998909</v>
      </c>
      <c r="AW1176" s="5">
        <f t="shared" si="1772"/>
        <v>2</v>
      </c>
      <c r="AZ1176" s="4">
        <f t="shared" si="1807"/>
        <v>0.88762571053781703</v>
      </c>
      <c r="BA1176" s="5">
        <f t="shared" si="1715"/>
        <v>0</v>
      </c>
      <c r="BB1176" s="4">
        <f t="shared" si="1808"/>
        <v>0.48918600078648711</v>
      </c>
      <c r="BD1176" s="5">
        <v>8.9000000000000909</v>
      </c>
      <c r="BE1176" s="4">
        <v>0.90387042490534464</v>
      </c>
      <c r="BJ1176" s="5">
        <v>148.88000000000011</v>
      </c>
      <c r="BK1176" s="5">
        <v>29.690000000000509</v>
      </c>
      <c r="BL1176" s="5">
        <v>78.779999999999745</v>
      </c>
      <c r="BM1176" s="5">
        <v>3</v>
      </c>
      <c r="BR1176">
        <v>50</v>
      </c>
      <c r="BS1176">
        <v>-23</v>
      </c>
    </row>
    <row r="1177" spans="1:71">
      <c r="A1177" s="7">
        <v>38223</v>
      </c>
      <c r="B1177" s="6">
        <v>3771.09</v>
      </c>
      <c r="C1177" s="6">
        <v>3799.89</v>
      </c>
      <c r="D1177" s="6">
        <v>3766.39</v>
      </c>
      <c r="E1177" s="6">
        <v>3771</v>
      </c>
      <c r="F1177" s="6">
        <v>3592.55</v>
      </c>
      <c r="G1177" s="6">
        <v>3612.78</v>
      </c>
      <c r="H1177" s="6">
        <v>3584.57</v>
      </c>
      <c r="I1177" s="6">
        <v>3594.38</v>
      </c>
      <c r="J1177" s="9">
        <f t="shared" si="1756"/>
        <v>33.5</v>
      </c>
      <c r="K1177" s="9">
        <f t="shared" si="1783"/>
        <v>58.494166666666693</v>
      </c>
      <c r="L1177" s="9">
        <f t="shared" si="1760"/>
        <v>28.210000000000036</v>
      </c>
      <c r="M1177" s="9">
        <f t="shared" ref="M1177" si="1810">AVERAGE(L1166:L1177)</f>
        <v>46.256666666666661</v>
      </c>
      <c r="N1177" s="6" t="s">
        <v>37</v>
      </c>
      <c r="O1177" s="9">
        <f t="shared" si="1762"/>
        <v>176.61999999999989</v>
      </c>
      <c r="P1177" s="4">
        <f t="shared" si="1801"/>
        <v>0.19463087248320013</v>
      </c>
      <c r="Q1177" s="5">
        <f t="shared" si="1802"/>
        <v>10.429999999999836</v>
      </c>
      <c r="R1177" s="5">
        <f t="shared" si="1803"/>
        <v>177.1975000000001</v>
      </c>
      <c r="S1177" s="4">
        <f t="shared" si="1804"/>
        <v>0.32367149758453773</v>
      </c>
      <c r="T1177" s="4">
        <f t="shared" si="1805"/>
        <v>0.63270660253607502</v>
      </c>
      <c r="U1177" s="5">
        <f t="shared" si="1797"/>
        <v>179.4499999999999</v>
      </c>
      <c r="V1177" s="5">
        <f t="shared" si="1798"/>
        <v>-2.8300000000000125</v>
      </c>
      <c r="X1177" s="5">
        <f t="shared" si="1758"/>
        <v>-9.0000000000145519E-2</v>
      </c>
      <c r="Y1177" s="5">
        <f t="shared" si="1759"/>
        <v>1.8299999999999272</v>
      </c>
      <c r="AA1177" s="5">
        <f t="shared" si="1777"/>
        <v>0</v>
      </c>
      <c r="AB1177" s="5">
        <f t="shared" si="1778"/>
        <v>0</v>
      </c>
      <c r="AC1177" s="5">
        <f t="shared" si="1779"/>
        <v>0</v>
      </c>
      <c r="AF1177" s="5">
        <f t="shared" si="1765"/>
        <v>28.799999999999727</v>
      </c>
      <c r="AG1177" s="5">
        <f t="shared" si="1766"/>
        <v>27.75</v>
      </c>
      <c r="AH1177" s="5">
        <f t="shared" si="1767"/>
        <v>4.7000000000002728</v>
      </c>
      <c r="AI1177" s="5">
        <f t="shared" si="1768"/>
        <v>5.75</v>
      </c>
      <c r="AJ1177" s="5"/>
      <c r="AK1177" s="5">
        <f t="shared" si="1769"/>
        <v>4.7000000000002728</v>
      </c>
      <c r="AL1177" s="5">
        <f t="shared" si="1789"/>
        <v>24.517000000000007</v>
      </c>
      <c r="AM1177" s="5">
        <f t="shared" si="1770"/>
        <v>28.799999999999727</v>
      </c>
      <c r="AN1177" s="5">
        <f t="shared" si="1785"/>
        <v>43.821000000000005</v>
      </c>
      <c r="AO1177" s="5">
        <f t="shared" si="1786"/>
        <v>0</v>
      </c>
      <c r="AP1177" s="5">
        <f t="shared" si="1799"/>
        <v>3</v>
      </c>
      <c r="AQ1177" s="5">
        <f t="shared" si="1719"/>
        <v>4.3</v>
      </c>
      <c r="AR1177" s="5"/>
      <c r="AS1177" s="5">
        <f t="shared" si="1763"/>
        <v>27.75</v>
      </c>
      <c r="AT1177" s="5">
        <f t="shared" si="1785"/>
        <v>45.315999999999988</v>
      </c>
      <c r="AU1177" s="5">
        <f t="shared" si="1771"/>
        <v>5.75</v>
      </c>
      <c r="AV1177" s="5">
        <f t="shared" si="1774"/>
        <v>1.0499999999997272</v>
      </c>
      <c r="AW1177" s="5">
        <f t="shared" si="1772"/>
        <v>3</v>
      </c>
      <c r="AZ1177" s="4">
        <f t="shared" si="1807"/>
        <v>0.63270660253607502</v>
      </c>
      <c r="BA1177" s="5">
        <f t="shared" si="1715"/>
        <v>0</v>
      </c>
      <c r="BB1177" s="4">
        <f t="shared" si="1808"/>
        <v>0.88762571053781703</v>
      </c>
      <c r="BD1177" s="5">
        <v>-103.68999999999869</v>
      </c>
      <c r="BE1177" s="4">
        <v>0.90331241951834329</v>
      </c>
      <c r="BJ1177" s="5">
        <v>115.31999999999971</v>
      </c>
      <c r="BK1177" s="5">
        <v>86.710000000000036</v>
      </c>
      <c r="BL1177" s="5">
        <v>63.369999999999891</v>
      </c>
      <c r="BM1177" s="5">
        <v>3</v>
      </c>
      <c r="BR1177">
        <v>0</v>
      </c>
      <c r="BS1177">
        <v>-2</v>
      </c>
    </row>
    <row r="1178" spans="1:71">
      <c r="A1178" s="7">
        <v>38224</v>
      </c>
      <c r="B1178" s="6">
        <v>3790.13</v>
      </c>
      <c r="C1178" s="6">
        <v>3801.76</v>
      </c>
      <c r="D1178" s="6">
        <v>3770.78</v>
      </c>
      <c r="E1178" s="6">
        <v>3788.88</v>
      </c>
      <c r="F1178" s="6">
        <v>3607.12</v>
      </c>
      <c r="G1178" s="6">
        <v>3612.03</v>
      </c>
      <c r="H1178" s="6">
        <v>3586.16</v>
      </c>
      <c r="I1178" s="6">
        <v>3595.26</v>
      </c>
      <c r="J1178" s="9">
        <f t="shared" si="1756"/>
        <v>30.980000000000018</v>
      </c>
      <c r="K1178" s="9">
        <f t="shared" si="1783"/>
        <v>55.200833333333357</v>
      </c>
      <c r="L1178" s="9">
        <f t="shared" si="1760"/>
        <v>25.870000000000346</v>
      </c>
      <c r="M1178" s="9">
        <f t="shared" ref="M1178" si="1811">AVERAGE(L1167:L1178)</f>
        <v>44.215833333333386</v>
      </c>
      <c r="N1178" s="6" t="s">
        <v>36</v>
      </c>
      <c r="O1178" s="9">
        <f t="shared" si="1762"/>
        <v>193.61999999999989</v>
      </c>
      <c r="P1178" s="4">
        <f t="shared" si="1801"/>
        <v>1</v>
      </c>
      <c r="Q1178" s="5">
        <f t="shared" si="1802"/>
        <v>19.029999999999745</v>
      </c>
      <c r="R1178" s="5">
        <f t="shared" si="1803"/>
        <v>179.34750000000008</v>
      </c>
      <c r="S1178" s="4">
        <f t="shared" si="1804"/>
        <v>1</v>
      </c>
      <c r="T1178" s="4">
        <f t="shared" si="1805"/>
        <v>1</v>
      </c>
      <c r="U1178" s="5">
        <f t="shared" si="1797"/>
        <v>181.1699999999999</v>
      </c>
      <c r="V1178" s="5">
        <f t="shared" si="1798"/>
        <v>12.449999999999989</v>
      </c>
      <c r="X1178" s="5">
        <f t="shared" si="1758"/>
        <v>-1.25</v>
      </c>
      <c r="Y1178" s="5">
        <f t="shared" si="1759"/>
        <v>-11.859999999999673</v>
      </c>
      <c r="AA1178" s="5">
        <f t="shared" si="1777"/>
        <v>0</v>
      </c>
      <c r="AB1178" s="5">
        <f t="shared" si="1778"/>
        <v>1</v>
      </c>
      <c r="AC1178" s="5">
        <f t="shared" si="1779"/>
        <v>1</v>
      </c>
      <c r="AF1178" s="5">
        <f t="shared" si="1765"/>
        <v>11.630000000000109</v>
      </c>
      <c r="AG1178" s="5">
        <f t="shared" si="1766"/>
        <v>30.760000000000218</v>
      </c>
      <c r="AH1178" s="5">
        <f t="shared" si="1767"/>
        <v>19.349999999999909</v>
      </c>
      <c r="AI1178" s="5">
        <f t="shared" si="1768"/>
        <v>0.21999999999979991</v>
      </c>
      <c r="AJ1178" s="5"/>
      <c r="AK1178" s="5">
        <f t="shared" si="1769"/>
        <v>11.630000000000109</v>
      </c>
      <c r="AL1178" s="5">
        <f t="shared" si="1789"/>
        <v>24.517000000000007</v>
      </c>
      <c r="AM1178" s="5">
        <f t="shared" si="1770"/>
        <v>19.349999999999909</v>
      </c>
      <c r="AN1178" s="5">
        <f t="shared" si="1785"/>
        <v>37.190999999999988</v>
      </c>
      <c r="AO1178" s="5">
        <f t="shared" si="1786"/>
        <v>0</v>
      </c>
      <c r="AP1178" s="5">
        <f t="shared" si="1799"/>
        <v>2</v>
      </c>
      <c r="AQ1178" s="5">
        <f t="shared" si="1719"/>
        <v>3.9</v>
      </c>
      <c r="AR1178" s="5"/>
      <c r="AS1178" s="5">
        <f t="shared" si="1763"/>
        <v>30.760000000000218</v>
      </c>
      <c r="AT1178" s="5">
        <f t="shared" si="1785"/>
        <v>40.024000000000022</v>
      </c>
      <c r="AU1178" s="5">
        <f t="shared" si="1771"/>
        <v>0.21999999999979991</v>
      </c>
      <c r="AV1178" s="5">
        <f t="shared" si="1774"/>
        <v>-19.130000000000109</v>
      </c>
      <c r="AW1178" s="5">
        <f t="shared" si="1772"/>
        <v>4</v>
      </c>
      <c r="AZ1178" s="4">
        <f t="shared" si="1807"/>
        <v>1</v>
      </c>
      <c r="BA1178" s="5">
        <f t="shared" si="1715"/>
        <v>0</v>
      </c>
      <c r="BB1178" s="4">
        <f t="shared" si="1808"/>
        <v>0.63270660253607502</v>
      </c>
      <c r="BD1178" s="5">
        <v>5.430000000000291</v>
      </c>
      <c r="BE1178" s="4">
        <v>0.90175029171527998</v>
      </c>
      <c r="BJ1178" s="5">
        <v>321.34000000000015</v>
      </c>
      <c r="BK1178" s="5">
        <v>-32.670000000000073</v>
      </c>
      <c r="BL1178" s="5">
        <v>72.690000000000509</v>
      </c>
      <c r="BM1178" s="5">
        <v>3</v>
      </c>
      <c r="BR1178">
        <v>19</v>
      </c>
      <c r="BS1178">
        <v>-12</v>
      </c>
    </row>
    <row r="1179" spans="1:71">
      <c r="A1179" s="7">
        <v>38225</v>
      </c>
      <c r="B1179" s="6">
        <v>3796.58</v>
      </c>
      <c r="C1179" s="6">
        <v>3839.32</v>
      </c>
      <c r="D1179" s="6">
        <v>3796.58</v>
      </c>
      <c r="E1179" s="6">
        <v>3832.28</v>
      </c>
      <c r="F1179" s="6">
        <v>3624.26</v>
      </c>
      <c r="G1179" s="6">
        <v>3633.63</v>
      </c>
      <c r="H1179" s="6">
        <v>3614.91</v>
      </c>
      <c r="I1179" s="6">
        <v>3629.84</v>
      </c>
      <c r="J1179" s="9">
        <f t="shared" si="1756"/>
        <v>50.440000000000055</v>
      </c>
      <c r="K1179" s="9">
        <f t="shared" si="1783"/>
        <v>56.455000000000041</v>
      </c>
      <c r="L1179" s="9">
        <f t="shared" si="1760"/>
        <v>38.369999999999891</v>
      </c>
      <c r="M1179" s="9">
        <f t="shared" ref="M1179" si="1812">AVERAGE(L1168:L1179)</f>
        <v>44.209166666666725</v>
      </c>
      <c r="N1179" s="6" t="s">
        <v>37</v>
      </c>
      <c r="O1179" s="9">
        <f t="shared" si="1762"/>
        <v>202.44000000000005</v>
      </c>
      <c r="P1179" s="4">
        <f t="shared" si="1801"/>
        <v>1</v>
      </c>
      <c r="Q1179" s="5">
        <f t="shared" si="1802"/>
        <v>27.849999999999909</v>
      </c>
      <c r="R1179" s="5">
        <f t="shared" si="1803"/>
        <v>181.55250000000012</v>
      </c>
      <c r="S1179" s="4">
        <f t="shared" si="1804"/>
        <v>1</v>
      </c>
      <c r="T1179" s="4">
        <f t="shared" si="1805"/>
        <v>1</v>
      </c>
      <c r="U1179" s="5">
        <f t="shared" si="1797"/>
        <v>185.94399999999996</v>
      </c>
      <c r="V1179" s="5">
        <f t="shared" si="1798"/>
        <v>16.496000000000095</v>
      </c>
      <c r="X1179" s="5">
        <f t="shared" si="1758"/>
        <v>35.700000000000273</v>
      </c>
      <c r="Y1179" s="5">
        <f t="shared" si="1759"/>
        <v>5.5799999999999272</v>
      </c>
      <c r="AA1179" s="5">
        <f t="shared" si="1777"/>
        <v>1</v>
      </c>
      <c r="AB1179" s="5">
        <f t="shared" si="1778"/>
        <v>0</v>
      </c>
      <c r="AC1179" s="5">
        <f t="shared" si="1779"/>
        <v>1</v>
      </c>
      <c r="AF1179" s="5">
        <f t="shared" si="1765"/>
        <v>42.740000000000236</v>
      </c>
      <c r="AG1179" s="5">
        <f t="shared" si="1766"/>
        <v>50.440000000000055</v>
      </c>
      <c r="AH1179" s="5">
        <f t="shared" si="1767"/>
        <v>0</v>
      </c>
      <c r="AI1179" s="5">
        <f t="shared" si="1768"/>
        <v>-7.6999999999998181</v>
      </c>
      <c r="AJ1179" s="5"/>
      <c r="AK1179" s="5">
        <f t="shared" si="1769"/>
        <v>0</v>
      </c>
      <c r="AL1179" s="5">
        <f t="shared" si="1789"/>
        <v>23.842999999999982</v>
      </c>
      <c r="AM1179" s="5">
        <f t="shared" si="1770"/>
        <v>42.740000000000236</v>
      </c>
      <c r="AN1179" s="5">
        <f t="shared" si="1785"/>
        <v>36.344000000000008</v>
      </c>
      <c r="AO1179" s="5">
        <f t="shared" si="1786"/>
        <v>1</v>
      </c>
      <c r="AP1179" s="5">
        <f t="shared" si="1799"/>
        <v>3</v>
      </c>
      <c r="AQ1179" s="5">
        <f t="shared" si="1719"/>
        <v>3.7</v>
      </c>
      <c r="AR1179" s="5"/>
      <c r="AS1179" s="5">
        <f t="shared" si="1763"/>
        <v>50.440000000000055</v>
      </c>
      <c r="AT1179" s="5">
        <f t="shared" si="1785"/>
        <v>40.422000000000025</v>
      </c>
      <c r="AU1179" s="5">
        <f t="shared" si="1771"/>
        <v>-7.6999999999998181</v>
      </c>
      <c r="AV1179" s="5">
        <f t="shared" si="1774"/>
        <v>-7.6999999999998181</v>
      </c>
      <c r="AW1179" s="5">
        <f t="shared" si="1772"/>
        <v>5</v>
      </c>
      <c r="AZ1179" s="4">
        <f t="shared" si="1807"/>
        <v>1</v>
      </c>
      <c r="BA1179" s="5">
        <f t="shared" ref="BA1179:BA1242" si="1813">IF(AZ1178&gt;0.9,O1179-O1178,0)</f>
        <v>8.8200000000001637</v>
      </c>
      <c r="BB1179" s="4">
        <f t="shared" si="1808"/>
        <v>1</v>
      </c>
      <c r="BD1179" s="5">
        <v>-32.6299999999992</v>
      </c>
      <c r="BE1179" s="4">
        <v>0.90140845070422748</v>
      </c>
      <c r="BJ1179" s="5">
        <v>98.789999999999964</v>
      </c>
      <c r="BK1179" s="5">
        <v>74.630000000000109</v>
      </c>
      <c r="BL1179" s="5">
        <v>47.789999999999964</v>
      </c>
      <c r="BM1179" s="5">
        <v>3</v>
      </c>
      <c r="BR1179">
        <v>36</v>
      </c>
      <c r="BS1179">
        <v>-6</v>
      </c>
    </row>
    <row r="1180" spans="1:71">
      <c r="A1180" s="7">
        <v>38226</v>
      </c>
      <c r="B1180" s="6">
        <v>3833.49</v>
      </c>
      <c r="C1180" s="6">
        <v>3856.03</v>
      </c>
      <c r="D1180" s="6">
        <v>3811.7</v>
      </c>
      <c r="E1180" s="6">
        <v>3851.18</v>
      </c>
      <c r="F1180" s="6">
        <v>3635.16</v>
      </c>
      <c r="G1180" s="6">
        <v>3649.24</v>
      </c>
      <c r="H1180" s="6">
        <v>3622.73</v>
      </c>
      <c r="I1180" s="6">
        <v>3649.24</v>
      </c>
      <c r="J1180" s="9">
        <f t="shared" si="1756"/>
        <v>44.330000000000382</v>
      </c>
      <c r="K1180" s="9">
        <f t="shared" si="1783"/>
        <v>52.275000000000091</v>
      </c>
      <c r="L1180" s="9">
        <f t="shared" si="1760"/>
        <v>26.509999999999764</v>
      </c>
      <c r="M1180" s="9">
        <f t="shared" ref="M1180" si="1814">AVERAGE(L1169:L1180)</f>
        <v>40.984166666666702</v>
      </c>
      <c r="N1180" s="6" t="s">
        <v>37</v>
      </c>
      <c r="O1180" s="9">
        <f t="shared" si="1762"/>
        <v>201.94000000000005</v>
      </c>
      <c r="P1180" s="4">
        <f t="shared" si="1801"/>
        <v>0.98063516653756788</v>
      </c>
      <c r="Q1180" s="5">
        <f t="shared" si="1802"/>
        <v>25.820000000000164</v>
      </c>
      <c r="R1180" s="5">
        <f t="shared" si="1803"/>
        <v>183.07499999999993</v>
      </c>
      <c r="S1180" s="4">
        <f t="shared" si="1804"/>
        <v>0.98204667863554751</v>
      </c>
      <c r="T1180" s="4">
        <f t="shared" si="1805"/>
        <v>0.98324396782841827</v>
      </c>
      <c r="U1180" s="5">
        <f t="shared" si="1797"/>
        <v>191.41399999999993</v>
      </c>
      <c r="V1180" s="5">
        <f t="shared" si="1798"/>
        <v>10.526000000000124</v>
      </c>
      <c r="X1180" s="5">
        <f t="shared" si="1758"/>
        <v>17.690000000000055</v>
      </c>
      <c r="Y1180" s="5">
        <f t="shared" si="1759"/>
        <v>14.079999999999927</v>
      </c>
      <c r="AA1180" s="5">
        <f t="shared" si="1777"/>
        <v>1</v>
      </c>
      <c r="AB1180" s="5">
        <f t="shared" si="1778"/>
        <v>0</v>
      </c>
      <c r="AC1180" s="5">
        <f t="shared" si="1779"/>
        <v>1</v>
      </c>
      <c r="AF1180" s="5">
        <f t="shared" si="1765"/>
        <v>22.540000000000418</v>
      </c>
      <c r="AG1180" s="5">
        <f t="shared" si="1766"/>
        <v>23.75</v>
      </c>
      <c r="AH1180" s="5">
        <f t="shared" si="1767"/>
        <v>21.789999999999964</v>
      </c>
      <c r="AI1180" s="5">
        <f t="shared" si="1768"/>
        <v>20.580000000000382</v>
      </c>
      <c r="AJ1180" s="5"/>
      <c r="AK1180" s="5">
        <f t="shared" si="1769"/>
        <v>21.789999999999964</v>
      </c>
      <c r="AL1180" s="5">
        <f t="shared" si="1789"/>
        <v>23.842999999999982</v>
      </c>
      <c r="AM1180" s="5">
        <f t="shared" si="1770"/>
        <v>22.540000000000418</v>
      </c>
      <c r="AN1180" s="5">
        <f t="shared" si="1785"/>
        <v>35.578000000000067</v>
      </c>
      <c r="AO1180" s="5">
        <f t="shared" si="1786"/>
        <v>0</v>
      </c>
      <c r="AP1180" s="5">
        <f t="shared" si="1799"/>
        <v>3</v>
      </c>
      <c r="AQ1180" s="5">
        <f t="shared" si="1719"/>
        <v>3.5</v>
      </c>
      <c r="AR1180" s="5"/>
      <c r="AS1180" s="5">
        <f t="shared" si="1763"/>
        <v>23.75</v>
      </c>
      <c r="AT1180" s="5">
        <f t="shared" si="1785"/>
        <v>38.855000000000018</v>
      </c>
      <c r="AU1180" s="5">
        <f t="shared" si="1771"/>
        <v>20.580000000000382</v>
      </c>
      <c r="AV1180" s="5">
        <f t="shared" si="1774"/>
        <v>-1.2099999999995816</v>
      </c>
      <c r="AW1180" s="5">
        <f t="shared" si="1772"/>
        <v>6</v>
      </c>
      <c r="AZ1180" s="4">
        <f t="shared" si="1807"/>
        <v>0.98324396782841827</v>
      </c>
      <c r="BA1180" s="5">
        <f t="shared" si="1813"/>
        <v>-0.5</v>
      </c>
      <c r="BB1180" s="4">
        <f t="shared" si="1808"/>
        <v>1</v>
      </c>
      <c r="BD1180" s="5">
        <v>2.9999999999745341E-2</v>
      </c>
      <c r="BE1180" s="4">
        <v>0.90140023337222586</v>
      </c>
      <c r="BJ1180" s="5">
        <v>488.80999999999949</v>
      </c>
      <c r="BK1180" s="5">
        <v>19.730000000000473</v>
      </c>
      <c r="BL1180" s="5">
        <v>19.730000000000473</v>
      </c>
      <c r="BM1180" s="5">
        <v>3</v>
      </c>
      <c r="BR1180">
        <v>-21</v>
      </c>
      <c r="BS1180">
        <v>-14</v>
      </c>
    </row>
    <row r="1181" spans="1:71">
      <c r="A1181" s="7">
        <v>38229</v>
      </c>
      <c r="B1181" s="6">
        <v>3848.8</v>
      </c>
      <c r="C1181" s="6">
        <v>3852.94</v>
      </c>
      <c r="D1181" s="6">
        <v>3818.75</v>
      </c>
      <c r="E1181" s="6">
        <v>3838.85</v>
      </c>
      <c r="F1181" s="6">
        <v>3650.78</v>
      </c>
      <c r="G1181" s="6">
        <v>3656.57</v>
      </c>
      <c r="H1181" s="6">
        <v>3631.88</v>
      </c>
      <c r="I1181" s="6">
        <v>3636.71</v>
      </c>
      <c r="J1181" s="9">
        <f t="shared" si="1756"/>
        <v>34.190000000000055</v>
      </c>
      <c r="K1181" s="9">
        <f t="shared" si="1783"/>
        <v>48.800833333333422</v>
      </c>
      <c r="L1181" s="9">
        <f t="shared" si="1760"/>
        <v>24.690000000000055</v>
      </c>
      <c r="M1181" s="9">
        <f t="shared" ref="M1181" si="1815">AVERAGE(L1170:L1181)</f>
        <v>38.222500000000004</v>
      </c>
      <c r="N1181" s="6" t="s">
        <v>37</v>
      </c>
      <c r="O1181" s="9">
        <f t="shared" si="1762"/>
        <v>202.13999999999987</v>
      </c>
      <c r="P1181" s="4">
        <f t="shared" si="1801"/>
        <v>0.98838109992253365</v>
      </c>
      <c r="Q1181" s="5">
        <f t="shared" si="1802"/>
        <v>25.820000000000164</v>
      </c>
      <c r="R1181" s="5">
        <f t="shared" si="1803"/>
        <v>183.07499999999993</v>
      </c>
      <c r="S1181" s="4">
        <f t="shared" si="1804"/>
        <v>0.98922800718132198</v>
      </c>
      <c r="T1181" s="4">
        <f t="shared" si="1805"/>
        <v>0.98922800718132198</v>
      </c>
      <c r="U1181" s="5">
        <f t="shared" si="1797"/>
        <v>195.35199999999995</v>
      </c>
      <c r="V1181" s="5">
        <f t="shared" si="1798"/>
        <v>6.7879999999999256</v>
      </c>
      <c r="X1181" s="5">
        <f t="shared" si="1758"/>
        <v>-9.9500000000002728</v>
      </c>
      <c r="Y1181" s="5">
        <f t="shared" si="1759"/>
        <v>-14.070000000000164</v>
      </c>
      <c r="AA1181" s="5">
        <f t="shared" si="1777"/>
        <v>0</v>
      </c>
      <c r="AB1181" s="5">
        <f t="shared" si="1778"/>
        <v>1</v>
      </c>
      <c r="AC1181" s="5">
        <f t="shared" si="1779"/>
        <v>1</v>
      </c>
      <c r="AF1181" s="5">
        <f t="shared" si="1765"/>
        <v>4.1399999999998727</v>
      </c>
      <c r="AG1181" s="5">
        <f t="shared" si="1766"/>
        <v>1.7600000000002183</v>
      </c>
      <c r="AH1181" s="5">
        <f t="shared" si="1767"/>
        <v>30.050000000000182</v>
      </c>
      <c r="AI1181" s="5">
        <f t="shared" si="1768"/>
        <v>32.429999999999836</v>
      </c>
      <c r="AJ1181" s="5"/>
      <c r="AK1181" s="5">
        <f t="shared" si="1769"/>
        <v>4.1399999999998727</v>
      </c>
      <c r="AL1181" s="5">
        <f t="shared" si="1789"/>
        <v>23.625999999999703</v>
      </c>
      <c r="AM1181" s="5">
        <f t="shared" si="1770"/>
        <v>30.050000000000182</v>
      </c>
      <c r="AN1181" s="5">
        <f t="shared" si="1785"/>
        <v>32.55000000000009</v>
      </c>
      <c r="AO1181" s="5">
        <f t="shared" si="1786"/>
        <v>0</v>
      </c>
      <c r="AP1181" s="5">
        <f t="shared" si="1799"/>
        <v>2</v>
      </c>
      <c r="AQ1181" s="5">
        <f t="shared" si="1719"/>
        <v>3.2</v>
      </c>
      <c r="AR1181" s="5"/>
      <c r="AS1181" s="5">
        <f t="shared" si="1763"/>
        <v>32.429999999999836</v>
      </c>
      <c r="AT1181" s="5">
        <f t="shared" si="1785"/>
        <v>36.455999999999996</v>
      </c>
      <c r="AU1181" s="5">
        <f t="shared" si="1771"/>
        <v>1.7600000000002183</v>
      </c>
      <c r="AV1181" s="5">
        <f t="shared" si="1774"/>
        <v>2.3799999999996544</v>
      </c>
      <c r="AW1181" s="5">
        <f t="shared" si="1772"/>
        <v>2</v>
      </c>
      <c r="AZ1181" s="4">
        <f t="shared" si="1807"/>
        <v>0.98922800718132198</v>
      </c>
      <c r="BA1181" s="5">
        <f t="shared" si="1813"/>
        <v>0.1999999999998181</v>
      </c>
      <c r="BB1181" s="4">
        <f t="shared" si="1808"/>
        <v>0.98324396782841827</v>
      </c>
      <c r="BD1181" s="5">
        <v>-24.9399999999996</v>
      </c>
      <c r="BE1181" s="4">
        <v>0.90107555437525066</v>
      </c>
      <c r="BJ1181" s="5">
        <v>275.72999999999956</v>
      </c>
      <c r="BK1181" s="5">
        <v>33.739999999999782</v>
      </c>
      <c r="BL1181" s="5">
        <v>8.0100000000002183</v>
      </c>
      <c r="BM1181" s="5">
        <v>3</v>
      </c>
      <c r="BR1181">
        <v>-20</v>
      </c>
      <c r="BS1181">
        <v>14</v>
      </c>
    </row>
    <row r="1182" spans="1:71">
      <c r="A1182" s="7">
        <v>38230</v>
      </c>
      <c r="B1182" s="6">
        <v>3829.74</v>
      </c>
      <c r="C1182" s="6">
        <v>3829.74</v>
      </c>
      <c r="D1182" s="6">
        <v>3778.19</v>
      </c>
      <c r="E1182" s="6">
        <v>3785.21</v>
      </c>
      <c r="F1182" s="6">
        <v>3621.14</v>
      </c>
      <c r="G1182" s="6">
        <v>3630.85</v>
      </c>
      <c r="H1182" s="6">
        <v>3583.74</v>
      </c>
      <c r="I1182" s="6">
        <v>3594.28</v>
      </c>
      <c r="J1182" s="9">
        <f t="shared" si="1756"/>
        <v>60.659999999999854</v>
      </c>
      <c r="K1182" s="9">
        <f t="shared" si="1783"/>
        <v>50.181666666666729</v>
      </c>
      <c r="L1182" s="9">
        <f t="shared" si="1760"/>
        <v>52.970000000000255</v>
      </c>
      <c r="M1182" s="9">
        <f t="shared" ref="M1182" si="1816">AVERAGE(L1171:L1182)</f>
        <v>39.718333333333362</v>
      </c>
      <c r="N1182" s="6" t="s">
        <v>37</v>
      </c>
      <c r="O1182" s="9">
        <f t="shared" si="1762"/>
        <v>190.92999999999984</v>
      </c>
      <c r="P1182" s="4">
        <f t="shared" si="1801"/>
        <v>0</v>
      </c>
      <c r="Q1182" s="5">
        <f t="shared" si="1802"/>
        <v>11.510000000000218</v>
      </c>
      <c r="R1182" s="5">
        <f t="shared" si="1803"/>
        <v>193.80749999999989</v>
      </c>
      <c r="S1182" s="4">
        <f t="shared" si="1804"/>
        <v>0.55422153369480465</v>
      </c>
      <c r="T1182" s="4">
        <f t="shared" si="1805"/>
        <v>0.58671454219029606</v>
      </c>
      <c r="U1182" s="5">
        <f t="shared" si="1797"/>
        <v>198.21399999999994</v>
      </c>
      <c r="V1182" s="5">
        <f t="shared" si="1798"/>
        <v>-7.2840000000001055</v>
      </c>
      <c r="X1182" s="5">
        <f t="shared" si="1758"/>
        <v>-44.529999999999745</v>
      </c>
      <c r="Y1182" s="5">
        <f t="shared" si="1759"/>
        <v>-26.859999999999673</v>
      </c>
      <c r="AA1182" s="5">
        <f t="shared" si="1777"/>
        <v>0</v>
      </c>
      <c r="AB1182" s="5">
        <f t="shared" si="1778"/>
        <v>1</v>
      </c>
      <c r="AC1182" s="5">
        <f t="shared" si="1779"/>
        <v>1</v>
      </c>
      <c r="AF1182" s="5">
        <f t="shared" si="1765"/>
        <v>0</v>
      </c>
      <c r="AG1182" s="5">
        <f t="shared" si="1766"/>
        <v>-9.1100000000001273</v>
      </c>
      <c r="AH1182" s="5">
        <f t="shared" si="1767"/>
        <v>51.549999999999727</v>
      </c>
      <c r="AI1182" s="5">
        <f t="shared" si="1768"/>
        <v>60.659999999999854</v>
      </c>
      <c r="AJ1182" s="5"/>
      <c r="AK1182" s="5">
        <f t="shared" si="1769"/>
        <v>0</v>
      </c>
      <c r="AL1182" s="5">
        <f t="shared" si="1789"/>
        <v>23.625999999999703</v>
      </c>
      <c r="AM1182" s="5">
        <f t="shared" si="1770"/>
        <v>51.549999999999727</v>
      </c>
      <c r="AN1182" s="5">
        <f t="shared" si="1785"/>
        <v>33.742000000000054</v>
      </c>
      <c r="AO1182" s="5">
        <f t="shared" si="1786"/>
        <v>1</v>
      </c>
      <c r="AP1182" s="5">
        <f t="shared" si="1799"/>
        <v>3</v>
      </c>
      <c r="AQ1182" s="5">
        <f t="shared" ref="AQ1182:AQ1245" si="1817">AVERAGE(AP1173:AP1182)</f>
        <v>3</v>
      </c>
      <c r="AR1182" s="5"/>
      <c r="AS1182" s="5">
        <f t="shared" si="1763"/>
        <v>60.659999999999854</v>
      </c>
      <c r="AT1182" s="5">
        <f t="shared" si="1785"/>
        <v>38.848999999999975</v>
      </c>
      <c r="AU1182" s="5">
        <f t="shared" si="1771"/>
        <v>-9.1100000000001273</v>
      </c>
      <c r="AV1182" s="5">
        <f t="shared" si="1774"/>
        <v>9.1100000000001273</v>
      </c>
      <c r="AW1182" s="5">
        <f t="shared" si="1772"/>
        <v>3</v>
      </c>
      <c r="AZ1182" s="4">
        <f t="shared" si="1807"/>
        <v>0.58671454219029606</v>
      </c>
      <c r="BA1182" s="5">
        <f t="shared" si="1813"/>
        <v>-11.210000000000036</v>
      </c>
      <c r="BB1182" s="4">
        <f t="shared" si="1808"/>
        <v>0.98922800718132198</v>
      </c>
      <c r="BD1182" s="5">
        <v>0</v>
      </c>
      <c r="BE1182" s="4">
        <v>0.90095445868557056</v>
      </c>
      <c r="BJ1182" s="5">
        <v>283.05000000000018</v>
      </c>
      <c r="BK1182" s="5">
        <v>-41.210000000000036</v>
      </c>
      <c r="BL1182" s="5">
        <v>41.210000000000036</v>
      </c>
      <c r="BM1182" s="5">
        <v>3</v>
      </c>
      <c r="BR1182">
        <v>-20</v>
      </c>
      <c r="BS1182">
        <v>27</v>
      </c>
    </row>
    <row r="1183" spans="1:71">
      <c r="A1183" s="7">
        <v>38231</v>
      </c>
      <c r="B1183" s="6">
        <v>3794.17</v>
      </c>
      <c r="C1183" s="6">
        <v>3827.87</v>
      </c>
      <c r="D1183" s="6">
        <v>3792.25</v>
      </c>
      <c r="E1183" s="6">
        <v>3817.62</v>
      </c>
      <c r="F1183" s="6">
        <v>3606.08</v>
      </c>
      <c r="G1183" s="6">
        <v>3627.81</v>
      </c>
      <c r="H1183" s="6">
        <v>3601.07</v>
      </c>
      <c r="I1183" s="6">
        <v>3613.23</v>
      </c>
      <c r="J1183" s="9">
        <f t="shared" si="1756"/>
        <v>42.659999999999854</v>
      </c>
      <c r="K1183" s="9">
        <f t="shared" si="1783"/>
        <v>46.667500000000054</v>
      </c>
      <c r="L1183" s="9">
        <f t="shared" si="1760"/>
        <v>33.529999999999745</v>
      </c>
      <c r="M1183" s="9">
        <f t="shared" ref="M1183" si="1818">AVERAGE(L1172:L1183)</f>
        <v>36.754999999999995</v>
      </c>
      <c r="N1183" s="6" t="s">
        <v>36</v>
      </c>
      <c r="O1183" s="9">
        <f t="shared" si="1762"/>
        <v>204.38999999999987</v>
      </c>
      <c r="P1183" s="4">
        <f t="shared" si="1801"/>
        <v>1</v>
      </c>
      <c r="Q1183" s="5">
        <f t="shared" si="1802"/>
        <v>13.460000000000036</v>
      </c>
      <c r="R1183" s="5">
        <f t="shared" si="1803"/>
        <v>194.29499999999985</v>
      </c>
      <c r="S1183" s="4">
        <f t="shared" si="1804"/>
        <v>1</v>
      </c>
      <c r="T1183" s="4">
        <f t="shared" si="1805"/>
        <v>1</v>
      </c>
      <c r="U1183" s="5">
        <f t="shared" si="1797"/>
        <v>200.36799999999994</v>
      </c>
      <c r="V1183" s="5">
        <f t="shared" si="1798"/>
        <v>4.0219999999999345</v>
      </c>
      <c r="X1183" s="5">
        <f t="shared" si="1758"/>
        <v>23.449999999999818</v>
      </c>
      <c r="Y1183" s="5">
        <f t="shared" si="1759"/>
        <v>7.1500000000000909</v>
      </c>
      <c r="AA1183" s="5">
        <f t="shared" si="1777"/>
        <v>1</v>
      </c>
      <c r="AB1183" s="5">
        <f t="shared" si="1778"/>
        <v>0</v>
      </c>
      <c r="AC1183" s="5">
        <f t="shared" si="1779"/>
        <v>1</v>
      </c>
      <c r="AF1183" s="5">
        <f t="shared" si="1765"/>
        <v>33.699999999999818</v>
      </c>
      <c r="AG1183" s="5">
        <f t="shared" si="1766"/>
        <v>42.659999999999854</v>
      </c>
      <c r="AH1183" s="5">
        <f t="shared" si="1767"/>
        <v>1.9200000000000728</v>
      </c>
      <c r="AI1183" s="5">
        <f t="shared" si="1768"/>
        <v>-7.0399999999999636</v>
      </c>
      <c r="AJ1183" s="5"/>
      <c r="AK1183" s="5">
        <f t="shared" si="1769"/>
        <v>1.9200000000000728</v>
      </c>
      <c r="AL1183" s="5">
        <f t="shared" si="1789"/>
        <v>21.987999999999964</v>
      </c>
      <c r="AM1183" s="5">
        <f t="shared" si="1770"/>
        <v>33.699999999999818</v>
      </c>
      <c r="AN1183" s="5">
        <f t="shared" si="1785"/>
        <v>34.424999999999997</v>
      </c>
      <c r="AO1183" s="5">
        <f t="shared" si="1786"/>
        <v>0</v>
      </c>
      <c r="AP1183" s="5">
        <f t="shared" si="1799"/>
        <v>3</v>
      </c>
      <c r="AQ1183" s="5">
        <f t="shared" si="1817"/>
        <v>2.9</v>
      </c>
      <c r="AR1183" s="5"/>
      <c r="AS1183" s="5">
        <f t="shared" si="1763"/>
        <v>42.659999999999854</v>
      </c>
      <c r="AT1183" s="5">
        <f t="shared" si="1785"/>
        <v>40.334999999999944</v>
      </c>
      <c r="AU1183" s="5">
        <f t="shared" si="1771"/>
        <v>-7.0399999999999636</v>
      </c>
      <c r="AV1183" s="5">
        <f t="shared" si="1774"/>
        <v>-8.9600000000000364</v>
      </c>
      <c r="AW1183" s="5">
        <f t="shared" si="1772"/>
        <v>4</v>
      </c>
      <c r="AZ1183" s="4">
        <f t="shared" si="1807"/>
        <v>1</v>
      </c>
      <c r="BA1183" s="5">
        <f t="shared" si="1813"/>
        <v>0</v>
      </c>
      <c r="BB1183" s="4">
        <f t="shared" si="1808"/>
        <v>0.58671454219029606</v>
      </c>
      <c r="BD1183" s="5">
        <v>-27.429999999998927</v>
      </c>
      <c r="BE1183" s="4">
        <v>0.90068787618228019</v>
      </c>
      <c r="BJ1183" s="5">
        <v>111.39000000000033</v>
      </c>
      <c r="BK1183" s="5">
        <v>50.269999999999527</v>
      </c>
      <c r="BL1183" s="5">
        <v>0.79000000000087311</v>
      </c>
      <c r="BM1183" s="5">
        <v>3</v>
      </c>
      <c r="BR1183">
        <v>-19</v>
      </c>
      <c r="BS1183">
        <v>7</v>
      </c>
    </row>
    <row r="1184" spans="1:71">
      <c r="A1184" s="7">
        <v>38232</v>
      </c>
      <c r="B1184" s="6">
        <v>3814.99</v>
      </c>
      <c r="C1184" s="6">
        <v>3844.53</v>
      </c>
      <c r="D1184" s="6">
        <v>3797.98</v>
      </c>
      <c r="E1184" s="6">
        <v>3833.45</v>
      </c>
      <c r="F1184" s="6">
        <v>3610.69</v>
      </c>
      <c r="G1184" s="6">
        <v>3640.82</v>
      </c>
      <c r="H1184" s="6">
        <v>3601.38</v>
      </c>
      <c r="I1184" s="6">
        <v>3633.38</v>
      </c>
      <c r="J1184" s="9">
        <f t="shared" si="1756"/>
        <v>46.550000000000182</v>
      </c>
      <c r="K1184" s="9">
        <f t="shared" si="1783"/>
        <v>45.828333333333376</v>
      </c>
      <c r="L1184" s="9">
        <f t="shared" si="1760"/>
        <v>39.440000000000055</v>
      </c>
      <c r="M1184" s="9">
        <f t="shared" ref="M1184" si="1819">AVERAGE(L1173:L1184)</f>
        <v>36.157499999999992</v>
      </c>
      <c r="N1184" s="6" t="s">
        <v>37</v>
      </c>
      <c r="O1184" s="9">
        <f t="shared" si="1762"/>
        <v>200.06999999999971</v>
      </c>
      <c r="P1184" s="4">
        <f t="shared" si="1801"/>
        <v>0.67904903417532303</v>
      </c>
      <c r="Q1184" s="5">
        <f t="shared" si="1802"/>
        <v>13.460000000000036</v>
      </c>
      <c r="R1184" s="5">
        <f t="shared" si="1803"/>
        <v>194.29499999999985</v>
      </c>
      <c r="S1184" s="4">
        <f t="shared" si="1804"/>
        <v>0.67904903417532303</v>
      </c>
      <c r="T1184" s="4">
        <f t="shared" si="1805"/>
        <v>0.84443644220381109</v>
      </c>
      <c r="U1184" s="5">
        <f t="shared" si="1797"/>
        <v>199.89399999999986</v>
      </c>
      <c r="V1184" s="5">
        <f t="shared" si="1798"/>
        <v>0.17599999999984561</v>
      </c>
      <c r="X1184" s="5">
        <f t="shared" si="1758"/>
        <v>18.460000000000036</v>
      </c>
      <c r="Y1184" s="5">
        <f t="shared" si="1759"/>
        <v>22.690000000000055</v>
      </c>
      <c r="AA1184" s="5">
        <f t="shared" si="1777"/>
        <v>1</v>
      </c>
      <c r="AB1184" s="5">
        <f t="shared" si="1778"/>
        <v>0</v>
      </c>
      <c r="AC1184" s="5">
        <f t="shared" si="1779"/>
        <v>1</v>
      </c>
      <c r="AF1184" s="5">
        <f t="shared" si="1765"/>
        <v>29.540000000000418</v>
      </c>
      <c r="AG1184" s="5">
        <f t="shared" si="1766"/>
        <v>26.910000000000309</v>
      </c>
      <c r="AH1184" s="5">
        <f t="shared" si="1767"/>
        <v>17.009999999999764</v>
      </c>
      <c r="AI1184" s="5">
        <f t="shared" si="1768"/>
        <v>19.639999999999873</v>
      </c>
      <c r="AJ1184" s="5"/>
      <c r="AK1184" s="5">
        <f t="shared" si="1769"/>
        <v>17.009999999999764</v>
      </c>
      <c r="AL1184" s="5">
        <f t="shared" si="1789"/>
        <v>17.487999999999783</v>
      </c>
      <c r="AM1184" s="5">
        <f t="shared" si="1770"/>
        <v>29.540000000000418</v>
      </c>
      <c r="AN1184" s="5">
        <f t="shared" si="1785"/>
        <v>34.515000000000008</v>
      </c>
      <c r="AO1184" s="5">
        <f t="shared" si="1786"/>
        <v>0</v>
      </c>
      <c r="AP1184" s="5">
        <f t="shared" si="1799"/>
        <v>3</v>
      </c>
      <c r="AQ1184" s="5">
        <f t="shared" si="1817"/>
        <v>2.8</v>
      </c>
      <c r="AR1184" s="5"/>
      <c r="AS1184" s="5">
        <f t="shared" si="1763"/>
        <v>26.910000000000309</v>
      </c>
      <c r="AT1184" s="5">
        <f t="shared" si="1785"/>
        <v>39.824999999999953</v>
      </c>
      <c r="AU1184" s="5">
        <f t="shared" si="1771"/>
        <v>19.639999999999873</v>
      </c>
      <c r="AV1184" s="5">
        <f t="shared" si="1774"/>
        <v>2.6300000000001091</v>
      </c>
      <c r="AW1184" s="5">
        <f t="shared" si="1772"/>
        <v>5</v>
      </c>
      <c r="AZ1184" s="4">
        <f t="shared" si="1807"/>
        <v>0.84443644220381109</v>
      </c>
      <c r="BA1184" s="5">
        <f t="shared" si="1813"/>
        <v>-4.3200000000001637</v>
      </c>
      <c r="BB1184" s="4">
        <f t="shared" si="1808"/>
        <v>1</v>
      </c>
      <c r="BD1184" s="5">
        <v>5.4499999999989086</v>
      </c>
      <c r="BE1184" s="4">
        <v>0.9005960876500706</v>
      </c>
      <c r="BJ1184" s="5">
        <v>138.77000000000044</v>
      </c>
      <c r="BK1184" s="5">
        <v>99.029999999999745</v>
      </c>
      <c r="BL1184" s="5">
        <v>32.479999999999563</v>
      </c>
      <c r="BM1184" s="5">
        <v>3</v>
      </c>
      <c r="BR1184">
        <v>18</v>
      </c>
      <c r="BS1184">
        <v>-22</v>
      </c>
    </row>
    <row r="1185" spans="1:71">
      <c r="A1185" s="7">
        <v>38233</v>
      </c>
      <c r="B1185" s="6">
        <v>3834.68</v>
      </c>
      <c r="C1185" s="6">
        <v>3882.78</v>
      </c>
      <c r="D1185" s="6">
        <v>3823.2</v>
      </c>
      <c r="E1185" s="6">
        <v>3866.99</v>
      </c>
      <c r="F1185" s="6">
        <v>3633.85</v>
      </c>
      <c r="G1185" s="6">
        <v>3674.3</v>
      </c>
      <c r="H1185" s="6">
        <v>3624.75</v>
      </c>
      <c r="I1185" s="6">
        <v>3665.94</v>
      </c>
      <c r="J1185" s="9">
        <f t="shared" si="1756"/>
        <v>59.580000000000382</v>
      </c>
      <c r="K1185" s="9">
        <f t="shared" si="1783"/>
        <v>46.586666666666737</v>
      </c>
      <c r="L1185" s="9">
        <f t="shared" si="1760"/>
        <v>49.550000000000182</v>
      </c>
      <c r="M1185" s="9">
        <f t="shared" ref="M1185" si="1820">AVERAGE(L1174:L1185)</f>
        <v>37.369166666666693</v>
      </c>
      <c r="N1185" s="6" t="s">
        <v>36</v>
      </c>
      <c r="O1185" s="9">
        <f t="shared" si="1762"/>
        <v>201.04999999999973</v>
      </c>
      <c r="P1185" s="4">
        <f t="shared" si="1801"/>
        <v>0.75185735512629004</v>
      </c>
      <c r="Q1185" s="5">
        <f t="shared" si="1802"/>
        <v>13.460000000000036</v>
      </c>
      <c r="R1185" s="5">
        <f t="shared" si="1803"/>
        <v>194.29499999999985</v>
      </c>
      <c r="S1185" s="4">
        <f t="shared" si="1804"/>
        <v>0.75185735512629004</v>
      </c>
      <c r="T1185" s="4">
        <f t="shared" si="1805"/>
        <v>0.87972632337053847</v>
      </c>
      <c r="U1185" s="5">
        <f t="shared" si="1797"/>
        <v>199.71599999999981</v>
      </c>
      <c r="V1185" s="5">
        <f t="shared" si="1798"/>
        <v>1.3339999999999179</v>
      </c>
      <c r="X1185" s="5">
        <f t="shared" si="1758"/>
        <v>32.309999999999945</v>
      </c>
      <c r="Y1185" s="5">
        <f t="shared" si="1759"/>
        <v>32.090000000000146</v>
      </c>
      <c r="AA1185" s="5">
        <f t="shared" si="1777"/>
        <v>1</v>
      </c>
      <c r="AB1185" s="5">
        <f t="shared" si="1778"/>
        <v>0</v>
      </c>
      <c r="AC1185" s="5">
        <f t="shared" si="1779"/>
        <v>1</v>
      </c>
      <c r="AF1185" s="5">
        <f t="shared" si="1765"/>
        <v>48.100000000000364</v>
      </c>
      <c r="AG1185" s="5">
        <f t="shared" si="1766"/>
        <v>49.330000000000382</v>
      </c>
      <c r="AH1185" s="5">
        <f t="shared" si="1767"/>
        <v>11.480000000000018</v>
      </c>
      <c r="AI1185" s="5">
        <f t="shared" si="1768"/>
        <v>10.25</v>
      </c>
      <c r="AJ1185" s="5"/>
      <c r="AK1185" s="5">
        <f t="shared" si="1769"/>
        <v>11.480000000000018</v>
      </c>
      <c r="AL1185" s="5">
        <f t="shared" si="1789"/>
        <v>17.487999999999783</v>
      </c>
      <c r="AM1185" s="5">
        <f t="shared" si="1770"/>
        <v>48.100000000000364</v>
      </c>
      <c r="AN1185" s="5">
        <f t="shared" si="1785"/>
        <v>36.651000000000067</v>
      </c>
      <c r="AO1185" s="5">
        <f t="shared" si="1786"/>
        <v>1</v>
      </c>
      <c r="AP1185" s="5">
        <f t="shared" si="1799"/>
        <v>4</v>
      </c>
      <c r="AQ1185" s="5">
        <f t="shared" si="1817"/>
        <v>2.9</v>
      </c>
      <c r="AR1185" s="5"/>
      <c r="AS1185" s="5">
        <f t="shared" si="1763"/>
        <v>49.330000000000382</v>
      </c>
      <c r="AT1185" s="5">
        <f t="shared" si="1785"/>
        <v>41.445000000000029</v>
      </c>
      <c r="AU1185" s="5">
        <f t="shared" si="1771"/>
        <v>10.25</v>
      </c>
      <c r="AV1185" s="5">
        <f t="shared" si="1774"/>
        <v>-1.2300000000000182</v>
      </c>
      <c r="AW1185" s="5">
        <f t="shared" si="1772"/>
        <v>6</v>
      </c>
      <c r="AZ1185" s="4">
        <f t="shared" si="1807"/>
        <v>0.87972632337053847</v>
      </c>
      <c r="BA1185" s="5">
        <f t="shared" si="1813"/>
        <v>0</v>
      </c>
      <c r="BB1185" s="4">
        <f t="shared" si="1808"/>
        <v>0.84443644220381109</v>
      </c>
      <c r="BD1185" s="5">
        <v>19.389999999999418</v>
      </c>
      <c r="BE1185" s="4">
        <v>0.90039370078741998</v>
      </c>
      <c r="BJ1185" s="5">
        <v>177.39000000000033</v>
      </c>
      <c r="BK1185" s="5">
        <v>90.760000000000218</v>
      </c>
      <c r="BL1185" s="5">
        <v>45.659999999999854</v>
      </c>
      <c r="BM1185" s="5">
        <v>3</v>
      </c>
      <c r="BR1185">
        <v>-19</v>
      </c>
      <c r="BS1185">
        <v>32</v>
      </c>
    </row>
    <row r="1186" spans="1:71">
      <c r="A1186" s="7">
        <v>38236</v>
      </c>
      <c r="B1186" s="6">
        <v>3867.45</v>
      </c>
      <c r="C1186" s="6">
        <v>3891.62</v>
      </c>
      <c r="D1186" s="6">
        <v>3867.45</v>
      </c>
      <c r="E1186" s="6">
        <v>3887.58</v>
      </c>
      <c r="F1186" s="6">
        <v>3671.27</v>
      </c>
      <c r="G1186" s="6">
        <v>3681.84</v>
      </c>
      <c r="H1186" s="6">
        <v>3664.29</v>
      </c>
      <c r="I1186" s="6">
        <v>3673.03</v>
      </c>
      <c r="J1186" s="9">
        <f t="shared" si="1756"/>
        <v>24.630000000000109</v>
      </c>
      <c r="K1186" s="9">
        <f t="shared" si="1783"/>
        <v>44.271666666666725</v>
      </c>
      <c r="L1186" s="9">
        <f t="shared" si="1760"/>
        <v>17.550000000000182</v>
      </c>
      <c r="M1186" s="9">
        <f t="shared" ref="M1186" si="1821">AVERAGE(L1175:L1186)</f>
        <v>35.691666666666684</v>
      </c>
      <c r="N1186" s="6" t="s">
        <v>36</v>
      </c>
      <c r="O1186" s="9">
        <f t="shared" si="1762"/>
        <v>214.54999999999973</v>
      </c>
      <c r="P1186" s="4">
        <f t="shared" si="1801"/>
        <v>1</v>
      </c>
      <c r="Q1186" s="5">
        <f t="shared" si="1802"/>
        <v>23.619999999999891</v>
      </c>
      <c r="R1186" s="5">
        <f t="shared" si="1803"/>
        <v>196.83499999999981</v>
      </c>
      <c r="S1186" s="4">
        <f t="shared" si="1804"/>
        <v>1</v>
      </c>
      <c r="T1186" s="4">
        <f t="shared" si="1805"/>
        <v>1</v>
      </c>
      <c r="U1186" s="5">
        <f t="shared" si="1797"/>
        <v>202.19799999999978</v>
      </c>
      <c r="V1186" s="5">
        <f t="shared" si="1798"/>
        <v>12.351999999999947</v>
      </c>
      <c r="X1186" s="5">
        <f t="shared" si="1758"/>
        <v>20.130000000000109</v>
      </c>
      <c r="Y1186" s="5">
        <f t="shared" si="1759"/>
        <v>1.7600000000002183</v>
      </c>
      <c r="AA1186" s="5">
        <f t="shared" si="1777"/>
        <v>1</v>
      </c>
      <c r="AB1186" s="5">
        <f t="shared" si="1778"/>
        <v>0</v>
      </c>
      <c r="AC1186" s="5">
        <f t="shared" si="1779"/>
        <v>1</v>
      </c>
      <c r="AF1186" s="5">
        <f t="shared" si="1765"/>
        <v>24.170000000000073</v>
      </c>
      <c r="AG1186" s="5">
        <f t="shared" si="1766"/>
        <v>24.630000000000109</v>
      </c>
      <c r="AH1186" s="5">
        <f t="shared" si="1767"/>
        <v>0</v>
      </c>
      <c r="AI1186" s="5">
        <f t="shared" si="1768"/>
        <v>-0.46000000000003638</v>
      </c>
      <c r="AJ1186" s="5"/>
      <c r="AK1186" s="5">
        <f t="shared" si="1769"/>
        <v>0</v>
      </c>
      <c r="AL1186" s="5">
        <f t="shared" si="1789"/>
        <v>17.487999999999783</v>
      </c>
      <c r="AM1186" s="5">
        <f t="shared" si="1770"/>
        <v>24.170000000000073</v>
      </c>
      <c r="AN1186" s="5">
        <f t="shared" si="1785"/>
        <v>33.054000000000087</v>
      </c>
      <c r="AO1186" s="5">
        <f t="shared" si="1786"/>
        <v>0</v>
      </c>
      <c r="AP1186" s="5">
        <f t="shared" si="1799"/>
        <v>3</v>
      </c>
      <c r="AQ1186" s="5">
        <f t="shared" si="1817"/>
        <v>2.9</v>
      </c>
      <c r="AR1186" s="5"/>
      <c r="AS1186" s="5">
        <f t="shared" si="1763"/>
        <v>24.630000000000109</v>
      </c>
      <c r="AT1186" s="5">
        <f t="shared" si="1785"/>
        <v>36.932000000000059</v>
      </c>
      <c r="AU1186" s="5">
        <f t="shared" si="1771"/>
        <v>-0.46000000000003638</v>
      </c>
      <c r="AV1186" s="5">
        <f t="shared" si="1774"/>
        <v>-0.46000000000003638</v>
      </c>
      <c r="AW1186" s="5">
        <f t="shared" si="1772"/>
        <v>2</v>
      </c>
      <c r="AZ1186" s="4">
        <f t="shared" si="1807"/>
        <v>1</v>
      </c>
      <c r="BA1186" s="5">
        <f t="shared" si="1813"/>
        <v>0</v>
      </c>
      <c r="BB1186" s="4">
        <f t="shared" si="1808"/>
        <v>0.87972632337053847</v>
      </c>
      <c r="BD1186" s="5">
        <v>0</v>
      </c>
      <c r="BE1186" s="4">
        <v>0.89996854356716227</v>
      </c>
      <c r="BJ1186" s="5">
        <v>134.51000000000022</v>
      </c>
      <c r="BK1186" s="5">
        <v>93.640000000000327</v>
      </c>
      <c r="BL1186" s="5">
        <v>42.359999999999673</v>
      </c>
      <c r="BM1186" s="5">
        <v>3</v>
      </c>
      <c r="BR1186">
        <v>-18</v>
      </c>
      <c r="BS1186">
        <v>2</v>
      </c>
    </row>
    <row r="1187" spans="1:71">
      <c r="A1187" s="7">
        <v>38237</v>
      </c>
      <c r="B1187" s="6">
        <v>3888.54</v>
      </c>
      <c r="C1187" s="6">
        <v>3905.11</v>
      </c>
      <c r="D1187" s="6">
        <v>3873.53</v>
      </c>
      <c r="E1187" s="6">
        <v>3889.04</v>
      </c>
      <c r="F1187" s="6">
        <v>3673.58</v>
      </c>
      <c r="G1187" s="6">
        <v>3688.63</v>
      </c>
      <c r="H1187" s="6">
        <v>3664.3</v>
      </c>
      <c r="I1187" s="6">
        <v>3682.14</v>
      </c>
      <c r="J1187" s="9">
        <f t="shared" si="1756"/>
        <v>31.579999999999927</v>
      </c>
      <c r="K1187" s="9">
        <f t="shared" si="1783"/>
        <v>44.071666666666715</v>
      </c>
      <c r="L1187" s="9">
        <f t="shared" si="1760"/>
        <v>24.329999999999927</v>
      </c>
      <c r="M1187" s="9">
        <f t="shared" ref="M1187" si="1822">AVERAGE(L1176:L1187)</f>
        <v>34.876666666666701</v>
      </c>
      <c r="N1187" s="6" t="s">
        <v>37</v>
      </c>
      <c r="O1187" s="9">
        <f t="shared" si="1762"/>
        <v>206.90000000000009</v>
      </c>
      <c r="P1187" s="4">
        <f t="shared" si="1801"/>
        <v>0.47168508287295396</v>
      </c>
      <c r="Q1187" s="5">
        <f t="shared" si="1802"/>
        <v>14.480000000000018</v>
      </c>
      <c r="R1187" s="5">
        <f t="shared" si="1803"/>
        <v>203.68999999999971</v>
      </c>
      <c r="S1187" s="4">
        <f t="shared" si="1804"/>
        <v>0.67612193056732972</v>
      </c>
      <c r="T1187" s="4">
        <f t="shared" si="1805"/>
        <v>0.67612193056732972</v>
      </c>
      <c r="U1187" s="5">
        <f t="shared" si="1797"/>
        <v>205.39199999999983</v>
      </c>
      <c r="V1187" s="5">
        <f t="shared" si="1798"/>
        <v>1.5080000000002656</v>
      </c>
      <c r="X1187" s="5">
        <f t="shared" si="1758"/>
        <v>0.5</v>
      </c>
      <c r="Y1187" s="5">
        <f t="shared" si="1759"/>
        <v>8.5599999999999454</v>
      </c>
      <c r="AA1187" s="5">
        <f t="shared" si="1777"/>
        <v>1</v>
      </c>
      <c r="AB1187" s="5">
        <f t="shared" si="1778"/>
        <v>0</v>
      </c>
      <c r="AC1187" s="5">
        <f t="shared" si="1779"/>
        <v>1</v>
      </c>
      <c r="AF1187" s="5">
        <f t="shared" si="1765"/>
        <v>16.570000000000164</v>
      </c>
      <c r="AG1187" s="5">
        <f t="shared" si="1766"/>
        <v>17.5300000000002</v>
      </c>
      <c r="AH1187" s="5">
        <f t="shared" si="1767"/>
        <v>15.009999999999764</v>
      </c>
      <c r="AI1187" s="5">
        <f t="shared" si="1768"/>
        <v>14.049999999999727</v>
      </c>
      <c r="AJ1187" s="5"/>
      <c r="AK1187" s="5">
        <f t="shared" si="1769"/>
        <v>15.009999999999764</v>
      </c>
      <c r="AL1187" s="5">
        <f t="shared" si="1789"/>
        <v>17.487999999999783</v>
      </c>
      <c r="AM1187" s="5">
        <f t="shared" si="1770"/>
        <v>16.570000000000164</v>
      </c>
      <c r="AN1187" s="5">
        <f t="shared" si="1785"/>
        <v>31.831000000000131</v>
      </c>
      <c r="AO1187" s="5">
        <f t="shared" si="1786"/>
        <v>0</v>
      </c>
      <c r="AP1187" s="5">
        <f t="shared" si="1799"/>
        <v>3</v>
      </c>
      <c r="AQ1187" s="5">
        <f t="shared" si="1817"/>
        <v>2.9</v>
      </c>
      <c r="AR1187" s="5"/>
      <c r="AS1187" s="5">
        <f t="shared" si="1763"/>
        <v>17.5300000000002</v>
      </c>
      <c r="AT1187" s="5">
        <f t="shared" si="1785"/>
        <v>35.910000000000082</v>
      </c>
      <c r="AU1187" s="5">
        <f t="shared" si="1771"/>
        <v>14.049999999999727</v>
      </c>
      <c r="AV1187" s="5">
        <f t="shared" si="1774"/>
        <v>-0.96000000000003638</v>
      </c>
      <c r="AW1187" s="5">
        <f t="shared" si="1772"/>
        <v>3</v>
      </c>
      <c r="AZ1187" s="4">
        <f t="shared" si="1807"/>
        <v>0.67612193056732972</v>
      </c>
      <c r="BA1187" s="5">
        <f t="shared" si="1813"/>
        <v>-7.6499999999996362</v>
      </c>
      <c r="BB1187" s="4">
        <f t="shared" si="1808"/>
        <v>1</v>
      </c>
      <c r="BD1187" s="5">
        <v>0</v>
      </c>
      <c r="BE1187" s="4">
        <v>0.89985147464459492</v>
      </c>
      <c r="BJ1187" s="5">
        <v>103.45000000000073</v>
      </c>
      <c r="BK1187" s="5">
        <v>-1.0500000000001819</v>
      </c>
      <c r="BL1187" s="5">
        <v>8.5399999999999636</v>
      </c>
      <c r="BM1187" s="5">
        <v>3</v>
      </c>
      <c r="BR1187">
        <v>0</v>
      </c>
      <c r="BS1187">
        <v>-9</v>
      </c>
    </row>
    <row r="1188" spans="1:71">
      <c r="A1188" s="7">
        <v>38238</v>
      </c>
      <c r="B1188" s="6">
        <v>3890.69</v>
      </c>
      <c r="C1188" s="6">
        <v>3898.73</v>
      </c>
      <c r="D1188" s="6">
        <v>3875.4</v>
      </c>
      <c r="E1188" s="6">
        <v>3884.16</v>
      </c>
      <c r="F1188" s="6">
        <v>3682.26</v>
      </c>
      <c r="G1188" s="6">
        <v>3686.13</v>
      </c>
      <c r="H1188" s="6">
        <v>3670.85</v>
      </c>
      <c r="I1188" s="6">
        <v>3677.55</v>
      </c>
      <c r="J1188" s="9">
        <f t="shared" si="1756"/>
        <v>23.329999999999927</v>
      </c>
      <c r="K1188" s="9">
        <f t="shared" si="1783"/>
        <v>40.202500000000065</v>
      </c>
      <c r="L1188" s="9">
        <f t="shared" si="1760"/>
        <v>15.2800000000002</v>
      </c>
      <c r="M1188" s="9">
        <f t="shared" ref="M1188" si="1823">AVERAGE(L1177:L1188)</f>
        <v>31.358333333333388</v>
      </c>
      <c r="N1188" s="6" t="s">
        <v>36</v>
      </c>
      <c r="O1188" s="9">
        <f t="shared" si="1762"/>
        <v>206.60999999999967</v>
      </c>
      <c r="P1188" s="4">
        <f t="shared" si="1801"/>
        <v>0.45165745856353284</v>
      </c>
      <c r="Q1188" s="5">
        <f t="shared" si="1802"/>
        <v>14.480000000000018</v>
      </c>
      <c r="R1188" s="5">
        <f t="shared" si="1803"/>
        <v>203.68999999999971</v>
      </c>
      <c r="S1188" s="4">
        <f t="shared" si="1804"/>
        <v>0.66384419983064813</v>
      </c>
      <c r="T1188" s="4">
        <f t="shared" si="1805"/>
        <v>0.66384419983064813</v>
      </c>
      <c r="U1188" s="5">
        <f t="shared" si="1797"/>
        <v>205.83599999999979</v>
      </c>
      <c r="V1188" s="5">
        <f t="shared" si="1798"/>
        <v>0.77399999999988722</v>
      </c>
      <c r="X1188" s="5">
        <f t="shared" si="1758"/>
        <v>-6.5300000000002001</v>
      </c>
      <c r="Y1188" s="5">
        <f t="shared" si="1759"/>
        <v>-4.7100000000000364</v>
      </c>
      <c r="AA1188" s="5">
        <f t="shared" si="1777"/>
        <v>0</v>
      </c>
      <c r="AB1188" s="5">
        <f t="shared" si="1778"/>
        <v>1</v>
      </c>
      <c r="AC1188" s="5">
        <f t="shared" si="1779"/>
        <v>1</v>
      </c>
      <c r="AF1188" s="5">
        <f t="shared" si="1765"/>
        <v>8.0399999999999636</v>
      </c>
      <c r="AG1188" s="5">
        <f t="shared" si="1766"/>
        <v>9.6900000000000546</v>
      </c>
      <c r="AH1188" s="5">
        <f t="shared" si="1767"/>
        <v>15.289999999999964</v>
      </c>
      <c r="AI1188" s="5">
        <f t="shared" si="1768"/>
        <v>13.639999999999873</v>
      </c>
      <c r="AJ1188" s="5"/>
      <c r="AK1188" s="5">
        <f t="shared" si="1769"/>
        <v>8.0399999999999636</v>
      </c>
      <c r="AL1188" s="5">
        <f t="shared" si="1789"/>
        <v>17.487999999999783</v>
      </c>
      <c r="AM1188" s="5">
        <f t="shared" si="1770"/>
        <v>15.289999999999964</v>
      </c>
      <c r="AN1188" s="5">
        <f t="shared" si="1785"/>
        <v>31.425000000000136</v>
      </c>
      <c r="AO1188" s="5">
        <f t="shared" si="1786"/>
        <v>0</v>
      </c>
      <c r="AP1188" s="5">
        <f t="shared" si="1799"/>
        <v>3</v>
      </c>
      <c r="AQ1188" s="5">
        <f t="shared" si="1817"/>
        <v>3</v>
      </c>
      <c r="AR1188" s="5"/>
      <c r="AS1188" s="5">
        <f t="shared" si="1763"/>
        <v>13.639999999999873</v>
      </c>
      <c r="AT1188" s="5">
        <f t="shared" si="1785"/>
        <v>34.19800000000005</v>
      </c>
      <c r="AU1188" s="5">
        <f t="shared" si="1771"/>
        <v>9.6900000000000546</v>
      </c>
      <c r="AV1188" s="5">
        <f t="shared" si="1774"/>
        <v>-1.6500000000000909</v>
      </c>
      <c r="AW1188" s="5">
        <f t="shared" si="1772"/>
        <v>4</v>
      </c>
      <c r="AZ1188" s="4">
        <f t="shared" si="1807"/>
        <v>0.66384419983064813</v>
      </c>
      <c r="BA1188" s="5">
        <f t="shared" si="1813"/>
        <v>0</v>
      </c>
      <c r="BB1188" s="4">
        <f t="shared" si="1808"/>
        <v>0.67612193056732972</v>
      </c>
      <c r="BD1188" s="5">
        <v>0</v>
      </c>
      <c r="BE1188" s="4">
        <v>0.89969604863222374</v>
      </c>
      <c r="BJ1188" s="5">
        <v>79.579999999999927</v>
      </c>
      <c r="BK1188" s="5">
        <v>16.050000000000182</v>
      </c>
      <c r="BL1188" s="5">
        <v>5.5500000000001819</v>
      </c>
      <c r="BM1188" s="5">
        <v>3</v>
      </c>
      <c r="BR1188">
        <v>15</v>
      </c>
      <c r="BS1188">
        <v>-5</v>
      </c>
    </row>
    <row r="1189" spans="1:71">
      <c r="A1189" s="7">
        <v>38239</v>
      </c>
      <c r="B1189" s="6">
        <v>3867.97</v>
      </c>
      <c r="C1189" s="6">
        <v>3867.97</v>
      </c>
      <c r="D1189" s="6">
        <v>3836.04</v>
      </c>
      <c r="E1189" s="6">
        <v>3851.22</v>
      </c>
      <c r="F1189" s="6">
        <v>3663.69</v>
      </c>
      <c r="G1189" s="6">
        <v>3664.54</v>
      </c>
      <c r="H1189" s="6">
        <v>3635.52</v>
      </c>
      <c r="I1189" s="6">
        <v>3652.02</v>
      </c>
      <c r="J1189" s="9">
        <f t="shared" si="1756"/>
        <v>48.119999999999891</v>
      </c>
      <c r="K1189" s="9">
        <f t="shared" si="1783"/>
        <v>41.420833333333384</v>
      </c>
      <c r="L1189" s="9">
        <f t="shared" si="1760"/>
        <v>42.0300000000002</v>
      </c>
      <c r="M1189" s="9">
        <f t="shared" ref="M1189" si="1824">AVERAGE(L1178:L1189)</f>
        <v>32.510000000000069</v>
      </c>
      <c r="N1189" s="6" t="s">
        <v>36</v>
      </c>
      <c r="O1189" s="9">
        <f t="shared" si="1762"/>
        <v>199.19999999999982</v>
      </c>
      <c r="P1189" s="4">
        <f t="shared" si="1801"/>
        <v>0</v>
      </c>
      <c r="Q1189" s="5">
        <f t="shared" si="1802"/>
        <v>15.349999999999909</v>
      </c>
      <c r="R1189" s="5">
        <f t="shared" si="1803"/>
        <v>203.0374999999998</v>
      </c>
      <c r="S1189" s="4">
        <f t="shared" si="1804"/>
        <v>0</v>
      </c>
      <c r="T1189" s="4">
        <f t="shared" si="1805"/>
        <v>0.3501270110076215</v>
      </c>
      <c r="U1189" s="5">
        <f t="shared" si="1797"/>
        <v>205.66199999999981</v>
      </c>
      <c r="V1189" s="5">
        <f t="shared" si="1798"/>
        <v>-6.4619999999999891</v>
      </c>
      <c r="X1189" s="5">
        <f t="shared" si="1758"/>
        <v>-16.75</v>
      </c>
      <c r="Y1189" s="5">
        <f t="shared" si="1759"/>
        <v>-11.670000000000073</v>
      </c>
      <c r="AA1189" s="5">
        <f t="shared" si="1777"/>
        <v>0</v>
      </c>
      <c r="AB1189" s="5">
        <f t="shared" si="1778"/>
        <v>1</v>
      </c>
      <c r="AC1189" s="5">
        <f t="shared" si="1779"/>
        <v>1</v>
      </c>
      <c r="AF1189" s="5">
        <f t="shared" si="1765"/>
        <v>0</v>
      </c>
      <c r="AG1189" s="5">
        <f t="shared" si="1766"/>
        <v>-16.190000000000055</v>
      </c>
      <c r="AH1189" s="5">
        <f t="shared" si="1767"/>
        <v>31.929999999999836</v>
      </c>
      <c r="AI1189" s="5">
        <f t="shared" si="1768"/>
        <v>48.119999999999891</v>
      </c>
      <c r="AJ1189" s="5"/>
      <c r="AK1189" s="5">
        <f t="shared" si="1769"/>
        <v>0</v>
      </c>
      <c r="AL1189" s="5">
        <f t="shared" si="1789"/>
        <v>17.487999999999783</v>
      </c>
      <c r="AM1189" s="5">
        <f t="shared" si="1770"/>
        <v>31.929999999999836</v>
      </c>
      <c r="AN1189" s="5">
        <f t="shared" si="1785"/>
        <v>30.344000000000097</v>
      </c>
      <c r="AO1189" s="5">
        <f t="shared" si="1786"/>
        <v>1</v>
      </c>
      <c r="AP1189" s="5">
        <f t="shared" si="1799"/>
        <v>3</v>
      </c>
      <c r="AQ1189" s="5">
        <f t="shared" si="1817"/>
        <v>3</v>
      </c>
      <c r="AR1189" s="5"/>
      <c r="AS1189" s="5">
        <f t="shared" si="1763"/>
        <v>48.119999999999891</v>
      </c>
      <c r="AT1189" s="5">
        <f t="shared" si="1785"/>
        <v>33.96600000000003</v>
      </c>
      <c r="AU1189" s="5">
        <f t="shared" si="1771"/>
        <v>-16.190000000000055</v>
      </c>
      <c r="AV1189" s="5">
        <f t="shared" si="1774"/>
        <v>16.190000000000055</v>
      </c>
      <c r="AW1189" s="5">
        <f t="shared" si="1772"/>
        <v>5</v>
      </c>
      <c r="AZ1189" s="4">
        <f t="shared" si="1807"/>
        <v>0.3501270110076215</v>
      </c>
      <c r="BA1189" s="5">
        <f t="shared" si="1813"/>
        <v>0</v>
      </c>
      <c r="BB1189" s="4">
        <f t="shared" si="1808"/>
        <v>0.66384419983064813</v>
      </c>
      <c r="BD1189" s="5">
        <v>0</v>
      </c>
      <c r="BE1189" s="4">
        <v>0.89933920704846371</v>
      </c>
      <c r="BJ1189" s="5">
        <v>105.55000000000018</v>
      </c>
      <c r="BK1189" s="5">
        <v>-49.360000000000582</v>
      </c>
      <c r="BL1189" s="5">
        <v>49.360000000000582</v>
      </c>
      <c r="BM1189" s="5">
        <v>3</v>
      </c>
      <c r="BR1189">
        <v>32</v>
      </c>
      <c r="BS1189">
        <v>-20</v>
      </c>
    </row>
    <row r="1190" spans="1:71">
      <c r="A1190" s="7">
        <v>38240</v>
      </c>
      <c r="B1190" s="6">
        <v>3855.41</v>
      </c>
      <c r="C1190" s="6">
        <v>3896.6</v>
      </c>
      <c r="D1190" s="6">
        <v>3855.41</v>
      </c>
      <c r="E1190" s="6">
        <v>3886.03</v>
      </c>
      <c r="F1190" s="6">
        <v>3656.77</v>
      </c>
      <c r="G1190" s="6">
        <v>3683.72</v>
      </c>
      <c r="H1190" s="6">
        <v>3655.98</v>
      </c>
      <c r="I1190" s="6">
        <v>3677.61</v>
      </c>
      <c r="J1190" s="9">
        <f t="shared" si="1756"/>
        <v>45.380000000000109</v>
      </c>
      <c r="K1190" s="9">
        <f t="shared" si="1783"/>
        <v>42.620833333333394</v>
      </c>
      <c r="L1190" s="9">
        <f t="shared" si="1760"/>
        <v>31.699999999999818</v>
      </c>
      <c r="M1190" s="9">
        <f t="shared" ref="M1190" si="1825">AVERAGE(L1179:L1190)</f>
        <v>32.995833333333358</v>
      </c>
      <c r="N1190" s="6" t="s">
        <v>36</v>
      </c>
      <c r="O1190" s="9">
        <f t="shared" si="1762"/>
        <v>208.42000000000007</v>
      </c>
      <c r="P1190" s="4">
        <f t="shared" si="1801"/>
        <v>0.60065146579806572</v>
      </c>
      <c r="Q1190" s="5">
        <f t="shared" si="1802"/>
        <v>15.349999999999909</v>
      </c>
      <c r="R1190" s="5">
        <f t="shared" si="1803"/>
        <v>203.0374999999998</v>
      </c>
      <c r="S1190" s="4">
        <f t="shared" si="1804"/>
        <v>0.60065146579806572</v>
      </c>
      <c r="T1190" s="4">
        <f t="shared" si="1805"/>
        <v>0.74047417442846386</v>
      </c>
      <c r="U1190" s="5">
        <f t="shared" si="1797"/>
        <v>207.13599999999988</v>
      </c>
      <c r="V1190" s="5">
        <f t="shared" si="1798"/>
        <v>1.2840000000001908</v>
      </c>
      <c r="X1190" s="5">
        <f t="shared" si="1758"/>
        <v>30.620000000000346</v>
      </c>
      <c r="Y1190" s="5">
        <f t="shared" si="1759"/>
        <v>20.840000000000146</v>
      </c>
      <c r="AA1190" s="5">
        <f t="shared" si="1777"/>
        <v>1</v>
      </c>
      <c r="AB1190" s="5">
        <f t="shared" si="1778"/>
        <v>0</v>
      </c>
      <c r="AC1190" s="5">
        <f t="shared" si="1779"/>
        <v>1</v>
      </c>
      <c r="AF1190" s="5">
        <f t="shared" si="1765"/>
        <v>41.190000000000055</v>
      </c>
      <c r="AG1190" s="5">
        <f t="shared" si="1766"/>
        <v>45.380000000000109</v>
      </c>
      <c r="AH1190" s="5">
        <f t="shared" si="1767"/>
        <v>0</v>
      </c>
      <c r="AI1190" s="5">
        <f t="shared" si="1768"/>
        <v>-4.1900000000000546</v>
      </c>
      <c r="AJ1190" s="5"/>
      <c r="AK1190" s="5">
        <f t="shared" si="1769"/>
        <v>0</v>
      </c>
      <c r="AL1190" s="5">
        <f t="shared" si="1789"/>
        <v>15.209999999999763</v>
      </c>
      <c r="AM1190" s="5">
        <f t="shared" si="1770"/>
        <v>41.190000000000055</v>
      </c>
      <c r="AN1190" s="5">
        <f t="shared" si="1785"/>
        <v>32.20900000000006</v>
      </c>
      <c r="AO1190" s="5">
        <f t="shared" si="1786"/>
        <v>1</v>
      </c>
      <c r="AP1190" s="5">
        <f t="shared" si="1799"/>
        <v>4</v>
      </c>
      <c r="AQ1190" s="5">
        <f t="shared" si="1817"/>
        <v>3.1</v>
      </c>
      <c r="AR1190" s="5"/>
      <c r="AS1190" s="5">
        <f t="shared" si="1763"/>
        <v>45.380000000000109</v>
      </c>
      <c r="AT1190" s="5">
        <f t="shared" si="1785"/>
        <v>36.12900000000004</v>
      </c>
      <c r="AU1190" s="5">
        <f t="shared" si="1771"/>
        <v>-4.1900000000000546</v>
      </c>
      <c r="AV1190" s="5">
        <f t="shared" si="1774"/>
        <v>-4.1900000000000546</v>
      </c>
      <c r="AW1190" s="5">
        <f t="shared" si="1772"/>
        <v>6</v>
      </c>
      <c r="AZ1190" s="4">
        <f t="shared" si="1807"/>
        <v>0.74047417442846386</v>
      </c>
      <c r="BA1190" s="5">
        <f t="shared" si="1813"/>
        <v>0</v>
      </c>
      <c r="BB1190" s="4">
        <f t="shared" si="1808"/>
        <v>0.3501270110076215</v>
      </c>
      <c r="BD1190" s="5">
        <v>0</v>
      </c>
      <c r="BE1190" s="4">
        <v>0.89928801102434031</v>
      </c>
      <c r="BJ1190" s="5">
        <v>127.03000000000065</v>
      </c>
      <c r="BK1190" s="5">
        <v>23.779999999999745</v>
      </c>
      <c r="BL1190" s="5">
        <v>8.680000000000291</v>
      </c>
      <c r="BM1190" s="5">
        <v>3</v>
      </c>
      <c r="BR1190">
        <v>-17</v>
      </c>
      <c r="BS1190">
        <v>21</v>
      </c>
    </row>
    <row r="1191" spans="1:71">
      <c r="A1191" s="7">
        <v>38243</v>
      </c>
      <c r="B1191" s="6">
        <v>3890.29</v>
      </c>
      <c r="C1191" s="6">
        <v>3953.31</v>
      </c>
      <c r="D1191" s="6">
        <v>3890.29</v>
      </c>
      <c r="E1191" s="6">
        <v>3953.31</v>
      </c>
      <c r="F1191" s="6">
        <v>3691.11</v>
      </c>
      <c r="G1191" s="6">
        <v>3725.4</v>
      </c>
      <c r="H1191" s="6">
        <v>3691.11</v>
      </c>
      <c r="I1191" s="6">
        <v>3725.4</v>
      </c>
      <c r="J1191" s="9">
        <f t="shared" si="1756"/>
        <v>67.279999999999745</v>
      </c>
      <c r="K1191" s="9">
        <f t="shared" si="1783"/>
        <v>44.024166666666702</v>
      </c>
      <c r="L1191" s="9">
        <f t="shared" si="1760"/>
        <v>47.789999999999964</v>
      </c>
      <c r="M1191" s="9">
        <f t="shared" ref="M1191" si="1826">AVERAGE(L1180:L1191)</f>
        <v>33.780833333333362</v>
      </c>
      <c r="N1191" s="6" t="s">
        <v>37</v>
      </c>
      <c r="O1191" s="9">
        <f t="shared" si="1762"/>
        <v>227.90999999999985</v>
      </c>
      <c r="P1191" s="4">
        <f t="shared" si="1801"/>
        <v>1</v>
      </c>
      <c r="Q1191" s="5">
        <f t="shared" si="1802"/>
        <v>28.710000000000036</v>
      </c>
      <c r="R1191" s="5">
        <f t="shared" si="1803"/>
        <v>206.37749999999983</v>
      </c>
      <c r="S1191" s="4">
        <f t="shared" si="1804"/>
        <v>1</v>
      </c>
      <c r="T1191" s="4">
        <f t="shared" si="1805"/>
        <v>1</v>
      </c>
      <c r="U1191" s="5">
        <f t="shared" si="1797"/>
        <v>209.80799999999991</v>
      </c>
      <c r="V1191" s="5">
        <f t="shared" si="1798"/>
        <v>18.101999999999947</v>
      </c>
      <c r="X1191" s="5">
        <f t="shared" si="1758"/>
        <v>63.019999999999982</v>
      </c>
      <c r="Y1191" s="5">
        <f t="shared" si="1759"/>
        <v>34.289999999999964</v>
      </c>
      <c r="AA1191" s="5">
        <f t="shared" si="1777"/>
        <v>1</v>
      </c>
      <c r="AB1191" s="5">
        <f t="shared" si="1778"/>
        <v>0</v>
      </c>
      <c r="AC1191" s="5">
        <f t="shared" si="1779"/>
        <v>1</v>
      </c>
      <c r="AF1191" s="5">
        <f t="shared" si="1765"/>
        <v>63.019999999999982</v>
      </c>
      <c r="AG1191" s="5">
        <f t="shared" si="1766"/>
        <v>67.279999999999745</v>
      </c>
      <c r="AH1191" s="5">
        <f t="shared" si="1767"/>
        <v>0</v>
      </c>
      <c r="AI1191" s="5">
        <f t="shared" si="1768"/>
        <v>-4.2599999999997635</v>
      </c>
      <c r="AJ1191" s="5"/>
      <c r="AK1191" s="5">
        <f t="shared" si="1769"/>
        <v>0</v>
      </c>
      <c r="AL1191" s="5">
        <f t="shared" si="1789"/>
        <v>15.209999999999763</v>
      </c>
      <c r="AM1191" s="5">
        <f t="shared" si="1770"/>
        <v>63.019999999999982</v>
      </c>
      <c r="AN1191" s="5">
        <f t="shared" si="1785"/>
        <v>35.506000000000043</v>
      </c>
      <c r="AO1191" s="5">
        <f t="shared" si="1786"/>
        <v>1</v>
      </c>
      <c r="AP1191" s="5">
        <f t="shared" si="1799"/>
        <v>5</v>
      </c>
      <c r="AQ1191" s="5">
        <f t="shared" si="1817"/>
        <v>3.4</v>
      </c>
      <c r="AR1191" s="5"/>
      <c r="AS1191" s="5">
        <f t="shared" si="1763"/>
        <v>67.279999999999745</v>
      </c>
      <c r="AT1191" s="5">
        <f t="shared" si="1785"/>
        <v>39.614000000000033</v>
      </c>
      <c r="AU1191" s="5">
        <f t="shared" si="1771"/>
        <v>-4.2599999999997635</v>
      </c>
      <c r="AV1191" s="5">
        <f t="shared" si="1774"/>
        <v>-4.2599999999997635</v>
      </c>
      <c r="AW1191" s="5">
        <f t="shared" si="1772"/>
        <v>2</v>
      </c>
      <c r="AZ1191" s="4">
        <f t="shared" si="1807"/>
        <v>1</v>
      </c>
      <c r="BA1191" s="5">
        <f t="shared" si="1813"/>
        <v>0</v>
      </c>
      <c r="BB1191" s="4">
        <f t="shared" si="1808"/>
        <v>0.74047417442846386</v>
      </c>
      <c r="BD1191" s="5">
        <v>0</v>
      </c>
      <c r="BE1191" s="4">
        <v>0.89871627502175577</v>
      </c>
      <c r="BJ1191" s="5">
        <v>123.13000000000011</v>
      </c>
      <c r="BK1191" s="5">
        <v>-15.109999999999673</v>
      </c>
      <c r="BL1191" s="5">
        <v>15.109999999999673</v>
      </c>
      <c r="BM1191" s="5">
        <v>3</v>
      </c>
      <c r="BR1191">
        <v>63</v>
      </c>
      <c r="BS1191">
        <v>-20</v>
      </c>
    </row>
    <row r="1192" spans="1:71">
      <c r="A1192" s="7">
        <v>38244</v>
      </c>
      <c r="B1192" s="6">
        <v>3954.49</v>
      </c>
      <c r="C1192" s="6">
        <v>3955.04</v>
      </c>
      <c r="D1192" s="6">
        <v>3933.26</v>
      </c>
      <c r="E1192" s="6">
        <v>3947.75</v>
      </c>
      <c r="F1192" s="6">
        <v>3716.6</v>
      </c>
      <c r="G1192" s="6">
        <v>3716.72</v>
      </c>
      <c r="H1192" s="6">
        <v>3699.09</v>
      </c>
      <c r="I1192" s="6">
        <v>3708.03</v>
      </c>
      <c r="J1192" s="9">
        <f t="shared" si="1756"/>
        <v>21.779999999999745</v>
      </c>
      <c r="K1192" s="9">
        <f t="shared" si="1783"/>
        <v>42.144999999999982</v>
      </c>
      <c r="L1192" s="9">
        <f t="shared" si="1760"/>
        <v>26.309999999999945</v>
      </c>
      <c r="M1192" s="9">
        <f t="shared" ref="M1192" si="1827">AVERAGE(L1181:L1192)</f>
        <v>33.764166666666711</v>
      </c>
      <c r="N1192" s="6" t="s">
        <v>37</v>
      </c>
      <c r="O1192" s="9">
        <f t="shared" si="1762"/>
        <v>239.7199999999998</v>
      </c>
      <c r="P1192" s="4">
        <f t="shared" si="1801"/>
        <v>1</v>
      </c>
      <c r="Q1192" s="5">
        <f t="shared" si="1802"/>
        <v>40.519999999999982</v>
      </c>
      <c r="R1192" s="5">
        <f t="shared" si="1803"/>
        <v>209.32999999999981</v>
      </c>
      <c r="S1192" s="4">
        <f t="shared" si="1804"/>
        <v>1</v>
      </c>
      <c r="T1192" s="4">
        <f t="shared" si="1805"/>
        <v>1</v>
      </c>
      <c r="U1192" s="5">
        <f t="shared" si="1797"/>
        <v>216.37199999999984</v>
      </c>
      <c r="V1192" s="5">
        <f t="shared" si="1798"/>
        <v>23.347999999999956</v>
      </c>
      <c r="X1192" s="5">
        <f t="shared" si="1758"/>
        <v>-6.7399999999997817</v>
      </c>
      <c r="Y1192" s="5">
        <f t="shared" si="1759"/>
        <v>-8.569999999999709</v>
      </c>
      <c r="AA1192" s="5">
        <f t="shared" si="1777"/>
        <v>0</v>
      </c>
      <c r="AB1192" s="5">
        <f t="shared" si="1778"/>
        <v>1</v>
      </c>
      <c r="AC1192" s="5">
        <f t="shared" si="1779"/>
        <v>1</v>
      </c>
      <c r="AF1192" s="5">
        <f t="shared" si="1765"/>
        <v>0.5500000000001819</v>
      </c>
      <c r="AG1192" s="5">
        <f t="shared" si="1766"/>
        <v>1.7300000000000182</v>
      </c>
      <c r="AH1192" s="5">
        <f t="shared" si="1767"/>
        <v>21.229999999999563</v>
      </c>
      <c r="AI1192" s="5">
        <f t="shared" si="1768"/>
        <v>20.049999999999727</v>
      </c>
      <c r="AJ1192" s="5"/>
      <c r="AK1192" s="5">
        <f t="shared" si="1769"/>
        <v>0.5500000000001819</v>
      </c>
      <c r="AL1192" s="5">
        <f t="shared" si="1789"/>
        <v>15.209999999999763</v>
      </c>
      <c r="AM1192" s="5">
        <f t="shared" si="1770"/>
        <v>21.229999999999563</v>
      </c>
      <c r="AN1192" s="5">
        <f t="shared" si="1785"/>
        <v>32.474000000000025</v>
      </c>
      <c r="AO1192" s="5">
        <f t="shared" si="1786"/>
        <v>0</v>
      </c>
      <c r="AP1192" s="5">
        <f t="shared" si="1799"/>
        <v>4</v>
      </c>
      <c r="AQ1192" s="5">
        <f t="shared" si="1817"/>
        <v>3.5</v>
      </c>
      <c r="AR1192" s="5"/>
      <c r="AS1192" s="5">
        <f t="shared" si="1763"/>
        <v>20.049999999999727</v>
      </c>
      <c r="AT1192" s="5">
        <f t="shared" si="1785"/>
        <v>35.553000000000019</v>
      </c>
      <c r="AU1192" s="5">
        <f t="shared" si="1771"/>
        <v>1.7300000000000182</v>
      </c>
      <c r="AV1192" s="5">
        <f t="shared" si="1774"/>
        <v>-1.1799999999998363</v>
      </c>
      <c r="AW1192" s="5">
        <f t="shared" si="1772"/>
        <v>3</v>
      </c>
      <c r="AZ1192" s="4">
        <f t="shared" si="1807"/>
        <v>1</v>
      </c>
      <c r="BA1192" s="5">
        <f t="shared" si="1813"/>
        <v>11.809999999999945</v>
      </c>
      <c r="BB1192" s="4">
        <f t="shared" si="1808"/>
        <v>1</v>
      </c>
      <c r="BD1192" s="5">
        <v>0</v>
      </c>
      <c r="BE1192" s="4">
        <v>0.89844539939332257</v>
      </c>
      <c r="BJ1192" s="5">
        <v>93.380000000000109</v>
      </c>
      <c r="BK1192" s="5">
        <v>65.969999999999345</v>
      </c>
      <c r="BL1192" s="5">
        <v>18.720000000000255</v>
      </c>
      <c r="BM1192" s="5">
        <v>3</v>
      </c>
      <c r="BR1192">
        <v>-17</v>
      </c>
      <c r="BS1192">
        <v>9</v>
      </c>
    </row>
    <row r="1193" spans="1:71">
      <c r="A1193" s="7">
        <v>38245</v>
      </c>
      <c r="B1193" s="6">
        <v>3949.55</v>
      </c>
      <c r="C1193" s="6">
        <v>3970.99</v>
      </c>
      <c r="D1193" s="6">
        <v>3928.32</v>
      </c>
      <c r="E1193" s="6">
        <v>3941.75</v>
      </c>
      <c r="F1193" s="6">
        <v>3708.49</v>
      </c>
      <c r="G1193" s="6">
        <v>3720.75</v>
      </c>
      <c r="H1193" s="6">
        <v>3686.16</v>
      </c>
      <c r="I1193" s="6">
        <v>3691.85</v>
      </c>
      <c r="J1193" s="9">
        <f t="shared" si="1756"/>
        <v>42.669999999999618</v>
      </c>
      <c r="K1193" s="9">
        <f t="shared" si="1783"/>
        <v>42.85166666666661</v>
      </c>
      <c r="L1193" s="9">
        <f t="shared" si="1760"/>
        <v>34.590000000000146</v>
      </c>
      <c r="M1193" s="9">
        <f t="shared" ref="M1193" si="1828">AVERAGE(L1182:L1193)</f>
        <v>34.589166666666721</v>
      </c>
      <c r="N1193" s="6" t="s">
        <v>37</v>
      </c>
      <c r="O1193" s="9">
        <f t="shared" si="1762"/>
        <v>249.90000000000009</v>
      </c>
      <c r="P1193" s="4">
        <f t="shared" si="1801"/>
        <v>1</v>
      </c>
      <c r="Q1193" s="5">
        <f t="shared" si="1802"/>
        <v>50.700000000000273</v>
      </c>
      <c r="R1193" s="5">
        <f t="shared" si="1803"/>
        <v>211.87499999999989</v>
      </c>
      <c r="S1193" s="4">
        <f t="shared" si="1804"/>
        <v>1</v>
      </c>
      <c r="T1193" s="4">
        <f t="shared" si="1805"/>
        <v>1</v>
      </c>
      <c r="U1193" s="5">
        <f t="shared" si="1797"/>
        <v>225.02999999999992</v>
      </c>
      <c r="V1193" s="5">
        <f t="shared" si="1798"/>
        <v>24.870000000000175</v>
      </c>
      <c r="X1193" s="5">
        <f t="shared" si="1758"/>
        <v>-7.8000000000001819</v>
      </c>
      <c r="Y1193" s="5">
        <f t="shared" si="1759"/>
        <v>-16.639999999999873</v>
      </c>
      <c r="AA1193" s="5">
        <f t="shared" si="1777"/>
        <v>0</v>
      </c>
      <c r="AB1193" s="5">
        <f t="shared" si="1778"/>
        <v>1</v>
      </c>
      <c r="AC1193" s="5">
        <f t="shared" si="1779"/>
        <v>1</v>
      </c>
      <c r="AF1193" s="5">
        <f t="shared" si="1765"/>
        <v>21.4399999999996</v>
      </c>
      <c r="AG1193" s="5">
        <f t="shared" si="1766"/>
        <v>23.239999999999782</v>
      </c>
      <c r="AH1193" s="5">
        <f t="shared" si="1767"/>
        <v>21.230000000000018</v>
      </c>
      <c r="AI1193" s="5">
        <f t="shared" si="1768"/>
        <v>19.429999999999836</v>
      </c>
      <c r="AJ1193" s="5"/>
      <c r="AK1193" s="5">
        <f t="shared" si="1769"/>
        <v>21.230000000000018</v>
      </c>
      <c r="AL1193" s="5">
        <f t="shared" si="1789"/>
        <v>17.431999999999789</v>
      </c>
      <c r="AM1193" s="5">
        <f t="shared" si="1770"/>
        <v>21.4399999999996</v>
      </c>
      <c r="AN1193" s="5">
        <f t="shared" si="1785"/>
        <v>31.248000000000001</v>
      </c>
      <c r="AO1193" s="5">
        <f t="shared" si="1786"/>
        <v>0</v>
      </c>
      <c r="AP1193" s="5">
        <f t="shared" si="1799"/>
        <v>4</v>
      </c>
      <c r="AQ1193" s="5">
        <f t="shared" si="1817"/>
        <v>3.6</v>
      </c>
      <c r="AR1193" s="5"/>
      <c r="AS1193" s="5">
        <f t="shared" si="1763"/>
        <v>23.239999999999782</v>
      </c>
      <c r="AT1193" s="5">
        <f t="shared" si="1785"/>
        <v>33.611000000000011</v>
      </c>
      <c r="AU1193" s="5">
        <f t="shared" si="1771"/>
        <v>19.429999999999836</v>
      </c>
      <c r="AV1193" s="5">
        <f t="shared" si="1774"/>
        <v>-1.8000000000001819</v>
      </c>
      <c r="AW1193" s="5">
        <f t="shared" si="1772"/>
        <v>4</v>
      </c>
      <c r="AZ1193" s="4">
        <f t="shared" si="1807"/>
        <v>1</v>
      </c>
      <c r="BA1193" s="5">
        <f t="shared" si="1813"/>
        <v>10.180000000000291</v>
      </c>
      <c r="BB1193" s="4">
        <f t="shared" si="1808"/>
        <v>1</v>
      </c>
      <c r="BD1193" s="5">
        <v>0</v>
      </c>
      <c r="BE1193" s="4">
        <v>0.89817761064506763</v>
      </c>
      <c r="BJ1193" s="5">
        <v>61.899999999999636</v>
      </c>
      <c r="BK1193" s="5">
        <v>33.920000000000073</v>
      </c>
      <c r="BL1193" s="5">
        <v>3.8800000000001091</v>
      </c>
      <c r="BM1193" s="5">
        <v>3</v>
      </c>
      <c r="BR1193">
        <v>-17</v>
      </c>
      <c r="BS1193">
        <v>17</v>
      </c>
    </row>
    <row r="1194" spans="1:71">
      <c r="A1194" s="7">
        <v>38246</v>
      </c>
      <c r="B1194" s="6">
        <v>3941.57</v>
      </c>
      <c r="C1194" s="6">
        <v>3968.14</v>
      </c>
      <c r="D1194" s="6">
        <v>3940.96</v>
      </c>
      <c r="E1194" s="6">
        <v>3963.65</v>
      </c>
      <c r="F1194" s="6">
        <v>3692.59</v>
      </c>
      <c r="G1194" s="6">
        <v>3703.84</v>
      </c>
      <c r="H1194" s="6">
        <v>3677.48</v>
      </c>
      <c r="I1194" s="6">
        <v>3691.68</v>
      </c>
      <c r="J1194" s="9">
        <f t="shared" si="1756"/>
        <v>27.179999999999836</v>
      </c>
      <c r="K1194" s="9">
        <f t="shared" si="1783"/>
        <v>40.061666666666611</v>
      </c>
      <c r="L1194" s="9">
        <f t="shared" si="1760"/>
        <v>26.360000000000127</v>
      </c>
      <c r="M1194" s="9">
        <f t="shared" ref="M1194" si="1829">AVERAGE(L1183:L1194)</f>
        <v>32.371666666666705</v>
      </c>
      <c r="N1194" s="6" t="s">
        <v>37</v>
      </c>
      <c r="O1194" s="9">
        <f t="shared" si="1762"/>
        <v>271.97000000000025</v>
      </c>
      <c r="P1194" s="4">
        <f t="shared" si="1801"/>
        <v>1</v>
      </c>
      <c r="Q1194" s="5">
        <f t="shared" si="1802"/>
        <v>63.550000000000182</v>
      </c>
      <c r="R1194" s="5">
        <f t="shared" si="1803"/>
        <v>224.30750000000012</v>
      </c>
      <c r="S1194" s="4">
        <f t="shared" si="1804"/>
        <v>1</v>
      </c>
      <c r="T1194" s="4">
        <f t="shared" si="1805"/>
        <v>1</v>
      </c>
      <c r="U1194" s="5">
        <f t="shared" si="1797"/>
        <v>239.584</v>
      </c>
      <c r="V1194" s="5">
        <f t="shared" si="1798"/>
        <v>32.386000000000251</v>
      </c>
      <c r="X1194" s="5">
        <f t="shared" si="1758"/>
        <v>22.079999999999927</v>
      </c>
      <c r="Y1194" s="5">
        <f t="shared" si="1759"/>
        <v>-0.91000000000030923</v>
      </c>
      <c r="AA1194" s="5">
        <f t="shared" si="1777"/>
        <v>0</v>
      </c>
      <c r="AB1194" s="5">
        <f t="shared" si="1778"/>
        <v>0</v>
      </c>
      <c r="AC1194" s="5">
        <f t="shared" si="1779"/>
        <v>0</v>
      </c>
      <c r="AF1194" s="5">
        <f t="shared" si="1765"/>
        <v>26.569999999999709</v>
      </c>
      <c r="AG1194" s="5">
        <f t="shared" si="1766"/>
        <v>26.389999999999873</v>
      </c>
      <c r="AH1194" s="5">
        <f t="shared" si="1767"/>
        <v>0.61000000000012733</v>
      </c>
      <c r="AI1194" s="5">
        <f t="shared" si="1768"/>
        <v>0.78999999999996362</v>
      </c>
      <c r="AJ1194" s="5"/>
      <c r="AK1194" s="5">
        <f t="shared" si="1769"/>
        <v>0.61000000000012733</v>
      </c>
      <c r="AL1194" s="5">
        <f t="shared" si="1789"/>
        <v>15.631999999999787</v>
      </c>
      <c r="AM1194" s="5">
        <f t="shared" si="1770"/>
        <v>26.569999999999709</v>
      </c>
      <c r="AN1194" s="5">
        <f t="shared" si="1785"/>
        <v>30.950999999999929</v>
      </c>
      <c r="AO1194" s="5">
        <f t="shared" si="1786"/>
        <v>0</v>
      </c>
      <c r="AP1194" s="5">
        <f t="shared" si="1799"/>
        <v>4</v>
      </c>
      <c r="AQ1194" s="5">
        <f t="shared" si="1817"/>
        <v>3.7</v>
      </c>
      <c r="AR1194" s="5"/>
      <c r="AS1194" s="5">
        <f t="shared" si="1763"/>
        <v>26.389999999999873</v>
      </c>
      <c r="AT1194" s="5">
        <f t="shared" si="1785"/>
        <v>33.558999999999969</v>
      </c>
      <c r="AU1194" s="5">
        <f t="shared" si="1771"/>
        <v>0.78999999999996362</v>
      </c>
      <c r="AV1194" s="5">
        <f t="shared" si="1774"/>
        <v>0.17999999999983629</v>
      </c>
      <c r="AW1194" s="5">
        <f t="shared" si="1772"/>
        <v>5</v>
      </c>
      <c r="AX1194" s="3">
        <v>1</v>
      </c>
      <c r="AZ1194" s="4">
        <f t="shared" si="1807"/>
        <v>1</v>
      </c>
      <c r="BA1194" s="5">
        <f t="shared" si="1813"/>
        <v>22.070000000000164</v>
      </c>
      <c r="BB1194" s="4">
        <f t="shared" si="1808"/>
        <v>1</v>
      </c>
      <c r="BD1194" s="5">
        <v>0</v>
      </c>
      <c r="BE1194" s="4">
        <v>0.89814736485914937</v>
      </c>
      <c r="BJ1194" s="5">
        <v>114.39999999999964</v>
      </c>
      <c r="BK1194" s="5">
        <v>46.510000000000218</v>
      </c>
      <c r="BL1194" s="5">
        <v>31.480000000000473</v>
      </c>
      <c r="BM1194" s="5">
        <v>3</v>
      </c>
      <c r="BR1194">
        <v>22</v>
      </c>
      <c r="BS1194">
        <v>1</v>
      </c>
    </row>
    <row r="1195" spans="1:71">
      <c r="A1195" s="7">
        <v>38247</v>
      </c>
      <c r="B1195" s="6">
        <v>3962.82</v>
      </c>
      <c r="C1195" s="6">
        <v>4000.13</v>
      </c>
      <c r="D1195" s="6">
        <v>3955.82</v>
      </c>
      <c r="E1195" s="6">
        <v>3988.07</v>
      </c>
      <c r="F1195" s="6">
        <v>3701.28</v>
      </c>
      <c r="G1195" s="6">
        <v>3736.67</v>
      </c>
      <c r="H1195" s="6">
        <v>3684.71</v>
      </c>
      <c r="I1195" s="6">
        <v>3726.22</v>
      </c>
      <c r="J1195" s="9">
        <f t="shared" si="1756"/>
        <v>44.309999999999945</v>
      </c>
      <c r="K1195" s="9">
        <f t="shared" si="1783"/>
        <v>40.199166666666621</v>
      </c>
      <c r="L1195" s="9">
        <f t="shared" si="1760"/>
        <v>51.960000000000036</v>
      </c>
      <c r="M1195" s="9">
        <f t="shared" ref="M1195" si="1830">AVERAGE(L1184:L1195)</f>
        <v>33.907500000000063</v>
      </c>
      <c r="N1195" s="6" t="s">
        <v>37</v>
      </c>
      <c r="O1195" s="9">
        <f t="shared" si="1762"/>
        <v>261.85000000000036</v>
      </c>
      <c r="P1195" s="4">
        <f t="shared" si="1801"/>
        <v>0.77031320926010438</v>
      </c>
      <c r="Q1195" s="5">
        <f t="shared" si="1802"/>
        <v>44.0600000000004</v>
      </c>
      <c r="R1195" s="5">
        <f t="shared" si="1803"/>
        <v>238.92499999999995</v>
      </c>
      <c r="S1195" s="4">
        <f t="shared" si="1804"/>
        <v>0.8609317026247103</v>
      </c>
      <c r="T1195" s="4">
        <f t="shared" si="1805"/>
        <v>0.8609317026247103</v>
      </c>
      <c r="U1195" s="5">
        <f t="shared" si="1797"/>
        <v>250.27000000000007</v>
      </c>
      <c r="V1195" s="5">
        <f t="shared" si="1798"/>
        <v>11.580000000000297</v>
      </c>
      <c r="X1195" s="5">
        <f t="shared" si="1758"/>
        <v>25.25</v>
      </c>
      <c r="Y1195" s="5">
        <f t="shared" si="1759"/>
        <v>24.9399999999996</v>
      </c>
      <c r="AA1195" s="5">
        <f t="shared" si="1777"/>
        <v>1</v>
      </c>
      <c r="AB1195" s="5">
        <f t="shared" si="1778"/>
        <v>0</v>
      </c>
      <c r="AC1195" s="5">
        <f t="shared" si="1779"/>
        <v>1</v>
      </c>
      <c r="AF1195" s="5">
        <f t="shared" si="1765"/>
        <v>37.309999999999945</v>
      </c>
      <c r="AG1195" s="5">
        <f t="shared" si="1766"/>
        <v>36.480000000000018</v>
      </c>
      <c r="AH1195" s="5">
        <f t="shared" si="1767"/>
        <v>7</v>
      </c>
      <c r="AI1195" s="5">
        <f t="shared" si="1768"/>
        <v>7.8299999999999272</v>
      </c>
      <c r="AJ1195" s="5"/>
      <c r="AK1195" s="5">
        <f t="shared" si="1769"/>
        <v>7</v>
      </c>
      <c r="AL1195" s="5">
        <f t="shared" si="1789"/>
        <v>15.631999999999787</v>
      </c>
      <c r="AM1195" s="5">
        <f t="shared" si="1770"/>
        <v>37.309999999999945</v>
      </c>
      <c r="AN1195" s="5">
        <f t="shared" si="1785"/>
        <v>29.87199999999989</v>
      </c>
      <c r="AO1195" s="5">
        <f t="shared" si="1786"/>
        <v>1</v>
      </c>
      <c r="AP1195" s="5">
        <f t="shared" si="1799"/>
        <v>4</v>
      </c>
      <c r="AQ1195" s="5">
        <f t="shared" si="1817"/>
        <v>3.7</v>
      </c>
      <c r="AR1195" s="5"/>
      <c r="AS1195" s="5">
        <f t="shared" si="1763"/>
        <v>36.480000000000018</v>
      </c>
      <c r="AT1195" s="5">
        <f t="shared" si="1785"/>
        <v>32.27399999999993</v>
      </c>
      <c r="AU1195" s="5">
        <f t="shared" si="1771"/>
        <v>7.8299999999999272</v>
      </c>
      <c r="AV1195" s="5">
        <f t="shared" si="1774"/>
        <v>0.82999999999992724</v>
      </c>
      <c r="AW1195" s="5">
        <f t="shared" si="1772"/>
        <v>6</v>
      </c>
      <c r="AZ1195" s="4">
        <f t="shared" si="1807"/>
        <v>0.8609317026247103</v>
      </c>
      <c r="BA1195" s="5">
        <f t="shared" si="1813"/>
        <v>-10.119999999999891</v>
      </c>
      <c r="BB1195" s="4">
        <f t="shared" si="1808"/>
        <v>1</v>
      </c>
      <c r="BD1195" s="5">
        <v>0</v>
      </c>
      <c r="BE1195" s="4">
        <v>0.89800233304169796</v>
      </c>
      <c r="BJ1195" s="5">
        <v>161.27999999999975</v>
      </c>
      <c r="BK1195" s="5">
        <v>-17.590000000000146</v>
      </c>
      <c r="BL1195" s="5">
        <v>30.179999999999382</v>
      </c>
      <c r="BM1195" s="5">
        <v>3</v>
      </c>
      <c r="BR1195">
        <v>25</v>
      </c>
      <c r="BS1195">
        <v>-20</v>
      </c>
    </row>
    <row r="1196" spans="1:71">
      <c r="A1196" s="7">
        <v>38250</v>
      </c>
      <c r="B1196" s="6">
        <v>3986.33</v>
      </c>
      <c r="C1196" s="6">
        <v>3986.33</v>
      </c>
      <c r="D1196" s="6">
        <v>3954.16</v>
      </c>
      <c r="E1196" s="6">
        <v>3977.68</v>
      </c>
      <c r="F1196" s="6">
        <v>3716.7</v>
      </c>
      <c r="G1196" s="6">
        <v>3719.88</v>
      </c>
      <c r="H1196" s="6">
        <v>3685.27</v>
      </c>
      <c r="I1196" s="6">
        <v>3703.69</v>
      </c>
      <c r="J1196" s="9">
        <f t="shared" si="1756"/>
        <v>33.910000000000309</v>
      </c>
      <c r="K1196" s="9">
        <f t="shared" si="1783"/>
        <v>39.145833333333293</v>
      </c>
      <c r="L1196" s="9">
        <f t="shared" si="1760"/>
        <v>40.949999999999818</v>
      </c>
      <c r="M1196" s="9">
        <f t="shared" ref="M1196" si="1831">AVERAGE(L1185:L1196)</f>
        <v>34.033333333333381</v>
      </c>
      <c r="N1196" s="6" t="s">
        <v>36</v>
      </c>
      <c r="O1196" s="9">
        <f t="shared" si="1762"/>
        <v>273.98999999999978</v>
      </c>
      <c r="P1196" s="4">
        <f t="shared" si="1801"/>
        <v>1</v>
      </c>
      <c r="Q1196" s="5">
        <f t="shared" si="1802"/>
        <v>34.269999999999982</v>
      </c>
      <c r="R1196" s="5">
        <f t="shared" si="1803"/>
        <v>248.2874999999998</v>
      </c>
      <c r="S1196" s="4">
        <f t="shared" si="1804"/>
        <v>1</v>
      </c>
      <c r="T1196" s="4">
        <f t="shared" si="1805"/>
        <v>1</v>
      </c>
      <c r="U1196" s="5">
        <f t="shared" si="1797"/>
        <v>259.48600000000005</v>
      </c>
      <c r="V1196" s="5">
        <f t="shared" si="1798"/>
        <v>14.503999999999735</v>
      </c>
      <c r="X1196" s="5">
        <f t="shared" si="1758"/>
        <v>-8.6500000000000909</v>
      </c>
      <c r="Y1196" s="5">
        <f t="shared" si="1759"/>
        <v>-13.009999999999764</v>
      </c>
      <c r="AA1196" s="5">
        <f t="shared" si="1777"/>
        <v>0</v>
      </c>
      <c r="AB1196" s="5">
        <f t="shared" si="1778"/>
        <v>1</v>
      </c>
      <c r="AC1196" s="5">
        <f t="shared" si="1779"/>
        <v>1</v>
      </c>
      <c r="AF1196" s="5">
        <f t="shared" si="1765"/>
        <v>0</v>
      </c>
      <c r="AG1196" s="5">
        <f t="shared" si="1766"/>
        <v>-1.7400000000002365</v>
      </c>
      <c r="AH1196" s="5">
        <f t="shared" si="1767"/>
        <v>32.170000000000073</v>
      </c>
      <c r="AI1196" s="5">
        <f t="shared" si="1768"/>
        <v>33.910000000000309</v>
      </c>
      <c r="AJ1196" s="5"/>
      <c r="AK1196" s="5">
        <f t="shared" si="1769"/>
        <v>0</v>
      </c>
      <c r="AL1196" s="5">
        <f t="shared" si="1789"/>
        <v>15.631999999999787</v>
      </c>
      <c r="AM1196" s="5">
        <f t="shared" si="1770"/>
        <v>32.170000000000073</v>
      </c>
      <c r="AN1196" s="5">
        <f t="shared" si="1785"/>
        <v>30.67199999999989</v>
      </c>
      <c r="AO1196" s="5">
        <f t="shared" si="1786"/>
        <v>1</v>
      </c>
      <c r="AP1196" s="5">
        <f t="shared" si="1799"/>
        <v>5</v>
      </c>
      <c r="AQ1196" s="5">
        <f t="shared" si="1817"/>
        <v>3.9</v>
      </c>
      <c r="AR1196" s="5"/>
      <c r="AS1196" s="5">
        <f t="shared" si="1763"/>
        <v>33.910000000000309</v>
      </c>
      <c r="AT1196" s="5">
        <f t="shared" si="1785"/>
        <v>33.201999999999956</v>
      </c>
      <c r="AU1196" s="5">
        <f t="shared" si="1771"/>
        <v>-1.7400000000002365</v>
      </c>
      <c r="AV1196" s="5">
        <f t="shared" si="1774"/>
        <v>1.7400000000002365</v>
      </c>
      <c r="AW1196" s="5">
        <f t="shared" si="1772"/>
        <v>2</v>
      </c>
      <c r="AZ1196" s="4">
        <f t="shared" si="1807"/>
        <v>1</v>
      </c>
      <c r="BA1196" s="5">
        <f t="shared" si="1813"/>
        <v>0</v>
      </c>
      <c r="BB1196" s="4">
        <f t="shared" si="1808"/>
        <v>0.8609317026247103</v>
      </c>
      <c r="BD1196" s="5">
        <v>0</v>
      </c>
      <c r="BE1196" s="4">
        <v>0.89798220328362111</v>
      </c>
      <c r="BJ1196" s="5">
        <v>218.17000000000007</v>
      </c>
      <c r="BK1196" s="5">
        <v>-83.690000000000509</v>
      </c>
      <c r="BL1196" s="5">
        <v>84.039999999999964</v>
      </c>
      <c r="BM1196" s="5">
        <v>3</v>
      </c>
      <c r="BR1196">
        <v>32</v>
      </c>
      <c r="BS1196">
        <v>-20</v>
      </c>
    </row>
    <row r="1197" spans="1:71">
      <c r="A1197" s="7">
        <v>38251</v>
      </c>
      <c r="B1197" s="6">
        <v>3977.07</v>
      </c>
      <c r="C1197" s="6">
        <v>3998.5</v>
      </c>
      <c r="D1197" s="6">
        <v>3968.63</v>
      </c>
      <c r="E1197" s="6">
        <v>3991.02</v>
      </c>
      <c r="F1197" s="6">
        <v>3696.56</v>
      </c>
      <c r="G1197" s="6">
        <v>3734.48</v>
      </c>
      <c r="H1197" s="6">
        <v>3695.35</v>
      </c>
      <c r="I1197" s="6">
        <v>3731.14</v>
      </c>
      <c r="J1197" s="9">
        <f t="shared" si="1756"/>
        <v>29.869999999999891</v>
      </c>
      <c r="K1197" s="9">
        <f t="shared" si="1783"/>
        <v>36.669999999999924</v>
      </c>
      <c r="L1197" s="9">
        <f t="shared" si="1760"/>
        <v>39.130000000000109</v>
      </c>
      <c r="M1197" s="9">
        <f t="shared" ref="M1197" si="1832">AVERAGE(L1186:L1197)</f>
        <v>33.165000000000042</v>
      </c>
      <c r="N1197" s="6" t="s">
        <v>37</v>
      </c>
      <c r="O1197" s="9">
        <f t="shared" si="1762"/>
        <v>259.88000000000011</v>
      </c>
      <c r="P1197" s="4">
        <f t="shared" si="1801"/>
        <v>0.41427978414280392</v>
      </c>
      <c r="Q1197" s="5">
        <f t="shared" si="1802"/>
        <v>24.089999999999691</v>
      </c>
      <c r="R1197" s="5">
        <f t="shared" si="1803"/>
        <v>255.92250000000001</v>
      </c>
      <c r="S1197" s="4">
        <f t="shared" si="1804"/>
        <v>0.69379340277778445</v>
      </c>
      <c r="T1197" s="4">
        <f t="shared" si="1805"/>
        <v>0.8113384142265051</v>
      </c>
      <c r="U1197" s="5">
        <f t="shared" si="1797"/>
        <v>263.51800000000014</v>
      </c>
      <c r="V1197" s="5">
        <f t="shared" si="1798"/>
        <v>-3.6380000000000337</v>
      </c>
      <c r="X1197" s="5">
        <f t="shared" si="1758"/>
        <v>13.949999999999818</v>
      </c>
      <c r="Y1197" s="5">
        <f t="shared" si="1759"/>
        <v>34.579999999999927</v>
      </c>
      <c r="AA1197" s="5">
        <f t="shared" si="1777"/>
        <v>1</v>
      </c>
      <c r="AB1197" s="5">
        <f t="shared" si="1778"/>
        <v>0</v>
      </c>
      <c r="AC1197" s="5">
        <f t="shared" si="1779"/>
        <v>1</v>
      </c>
      <c r="AF1197" s="5">
        <f t="shared" si="1765"/>
        <v>21.429999999999836</v>
      </c>
      <c r="AG1197" s="5">
        <f t="shared" si="1766"/>
        <v>20.820000000000164</v>
      </c>
      <c r="AH1197" s="5">
        <f t="shared" si="1767"/>
        <v>8.4400000000000546</v>
      </c>
      <c r="AI1197" s="5">
        <f t="shared" si="1768"/>
        <v>9.0499999999997272</v>
      </c>
      <c r="AJ1197" s="5"/>
      <c r="AK1197" s="5">
        <f t="shared" si="1769"/>
        <v>8.4400000000000546</v>
      </c>
      <c r="AL1197" s="5">
        <f t="shared" si="1789"/>
        <v>9.7190000000000474</v>
      </c>
      <c r="AM1197" s="5">
        <f t="shared" si="1770"/>
        <v>21.429999999999836</v>
      </c>
      <c r="AN1197" s="5">
        <f t="shared" si="1785"/>
        <v>31.157999999999856</v>
      </c>
      <c r="AO1197" s="5">
        <f t="shared" si="1786"/>
        <v>0</v>
      </c>
      <c r="AP1197" s="5">
        <f t="shared" si="1799"/>
        <v>5</v>
      </c>
      <c r="AQ1197" s="5">
        <f t="shared" si="1817"/>
        <v>4.0999999999999996</v>
      </c>
      <c r="AR1197" s="5"/>
      <c r="AS1197" s="5">
        <f t="shared" si="1763"/>
        <v>20.820000000000164</v>
      </c>
      <c r="AT1197" s="5">
        <f t="shared" si="1785"/>
        <v>33.530999999999949</v>
      </c>
      <c r="AU1197" s="5">
        <f t="shared" si="1771"/>
        <v>9.0499999999997272</v>
      </c>
      <c r="AV1197" s="5">
        <f t="shared" si="1774"/>
        <v>0.60999999999967258</v>
      </c>
      <c r="AW1197" s="5">
        <f t="shared" si="1772"/>
        <v>3</v>
      </c>
      <c r="AZ1197" s="4">
        <f t="shared" si="1807"/>
        <v>0.8113384142265051</v>
      </c>
      <c r="BA1197" s="5">
        <f t="shared" si="1813"/>
        <v>-14.109999999999673</v>
      </c>
      <c r="BB1197" s="4">
        <f t="shared" si="1808"/>
        <v>1</v>
      </c>
      <c r="BD1197" s="5">
        <v>0</v>
      </c>
      <c r="BE1197" s="4">
        <v>0.89762089593132433</v>
      </c>
      <c r="BJ1197" s="5">
        <v>119.56999999999971</v>
      </c>
      <c r="BK1197" s="5">
        <v>-3.8599999999996726</v>
      </c>
      <c r="BL1197" s="5">
        <v>14.429999999999836</v>
      </c>
      <c r="BM1197" s="5">
        <v>3</v>
      </c>
      <c r="BR1197">
        <v>14</v>
      </c>
      <c r="BS1197">
        <v>-20</v>
      </c>
    </row>
    <row r="1198" spans="1:71">
      <c r="A1198" s="7">
        <v>38252</v>
      </c>
      <c r="B1198" s="6">
        <v>3989.85</v>
      </c>
      <c r="C1198" s="6">
        <v>3999.47</v>
      </c>
      <c r="D1198" s="6">
        <v>3935.76</v>
      </c>
      <c r="E1198" s="6">
        <v>3942.35</v>
      </c>
      <c r="F1198" s="6">
        <v>3723.46</v>
      </c>
      <c r="G1198" s="6">
        <v>3740.51</v>
      </c>
      <c r="H1198" s="6">
        <v>3690.12</v>
      </c>
      <c r="I1198" s="6">
        <v>3692.11</v>
      </c>
      <c r="J1198" s="9">
        <f t="shared" si="1756"/>
        <v>63.709999999999582</v>
      </c>
      <c r="K1198" s="9">
        <f t="shared" si="1783"/>
        <v>39.926666666666542</v>
      </c>
      <c r="L1198" s="9">
        <f t="shared" si="1760"/>
        <v>50.390000000000327</v>
      </c>
      <c r="M1198" s="9">
        <f t="shared" ref="M1198" si="1833">AVERAGE(L1187:L1198)</f>
        <v>35.901666666666721</v>
      </c>
      <c r="N1198" s="6" t="s">
        <v>36</v>
      </c>
      <c r="O1198" s="9">
        <f t="shared" si="1762"/>
        <v>250.23999999999978</v>
      </c>
      <c r="P1198" s="4">
        <f t="shared" si="1801"/>
        <v>0</v>
      </c>
      <c r="Q1198" s="5">
        <f t="shared" si="1802"/>
        <v>23.75</v>
      </c>
      <c r="R1198" s="5">
        <f t="shared" si="1803"/>
        <v>256.17749999999978</v>
      </c>
      <c r="S1198" s="4">
        <f t="shared" si="1804"/>
        <v>0.3069740297636413</v>
      </c>
      <c r="T1198" s="4">
        <f t="shared" si="1805"/>
        <v>0.6377916730211971</v>
      </c>
      <c r="U1198" s="5">
        <f t="shared" si="1797"/>
        <v>263.58600000000007</v>
      </c>
      <c r="V1198" s="5">
        <f t="shared" si="1798"/>
        <v>-13.346000000000288</v>
      </c>
      <c r="X1198" s="5">
        <f t="shared" si="1758"/>
        <v>-47.5</v>
      </c>
      <c r="Y1198" s="5">
        <f t="shared" si="1759"/>
        <v>-31.349999999999909</v>
      </c>
      <c r="AA1198" s="5">
        <f t="shared" si="1777"/>
        <v>0</v>
      </c>
      <c r="AB1198" s="5">
        <f t="shared" si="1778"/>
        <v>1</v>
      </c>
      <c r="AC1198" s="5">
        <f t="shared" si="1779"/>
        <v>1</v>
      </c>
      <c r="AF1198" s="5">
        <f t="shared" si="1765"/>
        <v>9.6199999999998909</v>
      </c>
      <c r="AG1198" s="5">
        <f t="shared" si="1766"/>
        <v>8.4499999999998181</v>
      </c>
      <c r="AH1198" s="5">
        <f t="shared" si="1767"/>
        <v>54.089999999999691</v>
      </c>
      <c r="AI1198" s="5">
        <f t="shared" si="1768"/>
        <v>55.259999999999764</v>
      </c>
      <c r="AJ1198" s="5"/>
      <c r="AK1198" s="5">
        <f t="shared" si="1769"/>
        <v>9.6199999999998909</v>
      </c>
      <c r="AL1198" s="5">
        <f t="shared" si="1789"/>
        <v>10.780999999999899</v>
      </c>
      <c r="AM1198" s="5">
        <f t="shared" si="1770"/>
        <v>54.089999999999691</v>
      </c>
      <c r="AN1198" s="5">
        <f t="shared" si="1785"/>
        <v>35.037999999999826</v>
      </c>
      <c r="AO1198" s="5">
        <f t="shared" si="1786"/>
        <v>1</v>
      </c>
      <c r="AP1198" s="5">
        <f t="shared" si="1799"/>
        <v>6</v>
      </c>
      <c r="AQ1198" s="5">
        <f t="shared" si="1817"/>
        <v>4.4000000000000004</v>
      </c>
      <c r="AR1198" s="5"/>
      <c r="AS1198" s="5">
        <f t="shared" si="1763"/>
        <v>55.259999999999764</v>
      </c>
      <c r="AT1198" s="5">
        <f t="shared" si="1785"/>
        <v>37.692999999999941</v>
      </c>
      <c r="AU1198" s="5">
        <f t="shared" si="1771"/>
        <v>8.4499999999998181</v>
      </c>
      <c r="AV1198" s="5">
        <f t="shared" si="1774"/>
        <v>1.1700000000000728</v>
      </c>
      <c r="AW1198" s="5">
        <f t="shared" si="1772"/>
        <v>4</v>
      </c>
      <c r="AZ1198" s="4">
        <f t="shared" si="1807"/>
        <v>0.6377916730211971</v>
      </c>
      <c r="BA1198" s="5">
        <f t="shared" si="1813"/>
        <v>0</v>
      </c>
      <c r="BB1198" s="4">
        <f t="shared" si="1808"/>
        <v>0.8113384142265051</v>
      </c>
      <c r="BD1198" s="5">
        <v>0</v>
      </c>
      <c r="BE1198" s="4">
        <v>0.89760712298275092</v>
      </c>
      <c r="BJ1198" s="5">
        <v>45.809999999999945</v>
      </c>
      <c r="BK1198" s="5">
        <v>42.210000000000036</v>
      </c>
      <c r="BL1198" s="5">
        <v>14.460000000000036</v>
      </c>
      <c r="BM1198" s="5">
        <v>3</v>
      </c>
      <c r="BR1198">
        <v>54</v>
      </c>
      <c r="BS1198">
        <v>-22</v>
      </c>
    </row>
    <row r="1199" spans="1:71">
      <c r="A1199" s="7">
        <v>38253</v>
      </c>
      <c r="B1199" s="6">
        <v>3927.41</v>
      </c>
      <c r="C1199" s="6">
        <v>3929.32</v>
      </c>
      <c r="D1199" s="6">
        <v>3895.13</v>
      </c>
      <c r="E1199" s="6">
        <v>3905.66</v>
      </c>
      <c r="F1199" s="6">
        <v>3682.04</v>
      </c>
      <c r="G1199" s="6">
        <v>3685.51</v>
      </c>
      <c r="H1199" s="6">
        <v>3642.04</v>
      </c>
      <c r="I1199" s="6">
        <v>3653.1</v>
      </c>
      <c r="J1199" s="9">
        <f t="shared" si="1756"/>
        <v>47.2199999999998</v>
      </c>
      <c r="K1199" s="9">
        <f t="shared" si="1783"/>
        <v>41.229999999999869</v>
      </c>
      <c r="L1199" s="9">
        <f t="shared" si="1760"/>
        <v>50.070000000000164</v>
      </c>
      <c r="M1199" s="9">
        <f t="shared" ref="M1199" si="1834">AVERAGE(L1188:L1199)</f>
        <v>38.046666666666738</v>
      </c>
      <c r="N1199" s="6" t="s">
        <v>36</v>
      </c>
      <c r="O1199" s="9">
        <f t="shared" si="1762"/>
        <v>252.55999999999995</v>
      </c>
      <c r="P1199" s="4">
        <f t="shared" si="1801"/>
        <v>9.7684210526322687E-2</v>
      </c>
      <c r="Q1199" s="5">
        <f t="shared" si="1802"/>
        <v>23.75</v>
      </c>
      <c r="R1199" s="5">
        <f t="shared" si="1803"/>
        <v>256.17749999999978</v>
      </c>
      <c r="S1199" s="4">
        <f t="shared" si="1804"/>
        <v>0.11041926110418798</v>
      </c>
      <c r="T1199" s="4">
        <f t="shared" si="1805"/>
        <v>0.53493923611111394</v>
      </c>
      <c r="U1199" s="5">
        <f t="shared" si="1797"/>
        <v>259.70400000000001</v>
      </c>
      <c r="V1199" s="5">
        <f t="shared" si="1798"/>
        <v>-7.1440000000000623</v>
      </c>
      <c r="X1199" s="5">
        <f t="shared" si="1758"/>
        <v>-21.75</v>
      </c>
      <c r="Y1199" s="5">
        <f t="shared" si="1759"/>
        <v>-28.940000000000055</v>
      </c>
      <c r="AA1199" s="5">
        <f t="shared" si="1777"/>
        <v>0</v>
      </c>
      <c r="AB1199" s="5">
        <f t="shared" si="1778"/>
        <v>1</v>
      </c>
      <c r="AC1199" s="5">
        <f t="shared" si="1779"/>
        <v>1</v>
      </c>
      <c r="AF1199" s="5">
        <f t="shared" si="1765"/>
        <v>1.9100000000003092</v>
      </c>
      <c r="AG1199" s="5">
        <f t="shared" si="1766"/>
        <v>-13.029999999999745</v>
      </c>
      <c r="AH1199" s="5">
        <f t="shared" si="1767"/>
        <v>32.279999999999745</v>
      </c>
      <c r="AI1199" s="5">
        <f t="shared" si="1768"/>
        <v>47.2199999999998</v>
      </c>
      <c r="AJ1199" s="5"/>
      <c r="AK1199" s="5">
        <f t="shared" si="1769"/>
        <v>1.9100000000003092</v>
      </c>
      <c r="AL1199" s="5">
        <f t="shared" si="1789"/>
        <v>10.780999999999899</v>
      </c>
      <c r="AM1199" s="5">
        <f t="shared" si="1770"/>
        <v>32.279999999999745</v>
      </c>
      <c r="AN1199" s="5">
        <f t="shared" si="1785"/>
        <v>35.072999999999823</v>
      </c>
      <c r="AO1199" s="5">
        <f t="shared" si="1786"/>
        <v>0</v>
      </c>
      <c r="AP1199" s="5">
        <f t="shared" si="1799"/>
        <v>5</v>
      </c>
      <c r="AQ1199" s="5">
        <f t="shared" si="1817"/>
        <v>4.5999999999999996</v>
      </c>
      <c r="AR1199" s="5"/>
      <c r="AS1199" s="5">
        <f t="shared" si="1763"/>
        <v>47.2199999999998</v>
      </c>
      <c r="AT1199" s="5">
        <f t="shared" si="1785"/>
        <v>37.60299999999993</v>
      </c>
      <c r="AU1199" s="5">
        <f t="shared" si="1771"/>
        <v>-13.029999999999745</v>
      </c>
      <c r="AV1199" s="5">
        <f t="shared" si="1774"/>
        <v>14.940000000000055</v>
      </c>
      <c r="AW1199" s="5">
        <f t="shared" si="1772"/>
        <v>5</v>
      </c>
      <c r="AZ1199" s="4">
        <f t="shared" si="1807"/>
        <v>0.53493923611111394</v>
      </c>
      <c r="BA1199" s="5">
        <f t="shared" si="1813"/>
        <v>0</v>
      </c>
      <c r="BB1199" s="4">
        <f t="shared" si="1808"/>
        <v>0.6377916730211971</v>
      </c>
      <c r="BD1199" s="5">
        <v>0</v>
      </c>
      <c r="BE1199" s="4">
        <v>0.89755666764792486</v>
      </c>
      <c r="BJ1199" s="5">
        <v>216.10999999999967</v>
      </c>
      <c r="BK1199" s="5">
        <v>10.700000000000273</v>
      </c>
      <c r="BL1199" s="5">
        <v>24.259999999999764</v>
      </c>
      <c r="BM1199" s="5">
        <v>3</v>
      </c>
      <c r="BR1199">
        <v>32</v>
      </c>
      <c r="BS1199">
        <v>-23</v>
      </c>
    </row>
    <row r="1200" spans="1:71">
      <c r="A1200" s="7">
        <v>38254</v>
      </c>
      <c r="B1200" s="6">
        <v>3900.52</v>
      </c>
      <c r="C1200" s="6">
        <v>3917.72</v>
      </c>
      <c r="D1200" s="6">
        <v>3887.84</v>
      </c>
      <c r="E1200" s="6">
        <v>3910.3</v>
      </c>
      <c r="F1200" s="6">
        <v>3648.77</v>
      </c>
      <c r="G1200" s="6">
        <v>3676.2</v>
      </c>
      <c r="H1200" s="6">
        <v>3644.91</v>
      </c>
      <c r="I1200" s="6">
        <v>3673.51</v>
      </c>
      <c r="J1200" s="9">
        <f t="shared" si="1756"/>
        <v>29.879999999999654</v>
      </c>
      <c r="K1200" s="9">
        <f t="shared" si="1783"/>
        <v>41.775833333333175</v>
      </c>
      <c r="L1200" s="9">
        <f t="shared" si="1760"/>
        <v>31.289999999999964</v>
      </c>
      <c r="M1200" s="9">
        <f t="shared" ref="M1200" si="1835">AVERAGE(L1189:L1200)</f>
        <v>39.380833333333385</v>
      </c>
      <c r="N1200" s="6" t="s">
        <v>36</v>
      </c>
      <c r="O1200" s="9">
        <f t="shared" si="1762"/>
        <v>236.78999999999996</v>
      </c>
      <c r="P1200" s="4">
        <f t="shared" si="1801"/>
        <v>0</v>
      </c>
      <c r="Q1200" s="5">
        <f t="shared" si="1802"/>
        <v>37.199999999999818</v>
      </c>
      <c r="R1200" s="5">
        <f t="shared" si="1803"/>
        <v>246.08999999999992</v>
      </c>
      <c r="S1200" s="4">
        <f t="shared" si="1804"/>
        <v>0</v>
      </c>
      <c r="T1200" s="4">
        <f t="shared" si="1805"/>
        <v>0</v>
      </c>
      <c r="U1200" s="5">
        <f t="shared" si="1797"/>
        <v>254.69199999999992</v>
      </c>
      <c r="V1200" s="5">
        <f t="shared" si="1798"/>
        <v>-17.901999999999958</v>
      </c>
      <c r="X1200" s="5">
        <f t="shared" si="1758"/>
        <v>9.7800000000002001</v>
      </c>
      <c r="Y1200" s="5">
        <f t="shared" si="1759"/>
        <v>24.740000000000236</v>
      </c>
      <c r="AA1200" s="5">
        <f t="shared" si="1777"/>
        <v>1</v>
      </c>
      <c r="AB1200" s="5">
        <f t="shared" si="1778"/>
        <v>0</v>
      </c>
      <c r="AC1200" s="5">
        <f t="shared" si="1779"/>
        <v>1</v>
      </c>
      <c r="AF1200" s="5">
        <f t="shared" si="1765"/>
        <v>17.199999999999818</v>
      </c>
      <c r="AG1200" s="5">
        <f t="shared" si="1766"/>
        <v>12.059999999999945</v>
      </c>
      <c r="AH1200" s="5">
        <f t="shared" si="1767"/>
        <v>12.679999999999836</v>
      </c>
      <c r="AI1200" s="5">
        <f t="shared" si="1768"/>
        <v>17.819999999999709</v>
      </c>
      <c r="AJ1200" s="5"/>
      <c r="AK1200" s="5">
        <f t="shared" si="1769"/>
        <v>12.679999999999836</v>
      </c>
      <c r="AL1200" s="5">
        <f t="shared" si="1789"/>
        <v>13.534999999999851</v>
      </c>
      <c r="AM1200" s="5">
        <f t="shared" si="1770"/>
        <v>17.199999999999818</v>
      </c>
      <c r="AN1200" s="5">
        <f t="shared" si="1785"/>
        <v>32.673999999999793</v>
      </c>
      <c r="AO1200" s="5">
        <f t="shared" si="1786"/>
        <v>0</v>
      </c>
      <c r="AP1200" s="5">
        <f t="shared" si="1799"/>
        <v>4</v>
      </c>
      <c r="AQ1200" s="5">
        <f t="shared" si="1817"/>
        <v>4.5999999999999996</v>
      </c>
      <c r="AR1200" s="5"/>
      <c r="AS1200" s="5">
        <f t="shared" si="1763"/>
        <v>17.819999999999709</v>
      </c>
      <c r="AT1200" s="5">
        <f t="shared" si="1785"/>
        <v>34.846999999999888</v>
      </c>
      <c r="AU1200" s="5">
        <f t="shared" si="1771"/>
        <v>12.059999999999945</v>
      </c>
      <c r="AV1200" s="5">
        <f t="shared" si="1774"/>
        <v>5.1399999999998727</v>
      </c>
      <c r="AW1200" s="5">
        <f t="shared" si="1772"/>
        <v>6</v>
      </c>
      <c r="AZ1200" s="4">
        <f t="shared" si="1807"/>
        <v>0</v>
      </c>
      <c r="BA1200" s="5">
        <f t="shared" si="1813"/>
        <v>0</v>
      </c>
      <c r="BB1200" s="4">
        <f t="shared" si="1808"/>
        <v>0.53493923611111394</v>
      </c>
      <c r="BD1200" s="5">
        <v>0</v>
      </c>
      <c r="BE1200" s="4">
        <v>0.89736575481256198</v>
      </c>
      <c r="BJ1200" s="5">
        <v>97.259999999999764</v>
      </c>
      <c r="BK1200" s="5">
        <v>1.8800000000001091</v>
      </c>
      <c r="BL1200" s="5">
        <v>3.7100000000000364</v>
      </c>
      <c r="BM1200" s="5">
        <v>3</v>
      </c>
      <c r="BR1200">
        <v>-17</v>
      </c>
      <c r="BS1200">
        <v>25</v>
      </c>
    </row>
    <row r="1201" spans="1:71">
      <c r="A1201" s="7">
        <v>38257</v>
      </c>
      <c r="B1201" s="6">
        <v>3905.74</v>
      </c>
      <c r="C1201" s="6">
        <v>3905.74</v>
      </c>
      <c r="D1201" s="6">
        <v>3859.37</v>
      </c>
      <c r="E1201" s="6">
        <v>3874.37</v>
      </c>
      <c r="F1201" s="6">
        <v>3678.42</v>
      </c>
      <c r="G1201" s="6">
        <v>3678.42</v>
      </c>
      <c r="H1201" s="6">
        <v>3646.08</v>
      </c>
      <c r="I1201" s="6">
        <v>3656.93</v>
      </c>
      <c r="J1201" s="9">
        <f t="shared" si="1756"/>
        <v>50.930000000000291</v>
      </c>
      <c r="K1201" s="9">
        <f t="shared" si="1783"/>
        <v>42.009999999999877</v>
      </c>
      <c r="L1201" s="9">
        <f t="shared" si="1760"/>
        <v>32.340000000000146</v>
      </c>
      <c r="M1201" s="9">
        <f t="shared" ref="M1201" si="1836">AVERAGE(L1190:L1201)</f>
        <v>38.57333333333338</v>
      </c>
      <c r="N1201" s="6" t="s">
        <v>36</v>
      </c>
      <c r="O1201" s="9">
        <f t="shared" si="1762"/>
        <v>217.44000000000005</v>
      </c>
      <c r="P1201" s="4">
        <f t="shared" si="1801"/>
        <v>0</v>
      </c>
      <c r="Q1201" s="5">
        <f t="shared" si="1802"/>
        <v>42.440000000000055</v>
      </c>
      <c r="R1201" s="5">
        <f t="shared" si="1803"/>
        <v>228.05000000000007</v>
      </c>
      <c r="S1201" s="4">
        <f t="shared" si="1804"/>
        <v>0</v>
      </c>
      <c r="T1201" s="4">
        <f t="shared" si="1805"/>
        <v>0</v>
      </c>
      <c r="U1201" s="5">
        <f t="shared" si="1797"/>
        <v>243.38199999999998</v>
      </c>
      <c r="V1201" s="5">
        <f t="shared" si="1798"/>
        <v>-25.941999999999922</v>
      </c>
      <c r="X1201" s="5">
        <f t="shared" si="1758"/>
        <v>-31.369999999999891</v>
      </c>
      <c r="Y1201" s="5">
        <f t="shared" si="1759"/>
        <v>-21.490000000000236</v>
      </c>
      <c r="AA1201" s="5">
        <f t="shared" si="1777"/>
        <v>0</v>
      </c>
      <c r="AB1201" s="5">
        <f t="shared" si="1778"/>
        <v>1</v>
      </c>
      <c r="AC1201" s="5">
        <f t="shared" si="1779"/>
        <v>1</v>
      </c>
      <c r="AF1201" s="5">
        <f t="shared" si="1765"/>
        <v>0</v>
      </c>
      <c r="AG1201" s="5">
        <f t="shared" si="1766"/>
        <v>-4.5600000000004002</v>
      </c>
      <c r="AH1201" s="5">
        <f t="shared" si="1767"/>
        <v>46.369999999999891</v>
      </c>
      <c r="AI1201" s="5">
        <f t="shared" si="1768"/>
        <v>50.930000000000291</v>
      </c>
      <c r="AJ1201" s="5"/>
      <c r="AK1201" s="5">
        <f t="shared" si="1769"/>
        <v>0</v>
      </c>
      <c r="AL1201" s="5">
        <f t="shared" si="1789"/>
        <v>13.534999999999851</v>
      </c>
      <c r="AM1201" s="5">
        <f t="shared" si="1770"/>
        <v>46.369999999999891</v>
      </c>
      <c r="AN1201" s="5">
        <f t="shared" si="1785"/>
        <v>31.008999999999787</v>
      </c>
      <c r="AO1201" s="5">
        <f t="shared" si="1786"/>
        <v>1</v>
      </c>
      <c r="AP1201" s="5">
        <f t="shared" si="1799"/>
        <v>4</v>
      </c>
      <c r="AQ1201" s="5">
        <f t="shared" si="1817"/>
        <v>4.5</v>
      </c>
      <c r="AR1201" s="5"/>
      <c r="AS1201" s="5">
        <f t="shared" si="1763"/>
        <v>50.930000000000291</v>
      </c>
      <c r="AT1201" s="5">
        <f t="shared" si="1785"/>
        <v>33.211999999999946</v>
      </c>
      <c r="AU1201" s="5">
        <f t="shared" si="1771"/>
        <v>-4.5600000000004002</v>
      </c>
      <c r="AV1201" s="5">
        <f t="shared" si="1774"/>
        <v>4.5600000000004002</v>
      </c>
      <c r="AW1201" s="5">
        <f t="shared" si="1772"/>
        <v>2</v>
      </c>
      <c r="AZ1201" s="4">
        <f t="shared" si="1807"/>
        <v>0</v>
      </c>
      <c r="BA1201" s="5">
        <f t="shared" si="1813"/>
        <v>0</v>
      </c>
      <c r="BB1201" s="4">
        <f t="shared" si="1808"/>
        <v>0</v>
      </c>
      <c r="BD1201" s="5">
        <v>0</v>
      </c>
      <c r="BE1201" s="4">
        <v>0.89714201748585709</v>
      </c>
      <c r="BJ1201" s="5">
        <v>63.369999999999891</v>
      </c>
      <c r="BK1201" s="5">
        <v>25.399999999999636</v>
      </c>
      <c r="BL1201" s="5">
        <v>25.119999999999891</v>
      </c>
      <c r="BM1201" s="5">
        <v>3</v>
      </c>
      <c r="BR1201">
        <v>46</v>
      </c>
      <c r="BS1201">
        <v>-23</v>
      </c>
    </row>
    <row r="1202" spans="1:71">
      <c r="A1202" s="7">
        <v>38258</v>
      </c>
      <c r="B1202" s="6">
        <v>3867.5</v>
      </c>
      <c r="C1202" s="6">
        <v>3888.85</v>
      </c>
      <c r="D1202" s="6">
        <v>3848.28</v>
      </c>
      <c r="E1202" s="6">
        <v>3882.27</v>
      </c>
      <c r="F1202" s="6">
        <v>3647.02</v>
      </c>
      <c r="G1202" s="6">
        <v>3682.57</v>
      </c>
      <c r="H1202" s="6">
        <v>3643.51</v>
      </c>
      <c r="I1202" s="6">
        <v>3667.47</v>
      </c>
      <c r="J1202" s="9">
        <f t="shared" si="1756"/>
        <v>40.569999999999709</v>
      </c>
      <c r="K1202" s="9">
        <f t="shared" si="1783"/>
        <v>41.609166666666511</v>
      </c>
      <c r="L1202" s="9">
        <f t="shared" si="1760"/>
        <v>39.059999999999945</v>
      </c>
      <c r="M1202" s="9">
        <f t="shared" ref="M1202" si="1837">AVERAGE(L1191:L1202)</f>
        <v>39.186666666666724</v>
      </c>
      <c r="N1202" s="6" t="s">
        <v>36</v>
      </c>
      <c r="O1202" s="9">
        <f t="shared" si="1762"/>
        <v>214.80000000000018</v>
      </c>
      <c r="P1202" s="4">
        <f t="shared" si="1801"/>
        <v>0</v>
      </c>
      <c r="Q1202" s="5">
        <f t="shared" si="1802"/>
        <v>37.759999999999764</v>
      </c>
      <c r="R1202" s="5">
        <f t="shared" si="1803"/>
        <v>224.24000000000012</v>
      </c>
      <c r="S1202" s="4">
        <f t="shared" si="1804"/>
        <v>0</v>
      </c>
      <c r="T1202" s="4">
        <f t="shared" si="1805"/>
        <v>0</v>
      </c>
      <c r="U1202" s="5">
        <f t="shared" si="1797"/>
        <v>234.36599999999999</v>
      </c>
      <c r="V1202" s="5">
        <f t="shared" si="1798"/>
        <v>-19.565999999999804</v>
      </c>
      <c r="X1202" s="5">
        <f t="shared" si="1758"/>
        <v>14.769999999999982</v>
      </c>
      <c r="Y1202" s="5">
        <f t="shared" si="1759"/>
        <v>20.449999999999818</v>
      </c>
      <c r="AA1202" s="5">
        <f t="shared" si="1777"/>
        <v>1</v>
      </c>
      <c r="AB1202" s="5">
        <f t="shared" si="1778"/>
        <v>0</v>
      </c>
      <c r="AC1202" s="5">
        <f t="shared" si="1779"/>
        <v>1</v>
      </c>
      <c r="AF1202" s="5">
        <f t="shared" si="1765"/>
        <v>21.349999999999909</v>
      </c>
      <c r="AG1202" s="5">
        <f t="shared" si="1766"/>
        <v>14.480000000000018</v>
      </c>
      <c r="AH1202" s="5">
        <f t="shared" si="1767"/>
        <v>19.2199999999998</v>
      </c>
      <c r="AI1202" s="5">
        <f t="shared" si="1768"/>
        <v>26.089999999999691</v>
      </c>
      <c r="AJ1202" s="5"/>
      <c r="AK1202" s="5">
        <f t="shared" si="1769"/>
        <v>19.2199999999998</v>
      </c>
      <c r="AL1202" s="5">
        <f t="shared" si="1789"/>
        <v>19.420999999999822</v>
      </c>
      <c r="AM1202" s="5">
        <f t="shared" si="1770"/>
        <v>21.349999999999909</v>
      </c>
      <c r="AN1202" s="5">
        <f t="shared" si="1785"/>
        <v>31.020999999999823</v>
      </c>
      <c r="AO1202" s="5">
        <f t="shared" si="1786"/>
        <v>0</v>
      </c>
      <c r="AP1202" s="5">
        <f t="shared" si="1799"/>
        <v>4</v>
      </c>
      <c r="AQ1202" s="5">
        <f t="shared" si="1817"/>
        <v>4.5</v>
      </c>
      <c r="AR1202" s="5"/>
      <c r="AS1202" s="5">
        <f t="shared" si="1763"/>
        <v>26.089999999999691</v>
      </c>
      <c r="AT1202" s="5">
        <f t="shared" si="1785"/>
        <v>33.815999999999939</v>
      </c>
      <c r="AU1202" s="5">
        <f t="shared" si="1771"/>
        <v>14.480000000000018</v>
      </c>
      <c r="AV1202" s="5">
        <f t="shared" si="1774"/>
        <v>6.8699999999998909</v>
      </c>
      <c r="AW1202" s="5">
        <f t="shared" si="1772"/>
        <v>3</v>
      </c>
      <c r="AZ1202" s="4">
        <f t="shared" si="1807"/>
        <v>0</v>
      </c>
      <c r="BA1202" s="5">
        <f t="shared" si="1813"/>
        <v>0</v>
      </c>
      <c r="BB1202" s="4">
        <f t="shared" si="1808"/>
        <v>0</v>
      </c>
      <c r="BD1202" s="5">
        <v>0</v>
      </c>
      <c r="BE1202" s="4">
        <v>0.89691160809371318</v>
      </c>
      <c r="BJ1202" s="5">
        <v>102.42999999999984</v>
      </c>
      <c r="BK1202" s="5">
        <v>-17.989999999999782</v>
      </c>
      <c r="BL1202" s="5">
        <v>18.429999999999836</v>
      </c>
      <c r="BM1202" s="5">
        <v>3</v>
      </c>
      <c r="BR1202">
        <v>-17</v>
      </c>
      <c r="BS1202">
        <v>20</v>
      </c>
    </row>
    <row r="1203" spans="1:71">
      <c r="A1203" s="7">
        <v>38259</v>
      </c>
      <c r="B1203" s="6">
        <v>3883.59</v>
      </c>
      <c r="C1203" s="6">
        <v>3944.13</v>
      </c>
      <c r="D1203" s="6">
        <v>3883.59</v>
      </c>
      <c r="E1203" s="6">
        <v>3920.36</v>
      </c>
      <c r="F1203" s="6">
        <v>3668.17</v>
      </c>
      <c r="G1203" s="6">
        <v>3695.8</v>
      </c>
      <c r="H1203" s="6">
        <v>3668.17</v>
      </c>
      <c r="I1203" s="6">
        <v>3682.67</v>
      </c>
      <c r="J1203" s="9">
        <f t="shared" si="1756"/>
        <v>61.860000000000127</v>
      </c>
      <c r="K1203" s="9">
        <f t="shared" si="1783"/>
        <v>41.157499999999878</v>
      </c>
      <c r="L1203" s="9">
        <f t="shared" si="1760"/>
        <v>28.330000000000382</v>
      </c>
      <c r="M1203" s="9">
        <f t="shared" ref="M1203" si="1838">AVERAGE(L1192:L1203)</f>
        <v>37.56500000000009</v>
      </c>
      <c r="N1203" s="6" t="s">
        <v>36</v>
      </c>
      <c r="O1203" s="9">
        <f t="shared" si="1762"/>
        <v>237.69000000000005</v>
      </c>
      <c r="P1203" s="4">
        <f t="shared" si="1801"/>
        <v>0.60619703389830548</v>
      </c>
      <c r="Q1203" s="5">
        <f t="shared" si="1802"/>
        <v>37.759999999999764</v>
      </c>
      <c r="R1203" s="5">
        <f t="shared" si="1803"/>
        <v>224.24000000000012</v>
      </c>
      <c r="S1203" s="4">
        <f t="shared" si="1804"/>
        <v>0.50776397515527749</v>
      </c>
      <c r="T1203" s="4">
        <f t="shared" si="1805"/>
        <v>0.3867207298530162</v>
      </c>
      <c r="U1203" s="5">
        <f t="shared" si="1797"/>
        <v>231.85600000000005</v>
      </c>
      <c r="V1203" s="5">
        <f t="shared" si="1798"/>
        <v>5.8340000000000032</v>
      </c>
      <c r="X1203" s="5">
        <f t="shared" si="1758"/>
        <v>36.769999999999982</v>
      </c>
      <c r="Y1203" s="5">
        <f t="shared" si="1759"/>
        <v>14.5</v>
      </c>
      <c r="AA1203" s="5">
        <f t="shared" si="1777"/>
        <v>1</v>
      </c>
      <c r="AB1203" s="5">
        <f t="shared" si="1778"/>
        <v>0</v>
      </c>
      <c r="AC1203" s="5">
        <f t="shared" si="1779"/>
        <v>1</v>
      </c>
      <c r="AF1203" s="5">
        <f t="shared" si="1765"/>
        <v>60.539999999999964</v>
      </c>
      <c r="AG1203" s="5">
        <f t="shared" si="1766"/>
        <v>61.860000000000127</v>
      </c>
      <c r="AH1203" s="5">
        <f t="shared" si="1767"/>
        <v>0</v>
      </c>
      <c r="AI1203" s="5">
        <f t="shared" si="1768"/>
        <v>-1.3200000000001637</v>
      </c>
      <c r="AJ1203" s="5"/>
      <c r="AK1203" s="5">
        <f t="shared" si="1769"/>
        <v>0</v>
      </c>
      <c r="AL1203" s="5">
        <f t="shared" si="1789"/>
        <v>13.333999999999831</v>
      </c>
      <c r="AM1203" s="5">
        <f t="shared" si="1770"/>
        <v>60.539999999999964</v>
      </c>
      <c r="AN1203" s="5">
        <f t="shared" si="1785"/>
        <v>34.930999999999855</v>
      </c>
      <c r="AO1203" s="5">
        <f t="shared" si="1786"/>
        <v>1</v>
      </c>
      <c r="AP1203" s="5">
        <f t="shared" si="1799"/>
        <v>5</v>
      </c>
      <c r="AQ1203" s="5">
        <f t="shared" si="1817"/>
        <v>4.5999999999999996</v>
      </c>
      <c r="AR1203" s="5"/>
      <c r="AS1203" s="5">
        <f t="shared" si="1763"/>
        <v>61.860000000000127</v>
      </c>
      <c r="AT1203" s="5">
        <f t="shared" si="1785"/>
        <v>37.677999999999976</v>
      </c>
      <c r="AU1203" s="5">
        <f t="shared" si="1771"/>
        <v>-1.3200000000001637</v>
      </c>
      <c r="AV1203" s="5">
        <f t="shared" si="1774"/>
        <v>-1.3200000000001637</v>
      </c>
      <c r="AW1203" s="5">
        <f t="shared" si="1772"/>
        <v>4</v>
      </c>
      <c r="AZ1203" s="4">
        <f t="shared" si="1807"/>
        <v>0.3867207298530162</v>
      </c>
      <c r="BA1203" s="5">
        <f t="shared" si="1813"/>
        <v>0</v>
      </c>
      <c r="BB1203" s="4">
        <f t="shared" si="1808"/>
        <v>0</v>
      </c>
      <c r="BD1203" s="5">
        <v>0</v>
      </c>
      <c r="BE1203" s="4">
        <v>0.89649209486165815</v>
      </c>
      <c r="BJ1203" s="5">
        <v>73.520000000000437</v>
      </c>
      <c r="BK1203" s="5">
        <v>29.519999999999527</v>
      </c>
      <c r="BL1203" s="5">
        <v>9.3999999999996362</v>
      </c>
      <c r="BM1203" s="5">
        <v>3</v>
      </c>
      <c r="BR1203">
        <v>-16</v>
      </c>
      <c r="BS1203">
        <v>14</v>
      </c>
    </row>
    <row r="1204" spans="1:71">
      <c r="A1204" s="7">
        <v>38260</v>
      </c>
      <c r="B1204" s="6">
        <v>3934.59</v>
      </c>
      <c r="C1204" s="6">
        <v>3950.66</v>
      </c>
      <c r="D1204" s="6">
        <v>3887.83</v>
      </c>
      <c r="E1204" s="6">
        <v>3892.9</v>
      </c>
      <c r="F1204" s="6">
        <v>3700.73</v>
      </c>
      <c r="G1204" s="6">
        <v>3709.25</v>
      </c>
      <c r="H1204" s="6">
        <v>3634.07</v>
      </c>
      <c r="I1204" s="6">
        <v>3640.61</v>
      </c>
      <c r="J1204" s="9">
        <f t="shared" si="1756"/>
        <v>62.829999999999927</v>
      </c>
      <c r="K1204" s="9">
        <f t="shared" si="1783"/>
        <v>44.578333333333227</v>
      </c>
      <c r="L1204" s="9">
        <f t="shared" si="1760"/>
        <v>75.179999999999836</v>
      </c>
      <c r="M1204" s="9">
        <f t="shared" ref="M1204" si="1839">AVERAGE(L1193:L1204)</f>
        <v>41.637500000000081</v>
      </c>
      <c r="N1204" s="6" t="s">
        <v>37</v>
      </c>
      <c r="O1204" s="9">
        <f t="shared" si="1762"/>
        <v>252.28999999999996</v>
      </c>
      <c r="P1204" s="4">
        <f t="shared" si="1801"/>
        <v>1</v>
      </c>
      <c r="Q1204" s="5">
        <f t="shared" si="1802"/>
        <v>37.489999999999782</v>
      </c>
      <c r="R1204" s="5">
        <f t="shared" si="1803"/>
        <v>224.17250000000013</v>
      </c>
      <c r="S1204" s="4">
        <f t="shared" si="1804"/>
        <v>0.99284957627118686</v>
      </c>
      <c r="T1204" s="4">
        <f t="shared" si="1805"/>
        <v>0.6333840175705362</v>
      </c>
      <c r="U1204" s="5">
        <f t="shared" si="1797"/>
        <v>231.80200000000005</v>
      </c>
      <c r="V1204" s="5">
        <f t="shared" si="1798"/>
        <v>20.487999999999914</v>
      </c>
      <c r="X1204" s="5">
        <f t="shared" si="1758"/>
        <v>-41.690000000000055</v>
      </c>
      <c r="Y1204" s="5">
        <f t="shared" si="1759"/>
        <v>-60.119999999999891</v>
      </c>
      <c r="AA1204" s="5">
        <f t="shared" si="1777"/>
        <v>0</v>
      </c>
      <c r="AB1204" s="5">
        <f t="shared" si="1778"/>
        <v>1</v>
      </c>
      <c r="AC1204" s="5">
        <f t="shared" si="1779"/>
        <v>1</v>
      </c>
      <c r="AF1204" s="5">
        <f t="shared" si="1765"/>
        <v>16.069999999999709</v>
      </c>
      <c r="AG1204" s="5">
        <f t="shared" si="1766"/>
        <v>30.299999999999727</v>
      </c>
      <c r="AH1204" s="5">
        <f t="shared" si="1767"/>
        <v>46.760000000000218</v>
      </c>
      <c r="AI1204" s="5">
        <f t="shared" si="1768"/>
        <v>32.5300000000002</v>
      </c>
      <c r="AJ1204" s="5"/>
      <c r="AK1204" s="5">
        <f t="shared" si="1769"/>
        <v>16.069999999999709</v>
      </c>
      <c r="AL1204" s="5">
        <f t="shared" si="1789"/>
        <v>16.384999999999717</v>
      </c>
      <c r="AM1204" s="5">
        <f t="shared" si="1770"/>
        <v>46.760000000000218</v>
      </c>
      <c r="AN1204" s="5">
        <f t="shared" si="1785"/>
        <v>36.94999999999991</v>
      </c>
      <c r="AO1204" s="5">
        <f t="shared" si="1786"/>
        <v>1</v>
      </c>
      <c r="AP1204" s="5">
        <f t="shared" si="1799"/>
        <v>6</v>
      </c>
      <c r="AQ1204" s="5">
        <f t="shared" si="1817"/>
        <v>4.8</v>
      </c>
      <c r="AR1204" s="5"/>
      <c r="AS1204" s="5">
        <f t="shared" si="1763"/>
        <v>32.5300000000002</v>
      </c>
      <c r="AT1204" s="5">
        <f t="shared" si="1785"/>
        <v>38.292000000000009</v>
      </c>
      <c r="AU1204" s="5">
        <f t="shared" si="1771"/>
        <v>30.299999999999727</v>
      </c>
      <c r="AV1204" s="5">
        <f t="shared" si="1774"/>
        <v>-14.230000000000018</v>
      </c>
      <c r="AW1204" s="5">
        <f t="shared" si="1772"/>
        <v>5</v>
      </c>
      <c r="AZ1204" s="4">
        <f t="shared" si="1807"/>
        <v>0.6333840175705362</v>
      </c>
      <c r="BA1204" s="5">
        <f t="shared" si="1813"/>
        <v>0</v>
      </c>
      <c r="BB1204" s="4">
        <f t="shared" si="1808"/>
        <v>0.3867207298530162</v>
      </c>
      <c r="BD1204" s="5">
        <v>0</v>
      </c>
      <c r="BE1204" s="4">
        <v>0.89616580310880178</v>
      </c>
      <c r="BJ1204" s="5">
        <v>92.789999999999964</v>
      </c>
      <c r="BK1204" s="5">
        <v>29.640000000000327</v>
      </c>
      <c r="BL1204" s="5">
        <v>2.0999999999994543</v>
      </c>
      <c r="BM1204" s="5">
        <v>3</v>
      </c>
      <c r="BR1204">
        <v>-18</v>
      </c>
      <c r="BS1204">
        <v>60</v>
      </c>
    </row>
    <row r="1205" spans="1:71">
      <c r="A1205" s="7">
        <v>38261</v>
      </c>
      <c r="B1205" s="6">
        <v>3895.15</v>
      </c>
      <c r="C1205" s="6">
        <v>3996.11</v>
      </c>
      <c r="D1205" s="6">
        <v>3895.15</v>
      </c>
      <c r="E1205" s="6">
        <v>3994.96</v>
      </c>
      <c r="F1205" s="6">
        <v>3656.3</v>
      </c>
      <c r="G1205" s="6">
        <v>3730.16</v>
      </c>
      <c r="H1205" s="6">
        <v>3656.3</v>
      </c>
      <c r="I1205" s="6">
        <v>3730.16</v>
      </c>
      <c r="J1205" s="9">
        <f t="shared" si="1756"/>
        <v>103.21000000000004</v>
      </c>
      <c r="K1205" s="9">
        <f t="shared" si="1783"/>
        <v>49.623333333333257</v>
      </c>
      <c r="L1205" s="9">
        <f t="shared" si="1760"/>
        <v>89.549999999999727</v>
      </c>
      <c r="M1205" s="9">
        <f t="shared" ref="M1205" si="1840">AVERAGE(L1194:L1205)</f>
        <v>46.217500000000051</v>
      </c>
      <c r="N1205" s="6" t="s">
        <v>37</v>
      </c>
      <c r="O1205" s="9">
        <f t="shared" si="1762"/>
        <v>264.80000000000018</v>
      </c>
      <c r="P1205" s="4">
        <f t="shared" si="1801"/>
        <v>1</v>
      </c>
      <c r="Q1205" s="5">
        <f t="shared" si="1802"/>
        <v>50</v>
      </c>
      <c r="R1205" s="5">
        <f t="shared" si="1803"/>
        <v>227.30000000000018</v>
      </c>
      <c r="S1205" s="4">
        <f t="shared" si="1804"/>
        <v>1</v>
      </c>
      <c r="T1205" s="4">
        <f t="shared" si="1805"/>
        <v>1</v>
      </c>
      <c r="U1205" s="5">
        <f t="shared" si="1797"/>
        <v>237.40400000000008</v>
      </c>
      <c r="V1205" s="5">
        <f t="shared" si="1798"/>
        <v>27.3960000000001</v>
      </c>
      <c r="X1205" s="5">
        <f t="shared" si="1758"/>
        <v>99.809999999999945</v>
      </c>
      <c r="Y1205" s="5">
        <f t="shared" si="1759"/>
        <v>73.859999999999673</v>
      </c>
      <c r="AA1205" s="5">
        <f t="shared" si="1777"/>
        <v>1</v>
      </c>
      <c r="AB1205" s="5">
        <f t="shared" si="1778"/>
        <v>0</v>
      </c>
      <c r="AC1205" s="5">
        <f t="shared" si="1779"/>
        <v>1</v>
      </c>
      <c r="AF1205" s="5">
        <f t="shared" si="1765"/>
        <v>100.96000000000004</v>
      </c>
      <c r="AG1205" s="5">
        <f t="shared" si="1766"/>
        <v>103.21000000000004</v>
      </c>
      <c r="AH1205" s="5">
        <f t="shared" si="1767"/>
        <v>0</v>
      </c>
      <c r="AI1205" s="5">
        <f t="shared" si="1768"/>
        <v>-2.25</v>
      </c>
      <c r="AJ1205" s="5"/>
      <c r="AK1205" s="5">
        <f t="shared" si="1769"/>
        <v>0</v>
      </c>
      <c r="AL1205" s="5">
        <f t="shared" si="1789"/>
        <v>16.384999999999717</v>
      </c>
      <c r="AM1205" s="5">
        <f t="shared" si="1770"/>
        <v>100.96000000000004</v>
      </c>
      <c r="AN1205" s="5">
        <f t="shared" si="1785"/>
        <v>43.31499999999992</v>
      </c>
      <c r="AO1205" s="5">
        <f t="shared" si="1786"/>
        <v>1</v>
      </c>
      <c r="AP1205" s="5">
        <f t="shared" si="1799"/>
        <v>6</v>
      </c>
      <c r="AQ1205" s="5">
        <f t="shared" si="1817"/>
        <v>5</v>
      </c>
      <c r="AR1205" s="5"/>
      <c r="AS1205" s="5">
        <f t="shared" si="1763"/>
        <v>103.21000000000004</v>
      </c>
      <c r="AT1205" s="5">
        <f t="shared" si="1785"/>
        <v>44.965000000000011</v>
      </c>
      <c r="AU1205" s="5">
        <f t="shared" si="1771"/>
        <v>-2.25</v>
      </c>
      <c r="AV1205" s="5">
        <f t="shared" si="1774"/>
        <v>-2.25</v>
      </c>
      <c r="AW1205" s="5">
        <f t="shared" si="1772"/>
        <v>6</v>
      </c>
      <c r="AZ1205" s="4">
        <f t="shared" si="1807"/>
        <v>1</v>
      </c>
      <c r="BA1205" s="5">
        <f t="shared" si="1813"/>
        <v>0</v>
      </c>
      <c r="BB1205" s="4">
        <f t="shared" si="1808"/>
        <v>0.6333840175705362</v>
      </c>
      <c r="BD1205" s="5">
        <v>0</v>
      </c>
      <c r="BE1205" s="4">
        <v>0.89558232931727055</v>
      </c>
      <c r="BJ1205" s="5">
        <v>95.600000000000364</v>
      </c>
      <c r="BK1205" s="5">
        <v>56.619999999999891</v>
      </c>
      <c r="BL1205" s="5">
        <v>2.3299999999999272</v>
      </c>
      <c r="BM1205" s="5">
        <v>3</v>
      </c>
      <c r="BR1205">
        <v>100</v>
      </c>
      <c r="BS1205">
        <v>-28</v>
      </c>
    </row>
    <row r="1206" spans="1:71">
      <c r="A1206" s="7">
        <v>38264</v>
      </c>
      <c r="B1206" s="6">
        <v>4005.64</v>
      </c>
      <c r="C1206" s="6">
        <v>4059.27</v>
      </c>
      <c r="D1206" s="6">
        <v>4005.64</v>
      </c>
      <c r="E1206" s="6">
        <v>4033.28</v>
      </c>
      <c r="F1206" s="6">
        <v>3749.05</v>
      </c>
      <c r="G1206" s="6">
        <v>3779.33</v>
      </c>
      <c r="H1206" s="6">
        <v>3749.05</v>
      </c>
      <c r="I1206" s="6">
        <v>3767.06</v>
      </c>
      <c r="J1206" s="9">
        <f t="shared" si="1756"/>
        <v>64.309999999999945</v>
      </c>
      <c r="K1206" s="9">
        <f t="shared" si="1783"/>
        <v>52.717499999999937</v>
      </c>
      <c r="L1206" s="9">
        <f t="shared" si="1760"/>
        <v>49.170000000000073</v>
      </c>
      <c r="M1206" s="9">
        <f t="shared" ref="M1206" si="1841">AVERAGE(L1195:L1206)</f>
        <v>48.118333333333375</v>
      </c>
      <c r="N1206" s="6" t="s">
        <v>37</v>
      </c>
      <c r="O1206" s="9">
        <f t="shared" si="1762"/>
        <v>266.22000000000025</v>
      </c>
      <c r="P1206" s="4">
        <f t="shared" si="1801"/>
        <v>1</v>
      </c>
      <c r="Q1206" s="5">
        <f t="shared" si="1802"/>
        <v>51.420000000000073</v>
      </c>
      <c r="R1206" s="5">
        <f t="shared" si="1803"/>
        <v>227.6550000000002</v>
      </c>
      <c r="S1206" s="4">
        <f t="shared" si="1804"/>
        <v>1</v>
      </c>
      <c r="T1206" s="4">
        <f t="shared" si="1805"/>
        <v>1</v>
      </c>
      <c r="U1206" s="5">
        <f t="shared" si="1797"/>
        <v>247.16000000000014</v>
      </c>
      <c r="V1206" s="5">
        <f t="shared" si="1798"/>
        <v>19.060000000000116</v>
      </c>
      <c r="X1206" s="5">
        <f t="shared" si="1758"/>
        <v>27.640000000000327</v>
      </c>
      <c r="Y1206" s="5">
        <f t="shared" si="1759"/>
        <v>18.009999999999764</v>
      </c>
      <c r="AA1206" s="5">
        <f t="shared" si="1777"/>
        <v>1</v>
      </c>
      <c r="AB1206" s="5">
        <f t="shared" si="1778"/>
        <v>0</v>
      </c>
      <c r="AC1206" s="5">
        <f t="shared" si="1779"/>
        <v>1</v>
      </c>
      <c r="AF1206" s="5">
        <f t="shared" si="1765"/>
        <v>53.630000000000109</v>
      </c>
      <c r="AG1206" s="5">
        <f t="shared" si="1766"/>
        <v>64.309999999999945</v>
      </c>
      <c r="AH1206" s="5">
        <f t="shared" si="1767"/>
        <v>0</v>
      </c>
      <c r="AI1206" s="5">
        <f t="shared" si="1768"/>
        <v>-10.679999999999836</v>
      </c>
      <c r="AJ1206" s="5"/>
      <c r="AK1206" s="5">
        <f t="shared" si="1769"/>
        <v>0</v>
      </c>
      <c r="AL1206" s="5">
        <f t="shared" si="1789"/>
        <v>16.384999999999717</v>
      </c>
      <c r="AM1206" s="5">
        <f t="shared" si="1770"/>
        <v>53.630000000000109</v>
      </c>
      <c r="AN1206" s="5">
        <f t="shared" si="1785"/>
        <v>45.46099999999992</v>
      </c>
      <c r="AO1206" s="5">
        <f t="shared" si="1786"/>
        <v>1</v>
      </c>
      <c r="AP1206" s="5">
        <f t="shared" si="1799"/>
        <v>6</v>
      </c>
      <c r="AQ1206" s="5">
        <f t="shared" si="1817"/>
        <v>5.0999999999999996</v>
      </c>
      <c r="AR1206" s="5"/>
      <c r="AS1206" s="5">
        <f t="shared" si="1763"/>
        <v>64.309999999999945</v>
      </c>
      <c r="AT1206" s="5">
        <f t="shared" si="1785"/>
        <v>48.004999999999974</v>
      </c>
      <c r="AU1206" s="5">
        <f t="shared" si="1771"/>
        <v>-10.679999999999836</v>
      </c>
      <c r="AV1206" s="5">
        <f t="shared" si="1774"/>
        <v>-10.679999999999836</v>
      </c>
      <c r="AW1206" s="5">
        <f t="shared" si="1772"/>
        <v>2</v>
      </c>
      <c r="AZ1206" s="4">
        <f t="shared" si="1807"/>
        <v>1</v>
      </c>
      <c r="BA1206" s="5">
        <f t="shared" si="1813"/>
        <v>1.4200000000000728</v>
      </c>
      <c r="BB1206" s="4">
        <f t="shared" si="1808"/>
        <v>1</v>
      </c>
      <c r="BD1206" s="5">
        <v>0</v>
      </c>
      <c r="BE1206" s="4">
        <v>0.89550651422493321</v>
      </c>
      <c r="BJ1206" s="5">
        <v>146.17000000000007</v>
      </c>
      <c r="BK1206" s="5">
        <v>-32.869999999999891</v>
      </c>
      <c r="BL1206" s="5">
        <v>34.259999999999309</v>
      </c>
      <c r="BM1206" s="5">
        <v>3</v>
      </c>
      <c r="BR1206">
        <v>28</v>
      </c>
      <c r="BS1206">
        <v>-29</v>
      </c>
    </row>
    <row r="1207" spans="1:71">
      <c r="A1207" s="7">
        <v>38265</v>
      </c>
      <c r="B1207" s="6">
        <v>4034.3</v>
      </c>
      <c r="C1207" s="6">
        <v>4078.5</v>
      </c>
      <c r="D1207" s="6">
        <v>4023.75</v>
      </c>
      <c r="E1207" s="6">
        <v>4048.71</v>
      </c>
      <c r="F1207" s="6">
        <v>3764.88</v>
      </c>
      <c r="G1207" s="6">
        <v>3782.38</v>
      </c>
      <c r="H1207" s="6">
        <v>3752.25</v>
      </c>
      <c r="I1207" s="6">
        <v>3770.24</v>
      </c>
      <c r="J1207" s="9">
        <f t="shared" si="1756"/>
        <v>54.75</v>
      </c>
      <c r="K1207" s="9">
        <f t="shared" si="1783"/>
        <v>53.587499999999942</v>
      </c>
      <c r="L1207" s="9">
        <f t="shared" si="1760"/>
        <v>30.130000000000109</v>
      </c>
      <c r="M1207" s="9">
        <f t="shared" ref="M1207" si="1842">AVERAGE(L1196:L1207)</f>
        <v>46.299166666666714</v>
      </c>
      <c r="N1207" s="6" t="s">
        <v>37</v>
      </c>
      <c r="O1207" s="9">
        <f t="shared" si="1762"/>
        <v>278.47000000000025</v>
      </c>
      <c r="P1207" s="4">
        <f t="shared" si="1801"/>
        <v>1</v>
      </c>
      <c r="Q1207" s="5">
        <f t="shared" si="1802"/>
        <v>40.7800000000002</v>
      </c>
      <c r="R1207" s="5">
        <f t="shared" si="1803"/>
        <v>247.8850000000001</v>
      </c>
      <c r="S1207" s="4">
        <f t="shared" si="1804"/>
        <v>1</v>
      </c>
      <c r="T1207" s="4">
        <f t="shared" si="1805"/>
        <v>1</v>
      </c>
      <c r="U1207" s="5">
        <f t="shared" si="1797"/>
        <v>259.89400000000012</v>
      </c>
      <c r="V1207" s="5">
        <f t="shared" si="1798"/>
        <v>18.576000000000136</v>
      </c>
      <c r="X1207" s="5">
        <f t="shared" si="1758"/>
        <v>14.409999999999854</v>
      </c>
      <c r="Y1207" s="5">
        <f t="shared" si="1759"/>
        <v>5.3599999999996726</v>
      </c>
      <c r="AA1207" s="5">
        <f t="shared" si="1777"/>
        <v>1</v>
      </c>
      <c r="AB1207" s="5">
        <f t="shared" si="1778"/>
        <v>0</v>
      </c>
      <c r="AC1207" s="5">
        <f t="shared" si="1779"/>
        <v>1</v>
      </c>
      <c r="AF1207" s="5">
        <f t="shared" si="1765"/>
        <v>44.199999999999818</v>
      </c>
      <c r="AG1207" s="5">
        <f t="shared" si="1766"/>
        <v>45.2199999999998</v>
      </c>
      <c r="AH1207" s="5">
        <f t="shared" si="1767"/>
        <v>10.550000000000182</v>
      </c>
      <c r="AI1207" s="5">
        <f t="shared" si="1768"/>
        <v>9.5300000000002001</v>
      </c>
      <c r="AJ1207" s="5"/>
      <c r="AK1207" s="5">
        <f t="shared" si="1769"/>
        <v>10.550000000000182</v>
      </c>
      <c r="AL1207" s="5">
        <f t="shared" si="1789"/>
        <v>16.384999999999717</v>
      </c>
      <c r="AM1207" s="5">
        <f t="shared" si="1770"/>
        <v>44.199999999999818</v>
      </c>
      <c r="AN1207" s="5">
        <f t="shared" si="1785"/>
        <v>47.737999999999921</v>
      </c>
      <c r="AO1207" s="5">
        <f t="shared" si="1786"/>
        <v>0</v>
      </c>
      <c r="AP1207" s="5">
        <f t="shared" si="1799"/>
        <v>6</v>
      </c>
      <c r="AQ1207" s="5">
        <f t="shared" si="1817"/>
        <v>5.2</v>
      </c>
      <c r="AR1207" s="5"/>
      <c r="AS1207" s="5">
        <f t="shared" si="1763"/>
        <v>45.2199999999998</v>
      </c>
      <c r="AT1207" s="5">
        <f t="shared" si="1785"/>
        <v>50.444999999999936</v>
      </c>
      <c r="AU1207" s="5">
        <f t="shared" si="1771"/>
        <v>9.5300000000002001</v>
      </c>
      <c r="AV1207" s="5">
        <f t="shared" si="1774"/>
        <v>-1.0199999999999818</v>
      </c>
      <c r="AW1207" s="5">
        <f t="shared" si="1772"/>
        <v>3</v>
      </c>
      <c r="AZ1207" s="4">
        <f t="shared" si="1807"/>
        <v>1</v>
      </c>
      <c r="BA1207" s="5">
        <f t="shared" si="1813"/>
        <v>12.25</v>
      </c>
      <c r="BB1207" s="4">
        <f t="shared" si="1808"/>
        <v>1</v>
      </c>
      <c r="BD1207" s="5">
        <v>0</v>
      </c>
      <c r="BE1207" s="4">
        <v>0.89493758668515933</v>
      </c>
      <c r="BJ1207" s="5">
        <v>58.849999999999454</v>
      </c>
      <c r="BK1207" s="5">
        <v>25.579999999999927</v>
      </c>
      <c r="BL1207" s="5">
        <v>5.0500000000001819</v>
      </c>
      <c r="BM1207" s="5">
        <v>3</v>
      </c>
      <c r="BR1207">
        <v>14</v>
      </c>
      <c r="BS1207">
        <v>-5</v>
      </c>
    </row>
    <row r="1208" spans="1:71">
      <c r="A1208" s="7">
        <v>38266</v>
      </c>
      <c r="B1208" s="6">
        <v>4046.3</v>
      </c>
      <c r="C1208" s="6">
        <v>4062.19</v>
      </c>
      <c r="D1208" s="6">
        <v>4030.74</v>
      </c>
      <c r="E1208" s="6">
        <v>4049.66</v>
      </c>
      <c r="F1208" s="6">
        <v>3771.3</v>
      </c>
      <c r="G1208" s="6">
        <v>3778.68</v>
      </c>
      <c r="H1208" s="6">
        <v>3750.11</v>
      </c>
      <c r="I1208" s="6">
        <v>3764.59</v>
      </c>
      <c r="J1208" s="9">
        <f t="shared" si="1756"/>
        <v>31.450000000000273</v>
      </c>
      <c r="K1208" s="9">
        <f t="shared" si="1783"/>
        <v>53.382499999999936</v>
      </c>
      <c r="L1208" s="9">
        <f t="shared" si="1760"/>
        <v>28.569999999999709</v>
      </c>
      <c r="M1208" s="9">
        <f t="shared" ref="M1208" si="1843">AVERAGE(L1197:L1208)</f>
        <v>45.267500000000041</v>
      </c>
      <c r="N1208" s="6" t="s">
        <v>37</v>
      </c>
      <c r="O1208" s="9">
        <f t="shared" si="1762"/>
        <v>285.06999999999971</v>
      </c>
      <c r="P1208" s="4">
        <f t="shared" si="1801"/>
        <v>1</v>
      </c>
      <c r="Q1208" s="5">
        <f t="shared" si="1802"/>
        <v>32.779999999999745</v>
      </c>
      <c r="R1208" s="5">
        <f t="shared" si="1803"/>
        <v>260.4849999999999</v>
      </c>
      <c r="S1208" s="4">
        <f t="shared" si="1804"/>
        <v>1</v>
      </c>
      <c r="T1208" s="4">
        <f t="shared" si="1805"/>
        <v>1</v>
      </c>
      <c r="U1208" s="5">
        <f t="shared" si="1797"/>
        <v>269.37000000000006</v>
      </c>
      <c r="V1208" s="5">
        <f t="shared" si="1798"/>
        <v>15.699999999999648</v>
      </c>
      <c r="X1208" s="5">
        <f t="shared" si="1758"/>
        <v>3.3599999999996726</v>
      </c>
      <c r="Y1208" s="5">
        <f t="shared" si="1759"/>
        <v>-6.7100000000000364</v>
      </c>
      <c r="AA1208" s="5">
        <f t="shared" si="1777"/>
        <v>0</v>
      </c>
      <c r="AB1208" s="5">
        <f t="shared" si="1778"/>
        <v>0</v>
      </c>
      <c r="AC1208" s="5">
        <f t="shared" si="1779"/>
        <v>0</v>
      </c>
      <c r="AF1208" s="5">
        <f t="shared" si="1765"/>
        <v>15.889999999999873</v>
      </c>
      <c r="AG1208" s="5">
        <f t="shared" si="1766"/>
        <v>13.480000000000018</v>
      </c>
      <c r="AH1208" s="5">
        <f t="shared" si="1767"/>
        <v>15.5600000000004</v>
      </c>
      <c r="AI1208" s="5">
        <f t="shared" si="1768"/>
        <v>17.970000000000255</v>
      </c>
      <c r="AJ1208" s="5"/>
      <c r="AK1208" s="5">
        <f t="shared" si="1769"/>
        <v>15.5600000000004</v>
      </c>
      <c r="AL1208" s="5">
        <f t="shared" si="1789"/>
        <v>16.384999999999717</v>
      </c>
      <c r="AM1208" s="5">
        <f t="shared" si="1770"/>
        <v>15.889999999999873</v>
      </c>
      <c r="AN1208" s="5">
        <f t="shared" si="1785"/>
        <v>43.917999999999935</v>
      </c>
      <c r="AO1208" s="5">
        <f t="shared" si="1786"/>
        <v>0</v>
      </c>
      <c r="AP1208" s="5">
        <f t="shared" si="1799"/>
        <v>5</v>
      </c>
      <c r="AQ1208" s="5">
        <f t="shared" si="1817"/>
        <v>5.0999999999999996</v>
      </c>
      <c r="AR1208" s="5"/>
      <c r="AS1208" s="5">
        <f t="shared" si="1763"/>
        <v>17.970000000000255</v>
      </c>
      <c r="AT1208" s="5">
        <f t="shared" si="1785"/>
        <v>46.715999999999987</v>
      </c>
      <c r="AU1208" s="5">
        <f t="shared" si="1771"/>
        <v>13.480000000000018</v>
      </c>
      <c r="AV1208" s="5">
        <f t="shared" si="1774"/>
        <v>2.4099999999998545</v>
      </c>
      <c r="AW1208" s="5">
        <f t="shared" si="1772"/>
        <v>4</v>
      </c>
      <c r="AX1208" s="3">
        <v>1</v>
      </c>
      <c r="AZ1208" s="4">
        <f t="shared" si="1807"/>
        <v>1</v>
      </c>
      <c r="BA1208" s="5">
        <f t="shared" si="1813"/>
        <v>6.5999999999994543</v>
      </c>
      <c r="BB1208" s="4">
        <f t="shared" si="1808"/>
        <v>1</v>
      </c>
      <c r="BD1208" s="5">
        <v>0</v>
      </c>
      <c r="BE1208" s="4">
        <v>0.8946919026611686</v>
      </c>
      <c r="BJ1208" s="5">
        <v>59.779999999999745</v>
      </c>
      <c r="BK1208" s="5">
        <v>45.380000000000109</v>
      </c>
      <c r="BL1208" s="5">
        <v>29.920000000000073</v>
      </c>
      <c r="BM1208" s="5">
        <v>3</v>
      </c>
      <c r="BR1208">
        <v>3</v>
      </c>
      <c r="BS1208">
        <v>7</v>
      </c>
    </row>
    <row r="1209" spans="1:71">
      <c r="A1209" s="7">
        <v>38267</v>
      </c>
      <c r="B1209" s="6">
        <v>4062.94</v>
      </c>
      <c r="C1209" s="6">
        <v>4077.33</v>
      </c>
      <c r="D1209" s="6">
        <v>4034.26</v>
      </c>
      <c r="E1209" s="6">
        <v>4043.36</v>
      </c>
      <c r="F1209" s="6">
        <v>3773.24</v>
      </c>
      <c r="G1209" s="6">
        <v>3787.39</v>
      </c>
      <c r="H1209" s="6">
        <v>3749.68</v>
      </c>
      <c r="I1209" s="6">
        <v>3758.7</v>
      </c>
      <c r="J1209" s="9">
        <f t="shared" si="1756"/>
        <v>43.069999999999709</v>
      </c>
      <c r="K1209" s="9">
        <f t="shared" si="1783"/>
        <v>54.482499999999924</v>
      </c>
      <c r="L1209" s="9">
        <f t="shared" si="1760"/>
        <v>37.710000000000036</v>
      </c>
      <c r="M1209" s="9">
        <f t="shared" ref="M1209" si="1844">AVERAGE(L1198:L1209)</f>
        <v>45.149166666666702</v>
      </c>
      <c r="N1209" s="6" t="s">
        <v>37</v>
      </c>
      <c r="O1209" s="9">
        <f t="shared" si="1762"/>
        <v>284.66000000000031</v>
      </c>
      <c r="P1209" s="4">
        <f t="shared" si="1801"/>
        <v>0.97977306364087768</v>
      </c>
      <c r="Q1209" s="5">
        <f t="shared" si="1802"/>
        <v>20.269999999999527</v>
      </c>
      <c r="R1209" s="5">
        <f t="shared" si="1803"/>
        <v>269.86750000000006</v>
      </c>
      <c r="S1209" s="4">
        <f t="shared" si="1804"/>
        <v>0.99134655972985641</v>
      </c>
      <c r="T1209" s="4">
        <f t="shared" si="1805"/>
        <v>0.99416536217447837</v>
      </c>
      <c r="U1209" s="5">
        <f t="shared" si="1797"/>
        <v>275.84400000000016</v>
      </c>
      <c r="V1209" s="5">
        <f t="shared" si="1798"/>
        <v>8.8160000000001446</v>
      </c>
      <c r="X1209" s="5">
        <f t="shared" si="1758"/>
        <v>-19.579999999999927</v>
      </c>
      <c r="Y1209" s="5">
        <f t="shared" si="1759"/>
        <v>-14.539999999999964</v>
      </c>
      <c r="AA1209" s="5">
        <f t="shared" si="1777"/>
        <v>0</v>
      </c>
      <c r="AB1209" s="5">
        <f t="shared" si="1778"/>
        <v>1</v>
      </c>
      <c r="AC1209" s="5">
        <f t="shared" si="1779"/>
        <v>1</v>
      </c>
      <c r="AF1209" s="5">
        <f t="shared" si="1765"/>
        <v>14.389999999999873</v>
      </c>
      <c r="AG1209" s="5">
        <f t="shared" si="1766"/>
        <v>27.670000000000073</v>
      </c>
      <c r="AH1209" s="5">
        <f t="shared" si="1767"/>
        <v>28.679999999999836</v>
      </c>
      <c r="AI1209" s="5">
        <f t="shared" si="1768"/>
        <v>15.399999999999636</v>
      </c>
      <c r="AJ1209" s="5"/>
      <c r="AK1209" s="5">
        <f t="shared" si="1769"/>
        <v>14.389999999999873</v>
      </c>
      <c r="AL1209" s="5">
        <f t="shared" si="1789"/>
        <v>16.384999999999717</v>
      </c>
      <c r="AM1209" s="5">
        <f t="shared" si="1770"/>
        <v>28.679999999999836</v>
      </c>
      <c r="AN1209" s="5">
        <f t="shared" si="1785"/>
        <v>43.55799999999995</v>
      </c>
      <c r="AO1209" s="5">
        <f t="shared" si="1786"/>
        <v>0</v>
      </c>
      <c r="AP1209" s="5">
        <f t="shared" si="1799"/>
        <v>5</v>
      </c>
      <c r="AQ1209" s="5">
        <f t="shared" si="1817"/>
        <v>5.0999999999999996</v>
      </c>
      <c r="AR1209" s="5"/>
      <c r="AS1209" s="5">
        <f t="shared" si="1763"/>
        <v>27.670000000000073</v>
      </c>
      <c r="AT1209" s="5">
        <f t="shared" si="1785"/>
        <v>44.76100000000001</v>
      </c>
      <c r="AU1209" s="5">
        <f t="shared" si="1771"/>
        <v>15.399999999999636</v>
      </c>
      <c r="AV1209" s="5">
        <f t="shared" si="1774"/>
        <v>-13.2800000000002</v>
      </c>
      <c r="AW1209" s="5">
        <f t="shared" si="1772"/>
        <v>5</v>
      </c>
      <c r="AZ1209" s="4">
        <f t="shared" si="1807"/>
        <v>0.99416536217447837</v>
      </c>
      <c r="BA1209" s="5">
        <f t="shared" si="1813"/>
        <v>-0.40999999999939973</v>
      </c>
      <c r="BB1209" s="4">
        <f t="shared" si="1808"/>
        <v>1</v>
      </c>
      <c r="BD1209" s="5">
        <v>0</v>
      </c>
      <c r="BE1209" s="4">
        <v>0.89456487916192229</v>
      </c>
      <c r="BJ1209" s="5">
        <v>153.48999999999978</v>
      </c>
      <c r="BK1209" s="5">
        <v>-22.880000000000109</v>
      </c>
      <c r="BL1209" s="5">
        <v>22.880000000000109</v>
      </c>
      <c r="BM1209" s="5">
        <v>3</v>
      </c>
      <c r="BR1209">
        <v>-22</v>
      </c>
      <c r="BS1209">
        <v>15</v>
      </c>
    </row>
    <row r="1210" spans="1:71">
      <c r="A1210" s="7">
        <v>38268</v>
      </c>
      <c r="B1210" s="6">
        <v>4028.79</v>
      </c>
      <c r="C1210" s="6">
        <v>4065.98</v>
      </c>
      <c r="D1210" s="6">
        <v>4001.52</v>
      </c>
      <c r="E1210" s="6">
        <v>4015.54</v>
      </c>
      <c r="F1210" s="6">
        <v>3741.46</v>
      </c>
      <c r="G1210" s="6">
        <v>3771.28</v>
      </c>
      <c r="H1210" s="6">
        <v>3717.02</v>
      </c>
      <c r="I1210" s="6">
        <v>3737.87</v>
      </c>
      <c r="J1210" s="9">
        <f t="shared" si="1756"/>
        <v>64.460000000000036</v>
      </c>
      <c r="K1210" s="9">
        <f t="shared" si="1783"/>
        <v>54.544999999999959</v>
      </c>
      <c r="L1210" s="9">
        <f t="shared" si="1760"/>
        <v>54.260000000000218</v>
      </c>
      <c r="M1210" s="9">
        <f t="shared" ref="M1210" si="1845">AVERAGE(L1199:L1210)</f>
        <v>45.471666666666692</v>
      </c>
      <c r="N1210" s="6" t="s">
        <v>37</v>
      </c>
      <c r="O1210" s="9">
        <f t="shared" si="1762"/>
        <v>277.67000000000007</v>
      </c>
      <c r="P1210" s="4">
        <f t="shared" si="1801"/>
        <v>0.60742705570292566</v>
      </c>
      <c r="Q1210" s="5">
        <f t="shared" si="1802"/>
        <v>18.849999999999454</v>
      </c>
      <c r="R1210" s="5">
        <f t="shared" si="1803"/>
        <v>270.93250000000012</v>
      </c>
      <c r="S1210" s="4">
        <f t="shared" si="1804"/>
        <v>0.77425259304454874</v>
      </c>
      <c r="T1210" s="4">
        <f t="shared" si="1805"/>
        <v>0.8946919026611686</v>
      </c>
      <c r="U1210" s="5">
        <f t="shared" si="1797"/>
        <v>278.41800000000012</v>
      </c>
      <c r="V1210" s="5">
        <f t="shared" si="1798"/>
        <v>-0.74800000000004729</v>
      </c>
      <c r="X1210" s="5">
        <f t="shared" si="1758"/>
        <v>-13.25</v>
      </c>
      <c r="Y1210" s="5">
        <f t="shared" si="1759"/>
        <v>-3.5900000000001455</v>
      </c>
      <c r="AA1210" s="5">
        <f t="shared" si="1777"/>
        <v>0</v>
      </c>
      <c r="AB1210" s="5">
        <f t="shared" si="1778"/>
        <v>1</v>
      </c>
      <c r="AC1210" s="5">
        <f t="shared" si="1779"/>
        <v>1</v>
      </c>
      <c r="AF1210" s="5">
        <f t="shared" si="1765"/>
        <v>37.190000000000055</v>
      </c>
      <c r="AG1210" s="5">
        <f t="shared" si="1766"/>
        <v>22.619999999999891</v>
      </c>
      <c r="AH1210" s="5">
        <f t="shared" si="1767"/>
        <v>27.269999999999982</v>
      </c>
      <c r="AI1210" s="5">
        <f t="shared" si="1768"/>
        <v>41.840000000000146</v>
      </c>
      <c r="AJ1210" s="5"/>
      <c r="AK1210" s="5">
        <f t="shared" si="1769"/>
        <v>27.269999999999982</v>
      </c>
      <c r="AL1210" s="5">
        <f t="shared" si="1789"/>
        <v>20.024999999999814</v>
      </c>
      <c r="AM1210" s="5">
        <f t="shared" si="1770"/>
        <v>37.190000000000055</v>
      </c>
      <c r="AN1210" s="5">
        <f t="shared" si="1785"/>
        <v>45.556999999999974</v>
      </c>
      <c r="AO1210" s="5">
        <f t="shared" si="1786"/>
        <v>0</v>
      </c>
      <c r="AP1210" s="5">
        <f t="shared" si="1799"/>
        <v>5</v>
      </c>
      <c r="AQ1210" s="5">
        <f t="shared" si="1817"/>
        <v>5.2</v>
      </c>
      <c r="AR1210" s="5"/>
      <c r="AS1210" s="5">
        <f t="shared" si="1763"/>
        <v>41.840000000000146</v>
      </c>
      <c r="AT1210" s="5">
        <f t="shared" si="1785"/>
        <v>47.163000000000054</v>
      </c>
      <c r="AU1210" s="5">
        <f t="shared" si="1771"/>
        <v>22.619999999999891</v>
      </c>
      <c r="AV1210" s="5">
        <f t="shared" si="1774"/>
        <v>14.570000000000164</v>
      </c>
      <c r="AW1210" s="5">
        <f t="shared" si="1772"/>
        <v>6</v>
      </c>
      <c r="AZ1210" s="4">
        <f t="shared" si="1807"/>
        <v>0.8946919026611686</v>
      </c>
      <c r="BA1210" s="5">
        <f t="shared" si="1813"/>
        <v>-6.9900000000002365</v>
      </c>
      <c r="BB1210" s="4">
        <f t="shared" si="1808"/>
        <v>0.99416536217447837</v>
      </c>
      <c r="BD1210" s="5">
        <v>0</v>
      </c>
      <c r="BE1210" s="4">
        <v>0.89404971127290322</v>
      </c>
      <c r="BJ1210" s="5">
        <v>115.64999999999964</v>
      </c>
      <c r="BK1210" s="5">
        <v>75.600000000000364</v>
      </c>
      <c r="BL1210" s="5">
        <v>27.159999999999854</v>
      </c>
      <c r="BM1210" s="5">
        <v>3</v>
      </c>
      <c r="BR1210">
        <v>-22</v>
      </c>
      <c r="BS1210">
        <v>-27</v>
      </c>
    </row>
    <row r="1211" spans="1:71">
      <c r="A1211" s="7">
        <v>38271</v>
      </c>
      <c r="B1211" s="6">
        <v>4011.83</v>
      </c>
      <c r="C1211" s="6">
        <v>4026.99</v>
      </c>
      <c r="D1211" s="6">
        <v>4004.93</v>
      </c>
      <c r="E1211" s="6">
        <v>4017.82</v>
      </c>
      <c r="F1211" s="6">
        <v>3733.83</v>
      </c>
      <c r="G1211" s="6">
        <v>3735.41</v>
      </c>
      <c r="H1211" s="6">
        <v>3714.58</v>
      </c>
      <c r="I1211" s="6">
        <v>3727.64</v>
      </c>
      <c r="J1211" s="9">
        <f t="shared" si="1756"/>
        <v>22.059999999999945</v>
      </c>
      <c r="K1211" s="9">
        <f t="shared" si="1783"/>
        <v>52.448333333333302</v>
      </c>
      <c r="L1211" s="9">
        <f t="shared" si="1760"/>
        <v>23.289999999999964</v>
      </c>
      <c r="M1211" s="9">
        <f t="shared" ref="M1211" si="1846">AVERAGE(L1200:L1211)</f>
        <v>43.240000000000009</v>
      </c>
      <c r="N1211" s="6" t="s">
        <v>37</v>
      </c>
      <c r="O1211" s="9">
        <f t="shared" si="1762"/>
        <v>290.18000000000029</v>
      </c>
      <c r="P1211" s="4">
        <f t="shared" si="1801"/>
        <v>1</v>
      </c>
      <c r="Q1211" s="5">
        <f t="shared" si="1802"/>
        <v>12.510000000000218</v>
      </c>
      <c r="R1211" s="5">
        <f t="shared" si="1803"/>
        <v>280.79750000000013</v>
      </c>
      <c r="S1211" s="4">
        <f t="shared" si="1804"/>
        <v>1</v>
      </c>
      <c r="T1211" s="4">
        <f t="shared" si="1805"/>
        <v>1</v>
      </c>
      <c r="U1211" s="5">
        <f t="shared" si="1797"/>
        <v>283.21000000000015</v>
      </c>
      <c r="V1211" s="5">
        <f t="shared" si="1798"/>
        <v>6.970000000000141</v>
      </c>
      <c r="X1211" s="5">
        <f t="shared" si="1758"/>
        <v>5.9900000000002365</v>
      </c>
      <c r="Y1211" s="5">
        <f t="shared" si="1759"/>
        <v>-6.1900000000000546</v>
      </c>
      <c r="AA1211" s="5">
        <f t="shared" si="1777"/>
        <v>0</v>
      </c>
      <c r="AB1211" s="5">
        <f t="shared" si="1778"/>
        <v>0</v>
      </c>
      <c r="AC1211" s="5">
        <f t="shared" si="1779"/>
        <v>0</v>
      </c>
      <c r="AF1211" s="5">
        <f t="shared" si="1765"/>
        <v>15.159999999999854</v>
      </c>
      <c r="AG1211" s="5">
        <f t="shared" si="1766"/>
        <v>11.449999999999818</v>
      </c>
      <c r="AH1211" s="5">
        <f t="shared" si="1767"/>
        <v>6.9000000000000909</v>
      </c>
      <c r="AI1211" s="5">
        <f t="shared" si="1768"/>
        <v>10.610000000000127</v>
      </c>
      <c r="AJ1211" s="5"/>
      <c r="AK1211" s="5">
        <f t="shared" si="1769"/>
        <v>6.9000000000000909</v>
      </c>
      <c r="AL1211" s="5">
        <f t="shared" si="1789"/>
        <v>20.024999999999814</v>
      </c>
      <c r="AM1211" s="5">
        <f t="shared" si="1770"/>
        <v>15.159999999999854</v>
      </c>
      <c r="AN1211" s="5">
        <f t="shared" si="1785"/>
        <v>42.435999999999964</v>
      </c>
      <c r="AO1211" s="5">
        <f t="shared" si="1786"/>
        <v>0</v>
      </c>
      <c r="AP1211" s="5">
        <f t="shared" si="1799"/>
        <v>4</v>
      </c>
      <c r="AQ1211" s="5">
        <f t="shared" si="1817"/>
        <v>5.2</v>
      </c>
      <c r="AR1211" s="5"/>
      <c r="AS1211" s="5">
        <f t="shared" si="1763"/>
        <v>11.449999999999818</v>
      </c>
      <c r="AT1211" s="5">
        <f t="shared" si="1785"/>
        <v>43.215000000000011</v>
      </c>
      <c r="AU1211" s="5">
        <f t="shared" si="1771"/>
        <v>10.610000000000127</v>
      </c>
      <c r="AV1211" s="5">
        <f t="shared" si="1774"/>
        <v>3.7100000000000364</v>
      </c>
      <c r="AW1211" s="5">
        <f t="shared" si="1772"/>
        <v>2</v>
      </c>
      <c r="AX1211" s="3">
        <v>1</v>
      </c>
      <c r="AZ1211" s="4">
        <f t="shared" si="1807"/>
        <v>1</v>
      </c>
      <c r="BA1211" s="5">
        <f t="shared" si="1813"/>
        <v>0</v>
      </c>
      <c r="BB1211" s="4">
        <f t="shared" si="1808"/>
        <v>0.8946919026611686</v>
      </c>
      <c r="BD1211" s="5">
        <v>0</v>
      </c>
      <c r="BE1211" s="4">
        <v>0.89393325226320886</v>
      </c>
      <c r="BJ1211" s="5">
        <v>46.5600000000004</v>
      </c>
      <c r="BK1211" s="5">
        <v>35.029999999999745</v>
      </c>
      <c r="BL1211" s="5">
        <v>26.180000000000291</v>
      </c>
      <c r="BM1211" s="5">
        <v>3</v>
      </c>
      <c r="BR1211">
        <v>6</v>
      </c>
      <c r="BS1211">
        <v>6</v>
      </c>
    </row>
    <row r="1212" spans="1:71">
      <c r="A1212" s="7">
        <v>38272</v>
      </c>
      <c r="B1212" s="6">
        <v>4011.22</v>
      </c>
      <c r="C1212" s="6">
        <v>4011.22</v>
      </c>
      <c r="D1212" s="6">
        <v>3943.74</v>
      </c>
      <c r="E1212" s="6">
        <v>3957.6</v>
      </c>
      <c r="F1212" s="6">
        <v>3719.71</v>
      </c>
      <c r="G1212" s="6">
        <v>3719.86</v>
      </c>
      <c r="H1212" s="6">
        <v>3671.28</v>
      </c>
      <c r="I1212" s="6">
        <v>3689.85</v>
      </c>
      <c r="J1212" s="9">
        <f t="shared" si="1756"/>
        <v>74.080000000000382</v>
      </c>
      <c r="K1212" s="9">
        <f t="shared" si="1783"/>
        <v>56.131666666666696</v>
      </c>
      <c r="L1212" s="9">
        <f t="shared" si="1760"/>
        <v>56.359999999999673</v>
      </c>
      <c r="M1212" s="9">
        <f t="shared" ref="M1212" si="1847">AVERAGE(L1201:L1212)</f>
        <v>45.329166666666652</v>
      </c>
      <c r="N1212" s="6" t="s">
        <v>37</v>
      </c>
      <c r="O1212" s="9">
        <f t="shared" si="1762"/>
        <v>267.75</v>
      </c>
      <c r="P1212" s="4">
        <f t="shared" si="1801"/>
        <v>0</v>
      </c>
      <c r="Q1212" s="5">
        <f t="shared" si="1802"/>
        <v>22.430000000000291</v>
      </c>
      <c r="R1212" s="5">
        <f t="shared" si="1803"/>
        <v>273.35750000000007</v>
      </c>
      <c r="S1212" s="4">
        <f t="shared" si="1804"/>
        <v>6.3856427378954222E-2</v>
      </c>
      <c r="T1212" s="4">
        <f t="shared" si="1805"/>
        <v>0.40802322512536032</v>
      </c>
      <c r="U1212" s="5">
        <f t="shared" si="1797"/>
        <v>281.06600000000009</v>
      </c>
      <c r="V1212" s="5">
        <f t="shared" si="1798"/>
        <v>-13.316000000000088</v>
      </c>
      <c r="X1212" s="5">
        <f t="shared" si="1758"/>
        <v>-53.619999999999891</v>
      </c>
      <c r="Y1212" s="5">
        <f t="shared" si="1759"/>
        <v>-29.860000000000127</v>
      </c>
      <c r="AA1212" s="5">
        <f t="shared" si="1777"/>
        <v>0</v>
      </c>
      <c r="AB1212" s="5">
        <f t="shared" si="1778"/>
        <v>1</v>
      </c>
      <c r="AC1212" s="5">
        <f t="shared" si="1779"/>
        <v>1</v>
      </c>
      <c r="AF1212" s="5">
        <f t="shared" si="1765"/>
        <v>0</v>
      </c>
      <c r="AG1212" s="5">
        <f t="shared" si="1766"/>
        <v>-6.6000000000003638</v>
      </c>
      <c r="AH1212" s="5">
        <f t="shared" si="1767"/>
        <v>67.480000000000018</v>
      </c>
      <c r="AI1212" s="5">
        <f t="shared" si="1768"/>
        <v>74.080000000000382</v>
      </c>
      <c r="AJ1212" s="5"/>
      <c r="AK1212" s="5">
        <f t="shared" si="1769"/>
        <v>0</v>
      </c>
      <c r="AL1212" s="5">
        <f t="shared" si="1789"/>
        <v>17.189999999999731</v>
      </c>
      <c r="AM1212" s="5">
        <f t="shared" si="1770"/>
        <v>67.480000000000018</v>
      </c>
      <c r="AN1212" s="5">
        <f t="shared" si="1785"/>
        <v>47.048999999999978</v>
      </c>
      <c r="AO1212" s="5">
        <f t="shared" si="1786"/>
        <v>1</v>
      </c>
      <c r="AP1212" s="5">
        <f t="shared" si="1799"/>
        <v>5</v>
      </c>
      <c r="AQ1212" s="5">
        <f t="shared" si="1817"/>
        <v>5.3</v>
      </c>
      <c r="AR1212" s="5"/>
      <c r="AS1212" s="5">
        <f t="shared" si="1763"/>
        <v>74.080000000000382</v>
      </c>
      <c r="AT1212" s="5">
        <f t="shared" si="1785"/>
        <v>48.014000000000081</v>
      </c>
      <c r="AU1212" s="5">
        <f t="shared" si="1771"/>
        <v>-6.6000000000003638</v>
      </c>
      <c r="AV1212" s="5">
        <f t="shared" si="1774"/>
        <v>6.6000000000003638</v>
      </c>
      <c r="AW1212" s="5">
        <f t="shared" si="1772"/>
        <v>3</v>
      </c>
      <c r="AZ1212" s="4">
        <f t="shared" si="1807"/>
        <v>0.40802322512536032</v>
      </c>
      <c r="BA1212" s="5">
        <f t="shared" si="1813"/>
        <v>-22.430000000000291</v>
      </c>
      <c r="BB1212" s="4">
        <f t="shared" si="1808"/>
        <v>1</v>
      </c>
      <c r="BD1212" s="5">
        <v>0</v>
      </c>
      <c r="BE1212" s="4">
        <v>0.89351743505733727</v>
      </c>
      <c r="BJ1212" s="5">
        <v>59.639999999999418</v>
      </c>
      <c r="BK1212" s="5">
        <v>22.600000000000364</v>
      </c>
      <c r="BL1212" s="5">
        <v>13.6899999999996</v>
      </c>
      <c r="BM1212" s="5">
        <v>3</v>
      </c>
      <c r="BR1212">
        <v>-22</v>
      </c>
      <c r="BS1212">
        <v>30</v>
      </c>
    </row>
    <row r="1213" spans="1:71">
      <c r="A1213" s="7">
        <v>38273</v>
      </c>
      <c r="B1213" s="6">
        <v>3968.5</v>
      </c>
      <c r="C1213" s="6">
        <v>4015.7</v>
      </c>
      <c r="D1213" s="6">
        <v>3968.5</v>
      </c>
      <c r="E1213" s="6">
        <v>3976.03</v>
      </c>
      <c r="F1213" s="6">
        <v>3701.45</v>
      </c>
      <c r="G1213" s="6">
        <v>3717.61</v>
      </c>
      <c r="H1213" s="6">
        <v>3685.58</v>
      </c>
      <c r="I1213" s="6">
        <v>3694.32</v>
      </c>
      <c r="J1213" s="9">
        <f t="shared" si="1756"/>
        <v>58.099999999999909</v>
      </c>
      <c r="K1213" s="9">
        <f t="shared" si="1783"/>
        <v>56.729166666666664</v>
      </c>
      <c r="L1213" s="9">
        <f t="shared" si="1760"/>
        <v>32.0300000000002</v>
      </c>
      <c r="M1213" s="9">
        <f t="shared" ref="M1213" si="1848">AVERAGE(L1202:L1213)</f>
        <v>45.30333333333332</v>
      </c>
      <c r="N1213" s="6" t="s">
        <v>36</v>
      </c>
      <c r="O1213" s="9">
        <f t="shared" si="1762"/>
        <v>281.71000000000004</v>
      </c>
      <c r="P1213" s="4">
        <f t="shared" si="1801"/>
        <v>0.62238074008024324</v>
      </c>
      <c r="Q1213" s="5">
        <f t="shared" si="1802"/>
        <v>22.430000000000291</v>
      </c>
      <c r="R1213" s="5">
        <f t="shared" si="1803"/>
        <v>273.35750000000007</v>
      </c>
      <c r="S1213" s="4">
        <f t="shared" si="1804"/>
        <v>0.62238074008024324</v>
      </c>
      <c r="T1213" s="4">
        <f t="shared" si="1805"/>
        <v>0.66627265563434912</v>
      </c>
      <c r="U1213" s="5">
        <f t="shared" si="1797"/>
        <v>280.39400000000012</v>
      </c>
      <c r="V1213" s="5">
        <f t="shared" si="1798"/>
        <v>1.3159999999999172</v>
      </c>
      <c r="X1213" s="5">
        <f t="shared" si="1758"/>
        <v>7.5300000000002001</v>
      </c>
      <c r="Y1213" s="5">
        <f t="shared" si="1759"/>
        <v>-7.1299999999996544</v>
      </c>
      <c r="AA1213" s="5">
        <f t="shared" si="1777"/>
        <v>0</v>
      </c>
      <c r="AB1213" s="5">
        <f t="shared" si="1778"/>
        <v>0</v>
      </c>
      <c r="AC1213" s="5">
        <f t="shared" si="1779"/>
        <v>0</v>
      </c>
      <c r="AF1213" s="5">
        <f t="shared" si="1765"/>
        <v>47.199999999999818</v>
      </c>
      <c r="AG1213" s="5">
        <f t="shared" si="1766"/>
        <v>58.099999999999909</v>
      </c>
      <c r="AH1213" s="5">
        <f t="shared" si="1767"/>
        <v>0</v>
      </c>
      <c r="AI1213" s="5">
        <f t="shared" si="1768"/>
        <v>-10.900000000000091</v>
      </c>
      <c r="AJ1213" s="5"/>
      <c r="AK1213" s="5">
        <f t="shared" si="1769"/>
        <v>0</v>
      </c>
      <c r="AL1213" s="5">
        <f t="shared" si="1789"/>
        <v>17.189999999999731</v>
      </c>
      <c r="AM1213" s="5">
        <f t="shared" si="1770"/>
        <v>47.199999999999818</v>
      </c>
      <c r="AN1213" s="5">
        <f t="shared" si="1785"/>
        <v>45.714999999999961</v>
      </c>
      <c r="AO1213" s="5">
        <f t="shared" si="1786"/>
        <v>1</v>
      </c>
      <c r="AP1213" s="5">
        <f t="shared" si="1799"/>
        <v>5</v>
      </c>
      <c r="AQ1213" s="5">
        <f t="shared" si="1817"/>
        <v>5.3</v>
      </c>
      <c r="AR1213" s="5"/>
      <c r="AS1213" s="5">
        <f t="shared" si="1763"/>
        <v>58.099999999999909</v>
      </c>
      <c r="AT1213" s="5">
        <f t="shared" si="1785"/>
        <v>47.638000000000055</v>
      </c>
      <c r="AU1213" s="5">
        <f t="shared" si="1771"/>
        <v>-10.900000000000091</v>
      </c>
      <c r="AV1213" s="5">
        <f t="shared" si="1774"/>
        <v>-10.900000000000091</v>
      </c>
      <c r="AW1213" s="5">
        <f t="shared" si="1772"/>
        <v>4</v>
      </c>
      <c r="AX1213" s="3">
        <v>1</v>
      </c>
      <c r="AZ1213" s="4">
        <f t="shared" si="1807"/>
        <v>0.66627265563434912</v>
      </c>
      <c r="BA1213" s="5">
        <f t="shared" si="1813"/>
        <v>0</v>
      </c>
      <c r="BB1213" s="4">
        <f t="shared" si="1808"/>
        <v>0.40802322512536032</v>
      </c>
      <c r="BD1213" s="5">
        <v>0</v>
      </c>
      <c r="BE1213" s="4">
        <v>0.89344827586206399</v>
      </c>
      <c r="BJ1213" s="5">
        <v>43.850000000000364</v>
      </c>
      <c r="BK1213" s="5">
        <v>19.739999999999782</v>
      </c>
      <c r="BL1213" s="5">
        <v>9.8700000000008004</v>
      </c>
      <c r="BM1213" s="5">
        <v>3</v>
      </c>
      <c r="BR1213">
        <v>-23</v>
      </c>
      <c r="BS1213">
        <v>-7</v>
      </c>
    </row>
    <row r="1214" spans="1:71">
      <c r="A1214" s="7">
        <v>38274</v>
      </c>
      <c r="B1214" s="6">
        <v>3961.34</v>
      </c>
      <c r="C1214" s="6">
        <v>3961.34</v>
      </c>
      <c r="D1214" s="6">
        <v>3928.9</v>
      </c>
      <c r="E1214" s="6">
        <v>3940.46</v>
      </c>
      <c r="F1214" s="6">
        <v>3675.23</v>
      </c>
      <c r="G1214" s="6">
        <v>3685.42</v>
      </c>
      <c r="H1214" s="6">
        <v>3662.87</v>
      </c>
      <c r="I1214" s="6">
        <v>3664.95</v>
      </c>
      <c r="J1214" s="9">
        <f t="shared" si="1756"/>
        <v>47.130000000000109</v>
      </c>
      <c r="K1214" s="9">
        <f t="shared" si="1783"/>
        <v>57.275833333333367</v>
      </c>
      <c r="L1214" s="9">
        <f t="shared" si="1760"/>
        <v>31.450000000000273</v>
      </c>
      <c r="M1214" s="9">
        <f t="shared" ref="M1214" si="1849">AVERAGE(L1203:L1214)</f>
        <v>44.669166666666683</v>
      </c>
      <c r="N1214" s="6" t="s">
        <v>37</v>
      </c>
      <c r="O1214" s="9">
        <f t="shared" si="1762"/>
        <v>275.51000000000022</v>
      </c>
      <c r="P1214" s="4">
        <f t="shared" si="1801"/>
        <v>0.34596522514490047</v>
      </c>
      <c r="Q1214" s="5">
        <f t="shared" si="1802"/>
        <v>22.430000000000291</v>
      </c>
      <c r="R1214" s="5">
        <f t="shared" si="1803"/>
        <v>273.35750000000007</v>
      </c>
      <c r="S1214" s="4">
        <f t="shared" si="1804"/>
        <v>0.34596522514490047</v>
      </c>
      <c r="T1214" s="4">
        <f t="shared" si="1805"/>
        <v>0.38772954924874581</v>
      </c>
      <c r="U1214" s="5">
        <f t="shared" si="1797"/>
        <v>278.56400000000014</v>
      </c>
      <c r="V1214" s="5">
        <f t="shared" si="1798"/>
        <v>-3.0539999999999168</v>
      </c>
      <c r="X1214" s="5">
        <f t="shared" si="1758"/>
        <v>-20.880000000000109</v>
      </c>
      <c r="Y1214" s="5">
        <f t="shared" si="1759"/>
        <v>-10.2800000000002</v>
      </c>
      <c r="AA1214" s="5">
        <f t="shared" si="1777"/>
        <v>0</v>
      </c>
      <c r="AB1214" s="5">
        <f t="shared" si="1778"/>
        <v>1</v>
      </c>
      <c r="AC1214" s="5">
        <f t="shared" si="1779"/>
        <v>1</v>
      </c>
      <c r="AF1214" s="5">
        <f t="shared" si="1765"/>
        <v>0</v>
      </c>
      <c r="AG1214" s="5">
        <f t="shared" si="1766"/>
        <v>-14.690000000000055</v>
      </c>
      <c r="AH1214" s="5">
        <f t="shared" si="1767"/>
        <v>32.440000000000055</v>
      </c>
      <c r="AI1214" s="5">
        <f t="shared" si="1768"/>
        <v>47.130000000000109</v>
      </c>
      <c r="AJ1214" s="5"/>
      <c r="AK1214" s="5">
        <f t="shared" si="1769"/>
        <v>0</v>
      </c>
      <c r="AL1214" s="5">
        <f t="shared" si="1789"/>
        <v>16.731000000000353</v>
      </c>
      <c r="AM1214" s="5">
        <f t="shared" si="1770"/>
        <v>32.440000000000055</v>
      </c>
      <c r="AN1214" s="5">
        <f t="shared" si="1785"/>
        <v>44.282999999999944</v>
      </c>
      <c r="AO1214" s="5">
        <f t="shared" si="1786"/>
        <v>0</v>
      </c>
      <c r="AP1214" s="5">
        <f t="shared" si="1799"/>
        <v>4</v>
      </c>
      <c r="AQ1214" s="5">
        <f t="shared" si="1817"/>
        <v>5.0999999999999996</v>
      </c>
      <c r="AR1214" s="5"/>
      <c r="AS1214" s="5">
        <f t="shared" si="1763"/>
        <v>47.130000000000109</v>
      </c>
      <c r="AT1214" s="5">
        <f t="shared" si="1785"/>
        <v>49.098000000000049</v>
      </c>
      <c r="AU1214" s="5">
        <f t="shared" si="1771"/>
        <v>-14.690000000000055</v>
      </c>
      <c r="AV1214" s="5">
        <f t="shared" si="1774"/>
        <v>14.690000000000055</v>
      </c>
      <c r="AW1214" s="5">
        <f t="shared" si="1772"/>
        <v>5</v>
      </c>
      <c r="AZ1214" s="4">
        <f t="shared" si="1807"/>
        <v>0.38772954924874581</v>
      </c>
      <c r="BA1214" s="5">
        <f t="shared" si="1813"/>
        <v>0</v>
      </c>
      <c r="BB1214" s="4">
        <f t="shared" si="1808"/>
        <v>0.66627265563434912</v>
      </c>
      <c r="BD1214" s="5">
        <v>0</v>
      </c>
      <c r="BE1214" s="4">
        <v>0.89333206686930089</v>
      </c>
      <c r="BJ1214" s="5">
        <v>59.460000000000036</v>
      </c>
      <c r="BK1214" s="5">
        <v>23.599999999999454</v>
      </c>
      <c r="BL1214" s="5">
        <v>13.059999999999491</v>
      </c>
      <c r="BM1214" s="5">
        <v>3</v>
      </c>
      <c r="BR1214">
        <v>-23</v>
      </c>
      <c r="BS1214">
        <v>10</v>
      </c>
    </row>
    <row r="1215" spans="1:71">
      <c r="A1215" s="7">
        <v>38275</v>
      </c>
      <c r="B1215" s="6">
        <v>3937.21</v>
      </c>
      <c r="C1215" s="6">
        <v>3937.21</v>
      </c>
      <c r="D1215" s="6">
        <v>3897.48</v>
      </c>
      <c r="E1215" s="6">
        <v>3922.11</v>
      </c>
      <c r="F1215" s="6">
        <v>3647.59</v>
      </c>
      <c r="G1215" s="6">
        <v>3670.76</v>
      </c>
      <c r="H1215" s="6">
        <v>3638.14</v>
      </c>
      <c r="I1215" s="6">
        <v>3670.76</v>
      </c>
      <c r="J1215" s="9">
        <f t="shared" si="1756"/>
        <v>42.980000000000018</v>
      </c>
      <c r="K1215" s="9">
        <f t="shared" si="1783"/>
        <v>55.702500000000022</v>
      </c>
      <c r="L1215" s="9">
        <f t="shared" si="1760"/>
        <v>32.620000000000346</v>
      </c>
      <c r="M1215" s="9">
        <f t="shared" ref="M1215" si="1850">AVERAGE(L1204:L1215)</f>
        <v>45.026666666666678</v>
      </c>
      <c r="N1215" s="6" t="s">
        <v>36</v>
      </c>
      <c r="O1215" s="9">
        <f t="shared" si="1762"/>
        <v>251.34999999999991</v>
      </c>
      <c r="P1215" s="4">
        <f t="shared" si="1801"/>
        <v>0</v>
      </c>
      <c r="Q1215" s="5">
        <f t="shared" si="1802"/>
        <v>38.830000000000382</v>
      </c>
      <c r="R1215" s="5">
        <f t="shared" si="1803"/>
        <v>261.0575</v>
      </c>
      <c r="S1215" s="4">
        <f t="shared" si="1804"/>
        <v>0</v>
      </c>
      <c r="T1215" s="4">
        <f t="shared" si="1805"/>
        <v>0</v>
      </c>
      <c r="U1215" s="5">
        <f t="shared" si="1797"/>
        <v>273.30000000000007</v>
      </c>
      <c r="V1215" s="5">
        <f t="shared" si="1798"/>
        <v>-21.950000000000159</v>
      </c>
      <c r="X1215" s="5">
        <f t="shared" si="1758"/>
        <v>-15.099999999999909</v>
      </c>
      <c r="Y1215" s="5">
        <f t="shared" si="1759"/>
        <v>23.170000000000073</v>
      </c>
      <c r="AA1215" s="5">
        <f t="shared" si="1777"/>
        <v>0</v>
      </c>
      <c r="AB1215" s="5">
        <f t="shared" si="1778"/>
        <v>0</v>
      </c>
      <c r="AC1215" s="5">
        <f t="shared" si="1779"/>
        <v>0</v>
      </c>
      <c r="AF1215" s="5">
        <f t="shared" si="1765"/>
        <v>0</v>
      </c>
      <c r="AG1215" s="5">
        <f t="shared" si="1766"/>
        <v>-3.25</v>
      </c>
      <c r="AH1215" s="5">
        <f t="shared" si="1767"/>
        <v>39.730000000000018</v>
      </c>
      <c r="AI1215" s="5">
        <f t="shared" si="1768"/>
        <v>42.980000000000018</v>
      </c>
      <c r="AJ1215" s="5"/>
      <c r="AK1215" s="5">
        <f t="shared" si="1769"/>
        <v>0</v>
      </c>
      <c r="AL1215" s="5">
        <f t="shared" si="1789"/>
        <v>16.731000000000353</v>
      </c>
      <c r="AM1215" s="5">
        <f t="shared" si="1770"/>
        <v>39.730000000000018</v>
      </c>
      <c r="AN1215" s="5">
        <f t="shared" si="1785"/>
        <v>38.159999999999947</v>
      </c>
      <c r="AO1215" s="5">
        <f t="shared" si="1786"/>
        <v>1</v>
      </c>
      <c r="AP1215" s="5">
        <f t="shared" si="1799"/>
        <v>4</v>
      </c>
      <c r="AQ1215" s="5">
        <f t="shared" si="1817"/>
        <v>4.9000000000000004</v>
      </c>
      <c r="AR1215" s="5"/>
      <c r="AS1215" s="5">
        <f t="shared" si="1763"/>
        <v>42.980000000000018</v>
      </c>
      <c r="AT1215" s="5">
        <f t="shared" si="1785"/>
        <v>43.075000000000045</v>
      </c>
      <c r="AU1215" s="5">
        <f t="shared" si="1771"/>
        <v>-3.25</v>
      </c>
      <c r="AV1215" s="5">
        <f t="shared" si="1774"/>
        <v>3.25</v>
      </c>
      <c r="AW1215" s="5">
        <f t="shared" si="1772"/>
        <v>6</v>
      </c>
      <c r="AZ1215" s="4">
        <f t="shared" si="1807"/>
        <v>0</v>
      </c>
      <c r="BA1215" s="5">
        <f t="shared" si="1813"/>
        <v>0</v>
      </c>
      <c r="BB1215" s="4">
        <f t="shared" si="1808"/>
        <v>0.38772954924874581</v>
      </c>
      <c r="BD1215" s="5">
        <v>0</v>
      </c>
      <c r="BE1215" s="4">
        <v>0.89332206255283975</v>
      </c>
      <c r="BJ1215" s="5">
        <v>94.920000000000073</v>
      </c>
      <c r="BK1215" s="5">
        <v>20.550000000000182</v>
      </c>
      <c r="BL1215" s="5">
        <v>12.369999999999891</v>
      </c>
      <c r="BM1215" s="5">
        <v>3</v>
      </c>
      <c r="BR1215">
        <v>40</v>
      </c>
      <c r="BS1215">
        <v>23</v>
      </c>
    </row>
    <row r="1216" spans="1:71">
      <c r="A1216" s="7">
        <v>38278</v>
      </c>
      <c r="B1216" s="6">
        <v>3926.51</v>
      </c>
      <c r="C1216" s="6">
        <v>3937.4</v>
      </c>
      <c r="D1216" s="6">
        <v>3897.61</v>
      </c>
      <c r="E1216" s="6">
        <v>3915.17</v>
      </c>
      <c r="F1216" s="6">
        <v>3679.77</v>
      </c>
      <c r="G1216" s="6">
        <v>3683.5</v>
      </c>
      <c r="H1216" s="6">
        <v>3653.17</v>
      </c>
      <c r="I1216" s="6">
        <v>3659.81</v>
      </c>
      <c r="J1216" s="9">
        <f t="shared" si="1756"/>
        <v>39.789999999999964</v>
      </c>
      <c r="K1216" s="9">
        <f t="shared" si="1783"/>
        <v>53.782500000000027</v>
      </c>
      <c r="L1216" s="9">
        <f t="shared" si="1760"/>
        <v>30.329999999999927</v>
      </c>
      <c r="M1216" s="9">
        <f t="shared" ref="M1216" si="1851">AVERAGE(L1205:L1216)</f>
        <v>41.289166666666688</v>
      </c>
      <c r="N1216" s="6" t="s">
        <v>36</v>
      </c>
      <c r="O1216" s="9">
        <f t="shared" si="1762"/>
        <v>255.36000000000013</v>
      </c>
      <c r="P1216" s="4">
        <f t="shared" si="1801"/>
        <v>0.13208168642951915</v>
      </c>
      <c r="Q1216" s="5">
        <f t="shared" si="1802"/>
        <v>30.360000000000127</v>
      </c>
      <c r="R1216" s="5">
        <f t="shared" si="1803"/>
        <v>258.93999999999994</v>
      </c>
      <c r="S1216" s="4">
        <f t="shared" si="1804"/>
        <v>0.10327066701004839</v>
      </c>
      <c r="T1216" s="4">
        <f t="shared" si="1805"/>
        <v>0.10327066701004839</v>
      </c>
      <c r="U1216" s="5">
        <f t="shared" si="1797"/>
        <v>266.33600000000007</v>
      </c>
      <c r="V1216" s="5">
        <f t="shared" si="1798"/>
        <v>-10.975999999999942</v>
      </c>
      <c r="X1216" s="5">
        <f t="shared" si="1758"/>
        <v>-11.340000000000146</v>
      </c>
      <c r="Y1216" s="5">
        <f t="shared" si="1759"/>
        <v>-19.960000000000036</v>
      </c>
      <c r="AA1216" s="5">
        <f t="shared" si="1777"/>
        <v>0</v>
      </c>
      <c r="AB1216" s="5">
        <f t="shared" si="1778"/>
        <v>1</v>
      </c>
      <c r="AC1216" s="5">
        <f t="shared" si="1779"/>
        <v>1</v>
      </c>
      <c r="AF1216" s="5">
        <f t="shared" si="1765"/>
        <v>10.889999999999873</v>
      </c>
      <c r="AG1216" s="5">
        <f t="shared" si="1766"/>
        <v>15.289999999999964</v>
      </c>
      <c r="AH1216" s="5">
        <f t="shared" si="1767"/>
        <v>28.900000000000091</v>
      </c>
      <c r="AI1216" s="5">
        <f t="shared" si="1768"/>
        <v>24.5</v>
      </c>
      <c r="AJ1216" s="5"/>
      <c r="AK1216" s="5">
        <f t="shared" si="1769"/>
        <v>10.889999999999873</v>
      </c>
      <c r="AL1216" s="5">
        <f t="shared" si="1789"/>
        <v>16.731000000000353</v>
      </c>
      <c r="AM1216" s="5">
        <f t="shared" si="1770"/>
        <v>28.900000000000091</v>
      </c>
      <c r="AN1216" s="5">
        <f t="shared" si="1785"/>
        <v>35.686999999999941</v>
      </c>
      <c r="AO1216" s="5">
        <f t="shared" si="1786"/>
        <v>0</v>
      </c>
      <c r="AP1216" s="5">
        <f t="shared" si="1799"/>
        <v>3</v>
      </c>
      <c r="AQ1216" s="5">
        <f t="shared" si="1817"/>
        <v>4.5999999999999996</v>
      </c>
      <c r="AR1216" s="5"/>
      <c r="AS1216" s="5">
        <f t="shared" si="1763"/>
        <v>24.5</v>
      </c>
      <c r="AT1216" s="5">
        <f t="shared" si="1785"/>
        <v>39.094000000000051</v>
      </c>
      <c r="AU1216" s="5">
        <f t="shared" si="1771"/>
        <v>15.289999999999964</v>
      </c>
      <c r="AV1216" s="5">
        <f t="shared" si="1774"/>
        <v>-4.4000000000000909</v>
      </c>
      <c r="AW1216" s="5">
        <f t="shared" si="1772"/>
        <v>2</v>
      </c>
      <c r="AZ1216" s="4">
        <f t="shared" si="1807"/>
        <v>0.10327066701004839</v>
      </c>
      <c r="BA1216" s="5">
        <f t="shared" si="1813"/>
        <v>0</v>
      </c>
      <c r="BB1216" s="4">
        <f t="shared" si="1808"/>
        <v>0</v>
      </c>
      <c r="BD1216" s="5">
        <v>0</v>
      </c>
      <c r="BE1216" s="4">
        <v>0.89242238918982297</v>
      </c>
      <c r="BJ1216" s="5">
        <v>61.130000000000109</v>
      </c>
      <c r="BK1216" s="5">
        <v>51.480000000000473</v>
      </c>
      <c r="BL1216" s="5">
        <v>11.550000000000182</v>
      </c>
      <c r="BM1216" s="5">
        <v>3</v>
      </c>
      <c r="BR1216">
        <v>29</v>
      </c>
      <c r="BS1216">
        <v>-25</v>
      </c>
    </row>
    <row r="1217" spans="1:71">
      <c r="A1217" s="7">
        <v>38279</v>
      </c>
      <c r="B1217" s="6">
        <v>3944.74</v>
      </c>
      <c r="C1217" s="6">
        <v>3983.45</v>
      </c>
      <c r="D1217" s="6">
        <v>3944.74</v>
      </c>
      <c r="E1217" s="6">
        <v>3964.13</v>
      </c>
      <c r="F1217" s="6">
        <v>3689.19</v>
      </c>
      <c r="G1217" s="6">
        <v>3723.44</v>
      </c>
      <c r="H1217" s="6">
        <v>3689.19</v>
      </c>
      <c r="I1217" s="6">
        <v>3700.56</v>
      </c>
      <c r="J1217" s="9">
        <f t="shared" si="1756"/>
        <v>68.279999999999745</v>
      </c>
      <c r="K1217" s="9">
        <f t="shared" si="1783"/>
        <v>50.87166666666667</v>
      </c>
      <c r="L1217" s="9">
        <f t="shared" si="1760"/>
        <v>63.630000000000109</v>
      </c>
      <c r="M1217" s="9">
        <f t="shared" ref="M1217" si="1852">AVERAGE(L1206:L1217)</f>
        <v>39.12916666666672</v>
      </c>
      <c r="N1217" s="6" t="s">
        <v>37</v>
      </c>
      <c r="O1217" s="9">
        <f t="shared" si="1762"/>
        <v>263.57000000000016</v>
      </c>
      <c r="P1217" s="4">
        <f t="shared" si="1801"/>
        <v>0.40250329380764832</v>
      </c>
      <c r="Q1217" s="5">
        <f t="shared" si="1802"/>
        <v>30.360000000000127</v>
      </c>
      <c r="R1217" s="5">
        <f t="shared" si="1803"/>
        <v>258.93999999999994</v>
      </c>
      <c r="S1217" s="4">
        <f t="shared" si="1804"/>
        <v>0.31470512490342867</v>
      </c>
      <c r="T1217" s="4">
        <f t="shared" si="1805"/>
        <v>0.31470512490342867</v>
      </c>
      <c r="U1217" s="5">
        <f t="shared" si="1797"/>
        <v>265.50000000000011</v>
      </c>
      <c r="V1217" s="5">
        <f t="shared" si="1798"/>
        <v>-1.92999999999995</v>
      </c>
      <c r="X1217" s="5">
        <f t="shared" si="1758"/>
        <v>19.390000000000327</v>
      </c>
      <c r="Y1217" s="5">
        <f t="shared" si="1759"/>
        <v>11.369999999999891</v>
      </c>
      <c r="AA1217" s="5">
        <f t="shared" si="1777"/>
        <v>1</v>
      </c>
      <c r="AB1217" s="5">
        <f t="shared" si="1778"/>
        <v>0</v>
      </c>
      <c r="AC1217" s="5">
        <f t="shared" si="1779"/>
        <v>1</v>
      </c>
      <c r="AF1217" s="5">
        <f t="shared" si="1765"/>
        <v>38.710000000000036</v>
      </c>
      <c r="AG1217" s="5">
        <f t="shared" si="1766"/>
        <v>68.279999999999745</v>
      </c>
      <c r="AH1217" s="5">
        <f t="shared" si="1767"/>
        <v>0</v>
      </c>
      <c r="AI1217" s="5">
        <f t="shared" si="1768"/>
        <v>-29.569999999999709</v>
      </c>
      <c r="AJ1217" s="5"/>
      <c r="AK1217" s="5">
        <f t="shared" si="1769"/>
        <v>0</v>
      </c>
      <c r="AL1217" s="5">
        <f t="shared" si="1789"/>
        <v>16.731000000000353</v>
      </c>
      <c r="AM1217" s="5">
        <f t="shared" si="1770"/>
        <v>38.710000000000036</v>
      </c>
      <c r="AN1217" s="5">
        <f t="shared" si="1785"/>
        <v>35.137999999999963</v>
      </c>
      <c r="AO1217" s="5">
        <f t="shared" si="1786"/>
        <v>1</v>
      </c>
      <c r="AP1217" s="5">
        <f t="shared" si="1799"/>
        <v>4</v>
      </c>
      <c r="AQ1217" s="5">
        <f t="shared" si="1817"/>
        <v>4.4000000000000004</v>
      </c>
      <c r="AR1217" s="5"/>
      <c r="AS1217" s="5">
        <f t="shared" si="1763"/>
        <v>68.279999999999745</v>
      </c>
      <c r="AT1217" s="5">
        <f t="shared" si="1785"/>
        <v>41.400000000000048</v>
      </c>
      <c r="AU1217" s="5">
        <f t="shared" si="1771"/>
        <v>-29.569999999999709</v>
      </c>
      <c r="AV1217" s="5">
        <f t="shared" si="1774"/>
        <v>-29.569999999999709</v>
      </c>
      <c r="AW1217" s="5">
        <f t="shared" si="1772"/>
        <v>3</v>
      </c>
      <c r="AZ1217" s="4">
        <f t="shared" si="1807"/>
        <v>0.31470512490342867</v>
      </c>
      <c r="BA1217" s="5">
        <f t="shared" si="1813"/>
        <v>0</v>
      </c>
      <c r="BB1217" s="4">
        <f t="shared" si="1808"/>
        <v>0.10327066701004839</v>
      </c>
      <c r="BD1217" s="5">
        <v>0</v>
      </c>
      <c r="BE1217" s="4">
        <v>0.89213973799126967</v>
      </c>
      <c r="BJ1217" s="5">
        <v>80.639999999999418</v>
      </c>
      <c r="BK1217" s="5">
        <v>16.430000000000291</v>
      </c>
      <c r="BL1217" s="5">
        <v>11.859999999999673</v>
      </c>
      <c r="BM1217" s="5">
        <v>3</v>
      </c>
      <c r="BR1217">
        <v>19</v>
      </c>
      <c r="BS1217">
        <v>-23</v>
      </c>
    </row>
    <row r="1218" spans="1:71">
      <c r="A1218" s="7">
        <v>38280</v>
      </c>
      <c r="B1218" s="6">
        <v>3918.36</v>
      </c>
      <c r="C1218" s="6">
        <v>3918.36</v>
      </c>
      <c r="D1218" s="6">
        <v>3889.72</v>
      </c>
      <c r="E1218" s="6">
        <v>3912.4</v>
      </c>
      <c r="F1218" s="6">
        <v>3662.95</v>
      </c>
      <c r="G1218" s="6">
        <v>3673.67</v>
      </c>
      <c r="H1218" s="6">
        <v>3650.62</v>
      </c>
      <c r="I1218" s="6">
        <v>3665.68</v>
      </c>
      <c r="J1218" s="9">
        <f t="shared" si="1756"/>
        <v>74.410000000000309</v>
      </c>
      <c r="K1218" s="9">
        <f t="shared" si="1783"/>
        <v>51.713333333333367</v>
      </c>
      <c r="L1218" s="9">
        <f t="shared" si="1760"/>
        <v>49.940000000000055</v>
      </c>
      <c r="M1218" s="9">
        <f t="shared" ref="M1218" si="1853">AVERAGE(L1207:L1218)</f>
        <v>39.193333333333385</v>
      </c>
      <c r="N1218" s="6" t="s">
        <v>37</v>
      </c>
      <c r="O1218" s="9">
        <f t="shared" si="1762"/>
        <v>246.72000000000025</v>
      </c>
      <c r="P1218" s="4">
        <f t="shared" si="1801"/>
        <v>0</v>
      </c>
      <c r="Q1218" s="5">
        <f t="shared" si="1802"/>
        <v>28.789999999999964</v>
      </c>
      <c r="R1218" s="5">
        <f t="shared" si="1803"/>
        <v>253.91750000000025</v>
      </c>
      <c r="S1218" s="4">
        <f t="shared" si="1804"/>
        <v>0</v>
      </c>
      <c r="T1218" s="4">
        <f t="shared" si="1805"/>
        <v>0</v>
      </c>
      <c r="U1218" s="5">
        <f t="shared" si="1797"/>
        <v>258.50200000000012</v>
      </c>
      <c r="V1218" s="5">
        <f t="shared" si="1798"/>
        <v>-11.781999999999869</v>
      </c>
      <c r="X1218" s="5">
        <f t="shared" si="1758"/>
        <v>-5.9600000000000364</v>
      </c>
      <c r="Y1218" s="5">
        <f t="shared" si="1759"/>
        <v>2.7300000000000182</v>
      </c>
      <c r="AA1218" s="5">
        <f t="shared" si="1777"/>
        <v>0</v>
      </c>
      <c r="AB1218" s="5">
        <f t="shared" si="1778"/>
        <v>0</v>
      </c>
      <c r="AC1218" s="5">
        <f t="shared" si="1779"/>
        <v>0</v>
      </c>
      <c r="AF1218" s="5">
        <f t="shared" si="1765"/>
        <v>0</v>
      </c>
      <c r="AG1218" s="5">
        <f t="shared" si="1766"/>
        <v>-45.769999999999982</v>
      </c>
      <c r="AH1218" s="5">
        <f t="shared" si="1767"/>
        <v>28.640000000000327</v>
      </c>
      <c r="AI1218" s="5">
        <f t="shared" si="1768"/>
        <v>74.410000000000309</v>
      </c>
      <c r="AJ1218" s="5"/>
      <c r="AK1218" s="5">
        <f t="shared" si="1769"/>
        <v>0</v>
      </c>
      <c r="AL1218" s="5">
        <f t="shared" si="1789"/>
        <v>15.677999999999878</v>
      </c>
      <c r="AM1218" s="5">
        <f t="shared" si="1770"/>
        <v>28.640000000000327</v>
      </c>
      <c r="AN1218" s="5">
        <f t="shared" si="1785"/>
        <v>36.413000000000011</v>
      </c>
      <c r="AO1218" s="5">
        <f t="shared" si="1786"/>
        <v>0</v>
      </c>
      <c r="AP1218" s="5">
        <f t="shared" si="1799"/>
        <v>4</v>
      </c>
      <c r="AQ1218" s="5">
        <f t="shared" si="1817"/>
        <v>4.3</v>
      </c>
      <c r="AR1218" s="5"/>
      <c r="AS1218" s="5">
        <f t="shared" si="1763"/>
        <v>74.410000000000309</v>
      </c>
      <c r="AT1218" s="5">
        <f t="shared" si="1785"/>
        <v>47.044000000000054</v>
      </c>
      <c r="AU1218" s="5">
        <f t="shared" si="1771"/>
        <v>-45.769999999999982</v>
      </c>
      <c r="AV1218" s="5">
        <f t="shared" si="1774"/>
        <v>45.769999999999982</v>
      </c>
      <c r="AW1218" s="5">
        <f t="shared" si="1772"/>
        <v>4</v>
      </c>
      <c r="AZ1218" s="4">
        <f t="shared" si="1807"/>
        <v>0</v>
      </c>
      <c r="BA1218" s="5">
        <f t="shared" si="1813"/>
        <v>0</v>
      </c>
      <c r="BB1218" s="4">
        <f t="shared" si="1808"/>
        <v>0.31470512490342867</v>
      </c>
      <c r="BD1218" s="5">
        <v>0</v>
      </c>
      <c r="BE1218" s="4">
        <v>0.89192585611058595</v>
      </c>
      <c r="BJ1218" s="5">
        <v>111.21000000000004</v>
      </c>
      <c r="BK1218" s="5">
        <v>2.8499999999994543</v>
      </c>
      <c r="BL1218" s="5">
        <v>11.039999999999964</v>
      </c>
      <c r="BM1218" s="5">
        <v>3</v>
      </c>
      <c r="BR1218">
        <v>-21</v>
      </c>
      <c r="BS1218">
        <v>-3</v>
      </c>
    </row>
    <row r="1219" spans="1:71">
      <c r="A1219" s="7">
        <v>38281</v>
      </c>
      <c r="B1219" s="6">
        <v>3929.36</v>
      </c>
      <c r="C1219" s="6">
        <v>3947.1</v>
      </c>
      <c r="D1219" s="6">
        <v>3894.88</v>
      </c>
      <c r="E1219" s="6">
        <v>3934.06</v>
      </c>
      <c r="F1219" s="6">
        <v>3696.02</v>
      </c>
      <c r="G1219" s="6">
        <v>3696.02</v>
      </c>
      <c r="H1219" s="6">
        <v>3651.92</v>
      </c>
      <c r="I1219" s="6">
        <v>3687.53</v>
      </c>
      <c r="J1219" s="9">
        <f t="shared" ref="J1219:J1282" si="1854">MAX(ABS(E1218-D1219),ABS(C1219-E1218),ABS(C1219-D1219))</f>
        <v>52.2199999999998</v>
      </c>
      <c r="K1219" s="9">
        <f t="shared" si="1783"/>
        <v>51.502500000000019</v>
      </c>
      <c r="L1219" s="9">
        <f t="shared" si="1760"/>
        <v>44.099999999999909</v>
      </c>
      <c r="M1219" s="9">
        <f t="shared" ref="M1219" si="1855">AVERAGE(L1208:L1219)</f>
        <v>40.357500000000037</v>
      </c>
      <c r="N1219" s="6" t="s">
        <v>36</v>
      </c>
      <c r="O1219" s="9">
        <f t="shared" si="1762"/>
        <v>246.52999999999975</v>
      </c>
      <c r="P1219" s="4">
        <f t="shared" si="1801"/>
        <v>0</v>
      </c>
      <c r="Q1219" s="5">
        <f t="shared" si="1802"/>
        <v>17.040000000000418</v>
      </c>
      <c r="R1219" s="5">
        <f t="shared" si="1803"/>
        <v>250.78999999999985</v>
      </c>
      <c r="S1219" s="4">
        <f t="shared" si="1804"/>
        <v>0</v>
      </c>
      <c r="T1219" s="4">
        <f t="shared" si="1805"/>
        <v>0</v>
      </c>
      <c r="U1219" s="5">
        <f t="shared" si="1797"/>
        <v>252.70600000000005</v>
      </c>
      <c r="V1219" s="5">
        <f t="shared" si="1798"/>
        <v>-6.1760000000003004</v>
      </c>
      <c r="X1219" s="5">
        <f t="shared" ref="X1219:X1282" si="1856">E1219-B1219</f>
        <v>4.6999999999998181</v>
      </c>
      <c r="Y1219" s="5">
        <f t="shared" ref="Y1219:Y1282" si="1857">I1219-F1219</f>
        <v>-8.4899999999997817</v>
      </c>
      <c r="AA1219" s="5">
        <f t="shared" si="1777"/>
        <v>0</v>
      </c>
      <c r="AB1219" s="5">
        <f t="shared" si="1778"/>
        <v>0</v>
      </c>
      <c r="AC1219" s="5">
        <f t="shared" si="1779"/>
        <v>0</v>
      </c>
      <c r="AF1219" s="5">
        <f t="shared" si="1765"/>
        <v>17.739999999999782</v>
      </c>
      <c r="AG1219" s="5">
        <f t="shared" si="1766"/>
        <v>34.699999999999818</v>
      </c>
      <c r="AH1219" s="5">
        <f t="shared" si="1767"/>
        <v>34.480000000000018</v>
      </c>
      <c r="AI1219" s="5">
        <f t="shared" si="1768"/>
        <v>17.519999999999982</v>
      </c>
      <c r="AJ1219" s="5"/>
      <c r="AK1219" s="5">
        <f t="shared" si="1769"/>
        <v>17.739999999999782</v>
      </c>
      <c r="AL1219" s="5">
        <f t="shared" si="1789"/>
        <v>18.692999999999799</v>
      </c>
      <c r="AM1219" s="5">
        <f t="shared" si="1770"/>
        <v>34.480000000000018</v>
      </c>
      <c r="AN1219" s="5">
        <f t="shared" si="1785"/>
        <v>36.993000000000031</v>
      </c>
      <c r="AO1219" s="5">
        <f t="shared" si="1786"/>
        <v>0</v>
      </c>
      <c r="AP1219" s="5">
        <f t="shared" si="1799"/>
        <v>4</v>
      </c>
      <c r="AQ1219" s="5">
        <f t="shared" si="1817"/>
        <v>4.2</v>
      </c>
      <c r="AR1219" s="5"/>
      <c r="AS1219" s="5">
        <f t="shared" si="1763"/>
        <v>34.699999999999818</v>
      </c>
      <c r="AT1219" s="5">
        <f t="shared" si="1785"/>
        <v>47.747000000000028</v>
      </c>
      <c r="AU1219" s="5">
        <f t="shared" si="1771"/>
        <v>17.519999999999982</v>
      </c>
      <c r="AV1219" s="5">
        <f t="shared" si="1774"/>
        <v>-16.960000000000036</v>
      </c>
      <c r="AW1219" s="5">
        <f t="shared" si="1772"/>
        <v>5</v>
      </c>
      <c r="AX1219" s="3">
        <v>1</v>
      </c>
      <c r="AZ1219" s="4">
        <f t="shared" si="1807"/>
        <v>0</v>
      </c>
      <c r="BA1219" s="5">
        <f t="shared" si="1813"/>
        <v>0</v>
      </c>
      <c r="BB1219" s="4">
        <f t="shared" si="1808"/>
        <v>0</v>
      </c>
      <c r="BD1219" s="5">
        <v>0</v>
      </c>
      <c r="BE1219" s="4">
        <v>0.89163265306121531</v>
      </c>
      <c r="BJ1219" s="5">
        <v>77.460000000000036</v>
      </c>
      <c r="BK1219" s="5">
        <v>52.5</v>
      </c>
      <c r="BL1219" s="5">
        <v>10.349999999999454</v>
      </c>
      <c r="BM1219" s="5">
        <v>3</v>
      </c>
      <c r="BR1219">
        <v>34</v>
      </c>
      <c r="BS1219">
        <v>-24</v>
      </c>
    </row>
    <row r="1220" spans="1:71">
      <c r="A1220" s="7">
        <v>38282</v>
      </c>
      <c r="B1220" s="6">
        <v>3932.62</v>
      </c>
      <c r="C1220" s="6">
        <v>3968.47</v>
      </c>
      <c r="D1220" s="6">
        <v>3924.43</v>
      </c>
      <c r="E1220" s="6">
        <v>3935.14</v>
      </c>
      <c r="F1220" s="6">
        <v>3689.05</v>
      </c>
      <c r="G1220" s="6">
        <v>3712.17</v>
      </c>
      <c r="H1220" s="6">
        <v>3679.15</v>
      </c>
      <c r="I1220" s="6">
        <v>3687.17</v>
      </c>
      <c r="J1220" s="9">
        <f t="shared" si="1854"/>
        <v>44.039999999999964</v>
      </c>
      <c r="K1220" s="9">
        <f t="shared" si="1783"/>
        <v>52.551666666666655</v>
      </c>
      <c r="L1220" s="9">
        <f t="shared" ref="L1220:L1283" si="1858">MAX(ABS(I1219-H1220),ABS(G1220-I1219),ABS(G1220-H1220))</f>
        <v>33.019999999999982</v>
      </c>
      <c r="M1220" s="9">
        <f t="shared" ref="M1220" si="1859">AVERAGE(L1209:L1220)</f>
        <v>40.728333333333389</v>
      </c>
      <c r="N1220" s="6" t="s">
        <v>36</v>
      </c>
      <c r="O1220" s="9">
        <f t="shared" ref="O1220:O1283" si="1860">E1220-I1220</f>
        <v>247.9699999999998</v>
      </c>
      <c r="P1220" s="4">
        <f t="shared" si="1801"/>
        <v>8.4507042253522249E-2</v>
      </c>
      <c r="Q1220" s="5">
        <f t="shared" si="1802"/>
        <v>17.040000000000418</v>
      </c>
      <c r="R1220" s="5">
        <f t="shared" si="1803"/>
        <v>250.78999999999985</v>
      </c>
      <c r="S1220" s="4">
        <f t="shared" si="1804"/>
        <v>4.9689440993789892E-2</v>
      </c>
      <c r="T1220" s="4">
        <f t="shared" si="1805"/>
        <v>4.0932347924958576E-2</v>
      </c>
      <c r="U1220" s="5">
        <f t="shared" si="1797"/>
        <v>252.03000000000003</v>
      </c>
      <c r="V1220" s="5">
        <f t="shared" si="1798"/>
        <v>-4.0600000000002296</v>
      </c>
      <c r="X1220" s="5">
        <f t="shared" si="1856"/>
        <v>2.5199999999999818</v>
      </c>
      <c r="Y1220" s="5">
        <f t="shared" si="1857"/>
        <v>-1.8800000000001091</v>
      </c>
      <c r="AA1220" s="5">
        <f t="shared" si="1777"/>
        <v>0</v>
      </c>
      <c r="AB1220" s="5">
        <f t="shared" si="1778"/>
        <v>0</v>
      </c>
      <c r="AC1220" s="5">
        <f t="shared" si="1779"/>
        <v>0</v>
      </c>
      <c r="AF1220" s="5">
        <f t="shared" si="1765"/>
        <v>35.849999999999909</v>
      </c>
      <c r="AG1220" s="5">
        <f t="shared" si="1766"/>
        <v>34.409999999999854</v>
      </c>
      <c r="AH1220" s="5">
        <f t="shared" si="1767"/>
        <v>8.1900000000000546</v>
      </c>
      <c r="AI1220" s="5">
        <f t="shared" si="1768"/>
        <v>9.6300000000001091</v>
      </c>
      <c r="AJ1220" s="5"/>
      <c r="AK1220" s="5">
        <f t="shared" si="1769"/>
        <v>8.1900000000000546</v>
      </c>
      <c r="AL1220" s="5">
        <f t="shared" si="1789"/>
        <v>11.574999999999861</v>
      </c>
      <c r="AM1220" s="5">
        <f t="shared" si="1770"/>
        <v>35.849999999999909</v>
      </c>
      <c r="AN1220" s="5">
        <f t="shared" si="1785"/>
        <v>36.859000000000016</v>
      </c>
      <c r="AO1220" s="5">
        <f t="shared" si="1786"/>
        <v>0</v>
      </c>
      <c r="AP1220" s="5">
        <f t="shared" si="1799"/>
        <v>4</v>
      </c>
      <c r="AQ1220" s="5">
        <f t="shared" si="1817"/>
        <v>4.0999999999999996</v>
      </c>
      <c r="AR1220" s="5"/>
      <c r="AS1220" s="5">
        <f t="shared" ref="AS1220:AS1283" si="1861">MAX(AG1220,AI1220)</f>
        <v>34.409999999999854</v>
      </c>
      <c r="AT1220" s="5">
        <f t="shared" si="1785"/>
        <v>47.003999999999998</v>
      </c>
      <c r="AU1220" s="5">
        <f t="shared" si="1771"/>
        <v>9.6300000000001091</v>
      </c>
      <c r="AV1220" s="5">
        <f t="shared" si="1774"/>
        <v>1.4400000000000546</v>
      </c>
      <c r="AW1220" s="5">
        <f t="shared" si="1772"/>
        <v>6</v>
      </c>
      <c r="AX1220" s="3">
        <v>1</v>
      </c>
      <c r="AZ1220" s="4">
        <f t="shared" si="1807"/>
        <v>4.0932347924958576E-2</v>
      </c>
      <c r="BA1220" s="5">
        <f t="shared" si="1813"/>
        <v>0</v>
      </c>
      <c r="BB1220" s="4">
        <f t="shared" si="1808"/>
        <v>0</v>
      </c>
      <c r="BD1220" s="5">
        <v>0</v>
      </c>
      <c r="BE1220" s="4">
        <v>0.89084838224229124</v>
      </c>
      <c r="BJ1220" s="5">
        <v>66.410000000000764</v>
      </c>
      <c r="BK1220" s="5">
        <v>0.71999999999934516</v>
      </c>
      <c r="BL1220" s="5">
        <v>8.0200000000004366</v>
      </c>
      <c r="BM1220" s="5">
        <v>3</v>
      </c>
      <c r="BR1220">
        <v>-21</v>
      </c>
      <c r="BS1220">
        <v>-2</v>
      </c>
    </row>
    <row r="1221" spans="1:71">
      <c r="A1221" s="7">
        <v>38285</v>
      </c>
      <c r="B1221" s="6">
        <v>3880.48</v>
      </c>
      <c r="C1221" s="6">
        <v>3880.48</v>
      </c>
      <c r="D1221" s="6">
        <v>3838.98</v>
      </c>
      <c r="E1221" s="6">
        <v>3854.41</v>
      </c>
      <c r="F1221" s="6">
        <v>3636.27</v>
      </c>
      <c r="G1221" s="6">
        <v>3636.27</v>
      </c>
      <c r="H1221" s="6">
        <v>3599.37</v>
      </c>
      <c r="I1221" s="6">
        <v>3609.06</v>
      </c>
      <c r="J1221" s="9">
        <f t="shared" si="1854"/>
        <v>96.159999999999854</v>
      </c>
      <c r="K1221" s="9">
        <f t="shared" si="1783"/>
        <v>56.975833333333334</v>
      </c>
      <c r="L1221" s="9">
        <f t="shared" si="1858"/>
        <v>87.800000000000182</v>
      </c>
      <c r="M1221" s="9">
        <f t="shared" ref="M1221" si="1862">AVERAGE(L1210:L1221)</f>
        <v>44.902500000000067</v>
      </c>
      <c r="N1221" s="6" t="s">
        <v>36</v>
      </c>
      <c r="O1221" s="9">
        <f t="shared" si="1860"/>
        <v>245.34999999999991</v>
      </c>
      <c r="P1221" s="4">
        <f t="shared" si="1801"/>
        <v>0</v>
      </c>
      <c r="Q1221" s="5">
        <f t="shared" si="1802"/>
        <v>18.220000000000255</v>
      </c>
      <c r="R1221" s="5">
        <f t="shared" si="1803"/>
        <v>249.90499999999997</v>
      </c>
      <c r="S1221" s="4">
        <f t="shared" si="1804"/>
        <v>0</v>
      </c>
      <c r="T1221" s="4">
        <f t="shared" si="1805"/>
        <v>0</v>
      </c>
      <c r="U1221" s="5">
        <f t="shared" si="1797"/>
        <v>250.02799999999996</v>
      </c>
      <c r="V1221" s="5">
        <f t="shared" si="1798"/>
        <v>-4.6780000000000541</v>
      </c>
      <c r="X1221" s="5">
        <f t="shared" si="1856"/>
        <v>-26.070000000000164</v>
      </c>
      <c r="Y1221" s="5">
        <f t="shared" si="1857"/>
        <v>-27.210000000000036</v>
      </c>
      <c r="AA1221" s="5">
        <f t="shared" si="1777"/>
        <v>0</v>
      </c>
      <c r="AB1221" s="5">
        <f t="shared" si="1778"/>
        <v>1</v>
      </c>
      <c r="AC1221" s="5">
        <f t="shared" si="1779"/>
        <v>1</v>
      </c>
      <c r="AF1221" s="5">
        <f t="shared" ref="AF1221:AF1284" si="1863">(C1221-B1221)</f>
        <v>0</v>
      </c>
      <c r="AG1221" s="5">
        <f t="shared" ref="AG1221:AG1284" si="1864">(C1221-E1220)</f>
        <v>-54.659999999999854</v>
      </c>
      <c r="AH1221" s="5">
        <f t="shared" ref="AH1221:AH1284" si="1865">(B1221-D1221)</f>
        <v>41.5</v>
      </c>
      <c r="AI1221" s="5">
        <f t="shared" ref="AI1221:AI1284" si="1866">(E1220-D1221)</f>
        <v>96.159999999999854</v>
      </c>
      <c r="AJ1221" s="5"/>
      <c r="AK1221" s="5">
        <f t="shared" ref="AK1221:AK1284" si="1867">MIN(AF1221,AH1221)</f>
        <v>0</v>
      </c>
      <c r="AL1221" s="5">
        <f t="shared" si="1789"/>
        <v>11.574999999999861</v>
      </c>
      <c r="AM1221" s="5">
        <f t="shared" ref="AM1221:AM1284" si="1868">MAX(AF1221,AH1221)</f>
        <v>41.5</v>
      </c>
      <c r="AN1221" s="5">
        <f t="shared" si="1785"/>
        <v>39.493000000000031</v>
      </c>
      <c r="AO1221" s="5">
        <f t="shared" si="1786"/>
        <v>1</v>
      </c>
      <c r="AP1221" s="5">
        <f t="shared" si="1799"/>
        <v>5</v>
      </c>
      <c r="AQ1221" s="5">
        <f t="shared" si="1817"/>
        <v>4.2</v>
      </c>
      <c r="AR1221" s="5"/>
      <c r="AS1221" s="5">
        <f t="shared" si="1861"/>
        <v>96.159999999999854</v>
      </c>
      <c r="AT1221" s="5">
        <f t="shared" si="1785"/>
        <v>55.475000000000001</v>
      </c>
      <c r="AU1221" s="5">
        <f t="shared" ref="AU1221:AU1284" si="1869">MIN($AG1221,$AI1221)</f>
        <v>-54.659999999999854</v>
      </c>
      <c r="AV1221" s="5">
        <f t="shared" si="1774"/>
        <v>54.659999999999854</v>
      </c>
      <c r="AW1221" s="5">
        <f t="shared" ref="AW1221:AW1284" si="1870">WEEKDAY(A1221)</f>
        <v>2</v>
      </c>
      <c r="AZ1221" s="4">
        <f t="shared" si="1807"/>
        <v>0</v>
      </c>
      <c r="BA1221" s="5">
        <f t="shared" si="1813"/>
        <v>0</v>
      </c>
      <c r="BB1221" s="4">
        <f t="shared" si="1808"/>
        <v>4.0932347924958576E-2</v>
      </c>
      <c r="BD1221" s="5">
        <v>0</v>
      </c>
      <c r="BE1221" s="4">
        <v>0.89003738728830262</v>
      </c>
      <c r="BJ1221" s="5">
        <v>145.76000000000022</v>
      </c>
      <c r="BK1221" s="5">
        <v>37.0600000000004</v>
      </c>
      <c r="BL1221" s="5">
        <v>5.0399999999999636</v>
      </c>
      <c r="BM1221" s="5">
        <v>3</v>
      </c>
      <c r="BR1221">
        <v>42</v>
      </c>
      <c r="BS1221">
        <v>-27</v>
      </c>
    </row>
    <row r="1222" spans="1:71">
      <c r="A1222" s="7">
        <v>38286</v>
      </c>
      <c r="B1222" s="6">
        <v>3861.5</v>
      </c>
      <c r="C1222" s="6">
        <v>3870.89</v>
      </c>
      <c r="D1222" s="6">
        <v>3843.58</v>
      </c>
      <c r="E1222" s="6">
        <v>3862.26</v>
      </c>
      <c r="F1222" s="6">
        <v>3612.39</v>
      </c>
      <c r="G1222" s="6">
        <v>3623.3</v>
      </c>
      <c r="H1222" s="6">
        <v>3600.75</v>
      </c>
      <c r="I1222" s="6">
        <v>3619.48</v>
      </c>
      <c r="J1222" s="9">
        <f t="shared" si="1854"/>
        <v>27.309999999999945</v>
      </c>
      <c r="K1222" s="9">
        <f t="shared" si="1783"/>
        <v>53.879999999999995</v>
      </c>
      <c r="L1222" s="9">
        <f t="shared" si="1858"/>
        <v>22.550000000000182</v>
      </c>
      <c r="M1222" s="9">
        <f t="shared" ref="M1222" si="1871">AVERAGE(L1211:L1222)</f>
        <v>42.260000000000069</v>
      </c>
      <c r="N1222" s="6" t="s">
        <v>36</v>
      </c>
      <c r="O1222" s="9">
        <f t="shared" si="1860"/>
        <v>242.7800000000002</v>
      </c>
      <c r="P1222" s="4">
        <f t="shared" si="1801"/>
        <v>0</v>
      </c>
      <c r="Q1222" s="5">
        <f t="shared" si="1802"/>
        <v>5.1899999999995998</v>
      </c>
      <c r="R1222" s="5">
        <f t="shared" si="1803"/>
        <v>244.0775000000001</v>
      </c>
      <c r="S1222" s="4">
        <f t="shared" si="1804"/>
        <v>0</v>
      </c>
      <c r="T1222" s="4">
        <f t="shared" si="1805"/>
        <v>0</v>
      </c>
      <c r="U1222" s="5">
        <f t="shared" si="1797"/>
        <v>245.86999999999998</v>
      </c>
      <c r="V1222" s="5">
        <f t="shared" si="1798"/>
        <v>-3.089999999999776</v>
      </c>
      <c r="X1222" s="5">
        <f t="shared" si="1856"/>
        <v>0.76000000000021828</v>
      </c>
      <c r="Y1222" s="5">
        <f t="shared" si="1857"/>
        <v>7.0900000000001455</v>
      </c>
      <c r="AA1222" s="5">
        <f t="shared" si="1777"/>
        <v>1</v>
      </c>
      <c r="AB1222" s="5">
        <f t="shared" si="1778"/>
        <v>0</v>
      </c>
      <c r="AC1222" s="5">
        <f t="shared" si="1779"/>
        <v>1</v>
      </c>
      <c r="AF1222" s="5">
        <f t="shared" si="1863"/>
        <v>9.3899999999998727</v>
      </c>
      <c r="AG1222" s="5">
        <f t="shared" si="1864"/>
        <v>16.480000000000018</v>
      </c>
      <c r="AH1222" s="5">
        <f t="shared" si="1865"/>
        <v>17.920000000000073</v>
      </c>
      <c r="AI1222" s="5">
        <f t="shared" si="1866"/>
        <v>10.829999999999927</v>
      </c>
      <c r="AJ1222" s="5"/>
      <c r="AK1222" s="5">
        <f t="shared" si="1867"/>
        <v>9.3899999999998727</v>
      </c>
      <c r="AL1222" s="5">
        <f t="shared" si="1789"/>
        <v>11.574999999999861</v>
      </c>
      <c r="AM1222" s="5">
        <f t="shared" si="1868"/>
        <v>17.920000000000073</v>
      </c>
      <c r="AN1222" s="5">
        <f t="shared" si="1785"/>
        <v>34.537000000000035</v>
      </c>
      <c r="AO1222" s="5">
        <f t="shared" si="1786"/>
        <v>0</v>
      </c>
      <c r="AP1222" s="5">
        <f t="shared" si="1799"/>
        <v>4</v>
      </c>
      <c r="AQ1222" s="5">
        <f t="shared" si="1817"/>
        <v>4.0999999999999996</v>
      </c>
      <c r="AR1222" s="5"/>
      <c r="AS1222" s="5">
        <f t="shared" si="1861"/>
        <v>16.480000000000018</v>
      </c>
      <c r="AT1222" s="5">
        <f t="shared" si="1785"/>
        <v>49.714999999999961</v>
      </c>
      <c r="AU1222" s="5">
        <f t="shared" si="1869"/>
        <v>10.829999999999927</v>
      </c>
      <c r="AV1222" s="5">
        <f t="shared" ref="AV1222:AV1285" si="1872">(E1221-B1222)</f>
        <v>-7.0900000000001455</v>
      </c>
      <c r="AW1222" s="5">
        <f t="shared" si="1870"/>
        <v>3</v>
      </c>
      <c r="AZ1222" s="4">
        <f t="shared" si="1807"/>
        <v>0</v>
      </c>
      <c r="BA1222" s="5">
        <f t="shared" si="1813"/>
        <v>0</v>
      </c>
      <c r="BB1222" s="4">
        <f t="shared" si="1808"/>
        <v>0</v>
      </c>
      <c r="BD1222" s="5">
        <v>0</v>
      </c>
      <c r="BE1222" s="4">
        <v>0.88959222729280185</v>
      </c>
      <c r="BJ1222" s="5">
        <v>49.130000000000109</v>
      </c>
      <c r="BK1222" s="5">
        <v>1.1399999999994179</v>
      </c>
      <c r="BL1222" s="5">
        <v>16.480000000000473</v>
      </c>
      <c r="BM1222" s="5">
        <v>3</v>
      </c>
      <c r="BR1222">
        <v>18</v>
      </c>
      <c r="BS1222">
        <v>7</v>
      </c>
    </row>
    <row r="1223" spans="1:71">
      <c r="A1223" s="7">
        <v>38287</v>
      </c>
      <c r="B1223" s="6">
        <v>3882.02</v>
      </c>
      <c r="C1223" s="6">
        <v>3929.03</v>
      </c>
      <c r="D1223" s="6">
        <v>3866.17</v>
      </c>
      <c r="E1223" s="6">
        <v>3929.03</v>
      </c>
      <c r="F1223" s="6">
        <v>3637.06</v>
      </c>
      <c r="G1223" s="6">
        <v>3680.4</v>
      </c>
      <c r="H1223" s="6">
        <v>3628.74</v>
      </c>
      <c r="I1223" s="6">
        <v>3678.39</v>
      </c>
      <c r="J1223" s="9">
        <f t="shared" si="1854"/>
        <v>66.769999999999982</v>
      </c>
      <c r="K1223" s="9">
        <f t="shared" si="1783"/>
        <v>57.605833333333329</v>
      </c>
      <c r="L1223" s="9">
        <f t="shared" si="1858"/>
        <v>60.920000000000073</v>
      </c>
      <c r="M1223" s="9">
        <f t="shared" ref="M1223" si="1873">AVERAGE(L1212:L1223)</f>
        <v>45.395833333333407</v>
      </c>
      <c r="N1223" s="6" t="s">
        <v>36</v>
      </c>
      <c r="O1223" s="9">
        <f t="shared" si="1860"/>
        <v>250.64000000000033</v>
      </c>
      <c r="P1223" s="4">
        <f t="shared" si="1801"/>
        <v>1</v>
      </c>
      <c r="Q1223" s="5">
        <f t="shared" si="1802"/>
        <v>7.8600000000001273</v>
      </c>
      <c r="R1223" s="5">
        <f t="shared" si="1803"/>
        <v>244.74500000000023</v>
      </c>
      <c r="S1223" s="4">
        <f t="shared" si="1804"/>
        <v>0.37806637806638488</v>
      </c>
      <c r="T1223" s="4">
        <f t="shared" si="1805"/>
        <v>0.37806637806638488</v>
      </c>
      <c r="U1223" s="5">
        <f t="shared" si="1797"/>
        <v>246.654</v>
      </c>
      <c r="V1223" s="5">
        <f t="shared" si="1798"/>
        <v>3.9860000000003311</v>
      </c>
      <c r="X1223" s="5">
        <f t="shared" si="1856"/>
        <v>47.010000000000218</v>
      </c>
      <c r="Y1223" s="5">
        <f t="shared" si="1857"/>
        <v>41.329999999999927</v>
      </c>
      <c r="AA1223" s="5">
        <f t="shared" si="1777"/>
        <v>1</v>
      </c>
      <c r="AB1223" s="5">
        <f t="shared" si="1778"/>
        <v>0</v>
      </c>
      <c r="AC1223" s="5">
        <f t="shared" si="1779"/>
        <v>1</v>
      </c>
      <c r="AF1223" s="5">
        <f t="shared" si="1863"/>
        <v>47.010000000000218</v>
      </c>
      <c r="AG1223" s="5">
        <f t="shared" si="1864"/>
        <v>66.769999999999982</v>
      </c>
      <c r="AH1223" s="5">
        <f t="shared" si="1865"/>
        <v>15.849999999999909</v>
      </c>
      <c r="AI1223" s="5">
        <f t="shared" si="1866"/>
        <v>-3.9099999999998545</v>
      </c>
      <c r="AJ1223" s="5"/>
      <c r="AK1223" s="5">
        <f t="shared" si="1867"/>
        <v>15.849999999999909</v>
      </c>
      <c r="AL1223" s="5">
        <f t="shared" si="1789"/>
        <v>16.038999999999895</v>
      </c>
      <c r="AM1223" s="5">
        <f t="shared" si="1868"/>
        <v>47.010000000000218</v>
      </c>
      <c r="AN1223" s="5">
        <f t="shared" si="1785"/>
        <v>34.518000000000072</v>
      </c>
      <c r="AO1223" s="5">
        <f t="shared" si="1786"/>
        <v>1</v>
      </c>
      <c r="AP1223" s="5">
        <f t="shared" si="1799"/>
        <v>4</v>
      </c>
      <c r="AQ1223" s="5">
        <f t="shared" si="1817"/>
        <v>4</v>
      </c>
      <c r="AR1223" s="5"/>
      <c r="AS1223" s="5">
        <f t="shared" si="1861"/>
        <v>66.769999999999982</v>
      </c>
      <c r="AT1223" s="5">
        <f t="shared" si="1785"/>
        <v>50.581999999999972</v>
      </c>
      <c r="AU1223" s="5">
        <f t="shared" si="1869"/>
        <v>-3.9099999999998545</v>
      </c>
      <c r="AV1223" s="5">
        <f t="shared" si="1872"/>
        <v>-19.759999999999764</v>
      </c>
      <c r="AW1223" s="5">
        <f t="shared" si="1870"/>
        <v>4</v>
      </c>
      <c r="AZ1223" s="4">
        <f t="shared" si="1807"/>
        <v>0.37806637806638488</v>
      </c>
      <c r="BA1223" s="5">
        <f t="shared" si="1813"/>
        <v>0</v>
      </c>
      <c r="BB1223" s="4">
        <f t="shared" si="1808"/>
        <v>0</v>
      </c>
      <c r="BD1223" s="5">
        <v>0</v>
      </c>
      <c r="BE1223" s="4">
        <v>0.88956232301654148</v>
      </c>
      <c r="BJ1223" s="5">
        <v>55.779999999999745</v>
      </c>
      <c r="BK1223" s="5">
        <v>47.119999999999891</v>
      </c>
      <c r="BL1223" s="5">
        <v>36.760000000000218</v>
      </c>
      <c r="BM1223" s="5">
        <v>3</v>
      </c>
      <c r="BR1223">
        <v>-23</v>
      </c>
      <c r="BS1223">
        <v>41</v>
      </c>
    </row>
    <row r="1224" spans="1:71">
      <c r="A1224" s="7">
        <v>38288</v>
      </c>
      <c r="B1224" s="6">
        <v>3951.7</v>
      </c>
      <c r="C1224" s="6">
        <v>3975.82</v>
      </c>
      <c r="D1224" s="6">
        <v>3947.93</v>
      </c>
      <c r="E1224" s="6">
        <v>3959.59</v>
      </c>
      <c r="F1224" s="6">
        <v>3699.9</v>
      </c>
      <c r="G1224" s="6">
        <v>3724.09</v>
      </c>
      <c r="H1224" s="6">
        <v>3699.01</v>
      </c>
      <c r="I1224" s="6">
        <v>3721.82</v>
      </c>
      <c r="J1224" s="9">
        <f t="shared" si="1854"/>
        <v>46.789999999999964</v>
      </c>
      <c r="K1224" s="9">
        <f t="shared" si="1783"/>
        <v>55.331666666666628</v>
      </c>
      <c r="L1224" s="9">
        <f t="shared" si="1858"/>
        <v>45.700000000000273</v>
      </c>
      <c r="M1224" s="9">
        <f t="shared" ref="M1224" si="1874">AVERAGE(L1213:L1224)</f>
        <v>44.507500000000128</v>
      </c>
      <c r="N1224" s="6" t="s">
        <v>37</v>
      </c>
      <c r="O1224" s="9">
        <f t="shared" si="1860"/>
        <v>237.76999999999998</v>
      </c>
      <c r="P1224" s="4">
        <f t="shared" si="1801"/>
        <v>0</v>
      </c>
      <c r="Q1224" s="5">
        <f t="shared" si="1802"/>
        <v>12.870000000000346</v>
      </c>
      <c r="R1224" s="5">
        <f t="shared" si="1803"/>
        <v>240.98750000000007</v>
      </c>
      <c r="S1224" s="4">
        <f t="shared" si="1804"/>
        <v>0</v>
      </c>
      <c r="T1224" s="4">
        <f t="shared" si="1805"/>
        <v>0</v>
      </c>
      <c r="U1224" s="5">
        <f t="shared" si="1797"/>
        <v>244.90200000000004</v>
      </c>
      <c r="V1224" s="5">
        <f t="shared" si="1798"/>
        <v>-7.1320000000000618</v>
      </c>
      <c r="X1224" s="5">
        <f t="shared" si="1856"/>
        <v>7.8900000000003274</v>
      </c>
      <c r="Y1224" s="5">
        <f t="shared" si="1857"/>
        <v>21.920000000000073</v>
      </c>
      <c r="AA1224" s="5">
        <f t="shared" ref="AA1224:AA1287" si="1875">IF(AND(X1224&gt;0,Y1224&gt;0),1,0)</f>
        <v>1</v>
      </c>
      <c r="AB1224" s="5">
        <f t="shared" ref="AB1224:AB1287" si="1876">IF(AND($X1224&lt;0,$Y1224&lt;0),1,0)</f>
        <v>0</v>
      </c>
      <c r="AC1224" s="5">
        <f t="shared" ref="AC1224:AC1287" si="1877">SUM(AA1224:AB1224)</f>
        <v>1</v>
      </c>
      <c r="AF1224" s="5">
        <f t="shared" si="1863"/>
        <v>24.120000000000346</v>
      </c>
      <c r="AG1224" s="5">
        <f t="shared" si="1864"/>
        <v>46.789999999999964</v>
      </c>
      <c r="AH1224" s="5">
        <f t="shared" si="1865"/>
        <v>3.7699999999999818</v>
      </c>
      <c r="AI1224" s="5">
        <f t="shared" si="1866"/>
        <v>-18.899999999999636</v>
      </c>
      <c r="AJ1224" s="5"/>
      <c r="AK1224" s="5">
        <f t="shared" si="1867"/>
        <v>3.7699999999999818</v>
      </c>
      <c r="AL1224" s="5">
        <f t="shared" si="1789"/>
        <v>16.038999999999895</v>
      </c>
      <c r="AM1224" s="5">
        <f t="shared" si="1868"/>
        <v>24.120000000000346</v>
      </c>
      <c r="AN1224" s="5">
        <f t="shared" si="1785"/>
        <v>33.686000000000107</v>
      </c>
      <c r="AO1224" s="5">
        <f t="shared" si="1786"/>
        <v>0</v>
      </c>
      <c r="AP1224" s="5">
        <f t="shared" si="1799"/>
        <v>4</v>
      </c>
      <c r="AQ1224" s="5">
        <f t="shared" si="1817"/>
        <v>4</v>
      </c>
      <c r="AR1224" s="5"/>
      <c r="AS1224" s="5">
        <f t="shared" si="1861"/>
        <v>46.789999999999964</v>
      </c>
      <c r="AT1224" s="5">
        <f t="shared" si="1785"/>
        <v>50.547999999999959</v>
      </c>
      <c r="AU1224" s="5">
        <f t="shared" si="1869"/>
        <v>-18.899999999999636</v>
      </c>
      <c r="AV1224" s="5">
        <f t="shared" si="1872"/>
        <v>-22.669999999999618</v>
      </c>
      <c r="AW1224" s="5">
        <f t="shared" si="1870"/>
        <v>5</v>
      </c>
      <c r="AZ1224" s="4">
        <f t="shared" si="1807"/>
        <v>0</v>
      </c>
      <c r="BA1224" s="5">
        <f t="shared" si="1813"/>
        <v>0</v>
      </c>
      <c r="BB1224" s="4">
        <f t="shared" si="1808"/>
        <v>0.37806637806638488</v>
      </c>
      <c r="BD1224" s="5">
        <v>0</v>
      </c>
      <c r="BE1224" s="4">
        <v>0.88876298394711761</v>
      </c>
      <c r="BJ1224" s="5">
        <v>130.75</v>
      </c>
      <c r="BK1224" s="5">
        <v>49.4399999999996</v>
      </c>
      <c r="BL1224" s="5">
        <v>21.3100000000004</v>
      </c>
      <c r="BM1224" s="5">
        <v>3</v>
      </c>
      <c r="BR1224">
        <v>8</v>
      </c>
      <c r="BS1224">
        <v>-22</v>
      </c>
    </row>
    <row r="1225" spans="1:71">
      <c r="A1225" s="7">
        <v>38289</v>
      </c>
      <c r="B1225" s="6">
        <v>3965</v>
      </c>
      <c r="C1225" s="6">
        <v>3994.19</v>
      </c>
      <c r="D1225" s="6">
        <v>3950.3</v>
      </c>
      <c r="E1225" s="6">
        <v>3960.25</v>
      </c>
      <c r="F1225" s="6">
        <v>3708.51</v>
      </c>
      <c r="G1225" s="6">
        <v>3738.59</v>
      </c>
      <c r="H1225" s="6">
        <v>3706.82</v>
      </c>
      <c r="I1225" s="6">
        <v>3706.82</v>
      </c>
      <c r="J1225" s="9">
        <f t="shared" si="1854"/>
        <v>43.889999999999873</v>
      </c>
      <c r="K1225" s="9">
        <f t="shared" si="1783"/>
        <v>54.147499999999958</v>
      </c>
      <c r="L1225" s="9">
        <f t="shared" si="1858"/>
        <v>31.769999999999982</v>
      </c>
      <c r="M1225" s="9">
        <f t="shared" ref="M1225" si="1878">AVERAGE(L1214:L1225)</f>
        <v>44.485833333333439</v>
      </c>
      <c r="N1225" s="6" t="s">
        <v>36</v>
      </c>
      <c r="O1225" s="9">
        <f t="shared" si="1860"/>
        <v>253.42999999999984</v>
      </c>
      <c r="P1225" s="4">
        <f t="shared" si="1801"/>
        <v>1</v>
      </c>
      <c r="Q1225" s="5">
        <f t="shared" si="1802"/>
        <v>15.659999999999854</v>
      </c>
      <c r="R1225" s="5">
        <f t="shared" si="1803"/>
        <v>241.68499999999995</v>
      </c>
      <c r="S1225" s="4">
        <f t="shared" si="1804"/>
        <v>1</v>
      </c>
      <c r="T1225" s="4">
        <f t="shared" si="1805"/>
        <v>0.60697674418603664</v>
      </c>
      <c r="U1225" s="5">
        <f t="shared" si="1797"/>
        <v>245.99400000000006</v>
      </c>
      <c r="V1225" s="5">
        <f t="shared" si="1798"/>
        <v>7.4359999999997797</v>
      </c>
      <c r="X1225" s="5">
        <f t="shared" si="1856"/>
        <v>-4.75</v>
      </c>
      <c r="Y1225" s="5">
        <f t="shared" si="1857"/>
        <v>-1.6900000000000546</v>
      </c>
      <c r="AA1225" s="5">
        <f t="shared" si="1875"/>
        <v>0</v>
      </c>
      <c r="AB1225" s="5">
        <f t="shared" si="1876"/>
        <v>1</v>
      </c>
      <c r="AC1225" s="5">
        <f t="shared" si="1877"/>
        <v>1</v>
      </c>
      <c r="AF1225" s="5">
        <f t="shared" si="1863"/>
        <v>29.190000000000055</v>
      </c>
      <c r="AG1225" s="5">
        <f t="shared" si="1864"/>
        <v>34.599999999999909</v>
      </c>
      <c r="AH1225" s="5">
        <f t="shared" si="1865"/>
        <v>14.699999999999818</v>
      </c>
      <c r="AI1225" s="5">
        <f t="shared" si="1866"/>
        <v>9.2899999999999636</v>
      </c>
      <c r="AJ1225" s="5"/>
      <c r="AK1225" s="5">
        <f t="shared" si="1867"/>
        <v>14.699999999999818</v>
      </c>
      <c r="AL1225" s="5">
        <f t="shared" si="1789"/>
        <v>16.038999999999895</v>
      </c>
      <c r="AM1225" s="5">
        <f t="shared" si="1868"/>
        <v>29.190000000000055</v>
      </c>
      <c r="AN1225" s="5">
        <f t="shared" si="1785"/>
        <v>32.632000000000104</v>
      </c>
      <c r="AO1225" s="5">
        <f t="shared" si="1786"/>
        <v>0</v>
      </c>
      <c r="AP1225" s="5">
        <f t="shared" si="1799"/>
        <v>3</v>
      </c>
      <c r="AQ1225" s="5">
        <f t="shared" si="1817"/>
        <v>3.9</v>
      </c>
      <c r="AR1225" s="5"/>
      <c r="AS1225" s="5">
        <f t="shared" si="1861"/>
        <v>34.599999999999909</v>
      </c>
      <c r="AT1225" s="5">
        <f t="shared" si="1785"/>
        <v>49.709999999999944</v>
      </c>
      <c r="AU1225" s="5">
        <f t="shared" si="1869"/>
        <v>9.2899999999999636</v>
      </c>
      <c r="AV1225" s="5">
        <f t="shared" si="1872"/>
        <v>-5.4099999999998545</v>
      </c>
      <c r="AW1225" s="5">
        <f t="shared" si="1870"/>
        <v>6</v>
      </c>
      <c r="AZ1225" s="4">
        <f t="shared" si="1807"/>
        <v>0.60697674418603664</v>
      </c>
      <c r="BA1225" s="5">
        <f t="shared" si="1813"/>
        <v>0</v>
      </c>
      <c r="BB1225" s="4">
        <f t="shared" si="1808"/>
        <v>0</v>
      </c>
      <c r="BD1225" s="5">
        <v>0</v>
      </c>
      <c r="BE1225" s="4">
        <v>0.88762571053781703</v>
      </c>
      <c r="BJ1225" s="5">
        <v>39.260000000000218</v>
      </c>
      <c r="BK1225" s="5">
        <v>8.1300000000001091</v>
      </c>
      <c r="BL1225" s="5">
        <v>11.179999999999382</v>
      </c>
      <c r="BM1225" s="5">
        <v>3</v>
      </c>
      <c r="BR1225">
        <v>-22</v>
      </c>
      <c r="BS1225">
        <v>-2</v>
      </c>
    </row>
    <row r="1226" spans="1:71">
      <c r="A1226" s="7">
        <v>38292</v>
      </c>
      <c r="B1226" s="6">
        <v>3961.18</v>
      </c>
      <c r="C1226" s="6">
        <v>4017.85</v>
      </c>
      <c r="D1226" s="6">
        <v>3959.25</v>
      </c>
      <c r="E1226" s="6">
        <v>4012.64</v>
      </c>
      <c r="F1226" s="6">
        <v>3697.94</v>
      </c>
      <c r="G1226" s="6">
        <v>3741.54</v>
      </c>
      <c r="H1226" s="6">
        <v>3697.94</v>
      </c>
      <c r="I1226" s="6">
        <v>3734.07</v>
      </c>
      <c r="J1226" s="9">
        <f t="shared" si="1854"/>
        <v>58.599999999999909</v>
      </c>
      <c r="K1226" s="9">
        <f t="shared" si="1783"/>
        <v>55.103333333333275</v>
      </c>
      <c r="L1226" s="9">
        <f t="shared" si="1858"/>
        <v>43.599999999999909</v>
      </c>
      <c r="M1226" s="9">
        <f t="shared" ref="M1226" si="1879">AVERAGE(L1215:L1226)</f>
        <v>45.498333333333413</v>
      </c>
      <c r="N1226" s="6" t="s">
        <v>37</v>
      </c>
      <c r="O1226" s="9">
        <f t="shared" si="1860"/>
        <v>278.56999999999971</v>
      </c>
      <c r="P1226" s="4">
        <f t="shared" si="1801"/>
        <v>1</v>
      </c>
      <c r="Q1226" s="5">
        <f t="shared" si="1802"/>
        <v>40.799999999999727</v>
      </c>
      <c r="R1226" s="5">
        <f t="shared" si="1803"/>
        <v>247.96999999999991</v>
      </c>
      <c r="S1226" s="4">
        <f t="shared" si="1804"/>
        <v>1</v>
      </c>
      <c r="T1226" s="4">
        <f t="shared" si="1805"/>
        <v>1</v>
      </c>
      <c r="U1226" s="5">
        <f t="shared" si="1797"/>
        <v>252.63800000000001</v>
      </c>
      <c r="V1226" s="5">
        <f t="shared" si="1798"/>
        <v>25.931999999999704</v>
      </c>
      <c r="X1226" s="5">
        <f t="shared" si="1856"/>
        <v>51.460000000000036</v>
      </c>
      <c r="Y1226" s="5">
        <f t="shared" si="1857"/>
        <v>36.130000000000109</v>
      </c>
      <c r="AA1226" s="5">
        <f t="shared" si="1875"/>
        <v>1</v>
      </c>
      <c r="AB1226" s="5">
        <f t="shared" si="1876"/>
        <v>0</v>
      </c>
      <c r="AC1226" s="5">
        <f t="shared" si="1877"/>
        <v>1</v>
      </c>
      <c r="AF1226" s="5">
        <f t="shared" si="1863"/>
        <v>56.670000000000073</v>
      </c>
      <c r="AG1226" s="5">
        <f t="shared" si="1864"/>
        <v>57.599999999999909</v>
      </c>
      <c r="AH1226" s="5">
        <f t="shared" si="1865"/>
        <v>1.9299999999998363</v>
      </c>
      <c r="AI1226" s="5">
        <f t="shared" si="1866"/>
        <v>1</v>
      </c>
      <c r="AJ1226" s="5"/>
      <c r="AK1226" s="5">
        <f t="shared" si="1867"/>
        <v>1.9299999999998363</v>
      </c>
      <c r="AL1226" s="5">
        <f t="shared" si="1789"/>
        <v>16.038999999999895</v>
      </c>
      <c r="AM1226" s="5">
        <f t="shared" si="1868"/>
        <v>56.670000000000073</v>
      </c>
      <c r="AN1226" s="5">
        <f t="shared" si="1785"/>
        <v>35.409000000000106</v>
      </c>
      <c r="AO1226" s="5">
        <f t="shared" si="1786"/>
        <v>1</v>
      </c>
      <c r="AP1226" s="5">
        <f t="shared" si="1799"/>
        <v>4</v>
      </c>
      <c r="AQ1226" s="5">
        <f t="shared" si="1817"/>
        <v>4</v>
      </c>
      <c r="AR1226" s="5"/>
      <c r="AS1226" s="5">
        <f t="shared" si="1861"/>
        <v>57.599999999999909</v>
      </c>
      <c r="AT1226" s="5">
        <f t="shared" si="1785"/>
        <v>53.019999999999939</v>
      </c>
      <c r="AU1226" s="5">
        <f t="shared" si="1869"/>
        <v>1</v>
      </c>
      <c r="AV1226" s="5">
        <f t="shared" si="1872"/>
        <v>-0.92999999999983629</v>
      </c>
      <c r="AW1226" s="5">
        <f t="shared" si="1870"/>
        <v>2</v>
      </c>
      <c r="AZ1226" s="4">
        <f t="shared" si="1807"/>
        <v>1</v>
      </c>
      <c r="BA1226" s="5">
        <f t="shared" si="1813"/>
        <v>0</v>
      </c>
      <c r="BB1226" s="4">
        <f t="shared" si="1808"/>
        <v>0.60697674418603664</v>
      </c>
      <c r="BD1226" s="5">
        <v>0</v>
      </c>
      <c r="BE1226" s="4">
        <v>0.88716312652170615</v>
      </c>
      <c r="BJ1226" s="5">
        <v>35.710000000000036</v>
      </c>
      <c r="BK1226" s="5">
        <v>29.420000000000073</v>
      </c>
      <c r="BL1226" s="5">
        <v>16.970000000000255</v>
      </c>
      <c r="BM1226" s="5">
        <v>3</v>
      </c>
      <c r="BR1226">
        <v>51</v>
      </c>
      <c r="BS1226">
        <v>-27</v>
      </c>
    </row>
    <row r="1227" spans="1:71">
      <c r="A1227" s="7">
        <v>38293</v>
      </c>
      <c r="B1227" s="6">
        <v>4017.83</v>
      </c>
      <c r="C1227" s="6">
        <v>4042.36</v>
      </c>
      <c r="D1227" s="6">
        <v>4010.6</v>
      </c>
      <c r="E1227" s="6">
        <v>4037.57</v>
      </c>
      <c r="F1227" s="6">
        <v>3738.93</v>
      </c>
      <c r="G1227" s="6">
        <v>3766.39</v>
      </c>
      <c r="H1227" s="6">
        <v>3731.53</v>
      </c>
      <c r="I1227" s="6">
        <v>3765.84</v>
      </c>
      <c r="J1227" s="9">
        <f t="shared" si="1854"/>
        <v>31.760000000000218</v>
      </c>
      <c r="K1227" s="9">
        <f t="shared" si="1783"/>
        <v>54.168333333333294</v>
      </c>
      <c r="L1227" s="9">
        <f t="shared" si="1858"/>
        <v>34.859999999999673</v>
      </c>
      <c r="M1227" s="9">
        <f t="shared" ref="M1227" si="1880">AVERAGE(L1216:L1227)</f>
        <v>45.685000000000024</v>
      </c>
      <c r="N1227" s="6" t="s">
        <v>37</v>
      </c>
      <c r="O1227" s="9">
        <f t="shared" si="1860"/>
        <v>271.73</v>
      </c>
      <c r="P1227" s="4">
        <f t="shared" si="1801"/>
        <v>0.83235294117647707</v>
      </c>
      <c r="Q1227" s="5">
        <f t="shared" si="1802"/>
        <v>40.799999999999727</v>
      </c>
      <c r="R1227" s="5">
        <f t="shared" si="1803"/>
        <v>247.96999999999991</v>
      </c>
      <c r="S1227" s="4">
        <f t="shared" si="1804"/>
        <v>0.83235294117647707</v>
      </c>
      <c r="T1227" s="4">
        <f t="shared" si="1805"/>
        <v>0.83235294117647707</v>
      </c>
      <c r="U1227" s="5">
        <f t="shared" si="1797"/>
        <v>258.428</v>
      </c>
      <c r="V1227" s="5">
        <f t="shared" si="1798"/>
        <v>13.302000000000021</v>
      </c>
      <c r="X1227" s="5">
        <f t="shared" si="1856"/>
        <v>19.740000000000236</v>
      </c>
      <c r="Y1227" s="5">
        <f t="shared" si="1857"/>
        <v>26.910000000000309</v>
      </c>
      <c r="AA1227" s="5">
        <f t="shared" si="1875"/>
        <v>1</v>
      </c>
      <c r="AB1227" s="5">
        <f t="shared" si="1876"/>
        <v>0</v>
      </c>
      <c r="AC1227" s="5">
        <f t="shared" si="1877"/>
        <v>1</v>
      </c>
      <c r="AF1227" s="5">
        <f t="shared" si="1863"/>
        <v>24.5300000000002</v>
      </c>
      <c r="AG1227" s="5">
        <f t="shared" si="1864"/>
        <v>29.720000000000255</v>
      </c>
      <c r="AH1227" s="5">
        <f t="shared" si="1865"/>
        <v>7.2300000000000182</v>
      </c>
      <c r="AI1227" s="5">
        <f t="shared" si="1866"/>
        <v>2.0399999999999636</v>
      </c>
      <c r="AJ1227" s="5"/>
      <c r="AK1227" s="5">
        <f t="shared" si="1867"/>
        <v>7.2300000000000182</v>
      </c>
      <c r="AL1227" s="5">
        <f t="shared" si="1789"/>
        <v>16.038999999999895</v>
      </c>
      <c r="AM1227" s="5">
        <f t="shared" si="1868"/>
        <v>24.5300000000002</v>
      </c>
      <c r="AN1227" s="5">
        <f t="shared" si="1785"/>
        <v>33.99100000000012</v>
      </c>
      <c r="AO1227" s="5">
        <f t="shared" si="1786"/>
        <v>0</v>
      </c>
      <c r="AP1227" s="5">
        <f t="shared" si="1799"/>
        <v>3</v>
      </c>
      <c r="AQ1227" s="5">
        <f t="shared" si="1817"/>
        <v>3.9</v>
      </c>
      <c r="AR1227" s="5"/>
      <c r="AS1227" s="5">
        <f t="shared" si="1861"/>
        <v>29.720000000000255</v>
      </c>
      <c r="AT1227" s="5">
        <f t="shared" si="1785"/>
        <v>49.163999999999987</v>
      </c>
      <c r="AU1227" s="5">
        <f t="shared" si="1869"/>
        <v>2.0399999999999636</v>
      </c>
      <c r="AV1227" s="5">
        <f t="shared" si="1872"/>
        <v>-5.1900000000000546</v>
      </c>
      <c r="AW1227" s="5">
        <f t="shared" si="1870"/>
        <v>3</v>
      </c>
      <c r="AZ1227" s="4">
        <f t="shared" si="1807"/>
        <v>0.83235294117647707</v>
      </c>
      <c r="BA1227" s="5">
        <f t="shared" si="1813"/>
        <v>-6.8399999999996908</v>
      </c>
      <c r="BB1227" s="4">
        <f t="shared" si="1808"/>
        <v>1</v>
      </c>
      <c r="BD1227" s="5">
        <v>0</v>
      </c>
      <c r="BE1227" s="4">
        <v>0.88700420864684926</v>
      </c>
      <c r="BJ1227" s="5">
        <v>84.050000000000182</v>
      </c>
      <c r="BK1227" s="5">
        <v>-18.190000000000509</v>
      </c>
      <c r="BL1227" s="5">
        <v>18.190000000000509</v>
      </c>
      <c r="BM1227" s="5">
        <v>3</v>
      </c>
      <c r="BR1227">
        <v>20</v>
      </c>
      <c r="BS1227">
        <v>-27</v>
      </c>
    </row>
    <row r="1228" spans="1:71">
      <c r="A1228" s="7">
        <v>38294</v>
      </c>
      <c r="B1228" s="6">
        <v>4061.41</v>
      </c>
      <c r="C1228" s="6">
        <v>4073.53</v>
      </c>
      <c r="D1228" s="6">
        <v>4028.24</v>
      </c>
      <c r="E1228" s="6">
        <v>4039.04</v>
      </c>
      <c r="F1228" s="6">
        <v>3790.2</v>
      </c>
      <c r="G1228" s="6">
        <v>3798.2</v>
      </c>
      <c r="H1228" s="6">
        <v>3765.21</v>
      </c>
      <c r="I1228" s="6">
        <v>3769.93</v>
      </c>
      <c r="J1228" s="9">
        <f t="shared" si="1854"/>
        <v>45.290000000000418</v>
      </c>
      <c r="K1228" s="9">
        <f t="shared" ref="K1228:K1291" si="1881">AVERAGE(J1217:J1228)</f>
        <v>54.626666666666665</v>
      </c>
      <c r="L1228" s="9">
        <f t="shared" si="1858"/>
        <v>32.989999999999782</v>
      </c>
      <c r="M1228" s="9">
        <f t="shared" ref="M1228" si="1882">AVERAGE(L1217:L1228)</f>
        <v>45.906666666666673</v>
      </c>
      <c r="N1228" s="6" t="s">
        <v>36</v>
      </c>
      <c r="O1228" s="9">
        <f t="shared" si="1860"/>
        <v>269.11000000000013</v>
      </c>
      <c r="P1228" s="4">
        <f t="shared" si="1801"/>
        <v>0.76813725490196949</v>
      </c>
      <c r="Q1228" s="5">
        <f t="shared" si="1802"/>
        <v>40.799999999999727</v>
      </c>
      <c r="R1228" s="5">
        <f t="shared" si="1803"/>
        <v>247.96999999999991</v>
      </c>
      <c r="S1228" s="4">
        <f t="shared" si="1804"/>
        <v>0.76813725490196949</v>
      </c>
      <c r="T1228" s="4">
        <f t="shared" si="1805"/>
        <v>0.76813725490196949</v>
      </c>
      <c r="U1228" s="5">
        <f t="shared" si="1797"/>
        <v>262.12199999999996</v>
      </c>
      <c r="V1228" s="5">
        <f t="shared" si="1798"/>
        <v>6.9880000000001701</v>
      </c>
      <c r="X1228" s="5">
        <f t="shared" si="1856"/>
        <v>-22.369999999999891</v>
      </c>
      <c r="Y1228" s="5">
        <f t="shared" si="1857"/>
        <v>-20.269999999999982</v>
      </c>
      <c r="AA1228" s="5">
        <f t="shared" si="1875"/>
        <v>0</v>
      </c>
      <c r="AB1228" s="5">
        <f t="shared" si="1876"/>
        <v>1</v>
      </c>
      <c r="AC1228" s="5">
        <f t="shared" si="1877"/>
        <v>1</v>
      </c>
      <c r="AF1228" s="5">
        <f t="shared" si="1863"/>
        <v>12.120000000000346</v>
      </c>
      <c r="AG1228" s="5">
        <f t="shared" si="1864"/>
        <v>35.960000000000036</v>
      </c>
      <c r="AH1228" s="5">
        <f t="shared" si="1865"/>
        <v>33.170000000000073</v>
      </c>
      <c r="AI1228" s="5">
        <f t="shared" si="1866"/>
        <v>9.330000000000382</v>
      </c>
      <c r="AJ1228" s="5"/>
      <c r="AK1228" s="5">
        <f t="shared" si="1867"/>
        <v>12.120000000000346</v>
      </c>
      <c r="AL1228" s="5">
        <f t="shared" si="1789"/>
        <v>16.038999999999895</v>
      </c>
      <c r="AM1228" s="5">
        <f t="shared" si="1868"/>
        <v>33.170000000000073</v>
      </c>
      <c r="AN1228" s="5">
        <f t="shared" ref="AN1228:AT1291" si="1883">AVERAGE(AM1219:AM1228)</f>
        <v>34.444000000000095</v>
      </c>
      <c r="AO1228" s="5">
        <f t="shared" ref="AO1228:AO1291" si="1884">IF(AM1228&gt;AN1228,1,0)</f>
        <v>0</v>
      </c>
      <c r="AP1228" s="5">
        <f t="shared" si="1799"/>
        <v>3</v>
      </c>
      <c r="AQ1228" s="5">
        <f t="shared" si="1817"/>
        <v>3.8</v>
      </c>
      <c r="AR1228" s="5"/>
      <c r="AS1228" s="5">
        <f t="shared" si="1861"/>
        <v>35.960000000000036</v>
      </c>
      <c r="AT1228" s="5">
        <f t="shared" si="1883"/>
        <v>45.31899999999996</v>
      </c>
      <c r="AU1228" s="5">
        <f t="shared" si="1869"/>
        <v>9.330000000000382</v>
      </c>
      <c r="AV1228" s="5">
        <f t="shared" si="1872"/>
        <v>-23.839999999999691</v>
      </c>
      <c r="AW1228" s="5">
        <f t="shared" si="1870"/>
        <v>4</v>
      </c>
      <c r="AZ1228" s="4">
        <f t="shared" si="1807"/>
        <v>0.76813725490196949</v>
      </c>
      <c r="BA1228" s="5">
        <f t="shared" si="1813"/>
        <v>0</v>
      </c>
      <c r="BB1228" s="4">
        <f t="shared" si="1808"/>
        <v>0.83235294117647707</v>
      </c>
      <c r="BD1228" s="5">
        <v>0</v>
      </c>
      <c r="BE1228" s="4">
        <v>0.8866258367753812</v>
      </c>
      <c r="BJ1228" s="5">
        <v>46.1200000000008</v>
      </c>
      <c r="BK1228" s="5">
        <v>19.949999999999818</v>
      </c>
      <c r="BL1228" s="5">
        <v>0.47999999999956344</v>
      </c>
      <c r="BM1228" s="5">
        <v>3</v>
      </c>
      <c r="BR1228">
        <v>33</v>
      </c>
      <c r="BS1228">
        <v>-20</v>
      </c>
    </row>
    <row r="1229" spans="1:71">
      <c r="A1229" s="7">
        <v>38295</v>
      </c>
      <c r="B1229" s="6">
        <v>4032.61</v>
      </c>
      <c r="C1229" s="6">
        <v>4041.38</v>
      </c>
      <c r="D1229" s="6">
        <v>4013.87</v>
      </c>
      <c r="E1229" s="6">
        <v>4041.38</v>
      </c>
      <c r="F1229" s="6">
        <v>3748.71</v>
      </c>
      <c r="G1229" s="6">
        <v>3768.01</v>
      </c>
      <c r="H1229" s="6">
        <v>3741.46</v>
      </c>
      <c r="I1229" s="6">
        <v>3762.45</v>
      </c>
      <c r="J1229" s="9">
        <f t="shared" si="1854"/>
        <v>27.510000000000218</v>
      </c>
      <c r="K1229" s="9">
        <f t="shared" si="1881"/>
        <v>51.229166666666707</v>
      </c>
      <c r="L1229" s="9">
        <f t="shared" si="1858"/>
        <v>28.4699999999998</v>
      </c>
      <c r="M1229" s="9">
        <f t="shared" ref="M1229" si="1885">AVERAGE(L1218:L1229)</f>
        <v>42.976666666666652</v>
      </c>
      <c r="N1229" s="6" t="s">
        <v>36</v>
      </c>
      <c r="O1229" s="9">
        <f t="shared" si="1860"/>
        <v>278.93000000000029</v>
      </c>
      <c r="P1229" s="4">
        <f t="shared" si="1801"/>
        <v>1</v>
      </c>
      <c r="Q1229" s="5">
        <f t="shared" si="1802"/>
        <v>25.500000000000455</v>
      </c>
      <c r="R1229" s="5">
        <f t="shared" si="1803"/>
        <v>259.80499999999995</v>
      </c>
      <c r="S1229" s="4">
        <f t="shared" si="1804"/>
        <v>1</v>
      </c>
      <c r="T1229" s="4">
        <f t="shared" si="1805"/>
        <v>1</v>
      </c>
      <c r="U1229" s="5">
        <f t="shared" si="1797"/>
        <v>270.35399999999998</v>
      </c>
      <c r="V1229" s="5">
        <f t="shared" si="1798"/>
        <v>8.576000000000306</v>
      </c>
      <c r="X1229" s="5">
        <f t="shared" si="1856"/>
        <v>8.7699999999999818</v>
      </c>
      <c r="Y1229" s="5">
        <f t="shared" si="1857"/>
        <v>13.739999999999782</v>
      </c>
      <c r="AA1229" s="5">
        <f t="shared" si="1875"/>
        <v>1</v>
      </c>
      <c r="AB1229" s="5">
        <f t="shared" si="1876"/>
        <v>0</v>
      </c>
      <c r="AC1229" s="5">
        <f t="shared" si="1877"/>
        <v>1</v>
      </c>
      <c r="AF1229" s="5">
        <f t="shared" si="1863"/>
        <v>8.7699999999999818</v>
      </c>
      <c r="AG1229" s="5">
        <f t="shared" si="1864"/>
        <v>2.3400000000001455</v>
      </c>
      <c r="AH1229" s="5">
        <f t="shared" si="1865"/>
        <v>18.740000000000236</v>
      </c>
      <c r="AI1229" s="5">
        <f t="shared" si="1866"/>
        <v>25.170000000000073</v>
      </c>
      <c r="AJ1229" s="5"/>
      <c r="AK1229" s="5">
        <f t="shared" si="1867"/>
        <v>8.7699999999999818</v>
      </c>
      <c r="AL1229" s="5">
        <f t="shared" si="1789"/>
        <v>14.814999999999827</v>
      </c>
      <c r="AM1229" s="5">
        <f t="shared" si="1868"/>
        <v>18.740000000000236</v>
      </c>
      <c r="AN1229" s="5">
        <f t="shared" si="1883"/>
        <v>32.870000000000118</v>
      </c>
      <c r="AO1229" s="5">
        <f t="shared" si="1884"/>
        <v>0</v>
      </c>
      <c r="AP1229" s="5">
        <f t="shared" si="1799"/>
        <v>3</v>
      </c>
      <c r="AQ1229" s="5">
        <f t="shared" si="1817"/>
        <v>3.7</v>
      </c>
      <c r="AR1229" s="5"/>
      <c r="AS1229" s="5">
        <f t="shared" si="1861"/>
        <v>25.170000000000073</v>
      </c>
      <c r="AT1229" s="5">
        <f t="shared" si="1883"/>
        <v>44.365999999999985</v>
      </c>
      <c r="AU1229" s="5">
        <f t="shared" si="1869"/>
        <v>2.3400000000001455</v>
      </c>
      <c r="AV1229" s="5">
        <f t="shared" si="1872"/>
        <v>6.4299999999998363</v>
      </c>
      <c r="AW1229" s="5">
        <f t="shared" si="1870"/>
        <v>5</v>
      </c>
      <c r="AZ1229" s="4">
        <f t="shared" si="1807"/>
        <v>1</v>
      </c>
      <c r="BA1229" s="5">
        <f t="shared" si="1813"/>
        <v>0</v>
      </c>
      <c r="BB1229" s="4">
        <f t="shared" si="1808"/>
        <v>0.76813725490196949</v>
      </c>
      <c r="BD1229" s="5">
        <v>0</v>
      </c>
      <c r="BE1229" s="4">
        <v>0.88585717903266881</v>
      </c>
      <c r="BJ1229" s="5">
        <v>153.15999999999985</v>
      </c>
      <c r="BK1229" s="5">
        <v>-9.839999999999236</v>
      </c>
      <c r="BL1229" s="5">
        <v>9.839999999999236</v>
      </c>
      <c r="BM1229" s="5">
        <v>3</v>
      </c>
      <c r="BR1229">
        <v>19</v>
      </c>
      <c r="BS1229">
        <v>14</v>
      </c>
    </row>
    <row r="1230" spans="1:71">
      <c r="A1230" s="7">
        <v>38296</v>
      </c>
      <c r="B1230" s="6">
        <v>4075.01</v>
      </c>
      <c r="C1230" s="6">
        <v>4111.78</v>
      </c>
      <c r="D1230" s="6">
        <v>4048.05</v>
      </c>
      <c r="E1230" s="6">
        <v>4063.58</v>
      </c>
      <c r="F1230" s="6">
        <v>3796.19</v>
      </c>
      <c r="G1230" s="6">
        <v>3811.6</v>
      </c>
      <c r="H1230" s="6">
        <v>3776.01</v>
      </c>
      <c r="I1230" s="6">
        <v>3780.99</v>
      </c>
      <c r="J1230" s="9">
        <f t="shared" si="1854"/>
        <v>70.399999999999636</v>
      </c>
      <c r="K1230" s="9">
        <f t="shared" si="1881"/>
        <v>50.894999999999982</v>
      </c>
      <c r="L1230" s="9">
        <f t="shared" si="1858"/>
        <v>49.150000000000091</v>
      </c>
      <c r="M1230" s="9">
        <f t="shared" ref="M1230" si="1886">AVERAGE(L1219:L1230)</f>
        <v>42.910833333333322</v>
      </c>
      <c r="N1230" s="6" t="s">
        <v>37</v>
      </c>
      <c r="O1230" s="9">
        <f t="shared" si="1860"/>
        <v>282.59000000000015</v>
      </c>
      <c r="P1230" s="4">
        <f t="shared" si="1801"/>
        <v>1</v>
      </c>
      <c r="Q1230" s="5">
        <f t="shared" si="1802"/>
        <v>13.480000000000018</v>
      </c>
      <c r="R1230" s="5">
        <f t="shared" si="1803"/>
        <v>272.48000000000013</v>
      </c>
      <c r="S1230" s="4">
        <f t="shared" si="1804"/>
        <v>1</v>
      </c>
      <c r="T1230" s="4">
        <f t="shared" si="1805"/>
        <v>1</v>
      </c>
      <c r="U1230" s="5">
        <f t="shared" si="1797"/>
        <v>276.18600000000004</v>
      </c>
      <c r="V1230" s="5">
        <f t="shared" si="1798"/>
        <v>6.40400000000011</v>
      </c>
      <c r="X1230" s="5">
        <f t="shared" si="1856"/>
        <v>-11.430000000000291</v>
      </c>
      <c r="Y1230" s="5">
        <f t="shared" si="1857"/>
        <v>-15.200000000000273</v>
      </c>
      <c r="AA1230" s="5">
        <f t="shared" si="1875"/>
        <v>0</v>
      </c>
      <c r="AB1230" s="5">
        <f t="shared" si="1876"/>
        <v>1</v>
      </c>
      <c r="AC1230" s="5">
        <f t="shared" si="1877"/>
        <v>1</v>
      </c>
      <c r="AF1230" s="5">
        <f t="shared" si="1863"/>
        <v>36.769999999999527</v>
      </c>
      <c r="AG1230" s="5">
        <f t="shared" si="1864"/>
        <v>70.399999999999636</v>
      </c>
      <c r="AH1230" s="5">
        <f t="shared" si="1865"/>
        <v>26.960000000000036</v>
      </c>
      <c r="AI1230" s="5">
        <f t="shared" si="1866"/>
        <v>-6.6700000000000728</v>
      </c>
      <c r="AJ1230" s="5"/>
      <c r="AK1230" s="5">
        <f t="shared" si="1867"/>
        <v>26.960000000000036</v>
      </c>
      <c r="AL1230" s="5">
        <f t="shared" ref="AL1230:AL1293" si="1887">PERCENTILE(AK1221:AK1230,0.9)</f>
        <v>16.960999999999917</v>
      </c>
      <c r="AM1230" s="5">
        <f t="shared" si="1868"/>
        <v>36.769999999999527</v>
      </c>
      <c r="AN1230" s="5">
        <f t="shared" si="1883"/>
        <v>32.962000000000081</v>
      </c>
      <c r="AO1230" s="5">
        <f t="shared" si="1884"/>
        <v>1</v>
      </c>
      <c r="AP1230" s="5">
        <f t="shared" si="1799"/>
        <v>4</v>
      </c>
      <c r="AQ1230" s="5">
        <f t="shared" si="1817"/>
        <v>3.7</v>
      </c>
      <c r="AR1230" s="5"/>
      <c r="AS1230" s="5">
        <f t="shared" si="1861"/>
        <v>70.399999999999636</v>
      </c>
      <c r="AT1230" s="5">
        <f t="shared" si="1883"/>
        <v>47.964999999999961</v>
      </c>
      <c r="AU1230" s="5">
        <f t="shared" si="1869"/>
        <v>-6.6700000000000728</v>
      </c>
      <c r="AV1230" s="5">
        <f t="shared" si="1872"/>
        <v>-33.630000000000109</v>
      </c>
      <c r="AW1230" s="5">
        <f t="shared" si="1870"/>
        <v>6</v>
      </c>
      <c r="AZ1230" s="4">
        <f t="shared" si="1807"/>
        <v>1</v>
      </c>
      <c r="BA1230" s="5">
        <f t="shared" si="1813"/>
        <v>3.6599999999998545</v>
      </c>
      <c r="BB1230" s="4">
        <f t="shared" si="1808"/>
        <v>1</v>
      </c>
      <c r="BD1230" s="5">
        <v>0</v>
      </c>
      <c r="BE1230" s="4">
        <v>0.88540609137056314</v>
      </c>
      <c r="BJ1230" s="5">
        <v>88.069999999999709</v>
      </c>
      <c r="BK1230" s="5">
        <v>3.6900000000005093</v>
      </c>
      <c r="BL1230" s="5">
        <v>5.339999999999236</v>
      </c>
      <c r="BM1230" s="5">
        <v>3</v>
      </c>
      <c r="BR1230">
        <v>-20</v>
      </c>
      <c r="BS1230">
        <v>15</v>
      </c>
    </row>
    <row r="1231" spans="1:71">
      <c r="A1231" s="7">
        <v>38299</v>
      </c>
      <c r="B1231" s="6">
        <v>4063.83</v>
      </c>
      <c r="C1231" s="6">
        <v>4081.01</v>
      </c>
      <c r="D1231" s="6">
        <v>4051.61</v>
      </c>
      <c r="E1231" s="6">
        <v>4068.97</v>
      </c>
      <c r="F1231" s="6">
        <v>3782.35</v>
      </c>
      <c r="G1231" s="6">
        <v>3787.29</v>
      </c>
      <c r="H1231" s="6">
        <v>3770.51</v>
      </c>
      <c r="I1231" s="6">
        <v>3776.99</v>
      </c>
      <c r="J1231" s="9">
        <f t="shared" si="1854"/>
        <v>29.400000000000091</v>
      </c>
      <c r="K1231" s="9">
        <f t="shared" si="1881"/>
        <v>48.993333333333339</v>
      </c>
      <c r="L1231" s="9">
        <f t="shared" si="1858"/>
        <v>16.779999999999745</v>
      </c>
      <c r="M1231" s="9">
        <f t="shared" ref="M1231" si="1888">AVERAGE(L1220:L1231)</f>
        <v>40.634166666666637</v>
      </c>
      <c r="N1231" s="6" t="s">
        <v>37</v>
      </c>
      <c r="O1231" s="9">
        <f t="shared" si="1860"/>
        <v>291.98</v>
      </c>
      <c r="P1231" s="4">
        <f t="shared" si="1801"/>
        <v>1</v>
      </c>
      <c r="Q1231" s="5">
        <f t="shared" si="1802"/>
        <v>22.869999999999891</v>
      </c>
      <c r="R1231" s="5">
        <f t="shared" si="1803"/>
        <v>274.8275000000001</v>
      </c>
      <c r="S1231" s="4">
        <f t="shared" si="1804"/>
        <v>1</v>
      </c>
      <c r="T1231" s="4">
        <f t="shared" si="1805"/>
        <v>1</v>
      </c>
      <c r="U1231" s="5">
        <f t="shared" si="1797"/>
        <v>278.86800000000011</v>
      </c>
      <c r="V1231" s="5">
        <f t="shared" si="1798"/>
        <v>13.11199999999991</v>
      </c>
      <c r="X1231" s="5">
        <f t="shared" si="1856"/>
        <v>5.1399999999998727</v>
      </c>
      <c r="Y1231" s="5">
        <f t="shared" si="1857"/>
        <v>-5.3600000000001273</v>
      </c>
      <c r="AA1231" s="5">
        <f t="shared" si="1875"/>
        <v>0</v>
      </c>
      <c r="AB1231" s="5">
        <f t="shared" si="1876"/>
        <v>0</v>
      </c>
      <c r="AC1231" s="5">
        <f t="shared" si="1877"/>
        <v>0</v>
      </c>
      <c r="AF1231" s="5">
        <f t="shared" si="1863"/>
        <v>17.180000000000291</v>
      </c>
      <c r="AG1231" s="5">
        <f t="shared" si="1864"/>
        <v>17.430000000000291</v>
      </c>
      <c r="AH1231" s="5">
        <f t="shared" si="1865"/>
        <v>12.2199999999998</v>
      </c>
      <c r="AI1231" s="5">
        <f t="shared" si="1866"/>
        <v>11.9699999999998</v>
      </c>
      <c r="AJ1231" s="5"/>
      <c r="AK1231" s="5">
        <f t="shared" si="1867"/>
        <v>12.2199999999998</v>
      </c>
      <c r="AL1231" s="5">
        <f t="shared" si="1887"/>
        <v>16.960999999999917</v>
      </c>
      <c r="AM1231" s="5">
        <f t="shared" si="1868"/>
        <v>17.180000000000291</v>
      </c>
      <c r="AN1231" s="5">
        <f t="shared" si="1883"/>
        <v>30.530000000000108</v>
      </c>
      <c r="AO1231" s="5">
        <f t="shared" si="1884"/>
        <v>0</v>
      </c>
      <c r="AP1231" s="5">
        <f t="shared" si="1799"/>
        <v>3</v>
      </c>
      <c r="AQ1231" s="5">
        <f t="shared" si="1817"/>
        <v>3.5</v>
      </c>
      <c r="AR1231" s="5"/>
      <c r="AS1231" s="5">
        <f t="shared" si="1861"/>
        <v>17.430000000000291</v>
      </c>
      <c r="AT1231" s="5">
        <f t="shared" si="1883"/>
        <v>40.092000000000006</v>
      </c>
      <c r="AU1231" s="5">
        <f t="shared" si="1869"/>
        <v>11.9699999999998</v>
      </c>
      <c r="AV1231" s="5">
        <f t="shared" si="1872"/>
        <v>-0.25</v>
      </c>
      <c r="AW1231" s="5">
        <f t="shared" si="1870"/>
        <v>2</v>
      </c>
      <c r="AX1231" s="3">
        <v>1</v>
      </c>
      <c r="AZ1231" s="4">
        <f t="shared" si="1807"/>
        <v>1</v>
      </c>
      <c r="BA1231" s="5">
        <f t="shared" si="1813"/>
        <v>9.3899999999998727</v>
      </c>
      <c r="BB1231" s="4">
        <f t="shared" si="1808"/>
        <v>1</v>
      </c>
      <c r="BD1231" s="5">
        <v>0</v>
      </c>
      <c r="BE1231" s="4">
        <v>0.88526877308165752</v>
      </c>
      <c r="BJ1231" s="5">
        <v>51.1200000000008</v>
      </c>
      <c r="BK1231" s="5">
        <v>35.649999999999636</v>
      </c>
      <c r="BL1231" s="5">
        <v>3.569999999999709</v>
      </c>
      <c r="BM1231" s="5">
        <v>3</v>
      </c>
      <c r="BR1231">
        <v>5</v>
      </c>
      <c r="BS1231">
        <v>5</v>
      </c>
    </row>
    <row r="1232" spans="1:71">
      <c r="A1232" s="7">
        <v>38300</v>
      </c>
      <c r="B1232" s="6">
        <v>4075.63</v>
      </c>
      <c r="C1232" s="6">
        <v>4086.06</v>
      </c>
      <c r="D1232" s="6">
        <v>4058.99</v>
      </c>
      <c r="E1232" s="6">
        <v>4065.33</v>
      </c>
      <c r="F1232" s="6">
        <v>3784.16</v>
      </c>
      <c r="G1232" s="6">
        <v>3785.74</v>
      </c>
      <c r="H1232" s="6">
        <v>3767.12</v>
      </c>
      <c r="I1232" s="6">
        <v>3769.94</v>
      </c>
      <c r="J1232" s="9">
        <f t="shared" si="1854"/>
        <v>27.070000000000164</v>
      </c>
      <c r="K1232" s="9">
        <f t="shared" si="1881"/>
        <v>47.579166666666687</v>
      </c>
      <c r="L1232" s="9">
        <f t="shared" si="1858"/>
        <v>18.619999999999891</v>
      </c>
      <c r="M1232" s="9">
        <f t="shared" ref="M1232" si="1889">AVERAGE(L1221:L1232)</f>
        <v>39.434166666666634</v>
      </c>
      <c r="N1232" s="6" t="s">
        <v>37</v>
      </c>
      <c r="O1232" s="9">
        <f t="shared" si="1860"/>
        <v>295.38999999999987</v>
      </c>
      <c r="P1232" s="4">
        <f t="shared" si="1801"/>
        <v>1</v>
      </c>
      <c r="Q1232" s="5">
        <f t="shared" si="1802"/>
        <v>26.279999999999745</v>
      </c>
      <c r="R1232" s="5">
        <f t="shared" si="1803"/>
        <v>275.68000000000006</v>
      </c>
      <c r="S1232" s="4">
        <f t="shared" si="1804"/>
        <v>1</v>
      </c>
      <c r="T1232" s="4">
        <f t="shared" si="1805"/>
        <v>1</v>
      </c>
      <c r="U1232" s="5">
        <f t="shared" si="1797"/>
        <v>283.60000000000008</v>
      </c>
      <c r="V1232" s="5">
        <f t="shared" si="1798"/>
        <v>11.789999999999793</v>
      </c>
      <c r="X1232" s="5">
        <f t="shared" si="1856"/>
        <v>-10.300000000000182</v>
      </c>
      <c r="Y1232" s="5">
        <f t="shared" si="1857"/>
        <v>-14.2199999999998</v>
      </c>
      <c r="AA1232" s="5">
        <f t="shared" si="1875"/>
        <v>0</v>
      </c>
      <c r="AB1232" s="5">
        <f t="shared" si="1876"/>
        <v>1</v>
      </c>
      <c r="AC1232" s="5">
        <f t="shared" si="1877"/>
        <v>1</v>
      </c>
      <c r="AF1232" s="5">
        <f t="shared" si="1863"/>
        <v>10.429999999999836</v>
      </c>
      <c r="AG1232" s="5">
        <f t="shared" si="1864"/>
        <v>17.090000000000146</v>
      </c>
      <c r="AH1232" s="5">
        <f t="shared" si="1865"/>
        <v>16.640000000000327</v>
      </c>
      <c r="AI1232" s="5">
        <f t="shared" si="1866"/>
        <v>9.9800000000000182</v>
      </c>
      <c r="AJ1232" s="5"/>
      <c r="AK1232" s="5">
        <f t="shared" si="1867"/>
        <v>10.429999999999836</v>
      </c>
      <c r="AL1232" s="5">
        <f t="shared" si="1887"/>
        <v>16.960999999999917</v>
      </c>
      <c r="AM1232" s="5">
        <f t="shared" si="1868"/>
        <v>16.640000000000327</v>
      </c>
      <c r="AN1232" s="5">
        <f t="shared" si="1883"/>
        <v>30.402000000000136</v>
      </c>
      <c r="AO1232" s="5">
        <f t="shared" si="1884"/>
        <v>0</v>
      </c>
      <c r="AP1232" s="5">
        <f t="shared" si="1799"/>
        <v>3</v>
      </c>
      <c r="AQ1232" s="5">
        <f t="shared" si="1817"/>
        <v>3.4</v>
      </c>
      <c r="AR1232" s="5"/>
      <c r="AS1232" s="5">
        <f t="shared" si="1861"/>
        <v>17.090000000000146</v>
      </c>
      <c r="AT1232" s="5">
        <f t="shared" si="1883"/>
        <v>40.15300000000002</v>
      </c>
      <c r="AU1232" s="5">
        <f t="shared" si="1869"/>
        <v>9.9800000000000182</v>
      </c>
      <c r="AV1232" s="5">
        <f t="shared" si="1872"/>
        <v>-6.6600000000003092</v>
      </c>
      <c r="AW1232" s="5">
        <f t="shared" si="1870"/>
        <v>3</v>
      </c>
      <c r="AZ1232" s="4">
        <f t="shared" si="1807"/>
        <v>1</v>
      </c>
      <c r="BA1232" s="5">
        <f t="shared" si="1813"/>
        <v>3.4099999999998545</v>
      </c>
      <c r="BB1232" s="4">
        <f t="shared" si="1808"/>
        <v>1</v>
      </c>
      <c r="BD1232" s="5">
        <v>0</v>
      </c>
      <c r="BE1232" s="4">
        <v>0.88443218851842209</v>
      </c>
      <c r="BJ1232" s="5">
        <v>44.529999999999745</v>
      </c>
      <c r="BK1232" s="5">
        <v>31.029999999999745</v>
      </c>
      <c r="BL1232" s="5">
        <v>10.710000000000036</v>
      </c>
      <c r="BM1232" s="5">
        <v>3</v>
      </c>
      <c r="BR1232">
        <v>-10</v>
      </c>
      <c r="BS1232">
        <v>14</v>
      </c>
    </row>
    <row r="1233" spans="1:71">
      <c r="A1233" s="7">
        <v>38301</v>
      </c>
      <c r="B1233" s="6">
        <v>4074.43</v>
      </c>
      <c r="C1233" s="6">
        <v>4103.51</v>
      </c>
      <c r="D1233" s="6">
        <v>4074.43</v>
      </c>
      <c r="E1233" s="6">
        <v>4089.13</v>
      </c>
      <c r="F1233" s="6">
        <v>3782.03</v>
      </c>
      <c r="G1233" s="6">
        <v>3798.76</v>
      </c>
      <c r="H1233" s="6">
        <v>3780.07</v>
      </c>
      <c r="I1233" s="6">
        <v>3784.91</v>
      </c>
      <c r="J1233" s="9">
        <f t="shared" si="1854"/>
        <v>38.180000000000291</v>
      </c>
      <c r="K1233" s="9">
        <f t="shared" si="1881"/>
        <v>42.747500000000059</v>
      </c>
      <c r="L1233" s="9">
        <f t="shared" si="1858"/>
        <v>28.820000000000164</v>
      </c>
      <c r="M1233" s="9">
        <f t="shared" ref="M1233" si="1890">AVERAGE(L1222:L1233)</f>
        <v>34.519166666666628</v>
      </c>
      <c r="N1233" s="6" t="s">
        <v>37</v>
      </c>
      <c r="O1233" s="9">
        <f t="shared" si="1860"/>
        <v>304.22000000000025</v>
      </c>
      <c r="P1233" s="4">
        <f t="shared" si="1801"/>
        <v>1</v>
      </c>
      <c r="Q1233" s="5">
        <f t="shared" si="1802"/>
        <v>25.289999999999964</v>
      </c>
      <c r="R1233" s="5">
        <f t="shared" si="1803"/>
        <v>285.25250000000028</v>
      </c>
      <c r="S1233" s="4">
        <f t="shared" si="1804"/>
        <v>1</v>
      </c>
      <c r="T1233" s="4">
        <f t="shared" si="1805"/>
        <v>1</v>
      </c>
      <c r="U1233" s="5">
        <f t="shared" si="1797"/>
        <v>290.62200000000013</v>
      </c>
      <c r="V1233" s="5">
        <f t="shared" si="1798"/>
        <v>13.598000000000127</v>
      </c>
      <c r="X1233" s="5">
        <f t="shared" si="1856"/>
        <v>14.700000000000273</v>
      </c>
      <c r="Y1233" s="5">
        <f t="shared" si="1857"/>
        <v>2.8799999999996544</v>
      </c>
      <c r="AA1233" s="5">
        <f t="shared" si="1875"/>
        <v>1</v>
      </c>
      <c r="AB1233" s="5">
        <f t="shared" si="1876"/>
        <v>0</v>
      </c>
      <c r="AC1233" s="5">
        <f t="shared" si="1877"/>
        <v>1</v>
      </c>
      <c r="AF1233" s="5">
        <f t="shared" si="1863"/>
        <v>29.080000000000382</v>
      </c>
      <c r="AG1233" s="5">
        <f t="shared" si="1864"/>
        <v>38.180000000000291</v>
      </c>
      <c r="AH1233" s="5">
        <f t="shared" si="1865"/>
        <v>0</v>
      </c>
      <c r="AI1233" s="5">
        <f t="shared" si="1866"/>
        <v>-9.0999999999999091</v>
      </c>
      <c r="AJ1233" s="5"/>
      <c r="AK1233" s="5">
        <f t="shared" si="1867"/>
        <v>0</v>
      </c>
      <c r="AL1233" s="5">
        <f t="shared" si="1887"/>
        <v>15.925999999999835</v>
      </c>
      <c r="AM1233" s="5">
        <f t="shared" si="1868"/>
        <v>29.080000000000382</v>
      </c>
      <c r="AN1233" s="5">
        <f t="shared" si="1883"/>
        <v>28.609000000000151</v>
      </c>
      <c r="AO1233" s="5">
        <f t="shared" si="1884"/>
        <v>1</v>
      </c>
      <c r="AP1233" s="5">
        <f t="shared" si="1799"/>
        <v>3</v>
      </c>
      <c r="AQ1233" s="5">
        <f t="shared" si="1817"/>
        <v>3.3</v>
      </c>
      <c r="AR1233" s="5"/>
      <c r="AS1233" s="5">
        <f t="shared" si="1861"/>
        <v>38.180000000000291</v>
      </c>
      <c r="AT1233" s="5">
        <f t="shared" si="1883"/>
        <v>37.294000000000054</v>
      </c>
      <c r="AU1233" s="5">
        <f t="shared" si="1869"/>
        <v>-9.0999999999999091</v>
      </c>
      <c r="AV1233" s="5">
        <f t="shared" si="1872"/>
        <v>-9.0999999999999091</v>
      </c>
      <c r="AW1233" s="5">
        <f t="shared" si="1870"/>
        <v>4</v>
      </c>
      <c r="AZ1233" s="4">
        <f t="shared" si="1807"/>
        <v>1</v>
      </c>
      <c r="BA1233" s="5">
        <f t="shared" si="1813"/>
        <v>8.830000000000382</v>
      </c>
      <c r="BB1233" s="4">
        <f t="shared" si="1808"/>
        <v>1</v>
      </c>
      <c r="BD1233" s="5">
        <v>0</v>
      </c>
      <c r="BE1233" s="4">
        <v>0.88440174148026196</v>
      </c>
      <c r="BJ1233" s="5">
        <v>118.17999999999938</v>
      </c>
      <c r="BK1233" s="5">
        <v>-18.759999999999309</v>
      </c>
      <c r="BL1233" s="5">
        <v>18.759999999999309</v>
      </c>
      <c r="BM1233" s="5">
        <v>3</v>
      </c>
      <c r="BR1233">
        <v>15</v>
      </c>
      <c r="BS1233">
        <v>-3</v>
      </c>
    </row>
    <row r="1234" spans="1:71">
      <c r="A1234" s="7">
        <v>38302</v>
      </c>
      <c r="B1234" s="6">
        <v>4081.06</v>
      </c>
      <c r="C1234" s="6">
        <v>4141.1499999999996</v>
      </c>
      <c r="D1234" s="6">
        <v>4078.09</v>
      </c>
      <c r="E1234" s="6">
        <v>4130.8100000000004</v>
      </c>
      <c r="F1234" s="6">
        <v>3780.12</v>
      </c>
      <c r="G1234" s="6">
        <v>3839.5</v>
      </c>
      <c r="H1234" s="6">
        <v>3776.54</v>
      </c>
      <c r="I1234" s="6">
        <v>3833.79</v>
      </c>
      <c r="J1234" s="9">
        <f t="shared" si="1854"/>
        <v>63.059999999999491</v>
      </c>
      <c r="K1234" s="9">
        <f t="shared" si="1881"/>
        <v>45.726666666666688</v>
      </c>
      <c r="L1234" s="9">
        <f t="shared" si="1858"/>
        <v>62.960000000000036</v>
      </c>
      <c r="M1234" s="9">
        <f t="shared" ref="M1234" si="1891">AVERAGE(L1223:L1234)</f>
        <v>37.886666666666621</v>
      </c>
      <c r="N1234" s="6" t="s">
        <v>37</v>
      </c>
      <c r="O1234" s="9">
        <f t="shared" si="1860"/>
        <v>297.02000000000044</v>
      </c>
      <c r="P1234" s="4">
        <f t="shared" si="1801"/>
        <v>0.66712898751734717</v>
      </c>
      <c r="Q1234" s="5">
        <f t="shared" si="1802"/>
        <v>21.630000000000109</v>
      </c>
      <c r="R1234" s="5">
        <f t="shared" si="1803"/>
        <v>287.99750000000017</v>
      </c>
      <c r="S1234" s="4">
        <f t="shared" si="1804"/>
        <v>0.79493021931074359</v>
      </c>
      <c r="T1234" s="4">
        <f t="shared" si="1805"/>
        <v>0.79493021931074359</v>
      </c>
      <c r="U1234" s="5">
        <f t="shared" si="1797"/>
        <v>294.24000000000012</v>
      </c>
      <c r="V1234" s="5">
        <f t="shared" si="1798"/>
        <v>2.7800000000003138</v>
      </c>
      <c r="X1234" s="5">
        <f t="shared" si="1856"/>
        <v>49.750000000000455</v>
      </c>
      <c r="Y1234" s="5">
        <f t="shared" si="1857"/>
        <v>53.670000000000073</v>
      </c>
      <c r="AA1234" s="5">
        <f t="shared" si="1875"/>
        <v>1</v>
      </c>
      <c r="AB1234" s="5">
        <f t="shared" si="1876"/>
        <v>0</v>
      </c>
      <c r="AC1234" s="5">
        <f t="shared" si="1877"/>
        <v>1</v>
      </c>
      <c r="AF1234" s="5">
        <f t="shared" si="1863"/>
        <v>60.089999999999691</v>
      </c>
      <c r="AG1234" s="5">
        <f t="shared" si="1864"/>
        <v>52.019999999999527</v>
      </c>
      <c r="AH1234" s="5">
        <f t="shared" si="1865"/>
        <v>2.9699999999997999</v>
      </c>
      <c r="AI1234" s="5">
        <f t="shared" si="1866"/>
        <v>11.039999999999964</v>
      </c>
      <c r="AJ1234" s="5"/>
      <c r="AK1234" s="5">
        <f t="shared" si="1867"/>
        <v>2.9699999999997999</v>
      </c>
      <c r="AL1234" s="5">
        <f t="shared" si="1887"/>
        <v>15.925999999999835</v>
      </c>
      <c r="AM1234" s="5">
        <f t="shared" si="1868"/>
        <v>60.089999999999691</v>
      </c>
      <c r="AN1234" s="5">
        <f t="shared" si="1883"/>
        <v>32.206000000000088</v>
      </c>
      <c r="AO1234" s="5">
        <f t="shared" si="1884"/>
        <v>1</v>
      </c>
      <c r="AP1234" s="5">
        <f t="shared" si="1799"/>
        <v>4</v>
      </c>
      <c r="AQ1234" s="5">
        <f t="shared" si="1817"/>
        <v>3.3</v>
      </c>
      <c r="AR1234" s="5"/>
      <c r="AS1234" s="5">
        <f t="shared" si="1861"/>
        <v>52.019999999999527</v>
      </c>
      <c r="AT1234" s="5">
        <f t="shared" si="1883"/>
        <v>37.817000000000007</v>
      </c>
      <c r="AU1234" s="5">
        <f t="shared" si="1869"/>
        <v>11.039999999999964</v>
      </c>
      <c r="AV1234" s="5">
        <f t="shared" si="1872"/>
        <v>8.0700000000001637</v>
      </c>
      <c r="AW1234" s="5">
        <f t="shared" si="1870"/>
        <v>5</v>
      </c>
      <c r="AZ1234" s="4">
        <f t="shared" si="1807"/>
        <v>0.79493021931074359</v>
      </c>
      <c r="BA1234" s="5">
        <f t="shared" si="1813"/>
        <v>-7.1999999999998181</v>
      </c>
      <c r="BB1234" s="4">
        <f t="shared" si="1808"/>
        <v>1</v>
      </c>
      <c r="BD1234" s="5">
        <v>0</v>
      </c>
      <c r="BE1234" s="4">
        <v>0.88403483309144015</v>
      </c>
      <c r="BJ1234" s="5">
        <v>31.159999999999854</v>
      </c>
      <c r="BK1234" s="5">
        <v>17.170000000000073</v>
      </c>
      <c r="BL1234" s="5">
        <v>7.4399999999995998</v>
      </c>
      <c r="BM1234" s="5">
        <v>3</v>
      </c>
      <c r="BR1234">
        <v>50</v>
      </c>
      <c r="BS1234">
        <v>-23</v>
      </c>
    </row>
    <row r="1235" spans="1:71">
      <c r="A1235" s="7">
        <v>38303</v>
      </c>
      <c r="B1235" s="6">
        <v>4149.01</v>
      </c>
      <c r="C1235" s="6">
        <v>4162.37</v>
      </c>
      <c r="D1235" s="6">
        <v>4135.88</v>
      </c>
      <c r="E1235" s="6">
        <v>4143.3500000000004</v>
      </c>
      <c r="F1235" s="6">
        <v>3844.41</v>
      </c>
      <c r="G1235" s="6">
        <v>3850.16</v>
      </c>
      <c r="H1235" s="6">
        <v>3826.32</v>
      </c>
      <c r="I1235" s="6">
        <v>3835.11</v>
      </c>
      <c r="J1235" s="9">
        <f t="shared" si="1854"/>
        <v>31.559999999999491</v>
      </c>
      <c r="K1235" s="9">
        <f t="shared" si="1881"/>
        <v>42.792499999999983</v>
      </c>
      <c r="L1235" s="9">
        <f t="shared" si="1858"/>
        <v>23.839999999999691</v>
      </c>
      <c r="M1235" s="9">
        <f t="shared" ref="M1235" si="1892">AVERAGE(L1224:L1235)</f>
        <v>34.796666666666589</v>
      </c>
      <c r="N1235" s="6" t="s">
        <v>36</v>
      </c>
      <c r="O1235" s="9">
        <f t="shared" si="1860"/>
        <v>308.24000000000024</v>
      </c>
      <c r="P1235" s="4">
        <f t="shared" si="1801"/>
        <v>1</v>
      </c>
      <c r="Q1235" s="5">
        <f t="shared" si="1802"/>
        <v>16.260000000000218</v>
      </c>
      <c r="R1235" s="5">
        <f t="shared" si="1803"/>
        <v>296.04500000000007</v>
      </c>
      <c r="S1235" s="4">
        <f t="shared" si="1804"/>
        <v>1</v>
      </c>
      <c r="T1235" s="4">
        <f t="shared" si="1805"/>
        <v>1</v>
      </c>
      <c r="U1235" s="5">
        <f t="shared" si="1797"/>
        <v>299.37000000000018</v>
      </c>
      <c r="V1235" s="5">
        <f t="shared" si="1798"/>
        <v>8.8700000000000614</v>
      </c>
      <c r="X1235" s="5">
        <f t="shared" si="1856"/>
        <v>-5.6599999999998545</v>
      </c>
      <c r="Y1235" s="5">
        <f t="shared" si="1857"/>
        <v>-9.2999999999997272</v>
      </c>
      <c r="AA1235" s="5">
        <f t="shared" si="1875"/>
        <v>0</v>
      </c>
      <c r="AB1235" s="5">
        <f t="shared" si="1876"/>
        <v>1</v>
      </c>
      <c r="AC1235" s="5">
        <f t="shared" si="1877"/>
        <v>1</v>
      </c>
      <c r="AF1235" s="5">
        <f t="shared" si="1863"/>
        <v>13.359999999999673</v>
      </c>
      <c r="AG1235" s="5">
        <f t="shared" si="1864"/>
        <v>31.559999999999491</v>
      </c>
      <c r="AH1235" s="5">
        <f t="shared" si="1865"/>
        <v>13.130000000000109</v>
      </c>
      <c r="AI1235" s="5">
        <f t="shared" si="1866"/>
        <v>-5.069999999999709</v>
      </c>
      <c r="AJ1235" s="5"/>
      <c r="AK1235" s="5">
        <f t="shared" si="1867"/>
        <v>13.130000000000109</v>
      </c>
      <c r="AL1235" s="5">
        <f t="shared" si="1887"/>
        <v>14.513000000000098</v>
      </c>
      <c r="AM1235" s="5">
        <f t="shared" si="1868"/>
        <v>13.359999999999673</v>
      </c>
      <c r="AN1235" s="5">
        <f t="shared" si="1883"/>
        <v>30.623000000000047</v>
      </c>
      <c r="AO1235" s="5">
        <f t="shared" si="1884"/>
        <v>0</v>
      </c>
      <c r="AP1235" s="5">
        <f t="shared" si="1799"/>
        <v>4</v>
      </c>
      <c r="AQ1235" s="5">
        <f t="shared" si="1817"/>
        <v>3.4</v>
      </c>
      <c r="AR1235" s="5"/>
      <c r="AS1235" s="5">
        <f t="shared" si="1861"/>
        <v>31.559999999999491</v>
      </c>
      <c r="AT1235" s="5">
        <f t="shared" si="1883"/>
        <v>37.512999999999963</v>
      </c>
      <c r="AU1235" s="5">
        <f t="shared" si="1869"/>
        <v>-5.069999999999709</v>
      </c>
      <c r="AV1235" s="5">
        <f t="shared" si="1872"/>
        <v>-18.199999999999818</v>
      </c>
      <c r="AW1235" s="5">
        <f t="shared" si="1870"/>
        <v>6</v>
      </c>
      <c r="AZ1235" s="4">
        <f t="shared" si="1807"/>
        <v>1</v>
      </c>
      <c r="BA1235" s="5">
        <f t="shared" si="1813"/>
        <v>0</v>
      </c>
      <c r="BB1235" s="4">
        <f t="shared" si="1808"/>
        <v>0.79493021931074359</v>
      </c>
      <c r="BD1235" s="5">
        <v>0</v>
      </c>
      <c r="BE1235" s="4">
        <v>0.8838475499092634</v>
      </c>
      <c r="BJ1235" s="5">
        <v>44.289999999999964</v>
      </c>
      <c r="BK1235" s="5">
        <v>-2.5</v>
      </c>
      <c r="BL1235" s="5">
        <v>16.359999999999673</v>
      </c>
      <c r="BM1235" s="5">
        <v>3</v>
      </c>
      <c r="BR1235">
        <v>13</v>
      </c>
      <c r="BS1235">
        <v>-9</v>
      </c>
    </row>
    <row r="1236" spans="1:71">
      <c r="A1236" s="7">
        <v>38306</v>
      </c>
      <c r="B1236" s="6">
        <v>4162.93</v>
      </c>
      <c r="C1236" s="6">
        <v>4171.9799999999996</v>
      </c>
      <c r="D1236" s="6">
        <v>4130.1099999999997</v>
      </c>
      <c r="E1236" s="6">
        <v>4134.34</v>
      </c>
      <c r="F1236" s="6">
        <v>3848.09</v>
      </c>
      <c r="G1236" s="6">
        <v>3856.01</v>
      </c>
      <c r="H1236" s="6">
        <v>3820.56</v>
      </c>
      <c r="I1236" s="6">
        <v>3820.97</v>
      </c>
      <c r="J1236" s="9">
        <f t="shared" si="1854"/>
        <v>41.869999999999891</v>
      </c>
      <c r="K1236" s="9">
        <f t="shared" si="1881"/>
        <v>42.382499999999972</v>
      </c>
      <c r="L1236" s="9">
        <f t="shared" si="1858"/>
        <v>35.450000000000273</v>
      </c>
      <c r="M1236" s="9">
        <f t="shared" ref="M1236" si="1893">AVERAGE(L1225:L1236)</f>
        <v>33.942499999999917</v>
      </c>
      <c r="N1236" s="6" t="s">
        <v>37</v>
      </c>
      <c r="O1236" s="9">
        <f t="shared" si="1860"/>
        <v>313.37000000000035</v>
      </c>
      <c r="P1236" s="4">
        <f t="shared" si="1801"/>
        <v>1</v>
      </c>
      <c r="Q1236" s="5">
        <f t="shared" si="1802"/>
        <v>17.980000000000473</v>
      </c>
      <c r="R1236" s="5">
        <f t="shared" si="1803"/>
        <v>299.88499999999999</v>
      </c>
      <c r="S1236" s="4">
        <f t="shared" si="1804"/>
        <v>1</v>
      </c>
      <c r="T1236" s="4">
        <f t="shared" si="1805"/>
        <v>1</v>
      </c>
      <c r="U1236" s="5">
        <f t="shared" si="1797"/>
        <v>303.64800000000025</v>
      </c>
      <c r="V1236" s="5">
        <f t="shared" si="1798"/>
        <v>9.7220000000000937</v>
      </c>
      <c r="X1236" s="5">
        <f t="shared" si="1856"/>
        <v>-28.590000000000146</v>
      </c>
      <c r="Y1236" s="5">
        <f t="shared" si="1857"/>
        <v>-27.120000000000346</v>
      </c>
      <c r="AA1236" s="5">
        <f t="shared" si="1875"/>
        <v>0</v>
      </c>
      <c r="AB1236" s="5">
        <f t="shared" si="1876"/>
        <v>1</v>
      </c>
      <c r="AC1236" s="5">
        <f t="shared" si="1877"/>
        <v>1</v>
      </c>
      <c r="AF1236" s="5">
        <f t="shared" si="1863"/>
        <v>9.0499999999992724</v>
      </c>
      <c r="AG1236" s="5">
        <f t="shared" si="1864"/>
        <v>28.6299999999992</v>
      </c>
      <c r="AH1236" s="5">
        <f t="shared" si="1865"/>
        <v>32.820000000000618</v>
      </c>
      <c r="AI1236" s="5">
        <f t="shared" si="1866"/>
        <v>13.240000000000691</v>
      </c>
      <c r="AJ1236" s="5"/>
      <c r="AK1236" s="5">
        <f t="shared" si="1867"/>
        <v>9.0499999999992724</v>
      </c>
      <c r="AL1236" s="5">
        <f t="shared" si="1887"/>
        <v>14.513000000000098</v>
      </c>
      <c r="AM1236" s="5">
        <f t="shared" si="1868"/>
        <v>32.820000000000618</v>
      </c>
      <c r="AN1236" s="5">
        <f t="shared" si="1883"/>
        <v>28.238000000000103</v>
      </c>
      <c r="AO1236" s="5">
        <f t="shared" si="1884"/>
        <v>1</v>
      </c>
      <c r="AP1236" s="5">
        <f t="shared" si="1799"/>
        <v>4</v>
      </c>
      <c r="AQ1236" s="5">
        <f t="shared" si="1817"/>
        <v>3.4</v>
      </c>
      <c r="AR1236" s="5"/>
      <c r="AS1236" s="5">
        <f t="shared" si="1861"/>
        <v>28.6299999999992</v>
      </c>
      <c r="AT1236" s="5">
        <f t="shared" si="1883"/>
        <v>34.615999999999893</v>
      </c>
      <c r="AU1236" s="5">
        <f t="shared" si="1869"/>
        <v>13.240000000000691</v>
      </c>
      <c r="AV1236" s="5">
        <f t="shared" si="1872"/>
        <v>-19.579999999999927</v>
      </c>
      <c r="AW1236" s="5">
        <f t="shared" si="1870"/>
        <v>2</v>
      </c>
      <c r="AZ1236" s="4">
        <f t="shared" si="1807"/>
        <v>1</v>
      </c>
      <c r="BA1236" s="5">
        <f t="shared" si="1813"/>
        <v>5.1300000000001091</v>
      </c>
      <c r="BB1236" s="4">
        <f t="shared" si="1808"/>
        <v>1</v>
      </c>
      <c r="BD1236" s="5">
        <v>0</v>
      </c>
      <c r="BE1236" s="4">
        <v>0.88372523606739173</v>
      </c>
      <c r="BJ1236" s="5">
        <v>55.909999999999854</v>
      </c>
      <c r="BK1236" s="5">
        <v>12.700000000000728</v>
      </c>
      <c r="BL1236" s="5">
        <v>38.909999999999854</v>
      </c>
      <c r="BM1236" s="5">
        <v>3</v>
      </c>
      <c r="BR1236">
        <v>-17</v>
      </c>
      <c r="BS1236">
        <v>27</v>
      </c>
    </row>
    <row r="1237" spans="1:71">
      <c r="A1237" s="7">
        <v>38307</v>
      </c>
      <c r="B1237" s="6">
        <v>4139.49</v>
      </c>
      <c r="C1237" s="6">
        <v>4144.0200000000004</v>
      </c>
      <c r="D1237" s="6">
        <v>4106.87</v>
      </c>
      <c r="E1237" s="6">
        <v>4117.22</v>
      </c>
      <c r="F1237" s="6">
        <v>3827.26</v>
      </c>
      <c r="G1237" s="6">
        <v>3832.74</v>
      </c>
      <c r="H1237" s="6">
        <v>3781.81</v>
      </c>
      <c r="I1237" s="6">
        <v>3794.27</v>
      </c>
      <c r="J1237" s="9">
        <f t="shared" si="1854"/>
        <v>37.150000000000546</v>
      </c>
      <c r="K1237" s="9">
        <f t="shared" si="1881"/>
        <v>41.820833333333361</v>
      </c>
      <c r="L1237" s="9">
        <f t="shared" si="1858"/>
        <v>50.929999999999836</v>
      </c>
      <c r="M1237" s="9">
        <f t="shared" ref="M1237" si="1894">AVERAGE(L1226:L1237)</f>
        <v>35.539166666666574</v>
      </c>
      <c r="N1237" s="6" t="s">
        <v>37</v>
      </c>
      <c r="O1237" s="9">
        <f t="shared" si="1860"/>
        <v>322.95000000000027</v>
      </c>
      <c r="P1237" s="4">
        <f t="shared" si="1801"/>
        <v>1</v>
      </c>
      <c r="Q1237" s="5">
        <f t="shared" si="1802"/>
        <v>25.929999999999836</v>
      </c>
      <c r="R1237" s="5">
        <f t="shared" si="1803"/>
        <v>303.5025000000004</v>
      </c>
      <c r="S1237" s="4">
        <f t="shared" si="1804"/>
        <v>1</v>
      </c>
      <c r="T1237" s="4">
        <f t="shared" si="1805"/>
        <v>1</v>
      </c>
      <c r="U1237" s="5">
        <f t="shared" ref="U1237:U1300" si="1895">AVERAGE(O1233:O1237)</f>
        <v>309.16000000000031</v>
      </c>
      <c r="V1237" s="5">
        <f t="shared" ref="V1237:V1300" si="1896">O1237-U1237</f>
        <v>13.789999999999964</v>
      </c>
      <c r="X1237" s="5">
        <f t="shared" si="1856"/>
        <v>-22.269999999999527</v>
      </c>
      <c r="Y1237" s="5">
        <f t="shared" si="1857"/>
        <v>-32.990000000000236</v>
      </c>
      <c r="AA1237" s="5">
        <f t="shared" si="1875"/>
        <v>0</v>
      </c>
      <c r="AB1237" s="5">
        <f t="shared" si="1876"/>
        <v>1</v>
      </c>
      <c r="AC1237" s="5">
        <f t="shared" si="1877"/>
        <v>1</v>
      </c>
      <c r="AF1237" s="5">
        <f t="shared" si="1863"/>
        <v>4.5300000000006548</v>
      </c>
      <c r="AG1237" s="5">
        <f t="shared" si="1864"/>
        <v>9.680000000000291</v>
      </c>
      <c r="AH1237" s="5">
        <f t="shared" si="1865"/>
        <v>32.619999999999891</v>
      </c>
      <c r="AI1237" s="5">
        <f t="shared" si="1866"/>
        <v>27.470000000000255</v>
      </c>
      <c r="AJ1237" s="5"/>
      <c r="AK1237" s="5">
        <f t="shared" si="1867"/>
        <v>4.5300000000006548</v>
      </c>
      <c r="AL1237" s="5">
        <f t="shared" si="1887"/>
        <v>14.513000000000098</v>
      </c>
      <c r="AM1237" s="5">
        <f t="shared" si="1868"/>
        <v>32.619999999999891</v>
      </c>
      <c r="AN1237" s="5">
        <f t="shared" si="1883"/>
        <v>29.047000000000072</v>
      </c>
      <c r="AO1237" s="5">
        <f t="shared" si="1884"/>
        <v>1</v>
      </c>
      <c r="AP1237" s="5">
        <f t="shared" ref="AP1237:AP1300" si="1897">SUM(AO1228:AO1237)</f>
        <v>5</v>
      </c>
      <c r="AQ1237" s="5">
        <f t="shared" si="1817"/>
        <v>3.6</v>
      </c>
      <c r="AR1237" s="5"/>
      <c r="AS1237" s="5">
        <f t="shared" si="1861"/>
        <v>27.470000000000255</v>
      </c>
      <c r="AT1237" s="5">
        <f t="shared" si="1883"/>
        <v>34.390999999999892</v>
      </c>
      <c r="AU1237" s="5">
        <f t="shared" si="1869"/>
        <v>9.680000000000291</v>
      </c>
      <c r="AV1237" s="5">
        <f t="shared" si="1872"/>
        <v>-5.1499999999996362</v>
      </c>
      <c r="AW1237" s="5">
        <f t="shared" si="1870"/>
        <v>3</v>
      </c>
      <c r="AZ1237" s="4">
        <f t="shared" si="1807"/>
        <v>1</v>
      </c>
      <c r="BA1237" s="5">
        <f t="shared" si="1813"/>
        <v>9.5799999999999272</v>
      </c>
      <c r="BB1237" s="4">
        <f t="shared" si="1808"/>
        <v>1</v>
      </c>
      <c r="BD1237" s="5">
        <v>0</v>
      </c>
      <c r="BE1237" s="4">
        <v>0.88333333333331765</v>
      </c>
      <c r="BJ1237" s="5">
        <v>150.65999999999985</v>
      </c>
      <c r="BK1237" s="5">
        <v>-27.130000000000109</v>
      </c>
      <c r="BL1237" s="5">
        <v>27.930000000000291</v>
      </c>
      <c r="BM1237" s="5">
        <v>3</v>
      </c>
      <c r="BR1237">
        <v>-17</v>
      </c>
      <c r="BS1237">
        <v>33</v>
      </c>
    </row>
    <row r="1238" spans="1:71">
      <c r="A1238" s="7">
        <v>38308</v>
      </c>
      <c r="B1238" s="6">
        <v>4126.6000000000004</v>
      </c>
      <c r="C1238" s="6">
        <v>4183.41</v>
      </c>
      <c r="D1238" s="6">
        <v>4116.21</v>
      </c>
      <c r="E1238" s="6">
        <v>4183.41</v>
      </c>
      <c r="F1238" s="6">
        <v>3801.5</v>
      </c>
      <c r="G1238" s="6">
        <v>3844.14</v>
      </c>
      <c r="H1238" s="6">
        <v>3793.98</v>
      </c>
      <c r="I1238" s="6">
        <v>3844.14</v>
      </c>
      <c r="J1238" s="9">
        <f t="shared" si="1854"/>
        <v>67.199999999999818</v>
      </c>
      <c r="K1238" s="9">
        <f t="shared" si="1881"/>
        <v>42.537500000000023</v>
      </c>
      <c r="L1238" s="9">
        <f t="shared" si="1858"/>
        <v>50.159999999999854</v>
      </c>
      <c r="M1238" s="9">
        <f t="shared" ref="M1238" si="1898">AVERAGE(L1227:L1238)</f>
        <v>36.085833333333234</v>
      </c>
      <c r="N1238" s="6" t="s">
        <v>37</v>
      </c>
      <c r="O1238" s="9">
        <f t="shared" si="1860"/>
        <v>339.27</v>
      </c>
      <c r="P1238" s="4">
        <f t="shared" ref="P1238:P1301" si="1899">(O1238-MIN(O1234:O1238))/(MAX(O1234:O1238)-MIN(O1234:O1238))</f>
        <v>1</v>
      </c>
      <c r="Q1238" s="5">
        <f t="shared" ref="Q1238:Q1301" si="1900">MAX(O1234:O1238)-MIN(O1234:O1238)</f>
        <v>42.249999999999545</v>
      </c>
      <c r="R1238" s="5">
        <f t="shared" ref="R1238:R1301" si="1901">MIN(O1234:O1238) +((MAX(O1234:O1238)-MIN(O1234:O1238))*$R$2)</f>
        <v>307.58250000000032</v>
      </c>
      <c r="S1238" s="4">
        <f t="shared" ref="S1238:S1301" si="1902">(O1238-MIN(O1232:O1238))/(MAX(O1232:O1238)-MIN(O1232:O1238))</f>
        <v>1</v>
      </c>
      <c r="T1238" s="4">
        <f t="shared" ref="T1238:T1301" si="1903">(O1238-MIN(O1230:O1238))/(MAX(O1230:O1238)-MIN(O1230:O1238))</f>
        <v>1</v>
      </c>
      <c r="U1238" s="5">
        <f t="shared" si="1895"/>
        <v>316.17000000000024</v>
      </c>
      <c r="V1238" s="5">
        <f t="shared" si="1896"/>
        <v>23.099999999999739</v>
      </c>
      <c r="X1238" s="5">
        <f t="shared" si="1856"/>
        <v>56.809999999999491</v>
      </c>
      <c r="Y1238" s="5">
        <f t="shared" si="1857"/>
        <v>42.639999999999873</v>
      </c>
      <c r="AA1238" s="5">
        <f t="shared" si="1875"/>
        <v>1</v>
      </c>
      <c r="AB1238" s="5">
        <f t="shared" si="1876"/>
        <v>0</v>
      </c>
      <c r="AC1238" s="5">
        <f t="shared" si="1877"/>
        <v>1</v>
      </c>
      <c r="AF1238" s="5">
        <f t="shared" si="1863"/>
        <v>56.809999999999491</v>
      </c>
      <c r="AG1238" s="5">
        <f t="shared" si="1864"/>
        <v>66.1899999999996</v>
      </c>
      <c r="AH1238" s="5">
        <f t="shared" si="1865"/>
        <v>10.390000000000327</v>
      </c>
      <c r="AI1238" s="5">
        <f t="shared" si="1866"/>
        <v>1.0100000000002183</v>
      </c>
      <c r="AJ1238" s="5"/>
      <c r="AK1238" s="5">
        <f t="shared" si="1867"/>
        <v>10.390000000000327</v>
      </c>
      <c r="AL1238" s="5">
        <f t="shared" si="1887"/>
        <v>14.513000000000098</v>
      </c>
      <c r="AM1238" s="5">
        <f t="shared" si="1868"/>
        <v>56.809999999999491</v>
      </c>
      <c r="AN1238" s="5">
        <f t="shared" si="1883"/>
        <v>31.411000000000012</v>
      </c>
      <c r="AO1238" s="5">
        <f t="shared" si="1884"/>
        <v>1</v>
      </c>
      <c r="AP1238" s="5">
        <f t="shared" si="1897"/>
        <v>6</v>
      </c>
      <c r="AQ1238" s="5">
        <f t="shared" si="1817"/>
        <v>3.9</v>
      </c>
      <c r="AR1238" s="5"/>
      <c r="AS1238" s="5">
        <f t="shared" si="1861"/>
        <v>66.1899999999996</v>
      </c>
      <c r="AT1238" s="5">
        <f t="shared" si="1883"/>
        <v>37.413999999999852</v>
      </c>
      <c r="AU1238" s="5">
        <f t="shared" si="1869"/>
        <v>1.0100000000002183</v>
      </c>
      <c r="AV1238" s="5">
        <f t="shared" si="1872"/>
        <v>-9.3800000000001091</v>
      </c>
      <c r="AW1238" s="5">
        <f t="shared" si="1870"/>
        <v>4</v>
      </c>
      <c r="AZ1238" s="4">
        <f t="shared" si="1807"/>
        <v>1</v>
      </c>
      <c r="BA1238" s="5">
        <f t="shared" si="1813"/>
        <v>16.319999999999709</v>
      </c>
      <c r="BB1238" s="4">
        <f t="shared" si="1808"/>
        <v>1</v>
      </c>
      <c r="BD1238" s="5">
        <v>0</v>
      </c>
      <c r="BE1238" s="4">
        <v>0.88293208767517106</v>
      </c>
      <c r="BJ1238" s="5">
        <v>125.35000000000036</v>
      </c>
      <c r="BK1238" s="5">
        <v>25.050000000000182</v>
      </c>
      <c r="BL1238" s="5">
        <v>20.449999999999818</v>
      </c>
      <c r="BM1238" s="5">
        <v>3</v>
      </c>
      <c r="BR1238">
        <v>57</v>
      </c>
      <c r="BS1238">
        <v>-22</v>
      </c>
    </row>
    <row r="1239" spans="1:71">
      <c r="A1239" s="7">
        <v>38309</v>
      </c>
      <c r="B1239" s="6">
        <v>4167.1499999999996</v>
      </c>
      <c r="C1239" s="6">
        <v>4191.04</v>
      </c>
      <c r="D1239" s="6">
        <v>4160.28</v>
      </c>
      <c r="E1239" s="6">
        <v>4178.68</v>
      </c>
      <c r="F1239" s="6">
        <v>3826.68</v>
      </c>
      <c r="G1239" s="6">
        <v>3839.87</v>
      </c>
      <c r="H1239" s="6">
        <v>3819.76</v>
      </c>
      <c r="I1239" s="6">
        <v>3830.39</v>
      </c>
      <c r="J1239" s="9">
        <f t="shared" si="1854"/>
        <v>30.760000000000218</v>
      </c>
      <c r="K1239" s="9">
        <f t="shared" si="1881"/>
        <v>42.454166666666687</v>
      </c>
      <c r="L1239" s="9">
        <f t="shared" si="1858"/>
        <v>24.379999999999654</v>
      </c>
      <c r="M1239" s="9">
        <f t="shared" ref="M1239" si="1904">AVERAGE(L1228:L1239)</f>
        <v>35.212499999999899</v>
      </c>
      <c r="N1239" s="6" t="s">
        <v>37</v>
      </c>
      <c r="O1239" s="9">
        <f t="shared" si="1860"/>
        <v>348.29000000000042</v>
      </c>
      <c r="P1239" s="4">
        <f t="shared" si="1899"/>
        <v>1</v>
      </c>
      <c r="Q1239" s="5">
        <f t="shared" si="1900"/>
        <v>40.050000000000182</v>
      </c>
      <c r="R1239" s="5">
        <f t="shared" si="1901"/>
        <v>318.25250000000028</v>
      </c>
      <c r="S1239" s="4">
        <f t="shared" si="1902"/>
        <v>1</v>
      </c>
      <c r="T1239" s="4">
        <f t="shared" si="1903"/>
        <v>1</v>
      </c>
      <c r="U1239" s="5">
        <f t="shared" si="1895"/>
        <v>326.42400000000026</v>
      </c>
      <c r="V1239" s="5">
        <f t="shared" si="1896"/>
        <v>21.866000000000156</v>
      </c>
      <c r="X1239" s="5">
        <f t="shared" si="1856"/>
        <v>11.530000000000655</v>
      </c>
      <c r="Y1239" s="5">
        <f t="shared" si="1857"/>
        <v>3.7100000000000364</v>
      </c>
      <c r="AA1239" s="5">
        <f t="shared" si="1875"/>
        <v>1</v>
      </c>
      <c r="AB1239" s="5">
        <f t="shared" si="1876"/>
        <v>0</v>
      </c>
      <c r="AC1239" s="5">
        <f t="shared" si="1877"/>
        <v>1</v>
      </c>
      <c r="AF1239" s="5">
        <f t="shared" si="1863"/>
        <v>23.890000000000327</v>
      </c>
      <c r="AG1239" s="5">
        <f t="shared" si="1864"/>
        <v>7.6300000000001091</v>
      </c>
      <c r="AH1239" s="5">
        <f t="shared" si="1865"/>
        <v>6.8699999999998909</v>
      </c>
      <c r="AI1239" s="5">
        <f t="shared" si="1866"/>
        <v>23.130000000000109</v>
      </c>
      <c r="AJ1239" s="5"/>
      <c r="AK1239" s="5">
        <f t="shared" si="1867"/>
        <v>6.8699999999998909</v>
      </c>
      <c r="AL1239" s="5">
        <f t="shared" si="1887"/>
        <v>14.513000000000098</v>
      </c>
      <c r="AM1239" s="5">
        <f t="shared" si="1868"/>
        <v>23.890000000000327</v>
      </c>
      <c r="AN1239" s="5">
        <f t="shared" si="1883"/>
        <v>31.926000000000023</v>
      </c>
      <c r="AO1239" s="5">
        <f t="shared" si="1884"/>
        <v>0</v>
      </c>
      <c r="AP1239" s="5">
        <f t="shared" si="1897"/>
        <v>6</v>
      </c>
      <c r="AQ1239" s="5">
        <f t="shared" si="1817"/>
        <v>4.2</v>
      </c>
      <c r="AR1239" s="5"/>
      <c r="AS1239" s="5">
        <f t="shared" si="1861"/>
        <v>23.130000000000109</v>
      </c>
      <c r="AT1239" s="5">
        <f t="shared" si="1883"/>
        <v>37.209999999999852</v>
      </c>
      <c r="AU1239" s="5">
        <f t="shared" si="1869"/>
        <v>7.6300000000001091</v>
      </c>
      <c r="AV1239" s="5">
        <f t="shared" si="1872"/>
        <v>16.260000000000218</v>
      </c>
      <c r="AW1239" s="5">
        <f t="shared" si="1870"/>
        <v>5</v>
      </c>
      <c r="AZ1239" s="4">
        <f t="shared" ref="AZ1239:AZ1302" si="1905">T1239</f>
        <v>1</v>
      </c>
      <c r="BA1239" s="5">
        <f t="shared" si="1813"/>
        <v>9.0200000000004366</v>
      </c>
      <c r="BB1239" s="4">
        <f t="shared" ref="BB1239:BB1302" si="1906">AZ1238</f>
        <v>1</v>
      </c>
      <c r="BD1239" s="5">
        <v>0</v>
      </c>
      <c r="BE1239" s="4">
        <v>0.88283038501561051</v>
      </c>
      <c r="BJ1239" s="5">
        <v>50.050000000000182</v>
      </c>
      <c r="BK1239" s="5">
        <v>25.979999999999563</v>
      </c>
      <c r="BL1239" s="5">
        <v>13.569999999999709</v>
      </c>
      <c r="BM1239" s="5">
        <v>3</v>
      </c>
      <c r="BR1239">
        <v>12</v>
      </c>
      <c r="BS1239">
        <v>-4</v>
      </c>
    </row>
    <row r="1240" spans="1:71">
      <c r="A1240" s="7">
        <v>38310</v>
      </c>
      <c r="B1240" s="6">
        <v>4179.76</v>
      </c>
      <c r="C1240" s="6">
        <v>4202.45</v>
      </c>
      <c r="D1240" s="6">
        <v>4133.22</v>
      </c>
      <c r="E1240" s="6">
        <v>4134.8900000000003</v>
      </c>
      <c r="F1240" s="6">
        <v>3837.92</v>
      </c>
      <c r="G1240" s="6">
        <v>3844.38</v>
      </c>
      <c r="H1240" s="6">
        <v>3792.95</v>
      </c>
      <c r="I1240" s="6">
        <v>3798.78</v>
      </c>
      <c r="J1240" s="9">
        <f t="shared" si="1854"/>
        <v>69.229999999999563</v>
      </c>
      <c r="K1240" s="9">
        <f t="shared" si="1881"/>
        <v>44.449166666666621</v>
      </c>
      <c r="L1240" s="9">
        <f t="shared" si="1858"/>
        <v>51.430000000000291</v>
      </c>
      <c r="M1240" s="9">
        <f t="shared" ref="M1240" si="1907">AVERAGE(L1229:L1240)</f>
        <v>36.749166666666611</v>
      </c>
      <c r="N1240" s="6" t="s">
        <v>37</v>
      </c>
      <c r="O1240" s="9">
        <f t="shared" si="1860"/>
        <v>336.11000000000013</v>
      </c>
      <c r="P1240" s="4">
        <f t="shared" si="1899"/>
        <v>0.65120274914088583</v>
      </c>
      <c r="Q1240" s="5">
        <f t="shared" si="1900"/>
        <v>34.920000000000073</v>
      </c>
      <c r="R1240" s="5">
        <f t="shared" si="1901"/>
        <v>322.10000000000036</v>
      </c>
      <c r="S1240" s="4">
        <f t="shared" si="1902"/>
        <v>0.76243417203042141</v>
      </c>
      <c r="T1240" s="4">
        <f t="shared" si="1903"/>
        <v>0.76975425330812541</v>
      </c>
      <c r="U1240" s="5">
        <f t="shared" si="1895"/>
        <v>331.99800000000022</v>
      </c>
      <c r="V1240" s="5">
        <f t="shared" si="1896"/>
        <v>4.1119999999999095</v>
      </c>
      <c r="X1240" s="5">
        <f t="shared" si="1856"/>
        <v>-44.869999999999891</v>
      </c>
      <c r="Y1240" s="5">
        <f t="shared" si="1857"/>
        <v>-39.139999999999873</v>
      </c>
      <c r="AA1240" s="5">
        <f t="shared" si="1875"/>
        <v>0</v>
      </c>
      <c r="AB1240" s="5">
        <f t="shared" si="1876"/>
        <v>1</v>
      </c>
      <c r="AC1240" s="5">
        <f t="shared" si="1877"/>
        <v>1</v>
      </c>
      <c r="AF1240" s="5">
        <f t="shared" si="1863"/>
        <v>22.6899999999996</v>
      </c>
      <c r="AG1240" s="5">
        <f t="shared" si="1864"/>
        <v>23.769999999999527</v>
      </c>
      <c r="AH1240" s="5">
        <f t="shared" si="1865"/>
        <v>46.539999999999964</v>
      </c>
      <c r="AI1240" s="5">
        <f t="shared" si="1866"/>
        <v>45.460000000000036</v>
      </c>
      <c r="AJ1240" s="5"/>
      <c r="AK1240" s="5">
        <f t="shared" si="1867"/>
        <v>22.6899999999996</v>
      </c>
      <c r="AL1240" s="5">
        <f t="shared" si="1887"/>
        <v>14.086000000000055</v>
      </c>
      <c r="AM1240" s="5">
        <f t="shared" si="1868"/>
        <v>46.539999999999964</v>
      </c>
      <c r="AN1240" s="5">
        <f t="shared" si="1883"/>
        <v>32.903000000000063</v>
      </c>
      <c r="AO1240" s="5">
        <f t="shared" si="1884"/>
        <v>1</v>
      </c>
      <c r="AP1240" s="5">
        <f t="shared" si="1897"/>
        <v>6</v>
      </c>
      <c r="AQ1240" s="5">
        <f t="shared" si="1817"/>
        <v>4.4000000000000004</v>
      </c>
      <c r="AR1240" s="5"/>
      <c r="AS1240" s="5">
        <f t="shared" si="1861"/>
        <v>45.460000000000036</v>
      </c>
      <c r="AT1240" s="5">
        <f t="shared" si="1883"/>
        <v>34.715999999999894</v>
      </c>
      <c r="AU1240" s="5">
        <f t="shared" si="1869"/>
        <v>23.769999999999527</v>
      </c>
      <c r="AV1240" s="5">
        <f t="shared" si="1872"/>
        <v>-1.0799999999999272</v>
      </c>
      <c r="AW1240" s="5">
        <f t="shared" si="1870"/>
        <v>6</v>
      </c>
      <c r="AZ1240" s="4">
        <f t="shared" si="1905"/>
        <v>0.76975425330812541</v>
      </c>
      <c r="BA1240" s="5">
        <f t="shared" si="1813"/>
        <v>-12.180000000000291</v>
      </c>
      <c r="BB1240" s="4">
        <f t="shared" si="1906"/>
        <v>1</v>
      </c>
      <c r="BD1240" s="5">
        <v>0</v>
      </c>
      <c r="BE1240" s="4">
        <v>0.88267847260653576</v>
      </c>
      <c r="BJ1240" s="5">
        <v>51.449999999999818</v>
      </c>
      <c r="BK1240" s="5">
        <v>0.85999999999967258</v>
      </c>
      <c r="BL1240" s="5">
        <v>8.6700000000000728</v>
      </c>
      <c r="BM1240" s="5">
        <v>3</v>
      </c>
      <c r="BR1240">
        <v>-18</v>
      </c>
      <c r="BS1240">
        <v>39</v>
      </c>
    </row>
    <row r="1241" spans="1:71">
      <c r="A1241" s="7">
        <v>38313</v>
      </c>
      <c r="B1241" s="6">
        <v>4115.91</v>
      </c>
      <c r="C1241" s="6">
        <v>4123.9799999999996</v>
      </c>
      <c r="D1241" s="6">
        <v>4088.59</v>
      </c>
      <c r="E1241" s="6">
        <v>4123.9799999999996</v>
      </c>
      <c r="F1241" s="6">
        <v>3776.52</v>
      </c>
      <c r="G1241" s="6">
        <v>3783.11</v>
      </c>
      <c r="H1241" s="6">
        <v>3754.16</v>
      </c>
      <c r="I1241" s="6">
        <v>3774.25</v>
      </c>
      <c r="J1241" s="9">
        <f t="shared" si="1854"/>
        <v>46.300000000000182</v>
      </c>
      <c r="K1241" s="9">
        <f t="shared" si="1881"/>
        <v>46.014999999999951</v>
      </c>
      <c r="L1241" s="9">
        <f t="shared" si="1858"/>
        <v>44.620000000000346</v>
      </c>
      <c r="M1241" s="9">
        <f t="shared" ref="M1241" si="1908">AVERAGE(L1230:L1241)</f>
        <v>38.094999999999992</v>
      </c>
      <c r="N1241" s="6" t="s">
        <v>36</v>
      </c>
      <c r="O1241" s="9">
        <f t="shared" si="1860"/>
        <v>349.72999999999956</v>
      </c>
      <c r="P1241" s="4">
        <f t="shared" si="1899"/>
        <v>1</v>
      </c>
      <c r="Q1241" s="5">
        <f t="shared" si="1900"/>
        <v>26.779999999999291</v>
      </c>
      <c r="R1241" s="5">
        <f t="shared" si="1901"/>
        <v>329.6450000000001</v>
      </c>
      <c r="S1241" s="4">
        <f t="shared" si="1902"/>
        <v>1</v>
      </c>
      <c r="T1241" s="4">
        <f t="shared" si="1903"/>
        <v>1</v>
      </c>
      <c r="U1241" s="5">
        <f t="shared" si="1895"/>
        <v>339.2700000000001</v>
      </c>
      <c r="V1241" s="5">
        <f t="shared" si="1896"/>
        <v>10.459999999999468</v>
      </c>
      <c r="X1241" s="5">
        <f t="shared" si="1856"/>
        <v>8.069999999999709</v>
      </c>
      <c r="Y1241" s="5">
        <f t="shared" si="1857"/>
        <v>-2.2699999999999818</v>
      </c>
      <c r="AA1241" s="5">
        <f t="shared" si="1875"/>
        <v>0</v>
      </c>
      <c r="AB1241" s="5">
        <f t="shared" si="1876"/>
        <v>0</v>
      </c>
      <c r="AC1241" s="5">
        <f t="shared" si="1877"/>
        <v>0</v>
      </c>
      <c r="AF1241" s="5">
        <f t="shared" si="1863"/>
        <v>8.069999999999709</v>
      </c>
      <c r="AG1241" s="5">
        <f t="shared" si="1864"/>
        <v>-10.910000000000764</v>
      </c>
      <c r="AH1241" s="5">
        <f t="shared" si="1865"/>
        <v>27.319999999999709</v>
      </c>
      <c r="AI1241" s="5">
        <f t="shared" si="1866"/>
        <v>46.300000000000182</v>
      </c>
      <c r="AJ1241" s="5"/>
      <c r="AK1241" s="5">
        <f t="shared" si="1867"/>
        <v>8.069999999999709</v>
      </c>
      <c r="AL1241" s="5">
        <f t="shared" si="1887"/>
        <v>14.086000000000055</v>
      </c>
      <c r="AM1241" s="5">
        <f t="shared" si="1868"/>
        <v>27.319999999999709</v>
      </c>
      <c r="AN1241" s="5">
        <f t="shared" si="1883"/>
        <v>33.917000000000009</v>
      </c>
      <c r="AO1241" s="5">
        <f t="shared" si="1884"/>
        <v>0</v>
      </c>
      <c r="AP1241" s="5">
        <f t="shared" si="1897"/>
        <v>6</v>
      </c>
      <c r="AQ1241" s="5">
        <f t="shared" si="1817"/>
        <v>4.7</v>
      </c>
      <c r="AR1241" s="5"/>
      <c r="AS1241" s="5">
        <f t="shared" si="1861"/>
        <v>46.300000000000182</v>
      </c>
      <c r="AT1241" s="5">
        <f t="shared" si="1883"/>
        <v>37.602999999999881</v>
      </c>
      <c r="AU1241" s="5">
        <f t="shared" si="1869"/>
        <v>-10.910000000000764</v>
      </c>
      <c r="AV1241" s="5">
        <f t="shared" si="1872"/>
        <v>18.980000000000473</v>
      </c>
      <c r="AW1241" s="5">
        <f t="shared" si="1870"/>
        <v>2</v>
      </c>
      <c r="AX1241" s="3">
        <v>1</v>
      </c>
      <c r="AZ1241" s="4">
        <f t="shared" si="1905"/>
        <v>1</v>
      </c>
      <c r="BA1241" s="5">
        <f t="shared" si="1813"/>
        <v>0</v>
      </c>
      <c r="BB1241" s="4">
        <f t="shared" si="1906"/>
        <v>0.76975425330812541</v>
      </c>
      <c r="BD1241" s="5">
        <v>0</v>
      </c>
      <c r="BE1241" s="4">
        <v>0.88251094309589329</v>
      </c>
      <c r="BJ1241" s="5">
        <v>23.769999999999527</v>
      </c>
      <c r="BK1241" s="5">
        <v>1.6999999999998181</v>
      </c>
      <c r="BL1241" s="5">
        <v>8</v>
      </c>
      <c r="BM1241" s="5">
        <v>3</v>
      </c>
      <c r="BR1241">
        <v>27</v>
      </c>
      <c r="BS1241">
        <v>-2</v>
      </c>
    </row>
    <row r="1242" spans="1:71">
      <c r="A1242" s="7">
        <v>38314</v>
      </c>
      <c r="B1242" s="6">
        <v>4143.72</v>
      </c>
      <c r="C1242" s="6">
        <v>4160.22</v>
      </c>
      <c r="D1242" s="6">
        <v>4107.3999999999996</v>
      </c>
      <c r="E1242" s="6">
        <v>4113.37</v>
      </c>
      <c r="F1242" s="6">
        <v>3795.18</v>
      </c>
      <c r="G1242" s="6">
        <v>3807.38</v>
      </c>
      <c r="H1242" s="6">
        <v>3772.98</v>
      </c>
      <c r="I1242" s="6">
        <v>3780.09</v>
      </c>
      <c r="J1242" s="9">
        <f t="shared" si="1854"/>
        <v>52.820000000000618</v>
      </c>
      <c r="K1242" s="9">
        <f t="shared" si="1881"/>
        <v>44.550000000000033</v>
      </c>
      <c r="L1242" s="9">
        <f t="shared" si="1858"/>
        <v>34.400000000000091</v>
      </c>
      <c r="M1242" s="9">
        <f t="shared" ref="M1242" si="1909">AVERAGE(L1231:L1242)</f>
        <v>36.86583333333332</v>
      </c>
      <c r="N1242" s="6" t="s">
        <v>37</v>
      </c>
      <c r="O1242" s="9">
        <f t="shared" si="1860"/>
        <v>333.27999999999975</v>
      </c>
      <c r="P1242" s="4">
        <f t="shared" si="1899"/>
        <v>0</v>
      </c>
      <c r="Q1242" s="5">
        <f t="shared" si="1900"/>
        <v>16.449999999999818</v>
      </c>
      <c r="R1242" s="5">
        <f t="shared" si="1901"/>
        <v>337.3924999999997</v>
      </c>
      <c r="S1242" s="4">
        <f t="shared" si="1902"/>
        <v>0.54757975797579284</v>
      </c>
      <c r="T1242" s="4">
        <f t="shared" si="1903"/>
        <v>0.68791500664010452</v>
      </c>
      <c r="U1242" s="5">
        <f t="shared" si="1895"/>
        <v>341.33599999999996</v>
      </c>
      <c r="V1242" s="5">
        <f t="shared" si="1896"/>
        <v>-8.0560000000002105</v>
      </c>
      <c r="X1242" s="5">
        <f t="shared" si="1856"/>
        <v>-30.350000000000364</v>
      </c>
      <c r="Y1242" s="5">
        <f t="shared" si="1857"/>
        <v>-15.089999999999691</v>
      </c>
      <c r="AA1242" s="5">
        <f t="shared" si="1875"/>
        <v>0</v>
      </c>
      <c r="AB1242" s="5">
        <f t="shared" si="1876"/>
        <v>1</v>
      </c>
      <c r="AC1242" s="5">
        <f t="shared" si="1877"/>
        <v>1</v>
      </c>
      <c r="AF1242" s="5">
        <f t="shared" si="1863"/>
        <v>16.5</v>
      </c>
      <c r="AG1242" s="5">
        <f t="shared" si="1864"/>
        <v>36.240000000000691</v>
      </c>
      <c r="AH1242" s="5">
        <f t="shared" si="1865"/>
        <v>36.320000000000618</v>
      </c>
      <c r="AI1242" s="5">
        <f t="shared" si="1866"/>
        <v>16.579999999999927</v>
      </c>
      <c r="AJ1242" s="5"/>
      <c r="AK1242" s="5">
        <f t="shared" si="1867"/>
        <v>16.5</v>
      </c>
      <c r="AL1242" s="5">
        <f t="shared" si="1887"/>
        <v>17.118999999999957</v>
      </c>
      <c r="AM1242" s="5">
        <f t="shared" si="1868"/>
        <v>36.320000000000618</v>
      </c>
      <c r="AN1242" s="5">
        <f t="shared" si="1883"/>
        <v>35.885000000000034</v>
      </c>
      <c r="AO1242" s="5">
        <f t="shared" si="1884"/>
        <v>1</v>
      </c>
      <c r="AP1242" s="5">
        <f t="shared" si="1897"/>
        <v>7</v>
      </c>
      <c r="AQ1242" s="5">
        <f t="shared" si="1817"/>
        <v>5.0999999999999996</v>
      </c>
      <c r="AR1242" s="5"/>
      <c r="AS1242" s="5">
        <f t="shared" si="1861"/>
        <v>36.240000000000691</v>
      </c>
      <c r="AT1242" s="5">
        <f t="shared" si="1883"/>
        <v>39.517999999999937</v>
      </c>
      <c r="AU1242" s="5">
        <f t="shared" si="1869"/>
        <v>16.579999999999927</v>
      </c>
      <c r="AV1242" s="5">
        <f t="shared" si="1872"/>
        <v>-19.740000000000691</v>
      </c>
      <c r="AW1242" s="5">
        <f t="shared" si="1870"/>
        <v>3</v>
      </c>
      <c r="AZ1242" s="4">
        <f t="shared" si="1905"/>
        <v>0.68791500664010452</v>
      </c>
      <c r="BA1242" s="5">
        <f t="shared" si="1813"/>
        <v>-16.449999999999818</v>
      </c>
      <c r="BB1242" s="4">
        <f t="shared" si="1906"/>
        <v>1</v>
      </c>
      <c r="BD1242" s="5">
        <v>0</v>
      </c>
      <c r="BE1242" s="4">
        <v>0.88086518654154511</v>
      </c>
      <c r="BJ1242" s="5">
        <v>32.630000000000109</v>
      </c>
      <c r="BK1242" s="5">
        <v>9.7200000000002547</v>
      </c>
      <c r="BL1242" s="5">
        <v>4.3600000000005821</v>
      </c>
      <c r="BM1242" s="5">
        <v>3</v>
      </c>
      <c r="BR1242">
        <v>-18</v>
      </c>
      <c r="BS1242">
        <v>15</v>
      </c>
    </row>
    <row r="1243" spans="1:71">
      <c r="A1243" s="7">
        <v>38315</v>
      </c>
      <c r="B1243" s="6">
        <v>4140.25</v>
      </c>
      <c r="C1243" s="6">
        <v>4140.25</v>
      </c>
      <c r="D1243" s="6">
        <v>4114.2700000000004</v>
      </c>
      <c r="E1243" s="6">
        <v>4125.3</v>
      </c>
      <c r="F1243" s="6">
        <v>3798</v>
      </c>
      <c r="G1243" s="6">
        <v>3798</v>
      </c>
      <c r="H1243" s="6">
        <v>3754.14</v>
      </c>
      <c r="I1243" s="6">
        <v>3760.7</v>
      </c>
      <c r="J1243" s="9">
        <f t="shared" si="1854"/>
        <v>26.880000000000109</v>
      </c>
      <c r="K1243" s="9">
        <f t="shared" si="1881"/>
        <v>44.340000000000032</v>
      </c>
      <c r="L1243" s="9">
        <f t="shared" si="1858"/>
        <v>43.860000000000127</v>
      </c>
      <c r="M1243" s="9">
        <f t="shared" ref="M1243" si="1910">AVERAGE(L1232:L1243)</f>
        <v>39.122500000000024</v>
      </c>
      <c r="N1243" s="6" t="s">
        <v>36</v>
      </c>
      <c r="O1243" s="9">
        <f t="shared" si="1860"/>
        <v>364.60000000000036</v>
      </c>
      <c r="P1243" s="4">
        <f t="shared" si="1899"/>
        <v>1</v>
      </c>
      <c r="Q1243" s="5">
        <f t="shared" si="1900"/>
        <v>31.320000000000618</v>
      </c>
      <c r="R1243" s="5">
        <f t="shared" si="1901"/>
        <v>341.1099999999999</v>
      </c>
      <c r="S1243" s="4">
        <f t="shared" si="1902"/>
        <v>1</v>
      </c>
      <c r="T1243" s="4">
        <f t="shared" si="1903"/>
        <v>1</v>
      </c>
      <c r="U1243" s="5">
        <f t="shared" si="1895"/>
        <v>346.40200000000004</v>
      </c>
      <c r="V1243" s="5">
        <f t="shared" si="1896"/>
        <v>18.19800000000032</v>
      </c>
      <c r="X1243" s="5">
        <f t="shared" si="1856"/>
        <v>-14.949999999999818</v>
      </c>
      <c r="Y1243" s="5">
        <f t="shared" si="1857"/>
        <v>-37.300000000000182</v>
      </c>
      <c r="AA1243" s="5">
        <f t="shared" si="1875"/>
        <v>0</v>
      </c>
      <c r="AB1243" s="5">
        <f t="shared" si="1876"/>
        <v>1</v>
      </c>
      <c r="AC1243" s="5">
        <f t="shared" si="1877"/>
        <v>1</v>
      </c>
      <c r="AF1243" s="5">
        <f t="shared" si="1863"/>
        <v>0</v>
      </c>
      <c r="AG1243" s="5">
        <f t="shared" si="1864"/>
        <v>26.880000000000109</v>
      </c>
      <c r="AH1243" s="5">
        <f t="shared" si="1865"/>
        <v>25.979999999999563</v>
      </c>
      <c r="AI1243" s="5">
        <f t="shared" si="1866"/>
        <v>-0.9000000000005457</v>
      </c>
      <c r="AJ1243" s="5"/>
      <c r="AK1243" s="5">
        <f t="shared" si="1867"/>
        <v>0</v>
      </c>
      <c r="AL1243" s="5">
        <f t="shared" si="1887"/>
        <v>17.118999999999957</v>
      </c>
      <c r="AM1243" s="5">
        <f t="shared" si="1868"/>
        <v>25.979999999999563</v>
      </c>
      <c r="AN1243" s="5">
        <f t="shared" si="1883"/>
        <v>35.574999999999953</v>
      </c>
      <c r="AO1243" s="5">
        <f t="shared" si="1884"/>
        <v>0</v>
      </c>
      <c r="AP1243" s="5">
        <f t="shared" si="1897"/>
        <v>6</v>
      </c>
      <c r="AQ1243" s="5">
        <f t="shared" si="1817"/>
        <v>5.4</v>
      </c>
      <c r="AR1243" s="5"/>
      <c r="AS1243" s="5">
        <f t="shared" si="1861"/>
        <v>26.880000000000109</v>
      </c>
      <c r="AT1243" s="5">
        <f t="shared" si="1883"/>
        <v>38.38799999999992</v>
      </c>
      <c r="AU1243" s="5">
        <f t="shared" si="1869"/>
        <v>-0.9000000000005457</v>
      </c>
      <c r="AV1243" s="5">
        <f t="shared" si="1872"/>
        <v>-26.880000000000109</v>
      </c>
      <c r="AW1243" s="5">
        <f t="shared" si="1870"/>
        <v>4</v>
      </c>
      <c r="AZ1243" s="4">
        <f t="shared" si="1905"/>
        <v>1</v>
      </c>
      <c r="BA1243" s="5">
        <f t="shared" ref="BA1243:BA1306" si="1911">IF(AZ1242&gt;0.9,O1243-O1242,0)</f>
        <v>0</v>
      </c>
      <c r="BB1243" s="4">
        <f t="shared" si="1906"/>
        <v>0.68791500664010452</v>
      </c>
      <c r="BD1243" s="5">
        <v>0</v>
      </c>
      <c r="BE1243" s="4">
        <v>0.88062015503876334</v>
      </c>
      <c r="BJ1243" s="5">
        <v>115.77999999999975</v>
      </c>
      <c r="BK1243" s="5">
        <v>15.0600000000004</v>
      </c>
      <c r="BL1243" s="5">
        <v>1.1099999999996726</v>
      </c>
      <c r="BM1243" s="5">
        <v>3</v>
      </c>
      <c r="BR1243">
        <v>26</v>
      </c>
      <c r="BS1243">
        <v>-23</v>
      </c>
    </row>
    <row r="1244" spans="1:71">
      <c r="A1244" s="7">
        <v>38316</v>
      </c>
      <c r="B1244" s="6">
        <v>4137.0600000000004</v>
      </c>
      <c r="C1244" s="6">
        <v>4161.55</v>
      </c>
      <c r="D1244" s="6">
        <v>4131.13</v>
      </c>
      <c r="E1244" s="6">
        <v>4160.3500000000004</v>
      </c>
      <c r="F1244" s="6">
        <v>3771.36</v>
      </c>
      <c r="G1244" s="6">
        <v>3802.85</v>
      </c>
      <c r="H1244" s="6">
        <v>3769.43</v>
      </c>
      <c r="I1244" s="6">
        <v>3797.59</v>
      </c>
      <c r="J1244" s="9">
        <f t="shared" si="1854"/>
        <v>36.25</v>
      </c>
      <c r="K1244" s="9">
        <f t="shared" si="1881"/>
        <v>45.105000000000018</v>
      </c>
      <c r="L1244" s="9">
        <f t="shared" si="1858"/>
        <v>42.150000000000091</v>
      </c>
      <c r="M1244" s="9">
        <f t="shared" ref="M1244" si="1912">AVERAGE(L1233:L1244)</f>
        <v>41.083333333333371</v>
      </c>
      <c r="N1244" s="6" t="s">
        <v>37</v>
      </c>
      <c r="O1244" s="9">
        <f t="shared" si="1860"/>
        <v>362.76000000000022</v>
      </c>
      <c r="P1244" s="4">
        <f t="shared" si="1899"/>
        <v>0.94125159642400669</v>
      </c>
      <c r="Q1244" s="5">
        <f t="shared" si="1900"/>
        <v>31.320000000000618</v>
      </c>
      <c r="R1244" s="5">
        <f t="shared" si="1901"/>
        <v>341.1099999999999</v>
      </c>
      <c r="S1244" s="4">
        <f t="shared" si="1902"/>
        <v>0.94125159642400669</v>
      </c>
      <c r="T1244" s="4">
        <f t="shared" si="1903"/>
        <v>0.9640835447979671</v>
      </c>
      <c r="U1244" s="5">
        <f t="shared" si="1895"/>
        <v>349.29599999999999</v>
      </c>
      <c r="V1244" s="5">
        <f t="shared" si="1896"/>
        <v>13.464000000000226</v>
      </c>
      <c r="X1244" s="5">
        <f t="shared" si="1856"/>
        <v>23.289999999999964</v>
      </c>
      <c r="Y1244" s="5">
        <f t="shared" si="1857"/>
        <v>26.230000000000018</v>
      </c>
      <c r="AA1244" s="5">
        <f t="shared" si="1875"/>
        <v>1</v>
      </c>
      <c r="AB1244" s="5">
        <f t="shared" si="1876"/>
        <v>0</v>
      </c>
      <c r="AC1244" s="5">
        <f t="shared" si="1877"/>
        <v>1</v>
      </c>
      <c r="AF1244" s="5">
        <f t="shared" si="1863"/>
        <v>24.489999999999782</v>
      </c>
      <c r="AG1244" s="5">
        <f t="shared" si="1864"/>
        <v>36.25</v>
      </c>
      <c r="AH1244" s="5">
        <f t="shared" si="1865"/>
        <v>5.930000000000291</v>
      </c>
      <c r="AI1244" s="5">
        <f t="shared" si="1866"/>
        <v>-5.8299999999999272</v>
      </c>
      <c r="AJ1244" s="5"/>
      <c r="AK1244" s="5">
        <f t="shared" si="1867"/>
        <v>5.930000000000291</v>
      </c>
      <c r="AL1244" s="5">
        <f t="shared" si="1887"/>
        <v>17.118999999999957</v>
      </c>
      <c r="AM1244" s="5">
        <f t="shared" si="1868"/>
        <v>24.489999999999782</v>
      </c>
      <c r="AN1244" s="5">
        <f t="shared" si="1883"/>
        <v>32.014999999999965</v>
      </c>
      <c r="AO1244" s="5">
        <f t="shared" si="1884"/>
        <v>0</v>
      </c>
      <c r="AP1244" s="5">
        <f t="shared" si="1897"/>
        <v>5</v>
      </c>
      <c r="AQ1244" s="5">
        <f t="shared" si="1817"/>
        <v>5.5</v>
      </c>
      <c r="AR1244" s="5"/>
      <c r="AS1244" s="5">
        <f t="shared" si="1861"/>
        <v>36.25</v>
      </c>
      <c r="AT1244" s="5">
        <f t="shared" si="1883"/>
        <v>36.810999999999964</v>
      </c>
      <c r="AU1244" s="5">
        <f t="shared" si="1869"/>
        <v>-5.8299999999999272</v>
      </c>
      <c r="AV1244" s="5">
        <f t="shared" si="1872"/>
        <v>-11.760000000000218</v>
      </c>
      <c r="AW1244" s="5">
        <f t="shared" si="1870"/>
        <v>5</v>
      </c>
      <c r="AZ1244" s="4">
        <f t="shared" si="1905"/>
        <v>0.9640835447979671</v>
      </c>
      <c r="BA1244" s="5">
        <f t="shared" si="1911"/>
        <v>-1.8400000000001455</v>
      </c>
      <c r="BB1244" s="4">
        <f t="shared" si="1906"/>
        <v>1</v>
      </c>
      <c r="BD1244" s="5">
        <v>0</v>
      </c>
      <c r="BE1244" s="4">
        <v>0.88026328525796194</v>
      </c>
      <c r="BJ1244" s="5">
        <v>70.25</v>
      </c>
      <c r="BK1244" s="5">
        <v>68.880000000000109</v>
      </c>
      <c r="BL1244" s="5">
        <v>13.220000000000255</v>
      </c>
      <c r="BM1244" s="5">
        <v>3</v>
      </c>
      <c r="BR1244">
        <v>23</v>
      </c>
      <c r="BS1244">
        <v>-25</v>
      </c>
    </row>
    <row r="1245" spans="1:71">
      <c r="A1245" s="7">
        <v>38317</v>
      </c>
      <c r="B1245" s="6">
        <v>4147.03</v>
      </c>
      <c r="C1245" s="6">
        <v>4159.13</v>
      </c>
      <c r="D1245" s="6">
        <v>4135.53</v>
      </c>
      <c r="E1245" s="6">
        <v>4154.2700000000004</v>
      </c>
      <c r="F1245" s="6">
        <v>3783.6</v>
      </c>
      <c r="G1245" s="6">
        <v>3791.9</v>
      </c>
      <c r="H1245" s="6">
        <v>3764.31</v>
      </c>
      <c r="I1245" s="6">
        <v>3782.2</v>
      </c>
      <c r="J1245" s="9">
        <f t="shared" si="1854"/>
        <v>24.820000000000618</v>
      </c>
      <c r="K1245" s="9">
        <f t="shared" si="1881"/>
        <v>43.99166666666671</v>
      </c>
      <c r="L1245" s="9">
        <f t="shared" si="1858"/>
        <v>33.2800000000002</v>
      </c>
      <c r="M1245" s="9">
        <f t="shared" ref="M1245" si="1913">AVERAGE(L1234:L1245)</f>
        <v>41.455000000000041</v>
      </c>
      <c r="N1245" s="6" t="s">
        <v>37</v>
      </c>
      <c r="O1245" s="9">
        <f t="shared" si="1860"/>
        <v>372.07000000000062</v>
      </c>
      <c r="P1245" s="4">
        <f t="shared" si="1899"/>
        <v>1</v>
      </c>
      <c r="Q1245" s="5">
        <f t="shared" si="1900"/>
        <v>38.790000000000873</v>
      </c>
      <c r="R1245" s="5">
        <f t="shared" si="1901"/>
        <v>342.97749999999996</v>
      </c>
      <c r="S1245" s="4">
        <f t="shared" si="1902"/>
        <v>1</v>
      </c>
      <c r="T1245" s="4">
        <f t="shared" si="1903"/>
        <v>1</v>
      </c>
      <c r="U1245" s="5">
        <f t="shared" si="1895"/>
        <v>356.48800000000011</v>
      </c>
      <c r="V1245" s="5">
        <f t="shared" si="1896"/>
        <v>15.582000000000505</v>
      </c>
      <c r="X1245" s="5">
        <f t="shared" si="1856"/>
        <v>7.2400000000006912</v>
      </c>
      <c r="Y1245" s="5">
        <f t="shared" si="1857"/>
        <v>-1.4000000000000909</v>
      </c>
      <c r="AA1245" s="5">
        <f t="shared" si="1875"/>
        <v>0</v>
      </c>
      <c r="AB1245" s="5">
        <f t="shared" si="1876"/>
        <v>0</v>
      </c>
      <c r="AC1245" s="5">
        <f t="shared" si="1877"/>
        <v>0</v>
      </c>
      <c r="AF1245" s="5">
        <f t="shared" si="1863"/>
        <v>12.100000000000364</v>
      </c>
      <c r="AG1245" s="5">
        <f t="shared" si="1864"/>
        <v>-1.2200000000002547</v>
      </c>
      <c r="AH1245" s="5">
        <f t="shared" si="1865"/>
        <v>11.5</v>
      </c>
      <c r="AI1245" s="5">
        <f t="shared" si="1866"/>
        <v>24.820000000000618</v>
      </c>
      <c r="AJ1245" s="5"/>
      <c r="AK1245" s="5">
        <f t="shared" si="1867"/>
        <v>11.5</v>
      </c>
      <c r="AL1245" s="5">
        <f t="shared" si="1887"/>
        <v>17.118999999999957</v>
      </c>
      <c r="AM1245" s="5">
        <f t="shared" si="1868"/>
        <v>12.100000000000364</v>
      </c>
      <c r="AN1245" s="5">
        <f t="shared" si="1883"/>
        <v>31.889000000000031</v>
      </c>
      <c r="AO1245" s="5">
        <f t="shared" si="1884"/>
        <v>0</v>
      </c>
      <c r="AP1245" s="5">
        <f t="shared" si="1897"/>
        <v>5</v>
      </c>
      <c r="AQ1245" s="5">
        <f t="shared" si="1817"/>
        <v>5.6</v>
      </c>
      <c r="AR1245" s="5"/>
      <c r="AS1245" s="5">
        <f t="shared" si="1861"/>
        <v>24.820000000000618</v>
      </c>
      <c r="AT1245" s="5">
        <f t="shared" si="1883"/>
        <v>36.137000000000079</v>
      </c>
      <c r="AU1245" s="5">
        <f t="shared" si="1869"/>
        <v>-1.2200000000002547</v>
      </c>
      <c r="AV1245" s="5">
        <f t="shared" si="1872"/>
        <v>13.320000000000618</v>
      </c>
      <c r="AW1245" s="5">
        <f t="shared" si="1870"/>
        <v>6</v>
      </c>
      <c r="AX1245" s="3">
        <v>1</v>
      </c>
      <c r="AZ1245" s="4">
        <f t="shared" si="1905"/>
        <v>1</v>
      </c>
      <c r="BA1245" s="5">
        <f t="shared" si="1911"/>
        <v>9.3100000000004002</v>
      </c>
      <c r="BB1245" s="4">
        <f t="shared" si="1906"/>
        <v>0.9640835447979671</v>
      </c>
      <c r="BD1245" s="5">
        <v>0</v>
      </c>
      <c r="BE1245" s="4">
        <v>0.88021360832335693</v>
      </c>
      <c r="BJ1245" s="5">
        <v>56.909999999999854</v>
      </c>
      <c r="BK1245" s="5">
        <v>44.590000000000146</v>
      </c>
      <c r="BL1245" s="5">
        <v>37.430000000000291</v>
      </c>
      <c r="BM1245" s="5">
        <v>3</v>
      </c>
      <c r="BR1245">
        <v>7</v>
      </c>
      <c r="BS1245">
        <v>1</v>
      </c>
    </row>
    <row r="1246" spans="1:71">
      <c r="A1246" s="7">
        <v>38320</v>
      </c>
      <c r="B1246" s="6">
        <v>4160.8900000000003</v>
      </c>
      <c r="C1246" s="6">
        <v>4219.05</v>
      </c>
      <c r="D1246" s="6">
        <v>4146.9799999999996</v>
      </c>
      <c r="E1246" s="6">
        <v>4146.9799999999996</v>
      </c>
      <c r="F1246" s="6">
        <v>3787.09</v>
      </c>
      <c r="G1246" s="6">
        <v>3824.6</v>
      </c>
      <c r="H1246" s="6">
        <v>3780.61</v>
      </c>
      <c r="I1246" s="6">
        <v>3780.61</v>
      </c>
      <c r="J1246" s="9">
        <f t="shared" si="1854"/>
        <v>72.070000000000618</v>
      </c>
      <c r="K1246" s="9">
        <f t="shared" si="1881"/>
        <v>44.742500000000142</v>
      </c>
      <c r="L1246" s="9">
        <f t="shared" si="1858"/>
        <v>43.989999999999782</v>
      </c>
      <c r="M1246" s="9">
        <f t="shared" ref="M1246" si="1914">AVERAGE(L1235:L1246)</f>
        <v>39.874166666666689</v>
      </c>
      <c r="N1246" s="6" t="s">
        <v>37</v>
      </c>
      <c r="O1246" s="9">
        <f t="shared" si="1860"/>
        <v>366.36999999999944</v>
      </c>
      <c r="P1246" s="4">
        <f t="shared" si="1899"/>
        <v>0.85305491105952425</v>
      </c>
      <c r="Q1246" s="5">
        <f t="shared" si="1900"/>
        <v>38.790000000000873</v>
      </c>
      <c r="R1246" s="5">
        <f t="shared" si="1901"/>
        <v>342.97749999999996</v>
      </c>
      <c r="S1246" s="4">
        <f t="shared" si="1902"/>
        <v>0.85305491105952425</v>
      </c>
      <c r="T1246" s="4">
        <f t="shared" si="1903"/>
        <v>0.85305491105952425</v>
      </c>
      <c r="U1246" s="5">
        <f t="shared" si="1895"/>
        <v>359.81600000000009</v>
      </c>
      <c r="V1246" s="5">
        <f t="shared" si="1896"/>
        <v>6.5539999999993483</v>
      </c>
      <c r="X1246" s="5">
        <f t="shared" si="1856"/>
        <v>-13.910000000000764</v>
      </c>
      <c r="Y1246" s="5">
        <f t="shared" si="1857"/>
        <v>-6.4800000000000182</v>
      </c>
      <c r="AA1246" s="5">
        <f t="shared" si="1875"/>
        <v>0</v>
      </c>
      <c r="AB1246" s="5">
        <f t="shared" si="1876"/>
        <v>1</v>
      </c>
      <c r="AC1246" s="5">
        <f t="shared" si="1877"/>
        <v>1</v>
      </c>
      <c r="AF1246" s="5">
        <f t="shared" si="1863"/>
        <v>58.159999999999854</v>
      </c>
      <c r="AG1246" s="5">
        <f t="shared" si="1864"/>
        <v>64.779999999999745</v>
      </c>
      <c r="AH1246" s="5">
        <f t="shared" si="1865"/>
        <v>13.910000000000764</v>
      </c>
      <c r="AI1246" s="5">
        <f t="shared" si="1866"/>
        <v>7.2900000000008731</v>
      </c>
      <c r="AJ1246" s="5"/>
      <c r="AK1246" s="5">
        <f t="shared" si="1867"/>
        <v>13.910000000000764</v>
      </c>
      <c r="AL1246" s="5">
        <f t="shared" si="1887"/>
        <v>17.118999999999957</v>
      </c>
      <c r="AM1246" s="5">
        <f t="shared" si="1868"/>
        <v>58.159999999999854</v>
      </c>
      <c r="AN1246" s="5">
        <f t="shared" si="1883"/>
        <v>34.422999999999959</v>
      </c>
      <c r="AO1246" s="5">
        <f t="shared" si="1884"/>
        <v>1</v>
      </c>
      <c r="AP1246" s="5">
        <f t="shared" si="1897"/>
        <v>5</v>
      </c>
      <c r="AQ1246" s="5">
        <f t="shared" ref="AQ1246:AQ1309" si="1915">AVERAGE(AP1237:AP1246)</f>
        <v>5.7</v>
      </c>
      <c r="AR1246" s="5"/>
      <c r="AS1246" s="5">
        <f t="shared" si="1861"/>
        <v>64.779999999999745</v>
      </c>
      <c r="AT1246" s="5">
        <f t="shared" si="1883"/>
        <v>39.752000000000137</v>
      </c>
      <c r="AU1246" s="5">
        <f t="shared" si="1869"/>
        <v>7.2900000000008731</v>
      </c>
      <c r="AV1246" s="5">
        <f t="shared" si="1872"/>
        <v>-6.6199999999998909</v>
      </c>
      <c r="AW1246" s="5">
        <f t="shared" si="1870"/>
        <v>2</v>
      </c>
      <c r="AZ1246" s="4">
        <f t="shared" si="1905"/>
        <v>0.85305491105952425</v>
      </c>
      <c r="BA1246" s="5">
        <f t="shared" si="1911"/>
        <v>-5.7000000000011823</v>
      </c>
      <c r="BB1246" s="4">
        <f t="shared" si="1906"/>
        <v>1</v>
      </c>
      <c r="BD1246" s="5">
        <v>0</v>
      </c>
      <c r="BE1246" s="4">
        <v>0.8801555104800437</v>
      </c>
      <c r="BJ1246" s="5">
        <v>68.720000000000255</v>
      </c>
      <c r="BK1246" s="5">
        <v>29.869999999999891</v>
      </c>
      <c r="BL1246" s="5">
        <v>9.7700000000004366</v>
      </c>
      <c r="BM1246" s="5">
        <v>3</v>
      </c>
      <c r="BR1246">
        <v>-14</v>
      </c>
      <c r="BS1246">
        <v>-24</v>
      </c>
    </row>
    <row r="1247" spans="1:71">
      <c r="A1247" s="7">
        <v>38321</v>
      </c>
      <c r="B1247" s="6">
        <v>4161.62</v>
      </c>
      <c r="C1247" s="6">
        <v>4165.5200000000004</v>
      </c>
      <c r="D1247" s="6">
        <v>4113.4799999999996</v>
      </c>
      <c r="E1247" s="6">
        <v>4126</v>
      </c>
      <c r="F1247" s="6">
        <v>3796.13</v>
      </c>
      <c r="G1247" s="6">
        <v>3796.13</v>
      </c>
      <c r="H1247" s="6">
        <v>3745.75</v>
      </c>
      <c r="I1247" s="6">
        <v>3753.75</v>
      </c>
      <c r="J1247" s="9">
        <f t="shared" si="1854"/>
        <v>52.040000000000873</v>
      </c>
      <c r="K1247" s="9">
        <f t="shared" si="1881"/>
        <v>46.449166666666919</v>
      </c>
      <c r="L1247" s="9">
        <f t="shared" si="1858"/>
        <v>50.380000000000109</v>
      </c>
      <c r="M1247" s="9">
        <f t="shared" ref="M1247" si="1916">AVERAGE(L1236:L1247)</f>
        <v>42.08583333333339</v>
      </c>
      <c r="N1247" s="6" t="s">
        <v>36</v>
      </c>
      <c r="O1247" s="9">
        <f t="shared" si="1860"/>
        <v>372.25</v>
      </c>
      <c r="P1247" s="4">
        <f t="shared" si="1899"/>
        <v>1</v>
      </c>
      <c r="Q1247" s="5">
        <f t="shared" si="1900"/>
        <v>9.4899999999997817</v>
      </c>
      <c r="R1247" s="5">
        <f t="shared" si="1901"/>
        <v>365.13250000000016</v>
      </c>
      <c r="S1247" s="4">
        <f t="shared" si="1902"/>
        <v>1</v>
      </c>
      <c r="T1247" s="4">
        <f t="shared" si="1903"/>
        <v>1</v>
      </c>
      <c r="U1247" s="5">
        <f t="shared" si="1895"/>
        <v>367.61000000000013</v>
      </c>
      <c r="V1247" s="5">
        <f t="shared" si="1896"/>
        <v>4.6399999999998727</v>
      </c>
      <c r="X1247" s="5">
        <f t="shared" si="1856"/>
        <v>-35.619999999999891</v>
      </c>
      <c r="Y1247" s="5">
        <f t="shared" si="1857"/>
        <v>-42.380000000000109</v>
      </c>
      <c r="AA1247" s="5">
        <f t="shared" si="1875"/>
        <v>0</v>
      </c>
      <c r="AB1247" s="5">
        <f t="shared" si="1876"/>
        <v>1</v>
      </c>
      <c r="AC1247" s="5">
        <f t="shared" si="1877"/>
        <v>1</v>
      </c>
      <c r="AF1247" s="5">
        <f t="shared" si="1863"/>
        <v>3.9000000000005457</v>
      </c>
      <c r="AG1247" s="5">
        <f t="shared" si="1864"/>
        <v>18.540000000000873</v>
      </c>
      <c r="AH1247" s="5">
        <f t="shared" si="1865"/>
        <v>48.140000000000327</v>
      </c>
      <c r="AI1247" s="5">
        <f t="shared" si="1866"/>
        <v>33.5</v>
      </c>
      <c r="AJ1247" s="5"/>
      <c r="AK1247" s="5">
        <f t="shared" si="1867"/>
        <v>3.9000000000005457</v>
      </c>
      <c r="AL1247" s="5">
        <f t="shared" si="1887"/>
        <v>17.118999999999957</v>
      </c>
      <c r="AM1247" s="5">
        <f t="shared" si="1868"/>
        <v>48.140000000000327</v>
      </c>
      <c r="AN1247" s="5">
        <f t="shared" si="1883"/>
        <v>35.975000000000001</v>
      </c>
      <c r="AO1247" s="5">
        <f t="shared" si="1884"/>
        <v>1</v>
      </c>
      <c r="AP1247" s="5">
        <f t="shared" si="1897"/>
        <v>5</v>
      </c>
      <c r="AQ1247" s="5">
        <f t="shared" si="1915"/>
        <v>5.7</v>
      </c>
      <c r="AR1247" s="5"/>
      <c r="AS1247" s="5">
        <f t="shared" si="1861"/>
        <v>33.5</v>
      </c>
      <c r="AT1247" s="5">
        <f t="shared" si="1883"/>
        <v>40.355000000000111</v>
      </c>
      <c r="AU1247" s="5">
        <f t="shared" si="1869"/>
        <v>18.540000000000873</v>
      </c>
      <c r="AV1247" s="5">
        <f t="shared" si="1872"/>
        <v>-14.640000000000327</v>
      </c>
      <c r="AW1247" s="5">
        <f t="shared" si="1870"/>
        <v>3</v>
      </c>
      <c r="AZ1247" s="4">
        <f t="shared" si="1905"/>
        <v>1</v>
      </c>
      <c r="BA1247" s="5">
        <f t="shared" si="1911"/>
        <v>0</v>
      </c>
      <c r="BB1247" s="4">
        <f t="shared" si="1906"/>
        <v>0.85305491105952425</v>
      </c>
      <c r="BD1247" s="5">
        <v>0</v>
      </c>
      <c r="BE1247" s="4">
        <v>0.87996649114409109</v>
      </c>
      <c r="BJ1247" s="5">
        <v>53.119999999999891</v>
      </c>
      <c r="BK1247" s="5">
        <v>23.340000000000146</v>
      </c>
      <c r="BL1247" s="5">
        <v>0.46000000000003638</v>
      </c>
      <c r="BM1247" s="5">
        <v>3</v>
      </c>
      <c r="BR1247">
        <v>48</v>
      </c>
      <c r="BS1247">
        <v>-25</v>
      </c>
    </row>
    <row r="1248" spans="1:71">
      <c r="A1248" s="7">
        <v>38322</v>
      </c>
      <c r="B1248" s="6">
        <v>4108.55</v>
      </c>
      <c r="C1248" s="6">
        <v>4187.71</v>
      </c>
      <c r="D1248" s="6">
        <v>4107.62</v>
      </c>
      <c r="E1248" s="6">
        <v>4186.03</v>
      </c>
      <c r="F1248" s="6">
        <v>3751.74</v>
      </c>
      <c r="G1248" s="6">
        <v>3805.85</v>
      </c>
      <c r="H1248" s="6">
        <v>3744.36</v>
      </c>
      <c r="I1248" s="6">
        <v>3796.71</v>
      </c>
      <c r="J1248" s="9">
        <f t="shared" si="1854"/>
        <v>80.090000000000146</v>
      </c>
      <c r="K1248" s="9">
        <f t="shared" si="1881"/>
        <v>49.634166666666943</v>
      </c>
      <c r="L1248" s="9">
        <f t="shared" si="1858"/>
        <v>61.489999999999782</v>
      </c>
      <c r="M1248" s="9">
        <f t="shared" ref="M1248" si="1917">AVERAGE(L1237:L1248)</f>
        <v>44.255833333333349</v>
      </c>
      <c r="N1248" s="6" t="s">
        <v>37</v>
      </c>
      <c r="O1248" s="9">
        <f t="shared" si="1860"/>
        <v>389.31999999999971</v>
      </c>
      <c r="P1248" s="4">
        <f t="shared" si="1899"/>
        <v>1</v>
      </c>
      <c r="Q1248" s="5">
        <f t="shared" si="1900"/>
        <v>26.559999999999491</v>
      </c>
      <c r="R1248" s="5">
        <f t="shared" si="1901"/>
        <v>369.40000000000009</v>
      </c>
      <c r="S1248" s="4">
        <f t="shared" si="1902"/>
        <v>1</v>
      </c>
      <c r="T1248" s="4">
        <f t="shared" si="1903"/>
        <v>1</v>
      </c>
      <c r="U1248" s="5">
        <f t="shared" si="1895"/>
        <v>372.55399999999997</v>
      </c>
      <c r="V1248" s="5">
        <f t="shared" si="1896"/>
        <v>16.765999999999735</v>
      </c>
      <c r="X1248" s="5">
        <f t="shared" si="1856"/>
        <v>77.479999999999563</v>
      </c>
      <c r="Y1248" s="5">
        <f t="shared" si="1857"/>
        <v>44.970000000000255</v>
      </c>
      <c r="AA1248" s="5">
        <f t="shared" si="1875"/>
        <v>1</v>
      </c>
      <c r="AB1248" s="5">
        <f t="shared" si="1876"/>
        <v>0</v>
      </c>
      <c r="AC1248" s="5">
        <f t="shared" si="1877"/>
        <v>1</v>
      </c>
      <c r="AF1248" s="5">
        <f t="shared" si="1863"/>
        <v>79.159999999999854</v>
      </c>
      <c r="AG1248" s="5">
        <f t="shared" si="1864"/>
        <v>61.710000000000036</v>
      </c>
      <c r="AH1248" s="5">
        <f t="shared" si="1865"/>
        <v>0.93000000000029104</v>
      </c>
      <c r="AI1248" s="5">
        <f t="shared" si="1866"/>
        <v>18.380000000000109</v>
      </c>
      <c r="AJ1248" s="5"/>
      <c r="AK1248" s="5">
        <f t="shared" si="1867"/>
        <v>0.93000000000029104</v>
      </c>
      <c r="AL1248" s="5">
        <f t="shared" si="1887"/>
        <v>17.118999999999957</v>
      </c>
      <c r="AM1248" s="5">
        <f t="shared" si="1868"/>
        <v>79.159999999999854</v>
      </c>
      <c r="AN1248" s="5">
        <f t="shared" si="1883"/>
        <v>38.210000000000036</v>
      </c>
      <c r="AO1248" s="5">
        <f t="shared" si="1884"/>
        <v>1</v>
      </c>
      <c r="AP1248" s="5">
        <f t="shared" si="1897"/>
        <v>5</v>
      </c>
      <c r="AQ1248" s="5">
        <f t="shared" si="1915"/>
        <v>5.6</v>
      </c>
      <c r="AR1248" s="5"/>
      <c r="AS1248" s="5">
        <f t="shared" si="1861"/>
        <v>61.710000000000036</v>
      </c>
      <c r="AT1248" s="5">
        <f t="shared" si="1883"/>
        <v>39.907000000000153</v>
      </c>
      <c r="AU1248" s="5">
        <f t="shared" si="1869"/>
        <v>18.380000000000109</v>
      </c>
      <c r="AV1248" s="5">
        <f t="shared" si="1872"/>
        <v>17.449999999999818</v>
      </c>
      <c r="AW1248" s="5">
        <f t="shared" si="1870"/>
        <v>4</v>
      </c>
      <c r="AZ1248" s="4">
        <f t="shared" si="1905"/>
        <v>1</v>
      </c>
      <c r="BA1248" s="5">
        <f t="shared" si="1911"/>
        <v>17.069999999999709</v>
      </c>
      <c r="BB1248" s="4">
        <f t="shared" si="1906"/>
        <v>1</v>
      </c>
      <c r="BD1248" s="5">
        <v>0</v>
      </c>
      <c r="BE1248" s="4">
        <v>0.87972632337053847</v>
      </c>
      <c r="BJ1248" s="5">
        <v>81.019999999999527</v>
      </c>
      <c r="BK1248" s="5">
        <v>13.030000000000655</v>
      </c>
      <c r="BL1248" s="5">
        <v>61.969999999999345</v>
      </c>
      <c r="BM1248" s="5">
        <v>3</v>
      </c>
      <c r="BR1248">
        <v>77</v>
      </c>
      <c r="BS1248">
        <v>-27</v>
      </c>
    </row>
    <row r="1249" spans="1:71">
      <c r="A1249" s="7">
        <v>38323</v>
      </c>
      <c r="B1249" s="6">
        <v>4202.72</v>
      </c>
      <c r="C1249" s="6">
        <v>4227.83</v>
      </c>
      <c r="D1249" s="6">
        <v>4186.33</v>
      </c>
      <c r="E1249" s="6">
        <v>4216.3999999999996</v>
      </c>
      <c r="F1249" s="6">
        <v>3808.47</v>
      </c>
      <c r="G1249" s="6">
        <v>3822.25</v>
      </c>
      <c r="H1249" s="6">
        <v>3796.08</v>
      </c>
      <c r="I1249" s="6">
        <v>3811.45</v>
      </c>
      <c r="J1249" s="9">
        <f t="shared" si="1854"/>
        <v>41.800000000000182</v>
      </c>
      <c r="K1249" s="9">
        <f t="shared" si="1881"/>
        <v>50.02166666666691</v>
      </c>
      <c r="L1249" s="9">
        <f t="shared" si="1858"/>
        <v>26.170000000000073</v>
      </c>
      <c r="M1249" s="9">
        <f t="shared" ref="M1249" si="1918">AVERAGE(L1238:L1249)</f>
        <v>42.192500000000031</v>
      </c>
      <c r="N1249" s="6" t="s">
        <v>37</v>
      </c>
      <c r="O1249" s="9">
        <f t="shared" si="1860"/>
        <v>404.94999999999982</v>
      </c>
      <c r="P1249" s="4">
        <f t="shared" si="1899"/>
        <v>1</v>
      </c>
      <c r="Q1249" s="5">
        <f t="shared" si="1900"/>
        <v>38.580000000000382</v>
      </c>
      <c r="R1249" s="5">
        <f t="shared" si="1901"/>
        <v>376.01499999999953</v>
      </c>
      <c r="S1249" s="4">
        <f t="shared" si="1902"/>
        <v>1</v>
      </c>
      <c r="T1249" s="4">
        <f t="shared" si="1903"/>
        <v>1</v>
      </c>
      <c r="U1249" s="5">
        <f t="shared" si="1895"/>
        <v>380.9919999999999</v>
      </c>
      <c r="V1249" s="5">
        <f t="shared" si="1896"/>
        <v>23.957999999999913</v>
      </c>
      <c r="X1249" s="5">
        <f t="shared" si="1856"/>
        <v>13.679999999999382</v>
      </c>
      <c r="Y1249" s="5">
        <f t="shared" si="1857"/>
        <v>2.9800000000000182</v>
      </c>
      <c r="AA1249" s="5">
        <f t="shared" si="1875"/>
        <v>1</v>
      </c>
      <c r="AB1249" s="5">
        <f t="shared" si="1876"/>
        <v>0</v>
      </c>
      <c r="AC1249" s="5">
        <f t="shared" si="1877"/>
        <v>1</v>
      </c>
      <c r="AF1249" s="5">
        <f t="shared" si="1863"/>
        <v>25.109999999999673</v>
      </c>
      <c r="AG1249" s="5">
        <f t="shared" si="1864"/>
        <v>41.800000000000182</v>
      </c>
      <c r="AH1249" s="5">
        <f t="shared" si="1865"/>
        <v>16.390000000000327</v>
      </c>
      <c r="AI1249" s="5">
        <f t="shared" si="1866"/>
        <v>-0.3000000000001819</v>
      </c>
      <c r="AJ1249" s="5"/>
      <c r="AK1249" s="5">
        <f t="shared" si="1867"/>
        <v>16.390000000000327</v>
      </c>
      <c r="AL1249" s="5">
        <f t="shared" si="1887"/>
        <v>17.118999999999957</v>
      </c>
      <c r="AM1249" s="5">
        <f t="shared" si="1868"/>
        <v>25.109999999999673</v>
      </c>
      <c r="AN1249" s="5">
        <f t="shared" si="1883"/>
        <v>38.331999999999972</v>
      </c>
      <c r="AO1249" s="5">
        <f t="shared" si="1884"/>
        <v>0</v>
      </c>
      <c r="AP1249" s="5">
        <f t="shared" si="1897"/>
        <v>5</v>
      </c>
      <c r="AQ1249" s="5">
        <f t="shared" si="1915"/>
        <v>5.5</v>
      </c>
      <c r="AR1249" s="5"/>
      <c r="AS1249" s="5">
        <f t="shared" si="1861"/>
        <v>41.800000000000182</v>
      </c>
      <c r="AT1249" s="5">
        <f t="shared" si="1883"/>
        <v>41.774000000000157</v>
      </c>
      <c r="AU1249" s="5">
        <f t="shared" si="1869"/>
        <v>-0.3000000000001819</v>
      </c>
      <c r="AV1249" s="5">
        <f t="shared" si="1872"/>
        <v>-16.690000000000509</v>
      </c>
      <c r="AW1249" s="5">
        <f t="shared" si="1870"/>
        <v>5</v>
      </c>
      <c r="AZ1249" s="4">
        <f t="shared" si="1905"/>
        <v>1</v>
      </c>
      <c r="BA1249" s="5">
        <f t="shared" si="1911"/>
        <v>15.630000000000109</v>
      </c>
      <c r="BB1249" s="4">
        <f t="shared" si="1906"/>
        <v>1</v>
      </c>
      <c r="BD1249" s="5">
        <v>0</v>
      </c>
      <c r="BE1249" s="4">
        <v>0.87835306309538019</v>
      </c>
      <c r="BJ1249" s="5">
        <v>103.96999999999935</v>
      </c>
      <c r="BK1249" s="5">
        <v>43.700000000000728</v>
      </c>
      <c r="BL1249" s="5">
        <v>27.190000000000509</v>
      </c>
      <c r="BM1249" s="5">
        <v>3</v>
      </c>
      <c r="BR1249">
        <v>14</v>
      </c>
      <c r="BS1249">
        <v>-3</v>
      </c>
    </row>
    <row r="1250" spans="1:71">
      <c r="A1250" s="7">
        <v>38324</v>
      </c>
      <c r="B1250" s="6">
        <v>4225.38</v>
      </c>
      <c r="C1250" s="6">
        <v>4233.5200000000004</v>
      </c>
      <c r="D1250" s="6">
        <v>4191.1000000000004</v>
      </c>
      <c r="E1250" s="6">
        <v>4208.87</v>
      </c>
      <c r="F1250" s="6">
        <v>3812.42</v>
      </c>
      <c r="G1250" s="6">
        <v>3824.47</v>
      </c>
      <c r="H1250" s="6">
        <v>3771.61</v>
      </c>
      <c r="I1250" s="6">
        <v>3783.51</v>
      </c>
      <c r="J1250" s="9">
        <f t="shared" si="1854"/>
        <v>42.420000000000073</v>
      </c>
      <c r="K1250" s="9">
        <f t="shared" si="1881"/>
        <v>47.956666666666933</v>
      </c>
      <c r="L1250" s="9">
        <f t="shared" si="1858"/>
        <v>52.859999999999673</v>
      </c>
      <c r="M1250" s="9">
        <f t="shared" ref="M1250" si="1919">AVERAGE(L1239:L1250)</f>
        <v>42.417500000000018</v>
      </c>
      <c r="N1250" s="6" t="s">
        <v>37</v>
      </c>
      <c r="O1250" s="9">
        <f t="shared" si="1860"/>
        <v>425.35999999999967</v>
      </c>
      <c r="P1250" s="4">
        <f t="shared" si="1899"/>
        <v>1</v>
      </c>
      <c r="Q1250" s="5">
        <f t="shared" si="1900"/>
        <v>58.990000000000236</v>
      </c>
      <c r="R1250" s="5">
        <f t="shared" si="1901"/>
        <v>381.1174999999995</v>
      </c>
      <c r="S1250" s="4">
        <f t="shared" si="1902"/>
        <v>1</v>
      </c>
      <c r="T1250" s="4">
        <f t="shared" si="1903"/>
        <v>1</v>
      </c>
      <c r="U1250" s="5">
        <f t="shared" si="1895"/>
        <v>391.64999999999975</v>
      </c>
      <c r="V1250" s="5">
        <f t="shared" si="1896"/>
        <v>33.709999999999923</v>
      </c>
      <c r="X1250" s="5">
        <f t="shared" si="1856"/>
        <v>-16.510000000000218</v>
      </c>
      <c r="Y1250" s="5">
        <f t="shared" si="1857"/>
        <v>-28.909999999999854</v>
      </c>
      <c r="AA1250" s="5">
        <f t="shared" si="1875"/>
        <v>0</v>
      </c>
      <c r="AB1250" s="5">
        <f t="shared" si="1876"/>
        <v>1</v>
      </c>
      <c r="AC1250" s="5">
        <f t="shared" si="1877"/>
        <v>1</v>
      </c>
      <c r="AF1250" s="5">
        <f t="shared" si="1863"/>
        <v>8.1400000000003274</v>
      </c>
      <c r="AG1250" s="5">
        <f t="shared" si="1864"/>
        <v>17.1200000000008</v>
      </c>
      <c r="AH1250" s="5">
        <f t="shared" si="1865"/>
        <v>34.279999999999745</v>
      </c>
      <c r="AI1250" s="5">
        <f t="shared" si="1866"/>
        <v>25.299999999999272</v>
      </c>
      <c r="AJ1250" s="5"/>
      <c r="AK1250" s="5">
        <f t="shared" si="1867"/>
        <v>8.1400000000003274</v>
      </c>
      <c r="AL1250" s="5">
        <f t="shared" si="1887"/>
        <v>16.401000000000295</v>
      </c>
      <c r="AM1250" s="5">
        <f t="shared" si="1868"/>
        <v>34.279999999999745</v>
      </c>
      <c r="AN1250" s="5">
        <f t="shared" si="1883"/>
        <v>37.105999999999952</v>
      </c>
      <c r="AO1250" s="5">
        <f t="shared" si="1884"/>
        <v>0</v>
      </c>
      <c r="AP1250" s="5">
        <f t="shared" si="1897"/>
        <v>4</v>
      </c>
      <c r="AQ1250" s="5">
        <f t="shared" si="1915"/>
        <v>5.3</v>
      </c>
      <c r="AR1250" s="5"/>
      <c r="AS1250" s="5">
        <f t="shared" si="1861"/>
        <v>25.299999999999272</v>
      </c>
      <c r="AT1250" s="5">
        <f t="shared" si="1883"/>
        <v>39.758000000000081</v>
      </c>
      <c r="AU1250" s="5">
        <f t="shared" si="1869"/>
        <v>17.1200000000008</v>
      </c>
      <c r="AV1250" s="5">
        <f t="shared" si="1872"/>
        <v>-8.9800000000004729</v>
      </c>
      <c r="AW1250" s="5">
        <f t="shared" si="1870"/>
        <v>6</v>
      </c>
      <c r="AZ1250" s="4">
        <f t="shared" si="1905"/>
        <v>1</v>
      </c>
      <c r="BA1250" s="5">
        <f t="shared" si="1911"/>
        <v>20.409999999999854</v>
      </c>
      <c r="BB1250" s="4">
        <f t="shared" si="1906"/>
        <v>1</v>
      </c>
      <c r="BD1250" s="5">
        <v>0</v>
      </c>
      <c r="BE1250" s="4">
        <v>0.87747035573122678</v>
      </c>
      <c r="BJ1250" s="5">
        <v>66.630000000000109</v>
      </c>
      <c r="BK1250" s="5">
        <v>3.7700000000004366</v>
      </c>
      <c r="BL1250" s="5">
        <v>14.769999999999527</v>
      </c>
      <c r="BM1250" s="5">
        <v>3</v>
      </c>
      <c r="BR1250">
        <v>-19</v>
      </c>
      <c r="BS1250">
        <v>29</v>
      </c>
    </row>
    <row r="1251" spans="1:71">
      <c r="A1251" s="7">
        <v>38327</v>
      </c>
      <c r="B1251" s="6">
        <v>4199.25</v>
      </c>
      <c r="C1251" s="6">
        <v>4204.4399999999996</v>
      </c>
      <c r="D1251" s="6">
        <v>4184.3599999999997</v>
      </c>
      <c r="E1251" s="6">
        <v>4193.91</v>
      </c>
      <c r="F1251" s="6">
        <v>3765.09</v>
      </c>
      <c r="G1251" s="6">
        <v>3771.09</v>
      </c>
      <c r="H1251" s="6">
        <v>3755.68</v>
      </c>
      <c r="I1251" s="6">
        <v>3767.39</v>
      </c>
      <c r="J1251" s="9">
        <f t="shared" si="1854"/>
        <v>24.510000000000218</v>
      </c>
      <c r="K1251" s="9">
        <f t="shared" si="1881"/>
        <v>47.435833333333598</v>
      </c>
      <c r="L1251" s="9">
        <f t="shared" si="1858"/>
        <v>27.830000000000382</v>
      </c>
      <c r="M1251" s="9">
        <f t="shared" ref="M1251" si="1920">AVERAGE(L1240:L1251)</f>
        <v>42.705000000000076</v>
      </c>
      <c r="N1251" s="6" t="s">
        <v>37</v>
      </c>
      <c r="O1251" s="9">
        <f t="shared" si="1860"/>
        <v>426.52</v>
      </c>
      <c r="P1251" s="4">
        <f t="shared" si="1899"/>
        <v>1</v>
      </c>
      <c r="Q1251" s="5">
        <f t="shared" si="1900"/>
        <v>54.269999999999982</v>
      </c>
      <c r="R1251" s="5">
        <f t="shared" si="1901"/>
        <v>385.8175</v>
      </c>
      <c r="S1251" s="4">
        <f t="shared" si="1902"/>
        <v>1</v>
      </c>
      <c r="T1251" s="4">
        <f t="shared" si="1903"/>
        <v>1</v>
      </c>
      <c r="U1251" s="5">
        <f t="shared" si="1895"/>
        <v>403.67999999999984</v>
      </c>
      <c r="V1251" s="5">
        <f t="shared" si="1896"/>
        <v>22.840000000000146</v>
      </c>
      <c r="X1251" s="5">
        <f t="shared" si="1856"/>
        <v>-5.3400000000001455</v>
      </c>
      <c r="Y1251" s="5">
        <f t="shared" si="1857"/>
        <v>2.2999999999997272</v>
      </c>
      <c r="AA1251" s="5">
        <f t="shared" si="1875"/>
        <v>0</v>
      </c>
      <c r="AB1251" s="5">
        <f t="shared" si="1876"/>
        <v>0</v>
      </c>
      <c r="AC1251" s="5">
        <f t="shared" si="1877"/>
        <v>0</v>
      </c>
      <c r="AF1251" s="5">
        <f t="shared" si="1863"/>
        <v>5.1899999999995998</v>
      </c>
      <c r="AG1251" s="5">
        <f t="shared" si="1864"/>
        <v>-4.430000000000291</v>
      </c>
      <c r="AH1251" s="5">
        <f t="shared" si="1865"/>
        <v>14.890000000000327</v>
      </c>
      <c r="AI1251" s="5">
        <f t="shared" si="1866"/>
        <v>24.510000000000218</v>
      </c>
      <c r="AJ1251" s="5"/>
      <c r="AK1251" s="5">
        <f t="shared" si="1867"/>
        <v>5.1899999999995998</v>
      </c>
      <c r="AL1251" s="5">
        <f t="shared" si="1887"/>
        <v>16.401000000000295</v>
      </c>
      <c r="AM1251" s="5">
        <f t="shared" si="1868"/>
        <v>14.890000000000327</v>
      </c>
      <c r="AN1251" s="5">
        <f t="shared" si="1883"/>
        <v>35.863000000000014</v>
      </c>
      <c r="AO1251" s="5">
        <f t="shared" si="1884"/>
        <v>0</v>
      </c>
      <c r="AP1251" s="5">
        <f t="shared" si="1897"/>
        <v>4</v>
      </c>
      <c r="AQ1251" s="5">
        <f t="shared" si="1915"/>
        <v>5.0999999999999996</v>
      </c>
      <c r="AR1251" s="5"/>
      <c r="AS1251" s="5">
        <f t="shared" si="1861"/>
        <v>24.510000000000218</v>
      </c>
      <c r="AT1251" s="5">
        <f t="shared" si="1883"/>
        <v>37.579000000000086</v>
      </c>
      <c r="AU1251" s="5">
        <f t="shared" si="1869"/>
        <v>-4.430000000000291</v>
      </c>
      <c r="AV1251" s="5">
        <f t="shared" si="1872"/>
        <v>9.6199999999998909</v>
      </c>
      <c r="AW1251" s="5">
        <f t="shared" si="1870"/>
        <v>2</v>
      </c>
      <c r="AZ1251" s="4">
        <f t="shared" si="1905"/>
        <v>1</v>
      </c>
      <c r="BA1251" s="5">
        <f t="shared" si="1911"/>
        <v>1.1600000000003092</v>
      </c>
      <c r="BB1251" s="4">
        <f t="shared" si="1906"/>
        <v>1</v>
      </c>
      <c r="BD1251" s="5">
        <v>0</v>
      </c>
      <c r="BE1251" s="4">
        <v>0.87715545183457155</v>
      </c>
      <c r="BJ1251" s="5">
        <v>37.739999999999782</v>
      </c>
      <c r="BK1251" s="5">
        <v>24.25</v>
      </c>
      <c r="BL1251" s="5">
        <v>3.3400000000001455</v>
      </c>
      <c r="BM1251" s="5">
        <v>3</v>
      </c>
      <c r="BR1251">
        <v>-5</v>
      </c>
      <c r="BS1251">
        <v>-2</v>
      </c>
    </row>
    <row r="1252" spans="1:71">
      <c r="A1252" s="7">
        <v>38328</v>
      </c>
      <c r="B1252" s="6">
        <v>4197.5</v>
      </c>
      <c r="C1252" s="6">
        <v>4231.46</v>
      </c>
      <c r="D1252" s="6">
        <v>4192.28</v>
      </c>
      <c r="E1252" s="6">
        <v>4212.62</v>
      </c>
      <c r="F1252" s="6">
        <v>3770.57</v>
      </c>
      <c r="G1252" s="6">
        <v>3800.49</v>
      </c>
      <c r="H1252" s="6">
        <v>3763.08</v>
      </c>
      <c r="I1252" s="6">
        <v>3787.45</v>
      </c>
      <c r="J1252" s="9">
        <f t="shared" si="1854"/>
        <v>39.180000000000291</v>
      </c>
      <c r="K1252" s="9">
        <f t="shared" si="1881"/>
        <v>44.931666666666992</v>
      </c>
      <c r="L1252" s="9">
        <f t="shared" si="1858"/>
        <v>37.409999999999854</v>
      </c>
      <c r="M1252" s="9">
        <f t="shared" ref="M1252" si="1921">AVERAGE(L1241:L1252)</f>
        <v>41.536666666666711</v>
      </c>
      <c r="N1252" s="6" t="s">
        <v>37</v>
      </c>
      <c r="O1252" s="9">
        <f t="shared" si="1860"/>
        <v>425.17000000000007</v>
      </c>
      <c r="P1252" s="4">
        <f t="shared" si="1899"/>
        <v>0.96370967741935754</v>
      </c>
      <c r="Q1252" s="5">
        <f t="shared" si="1900"/>
        <v>37.200000000000273</v>
      </c>
      <c r="R1252" s="5">
        <f t="shared" si="1901"/>
        <v>398.61999999999978</v>
      </c>
      <c r="S1252" s="4">
        <f t="shared" si="1902"/>
        <v>0.97755610972568752</v>
      </c>
      <c r="T1252" s="4">
        <f t="shared" si="1903"/>
        <v>0.97882685069008912</v>
      </c>
      <c r="U1252" s="5">
        <f t="shared" si="1895"/>
        <v>414.26399999999984</v>
      </c>
      <c r="V1252" s="5">
        <f t="shared" si="1896"/>
        <v>10.906000000000233</v>
      </c>
      <c r="X1252" s="5">
        <f t="shared" si="1856"/>
        <v>15.119999999999891</v>
      </c>
      <c r="Y1252" s="5">
        <f t="shared" si="1857"/>
        <v>16.879999999999654</v>
      </c>
      <c r="AA1252" s="5">
        <f t="shared" si="1875"/>
        <v>1</v>
      </c>
      <c r="AB1252" s="5">
        <f t="shared" si="1876"/>
        <v>0</v>
      </c>
      <c r="AC1252" s="5">
        <f t="shared" si="1877"/>
        <v>1</v>
      </c>
      <c r="AF1252" s="5">
        <f t="shared" si="1863"/>
        <v>33.960000000000036</v>
      </c>
      <c r="AG1252" s="5">
        <f t="shared" si="1864"/>
        <v>37.550000000000182</v>
      </c>
      <c r="AH1252" s="5">
        <f t="shared" si="1865"/>
        <v>5.2200000000002547</v>
      </c>
      <c r="AI1252" s="5">
        <f t="shared" si="1866"/>
        <v>1.6300000000001091</v>
      </c>
      <c r="AJ1252" s="5"/>
      <c r="AK1252" s="5">
        <f t="shared" si="1867"/>
        <v>5.2200000000002547</v>
      </c>
      <c r="AL1252" s="5">
        <f t="shared" si="1887"/>
        <v>14.158000000000719</v>
      </c>
      <c r="AM1252" s="5">
        <f t="shared" si="1868"/>
        <v>33.960000000000036</v>
      </c>
      <c r="AN1252" s="5">
        <f t="shared" si="1883"/>
        <v>35.626999999999953</v>
      </c>
      <c r="AO1252" s="5">
        <f t="shared" si="1884"/>
        <v>0</v>
      </c>
      <c r="AP1252" s="5">
        <f t="shared" si="1897"/>
        <v>3</v>
      </c>
      <c r="AQ1252" s="5">
        <f t="shared" si="1915"/>
        <v>4.7</v>
      </c>
      <c r="AR1252" s="5"/>
      <c r="AS1252" s="5">
        <f t="shared" si="1861"/>
        <v>37.550000000000182</v>
      </c>
      <c r="AT1252" s="5">
        <f t="shared" si="1883"/>
        <v>37.710000000000036</v>
      </c>
      <c r="AU1252" s="5">
        <f t="shared" si="1869"/>
        <v>1.6300000000001091</v>
      </c>
      <c r="AV1252" s="5">
        <f t="shared" si="1872"/>
        <v>-3.5900000000001455</v>
      </c>
      <c r="AW1252" s="5">
        <f t="shared" si="1870"/>
        <v>3</v>
      </c>
      <c r="AZ1252" s="4">
        <f t="shared" si="1905"/>
        <v>0.97882685069008912</v>
      </c>
      <c r="BA1252" s="5">
        <f t="shared" si="1911"/>
        <v>-1.3499999999999091</v>
      </c>
      <c r="BB1252" s="4">
        <f t="shared" si="1906"/>
        <v>1</v>
      </c>
      <c r="BD1252" s="5">
        <v>0</v>
      </c>
      <c r="BE1252" s="4">
        <v>0.87712978288384003</v>
      </c>
      <c r="BJ1252" s="5">
        <v>87.549999999999272</v>
      </c>
      <c r="BK1252" s="5">
        <v>-26.779999999999745</v>
      </c>
      <c r="BL1252" s="5">
        <v>31.6299999999992</v>
      </c>
      <c r="BM1252" s="5">
        <v>3</v>
      </c>
      <c r="BR1252">
        <v>15</v>
      </c>
      <c r="BS1252">
        <v>-25</v>
      </c>
    </row>
    <row r="1253" spans="1:71">
      <c r="A1253" s="7">
        <v>38329</v>
      </c>
      <c r="B1253" s="6">
        <v>4185.07</v>
      </c>
      <c r="C1253" s="6">
        <v>4213.43</v>
      </c>
      <c r="D1253" s="6">
        <v>4172.55</v>
      </c>
      <c r="E1253" s="6">
        <v>4201.3500000000004</v>
      </c>
      <c r="F1253" s="6">
        <v>3763.51</v>
      </c>
      <c r="G1253" s="6">
        <v>3782.44</v>
      </c>
      <c r="H1253" s="6">
        <v>3755.15</v>
      </c>
      <c r="I1253" s="6">
        <v>3775.04</v>
      </c>
      <c r="J1253" s="9">
        <f t="shared" si="1854"/>
        <v>40.880000000000109</v>
      </c>
      <c r="K1253" s="9">
        <f t="shared" si="1881"/>
        <v>44.480000000000324</v>
      </c>
      <c r="L1253" s="9">
        <f t="shared" si="1858"/>
        <v>32.299999999999727</v>
      </c>
      <c r="M1253" s="9">
        <f t="shared" ref="M1253" si="1922">AVERAGE(L1242:L1253)</f>
        <v>40.509999999999991</v>
      </c>
      <c r="N1253" s="6" t="s">
        <v>37</v>
      </c>
      <c r="O1253" s="9">
        <f t="shared" si="1860"/>
        <v>426.3100000000004</v>
      </c>
      <c r="P1253" s="4">
        <f t="shared" si="1899"/>
        <v>0.99026425591100697</v>
      </c>
      <c r="Q1253" s="5">
        <f t="shared" si="1900"/>
        <v>21.570000000000164</v>
      </c>
      <c r="R1253" s="5">
        <f t="shared" si="1901"/>
        <v>410.34249999999986</v>
      </c>
      <c r="S1253" s="4">
        <f t="shared" si="1902"/>
        <v>0.99613045881703366</v>
      </c>
      <c r="T1253" s="4">
        <f t="shared" si="1903"/>
        <v>0.99650872817955816</v>
      </c>
      <c r="U1253" s="5">
        <f t="shared" si="1895"/>
        <v>421.66199999999998</v>
      </c>
      <c r="V1253" s="5">
        <f t="shared" si="1896"/>
        <v>4.6480000000004225</v>
      </c>
      <c r="X1253" s="5">
        <f t="shared" si="1856"/>
        <v>16.280000000000655</v>
      </c>
      <c r="Y1253" s="5">
        <f t="shared" si="1857"/>
        <v>11.529999999999745</v>
      </c>
      <c r="AA1253" s="5">
        <f t="shared" si="1875"/>
        <v>1</v>
      </c>
      <c r="AB1253" s="5">
        <f t="shared" si="1876"/>
        <v>0</v>
      </c>
      <c r="AC1253" s="5">
        <f t="shared" si="1877"/>
        <v>1</v>
      </c>
      <c r="AF1253" s="5">
        <f t="shared" si="1863"/>
        <v>28.360000000000582</v>
      </c>
      <c r="AG1253" s="5">
        <f t="shared" si="1864"/>
        <v>0.81000000000040018</v>
      </c>
      <c r="AH1253" s="5">
        <f t="shared" si="1865"/>
        <v>12.519999999999527</v>
      </c>
      <c r="AI1253" s="5">
        <f t="shared" si="1866"/>
        <v>40.069999999999709</v>
      </c>
      <c r="AJ1253" s="5"/>
      <c r="AK1253" s="5">
        <f t="shared" si="1867"/>
        <v>12.519999999999527</v>
      </c>
      <c r="AL1253" s="5">
        <f t="shared" si="1887"/>
        <v>14.158000000000719</v>
      </c>
      <c r="AM1253" s="5">
        <f t="shared" si="1868"/>
        <v>28.360000000000582</v>
      </c>
      <c r="AN1253" s="5">
        <f t="shared" si="1883"/>
        <v>35.865000000000052</v>
      </c>
      <c r="AO1253" s="5">
        <f t="shared" si="1884"/>
        <v>0</v>
      </c>
      <c r="AP1253" s="5">
        <f t="shared" si="1897"/>
        <v>3</v>
      </c>
      <c r="AQ1253" s="5">
        <f t="shared" si="1915"/>
        <v>4.4000000000000004</v>
      </c>
      <c r="AR1253" s="5"/>
      <c r="AS1253" s="5">
        <f t="shared" si="1861"/>
        <v>40.069999999999709</v>
      </c>
      <c r="AT1253" s="5">
        <f t="shared" si="1883"/>
        <v>39.028999999999996</v>
      </c>
      <c r="AU1253" s="5">
        <f t="shared" si="1869"/>
        <v>0.81000000000040018</v>
      </c>
      <c r="AV1253" s="5">
        <f t="shared" si="1872"/>
        <v>27.550000000000182</v>
      </c>
      <c r="AW1253" s="5">
        <f t="shared" si="1870"/>
        <v>4</v>
      </c>
      <c r="AZ1253" s="4">
        <f t="shared" si="1905"/>
        <v>0.99650872817955816</v>
      </c>
      <c r="BA1253" s="5">
        <f t="shared" si="1911"/>
        <v>1.1400000000003274</v>
      </c>
      <c r="BB1253" s="4">
        <f t="shared" si="1906"/>
        <v>0.97882685069008912</v>
      </c>
      <c r="BD1253" s="5">
        <v>0</v>
      </c>
      <c r="BE1253" s="4">
        <v>0.87664248704663117</v>
      </c>
      <c r="BJ1253" s="5">
        <v>43.4399999999996</v>
      </c>
      <c r="BK1253" s="5">
        <v>6.1499999999996362</v>
      </c>
      <c r="BL1253" s="5">
        <v>0.40999999999985448</v>
      </c>
      <c r="BM1253" s="5">
        <v>3</v>
      </c>
      <c r="BR1253">
        <v>16</v>
      </c>
      <c r="BS1253">
        <v>-12</v>
      </c>
    </row>
    <row r="1254" spans="1:71">
      <c r="A1254" s="7">
        <v>38330</v>
      </c>
      <c r="B1254" s="6">
        <v>4197.95</v>
      </c>
      <c r="C1254" s="6">
        <v>4206.6099999999997</v>
      </c>
      <c r="D1254" s="6">
        <v>4131.24</v>
      </c>
      <c r="E1254" s="6">
        <v>4150.41</v>
      </c>
      <c r="F1254" s="6">
        <v>3760.34</v>
      </c>
      <c r="G1254" s="6">
        <v>3786</v>
      </c>
      <c r="H1254" s="6">
        <v>3735.55</v>
      </c>
      <c r="I1254" s="6">
        <v>3747.46</v>
      </c>
      <c r="J1254" s="9">
        <f t="shared" si="1854"/>
        <v>75.369999999999891</v>
      </c>
      <c r="K1254" s="9">
        <f t="shared" si="1881"/>
        <v>46.35916666666693</v>
      </c>
      <c r="L1254" s="9">
        <f t="shared" si="1858"/>
        <v>50.449999999999818</v>
      </c>
      <c r="M1254" s="9">
        <f t="shared" ref="M1254" si="1923">AVERAGE(L1243:L1254)</f>
        <v>41.847499999999968</v>
      </c>
      <c r="N1254" s="6" t="s">
        <v>37</v>
      </c>
      <c r="O1254" s="9">
        <f t="shared" si="1860"/>
        <v>402.94999999999982</v>
      </c>
      <c r="P1254" s="4">
        <f t="shared" si="1899"/>
        <v>0</v>
      </c>
      <c r="Q1254" s="5">
        <f t="shared" si="1900"/>
        <v>23.570000000000164</v>
      </c>
      <c r="R1254" s="5">
        <f t="shared" si="1901"/>
        <v>408.84249999999986</v>
      </c>
      <c r="S1254" s="4">
        <f t="shared" si="1902"/>
        <v>0.36639784946236587</v>
      </c>
      <c r="T1254" s="4">
        <f t="shared" si="1903"/>
        <v>0.6081463009143816</v>
      </c>
      <c r="U1254" s="5">
        <f t="shared" si="1895"/>
        <v>421.262</v>
      </c>
      <c r="V1254" s="5">
        <f t="shared" si="1896"/>
        <v>-18.312000000000182</v>
      </c>
      <c r="X1254" s="5">
        <f t="shared" si="1856"/>
        <v>-47.539999999999964</v>
      </c>
      <c r="Y1254" s="5">
        <f t="shared" si="1857"/>
        <v>-12.880000000000109</v>
      </c>
      <c r="AA1254" s="5">
        <f t="shared" si="1875"/>
        <v>0</v>
      </c>
      <c r="AB1254" s="5">
        <f t="shared" si="1876"/>
        <v>1</v>
      </c>
      <c r="AC1254" s="5">
        <f t="shared" si="1877"/>
        <v>1</v>
      </c>
      <c r="AF1254" s="5">
        <f t="shared" si="1863"/>
        <v>8.6599999999998545</v>
      </c>
      <c r="AG1254" s="5">
        <f t="shared" si="1864"/>
        <v>5.2599999999993088</v>
      </c>
      <c r="AH1254" s="5">
        <f t="shared" si="1865"/>
        <v>66.710000000000036</v>
      </c>
      <c r="AI1254" s="5">
        <f t="shared" si="1866"/>
        <v>70.110000000000582</v>
      </c>
      <c r="AJ1254" s="5"/>
      <c r="AK1254" s="5">
        <f t="shared" si="1867"/>
        <v>8.6599999999998545</v>
      </c>
      <c r="AL1254" s="5">
        <f t="shared" si="1887"/>
        <v>14.158000000000719</v>
      </c>
      <c r="AM1254" s="5">
        <f t="shared" si="1868"/>
        <v>66.710000000000036</v>
      </c>
      <c r="AN1254" s="5">
        <f t="shared" si="1883"/>
        <v>40.087000000000081</v>
      </c>
      <c r="AO1254" s="5">
        <f t="shared" si="1884"/>
        <v>1</v>
      </c>
      <c r="AP1254" s="5">
        <f t="shared" si="1897"/>
        <v>4</v>
      </c>
      <c r="AQ1254" s="5">
        <f t="shared" si="1915"/>
        <v>4.3</v>
      </c>
      <c r="AR1254" s="5"/>
      <c r="AS1254" s="5">
        <f t="shared" si="1861"/>
        <v>70.110000000000582</v>
      </c>
      <c r="AT1254" s="5">
        <f t="shared" si="1883"/>
        <v>42.415000000000056</v>
      </c>
      <c r="AU1254" s="5">
        <f t="shared" si="1869"/>
        <v>5.2599999999993088</v>
      </c>
      <c r="AV1254" s="5">
        <f t="shared" si="1872"/>
        <v>3.4000000000005457</v>
      </c>
      <c r="AW1254" s="5">
        <f t="shared" si="1870"/>
        <v>5</v>
      </c>
      <c r="AZ1254" s="4">
        <f t="shared" si="1905"/>
        <v>0.6081463009143816</v>
      </c>
      <c r="BA1254" s="5">
        <f t="shared" si="1911"/>
        <v>-23.360000000000582</v>
      </c>
      <c r="BB1254" s="4">
        <f t="shared" si="1906"/>
        <v>0.99650872817955816</v>
      </c>
      <c r="BD1254" s="5">
        <v>0</v>
      </c>
      <c r="BE1254" s="4">
        <v>0.87656832824685138</v>
      </c>
      <c r="BJ1254" s="5">
        <v>46.649999999999636</v>
      </c>
      <c r="BK1254" s="5">
        <v>21.340000000000146</v>
      </c>
      <c r="BL1254" s="5">
        <v>30.789999999999964</v>
      </c>
      <c r="BM1254" s="5">
        <v>3</v>
      </c>
      <c r="BR1254">
        <v>-19</v>
      </c>
      <c r="BS1254">
        <v>-25</v>
      </c>
    </row>
    <row r="1255" spans="1:71">
      <c r="A1255" s="7">
        <v>38331</v>
      </c>
      <c r="B1255" s="6">
        <v>4167.54</v>
      </c>
      <c r="C1255" s="6">
        <v>4182.96</v>
      </c>
      <c r="D1255" s="6">
        <v>4153.41</v>
      </c>
      <c r="E1255" s="6">
        <v>4174.55</v>
      </c>
      <c r="F1255" s="6">
        <v>3768.23</v>
      </c>
      <c r="G1255" s="6">
        <v>3779.17</v>
      </c>
      <c r="H1255" s="6">
        <v>3753.68</v>
      </c>
      <c r="I1255" s="6">
        <v>3768.42</v>
      </c>
      <c r="J1255" s="9">
        <f t="shared" si="1854"/>
        <v>32.550000000000182</v>
      </c>
      <c r="K1255" s="9">
        <f t="shared" si="1881"/>
        <v>46.831666666666933</v>
      </c>
      <c r="L1255" s="9">
        <f t="shared" si="1858"/>
        <v>31.710000000000036</v>
      </c>
      <c r="M1255" s="9">
        <f t="shared" ref="M1255" si="1924">AVERAGE(L1244:L1255)</f>
        <v>40.834999999999958</v>
      </c>
      <c r="N1255" s="6" t="s">
        <v>36</v>
      </c>
      <c r="O1255" s="9">
        <f t="shared" si="1860"/>
        <v>406.13000000000011</v>
      </c>
      <c r="P1255" s="4">
        <f t="shared" si="1899"/>
        <v>0.13491726771320614</v>
      </c>
      <c r="Q1255" s="5">
        <f t="shared" si="1900"/>
        <v>23.570000000000164</v>
      </c>
      <c r="R1255" s="5">
        <f t="shared" si="1901"/>
        <v>408.84249999999986</v>
      </c>
      <c r="S1255" s="4">
        <f t="shared" si="1902"/>
        <v>0.13491726771320614</v>
      </c>
      <c r="T1255" s="4">
        <f t="shared" si="1903"/>
        <v>0.62428597751981063</v>
      </c>
      <c r="U1255" s="5">
        <f t="shared" si="1895"/>
        <v>417.41600000000005</v>
      </c>
      <c r="V1255" s="5">
        <f t="shared" si="1896"/>
        <v>-11.285999999999945</v>
      </c>
      <c r="X1255" s="5">
        <f t="shared" si="1856"/>
        <v>7.0100000000002183</v>
      </c>
      <c r="Y1255" s="5">
        <f t="shared" si="1857"/>
        <v>0.19000000000005457</v>
      </c>
      <c r="AA1255" s="5">
        <f t="shared" si="1875"/>
        <v>1</v>
      </c>
      <c r="AB1255" s="5">
        <f t="shared" si="1876"/>
        <v>0</v>
      </c>
      <c r="AC1255" s="5">
        <f t="shared" si="1877"/>
        <v>1</v>
      </c>
      <c r="AF1255" s="5">
        <f t="shared" si="1863"/>
        <v>15.420000000000073</v>
      </c>
      <c r="AG1255" s="5">
        <f t="shared" si="1864"/>
        <v>32.550000000000182</v>
      </c>
      <c r="AH1255" s="5">
        <f t="shared" si="1865"/>
        <v>14.130000000000109</v>
      </c>
      <c r="AI1255" s="5">
        <f t="shared" si="1866"/>
        <v>-3</v>
      </c>
      <c r="AJ1255" s="5"/>
      <c r="AK1255" s="5">
        <f t="shared" si="1867"/>
        <v>14.130000000000109</v>
      </c>
      <c r="AL1255" s="5">
        <f t="shared" si="1887"/>
        <v>14.35600000000013</v>
      </c>
      <c r="AM1255" s="5">
        <f t="shared" si="1868"/>
        <v>15.420000000000073</v>
      </c>
      <c r="AN1255" s="5">
        <f t="shared" si="1883"/>
        <v>40.419000000000054</v>
      </c>
      <c r="AO1255" s="5">
        <f t="shared" si="1884"/>
        <v>0</v>
      </c>
      <c r="AP1255" s="5">
        <f t="shared" si="1897"/>
        <v>4</v>
      </c>
      <c r="AQ1255" s="5">
        <f t="shared" si="1915"/>
        <v>4.2</v>
      </c>
      <c r="AR1255" s="5"/>
      <c r="AS1255" s="5">
        <f t="shared" si="1861"/>
        <v>32.550000000000182</v>
      </c>
      <c r="AT1255" s="5">
        <f t="shared" si="1883"/>
        <v>43.188000000000009</v>
      </c>
      <c r="AU1255" s="5">
        <f t="shared" si="1869"/>
        <v>-3</v>
      </c>
      <c r="AV1255" s="5">
        <f t="shared" si="1872"/>
        <v>-17.130000000000109</v>
      </c>
      <c r="AW1255" s="5">
        <f t="shared" si="1870"/>
        <v>6</v>
      </c>
      <c r="AZ1255" s="4">
        <f t="shared" si="1905"/>
        <v>0.62428597751981063</v>
      </c>
      <c r="BA1255" s="5">
        <f t="shared" si="1911"/>
        <v>0</v>
      </c>
      <c r="BB1255" s="4">
        <f t="shared" si="1906"/>
        <v>0.6081463009143816</v>
      </c>
      <c r="BD1255" s="5">
        <v>0</v>
      </c>
      <c r="BE1255" s="4">
        <v>0.87609026720199701</v>
      </c>
      <c r="BJ1255" s="5">
        <v>29.759999999999309</v>
      </c>
      <c r="BK1255" s="5">
        <v>21.380000000000109</v>
      </c>
      <c r="BL1255" s="5">
        <v>14.449999999999818</v>
      </c>
      <c r="BM1255" s="5">
        <v>3</v>
      </c>
      <c r="BR1255">
        <v>14</v>
      </c>
      <c r="BS1255">
        <v>0</v>
      </c>
    </row>
    <row r="1256" spans="1:71">
      <c r="A1256" s="7">
        <v>38334</v>
      </c>
      <c r="B1256" s="6">
        <v>4189.34</v>
      </c>
      <c r="C1256" s="6">
        <v>4228.99</v>
      </c>
      <c r="D1256" s="6">
        <v>4188.21</v>
      </c>
      <c r="E1256" s="6">
        <v>4219.24</v>
      </c>
      <c r="F1256" s="6">
        <v>3777.07</v>
      </c>
      <c r="G1256" s="6">
        <v>3813.69</v>
      </c>
      <c r="H1256" s="6">
        <v>3775</v>
      </c>
      <c r="I1256" s="6">
        <v>3805.94</v>
      </c>
      <c r="J1256" s="9">
        <f t="shared" si="1854"/>
        <v>54.4399999999996</v>
      </c>
      <c r="K1256" s="9">
        <f t="shared" si="1881"/>
        <v>48.347500000000231</v>
      </c>
      <c r="L1256" s="9">
        <f t="shared" si="1858"/>
        <v>45.269999999999982</v>
      </c>
      <c r="M1256" s="9">
        <f t="shared" ref="M1256" si="1925">AVERAGE(L1245:L1256)</f>
        <v>41.094999999999949</v>
      </c>
      <c r="N1256" s="6" t="s">
        <v>36</v>
      </c>
      <c r="O1256" s="9">
        <f t="shared" si="1860"/>
        <v>413.29999999999973</v>
      </c>
      <c r="P1256" s="4">
        <f t="shared" si="1899"/>
        <v>0.44306506849313576</v>
      </c>
      <c r="Q1256" s="5">
        <f t="shared" si="1900"/>
        <v>23.360000000000582</v>
      </c>
      <c r="R1256" s="5">
        <f t="shared" si="1901"/>
        <v>408.78999999999996</v>
      </c>
      <c r="S1256" s="4">
        <f t="shared" si="1902"/>
        <v>0.4391175222740703</v>
      </c>
      <c r="T1256" s="4">
        <f t="shared" si="1903"/>
        <v>0.6446236559139743</v>
      </c>
      <c r="U1256" s="5">
        <f t="shared" si="1895"/>
        <v>414.77200000000005</v>
      </c>
      <c r="V1256" s="5">
        <f t="shared" si="1896"/>
        <v>-1.4720000000003211</v>
      </c>
      <c r="X1256" s="5">
        <f t="shared" si="1856"/>
        <v>29.899999999999636</v>
      </c>
      <c r="Y1256" s="5">
        <f t="shared" si="1857"/>
        <v>28.869999999999891</v>
      </c>
      <c r="AA1256" s="5">
        <f t="shared" si="1875"/>
        <v>1</v>
      </c>
      <c r="AB1256" s="5">
        <f t="shared" si="1876"/>
        <v>0</v>
      </c>
      <c r="AC1256" s="5">
        <f t="shared" si="1877"/>
        <v>1</v>
      </c>
      <c r="AF1256" s="5">
        <f t="shared" si="1863"/>
        <v>39.649999999999636</v>
      </c>
      <c r="AG1256" s="5">
        <f t="shared" si="1864"/>
        <v>54.4399999999996</v>
      </c>
      <c r="AH1256" s="5">
        <f t="shared" si="1865"/>
        <v>1.1300000000001091</v>
      </c>
      <c r="AI1256" s="5">
        <f t="shared" si="1866"/>
        <v>-13.659999999999854</v>
      </c>
      <c r="AJ1256" s="5"/>
      <c r="AK1256" s="5">
        <f t="shared" si="1867"/>
        <v>1.1300000000001091</v>
      </c>
      <c r="AL1256" s="5">
        <f t="shared" si="1887"/>
        <v>14.35600000000013</v>
      </c>
      <c r="AM1256" s="5">
        <f t="shared" si="1868"/>
        <v>39.649999999999636</v>
      </c>
      <c r="AN1256" s="5">
        <f t="shared" si="1883"/>
        <v>38.568000000000026</v>
      </c>
      <c r="AO1256" s="5">
        <f t="shared" si="1884"/>
        <v>1</v>
      </c>
      <c r="AP1256" s="5">
        <f t="shared" si="1897"/>
        <v>4</v>
      </c>
      <c r="AQ1256" s="5">
        <f t="shared" si="1915"/>
        <v>4.0999999999999996</v>
      </c>
      <c r="AR1256" s="5"/>
      <c r="AS1256" s="5">
        <f t="shared" si="1861"/>
        <v>54.4399999999996</v>
      </c>
      <c r="AT1256" s="5">
        <f t="shared" si="1883"/>
        <v>42.153999999999996</v>
      </c>
      <c r="AU1256" s="5">
        <f t="shared" si="1869"/>
        <v>-13.659999999999854</v>
      </c>
      <c r="AV1256" s="5">
        <f t="shared" si="1872"/>
        <v>-14.789999999999964</v>
      </c>
      <c r="AW1256" s="5">
        <f t="shared" si="1870"/>
        <v>2</v>
      </c>
      <c r="AZ1256" s="4">
        <f t="shared" si="1905"/>
        <v>0.6446236559139743</v>
      </c>
      <c r="BA1256" s="5">
        <f t="shared" si="1911"/>
        <v>0</v>
      </c>
      <c r="BB1256" s="4">
        <f t="shared" si="1906"/>
        <v>0.62428597751981063</v>
      </c>
      <c r="BD1256" s="5">
        <v>0</v>
      </c>
      <c r="BE1256" s="4">
        <v>0.8758203577403213</v>
      </c>
      <c r="BJ1256" s="5">
        <v>50.979999999999563</v>
      </c>
      <c r="BK1256" s="5">
        <v>0.77000000000043656</v>
      </c>
      <c r="BL1256" s="5">
        <v>14.409999999999854</v>
      </c>
      <c r="BM1256" s="5">
        <v>3</v>
      </c>
      <c r="BR1256">
        <v>-19</v>
      </c>
      <c r="BS1256">
        <v>29</v>
      </c>
    </row>
    <row r="1257" spans="1:71">
      <c r="A1257" s="7">
        <v>38335</v>
      </c>
      <c r="B1257" s="6">
        <v>4234.3599999999997</v>
      </c>
      <c r="C1257" s="6">
        <v>4250.05</v>
      </c>
      <c r="D1257" s="6">
        <v>4224.18</v>
      </c>
      <c r="E1257" s="6">
        <v>4231.3</v>
      </c>
      <c r="F1257" s="6">
        <v>3827.74</v>
      </c>
      <c r="G1257" s="6">
        <v>3829.8</v>
      </c>
      <c r="H1257" s="6">
        <v>3803.92</v>
      </c>
      <c r="I1257" s="6">
        <v>3814.39</v>
      </c>
      <c r="J1257" s="9">
        <f t="shared" si="1854"/>
        <v>30.8100000000004</v>
      </c>
      <c r="K1257" s="9">
        <f t="shared" si="1881"/>
        <v>48.846666666666884</v>
      </c>
      <c r="L1257" s="9">
        <f t="shared" si="1858"/>
        <v>25.880000000000109</v>
      </c>
      <c r="M1257" s="9">
        <f t="shared" ref="M1257" si="1926">AVERAGE(L1246:L1257)</f>
        <v>40.478333333333275</v>
      </c>
      <c r="N1257" s="6" t="s">
        <v>36</v>
      </c>
      <c r="O1257" s="9">
        <f t="shared" si="1860"/>
        <v>416.91000000000031</v>
      </c>
      <c r="P1257" s="4">
        <f t="shared" si="1899"/>
        <v>0.59760273972603351</v>
      </c>
      <c r="Q1257" s="5">
        <f t="shared" si="1900"/>
        <v>23.360000000000582</v>
      </c>
      <c r="R1257" s="5">
        <f t="shared" si="1901"/>
        <v>408.78999999999996</v>
      </c>
      <c r="S1257" s="4">
        <f t="shared" si="1902"/>
        <v>0.59227831989819235</v>
      </c>
      <c r="T1257" s="4">
        <f t="shared" si="1903"/>
        <v>0.59227831989819235</v>
      </c>
      <c r="U1257" s="5">
        <f t="shared" si="1895"/>
        <v>413.12000000000006</v>
      </c>
      <c r="V1257" s="5">
        <f t="shared" si="1896"/>
        <v>3.7900000000002478</v>
      </c>
      <c r="X1257" s="5">
        <f t="shared" si="1856"/>
        <v>-3.0599999999994907</v>
      </c>
      <c r="Y1257" s="5">
        <f t="shared" si="1857"/>
        <v>-13.349999999999909</v>
      </c>
      <c r="AA1257" s="5">
        <f t="shared" si="1875"/>
        <v>0</v>
      </c>
      <c r="AB1257" s="5">
        <f t="shared" si="1876"/>
        <v>1</v>
      </c>
      <c r="AC1257" s="5">
        <f t="shared" si="1877"/>
        <v>1</v>
      </c>
      <c r="AF1257" s="5">
        <f t="shared" si="1863"/>
        <v>15.690000000000509</v>
      </c>
      <c r="AG1257" s="5">
        <f t="shared" si="1864"/>
        <v>30.8100000000004</v>
      </c>
      <c r="AH1257" s="5">
        <f t="shared" si="1865"/>
        <v>10.179999999999382</v>
      </c>
      <c r="AI1257" s="5">
        <f t="shared" si="1866"/>
        <v>-4.9400000000005093</v>
      </c>
      <c r="AJ1257" s="5"/>
      <c r="AK1257" s="5">
        <f t="shared" si="1867"/>
        <v>10.179999999999382</v>
      </c>
      <c r="AL1257" s="5">
        <f t="shared" si="1887"/>
        <v>14.35600000000013</v>
      </c>
      <c r="AM1257" s="5">
        <f t="shared" si="1868"/>
        <v>15.690000000000509</v>
      </c>
      <c r="AN1257" s="5">
        <f t="shared" si="1883"/>
        <v>35.32300000000005</v>
      </c>
      <c r="AO1257" s="5">
        <f t="shared" si="1884"/>
        <v>0</v>
      </c>
      <c r="AP1257" s="5">
        <f t="shared" si="1897"/>
        <v>3</v>
      </c>
      <c r="AQ1257" s="5">
        <f t="shared" si="1915"/>
        <v>3.9</v>
      </c>
      <c r="AR1257" s="5"/>
      <c r="AS1257" s="5">
        <f t="shared" si="1861"/>
        <v>30.8100000000004</v>
      </c>
      <c r="AT1257" s="5">
        <f t="shared" si="1883"/>
        <v>41.885000000000034</v>
      </c>
      <c r="AU1257" s="5">
        <f t="shared" si="1869"/>
        <v>-4.9400000000005093</v>
      </c>
      <c r="AV1257" s="5">
        <f t="shared" si="1872"/>
        <v>-15.119999999999891</v>
      </c>
      <c r="AW1257" s="5">
        <f t="shared" si="1870"/>
        <v>3</v>
      </c>
      <c r="AZ1257" s="4">
        <f t="shared" si="1905"/>
        <v>0.59227831989819235</v>
      </c>
      <c r="BA1257" s="5">
        <f t="shared" si="1911"/>
        <v>0</v>
      </c>
      <c r="BB1257" s="4">
        <f t="shared" si="1906"/>
        <v>0.6446236559139743</v>
      </c>
      <c r="BD1257" s="5">
        <v>0</v>
      </c>
      <c r="BE1257" s="4">
        <v>0.87542057729767531</v>
      </c>
      <c r="BJ1257" s="5">
        <v>105.10000000000036</v>
      </c>
      <c r="BK1257" s="5">
        <v>-10.130000000000109</v>
      </c>
      <c r="BL1257" s="5">
        <v>31.0600000000004</v>
      </c>
      <c r="BM1257" s="5">
        <v>3</v>
      </c>
      <c r="BR1257">
        <v>10</v>
      </c>
      <c r="BS1257">
        <v>-13</v>
      </c>
    </row>
    <row r="1258" spans="1:71">
      <c r="A1258" s="7">
        <v>38336</v>
      </c>
      <c r="B1258" s="6">
        <v>4239.3900000000003</v>
      </c>
      <c r="C1258" s="6">
        <v>4243.76</v>
      </c>
      <c r="D1258" s="6">
        <v>4211.93</v>
      </c>
      <c r="E1258" s="6">
        <v>4213.6899999999996</v>
      </c>
      <c r="F1258" s="6">
        <v>3821.75</v>
      </c>
      <c r="G1258" s="6">
        <v>3825.73</v>
      </c>
      <c r="H1258" s="6">
        <v>3802.06</v>
      </c>
      <c r="I1258" s="6">
        <v>3802.99</v>
      </c>
      <c r="J1258" s="9">
        <f t="shared" si="1854"/>
        <v>31.829999999999927</v>
      </c>
      <c r="K1258" s="9">
        <f t="shared" si="1881"/>
        <v>45.493333333333489</v>
      </c>
      <c r="L1258" s="9">
        <f t="shared" si="1858"/>
        <v>23.670000000000073</v>
      </c>
      <c r="M1258" s="9">
        <f t="shared" ref="M1258" si="1927">AVERAGE(L1247:L1258)</f>
        <v>38.784999999999968</v>
      </c>
      <c r="N1258" s="6" t="s">
        <v>36</v>
      </c>
      <c r="O1258" s="9">
        <f t="shared" si="1860"/>
        <v>410.69999999999982</v>
      </c>
      <c r="P1258" s="4">
        <f t="shared" si="1899"/>
        <v>0.55515759312318969</v>
      </c>
      <c r="Q1258" s="5">
        <f t="shared" si="1900"/>
        <v>13.960000000000491</v>
      </c>
      <c r="R1258" s="5">
        <f t="shared" si="1901"/>
        <v>406.43999999999994</v>
      </c>
      <c r="S1258" s="4">
        <f t="shared" si="1902"/>
        <v>0.33176369863012872</v>
      </c>
      <c r="T1258" s="4">
        <f t="shared" si="1903"/>
        <v>0.32880780653372704</v>
      </c>
      <c r="U1258" s="5">
        <f t="shared" si="1895"/>
        <v>409.99799999999993</v>
      </c>
      <c r="V1258" s="5">
        <f t="shared" si="1896"/>
        <v>0.70199999999988449</v>
      </c>
      <c r="X1258" s="5">
        <f t="shared" si="1856"/>
        <v>-25.700000000000728</v>
      </c>
      <c r="Y1258" s="5">
        <f t="shared" si="1857"/>
        <v>-18.760000000000218</v>
      </c>
      <c r="AA1258" s="5">
        <f t="shared" si="1875"/>
        <v>0</v>
      </c>
      <c r="AB1258" s="5">
        <f t="shared" si="1876"/>
        <v>1</v>
      </c>
      <c r="AC1258" s="5">
        <f t="shared" si="1877"/>
        <v>1</v>
      </c>
      <c r="AF1258" s="5">
        <f t="shared" si="1863"/>
        <v>4.3699999999998909</v>
      </c>
      <c r="AG1258" s="5">
        <f t="shared" si="1864"/>
        <v>12.460000000000036</v>
      </c>
      <c r="AH1258" s="5">
        <f t="shared" si="1865"/>
        <v>27.460000000000036</v>
      </c>
      <c r="AI1258" s="5">
        <f t="shared" si="1866"/>
        <v>19.369999999999891</v>
      </c>
      <c r="AJ1258" s="5"/>
      <c r="AK1258" s="5">
        <f t="shared" si="1867"/>
        <v>4.3699999999998909</v>
      </c>
      <c r="AL1258" s="5">
        <f t="shared" si="1887"/>
        <v>14.35600000000013</v>
      </c>
      <c r="AM1258" s="5">
        <f t="shared" si="1868"/>
        <v>27.460000000000036</v>
      </c>
      <c r="AN1258" s="5">
        <f t="shared" si="1883"/>
        <v>30.153000000000066</v>
      </c>
      <c r="AO1258" s="5">
        <f t="shared" si="1884"/>
        <v>0</v>
      </c>
      <c r="AP1258" s="5">
        <f t="shared" si="1897"/>
        <v>2</v>
      </c>
      <c r="AQ1258" s="5">
        <f t="shared" si="1915"/>
        <v>3.6</v>
      </c>
      <c r="AR1258" s="5"/>
      <c r="AS1258" s="5">
        <f t="shared" si="1861"/>
        <v>19.369999999999891</v>
      </c>
      <c r="AT1258" s="5">
        <f t="shared" si="1883"/>
        <v>37.651000000000025</v>
      </c>
      <c r="AU1258" s="5">
        <f t="shared" si="1869"/>
        <v>12.460000000000036</v>
      </c>
      <c r="AV1258" s="5">
        <f t="shared" si="1872"/>
        <v>-8.0900000000001455</v>
      </c>
      <c r="AW1258" s="5">
        <f t="shared" si="1870"/>
        <v>4</v>
      </c>
      <c r="AZ1258" s="4">
        <f t="shared" si="1905"/>
        <v>0.32880780653372704</v>
      </c>
      <c r="BA1258" s="5">
        <f t="shared" si="1911"/>
        <v>0</v>
      </c>
      <c r="BB1258" s="4">
        <f t="shared" si="1906"/>
        <v>0.59227831989819235</v>
      </c>
      <c r="BD1258" s="5">
        <v>0</v>
      </c>
      <c r="BE1258" s="4">
        <v>0.87472406181016105</v>
      </c>
      <c r="BJ1258" s="5">
        <v>172.59000000000015</v>
      </c>
      <c r="BK1258" s="5">
        <v>0.8999999999996362</v>
      </c>
      <c r="BL1258" s="5">
        <v>0.2999999999992724</v>
      </c>
      <c r="BM1258" s="5">
        <v>3</v>
      </c>
      <c r="BR1258">
        <v>27</v>
      </c>
      <c r="BS1258">
        <v>-19</v>
      </c>
    </row>
    <row r="1259" spans="1:71">
      <c r="A1259" s="7">
        <v>38337</v>
      </c>
      <c r="B1259" s="6">
        <v>4216.3599999999997</v>
      </c>
      <c r="C1259" s="6">
        <v>4235.78</v>
      </c>
      <c r="D1259" s="6">
        <v>4216.05</v>
      </c>
      <c r="E1259" s="6">
        <v>4233.71</v>
      </c>
      <c r="F1259" s="6">
        <v>3805.33</v>
      </c>
      <c r="G1259" s="6">
        <v>3818.11</v>
      </c>
      <c r="H1259" s="6">
        <v>3804.12</v>
      </c>
      <c r="I1259" s="6">
        <v>3810.67</v>
      </c>
      <c r="J1259" s="9">
        <f t="shared" si="1854"/>
        <v>22.090000000000146</v>
      </c>
      <c r="K1259" s="9">
        <f t="shared" si="1881"/>
        <v>42.997500000000095</v>
      </c>
      <c r="L1259" s="9">
        <f t="shared" si="1858"/>
        <v>15.120000000000346</v>
      </c>
      <c r="M1259" s="9">
        <f t="shared" ref="M1259" si="1928">AVERAGE(L1248:L1259)</f>
        <v>35.846666666666657</v>
      </c>
      <c r="N1259" s="6" t="s">
        <v>36</v>
      </c>
      <c r="O1259" s="9">
        <f t="shared" si="1860"/>
        <v>423.03999999999996</v>
      </c>
      <c r="P1259" s="4">
        <f t="shared" si="1899"/>
        <v>1</v>
      </c>
      <c r="Q1259" s="5">
        <f t="shared" si="1900"/>
        <v>16.909999999999854</v>
      </c>
      <c r="R1259" s="5">
        <f t="shared" si="1901"/>
        <v>410.35750000000007</v>
      </c>
      <c r="S1259" s="4">
        <f t="shared" si="1902"/>
        <v>0.860017123287656</v>
      </c>
      <c r="T1259" s="4">
        <f t="shared" si="1903"/>
        <v>0.85235468816291926</v>
      </c>
      <c r="U1259" s="5">
        <f t="shared" si="1895"/>
        <v>414.01599999999996</v>
      </c>
      <c r="V1259" s="5">
        <f t="shared" si="1896"/>
        <v>9.0240000000000009</v>
      </c>
      <c r="X1259" s="5">
        <f t="shared" si="1856"/>
        <v>17.350000000000364</v>
      </c>
      <c r="Y1259" s="5">
        <f t="shared" si="1857"/>
        <v>5.3400000000001455</v>
      </c>
      <c r="AA1259" s="5">
        <f t="shared" si="1875"/>
        <v>1</v>
      </c>
      <c r="AB1259" s="5">
        <f t="shared" si="1876"/>
        <v>0</v>
      </c>
      <c r="AC1259" s="5">
        <f t="shared" si="1877"/>
        <v>1</v>
      </c>
      <c r="AF1259" s="5">
        <f t="shared" si="1863"/>
        <v>19.420000000000073</v>
      </c>
      <c r="AG1259" s="5">
        <f t="shared" si="1864"/>
        <v>22.090000000000146</v>
      </c>
      <c r="AH1259" s="5">
        <f t="shared" si="1865"/>
        <v>0.30999999999949068</v>
      </c>
      <c r="AI1259" s="5">
        <f t="shared" si="1866"/>
        <v>-2.3600000000005821</v>
      </c>
      <c r="AJ1259" s="5"/>
      <c r="AK1259" s="5">
        <f t="shared" si="1867"/>
        <v>0.30999999999949068</v>
      </c>
      <c r="AL1259" s="5">
        <f t="shared" si="1887"/>
        <v>12.680999999999585</v>
      </c>
      <c r="AM1259" s="5">
        <f t="shared" si="1868"/>
        <v>19.420000000000073</v>
      </c>
      <c r="AN1259" s="5">
        <f t="shared" si="1883"/>
        <v>29.584000000000106</v>
      </c>
      <c r="AO1259" s="5">
        <f t="shared" si="1884"/>
        <v>0</v>
      </c>
      <c r="AP1259" s="5">
        <f t="shared" si="1897"/>
        <v>2</v>
      </c>
      <c r="AQ1259" s="5">
        <f t="shared" si="1915"/>
        <v>3.3</v>
      </c>
      <c r="AR1259" s="5"/>
      <c r="AS1259" s="5">
        <f t="shared" si="1861"/>
        <v>22.090000000000146</v>
      </c>
      <c r="AT1259" s="5">
        <f t="shared" si="1883"/>
        <v>35.680000000000021</v>
      </c>
      <c r="AU1259" s="5">
        <f t="shared" si="1869"/>
        <v>-2.3600000000005821</v>
      </c>
      <c r="AV1259" s="5">
        <f t="shared" si="1872"/>
        <v>-2.6700000000000728</v>
      </c>
      <c r="AW1259" s="5">
        <f t="shared" si="1870"/>
        <v>5</v>
      </c>
      <c r="AZ1259" s="4">
        <f t="shared" si="1905"/>
        <v>0.85235468816291926</v>
      </c>
      <c r="BA1259" s="5">
        <f t="shared" si="1911"/>
        <v>0</v>
      </c>
      <c r="BB1259" s="4">
        <f t="shared" si="1906"/>
        <v>0.32880780653372704</v>
      </c>
      <c r="BD1259" s="5">
        <v>0</v>
      </c>
      <c r="BE1259" s="4">
        <v>0.87360644728004999</v>
      </c>
      <c r="BJ1259" s="5">
        <v>171.48999999999978</v>
      </c>
      <c r="BK1259" s="5">
        <v>30.079999999999927</v>
      </c>
      <c r="BL1259" s="5">
        <v>9.319999999999709</v>
      </c>
      <c r="BM1259" s="5">
        <v>3</v>
      </c>
      <c r="BR1259">
        <v>-17</v>
      </c>
      <c r="BS1259">
        <v>5</v>
      </c>
    </row>
    <row r="1260" spans="1:71">
      <c r="A1260" s="7">
        <v>38338</v>
      </c>
      <c r="B1260" s="6">
        <v>4235.78</v>
      </c>
      <c r="C1260" s="6">
        <v>4241.82</v>
      </c>
      <c r="D1260" s="6">
        <v>4173.59</v>
      </c>
      <c r="E1260" s="6">
        <v>4182.2700000000004</v>
      </c>
      <c r="F1260" s="6">
        <v>3812.49</v>
      </c>
      <c r="G1260" s="6">
        <v>3814.77</v>
      </c>
      <c r="H1260" s="6">
        <v>3742.94</v>
      </c>
      <c r="I1260" s="6">
        <v>3744.92</v>
      </c>
      <c r="J1260" s="9">
        <f t="shared" si="1854"/>
        <v>68.229999999999563</v>
      </c>
      <c r="K1260" s="9">
        <f t="shared" si="1881"/>
        <v>42.009166666666715</v>
      </c>
      <c r="L1260" s="9">
        <f t="shared" si="1858"/>
        <v>71.829999999999927</v>
      </c>
      <c r="M1260" s="9">
        <f t="shared" ref="M1260" si="1929">AVERAGE(L1249:L1260)</f>
        <v>36.708333333333336</v>
      </c>
      <c r="N1260" s="6" t="s">
        <v>37</v>
      </c>
      <c r="O1260" s="9">
        <f t="shared" si="1860"/>
        <v>437.35000000000036</v>
      </c>
      <c r="P1260" s="4">
        <f t="shared" si="1899"/>
        <v>1</v>
      </c>
      <c r="Q1260" s="5">
        <f t="shared" si="1900"/>
        <v>26.650000000000546</v>
      </c>
      <c r="R1260" s="5">
        <f t="shared" si="1901"/>
        <v>417.36249999999995</v>
      </c>
      <c r="S1260" s="4">
        <f t="shared" si="1902"/>
        <v>1</v>
      </c>
      <c r="T1260" s="4">
        <f t="shared" si="1903"/>
        <v>1</v>
      </c>
      <c r="U1260" s="5">
        <f t="shared" si="1895"/>
        <v>420.26000000000005</v>
      </c>
      <c r="V1260" s="5">
        <f t="shared" si="1896"/>
        <v>17.090000000000316</v>
      </c>
      <c r="X1260" s="5">
        <f t="shared" si="1856"/>
        <v>-53.509999999999309</v>
      </c>
      <c r="Y1260" s="5">
        <f t="shared" si="1857"/>
        <v>-67.569999999999709</v>
      </c>
      <c r="AA1260" s="5">
        <f t="shared" si="1875"/>
        <v>0</v>
      </c>
      <c r="AB1260" s="5">
        <f t="shared" si="1876"/>
        <v>1</v>
      </c>
      <c r="AC1260" s="5">
        <f t="shared" si="1877"/>
        <v>1</v>
      </c>
      <c r="AF1260" s="5">
        <f t="shared" si="1863"/>
        <v>6.0399999999999636</v>
      </c>
      <c r="AG1260" s="5">
        <f t="shared" si="1864"/>
        <v>8.1099999999996726</v>
      </c>
      <c r="AH1260" s="5">
        <f t="shared" si="1865"/>
        <v>62.1899999999996</v>
      </c>
      <c r="AI1260" s="5">
        <f t="shared" si="1866"/>
        <v>60.119999999999891</v>
      </c>
      <c r="AJ1260" s="5"/>
      <c r="AK1260" s="5">
        <f t="shared" si="1867"/>
        <v>6.0399999999999636</v>
      </c>
      <c r="AL1260" s="5">
        <f t="shared" si="1887"/>
        <v>12.680999999999585</v>
      </c>
      <c r="AM1260" s="5">
        <f t="shared" si="1868"/>
        <v>62.1899999999996</v>
      </c>
      <c r="AN1260" s="5">
        <f t="shared" si="1883"/>
        <v>32.375000000000092</v>
      </c>
      <c r="AO1260" s="5">
        <f t="shared" si="1884"/>
        <v>1</v>
      </c>
      <c r="AP1260" s="5">
        <f t="shared" si="1897"/>
        <v>3</v>
      </c>
      <c r="AQ1260" s="5">
        <f t="shared" si="1915"/>
        <v>3.2</v>
      </c>
      <c r="AR1260" s="5"/>
      <c r="AS1260" s="5">
        <f t="shared" si="1861"/>
        <v>60.119999999999891</v>
      </c>
      <c r="AT1260" s="5">
        <f t="shared" si="1883"/>
        <v>39.162000000000077</v>
      </c>
      <c r="AU1260" s="5">
        <f t="shared" si="1869"/>
        <v>8.1099999999996726</v>
      </c>
      <c r="AV1260" s="5">
        <f t="shared" si="1872"/>
        <v>-2.069999999999709</v>
      </c>
      <c r="AW1260" s="5">
        <f t="shared" si="1870"/>
        <v>6</v>
      </c>
      <c r="AZ1260" s="4">
        <f t="shared" si="1905"/>
        <v>1</v>
      </c>
      <c r="BA1260" s="5">
        <f t="shared" si="1911"/>
        <v>0</v>
      </c>
      <c r="BB1260" s="4">
        <f t="shared" si="1906"/>
        <v>0.85235468816291926</v>
      </c>
      <c r="BD1260" s="5">
        <v>0</v>
      </c>
      <c r="BE1260" s="4">
        <v>0.87350597609561209</v>
      </c>
      <c r="BJ1260" s="5">
        <v>99.769999999999527</v>
      </c>
      <c r="BK1260" s="5">
        <v>24.199999999999818</v>
      </c>
      <c r="BL1260" s="5">
        <v>95.880000000000109</v>
      </c>
      <c r="BM1260" s="5">
        <v>3</v>
      </c>
      <c r="BR1260">
        <v>-17</v>
      </c>
      <c r="BS1260">
        <v>68</v>
      </c>
    </row>
    <row r="1261" spans="1:71">
      <c r="A1261" s="7">
        <v>38341</v>
      </c>
      <c r="B1261" s="6">
        <v>4178.17</v>
      </c>
      <c r="C1261" s="6">
        <v>4227.6899999999996</v>
      </c>
      <c r="D1261" s="6">
        <v>4176.38</v>
      </c>
      <c r="E1261" s="6">
        <v>4211.55</v>
      </c>
      <c r="F1261" s="6">
        <v>3742.82</v>
      </c>
      <c r="G1261" s="6">
        <v>3776.03</v>
      </c>
      <c r="H1261" s="6">
        <v>3742.61</v>
      </c>
      <c r="I1261" s="6">
        <v>3764.04</v>
      </c>
      <c r="J1261" s="9">
        <f t="shared" si="1854"/>
        <v>51.309999999999491</v>
      </c>
      <c r="K1261" s="9">
        <f t="shared" si="1881"/>
        <v>42.801666666666655</v>
      </c>
      <c r="L1261" s="9">
        <f t="shared" si="1858"/>
        <v>33.420000000000073</v>
      </c>
      <c r="M1261" s="9">
        <f t="shared" ref="M1261" si="1930">AVERAGE(L1250:L1261)</f>
        <v>37.3125</v>
      </c>
      <c r="N1261" s="6" t="s">
        <v>37</v>
      </c>
      <c r="O1261" s="9">
        <f t="shared" si="1860"/>
        <v>447.51000000000022</v>
      </c>
      <c r="P1261" s="4">
        <f t="shared" si="1899"/>
        <v>1</v>
      </c>
      <c r="Q1261" s="5">
        <f t="shared" si="1900"/>
        <v>36.8100000000004</v>
      </c>
      <c r="R1261" s="5">
        <f t="shared" si="1901"/>
        <v>419.90249999999992</v>
      </c>
      <c r="S1261" s="4">
        <f t="shared" si="1902"/>
        <v>1</v>
      </c>
      <c r="T1261" s="4">
        <f t="shared" si="1903"/>
        <v>1</v>
      </c>
      <c r="U1261" s="5">
        <f t="shared" si="1895"/>
        <v>427.10200000000015</v>
      </c>
      <c r="V1261" s="5">
        <f t="shared" si="1896"/>
        <v>20.408000000000072</v>
      </c>
      <c r="X1261" s="5">
        <f t="shared" si="1856"/>
        <v>33.380000000000109</v>
      </c>
      <c r="Y1261" s="5">
        <f t="shared" si="1857"/>
        <v>21.2199999999998</v>
      </c>
      <c r="AA1261" s="5">
        <f t="shared" si="1875"/>
        <v>1</v>
      </c>
      <c r="AB1261" s="5">
        <f t="shared" si="1876"/>
        <v>0</v>
      </c>
      <c r="AC1261" s="5">
        <f t="shared" si="1877"/>
        <v>1</v>
      </c>
      <c r="AF1261" s="5">
        <f t="shared" si="1863"/>
        <v>49.519999999999527</v>
      </c>
      <c r="AG1261" s="5">
        <f t="shared" si="1864"/>
        <v>45.419999999999163</v>
      </c>
      <c r="AH1261" s="5">
        <f t="shared" si="1865"/>
        <v>1.7899999999999636</v>
      </c>
      <c r="AI1261" s="5">
        <f t="shared" si="1866"/>
        <v>5.8900000000003274</v>
      </c>
      <c r="AJ1261" s="5"/>
      <c r="AK1261" s="5">
        <f t="shared" si="1867"/>
        <v>1.7899999999999636</v>
      </c>
      <c r="AL1261" s="5">
        <f t="shared" si="1887"/>
        <v>12.680999999999585</v>
      </c>
      <c r="AM1261" s="5">
        <f t="shared" si="1868"/>
        <v>49.519999999999527</v>
      </c>
      <c r="AN1261" s="5">
        <f t="shared" si="1883"/>
        <v>35.838000000000008</v>
      </c>
      <c r="AO1261" s="5">
        <f t="shared" si="1884"/>
        <v>1</v>
      </c>
      <c r="AP1261" s="5">
        <f t="shared" si="1897"/>
        <v>4</v>
      </c>
      <c r="AQ1261" s="5">
        <f t="shared" si="1915"/>
        <v>3.2</v>
      </c>
      <c r="AR1261" s="5"/>
      <c r="AS1261" s="5">
        <f t="shared" si="1861"/>
        <v>45.419999999999163</v>
      </c>
      <c r="AT1261" s="5">
        <f t="shared" si="1883"/>
        <v>41.252999999999972</v>
      </c>
      <c r="AU1261" s="5">
        <f t="shared" si="1869"/>
        <v>5.8900000000003274</v>
      </c>
      <c r="AV1261" s="5">
        <f t="shared" si="1872"/>
        <v>4.1000000000003638</v>
      </c>
      <c r="AW1261" s="5">
        <f t="shared" si="1870"/>
        <v>2</v>
      </c>
      <c r="AZ1261" s="4">
        <f t="shared" si="1905"/>
        <v>1</v>
      </c>
      <c r="BA1261" s="5">
        <f t="shared" si="1911"/>
        <v>10.159999999999854</v>
      </c>
      <c r="BB1261" s="4">
        <f t="shared" si="1906"/>
        <v>1</v>
      </c>
      <c r="BD1261" s="5">
        <v>0</v>
      </c>
      <c r="BE1261" s="4">
        <v>0.87287696097497891</v>
      </c>
      <c r="BJ1261" s="5">
        <v>114.34000000000015</v>
      </c>
      <c r="BK1261" s="5">
        <v>-46.949999999999818</v>
      </c>
      <c r="BL1261" s="5">
        <v>77.159999999999854</v>
      </c>
      <c r="BM1261" s="5">
        <v>3</v>
      </c>
      <c r="BR1261">
        <v>33</v>
      </c>
      <c r="BS1261">
        <v>-22</v>
      </c>
    </row>
    <row r="1262" spans="1:71">
      <c r="A1262" s="7">
        <v>38342</v>
      </c>
      <c r="B1262" s="6">
        <v>4201.43</v>
      </c>
      <c r="C1262" s="6">
        <v>4221.6099999999997</v>
      </c>
      <c r="D1262" s="6">
        <v>4199.42</v>
      </c>
      <c r="E1262" s="6">
        <v>4214.3900000000003</v>
      </c>
      <c r="F1262" s="6">
        <v>3758.53</v>
      </c>
      <c r="G1262" s="6">
        <v>3773.44</v>
      </c>
      <c r="H1262" s="6">
        <v>3755.55</v>
      </c>
      <c r="I1262" s="6">
        <v>3770.03</v>
      </c>
      <c r="J1262" s="9">
        <f t="shared" si="1854"/>
        <v>22.1899999999996</v>
      </c>
      <c r="K1262" s="9">
        <f t="shared" si="1881"/>
        <v>41.115833333333285</v>
      </c>
      <c r="L1262" s="9">
        <f t="shared" si="1858"/>
        <v>17.889999999999873</v>
      </c>
      <c r="M1262" s="9">
        <f t="shared" ref="M1262" si="1931">AVERAGE(L1251:L1262)</f>
        <v>34.398333333333348</v>
      </c>
      <c r="N1262" s="6" t="s">
        <v>37</v>
      </c>
      <c r="O1262" s="9">
        <f t="shared" si="1860"/>
        <v>444.36000000000013</v>
      </c>
      <c r="P1262" s="4">
        <f t="shared" si="1899"/>
        <v>0.91442542787285908</v>
      </c>
      <c r="Q1262" s="5">
        <f t="shared" si="1900"/>
        <v>36.8100000000004</v>
      </c>
      <c r="R1262" s="5">
        <f t="shared" si="1901"/>
        <v>419.90249999999992</v>
      </c>
      <c r="S1262" s="4">
        <f t="shared" si="1902"/>
        <v>0.91442542787285908</v>
      </c>
      <c r="T1262" s="4">
        <f t="shared" si="1903"/>
        <v>0.92930879712746717</v>
      </c>
      <c r="U1262" s="5">
        <f t="shared" si="1895"/>
        <v>432.5920000000001</v>
      </c>
      <c r="V1262" s="5">
        <f t="shared" si="1896"/>
        <v>11.768000000000029</v>
      </c>
      <c r="X1262" s="5">
        <f t="shared" si="1856"/>
        <v>12.960000000000036</v>
      </c>
      <c r="Y1262" s="5">
        <f t="shared" si="1857"/>
        <v>11.5</v>
      </c>
      <c r="AA1262" s="5">
        <f t="shared" si="1875"/>
        <v>1</v>
      </c>
      <c r="AB1262" s="5">
        <f t="shared" si="1876"/>
        <v>0</v>
      </c>
      <c r="AC1262" s="5">
        <f t="shared" si="1877"/>
        <v>1</v>
      </c>
      <c r="AF1262" s="5">
        <f t="shared" si="1863"/>
        <v>20.179999999999382</v>
      </c>
      <c r="AG1262" s="5">
        <f t="shared" si="1864"/>
        <v>10.059999999999491</v>
      </c>
      <c r="AH1262" s="5">
        <f t="shared" si="1865"/>
        <v>2.0100000000002183</v>
      </c>
      <c r="AI1262" s="5">
        <f t="shared" si="1866"/>
        <v>12.130000000000109</v>
      </c>
      <c r="AJ1262" s="5"/>
      <c r="AK1262" s="5">
        <f t="shared" si="1867"/>
        <v>2.0100000000002183</v>
      </c>
      <c r="AL1262" s="5">
        <f t="shared" si="1887"/>
        <v>12.680999999999585</v>
      </c>
      <c r="AM1262" s="5">
        <f t="shared" si="1868"/>
        <v>20.179999999999382</v>
      </c>
      <c r="AN1262" s="5">
        <f t="shared" si="1883"/>
        <v>34.459999999999944</v>
      </c>
      <c r="AO1262" s="5">
        <f t="shared" si="1884"/>
        <v>0</v>
      </c>
      <c r="AP1262" s="5">
        <f t="shared" si="1897"/>
        <v>4</v>
      </c>
      <c r="AQ1262" s="5">
        <f t="shared" si="1915"/>
        <v>3.3</v>
      </c>
      <c r="AR1262" s="5"/>
      <c r="AS1262" s="5">
        <f t="shared" si="1861"/>
        <v>12.130000000000109</v>
      </c>
      <c r="AT1262" s="5">
        <f t="shared" si="1883"/>
        <v>38.71099999999997</v>
      </c>
      <c r="AU1262" s="5">
        <f t="shared" si="1869"/>
        <v>10.059999999999491</v>
      </c>
      <c r="AV1262" s="5">
        <f t="shared" si="1872"/>
        <v>10.119999999999891</v>
      </c>
      <c r="AW1262" s="5">
        <f t="shared" si="1870"/>
        <v>3</v>
      </c>
      <c r="AZ1262" s="4">
        <f t="shared" si="1905"/>
        <v>0.92930879712746717</v>
      </c>
      <c r="BA1262" s="5">
        <f t="shared" si="1911"/>
        <v>-3.1500000000000909</v>
      </c>
      <c r="BB1262" s="4">
        <f t="shared" si="1906"/>
        <v>1</v>
      </c>
      <c r="BD1262" s="5">
        <v>0</v>
      </c>
      <c r="BE1262" s="4">
        <v>0.87196793925332305</v>
      </c>
      <c r="BJ1262" s="5">
        <v>198</v>
      </c>
      <c r="BK1262" s="5">
        <v>-115.43000000000029</v>
      </c>
      <c r="BL1262" s="5">
        <v>146.09000000000015</v>
      </c>
      <c r="BM1262" s="5">
        <v>3</v>
      </c>
      <c r="BR1262">
        <v>13</v>
      </c>
      <c r="BS1262">
        <v>-12</v>
      </c>
    </row>
    <row r="1263" spans="1:71">
      <c r="A1263" s="7">
        <v>38343</v>
      </c>
      <c r="B1263" s="6">
        <v>4232.4399999999996</v>
      </c>
      <c r="C1263" s="6">
        <v>4252.2</v>
      </c>
      <c r="D1263" s="6">
        <v>4229.83</v>
      </c>
      <c r="E1263" s="6">
        <v>4241.28</v>
      </c>
      <c r="F1263" s="6">
        <v>3793.39</v>
      </c>
      <c r="G1263" s="6">
        <v>3811.3</v>
      </c>
      <c r="H1263" s="6">
        <v>3789.49</v>
      </c>
      <c r="I1263" s="6">
        <v>3806.15</v>
      </c>
      <c r="J1263" s="9">
        <f t="shared" si="1854"/>
        <v>37.809999999999491</v>
      </c>
      <c r="K1263" s="9">
        <f t="shared" si="1881"/>
        <v>42.224166666666555</v>
      </c>
      <c r="L1263" s="9">
        <f t="shared" si="1858"/>
        <v>41.269999999999982</v>
      </c>
      <c r="M1263" s="9">
        <f t="shared" ref="M1263" si="1932">AVERAGE(L1252:L1263)</f>
        <v>35.518333333333317</v>
      </c>
      <c r="N1263" s="6" t="s">
        <v>37</v>
      </c>
      <c r="O1263" s="9">
        <f t="shared" si="1860"/>
        <v>435.12999999999965</v>
      </c>
      <c r="P1263" s="4">
        <f t="shared" si="1899"/>
        <v>0.49407437678788579</v>
      </c>
      <c r="Q1263" s="5">
        <f t="shared" si="1900"/>
        <v>24.470000000000255</v>
      </c>
      <c r="R1263" s="5">
        <f t="shared" si="1901"/>
        <v>429.15750000000003</v>
      </c>
      <c r="S1263" s="4">
        <f t="shared" si="1902"/>
        <v>0.66367834827491368</v>
      </c>
      <c r="T1263" s="4">
        <f t="shared" si="1903"/>
        <v>0.70082165297243759</v>
      </c>
      <c r="U1263" s="5">
        <f t="shared" si="1895"/>
        <v>437.47800000000007</v>
      </c>
      <c r="V1263" s="5">
        <f t="shared" si="1896"/>
        <v>-2.3480000000004111</v>
      </c>
      <c r="X1263" s="5">
        <f t="shared" si="1856"/>
        <v>8.8400000000001455</v>
      </c>
      <c r="Y1263" s="5">
        <f t="shared" si="1857"/>
        <v>12.760000000000218</v>
      </c>
      <c r="AA1263" s="5">
        <f t="shared" si="1875"/>
        <v>1</v>
      </c>
      <c r="AB1263" s="5">
        <f t="shared" si="1876"/>
        <v>0</v>
      </c>
      <c r="AC1263" s="5">
        <f t="shared" si="1877"/>
        <v>1</v>
      </c>
      <c r="AF1263" s="5">
        <f t="shared" si="1863"/>
        <v>19.760000000000218</v>
      </c>
      <c r="AG1263" s="5">
        <f t="shared" si="1864"/>
        <v>37.809999999999491</v>
      </c>
      <c r="AH1263" s="5">
        <f t="shared" si="1865"/>
        <v>2.6099999999996726</v>
      </c>
      <c r="AI1263" s="5">
        <f t="shared" si="1866"/>
        <v>-15.4399999999996</v>
      </c>
      <c r="AJ1263" s="5"/>
      <c r="AK1263" s="5">
        <f t="shared" si="1867"/>
        <v>2.6099999999996726</v>
      </c>
      <c r="AL1263" s="5">
        <f t="shared" si="1887"/>
        <v>10.574999999999452</v>
      </c>
      <c r="AM1263" s="5">
        <f t="shared" si="1868"/>
        <v>19.760000000000218</v>
      </c>
      <c r="AN1263" s="5">
        <f t="shared" si="1883"/>
        <v>33.599999999999909</v>
      </c>
      <c r="AO1263" s="5">
        <f t="shared" si="1884"/>
        <v>0</v>
      </c>
      <c r="AP1263" s="5">
        <f t="shared" si="1897"/>
        <v>4</v>
      </c>
      <c r="AQ1263" s="5">
        <f t="shared" si="1915"/>
        <v>3.4</v>
      </c>
      <c r="AR1263" s="5"/>
      <c r="AS1263" s="5">
        <f t="shared" si="1861"/>
        <v>37.809999999999491</v>
      </c>
      <c r="AT1263" s="5">
        <f t="shared" si="1883"/>
        <v>38.484999999999943</v>
      </c>
      <c r="AU1263" s="5">
        <f t="shared" si="1869"/>
        <v>-15.4399999999996</v>
      </c>
      <c r="AV1263" s="5">
        <f t="shared" si="1872"/>
        <v>-18.049999999999272</v>
      </c>
      <c r="AW1263" s="5">
        <f t="shared" si="1870"/>
        <v>4</v>
      </c>
      <c r="AZ1263" s="4">
        <f t="shared" si="1905"/>
        <v>0.70082165297243759</v>
      </c>
      <c r="BA1263" s="5">
        <f t="shared" si="1911"/>
        <v>-9.2300000000004729</v>
      </c>
      <c r="BB1263" s="4">
        <f t="shared" si="1906"/>
        <v>0.92930879712746717</v>
      </c>
      <c r="BD1263" s="5">
        <v>0</v>
      </c>
      <c r="BE1263" s="4">
        <v>0.87190684133915441</v>
      </c>
      <c r="BJ1263" s="5">
        <v>130.72000000000025</v>
      </c>
      <c r="BK1263" s="5">
        <v>47.710000000000036</v>
      </c>
      <c r="BL1263" s="5">
        <v>20.390000000000327</v>
      </c>
      <c r="BM1263" s="5">
        <v>3</v>
      </c>
      <c r="BR1263">
        <v>9</v>
      </c>
      <c r="BS1263">
        <v>-13</v>
      </c>
    </row>
    <row r="1264" spans="1:71">
      <c r="A1264" s="7">
        <v>38344</v>
      </c>
      <c r="B1264" s="6">
        <v>4234.05</v>
      </c>
      <c r="C1264" s="6">
        <v>4253.68</v>
      </c>
      <c r="D1264" s="6">
        <v>4234.05</v>
      </c>
      <c r="E1264" s="6">
        <v>4251.62</v>
      </c>
      <c r="F1264" s="6">
        <v>3800.43</v>
      </c>
      <c r="G1264" s="6">
        <v>3822.01</v>
      </c>
      <c r="H1264" s="6">
        <v>3799.96</v>
      </c>
      <c r="I1264" s="6">
        <v>3819.68</v>
      </c>
      <c r="J1264" s="9">
        <f t="shared" si="1854"/>
        <v>19.630000000000109</v>
      </c>
      <c r="K1264" s="9">
        <f t="shared" si="1881"/>
        <v>40.594999999999878</v>
      </c>
      <c r="L1264" s="9">
        <f t="shared" si="1858"/>
        <v>22.050000000000182</v>
      </c>
      <c r="M1264" s="9">
        <f t="shared" ref="M1264" si="1933">AVERAGE(L1253:L1264)</f>
        <v>34.238333333333344</v>
      </c>
      <c r="N1264" s="6" t="s">
        <v>36</v>
      </c>
      <c r="O1264" s="9">
        <f t="shared" si="1860"/>
        <v>431.94000000000005</v>
      </c>
      <c r="P1264" s="4">
        <f t="shared" si="1899"/>
        <v>0</v>
      </c>
      <c r="Q1264" s="5">
        <f t="shared" si="1900"/>
        <v>15.570000000000164</v>
      </c>
      <c r="R1264" s="5">
        <f t="shared" si="1901"/>
        <v>435.8325000000001</v>
      </c>
      <c r="S1264" s="4">
        <f t="shared" si="1902"/>
        <v>0.57701711491442553</v>
      </c>
      <c r="T1264" s="4">
        <f t="shared" si="1903"/>
        <v>0.57701711491442553</v>
      </c>
      <c r="U1264" s="5">
        <f t="shared" si="1895"/>
        <v>439.2580000000001</v>
      </c>
      <c r="V1264" s="5">
        <f t="shared" si="1896"/>
        <v>-7.3180000000000405</v>
      </c>
      <c r="X1264" s="5">
        <f t="shared" si="1856"/>
        <v>17.569999999999709</v>
      </c>
      <c r="Y1264" s="5">
        <f t="shared" si="1857"/>
        <v>19.25</v>
      </c>
      <c r="AA1264" s="5">
        <f t="shared" si="1875"/>
        <v>1</v>
      </c>
      <c r="AB1264" s="5">
        <f t="shared" si="1876"/>
        <v>0</v>
      </c>
      <c r="AC1264" s="5">
        <f t="shared" si="1877"/>
        <v>1</v>
      </c>
      <c r="AF1264" s="5">
        <f t="shared" si="1863"/>
        <v>19.630000000000109</v>
      </c>
      <c r="AG1264" s="5">
        <f t="shared" si="1864"/>
        <v>12.400000000000546</v>
      </c>
      <c r="AH1264" s="5">
        <f t="shared" si="1865"/>
        <v>0</v>
      </c>
      <c r="AI1264" s="5">
        <f t="shared" si="1866"/>
        <v>7.2299999999995634</v>
      </c>
      <c r="AJ1264" s="5"/>
      <c r="AK1264" s="5">
        <f t="shared" si="1867"/>
        <v>0</v>
      </c>
      <c r="AL1264" s="5">
        <f t="shared" si="1887"/>
        <v>10.574999999999452</v>
      </c>
      <c r="AM1264" s="5">
        <f t="shared" si="1868"/>
        <v>19.630000000000109</v>
      </c>
      <c r="AN1264" s="5">
        <f t="shared" si="1883"/>
        <v>28.891999999999918</v>
      </c>
      <c r="AO1264" s="5">
        <f t="shared" si="1884"/>
        <v>0</v>
      </c>
      <c r="AP1264" s="5">
        <f t="shared" si="1897"/>
        <v>3</v>
      </c>
      <c r="AQ1264" s="5">
        <f t="shared" si="1915"/>
        <v>3.3</v>
      </c>
      <c r="AR1264" s="5"/>
      <c r="AS1264" s="5">
        <f t="shared" si="1861"/>
        <v>12.400000000000546</v>
      </c>
      <c r="AT1264" s="5">
        <f t="shared" si="1883"/>
        <v>32.713999999999942</v>
      </c>
      <c r="AU1264" s="5">
        <f t="shared" si="1869"/>
        <v>7.2299999999995634</v>
      </c>
      <c r="AV1264" s="5">
        <f t="shared" si="1872"/>
        <v>7.2299999999995634</v>
      </c>
      <c r="AW1264" s="5">
        <f t="shared" si="1870"/>
        <v>5</v>
      </c>
      <c r="AZ1264" s="4">
        <f t="shared" si="1905"/>
        <v>0.57701711491442553</v>
      </c>
      <c r="BA1264" s="5">
        <f t="shared" si="1911"/>
        <v>0</v>
      </c>
      <c r="BB1264" s="4">
        <f t="shared" si="1906"/>
        <v>0.70082165297243759</v>
      </c>
      <c r="BD1264" s="5">
        <v>0</v>
      </c>
      <c r="BE1264" s="4">
        <v>0.87189087991441616</v>
      </c>
      <c r="BJ1264" s="5">
        <v>106.1899999999996</v>
      </c>
      <c r="BK1264" s="5">
        <v>18</v>
      </c>
      <c r="BL1264" s="5">
        <v>11.909999999999854</v>
      </c>
      <c r="BM1264" s="5">
        <v>3</v>
      </c>
      <c r="BR1264">
        <v>-16</v>
      </c>
      <c r="BS1264">
        <v>19</v>
      </c>
    </row>
    <row r="1265" spans="1:71">
      <c r="A1265" s="7">
        <v>38348</v>
      </c>
      <c r="B1265" s="6">
        <v>4254.41</v>
      </c>
      <c r="C1265" s="6">
        <v>4262.24</v>
      </c>
      <c r="D1265" s="6">
        <v>4235.3599999999997</v>
      </c>
      <c r="E1265" s="6">
        <v>4235.3599999999997</v>
      </c>
      <c r="F1265" s="6">
        <v>3812.68</v>
      </c>
      <c r="G1265" s="6">
        <v>3833.63</v>
      </c>
      <c r="H1265" s="6">
        <v>3812.02</v>
      </c>
      <c r="I1265" s="6">
        <v>3817.69</v>
      </c>
      <c r="J1265" s="9">
        <f t="shared" si="1854"/>
        <v>26.880000000000109</v>
      </c>
      <c r="K1265" s="9">
        <f t="shared" si="1881"/>
        <v>39.428333333333207</v>
      </c>
      <c r="L1265" s="9">
        <f t="shared" si="1858"/>
        <v>21.610000000000127</v>
      </c>
      <c r="M1265" s="9">
        <f t="shared" ref="M1265" si="1934">AVERAGE(L1254:L1265)</f>
        <v>33.347500000000046</v>
      </c>
      <c r="N1265" s="6" t="s">
        <v>36</v>
      </c>
      <c r="O1265" s="9">
        <f t="shared" si="1860"/>
        <v>417.66999999999962</v>
      </c>
      <c r="P1265" s="4">
        <f t="shared" si="1899"/>
        <v>0</v>
      </c>
      <c r="Q1265" s="5">
        <f t="shared" si="1900"/>
        <v>29.8400000000006</v>
      </c>
      <c r="R1265" s="5">
        <f t="shared" si="1901"/>
        <v>425.12999999999977</v>
      </c>
      <c r="S1265" s="4">
        <f t="shared" si="1902"/>
        <v>0</v>
      </c>
      <c r="T1265" s="4">
        <f t="shared" si="1903"/>
        <v>0.1893507199130596</v>
      </c>
      <c r="U1265" s="5">
        <f t="shared" si="1895"/>
        <v>435.32199999999995</v>
      </c>
      <c r="V1265" s="5">
        <f t="shared" si="1896"/>
        <v>-17.652000000000328</v>
      </c>
      <c r="X1265" s="5">
        <f t="shared" si="1856"/>
        <v>-19.050000000000182</v>
      </c>
      <c r="Y1265" s="5">
        <f t="shared" si="1857"/>
        <v>5.0100000000002183</v>
      </c>
      <c r="AA1265" s="5">
        <f t="shared" si="1875"/>
        <v>0</v>
      </c>
      <c r="AB1265" s="5">
        <f t="shared" si="1876"/>
        <v>0</v>
      </c>
      <c r="AC1265" s="5">
        <f t="shared" si="1877"/>
        <v>0</v>
      </c>
      <c r="AF1265" s="5">
        <f t="shared" si="1863"/>
        <v>7.8299999999999272</v>
      </c>
      <c r="AG1265" s="5">
        <f t="shared" si="1864"/>
        <v>10.619999999999891</v>
      </c>
      <c r="AH1265" s="5">
        <f t="shared" si="1865"/>
        <v>19.050000000000182</v>
      </c>
      <c r="AI1265" s="5">
        <f t="shared" si="1866"/>
        <v>16.260000000000218</v>
      </c>
      <c r="AJ1265" s="5"/>
      <c r="AK1265" s="5">
        <f t="shared" si="1867"/>
        <v>7.8299999999999272</v>
      </c>
      <c r="AL1265" s="5">
        <f t="shared" si="1887"/>
        <v>8.0649999999998716</v>
      </c>
      <c r="AM1265" s="5">
        <f t="shared" si="1868"/>
        <v>19.050000000000182</v>
      </c>
      <c r="AN1265" s="5">
        <f t="shared" si="1883"/>
        <v>29.254999999999928</v>
      </c>
      <c r="AO1265" s="5">
        <f t="shared" si="1884"/>
        <v>0</v>
      </c>
      <c r="AP1265" s="5">
        <f t="shared" si="1897"/>
        <v>3</v>
      </c>
      <c r="AQ1265" s="5">
        <f t="shared" si="1915"/>
        <v>3.2</v>
      </c>
      <c r="AR1265" s="5"/>
      <c r="AS1265" s="5">
        <f t="shared" si="1861"/>
        <v>16.260000000000218</v>
      </c>
      <c r="AT1265" s="5">
        <f t="shared" si="1883"/>
        <v>31.084999999999944</v>
      </c>
      <c r="AU1265" s="5">
        <f t="shared" si="1869"/>
        <v>10.619999999999891</v>
      </c>
      <c r="AV1265" s="5">
        <f t="shared" si="1872"/>
        <v>-2.7899999999999636</v>
      </c>
      <c r="AW1265" s="5">
        <f t="shared" si="1870"/>
        <v>2</v>
      </c>
      <c r="AZ1265" s="4">
        <f t="shared" si="1905"/>
        <v>0.1893507199130596</v>
      </c>
      <c r="BA1265" s="5">
        <f t="shared" si="1911"/>
        <v>0</v>
      </c>
      <c r="BB1265" s="4">
        <f t="shared" si="1906"/>
        <v>0.57701711491442553</v>
      </c>
      <c r="BD1265" s="5">
        <v>0</v>
      </c>
      <c r="BE1265" s="4">
        <v>0.87138636843215833</v>
      </c>
      <c r="BJ1265" s="5">
        <v>69.25</v>
      </c>
      <c r="BK1265" s="5">
        <v>35.680000000000291</v>
      </c>
      <c r="BL1265" s="5">
        <v>35.680000000000291</v>
      </c>
      <c r="BM1265" s="5">
        <v>3</v>
      </c>
      <c r="BR1265">
        <v>19</v>
      </c>
      <c r="BS1265">
        <v>5</v>
      </c>
    </row>
    <row r="1266" spans="1:71">
      <c r="A1266" s="7">
        <v>38349</v>
      </c>
      <c r="B1266" s="6">
        <v>4253.8100000000004</v>
      </c>
      <c r="C1266" s="6">
        <v>4262.05</v>
      </c>
      <c r="D1266" s="6">
        <v>4242.59</v>
      </c>
      <c r="E1266" s="6">
        <v>4261.79</v>
      </c>
      <c r="F1266" s="6">
        <v>3820.87</v>
      </c>
      <c r="G1266" s="6">
        <v>3825.31</v>
      </c>
      <c r="H1266" s="6">
        <v>3808.19</v>
      </c>
      <c r="I1266" s="6">
        <v>3824.83</v>
      </c>
      <c r="J1266" s="9">
        <f t="shared" si="1854"/>
        <v>26.690000000000509</v>
      </c>
      <c r="K1266" s="9">
        <f t="shared" si="1881"/>
        <v>35.371666666666592</v>
      </c>
      <c r="L1266" s="9">
        <f t="shared" si="1858"/>
        <v>17.119999999999891</v>
      </c>
      <c r="M1266" s="9">
        <f t="shared" ref="M1266" si="1935">AVERAGE(L1255:L1266)</f>
        <v>30.57000000000005</v>
      </c>
      <c r="N1266" s="6" t="s">
        <v>36</v>
      </c>
      <c r="O1266" s="9">
        <f t="shared" si="1860"/>
        <v>436.96000000000004</v>
      </c>
      <c r="P1266" s="4">
        <f t="shared" si="1899"/>
        <v>0.72274260022480519</v>
      </c>
      <c r="Q1266" s="5">
        <f t="shared" si="1900"/>
        <v>26.690000000000509</v>
      </c>
      <c r="R1266" s="5">
        <f t="shared" si="1901"/>
        <v>424.34249999999975</v>
      </c>
      <c r="S1266" s="4">
        <f t="shared" si="1902"/>
        <v>0.64644772117962568</v>
      </c>
      <c r="T1266" s="4">
        <f t="shared" si="1903"/>
        <v>0.71339309970116638</v>
      </c>
      <c r="U1266" s="5">
        <f t="shared" si="1895"/>
        <v>433.21199999999988</v>
      </c>
      <c r="V1266" s="5">
        <f t="shared" si="1896"/>
        <v>3.748000000000161</v>
      </c>
      <c r="X1266" s="5">
        <f t="shared" si="1856"/>
        <v>7.9799999999995634</v>
      </c>
      <c r="Y1266" s="5">
        <f t="shared" si="1857"/>
        <v>3.9600000000000364</v>
      </c>
      <c r="AA1266" s="5">
        <f t="shared" si="1875"/>
        <v>1</v>
      </c>
      <c r="AB1266" s="5">
        <f t="shared" si="1876"/>
        <v>0</v>
      </c>
      <c r="AC1266" s="5">
        <f t="shared" si="1877"/>
        <v>1</v>
      </c>
      <c r="AF1266" s="5">
        <f t="shared" si="1863"/>
        <v>8.2399999999997817</v>
      </c>
      <c r="AG1266" s="5">
        <f t="shared" si="1864"/>
        <v>26.690000000000509</v>
      </c>
      <c r="AH1266" s="5">
        <f t="shared" si="1865"/>
        <v>11.220000000000255</v>
      </c>
      <c r="AI1266" s="5">
        <f t="shared" si="1866"/>
        <v>-7.2300000000004729</v>
      </c>
      <c r="AJ1266" s="5"/>
      <c r="AK1266" s="5">
        <f t="shared" si="1867"/>
        <v>8.2399999999997817</v>
      </c>
      <c r="AL1266" s="5">
        <f t="shared" si="1887"/>
        <v>8.4339999999997417</v>
      </c>
      <c r="AM1266" s="5">
        <f t="shared" si="1868"/>
        <v>11.220000000000255</v>
      </c>
      <c r="AN1266" s="5">
        <f t="shared" si="1883"/>
        <v>26.411999999999988</v>
      </c>
      <c r="AO1266" s="5">
        <f t="shared" si="1884"/>
        <v>0</v>
      </c>
      <c r="AP1266" s="5">
        <f t="shared" si="1897"/>
        <v>2</v>
      </c>
      <c r="AQ1266" s="5">
        <f t="shared" si="1915"/>
        <v>3</v>
      </c>
      <c r="AR1266" s="5"/>
      <c r="AS1266" s="5">
        <f t="shared" si="1861"/>
        <v>26.690000000000509</v>
      </c>
      <c r="AT1266" s="5">
        <f t="shared" si="1883"/>
        <v>28.310000000000038</v>
      </c>
      <c r="AU1266" s="5">
        <f t="shared" si="1869"/>
        <v>-7.2300000000004729</v>
      </c>
      <c r="AV1266" s="5">
        <f t="shared" si="1872"/>
        <v>-18.450000000000728</v>
      </c>
      <c r="AW1266" s="5">
        <f t="shared" si="1870"/>
        <v>3</v>
      </c>
      <c r="AZ1266" s="4">
        <f t="shared" si="1905"/>
        <v>0.71339309970116638</v>
      </c>
      <c r="BA1266" s="5">
        <f t="shared" si="1911"/>
        <v>0</v>
      </c>
      <c r="BB1266" s="4">
        <f t="shared" si="1906"/>
        <v>0.1893507199130596</v>
      </c>
      <c r="BD1266" s="5">
        <v>0</v>
      </c>
      <c r="BE1266" s="4">
        <v>0.87121918720853064</v>
      </c>
      <c r="BJ1266" s="5">
        <v>76.579999999999927</v>
      </c>
      <c r="BK1266" s="5">
        <v>2.6099999999996726</v>
      </c>
      <c r="BL1266" s="5">
        <v>38.110000000000582</v>
      </c>
      <c r="BM1266" s="5">
        <v>3</v>
      </c>
      <c r="BR1266">
        <v>11</v>
      </c>
      <c r="BS1266">
        <v>4</v>
      </c>
    </row>
    <row r="1267" spans="1:71">
      <c r="A1267" s="7">
        <v>38350</v>
      </c>
      <c r="B1267" s="6">
        <v>4270.5600000000004</v>
      </c>
      <c r="C1267" s="6">
        <v>4272.18</v>
      </c>
      <c r="D1267" s="6">
        <v>4240.0200000000004</v>
      </c>
      <c r="E1267" s="6">
        <v>4247.75</v>
      </c>
      <c r="F1267" s="6">
        <v>3832.21</v>
      </c>
      <c r="G1267" s="6">
        <v>3838.18</v>
      </c>
      <c r="H1267" s="6">
        <v>3818.21</v>
      </c>
      <c r="I1267" s="6">
        <v>3827.16</v>
      </c>
      <c r="J1267" s="9">
        <f t="shared" si="1854"/>
        <v>32.159999999999854</v>
      </c>
      <c r="K1267" s="9">
        <f t="shared" si="1881"/>
        <v>35.339166666666564</v>
      </c>
      <c r="L1267" s="9">
        <f t="shared" si="1858"/>
        <v>19.9699999999998</v>
      </c>
      <c r="M1267" s="9">
        <f t="shared" ref="M1267" si="1936">AVERAGE(L1256:L1267)</f>
        <v>29.591666666666697</v>
      </c>
      <c r="N1267" s="6" t="s">
        <v>37</v>
      </c>
      <c r="O1267" s="9">
        <f t="shared" si="1860"/>
        <v>420.59000000000015</v>
      </c>
      <c r="P1267" s="4">
        <f t="shared" si="1899"/>
        <v>0.15137376879214434</v>
      </c>
      <c r="Q1267" s="5">
        <f t="shared" si="1900"/>
        <v>19.290000000000418</v>
      </c>
      <c r="R1267" s="5">
        <f t="shared" si="1901"/>
        <v>422.49249999999972</v>
      </c>
      <c r="S1267" s="4">
        <f t="shared" si="1902"/>
        <v>9.7855227882053239E-2</v>
      </c>
      <c r="T1267" s="4">
        <f t="shared" si="1903"/>
        <v>9.7855227882053239E-2</v>
      </c>
      <c r="U1267" s="5">
        <f t="shared" si="1895"/>
        <v>428.45799999999991</v>
      </c>
      <c r="V1267" s="5">
        <f t="shared" si="1896"/>
        <v>-7.8679999999997676</v>
      </c>
      <c r="X1267" s="5">
        <f t="shared" si="1856"/>
        <v>-22.8100000000004</v>
      </c>
      <c r="Y1267" s="5">
        <f t="shared" si="1857"/>
        <v>-5.0500000000001819</v>
      </c>
      <c r="AA1267" s="5">
        <f t="shared" si="1875"/>
        <v>0</v>
      </c>
      <c r="AB1267" s="5">
        <f t="shared" si="1876"/>
        <v>1</v>
      </c>
      <c r="AC1267" s="5">
        <f t="shared" si="1877"/>
        <v>1</v>
      </c>
      <c r="AF1267" s="5">
        <f t="shared" si="1863"/>
        <v>1.6199999999998909</v>
      </c>
      <c r="AG1267" s="5">
        <f t="shared" si="1864"/>
        <v>10.390000000000327</v>
      </c>
      <c r="AH1267" s="5">
        <f t="shared" si="1865"/>
        <v>30.539999999999964</v>
      </c>
      <c r="AI1267" s="5">
        <f t="shared" si="1866"/>
        <v>21.769999999999527</v>
      </c>
      <c r="AJ1267" s="5"/>
      <c r="AK1267" s="5">
        <f t="shared" si="1867"/>
        <v>1.6199999999998909</v>
      </c>
      <c r="AL1267" s="5">
        <f t="shared" si="1887"/>
        <v>7.8709999999999125</v>
      </c>
      <c r="AM1267" s="5">
        <f t="shared" si="1868"/>
        <v>30.539999999999964</v>
      </c>
      <c r="AN1267" s="5">
        <f t="shared" si="1883"/>
        <v>27.896999999999935</v>
      </c>
      <c r="AO1267" s="5">
        <f t="shared" si="1884"/>
        <v>1</v>
      </c>
      <c r="AP1267" s="5">
        <f t="shared" si="1897"/>
        <v>3</v>
      </c>
      <c r="AQ1267" s="5">
        <f t="shared" si="1915"/>
        <v>3</v>
      </c>
      <c r="AR1267" s="5"/>
      <c r="AS1267" s="5">
        <f t="shared" si="1861"/>
        <v>21.769999999999527</v>
      </c>
      <c r="AT1267" s="5">
        <f t="shared" si="1883"/>
        <v>27.405999999999949</v>
      </c>
      <c r="AU1267" s="5">
        <f t="shared" si="1869"/>
        <v>10.390000000000327</v>
      </c>
      <c r="AV1267" s="5">
        <f t="shared" si="1872"/>
        <v>-8.7700000000004366</v>
      </c>
      <c r="AW1267" s="5">
        <f t="shared" si="1870"/>
        <v>4</v>
      </c>
      <c r="AZ1267" s="4">
        <f t="shared" si="1905"/>
        <v>9.7855227882053239E-2</v>
      </c>
      <c r="BA1267" s="5">
        <f t="shared" si="1911"/>
        <v>0</v>
      </c>
      <c r="BB1267" s="4">
        <f t="shared" si="1906"/>
        <v>0.71339309970116638</v>
      </c>
      <c r="BD1267" s="5">
        <v>0</v>
      </c>
      <c r="BE1267" s="4">
        <v>0.87117160913952019</v>
      </c>
      <c r="BJ1267" s="5">
        <v>221.86999999999989</v>
      </c>
      <c r="BK1267" s="5">
        <v>-88.400000000000546</v>
      </c>
      <c r="BL1267" s="5">
        <v>95.539999999999964</v>
      </c>
      <c r="BM1267" s="5">
        <v>3</v>
      </c>
      <c r="BR1267">
        <v>-14</v>
      </c>
      <c r="BS1267">
        <v>5</v>
      </c>
    </row>
    <row r="1268" spans="1:71">
      <c r="A1268" s="7">
        <v>38351</v>
      </c>
      <c r="B1268" s="6">
        <v>4254.38</v>
      </c>
      <c r="C1268" s="6">
        <v>4261.96</v>
      </c>
      <c r="D1268" s="6">
        <v>4251.0600000000004</v>
      </c>
      <c r="E1268" s="6">
        <v>4256.08</v>
      </c>
      <c r="F1268" s="6">
        <v>3838.88</v>
      </c>
      <c r="G1268" s="6">
        <v>3838.88</v>
      </c>
      <c r="H1268" s="6">
        <v>3826.3</v>
      </c>
      <c r="I1268" s="6">
        <v>3827.95</v>
      </c>
      <c r="J1268" s="9">
        <f t="shared" si="1854"/>
        <v>14.210000000000036</v>
      </c>
      <c r="K1268" s="9">
        <f t="shared" si="1881"/>
        <v>31.986666666666604</v>
      </c>
      <c r="L1268" s="9">
        <f t="shared" si="1858"/>
        <v>12.579999999999927</v>
      </c>
      <c r="M1268" s="9">
        <f t="shared" ref="M1268" si="1937">AVERAGE(L1257:L1268)</f>
        <v>26.867500000000025</v>
      </c>
      <c r="N1268" s="6" t="s">
        <v>36</v>
      </c>
      <c r="O1268" s="9">
        <f t="shared" si="1860"/>
        <v>428.13000000000011</v>
      </c>
      <c r="P1268" s="4">
        <f t="shared" si="1899"/>
        <v>0.54224987039918426</v>
      </c>
      <c r="Q1268" s="5">
        <f t="shared" si="1900"/>
        <v>19.290000000000418</v>
      </c>
      <c r="R1268" s="5">
        <f t="shared" si="1901"/>
        <v>422.49249999999972</v>
      </c>
      <c r="S1268" s="4">
        <f t="shared" si="1902"/>
        <v>0.39190708130387003</v>
      </c>
      <c r="T1268" s="4">
        <f t="shared" si="1903"/>
        <v>0.35053619302950001</v>
      </c>
      <c r="U1268" s="5">
        <f t="shared" si="1895"/>
        <v>427.05799999999999</v>
      </c>
      <c r="V1268" s="5">
        <f t="shared" si="1896"/>
        <v>1.0720000000001164</v>
      </c>
      <c r="X1268" s="5">
        <f t="shared" si="1856"/>
        <v>1.6999999999998181</v>
      </c>
      <c r="Y1268" s="5">
        <f t="shared" si="1857"/>
        <v>-10.930000000000291</v>
      </c>
      <c r="AA1268" s="5">
        <f t="shared" si="1875"/>
        <v>0</v>
      </c>
      <c r="AB1268" s="5">
        <f t="shared" si="1876"/>
        <v>0</v>
      </c>
      <c r="AC1268" s="5">
        <f t="shared" si="1877"/>
        <v>0</v>
      </c>
      <c r="AF1268" s="5">
        <f t="shared" si="1863"/>
        <v>7.5799999999999272</v>
      </c>
      <c r="AG1268" s="5">
        <f t="shared" si="1864"/>
        <v>14.210000000000036</v>
      </c>
      <c r="AH1268" s="5">
        <f t="shared" si="1865"/>
        <v>3.319999999999709</v>
      </c>
      <c r="AI1268" s="5">
        <f t="shared" si="1866"/>
        <v>-3.3100000000004002</v>
      </c>
      <c r="AJ1268" s="5"/>
      <c r="AK1268" s="5">
        <f t="shared" si="1867"/>
        <v>3.319999999999709</v>
      </c>
      <c r="AL1268" s="5">
        <f t="shared" si="1887"/>
        <v>7.8709999999999125</v>
      </c>
      <c r="AM1268" s="5">
        <f t="shared" si="1868"/>
        <v>7.5799999999999272</v>
      </c>
      <c r="AN1268" s="5">
        <f t="shared" si="1883"/>
        <v>25.908999999999924</v>
      </c>
      <c r="AO1268" s="5">
        <f t="shared" si="1884"/>
        <v>0</v>
      </c>
      <c r="AP1268" s="5">
        <f t="shared" si="1897"/>
        <v>3</v>
      </c>
      <c r="AQ1268" s="5">
        <f t="shared" si="1915"/>
        <v>3.1</v>
      </c>
      <c r="AR1268" s="5"/>
      <c r="AS1268" s="5">
        <f t="shared" si="1861"/>
        <v>14.210000000000036</v>
      </c>
      <c r="AT1268" s="5">
        <f t="shared" si="1883"/>
        <v>26.889999999999965</v>
      </c>
      <c r="AU1268" s="5">
        <f t="shared" si="1869"/>
        <v>-3.3100000000004002</v>
      </c>
      <c r="AV1268" s="5">
        <f t="shared" si="1872"/>
        <v>-6.6300000000001091</v>
      </c>
      <c r="AW1268" s="5">
        <f t="shared" si="1870"/>
        <v>5</v>
      </c>
      <c r="AX1268" s="3">
        <v>1</v>
      </c>
      <c r="AZ1268" s="4">
        <f t="shared" si="1905"/>
        <v>0.35053619302950001</v>
      </c>
      <c r="BA1268" s="5">
        <f t="shared" si="1911"/>
        <v>0</v>
      </c>
      <c r="BB1268" s="4">
        <f t="shared" si="1906"/>
        <v>9.7855227882053239E-2</v>
      </c>
      <c r="BD1268" s="5">
        <v>0</v>
      </c>
      <c r="BE1268" s="4">
        <v>0.87065304717089442</v>
      </c>
      <c r="BJ1268" s="5">
        <v>179.44000000000051</v>
      </c>
      <c r="BK1268" s="5">
        <v>-25.869999999999891</v>
      </c>
      <c r="BL1268" s="5">
        <v>31.270000000000437</v>
      </c>
      <c r="BM1268" s="5">
        <v>3</v>
      </c>
      <c r="BR1268">
        <v>3</v>
      </c>
      <c r="BS1268">
        <v>-11</v>
      </c>
    </row>
    <row r="1269" spans="1:71">
      <c r="A1269" s="7">
        <v>38355</v>
      </c>
      <c r="B1269" s="6">
        <v>4260.92</v>
      </c>
      <c r="C1269" s="6">
        <v>4310.3</v>
      </c>
      <c r="D1269" s="6">
        <v>4251.37</v>
      </c>
      <c r="E1269" s="6">
        <v>4291.53</v>
      </c>
      <c r="F1269" s="6">
        <v>3830.58</v>
      </c>
      <c r="G1269" s="6">
        <v>3884.73</v>
      </c>
      <c r="H1269" s="6">
        <v>3824.05</v>
      </c>
      <c r="I1269" s="6">
        <v>3855.68</v>
      </c>
      <c r="J1269" s="9">
        <f t="shared" si="1854"/>
        <v>58.930000000000291</v>
      </c>
      <c r="K1269" s="9">
        <f t="shared" si="1881"/>
        <v>34.329999999999927</v>
      </c>
      <c r="L1269" s="9">
        <f t="shared" si="1858"/>
        <v>60.679999999999836</v>
      </c>
      <c r="M1269" s="9">
        <f t="shared" ref="M1269" si="1938">AVERAGE(L1258:L1269)</f>
        <v>29.767500000000002</v>
      </c>
      <c r="N1269" s="6" t="s">
        <v>37</v>
      </c>
      <c r="O1269" s="9">
        <f t="shared" si="1860"/>
        <v>435.84999999999991</v>
      </c>
      <c r="P1269" s="4">
        <f t="shared" si="1899"/>
        <v>0.94245723172627771</v>
      </c>
      <c r="Q1269" s="5">
        <f t="shared" si="1900"/>
        <v>19.290000000000418</v>
      </c>
      <c r="R1269" s="5">
        <f t="shared" si="1901"/>
        <v>422.49249999999972</v>
      </c>
      <c r="S1269" s="4">
        <f t="shared" si="1902"/>
        <v>0.94245723172627771</v>
      </c>
      <c r="T1269" s="4">
        <f t="shared" si="1903"/>
        <v>0.6092493297587106</v>
      </c>
      <c r="U1269" s="5">
        <f t="shared" si="1895"/>
        <v>427.84</v>
      </c>
      <c r="V1269" s="5">
        <f t="shared" si="1896"/>
        <v>8.0099999999999341</v>
      </c>
      <c r="X1269" s="5">
        <f t="shared" si="1856"/>
        <v>30.609999999999673</v>
      </c>
      <c r="Y1269" s="5">
        <f t="shared" si="1857"/>
        <v>25.099999999999909</v>
      </c>
      <c r="AA1269" s="5">
        <f t="shared" si="1875"/>
        <v>1</v>
      </c>
      <c r="AB1269" s="5">
        <f t="shared" si="1876"/>
        <v>0</v>
      </c>
      <c r="AC1269" s="5">
        <f t="shared" si="1877"/>
        <v>1</v>
      </c>
      <c r="AF1269" s="5">
        <f t="shared" si="1863"/>
        <v>49.380000000000109</v>
      </c>
      <c r="AG1269" s="5">
        <f t="shared" si="1864"/>
        <v>54.220000000000255</v>
      </c>
      <c r="AH1269" s="5">
        <f t="shared" si="1865"/>
        <v>9.5500000000001819</v>
      </c>
      <c r="AI1269" s="5">
        <f t="shared" si="1866"/>
        <v>4.7100000000000364</v>
      </c>
      <c r="AJ1269" s="5"/>
      <c r="AK1269" s="5">
        <f t="shared" si="1867"/>
        <v>9.5500000000001819</v>
      </c>
      <c r="AL1269" s="5">
        <f t="shared" si="1887"/>
        <v>8.370999999999821</v>
      </c>
      <c r="AM1269" s="5">
        <f t="shared" si="1868"/>
        <v>49.380000000000109</v>
      </c>
      <c r="AN1269" s="5">
        <f t="shared" si="1883"/>
        <v>28.904999999999927</v>
      </c>
      <c r="AO1269" s="5">
        <f t="shared" si="1884"/>
        <v>1</v>
      </c>
      <c r="AP1269" s="5">
        <f t="shared" si="1897"/>
        <v>4</v>
      </c>
      <c r="AQ1269" s="5">
        <f t="shared" si="1915"/>
        <v>3.3</v>
      </c>
      <c r="AR1269" s="5"/>
      <c r="AS1269" s="5">
        <f t="shared" si="1861"/>
        <v>54.220000000000255</v>
      </c>
      <c r="AT1269" s="5">
        <f t="shared" si="1883"/>
        <v>30.102999999999973</v>
      </c>
      <c r="AU1269" s="5">
        <f t="shared" si="1869"/>
        <v>4.7100000000000364</v>
      </c>
      <c r="AV1269" s="5">
        <f t="shared" si="1872"/>
        <v>-4.8400000000001455</v>
      </c>
      <c r="AW1269" s="5">
        <f t="shared" si="1870"/>
        <v>2</v>
      </c>
      <c r="AZ1269" s="4">
        <f t="shared" si="1905"/>
        <v>0.6092493297587106</v>
      </c>
      <c r="BA1269" s="5">
        <f t="shared" si="1911"/>
        <v>0</v>
      </c>
      <c r="BB1269" s="4">
        <f t="shared" si="1906"/>
        <v>0.35053619302950001</v>
      </c>
      <c r="BD1269" s="5">
        <v>0</v>
      </c>
      <c r="BE1269" s="4">
        <v>0.87065142206127699</v>
      </c>
      <c r="BJ1269" s="5">
        <v>123.63000000000011</v>
      </c>
      <c r="BK1269" s="5">
        <v>1.0499999999992724</v>
      </c>
      <c r="BL1269" s="5">
        <v>1.1500000000005457</v>
      </c>
      <c r="BM1269" s="5">
        <v>3</v>
      </c>
      <c r="BR1269">
        <v>31</v>
      </c>
      <c r="BS1269">
        <v>-18</v>
      </c>
    </row>
    <row r="1270" spans="1:71">
      <c r="A1270" s="7">
        <v>38356</v>
      </c>
      <c r="B1270" s="6">
        <v>4281.63</v>
      </c>
      <c r="C1270" s="6">
        <v>4306.6899999999996</v>
      </c>
      <c r="D1270" s="6">
        <v>4276.55</v>
      </c>
      <c r="E1270" s="6">
        <v>4290.5</v>
      </c>
      <c r="F1270" s="6">
        <v>3848.26</v>
      </c>
      <c r="G1270" s="6">
        <v>3874.47</v>
      </c>
      <c r="H1270" s="6">
        <v>3845.03</v>
      </c>
      <c r="I1270" s="6">
        <v>3863.3</v>
      </c>
      <c r="J1270" s="9">
        <f t="shared" si="1854"/>
        <v>30.139999999999418</v>
      </c>
      <c r="K1270" s="9">
        <f t="shared" si="1881"/>
        <v>34.189166666666551</v>
      </c>
      <c r="L1270" s="9">
        <f t="shared" si="1858"/>
        <v>29.4399999999996</v>
      </c>
      <c r="M1270" s="9">
        <f t="shared" ref="M1270" si="1939">AVERAGE(L1259:L1270)</f>
        <v>30.248333333333296</v>
      </c>
      <c r="N1270" s="6" t="s">
        <v>37</v>
      </c>
      <c r="O1270" s="9">
        <f t="shared" si="1860"/>
        <v>427.19999999999982</v>
      </c>
      <c r="P1270" s="4">
        <f t="shared" si="1899"/>
        <v>0.40378741600486967</v>
      </c>
      <c r="Q1270" s="5">
        <f t="shared" si="1900"/>
        <v>16.369999999999891</v>
      </c>
      <c r="R1270" s="5">
        <f t="shared" si="1901"/>
        <v>424.68250000000012</v>
      </c>
      <c r="S1270" s="4">
        <f t="shared" si="1902"/>
        <v>0.49403836184551547</v>
      </c>
      <c r="T1270" s="4">
        <f t="shared" si="1903"/>
        <v>0.35706257025103105</v>
      </c>
      <c r="U1270" s="5">
        <f t="shared" si="1895"/>
        <v>429.74599999999998</v>
      </c>
      <c r="V1270" s="5">
        <f t="shared" si="1896"/>
        <v>-2.5460000000001628</v>
      </c>
      <c r="X1270" s="5">
        <f t="shared" si="1856"/>
        <v>8.8699999999998909</v>
      </c>
      <c r="Y1270" s="5">
        <f t="shared" si="1857"/>
        <v>15.039999999999964</v>
      </c>
      <c r="AA1270" s="5">
        <f t="shared" si="1875"/>
        <v>1</v>
      </c>
      <c r="AB1270" s="5">
        <f t="shared" si="1876"/>
        <v>0</v>
      </c>
      <c r="AC1270" s="5">
        <f t="shared" si="1877"/>
        <v>1</v>
      </c>
      <c r="AF1270" s="5">
        <f t="shared" si="1863"/>
        <v>25.059999999999491</v>
      </c>
      <c r="AG1270" s="5">
        <f t="shared" si="1864"/>
        <v>15.159999999999854</v>
      </c>
      <c r="AH1270" s="5">
        <f t="shared" si="1865"/>
        <v>5.0799999999999272</v>
      </c>
      <c r="AI1270" s="5">
        <f t="shared" si="1866"/>
        <v>14.979999999999563</v>
      </c>
      <c r="AJ1270" s="5"/>
      <c r="AK1270" s="5">
        <f t="shared" si="1867"/>
        <v>5.0799999999999272</v>
      </c>
      <c r="AL1270" s="5">
        <f t="shared" si="1887"/>
        <v>8.370999999999821</v>
      </c>
      <c r="AM1270" s="5">
        <f t="shared" si="1868"/>
        <v>25.059999999999491</v>
      </c>
      <c r="AN1270" s="5">
        <f t="shared" si="1883"/>
        <v>25.191999999999915</v>
      </c>
      <c r="AO1270" s="5">
        <f t="shared" si="1884"/>
        <v>0</v>
      </c>
      <c r="AP1270" s="5">
        <f t="shared" si="1897"/>
        <v>3</v>
      </c>
      <c r="AQ1270" s="5">
        <f t="shared" si="1915"/>
        <v>3.3</v>
      </c>
      <c r="AR1270" s="5"/>
      <c r="AS1270" s="5">
        <f t="shared" si="1861"/>
        <v>15.159999999999854</v>
      </c>
      <c r="AT1270" s="5">
        <f t="shared" si="1883"/>
        <v>25.606999999999971</v>
      </c>
      <c r="AU1270" s="5">
        <f t="shared" si="1869"/>
        <v>14.979999999999563</v>
      </c>
      <c r="AV1270" s="5">
        <f t="shared" si="1872"/>
        <v>9.8999999999996362</v>
      </c>
      <c r="AW1270" s="5">
        <f t="shared" si="1870"/>
        <v>3</v>
      </c>
      <c r="AZ1270" s="4">
        <f t="shared" si="1905"/>
        <v>0.35706257025103105</v>
      </c>
      <c r="BA1270" s="5">
        <f t="shared" si="1911"/>
        <v>0</v>
      </c>
      <c r="BB1270" s="4">
        <f t="shared" si="1906"/>
        <v>0.6092493297587106</v>
      </c>
      <c r="BD1270" s="5">
        <v>0</v>
      </c>
      <c r="BE1270" s="4">
        <v>0.87021830562788616</v>
      </c>
      <c r="BJ1270" s="5">
        <v>103.06999999999971</v>
      </c>
      <c r="BK1270" s="5">
        <v>43.400000000000546</v>
      </c>
      <c r="BL1270" s="5">
        <v>30.050000000000182</v>
      </c>
      <c r="BM1270" s="5">
        <v>3</v>
      </c>
      <c r="BR1270">
        <v>9</v>
      </c>
      <c r="BS1270">
        <v>-18</v>
      </c>
    </row>
    <row r="1271" spans="1:71">
      <c r="A1271" s="7">
        <v>38357</v>
      </c>
      <c r="B1271" s="6">
        <v>4262.21</v>
      </c>
      <c r="C1271" s="6">
        <v>4274.6499999999996</v>
      </c>
      <c r="D1271" s="6">
        <v>4242.07</v>
      </c>
      <c r="E1271" s="6">
        <v>4258.24</v>
      </c>
      <c r="F1271" s="6">
        <v>3834.07</v>
      </c>
      <c r="G1271" s="6">
        <v>3845.28</v>
      </c>
      <c r="H1271" s="6">
        <v>3828.81</v>
      </c>
      <c r="I1271" s="6">
        <v>3829.36</v>
      </c>
      <c r="J1271" s="9">
        <f t="shared" si="1854"/>
        <v>48.430000000000291</v>
      </c>
      <c r="K1271" s="9">
        <f t="shared" si="1881"/>
        <v>36.384166666666566</v>
      </c>
      <c r="L1271" s="9">
        <f t="shared" si="1858"/>
        <v>34.490000000000236</v>
      </c>
      <c r="M1271" s="9">
        <f t="shared" ref="M1271" si="1940">AVERAGE(L1260:L1271)</f>
        <v>31.862499999999955</v>
      </c>
      <c r="N1271" s="6" t="s">
        <v>36</v>
      </c>
      <c r="O1271" s="9">
        <f t="shared" si="1860"/>
        <v>428.87999999999965</v>
      </c>
      <c r="P1271" s="4">
        <f t="shared" si="1899"/>
        <v>0.54325032765397363</v>
      </c>
      <c r="Q1271" s="5">
        <f t="shared" si="1900"/>
        <v>15.259999999999764</v>
      </c>
      <c r="R1271" s="5">
        <f t="shared" si="1901"/>
        <v>424.40500000000009</v>
      </c>
      <c r="S1271" s="4">
        <f t="shared" si="1902"/>
        <v>0.58113011923275237</v>
      </c>
      <c r="T1271" s="4">
        <f t="shared" si="1903"/>
        <v>0.58113011923275237</v>
      </c>
      <c r="U1271" s="5">
        <f t="shared" si="1895"/>
        <v>428.12999999999994</v>
      </c>
      <c r="V1271" s="5">
        <f t="shared" si="1896"/>
        <v>0.74999999999971578</v>
      </c>
      <c r="X1271" s="5">
        <f t="shared" si="1856"/>
        <v>-3.9700000000002547</v>
      </c>
      <c r="Y1271" s="5">
        <f t="shared" si="1857"/>
        <v>-4.7100000000000364</v>
      </c>
      <c r="AA1271" s="5">
        <f t="shared" si="1875"/>
        <v>0</v>
      </c>
      <c r="AB1271" s="5">
        <f t="shared" si="1876"/>
        <v>1</v>
      </c>
      <c r="AC1271" s="5">
        <f t="shared" si="1877"/>
        <v>1</v>
      </c>
      <c r="AF1271" s="5">
        <f t="shared" si="1863"/>
        <v>12.4399999999996</v>
      </c>
      <c r="AG1271" s="5">
        <f t="shared" si="1864"/>
        <v>-15.850000000000364</v>
      </c>
      <c r="AH1271" s="5">
        <f t="shared" si="1865"/>
        <v>20.140000000000327</v>
      </c>
      <c r="AI1271" s="5">
        <f t="shared" si="1866"/>
        <v>48.430000000000291</v>
      </c>
      <c r="AJ1271" s="5"/>
      <c r="AK1271" s="5">
        <f t="shared" si="1867"/>
        <v>12.4399999999996</v>
      </c>
      <c r="AL1271" s="5">
        <f t="shared" si="1887"/>
        <v>9.839000000000123</v>
      </c>
      <c r="AM1271" s="5">
        <f t="shared" si="1868"/>
        <v>20.140000000000327</v>
      </c>
      <c r="AN1271" s="5">
        <f t="shared" si="1883"/>
        <v>22.253999999999998</v>
      </c>
      <c r="AO1271" s="5">
        <f t="shared" si="1884"/>
        <v>0</v>
      </c>
      <c r="AP1271" s="5">
        <f t="shared" si="1897"/>
        <v>2</v>
      </c>
      <c r="AQ1271" s="5">
        <f t="shared" si="1915"/>
        <v>3.1</v>
      </c>
      <c r="AR1271" s="5"/>
      <c r="AS1271" s="5">
        <f t="shared" si="1861"/>
        <v>48.430000000000291</v>
      </c>
      <c r="AT1271" s="5">
        <f t="shared" si="1883"/>
        <v>25.908000000000083</v>
      </c>
      <c r="AU1271" s="5">
        <f t="shared" si="1869"/>
        <v>-15.850000000000364</v>
      </c>
      <c r="AV1271" s="5">
        <f t="shared" si="1872"/>
        <v>28.289999999999964</v>
      </c>
      <c r="AW1271" s="5">
        <f t="shared" si="1870"/>
        <v>4</v>
      </c>
      <c r="AZ1271" s="4">
        <f t="shared" si="1905"/>
        <v>0.58113011923275237</v>
      </c>
      <c r="BA1271" s="5">
        <f t="shared" si="1911"/>
        <v>0</v>
      </c>
      <c r="BB1271" s="4">
        <f t="shared" si="1906"/>
        <v>0.35706257025103105</v>
      </c>
      <c r="BD1271" s="5">
        <v>0</v>
      </c>
      <c r="BE1271" s="4">
        <v>0.87004065610543202</v>
      </c>
      <c r="BJ1271" s="5">
        <v>59.430000000000291</v>
      </c>
      <c r="BK1271" s="5">
        <v>4.25</v>
      </c>
      <c r="BL1271" s="5">
        <v>16.890000000000327</v>
      </c>
      <c r="BM1271" s="5">
        <v>3</v>
      </c>
      <c r="BR1271">
        <v>20</v>
      </c>
      <c r="BS1271">
        <v>-5</v>
      </c>
    </row>
    <row r="1272" spans="1:71">
      <c r="A1272" s="7">
        <v>38358</v>
      </c>
      <c r="B1272" s="6">
        <v>4260.37</v>
      </c>
      <c r="C1272" s="6">
        <v>4300.99</v>
      </c>
      <c r="D1272" s="6">
        <v>4260.37</v>
      </c>
      <c r="E1272" s="6">
        <v>4300.9399999999996</v>
      </c>
      <c r="F1272" s="6">
        <v>3831.84</v>
      </c>
      <c r="G1272" s="6">
        <v>3864.36</v>
      </c>
      <c r="H1272" s="6">
        <v>3831.05</v>
      </c>
      <c r="I1272" s="6">
        <v>3856.48</v>
      </c>
      <c r="J1272" s="9">
        <f t="shared" si="1854"/>
        <v>42.75</v>
      </c>
      <c r="K1272" s="9">
        <f t="shared" si="1881"/>
        <v>34.260833333333267</v>
      </c>
      <c r="L1272" s="9">
        <f t="shared" si="1858"/>
        <v>35</v>
      </c>
      <c r="M1272" s="9">
        <f t="shared" ref="M1272" si="1941">AVERAGE(L1261:L1272)</f>
        <v>28.793333333333294</v>
      </c>
      <c r="N1272" s="6" t="s">
        <v>37</v>
      </c>
      <c r="O1272" s="9">
        <f t="shared" si="1860"/>
        <v>444.45999999999958</v>
      </c>
      <c r="P1272" s="4">
        <f t="shared" si="1899"/>
        <v>1</v>
      </c>
      <c r="Q1272" s="5">
        <f t="shared" si="1900"/>
        <v>17.259999999999764</v>
      </c>
      <c r="R1272" s="5">
        <f t="shared" si="1901"/>
        <v>431.51499999999976</v>
      </c>
      <c r="S1272" s="4">
        <f t="shared" si="1902"/>
        <v>1</v>
      </c>
      <c r="T1272" s="4">
        <f t="shared" si="1903"/>
        <v>1</v>
      </c>
      <c r="U1272" s="5">
        <f t="shared" si="1895"/>
        <v>432.90399999999983</v>
      </c>
      <c r="V1272" s="5">
        <f t="shared" si="1896"/>
        <v>11.555999999999756</v>
      </c>
      <c r="X1272" s="5">
        <f t="shared" si="1856"/>
        <v>40.569999999999709</v>
      </c>
      <c r="Y1272" s="5">
        <f t="shared" si="1857"/>
        <v>24.639999999999873</v>
      </c>
      <c r="AA1272" s="5">
        <f t="shared" si="1875"/>
        <v>1</v>
      </c>
      <c r="AB1272" s="5">
        <f t="shared" si="1876"/>
        <v>0</v>
      </c>
      <c r="AC1272" s="5">
        <f t="shared" si="1877"/>
        <v>1</v>
      </c>
      <c r="AF1272" s="5">
        <f t="shared" si="1863"/>
        <v>40.619999999999891</v>
      </c>
      <c r="AG1272" s="5">
        <f t="shared" si="1864"/>
        <v>42.75</v>
      </c>
      <c r="AH1272" s="5">
        <f t="shared" si="1865"/>
        <v>0</v>
      </c>
      <c r="AI1272" s="5">
        <f t="shared" si="1866"/>
        <v>-2.1300000000001091</v>
      </c>
      <c r="AJ1272" s="5"/>
      <c r="AK1272" s="5">
        <f t="shared" si="1867"/>
        <v>0</v>
      </c>
      <c r="AL1272" s="5">
        <f t="shared" si="1887"/>
        <v>9.839000000000123</v>
      </c>
      <c r="AM1272" s="5">
        <f t="shared" si="1868"/>
        <v>40.619999999999891</v>
      </c>
      <c r="AN1272" s="5">
        <f t="shared" si="1883"/>
        <v>24.298000000000048</v>
      </c>
      <c r="AO1272" s="5">
        <f t="shared" si="1884"/>
        <v>1</v>
      </c>
      <c r="AP1272" s="5">
        <f t="shared" si="1897"/>
        <v>3</v>
      </c>
      <c r="AQ1272" s="5">
        <f t="shared" si="1915"/>
        <v>3</v>
      </c>
      <c r="AR1272" s="5"/>
      <c r="AS1272" s="5">
        <f t="shared" si="1861"/>
        <v>42.75</v>
      </c>
      <c r="AT1272" s="5">
        <f t="shared" si="1883"/>
        <v>28.970000000000073</v>
      </c>
      <c r="AU1272" s="5">
        <f t="shared" si="1869"/>
        <v>-2.1300000000001091</v>
      </c>
      <c r="AV1272" s="5">
        <f t="shared" si="1872"/>
        <v>-2.1300000000001091</v>
      </c>
      <c r="AW1272" s="5">
        <f t="shared" si="1870"/>
        <v>5</v>
      </c>
      <c r="AZ1272" s="4">
        <f t="shared" si="1905"/>
        <v>1</v>
      </c>
      <c r="BA1272" s="5">
        <f t="shared" si="1911"/>
        <v>0</v>
      </c>
      <c r="BB1272" s="4">
        <f t="shared" si="1906"/>
        <v>0.58113011923275237</v>
      </c>
      <c r="BD1272" s="5">
        <v>0</v>
      </c>
      <c r="BE1272" s="4">
        <v>0.86971304229565594</v>
      </c>
      <c r="BJ1272" s="5">
        <v>26.520000000000437</v>
      </c>
      <c r="BK1272" s="5">
        <v>18.1899999999996</v>
      </c>
      <c r="BL1272" s="5">
        <v>12.180000000000291</v>
      </c>
      <c r="BM1272" s="5">
        <v>3</v>
      </c>
      <c r="BR1272">
        <v>41</v>
      </c>
      <c r="BS1272">
        <v>-17</v>
      </c>
    </row>
    <row r="1273" spans="1:71">
      <c r="A1273" s="7">
        <v>38359</v>
      </c>
      <c r="B1273" s="6">
        <v>4297.99</v>
      </c>
      <c r="C1273" s="6">
        <v>4325.7700000000004</v>
      </c>
      <c r="D1273" s="6">
        <v>4288.26</v>
      </c>
      <c r="E1273" s="6">
        <v>4316.3999999999996</v>
      </c>
      <c r="F1273" s="6">
        <v>3851.88</v>
      </c>
      <c r="G1273" s="6">
        <v>3883.92</v>
      </c>
      <c r="H1273" s="6">
        <v>3848.95</v>
      </c>
      <c r="I1273" s="6">
        <v>3877.96</v>
      </c>
      <c r="J1273" s="9">
        <f t="shared" si="1854"/>
        <v>37.510000000000218</v>
      </c>
      <c r="K1273" s="9">
        <f t="shared" si="1881"/>
        <v>33.110833333333325</v>
      </c>
      <c r="L1273" s="9">
        <f t="shared" si="1858"/>
        <v>34.970000000000255</v>
      </c>
      <c r="M1273" s="9">
        <f t="shared" ref="M1273" si="1942">AVERAGE(L1262:L1273)</f>
        <v>28.922499999999975</v>
      </c>
      <c r="N1273" s="6" t="s">
        <v>37</v>
      </c>
      <c r="O1273" s="9">
        <f t="shared" si="1860"/>
        <v>438.4399999999996</v>
      </c>
      <c r="P1273" s="4">
        <f t="shared" si="1899"/>
        <v>0.65121668597913884</v>
      </c>
      <c r="Q1273" s="5">
        <f t="shared" si="1900"/>
        <v>17.259999999999764</v>
      </c>
      <c r="R1273" s="5">
        <f t="shared" si="1901"/>
        <v>431.51499999999976</v>
      </c>
      <c r="S1273" s="4">
        <f t="shared" si="1902"/>
        <v>0.74780058651025871</v>
      </c>
      <c r="T1273" s="4">
        <f t="shared" si="1903"/>
        <v>0.77528928704740607</v>
      </c>
      <c r="U1273" s="5">
        <f t="shared" si="1895"/>
        <v>434.96599999999972</v>
      </c>
      <c r="V1273" s="5">
        <f t="shared" si="1896"/>
        <v>3.4739999999998759</v>
      </c>
      <c r="X1273" s="5">
        <f t="shared" si="1856"/>
        <v>18.409999999999854</v>
      </c>
      <c r="Y1273" s="5">
        <f t="shared" si="1857"/>
        <v>26.079999999999927</v>
      </c>
      <c r="AA1273" s="5">
        <f t="shared" si="1875"/>
        <v>1</v>
      </c>
      <c r="AB1273" s="5">
        <f t="shared" si="1876"/>
        <v>0</v>
      </c>
      <c r="AC1273" s="5">
        <f t="shared" si="1877"/>
        <v>1</v>
      </c>
      <c r="AF1273" s="5">
        <f t="shared" si="1863"/>
        <v>27.780000000000655</v>
      </c>
      <c r="AG1273" s="5">
        <f t="shared" si="1864"/>
        <v>24.830000000000837</v>
      </c>
      <c r="AH1273" s="5">
        <f t="shared" si="1865"/>
        <v>9.7299999999995634</v>
      </c>
      <c r="AI1273" s="5">
        <f t="shared" si="1866"/>
        <v>12.679999999999382</v>
      </c>
      <c r="AJ1273" s="5"/>
      <c r="AK1273" s="5">
        <f t="shared" si="1867"/>
        <v>9.7299999999995634</v>
      </c>
      <c r="AL1273" s="5">
        <f t="shared" si="1887"/>
        <v>10.000999999999566</v>
      </c>
      <c r="AM1273" s="5">
        <f t="shared" si="1868"/>
        <v>27.780000000000655</v>
      </c>
      <c r="AN1273" s="5">
        <f t="shared" si="1883"/>
        <v>25.10000000000009</v>
      </c>
      <c r="AO1273" s="5">
        <f t="shared" si="1884"/>
        <v>1</v>
      </c>
      <c r="AP1273" s="5">
        <f t="shared" si="1897"/>
        <v>4</v>
      </c>
      <c r="AQ1273" s="5">
        <f t="shared" si="1915"/>
        <v>3</v>
      </c>
      <c r="AR1273" s="5"/>
      <c r="AS1273" s="5">
        <f t="shared" si="1861"/>
        <v>24.830000000000837</v>
      </c>
      <c r="AT1273" s="5">
        <f t="shared" si="1883"/>
        <v>27.672000000000207</v>
      </c>
      <c r="AU1273" s="5">
        <f t="shared" si="1869"/>
        <v>12.679999999999382</v>
      </c>
      <c r="AV1273" s="5">
        <f t="shared" si="1872"/>
        <v>2.9499999999998181</v>
      </c>
      <c r="AW1273" s="5">
        <f t="shared" si="1870"/>
        <v>6</v>
      </c>
      <c r="AZ1273" s="4">
        <f t="shared" si="1905"/>
        <v>0.77528928704740607</v>
      </c>
      <c r="BA1273" s="5">
        <f t="shared" si="1911"/>
        <v>-6.0199999999999818</v>
      </c>
      <c r="BB1273" s="4">
        <f t="shared" si="1906"/>
        <v>1</v>
      </c>
      <c r="BD1273" s="5">
        <v>0</v>
      </c>
      <c r="BE1273" s="4">
        <v>0.86939182452642505</v>
      </c>
      <c r="BJ1273" s="5">
        <v>103.98000000000047</v>
      </c>
      <c r="BK1273" s="5">
        <v>-18.350000000000364</v>
      </c>
      <c r="BL1273" s="5">
        <v>35.730000000000473</v>
      </c>
      <c r="BM1273" s="5">
        <v>3</v>
      </c>
      <c r="BR1273">
        <v>18</v>
      </c>
      <c r="BS1273">
        <v>-17</v>
      </c>
    </row>
    <row r="1274" spans="1:71">
      <c r="A1274" s="7">
        <v>38362</v>
      </c>
      <c r="B1274" s="6">
        <v>4311.8599999999997</v>
      </c>
      <c r="C1274" s="6">
        <v>4324.38</v>
      </c>
      <c r="D1274" s="6">
        <v>4291.25</v>
      </c>
      <c r="E1274" s="6">
        <v>4307.37</v>
      </c>
      <c r="F1274" s="6">
        <v>3890.39</v>
      </c>
      <c r="G1274" s="6">
        <v>3890.39</v>
      </c>
      <c r="H1274" s="6">
        <v>3860.15</v>
      </c>
      <c r="I1274" s="6">
        <v>3877.82</v>
      </c>
      <c r="J1274" s="9">
        <f t="shared" si="1854"/>
        <v>33.130000000000109</v>
      </c>
      <c r="K1274" s="9">
        <f t="shared" si="1881"/>
        <v>34.022500000000036</v>
      </c>
      <c r="L1274" s="9">
        <f t="shared" si="1858"/>
        <v>30.239999999999782</v>
      </c>
      <c r="M1274" s="9">
        <f t="shared" ref="M1274" si="1943">AVERAGE(L1263:L1274)</f>
        <v>29.951666666666636</v>
      </c>
      <c r="N1274" s="6" t="s">
        <v>36</v>
      </c>
      <c r="O1274" s="9">
        <f t="shared" si="1860"/>
        <v>429.54999999999973</v>
      </c>
      <c r="P1274" s="4">
        <f t="shared" si="1899"/>
        <v>0.13615295480880307</v>
      </c>
      <c r="Q1274" s="5">
        <f t="shared" si="1900"/>
        <v>17.259999999999764</v>
      </c>
      <c r="R1274" s="5">
        <f t="shared" si="1901"/>
        <v>431.51499999999976</v>
      </c>
      <c r="S1274" s="4">
        <f t="shared" si="1902"/>
        <v>0.13615295480880307</v>
      </c>
      <c r="T1274" s="4">
        <f t="shared" si="1903"/>
        <v>0.37536656891494735</v>
      </c>
      <c r="U1274" s="5">
        <f t="shared" si="1895"/>
        <v>433.70599999999968</v>
      </c>
      <c r="V1274" s="5">
        <f t="shared" si="1896"/>
        <v>-4.1559999999999491</v>
      </c>
      <c r="X1274" s="5">
        <f t="shared" si="1856"/>
        <v>-4.4899999999997817</v>
      </c>
      <c r="Y1274" s="5">
        <f t="shared" si="1857"/>
        <v>-12.569999999999709</v>
      </c>
      <c r="AA1274" s="5">
        <f t="shared" si="1875"/>
        <v>0</v>
      </c>
      <c r="AB1274" s="5">
        <f t="shared" si="1876"/>
        <v>1</v>
      </c>
      <c r="AC1274" s="5">
        <f t="shared" si="1877"/>
        <v>1</v>
      </c>
      <c r="AF1274" s="5">
        <f t="shared" si="1863"/>
        <v>12.520000000000437</v>
      </c>
      <c r="AG1274" s="5">
        <f t="shared" si="1864"/>
        <v>7.9800000000004729</v>
      </c>
      <c r="AH1274" s="5">
        <f t="shared" si="1865"/>
        <v>20.609999999999673</v>
      </c>
      <c r="AI1274" s="5">
        <f t="shared" si="1866"/>
        <v>25.149999999999636</v>
      </c>
      <c r="AJ1274" s="5"/>
      <c r="AK1274" s="5">
        <f t="shared" si="1867"/>
        <v>12.520000000000437</v>
      </c>
      <c r="AL1274" s="5">
        <f t="shared" si="1887"/>
        <v>12.447999999999684</v>
      </c>
      <c r="AM1274" s="5">
        <f t="shared" si="1868"/>
        <v>20.609999999999673</v>
      </c>
      <c r="AN1274" s="5">
        <f t="shared" si="1883"/>
        <v>25.198000000000047</v>
      </c>
      <c r="AO1274" s="5">
        <f t="shared" si="1884"/>
        <v>0</v>
      </c>
      <c r="AP1274" s="5">
        <f t="shared" si="1897"/>
        <v>4</v>
      </c>
      <c r="AQ1274" s="5">
        <f t="shared" si="1915"/>
        <v>3.1</v>
      </c>
      <c r="AR1274" s="5"/>
      <c r="AS1274" s="5">
        <f t="shared" si="1861"/>
        <v>25.149999999999636</v>
      </c>
      <c r="AT1274" s="5">
        <f t="shared" si="1883"/>
        <v>28.947000000000116</v>
      </c>
      <c r="AU1274" s="5">
        <f t="shared" si="1869"/>
        <v>7.9800000000004729</v>
      </c>
      <c r="AV1274" s="5">
        <f t="shared" si="1872"/>
        <v>4.5399999999999636</v>
      </c>
      <c r="AW1274" s="5">
        <f t="shared" si="1870"/>
        <v>2</v>
      </c>
      <c r="AZ1274" s="4">
        <f t="shared" si="1905"/>
        <v>0.37536656891494735</v>
      </c>
      <c r="BA1274" s="5">
        <f t="shared" si="1911"/>
        <v>0</v>
      </c>
      <c r="BB1274" s="4">
        <f t="shared" si="1906"/>
        <v>0.77528928704740607</v>
      </c>
      <c r="BD1274" s="5">
        <v>0</v>
      </c>
      <c r="BE1274" s="4">
        <v>0.86903904336551385</v>
      </c>
      <c r="BJ1274" s="5">
        <v>104.78000000000065</v>
      </c>
      <c r="BK1274" s="5">
        <v>-13.220000000000255</v>
      </c>
      <c r="BL1274" s="5">
        <v>14.75</v>
      </c>
      <c r="BM1274" s="5">
        <v>3</v>
      </c>
      <c r="BR1274">
        <v>21</v>
      </c>
      <c r="BS1274">
        <v>-18</v>
      </c>
    </row>
    <row r="1275" spans="1:71">
      <c r="A1275" s="7">
        <v>38363</v>
      </c>
      <c r="B1275" s="6">
        <v>4305.8599999999997</v>
      </c>
      <c r="C1275" s="6">
        <v>4314.38</v>
      </c>
      <c r="D1275" s="6">
        <v>4247.78</v>
      </c>
      <c r="E1275" s="6">
        <v>4258.01</v>
      </c>
      <c r="F1275" s="6">
        <v>3897.36</v>
      </c>
      <c r="G1275" s="6">
        <v>3897.36</v>
      </c>
      <c r="H1275" s="6">
        <v>3841.25</v>
      </c>
      <c r="I1275" s="6">
        <v>3848.99</v>
      </c>
      <c r="J1275" s="9">
        <f t="shared" si="1854"/>
        <v>66.600000000000364</v>
      </c>
      <c r="K1275" s="9">
        <f t="shared" si="1881"/>
        <v>36.421666666666773</v>
      </c>
      <c r="L1275" s="9">
        <f t="shared" si="1858"/>
        <v>56.110000000000127</v>
      </c>
      <c r="M1275" s="9">
        <f t="shared" ref="M1275" si="1944">AVERAGE(L1264:L1275)</f>
        <v>31.188333333333315</v>
      </c>
      <c r="N1275" s="6" t="s">
        <v>36</v>
      </c>
      <c r="O1275" s="9">
        <f t="shared" si="1860"/>
        <v>409.02000000000044</v>
      </c>
      <c r="P1275" s="4">
        <f t="shared" si="1899"/>
        <v>0</v>
      </c>
      <c r="Q1275" s="5">
        <f t="shared" si="1900"/>
        <v>35.439999999999145</v>
      </c>
      <c r="R1275" s="5">
        <f t="shared" si="1901"/>
        <v>417.88000000000022</v>
      </c>
      <c r="S1275" s="4">
        <f t="shared" si="1902"/>
        <v>0</v>
      </c>
      <c r="T1275" s="4">
        <f t="shared" si="1903"/>
        <v>0</v>
      </c>
      <c r="U1275" s="5">
        <f t="shared" si="1895"/>
        <v>430.06999999999982</v>
      </c>
      <c r="V1275" s="5">
        <f t="shared" si="1896"/>
        <v>-21.049999999999386</v>
      </c>
      <c r="X1275" s="5">
        <f t="shared" si="1856"/>
        <v>-47.849999999999454</v>
      </c>
      <c r="Y1275" s="5">
        <f t="shared" si="1857"/>
        <v>-48.370000000000346</v>
      </c>
      <c r="AA1275" s="5">
        <f t="shared" si="1875"/>
        <v>0</v>
      </c>
      <c r="AB1275" s="5">
        <f t="shared" si="1876"/>
        <v>1</v>
      </c>
      <c r="AC1275" s="5">
        <f t="shared" si="1877"/>
        <v>1</v>
      </c>
      <c r="AF1275" s="5">
        <f t="shared" si="1863"/>
        <v>8.5200000000004366</v>
      </c>
      <c r="AG1275" s="5">
        <f t="shared" si="1864"/>
        <v>7.0100000000002183</v>
      </c>
      <c r="AH1275" s="5">
        <f t="shared" si="1865"/>
        <v>58.079999999999927</v>
      </c>
      <c r="AI1275" s="5">
        <f t="shared" si="1866"/>
        <v>59.590000000000146</v>
      </c>
      <c r="AJ1275" s="5"/>
      <c r="AK1275" s="5">
        <f t="shared" si="1867"/>
        <v>8.5200000000004366</v>
      </c>
      <c r="AL1275" s="5">
        <f t="shared" si="1887"/>
        <v>12.447999999999684</v>
      </c>
      <c r="AM1275" s="5">
        <f t="shared" si="1868"/>
        <v>58.079999999999927</v>
      </c>
      <c r="AN1275" s="5">
        <f t="shared" si="1883"/>
        <v>29.10100000000002</v>
      </c>
      <c r="AO1275" s="5">
        <f t="shared" si="1884"/>
        <v>1</v>
      </c>
      <c r="AP1275" s="5">
        <f t="shared" si="1897"/>
        <v>5</v>
      </c>
      <c r="AQ1275" s="5">
        <f t="shared" si="1915"/>
        <v>3.3</v>
      </c>
      <c r="AR1275" s="5"/>
      <c r="AS1275" s="5">
        <f t="shared" si="1861"/>
        <v>59.590000000000146</v>
      </c>
      <c r="AT1275" s="5">
        <f t="shared" si="1883"/>
        <v>33.280000000000108</v>
      </c>
      <c r="AU1275" s="5">
        <f t="shared" si="1869"/>
        <v>7.0100000000002183</v>
      </c>
      <c r="AV1275" s="5">
        <f t="shared" si="1872"/>
        <v>1.5100000000002183</v>
      </c>
      <c r="AW1275" s="5">
        <f t="shared" si="1870"/>
        <v>3</v>
      </c>
      <c r="AZ1275" s="4">
        <f t="shared" si="1905"/>
        <v>0</v>
      </c>
      <c r="BA1275" s="5">
        <f t="shared" si="1911"/>
        <v>0</v>
      </c>
      <c r="BB1275" s="4">
        <f t="shared" si="1906"/>
        <v>0.37536656891494735</v>
      </c>
      <c r="BD1275" s="5">
        <v>0</v>
      </c>
      <c r="BE1275" s="4">
        <v>0.86865162440877797</v>
      </c>
      <c r="BJ1275" s="5">
        <v>141.60999999999967</v>
      </c>
      <c r="BK1275" s="5">
        <v>-35.079999999999927</v>
      </c>
      <c r="BL1275" s="5">
        <v>48.039999999999964</v>
      </c>
      <c r="BM1275" s="5">
        <v>3</v>
      </c>
      <c r="BR1275">
        <v>58</v>
      </c>
      <c r="BS1275">
        <v>-19</v>
      </c>
    </row>
    <row r="1276" spans="1:71">
      <c r="A1276" s="7">
        <v>38364</v>
      </c>
      <c r="B1276" s="6">
        <v>4257.6400000000003</v>
      </c>
      <c r="C1276" s="6">
        <v>4258.34</v>
      </c>
      <c r="D1276" s="6">
        <v>4193.24</v>
      </c>
      <c r="E1276" s="6">
        <v>4208.82</v>
      </c>
      <c r="F1276" s="6">
        <v>3852.26</v>
      </c>
      <c r="G1276" s="6">
        <v>3856.7</v>
      </c>
      <c r="H1276" s="6">
        <v>3804.92</v>
      </c>
      <c r="I1276" s="6">
        <v>3816.14</v>
      </c>
      <c r="J1276" s="9">
        <f t="shared" si="1854"/>
        <v>65.100000000000364</v>
      </c>
      <c r="K1276" s="9">
        <f t="shared" si="1881"/>
        <v>40.210833333333461</v>
      </c>
      <c r="L1276" s="9">
        <f t="shared" si="1858"/>
        <v>51.779999999999745</v>
      </c>
      <c r="M1276" s="9">
        <f t="shared" ref="M1276" si="1945">AVERAGE(L1265:L1276)</f>
        <v>33.665833333333275</v>
      </c>
      <c r="N1276" s="6" t="s">
        <v>36</v>
      </c>
      <c r="O1276" s="9">
        <f t="shared" si="1860"/>
        <v>392.67999999999984</v>
      </c>
      <c r="P1276" s="4">
        <f t="shared" si="1899"/>
        <v>0</v>
      </c>
      <c r="Q1276" s="5">
        <f t="shared" si="1900"/>
        <v>51.779999999999745</v>
      </c>
      <c r="R1276" s="5">
        <f t="shared" si="1901"/>
        <v>405.62499999999977</v>
      </c>
      <c r="S1276" s="4">
        <f t="shared" si="1902"/>
        <v>0</v>
      </c>
      <c r="T1276" s="4">
        <f t="shared" si="1903"/>
        <v>0</v>
      </c>
      <c r="U1276" s="5">
        <f t="shared" si="1895"/>
        <v>422.82999999999981</v>
      </c>
      <c r="V1276" s="5">
        <f t="shared" si="1896"/>
        <v>-30.149999999999977</v>
      </c>
      <c r="X1276" s="5">
        <f t="shared" si="1856"/>
        <v>-48.820000000000618</v>
      </c>
      <c r="Y1276" s="5">
        <f t="shared" si="1857"/>
        <v>-36.120000000000346</v>
      </c>
      <c r="AA1276" s="5">
        <f t="shared" si="1875"/>
        <v>0</v>
      </c>
      <c r="AB1276" s="5">
        <f t="shared" si="1876"/>
        <v>1</v>
      </c>
      <c r="AC1276" s="5">
        <f t="shared" si="1877"/>
        <v>1</v>
      </c>
      <c r="AF1276" s="5">
        <f t="shared" si="1863"/>
        <v>0.6999999999998181</v>
      </c>
      <c r="AG1276" s="5">
        <f t="shared" si="1864"/>
        <v>0.32999999999992724</v>
      </c>
      <c r="AH1276" s="5">
        <f t="shared" si="1865"/>
        <v>64.400000000000546</v>
      </c>
      <c r="AI1276" s="5">
        <f t="shared" si="1866"/>
        <v>64.770000000000437</v>
      </c>
      <c r="AJ1276" s="5"/>
      <c r="AK1276" s="5">
        <f t="shared" si="1867"/>
        <v>0.6999999999998181</v>
      </c>
      <c r="AL1276" s="5">
        <f t="shared" si="1887"/>
        <v>12.447999999999684</v>
      </c>
      <c r="AM1276" s="5">
        <f t="shared" si="1868"/>
        <v>64.400000000000546</v>
      </c>
      <c r="AN1276" s="5">
        <f t="shared" si="1883"/>
        <v>34.419000000000054</v>
      </c>
      <c r="AO1276" s="5">
        <f t="shared" si="1884"/>
        <v>1</v>
      </c>
      <c r="AP1276" s="5">
        <f t="shared" si="1897"/>
        <v>6</v>
      </c>
      <c r="AQ1276" s="5">
        <f t="shared" si="1915"/>
        <v>3.7</v>
      </c>
      <c r="AR1276" s="5"/>
      <c r="AS1276" s="5">
        <f t="shared" si="1861"/>
        <v>64.770000000000437</v>
      </c>
      <c r="AT1276" s="5">
        <f t="shared" si="1883"/>
        <v>37.0880000000001</v>
      </c>
      <c r="AU1276" s="5">
        <f t="shared" si="1869"/>
        <v>0.32999999999992724</v>
      </c>
      <c r="AV1276" s="5">
        <f t="shared" si="1872"/>
        <v>0.36999999999989086</v>
      </c>
      <c r="AW1276" s="5">
        <f t="shared" si="1870"/>
        <v>4</v>
      </c>
      <c r="AZ1276" s="4">
        <f t="shared" si="1905"/>
        <v>0</v>
      </c>
      <c r="BA1276" s="5">
        <f t="shared" si="1911"/>
        <v>0</v>
      </c>
      <c r="BB1276" s="4">
        <f t="shared" si="1906"/>
        <v>0</v>
      </c>
      <c r="BD1276" s="5">
        <v>0</v>
      </c>
      <c r="BE1276" s="4">
        <v>0.86835844567803311</v>
      </c>
      <c r="BJ1276" s="5">
        <v>78.899999999999636</v>
      </c>
      <c r="BK1276" s="5">
        <v>13.400000000000546</v>
      </c>
      <c r="BL1276" s="5">
        <v>66.380000000000109</v>
      </c>
      <c r="BM1276" s="5">
        <v>3</v>
      </c>
      <c r="BR1276">
        <v>64</v>
      </c>
      <c r="BS1276">
        <v>-20</v>
      </c>
    </row>
    <row r="1277" spans="1:71">
      <c r="A1277" s="7">
        <v>38365</v>
      </c>
      <c r="B1277" s="6">
        <v>4218.21</v>
      </c>
      <c r="C1277" s="6">
        <v>4234.09</v>
      </c>
      <c r="D1277" s="6">
        <v>4200.62</v>
      </c>
      <c r="E1277" s="6">
        <v>4212.1400000000003</v>
      </c>
      <c r="F1277" s="6">
        <v>3834.9</v>
      </c>
      <c r="G1277" s="6">
        <v>3844.57</v>
      </c>
      <c r="H1277" s="6">
        <v>3821.61</v>
      </c>
      <c r="I1277" s="6">
        <v>3834.11</v>
      </c>
      <c r="J1277" s="9">
        <f t="shared" si="1854"/>
        <v>33.470000000000255</v>
      </c>
      <c r="K1277" s="9">
        <f t="shared" si="1881"/>
        <v>40.76000000000014</v>
      </c>
      <c r="L1277" s="9">
        <f t="shared" si="1858"/>
        <v>28.430000000000291</v>
      </c>
      <c r="M1277" s="9">
        <f t="shared" ref="M1277" si="1946">AVERAGE(L1266:L1277)</f>
        <v>34.234166666666624</v>
      </c>
      <c r="N1277" s="6" t="s">
        <v>36</v>
      </c>
      <c r="O1277" s="9">
        <f t="shared" si="1860"/>
        <v>378.0300000000002</v>
      </c>
      <c r="P1277" s="4">
        <f t="shared" si="1899"/>
        <v>0</v>
      </c>
      <c r="Q1277" s="5">
        <f t="shared" si="1900"/>
        <v>60.4099999999994</v>
      </c>
      <c r="R1277" s="5">
        <f t="shared" si="1901"/>
        <v>393.13250000000005</v>
      </c>
      <c r="S1277" s="4">
        <f t="shared" si="1902"/>
        <v>0</v>
      </c>
      <c r="T1277" s="4">
        <f t="shared" si="1903"/>
        <v>0</v>
      </c>
      <c r="U1277" s="5">
        <f t="shared" si="1895"/>
        <v>409.54399999999998</v>
      </c>
      <c r="V1277" s="5">
        <f t="shared" si="1896"/>
        <v>-31.513999999999783</v>
      </c>
      <c r="X1277" s="5">
        <f t="shared" si="1856"/>
        <v>-6.069999999999709</v>
      </c>
      <c r="Y1277" s="5">
        <f t="shared" si="1857"/>
        <v>-0.78999999999996362</v>
      </c>
      <c r="AA1277" s="5">
        <f t="shared" si="1875"/>
        <v>0</v>
      </c>
      <c r="AB1277" s="5">
        <f t="shared" si="1876"/>
        <v>1</v>
      </c>
      <c r="AC1277" s="5">
        <f t="shared" si="1877"/>
        <v>1</v>
      </c>
      <c r="AF1277" s="5">
        <f t="shared" si="1863"/>
        <v>15.880000000000109</v>
      </c>
      <c r="AG1277" s="5">
        <f t="shared" si="1864"/>
        <v>25.270000000000437</v>
      </c>
      <c r="AH1277" s="5">
        <f t="shared" si="1865"/>
        <v>17.590000000000146</v>
      </c>
      <c r="AI1277" s="5">
        <f t="shared" si="1866"/>
        <v>8.1999999999998181</v>
      </c>
      <c r="AJ1277" s="5"/>
      <c r="AK1277" s="5">
        <f t="shared" si="1867"/>
        <v>15.880000000000109</v>
      </c>
      <c r="AL1277" s="5">
        <f t="shared" si="1887"/>
        <v>12.856000000000403</v>
      </c>
      <c r="AM1277" s="5">
        <f t="shared" si="1868"/>
        <v>17.590000000000146</v>
      </c>
      <c r="AN1277" s="5">
        <f t="shared" si="1883"/>
        <v>33.124000000000066</v>
      </c>
      <c r="AO1277" s="5">
        <f t="shared" si="1884"/>
        <v>0</v>
      </c>
      <c r="AP1277" s="5">
        <f t="shared" si="1897"/>
        <v>5</v>
      </c>
      <c r="AQ1277" s="5">
        <f t="shared" si="1915"/>
        <v>3.9</v>
      </c>
      <c r="AR1277" s="5"/>
      <c r="AS1277" s="5">
        <f t="shared" si="1861"/>
        <v>25.270000000000437</v>
      </c>
      <c r="AT1277" s="5">
        <f t="shared" si="1883"/>
        <v>37.438000000000194</v>
      </c>
      <c r="AU1277" s="5">
        <f t="shared" si="1869"/>
        <v>8.1999999999998181</v>
      </c>
      <c r="AV1277" s="5">
        <f t="shared" si="1872"/>
        <v>-9.3900000000003274</v>
      </c>
      <c r="AW1277" s="5">
        <f t="shared" si="1870"/>
        <v>5</v>
      </c>
      <c r="AZ1277" s="4">
        <f t="shared" si="1905"/>
        <v>0</v>
      </c>
      <c r="BA1277" s="5">
        <f t="shared" si="1911"/>
        <v>0</v>
      </c>
      <c r="BB1277" s="4">
        <f t="shared" si="1906"/>
        <v>0</v>
      </c>
      <c r="BD1277" s="5">
        <v>0</v>
      </c>
      <c r="BE1277" s="4">
        <v>0.86833232992172937</v>
      </c>
      <c r="BJ1277" s="5">
        <v>71.840000000000146</v>
      </c>
      <c r="BK1277" s="5">
        <v>-16.109999999999673</v>
      </c>
      <c r="BL1277" s="5">
        <v>18.119999999999891</v>
      </c>
      <c r="BM1277" s="5">
        <v>3</v>
      </c>
      <c r="BR1277">
        <v>18</v>
      </c>
      <c r="BS1277">
        <v>-1</v>
      </c>
    </row>
    <row r="1278" spans="1:71">
      <c r="A1278" s="7">
        <v>38366</v>
      </c>
      <c r="B1278" s="6">
        <v>4191.1400000000003</v>
      </c>
      <c r="C1278" s="6">
        <v>4236.09</v>
      </c>
      <c r="D1278" s="6">
        <v>4191.1400000000003</v>
      </c>
      <c r="E1278" s="6">
        <v>4232.3599999999997</v>
      </c>
      <c r="F1278" s="6">
        <v>3821.62</v>
      </c>
      <c r="G1278" s="6">
        <v>3861.96</v>
      </c>
      <c r="H1278" s="6">
        <v>3820.93</v>
      </c>
      <c r="I1278" s="6">
        <v>3854.6</v>
      </c>
      <c r="J1278" s="9">
        <f t="shared" si="1854"/>
        <v>44.949999999999818</v>
      </c>
      <c r="K1278" s="9">
        <f t="shared" si="1881"/>
        <v>42.281666666666752</v>
      </c>
      <c r="L1278" s="9">
        <f t="shared" si="1858"/>
        <v>41.0300000000002</v>
      </c>
      <c r="M1278" s="9">
        <f t="shared" ref="M1278" si="1947">AVERAGE(L1267:L1278)</f>
        <v>36.226666666666652</v>
      </c>
      <c r="N1278" s="6" t="s">
        <v>36</v>
      </c>
      <c r="O1278" s="9">
        <f t="shared" si="1860"/>
        <v>377.75999999999976</v>
      </c>
      <c r="P1278" s="4">
        <f t="shared" si="1899"/>
        <v>0</v>
      </c>
      <c r="Q1278" s="5">
        <f t="shared" si="1900"/>
        <v>51.789999999999964</v>
      </c>
      <c r="R1278" s="5">
        <f t="shared" si="1901"/>
        <v>390.70749999999975</v>
      </c>
      <c r="S1278" s="4">
        <f t="shared" si="1902"/>
        <v>0</v>
      </c>
      <c r="T1278" s="4">
        <f t="shared" si="1903"/>
        <v>0</v>
      </c>
      <c r="U1278" s="5">
        <f t="shared" si="1895"/>
        <v>397.40800000000002</v>
      </c>
      <c r="V1278" s="5">
        <f t="shared" si="1896"/>
        <v>-19.648000000000252</v>
      </c>
      <c r="X1278" s="5">
        <f t="shared" si="1856"/>
        <v>41.219999999999345</v>
      </c>
      <c r="Y1278" s="5">
        <f t="shared" si="1857"/>
        <v>32.980000000000018</v>
      </c>
      <c r="AA1278" s="5">
        <f t="shared" si="1875"/>
        <v>1</v>
      </c>
      <c r="AB1278" s="5">
        <f t="shared" si="1876"/>
        <v>0</v>
      </c>
      <c r="AC1278" s="5">
        <f t="shared" si="1877"/>
        <v>1</v>
      </c>
      <c r="AF1278" s="5">
        <f t="shared" si="1863"/>
        <v>44.949999999999818</v>
      </c>
      <c r="AG1278" s="5">
        <f t="shared" si="1864"/>
        <v>23.949999999999818</v>
      </c>
      <c r="AH1278" s="5">
        <f t="shared" si="1865"/>
        <v>0</v>
      </c>
      <c r="AI1278" s="5">
        <f t="shared" si="1866"/>
        <v>21</v>
      </c>
      <c r="AJ1278" s="5"/>
      <c r="AK1278" s="5">
        <f t="shared" si="1867"/>
        <v>0</v>
      </c>
      <c r="AL1278" s="5">
        <f t="shared" si="1887"/>
        <v>12.856000000000403</v>
      </c>
      <c r="AM1278" s="5">
        <f t="shared" si="1868"/>
        <v>44.949999999999818</v>
      </c>
      <c r="AN1278" s="5">
        <f t="shared" si="1883"/>
        <v>36.861000000000061</v>
      </c>
      <c r="AO1278" s="5">
        <f t="shared" si="1884"/>
        <v>1</v>
      </c>
      <c r="AP1278" s="5">
        <f t="shared" si="1897"/>
        <v>6</v>
      </c>
      <c r="AQ1278" s="5">
        <f t="shared" si="1915"/>
        <v>4.2</v>
      </c>
      <c r="AR1278" s="5"/>
      <c r="AS1278" s="5">
        <f t="shared" si="1861"/>
        <v>23.949999999999818</v>
      </c>
      <c r="AT1278" s="5">
        <f t="shared" si="1883"/>
        <v>38.41200000000017</v>
      </c>
      <c r="AU1278" s="5">
        <f t="shared" si="1869"/>
        <v>21</v>
      </c>
      <c r="AV1278" s="5">
        <f t="shared" si="1872"/>
        <v>21</v>
      </c>
      <c r="AW1278" s="5">
        <f t="shared" si="1870"/>
        <v>6</v>
      </c>
      <c r="AZ1278" s="4">
        <f t="shared" si="1905"/>
        <v>0</v>
      </c>
      <c r="BA1278" s="5">
        <f t="shared" si="1911"/>
        <v>0</v>
      </c>
      <c r="BB1278" s="4">
        <f t="shared" si="1906"/>
        <v>0</v>
      </c>
      <c r="BD1278" s="5">
        <v>0</v>
      </c>
      <c r="BE1278" s="4">
        <v>0.86733919902913148</v>
      </c>
      <c r="BJ1278" s="5">
        <v>30.300000000000182</v>
      </c>
      <c r="BK1278" s="5">
        <v>26.099999999999454</v>
      </c>
      <c r="BL1278" s="5">
        <v>9.9999999999454303E-2</v>
      </c>
      <c r="BM1278" s="5">
        <v>3</v>
      </c>
      <c r="BR1278">
        <v>-17</v>
      </c>
      <c r="BS1278">
        <v>33</v>
      </c>
    </row>
    <row r="1279" spans="1:71">
      <c r="A1279" s="7">
        <v>38369</v>
      </c>
      <c r="B1279" s="6">
        <v>4235.9399999999996</v>
      </c>
      <c r="C1279" s="6">
        <v>4254.38</v>
      </c>
      <c r="D1279" s="6">
        <v>4235.9399999999996</v>
      </c>
      <c r="E1279" s="6">
        <v>4245.51</v>
      </c>
      <c r="F1279" s="6">
        <v>3865.4</v>
      </c>
      <c r="G1279" s="6">
        <v>3881.44</v>
      </c>
      <c r="H1279" s="6">
        <v>3861.35</v>
      </c>
      <c r="I1279" s="6">
        <v>3881.44</v>
      </c>
      <c r="J1279" s="9">
        <f t="shared" si="1854"/>
        <v>22.020000000000437</v>
      </c>
      <c r="K1279" s="9">
        <f t="shared" si="1881"/>
        <v>41.436666666666802</v>
      </c>
      <c r="L1279" s="9">
        <f t="shared" si="1858"/>
        <v>26.840000000000146</v>
      </c>
      <c r="M1279" s="9">
        <f t="shared" ref="M1279" si="1948">AVERAGE(L1268:L1279)</f>
        <v>36.799166666666679</v>
      </c>
      <c r="N1279" s="6" t="s">
        <v>36</v>
      </c>
      <c r="O1279" s="9">
        <f t="shared" si="1860"/>
        <v>364.07000000000016</v>
      </c>
      <c r="P1279" s="4">
        <f t="shared" si="1899"/>
        <v>0</v>
      </c>
      <c r="Q1279" s="5">
        <f t="shared" si="1900"/>
        <v>44.950000000000273</v>
      </c>
      <c r="R1279" s="5">
        <f t="shared" si="1901"/>
        <v>375.30750000000023</v>
      </c>
      <c r="S1279" s="4">
        <f t="shared" si="1902"/>
        <v>0</v>
      </c>
      <c r="T1279" s="4">
        <f t="shared" si="1903"/>
        <v>0</v>
      </c>
      <c r="U1279" s="5">
        <f t="shared" si="1895"/>
        <v>384.31200000000007</v>
      </c>
      <c r="V1279" s="5">
        <f t="shared" si="1896"/>
        <v>-20.241999999999905</v>
      </c>
      <c r="X1279" s="5">
        <f t="shared" si="1856"/>
        <v>9.5700000000006185</v>
      </c>
      <c r="Y1279" s="5">
        <f t="shared" si="1857"/>
        <v>16.039999999999964</v>
      </c>
      <c r="AA1279" s="5">
        <f t="shared" si="1875"/>
        <v>1</v>
      </c>
      <c r="AB1279" s="5">
        <f t="shared" si="1876"/>
        <v>0</v>
      </c>
      <c r="AC1279" s="5">
        <f t="shared" si="1877"/>
        <v>1</v>
      </c>
      <c r="AF1279" s="5">
        <f t="shared" si="1863"/>
        <v>18.440000000000509</v>
      </c>
      <c r="AG1279" s="5">
        <f t="shared" si="1864"/>
        <v>22.020000000000437</v>
      </c>
      <c r="AH1279" s="5">
        <f t="shared" si="1865"/>
        <v>0</v>
      </c>
      <c r="AI1279" s="5">
        <f t="shared" si="1866"/>
        <v>-3.5799999999999272</v>
      </c>
      <c r="AJ1279" s="5"/>
      <c r="AK1279" s="5">
        <f t="shared" si="1867"/>
        <v>0</v>
      </c>
      <c r="AL1279" s="5">
        <f t="shared" si="1887"/>
        <v>12.856000000000403</v>
      </c>
      <c r="AM1279" s="5">
        <f t="shared" si="1868"/>
        <v>18.440000000000509</v>
      </c>
      <c r="AN1279" s="5">
        <f t="shared" si="1883"/>
        <v>33.767000000000095</v>
      </c>
      <c r="AO1279" s="5">
        <f t="shared" si="1884"/>
        <v>0</v>
      </c>
      <c r="AP1279" s="5">
        <f t="shared" si="1897"/>
        <v>5</v>
      </c>
      <c r="AQ1279" s="5">
        <f t="shared" si="1915"/>
        <v>4.3</v>
      </c>
      <c r="AR1279" s="5"/>
      <c r="AS1279" s="5">
        <f t="shared" si="1861"/>
        <v>22.020000000000437</v>
      </c>
      <c r="AT1279" s="5">
        <f t="shared" si="1883"/>
        <v>35.192000000000192</v>
      </c>
      <c r="AU1279" s="5">
        <f t="shared" si="1869"/>
        <v>-3.5799999999999272</v>
      </c>
      <c r="AV1279" s="5">
        <f t="shared" si="1872"/>
        <v>-3.5799999999999272</v>
      </c>
      <c r="AW1279" s="5">
        <f t="shared" si="1870"/>
        <v>2</v>
      </c>
      <c r="AZ1279" s="4">
        <f t="shared" si="1905"/>
        <v>0</v>
      </c>
      <c r="BA1279" s="5">
        <f t="shared" si="1911"/>
        <v>0</v>
      </c>
      <c r="BB1279" s="4">
        <f t="shared" si="1906"/>
        <v>0</v>
      </c>
      <c r="BD1279" s="5">
        <v>0</v>
      </c>
      <c r="BE1279" s="4">
        <v>0.86649454484883992</v>
      </c>
      <c r="BJ1279" s="5">
        <v>45.390000000000327</v>
      </c>
      <c r="BK1279" s="5">
        <v>18.600000000000364</v>
      </c>
      <c r="BL1279" s="5">
        <v>13.510000000000218</v>
      </c>
      <c r="BM1279" s="5">
        <v>3</v>
      </c>
      <c r="BR1279">
        <v>-17</v>
      </c>
      <c r="BS1279">
        <v>16</v>
      </c>
    </row>
    <row r="1280" spans="1:71">
      <c r="A1280" s="7">
        <v>38370</v>
      </c>
      <c r="B1280" s="6">
        <v>4239.54</v>
      </c>
      <c r="C1280" s="6">
        <v>4256.22</v>
      </c>
      <c r="D1280" s="6">
        <v>4207.74</v>
      </c>
      <c r="E1280" s="6">
        <v>4250.71</v>
      </c>
      <c r="F1280" s="6">
        <v>3875.16</v>
      </c>
      <c r="G1280" s="6">
        <v>3877.54</v>
      </c>
      <c r="H1280" s="6">
        <v>3847.32</v>
      </c>
      <c r="I1280" s="6">
        <v>3875.02</v>
      </c>
      <c r="J1280" s="9">
        <f t="shared" si="1854"/>
        <v>48.480000000000473</v>
      </c>
      <c r="K1280" s="9">
        <f t="shared" si="1881"/>
        <v>44.292500000000167</v>
      </c>
      <c r="L1280" s="9">
        <f t="shared" si="1858"/>
        <v>34.119999999999891</v>
      </c>
      <c r="M1280" s="9">
        <f t="shared" ref="M1280" si="1949">AVERAGE(L1269:L1280)</f>
        <v>38.594166666666673</v>
      </c>
      <c r="N1280" s="6" t="s">
        <v>36</v>
      </c>
      <c r="O1280" s="9">
        <f t="shared" si="1860"/>
        <v>375.69000000000005</v>
      </c>
      <c r="P1280" s="4">
        <f t="shared" si="1899"/>
        <v>0.40615169521146538</v>
      </c>
      <c r="Q1280" s="5">
        <f t="shared" si="1900"/>
        <v>28.609999999999673</v>
      </c>
      <c r="R1280" s="5">
        <f t="shared" si="1901"/>
        <v>371.22250000000008</v>
      </c>
      <c r="S1280" s="4">
        <f t="shared" si="1902"/>
        <v>0.17745876603543018</v>
      </c>
      <c r="T1280" s="4">
        <f t="shared" si="1903"/>
        <v>0.14454534146038034</v>
      </c>
      <c r="U1280" s="5">
        <f t="shared" si="1895"/>
        <v>377.64600000000002</v>
      </c>
      <c r="V1280" s="5">
        <f t="shared" si="1896"/>
        <v>-1.9559999999999604</v>
      </c>
      <c r="X1280" s="5">
        <f t="shared" si="1856"/>
        <v>11.170000000000073</v>
      </c>
      <c r="Y1280" s="5">
        <f t="shared" si="1857"/>
        <v>-0.13999999999987267</v>
      </c>
      <c r="AA1280" s="5">
        <f t="shared" si="1875"/>
        <v>0</v>
      </c>
      <c r="AB1280" s="5">
        <f t="shared" si="1876"/>
        <v>0</v>
      </c>
      <c r="AC1280" s="5">
        <f t="shared" si="1877"/>
        <v>0</v>
      </c>
      <c r="AF1280" s="5">
        <f t="shared" si="1863"/>
        <v>16.680000000000291</v>
      </c>
      <c r="AG1280" s="5">
        <f t="shared" si="1864"/>
        <v>10.710000000000036</v>
      </c>
      <c r="AH1280" s="5">
        <f t="shared" si="1865"/>
        <v>31.800000000000182</v>
      </c>
      <c r="AI1280" s="5">
        <f t="shared" si="1866"/>
        <v>37.770000000000437</v>
      </c>
      <c r="AJ1280" s="5"/>
      <c r="AK1280" s="5">
        <f t="shared" si="1867"/>
        <v>16.680000000000291</v>
      </c>
      <c r="AL1280" s="5">
        <f t="shared" si="1887"/>
        <v>15.960000000000127</v>
      </c>
      <c r="AM1280" s="5">
        <f t="shared" si="1868"/>
        <v>31.800000000000182</v>
      </c>
      <c r="AN1280" s="5">
        <f t="shared" si="1883"/>
        <v>34.441000000000166</v>
      </c>
      <c r="AO1280" s="5">
        <f t="shared" si="1884"/>
        <v>0</v>
      </c>
      <c r="AP1280" s="5">
        <f t="shared" si="1897"/>
        <v>5</v>
      </c>
      <c r="AQ1280" s="5">
        <f t="shared" si="1915"/>
        <v>4.5</v>
      </c>
      <c r="AR1280" s="5"/>
      <c r="AS1280" s="5">
        <f t="shared" si="1861"/>
        <v>37.770000000000437</v>
      </c>
      <c r="AT1280" s="5">
        <f t="shared" si="1883"/>
        <v>37.453000000000245</v>
      </c>
      <c r="AU1280" s="5">
        <f t="shared" si="1869"/>
        <v>10.710000000000036</v>
      </c>
      <c r="AV1280" s="5">
        <f t="shared" si="1872"/>
        <v>5.9700000000002547</v>
      </c>
      <c r="AW1280" s="5">
        <f t="shared" si="1870"/>
        <v>3</v>
      </c>
      <c r="AX1280" s="3">
        <v>1</v>
      </c>
      <c r="AZ1280" s="4">
        <f t="shared" si="1905"/>
        <v>0.14454534146038034</v>
      </c>
      <c r="BA1280" s="5">
        <f t="shared" si="1911"/>
        <v>0</v>
      </c>
      <c r="BB1280" s="4">
        <f t="shared" si="1906"/>
        <v>0</v>
      </c>
      <c r="BD1280" s="5">
        <v>0</v>
      </c>
      <c r="BE1280" s="4">
        <v>0.86596366408334668</v>
      </c>
      <c r="BJ1280" s="5">
        <v>80.930000000000291</v>
      </c>
      <c r="BK1280" s="5">
        <v>33.029999999999745</v>
      </c>
      <c r="BL1280" s="5">
        <v>20.690000000000509</v>
      </c>
      <c r="BM1280" s="5">
        <v>3</v>
      </c>
      <c r="BR1280">
        <v>32</v>
      </c>
      <c r="BS1280">
        <v>-23</v>
      </c>
    </row>
    <row r="1281" spans="1:71">
      <c r="A1281" s="7">
        <v>38371</v>
      </c>
      <c r="B1281" s="6">
        <v>4259.67</v>
      </c>
      <c r="C1281" s="6">
        <v>4269.7299999999996</v>
      </c>
      <c r="D1281" s="6">
        <v>4241.04</v>
      </c>
      <c r="E1281" s="6">
        <v>4245.55</v>
      </c>
      <c r="F1281" s="6">
        <v>3883.44</v>
      </c>
      <c r="G1281" s="6">
        <v>3892.19</v>
      </c>
      <c r="H1281" s="6">
        <v>3864.66</v>
      </c>
      <c r="I1281" s="6">
        <v>3869.01</v>
      </c>
      <c r="J1281" s="9">
        <f t="shared" si="1854"/>
        <v>28.6899999999996</v>
      </c>
      <c r="K1281" s="9">
        <f t="shared" si="1881"/>
        <v>41.772500000000115</v>
      </c>
      <c r="L1281" s="9">
        <f t="shared" si="1858"/>
        <v>27.5300000000002</v>
      </c>
      <c r="M1281" s="9">
        <f t="shared" ref="M1281" si="1950">AVERAGE(L1270:L1281)</f>
        <v>35.831666666666706</v>
      </c>
      <c r="N1281" s="6" t="s">
        <v>37</v>
      </c>
      <c r="O1281" s="9">
        <f t="shared" si="1860"/>
        <v>376.53999999999996</v>
      </c>
      <c r="P1281" s="4">
        <f t="shared" si="1899"/>
        <v>0.89326647564468253</v>
      </c>
      <c r="Q1281" s="5">
        <f t="shared" si="1900"/>
        <v>13.960000000000036</v>
      </c>
      <c r="R1281" s="5">
        <f t="shared" si="1901"/>
        <v>367.56000000000017</v>
      </c>
      <c r="S1281" s="4">
        <f t="shared" si="1902"/>
        <v>0.27741935483870356</v>
      </c>
      <c r="T1281" s="4">
        <f t="shared" si="1903"/>
        <v>0.16767513782439014</v>
      </c>
      <c r="U1281" s="5">
        <f t="shared" si="1895"/>
        <v>374.41800000000001</v>
      </c>
      <c r="V1281" s="5">
        <f t="shared" si="1896"/>
        <v>2.1219999999999573</v>
      </c>
      <c r="X1281" s="5">
        <f t="shared" si="1856"/>
        <v>-14.119999999999891</v>
      </c>
      <c r="Y1281" s="5">
        <f t="shared" si="1857"/>
        <v>-14.429999999999836</v>
      </c>
      <c r="AA1281" s="5">
        <f t="shared" si="1875"/>
        <v>0</v>
      </c>
      <c r="AB1281" s="5">
        <f t="shared" si="1876"/>
        <v>1</v>
      </c>
      <c r="AC1281" s="5">
        <f t="shared" si="1877"/>
        <v>1</v>
      </c>
      <c r="AF1281" s="5">
        <f t="shared" si="1863"/>
        <v>10.059999999999491</v>
      </c>
      <c r="AG1281" s="5">
        <f t="shared" si="1864"/>
        <v>19.019999999999527</v>
      </c>
      <c r="AH1281" s="5">
        <f t="shared" si="1865"/>
        <v>18.630000000000109</v>
      </c>
      <c r="AI1281" s="5">
        <f t="shared" si="1866"/>
        <v>9.6700000000000728</v>
      </c>
      <c r="AJ1281" s="5"/>
      <c r="AK1281" s="5">
        <f t="shared" si="1867"/>
        <v>10.059999999999491</v>
      </c>
      <c r="AL1281" s="5">
        <f t="shared" si="1887"/>
        <v>15.960000000000127</v>
      </c>
      <c r="AM1281" s="5">
        <f t="shared" si="1868"/>
        <v>18.630000000000109</v>
      </c>
      <c r="AN1281" s="5">
        <f t="shared" si="1883"/>
        <v>34.290000000000148</v>
      </c>
      <c r="AO1281" s="5">
        <f t="shared" si="1884"/>
        <v>0</v>
      </c>
      <c r="AP1281" s="5">
        <f t="shared" si="1897"/>
        <v>5</v>
      </c>
      <c r="AQ1281" s="5">
        <f t="shared" si="1915"/>
        <v>4.8</v>
      </c>
      <c r="AR1281" s="5"/>
      <c r="AS1281" s="5">
        <f t="shared" si="1861"/>
        <v>19.019999999999527</v>
      </c>
      <c r="AT1281" s="5">
        <f t="shared" si="1883"/>
        <v>34.512000000000171</v>
      </c>
      <c r="AU1281" s="5">
        <f t="shared" si="1869"/>
        <v>9.6700000000000728</v>
      </c>
      <c r="AV1281" s="5">
        <f t="shared" si="1872"/>
        <v>-8.9600000000000364</v>
      </c>
      <c r="AW1281" s="5">
        <f t="shared" si="1870"/>
        <v>4</v>
      </c>
      <c r="AZ1281" s="4">
        <f t="shared" si="1905"/>
        <v>0.16767513782439014</v>
      </c>
      <c r="BA1281" s="5">
        <f t="shared" si="1911"/>
        <v>0</v>
      </c>
      <c r="BB1281" s="4">
        <f t="shared" si="1906"/>
        <v>0.14454534146038034</v>
      </c>
      <c r="BD1281" s="5">
        <v>0</v>
      </c>
      <c r="BE1281" s="4">
        <v>0.86567560392885756</v>
      </c>
      <c r="BJ1281" s="5">
        <v>99.239999999999782</v>
      </c>
      <c r="BK1281" s="5">
        <v>18.340000000000146</v>
      </c>
      <c r="BL1281" s="5">
        <v>2.0900000000001455</v>
      </c>
      <c r="BM1281" s="5">
        <v>3</v>
      </c>
      <c r="BR1281">
        <v>-17</v>
      </c>
      <c r="BS1281">
        <v>14</v>
      </c>
    </row>
    <row r="1282" spans="1:71">
      <c r="A1282" s="7">
        <v>38372</v>
      </c>
      <c r="B1282" s="6">
        <v>4230.74</v>
      </c>
      <c r="C1282" s="6">
        <v>4230.74</v>
      </c>
      <c r="D1282" s="6">
        <v>4198.9399999999996</v>
      </c>
      <c r="E1282" s="6">
        <v>4220.43</v>
      </c>
      <c r="F1282" s="6">
        <v>3847.32</v>
      </c>
      <c r="G1282" s="6">
        <v>3852.63</v>
      </c>
      <c r="H1282" s="6">
        <v>3834.11</v>
      </c>
      <c r="I1282" s="6">
        <v>3842.44</v>
      </c>
      <c r="J1282" s="9">
        <f t="shared" si="1854"/>
        <v>46.610000000000582</v>
      </c>
      <c r="K1282" s="9">
        <f t="shared" si="1881"/>
        <v>43.145000000000209</v>
      </c>
      <c r="L1282" s="9">
        <f t="shared" si="1858"/>
        <v>34.900000000000091</v>
      </c>
      <c r="M1282" s="9">
        <f t="shared" ref="M1282" si="1951">AVERAGE(L1271:L1282)</f>
        <v>36.286666666666747</v>
      </c>
      <c r="N1282" s="6" t="s">
        <v>37</v>
      </c>
      <c r="O1282" s="9">
        <f t="shared" si="1860"/>
        <v>377.99000000000024</v>
      </c>
      <c r="P1282" s="4">
        <f t="shared" si="1899"/>
        <v>1</v>
      </c>
      <c r="Q1282" s="5">
        <f t="shared" si="1900"/>
        <v>13.920000000000073</v>
      </c>
      <c r="R1282" s="5">
        <f t="shared" si="1901"/>
        <v>367.55000000000018</v>
      </c>
      <c r="S1282" s="4">
        <f t="shared" si="1902"/>
        <v>0.48654316672492948</v>
      </c>
      <c r="T1282" s="4">
        <f t="shared" si="1903"/>
        <v>0.21258399511301412</v>
      </c>
      <c r="U1282" s="5">
        <f t="shared" si="1895"/>
        <v>374.41</v>
      </c>
      <c r="V1282" s="5">
        <f t="shared" si="1896"/>
        <v>3.5800000000002115</v>
      </c>
      <c r="X1282" s="5">
        <f t="shared" si="1856"/>
        <v>-10.309999999999491</v>
      </c>
      <c r="Y1282" s="5">
        <f t="shared" si="1857"/>
        <v>-4.8800000000001091</v>
      </c>
      <c r="AA1282" s="5">
        <f t="shared" si="1875"/>
        <v>0</v>
      </c>
      <c r="AB1282" s="5">
        <f t="shared" si="1876"/>
        <v>1</v>
      </c>
      <c r="AC1282" s="5">
        <f t="shared" si="1877"/>
        <v>1</v>
      </c>
      <c r="AF1282" s="5">
        <f t="shared" si="1863"/>
        <v>0</v>
      </c>
      <c r="AG1282" s="5">
        <f t="shared" si="1864"/>
        <v>-14.8100000000004</v>
      </c>
      <c r="AH1282" s="5">
        <f t="shared" si="1865"/>
        <v>31.800000000000182</v>
      </c>
      <c r="AI1282" s="5">
        <f t="shared" si="1866"/>
        <v>46.610000000000582</v>
      </c>
      <c r="AJ1282" s="5"/>
      <c r="AK1282" s="5">
        <f t="shared" si="1867"/>
        <v>0</v>
      </c>
      <c r="AL1282" s="5">
        <f t="shared" si="1887"/>
        <v>15.960000000000127</v>
      </c>
      <c r="AM1282" s="5">
        <f t="shared" si="1868"/>
        <v>31.800000000000182</v>
      </c>
      <c r="AN1282" s="5">
        <f t="shared" si="1883"/>
        <v>33.408000000000172</v>
      </c>
      <c r="AO1282" s="5">
        <f t="shared" si="1884"/>
        <v>0</v>
      </c>
      <c r="AP1282" s="5">
        <f t="shared" si="1897"/>
        <v>4</v>
      </c>
      <c r="AQ1282" s="5">
        <f t="shared" si="1915"/>
        <v>4.9000000000000004</v>
      </c>
      <c r="AR1282" s="5"/>
      <c r="AS1282" s="5">
        <f t="shared" si="1861"/>
        <v>46.610000000000582</v>
      </c>
      <c r="AT1282" s="5">
        <f t="shared" si="1883"/>
        <v>34.898000000000231</v>
      </c>
      <c r="AU1282" s="5">
        <f t="shared" si="1869"/>
        <v>-14.8100000000004</v>
      </c>
      <c r="AV1282" s="5">
        <f t="shared" si="1872"/>
        <v>14.8100000000004</v>
      </c>
      <c r="AW1282" s="5">
        <f t="shared" si="1870"/>
        <v>5</v>
      </c>
      <c r="AZ1282" s="4">
        <f t="shared" si="1905"/>
        <v>0.21258399511301412</v>
      </c>
      <c r="BA1282" s="5">
        <f t="shared" si="1911"/>
        <v>0</v>
      </c>
      <c r="BB1282" s="4">
        <f t="shared" si="1906"/>
        <v>0.16767513782439014</v>
      </c>
      <c r="BD1282" s="5">
        <v>0</v>
      </c>
      <c r="BE1282" s="4">
        <v>0.86557752937804811</v>
      </c>
      <c r="BJ1282" s="5">
        <v>81.119999999999891</v>
      </c>
      <c r="BK1282" s="5">
        <v>7.2600000000002183</v>
      </c>
      <c r="BL1282" s="5">
        <v>52.480000000000473</v>
      </c>
      <c r="BM1282" s="5">
        <v>3</v>
      </c>
      <c r="BR1282">
        <v>-17</v>
      </c>
      <c r="BS1282">
        <v>5</v>
      </c>
    </row>
    <row r="1283" spans="1:71">
      <c r="A1283" s="7">
        <v>38373</v>
      </c>
      <c r="B1283" s="6">
        <v>4213.28</v>
      </c>
      <c r="C1283" s="6">
        <v>4221.83</v>
      </c>
      <c r="D1283" s="6">
        <v>4198.34</v>
      </c>
      <c r="E1283" s="6">
        <v>4213.7</v>
      </c>
      <c r="F1283" s="6">
        <v>3829.16</v>
      </c>
      <c r="G1283" s="6">
        <v>3857.82</v>
      </c>
      <c r="H1283" s="6">
        <v>3829.16</v>
      </c>
      <c r="I1283" s="6">
        <v>3854.19</v>
      </c>
      <c r="J1283" s="9">
        <f t="shared" ref="J1283:J1346" si="1952">MAX(ABS(E1282-D1283),ABS(C1283-E1282),ABS(C1283-D1283))</f>
        <v>23.489999999999782</v>
      </c>
      <c r="K1283" s="9">
        <f t="shared" si="1881"/>
        <v>41.066666666666833</v>
      </c>
      <c r="L1283" s="9">
        <f t="shared" si="1858"/>
        <v>28.660000000000309</v>
      </c>
      <c r="M1283" s="9">
        <f t="shared" ref="M1283" si="1953">AVERAGE(L1272:L1283)</f>
        <v>35.800833333333422</v>
      </c>
      <c r="N1283" s="6" t="s">
        <v>37</v>
      </c>
      <c r="O1283" s="9">
        <f t="shared" si="1860"/>
        <v>359.50999999999976</v>
      </c>
      <c r="P1283" s="4">
        <f t="shared" si="1899"/>
        <v>0</v>
      </c>
      <c r="Q1283" s="5">
        <f t="shared" si="1900"/>
        <v>18.480000000000473</v>
      </c>
      <c r="R1283" s="5">
        <f t="shared" si="1901"/>
        <v>364.12999999999988</v>
      </c>
      <c r="S1283" s="4">
        <f t="shared" si="1902"/>
        <v>0</v>
      </c>
      <c r="T1283" s="4">
        <f t="shared" si="1903"/>
        <v>0</v>
      </c>
      <c r="U1283" s="5">
        <f t="shared" si="1895"/>
        <v>370.76000000000005</v>
      </c>
      <c r="V1283" s="5">
        <f t="shared" si="1896"/>
        <v>-11.250000000000284</v>
      </c>
      <c r="X1283" s="5">
        <f t="shared" ref="X1283:X1346" si="1954">E1283-B1283</f>
        <v>0.42000000000007276</v>
      </c>
      <c r="Y1283" s="5">
        <f t="shared" ref="Y1283:Y1346" si="1955">I1283-F1283</f>
        <v>25.0300000000002</v>
      </c>
      <c r="AA1283" s="5">
        <f t="shared" si="1875"/>
        <v>1</v>
      </c>
      <c r="AB1283" s="5">
        <f t="shared" si="1876"/>
        <v>0</v>
      </c>
      <c r="AC1283" s="5">
        <f t="shared" si="1877"/>
        <v>1</v>
      </c>
      <c r="AF1283" s="5">
        <f t="shared" si="1863"/>
        <v>8.5500000000001819</v>
      </c>
      <c r="AG1283" s="5">
        <f t="shared" si="1864"/>
        <v>1.3999999999996362</v>
      </c>
      <c r="AH1283" s="5">
        <f t="shared" si="1865"/>
        <v>14.9399999999996</v>
      </c>
      <c r="AI1283" s="5">
        <f t="shared" si="1866"/>
        <v>22.090000000000146</v>
      </c>
      <c r="AJ1283" s="5"/>
      <c r="AK1283" s="5">
        <f t="shared" si="1867"/>
        <v>8.5500000000001819</v>
      </c>
      <c r="AL1283" s="5">
        <f t="shared" si="1887"/>
        <v>15.960000000000127</v>
      </c>
      <c r="AM1283" s="5">
        <f t="shared" si="1868"/>
        <v>14.9399999999996</v>
      </c>
      <c r="AN1283" s="5">
        <f t="shared" si="1883"/>
        <v>32.124000000000066</v>
      </c>
      <c r="AO1283" s="5">
        <f t="shared" si="1884"/>
        <v>0</v>
      </c>
      <c r="AP1283" s="5">
        <f t="shared" si="1897"/>
        <v>3</v>
      </c>
      <c r="AQ1283" s="5">
        <f t="shared" si="1915"/>
        <v>4.8</v>
      </c>
      <c r="AR1283" s="5"/>
      <c r="AS1283" s="5">
        <f t="shared" si="1861"/>
        <v>22.090000000000146</v>
      </c>
      <c r="AT1283" s="5">
        <f t="shared" si="1883"/>
        <v>34.624000000000159</v>
      </c>
      <c r="AU1283" s="5">
        <f t="shared" si="1869"/>
        <v>1.3999999999996362</v>
      </c>
      <c r="AV1283" s="5">
        <f t="shared" si="1872"/>
        <v>7.1500000000005457</v>
      </c>
      <c r="AW1283" s="5">
        <f t="shared" si="1870"/>
        <v>6</v>
      </c>
      <c r="AZ1283" s="4">
        <f t="shared" si="1905"/>
        <v>0</v>
      </c>
      <c r="BA1283" s="5">
        <f t="shared" si="1911"/>
        <v>0</v>
      </c>
      <c r="BB1283" s="4">
        <f t="shared" si="1906"/>
        <v>0.21258399511301412</v>
      </c>
      <c r="BD1283" s="5">
        <v>0</v>
      </c>
      <c r="BE1283" s="4">
        <v>0.86493754337266016</v>
      </c>
      <c r="BJ1283" s="5">
        <v>44.449999999999818</v>
      </c>
      <c r="BK1283" s="5">
        <v>28.159999999999854</v>
      </c>
      <c r="BL1283" s="5">
        <v>8.2700000000004366</v>
      </c>
      <c r="BM1283" s="5">
        <v>3</v>
      </c>
      <c r="BR1283">
        <v>0</v>
      </c>
      <c r="BS1283">
        <v>-21</v>
      </c>
    </row>
    <row r="1284" spans="1:71">
      <c r="A1284" s="7">
        <v>38376</v>
      </c>
      <c r="B1284" s="6">
        <v>4195.37</v>
      </c>
      <c r="C1284" s="6">
        <v>4201.8900000000003</v>
      </c>
      <c r="D1284" s="6">
        <v>4160.83</v>
      </c>
      <c r="E1284" s="6">
        <v>4201.8900000000003</v>
      </c>
      <c r="F1284" s="6">
        <v>3840.57</v>
      </c>
      <c r="G1284" s="6">
        <v>3854.44</v>
      </c>
      <c r="H1284" s="6">
        <v>3819.95</v>
      </c>
      <c r="I1284" s="6">
        <v>3848.71</v>
      </c>
      <c r="J1284" s="9">
        <f t="shared" si="1952"/>
        <v>52.869999999999891</v>
      </c>
      <c r="K1284" s="9">
        <f t="shared" si="1881"/>
        <v>41.91000000000016</v>
      </c>
      <c r="L1284" s="9">
        <f t="shared" ref="L1284:L1347" si="1956">MAX(ABS(I1283-H1284),ABS(G1284-I1283),ABS(G1284-H1284))</f>
        <v>34.490000000000236</v>
      </c>
      <c r="M1284" s="9">
        <f t="shared" ref="M1284" si="1957">AVERAGE(L1273:L1284)</f>
        <v>35.758333333333439</v>
      </c>
      <c r="N1284" s="6" t="s">
        <v>36</v>
      </c>
      <c r="O1284" s="9">
        <f t="shared" ref="O1284:O1347" si="1958">E1284-I1284</f>
        <v>353.18000000000029</v>
      </c>
      <c r="P1284" s="4">
        <f t="shared" si="1899"/>
        <v>0</v>
      </c>
      <c r="Q1284" s="5">
        <f t="shared" si="1900"/>
        <v>24.809999999999945</v>
      </c>
      <c r="R1284" s="5">
        <f t="shared" si="1901"/>
        <v>359.38250000000028</v>
      </c>
      <c r="S1284" s="4">
        <f t="shared" si="1902"/>
        <v>0</v>
      </c>
      <c r="T1284" s="4">
        <f t="shared" si="1903"/>
        <v>0</v>
      </c>
      <c r="U1284" s="5">
        <f t="shared" si="1895"/>
        <v>368.58200000000005</v>
      </c>
      <c r="V1284" s="5">
        <f t="shared" si="1896"/>
        <v>-15.401999999999759</v>
      </c>
      <c r="X1284" s="5">
        <f t="shared" si="1954"/>
        <v>6.5200000000004366</v>
      </c>
      <c r="Y1284" s="5">
        <f t="shared" si="1955"/>
        <v>8.1399999999998727</v>
      </c>
      <c r="AA1284" s="5">
        <f t="shared" si="1875"/>
        <v>1</v>
      </c>
      <c r="AB1284" s="5">
        <f t="shared" si="1876"/>
        <v>0</v>
      </c>
      <c r="AC1284" s="5">
        <f t="shared" si="1877"/>
        <v>1</v>
      </c>
      <c r="AF1284" s="5">
        <f t="shared" si="1863"/>
        <v>6.5200000000004366</v>
      </c>
      <c r="AG1284" s="5">
        <f t="shared" si="1864"/>
        <v>-11.809999999999491</v>
      </c>
      <c r="AH1284" s="5">
        <f t="shared" si="1865"/>
        <v>34.539999999999964</v>
      </c>
      <c r="AI1284" s="5">
        <f t="shared" si="1866"/>
        <v>52.869999999999891</v>
      </c>
      <c r="AJ1284" s="5"/>
      <c r="AK1284" s="5">
        <f t="shared" si="1867"/>
        <v>6.5200000000004366</v>
      </c>
      <c r="AL1284" s="5">
        <f t="shared" si="1887"/>
        <v>15.960000000000127</v>
      </c>
      <c r="AM1284" s="5">
        <f t="shared" si="1868"/>
        <v>34.539999999999964</v>
      </c>
      <c r="AN1284" s="5">
        <f t="shared" si="1883"/>
        <v>33.517000000000095</v>
      </c>
      <c r="AO1284" s="5">
        <f t="shared" si="1884"/>
        <v>1</v>
      </c>
      <c r="AP1284" s="5">
        <f t="shared" si="1897"/>
        <v>4</v>
      </c>
      <c r="AQ1284" s="5">
        <f t="shared" si="1915"/>
        <v>4.8</v>
      </c>
      <c r="AR1284" s="5"/>
      <c r="AS1284" s="5">
        <f t="shared" ref="AS1284:AS1347" si="1959">MAX(AG1284,AI1284)</f>
        <v>52.869999999999891</v>
      </c>
      <c r="AT1284" s="5">
        <f t="shared" si="1883"/>
        <v>37.396000000000186</v>
      </c>
      <c r="AU1284" s="5">
        <f t="shared" si="1869"/>
        <v>-11.809999999999491</v>
      </c>
      <c r="AV1284" s="5">
        <f t="shared" si="1872"/>
        <v>18.329999999999927</v>
      </c>
      <c r="AW1284" s="5">
        <f t="shared" si="1870"/>
        <v>2</v>
      </c>
      <c r="AZ1284" s="4">
        <f t="shared" si="1905"/>
        <v>0</v>
      </c>
      <c r="BA1284" s="5">
        <f t="shared" si="1911"/>
        <v>0</v>
      </c>
      <c r="BB1284" s="4">
        <f t="shared" si="1906"/>
        <v>0</v>
      </c>
      <c r="BD1284" s="5">
        <v>0</v>
      </c>
      <c r="BE1284" s="4">
        <v>0.8647123893805353</v>
      </c>
      <c r="BJ1284" s="5">
        <v>58.930000000000291</v>
      </c>
      <c r="BK1284" s="5">
        <v>6.4899999999997817</v>
      </c>
      <c r="BL1284" s="5">
        <v>4.9700000000002547</v>
      </c>
      <c r="BM1284" s="5">
        <v>3</v>
      </c>
      <c r="BR1284">
        <v>35</v>
      </c>
      <c r="BS1284">
        <v>8</v>
      </c>
    </row>
    <row r="1285" spans="1:71">
      <c r="A1285" s="7">
        <v>38377</v>
      </c>
      <c r="B1285" s="6">
        <v>4193.54</v>
      </c>
      <c r="C1285" s="6">
        <v>4241.34</v>
      </c>
      <c r="D1285" s="6">
        <v>4189.51</v>
      </c>
      <c r="E1285" s="6">
        <v>4233.95</v>
      </c>
      <c r="F1285" s="6">
        <v>3846.81</v>
      </c>
      <c r="G1285" s="6">
        <v>3887.18</v>
      </c>
      <c r="H1285" s="6">
        <v>3844.03</v>
      </c>
      <c r="I1285" s="6">
        <v>3882.04</v>
      </c>
      <c r="J1285" s="9">
        <f t="shared" si="1952"/>
        <v>51.829999999999927</v>
      </c>
      <c r="K1285" s="9">
        <f t="shared" si="1881"/>
        <v>43.103333333333467</v>
      </c>
      <c r="L1285" s="9">
        <f t="shared" si="1956"/>
        <v>43.149999999999636</v>
      </c>
      <c r="M1285" s="9">
        <f t="shared" ref="M1285" si="1960">AVERAGE(L1274:L1285)</f>
        <v>36.440000000000055</v>
      </c>
      <c r="N1285" s="6" t="s">
        <v>36</v>
      </c>
      <c r="O1285" s="9">
        <f t="shared" si="1958"/>
        <v>351.90999999999985</v>
      </c>
      <c r="P1285" s="4">
        <f t="shared" si="1899"/>
        <v>0</v>
      </c>
      <c r="Q1285" s="5">
        <f t="shared" si="1900"/>
        <v>26.080000000000382</v>
      </c>
      <c r="R1285" s="5">
        <f t="shared" si="1901"/>
        <v>358.42999999999995</v>
      </c>
      <c r="S1285" s="4">
        <f t="shared" si="1902"/>
        <v>0</v>
      </c>
      <c r="T1285" s="4">
        <f t="shared" si="1903"/>
        <v>0</v>
      </c>
      <c r="U1285" s="5">
        <f t="shared" si="1895"/>
        <v>363.82600000000002</v>
      </c>
      <c r="V1285" s="5">
        <f t="shared" si="1896"/>
        <v>-11.916000000000167</v>
      </c>
      <c r="X1285" s="5">
        <f t="shared" si="1954"/>
        <v>40.409999999999854</v>
      </c>
      <c r="Y1285" s="5">
        <f t="shared" si="1955"/>
        <v>35.230000000000018</v>
      </c>
      <c r="AA1285" s="5">
        <f t="shared" si="1875"/>
        <v>1</v>
      </c>
      <c r="AB1285" s="5">
        <f t="shared" si="1876"/>
        <v>0</v>
      </c>
      <c r="AC1285" s="5">
        <f t="shared" si="1877"/>
        <v>1</v>
      </c>
      <c r="AF1285" s="5">
        <f t="shared" ref="AF1285:AF1348" si="1961">(C1285-B1285)</f>
        <v>47.800000000000182</v>
      </c>
      <c r="AG1285" s="5">
        <f t="shared" ref="AG1285:AG1348" si="1962">(C1285-E1284)</f>
        <v>39.449999999999818</v>
      </c>
      <c r="AH1285" s="5">
        <f t="shared" ref="AH1285:AH1348" si="1963">(B1285-D1285)</f>
        <v>4.0299999999997453</v>
      </c>
      <c r="AI1285" s="5">
        <f t="shared" ref="AI1285:AI1348" si="1964">(E1284-D1285)</f>
        <v>12.380000000000109</v>
      </c>
      <c r="AJ1285" s="5"/>
      <c r="AK1285" s="5">
        <f t="shared" ref="AK1285:AK1348" si="1965">MIN(AF1285,AH1285)</f>
        <v>4.0299999999997453</v>
      </c>
      <c r="AL1285" s="5">
        <f t="shared" si="1887"/>
        <v>15.960000000000127</v>
      </c>
      <c r="AM1285" s="5">
        <f t="shared" ref="AM1285:AM1348" si="1966">MAX(AF1285,AH1285)</f>
        <v>47.800000000000182</v>
      </c>
      <c r="AN1285" s="5">
        <f t="shared" si="1883"/>
        <v>32.489000000000125</v>
      </c>
      <c r="AO1285" s="5">
        <f t="shared" si="1884"/>
        <v>1</v>
      </c>
      <c r="AP1285" s="5">
        <f t="shared" si="1897"/>
        <v>4</v>
      </c>
      <c r="AQ1285" s="5">
        <f t="shared" si="1915"/>
        <v>4.7</v>
      </c>
      <c r="AR1285" s="5"/>
      <c r="AS1285" s="5">
        <f t="shared" si="1959"/>
        <v>39.449999999999818</v>
      </c>
      <c r="AT1285" s="5">
        <f t="shared" si="1883"/>
        <v>35.382000000000154</v>
      </c>
      <c r="AU1285" s="5">
        <f t="shared" ref="AU1285:AU1348" si="1967">MIN($AG1285,$AI1285)</f>
        <v>12.380000000000109</v>
      </c>
      <c r="AV1285" s="5">
        <f t="shared" si="1872"/>
        <v>8.3500000000003638</v>
      </c>
      <c r="AW1285" s="5">
        <f t="shared" ref="AW1285:AW1348" si="1968">WEEKDAY(A1285)</f>
        <v>3</v>
      </c>
      <c r="AZ1285" s="4">
        <f t="shared" si="1905"/>
        <v>0</v>
      </c>
      <c r="BA1285" s="5">
        <f t="shared" si="1911"/>
        <v>0</v>
      </c>
      <c r="BB1285" s="4">
        <f t="shared" si="1906"/>
        <v>0</v>
      </c>
      <c r="BD1285" s="5">
        <v>0</v>
      </c>
      <c r="BE1285" s="4">
        <v>0.86442669172931819</v>
      </c>
      <c r="BJ1285" s="5">
        <v>64.070000000000618</v>
      </c>
      <c r="BK1285" s="5">
        <v>7.3999999999996362</v>
      </c>
      <c r="BL1285" s="5">
        <v>4.4499999999998181</v>
      </c>
      <c r="BM1285" s="5">
        <v>3</v>
      </c>
      <c r="BR1285">
        <v>-17</v>
      </c>
      <c r="BS1285">
        <v>35</v>
      </c>
    </row>
    <row r="1286" spans="1:71">
      <c r="A1286" s="7">
        <v>38378</v>
      </c>
      <c r="B1286" s="6">
        <v>4235.8</v>
      </c>
      <c r="C1286" s="6">
        <v>4245.08</v>
      </c>
      <c r="D1286" s="6">
        <v>4211.6099999999997</v>
      </c>
      <c r="E1286" s="6">
        <v>4214.12</v>
      </c>
      <c r="F1286" s="6">
        <v>3885.72</v>
      </c>
      <c r="G1286" s="6">
        <v>3892.35</v>
      </c>
      <c r="H1286" s="6">
        <v>3877.57</v>
      </c>
      <c r="I1286" s="6">
        <v>3879.82</v>
      </c>
      <c r="J1286" s="9">
        <f t="shared" si="1952"/>
        <v>33.470000000000255</v>
      </c>
      <c r="K1286" s="9">
        <f t="shared" si="1881"/>
        <v>43.13166666666681</v>
      </c>
      <c r="L1286" s="9">
        <f t="shared" si="1956"/>
        <v>14.779999999999745</v>
      </c>
      <c r="M1286" s="9">
        <f t="shared" ref="M1286" si="1969">AVERAGE(L1275:L1286)</f>
        <v>35.151666666666721</v>
      </c>
      <c r="N1286" s="6" t="s">
        <v>36</v>
      </c>
      <c r="O1286" s="9">
        <f t="shared" si="1958"/>
        <v>334.29999999999973</v>
      </c>
      <c r="P1286" s="4">
        <f t="shared" si="1899"/>
        <v>0</v>
      </c>
      <c r="Q1286" s="5">
        <f t="shared" si="1900"/>
        <v>43.690000000000509</v>
      </c>
      <c r="R1286" s="5">
        <f t="shared" si="1901"/>
        <v>345.22249999999985</v>
      </c>
      <c r="S1286" s="4">
        <f t="shared" si="1902"/>
        <v>0</v>
      </c>
      <c r="T1286" s="4">
        <f t="shared" si="1903"/>
        <v>0</v>
      </c>
      <c r="U1286" s="5">
        <f t="shared" si="1895"/>
        <v>355.37799999999999</v>
      </c>
      <c r="V1286" s="5">
        <f t="shared" si="1896"/>
        <v>-21.078000000000259</v>
      </c>
      <c r="X1286" s="5">
        <f t="shared" si="1954"/>
        <v>-21.680000000000291</v>
      </c>
      <c r="Y1286" s="5">
        <f t="shared" si="1955"/>
        <v>-5.8999999999996362</v>
      </c>
      <c r="AA1286" s="5">
        <f t="shared" si="1875"/>
        <v>0</v>
      </c>
      <c r="AB1286" s="5">
        <f t="shared" si="1876"/>
        <v>1</v>
      </c>
      <c r="AC1286" s="5">
        <f t="shared" si="1877"/>
        <v>1</v>
      </c>
      <c r="AF1286" s="5">
        <f t="shared" si="1961"/>
        <v>9.2799999999997453</v>
      </c>
      <c r="AG1286" s="5">
        <f t="shared" si="1962"/>
        <v>11.130000000000109</v>
      </c>
      <c r="AH1286" s="5">
        <f t="shared" si="1963"/>
        <v>24.190000000000509</v>
      </c>
      <c r="AI1286" s="5">
        <f t="shared" si="1964"/>
        <v>22.340000000000146</v>
      </c>
      <c r="AJ1286" s="5"/>
      <c r="AK1286" s="5">
        <f t="shared" si="1965"/>
        <v>9.2799999999997453</v>
      </c>
      <c r="AL1286" s="5">
        <f t="shared" si="1887"/>
        <v>15.960000000000127</v>
      </c>
      <c r="AM1286" s="5">
        <f t="shared" si="1966"/>
        <v>24.190000000000509</v>
      </c>
      <c r="AN1286" s="5">
        <f t="shared" si="1883"/>
        <v>28.468000000000121</v>
      </c>
      <c r="AO1286" s="5">
        <f t="shared" si="1884"/>
        <v>0</v>
      </c>
      <c r="AP1286" s="5">
        <f t="shared" si="1897"/>
        <v>3</v>
      </c>
      <c r="AQ1286" s="5">
        <f t="shared" si="1915"/>
        <v>4.4000000000000004</v>
      </c>
      <c r="AR1286" s="5"/>
      <c r="AS1286" s="5">
        <f t="shared" si="1959"/>
        <v>22.340000000000146</v>
      </c>
      <c r="AT1286" s="5">
        <f t="shared" si="1883"/>
        <v>31.139000000000124</v>
      </c>
      <c r="AU1286" s="5">
        <f t="shared" si="1967"/>
        <v>11.130000000000109</v>
      </c>
      <c r="AV1286" s="5">
        <f t="shared" ref="AV1286:AV1349" si="1970">(E1285-B1286)</f>
        <v>-1.8500000000003638</v>
      </c>
      <c r="AW1286" s="5">
        <f t="shared" si="1968"/>
        <v>4</v>
      </c>
      <c r="AZ1286" s="4">
        <f t="shared" si="1905"/>
        <v>0</v>
      </c>
      <c r="BA1286" s="5">
        <f t="shared" si="1911"/>
        <v>0</v>
      </c>
      <c r="BB1286" s="4">
        <f t="shared" si="1906"/>
        <v>0</v>
      </c>
      <c r="BD1286" s="5">
        <v>0</v>
      </c>
      <c r="BE1286" s="4">
        <v>0.86412092283214137</v>
      </c>
      <c r="BJ1286" s="5">
        <v>60.359999999999673</v>
      </c>
      <c r="BK1286" s="5">
        <v>13.869999999999891</v>
      </c>
      <c r="BL1286" s="5">
        <v>8.4499999999998181</v>
      </c>
      <c r="BM1286" s="5">
        <v>3</v>
      </c>
      <c r="BR1286">
        <v>24</v>
      </c>
      <c r="BS1286">
        <v>-6</v>
      </c>
    </row>
    <row r="1287" spans="1:71">
      <c r="A1287" s="7">
        <v>38379</v>
      </c>
      <c r="B1287" s="6">
        <v>4209.93</v>
      </c>
      <c r="C1287" s="6">
        <v>4224.3</v>
      </c>
      <c r="D1287" s="6">
        <v>4185.63</v>
      </c>
      <c r="E1287" s="6">
        <v>4216.41</v>
      </c>
      <c r="F1287" s="6">
        <v>3892.04</v>
      </c>
      <c r="G1287" s="6">
        <v>3892.94</v>
      </c>
      <c r="H1287" s="6">
        <v>3861.66</v>
      </c>
      <c r="I1287" s="6">
        <v>3891.4</v>
      </c>
      <c r="J1287" s="9">
        <f t="shared" si="1952"/>
        <v>38.670000000000073</v>
      </c>
      <c r="K1287" s="9">
        <f t="shared" si="1881"/>
        <v>40.804166666666788</v>
      </c>
      <c r="L1287" s="9">
        <f t="shared" si="1956"/>
        <v>31.2800000000002</v>
      </c>
      <c r="M1287" s="9">
        <f t="shared" ref="M1287" si="1971">AVERAGE(L1276:L1287)</f>
        <v>33.08250000000006</v>
      </c>
      <c r="N1287" s="6" t="s">
        <v>36</v>
      </c>
      <c r="O1287" s="9">
        <f t="shared" si="1958"/>
        <v>325.00999999999976</v>
      </c>
      <c r="P1287" s="4">
        <f t="shared" si="1899"/>
        <v>0</v>
      </c>
      <c r="Q1287" s="5">
        <f t="shared" si="1900"/>
        <v>34.5</v>
      </c>
      <c r="R1287" s="5">
        <f t="shared" si="1901"/>
        <v>333.63499999999976</v>
      </c>
      <c r="S1287" s="4">
        <f t="shared" si="1902"/>
        <v>0</v>
      </c>
      <c r="T1287" s="4">
        <f t="shared" si="1903"/>
        <v>0</v>
      </c>
      <c r="U1287" s="5">
        <f t="shared" si="1895"/>
        <v>344.78199999999987</v>
      </c>
      <c r="V1287" s="5">
        <f t="shared" si="1896"/>
        <v>-19.772000000000105</v>
      </c>
      <c r="X1287" s="5">
        <f t="shared" si="1954"/>
        <v>6.4799999999995634</v>
      </c>
      <c r="Y1287" s="5">
        <f t="shared" si="1955"/>
        <v>-0.63999999999987267</v>
      </c>
      <c r="AA1287" s="5">
        <f t="shared" si="1875"/>
        <v>0</v>
      </c>
      <c r="AB1287" s="5">
        <f t="shared" si="1876"/>
        <v>0</v>
      </c>
      <c r="AC1287" s="5">
        <f t="shared" si="1877"/>
        <v>0</v>
      </c>
      <c r="AF1287" s="5">
        <f t="shared" si="1961"/>
        <v>14.369999999999891</v>
      </c>
      <c r="AG1287" s="5">
        <f t="shared" si="1962"/>
        <v>10.180000000000291</v>
      </c>
      <c r="AH1287" s="5">
        <f t="shared" si="1963"/>
        <v>24.300000000000182</v>
      </c>
      <c r="AI1287" s="5">
        <f t="shared" si="1964"/>
        <v>28.489999999999782</v>
      </c>
      <c r="AJ1287" s="5"/>
      <c r="AK1287" s="5">
        <f t="shared" si="1965"/>
        <v>14.369999999999891</v>
      </c>
      <c r="AL1287" s="5">
        <f t="shared" si="1887"/>
        <v>14.60099999999993</v>
      </c>
      <c r="AM1287" s="5">
        <f t="shared" si="1966"/>
        <v>24.300000000000182</v>
      </c>
      <c r="AN1287" s="5">
        <f t="shared" si="1883"/>
        <v>29.139000000000124</v>
      </c>
      <c r="AO1287" s="5">
        <f t="shared" si="1884"/>
        <v>0</v>
      </c>
      <c r="AP1287" s="5">
        <f t="shared" si="1897"/>
        <v>3</v>
      </c>
      <c r="AQ1287" s="5">
        <f t="shared" si="1915"/>
        <v>4.2</v>
      </c>
      <c r="AR1287" s="5"/>
      <c r="AS1287" s="5">
        <f t="shared" si="1959"/>
        <v>28.489999999999782</v>
      </c>
      <c r="AT1287" s="5">
        <f t="shared" si="1883"/>
        <v>31.461000000000059</v>
      </c>
      <c r="AU1287" s="5">
        <f t="shared" si="1967"/>
        <v>10.180000000000291</v>
      </c>
      <c r="AV1287" s="5">
        <f t="shared" si="1970"/>
        <v>4.1899999999995998</v>
      </c>
      <c r="AW1287" s="5">
        <f t="shared" si="1968"/>
        <v>5</v>
      </c>
      <c r="AX1287" s="3">
        <v>1</v>
      </c>
      <c r="AZ1287" s="4">
        <f t="shared" si="1905"/>
        <v>0</v>
      </c>
      <c r="BA1287" s="5">
        <f t="shared" si="1911"/>
        <v>0</v>
      </c>
      <c r="BB1287" s="4">
        <f t="shared" si="1906"/>
        <v>0</v>
      </c>
      <c r="BD1287" s="5">
        <v>0</v>
      </c>
      <c r="BE1287" s="4">
        <v>0.86374881065651865</v>
      </c>
      <c r="BJ1287" s="5">
        <v>127.02000000000044</v>
      </c>
      <c r="BK1287" s="5">
        <v>-18.159999999999854</v>
      </c>
      <c r="BL1287" s="5">
        <v>39.039999999999964</v>
      </c>
      <c r="BM1287" s="5">
        <v>3</v>
      </c>
      <c r="BR1287">
        <v>24</v>
      </c>
      <c r="BS1287">
        <v>-20</v>
      </c>
    </row>
    <row r="1288" spans="1:71">
      <c r="A1288" s="7">
        <v>38380</v>
      </c>
      <c r="B1288" s="6">
        <v>4225.3599999999997</v>
      </c>
      <c r="C1288" s="6">
        <v>4235.34</v>
      </c>
      <c r="D1288" s="6">
        <v>4188.21</v>
      </c>
      <c r="E1288" s="6">
        <v>4201.8100000000004</v>
      </c>
      <c r="F1288" s="6">
        <v>3897.57</v>
      </c>
      <c r="G1288" s="6">
        <v>3899.42</v>
      </c>
      <c r="H1288" s="6">
        <v>3868.88</v>
      </c>
      <c r="I1288" s="6">
        <v>3870.35</v>
      </c>
      <c r="J1288" s="9">
        <f t="shared" si="1952"/>
        <v>47.130000000000109</v>
      </c>
      <c r="K1288" s="9">
        <f t="shared" si="1881"/>
        <v>39.306666666666764</v>
      </c>
      <c r="L1288" s="9">
        <f t="shared" si="1956"/>
        <v>30.539999999999964</v>
      </c>
      <c r="M1288" s="9">
        <f t="shared" ref="M1288" si="1972">AVERAGE(L1277:L1288)</f>
        <v>31.312500000000075</v>
      </c>
      <c r="N1288" s="6" t="s">
        <v>36</v>
      </c>
      <c r="O1288" s="9">
        <f t="shared" si="1958"/>
        <v>331.46000000000049</v>
      </c>
      <c r="P1288" s="4">
        <f t="shared" si="1899"/>
        <v>0.22896698615550609</v>
      </c>
      <c r="Q1288" s="5">
        <f t="shared" si="1900"/>
        <v>28.170000000000528</v>
      </c>
      <c r="R1288" s="5">
        <f t="shared" si="1901"/>
        <v>332.0524999999999</v>
      </c>
      <c r="S1288" s="4">
        <f t="shared" si="1902"/>
        <v>0.12174405436014854</v>
      </c>
      <c r="T1288" s="4">
        <f t="shared" si="1903"/>
        <v>0.12174405436014854</v>
      </c>
      <c r="U1288" s="5">
        <f t="shared" si="1895"/>
        <v>339.17200000000003</v>
      </c>
      <c r="V1288" s="5">
        <f t="shared" si="1896"/>
        <v>-7.7119999999995343</v>
      </c>
      <c r="X1288" s="5">
        <f t="shared" si="1954"/>
        <v>-23.549999999999272</v>
      </c>
      <c r="Y1288" s="5">
        <f t="shared" si="1955"/>
        <v>-27.220000000000255</v>
      </c>
      <c r="AA1288" s="5">
        <f t="shared" ref="AA1288:AA1351" si="1973">IF(AND(X1288&gt;0,Y1288&gt;0),1,0)</f>
        <v>0</v>
      </c>
      <c r="AB1288" s="5">
        <f t="shared" ref="AB1288:AB1351" si="1974">IF(AND($X1288&lt;0,$Y1288&lt;0),1,0)</f>
        <v>1</v>
      </c>
      <c r="AC1288" s="5">
        <f t="shared" ref="AC1288:AC1351" si="1975">SUM(AA1288:AB1288)</f>
        <v>1</v>
      </c>
      <c r="AF1288" s="5">
        <f t="shared" si="1961"/>
        <v>9.9800000000004729</v>
      </c>
      <c r="AG1288" s="5">
        <f t="shared" si="1962"/>
        <v>18.930000000000291</v>
      </c>
      <c r="AH1288" s="5">
        <f t="shared" si="1963"/>
        <v>37.149999999999636</v>
      </c>
      <c r="AI1288" s="5">
        <f t="shared" si="1964"/>
        <v>28.199999999999818</v>
      </c>
      <c r="AJ1288" s="5"/>
      <c r="AK1288" s="5">
        <f t="shared" si="1965"/>
        <v>9.9800000000004729</v>
      </c>
      <c r="AL1288" s="5">
        <f t="shared" si="1887"/>
        <v>14.60099999999993</v>
      </c>
      <c r="AM1288" s="5">
        <f t="shared" si="1966"/>
        <v>37.149999999999636</v>
      </c>
      <c r="AN1288" s="5">
        <f t="shared" si="1883"/>
        <v>28.359000000000105</v>
      </c>
      <c r="AO1288" s="5">
        <f t="shared" si="1884"/>
        <v>1</v>
      </c>
      <c r="AP1288" s="5">
        <f t="shared" si="1897"/>
        <v>3</v>
      </c>
      <c r="AQ1288" s="5">
        <f t="shared" si="1915"/>
        <v>3.9</v>
      </c>
      <c r="AR1288" s="5"/>
      <c r="AS1288" s="5">
        <f t="shared" si="1959"/>
        <v>28.199999999999818</v>
      </c>
      <c r="AT1288" s="5">
        <f t="shared" si="1883"/>
        <v>31.88600000000006</v>
      </c>
      <c r="AU1288" s="5">
        <f t="shared" si="1967"/>
        <v>18.930000000000291</v>
      </c>
      <c r="AV1288" s="5">
        <f t="shared" si="1970"/>
        <v>-8.9499999999998181</v>
      </c>
      <c r="AW1288" s="5">
        <f t="shared" si="1968"/>
        <v>6</v>
      </c>
      <c r="AZ1288" s="4">
        <f t="shared" si="1905"/>
        <v>0.12174405436014854</v>
      </c>
      <c r="BA1288" s="5">
        <f t="shared" si="1911"/>
        <v>0</v>
      </c>
      <c r="BB1288" s="4">
        <f t="shared" si="1906"/>
        <v>0</v>
      </c>
      <c r="BD1288" s="5">
        <v>0</v>
      </c>
      <c r="BE1288" s="4">
        <v>0.86330567964263016</v>
      </c>
      <c r="BJ1288" s="5">
        <v>117.05000000000018</v>
      </c>
      <c r="BK1288" s="5">
        <v>5.7799999999997453</v>
      </c>
      <c r="BL1288" s="5">
        <v>30.300000000000182</v>
      </c>
      <c r="BM1288" s="5">
        <v>3</v>
      </c>
      <c r="BR1288">
        <v>37</v>
      </c>
      <c r="BS1288">
        <v>-19</v>
      </c>
    </row>
    <row r="1289" spans="1:71">
      <c r="A1289" s="7">
        <v>38383</v>
      </c>
      <c r="B1289" s="6">
        <v>4211.8599999999997</v>
      </c>
      <c r="C1289" s="6">
        <v>4258.41</v>
      </c>
      <c r="D1289" s="6">
        <v>4211.8599999999997</v>
      </c>
      <c r="E1289" s="6">
        <v>4254.8500000000004</v>
      </c>
      <c r="F1289" s="6">
        <v>3895.9</v>
      </c>
      <c r="G1289" s="6">
        <v>3913.92</v>
      </c>
      <c r="H1289" s="6">
        <v>3893.75</v>
      </c>
      <c r="I1289" s="6">
        <v>3913.69</v>
      </c>
      <c r="J1289" s="9">
        <f t="shared" si="1952"/>
        <v>56.599999999999454</v>
      </c>
      <c r="K1289" s="9">
        <f t="shared" si="1881"/>
        <v>41.234166666666702</v>
      </c>
      <c r="L1289" s="9">
        <f t="shared" si="1956"/>
        <v>43.570000000000164</v>
      </c>
      <c r="M1289" s="9">
        <f t="shared" ref="M1289" si="1976">AVERAGE(L1278:L1289)</f>
        <v>32.574166666666734</v>
      </c>
      <c r="N1289" s="6" t="s">
        <v>37</v>
      </c>
      <c r="O1289" s="9">
        <f t="shared" si="1958"/>
        <v>341.16000000000031</v>
      </c>
      <c r="P1289" s="4">
        <f t="shared" si="1899"/>
        <v>0.60037174721191422</v>
      </c>
      <c r="Q1289" s="5">
        <f t="shared" si="1900"/>
        <v>26.900000000000091</v>
      </c>
      <c r="R1289" s="5">
        <f t="shared" si="1901"/>
        <v>331.73499999999979</v>
      </c>
      <c r="S1289" s="4">
        <f t="shared" si="1902"/>
        <v>0.46811594202900131</v>
      </c>
      <c r="T1289" s="4">
        <f t="shared" si="1903"/>
        <v>0.3048320120800378</v>
      </c>
      <c r="U1289" s="5">
        <f t="shared" si="1895"/>
        <v>336.76800000000003</v>
      </c>
      <c r="V1289" s="5">
        <f t="shared" si="1896"/>
        <v>4.3920000000002801</v>
      </c>
      <c r="X1289" s="5">
        <f t="shared" si="1954"/>
        <v>42.990000000000691</v>
      </c>
      <c r="Y1289" s="5">
        <f t="shared" si="1955"/>
        <v>17.789999999999964</v>
      </c>
      <c r="AA1289" s="5">
        <f t="shared" si="1973"/>
        <v>1</v>
      </c>
      <c r="AB1289" s="5">
        <f t="shared" si="1974"/>
        <v>0</v>
      </c>
      <c r="AC1289" s="5">
        <f t="shared" si="1975"/>
        <v>1</v>
      </c>
      <c r="AF1289" s="5">
        <f t="shared" si="1961"/>
        <v>46.550000000000182</v>
      </c>
      <c r="AG1289" s="5">
        <f t="shared" si="1962"/>
        <v>56.599999999999454</v>
      </c>
      <c r="AH1289" s="5">
        <f t="shared" si="1963"/>
        <v>0</v>
      </c>
      <c r="AI1289" s="5">
        <f t="shared" si="1964"/>
        <v>-10.049999999999272</v>
      </c>
      <c r="AJ1289" s="5"/>
      <c r="AK1289" s="5">
        <f t="shared" si="1965"/>
        <v>0</v>
      </c>
      <c r="AL1289" s="5">
        <f t="shared" si="1887"/>
        <v>14.60099999999993</v>
      </c>
      <c r="AM1289" s="5">
        <f t="shared" si="1966"/>
        <v>46.550000000000182</v>
      </c>
      <c r="AN1289" s="5">
        <f t="shared" si="1883"/>
        <v>31.170000000000073</v>
      </c>
      <c r="AO1289" s="5">
        <f t="shared" si="1884"/>
        <v>1</v>
      </c>
      <c r="AP1289" s="5">
        <f t="shared" si="1897"/>
        <v>4</v>
      </c>
      <c r="AQ1289" s="5">
        <f t="shared" si="1915"/>
        <v>3.8</v>
      </c>
      <c r="AR1289" s="5"/>
      <c r="AS1289" s="5">
        <f t="shared" si="1959"/>
        <v>56.599999999999454</v>
      </c>
      <c r="AT1289" s="5">
        <f t="shared" si="1883"/>
        <v>35.343999999999959</v>
      </c>
      <c r="AU1289" s="5">
        <f t="shared" si="1967"/>
        <v>-10.049999999999272</v>
      </c>
      <c r="AV1289" s="5">
        <f t="shared" si="1970"/>
        <v>-10.049999999999272</v>
      </c>
      <c r="AW1289" s="5">
        <f t="shared" si="1968"/>
        <v>2</v>
      </c>
      <c r="AZ1289" s="4">
        <f t="shared" si="1905"/>
        <v>0.3048320120800378</v>
      </c>
      <c r="BA1289" s="5">
        <f t="shared" si="1911"/>
        <v>0</v>
      </c>
      <c r="BB1289" s="4">
        <f t="shared" si="1906"/>
        <v>0.12174405436014854</v>
      </c>
      <c r="BD1289" s="5">
        <v>0</v>
      </c>
      <c r="BE1289" s="4">
        <v>0.86314127861089118</v>
      </c>
      <c r="BJ1289" s="5">
        <v>65.550000000000182</v>
      </c>
      <c r="BK1289" s="5">
        <v>42.030000000000655</v>
      </c>
      <c r="BL1289" s="5">
        <v>34.619999999999891</v>
      </c>
      <c r="BM1289" s="5">
        <v>3</v>
      </c>
      <c r="BR1289">
        <v>43</v>
      </c>
      <c r="BS1289">
        <v>-18</v>
      </c>
    </row>
    <row r="1290" spans="1:71">
      <c r="A1290" s="7">
        <v>38384</v>
      </c>
      <c r="B1290" s="6">
        <v>4256.6499999999996</v>
      </c>
      <c r="C1290" s="6">
        <v>4281.05</v>
      </c>
      <c r="D1290" s="6">
        <v>4249.6899999999996</v>
      </c>
      <c r="E1290" s="6">
        <v>4279.97</v>
      </c>
      <c r="F1290" s="6">
        <v>3914.21</v>
      </c>
      <c r="G1290" s="6">
        <v>3939.18</v>
      </c>
      <c r="H1290" s="6">
        <v>3908.8</v>
      </c>
      <c r="I1290" s="6">
        <v>3939.18</v>
      </c>
      <c r="J1290" s="9">
        <f t="shared" si="1952"/>
        <v>31.360000000000582</v>
      </c>
      <c r="K1290" s="9">
        <f t="shared" si="1881"/>
        <v>40.101666666666766</v>
      </c>
      <c r="L1290" s="9">
        <f t="shared" si="1956"/>
        <v>30.379999999999654</v>
      </c>
      <c r="M1290" s="9">
        <f t="shared" ref="M1290" si="1977">AVERAGE(L1279:L1290)</f>
        <v>31.686666666666685</v>
      </c>
      <c r="N1290" s="6" t="s">
        <v>37</v>
      </c>
      <c r="O1290" s="9">
        <f t="shared" si="1958"/>
        <v>340.79000000000042</v>
      </c>
      <c r="P1290" s="4">
        <f t="shared" si="1899"/>
        <v>0.97708978328174123</v>
      </c>
      <c r="Q1290" s="5">
        <f t="shared" si="1900"/>
        <v>16.150000000000546</v>
      </c>
      <c r="R1290" s="5">
        <f t="shared" si="1901"/>
        <v>329.0474999999999</v>
      </c>
      <c r="S1290" s="4">
        <f t="shared" si="1902"/>
        <v>0.56017039403622149</v>
      </c>
      <c r="T1290" s="4">
        <f t="shared" si="1903"/>
        <v>0.29784824462062126</v>
      </c>
      <c r="U1290" s="5">
        <f t="shared" si="1895"/>
        <v>334.54400000000015</v>
      </c>
      <c r="V1290" s="5">
        <f t="shared" si="1896"/>
        <v>6.2460000000002651</v>
      </c>
      <c r="X1290" s="5">
        <f t="shared" si="1954"/>
        <v>23.320000000000618</v>
      </c>
      <c r="Y1290" s="5">
        <f t="shared" si="1955"/>
        <v>24.9699999999998</v>
      </c>
      <c r="AA1290" s="5">
        <f t="shared" si="1973"/>
        <v>1</v>
      </c>
      <c r="AB1290" s="5">
        <f t="shared" si="1974"/>
        <v>0</v>
      </c>
      <c r="AC1290" s="5">
        <f t="shared" si="1975"/>
        <v>1</v>
      </c>
      <c r="AF1290" s="5">
        <f t="shared" si="1961"/>
        <v>24.400000000000546</v>
      </c>
      <c r="AG1290" s="5">
        <f t="shared" si="1962"/>
        <v>26.199999999999818</v>
      </c>
      <c r="AH1290" s="5">
        <f t="shared" si="1963"/>
        <v>6.9600000000000364</v>
      </c>
      <c r="AI1290" s="5">
        <f t="shared" si="1964"/>
        <v>5.160000000000764</v>
      </c>
      <c r="AJ1290" s="5"/>
      <c r="AK1290" s="5">
        <f t="shared" si="1965"/>
        <v>6.9600000000000364</v>
      </c>
      <c r="AL1290" s="5">
        <f t="shared" si="1887"/>
        <v>10.490999999999529</v>
      </c>
      <c r="AM1290" s="5">
        <f t="shared" si="1966"/>
        <v>24.400000000000546</v>
      </c>
      <c r="AN1290" s="5">
        <f t="shared" si="1883"/>
        <v>30.43000000000011</v>
      </c>
      <c r="AO1290" s="5">
        <f t="shared" si="1884"/>
        <v>0</v>
      </c>
      <c r="AP1290" s="5">
        <f t="shared" si="1897"/>
        <v>4</v>
      </c>
      <c r="AQ1290" s="5">
        <f t="shared" si="1915"/>
        <v>3.7</v>
      </c>
      <c r="AR1290" s="5"/>
      <c r="AS1290" s="5">
        <f t="shared" si="1959"/>
        <v>26.199999999999818</v>
      </c>
      <c r="AT1290" s="5">
        <f t="shared" si="1883"/>
        <v>34.186999999999898</v>
      </c>
      <c r="AU1290" s="5">
        <f t="shared" si="1967"/>
        <v>5.160000000000764</v>
      </c>
      <c r="AV1290" s="5">
        <f t="shared" si="1970"/>
        <v>-1.7999999999992724</v>
      </c>
      <c r="AW1290" s="5">
        <f t="shared" si="1968"/>
        <v>3</v>
      </c>
      <c r="AZ1290" s="4">
        <f t="shared" si="1905"/>
        <v>0.29784824462062126</v>
      </c>
      <c r="BA1290" s="5">
        <f t="shared" si="1911"/>
        <v>0</v>
      </c>
      <c r="BB1290" s="4">
        <f t="shared" si="1906"/>
        <v>0.3048320120800378</v>
      </c>
      <c r="BD1290" s="5">
        <v>0</v>
      </c>
      <c r="BE1290" s="4">
        <v>0.86309284969102984</v>
      </c>
      <c r="BJ1290" s="5">
        <v>88.289999999999964</v>
      </c>
      <c r="BK1290" s="5">
        <v>-7.7200000000002547</v>
      </c>
      <c r="BL1290" s="5">
        <v>33.5</v>
      </c>
      <c r="BM1290" s="5">
        <v>3</v>
      </c>
      <c r="BR1290">
        <v>23</v>
      </c>
      <c r="BS1290">
        <v>-19</v>
      </c>
    </row>
    <row r="1291" spans="1:71">
      <c r="A1291" s="7">
        <v>38385</v>
      </c>
      <c r="B1291" s="6">
        <v>4282.55</v>
      </c>
      <c r="C1291" s="6">
        <v>4300.05</v>
      </c>
      <c r="D1291" s="6">
        <v>4279.8999999999996</v>
      </c>
      <c r="E1291" s="6">
        <v>4296.3100000000004</v>
      </c>
      <c r="F1291" s="6">
        <v>3947.41</v>
      </c>
      <c r="G1291" s="6">
        <v>3951.72</v>
      </c>
      <c r="H1291" s="6">
        <v>3935.25</v>
      </c>
      <c r="I1291" s="6">
        <v>3951.72</v>
      </c>
      <c r="J1291" s="9">
        <f t="shared" si="1952"/>
        <v>20.150000000000546</v>
      </c>
      <c r="K1291" s="9">
        <f t="shared" si="1881"/>
        <v>39.945833333333439</v>
      </c>
      <c r="L1291" s="9">
        <f t="shared" si="1956"/>
        <v>16.4699999999998</v>
      </c>
      <c r="M1291" s="9">
        <f t="shared" ref="M1291" si="1978">AVERAGE(L1280:L1291)</f>
        <v>30.822499999999991</v>
      </c>
      <c r="N1291" s="6" t="s">
        <v>37</v>
      </c>
      <c r="O1291" s="9">
        <f t="shared" si="1958"/>
        <v>344.5900000000006</v>
      </c>
      <c r="P1291" s="4">
        <f t="shared" si="1899"/>
        <v>1</v>
      </c>
      <c r="Q1291" s="5">
        <f t="shared" si="1900"/>
        <v>19.580000000000837</v>
      </c>
      <c r="R1291" s="5">
        <f t="shared" si="1901"/>
        <v>329.90499999999997</v>
      </c>
      <c r="S1291" s="4">
        <f t="shared" si="1902"/>
        <v>0.72788104089222194</v>
      </c>
      <c r="T1291" s="4">
        <f t="shared" si="1903"/>
        <v>0.5675362318840822</v>
      </c>
      <c r="U1291" s="5">
        <f t="shared" si="1895"/>
        <v>336.60200000000032</v>
      </c>
      <c r="V1291" s="5">
        <f t="shared" si="1896"/>
        <v>7.9880000000002838</v>
      </c>
      <c r="X1291" s="5">
        <f t="shared" si="1954"/>
        <v>13.760000000000218</v>
      </c>
      <c r="Y1291" s="5">
        <f t="shared" si="1955"/>
        <v>4.3099999999999454</v>
      </c>
      <c r="AA1291" s="5">
        <f t="shared" si="1973"/>
        <v>1</v>
      </c>
      <c r="AB1291" s="5">
        <f t="shared" si="1974"/>
        <v>0</v>
      </c>
      <c r="AC1291" s="5">
        <f t="shared" si="1975"/>
        <v>1</v>
      </c>
      <c r="AF1291" s="5">
        <f t="shared" si="1961"/>
        <v>17.5</v>
      </c>
      <c r="AG1291" s="5">
        <f t="shared" si="1962"/>
        <v>20.079999999999927</v>
      </c>
      <c r="AH1291" s="5">
        <f t="shared" si="1963"/>
        <v>2.6500000000005457</v>
      </c>
      <c r="AI1291" s="5">
        <f t="shared" si="1964"/>
        <v>7.0000000000618456E-2</v>
      </c>
      <c r="AJ1291" s="5"/>
      <c r="AK1291" s="5">
        <f t="shared" si="1965"/>
        <v>2.6500000000005457</v>
      </c>
      <c r="AL1291" s="5">
        <f t="shared" si="1887"/>
        <v>10.419000000000413</v>
      </c>
      <c r="AM1291" s="5">
        <f t="shared" si="1966"/>
        <v>17.5</v>
      </c>
      <c r="AN1291" s="5">
        <f t="shared" si="1883"/>
        <v>30.3170000000001</v>
      </c>
      <c r="AO1291" s="5">
        <f t="shared" si="1884"/>
        <v>0</v>
      </c>
      <c r="AP1291" s="5">
        <f t="shared" si="1897"/>
        <v>4</v>
      </c>
      <c r="AQ1291" s="5">
        <f t="shared" si="1915"/>
        <v>3.6</v>
      </c>
      <c r="AR1291" s="5"/>
      <c r="AS1291" s="5">
        <f t="shared" si="1959"/>
        <v>20.079999999999927</v>
      </c>
      <c r="AT1291" s="5">
        <f t="shared" si="1883"/>
        <v>34.292999999999935</v>
      </c>
      <c r="AU1291" s="5">
        <f t="shared" si="1967"/>
        <v>7.0000000000618456E-2</v>
      </c>
      <c r="AV1291" s="5">
        <f t="shared" si="1970"/>
        <v>-2.5799999999999272</v>
      </c>
      <c r="AW1291" s="5">
        <f t="shared" si="1968"/>
        <v>4</v>
      </c>
      <c r="AZ1291" s="4">
        <f t="shared" si="1905"/>
        <v>0.5675362318840822</v>
      </c>
      <c r="BA1291" s="5">
        <f t="shared" si="1911"/>
        <v>0</v>
      </c>
      <c r="BB1291" s="4">
        <f t="shared" si="1906"/>
        <v>0.29784824462062126</v>
      </c>
      <c r="BD1291" s="5">
        <v>0</v>
      </c>
      <c r="BE1291" s="4">
        <v>0.86297957149975046</v>
      </c>
      <c r="BJ1291" s="5">
        <v>18.25</v>
      </c>
      <c r="BK1291" s="5">
        <v>3.2599999999993088</v>
      </c>
      <c r="BL1291" s="5">
        <v>4.6000000000003638</v>
      </c>
      <c r="BM1291" s="5">
        <v>3</v>
      </c>
      <c r="BR1291">
        <v>14</v>
      </c>
      <c r="BS1291">
        <v>-4</v>
      </c>
    </row>
    <row r="1292" spans="1:71">
      <c r="A1292" s="7">
        <v>38386</v>
      </c>
      <c r="B1292" s="6">
        <v>4297.16</v>
      </c>
      <c r="C1292" s="6">
        <v>4302.3999999999996</v>
      </c>
      <c r="D1292" s="6">
        <v>4273.42</v>
      </c>
      <c r="E1292" s="6">
        <v>4281.6400000000003</v>
      </c>
      <c r="F1292" s="6">
        <v>3946.02</v>
      </c>
      <c r="G1292" s="6">
        <v>3953.58</v>
      </c>
      <c r="H1292" s="6">
        <v>3921.23</v>
      </c>
      <c r="I1292" s="6">
        <v>3928.94</v>
      </c>
      <c r="J1292" s="9">
        <f t="shared" si="1952"/>
        <v>28.979999999999563</v>
      </c>
      <c r="K1292" s="9">
        <f t="shared" ref="K1292:K1355" si="1979">AVERAGE(J1281:J1292)</f>
        <v>38.320833333333361</v>
      </c>
      <c r="L1292" s="9">
        <f t="shared" si="1956"/>
        <v>32.349999999999909</v>
      </c>
      <c r="M1292" s="9">
        <f t="shared" ref="M1292" si="1980">AVERAGE(L1281:L1292)</f>
        <v>30.674999999999994</v>
      </c>
      <c r="N1292" s="6" t="s">
        <v>37</v>
      </c>
      <c r="O1292" s="9">
        <f t="shared" si="1958"/>
        <v>352.70000000000027</v>
      </c>
      <c r="P1292" s="4">
        <f t="shared" si="1899"/>
        <v>1</v>
      </c>
      <c r="Q1292" s="5">
        <f t="shared" si="1900"/>
        <v>21.239999999999782</v>
      </c>
      <c r="R1292" s="5">
        <f t="shared" si="1901"/>
        <v>336.77000000000044</v>
      </c>
      <c r="S1292" s="4">
        <f t="shared" si="1902"/>
        <v>1</v>
      </c>
      <c r="T1292" s="4">
        <f t="shared" si="1903"/>
        <v>0.98296059637912636</v>
      </c>
      <c r="U1292" s="5">
        <f t="shared" si="1895"/>
        <v>342.14000000000044</v>
      </c>
      <c r="V1292" s="5">
        <f t="shared" si="1896"/>
        <v>10.559999999999832</v>
      </c>
      <c r="X1292" s="5">
        <f t="shared" si="1954"/>
        <v>-15.519999999999527</v>
      </c>
      <c r="Y1292" s="5">
        <f t="shared" si="1955"/>
        <v>-17.079999999999927</v>
      </c>
      <c r="AA1292" s="5">
        <f t="shared" si="1973"/>
        <v>0</v>
      </c>
      <c r="AB1292" s="5">
        <f t="shared" si="1974"/>
        <v>1</v>
      </c>
      <c r="AC1292" s="5">
        <f t="shared" si="1975"/>
        <v>1</v>
      </c>
      <c r="AF1292" s="5">
        <f t="shared" si="1961"/>
        <v>5.2399999999997817</v>
      </c>
      <c r="AG1292" s="5">
        <f t="shared" si="1962"/>
        <v>6.089999999999236</v>
      </c>
      <c r="AH1292" s="5">
        <f t="shared" si="1963"/>
        <v>23.739999999999782</v>
      </c>
      <c r="AI1292" s="5">
        <f t="shared" si="1964"/>
        <v>22.890000000000327</v>
      </c>
      <c r="AJ1292" s="5"/>
      <c r="AK1292" s="5">
        <f t="shared" si="1965"/>
        <v>5.2399999999997817</v>
      </c>
      <c r="AL1292" s="5">
        <f t="shared" si="1887"/>
        <v>10.419000000000413</v>
      </c>
      <c r="AM1292" s="5">
        <f t="shared" si="1966"/>
        <v>23.739999999999782</v>
      </c>
      <c r="AN1292" s="5">
        <f t="shared" ref="AN1292:AT1355" si="1981">AVERAGE(AM1283:AM1292)</f>
        <v>29.51100000000006</v>
      </c>
      <c r="AO1292" s="5">
        <f t="shared" ref="AO1292:AO1355" si="1982">IF(AM1292&gt;AN1292,1,0)</f>
        <v>0</v>
      </c>
      <c r="AP1292" s="5">
        <f t="shared" si="1897"/>
        <v>4</v>
      </c>
      <c r="AQ1292" s="5">
        <f t="shared" si="1915"/>
        <v>3.6</v>
      </c>
      <c r="AR1292" s="5"/>
      <c r="AS1292" s="5">
        <f t="shared" si="1959"/>
        <v>22.890000000000327</v>
      </c>
      <c r="AT1292" s="5">
        <f t="shared" si="1981"/>
        <v>31.920999999999914</v>
      </c>
      <c r="AU1292" s="5">
        <f t="shared" si="1967"/>
        <v>6.089999999999236</v>
      </c>
      <c r="AV1292" s="5">
        <f t="shared" si="1970"/>
        <v>-0.8499999999994543</v>
      </c>
      <c r="AW1292" s="5">
        <f t="shared" si="1968"/>
        <v>5</v>
      </c>
      <c r="AZ1292" s="4">
        <f t="shared" si="1905"/>
        <v>0.98296059637912636</v>
      </c>
      <c r="BA1292" s="5">
        <f t="shared" si="1911"/>
        <v>0</v>
      </c>
      <c r="BB1292" s="4">
        <f t="shared" si="1906"/>
        <v>0.5675362318840822</v>
      </c>
      <c r="BD1292" s="5">
        <v>0</v>
      </c>
      <c r="BE1292" s="4">
        <v>0.86206028886316421</v>
      </c>
      <c r="BJ1292" s="5">
        <v>69.239999999999782</v>
      </c>
      <c r="BK1292" s="5">
        <v>-24.3799999999992</v>
      </c>
      <c r="BL1292" s="5">
        <v>26.649999999999636</v>
      </c>
      <c r="BM1292" s="5">
        <v>3</v>
      </c>
      <c r="BR1292">
        <v>-15</v>
      </c>
      <c r="BS1292">
        <v>17</v>
      </c>
    </row>
    <row r="1293" spans="1:71">
      <c r="A1293" s="7">
        <v>38387</v>
      </c>
      <c r="B1293" s="6">
        <v>4295.3900000000003</v>
      </c>
      <c r="C1293" s="6">
        <v>4340.2700000000004</v>
      </c>
      <c r="D1293" s="6">
        <v>4295.25</v>
      </c>
      <c r="E1293" s="6">
        <v>4339.28</v>
      </c>
      <c r="F1293" s="6">
        <v>3942.72</v>
      </c>
      <c r="G1293" s="6">
        <v>3960.27</v>
      </c>
      <c r="H1293" s="6">
        <v>3928.42</v>
      </c>
      <c r="I1293" s="6">
        <v>3958.01</v>
      </c>
      <c r="J1293" s="9">
        <f t="shared" si="1952"/>
        <v>58.630000000000109</v>
      </c>
      <c r="K1293" s="9">
        <f t="shared" si="1979"/>
        <v>40.815833333333408</v>
      </c>
      <c r="L1293" s="9">
        <f t="shared" si="1956"/>
        <v>31.849999999999909</v>
      </c>
      <c r="M1293" s="9">
        <f t="shared" ref="M1293" si="1983">AVERAGE(L1282:L1293)</f>
        <v>31.034999999999968</v>
      </c>
      <c r="N1293" s="6" t="s">
        <v>37</v>
      </c>
      <c r="O1293" s="9">
        <f t="shared" si="1958"/>
        <v>381.26999999999953</v>
      </c>
      <c r="P1293" s="4">
        <f t="shared" si="1899"/>
        <v>1</v>
      </c>
      <c r="Q1293" s="5">
        <f t="shared" si="1900"/>
        <v>40.479999999999109</v>
      </c>
      <c r="R1293" s="5">
        <f t="shared" si="1901"/>
        <v>350.9100000000002</v>
      </c>
      <c r="S1293" s="4">
        <f t="shared" si="1902"/>
        <v>1</v>
      </c>
      <c r="T1293" s="4">
        <f t="shared" si="1903"/>
        <v>1</v>
      </c>
      <c r="U1293" s="5">
        <f t="shared" si="1895"/>
        <v>352.1020000000002</v>
      </c>
      <c r="V1293" s="5">
        <f t="shared" si="1896"/>
        <v>29.167999999999324</v>
      </c>
      <c r="X1293" s="5">
        <f t="shared" si="1954"/>
        <v>43.889999999999418</v>
      </c>
      <c r="Y1293" s="5">
        <f t="shared" si="1955"/>
        <v>15.290000000000418</v>
      </c>
      <c r="AA1293" s="5">
        <f t="shared" si="1973"/>
        <v>1</v>
      </c>
      <c r="AB1293" s="5">
        <f t="shared" si="1974"/>
        <v>0</v>
      </c>
      <c r="AC1293" s="5">
        <f t="shared" si="1975"/>
        <v>1</v>
      </c>
      <c r="AF1293" s="5">
        <f t="shared" si="1961"/>
        <v>44.880000000000109</v>
      </c>
      <c r="AG1293" s="5">
        <f t="shared" si="1962"/>
        <v>58.630000000000109</v>
      </c>
      <c r="AH1293" s="5">
        <f t="shared" si="1963"/>
        <v>0.14000000000032742</v>
      </c>
      <c r="AI1293" s="5">
        <f t="shared" si="1964"/>
        <v>-13.609999999999673</v>
      </c>
      <c r="AJ1293" s="5"/>
      <c r="AK1293" s="5">
        <f t="shared" si="1965"/>
        <v>0.14000000000032742</v>
      </c>
      <c r="AL1293" s="5">
        <f t="shared" si="1887"/>
        <v>10.419000000000413</v>
      </c>
      <c r="AM1293" s="5">
        <f t="shared" si="1966"/>
        <v>44.880000000000109</v>
      </c>
      <c r="AN1293" s="5">
        <f t="shared" si="1981"/>
        <v>32.505000000000109</v>
      </c>
      <c r="AO1293" s="5">
        <f t="shared" si="1982"/>
        <v>1</v>
      </c>
      <c r="AP1293" s="5">
        <f t="shared" si="1897"/>
        <v>5</v>
      </c>
      <c r="AQ1293" s="5">
        <f t="shared" si="1915"/>
        <v>3.8</v>
      </c>
      <c r="AR1293" s="5"/>
      <c r="AS1293" s="5">
        <f t="shared" si="1959"/>
        <v>58.630000000000109</v>
      </c>
      <c r="AT1293" s="5">
        <f t="shared" si="1981"/>
        <v>35.57499999999991</v>
      </c>
      <c r="AU1293" s="5">
        <f t="shared" si="1967"/>
        <v>-13.609999999999673</v>
      </c>
      <c r="AV1293" s="5">
        <f t="shared" si="1970"/>
        <v>-13.75</v>
      </c>
      <c r="AW1293" s="5">
        <f t="shared" si="1968"/>
        <v>6</v>
      </c>
      <c r="AZ1293" s="4">
        <f t="shared" si="1905"/>
        <v>1</v>
      </c>
      <c r="BA1293" s="5">
        <f t="shared" si="1911"/>
        <v>28.569999999999254</v>
      </c>
      <c r="BB1293" s="4">
        <f t="shared" si="1906"/>
        <v>0.98296059637912636</v>
      </c>
      <c r="BD1293" s="5">
        <v>0</v>
      </c>
      <c r="BE1293" s="4">
        <v>0.86193525644791469</v>
      </c>
      <c r="BJ1293" s="5">
        <v>20.080000000000837</v>
      </c>
      <c r="BK1293" s="5">
        <v>13.079999999999927</v>
      </c>
      <c r="BL1293" s="5">
        <v>14.1200000000008</v>
      </c>
      <c r="BM1293" s="5">
        <v>3</v>
      </c>
      <c r="BR1293">
        <v>44</v>
      </c>
      <c r="BS1293">
        <v>-15</v>
      </c>
    </row>
    <row r="1294" spans="1:71">
      <c r="A1294" s="7">
        <v>38390</v>
      </c>
      <c r="B1294" s="6">
        <v>4342.75</v>
      </c>
      <c r="C1294" s="6">
        <v>4373.8999999999996</v>
      </c>
      <c r="D1294" s="6">
        <v>4342.75</v>
      </c>
      <c r="E1294" s="6">
        <v>4366.3500000000004</v>
      </c>
      <c r="F1294" s="6">
        <v>3968.97</v>
      </c>
      <c r="G1294" s="6">
        <v>3982.67</v>
      </c>
      <c r="H1294" s="6">
        <v>3968.25</v>
      </c>
      <c r="I1294" s="6">
        <v>3981.9</v>
      </c>
      <c r="J1294" s="9">
        <f t="shared" si="1952"/>
        <v>34.619999999999891</v>
      </c>
      <c r="K1294" s="9">
        <f t="shared" si="1979"/>
        <v>39.816666666666684</v>
      </c>
      <c r="L1294" s="9">
        <f t="shared" si="1956"/>
        <v>24.659999999999854</v>
      </c>
      <c r="M1294" s="9">
        <f t="shared" ref="M1294" si="1984">AVERAGE(L1283:L1294)</f>
        <v>30.181666666666615</v>
      </c>
      <c r="N1294" s="6" t="s">
        <v>37</v>
      </c>
      <c r="O1294" s="9">
        <f t="shared" si="1958"/>
        <v>384.45000000000027</v>
      </c>
      <c r="P1294" s="4">
        <f t="shared" si="1899"/>
        <v>1</v>
      </c>
      <c r="Q1294" s="5">
        <f t="shared" si="1900"/>
        <v>43.659999999999854</v>
      </c>
      <c r="R1294" s="5">
        <f t="shared" si="1901"/>
        <v>351.70500000000038</v>
      </c>
      <c r="S1294" s="4">
        <f t="shared" si="1902"/>
        <v>1</v>
      </c>
      <c r="T1294" s="4">
        <f t="shared" si="1903"/>
        <v>1</v>
      </c>
      <c r="U1294" s="5">
        <f t="shared" si="1895"/>
        <v>360.76000000000022</v>
      </c>
      <c r="V1294" s="5">
        <f t="shared" si="1896"/>
        <v>23.690000000000055</v>
      </c>
      <c r="X1294" s="5">
        <f t="shared" si="1954"/>
        <v>23.600000000000364</v>
      </c>
      <c r="Y1294" s="5">
        <f t="shared" si="1955"/>
        <v>12.930000000000291</v>
      </c>
      <c r="AA1294" s="5">
        <f t="shared" si="1973"/>
        <v>1</v>
      </c>
      <c r="AB1294" s="5">
        <f t="shared" si="1974"/>
        <v>0</v>
      </c>
      <c r="AC1294" s="5">
        <f t="shared" si="1975"/>
        <v>1</v>
      </c>
      <c r="AF1294" s="5">
        <f t="shared" si="1961"/>
        <v>31.149999999999636</v>
      </c>
      <c r="AG1294" s="5">
        <f t="shared" si="1962"/>
        <v>34.619999999999891</v>
      </c>
      <c r="AH1294" s="5">
        <f t="shared" si="1963"/>
        <v>0</v>
      </c>
      <c r="AI1294" s="5">
        <f t="shared" si="1964"/>
        <v>-3.4700000000002547</v>
      </c>
      <c r="AJ1294" s="5"/>
      <c r="AK1294" s="5">
        <f t="shared" si="1965"/>
        <v>0</v>
      </c>
      <c r="AL1294" s="5">
        <f t="shared" ref="AL1294:AL1357" si="1985">PERCENTILE(AK1285:AK1294,0.9)</f>
        <v>10.419000000000413</v>
      </c>
      <c r="AM1294" s="5">
        <f t="shared" si="1966"/>
        <v>31.149999999999636</v>
      </c>
      <c r="AN1294" s="5">
        <f t="shared" si="1981"/>
        <v>32.166000000000075</v>
      </c>
      <c r="AO1294" s="5">
        <f t="shared" si="1982"/>
        <v>0</v>
      </c>
      <c r="AP1294" s="5">
        <f t="shared" si="1897"/>
        <v>4</v>
      </c>
      <c r="AQ1294" s="5">
        <f t="shared" si="1915"/>
        <v>3.8</v>
      </c>
      <c r="AR1294" s="5"/>
      <c r="AS1294" s="5">
        <f t="shared" si="1959"/>
        <v>34.619999999999891</v>
      </c>
      <c r="AT1294" s="5">
        <f t="shared" si="1981"/>
        <v>33.749999999999908</v>
      </c>
      <c r="AU1294" s="5">
        <f t="shared" si="1967"/>
        <v>-3.4700000000002547</v>
      </c>
      <c r="AV1294" s="5">
        <f t="shared" si="1970"/>
        <v>-3.4700000000002547</v>
      </c>
      <c r="AW1294" s="5">
        <f t="shared" si="1968"/>
        <v>2</v>
      </c>
      <c r="AZ1294" s="4">
        <f t="shared" si="1905"/>
        <v>1</v>
      </c>
      <c r="BA1294" s="5">
        <f t="shared" si="1911"/>
        <v>3.1800000000007458</v>
      </c>
      <c r="BB1294" s="4">
        <f t="shared" si="1906"/>
        <v>1</v>
      </c>
      <c r="BD1294" s="5">
        <v>0</v>
      </c>
      <c r="BE1294" s="4">
        <v>0.8612862547288771</v>
      </c>
      <c r="BJ1294" s="5">
        <v>37.719999999999345</v>
      </c>
      <c r="BK1294" s="5">
        <v>36.119999999999891</v>
      </c>
      <c r="BL1294" s="5">
        <v>10.059999999999491</v>
      </c>
      <c r="BM1294" s="5">
        <v>3</v>
      </c>
      <c r="BR1294">
        <v>24</v>
      </c>
      <c r="BS1294">
        <v>-13</v>
      </c>
    </row>
    <row r="1295" spans="1:71">
      <c r="A1295" s="7">
        <v>38391</v>
      </c>
      <c r="B1295" s="6">
        <v>4369.07</v>
      </c>
      <c r="C1295" s="6">
        <v>4376.6000000000004</v>
      </c>
      <c r="D1295" s="6">
        <v>4356.45</v>
      </c>
      <c r="E1295" s="6">
        <v>4371.3900000000003</v>
      </c>
      <c r="F1295" s="6">
        <v>3980.72</v>
      </c>
      <c r="G1295" s="6">
        <v>3984.68</v>
      </c>
      <c r="H1295" s="6">
        <v>3968.53</v>
      </c>
      <c r="I1295" s="6">
        <v>3980.77</v>
      </c>
      <c r="J1295" s="9">
        <f t="shared" si="1952"/>
        <v>20.150000000000546</v>
      </c>
      <c r="K1295" s="9">
        <f t="shared" si="1979"/>
        <v>39.538333333333412</v>
      </c>
      <c r="L1295" s="9">
        <f t="shared" si="1956"/>
        <v>16.149999999999636</v>
      </c>
      <c r="M1295" s="9">
        <f t="shared" ref="M1295" si="1986">AVERAGE(L1284:L1295)</f>
        <v>29.139166666666558</v>
      </c>
      <c r="N1295" s="6" t="s">
        <v>37</v>
      </c>
      <c r="O1295" s="9">
        <f t="shared" si="1958"/>
        <v>390.62000000000035</v>
      </c>
      <c r="P1295" s="4">
        <f t="shared" si="1899"/>
        <v>1</v>
      </c>
      <c r="Q1295" s="5">
        <f t="shared" si="1900"/>
        <v>46.029999999999745</v>
      </c>
      <c r="R1295" s="5">
        <f t="shared" si="1901"/>
        <v>356.09750000000054</v>
      </c>
      <c r="S1295" s="4">
        <f t="shared" si="1902"/>
        <v>1</v>
      </c>
      <c r="T1295" s="4">
        <f t="shared" si="1903"/>
        <v>1</v>
      </c>
      <c r="U1295" s="5">
        <f t="shared" si="1895"/>
        <v>370.72600000000023</v>
      </c>
      <c r="V1295" s="5">
        <f t="shared" si="1896"/>
        <v>19.894000000000119</v>
      </c>
      <c r="X1295" s="5">
        <f t="shared" si="1954"/>
        <v>2.3200000000006185</v>
      </c>
      <c r="Y1295" s="5">
        <f t="shared" si="1955"/>
        <v>5.0000000000181899E-2</v>
      </c>
      <c r="AA1295" s="5">
        <f t="shared" si="1973"/>
        <v>1</v>
      </c>
      <c r="AB1295" s="5">
        <f t="shared" si="1974"/>
        <v>0</v>
      </c>
      <c r="AC1295" s="5">
        <f t="shared" si="1975"/>
        <v>1</v>
      </c>
      <c r="AF1295" s="5">
        <f t="shared" si="1961"/>
        <v>7.5300000000006548</v>
      </c>
      <c r="AG1295" s="5">
        <f t="shared" si="1962"/>
        <v>10.25</v>
      </c>
      <c r="AH1295" s="5">
        <f t="shared" si="1963"/>
        <v>12.619999999999891</v>
      </c>
      <c r="AI1295" s="5">
        <f t="shared" si="1964"/>
        <v>9.9000000000005457</v>
      </c>
      <c r="AJ1295" s="5"/>
      <c r="AK1295" s="5">
        <f t="shared" si="1965"/>
        <v>7.5300000000006548</v>
      </c>
      <c r="AL1295" s="5">
        <f t="shared" si="1985"/>
        <v>10.419000000000413</v>
      </c>
      <c r="AM1295" s="5">
        <f t="shared" si="1966"/>
        <v>12.619999999999891</v>
      </c>
      <c r="AN1295" s="5">
        <f t="shared" si="1981"/>
        <v>28.648000000000046</v>
      </c>
      <c r="AO1295" s="5">
        <f t="shared" si="1982"/>
        <v>0</v>
      </c>
      <c r="AP1295" s="5">
        <f t="shared" si="1897"/>
        <v>3</v>
      </c>
      <c r="AQ1295" s="5">
        <f t="shared" si="1915"/>
        <v>3.7</v>
      </c>
      <c r="AR1295" s="5"/>
      <c r="AS1295" s="5">
        <f t="shared" si="1959"/>
        <v>10.25</v>
      </c>
      <c r="AT1295" s="5">
        <f t="shared" si="1981"/>
        <v>30.829999999999927</v>
      </c>
      <c r="AU1295" s="5">
        <f t="shared" si="1967"/>
        <v>9.9000000000005457</v>
      </c>
      <c r="AV1295" s="5">
        <f t="shared" si="1970"/>
        <v>-2.7199999999993452</v>
      </c>
      <c r="AW1295" s="5">
        <f t="shared" si="1968"/>
        <v>3</v>
      </c>
      <c r="AZ1295" s="4">
        <f t="shared" si="1905"/>
        <v>1</v>
      </c>
      <c r="BA1295" s="5">
        <f t="shared" si="1911"/>
        <v>6.1700000000000728</v>
      </c>
      <c r="BB1295" s="4">
        <f t="shared" si="1906"/>
        <v>1</v>
      </c>
      <c r="BD1295" s="5">
        <v>0</v>
      </c>
      <c r="BE1295" s="4">
        <v>0.8609317026247103</v>
      </c>
      <c r="BJ1295" s="5">
        <v>94.1299999999992</v>
      </c>
      <c r="BK1295" s="5">
        <v>-3.4600000000000364</v>
      </c>
      <c r="BL1295" s="5">
        <v>22.329999999999927</v>
      </c>
      <c r="BM1295" s="5">
        <v>3</v>
      </c>
      <c r="BR1295">
        <v>2</v>
      </c>
      <c r="BS1295">
        <v>0</v>
      </c>
    </row>
    <row r="1296" spans="1:71">
      <c r="A1296" s="7">
        <v>38392</v>
      </c>
      <c r="B1296" s="6">
        <v>4373.4799999999996</v>
      </c>
      <c r="C1296" s="6">
        <v>4387.22</v>
      </c>
      <c r="D1296" s="6">
        <v>4344.46</v>
      </c>
      <c r="E1296" s="6">
        <v>4353.1499999999996</v>
      </c>
      <c r="F1296" s="6">
        <v>3986.69</v>
      </c>
      <c r="G1296" s="6">
        <v>3991.09</v>
      </c>
      <c r="H1296" s="6">
        <v>3955.67</v>
      </c>
      <c r="I1296" s="6">
        <v>3969.62</v>
      </c>
      <c r="J1296" s="9">
        <f t="shared" si="1952"/>
        <v>42.760000000000218</v>
      </c>
      <c r="K1296" s="9">
        <f t="shared" si="1979"/>
        <v>38.695833333333439</v>
      </c>
      <c r="L1296" s="9">
        <f t="shared" si="1956"/>
        <v>35.420000000000073</v>
      </c>
      <c r="M1296" s="9">
        <f t="shared" ref="M1296" si="1987">AVERAGE(L1285:L1296)</f>
        <v>29.216666666666544</v>
      </c>
      <c r="N1296" s="6" t="s">
        <v>37</v>
      </c>
      <c r="O1296" s="9">
        <f t="shared" si="1958"/>
        <v>383.52999999999975</v>
      </c>
      <c r="P1296" s="4">
        <f t="shared" si="1899"/>
        <v>0.81302742616032209</v>
      </c>
      <c r="Q1296" s="5">
        <f t="shared" si="1900"/>
        <v>37.920000000000073</v>
      </c>
      <c r="R1296" s="5">
        <f t="shared" si="1901"/>
        <v>362.18000000000029</v>
      </c>
      <c r="S1296" s="4">
        <f t="shared" si="1902"/>
        <v>0.85771623519966667</v>
      </c>
      <c r="T1296" s="4">
        <f t="shared" si="1903"/>
        <v>0.8801555104800437</v>
      </c>
      <c r="U1296" s="5">
        <f t="shared" si="1895"/>
        <v>378.51400000000001</v>
      </c>
      <c r="V1296" s="5">
        <f t="shared" si="1896"/>
        <v>5.0159999999997353</v>
      </c>
      <c r="X1296" s="5">
        <f t="shared" si="1954"/>
        <v>-20.329999999999927</v>
      </c>
      <c r="Y1296" s="5">
        <f t="shared" si="1955"/>
        <v>-17.070000000000164</v>
      </c>
      <c r="AA1296" s="5">
        <f t="shared" si="1973"/>
        <v>0</v>
      </c>
      <c r="AB1296" s="5">
        <f t="shared" si="1974"/>
        <v>1</v>
      </c>
      <c r="AC1296" s="5">
        <f t="shared" si="1975"/>
        <v>1</v>
      </c>
      <c r="AF1296" s="5">
        <f t="shared" si="1961"/>
        <v>13.740000000000691</v>
      </c>
      <c r="AG1296" s="5">
        <f t="shared" si="1962"/>
        <v>15.829999999999927</v>
      </c>
      <c r="AH1296" s="5">
        <f t="shared" si="1963"/>
        <v>29.019999999999527</v>
      </c>
      <c r="AI1296" s="5">
        <f t="shared" si="1964"/>
        <v>26.930000000000291</v>
      </c>
      <c r="AJ1296" s="5"/>
      <c r="AK1296" s="5">
        <f t="shared" si="1965"/>
        <v>13.740000000000691</v>
      </c>
      <c r="AL1296" s="5">
        <f t="shared" si="1985"/>
        <v>13.80300000000061</v>
      </c>
      <c r="AM1296" s="5">
        <f t="shared" si="1966"/>
        <v>29.019999999999527</v>
      </c>
      <c r="AN1296" s="5">
        <f t="shared" si="1981"/>
        <v>29.13099999999995</v>
      </c>
      <c r="AO1296" s="5">
        <f t="shared" si="1982"/>
        <v>0</v>
      </c>
      <c r="AP1296" s="5">
        <f t="shared" si="1897"/>
        <v>3</v>
      </c>
      <c r="AQ1296" s="5">
        <f t="shared" si="1915"/>
        <v>3.7</v>
      </c>
      <c r="AR1296" s="5"/>
      <c r="AS1296" s="5">
        <f t="shared" si="1959"/>
        <v>26.930000000000291</v>
      </c>
      <c r="AT1296" s="5">
        <f t="shared" si="1981"/>
        <v>31.288999999999941</v>
      </c>
      <c r="AU1296" s="5">
        <f t="shared" si="1967"/>
        <v>15.829999999999927</v>
      </c>
      <c r="AV1296" s="5">
        <f t="shared" si="1970"/>
        <v>-2.089999999999236</v>
      </c>
      <c r="AW1296" s="5">
        <f t="shared" si="1968"/>
        <v>4</v>
      </c>
      <c r="AZ1296" s="4">
        <f t="shared" si="1905"/>
        <v>0.8801555104800437</v>
      </c>
      <c r="BA1296" s="5">
        <f t="shared" si="1911"/>
        <v>-7.0900000000006003</v>
      </c>
      <c r="BB1296" s="4">
        <f t="shared" si="1906"/>
        <v>1</v>
      </c>
      <c r="BD1296" s="5">
        <v>0</v>
      </c>
      <c r="BE1296" s="4">
        <v>0.86085531890853539</v>
      </c>
      <c r="BJ1296" s="5">
        <v>78.1899999999996</v>
      </c>
      <c r="BK1296" s="5">
        <v>-21.059999999999491</v>
      </c>
      <c r="BL1296" s="5">
        <v>22.419999999999163</v>
      </c>
      <c r="BM1296" s="5">
        <v>3</v>
      </c>
      <c r="BR1296">
        <v>-15</v>
      </c>
      <c r="BS1296">
        <v>17</v>
      </c>
    </row>
    <row r="1297" spans="1:71">
      <c r="A1297" s="7">
        <v>38393</v>
      </c>
      <c r="B1297" s="6">
        <v>4362.54</v>
      </c>
      <c r="C1297" s="6">
        <v>4367.91</v>
      </c>
      <c r="D1297" s="6">
        <v>4338.96</v>
      </c>
      <c r="E1297" s="6">
        <v>4342.01</v>
      </c>
      <c r="F1297" s="6">
        <v>3970.84</v>
      </c>
      <c r="G1297" s="6">
        <v>3986.81</v>
      </c>
      <c r="H1297" s="6">
        <v>3956.88</v>
      </c>
      <c r="I1297" s="6">
        <v>3970.37</v>
      </c>
      <c r="J1297" s="9">
        <f t="shared" si="1952"/>
        <v>28.949999999999818</v>
      </c>
      <c r="K1297" s="9">
        <f t="shared" si="1979"/>
        <v>36.789166666666766</v>
      </c>
      <c r="L1297" s="9">
        <f t="shared" si="1956"/>
        <v>29.929999999999836</v>
      </c>
      <c r="M1297" s="9">
        <f t="shared" ref="M1297" si="1988">AVERAGE(L1286:L1297)</f>
        <v>28.114999999999895</v>
      </c>
      <c r="N1297" s="6" t="s">
        <v>36</v>
      </c>
      <c r="O1297" s="9">
        <f t="shared" si="1958"/>
        <v>371.64000000000033</v>
      </c>
      <c r="P1297" s="4">
        <f t="shared" si="1899"/>
        <v>0</v>
      </c>
      <c r="Q1297" s="5">
        <f t="shared" si="1900"/>
        <v>18.980000000000018</v>
      </c>
      <c r="R1297" s="5">
        <f t="shared" si="1901"/>
        <v>376.38500000000033</v>
      </c>
      <c r="S1297" s="4">
        <f t="shared" si="1902"/>
        <v>0.58766022159460951</v>
      </c>
      <c r="T1297" s="4">
        <f t="shared" si="1903"/>
        <v>0.61910495685330025</v>
      </c>
      <c r="U1297" s="5">
        <f t="shared" si="1895"/>
        <v>382.30200000000002</v>
      </c>
      <c r="V1297" s="5">
        <f t="shared" si="1896"/>
        <v>-10.661999999999694</v>
      </c>
      <c r="X1297" s="5">
        <f t="shared" si="1954"/>
        <v>-20.529999999999745</v>
      </c>
      <c r="Y1297" s="5">
        <f t="shared" si="1955"/>
        <v>-0.47000000000025466</v>
      </c>
      <c r="AA1297" s="5">
        <f t="shared" si="1973"/>
        <v>0</v>
      </c>
      <c r="AB1297" s="5">
        <f t="shared" si="1974"/>
        <v>1</v>
      </c>
      <c r="AC1297" s="5">
        <f t="shared" si="1975"/>
        <v>1</v>
      </c>
      <c r="AF1297" s="5">
        <f t="shared" si="1961"/>
        <v>5.3699999999998909</v>
      </c>
      <c r="AG1297" s="5">
        <f t="shared" si="1962"/>
        <v>14.760000000000218</v>
      </c>
      <c r="AH1297" s="5">
        <f t="shared" si="1963"/>
        <v>23.579999999999927</v>
      </c>
      <c r="AI1297" s="5">
        <f t="shared" si="1964"/>
        <v>14.1899999999996</v>
      </c>
      <c r="AJ1297" s="5"/>
      <c r="AK1297" s="5">
        <f t="shared" si="1965"/>
        <v>5.3699999999998909</v>
      </c>
      <c r="AL1297" s="5">
        <f t="shared" si="1985"/>
        <v>10.356000000000494</v>
      </c>
      <c r="AM1297" s="5">
        <f t="shared" si="1966"/>
        <v>23.579999999999927</v>
      </c>
      <c r="AN1297" s="5">
        <f t="shared" si="1981"/>
        <v>29.058999999999923</v>
      </c>
      <c r="AO1297" s="5">
        <f t="shared" si="1982"/>
        <v>0</v>
      </c>
      <c r="AP1297" s="5">
        <f t="shared" si="1897"/>
        <v>3</v>
      </c>
      <c r="AQ1297" s="5">
        <f t="shared" si="1915"/>
        <v>3.7</v>
      </c>
      <c r="AR1297" s="5"/>
      <c r="AS1297" s="5">
        <f t="shared" si="1959"/>
        <v>14.760000000000218</v>
      </c>
      <c r="AT1297" s="5">
        <f t="shared" si="1981"/>
        <v>29.915999999999986</v>
      </c>
      <c r="AU1297" s="5">
        <f t="shared" si="1967"/>
        <v>14.1899999999996</v>
      </c>
      <c r="AV1297" s="5">
        <f t="shared" si="1970"/>
        <v>-9.3900000000003274</v>
      </c>
      <c r="AW1297" s="5">
        <f t="shared" si="1968"/>
        <v>5</v>
      </c>
      <c r="AZ1297" s="4">
        <f t="shared" si="1905"/>
        <v>0.61910495685330025</v>
      </c>
      <c r="BA1297" s="5">
        <f t="shared" si="1911"/>
        <v>0</v>
      </c>
      <c r="BB1297" s="4">
        <f t="shared" si="1906"/>
        <v>0.8801555104800437</v>
      </c>
      <c r="BD1297" s="5">
        <v>0</v>
      </c>
      <c r="BE1297" s="4">
        <v>0.86077870527114375</v>
      </c>
      <c r="BJ1297" s="5">
        <v>34.309999999999491</v>
      </c>
      <c r="BK1297" s="5">
        <v>24.130000000000109</v>
      </c>
      <c r="BL1297" s="5">
        <v>29.069999999999709</v>
      </c>
      <c r="BM1297" s="5">
        <v>3</v>
      </c>
      <c r="BR1297">
        <v>24</v>
      </c>
      <c r="BS1297">
        <v>0</v>
      </c>
    </row>
    <row r="1298" spans="1:71">
      <c r="A1298" s="7">
        <v>38394</v>
      </c>
      <c r="B1298" s="6">
        <v>4355.22</v>
      </c>
      <c r="C1298" s="6">
        <v>4391.79</v>
      </c>
      <c r="D1298" s="6">
        <v>4355.22</v>
      </c>
      <c r="E1298" s="6">
        <v>4387.8</v>
      </c>
      <c r="F1298" s="6">
        <v>3978.3</v>
      </c>
      <c r="G1298" s="6">
        <v>4016.75</v>
      </c>
      <c r="H1298" s="6">
        <v>3978.3</v>
      </c>
      <c r="I1298" s="6">
        <v>4016.75</v>
      </c>
      <c r="J1298" s="9">
        <f t="shared" si="1952"/>
        <v>49.779999999999745</v>
      </c>
      <c r="K1298" s="9">
        <f t="shared" si="1979"/>
        <v>38.14833333333339</v>
      </c>
      <c r="L1298" s="9">
        <f t="shared" si="1956"/>
        <v>46.380000000000109</v>
      </c>
      <c r="M1298" s="9">
        <f t="shared" ref="M1298" si="1989">AVERAGE(L1287:L1298)</f>
        <v>30.74833333333326</v>
      </c>
      <c r="N1298" s="6" t="s">
        <v>36</v>
      </c>
      <c r="O1298" s="9">
        <f t="shared" si="1958"/>
        <v>371.05000000000018</v>
      </c>
      <c r="P1298" s="4">
        <f t="shared" si="1899"/>
        <v>0</v>
      </c>
      <c r="Q1298" s="5">
        <f t="shared" si="1900"/>
        <v>19.570000000000164</v>
      </c>
      <c r="R1298" s="5">
        <f t="shared" si="1901"/>
        <v>375.94250000000022</v>
      </c>
      <c r="S1298" s="4">
        <f t="shared" si="1902"/>
        <v>0.4839135021097013</v>
      </c>
      <c r="T1298" s="4">
        <f t="shared" si="1903"/>
        <v>0.60726469997992794</v>
      </c>
      <c r="U1298" s="5">
        <f t="shared" si="1895"/>
        <v>380.25800000000015</v>
      </c>
      <c r="V1298" s="5">
        <f t="shared" si="1896"/>
        <v>-9.20799999999997</v>
      </c>
      <c r="X1298" s="5">
        <f t="shared" si="1954"/>
        <v>32.579999999999927</v>
      </c>
      <c r="Y1298" s="5">
        <f t="shared" si="1955"/>
        <v>38.449999999999818</v>
      </c>
      <c r="AA1298" s="5">
        <f t="shared" si="1973"/>
        <v>1</v>
      </c>
      <c r="AB1298" s="5">
        <f t="shared" si="1974"/>
        <v>0</v>
      </c>
      <c r="AC1298" s="5">
        <f t="shared" si="1975"/>
        <v>1</v>
      </c>
      <c r="AF1298" s="5">
        <f t="shared" si="1961"/>
        <v>36.569999999999709</v>
      </c>
      <c r="AG1298" s="5">
        <f t="shared" si="1962"/>
        <v>49.779999999999745</v>
      </c>
      <c r="AH1298" s="5">
        <f t="shared" si="1963"/>
        <v>0</v>
      </c>
      <c r="AI1298" s="5">
        <f t="shared" si="1964"/>
        <v>-13.210000000000036</v>
      </c>
      <c r="AJ1298" s="5"/>
      <c r="AK1298" s="5">
        <f t="shared" si="1965"/>
        <v>0</v>
      </c>
      <c r="AL1298" s="5">
        <f t="shared" si="1985"/>
        <v>8.1510000000006571</v>
      </c>
      <c r="AM1298" s="5">
        <f t="shared" si="1966"/>
        <v>36.569999999999709</v>
      </c>
      <c r="AN1298" s="5">
        <f t="shared" si="1981"/>
        <v>29.00099999999993</v>
      </c>
      <c r="AO1298" s="5">
        <f t="shared" si="1982"/>
        <v>1</v>
      </c>
      <c r="AP1298" s="5">
        <f t="shared" si="1897"/>
        <v>3</v>
      </c>
      <c r="AQ1298" s="5">
        <f t="shared" si="1915"/>
        <v>3.7</v>
      </c>
      <c r="AR1298" s="5"/>
      <c r="AS1298" s="5">
        <f t="shared" si="1959"/>
        <v>49.779999999999745</v>
      </c>
      <c r="AT1298" s="5">
        <f t="shared" si="1981"/>
        <v>32.073999999999977</v>
      </c>
      <c r="AU1298" s="5">
        <f t="shared" si="1967"/>
        <v>-13.210000000000036</v>
      </c>
      <c r="AV1298" s="5">
        <f t="shared" si="1970"/>
        <v>-13.210000000000036</v>
      </c>
      <c r="AW1298" s="5">
        <f t="shared" si="1968"/>
        <v>6</v>
      </c>
      <c r="AZ1298" s="4">
        <f t="shared" si="1905"/>
        <v>0.60726469997992794</v>
      </c>
      <c r="BA1298" s="5">
        <f t="shared" si="1911"/>
        <v>0</v>
      </c>
      <c r="BB1298" s="4">
        <f t="shared" si="1906"/>
        <v>0.61910495685330025</v>
      </c>
      <c r="BD1298" s="5">
        <v>0</v>
      </c>
      <c r="BE1298" s="4">
        <v>0.86002005682767768</v>
      </c>
      <c r="BJ1298" s="5">
        <v>113.27000000000044</v>
      </c>
      <c r="BK1298" s="5">
        <v>-27.830000000000837</v>
      </c>
      <c r="BL1298" s="5">
        <v>55.860000000000582</v>
      </c>
      <c r="BM1298" s="5">
        <v>3</v>
      </c>
      <c r="BR1298">
        <v>-15</v>
      </c>
      <c r="BS1298">
        <v>38</v>
      </c>
    </row>
    <row r="1299" spans="1:71">
      <c r="A1299" s="7">
        <v>38397</v>
      </c>
      <c r="B1299" s="6">
        <v>4395.37</v>
      </c>
      <c r="C1299" s="6">
        <v>4398.79</v>
      </c>
      <c r="D1299" s="6">
        <v>4372.5200000000004</v>
      </c>
      <c r="E1299" s="6">
        <v>4386.3999999999996</v>
      </c>
      <c r="F1299" s="6">
        <v>4013.9</v>
      </c>
      <c r="G1299" s="6">
        <v>4020.7</v>
      </c>
      <c r="H1299" s="6">
        <v>3999.54</v>
      </c>
      <c r="I1299" s="6">
        <v>4012.11</v>
      </c>
      <c r="J1299" s="9">
        <f t="shared" si="1952"/>
        <v>26.269999999999527</v>
      </c>
      <c r="K1299" s="9">
        <f t="shared" si="1979"/>
        <v>37.115000000000009</v>
      </c>
      <c r="L1299" s="9">
        <f t="shared" si="1956"/>
        <v>21.159999999999854</v>
      </c>
      <c r="M1299" s="9">
        <f t="shared" ref="M1299" si="1990">AVERAGE(L1288:L1299)</f>
        <v>29.904999999999898</v>
      </c>
      <c r="N1299" s="6" t="s">
        <v>36</v>
      </c>
      <c r="O1299" s="9">
        <f t="shared" si="1958"/>
        <v>374.28999999999951</v>
      </c>
      <c r="P1299" s="4">
        <f t="shared" si="1899"/>
        <v>0.16555952989265713</v>
      </c>
      <c r="Q1299" s="5">
        <f t="shared" si="1900"/>
        <v>19.570000000000164</v>
      </c>
      <c r="R1299" s="5">
        <f t="shared" si="1901"/>
        <v>375.94250000000022</v>
      </c>
      <c r="S1299" s="4">
        <f t="shared" si="1902"/>
        <v>0.16555952989265713</v>
      </c>
      <c r="T1299" s="4">
        <f t="shared" si="1903"/>
        <v>0.64523137084508086</v>
      </c>
      <c r="U1299" s="5">
        <f t="shared" si="1895"/>
        <v>378.226</v>
      </c>
      <c r="V1299" s="5">
        <f t="shared" si="1896"/>
        <v>-3.9360000000004902</v>
      </c>
      <c r="X1299" s="5">
        <f t="shared" si="1954"/>
        <v>-8.9700000000002547</v>
      </c>
      <c r="Y1299" s="5">
        <f t="shared" si="1955"/>
        <v>-1.7899999999999636</v>
      </c>
      <c r="AA1299" s="5">
        <f t="shared" si="1973"/>
        <v>0</v>
      </c>
      <c r="AB1299" s="5">
        <f t="shared" si="1974"/>
        <v>1</v>
      </c>
      <c r="AC1299" s="5">
        <f t="shared" si="1975"/>
        <v>1</v>
      </c>
      <c r="AF1299" s="5">
        <f t="shared" si="1961"/>
        <v>3.4200000000000728</v>
      </c>
      <c r="AG1299" s="5">
        <f t="shared" si="1962"/>
        <v>10.989999999999782</v>
      </c>
      <c r="AH1299" s="5">
        <f t="shared" si="1963"/>
        <v>22.849999999999454</v>
      </c>
      <c r="AI1299" s="5">
        <f t="shared" si="1964"/>
        <v>15.279999999999745</v>
      </c>
      <c r="AJ1299" s="5"/>
      <c r="AK1299" s="5">
        <f t="shared" si="1965"/>
        <v>3.4200000000000728</v>
      </c>
      <c r="AL1299" s="5">
        <f t="shared" si="1985"/>
        <v>8.1510000000006571</v>
      </c>
      <c r="AM1299" s="5">
        <f t="shared" si="1966"/>
        <v>22.849999999999454</v>
      </c>
      <c r="AN1299" s="5">
        <f t="shared" si="1981"/>
        <v>26.630999999999858</v>
      </c>
      <c r="AO1299" s="5">
        <f t="shared" si="1982"/>
        <v>0</v>
      </c>
      <c r="AP1299" s="5">
        <f t="shared" si="1897"/>
        <v>2</v>
      </c>
      <c r="AQ1299" s="5">
        <f t="shared" si="1915"/>
        <v>3.5</v>
      </c>
      <c r="AR1299" s="5"/>
      <c r="AS1299" s="5">
        <f t="shared" si="1959"/>
        <v>15.279999999999745</v>
      </c>
      <c r="AT1299" s="5">
        <f t="shared" si="1981"/>
        <v>27.942000000000007</v>
      </c>
      <c r="AU1299" s="5">
        <f t="shared" si="1967"/>
        <v>10.989999999999782</v>
      </c>
      <c r="AV1299" s="5">
        <f t="shared" si="1970"/>
        <v>-7.569999999999709</v>
      </c>
      <c r="AW1299" s="5">
        <f t="shared" si="1968"/>
        <v>2</v>
      </c>
      <c r="AZ1299" s="4">
        <f t="shared" si="1905"/>
        <v>0.64523137084508086</v>
      </c>
      <c r="BA1299" s="5">
        <f t="shared" si="1911"/>
        <v>0</v>
      </c>
      <c r="BB1299" s="4">
        <f t="shared" si="1906"/>
        <v>0.60726469997992794</v>
      </c>
      <c r="BD1299" s="5">
        <v>0</v>
      </c>
      <c r="BE1299" s="4">
        <v>0.85989363653035311</v>
      </c>
      <c r="BJ1299" s="5">
        <v>41.409999999999854</v>
      </c>
      <c r="BK1299" s="5">
        <v>10.819999999999709</v>
      </c>
      <c r="BL1299" s="5">
        <v>9.4499999999998181</v>
      </c>
      <c r="BM1299" s="5">
        <v>3</v>
      </c>
      <c r="BR1299">
        <v>23</v>
      </c>
      <c r="BS1299">
        <v>-2</v>
      </c>
    </row>
    <row r="1300" spans="1:71">
      <c r="A1300" s="7">
        <v>38398</v>
      </c>
      <c r="B1300" s="6">
        <v>4386.33</v>
      </c>
      <c r="C1300" s="6">
        <v>4409.09</v>
      </c>
      <c r="D1300" s="6">
        <v>4377.3</v>
      </c>
      <c r="E1300" s="6">
        <v>4402.03</v>
      </c>
      <c r="F1300" s="6">
        <v>4009.82</v>
      </c>
      <c r="G1300" s="6">
        <v>4034.01</v>
      </c>
      <c r="H1300" s="6">
        <v>4003.56</v>
      </c>
      <c r="I1300" s="6">
        <v>4030.45</v>
      </c>
      <c r="J1300" s="9">
        <f t="shared" si="1952"/>
        <v>31.789999999999964</v>
      </c>
      <c r="K1300" s="9">
        <f t="shared" si="1979"/>
        <v>35.836666666666666</v>
      </c>
      <c r="L1300" s="9">
        <f t="shared" si="1956"/>
        <v>30.450000000000273</v>
      </c>
      <c r="M1300" s="9">
        <f t="shared" ref="M1300" si="1991">AVERAGE(L1289:L1300)</f>
        <v>29.897499999999923</v>
      </c>
      <c r="N1300" s="6" t="s">
        <v>36</v>
      </c>
      <c r="O1300" s="9">
        <f t="shared" si="1958"/>
        <v>371.57999999999993</v>
      </c>
      <c r="P1300" s="4">
        <f t="shared" si="1899"/>
        <v>4.2467948717929797E-2</v>
      </c>
      <c r="Q1300" s="5">
        <f t="shared" si="1900"/>
        <v>12.479999999999563</v>
      </c>
      <c r="R1300" s="5">
        <f t="shared" si="1901"/>
        <v>374.17000000000007</v>
      </c>
      <c r="S1300" s="4">
        <f t="shared" si="1902"/>
        <v>2.7082268778729733E-2</v>
      </c>
      <c r="T1300" s="4">
        <f t="shared" si="1903"/>
        <v>0.49789029535863971</v>
      </c>
      <c r="U1300" s="5">
        <f t="shared" si="1895"/>
        <v>374.41799999999995</v>
      </c>
      <c r="V1300" s="5">
        <f t="shared" si="1896"/>
        <v>-2.8380000000000223</v>
      </c>
      <c r="X1300" s="5">
        <f t="shared" si="1954"/>
        <v>15.699999999999818</v>
      </c>
      <c r="Y1300" s="5">
        <f t="shared" si="1955"/>
        <v>20.629999999999654</v>
      </c>
      <c r="AA1300" s="5">
        <f t="shared" si="1973"/>
        <v>1</v>
      </c>
      <c r="AB1300" s="5">
        <f t="shared" si="1974"/>
        <v>0</v>
      </c>
      <c r="AC1300" s="5">
        <f t="shared" si="1975"/>
        <v>1</v>
      </c>
      <c r="AF1300" s="5">
        <f t="shared" si="1961"/>
        <v>22.760000000000218</v>
      </c>
      <c r="AG1300" s="5">
        <f t="shared" si="1962"/>
        <v>22.690000000000509</v>
      </c>
      <c r="AH1300" s="5">
        <f t="shared" si="1963"/>
        <v>9.0299999999997453</v>
      </c>
      <c r="AI1300" s="5">
        <f t="shared" si="1964"/>
        <v>9.0999999999994543</v>
      </c>
      <c r="AJ1300" s="5"/>
      <c r="AK1300" s="5">
        <f t="shared" si="1965"/>
        <v>9.0299999999997453</v>
      </c>
      <c r="AL1300" s="5">
        <f t="shared" si="1985"/>
        <v>9.5009999999998378</v>
      </c>
      <c r="AM1300" s="5">
        <f t="shared" si="1966"/>
        <v>22.760000000000218</v>
      </c>
      <c r="AN1300" s="5">
        <f t="shared" si="1981"/>
        <v>26.466999999999825</v>
      </c>
      <c r="AO1300" s="5">
        <f t="shared" si="1982"/>
        <v>0</v>
      </c>
      <c r="AP1300" s="5">
        <f t="shared" si="1897"/>
        <v>2</v>
      </c>
      <c r="AQ1300" s="5">
        <f t="shared" si="1915"/>
        <v>3.3</v>
      </c>
      <c r="AR1300" s="5"/>
      <c r="AS1300" s="5">
        <f t="shared" si="1959"/>
        <v>22.690000000000509</v>
      </c>
      <c r="AT1300" s="5">
        <f t="shared" si="1981"/>
        <v>27.591000000000076</v>
      </c>
      <c r="AU1300" s="5">
        <f t="shared" si="1967"/>
        <v>9.0999999999994543</v>
      </c>
      <c r="AV1300" s="5">
        <f t="shared" si="1970"/>
        <v>6.9999999999708962E-2</v>
      </c>
      <c r="AW1300" s="5">
        <f t="shared" si="1968"/>
        <v>3</v>
      </c>
      <c r="AZ1300" s="4">
        <f t="shared" si="1905"/>
        <v>0.49789029535863971</v>
      </c>
      <c r="BA1300" s="5">
        <f t="shared" si="1911"/>
        <v>0</v>
      </c>
      <c r="BB1300" s="4">
        <f t="shared" si="1906"/>
        <v>0.64523137084508086</v>
      </c>
      <c r="BD1300" s="5">
        <v>0</v>
      </c>
      <c r="BE1300" s="4">
        <v>0.85958198410362241</v>
      </c>
      <c r="BJ1300" s="5">
        <v>24.059999999999491</v>
      </c>
      <c r="BK1300" s="5">
        <v>20.390000000000327</v>
      </c>
      <c r="BL1300" s="5">
        <v>1.0500000000001819</v>
      </c>
      <c r="BM1300" s="5">
        <v>3</v>
      </c>
      <c r="BR1300">
        <v>-14</v>
      </c>
      <c r="BS1300">
        <v>21</v>
      </c>
    </row>
    <row r="1301" spans="1:71">
      <c r="A1301" s="7">
        <v>38399</v>
      </c>
      <c r="B1301" s="6">
        <v>4392.79</v>
      </c>
      <c r="C1301" s="6">
        <v>4392.79</v>
      </c>
      <c r="D1301" s="6">
        <v>4348.66</v>
      </c>
      <c r="E1301" s="6">
        <v>4368.7700000000004</v>
      </c>
      <c r="F1301" s="6">
        <v>4026.75</v>
      </c>
      <c r="G1301" s="6">
        <v>4030.45</v>
      </c>
      <c r="H1301" s="6">
        <v>3995.1</v>
      </c>
      <c r="I1301" s="6">
        <v>4009.02</v>
      </c>
      <c r="J1301" s="9">
        <f t="shared" si="1952"/>
        <v>53.369999999999891</v>
      </c>
      <c r="K1301" s="9">
        <f t="shared" si="1979"/>
        <v>35.567500000000031</v>
      </c>
      <c r="L1301" s="9">
        <f t="shared" si="1956"/>
        <v>35.349999999999909</v>
      </c>
      <c r="M1301" s="9">
        <f t="shared" ref="M1301" si="1992">AVERAGE(L1290:L1301)</f>
        <v>29.212499999999903</v>
      </c>
      <c r="N1301" s="6" t="s">
        <v>36</v>
      </c>
      <c r="O1301" s="9">
        <f t="shared" si="1958"/>
        <v>359.75000000000045</v>
      </c>
      <c r="P1301" s="4">
        <f t="shared" si="1899"/>
        <v>0</v>
      </c>
      <c r="Q1301" s="5">
        <f t="shared" si="1900"/>
        <v>14.539999999999054</v>
      </c>
      <c r="R1301" s="5">
        <f t="shared" si="1901"/>
        <v>363.38500000000022</v>
      </c>
      <c r="S1301" s="4">
        <f t="shared" si="1902"/>
        <v>0</v>
      </c>
      <c r="T1301" s="4">
        <f t="shared" si="1903"/>
        <v>0</v>
      </c>
      <c r="U1301" s="5">
        <f t="shared" ref="U1301:U1364" si="1993">AVERAGE(O1297:O1301)</f>
        <v>369.66200000000009</v>
      </c>
      <c r="V1301" s="5">
        <f t="shared" ref="V1301:V1364" si="1994">O1301-U1301</f>
        <v>-9.9119999999996367</v>
      </c>
      <c r="X1301" s="5">
        <f t="shared" si="1954"/>
        <v>-24.019999999999527</v>
      </c>
      <c r="Y1301" s="5">
        <f t="shared" si="1955"/>
        <v>-17.730000000000018</v>
      </c>
      <c r="AA1301" s="5">
        <f t="shared" si="1973"/>
        <v>0</v>
      </c>
      <c r="AB1301" s="5">
        <f t="shared" si="1974"/>
        <v>1</v>
      </c>
      <c r="AC1301" s="5">
        <f t="shared" si="1975"/>
        <v>1</v>
      </c>
      <c r="AF1301" s="5">
        <f t="shared" si="1961"/>
        <v>0</v>
      </c>
      <c r="AG1301" s="5">
        <f t="shared" si="1962"/>
        <v>-9.2399999999997817</v>
      </c>
      <c r="AH1301" s="5">
        <f t="shared" si="1963"/>
        <v>44.130000000000109</v>
      </c>
      <c r="AI1301" s="5">
        <f t="shared" si="1964"/>
        <v>53.369999999999891</v>
      </c>
      <c r="AJ1301" s="5"/>
      <c r="AK1301" s="5">
        <f t="shared" si="1965"/>
        <v>0</v>
      </c>
      <c r="AL1301" s="5">
        <f t="shared" si="1985"/>
        <v>9.5009999999998378</v>
      </c>
      <c r="AM1301" s="5">
        <f t="shared" si="1966"/>
        <v>44.130000000000109</v>
      </c>
      <c r="AN1301" s="5">
        <f t="shared" si="1981"/>
        <v>29.129999999999836</v>
      </c>
      <c r="AO1301" s="5">
        <f t="shared" si="1982"/>
        <v>1</v>
      </c>
      <c r="AP1301" s="5">
        <f t="shared" ref="AP1301:AP1364" si="1995">SUM(AO1292:AO1301)</f>
        <v>3</v>
      </c>
      <c r="AQ1301" s="5">
        <f t="shared" si="1915"/>
        <v>3.2</v>
      </c>
      <c r="AR1301" s="5"/>
      <c r="AS1301" s="5">
        <f t="shared" si="1959"/>
        <v>53.369999999999891</v>
      </c>
      <c r="AT1301" s="5">
        <f t="shared" si="1981"/>
        <v>30.920000000000073</v>
      </c>
      <c r="AU1301" s="5">
        <f t="shared" si="1967"/>
        <v>-9.2399999999997817</v>
      </c>
      <c r="AV1301" s="5">
        <f t="shared" si="1970"/>
        <v>9.2399999999997817</v>
      </c>
      <c r="AW1301" s="5">
        <f t="shared" si="1968"/>
        <v>4</v>
      </c>
      <c r="AZ1301" s="4">
        <f t="shared" si="1905"/>
        <v>0</v>
      </c>
      <c r="BA1301" s="5">
        <f t="shared" si="1911"/>
        <v>0</v>
      </c>
      <c r="BB1301" s="4">
        <f t="shared" si="1906"/>
        <v>0.49789029535863971</v>
      </c>
      <c r="BD1301" s="5">
        <v>0</v>
      </c>
      <c r="BE1301" s="4">
        <v>0.85919864559819137</v>
      </c>
      <c r="BJ1301" s="5">
        <v>62.140000000000327</v>
      </c>
      <c r="BK1301" s="5">
        <v>29.139999999999418</v>
      </c>
      <c r="BL1301" s="5">
        <v>28.700000000000728</v>
      </c>
      <c r="BM1301" s="5">
        <v>3</v>
      </c>
      <c r="BR1301">
        <v>44</v>
      </c>
      <c r="BS1301">
        <v>-18</v>
      </c>
    </row>
    <row r="1302" spans="1:71">
      <c r="A1302" s="7">
        <v>38400</v>
      </c>
      <c r="B1302" s="6">
        <v>4370.32</v>
      </c>
      <c r="C1302" s="6">
        <v>4387.8999999999996</v>
      </c>
      <c r="D1302" s="6">
        <v>4359.63</v>
      </c>
      <c r="E1302" s="6">
        <v>4369.68</v>
      </c>
      <c r="F1302" s="6">
        <v>4011.04</v>
      </c>
      <c r="G1302" s="6">
        <v>4024.65</v>
      </c>
      <c r="H1302" s="6">
        <v>4004.2</v>
      </c>
      <c r="I1302" s="6">
        <v>4005.5</v>
      </c>
      <c r="J1302" s="9">
        <f t="shared" si="1952"/>
        <v>28.269999999999527</v>
      </c>
      <c r="K1302" s="9">
        <f t="shared" si="1979"/>
        <v>35.309999999999945</v>
      </c>
      <c r="L1302" s="9">
        <f t="shared" si="1956"/>
        <v>20.450000000000273</v>
      </c>
      <c r="M1302" s="9">
        <f t="shared" ref="M1302" si="1996">AVERAGE(L1291:L1302)</f>
        <v>28.384999999999952</v>
      </c>
      <c r="N1302" s="6" t="s">
        <v>36</v>
      </c>
      <c r="O1302" s="9">
        <f t="shared" si="1958"/>
        <v>364.18000000000029</v>
      </c>
      <c r="P1302" s="4">
        <f t="shared" ref="P1302:P1365" si="1997">(O1302-MIN(O1298:O1302))/(MAX(O1298:O1302)-MIN(O1298:O1302))</f>
        <v>0.30467675378267706</v>
      </c>
      <c r="Q1302" s="5">
        <f t="shared" ref="Q1302:Q1365" si="1998">MAX(O1298:O1302)-MIN(O1298:O1302)</f>
        <v>14.539999999999054</v>
      </c>
      <c r="R1302" s="5">
        <f t="shared" ref="R1302:R1365" si="1999">MIN(O1298:O1302) +((MAX(O1298:O1302)-MIN(O1298:O1302))*$R$2)</f>
        <v>363.38500000000022</v>
      </c>
      <c r="S1302" s="4">
        <f t="shared" ref="S1302:S1365" si="2000">(O1302-MIN(O1296:O1302))/(MAX(O1296:O1302)-MIN(O1296:O1302))</f>
        <v>0.18629100084104155</v>
      </c>
      <c r="T1302" s="4">
        <f t="shared" ref="T1302:T1365" si="2001">(O1302-MIN(O1294:O1302))/(MAX(O1294:O1302)-MIN(O1294:O1302))</f>
        <v>0.14350502105603666</v>
      </c>
      <c r="U1302" s="5">
        <f t="shared" si="1993"/>
        <v>368.17000000000007</v>
      </c>
      <c r="V1302" s="5">
        <f t="shared" si="1994"/>
        <v>-3.9899999999997817</v>
      </c>
      <c r="X1302" s="5">
        <f t="shared" si="1954"/>
        <v>-0.63999999999941792</v>
      </c>
      <c r="Y1302" s="5">
        <f t="shared" si="1955"/>
        <v>-5.5399999999999636</v>
      </c>
      <c r="AA1302" s="5">
        <f t="shared" si="1973"/>
        <v>0</v>
      </c>
      <c r="AB1302" s="5">
        <f t="shared" si="1974"/>
        <v>1</v>
      </c>
      <c r="AC1302" s="5">
        <f t="shared" si="1975"/>
        <v>1</v>
      </c>
      <c r="AF1302" s="5">
        <f t="shared" si="1961"/>
        <v>17.579999999999927</v>
      </c>
      <c r="AG1302" s="5">
        <f t="shared" si="1962"/>
        <v>19.1299999999992</v>
      </c>
      <c r="AH1302" s="5">
        <f t="shared" si="1963"/>
        <v>10.6899999999996</v>
      </c>
      <c r="AI1302" s="5">
        <f t="shared" si="1964"/>
        <v>9.1400000000003274</v>
      </c>
      <c r="AJ1302" s="5"/>
      <c r="AK1302" s="5">
        <f t="shared" si="1965"/>
        <v>10.6899999999996</v>
      </c>
      <c r="AL1302" s="5">
        <f t="shared" si="1985"/>
        <v>10.994999999999708</v>
      </c>
      <c r="AM1302" s="5">
        <f t="shared" si="1966"/>
        <v>17.579999999999927</v>
      </c>
      <c r="AN1302" s="5">
        <f t="shared" si="1981"/>
        <v>28.51399999999985</v>
      </c>
      <c r="AO1302" s="5">
        <f t="shared" si="1982"/>
        <v>0</v>
      </c>
      <c r="AP1302" s="5">
        <f t="shared" si="1995"/>
        <v>3</v>
      </c>
      <c r="AQ1302" s="5">
        <f t="shared" si="1915"/>
        <v>3.1</v>
      </c>
      <c r="AR1302" s="5"/>
      <c r="AS1302" s="5">
        <f t="shared" si="1959"/>
        <v>19.1299999999992</v>
      </c>
      <c r="AT1302" s="5">
        <f t="shared" si="1981"/>
        <v>30.543999999999961</v>
      </c>
      <c r="AU1302" s="5">
        <f t="shared" si="1967"/>
        <v>9.1400000000003274</v>
      </c>
      <c r="AV1302" s="5">
        <f t="shared" si="1970"/>
        <v>-1.5499999999992724</v>
      </c>
      <c r="AW1302" s="5">
        <f t="shared" si="1968"/>
        <v>5</v>
      </c>
      <c r="AZ1302" s="4">
        <f t="shared" si="1905"/>
        <v>0.14350502105603666</v>
      </c>
      <c r="BA1302" s="5">
        <f t="shared" si="1911"/>
        <v>0</v>
      </c>
      <c r="BB1302" s="4">
        <f t="shared" si="1906"/>
        <v>0</v>
      </c>
      <c r="BD1302" s="5">
        <v>0</v>
      </c>
      <c r="BE1302" s="4">
        <v>0.85906735751296581</v>
      </c>
      <c r="BJ1302" s="5">
        <v>84.010000000000218</v>
      </c>
      <c r="BK1302" s="5">
        <v>78.539999999999964</v>
      </c>
      <c r="BL1302" s="5">
        <v>37.480000000000473</v>
      </c>
      <c r="BM1302" s="5">
        <v>3</v>
      </c>
      <c r="BR1302">
        <v>-14</v>
      </c>
      <c r="BS1302">
        <v>-6</v>
      </c>
    </row>
    <row r="1303" spans="1:71">
      <c r="A1303" s="7">
        <v>38401</v>
      </c>
      <c r="B1303" s="6">
        <v>4363.47</v>
      </c>
      <c r="C1303" s="6">
        <v>4387.4799999999996</v>
      </c>
      <c r="D1303" s="6">
        <v>4351.0200000000004</v>
      </c>
      <c r="E1303" s="6">
        <v>4359.47</v>
      </c>
      <c r="F1303" s="6">
        <v>4000.87</v>
      </c>
      <c r="G1303" s="6">
        <v>4042.27</v>
      </c>
      <c r="H1303" s="6">
        <v>3999.9</v>
      </c>
      <c r="I1303" s="6">
        <v>4029.02</v>
      </c>
      <c r="J1303" s="9">
        <f t="shared" si="1952"/>
        <v>36.459999999999127</v>
      </c>
      <c r="K1303" s="9">
        <f t="shared" si="1979"/>
        <v>36.669166666666491</v>
      </c>
      <c r="L1303" s="9">
        <f t="shared" si="1956"/>
        <v>42.369999999999891</v>
      </c>
      <c r="M1303" s="9">
        <f t="shared" ref="M1303" si="2002">AVERAGE(L1292:L1303)</f>
        <v>30.543333333333294</v>
      </c>
      <c r="N1303" s="6" t="s">
        <v>37</v>
      </c>
      <c r="O1303" s="9">
        <f t="shared" si="1958"/>
        <v>330.45000000000027</v>
      </c>
      <c r="P1303" s="4">
        <f t="shared" si="1997"/>
        <v>0</v>
      </c>
      <c r="Q1303" s="5">
        <f t="shared" si="1998"/>
        <v>43.839999999999236</v>
      </c>
      <c r="R1303" s="5">
        <f t="shared" si="1999"/>
        <v>341.41000000000008</v>
      </c>
      <c r="S1303" s="4">
        <f t="shared" si="2000"/>
        <v>0</v>
      </c>
      <c r="T1303" s="4">
        <f t="shared" si="2001"/>
        <v>0</v>
      </c>
      <c r="U1303" s="5">
        <f t="shared" si="1993"/>
        <v>360.05000000000007</v>
      </c>
      <c r="V1303" s="5">
        <f t="shared" si="1994"/>
        <v>-29.599999999999795</v>
      </c>
      <c r="X1303" s="5">
        <f t="shared" si="1954"/>
        <v>-4</v>
      </c>
      <c r="Y1303" s="5">
        <f t="shared" si="1955"/>
        <v>28.150000000000091</v>
      </c>
      <c r="AA1303" s="5">
        <f t="shared" si="1973"/>
        <v>0</v>
      </c>
      <c r="AB1303" s="5">
        <f t="shared" si="1974"/>
        <v>0</v>
      </c>
      <c r="AC1303" s="5">
        <f t="shared" si="1975"/>
        <v>0</v>
      </c>
      <c r="AF1303" s="5">
        <f t="shared" si="1961"/>
        <v>24.009999999999309</v>
      </c>
      <c r="AG1303" s="5">
        <f t="shared" si="1962"/>
        <v>17.799999999999272</v>
      </c>
      <c r="AH1303" s="5">
        <f t="shared" si="1963"/>
        <v>12.449999999999818</v>
      </c>
      <c r="AI1303" s="5">
        <f t="shared" si="1964"/>
        <v>18.659999999999854</v>
      </c>
      <c r="AJ1303" s="5"/>
      <c r="AK1303" s="5">
        <f t="shared" si="1965"/>
        <v>12.449999999999818</v>
      </c>
      <c r="AL1303" s="5">
        <f t="shared" si="1985"/>
        <v>12.578999999999905</v>
      </c>
      <c r="AM1303" s="5">
        <f t="shared" si="1966"/>
        <v>24.009999999999309</v>
      </c>
      <c r="AN1303" s="5">
        <f t="shared" si="1981"/>
        <v>26.426999999999772</v>
      </c>
      <c r="AO1303" s="5">
        <f t="shared" si="1982"/>
        <v>0</v>
      </c>
      <c r="AP1303" s="5">
        <f t="shared" si="1995"/>
        <v>2</v>
      </c>
      <c r="AQ1303" s="5">
        <f t="shared" si="1915"/>
        <v>2.8</v>
      </c>
      <c r="AR1303" s="5"/>
      <c r="AS1303" s="5">
        <f t="shared" si="1959"/>
        <v>18.659999999999854</v>
      </c>
      <c r="AT1303" s="5">
        <f t="shared" si="1981"/>
        <v>26.546999999999933</v>
      </c>
      <c r="AU1303" s="5">
        <f t="shared" si="1967"/>
        <v>17.799999999999272</v>
      </c>
      <c r="AV1303" s="5">
        <f t="shared" si="1970"/>
        <v>6.2100000000000364</v>
      </c>
      <c r="AW1303" s="5">
        <f t="shared" si="1968"/>
        <v>6</v>
      </c>
      <c r="AZ1303" s="4">
        <f t="shared" ref="AZ1303:AZ1366" si="2003">T1303</f>
        <v>0</v>
      </c>
      <c r="BA1303" s="5">
        <f t="shared" si="1911"/>
        <v>0</v>
      </c>
      <c r="BB1303" s="4">
        <f t="shared" ref="BB1303:BB1366" si="2004">AZ1302</f>
        <v>0.14350502105603666</v>
      </c>
      <c r="BD1303" s="5">
        <v>0</v>
      </c>
      <c r="BE1303" s="4">
        <v>0.85892765458057085</v>
      </c>
      <c r="BJ1303" s="5">
        <v>89.460000000000036</v>
      </c>
      <c r="BK1303" s="5">
        <v>60.229999999999563</v>
      </c>
      <c r="BL1303" s="5">
        <v>49.130000000000109</v>
      </c>
      <c r="BM1303" s="5">
        <v>3</v>
      </c>
      <c r="BR1303">
        <v>-4</v>
      </c>
      <c r="BS1303">
        <v>-18</v>
      </c>
    </row>
    <row r="1304" spans="1:71">
      <c r="A1304" s="7">
        <v>38404</v>
      </c>
      <c r="B1304" s="6">
        <v>4363.21</v>
      </c>
      <c r="C1304" s="6">
        <v>4373.1499999999996</v>
      </c>
      <c r="D1304" s="6">
        <v>4342.21</v>
      </c>
      <c r="E1304" s="6">
        <v>4353.34</v>
      </c>
      <c r="F1304" s="6">
        <v>4034.19</v>
      </c>
      <c r="G1304" s="6">
        <v>4040.38</v>
      </c>
      <c r="H1304" s="6">
        <v>4008.65</v>
      </c>
      <c r="I1304" s="6">
        <v>4022.62</v>
      </c>
      <c r="J1304" s="9">
        <f t="shared" si="1952"/>
        <v>30.9399999999996</v>
      </c>
      <c r="K1304" s="9">
        <f t="shared" si="1979"/>
        <v>36.832499999999833</v>
      </c>
      <c r="L1304" s="9">
        <f t="shared" si="1956"/>
        <v>31.730000000000018</v>
      </c>
      <c r="M1304" s="9">
        <f t="shared" ref="M1304" si="2005">AVERAGE(L1293:L1304)</f>
        <v>30.491666666666635</v>
      </c>
      <c r="N1304" s="6" t="s">
        <v>36</v>
      </c>
      <c r="O1304" s="9">
        <f t="shared" si="1958"/>
        <v>330.72000000000025</v>
      </c>
      <c r="P1304" s="4">
        <f t="shared" si="1997"/>
        <v>6.5645514223190878E-3</v>
      </c>
      <c r="Q1304" s="5">
        <f t="shared" si="1998"/>
        <v>41.129999999999654</v>
      </c>
      <c r="R1304" s="5">
        <f t="shared" si="1999"/>
        <v>340.73250000000019</v>
      </c>
      <c r="S1304" s="4">
        <f t="shared" si="2000"/>
        <v>6.1587591240872836E-3</v>
      </c>
      <c r="T1304" s="4">
        <f t="shared" si="2001"/>
        <v>5.0866616428030236E-3</v>
      </c>
      <c r="U1304" s="5">
        <f t="shared" si="1993"/>
        <v>351.33600000000024</v>
      </c>
      <c r="V1304" s="5">
        <f t="shared" si="1994"/>
        <v>-20.615999999999985</v>
      </c>
      <c r="X1304" s="5">
        <f t="shared" si="1954"/>
        <v>-9.8699999999998909</v>
      </c>
      <c r="Y1304" s="5">
        <f t="shared" si="1955"/>
        <v>-11.570000000000164</v>
      </c>
      <c r="AA1304" s="5">
        <f t="shared" si="1973"/>
        <v>0</v>
      </c>
      <c r="AB1304" s="5">
        <f t="shared" si="1974"/>
        <v>1</v>
      </c>
      <c r="AC1304" s="5">
        <f t="shared" si="1975"/>
        <v>1</v>
      </c>
      <c r="AF1304" s="5">
        <f t="shared" si="1961"/>
        <v>9.9399999999995998</v>
      </c>
      <c r="AG1304" s="5">
        <f t="shared" si="1962"/>
        <v>13.679999999999382</v>
      </c>
      <c r="AH1304" s="5">
        <f t="shared" si="1963"/>
        <v>21</v>
      </c>
      <c r="AI1304" s="5">
        <f t="shared" si="1964"/>
        <v>17.260000000000218</v>
      </c>
      <c r="AJ1304" s="5"/>
      <c r="AK1304" s="5">
        <f t="shared" si="1965"/>
        <v>9.9399999999995998</v>
      </c>
      <c r="AL1304" s="5">
        <f t="shared" si="1985"/>
        <v>12.578999999999905</v>
      </c>
      <c r="AM1304" s="5">
        <f t="shared" si="1966"/>
        <v>21</v>
      </c>
      <c r="AN1304" s="5">
        <f t="shared" si="1981"/>
        <v>25.411999999999807</v>
      </c>
      <c r="AO1304" s="5">
        <f t="shared" si="1982"/>
        <v>0</v>
      </c>
      <c r="AP1304" s="5">
        <f t="shared" si="1995"/>
        <v>2</v>
      </c>
      <c r="AQ1304" s="5">
        <f t="shared" si="1915"/>
        <v>2.6</v>
      </c>
      <c r="AR1304" s="5"/>
      <c r="AS1304" s="5">
        <f t="shared" si="1959"/>
        <v>17.260000000000218</v>
      </c>
      <c r="AT1304" s="5">
        <f t="shared" si="1981"/>
        <v>24.810999999999968</v>
      </c>
      <c r="AU1304" s="5">
        <f t="shared" si="1967"/>
        <v>13.679999999999382</v>
      </c>
      <c r="AV1304" s="5">
        <f t="shared" si="1970"/>
        <v>-3.7399999999997817</v>
      </c>
      <c r="AW1304" s="5">
        <f t="shared" si="1968"/>
        <v>2</v>
      </c>
      <c r="AZ1304" s="4">
        <f t="shared" si="2003"/>
        <v>5.0866616428030236E-3</v>
      </c>
      <c r="BA1304" s="5">
        <f t="shared" si="1911"/>
        <v>0</v>
      </c>
      <c r="BB1304" s="4">
        <f t="shared" si="2004"/>
        <v>0</v>
      </c>
      <c r="BD1304" s="5">
        <v>0</v>
      </c>
      <c r="BE1304" s="4">
        <v>0.85848613070051893</v>
      </c>
      <c r="BJ1304" s="5">
        <v>383.23999999999978</v>
      </c>
      <c r="BK1304" s="5">
        <v>-151.80000000000018</v>
      </c>
      <c r="BL1304" s="5">
        <v>197.64000000000033</v>
      </c>
      <c r="BM1304" s="5">
        <v>3</v>
      </c>
      <c r="BR1304">
        <v>21</v>
      </c>
      <c r="BS1304">
        <v>-18</v>
      </c>
    </row>
    <row r="1305" spans="1:71">
      <c r="A1305" s="7">
        <v>38405</v>
      </c>
      <c r="B1305" s="6">
        <v>4347.3</v>
      </c>
      <c r="C1305" s="6">
        <v>4350.1000000000004</v>
      </c>
      <c r="D1305" s="6">
        <v>4304.55</v>
      </c>
      <c r="E1305" s="6">
        <v>4323.21</v>
      </c>
      <c r="F1305" s="6">
        <v>4019.88</v>
      </c>
      <c r="G1305" s="6">
        <v>4024.68</v>
      </c>
      <c r="H1305" s="6">
        <v>3980.55</v>
      </c>
      <c r="I1305" s="6">
        <v>4002.33</v>
      </c>
      <c r="J1305" s="9">
        <f t="shared" si="1952"/>
        <v>48.789999999999964</v>
      </c>
      <c r="K1305" s="9">
        <f t="shared" si="1979"/>
        <v>36.012499999999818</v>
      </c>
      <c r="L1305" s="9">
        <f t="shared" si="1956"/>
        <v>44.129999999999654</v>
      </c>
      <c r="M1305" s="9">
        <f t="shared" ref="M1305" si="2006">AVERAGE(L1294:L1305)</f>
        <v>31.514999999999947</v>
      </c>
      <c r="N1305" s="6" t="s">
        <v>36</v>
      </c>
      <c r="O1305" s="9">
        <f t="shared" si="1958"/>
        <v>320.88000000000011</v>
      </c>
      <c r="P1305" s="4">
        <f t="shared" si="1997"/>
        <v>0</v>
      </c>
      <c r="Q1305" s="5">
        <f t="shared" si="1998"/>
        <v>43.300000000000182</v>
      </c>
      <c r="R1305" s="5">
        <f t="shared" si="1999"/>
        <v>331.70500000000015</v>
      </c>
      <c r="S1305" s="4">
        <f t="shared" si="2000"/>
        <v>0</v>
      </c>
      <c r="T1305" s="4">
        <f t="shared" si="2001"/>
        <v>0</v>
      </c>
      <c r="U1305" s="5">
        <f t="shared" si="1993"/>
        <v>341.19600000000025</v>
      </c>
      <c r="V1305" s="5">
        <f t="shared" si="1994"/>
        <v>-20.316000000000145</v>
      </c>
      <c r="X1305" s="5">
        <f t="shared" si="1954"/>
        <v>-24.090000000000146</v>
      </c>
      <c r="Y1305" s="5">
        <f t="shared" si="1955"/>
        <v>-17.550000000000182</v>
      </c>
      <c r="AA1305" s="5">
        <f t="shared" si="1973"/>
        <v>0</v>
      </c>
      <c r="AB1305" s="5">
        <f t="shared" si="1974"/>
        <v>1</v>
      </c>
      <c r="AC1305" s="5">
        <f t="shared" si="1975"/>
        <v>1</v>
      </c>
      <c r="AF1305" s="5">
        <f t="shared" si="1961"/>
        <v>2.8000000000001819</v>
      </c>
      <c r="AG1305" s="5">
        <f t="shared" si="1962"/>
        <v>-3.2399999999997817</v>
      </c>
      <c r="AH1305" s="5">
        <f t="shared" si="1963"/>
        <v>42.75</v>
      </c>
      <c r="AI1305" s="5">
        <f t="shared" si="1964"/>
        <v>48.789999999999964</v>
      </c>
      <c r="AJ1305" s="5"/>
      <c r="AK1305" s="5">
        <f t="shared" si="1965"/>
        <v>2.8000000000001819</v>
      </c>
      <c r="AL1305" s="5">
        <f t="shared" si="1985"/>
        <v>12.578999999999905</v>
      </c>
      <c r="AM1305" s="5">
        <f t="shared" si="1966"/>
        <v>42.75</v>
      </c>
      <c r="AN1305" s="5">
        <f t="shared" si="1981"/>
        <v>28.42499999999982</v>
      </c>
      <c r="AO1305" s="5">
        <f t="shared" si="1982"/>
        <v>1</v>
      </c>
      <c r="AP1305" s="5">
        <f t="shared" si="1995"/>
        <v>3</v>
      </c>
      <c r="AQ1305" s="5">
        <f t="shared" si="1915"/>
        <v>2.6</v>
      </c>
      <c r="AR1305" s="5"/>
      <c r="AS1305" s="5">
        <f t="shared" si="1959"/>
        <v>48.789999999999964</v>
      </c>
      <c r="AT1305" s="5">
        <f t="shared" si="1981"/>
        <v>28.664999999999964</v>
      </c>
      <c r="AU1305" s="5">
        <f t="shared" si="1967"/>
        <v>-3.2399999999997817</v>
      </c>
      <c r="AV1305" s="5">
        <f t="shared" si="1970"/>
        <v>6.0399999999999636</v>
      </c>
      <c r="AW1305" s="5">
        <f t="shared" si="1968"/>
        <v>3</v>
      </c>
      <c r="AZ1305" s="4">
        <f t="shared" si="2003"/>
        <v>0</v>
      </c>
      <c r="BA1305" s="5">
        <f t="shared" si="1911"/>
        <v>0</v>
      </c>
      <c r="BB1305" s="4">
        <f t="shared" si="2004"/>
        <v>5.0866616428030236E-3</v>
      </c>
      <c r="BD1305" s="5">
        <v>0</v>
      </c>
      <c r="BE1305" s="4">
        <v>0.85775436285808626</v>
      </c>
      <c r="BJ1305" s="5">
        <v>51.059999999999491</v>
      </c>
      <c r="BK1305" s="5">
        <v>9.9099999999998545</v>
      </c>
      <c r="BL1305" s="5">
        <v>6.9600000000000364</v>
      </c>
      <c r="BM1305" s="5">
        <v>3</v>
      </c>
      <c r="BR1305">
        <v>43</v>
      </c>
      <c r="BS1305">
        <v>-19</v>
      </c>
    </row>
    <row r="1306" spans="1:71">
      <c r="A1306" s="7">
        <v>38406</v>
      </c>
      <c r="B1306" s="6">
        <v>4293.6499999999996</v>
      </c>
      <c r="C1306" s="6">
        <v>4310.66</v>
      </c>
      <c r="D1306" s="6">
        <v>4276.01</v>
      </c>
      <c r="E1306" s="6">
        <v>4310.66</v>
      </c>
      <c r="F1306" s="6">
        <v>3974.94</v>
      </c>
      <c r="G1306" s="6">
        <v>3978.66</v>
      </c>
      <c r="H1306" s="6">
        <v>3951.6</v>
      </c>
      <c r="I1306" s="6">
        <v>3977.19</v>
      </c>
      <c r="J1306" s="9">
        <f t="shared" si="1952"/>
        <v>47.199999999999818</v>
      </c>
      <c r="K1306" s="9">
        <f t="shared" si="1979"/>
        <v>37.060833333333143</v>
      </c>
      <c r="L1306" s="9">
        <f t="shared" si="1956"/>
        <v>50.730000000000018</v>
      </c>
      <c r="M1306" s="9">
        <f t="shared" ref="M1306" si="2007">AVERAGE(L1295:L1306)</f>
        <v>33.687499999999964</v>
      </c>
      <c r="N1306" s="6" t="s">
        <v>36</v>
      </c>
      <c r="O1306" s="9">
        <f t="shared" si="1958"/>
        <v>333.4699999999998</v>
      </c>
      <c r="P1306" s="4">
        <f t="shared" si="1997"/>
        <v>0.29076212471130802</v>
      </c>
      <c r="Q1306" s="5">
        <f t="shared" si="1998"/>
        <v>43.300000000000182</v>
      </c>
      <c r="R1306" s="5">
        <f t="shared" si="1999"/>
        <v>331.70500000000015</v>
      </c>
      <c r="S1306" s="4">
        <f t="shared" si="2000"/>
        <v>0.24832347140038927</v>
      </c>
      <c r="T1306" s="4">
        <f t="shared" si="2001"/>
        <v>0.23572364725706482</v>
      </c>
      <c r="U1306" s="5">
        <f t="shared" si="1993"/>
        <v>335.94000000000017</v>
      </c>
      <c r="V1306" s="5">
        <f t="shared" si="1994"/>
        <v>-2.4700000000003683</v>
      </c>
      <c r="X1306" s="5">
        <f t="shared" si="1954"/>
        <v>17.010000000000218</v>
      </c>
      <c r="Y1306" s="5">
        <f t="shared" si="1955"/>
        <v>2.25</v>
      </c>
      <c r="AA1306" s="5">
        <f t="shared" si="1973"/>
        <v>1</v>
      </c>
      <c r="AB1306" s="5">
        <f t="shared" si="1974"/>
        <v>0</v>
      </c>
      <c r="AC1306" s="5">
        <f t="shared" si="1975"/>
        <v>1</v>
      </c>
      <c r="AF1306" s="5">
        <f t="shared" si="1961"/>
        <v>17.010000000000218</v>
      </c>
      <c r="AG1306" s="5">
        <f t="shared" si="1962"/>
        <v>-12.550000000000182</v>
      </c>
      <c r="AH1306" s="5">
        <f t="shared" si="1963"/>
        <v>17.639999999999418</v>
      </c>
      <c r="AI1306" s="5">
        <f t="shared" si="1964"/>
        <v>47.199999999999818</v>
      </c>
      <c r="AJ1306" s="5"/>
      <c r="AK1306" s="5">
        <f t="shared" si="1965"/>
        <v>17.010000000000218</v>
      </c>
      <c r="AL1306" s="5">
        <f t="shared" si="1985"/>
        <v>12.905999999999857</v>
      </c>
      <c r="AM1306" s="5">
        <f t="shared" si="1966"/>
        <v>17.639999999999418</v>
      </c>
      <c r="AN1306" s="5">
        <f t="shared" si="1981"/>
        <v>27.286999999999807</v>
      </c>
      <c r="AO1306" s="5">
        <f t="shared" si="1982"/>
        <v>0</v>
      </c>
      <c r="AP1306" s="5">
        <f t="shared" si="1995"/>
        <v>3</v>
      </c>
      <c r="AQ1306" s="5">
        <f t="shared" si="1915"/>
        <v>2.6</v>
      </c>
      <c r="AR1306" s="5"/>
      <c r="AS1306" s="5">
        <f t="shared" si="1959"/>
        <v>47.199999999999818</v>
      </c>
      <c r="AT1306" s="5">
        <f t="shared" si="1981"/>
        <v>30.691999999999915</v>
      </c>
      <c r="AU1306" s="5">
        <f t="shared" si="1967"/>
        <v>-12.550000000000182</v>
      </c>
      <c r="AV1306" s="5">
        <f t="shared" si="1970"/>
        <v>29.5600000000004</v>
      </c>
      <c r="AW1306" s="5">
        <f t="shared" si="1968"/>
        <v>4</v>
      </c>
      <c r="AZ1306" s="4">
        <f t="shared" si="2003"/>
        <v>0.23572364725706482</v>
      </c>
      <c r="BA1306" s="5">
        <f t="shared" si="1911"/>
        <v>0</v>
      </c>
      <c r="BB1306" s="4">
        <f t="shared" si="2004"/>
        <v>0</v>
      </c>
      <c r="BD1306" s="5">
        <v>0</v>
      </c>
      <c r="BE1306" s="4">
        <v>0.85773195876291952</v>
      </c>
      <c r="BJ1306" s="5">
        <v>71.210000000000036</v>
      </c>
      <c r="BK1306" s="5">
        <v>21.529999999999745</v>
      </c>
      <c r="BL1306" s="5">
        <v>13.880000000000109</v>
      </c>
      <c r="BM1306" s="5">
        <v>3</v>
      </c>
      <c r="BR1306">
        <v>-15</v>
      </c>
      <c r="BS1306">
        <v>-20</v>
      </c>
    </row>
    <row r="1307" spans="1:71">
      <c r="A1307" s="7">
        <v>38407</v>
      </c>
      <c r="B1307" s="6">
        <v>4304.74</v>
      </c>
      <c r="C1307" s="6">
        <v>4311.68</v>
      </c>
      <c r="D1307" s="6">
        <v>4288.62</v>
      </c>
      <c r="E1307" s="6">
        <v>4304.29</v>
      </c>
      <c r="F1307" s="6">
        <v>3983.59</v>
      </c>
      <c r="G1307" s="6">
        <v>3985.79</v>
      </c>
      <c r="H1307" s="6">
        <v>3969.03</v>
      </c>
      <c r="I1307" s="6">
        <v>3977.67</v>
      </c>
      <c r="J1307" s="9">
        <f t="shared" si="1952"/>
        <v>23.0600000000004</v>
      </c>
      <c r="K1307" s="9">
        <f t="shared" si="1979"/>
        <v>37.303333333333136</v>
      </c>
      <c r="L1307" s="9">
        <f t="shared" si="1956"/>
        <v>16.759999999999764</v>
      </c>
      <c r="M1307" s="9">
        <f t="shared" ref="M1307" si="2008">AVERAGE(L1296:L1307)</f>
        <v>33.738333333333308</v>
      </c>
      <c r="N1307" s="6" t="s">
        <v>37</v>
      </c>
      <c r="O1307" s="9">
        <f t="shared" si="1958"/>
        <v>326.61999999999989</v>
      </c>
      <c r="P1307" s="4">
        <f t="shared" si="1997"/>
        <v>0.45591739475773813</v>
      </c>
      <c r="Q1307" s="5">
        <f t="shared" si="1998"/>
        <v>12.589999999999691</v>
      </c>
      <c r="R1307" s="5">
        <f t="shared" si="1999"/>
        <v>324.02750000000003</v>
      </c>
      <c r="S1307" s="4">
        <f t="shared" si="2000"/>
        <v>0.13256351039260411</v>
      </c>
      <c r="T1307" s="4">
        <f t="shared" si="2001"/>
        <v>0.10747051114023304</v>
      </c>
      <c r="U1307" s="5">
        <f t="shared" si="1993"/>
        <v>328.42800000000005</v>
      </c>
      <c r="V1307" s="5">
        <f t="shared" si="1994"/>
        <v>-1.8080000000001633</v>
      </c>
      <c r="X1307" s="5">
        <f t="shared" si="1954"/>
        <v>-0.4499999999998181</v>
      </c>
      <c r="Y1307" s="5">
        <f t="shared" si="1955"/>
        <v>-5.9200000000000728</v>
      </c>
      <c r="AA1307" s="5">
        <f t="shared" si="1973"/>
        <v>0</v>
      </c>
      <c r="AB1307" s="5">
        <f t="shared" si="1974"/>
        <v>1</v>
      </c>
      <c r="AC1307" s="5">
        <f t="shared" si="1975"/>
        <v>1</v>
      </c>
      <c r="AF1307" s="5">
        <f t="shared" si="1961"/>
        <v>6.9400000000005093</v>
      </c>
      <c r="AG1307" s="5">
        <f t="shared" si="1962"/>
        <v>1.0200000000004366</v>
      </c>
      <c r="AH1307" s="5">
        <f t="shared" si="1963"/>
        <v>16.119999999999891</v>
      </c>
      <c r="AI1307" s="5">
        <f t="shared" si="1964"/>
        <v>22.039999999999964</v>
      </c>
      <c r="AJ1307" s="5"/>
      <c r="AK1307" s="5">
        <f t="shared" si="1965"/>
        <v>6.9400000000005093</v>
      </c>
      <c r="AL1307" s="5">
        <f t="shared" si="1985"/>
        <v>12.905999999999857</v>
      </c>
      <c r="AM1307" s="5">
        <f t="shared" si="1966"/>
        <v>16.119999999999891</v>
      </c>
      <c r="AN1307" s="5">
        <f t="shared" si="1981"/>
        <v>26.540999999999805</v>
      </c>
      <c r="AO1307" s="5">
        <f t="shared" si="1982"/>
        <v>0</v>
      </c>
      <c r="AP1307" s="5">
        <f t="shared" si="1995"/>
        <v>3</v>
      </c>
      <c r="AQ1307" s="5">
        <f t="shared" si="1915"/>
        <v>2.6</v>
      </c>
      <c r="AR1307" s="5"/>
      <c r="AS1307" s="5">
        <f t="shared" si="1959"/>
        <v>22.039999999999964</v>
      </c>
      <c r="AT1307" s="5">
        <f t="shared" si="1981"/>
        <v>31.419999999999892</v>
      </c>
      <c r="AU1307" s="5">
        <f t="shared" si="1967"/>
        <v>1.0200000000004366</v>
      </c>
      <c r="AV1307" s="5">
        <f t="shared" si="1970"/>
        <v>5.9200000000000728</v>
      </c>
      <c r="AW1307" s="5">
        <f t="shared" si="1968"/>
        <v>5</v>
      </c>
      <c r="AZ1307" s="4">
        <f t="shared" si="2003"/>
        <v>0.10747051114023304</v>
      </c>
      <c r="BA1307" s="5">
        <f t="shared" ref="BA1307:BA1370" si="2009">IF(AZ1306&gt;0.9,O1307-O1306,0)</f>
        <v>0</v>
      </c>
      <c r="BB1307" s="4">
        <f t="shared" si="2004"/>
        <v>0.23572364725706482</v>
      </c>
      <c r="BD1307" s="5">
        <v>0</v>
      </c>
      <c r="BE1307" s="4">
        <v>0.85735679520777253</v>
      </c>
      <c r="BJ1307" s="5">
        <v>45.920000000000073</v>
      </c>
      <c r="BK1307" s="5">
        <v>11.020000000000437</v>
      </c>
      <c r="BL1307" s="5">
        <v>0.64000000000032742</v>
      </c>
      <c r="BM1307" s="5">
        <v>3</v>
      </c>
      <c r="BR1307">
        <v>-15</v>
      </c>
      <c r="BS1307">
        <v>6</v>
      </c>
    </row>
    <row r="1308" spans="1:71">
      <c r="A1308" s="7">
        <v>38408</v>
      </c>
      <c r="B1308" s="6">
        <v>4327.7</v>
      </c>
      <c r="C1308" s="6">
        <v>4352.16</v>
      </c>
      <c r="D1308" s="6">
        <v>4327.1000000000004</v>
      </c>
      <c r="E1308" s="6">
        <v>4348.6400000000003</v>
      </c>
      <c r="F1308" s="6">
        <v>4000.03</v>
      </c>
      <c r="G1308" s="6">
        <v>4034.57</v>
      </c>
      <c r="H1308" s="6">
        <v>4000.03</v>
      </c>
      <c r="I1308" s="6">
        <v>4034.57</v>
      </c>
      <c r="J1308" s="9">
        <f t="shared" si="1952"/>
        <v>47.869999999999891</v>
      </c>
      <c r="K1308" s="9">
        <f t="shared" si="1979"/>
        <v>37.729166666666437</v>
      </c>
      <c r="L1308" s="9">
        <f t="shared" si="1956"/>
        <v>56.900000000000091</v>
      </c>
      <c r="M1308" s="9">
        <f t="shared" ref="M1308" si="2010">AVERAGE(L1297:L1308)</f>
        <v>35.528333333333308</v>
      </c>
      <c r="N1308" s="6" t="s">
        <v>36</v>
      </c>
      <c r="O1308" s="9">
        <f t="shared" si="1958"/>
        <v>314.07000000000016</v>
      </c>
      <c r="P1308" s="4">
        <f t="shared" si="1997"/>
        <v>0</v>
      </c>
      <c r="Q1308" s="5">
        <f t="shared" si="1998"/>
        <v>19.399999999999636</v>
      </c>
      <c r="R1308" s="5">
        <f t="shared" si="1999"/>
        <v>318.92000000000007</v>
      </c>
      <c r="S1308" s="4">
        <f t="shared" si="2000"/>
        <v>0</v>
      </c>
      <c r="T1308" s="4">
        <f t="shared" si="2001"/>
        <v>0</v>
      </c>
      <c r="U1308" s="5">
        <f t="shared" si="1993"/>
        <v>325.15200000000004</v>
      </c>
      <c r="V1308" s="5">
        <f t="shared" si="1994"/>
        <v>-11.08199999999988</v>
      </c>
      <c r="X1308" s="5">
        <f t="shared" si="1954"/>
        <v>20.940000000000509</v>
      </c>
      <c r="Y1308" s="5">
        <f t="shared" si="1955"/>
        <v>34.539999999999964</v>
      </c>
      <c r="AA1308" s="5">
        <f t="shared" si="1973"/>
        <v>1</v>
      </c>
      <c r="AB1308" s="5">
        <f t="shared" si="1974"/>
        <v>0</v>
      </c>
      <c r="AC1308" s="5">
        <f t="shared" si="1975"/>
        <v>1</v>
      </c>
      <c r="AF1308" s="5">
        <f t="shared" si="1961"/>
        <v>24.460000000000036</v>
      </c>
      <c r="AG1308" s="5">
        <f t="shared" si="1962"/>
        <v>47.869999999999891</v>
      </c>
      <c r="AH1308" s="5">
        <f t="shared" si="1963"/>
        <v>0.5999999999994543</v>
      </c>
      <c r="AI1308" s="5">
        <f t="shared" si="1964"/>
        <v>-22.8100000000004</v>
      </c>
      <c r="AJ1308" s="5"/>
      <c r="AK1308" s="5">
        <f t="shared" si="1965"/>
        <v>0.5999999999994543</v>
      </c>
      <c r="AL1308" s="5">
        <f t="shared" si="1985"/>
        <v>12.905999999999857</v>
      </c>
      <c r="AM1308" s="5">
        <f t="shared" si="1966"/>
        <v>24.460000000000036</v>
      </c>
      <c r="AN1308" s="5">
        <f t="shared" si="1981"/>
        <v>25.329999999999835</v>
      </c>
      <c r="AO1308" s="5">
        <f t="shared" si="1982"/>
        <v>0</v>
      </c>
      <c r="AP1308" s="5">
        <f t="shared" si="1995"/>
        <v>2</v>
      </c>
      <c r="AQ1308" s="5">
        <f t="shared" si="1915"/>
        <v>2.5</v>
      </c>
      <c r="AR1308" s="5"/>
      <c r="AS1308" s="5">
        <f t="shared" si="1959"/>
        <v>47.869999999999891</v>
      </c>
      <c r="AT1308" s="5">
        <f t="shared" si="1981"/>
        <v>31.228999999999907</v>
      </c>
      <c r="AU1308" s="5">
        <f t="shared" si="1967"/>
        <v>-22.8100000000004</v>
      </c>
      <c r="AV1308" s="5">
        <f t="shared" si="1970"/>
        <v>-23.409999999999854</v>
      </c>
      <c r="AW1308" s="5">
        <f t="shared" si="1968"/>
        <v>6</v>
      </c>
      <c r="AZ1308" s="4">
        <f t="shared" si="2003"/>
        <v>0</v>
      </c>
      <c r="BA1308" s="5">
        <f t="shared" si="2009"/>
        <v>0</v>
      </c>
      <c r="BB1308" s="4">
        <f t="shared" si="2004"/>
        <v>0.10747051114023304</v>
      </c>
      <c r="BD1308" s="5">
        <v>0</v>
      </c>
      <c r="BE1308" s="4">
        <v>0.8573074908328977</v>
      </c>
      <c r="BJ1308" s="5">
        <v>115.6899999999996</v>
      </c>
      <c r="BK1308" s="5">
        <v>-27.119999999999891</v>
      </c>
      <c r="BL1308" s="5">
        <v>73.420000000000073</v>
      </c>
      <c r="BM1308" s="5">
        <v>3</v>
      </c>
      <c r="BR1308">
        <v>-15</v>
      </c>
      <c r="BS1308">
        <v>35</v>
      </c>
    </row>
    <row r="1309" spans="1:71">
      <c r="A1309" s="7">
        <v>38411</v>
      </c>
      <c r="B1309" s="6">
        <v>4360.34</v>
      </c>
      <c r="C1309" s="6">
        <v>4375.8</v>
      </c>
      <c r="D1309" s="6">
        <v>4346.24</v>
      </c>
      <c r="E1309" s="6">
        <v>4350.49</v>
      </c>
      <c r="F1309" s="6">
        <v>4043.73</v>
      </c>
      <c r="G1309" s="6">
        <v>4056.69</v>
      </c>
      <c r="H1309" s="6">
        <v>4027.16</v>
      </c>
      <c r="I1309" s="6">
        <v>4027.16</v>
      </c>
      <c r="J1309" s="9">
        <f t="shared" si="1952"/>
        <v>29.5600000000004</v>
      </c>
      <c r="K1309" s="9">
        <f t="shared" si="1979"/>
        <v>37.779999999999824</v>
      </c>
      <c r="L1309" s="9">
        <f t="shared" si="1956"/>
        <v>29.5300000000002</v>
      </c>
      <c r="M1309" s="9">
        <f t="shared" ref="M1309" si="2011">AVERAGE(L1298:L1309)</f>
        <v>35.495000000000005</v>
      </c>
      <c r="N1309" s="6" t="s">
        <v>36</v>
      </c>
      <c r="O1309" s="9">
        <f t="shared" si="1958"/>
        <v>323.32999999999993</v>
      </c>
      <c r="P1309" s="4">
        <f t="shared" si="1997"/>
        <v>0.47731958762886273</v>
      </c>
      <c r="Q1309" s="5">
        <f t="shared" si="1998"/>
        <v>19.399999999999636</v>
      </c>
      <c r="R1309" s="5">
        <f t="shared" si="1999"/>
        <v>318.92000000000007</v>
      </c>
      <c r="S1309" s="4">
        <f t="shared" si="2000"/>
        <v>0.47731958762886273</v>
      </c>
      <c r="T1309" s="4">
        <f t="shared" si="2001"/>
        <v>0.18479345440031411</v>
      </c>
      <c r="U1309" s="5">
        <f t="shared" si="1993"/>
        <v>323.67399999999998</v>
      </c>
      <c r="V1309" s="5">
        <f t="shared" si="1994"/>
        <v>-0.34400000000005093</v>
      </c>
      <c r="X1309" s="5">
        <f t="shared" si="1954"/>
        <v>-9.8500000000003638</v>
      </c>
      <c r="Y1309" s="5">
        <f t="shared" si="1955"/>
        <v>-16.570000000000164</v>
      </c>
      <c r="AA1309" s="5">
        <f t="shared" si="1973"/>
        <v>0</v>
      </c>
      <c r="AB1309" s="5">
        <f t="shared" si="1974"/>
        <v>1</v>
      </c>
      <c r="AC1309" s="5">
        <f t="shared" si="1975"/>
        <v>1</v>
      </c>
      <c r="AF1309" s="5">
        <f t="shared" si="1961"/>
        <v>15.460000000000036</v>
      </c>
      <c r="AG1309" s="5">
        <f t="shared" si="1962"/>
        <v>27.159999999999854</v>
      </c>
      <c r="AH1309" s="5">
        <f t="shared" si="1963"/>
        <v>14.100000000000364</v>
      </c>
      <c r="AI1309" s="5">
        <f t="shared" si="1964"/>
        <v>2.4000000000005457</v>
      </c>
      <c r="AJ1309" s="5"/>
      <c r="AK1309" s="5">
        <f t="shared" si="1965"/>
        <v>14.100000000000364</v>
      </c>
      <c r="AL1309" s="5">
        <f t="shared" si="1985"/>
        <v>14.391000000000348</v>
      </c>
      <c r="AM1309" s="5">
        <f t="shared" si="1966"/>
        <v>15.460000000000036</v>
      </c>
      <c r="AN1309" s="5">
        <f t="shared" si="1981"/>
        <v>24.590999999999894</v>
      </c>
      <c r="AO1309" s="5">
        <f t="shared" si="1982"/>
        <v>0</v>
      </c>
      <c r="AP1309" s="5">
        <f t="shared" si="1995"/>
        <v>2</v>
      </c>
      <c r="AQ1309" s="5">
        <f t="shared" si="1915"/>
        <v>2.5</v>
      </c>
      <c r="AR1309" s="5"/>
      <c r="AS1309" s="5">
        <f t="shared" si="1959"/>
        <v>27.159999999999854</v>
      </c>
      <c r="AT1309" s="5">
        <f t="shared" si="1981"/>
        <v>32.416999999999916</v>
      </c>
      <c r="AU1309" s="5">
        <f t="shared" si="1967"/>
        <v>2.4000000000005457</v>
      </c>
      <c r="AV1309" s="5">
        <f t="shared" si="1970"/>
        <v>-11.699999999999818</v>
      </c>
      <c r="AW1309" s="5">
        <f t="shared" si="1968"/>
        <v>2</v>
      </c>
      <c r="AZ1309" s="4">
        <f t="shared" si="2003"/>
        <v>0.18479345440031411</v>
      </c>
      <c r="BA1309" s="5">
        <f t="shared" si="2009"/>
        <v>0</v>
      </c>
      <c r="BB1309" s="4">
        <f t="shared" si="2004"/>
        <v>0</v>
      </c>
      <c r="BD1309" s="5">
        <v>0</v>
      </c>
      <c r="BE1309" s="4">
        <v>0.85606682079200702</v>
      </c>
      <c r="BJ1309" s="5">
        <v>51.9399999999996</v>
      </c>
      <c r="BK1309" s="5">
        <v>-0.18999999999959982</v>
      </c>
      <c r="BL1309" s="5">
        <v>24</v>
      </c>
      <c r="BM1309" s="5">
        <v>3</v>
      </c>
      <c r="BR1309">
        <v>-15</v>
      </c>
      <c r="BS1309">
        <v>-17</v>
      </c>
    </row>
    <row r="1310" spans="1:71">
      <c r="A1310" s="7">
        <v>38412</v>
      </c>
      <c r="B1310" s="6">
        <v>4345.24</v>
      </c>
      <c r="C1310" s="6">
        <v>4388.42</v>
      </c>
      <c r="D1310" s="6">
        <v>4335.04</v>
      </c>
      <c r="E1310" s="6">
        <v>4383.62</v>
      </c>
      <c r="F1310" s="6">
        <v>4025.84</v>
      </c>
      <c r="G1310" s="6">
        <v>4067.09</v>
      </c>
      <c r="H1310" s="6">
        <v>4023.61</v>
      </c>
      <c r="I1310" s="6">
        <v>4054.98</v>
      </c>
      <c r="J1310" s="9">
        <f t="shared" si="1952"/>
        <v>53.380000000000109</v>
      </c>
      <c r="K1310" s="9">
        <f t="shared" si="1979"/>
        <v>38.079999999999849</v>
      </c>
      <c r="L1310" s="9">
        <f t="shared" si="1956"/>
        <v>43.480000000000018</v>
      </c>
      <c r="M1310" s="9">
        <f t="shared" ref="M1310" si="2012">AVERAGE(L1299:L1310)</f>
        <v>35.25333333333333</v>
      </c>
      <c r="N1310" s="6" t="s">
        <v>37</v>
      </c>
      <c r="O1310" s="9">
        <f t="shared" si="1958"/>
        <v>328.63999999999987</v>
      </c>
      <c r="P1310" s="4">
        <f t="shared" si="1997"/>
        <v>0.75103092783505065</v>
      </c>
      <c r="Q1310" s="5">
        <f t="shared" si="1998"/>
        <v>19.399999999999636</v>
      </c>
      <c r="R1310" s="5">
        <f t="shared" si="1999"/>
        <v>318.92000000000007</v>
      </c>
      <c r="S1310" s="4">
        <f t="shared" si="2000"/>
        <v>0.75103092783505065</v>
      </c>
      <c r="T1310" s="4">
        <f t="shared" si="2001"/>
        <v>0.29076032727997747</v>
      </c>
      <c r="U1310" s="5">
        <f t="shared" si="1993"/>
        <v>325.22599999999994</v>
      </c>
      <c r="V1310" s="5">
        <f t="shared" si="1994"/>
        <v>3.4139999999999304</v>
      </c>
      <c r="X1310" s="5">
        <f t="shared" si="1954"/>
        <v>38.380000000000109</v>
      </c>
      <c r="Y1310" s="5">
        <f t="shared" si="1955"/>
        <v>29.139999999999873</v>
      </c>
      <c r="AA1310" s="5">
        <f t="shared" si="1973"/>
        <v>1</v>
      </c>
      <c r="AB1310" s="5">
        <f t="shared" si="1974"/>
        <v>0</v>
      </c>
      <c r="AC1310" s="5">
        <f t="shared" si="1975"/>
        <v>1</v>
      </c>
      <c r="AF1310" s="5">
        <f t="shared" si="1961"/>
        <v>43.180000000000291</v>
      </c>
      <c r="AG1310" s="5">
        <f t="shared" si="1962"/>
        <v>37.930000000000291</v>
      </c>
      <c r="AH1310" s="5">
        <f t="shared" si="1963"/>
        <v>10.199999999999818</v>
      </c>
      <c r="AI1310" s="5">
        <f t="shared" si="1964"/>
        <v>15.449999999999818</v>
      </c>
      <c r="AJ1310" s="5"/>
      <c r="AK1310" s="5">
        <f t="shared" si="1965"/>
        <v>10.199999999999818</v>
      </c>
      <c r="AL1310" s="5">
        <f t="shared" si="1985"/>
        <v>14.391000000000348</v>
      </c>
      <c r="AM1310" s="5">
        <f t="shared" si="1966"/>
        <v>43.180000000000291</v>
      </c>
      <c r="AN1310" s="5">
        <f t="shared" si="1981"/>
        <v>26.632999999999903</v>
      </c>
      <c r="AO1310" s="5">
        <f t="shared" si="1982"/>
        <v>1</v>
      </c>
      <c r="AP1310" s="5">
        <f t="shared" si="1995"/>
        <v>3</v>
      </c>
      <c r="AQ1310" s="5">
        <f t="shared" ref="AQ1310:AQ1373" si="2013">AVERAGE(AP1301:AP1310)</f>
        <v>2.6</v>
      </c>
      <c r="AR1310" s="5"/>
      <c r="AS1310" s="5">
        <f t="shared" si="1959"/>
        <v>37.930000000000291</v>
      </c>
      <c r="AT1310" s="5">
        <f t="shared" si="1981"/>
        <v>33.940999999999896</v>
      </c>
      <c r="AU1310" s="5">
        <f t="shared" si="1967"/>
        <v>15.449999999999818</v>
      </c>
      <c r="AV1310" s="5">
        <f t="shared" si="1970"/>
        <v>5.25</v>
      </c>
      <c r="AW1310" s="5">
        <f t="shared" si="1968"/>
        <v>3</v>
      </c>
      <c r="AZ1310" s="4">
        <f t="shared" si="2003"/>
        <v>0.29076032727997747</v>
      </c>
      <c r="BA1310" s="5">
        <f t="shared" si="2009"/>
        <v>0</v>
      </c>
      <c r="BB1310" s="4">
        <f t="shared" si="2004"/>
        <v>0.18479345440031411</v>
      </c>
      <c r="BD1310" s="5">
        <v>0</v>
      </c>
      <c r="BE1310" s="4">
        <v>0.8560505658069133</v>
      </c>
      <c r="BJ1310" s="5">
        <v>64.480000000000473</v>
      </c>
      <c r="BK1310" s="5">
        <v>16.969999999999345</v>
      </c>
      <c r="BL1310" s="5">
        <v>6.7199999999993452</v>
      </c>
      <c r="BM1310" s="5">
        <v>3</v>
      </c>
      <c r="BR1310">
        <v>38</v>
      </c>
      <c r="BS1310">
        <v>-21</v>
      </c>
    </row>
    <row r="1311" spans="1:71">
      <c r="A1311" s="7">
        <v>38413</v>
      </c>
      <c r="B1311" s="6">
        <v>4374.95</v>
      </c>
      <c r="C1311" s="6">
        <v>4396.67</v>
      </c>
      <c r="D1311" s="6">
        <v>4363.8599999999997</v>
      </c>
      <c r="E1311" s="6">
        <v>4393.43</v>
      </c>
      <c r="F1311" s="6">
        <v>4060.47</v>
      </c>
      <c r="G1311" s="6">
        <v>4062.72</v>
      </c>
      <c r="H1311" s="6">
        <v>4032.99</v>
      </c>
      <c r="I1311" s="6">
        <v>4062.72</v>
      </c>
      <c r="J1311" s="9">
        <f t="shared" si="1952"/>
        <v>32.8100000000004</v>
      </c>
      <c r="K1311" s="9">
        <f t="shared" si="1979"/>
        <v>38.624999999999922</v>
      </c>
      <c r="L1311" s="9">
        <f t="shared" si="1956"/>
        <v>29.730000000000018</v>
      </c>
      <c r="M1311" s="9">
        <f t="shared" ref="M1311" si="2014">AVERAGE(L1300:L1311)</f>
        <v>35.967500000000008</v>
      </c>
      <c r="N1311" s="6" t="s">
        <v>37</v>
      </c>
      <c r="O1311" s="9">
        <f t="shared" si="1958"/>
        <v>330.71000000000049</v>
      </c>
      <c r="P1311" s="4">
        <f t="shared" si="1997"/>
        <v>1</v>
      </c>
      <c r="Q1311" s="5">
        <f t="shared" si="1998"/>
        <v>16.640000000000327</v>
      </c>
      <c r="R1311" s="5">
        <f t="shared" si="1999"/>
        <v>318.23000000000025</v>
      </c>
      <c r="S1311" s="4">
        <f t="shared" si="2000"/>
        <v>0.85773195876291952</v>
      </c>
      <c r="T1311" s="4">
        <f t="shared" si="2001"/>
        <v>0.85773195876291952</v>
      </c>
      <c r="U1311" s="5">
        <f t="shared" si="1993"/>
        <v>324.67400000000009</v>
      </c>
      <c r="V1311" s="5">
        <f t="shared" si="1994"/>
        <v>6.0360000000003993</v>
      </c>
      <c r="X1311" s="5">
        <f t="shared" si="1954"/>
        <v>18.480000000000473</v>
      </c>
      <c r="Y1311" s="5">
        <f t="shared" si="1955"/>
        <v>2.25</v>
      </c>
      <c r="AA1311" s="5">
        <f t="shared" si="1973"/>
        <v>1</v>
      </c>
      <c r="AB1311" s="5">
        <f t="shared" si="1974"/>
        <v>0</v>
      </c>
      <c r="AC1311" s="5">
        <f t="shared" si="1975"/>
        <v>1</v>
      </c>
      <c r="AF1311" s="5">
        <f t="shared" si="1961"/>
        <v>21.720000000000255</v>
      </c>
      <c r="AG1311" s="5">
        <f t="shared" si="1962"/>
        <v>13.050000000000182</v>
      </c>
      <c r="AH1311" s="5">
        <f t="shared" si="1963"/>
        <v>11.090000000000146</v>
      </c>
      <c r="AI1311" s="5">
        <f t="shared" si="1964"/>
        <v>19.760000000000218</v>
      </c>
      <c r="AJ1311" s="5"/>
      <c r="AK1311" s="5">
        <f t="shared" si="1965"/>
        <v>11.090000000000146</v>
      </c>
      <c r="AL1311" s="5">
        <f t="shared" si="1985"/>
        <v>14.391000000000348</v>
      </c>
      <c r="AM1311" s="5">
        <f t="shared" si="1966"/>
        <v>21.720000000000255</v>
      </c>
      <c r="AN1311" s="5">
        <f t="shared" si="1981"/>
        <v>24.391999999999918</v>
      </c>
      <c r="AO1311" s="5">
        <f t="shared" si="1982"/>
        <v>0</v>
      </c>
      <c r="AP1311" s="5">
        <f t="shared" si="1995"/>
        <v>2</v>
      </c>
      <c r="AQ1311" s="5">
        <f t="shared" si="2013"/>
        <v>2.5</v>
      </c>
      <c r="AR1311" s="5"/>
      <c r="AS1311" s="5">
        <f t="shared" si="1959"/>
        <v>19.760000000000218</v>
      </c>
      <c r="AT1311" s="5">
        <f t="shared" si="1981"/>
        <v>30.579999999999927</v>
      </c>
      <c r="AU1311" s="5">
        <f t="shared" si="1967"/>
        <v>13.050000000000182</v>
      </c>
      <c r="AV1311" s="5">
        <f t="shared" si="1970"/>
        <v>8.6700000000000728</v>
      </c>
      <c r="AW1311" s="5">
        <f t="shared" si="1968"/>
        <v>4</v>
      </c>
      <c r="AZ1311" s="4">
        <f t="shared" si="2003"/>
        <v>0.85773195876291952</v>
      </c>
      <c r="BA1311" s="5">
        <f t="shared" si="2009"/>
        <v>0</v>
      </c>
      <c r="BB1311" s="4">
        <f t="shared" si="2004"/>
        <v>0.29076032727997747</v>
      </c>
      <c r="BD1311" s="5">
        <v>0</v>
      </c>
      <c r="BE1311" s="4">
        <v>0.85443668993022159</v>
      </c>
      <c r="BJ1311" s="5">
        <v>80.8100000000004</v>
      </c>
      <c r="BK1311" s="5">
        <v>-3.9600000000000364</v>
      </c>
      <c r="BL1311" s="5">
        <v>9.0399999999999636</v>
      </c>
      <c r="BM1311" s="5">
        <v>3</v>
      </c>
      <c r="BR1311">
        <v>18</v>
      </c>
      <c r="BS1311">
        <v>-2</v>
      </c>
    </row>
    <row r="1312" spans="1:71">
      <c r="A1312" s="7">
        <v>38414</v>
      </c>
      <c r="B1312" s="6">
        <v>4378.72</v>
      </c>
      <c r="C1312" s="6">
        <v>4399.88</v>
      </c>
      <c r="D1312" s="6">
        <v>4371.6499999999996</v>
      </c>
      <c r="E1312" s="6">
        <v>4373.2700000000004</v>
      </c>
      <c r="F1312" s="6">
        <v>4051.42</v>
      </c>
      <c r="G1312" s="6">
        <v>4073.68</v>
      </c>
      <c r="H1312" s="6">
        <v>4050.02</v>
      </c>
      <c r="I1312" s="6">
        <v>4061.35</v>
      </c>
      <c r="J1312" s="9">
        <f t="shared" si="1952"/>
        <v>28.230000000000473</v>
      </c>
      <c r="K1312" s="9">
        <f t="shared" si="1979"/>
        <v>38.328333333333298</v>
      </c>
      <c r="L1312" s="9">
        <f t="shared" si="1956"/>
        <v>23.659999999999854</v>
      </c>
      <c r="M1312" s="9">
        <f t="shared" ref="M1312" si="2015">AVERAGE(L1301:L1312)</f>
        <v>35.401666666666642</v>
      </c>
      <c r="N1312" s="6" t="s">
        <v>37</v>
      </c>
      <c r="O1312" s="9">
        <f t="shared" si="1958"/>
        <v>311.92000000000053</v>
      </c>
      <c r="P1312" s="4">
        <f t="shared" si="1997"/>
        <v>0</v>
      </c>
      <c r="Q1312" s="5">
        <f t="shared" si="1998"/>
        <v>18.789999999999964</v>
      </c>
      <c r="R1312" s="5">
        <f t="shared" si="1999"/>
        <v>316.61750000000052</v>
      </c>
      <c r="S1312" s="4">
        <f t="shared" si="2000"/>
        <v>0</v>
      </c>
      <c r="T1312" s="4">
        <f t="shared" si="2001"/>
        <v>0</v>
      </c>
      <c r="U1312" s="5">
        <f t="shared" si="1993"/>
        <v>321.73400000000021</v>
      </c>
      <c r="V1312" s="5">
        <f t="shared" si="1994"/>
        <v>-9.8139999999996803</v>
      </c>
      <c r="X1312" s="5">
        <f t="shared" si="1954"/>
        <v>-5.4499999999998181</v>
      </c>
      <c r="Y1312" s="5">
        <f t="shared" si="1955"/>
        <v>9.9299999999998363</v>
      </c>
      <c r="AA1312" s="5">
        <f t="shared" si="1973"/>
        <v>0</v>
      </c>
      <c r="AB1312" s="5">
        <f t="shared" si="1974"/>
        <v>0</v>
      </c>
      <c r="AC1312" s="5">
        <f t="shared" si="1975"/>
        <v>0</v>
      </c>
      <c r="AF1312" s="5">
        <f t="shared" si="1961"/>
        <v>21.159999999999854</v>
      </c>
      <c r="AG1312" s="5">
        <f t="shared" si="1962"/>
        <v>6.4499999999998181</v>
      </c>
      <c r="AH1312" s="5">
        <f t="shared" si="1963"/>
        <v>7.0700000000006185</v>
      </c>
      <c r="AI1312" s="5">
        <f t="shared" si="1964"/>
        <v>21.780000000000655</v>
      </c>
      <c r="AJ1312" s="5"/>
      <c r="AK1312" s="5">
        <f t="shared" si="1965"/>
        <v>7.0700000000006185</v>
      </c>
      <c r="AL1312" s="5">
        <f t="shared" si="1985"/>
        <v>14.391000000000348</v>
      </c>
      <c r="AM1312" s="5">
        <f t="shared" si="1966"/>
        <v>21.159999999999854</v>
      </c>
      <c r="AN1312" s="5">
        <f t="shared" si="1981"/>
        <v>24.749999999999908</v>
      </c>
      <c r="AO1312" s="5">
        <f t="shared" si="1982"/>
        <v>0</v>
      </c>
      <c r="AP1312" s="5">
        <f t="shared" si="1995"/>
        <v>2</v>
      </c>
      <c r="AQ1312" s="5">
        <f t="shared" si="2013"/>
        <v>2.4</v>
      </c>
      <c r="AR1312" s="5"/>
      <c r="AS1312" s="5">
        <f t="shared" si="1959"/>
        <v>21.780000000000655</v>
      </c>
      <c r="AT1312" s="5">
        <f t="shared" si="1981"/>
        <v>30.845000000000073</v>
      </c>
      <c r="AU1312" s="5">
        <f t="shared" si="1967"/>
        <v>6.4499999999998181</v>
      </c>
      <c r="AV1312" s="5">
        <f t="shared" si="1970"/>
        <v>14.710000000000036</v>
      </c>
      <c r="AW1312" s="5">
        <f t="shared" si="1968"/>
        <v>5</v>
      </c>
      <c r="AZ1312" s="4">
        <f t="shared" si="2003"/>
        <v>0</v>
      </c>
      <c r="BA1312" s="5">
        <f t="shared" si="2009"/>
        <v>0</v>
      </c>
      <c r="BB1312" s="4">
        <f t="shared" si="2004"/>
        <v>0.85773195876291952</v>
      </c>
      <c r="BD1312" s="5">
        <v>0</v>
      </c>
      <c r="BE1312" s="4">
        <v>0.85440931780366147</v>
      </c>
      <c r="BJ1312" s="5">
        <v>123.33999999999924</v>
      </c>
      <c r="BK1312" s="5">
        <v>-12.809999999999491</v>
      </c>
      <c r="BL1312" s="5">
        <v>35.919999999999163</v>
      </c>
      <c r="BM1312" s="5">
        <v>3</v>
      </c>
      <c r="BR1312">
        <v>-5</v>
      </c>
      <c r="BS1312">
        <v>-21</v>
      </c>
    </row>
    <row r="1313" spans="1:71">
      <c r="A1313" s="7">
        <v>38415</v>
      </c>
      <c r="B1313" s="6">
        <v>4380.7299999999996</v>
      </c>
      <c r="C1313" s="6">
        <v>4424.28</v>
      </c>
      <c r="D1313" s="6">
        <v>4373.3</v>
      </c>
      <c r="E1313" s="6">
        <v>4423.5200000000004</v>
      </c>
      <c r="F1313" s="6">
        <v>4080.15</v>
      </c>
      <c r="G1313" s="6">
        <v>4091.58</v>
      </c>
      <c r="H1313" s="6">
        <v>4059.45</v>
      </c>
      <c r="I1313" s="6">
        <v>4091.58</v>
      </c>
      <c r="J1313" s="9">
        <f t="shared" si="1952"/>
        <v>51.009999999999309</v>
      </c>
      <c r="K1313" s="9">
        <f t="shared" si="1979"/>
        <v>38.131666666666582</v>
      </c>
      <c r="L1313" s="9">
        <f t="shared" si="1956"/>
        <v>32.130000000000109</v>
      </c>
      <c r="M1313" s="9">
        <f t="shared" ref="M1313" si="2016">AVERAGE(L1302:L1313)</f>
        <v>35.133333333333326</v>
      </c>
      <c r="N1313" s="6" t="s">
        <v>36</v>
      </c>
      <c r="O1313" s="9">
        <f t="shared" si="1958"/>
        <v>331.94000000000051</v>
      </c>
      <c r="P1313" s="4">
        <f t="shared" si="1997"/>
        <v>1</v>
      </c>
      <c r="Q1313" s="5">
        <f t="shared" si="1998"/>
        <v>20.019999999999982</v>
      </c>
      <c r="R1313" s="5">
        <f t="shared" si="1999"/>
        <v>316.92500000000052</v>
      </c>
      <c r="S1313" s="4">
        <f t="shared" si="2000"/>
        <v>1</v>
      </c>
      <c r="T1313" s="4">
        <f t="shared" si="2001"/>
        <v>0.92900232018564532</v>
      </c>
      <c r="U1313" s="5">
        <f t="shared" si="1993"/>
        <v>325.30800000000028</v>
      </c>
      <c r="V1313" s="5">
        <f t="shared" si="1994"/>
        <v>6.6320000000002324</v>
      </c>
      <c r="X1313" s="5">
        <f t="shared" si="1954"/>
        <v>42.790000000000873</v>
      </c>
      <c r="Y1313" s="5">
        <f t="shared" si="1955"/>
        <v>11.429999999999836</v>
      </c>
      <c r="AA1313" s="5">
        <f t="shared" si="1973"/>
        <v>1</v>
      </c>
      <c r="AB1313" s="5">
        <f t="shared" si="1974"/>
        <v>0</v>
      </c>
      <c r="AC1313" s="5">
        <f t="shared" si="1975"/>
        <v>1</v>
      </c>
      <c r="AF1313" s="5">
        <f t="shared" si="1961"/>
        <v>43.550000000000182</v>
      </c>
      <c r="AG1313" s="5">
        <f t="shared" si="1962"/>
        <v>51.009999999999309</v>
      </c>
      <c r="AH1313" s="5">
        <f t="shared" si="1963"/>
        <v>7.4299999999993815</v>
      </c>
      <c r="AI1313" s="5">
        <f t="shared" si="1964"/>
        <v>-2.9999999999745341E-2</v>
      </c>
      <c r="AJ1313" s="5"/>
      <c r="AK1313" s="5">
        <f t="shared" si="1965"/>
        <v>7.4299999999993815</v>
      </c>
      <c r="AL1313" s="5">
        <f t="shared" si="1985"/>
        <v>14.391000000000348</v>
      </c>
      <c r="AM1313" s="5">
        <f t="shared" si="1966"/>
        <v>43.550000000000182</v>
      </c>
      <c r="AN1313" s="5">
        <f t="shared" si="1981"/>
        <v>26.703999999999997</v>
      </c>
      <c r="AO1313" s="5">
        <f t="shared" si="1982"/>
        <v>1</v>
      </c>
      <c r="AP1313" s="5">
        <f t="shared" si="1995"/>
        <v>3</v>
      </c>
      <c r="AQ1313" s="5">
        <f t="shared" si="2013"/>
        <v>2.5</v>
      </c>
      <c r="AR1313" s="5"/>
      <c r="AS1313" s="5">
        <f t="shared" si="1959"/>
        <v>51.009999999999309</v>
      </c>
      <c r="AT1313" s="5">
        <f t="shared" si="1981"/>
        <v>34.08000000000002</v>
      </c>
      <c r="AU1313" s="5">
        <f t="shared" si="1967"/>
        <v>-2.9999999999745341E-2</v>
      </c>
      <c r="AV1313" s="5">
        <f t="shared" si="1970"/>
        <v>-7.4599999999991269</v>
      </c>
      <c r="AW1313" s="5">
        <f t="shared" si="1968"/>
        <v>6</v>
      </c>
      <c r="AZ1313" s="4">
        <f t="shared" si="2003"/>
        <v>0.92900232018564532</v>
      </c>
      <c r="BA1313" s="5">
        <f t="shared" si="2009"/>
        <v>0</v>
      </c>
      <c r="BB1313" s="4">
        <f t="shared" si="2004"/>
        <v>0</v>
      </c>
      <c r="BD1313" s="5">
        <v>0</v>
      </c>
      <c r="BE1313" s="4">
        <v>0.85423189447210335</v>
      </c>
      <c r="BJ1313" s="5">
        <v>133.64999999999964</v>
      </c>
      <c r="BK1313" s="5">
        <v>-18.5600000000004</v>
      </c>
      <c r="BL1313" s="5">
        <v>40.729999999999563</v>
      </c>
      <c r="BM1313" s="5">
        <v>3</v>
      </c>
      <c r="BR1313">
        <v>-15</v>
      </c>
      <c r="BS1313">
        <v>11</v>
      </c>
    </row>
    <row r="1314" spans="1:71">
      <c r="A1314" s="7">
        <v>38418</v>
      </c>
      <c r="B1314" s="6">
        <v>4424.7700000000004</v>
      </c>
      <c r="C1314" s="6">
        <v>4435.3100000000004</v>
      </c>
      <c r="D1314" s="6">
        <v>4417.5600000000004</v>
      </c>
      <c r="E1314" s="6">
        <v>4428.09</v>
      </c>
      <c r="F1314" s="6">
        <v>4094.37</v>
      </c>
      <c r="G1314" s="6">
        <v>4108</v>
      </c>
      <c r="H1314" s="6">
        <v>4090.04</v>
      </c>
      <c r="I1314" s="6">
        <v>4108</v>
      </c>
      <c r="J1314" s="9">
        <f t="shared" si="1952"/>
        <v>17.75</v>
      </c>
      <c r="K1314" s="9">
        <f t="shared" si="1979"/>
        <v>37.25499999999996</v>
      </c>
      <c r="L1314" s="9">
        <f t="shared" si="1956"/>
        <v>17.960000000000036</v>
      </c>
      <c r="M1314" s="9">
        <f t="shared" ref="M1314" si="2017">AVERAGE(L1303:L1314)</f>
        <v>34.925833333333308</v>
      </c>
      <c r="N1314" s="6" t="s">
        <v>37</v>
      </c>
      <c r="O1314" s="9">
        <f t="shared" si="1958"/>
        <v>320.09000000000015</v>
      </c>
      <c r="P1314" s="4">
        <f t="shared" si="1997"/>
        <v>0.40809190809188939</v>
      </c>
      <c r="Q1314" s="5">
        <f t="shared" si="1998"/>
        <v>20.019999999999982</v>
      </c>
      <c r="R1314" s="5">
        <f t="shared" si="1999"/>
        <v>316.92500000000052</v>
      </c>
      <c r="S1314" s="4">
        <f t="shared" si="2000"/>
        <v>0.40809190809188939</v>
      </c>
      <c r="T1314" s="4">
        <f t="shared" si="2001"/>
        <v>0.37911832946635238</v>
      </c>
      <c r="U1314" s="5">
        <f t="shared" si="1993"/>
        <v>324.66000000000031</v>
      </c>
      <c r="V1314" s="5">
        <f t="shared" si="1994"/>
        <v>-4.5700000000001637</v>
      </c>
      <c r="X1314" s="5">
        <f t="shared" si="1954"/>
        <v>3.319999999999709</v>
      </c>
      <c r="Y1314" s="5">
        <f t="shared" si="1955"/>
        <v>13.630000000000109</v>
      </c>
      <c r="AA1314" s="5">
        <f t="shared" si="1973"/>
        <v>1</v>
      </c>
      <c r="AB1314" s="5">
        <f t="shared" si="1974"/>
        <v>0</v>
      </c>
      <c r="AC1314" s="5">
        <f t="shared" si="1975"/>
        <v>1</v>
      </c>
      <c r="AF1314" s="5">
        <f t="shared" si="1961"/>
        <v>10.539999999999964</v>
      </c>
      <c r="AG1314" s="5">
        <f t="shared" si="1962"/>
        <v>11.789999999999964</v>
      </c>
      <c r="AH1314" s="5">
        <f t="shared" si="1963"/>
        <v>7.2100000000000364</v>
      </c>
      <c r="AI1314" s="5">
        <f t="shared" si="1964"/>
        <v>5.9600000000000364</v>
      </c>
      <c r="AJ1314" s="5"/>
      <c r="AK1314" s="5">
        <f t="shared" si="1965"/>
        <v>7.2100000000000364</v>
      </c>
      <c r="AL1314" s="5">
        <f t="shared" si="1985"/>
        <v>14.391000000000348</v>
      </c>
      <c r="AM1314" s="5">
        <f t="shared" si="1966"/>
        <v>10.539999999999964</v>
      </c>
      <c r="AN1314" s="5">
        <f t="shared" si="1981"/>
        <v>25.657999999999994</v>
      </c>
      <c r="AO1314" s="5">
        <f t="shared" si="1982"/>
        <v>0</v>
      </c>
      <c r="AP1314" s="5">
        <f t="shared" si="1995"/>
        <v>3</v>
      </c>
      <c r="AQ1314" s="5">
        <f t="shared" si="2013"/>
        <v>2.6</v>
      </c>
      <c r="AR1314" s="5"/>
      <c r="AS1314" s="5">
        <f t="shared" si="1959"/>
        <v>11.789999999999964</v>
      </c>
      <c r="AT1314" s="5">
        <f t="shared" si="1981"/>
        <v>33.532999999999994</v>
      </c>
      <c r="AU1314" s="5">
        <f t="shared" si="1967"/>
        <v>5.9600000000000364</v>
      </c>
      <c r="AV1314" s="5">
        <f t="shared" si="1970"/>
        <v>-1.25</v>
      </c>
      <c r="AW1314" s="5">
        <f t="shared" si="1968"/>
        <v>2</v>
      </c>
      <c r="AZ1314" s="4">
        <f t="shared" si="2003"/>
        <v>0.37911832946635238</v>
      </c>
      <c r="BA1314" s="5">
        <f t="shared" si="2009"/>
        <v>-11.850000000000364</v>
      </c>
      <c r="BB1314" s="4">
        <f t="shared" si="2004"/>
        <v>0.92900232018564532</v>
      </c>
      <c r="BD1314" s="5">
        <v>0</v>
      </c>
      <c r="BE1314" s="4">
        <v>0.85374042597838562</v>
      </c>
      <c r="BJ1314" s="5">
        <v>80.6899999999996</v>
      </c>
      <c r="BK1314" s="5">
        <v>-6.5199999999995271</v>
      </c>
      <c r="BL1314" s="5">
        <v>8.4199999999991633</v>
      </c>
      <c r="BM1314" s="5">
        <v>3</v>
      </c>
      <c r="BR1314">
        <v>3</v>
      </c>
      <c r="BS1314">
        <v>-14</v>
      </c>
    </row>
    <row r="1315" spans="1:71">
      <c r="A1315" s="7">
        <v>38419</v>
      </c>
      <c r="B1315" s="6">
        <v>4417.1099999999997</v>
      </c>
      <c r="C1315" s="6">
        <v>4422.8900000000003</v>
      </c>
      <c r="D1315" s="6">
        <v>4388.1099999999997</v>
      </c>
      <c r="E1315" s="6">
        <v>4396.5</v>
      </c>
      <c r="F1315" s="6">
        <v>4098.38</v>
      </c>
      <c r="G1315" s="6">
        <v>4103.6499999999996</v>
      </c>
      <c r="H1315" s="6">
        <v>4079.28</v>
      </c>
      <c r="I1315" s="6">
        <v>4085.38</v>
      </c>
      <c r="J1315" s="9">
        <f t="shared" si="1952"/>
        <v>39.980000000000473</v>
      </c>
      <c r="K1315" s="9">
        <f t="shared" si="1979"/>
        <v>37.548333333333403</v>
      </c>
      <c r="L1315" s="9">
        <f t="shared" si="1956"/>
        <v>28.7199999999998</v>
      </c>
      <c r="M1315" s="9">
        <f t="shared" ref="M1315" si="2018">AVERAGE(L1304:L1315)</f>
        <v>33.788333333333298</v>
      </c>
      <c r="N1315" s="6" t="s">
        <v>36</v>
      </c>
      <c r="O1315" s="9">
        <f t="shared" si="1958"/>
        <v>311.11999999999989</v>
      </c>
      <c r="P1315" s="4">
        <f t="shared" si="1997"/>
        <v>0</v>
      </c>
      <c r="Q1315" s="5">
        <f t="shared" si="1998"/>
        <v>20.820000000000618</v>
      </c>
      <c r="R1315" s="5">
        <f t="shared" si="1999"/>
        <v>316.32500000000005</v>
      </c>
      <c r="S1315" s="4">
        <f t="shared" si="2000"/>
        <v>0</v>
      </c>
      <c r="T1315" s="4">
        <f t="shared" si="2001"/>
        <v>0</v>
      </c>
      <c r="U1315" s="5">
        <f t="shared" si="1993"/>
        <v>321.15600000000029</v>
      </c>
      <c r="V1315" s="5">
        <f t="shared" si="1994"/>
        <v>-10.036000000000399</v>
      </c>
      <c r="X1315" s="5">
        <f t="shared" si="1954"/>
        <v>-20.609999999999673</v>
      </c>
      <c r="Y1315" s="5">
        <f t="shared" si="1955"/>
        <v>-13</v>
      </c>
      <c r="AA1315" s="5">
        <f t="shared" si="1973"/>
        <v>0</v>
      </c>
      <c r="AB1315" s="5">
        <f t="shared" si="1974"/>
        <v>1</v>
      </c>
      <c r="AC1315" s="5">
        <f t="shared" si="1975"/>
        <v>1</v>
      </c>
      <c r="AF1315" s="5">
        <f t="shared" si="1961"/>
        <v>5.7800000000006548</v>
      </c>
      <c r="AG1315" s="5">
        <f t="shared" si="1962"/>
        <v>-5.1999999999998181</v>
      </c>
      <c r="AH1315" s="5">
        <f t="shared" si="1963"/>
        <v>29</v>
      </c>
      <c r="AI1315" s="5">
        <f t="shared" si="1964"/>
        <v>39.980000000000473</v>
      </c>
      <c r="AJ1315" s="5"/>
      <c r="AK1315" s="5">
        <f t="shared" si="1965"/>
        <v>5.7800000000006548</v>
      </c>
      <c r="AL1315" s="5">
        <f t="shared" si="1985"/>
        <v>14.391000000000348</v>
      </c>
      <c r="AM1315" s="5">
        <f t="shared" si="1966"/>
        <v>29</v>
      </c>
      <c r="AN1315" s="5">
        <f t="shared" si="1981"/>
        <v>24.282999999999994</v>
      </c>
      <c r="AO1315" s="5">
        <f t="shared" si="1982"/>
        <v>1</v>
      </c>
      <c r="AP1315" s="5">
        <f t="shared" si="1995"/>
        <v>3</v>
      </c>
      <c r="AQ1315" s="5">
        <f t="shared" si="2013"/>
        <v>2.6</v>
      </c>
      <c r="AR1315" s="5"/>
      <c r="AS1315" s="5">
        <f t="shared" si="1959"/>
        <v>39.980000000000473</v>
      </c>
      <c r="AT1315" s="5">
        <f t="shared" si="1981"/>
        <v>32.652000000000044</v>
      </c>
      <c r="AU1315" s="5">
        <f t="shared" si="1967"/>
        <v>-5.1999999999998181</v>
      </c>
      <c r="AV1315" s="5">
        <f t="shared" si="1970"/>
        <v>10.980000000000473</v>
      </c>
      <c r="AW1315" s="5">
        <f t="shared" si="1968"/>
        <v>3</v>
      </c>
      <c r="AZ1315" s="4">
        <f t="shared" si="2003"/>
        <v>0</v>
      </c>
      <c r="BA1315" s="5">
        <f t="shared" si="2009"/>
        <v>0</v>
      </c>
      <c r="BB1315" s="4">
        <f t="shared" si="2004"/>
        <v>0.37911832946635238</v>
      </c>
      <c r="BD1315" s="5">
        <v>0</v>
      </c>
      <c r="BE1315" s="4">
        <v>0.85367088607594921</v>
      </c>
      <c r="BJ1315" s="5">
        <v>159.38999999999942</v>
      </c>
      <c r="BK1315" s="5">
        <v>-78.470000000000255</v>
      </c>
      <c r="BL1315" s="5">
        <v>79.819999999999709</v>
      </c>
      <c r="BM1315" s="5">
        <v>3</v>
      </c>
      <c r="BR1315">
        <v>29</v>
      </c>
      <c r="BS1315">
        <v>-13</v>
      </c>
    </row>
    <row r="1316" spans="1:71">
      <c r="A1316" s="7">
        <v>38420</v>
      </c>
      <c r="B1316" s="6">
        <v>4395.24</v>
      </c>
      <c r="C1316" s="6">
        <v>4428.54</v>
      </c>
      <c r="D1316" s="6">
        <v>4365.2299999999996</v>
      </c>
      <c r="E1316" s="6">
        <v>4375.6000000000004</v>
      </c>
      <c r="F1316" s="6">
        <v>4091.68</v>
      </c>
      <c r="G1316" s="6">
        <v>4104.74</v>
      </c>
      <c r="H1316" s="6">
        <v>4062.86</v>
      </c>
      <c r="I1316" s="6">
        <v>4066.69</v>
      </c>
      <c r="J1316" s="9">
        <f t="shared" si="1952"/>
        <v>63.3100000000004</v>
      </c>
      <c r="K1316" s="9">
        <f t="shared" si="1979"/>
        <v>40.245833333333472</v>
      </c>
      <c r="L1316" s="9">
        <f t="shared" si="1956"/>
        <v>41.879999999999654</v>
      </c>
      <c r="M1316" s="9">
        <f t="shared" ref="M1316" si="2019">AVERAGE(L1305:L1316)</f>
        <v>34.634166666666601</v>
      </c>
      <c r="N1316" s="6" t="s">
        <v>36</v>
      </c>
      <c r="O1316" s="9">
        <f t="shared" si="1958"/>
        <v>308.91000000000031</v>
      </c>
      <c r="P1316" s="4">
        <f t="shared" si="1997"/>
        <v>0</v>
      </c>
      <c r="Q1316" s="5">
        <f t="shared" si="1998"/>
        <v>23.0300000000002</v>
      </c>
      <c r="R1316" s="5">
        <f t="shared" si="1999"/>
        <v>314.66750000000036</v>
      </c>
      <c r="S1316" s="4">
        <f t="shared" si="2000"/>
        <v>0</v>
      </c>
      <c r="T1316" s="4">
        <f t="shared" si="2001"/>
        <v>0</v>
      </c>
      <c r="U1316" s="5">
        <f t="shared" si="1993"/>
        <v>316.79600000000028</v>
      </c>
      <c r="V1316" s="5">
        <f t="shared" si="1994"/>
        <v>-7.8859999999999673</v>
      </c>
      <c r="X1316" s="5">
        <f t="shared" si="1954"/>
        <v>-19.639999999999418</v>
      </c>
      <c r="Y1316" s="5">
        <f t="shared" si="1955"/>
        <v>-24.989999999999782</v>
      </c>
      <c r="AA1316" s="5">
        <f t="shared" si="1973"/>
        <v>0</v>
      </c>
      <c r="AB1316" s="5">
        <f t="shared" si="1974"/>
        <v>1</v>
      </c>
      <c r="AC1316" s="5">
        <f t="shared" si="1975"/>
        <v>1</v>
      </c>
      <c r="AF1316" s="5">
        <f t="shared" si="1961"/>
        <v>33.300000000000182</v>
      </c>
      <c r="AG1316" s="5">
        <f t="shared" si="1962"/>
        <v>32.039999999999964</v>
      </c>
      <c r="AH1316" s="5">
        <f t="shared" si="1963"/>
        <v>30.010000000000218</v>
      </c>
      <c r="AI1316" s="5">
        <f t="shared" si="1964"/>
        <v>31.270000000000437</v>
      </c>
      <c r="AJ1316" s="5"/>
      <c r="AK1316" s="5">
        <f t="shared" si="1965"/>
        <v>30.010000000000218</v>
      </c>
      <c r="AL1316" s="5">
        <f t="shared" si="1985"/>
        <v>15.691000000000344</v>
      </c>
      <c r="AM1316" s="5">
        <f t="shared" si="1966"/>
        <v>33.300000000000182</v>
      </c>
      <c r="AN1316" s="5">
        <f t="shared" si="1981"/>
        <v>25.849000000000068</v>
      </c>
      <c r="AO1316" s="5">
        <f t="shared" si="1982"/>
        <v>1</v>
      </c>
      <c r="AP1316" s="5">
        <f t="shared" si="1995"/>
        <v>4</v>
      </c>
      <c r="AQ1316" s="5">
        <f t="shared" si="2013"/>
        <v>2.7</v>
      </c>
      <c r="AR1316" s="5"/>
      <c r="AS1316" s="5">
        <f t="shared" si="1959"/>
        <v>32.039999999999964</v>
      </c>
      <c r="AT1316" s="5">
        <f t="shared" si="1981"/>
        <v>31.13600000000006</v>
      </c>
      <c r="AU1316" s="5">
        <f t="shared" si="1967"/>
        <v>31.270000000000437</v>
      </c>
      <c r="AV1316" s="5">
        <f t="shared" si="1970"/>
        <v>1.2600000000002183</v>
      </c>
      <c r="AW1316" s="5">
        <f t="shared" si="1968"/>
        <v>4</v>
      </c>
      <c r="AZ1316" s="4">
        <f t="shared" si="2003"/>
        <v>0</v>
      </c>
      <c r="BA1316" s="5">
        <f t="shared" si="2009"/>
        <v>0</v>
      </c>
      <c r="BB1316" s="4">
        <f t="shared" si="2004"/>
        <v>0</v>
      </c>
      <c r="BD1316" s="5">
        <v>0</v>
      </c>
      <c r="BE1316" s="4">
        <v>0.85328282828284086</v>
      </c>
      <c r="BJ1316" s="5">
        <v>63.0600000000004</v>
      </c>
      <c r="BK1316" s="5">
        <v>-2.3299999999999272</v>
      </c>
      <c r="BL1316" s="5">
        <v>9.5700000000006185</v>
      </c>
      <c r="BM1316" s="5">
        <v>3</v>
      </c>
      <c r="BR1316">
        <v>-16</v>
      </c>
      <c r="BS1316">
        <v>-21</v>
      </c>
    </row>
    <row r="1317" spans="1:71">
      <c r="A1317" s="7">
        <v>38421</v>
      </c>
      <c r="B1317" s="6">
        <v>4358.29</v>
      </c>
      <c r="C1317" s="6">
        <v>4365.41</v>
      </c>
      <c r="D1317" s="6">
        <v>4330.21</v>
      </c>
      <c r="E1317" s="6">
        <v>4337.68</v>
      </c>
      <c r="F1317" s="6">
        <v>4048.4</v>
      </c>
      <c r="G1317" s="6">
        <v>4057.6</v>
      </c>
      <c r="H1317" s="6">
        <v>4033.7</v>
      </c>
      <c r="I1317" s="6">
        <v>4038.21</v>
      </c>
      <c r="J1317" s="9">
        <f t="shared" si="1952"/>
        <v>45.390000000000327</v>
      </c>
      <c r="K1317" s="9">
        <f t="shared" si="1979"/>
        <v>39.962500000000169</v>
      </c>
      <c r="L1317" s="9">
        <f t="shared" si="1956"/>
        <v>32.990000000000236</v>
      </c>
      <c r="M1317" s="9">
        <f t="shared" ref="M1317" si="2020">AVERAGE(L1306:L1317)</f>
        <v>33.705833333333317</v>
      </c>
      <c r="N1317" s="6" t="s">
        <v>36</v>
      </c>
      <c r="O1317" s="9">
        <f t="shared" si="1958"/>
        <v>299.47000000000025</v>
      </c>
      <c r="P1317" s="4">
        <f t="shared" si="1997"/>
        <v>0</v>
      </c>
      <c r="Q1317" s="5">
        <f t="shared" si="1998"/>
        <v>32.470000000000255</v>
      </c>
      <c r="R1317" s="5">
        <f t="shared" si="1999"/>
        <v>307.58750000000032</v>
      </c>
      <c r="S1317" s="4">
        <f t="shared" si="2000"/>
        <v>0</v>
      </c>
      <c r="T1317" s="4">
        <f t="shared" si="2001"/>
        <v>0</v>
      </c>
      <c r="U1317" s="5">
        <f t="shared" si="1993"/>
        <v>314.30600000000021</v>
      </c>
      <c r="V1317" s="5">
        <f t="shared" si="1994"/>
        <v>-14.835999999999956</v>
      </c>
      <c r="X1317" s="5">
        <f t="shared" si="1954"/>
        <v>-20.609999999999673</v>
      </c>
      <c r="Y1317" s="5">
        <f t="shared" si="1955"/>
        <v>-10.190000000000055</v>
      </c>
      <c r="AA1317" s="5">
        <f t="shared" si="1973"/>
        <v>0</v>
      </c>
      <c r="AB1317" s="5">
        <f t="shared" si="1974"/>
        <v>1</v>
      </c>
      <c r="AC1317" s="5">
        <f t="shared" si="1975"/>
        <v>1</v>
      </c>
      <c r="AF1317" s="5">
        <f t="shared" si="1961"/>
        <v>7.1199999999998909</v>
      </c>
      <c r="AG1317" s="5">
        <f t="shared" si="1962"/>
        <v>-10.190000000000509</v>
      </c>
      <c r="AH1317" s="5">
        <f t="shared" si="1963"/>
        <v>28.079999999999927</v>
      </c>
      <c r="AI1317" s="5">
        <f t="shared" si="1964"/>
        <v>45.390000000000327</v>
      </c>
      <c r="AJ1317" s="5"/>
      <c r="AK1317" s="5">
        <f t="shared" si="1965"/>
        <v>7.1199999999998909</v>
      </c>
      <c r="AL1317" s="5">
        <f t="shared" si="1985"/>
        <v>15.691000000000344</v>
      </c>
      <c r="AM1317" s="5">
        <f t="shared" si="1966"/>
        <v>28.079999999999927</v>
      </c>
      <c r="AN1317" s="5">
        <f t="shared" si="1981"/>
        <v>27.045000000000073</v>
      </c>
      <c r="AO1317" s="5">
        <f t="shared" si="1982"/>
        <v>1</v>
      </c>
      <c r="AP1317" s="5">
        <f t="shared" si="1995"/>
        <v>5</v>
      </c>
      <c r="AQ1317" s="5">
        <f t="shared" si="2013"/>
        <v>2.9</v>
      </c>
      <c r="AR1317" s="5"/>
      <c r="AS1317" s="5">
        <f t="shared" si="1959"/>
        <v>45.390000000000327</v>
      </c>
      <c r="AT1317" s="5">
        <f t="shared" si="1981"/>
        <v>33.471000000000096</v>
      </c>
      <c r="AU1317" s="5">
        <f t="shared" si="1967"/>
        <v>-10.190000000000509</v>
      </c>
      <c r="AV1317" s="5">
        <f t="shared" si="1970"/>
        <v>17.3100000000004</v>
      </c>
      <c r="AW1317" s="5">
        <f t="shared" si="1968"/>
        <v>5</v>
      </c>
      <c r="AZ1317" s="4">
        <f t="shared" si="2003"/>
        <v>0</v>
      </c>
      <c r="BA1317" s="5">
        <f t="shared" si="2009"/>
        <v>0</v>
      </c>
      <c r="BB1317" s="4">
        <f t="shared" si="2004"/>
        <v>0</v>
      </c>
      <c r="BD1317" s="5">
        <v>0</v>
      </c>
      <c r="BE1317" s="4">
        <v>0.85305491105952425</v>
      </c>
      <c r="BJ1317" s="5">
        <v>146.34999999999945</v>
      </c>
      <c r="BK1317" s="5">
        <v>-76.069999999999709</v>
      </c>
      <c r="BL1317" s="5">
        <v>80</v>
      </c>
      <c r="BM1317" s="5">
        <v>3</v>
      </c>
      <c r="BR1317">
        <v>28</v>
      </c>
      <c r="BS1317">
        <v>-10</v>
      </c>
    </row>
    <row r="1318" spans="1:71">
      <c r="A1318" s="7">
        <v>38422</v>
      </c>
      <c r="B1318" s="6">
        <v>4359.93</v>
      </c>
      <c r="C1318" s="6">
        <v>4379.9399999999996</v>
      </c>
      <c r="D1318" s="6">
        <v>4353.5600000000004</v>
      </c>
      <c r="E1318" s="6">
        <v>4360.49</v>
      </c>
      <c r="F1318" s="6">
        <v>4063.45</v>
      </c>
      <c r="G1318" s="6">
        <v>4067.16</v>
      </c>
      <c r="H1318" s="6">
        <v>4047.69</v>
      </c>
      <c r="I1318" s="6">
        <v>4049.18</v>
      </c>
      <c r="J1318" s="9">
        <f t="shared" si="1952"/>
        <v>42.259999999999309</v>
      </c>
      <c r="K1318" s="9">
        <f t="shared" si="1979"/>
        <v>39.550833333333458</v>
      </c>
      <c r="L1318" s="9">
        <f t="shared" si="1956"/>
        <v>28.949999999999818</v>
      </c>
      <c r="M1318" s="9">
        <f t="shared" ref="M1318" si="2021">AVERAGE(L1307:L1318)</f>
        <v>31.890833333333301</v>
      </c>
      <c r="N1318" s="6" t="s">
        <v>36</v>
      </c>
      <c r="O1318" s="9">
        <f t="shared" si="1958"/>
        <v>311.30999999999995</v>
      </c>
      <c r="P1318" s="4">
        <f t="shared" si="1997"/>
        <v>0.57419980601356713</v>
      </c>
      <c r="Q1318" s="5">
        <f t="shared" si="1998"/>
        <v>20.619999999999891</v>
      </c>
      <c r="R1318" s="5">
        <f t="shared" si="1999"/>
        <v>304.62500000000023</v>
      </c>
      <c r="S1318" s="4">
        <f t="shared" si="2000"/>
        <v>0.36464428703417301</v>
      </c>
      <c r="T1318" s="4">
        <f t="shared" si="2001"/>
        <v>0.36464428703417301</v>
      </c>
      <c r="U1318" s="5">
        <f t="shared" si="1993"/>
        <v>310.18000000000012</v>
      </c>
      <c r="V1318" s="5">
        <f t="shared" si="1994"/>
        <v>1.1299999999998249</v>
      </c>
      <c r="X1318" s="5">
        <f t="shared" si="1954"/>
        <v>0.55999999999949068</v>
      </c>
      <c r="Y1318" s="5">
        <f t="shared" si="1955"/>
        <v>-14.269999999999982</v>
      </c>
      <c r="AA1318" s="5">
        <f t="shared" si="1973"/>
        <v>0</v>
      </c>
      <c r="AB1318" s="5">
        <f t="shared" si="1974"/>
        <v>0</v>
      </c>
      <c r="AC1318" s="5">
        <f t="shared" si="1975"/>
        <v>0</v>
      </c>
      <c r="AF1318" s="5">
        <f t="shared" si="1961"/>
        <v>20.009999999999309</v>
      </c>
      <c r="AG1318" s="5">
        <f t="shared" si="1962"/>
        <v>42.259999999999309</v>
      </c>
      <c r="AH1318" s="5">
        <f t="shared" si="1963"/>
        <v>6.3699999999998909</v>
      </c>
      <c r="AI1318" s="5">
        <f t="shared" si="1964"/>
        <v>-15.880000000000109</v>
      </c>
      <c r="AJ1318" s="5"/>
      <c r="AK1318" s="5">
        <f t="shared" si="1965"/>
        <v>6.3699999999998909</v>
      </c>
      <c r="AL1318" s="5">
        <f t="shared" si="1985"/>
        <v>15.691000000000344</v>
      </c>
      <c r="AM1318" s="5">
        <f t="shared" si="1966"/>
        <v>20.009999999999309</v>
      </c>
      <c r="AN1318" s="5">
        <f t="shared" si="1981"/>
        <v>26.6</v>
      </c>
      <c r="AO1318" s="5">
        <f t="shared" si="1982"/>
        <v>0</v>
      </c>
      <c r="AP1318" s="5">
        <f t="shared" si="1995"/>
        <v>5</v>
      </c>
      <c r="AQ1318" s="5">
        <f t="shared" si="2013"/>
        <v>3.2</v>
      </c>
      <c r="AR1318" s="5"/>
      <c r="AS1318" s="5">
        <f t="shared" si="1959"/>
        <v>42.259999999999309</v>
      </c>
      <c r="AT1318" s="5">
        <f t="shared" si="1981"/>
        <v>32.910000000000039</v>
      </c>
      <c r="AU1318" s="5">
        <f t="shared" si="1967"/>
        <v>-15.880000000000109</v>
      </c>
      <c r="AV1318" s="5">
        <f t="shared" si="1970"/>
        <v>-22.25</v>
      </c>
      <c r="AW1318" s="5">
        <f t="shared" si="1968"/>
        <v>6</v>
      </c>
      <c r="AX1318" s="3">
        <v>1</v>
      </c>
      <c r="AZ1318" s="4">
        <f t="shared" si="2003"/>
        <v>0.36464428703417301</v>
      </c>
      <c r="BA1318" s="5">
        <f t="shared" si="2009"/>
        <v>0</v>
      </c>
      <c r="BB1318" s="4">
        <f t="shared" si="2004"/>
        <v>0</v>
      </c>
      <c r="BD1318" s="5">
        <v>0</v>
      </c>
      <c r="BE1318" s="4">
        <v>0.85235468816291926</v>
      </c>
      <c r="BJ1318" s="5">
        <v>135.30000000000018</v>
      </c>
      <c r="BK1318" s="5">
        <v>-26.529999999999745</v>
      </c>
      <c r="BL1318" s="5">
        <v>52.670000000000073</v>
      </c>
      <c r="BM1318" s="5">
        <v>3</v>
      </c>
      <c r="BR1318">
        <v>-16</v>
      </c>
      <c r="BS1318">
        <v>-14</v>
      </c>
    </row>
    <row r="1319" spans="1:71">
      <c r="A1319" s="7">
        <v>38425</v>
      </c>
      <c r="B1319" s="6">
        <v>4353.7299999999996</v>
      </c>
      <c r="C1319" s="6">
        <v>4371.28</v>
      </c>
      <c r="D1319" s="6">
        <v>4340.0200000000004</v>
      </c>
      <c r="E1319" s="6">
        <v>4367.3</v>
      </c>
      <c r="F1319" s="6">
        <v>4046.42</v>
      </c>
      <c r="G1319" s="6">
        <v>4055.77</v>
      </c>
      <c r="H1319" s="6">
        <v>4035.78</v>
      </c>
      <c r="I1319" s="6">
        <v>4048.55</v>
      </c>
      <c r="J1319" s="9">
        <f t="shared" si="1952"/>
        <v>31.259999999999309</v>
      </c>
      <c r="K1319" s="9">
        <f t="shared" si="1979"/>
        <v>40.234166666666702</v>
      </c>
      <c r="L1319" s="9">
        <f t="shared" si="1956"/>
        <v>19.989999999999782</v>
      </c>
      <c r="M1319" s="9">
        <f t="shared" ref="M1319" si="2022">AVERAGE(L1308:L1319)</f>
        <v>32.159999999999968</v>
      </c>
      <c r="N1319" s="6" t="s">
        <v>37</v>
      </c>
      <c r="O1319" s="9">
        <f t="shared" si="1958"/>
        <v>318.75</v>
      </c>
      <c r="P1319" s="4">
        <f t="shared" si="1997"/>
        <v>1</v>
      </c>
      <c r="Q1319" s="5">
        <f t="shared" si="1998"/>
        <v>19.279999999999745</v>
      </c>
      <c r="R1319" s="5">
        <f t="shared" si="1999"/>
        <v>304.29000000000019</v>
      </c>
      <c r="S1319" s="4">
        <f t="shared" si="2000"/>
        <v>0.59377887280565422</v>
      </c>
      <c r="T1319" s="4">
        <f t="shared" si="2001"/>
        <v>0.59377887280565422</v>
      </c>
      <c r="U1319" s="5">
        <f t="shared" si="1993"/>
        <v>309.91200000000009</v>
      </c>
      <c r="V1319" s="5">
        <f t="shared" si="1994"/>
        <v>8.8379999999999086</v>
      </c>
      <c r="X1319" s="5">
        <f t="shared" si="1954"/>
        <v>13.570000000000618</v>
      </c>
      <c r="Y1319" s="5">
        <f t="shared" si="1955"/>
        <v>2.1300000000001091</v>
      </c>
      <c r="AA1319" s="5">
        <f t="shared" si="1973"/>
        <v>1</v>
      </c>
      <c r="AB1319" s="5">
        <f t="shared" si="1974"/>
        <v>0</v>
      </c>
      <c r="AC1319" s="5">
        <f t="shared" si="1975"/>
        <v>1</v>
      </c>
      <c r="AF1319" s="5">
        <f t="shared" si="1961"/>
        <v>17.550000000000182</v>
      </c>
      <c r="AG1319" s="5">
        <f t="shared" si="1962"/>
        <v>10.789999999999964</v>
      </c>
      <c r="AH1319" s="5">
        <f t="shared" si="1963"/>
        <v>13.709999999999127</v>
      </c>
      <c r="AI1319" s="5">
        <f t="shared" si="1964"/>
        <v>20.469999999999345</v>
      </c>
      <c r="AJ1319" s="5"/>
      <c r="AK1319" s="5">
        <f t="shared" si="1965"/>
        <v>13.709999999999127</v>
      </c>
      <c r="AL1319" s="5">
        <f t="shared" si="1985"/>
        <v>15.339999999999231</v>
      </c>
      <c r="AM1319" s="5">
        <f t="shared" si="1966"/>
        <v>17.550000000000182</v>
      </c>
      <c r="AN1319" s="5">
        <f t="shared" si="1981"/>
        <v>26.809000000000015</v>
      </c>
      <c r="AO1319" s="5">
        <f t="shared" si="1982"/>
        <v>0</v>
      </c>
      <c r="AP1319" s="5">
        <f t="shared" si="1995"/>
        <v>5</v>
      </c>
      <c r="AQ1319" s="5">
        <f t="shared" si="2013"/>
        <v>3.5</v>
      </c>
      <c r="AR1319" s="5"/>
      <c r="AS1319" s="5">
        <f t="shared" si="1959"/>
        <v>20.469999999999345</v>
      </c>
      <c r="AT1319" s="5">
        <f t="shared" si="1981"/>
        <v>32.240999999999985</v>
      </c>
      <c r="AU1319" s="5">
        <f t="shared" si="1967"/>
        <v>10.789999999999964</v>
      </c>
      <c r="AV1319" s="5">
        <f t="shared" si="1970"/>
        <v>6.7600000000002183</v>
      </c>
      <c r="AW1319" s="5">
        <f t="shared" si="1968"/>
        <v>2</v>
      </c>
      <c r="AZ1319" s="4">
        <f t="shared" si="2003"/>
        <v>0.59377887280565422</v>
      </c>
      <c r="BA1319" s="5">
        <f t="shared" si="2009"/>
        <v>0</v>
      </c>
      <c r="BB1319" s="4">
        <f t="shared" si="2004"/>
        <v>0.36464428703417301</v>
      </c>
      <c r="BD1319" s="5">
        <v>0</v>
      </c>
      <c r="BE1319" s="4">
        <v>0.85174356414462582</v>
      </c>
      <c r="BJ1319" s="5">
        <v>79.180000000000291</v>
      </c>
      <c r="BK1319" s="5">
        <v>32.710000000000036</v>
      </c>
      <c r="BL1319" s="5">
        <v>30.600000000000364</v>
      </c>
      <c r="BM1319" s="5">
        <v>3</v>
      </c>
      <c r="BR1319">
        <v>14</v>
      </c>
      <c r="BS1319">
        <v>-2</v>
      </c>
    </row>
    <row r="1320" spans="1:71">
      <c r="A1320" s="7">
        <v>38426</v>
      </c>
      <c r="B1320" s="6">
        <v>4370.38</v>
      </c>
      <c r="C1320" s="6">
        <v>4392.17</v>
      </c>
      <c r="D1320" s="6">
        <v>4369.84</v>
      </c>
      <c r="E1320" s="6">
        <v>4387.6899999999996</v>
      </c>
      <c r="F1320" s="6">
        <v>4060.47</v>
      </c>
      <c r="G1320" s="6">
        <v>4083.41</v>
      </c>
      <c r="H1320" s="6">
        <v>4059.77</v>
      </c>
      <c r="I1320" s="6">
        <v>4077.74</v>
      </c>
      <c r="J1320" s="9">
        <f t="shared" si="1952"/>
        <v>24.869999999999891</v>
      </c>
      <c r="K1320" s="9">
        <f t="shared" si="1979"/>
        <v>38.317500000000031</v>
      </c>
      <c r="L1320" s="9">
        <f t="shared" si="1956"/>
        <v>34.859999999999673</v>
      </c>
      <c r="M1320" s="9">
        <f t="shared" ref="M1320" si="2023">AVERAGE(L1309:L1320)</f>
        <v>30.323333333333267</v>
      </c>
      <c r="N1320" s="6" t="s">
        <v>37</v>
      </c>
      <c r="O1320" s="9">
        <f t="shared" si="1958"/>
        <v>309.94999999999982</v>
      </c>
      <c r="P1320" s="4">
        <f t="shared" si="1997"/>
        <v>0.54356846473027498</v>
      </c>
      <c r="Q1320" s="5">
        <f t="shared" si="1998"/>
        <v>19.279999999999745</v>
      </c>
      <c r="R1320" s="5">
        <f t="shared" si="1999"/>
        <v>304.29000000000019</v>
      </c>
      <c r="S1320" s="4">
        <f t="shared" si="2000"/>
        <v>0.50824442289037919</v>
      </c>
      <c r="T1320" s="4">
        <f t="shared" si="2001"/>
        <v>0.32275947028024271</v>
      </c>
      <c r="U1320" s="5">
        <f t="shared" si="1993"/>
        <v>309.67800000000005</v>
      </c>
      <c r="V1320" s="5">
        <f t="shared" si="1994"/>
        <v>0.27199999999976399</v>
      </c>
      <c r="X1320" s="5">
        <f t="shared" si="1954"/>
        <v>17.309999999999491</v>
      </c>
      <c r="Y1320" s="5">
        <f t="shared" si="1955"/>
        <v>17.269999999999982</v>
      </c>
      <c r="AA1320" s="5">
        <f t="shared" si="1973"/>
        <v>1</v>
      </c>
      <c r="AB1320" s="5">
        <f t="shared" si="1974"/>
        <v>0</v>
      </c>
      <c r="AC1320" s="5">
        <f t="shared" si="1975"/>
        <v>1</v>
      </c>
      <c r="AF1320" s="5">
        <f t="shared" si="1961"/>
        <v>21.789999999999964</v>
      </c>
      <c r="AG1320" s="5">
        <f t="shared" si="1962"/>
        <v>24.869999999999891</v>
      </c>
      <c r="AH1320" s="5">
        <f t="shared" si="1963"/>
        <v>0.53999999999996362</v>
      </c>
      <c r="AI1320" s="5">
        <f t="shared" si="1964"/>
        <v>-2.5399999999999636</v>
      </c>
      <c r="AJ1320" s="5"/>
      <c r="AK1320" s="5">
        <f t="shared" si="1965"/>
        <v>0.53999999999996362</v>
      </c>
      <c r="AL1320" s="5">
        <f t="shared" si="1985"/>
        <v>15.339999999999231</v>
      </c>
      <c r="AM1320" s="5">
        <f t="shared" si="1966"/>
        <v>21.789999999999964</v>
      </c>
      <c r="AN1320" s="5">
        <f t="shared" si="1981"/>
        <v>24.66999999999998</v>
      </c>
      <c r="AO1320" s="5">
        <f t="shared" si="1982"/>
        <v>0</v>
      </c>
      <c r="AP1320" s="5">
        <f t="shared" si="1995"/>
        <v>4</v>
      </c>
      <c r="AQ1320" s="5">
        <f t="shared" si="2013"/>
        <v>3.6</v>
      </c>
      <c r="AR1320" s="5"/>
      <c r="AS1320" s="5">
        <f t="shared" si="1959"/>
        <v>24.869999999999891</v>
      </c>
      <c r="AT1320" s="5">
        <f t="shared" si="1981"/>
        <v>30.934999999999945</v>
      </c>
      <c r="AU1320" s="5">
        <f t="shared" si="1967"/>
        <v>-2.5399999999999636</v>
      </c>
      <c r="AV1320" s="5">
        <f t="shared" si="1970"/>
        <v>-3.0799999999999272</v>
      </c>
      <c r="AW1320" s="5">
        <f t="shared" si="1968"/>
        <v>3</v>
      </c>
      <c r="AZ1320" s="4">
        <f t="shared" si="2003"/>
        <v>0.32275947028024271</v>
      </c>
      <c r="BA1320" s="5">
        <f t="shared" si="2009"/>
        <v>0</v>
      </c>
      <c r="BB1320" s="4">
        <f t="shared" si="2004"/>
        <v>0.59377887280565422</v>
      </c>
      <c r="BD1320" s="5">
        <v>0</v>
      </c>
      <c r="BE1320" s="4">
        <v>0.85158100731280029</v>
      </c>
      <c r="BJ1320" s="5">
        <v>31.970000000000255</v>
      </c>
      <c r="BK1320" s="5">
        <v>18.230000000000473</v>
      </c>
      <c r="BL1320" s="5">
        <v>9.8299999999999272</v>
      </c>
      <c r="BM1320" s="5">
        <v>3</v>
      </c>
      <c r="BR1320">
        <v>17</v>
      </c>
      <c r="BS1320">
        <v>-18</v>
      </c>
    </row>
    <row r="1321" spans="1:71">
      <c r="A1321" s="7">
        <v>38427</v>
      </c>
      <c r="B1321" s="6">
        <v>4378.96</v>
      </c>
      <c r="C1321" s="6">
        <v>4384.7700000000004</v>
      </c>
      <c r="D1321" s="6">
        <v>4301.38</v>
      </c>
      <c r="E1321" s="6">
        <v>4309.1099999999997</v>
      </c>
      <c r="F1321" s="6">
        <v>4064.18</v>
      </c>
      <c r="G1321" s="6">
        <v>4074.51</v>
      </c>
      <c r="H1321" s="6">
        <v>4019.4</v>
      </c>
      <c r="I1321" s="6">
        <v>4019.4</v>
      </c>
      <c r="J1321" s="9">
        <f t="shared" si="1952"/>
        <v>86.309999999999491</v>
      </c>
      <c r="K1321" s="9">
        <f t="shared" si="1979"/>
        <v>43.046666666666624</v>
      </c>
      <c r="L1321" s="9">
        <f t="shared" si="1956"/>
        <v>58.339999999999691</v>
      </c>
      <c r="M1321" s="9">
        <f t="shared" ref="M1321" si="2024">AVERAGE(L1310:L1321)</f>
        <v>32.724166666666555</v>
      </c>
      <c r="N1321" s="6" t="s">
        <v>36</v>
      </c>
      <c r="O1321" s="9">
        <f t="shared" si="1958"/>
        <v>289.70999999999958</v>
      </c>
      <c r="P1321" s="4">
        <f t="shared" si="1997"/>
        <v>0</v>
      </c>
      <c r="Q1321" s="5">
        <f t="shared" si="1998"/>
        <v>29.040000000000418</v>
      </c>
      <c r="R1321" s="5">
        <f t="shared" si="1999"/>
        <v>296.96999999999969</v>
      </c>
      <c r="S1321" s="4">
        <f t="shared" si="2000"/>
        <v>0</v>
      </c>
      <c r="T1321" s="4">
        <f t="shared" si="2001"/>
        <v>0</v>
      </c>
      <c r="U1321" s="5">
        <f t="shared" si="1993"/>
        <v>305.83799999999991</v>
      </c>
      <c r="V1321" s="5">
        <f t="shared" si="1994"/>
        <v>-16.128000000000327</v>
      </c>
      <c r="X1321" s="5">
        <f t="shared" si="1954"/>
        <v>-69.850000000000364</v>
      </c>
      <c r="Y1321" s="5">
        <f t="shared" si="1955"/>
        <v>-44.779999999999745</v>
      </c>
      <c r="AA1321" s="5">
        <f t="shared" si="1973"/>
        <v>0</v>
      </c>
      <c r="AB1321" s="5">
        <f t="shared" si="1974"/>
        <v>1</v>
      </c>
      <c r="AC1321" s="5">
        <f t="shared" si="1975"/>
        <v>1</v>
      </c>
      <c r="AF1321" s="5">
        <f t="shared" si="1961"/>
        <v>5.8100000000004002</v>
      </c>
      <c r="AG1321" s="5">
        <f t="shared" si="1962"/>
        <v>-2.9199999999991633</v>
      </c>
      <c r="AH1321" s="5">
        <f t="shared" si="1963"/>
        <v>77.579999999999927</v>
      </c>
      <c r="AI1321" s="5">
        <f t="shared" si="1964"/>
        <v>86.309999999999491</v>
      </c>
      <c r="AJ1321" s="5"/>
      <c r="AK1321" s="5">
        <f t="shared" si="1965"/>
        <v>5.8100000000004002</v>
      </c>
      <c r="AL1321" s="5">
        <f t="shared" si="1985"/>
        <v>15.339999999999231</v>
      </c>
      <c r="AM1321" s="5">
        <f t="shared" si="1966"/>
        <v>77.579999999999927</v>
      </c>
      <c r="AN1321" s="5">
        <f t="shared" si="1981"/>
        <v>30.25599999999995</v>
      </c>
      <c r="AO1321" s="5">
        <f t="shared" si="1982"/>
        <v>1</v>
      </c>
      <c r="AP1321" s="5">
        <f t="shared" si="1995"/>
        <v>5</v>
      </c>
      <c r="AQ1321" s="5">
        <f t="shared" si="2013"/>
        <v>3.9</v>
      </c>
      <c r="AR1321" s="5"/>
      <c r="AS1321" s="5">
        <f t="shared" si="1959"/>
        <v>86.309999999999491</v>
      </c>
      <c r="AT1321" s="5">
        <f t="shared" si="1981"/>
        <v>37.589999999999876</v>
      </c>
      <c r="AU1321" s="5">
        <f t="shared" si="1967"/>
        <v>-2.9199999999991633</v>
      </c>
      <c r="AV1321" s="5">
        <f t="shared" si="1970"/>
        <v>8.7299999999995634</v>
      </c>
      <c r="AW1321" s="5">
        <f t="shared" si="1968"/>
        <v>4</v>
      </c>
      <c r="AZ1321" s="4">
        <f t="shared" si="2003"/>
        <v>0</v>
      </c>
      <c r="BA1321" s="5">
        <f t="shared" si="2009"/>
        <v>0</v>
      </c>
      <c r="BB1321" s="4">
        <f t="shared" si="2004"/>
        <v>0.32275947028024271</v>
      </c>
      <c r="BD1321" s="5">
        <v>0</v>
      </c>
      <c r="BE1321" s="4">
        <v>0.85069124423963127</v>
      </c>
      <c r="BJ1321" s="5">
        <v>233.98999999999978</v>
      </c>
      <c r="BK1321" s="5">
        <v>-39.779999999999745</v>
      </c>
      <c r="BL1321" s="5">
        <v>118.0600000000004</v>
      </c>
      <c r="BM1321" s="5">
        <v>3</v>
      </c>
      <c r="BR1321">
        <v>78</v>
      </c>
      <c r="BS1321">
        <v>-20</v>
      </c>
    </row>
    <row r="1322" spans="1:71">
      <c r="A1322" s="7">
        <v>38428</v>
      </c>
      <c r="B1322" s="6">
        <v>4307.7299999999996</v>
      </c>
      <c r="C1322" s="6">
        <v>4322.82</v>
      </c>
      <c r="D1322" s="6">
        <v>4295.7</v>
      </c>
      <c r="E1322" s="6">
        <v>4315.92</v>
      </c>
      <c r="F1322" s="6">
        <v>4020.59</v>
      </c>
      <c r="G1322" s="6">
        <v>4036.17</v>
      </c>
      <c r="H1322" s="6">
        <v>4011.21</v>
      </c>
      <c r="I1322" s="6">
        <v>4032.07</v>
      </c>
      <c r="J1322" s="9">
        <f t="shared" si="1952"/>
        <v>27.119999999999891</v>
      </c>
      <c r="K1322" s="9">
        <f t="shared" si="1979"/>
        <v>40.85833333333327</v>
      </c>
      <c r="L1322" s="9">
        <f t="shared" si="1956"/>
        <v>24.960000000000036</v>
      </c>
      <c r="M1322" s="9">
        <f t="shared" ref="M1322" si="2025">AVERAGE(L1311:L1322)</f>
        <v>31.180833333333226</v>
      </c>
      <c r="N1322" s="6" t="s">
        <v>36</v>
      </c>
      <c r="O1322" s="9">
        <f t="shared" si="1958"/>
        <v>283.84999999999991</v>
      </c>
      <c r="P1322" s="4">
        <f t="shared" si="1997"/>
        <v>0</v>
      </c>
      <c r="Q1322" s="5">
        <f t="shared" si="1998"/>
        <v>34.900000000000091</v>
      </c>
      <c r="R1322" s="5">
        <f t="shared" si="1999"/>
        <v>292.57499999999993</v>
      </c>
      <c r="S1322" s="4">
        <f t="shared" si="2000"/>
        <v>0</v>
      </c>
      <c r="T1322" s="4">
        <f t="shared" si="2001"/>
        <v>0</v>
      </c>
      <c r="U1322" s="5">
        <f t="shared" si="1993"/>
        <v>302.71399999999983</v>
      </c>
      <c r="V1322" s="5">
        <f t="shared" si="1994"/>
        <v>-18.863999999999919</v>
      </c>
      <c r="X1322" s="5">
        <f t="shared" si="1954"/>
        <v>8.1900000000005093</v>
      </c>
      <c r="Y1322" s="5">
        <f t="shared" si="1955"/>
        <v>11.480000000000018</v>
      </c>
      <c r="AA1322" s="5">
        <f t="shared" si="1973"/>
        <v>1</v>
      </c>
      <c r="AB1322" s="5">
        <f t="shared" si="1974"/>
        <v>0</v>
      </c>
      <c r="AC1322" s="5">
        <f t="shared" si="1975"/>
        <v>1</v>
      </c>
      <c r="AF1322" s="5">
        <f t="shared" si="1961"/>
        <v>15.090000000000146</v>
      </c>
      <c r="AG1322" s="5">
        <f t="shared" si="1962"/>
        <v>13.710000000000036</v>
      </c>
      <c r="AH1322" s="5">
        <f t="shared" si="1963"/>
        <v>12.029999999999745</v>
      </c>
      <c r="AI1322" s="5">
        <f t="shared" si="1964"/>
        <v>13.409999999999854</v>
      </c>
      <c r="AJ1322" s="5"/>
      <c r="AK1322" s="5">
        <f t="shared" si="1965"/>
        <v>12.029999999999745</v>
      </c>
      <c r="AL1322" s="5">
        <f t="shared" si="1985"/>
        <v>15.339999999999231</v>
      </c>
      <c r="AM1322" s="5">
        <f t="shared" si="1966"/>
        <v>15.090000000000146</v>
      </c>
      <c r="AN1322" s="5">
        <f t="shared" si="1981"/>
        <v>29.64899999999998</v>
      </c>
      <c r="AO1322" s="5">
        <f t="shared" si="1982"/>
        <v>0</v>
      </c>
      <c r="AP1322" s="5">
        <f t="shared" si="1995"/>
        <v>5</v>
      </c>
      <c r="AQ1322" s="5">
        <f t="shared" si="2013"/>
        <v>4.2</v>
      </c>
      <c r="AR1322" s="5"/>
      <c r="AS1322" s="5">
        <f t="shared" si="1959"/>
        <v>13.710000000000036</v>
      </c>
      <c r="AT1322" s="5">
        <f t="shared" si="1981"/>
        <v>36.782999999999809</v>
      </c>
      <c r="AU1322" s="5">
        <f t="shared" si="1967"/>
        <v>13.409999999999854</v>
      </c>
      <c r="AV1322" s="5">
        <f t="shared" si="1970"/>
        <v>1.3800000000001091</v>
      </c>
      <c r="AW1322" s="5">
        <f t="shared" si="1968"/>
        <v>5</v>
      </c>
      <c r="AZ1322" s="4">
        <f t="shared" si="2003"/>
        <v>0</v>
      </c>
      <c r="BA1322" s="5">
        <f t="shared" si="2009"/>
        <v>0</v>
      </c>
      <c r="BB1322" s="4">
        <f t="shared" si="2004"/>
        <v>0</v>
      </c>
      <c r="BD1322" s="5">
        <v>0</v>
      </c>
      <c r="BE1322" s="4">
        <v>0.85065227170490387</v>
      </c>
      <c r="BJ1322" s="5">
        <v>128.51999999999953</v>
      </c>
      <c r="BK1322" s="5">
        <v>-31.840000000000146</v>
      </c>
      <c r="BL1322" s="5">
        <v>40.559999999999491</v>
      </c>
      <c r="BM1322" s="5">
        <v>3</v>
      </c>
      <c r="BR1322">
        <v>12</v>
      </c>
      <c r="BS1322">
        <v>11</v>
      </c>
    </row>
    <row r="1323" spans="1:71">
      <c r="A1323" s="7">
        <v>38429</v>
      </c>
      <c r="B1323" s="6">
        <v>4316.93</v>
      </c>
      <c r="C1323" s="6">
        <v>4339.5</v>
      </c>
      <c r="D1323" s="6">
        <v>4310.46</v>
      </c>
      <c r="E1323" s="6">
        <v>4327.18</v>
      </c>
      <c r="F1323" s="6">
        <v>4040.09</v>
      </c>
      <c r="G1323" s="6">
        <v>4060.78</v>
      </c>
      <c r="H1323" s="6">
        <v>4034.94</v>
      </c>
      <c r="I1323" s="6">
        <v>4050.77</v>
      </c>
      <c r="J1323" s="9">
        <f t="shared" si="1952"/>
        <v>29.039999999999964</v>
      </c>
      <c r="K1323" s="9">
        <f t="shared" si="1979"/>
        <v>40.54416666666657</v>
      </c>
      <c r="L1323" s="9">
        <f t="shared" si="1956"/>
        <v>28.710000000000036</v>
      </c>
      <c r="M1323" s="9">
        <f t="shared" ref="M1323" si="2026">AVERAGE(L1312:L1323)</f>
        <v>31.095833333333228</v>
      </c>
      <c r="N1323" s="6" t="s">
        <v>36</v>
      </c>
      <c r="O1323" s="9">
        <f t="shared" si="1958"/>
        <v>276.41000000000031</v>
      </c>
      <c r="P1323" s="4">
        <f t="shared" si="1997"/>
        <v>0</v>
      </c>
      <c r="Q1323" s="5">
        <f t="shared" si="1998"/>
        <v>42.339999999999691</v>
      </c>
      <c r="R1323" s="5">
        <f t="shared" si="1999"/>
        <v>286.99500000000023</v>
      </c>
      <c r="S1323" s="4">
        <f t="shared" si="2000"/>
        <v>0</v>
      </c>
      <c r="T1323" s="4">
        <f t="shared" si="2001"/>
        <v>0</v>
      </c>
      <c r="U1323" s="5">
        <f t="shared" si="1993"/>
        <v>295.73399999999992</v>
      </c>
      <c r="V1323" s="5">
        <f t="shared" si="1994"/>
        <v>-19.323999999999614</v>
      </c>
      <c r="X1323" s="5">
        <f t="shared" si="1954"/>
        <v>10.25</v>
      </c>
      <c r="Y1323" s="5">
        <f t="shared" si="1955"/>
        <v>10.679999999999836</v>
      </c>
      <c r="AA1323" s="5">
        <f t="shared" si="1973"/>
        <v>1</v>
      </c>
      <c r="AB1323" s="5">
        <f t="shared" si="1974"/>
        <v>0</v>
      </c>
      <c r="AC1323" s="5">
        <f t="shared" si="1975"/>
        <v>1</v>
      </c>
      <c r="AF1323" s="5">
        <f t="shared" si="1961"/>
        <v>22.569999999999709</v>
      </c>
      <c r="AG1323" s="5">
        <f t="shared" si="1962"/>
        <v>23.579999999999927</v>
      </c>
      <c r="AH1323" s="5">
        <f t="shared" si="1963"/>
        <v>6.4700000000002547</v>
      </c>
      <c r="AI1323" s="5">
        <f t="shared" si="1964"/>
        <v>5.4600000000000364</v>
      </c>
      <c r="AJ1323" s="5"/>
      <c r="AK1323" s="5">
        <f t="shared" si="1965"/>
        <v>6.4700000000002547</v>
      </c>
      <c r="AL1323" s="5">
        <f t="shared" si="1985"/>
        <v>15.339999999999231</v>
      </c>
      <c r="AM1323" s="5">
        <f t="shared" si="1966"/>
        <v>22.569999999999709</v>
      </c>
      <c r="AN1323" s="5">
        <f t="shared" si="1981"/>
        <v>27.550999999999931</v>
      </c>
      <c r="AO1323" s="5">
        <f t="shared" si="1982"/>
        <v>0</v>
      </c>
      <c r="AP1323" s="5">
        <f t="shared" si="1995"/>
        <v>4</v>
      </c>
      <c r="AQ1323" s="5">
        <f t="shared" si="2013"/>
        <v>4.3</v>
      </c>
      <c r="AR1323" s="5"/>
      <c r="AS1323" s="5">
        <f t="shared" si="1959"/>
        <v>23.579999999999927</v>
      </c>
      <c r="AT1323" s="5">
        <f t="shared" si="1981"/>
        <v>34.039999999999871</v>
      </c>
      <c r="AU1323" s="5">
        <f t="shared" si="1967"/>
        <v>5.4600000000000364</v>
      </c>
      <c r="AV1323" s="5">
        <f t="shared" si="1970"/>
        <v>-1.0100000000002183</v>
      </c>
      <c r="AW1323" s="5">
        <f t="shared" si="1968"/>
        <v>6</v>
      </c>
      <c r="AZ1323" s="4">
        <f t="shared" si="2003"/>
        <v>0</v>
      </c>
      <c r="BA1323" s="5">
        <f t="shared" si="2009"/>
        <v>0</v>
      </c>
      <c r="BB1323" s="4">
        <f t="shared" si="2004"/>
        <v>0</v>
      </c>
      <c r="BD1323" s="5">
        <v>0</v>
      </c>
      <c r="BE1323" s="4">
        <v>0.85031866839923487</v>
      </c>
      <c r="BJ1323" s="5">
        <v>42.039999999999964</v>
      </c>
      <c r="BK1323" s="5">
        <v>38.260000000000218</v>
      </c>
      <c r="BL1323" s="5">
        <v>25.350000000000364</v>
      </c>
      <c r="BM1323" s="5">
        <v>3</v>
      </c>
      <c r="BR1323">
        <v>-16</v>
      </c>
      <c r="BS1323">
        <v>11</v>
      </c>
    </row>
    <row r="1324" spans="1:71">
      <c r="A1324" s="7">
        <v>38432</v>
      </c>
      <c r="B1324" s="6">
        <v>4322.47</v>
      </c>
      <c r="C1324" s="6">
        <v>4336.8100000000004</v>
      </c>
      <c r="D1324" s="6">
        <v>4295.3900000000003</v>
      </c>
      <c r="E1324" s="6">
        <v>4296.3599999999997</v>
      </c>
      <c r="F1324" s="6">
        <v>4045.97</v>
      </c>
      <c r="G1324" s="6">
        <v>4059.79</v>
      </c>
      <c r="H1324" s="6">
        <v>4032.19</v>
      </c>
      <c r="I1324" s="6">
        <v>4033</v>
      </c>
      <c r="J1324" s="9">
        <f t="shared" si="1952"/>
        <v>41.420000000000073</v>
      </c>
      <c r="K1324" s="9">
        <f t="shared" si="1979"/>
        <v>41.643333333333203</v>
      </c>
      <c r="L1324" s="9">
        <f t="shared" si="1956"/>
        <v>27.599999999999909</v>
      </c>
      <c r="M1324" s="9">
        <f t="shared" ref="M1324" si="2027">AVERAGE(L1313:L1324)</f>
        <v>31.424166666666565</v>
      </c>
      <c r="N1324" s="6" t="s">
        <v>36</v>
      </c>
      <c r="O1324" s="9">
        <f t="shared" si="1958"/>
        <v>263.35999999999967</v>
      </c>
      <c r="P1324" s="4">
        <f t="shared" si="1997"/>
        <v>0</v>
      </c>
      <c r="Q1324" s="5">
        <f t="shared" si="1998"/>
        <v>46.590000000000146</v>
      </c>
      <c r="R1324" s="5">
        <f t="shared" si="1999"/>
        <v>275.00749999999971</v>
      </c>
      <c r="S1324" s="4">
        <f t="shared" si="2000"/>
        <v>0</v>
      </c>
      <c r="T1324" s="4">
        <f t="shared" si="2001"/>
        <v>0</v>
      </c>
      <c r="U1324" s="5">
        <f t="shared" si="1993"/>
        <v>284.65599999999984</v>
      </c>
      <c r="V1324" s="5">
        <f t="shared" si="1994"/>
        <v>-21.296000000000163</v>
      </c>
      <c r="X1324" s="5">
        <f t="shared" si="1954"/>
        <v>-26.110000000000582</v>
      </c>
      <c r="Y1324" s="5">
        <f t="shared" si="1955"/>
        <v>-12.9699999999998</v>
      </c>
      <c r="AA1324" s="5">
        <f t="shared" si="1973"/>
        <v>0</v>
      </c>
      <c r="AB1324" s="5">
        <f t="shared" si="1974"/>
        <v>1</v>
      </c>
      <c r="AC1324" s="5">
        <f t="shared" si="1975"/>
        <v>1</v>
      </c>
      <c r="AF1324" s="5">
        <f t="shared" si="1961"/>
        <v>14.340000000000146</v>
      </c>
      <c r="AG1324" s="5">
        <f t="shared" si="1962"/>
        <v>9.6300000000001091</v>
      </c>
      <c r="AH1324" s="5">
        <f t="shared" si="1963"/>
        <v>27.079999999999927</v>
      </c>
      <c r="AI1324" s="5">
        <f t="shared" si="1964"/>
        <v>31.789999999999964</v>
      </c>
      <c r="AJ1324" s="5"/>
      <c r="AK1324" s="5">
        <f t="shared" si="1965"/>
        <v>14.340000000000146</v>
      </c>
      <c r="AL1324" s="5">
        <f t="shared" si="1985"/>
        <v>15.907000000000147</v>
      </c>
      <c r="AM1324" s="5">
        <f t="shared" si="1966"/>
        <v>27.079999999999927</v>
      </c>
      <c r="AN1324" s="5">
        <f t="shared" si="1981"/>
        <v>29.204999999999927</v>
      </c>
      <c r="AO1324" s="5">
        <f t="shared" si="1982"/>
        <v>0</v>
      </c>
      <c r="AP1324" s="5">
        <f t="shared" si="1995"/>
        <v>4</v>
      </c>
      <c r="AQ1324" s="5">
        <f t="shared" si="2013"/>
        <v>4.4000000000000004</v>
      </c>
      <c r="AR1324" s="5"/>
      <c r="AS1324" s="5">
        <f t="shared" si="1959"/>
        <v>31.789999999999964</v>
      </c>
      <c r="AT1324" s="5">
        <f t="shared" si="1981"/>
        <v>36.039999999999871</v>
      </c>
      <c r="AU1324" s="5">
        <f t="shared" si="1967"/>
        <v>9.6300000000001091</v>
      </c>
      <c r="AV1324" s="5">
        <f t="shared" si="1970"/>
        <v>4.7100000000000364</v>
      </c>
      <c r="AW1324" s="5">
        <f t="shared" si="1968"/>
        <v>2</v>
      </c>
      <c r="AZ1324" s="4">
        <f t="shared" si="2003"/>
        <v>0</v>
      </c>
      <c r="BA1324" s="5">
        <f t="shared" si="2009"/>
        <v>0</v>
      </c>
      <c r="BB1324" s="4">
        <f t="shared" si="2004"/>
        <v>0</v>
      </c>
      <c r="BD1324" s="5">
        <v>0</v>
      </c>
      <c r="BE1324" s="4">
        <v>0.85014005602241383</v>
      </c>
      <c r="BJ1324" s="5">
        <v>181.59999999999945</v>
      </c>
      <c r="BK1324" s="5">
        <v>-15.639999999999418</v>
      </c>
      <c r="BL1324" s="5">
        <v>44.549999999999272</v>
      </c>
      <c r="BM1324" s="5">
        <v>3</v>
      </c>
      <c r="BR1324">
        <v>27</v>
      </c>
      <c r="BS1324">
        <v>-13</v>
      </c>
    </row>
    <row r="1325" spans="1:71">
      <c r="A1325" s="7">
        <v>38433</v>
      </c>
      <c r="B1325" s="6">
        <v>4301.24</v>
      </c>
      <c r="C1325" s="6">
        <v>4323.96</v>
      </c>
      <c r="D1325" s="6">
        <v>4281.75</v>
      </c>
      <c r="E1325" s="6">
        <v>4320.6899999999996</v>
      </c>
      <c r="F1325" s="6">
        <v>4036.26</v>
      </c>
      <c r="G1325" s="6">
        <v>4051.8</v>
      </c>
      <c r="H1325" s="6">
        <v>4010.67</v>
      </c>
      <c r="I1325" s="6">
        <v>4047.18</v>
      </c>
      <c r="J1325" s="9">
        <f t="shared" si="1952"/>
        <v>42.210000000000036</v>
      </c>
      <c r="K1325" s="9">
        <f t="shared" si="1979"/>
        <v>40.909999999999933</v>
      </c>
      <c r="L1325" s="9">
        <f t="shared" si="1956"/>
        <v>41.130000000000109</v>
      </c>
      <c r="M1325" s="9">
        <f t="shared" ref="M1325" si="2028">AVERAGE(L1314:L1325)</f>
        <v>32.174166666666565</v>
      </c>
      <c r="N1325" s="6" t="s">
        <v>36</v>
      </c>
      <c r="O1325" s="9">
        <f t="shared" si="1958"/>
        <v>273.50999999999976</v>
      </c>
      <c r="P1325" s="4">
        <f t="shared" si="1997"/>
        <v>0.38519924098672204</v>
      </c>
      <c r="Q1325" s="5">
        <f t="shared" si="1998"/>
        <v>26.349999999999909</v>
      </c>
      <c r="R1325" s="5">
        <f t="shared" si="1999"/>
        <v>269.94749999999965</v>
      </c>
      <c r="S1325" s="4">
        <f t="shared" si="2000"/>
        <v>0.18324607329842987</v>
      </c>
      <c r="T1325" s="4">
        <f t="shared" si="2001"/>
        <v>0.18324607329842987</v>
      </c>
      <c r="U1325" s="5">
        <f t="shared" si="1993"/>
        <v>277.36799999999982</v>
      </c>
      <c r="V1325" s="5">
        <f t="shared" si="1994"/>
        <v>-3.8580000000000609</v>
      </c>
      <c r="X1325" s="5">
        <f t="shared" si="1954"/>
        <v>19.449999999999818</v>
      </c>
      <c r="Y1325" s="5">
        <f t="shared" si="1955"/>
        <v>10.919999999999618</v>
      </c>
      <c r="AA1325" s="5">
        <f t="shared" si="1973"/>
        <v>1</v>
      </c>
      <c r="AB1325" s="5">
        <f t="shared" si="1974"/>
        <v>0</v>
      </c>
      <c r="AC1325" s="5">
        <f t="shared" si="1975"/>
        <v>1</v>
      </c>
      <c r="AF1325" s="5">
        <f t="shared" si="1961"/>
        <v>22.720000000000255</v>
      </c>
      <c r="AG1325" s="5">
        <f t="shared" si="1962"/>
        <v>27.600000000000364</v>
      </c>
      <c r="AH1325" s="5">
        <f t="shared" si="1963"/>
        <v>19.489999999999782</v>
      </c>
      <c r="AI1325" s="5">
        <f t="shared" si="1964"/>
        <v>14.609999999999673</v>
      </c>
      <c r="AJ1325" s="5"/>
      <c r="AK1325" s="5">
        <f t="shared" si="1965"/>
        <v>19.489999999999782</v>
      </c>
      <c r="AL1325" s="5">
        <f t="shared" si="1985"/>
        <v>20.54199999999982</v>
      </c>
      <c r="AM1325" s="5">
        <f t="shared" si="1966"/>
        <v>22.720000000000255</v>
      </c>
      <c r="AN1325" s="5">
        <f t="shared" si="1981"/>
        <v>28.576999999999952</v>
      </c>
      <c r="AO1325" s="5">
        <f t="shared" si="1982"/>
        <v>0</v>
      </c>
      <c r="AP1325" s="5">
        <f t="shared" si="1995"/>
        <v>3</v>
      </c>
      <c r="AQ1325" s="5">
        <f t="shared" si="2013"/>
        <v>4.4000000000000004</v>
      </c>
      <c r="AR1325" s="5"/>
      <c r="AS1325" s="5">
        <f t="shared" si="1959"/>
        <v>27.600000000000364</v>
      </c>
      <c r="AT1325" s="5">
        <f t="shared" si="1981"/>
        <v>34.801999999999865</v>
      </c>
      <c r="AU1325" s="5">
        <f t="shared" si="1967"/>
        <v>14.609999999999673</v>
      </c>
      <c r="AV1325" s="5">
        <f t="shared" si="1970"/>
        <v>-4.8800000000001091</v>
      </c>
      <c r="AW1325" s="5">
        <f t="shared" si="1968"/>
        <v>3</v>
      </c>
      <c r="AZ1325" s="4">
        <f t="shared" si="2003"/>
        <v>0.18324607329842987</v>
      </c>
      <c r="BA1325" s="5">
        <f t="shared" si="2009"/>
        <v>0</v>
      </c>
      <c r="BB1325" s="4">
        <f t="shared" si="2004"/>
        <v>0</v>
      </c>
      <c r="BD1325" s="5">
        <v>0</v>
      </c>
      <c r="BE1325" s="4">
        <v>0.84994138335287039</v>
      </c>
      <c r="BJ1325" s="5">
        <v>420.64000000000033</v>
      </c>
      <c r="BK1325" s="5">
        <v>103</v>
      </c>
      <c r="BL1325" s="5">
        <v>27.130000000000109</v>
      </c>
      <c r="BM1325" s="5">
        <v>3</v>
      </c>
      <c r="BR1325">
        <v>-16</v>
      </c>
      <c r="BS1325">
        <v>-19</v>
      </c>
    </row>
    <row r="1326" spans="1:71">
      <c r="A1326" s="7">
        <v>38434</v>
      </c>
      <c r="B1326" s="6">
        <v>4291.38</v>
      </c>
      <c r="C1326" s="6">
        <v>4325.2</v>
      </c>
      <c r="D1326" s="6">
        <v>4275.55</v>
      </c>
      <c r="E1326" s="6">
        <v>4317.2</v>
      </c>
      <c r="F1326" s="6">
        <v>4009.22</v>
      </c>
      <c r="G1326" s="6">
        <v>4036.7</v>
      </c>
      <c r="H1326" s="6">
        <v>4009.01</v>
      </c>
      <c r="I1326" s="6">
        <v>4032.41</v>
      </c>
      <c r="J1326" s="9">
        <f t="shared" si="1952"/>
        <v>49.649999999999636</v>
      </c>
      <c r="K1326" s="9">
        <f t="shared" si="1979"/>
        <v>43.568333333333236</v>
      </c>
      <c r="L1326" s="9">
        <f t="shared" si="1956"/>
        <v>38.169999999999618</v>
      </c>
      <c r="M1326" s="9">
        <f t="shared" ref="M1326" si="2029">AVERAGE(L1315:L1326)</f>
        <v>33.858333333333199</v>
      </c>
      <c r="N1326" s="6" t="s">
        <v>37</v>
      </c>
      <c r="O1326" s="9">
        <f t="shared" si="1958"/>
        <v>284.78999999999996</v>
      </c>
      <c r="P1326" s="4">
        <f t="shared" si="1997"/>
        <v>1</v>
      </c>
      <c r="Q1326" s="5">
        <f t="shared" si="1998"/>
        <v>21.430000000000291</v>
      </c>
      <c r="R1326" s="5">
        <f t="shared" si="1999"/>
        <v>268.71749999999975</v>
      </c>
      <c r="S1326" s="4">
        <f t="shared" si="2000"/>
        <v>0.45996995063318791</v>
      </c>
      <c r="T1326" s="4">
        <f t="shared" si="2001"/>
        <v>0.38689294096407589</v>
      </c>
      <c r="U1326" s="5">
        <f t="shared" si="1993"/>
        <v>276.3839999999999</v>
      </c>
      <c r="V1326" s="5">
        <f t="shared" si="1994"/>
        <v>8.4060000000000628</v>
      </c>
      <c r="X1326" s="5">
        <f t="shared" si="1954"/>
        <v>25.819999999999709</v>
      </c>
      <c r="Y1326" s="5">
        <f t="shared" si="1955"/>
        <v>23.190000000000055</v>
      </c>
      <c r="AA1326" s="5">
        <f t="shared" si="1973"/>
        <v>1</v>
      </c>
      <c r="AB1326" s="5">
        <f t="shared" si="1974"/>
        <v>0</v>
      </c>
      <c r="AC1326" s="5">
        <f t="shared" si="1975"/>
        <v>1</v>
      </c>
      <c r="AF1326" s="5">
        <f t="shared" si="1961"/>
        <v>33.819999999999709</v>
      </c>
      <c r="AG1326" s="5">
        <f t="shared" si="1962"/>
        <v>4.5100000000002183</v>
      </c>
      <c r="AH1326" s="5">
        <f t="shared" si="1963"/>
        <v>15.829999999999927</v>
      </c>
      <c r="AI1326" s="5">
        <f t="shared" si="1964"/>
        <v>45.139999999999418</v>
      </c>
      <c r="AJ1326" s="5"/>
      <c r="AK1326" s="5">
        <f t="shared" si="1965"/>
        <v>15.829999999999927</v>
      </c>
      <c r="AL1326" s="5">
        <f t="shared" si="1985"/>
        <v>16.195999999999913</v>
      </c>
      <c r="AM1326" s="5">
        <f t="shared" si="1966"/>
        <v>33.819999999999709</v>
      </c>
      <c r="AN1326" s="5">
        <f t="shared" si="1981"/>
        <v>28.628999999999905</v>
      </c>
      <c r="AO1326" s="5">
        <f t="shared" si="1982"/>
        <v>1</v>
      </c>
      <c r="AP1326" s="5">
        <f t="shared" si="1995"/>
        <v>3</v>
      </c>
      <c r="AQ1326" s="5">
        <f t="shared" si="2013"/>
        <v>4.3</v>
      </c>
      <c r="AR1326" s="5"/>
      <c r="AS1326" s="5">
        <f t="shared" si="1959"/>
        <v>45.139999999999418</v>
      </c>
      <c r="AT1326" s="5">
        <f t="shared" si="1981"/>
        <v>36.11199999999981</v>
      </c>
      <c r="AU1326" s="5">
        <f t="shared" si="1967"/>
        <v>4.5100000000002183</v>
      </c>
      <c r="AV1326" s="5">
        <f t="shared" si="1970"/>
        <v>29.309999999999491</v>
      </c>
      <c r="AW1326" s="5">
        <f t="shared" si="1968"/>
        <v>4</v>
      </c>
      <c r="AZ1326" s="4">
        <f t="shared" si="2003"/>
        <v>0.38689294096407589</v>
      </c>
      <c r="BA1326" s="5">
        <f t="shared" si="2009"/>
        <v>0</v>
      </c>
      <c r="BB1326" s="4">
        <f t="shared" si="2004"/>
        <v>0.18324607329842987</v>
      </c>
      <c r="BD1326" s="5">
        <v>0</v>
      </c>
      <c r="BE1326" s="4">
        <v>0.84983238694670193</v>
      </c>
      <c r="BJ1326" s="5">
        <v>172.71999999999935</v>
      </c>
      <c r="BK1326" s="5">
        <v>-23.929999999999382</v>
      </c>
      <c r="BL1326" s="5">
        <v>64.300000000000182</v>
      </c>
      <c r="BM1326" s="5">
        <v>3</v>
      </c>
      <c r="BR1326">
        <v>26</v>
      </c>
      <c r="BS1326">
        <v>-20</v>
      </c>
    </row>
    <row r="1327" spans="1:71">
      <c r="A1327" s="7">
        <v>38435</v>
      </c>
      <c r="B1327" s="6">
        <v>4325.24</v>
      </c>
      <c r="C1327" s="6">
        <v>4347.72</v>
      </c>
      <c r="D1327" s="6">
        <v>4315.7299999999996</v>
      </c>
      <c r="E1327" s="6">
        <v>4343.6000000000004</v>
      </c>
      <c r="F1327" s="6">
        <v>4042.24</v>
      </c>
      <c r="G1327" s="6">
        <v>4080.9</v>
      </c>
      <c r="H1327" s="6">
        <v>4036.3</v>
      </c>
      <c r="I1327" s="6">
        <v>4078.31</v>
      </c>
      <c r="J1327" s="9">
        <f t="shared" si="1952"/>
        <v>31.990000000000691</v>
      </c>
      <c r="K1327" s="9">
        <f t="shared" si="1979"/>
        <v>42.902499999999918</v>
      </c>
      <c r="L1327" s="9">
        <f t="shared" si="1956"/>
        <v>48.490000000000236</v>
      </c>
      <c r="M1327" s="9">
        <f t="shared" ref="M1327" si="2030">AVERAGE(L1316:L1327)</f>
        <v>35.505833333333236</v>
      </c>
      <c r="N1327" s="6" t="s">
        <v>37</v>
      </c>
      <c r="O1327" s="9">
        <f t="shared" si="1958"/>
        <v>265.29000000000042</v>
      </c>
      <c r="P1327" s="4">
        <f t="shared" si="1997"/>
        <v>9.0060662622525406E-2</v>
      </c>
      <c r="Q1327" s="5">
        <f t="shared" si="1998"/>
        <v>21.430000000000291</v>
      </c>
      <c r="R1327" s="5">
        <f t="shared" si="1999"/>
        <v>268.71749999999975</v>
      </c>
      <c r="S1327" s="4">
        <f t="shared" si="2000"/>
        <v>7.3244781783709773E-2</v>
      </c>
      <c r="T1327" s="4">
        <f t="shared" si="2001"/>
        <v>3.484383462720228E-2</v>
      </c>
      <c r="U1327" s="5">
        <f t="shared" si="1993"/>
        <v>272.67200000000003</v>
      </c>
      <c r="V1327" s="5">
        <f t="shared" si="1994"/>
        <v>-7.3819999999996071</v>
      </c>
      <c r="X1327" s="5">
        <f t="shared" si="1954"/>
        <v>18.360000000000582</v>
      </c>
      <c r="Y1327" s="5">
        <f t="shared" si="1955"/>
        <v>36.070000000000164</v>
      </c>
      <c r="AA1327" s="5">
        <f t="shared" si="1973"/>
        <v>1</v>
      </c>
      <c r="AB1327" s="5">
        <f t="shared" si="1974"/>
        <v>0</v>
      </c>
      <c r="AC1327" s="5">
        <f t="shared" si="1975"/>
        <v>1</v>
      </c>
      <c r="AF1327" s="5">
        <f t="shared" si="1961"/>
        <v>22.480000000000473</v>
      </c>
      <c r="AG1327" s="5">
        <f t="shared" si="1962"/>
        <v>30.520000000000437</v>
      </c>
      <c r="AH1327" s="5">
        <f t="shared" si="1963"/>
        <v>9.5100000000002183</v>
      </c>
      <c r="AI1327" s="5">
        <f t="shared" si="1964"/>
        <v>1.4700000000002547</v>
      </c>
      <c r="AJ1327" s="5"/>
      <c r="AK1327" s="5">
        <f t="shared" si="1965"/>
        <v>9.5100000000002183</v>
      </c>
      <c r="AL1327" s="5">
        <f t="shared" si="1985"/>
        <v>16.195999999999913</v>
      </c>
      <c r="AM1327" s="5">
        <f t="shared" si="1966"/>
        <v>22.480000000000473</v>
      </c>
      <c r="AN1327" s="5">
        <f t="shared" si="1981"/>
        <v>28.06899999999996</v>
      </c>
      <c r="AO1327" s="5">
        <f t="shared" si="1982"/>
        <v>0</v>
      </c>
      <c r="AP1327" s="5">
        <f t="shared" si="1995"/>
        <v>2</v>
      </c>
      <c r="AQ1327" s="5">
        <f t="shared" si="2013"/>
        <v>4</v>
      </c>
      <c r="AR1327" s="5"/>
      <c r="AS1327" s="5">
        <f t="shared" si="1959"/>
        <v>30.520000000000437</v>
      </c>
      <c r="AT1327" s="5">
        <f t="shared" si="1981"/>
        <v>34.624999999999815</v>
      </c>
      <c r="AU1327" s="5">
        <f t="shared" si="1967"/>
        <v>1.4700000000002547</v>
      </c>
      <c r="AV1327" s="5">
        <f t="shared" si="1970"/>
        <v>-8.0399999999999636</v>
      </c>
      <c r="AW1327" s="5">
        <f t="shared" si="1968"/>
        <v>5</v>
      </c>
      <c r="AZ1327" s="4">
        <f t="shared" si="2003"/>
        <v>3.484383462720228E-2</v>
      </c>
      <c r="BA1327" s="5">
        <f t="shared" si="2009"/>
        <v>0</v>
      </c>
      <c r="BB1327" s="4">
        <f t="shared" si="2004"/>
        <v>0.38689294096407589</v>
      </c>
      <c r="BD1327" s="5">
        <v>0</v>
      </c>
      <c r="BE1327" s="4">
        <v>0.84866504854368718</v>
      </c>
      <c r="BJ1327" s="5">
        <v>162.28000000000065</v>
      </c>
      <c r="BK1327" s="5">
        <v>21.630000000000109</v>
      </c>
      <c r="BL1327" s="5">
        <v>55.480000000000473</v>
      </c>
      <c r="BM1327" s="5">
        <v>3</v>
      </c>
      <c r="BR1327">
        <v>18</v>
      </c>
      <c r="BS1327">
        <v>-21</v>
      </c>
    </row>
    <row r="1328" spans="1:71">
      <c r="A1328" s="7">
        <v>38440</v>
      </c>
      <c r="B1328" s="6">
        <v>4331.96</v>
      </c>
      <c r="C1328" s="6">
        <v>4352.1499999999996</v>
      </c>
      <c r="D1328" s="6">
        <v>4308.92</v>
      </c>
      <c r="E1328" s="6">
        <v>4351.8900000000003</v>
      </c>
      <c r="F1328" s="6">
        <v>4056.43</v>
      </c>
      <c r="G1328" s="6">
        <v>4082.19</v>
      </c>
      <c r="H1328" s="6">
        <v>4043.9</v>
      </c>
      <c r="I1328" s="6">
        <v>4081.65</v>
      </c>
      <c r="J1328" s="9">
        <f t="shared" si="1952"/>
        <v>43.229999999999563</v>
      </c>
      <c r="K1328" s="9">
        <f t="shared" si="1979"/>
        <v>41.229166666666515</v>
      </c>
      <c r="L1328" s="9">
        <f t="shared" si="1956"/>
        <v>38.289999999999964</v>
      </c>
      <c r="M1328" s="9">
        <f t="shared" ref="M1328" si="2031">AVERAGE(L1317:L1328)</f>
        <v>35.206666666666592</v>
      </c>
      <c r="N1328" s="6" t="s">
        <v>36</v>
      </c>
      <c r="O1328" s="9">
        <f t="shared" si="1958"/>
        <v>270.24000000000024</v>
      </c>
      <c r="P1328" s="4">
        <f t="shared" si="1997"/>
        <v>0.32104526364911201</v>
      </c>
      <c r="Q1328" s="5">
        <f t="shared" si="1998"/>
        <v>21.430000000000291</v>
      </c>
      <c r="R1328" s="5">
        <f t="shared" si="1999"/>
        <v>268.71749999999975</v>
      </c>
      <c r="S1328" s="4">
        <f t="shared" si="2000"/>
        <v>0.32104526364911201</v>
      </c>
      <c r="T1328" s="4">
        <f t="shared" si="2001"/>
        <v>0.14767117407170086</v>
      </c>
      <c r="U1328" s="5">
        <f t="shared" si="1993"/>
        <v>271.43799999999999</v>
      </c>
      <c r="V1328" s="5">
        <f t="shared" si="1994"/>
        <v>-1.1979999999997517</v>
      </c>
      <c r="X1328" s="5">
        <f t="shared" si="1954"/>
        <v>19.930000000000291</v>
      </c>
      <c r="Y1328" s="5">
        <f t="shared" si="1955"/>
        <v>25.220000000000255</v>
      </c>
      <c r="AA1328" s="5">
        <f t="shared" si="1973"/>
        <v>1</v>
      </c>
      <c r="AB1328" s="5">
        <f t="shared" si="1974"/>
        <v>0</v>
      </c>
      <c r="AC1328" s="5">
        <f t="shared" si="1975"/>
        <v>1</v>
      </c>
      <c r="AF1328" s="5">
        <f t="shared" si="1961"/>
        <v>20.1899999999996</v>
      </c>
      <c r="AG1328" s="5">
        <f t="shared" si="1962"/>
        <v>8.5499999999992724</v>
      </c>
      <c r="AH1328" s="5">
        <f t="shared" si="1963"/>
        <v>23.039999999999964</v>
      </c>
      <c r="AI1328" s="5">
        <f t="shared" si="1964"/>
        <v>34.680000000000291</v>
      </c>
      <c r="AJ1328" s="5"/>
      <c r="AK1328" s="5">
        <f t="shared" si="1965"/>
        <v>20.1899999999996</v>
      </c>
      <c r="AL1328" s="5">
        <f t="shared" si="1985"/>
        <v>19.559999999999764</v>
      </c>
      <c r="AM1328" s="5">
        <f t="shared" si="1966"/>
        <v>23.039999999999964</v>
      </c>
      <c r="AN1328" s="5">
        <f t="shared" si="1981"/>
        <v>28.372000000000025</v>
      </c>
      <c r="AO1328" s="5">
        <f t="shared" si="1982"/>
        <v>0</v>
      </c>
      <c r="AP1328" s="5">
        <f t="shared" si="1995"/>
        <v>2</v>
      </c>
      <c r="AQ1328" s="5">
        <f t="shared" si="2013"/>
        <v>3.7</v>
      </c>
      <c r="AR1328" s="5"/>
      <c r="AS1328" s="5">
        <f t="shared" si="1959"/>
        <v>34.680000000000291</v>
      </c>
      <c r="AT1328" s="5">
        <f t="shared" si="1981"/>
        <v>33.866999999999919</v>
      </c>
      <c r="AU1328" s="5">
        <f t="shared" si="1967"/>
        <v>8.5499999999992724</v>
      </c>
      <c r="AV1328" s="5">
        <f t="shared" si="1970"/>
        <v>11.640000000000327</v>
      </c>
      <c r="AW1328" s="5">
        <f t="shared" si="1968"/>
        <v>3</v>
      </c>
      <c r="AZ1328" s="4">
        <f t="shared" si="2003"/>
        <v>0.14767117407170086</v>
      </c>
      <c r="BA1328" s="5">
        <f t="shared" si="2009"/>
        <v>0</v>
      </c>
      <c r="BB1328" s="4">
        <f t="shared" si="2004"/>
        <v>3.484383462720228E-2</v>
      </c>
      <c r="BD1328" s="5">
        <v>0</v>
      </c>
      <c r="BE1328" s="4">
        <v>0.8481644640235011</v>
      </c>
      <c r="BJ1328" s="5">
        <v>97.420000000000073</v>
      </c>
      <c r="BK1328" s="5">
        <v>60.289999999999964</v>
      </c>
      <c r="BL1328" s="5">
        <v>43.460000000000036</v>
      </c>
      <c r="BM1328" s="5">
        <v>3</v>
      </c>
      <c r="BR1328">
        <v>-16</v>
      </c>
      <c r="BS1328">
        <v>25</v>
      </c>
    </row>
    <row r="1329" spans="1:71">
      <c r="A1329" s="7">
        <v>38441</v>
      </c>
      <c r="B1329" s="6">
        <v>4325.97</v>
      </c>
      <c r="C1329" s="6">
        <v>4347.5200000000004</v>
      </c>
      <c r="D1329" s="6">
        <v>4320.01</v>
      </c>
      <c r="E1329" s="6">
        <v>4347.5200000000004</v>
      </c>
      <c r="F1329" s="6">
        <v>4060.15</v>
      </c>
      <c r="G1329" s="6">
        <v>4074.01</v>
      </c>
      <c r="H1329" s="6">
        <v>4053.65</v>
      </c>
      <c r="I1329" s="6">
        <v>4064.61</v>
      </c>
      <c r="J1329" s="9">
        <f t="shared" si="1952"/>
        <v>31.880000000000109</v>
      </c>
      <c r="K1329" s="9">
        <f t="shared" si="1979"/>
        <v>40.103333333333161</v>
      </c>
      <c r="L1329" s="9">
        <f t="shared" si="1956"/>
        <v>28</v>
      </c>
      <c r="M1329" s="9">
        <f t="shared" ref="M1329" si="2032">AVERAGE(L1318:L1329)</f>
        <v>34.790833333333239</v>
      </c>
      <c r="N1329" s="6" t="s">
        <v>37</v>
      </c>
      <c r="O1329" s="9">
        <f t="shared" si="1958"/>
        <v>282.91000000000031</v>
      </c>
      <c r="P1329" s="4">
        <f t="shared" si="1997"/>
        <v>0.90358974358975908</v>
      </c>
      <c r="Q1329" s="5">
        <f t="shared" si="1998"/>
        <v>19.499999999999545</v>
      </c>
      <c r="R1329" s="5">
        <f t="shared" si="1999"/>
        <v>270.1650000000003</v>
      </c>
      <c r="S1329" s="4">
        <f t="shared" si="2000"/>
        <v>0.91227251516567298</v>
      </c>
      <c r="T1329" s="4">
        <f t="shared" si="2001"/>
        <v>0.74193548387099451</v>
      </c>
      <c r="U1329" s="5">
        <f t="shared" si="1993"/>
        <v>275.34800000000013</v>
      </c>
      <c r="V1329" s="5">
        <f t="shared" si="1994"/>
        <v>7.5620000000001824</v>
      </c>
      <c r="X1329" s="5">
        <f t="shared" si="1954"/>
        <v>21.550000000000182</v>
      </c>
      <c r="Y1329" s="5">
        <f t="shared" si="1955"/>
        <v>4.4600000000000364</v>
      </c>
      <c r="AA1329" s="5">
        <f t="shared" si="1973"/>
        <v>1</v>
      </c>
      <c r="AB1329" s="5">
        <f t="shared" si="1974"/>
        <v>0</v>
      </c>
      <c r="AC1329" s="5">
        <f t="shared" si="1975"/>
        <v>1</v>
      </c>
      <c r="AF1329" s="5">
        <f t="shared" si="1961"/>
        <v>21.550000000000182</v>
      </c>
      <c r="AG1329" s="5">
        <f t="shared" si="1962"/>
        <v>-4.3699999999998909</v>
      </c>
      <c r="AH1329" s="5">
        <f t="shared" si="1963"/>
        <v>5.9600000000000364</v>
      </c>
      <c r="AI1329" s="5">
        <f t="shared" si="1964"/>
        <v>31.880000000000109</v>
      </c>
      <c r="AJ1329" s="5"/>
      <c r="AK1329" s="5">
        <f t="shared" si="1965"/>
        <v>5.9600000000000364</v>
      </c>
      <c r="AL1329" s="5">
        <f t="shared" si="1985"/>
        <v>19.559999999999764</v>
      </c>
      <c r="AM1329" s="5">
        <f t="shared" si="1966"/>
        <v>21.550000000000182</v>
      </c>
      <c r="AN1329" s="5">
        <f t="shared" si="1981"/>
        <v>28.772000000000027</v>
      </c>
      <c r="AO1329" s="5">
        <f t="shared" si="1982"/>
        <v>0</v>
      </c>
      <c r="AP1329" s="5">
        <f t="shared" si="1995"/>
        <v>2</v>
      </c>
      <c r="AQ1329" s="5">
        <f t="shared" si="2013"/>
        <v>3.4</v>
      </c>
      <c r="AR1329" s="5"/>
      <c r="AS1329" s="5">
        <f t="shared" si="1959"/>
        <v>31.880000000000109</v>
      </c>
      <c r="AT1329" s="5">
        <f t="shared" si="1981"/>
        <v>35.007999999999996</v>
      </c>
      <c r="AU1329" s="5">
        <f t="shared" si="1967"/>
        <v>-4.3699999999998909</v>
      </c>
      <c r="AV1329" s="5">
        <f t="shared" si="1970"/>
        <v>25.920000000000073</v>
      </c>
      <c r="AW1329" s="5">
        <f t="shared" si="1968"/>
        <v>4</v>
      </c>
      <c r="AZ1329" s="4">
        <f t="shared" si="2003"/>
        <v>0.74193548387099451</v>
      </c>
      <c r="BA1329" s="5">
        <f t="shared" si="2009"/>
        <v>0</v>
      </c>
      <c r="BB1329" s="4">
        <f t="shared" si="2004"/>
        <v>0.14767117407170086</v>
      </c>
      <c r="BD1329" s="5">
        <v>0</v>
      </c>
      <c r="BE1329" s="4">
        <v>0.84800803481753684</v>
      </c>
      <c r="BJ1329" s="5">
        <v>96.149999999999636</v>
      </c>
      <c r="BK1329" s="5">
        <v>85.909999999999854</v>
      </c>
      <c r="BL1329" s="5">
        <v>2.1100000000005821</v>
      </c>
      <c r="BM1329" s="5">
        <v>3</v>
      </c>
      <c r="BR1329">
        <v>22</v>
      </c>
      <c r="BS1329">
        <v>-4</v>
      </c>
    </row>
    <row r="1330" spans="1:71">
      <c r="A1330" s="7">
        <v>38442</v>
      </c>
      <c r="B1330" s="6">
        <v>4369.2700000000004</v>
      </c>
      <c r="C1330" s="6">
        <v>4376.2700000000004</v>
      </c>
      <c r="D1330" s="6">
        <v>4344.63</v>
      </c>
      <c r="E1330" s="6">
        <v>4348.7700000000004</v>
      </c>
      <c r="F1330" s="6">
        <v>4091.46</v>
      </c>
      <c r="G1330" s="6">
        <v>4097.07</v>
      </c>
      <c r="H1330" s="6">
        <v>4064.61</v>
      </c>
      <c r="I1330" s="6">
        <v>4067.78</v>
      </c>
      <c r="J1330" s="9">
        <f t="shared" si="1952"/>
        <v>31.640000000000327</v>
      </c>
      <c r="K1330" s="9">
        <f t="shared" si="1979"/>
        <v>39.218333333333248</v>
      </c>
      <c r="L1330" s="9">
        <f t="shared" si="1956"/>
        <v>32.459999999999582</v>
      </c>
      <c r="M1330" s="9">
        <f t="shared" ref="M1330" si="2033">AVERAGE(L1319:L1330)</f>
        <v>35.083333333333222</v>
      </c>
      <c r="N1330" s="6" t="s">
        <v>37</v>
      </c>
      <c r="O1330" s="9">
        <f t="shared" si="1958"/>
        <v>280.99000000000024</v>
      </c>
      <c r="P1330" s="4">
        <f t="shared" si="1997"/>
        <v>0.80512820512821459</v>
      </c>
      <c r="Q1330" s="5">
        <f t="shared" si="1998"/>
        <v>19.499999999999545</v>
      </c>
      <c r="R1330" s="5">
        <f t="shared" si="1999"/>
        <v>270.1650000000003</v>
      </c>
      <c r="S1330" s="4">
        <f t="shared" si="2000"/>
        <v>0.82267848810080846</v>
      </c>
      <c r="T1330" s="4">
        <f t="shared" si="2001"/>
        <v>0.82267848810080846</v>
      </c>
      <c r="U1330" s="5">
        <f t="shared" si="1993"/>
        <v>276.84400000000022</v>
      </c>
      <c r="V1330" s="5">
        <f t="shared" si="1994"/>
        <v>4.146000000000015</v>
      </c>
      <c r="X1330" s="5">
        <f t="shared" si="1954"/>
        <v>-20.5</v>
      </c>
      <c r="Y1330" s="5">
        <f t="shared" si="1955"/>
        <v>-23.679999999999836</v>
      </c>
      <c r="AA1330" s="5">
        <f t="shared" si="1973"/>
        <v>0</v>
      </c>
      <c r="AB1330" s="5">
        <f t="shared" si="1974"/>
        <v>1</v>
      </c>
      <c r="AC1330" s="5">
        <f t="shared" si="1975"/>
        <v>1</v>
      </c>
      <c r="AF1330" s="5">
        <f t="shared" si="1961"/>
        <v>7</v>
      </c>
      <c r="AG1330" s="5">
        <f t="shared" si="1962"/>
        <v>28.75</v>
      </c>
      <c r="AH1330" s="5">
        <f t="shared" si="1963"/>
        <v>24.640000000000327</v>
      </c>
      <c r="AI1330" s="5">
        <f t="shared" si="1964"/>
        <v>2.8900000000003274</v>
      </c>
      <c r="AJ1330" s="5"/>
      <c r="AK1330" s="5">
        <f t="shared" si="1965"/>
        <v>7</v>
      </c>
      <c r="AL1330" s="5">
        <f t="shared" si="1985"/>
        <v>19.559999999999764</v>
      </c>
      <c r="AM1330" s="5">
        <f t="shared" si="1966"/>
        <v>24.640000000000327</v>
      </c>
      <c r="AN1330" s="5">
        <f t="shared" si="1981"/>
        <v>29.057000000000063</v>
      </c>
      <c r="AO1330" s="5">
        <f t="shared" si="1982"/>
        <v>0</v>
      </c>
      <c r="AP1330" s="5">
        <f t="shared" si="1995"/>
        <v>2</v>
      </c>
      <c r="AQ1330" s="5">
        <f t="shared" si="2013"/>
        <v>3.2</v>
      </c>
      <c r="AR1330" s="5"/>
      <c r="AS1330" s="5">
        <f t="shared" si="1959"/>
        <v>28.75</v>
      </c>
      <c r="AT1330" s="5">
        <f t="shared" si="1981"/>
        <v>35.396000000000001</v>
      </c>
      <c r="AU1330" s="5">
        <f t="shared" si="1967"/>
        <v>2.8900000000003274</v>
      </c>
      <c r="AV1330" s="5">
        <f t="shared" si="1970"/>
        <v>-21.75</v>
      </c>
      <c r="AW1330" s="5">
        <f t="shared" si="1968"/>
        <v>5</v>
      </c>
      <c r="AZ1330" s="4">
        <f t="shared" si="2003"/>
        <v>0.82267848810080846</v>
      </c>
      <c r="BA1330" s="5">
        <f t="shared" si="2009"/>
        <v>0</v>
      </c>
      <c r="BB1330" s="4">
        <f t="shared" si="2004"/>
        <v>0.74193548387099451</v>
      </c>
      <c r="BD1330" s="5">
        <v>0</v>
      </c>
      <c r="BE1330" s="4">
        <v>0.8478831350594801</v>
      </c>
      <c r="BJ1330" s="5">
        <v>150.48000000000047</v>
      </c>
      <c r="BK1330" s="5">
        <v>102.48999999999978</v>
      </c>
      <c r="BL1330" s="5">
        <v>81.619999999999891</v>
      </c>
      <c r="BM1330" s="5">
        <v>3</v>
      </c>
      <c r="BR1330">
        <v>-16</v>
      </c>
      <c r="BS1330">
        <v>24</v>
      </c>
    </row>
    <row r="1331" spans="1:71">
      <c r="A1331" s="7">
        <v>38443</v>
      </c>
      <c r="B1331" s="6">
        <v>4348.03</v>
      </c>
      <c r="C1331" s="6">
        <v>4393.2</v>
      </c>
      <c r="D1331" s="6">
        <v>4347.53</v>
      </c>
      <c r="E1331" s="6">
        <v>4373.53</v>
      </c>
      <c r="F1331" s="6">
        <v>4068</v>
      </c>
      <c r="G1331" s="6">
        <v>4097.05</v>
      </c>
      <c r="H1331" s="6">
        <v>4062.23</v>
      </c>
      <c r="I1331" s="6">
        <v>4080.08</v>
      </c>
      <c r="J1331" s="9">
        <f t="shared" si="1952"/>
        <v>45.670000000000073</v>
      </c>
      <c r="K1331" s="9">
        <f t="shared" si="1979"/>
        <v>40.419166666666648</v>
      </c>
      <c r="L1331" s="9">
        <f t="shared" si="1956"/>
        <v>34.820000000000164</v>
      </c>
      <c r="M1331" s="9">
        <f t="shared" ref="M1331" si="2034">AVERAGE(L1320:L1331)</f>
        <v>36.319166666666582</v>
      </c>
      <c r="N1331" s="6" t="s">
        <v>37</v>
      </c>
      <c r="O1331" s="9">
        <f t="shared" si="1958"/>
        <v>293.44999999999982</v>
      </c>
      <c r="P1331" s="4">
        <f t="shared" si="1997"/>
        <v>1</v>
      </c>
      <c r="Q1331" s="5">
        <f t="shared" si="1998"/>
        <v>28.1599999999994</v>
      </c>
      <c r="R1331" s="5">
        <f t="shared" si="1999"/>
        <v>272.33000000000027</v>
      </c>
      <c r="S1331" s="4">
        <f t="shared" si="2000"/>
        <v>1</v>
      </c>
      <c r="T1331" s="4">
        <f t="shared" si="2001"/>
        <v>1</v>
      </c>
      <c r="U1331" s="5">
        <f t="shared" si="1993"/>
        <v>278.57600000000019</v>
      </c>
      <c r="V1331" s="5">
        <f t="shared" si="1994"/>
        <v>14.873999999999626</v>
      </c>
      <c r="X1331" s="5">
        <f t="shared" si="1954"/>
        <v>25.5</v>
      </c>
      <c r="Y1331" s="5">
        <f t="shared" si="1955"/>
        <v>12.079999999999927</v>
      </c>
      <c r="AA1331" s="5">
        <f t="shared" si="1973"/>
        <v>1</v>
      </c>
      <c r="AB1331" s="5">
        <f t="shared" si="1974"/>
        <v>0</v>
      </c>
      <c r="AC1331" s="5">
        <f t="shared" si="1975"/>
        <v>1</v>
      </c>
      <c r="AF1331" s="5">
        <f t="shared" si="1961"/>
        <v>45.170000000000073</v>
      </c>
      <c r="AG1331" s="5">
        <f t="shared" si="1962"/>
        <v>44.429999999999382</v>
      </c>
      <c r="AH1331" s="5">
        <f t="shared" si="1963"/>
        <v>0.5</v>
      </c>
      <c r="AI1331" s="5">
        <f t="shared" si="1964"/>
        <v>1.2400000000006912</v>
      </c>
      <c r="AJ1331" s="5"/>
      <c r="AK1331" s="5">
        <f t="shared" si="1965"/>
        <v>0.5</v>
      </c>
      <c r="AL1331" s="5">
        <f t="shared" si="1985"/>
        <v>19.559999999999764</v>
      </c>
      <c r="AM1331" s="5">
        <f t="shared" si="1966"/>
        <v>45.170000000000073</v>
      </c>
      <c r="AN1331" s="5">
        <f t="shared" si="1981"/>
        <v>25.816000000000077</v>
      </c>
      <c r="AO1331" s="5">
        <f t="shared" si="1982"/>
        <v>1</v>
      </c>
      <c r="AP1331" s="5">
        <f t="shared" si="1995"/>
        <v>2</v>
      </c>
      <c r="AQ1331" s="5">
        <f t="shared" si="2013"/>
        <v>2.9</v>
      </c>
      <c r="AR1331" s="5"/>
      <c r="AS1331" s="5">
        <f t="shared" si="1959"/>
        <v>44.429999999999382</v>
      </c>
      <c r="AT1331" s="5">
        <f t="shared" si="1981"/>
        <v>31.207999999999991</v>
      </c>
      <c r="AU1331" s="5">
        <f t="shared" si="1967"/>
        <v>1.2400000000006912</v>
      </c>
      <c r="AV1331" s="5">
        <f t="shared" si="1970"/>
        <v>0.74000000000069122</v>
      </c>
      <c r="AW1331" s="5">
        <f t="shared" si="1968"/>
        <v>6</v>
      </c>
      <c r="AZ1331" s="4">
        <f t="shared" si="2003"/>
        <v>1</v>
      </c>
      <c r="BA1331" s="5">
        <f t="shared" si="2009"/>
        <v>0</v>
      </c>
      <c r="BB1331" s="4">
        <f t="shared" si="2004"/>
        <v>0.82267848810080846</v>
      </c>
      <c r="BD1331" s="5">
        <v>0</v>
      </c>
      <c r="BE1331" s="4">
        <v>0.84649898028551784</v>
      </c>
      <c r="BJ1331" s="5">
        <v>161.69000000000051</v>
      </c>
      <c r="BK1331" s="5">
        <v>46.840000000000146</v>
      </c>
      <c r="BL1331" s="5">
        <v>42.380000000000109</v>
      </c>
      <c r="BM1331" s="5">
        <v>3</v>
      </c>
      <c r="BR1331">
        <v>26</v>
      </c>
      <c r="BS1331">
        <v>-22</v>
      </c>
    </row>
    <row r="1332" spans="1:71">
      <c r="A1332" s="7">
        <v>38446</v>
      </c>
      <c r="B1332" s="6">
        <v>4355.84</v>
      </c>
      <c r="C1332" s="6">
        <v>4357.97</v>
      </c>
      <c r="D1332" s="6">
        <v>4323.24</v>
      </c>
      <c r="E1332" s="6">
        <v>4341.3900000000003</v>
      </c>
      <c r="F1332" s="6">
        <v>4067.81</v>
      </c>
      <c r="G1332" s="6">
        <v>4067.81</v>
      </c>
      <c r="H1332" s="6">
        <v>4029.95</v>
      </c>
      <c r="I1332" s="6">
        <v>4052.32</v>
      </c>
      <c r="J1332" s="9">
        <f t="shared" si="1952"/>
        <v>50.289999999999964</v>
      </c>
      <c r="K1332" s="9">
        <f t="shared" si="1979"/>
        <v>42.537499999999987</v>
      </c>
      <c r="L1332" s="9">
        <f t="shared" si="1956"/>
        <v>50.130000000000109</v>
      </c>
      <c r="M1332" s="9">
        <f t="shared" ref="M1332" si="2035">AVERAGE(L1321:L1332)</f>
        <v>37.591666666666619</v>
      </c>
      <c r="N1332" s="6" t="s">
        <v>37</v>
      </c>
      <c r="O1332" s="9">
        <f t="shared" si="1958"/>
        <v>289.07000000000016</v>
      </c>
      <c r="P1332" s="4">
        <f t="shared" si="1997"/>
        <v>0.81128823782853365</v>
      </c>
      <c r="Q1332" s="5">
        <f t="shared" si="1998"/>
        <v>23.209999999999582</v>
      </c>
      <c r="R1332" s="5">
        <f t="shared" si="1999"/>
        <v>276.04250000000013</v>
      </c>
      <c r="S1332" s="4">
        <f t="shared" si="2000"/>
        <v>0.84446022727273617</v>
      </c>
      <c r="T1332" s="4">
        <f t="shared" si="2001"/>
        <v>0.85443668993022159</v>
      </c>
      <c r="U1332" s="5">
        <f t="shared" si="1993"/>
        <v>283.33200000000016</v>
      </c>
      <c r="V1332" s="5">
        <f t="shared" si="1994"/>
        <v>5.7379999999999995</v>
      </c>
      <c r="X1332" s="5">
        <f t="shared" si="1954"/>
        <v>-14.449999999999818</v>
      </c>
      <c r="Y1332" s="5">
        <f t="shared" si="1955"/>
        <v>-15.489999999999782</v>
      </c>
      <c r="AA1332" s="5">
        <f t="shared" si="1973"/>
        <v>0</v>
      </c>
      <c r="AB1332" s="5">
        <f t="shared" si="1974"/>
        <v>1</v>
      </c>
      <c r="AC1332" s="5">
        <f t="shared" si="1975"/>
        <v>1</v>
      </c>
      <c r="AF1332" s="5">
        <f t="shared" si="1961"/>
        <v>2.1300000000001091</v>
      </c>
      <c r="AG1332" s="5">
        <f t="shared" si="1962"/>
        <v>-15.559999999999491</v>
      </c>
      <c r="AH1332" s="5">
        <f t="shared" si="1963"/>
        <v>32.600000000000364</v>
      </c>
      <c r="AI1332" s="5">
        <f t="shared" si="1964"/>
        <v>50.289999999999964</v>
      </c>
      <c r="AJ1332" s="5"/>
      <c r="AK1332" s="5">
        <f t="shared" si="1965"/>
        <v>2.1300000000001091</v>
      </c>
      <c r="AL1332" s="5">
        <f t="shared" si="1985"/>
        <v>19.559999999999764</v>
      </c>
      <c r="AM1332" s="5">
        <f t="shared" si="1966"/>
        <v>32.600000000000364</v>
      </c>
      <c r="AN1332" s="5">
        <f t="shared" si="1981"/>
        <v>27.5670000000001</v>
      </c>
      <c r="AO1332" s="5">
        <f t="shared" si="1982"/>
        <v>1</v>
      </c>
      <c r="AP1332" s="5">
        <f t="shared" si="1995"/>
        <v>3</v>
      </c>
      <c r="AQ1332" s="5">
        <f t="shared" si="2013"/>
        <v>2.7</v>
      </c>
      <c r="AR1332" s="5"/>
      <c r="AS1332" s="5">
        <f t="shared" si="1959"/>
        <v>50.289999999999964</v>
      </c>
      <c r="AT1332" s="5">
        <f t="shared" si="1981"/>
        <v>34.865999999999985</v>
      </c>
      <c r="AU1332" s="5">
        <f t="shared" si="1967"/>
        <v>-15.559999999999491</v>
      </c>
      <c r="AV1332" s="5">
        <f t="shared" si="1970"/>
        <v>17.6899999999996</v>
      </c>
      <c r="AW1332" s="5">
        <f t="shared" si="1968"/>
        <v>2</v>
      </c>
      <c r="AZ1332" s="4">
        <f t="shared" si="2003"/>
        <v>0.85443668993022159</v>
      </c>
      <c r="BA1332" s="5">
        <f t="shared" si="2009"/>
        <v>-4.3799999999996544</v>
      </c>
      <c r="BB1332" s="4">
        <f t="shared" si="2004"/>
        <v>1</v>
      </c>
      <c r="BD1332" s="5">
        <v>0</v>
      </c>
      <c r="BE1332" s="4">
        <v>0.84630135205408241</v>
      </c>
      <c r="BJ1332" s="5">
        <v>292.47999999999956</v>
      </c>
      <c r="BK1332" s="5">
        <v>-137.66999999999916</v>
      </c>
      <c r="BL1332" s="5">
        <v>157.32999999999993</v>
      </c>
      <c r="BM1332" s="5">
        <v>3</v>
      </c>
      <c r="BR1332">
        <v>-17</v>
      </c>
      <c r="BS1332">
        <v>15</v>
      </c>
    </row>
    <row r="1333" spans="1:71">
      <c r="A1333" s="7">
        <v>38447</v>
      </c>
      <c r="B1333" s="6">
        <v>4356.62</v>
      </c>
      <c r="C1333" s="6">
        <v>4366.71</v>
      </c>
      <c r="D1333" s="6">
        <v>4352.8500000000004</v>
      </c>
      <c r="E1333" s="6">
        <v>4362.6099999999997</v>
      </c>
      <c r="F1333" s="6">
        <v>4074.89</v>
      </c>
      <c r="G1333" s="6">
        <v>4090.63</v>
      </c>
      <c r="H1333" s="6">
        <v>4069.55</v>
      </c>
      <c r="I1333" s="6">
        <v>4087.94</v>
      </c>
      <c r="J1333" s="9">
        <f t="shared" si="1952"/>
        <v>25.319999999999709</v>
      </c>
      <c r="K1333" s="9">
        <f t="shared" si="1979"/>
        <v>37.455000000000005</v>
      </c>
      <c r="L1333" s="9">
        <f t="shared" si="1956"/>
        <v>38.309999999999945</v>
      </c>
      <c r="M1333" s="9">
        <f t="shared" ref="M1333" si="2036">AVERAGE(L1322:L1333)</f>
        <v>35.922499999999978</v>
      </c>
      <c r="N1333" s="6" t="s">
        <v>36</v>
      </c>
      <c r="O1333" s="9">
        <f t="shared" si="1958"/>
        <v>274.66999999999962</v>
      </c>
      <c r="P1333" s="4">
        <f t="shared" si="1997"/>
        <v>0</v>
      </c>
      <c r="Q1333" s="5">
        <f t="shared" si="1998"/>
        <v>18.7800000000002</v>
      </c>
      <c r="R1333" s="5">
        <f t="shared" si="1999"/>
        <v>279.36499999999967</v>
      </c>
      <c r="S1333" s="4">
        <f t="shared" si="2000"/>
        <v>0.33309659090906957</v>
      </c>
      <c r="T1333" s="4">
        <f t="shared" si="2001"/>
        <v>0.33309659090906957</v>
      </c>
      <c r="U1333" s="5">
        <f t="shared" si="1993"/>
        <v>284.21800000000002</v>
      </c>
      <c r="V1333" s="5">
        <f t="shared" si="1994"/>
        <v>-9.5480000000003997</v>
      </c>
      <c r="X1333" s="5">
        <f t="shared" si="1954"/>
        <v>5.9899999999997817</v>
      </c>
      <c r="Y1333" s="5">
        <f t="shared" si="1955"/>
        <v>13.050000000000182</v>
      </c>
      <c r="AA1333" s="5">
        <f t="shared" si="1973"/>
        <v>1</v>
      </c>
      <c r="AB1333" s="5">
        <f t="shared" si="1974"/>
        <v>0</v>
      </c>
      <c r="AC1333" s="5">
        <f t="shared" si="1975"/>
        <v>1</v>
      </c>
      <c r="AF1333" s="5">
        <f t="shared" si="1961"/>
        <v>10.090000000000146</v>
      </c>
      <c r="AG1333" s="5">
        <f t="shared" si="1962"/>
        <v>25.319999999999709</v>
      </c>
      <c r="AH1333" s="5">
        <f t="shared" si="1963"/>
        <v>3.7699999999995271</v>
      </c>
      <c r="AI1333" s="5">
        <f t="shared" si="1964"/>
        <v>-11.460000000000036</v>
      </c>
      <c r="AJ1333" s="5"/>
      <c r="AK1333" s="5">
        <f t="shared" si="1965"/>
        <v>3.7699999999995271</v>
      </c>
      <c r="AL1333" s="5">
        <f t="shared" si="1985"/>
        <v>19.559999999999764</v>
      </c>
      <c r="AM1333" s="5">
        <f t="shared" si="1966"/>
        <v>10.090000000000146</v>
      </c>
      <c r="AN1333" s="5">
        <f t="shared" si="1981"/>
        <v>26.319000000000141</v>
      </c>
      <c r="AO1333" s="5">
        <f t="shared" si="1982"/>
        <v>0</v>
      </c>
      <c r="AP1333" s="5">
        <f t="shared" si="1995"/>
        <v>3</v>
      </c>
      <c r="AQ1333" s="5">
        <f t="shared" si="2013"/>
        <v>2.6</v>
      </c>
      <c r="AR1333" s="5"/>
      <c r="AS1333" s="5">
        <f t="shared" si="1959"/>
        <v>25.319999999999709</v>
      </c>
      <c r="AT1333" s="5">
        <f t="shared" si="1981"/>
        <v>35.039999999999964</v>
      </c>
      <c r="AU1333" s="5">
        <f t="shared" si="1967"/>
        <v>-11.460000000000036</v>
      </c>
      <c r="AV1333" s="5">
        <f t="shared" si="1970"/>
        <v>-15.229999999999563</v>
      </c>
      <c r="AW1333" s="5">
        <f t="shared" si="1968"/>
        <v>3</v>
      </c>
      <c r="AZ1333" s="4">
        <f t="shared" si="2003"/>
        <v>0.33309659090906957</v>
      </c>
      <c r="BA1333" s="5">
        <f t="shared" si="2009"/>
        <v>0</v>
      </c>
      <c r="BB1333" s="4">
        <f t="shared" si="2004"/>
        <v>0.85443668993022159</v>
      </c>
      <c r="BD1333" s="5">
        <v>0</v>
      </c>
      <c r="BE1333" s="4">
        <v>0.84599375650364406</v>
      </c>
      <c r="BJ1333" s="5">
        <v>251.26000000000022</v>
      </c>
      <c r="BK1333" s="5">
        <v>-87.920000000000073</v>
      </c>
      <c r="BL1333" s="5">
        <v>92.590000000000146</v>
      </c>
      <c r="BM1333" s="5">
        <v>3</v>
      </c>
      <c r="BR1333">
        <v>4</v>
      </c>
      <c r="BS1333">
        <v>13</v>
      </c>
    </row>
    <row r="1334" spans="1:71">
      <c r="A1334" s="7">
        <v>38448</v>
      </c>
      <c r="B1334" s="6">
        <v>4373.16</v>
      </c>
      <c r="C1334" s="6">
        <v>4379.18</v>
      </c>
      <c r="D1334" s="6">
        <v>4360.8100000000004</v>
      </c>
      <c r="E1334" s="6">
        <v>4379.18</v>
      </c>
      <c r="F1334" s="6">
        <v>4094.14</v>
      </c>
      <c r="G1334" s="6">
        <v>4108.51</v>
      </c>
      <c r="H1334" s="6">
        <v>4093.06</v>
      </c>
      <c r="I1334" s="6">
        <v>4106.99</v>
      </c>
      <c r="J1334" s="9">
        <f t="shared" si="1952"/>
        <v>18.369999999999891</v>
      </c>
      <c r="K1334" s="9">
        <f t="shared" si="1979"/>
        <v>36.725833333333334</v>
      </c>
      <c r="L1334" s="9">
        <f t="shared" si="1956"/>
        <v>20.570000000000164</v>
      </c>
      <c r="M1334" s="9">
        <f t="shared" ref="M1334" si="2037">AVERAGE(L1323:L1334)</f>
        <v>35.556666666666651</v>
      </c>
      <c r="N1334" s="6" t="s">
        <v>36</v>
      </c>
      <c r="O1334" s="9">
        <f t="shared" si="1958"/>
        <v>272.19000000000051</v>
      </c>
      <c r="P1334" s="4">
        <f t="shared" si="1997"/>
        <v>0</v>
      </c>
      <c r="Q1334" s="5">
        <f t="shared" si="1998"/>
        <v>21.259999999999309</v>
      </c>
      <c r="R1334" s="5">
        <f t="shared" si="1999"/>
        <v>277.50500000000034</v>
      </c>
      <c r="S1334" s="4">
        <f t="shared" si="2000"/>
        <v>8.4015510555808193E-2</v>
      </c>
      <c r="T1334" s="4">
        <f t="shared" si="2001"/>
        <v>0.24502840909091755</v>
      </c>
      <c r="U1334" s="5">
        <f t="shared" si="1993"/>
        <v>282.07400000000007</v>
      </c>
      <c r="V1334" s="5">
        <f t="shared" si="1994"/>
        <v>-9.8839999999995598</v>
      </c>
      <c r="X1334" s="5">
        <f t="shared" si="1954"/>
        <v>6.0200000000004366</v>
      </c>
      <c r="Y1334" s="5">
        <f t="shared" si="1955"/>
        <v>12.849999999999909</v>
      </c>
      <c r="AA1334" s="5">
        <f t="shared" si="1973"/>
        <v>1</v>
      </c>
      <c r="AB1334" s="5">
        <f t="shared" si="1974"/>
        <v>0</v>
      </c>
      <c r="AC1334" s="5">
        <f t="shared" si="1975"/>
        <v>1</v>
      </c>
      <c r="AF1334" s="5">
        <f t="shared" si="1961"/>
        <v>6.0200000000004366</v>
      </c>
      <c r="AG1334" s="5">
        <f t="shared" si="1962"/>
        <v>16.570000000000618</v>
      </c>
      <c r="AH1334" s="5">
        <f t="shared" si="1963"/>
        <v>12.349999999999454</v>
      </c>
      <c r="AI1334" s="5">
        <f t="shared" si="1964"/>
        <v>1.7999999999992724</v>
      </c>
      <c r="AJ1334" s="5"/>
      <c r="AK1334" s="5">
        <f t="shared" si="1965"/>
        <v>6.0200000000004366</v>
      </c>
      <c r="AL1334" s="5">
        <f t="shared" si="1985"/>
        <v>19.559999999999764</v>
      </c>
      <c r="AM1334" s="5">
        <f t="shared" si="1966"/>
        <v>12.349999999999454</v>
      </c>
      <c r="AN1334" s="5">
        <f t="shared" si="1981"/>
        <v>24.846000000000096</v>
      </c>
      <c r="AO1334" s="5">
        <f t="shared" si="1982"/>
        <v>0</v>
      </c>
      <c r="AP1334" s="5">
        <f t="shared" si="1995"/>
        <v>3</v>
      </c>
      <c r="AQ1334" s="5">
        <f t="shared" si="2013"/>
        <v>2.5</v>
      </c>
      <c r="AR1334" s="5"/>
      <c r="AS1334" s="5">
        <f t="shared" si="1959"/>
        <v>16.570000000000618</v>
      </c>
      <c r="AT1334" s="5">
        <f t="shared" si="1981"/>
        <v>33.518000000000029</v>
      </c>
      <c r="AU1334" s="5">
        <f t="shared" si="1967"/>
        <v>1.7999999999992724</v>
      </c>
      <c r="AV1334" s="5">
        <f t="shared" si="1970"/>
        <v>-10.550000000000182</v>
      </c>
      <c r="AW1334" s="5">
        <f t="shared" si="1968"/>
        <v>4</v>
      </c>
      <c r="AZ1334" s="4">
        <f t="shared" si="2003"/>
        <v>0.24502840909091755</v>
      </c>
      <c r="BA1334" s="5">
        <f t="shared" si="2009"/>
        <v>0</v>
      </c>
      <c r="BB1334" s="4">
        <f t="shared" si="2004"/>
        <v>0.33309659090906957</v>
      </c>
      <c r="BD1334" s="5">
        <v>0</v>
      </c>
      <c r="BE1334" s="4">
        <v>0.84509844993716243</v>
      </c>
      <c r="BJ1334" s="5">
        <v>73.409999999999854</v>
      </c>
      <c r="BK1334" s="5">
        <v>36.090000000000146</v>
      </c>
      <c r="BL1334" s="5">
        <v>21.380000000000109</v>
      </c>
      <c r="BM1334" s="5">
        <v>3</v>
      </c>
      <c r="BR1334">
        <v>12</v>
      </c>
      <c r="BS1334">
        <v>13</v>
      </c>
    </row>
    <row r="1335" spans="1:71">
      <c r="A1335" s="7">
        <v>38449</v>
      </c>
      <c r="B1335" s="6">
        <v>4368.3500000000004</v>
      </c>
      <c r="C1335" s="6">
        <v>4394.18</v>
      </c>
      <c r="D1335" s="6">
        <v>4354.78</v>
      </c>
      <c r="E1335" s="6">
        <v>4389.5200000000004</v>
      </c>
      <c r="F1335" s="6">
        <v>4111.51</v>
      </c>
      <c r="G1335" s="6">
        <v>4130.93</v>
      </c>
      <c r="H1335" s="6">
        <v>4099.91</v>
      </c>
      <c r="I1335" s="6">
        <v>4124.37</v>
      </c>
      <c r="J1335" s="9">
        <f t="shared" si="1952"/>
        <v>39.400000000000546</v>
      </c>
      <c r="K1335" s="9">
        <f t="shared" si="1979"/>
        <v>37.589166666666721</v>
      </c>
      <c r="L1335" s="9">
        <f t="shared" si="1956"/>
        <v>31.020000000000437</v>
      </c>
      <c r="M1335" s="9">
        <f t="shared" ref="M1335" si="2038">AVERAGE(L1324:L1335)</f>
        <v>35.749166666666689</v>
      </c>
      <c r="N1335" s="6" t="s">
        <v>36</v>
      </c>
      <c r="O1335" s="9">
        <f t="shared" si="1958"/>
        <v>265.15000000000055</v>
      </c>
      <c r="P1335" s="4">
        <f t="shared" si="1997"/>
        <v>0</v>
      </c>
      <c r="Q1335" s="5">
        <f t="shared" si="1998"/>
        <v>28.299999999999272</v>
      </c>
      <c r="R1335" s="5">
        <f t="shared" si="1999"/>
        <v>272.22500000000036</v>
      </c>
      <c r="S1335" s="4">
        <f t="shared" si="2000"/>
        <v>0</v>
      </c>
      <c r="T1335" s="4">
        <f t="shared" si="2001"/>
        <v>0</v>
      </c>
      <c r="U1335" s="5">
        <f t="shared" si="1993"/>
        <v>278.90600000000012</v>
      </c>
      <c r="V1335" s="5">
        <f t="shared" si="1994"/>
        <v>-13.755999999999574</v>
      </c>
      <c r="X1335" s="5">
        <f t="shared" si="1954"/>
        <v>21.170000000000073</v>
      </c>
      <c r="Y1335" s="5">
        <f t="shared" si="1955"/>
        <v>12.859999999999673</v>
      </c>
      <c r="AA1335" s="5">
        <f t="shared" si="1973"/>
        <v>1</v>
      </c>
      <c r="AB1335" s="5">
        <f t="shared" si="1974"/>
        <v>0</v>
      </c>
      <c r="AC1335" s="5">
        <f t="shared" si="1975"/>
        <v>1</v>
      </c>
      <c r="AF1335" s="5">
        <f t="shared" si="1961"/>
        <v>25.829999999999927</v>
      </c>
      <c r="AG1335" s="5">
        <f t="shared" si="1962"/>
        <v>15</v>
      </c>
      <c r="AH1335" s="5">
        <f t="shared" si="1963"/>
        <v>13.570000000000618</v>
      </c>
      <c r="AI1335" s="5">
        <f t="shared" si="1964"/>
        <v>24.400000000000546</v>
      </c>
      <c r="AJ1335" s="5"/>
      <c r="AK1335" s="5">
        <f t="shared" si="1965"/>
        <v>13.570000000000618</v>
      </c>
      <c r="AL1335" s="5">
        <f t="shared" si="1985"/>
        <v>16.265999999999892</v>
      </c>
      <c r="AM1335" s="5">
        <f t="shared" si="1966"/>
        <v>25.829999999999927</v>
      </c>
      <c r="AN1335" s="5">
        <f t="shared" si="1981"/>
        <v>25.15700000000006</v>
      </c>
      <c r="AO1335" s="5">
        <f t="shared" si="1982"/>
        <v>1</v>
      </c>
      <c r="AP1335" s="5">
        <f t="shared" si="1995"/>
        <v>4</v>
      </c>
      <c r="AQ1335" s="5">
        <f t="shared" si="2013"/>
        <v>2.6</v>
      </c>
      <c r="AR1335" s="5"/>
      <c r="AS1335" s="5">
        <f t="shared" si="1959"/>
        <v>24.400000000000546</v>
      </c>
      <c r="AT1335" s="5">
        <f t="shared" si="1981"/>
        <v>33.19800000000005</v>
      </c>
      <c r="AU1335" s="5">
        <f t="shared" si="1967"/>
        <v>15</v>
      </c>
      <c r="AV1335" s="5">
        <f t="shared" si="1970"/>
        <v>10.829999999999927</v>
      </c>
      <c r="AW1335" s="5">
        <f t="shared" si="1968"/>
        <v>5</v>
      </c>
      <c r="AZ1335" s="4">
        <f t="shared" si="2003"/>
        <v>0</v>
      </c>
      <c r="BA1335" s="5">
        <f t="shared" si="2009"/>
        <v>0</v>
      </c>
      <c r="BB1335" s="4">
        <f t="shared" si="2004"/>
        <v>0.24502840909091755</v>
      </c>
      <c r="BD1335" s="5">
        <v>0</v>
      </c>
      <c r="BE1335" s="4">
        <v>0.84443644220381109</v>
      </c>
      <c r="BJ1335" s="5">
        <v>111.78000000000065</v>
      </c>
      <c r="BK1335" s="5">
        <v>48.029999999999745</v>
      </c>
      <c r="BL1335" s="5">
        <v>77.659999999999854</v>
      </c>
      <c r="BM1335" s="5">
        <v>3</v>
      </c>
      <c r="BR1335">
        <v>-15</v>
      </c>
      <c r="BS1335">
        <v>13</v>
      </c>
    </row>
    <row r="1336" spans="1:71">
      <c r="A1336" s="7">
        <v>38450</v>
      </c>
      <c r="B1336" s="6">
        <v>4399.4399999999996</v>
      </c>
      <c r="C1336" s="6">
        <v>4413.24</v>
      </c>
      <c r="D1336" s="6">
        <v>4393.43</v>
      </c>
      <c r="E1336" s="6">
        <v>4400.68</v>
      </c>
      <c r="F1336" s="6">
        <v>4134.32</v>
      </c>
      <c r="G1336" s="6">
        <v>4143.93</v>
      </c>
      <c r="H1336" s="6">
        <v>4122.6099999999997</v>
      </c>
      <c r="I1336" s="6">
        <v>4124.29</v>
      </c>
      <c r="J1336" s="9">
        <f t="shared" si="1952"/>
        <v>23.719999999999345</v>
      </c>
      <c r="K1336" s="9">
        <f t="shared" si="1979"/>
        <v>36.114166666666655</v>
      </c>
      <c r="L1336" s="9">
        <f t="shared" si="1956"/>
        <v>21.320000000000618</v>
      </c>
      <c r="M1336" s="9">
        <f t="shared" ref="M1336" si="2039">AVERAGE(L1325:L1336)</f>
        <v>35.225833333333412</v>
      </c>
      <c r="N1336" s="6" t="s">
        <v>36</v>
      </c>
      <c r="O1336" s="9">
        <f t="shared" si="1958"/>
        <v>276.39000000000033</v>
      </c>
      <c r="P1336" s="4">
        <f t="shared" si="1997"/>
        <v>0.46989966555183782</v>
      </c>
      <c r="Q1336" s="5">
        <f t="shared" si="1998"/>
        <v>23.919999999999618</v>
      </c>
      <c r="R1336" s="5">
        <f t="shared" si="1999"/>
        <v>271.13000000000045</v>
      </c>
      <c r="S1336" s="4">
        <f t="shared" si="2000"/>
        <v>0.3971731448763276</v>
      </c>
      <c r="T1336" s="4">
        <f t="shared" si="2001"/>
        <v>0.3971731448763276</v>
      </c>
      <c r="U1336" s="5">
        <f t="shared" si="1993"/>
        <v>275.49400000000026</v>
      </c>
      <c r="V1336" s="5">
        <f t="shared" si="1994"/>
        <v>0.89600000000007185</v>
      </c>
      <c r="X1336" s="5">
        <f t="shared" si="1954"/>
        <v>1.2400000000006912</v>
      </c>
      <c r="Y1336" s="5">
        <f t="shared" si="1955"/>
        <v>-10.029999999999745</v>
      </c>
      <c r="AA1336" s="5">
        <f t="shared" si="1973"/>
        <v>0</v>
      </c>
      <c r="AB1336" s="5">
        <f t="shared" si="1974"/>
        <v>0</v>
      </c>
      <c r="AC1336" s="5">
        <f t="shared" si="1975"/>
        <v>0</v>
      </c>
      <c r="AF1336" s="5">
        <f t="shared" si="1961"/>
        <v>13.800000000000182</v>
      </c>
      <c r="AG1336" s="5">
        <f t="shared" si="1962"/>
        <v>23.719999999999345</v>
      </c>
      <c r="AH1336" s="5">
        <f t="shared" si="1963"/>
        <v>6.0099999999993088</v>
      </c>
      <c r="AI1336" s="5">
        <f t="shared" si="1964"/>
        <v>-3.9099999999998545</v>
      </c>
      <c r="AJ1336" s="5"/>
      <c r="AK1336" s="5">
        <f t="shared" si="1965"/>
        <v>6.0099999999993088</v>
      </c>
      <c r="AL1336" s="5">
        <f t="shared" si="1985"/>
        <v>14.232000000000514</v>
      </c>
      <c r="AM1336" s="5">
        <f t="shared" si="1966"/>
        <v>13.800000000000182</v>
      </c>
      <c r="AN1336" s="5">
        <f t="shared" si="1981"/>
        <v>23.155000000000108</v>
      </c>
      <c r="AO1336" s="5">
        <f t="shared" si="1982"/>
        <v>0</v>
      </c>
      <c r="AP1336" s="5">
        <f t="shared" si="1995"/>
        <v>3</v>
      </c>
      <c r="AQ1336" s="5">
        <f t="shared" si="2013"/>
        <v>2.6</v>
      </c>
      <c r="AR1336" s="5"/>
      <c r="AS1336" s="5">
        <f t="shared" si="1959"/>
        <v>23.719999999999345</v>
      </c>
      <c r="AT1336" s="5">
        <f t="shared" si="1981"/>
        <v>31.05600000000004</v>
      </c>
      <c r="AU1336" s="5">
        <f t="shared" si="1967"/>
        <v>-3.9099999999998545</v>
      </c>
      <c r="AV1336" s="5">
        <f t="shared" si="1970"/>
        <v>-9.9199999999991633</v>
      </c>
      <c r="AW1336" s="5">
        <f t="shared" si="1968"/>
        <v>6</v>
      </c>
      <c r="AX1336" s="3">
        <v>1</v>
      </c>
      <c r="AZ1336" s="4">
        <f t="shared" si="2003"/>
        <v>0.3971731448763276</v>
      </c>
      <c r="BA1336" s="5">
        <f t="shared" si="2009"/>
        <v>0</v>
      </c>
      <c r="BB1336" s="4">
        <f t="shared" si="2004"/>
        <v>0</v>
      </c>
      <c r="BD1336" s="5">
        <v>0</v>
      </c>
      <c r="BE1336" s="4">
        <v>0.842896251187218</v>
      </c>
      <c r="BJ1336" s="5">
        <v>102.65999999999985</v>
      </c>
      <c r="BK1336" s="5">
        <v>90.990000000000691</v>
      </c>
      <c r="BL1336" s="5">
        <v>28.820000000000618</v>
      </c>
      <c r="BM1336" s="5">
        <v>3</v>
      </c>
      <c r="BR1336">
        <v>6</v>
      </c>
      <c r="BS1336">
        <v>-10</v>
      </c>
    </row>
    <row r="1337" spans="1:71">
      <c r="A1337" s="7">
        <v>38453</v>
      </c>
      <c r="B1337" s="6">
        <v>4388.8100000000004</v>
      </c>
      <c r="C1337" s="6">
        <v>4406.1099999999997</v>
      </c>
      <c r="D1337" s="6">
        <v>4380.4799999999996</v>
      </c>
      <c r="E1337" s="6">
        <v>4396.09</v>
      </c>
      <c r="F1337" s="6">
        <v>4107</v>
      </c>
      <c r="G1337" s="6">
        <v>4123.88</v>
      </c>
      <c r="H1337" s="6">
        <v>4102</v>
      </c>
      <c r="I1337" s="6">
        <v>4117.62</v>
      </c>
      <c r="J1337" s="9">
        <f t="shared" si="1952"/>
        <v>25.630000000000109</v>
      </c>
      <c r="K1337" s="9">
        <f t="shared" si="1979"/>
        <v>34.732499999999995</v>
      </c>
      <c r="L1337" s="9">
        <f t="shared" si="1956"/>
        <v>22.289999999999964</v>
      </c>
      <c r="M1337" s="9">
        <f t="shared" ref="M1337" si="2040">AVERAGE(L1326:L1337)</f>
        <v>33.655833333333398</v>
      </c>
      <c r="N1337" s="6" t="s">
        <v>37</v>
      </c>
      <c r="O1337" s="9">
        <f t="shared" si="1958"/>
        <v>278.47000000000025</v>
      </c>
      <c r="P1337" s="4">
        <f t="shared" si="1997"/>
        <v>1</v>
      </c>
      <c r="Q1337" s="5">
        <f t="shared" si="1998"/>
        <v>13.319999999999709</v>
      </c>
      <c r="R1337" s="5">
        <f t="shared" si="1999"/>
        <v>268.48000000000047</v>
      </c>
      <c r="S1337" s="4">
        <f t="shared" si="2000"/>
        <v>0.47067137809187459</v>
      </c>
      <c r="T1337" s="4">
        <f t="shared" si="2001"/>
        <v>0.47067137809187459</v>
      </c>
      <c r="U1337" s="5">
        <f t="shared" si="1993"/>
        <v>273.37400000000025</v>
      </c>
      <c r="V1337" s="5">
        <f t="shared" si="1994"/>
        <v>5.0960000000000036</v>
      </c>
      <c r="X1337" s="5">
        <f t="shared" si="1954"/>
        <v>7.2799999999997453</v>
      </c>
      <c r="Y1337" s="5">
        <f t="shared" si="1955"/>
        <v>10.619999999999891</v>
      </c>
      <c r="AA1337" s="5">
        <f t="shared" si="1973"/>
        <v>1</v>
      </c>
      <c r="AB1337" s="5">
        <f t="shared" si="1974"/>
        <v>0</v>
      </c>
      <c r="AC1337" s="5">
        <f t="shared" si="1975"/>
        <v>1</v>
      </c>
      <c r="AF1337" s="5">
        <f t="shared" si="1961"/>
        <v>17.299999999999272</v>
      </c>
      <c r="AG1337" s="5">
        <f t="shared" si="1962"/>
        <v>5.4299999999993815</v>
      </c>
      <c r="AH1337" s="5">
        <f t="shared" si="1963"/>
        <v>8.3300000000008367</v>
      </c>
      <c r="AI1337" s="5">
        <f t="shared" si="1964"/>
        <v>20.200000000000728</v>
      </c>
      <c r="AJ1337" s="5"/>
      <c r="AK1337" s="5">
        <f t="shared" si="1965"/>
        <v>8.3300000000008367</v>
      </c>
      <c r="AL1337" s="5">
        <f t="shared" si="1985"/>
        <v>14.232000000000514</v>
      </c>
      <c r="AM1337" s="5">
        <f t="shared" si="1966"/>
        <v>17.299999999999272</v>
      </c>
      <c r="AN1337" s="5">
        <f t="shared" si="1981"/>
        <v>22.63699999999999</v>
      </c>
      <c r="AO1337" s="5">
        <f t="shared" si="1982"/>
        <v>0</v>
      </c>
      <c r="AP1337" s="5">
        <f t="shared" si="1995"/>
        <v>3</v>
      </c>
      <c r="AQ1337" s="5">
        <f t="shared" si="2013"/>
        <v>2.7</v>
      </c>
      <c r="AR1337" s="5"/>
      <c r="AS1337" s="5">
        <f t="shared" si="1959"/>
        <v>20.200000000000728</v>
      </c>
      <c r="AT1337" s="5">
        <f t="shared" si="1981"/>
        <v>30.024000000000068</v>
      </c>
      <c r="AU1337" s="5">
        <f t="shared" si="1967"/>
        <v>5.4299999999993815</v>
      </c>
      <c r="AV1337" s="5">
        <f t="shared" si="1970"/>
        <v>11.869999999999891</v>
      </c>
      <c r="AW1337" s="5">
        <f t="shared" si="1968"/>
        <v>2</v>
      </c>
      <c r="AZ1337" s="4">
        <f t="shared" si="2003"/>
        <v>0.47067137809187459</v>
      </c>
      <c r="BA1337" s="5">
        <f t="shared" si="2009"/>
        <v>0</v>
      </c>
      <c r="BB1337" s="4">
        <f t="shared" si="2004"/>
        <v>0.3971731448763276</v>
      </c>
      <c r="BD1337" s="5">
        <v>0</v>
      </c>
      <c r="BE1337" s="4">
        <v>0.84178338922864526</v>
      </c>
      <c r="BJ1337" s="5">
        <v>379.07999999999993</v>
      </c>
      <c r="BK1337" s="5">
        <v>-193.76000000000022</v>
      </c>
      <c r="BL1337" s="5">
        <v>206.80000000000018</v>
      </c>
      <c r="BM1337" s="5">
        <v>3</v>
      </c>
      <c r="BR1337">
        <v>7</v>
      </c>
      <c r="BS1337">
        <v>-11</v>
      </c>
    </row>
    <row r="1338" spans="1:71">
      <c r="A1338" s="7">
        <v>38454</v>
      </c>
      <c r="B1338" s="6">
        <v>4395.88</v>
      </c>
      <c r="C1338" s="6">
        <v>4401.8</v>
      </c>
      <c r="D1338" s="6">
        <v>4366.25</v>
      </c>
      <c r="E1338" s="6">
        <v>4372.12</v>
      </c>
      <c r="F1338" s="6">
        <v>4112.71</v>
      </c>
      <c r="G1338" s="6">
        <v>4116.32</v>
      </c>
      <c r="H1338" s="6">
        <v>4089.17</v>
      </c>
      <c r="I1338" s="6">
        <v>4096.8100000000004</v>
      </c>
      <c r="J1338" s="9">
        <f t="shared" si="1952"/>
        <v>35.550000000000182</v>
      </c>
      <c r="K1338" s="9">
        <f t="shared" si="1979"/>
        <v>33.55750000000004</v>
      </c>
      <c r="L1338" s="9">
        <f t="shared" si="1956"/>
        <v>28.449999999999818</v>
      </c>
      <c r="M1338" s="9">
        <f t="shared" ref="M1338" si="2041">AVERAGE(L1327:L1338)</f>
        <v>32.845833333333417</v>
      </c>
      <c r="N1338" s="6" t="s">
        <v>37</v>
      </c>
      <c r="O1338" s="9">
        <f t="shared" si="1958"/>
        <v>275.30999999999949</v>
      </c>
      <c r="P1338" s="4">
        <f t="shared" si="1997"/>
        <v>0.76276276276270027</v>
      </c>
      <c r="Q1338" s="5">
        <f t="shared" si="1998"/>
        <v>13.319999999999709</v>
      </c>
      <c r="R1338" s="5">
        <f t="shared" si="1999"/>
        <v>268.48000000000047</v>
      </c>
      <c r="S1338" s="4">
        <f t="shared" si="2000"/>
        <v>0.42474916387956135</v>
      </c>
      <c r="T1338" s="4">
        <f t="shared" si="2001"/>
        <v>0.35901060070668572</v>
      </c>
      <c r="U1338" s="5">
        <f t="shared" si="1993"/>
        <v>273.50200000000024</v>
      </c>
      <c r="V1338" s="5">
        <f t="shared" si="1994"/>
        <v>1.8079999999992538</v>
      </c>
      <c r="X1338" s="5">
        <f t="shared" si="1954"/>
        <v>-23.760000000000218</v>
      </c>
      <c r="Y1338" s="5">
        <f t="shared" si="1955"/>
        <v>-15.899999999999636</v>
      </c>
      <c r="AA1338" s="5">
        <f t="shared" si="1973"/>
        <v>0</v>
      </c>
      <c r="AB1338" s="5">
        <f t="shared" si="1974"/>
        <v>1</v>
      </c>
      <c r="AC1338" s="5">
        <f t="shared" si="1975"/>
        <v>1</v>
      </c>
      <c r="AF1338" s="5">
        <f t="shared" si="1961"/>
        <v>5.9200000000000728</v>
      </c>
      <c r="AG1338" s="5">
        <f t="shared" si="1962"/>
        <v>5.7100000000000364</v>
      </c>
      <c r="AH1338" s="5">
        <f t="shared" si="1963"/>
        <v>29.630000000000109</v>
      </c>
      <c r="AI1338" s="5">
        <f t="shared" si="1964"/>
        <v>29.840000000000146</v>
      </c>
      <c r="AJ1338" s="5"/>
      <c r="AK1338" s="5">
        <f t="shared" si="1965"/>
        <v>5.9200000000000728</v>
      </c>
      <c r="AL1338" s="5">
        <f t="shared" si="1985"/>
        <v>8.8540000000008128</v>
      </c>
      <c r="AM1338" s="5">
        <f t="shared" si="1966"/>
        <v>29.630000000000109</v>
      </c>
      <c r="AN1338" s="5">
        <f t="shared" si="1981"/>
        <v>23.296000000000003</v>
      </c>
      <c r="AO1338" s="5">
        <f t="shared" si="1982"/>
        <v>1</v>
      </c>
      <c r="AP1338" s="5">
        <f t="shared" si="1995"/>
        <v>4</v>
      </c>
      <c r="AQ1338" s="5">
        <f t="shared" si="2013"/>
        <v>2.9</v>
      </c>
      <c r="AR1338" s="5"/>
      <c r="AS1338" s="5">
        <f t="shared" si="1959"/>
        <v>29.840000000000146</v>
      </c>
      <c r="AT1338" s="5">
        <f t="shared" si="1981"/>
        <v>29.540000000000056</v>
      </c>
      <c r="AU1338" s="5">
        <f t="shared" si="1967"/>
        <v>5.7100000000000364</v>
      </c>
      <c r="AV1338" s="5">
        <f t="shared" si="1970"/>
        <v>0.21000000000003638</v>
      </c>
      <c r="AW1338" s="5">
        <f t="shared" si="1968"/>
        <v>3</v>
      </c>
      <c r="AZ1338" s="4">
        <f t="shared" si="2003"/>
        <v>0.35901060070668572</v>
      </c>
      <c r="BA1338" s="5">
        <f t="shared" si="2009"/>
        <v>0</v>
      </c>
      <c r="BB1338" s="4">
        <f t="shared" si="2004"/>
        <v>0.47067137809187459</v>
      </c>
      <c r="BD1338" s="5">
        <v>0</v>
      </c>
      <c r="BE1338" s="4">
        <v>0.84068490601153045</v>
      </c>
      <c r="BJ1338" s="5">
        <v>158.38000000000011</v>
      </c>
      <c r="BK1338" s="5">
        <v>-5.5499999999992724</v>
      </c>
      <c r="BL1338" s="5">
        <v>21.759999999999309</v>
      </c>
      <c r="BM1338" s="5">
        <v>3</v>
      </c>
      <c r="BR1338">
        <v>-13</v>
      </c>
      <c r="BS1338">
        <v>16</v>
      </c>
    </row>
    <row r="1339" spans="1:71">
      <c r="A1339" s="7">
        <v>38455</v>
      </c>
      <c r="B1339" s="6">
        <v>4395.34</v>
      </c>
      <c r="C1339" s="6">
        <v>4410.95</v>
      </c>
      <c r="D1339" s="6">
        <v>4393.0600000000004</v>
      </c>
      <c r="E1339" s="6">
        <v>4405.6899999999996</v>
      </c>
      <c r="F1339" s="6">
        <v>4122.97</v>
      </c>
      <c r="G1339" s="6">
        <v>4126.5200000000004</v>
      </c>
      <c r="H1339" s="6">
        <v>4114.2700000000004</v>
      </c>
      <c r="I1339" s="6">
        <v>4116.8500000000004</v>
      </c>
      <c r="J1339" s="9">
        <f t="shared" si="1952"/>
        <v>38.829999999999927</v>
      </c>
      <c r="K1339" s="9">
        <f t="shared" si="1979"/>
        <v>34.127499999999976</v>
      </c>
      <c r="L1339" s="9">
        <f t="shared" si="1956"/>
        <v>29.710000000000036</v>
      </c>
      <c r="M1339" s="9">
        <f t="shared" ref="M1339" si="2042">AVERAGE(L1328:L1339)</f>
        <v>31.280833333333401</v>
      </c>
      <c r="N1339" s="6" t="s">
        <v>36</v>
      </c>
      <c r="O1339" s="9">
        <f t="shared" si="1958"/>
        <v>288.83999999999924</v>
      </c>
      <c r="P1339" s="4">
        <f t="shared" si="1997"/>
        <v>1</v>
      </c>
      <c r="Q1339" s="5">
        <f t="shared" si="1998"/>
        <v>23.68999999999869</v>
      </c>
      <c r="R1339" s="5">
        <f t="shared" si="1999"/>
        <v>271.07250000000022</v>
      </c>
      <c r="S1339" s="4">
        <f t="shared" si="2000"/>
        <v>1</v>
      </c>
      <c r="T1339" s="4">
        <f t="shared" si="2001"/>
        <v>0.83710247349820843</v>
      </c>
      <c r="U1339" s="5">
        <f t="shared" si="1993"/>
        <v>276.83199999999999</v>
      </c>
      <c r="V1339" s="5">
        <f t="shared" si="1994"/>
        <v>12.007999999999242</v>
      </c>
      <c r="X1339" s="5">
        <f t="shared" si="1954"/>
        <v>10.349999999999454</v>
      </c>
      <c r="Y1339" s="5">
        <f t="shared" si="1955"/>
        <v>-6.1199999999998909</v>
      </c>
      <c r="AA1339" s="5">
        <f t="shared" si="1973"/>
        <v>0</v>
      </c>
      <c r="AB1339" s="5">
        <f t="shared" si="1974"/>
        <v>0</v>
      </c>
      <c r="AC1339" s="5">
        <f t="shared" si="1975"/>
        <v>0</v>
      </c>
      <c r="AF1339" s="5">
        <f t="shared" si="1961"/>
        <v>15.609999999999673</v>
      </c>
      <c r="AG1339" s="5">
        <f t="shared" si="1962"/>
        <v>38.829999999999927</v>
      </c>
      <c r="AH1339" s="5">
        <f t="shared" si="1963"/>
        <v>2.2799999999997453</v>
      </c>
      <c r="AI1339" s="5">
        <f t="shared" si="1964"/>
        <v>-20.940000000000509</v>
      </c>
      <c r="AJ1339" s="5"/>
      <c r="AK1339" s="5">
        <f t="shared" si="1965"/>
        <v>2.2799999999997453</v>
      </c>
      <c r="AL1339" s="5">
        <f t="shared" si="1985"/>
        <v>8.8540000000008128</v>
      </c>
      <c r="AM1339" s="5">
        <f t="shared" si="1966"/>
        <v>15.609999999999673</v>
      </c>
      <c r="AN1339" s="5">
        <f t="shared" si="1981"/>
        <v>22.701999999999952</v>
      </c>
      <c r="AO1339" s="5">
        <f t="shared" si="1982"/>
        <v>0</v>
      </c>
      <c r="AP1339" s="5">
        <f t="shared" si="1995"/>
        <v>4</v>
      </c>
      <c r="AQ1339" s="5">
        <f t="shared" si="2013"/>
        <v>3.1</v>
      </c>
      <c r="AR1339" s="5"/>
      <c r="AS1339" s="5">
        <f t="shared" si="1959"/>
        <v>38.829999999999927</v>
      </c>
      <c r="AT1339" s="5">
        <f t="shared" si="1981"/>
        <v>30.235000000000035</v>
      </c>
      <c r="AU1339" s="5">
        <f t="shared" si="1967"/>
        <v>-20.940000000000509</v>
      </c>
      <c r="AV1339" s="5">
        <f t="shared" si="1970"/>
        <v>-23.220000000000255</v>
      </c>
      <c r="AW1339" s="5">
        <f t="shared" si="1968"/>
        <v>4</v>
      </c>
      <c r="AX1339" s="3">
        <v>1</v>
      </c>
      <c r="AZ1339" s="4">
        <f t="shared" si="2003"/>
        <v>0.83710247349820843</v>
      </c>
      <c r="BA1339" s="5">
        <f t="shared" si="2009"/>
        <v>0</v>
      </c>
      <c r="BB1339" s="4">
        <f t="shared" si="2004"/>
        <v>0.35901060070668572</v>
      </c>
      <c r="BD1339" s="5">
        <v>0</v>
      </c>
      <c r="BE1339" s="4">
        <v>0.83990048952732377</v>
      </c>
      <c r="BJ1339" s="5">
        <v>169.17000000000007</v>
      </c>
      <c r="BK1339" s="5">
        <v>26.449999999999818</v>
      </c>
      <c r="BL1339" s="5">
        <v>64.590000000000146</v>
      </c>
      <c r="BM1339" s="5">
        <v>3</v>
      </c>
      <c r="BR1339">
        <v>-14</v>
      </c>
      <c r="BS1339">
        <v>-6</v>
      </c>
    </row>
    <row r="1340" spans="1:71">
      <c r="A1340" s="7">
        <v>38456</v>
      </c>
      <c r="B1340" s="6">
        <v>4385.6099999999997</v>
      </c>
      <c r="C1340" s="6">
        <v>4422.88</v>
      </c>
      <c r="D1340" s="6">
        <v>4380.87</v>
      </c>
      <c r="E1340" s="6">
        <v>4402.05</v>
      </c>
      <c r="F1340" s="6">
        <v>4100.63</v>
      </c>
      <c r="G1340" s="6">
        <v>4126.1400000000003</v>
      </c>
      <c r="H1340" s="6">
        <v>4097.87</v>
      </c>
      <c r="I1340" s="6">
        <v>4111.1099999999997</v>
      </c>
      <c r="J1340" s="9">
        <f t="shared" si="1952"/>
        <v>42.010000000000218</v>
      </c>
      <c r="K1340" s="9">
        <f t="shared" si="1979"/>
        <v>34.025833333333367</v>
      </c>
      <c r="L1340" s="9">
        <f t="shared" si="1956"/>
        <v>28.270000000000437</v>
      </c>
      <c r="M1340" s="9">
        <f t="shared" ref="M1340" si="2043">AVERAGE(L1329:L1340)</f>
        <v>30.445833333333439</v>
      </c>
      <c r="N1340" s="6" t="s">
        <v>37</v>
      </c>
      <c r="O1340" s="9">
        <f t="shared" si="1958"/>
        <v>290.94000000000051</v>
      </c>
      <c r="P1340" s="4">
        <f t="shared" si="1997"/>
        <v>1</v>
      </c>
      <c r="Q1340" s="5">
        <f t="shared" si="1998"/>
        <v>15.630000000001019</v>
      </c>
      <c r="R1340" s="5">
        <f t="shared" si="1999"/>
        <v>279.21749999999975</v>
      </c>
      <c r="S1340" s="4">
        <f t="shared" si="2000"/>
        <v>1</v>
      </c>
      <c r="T1340" s="4">
        <f t="shared" si="2001"/>
        <v>1</v>
      </c>
      <c r="U1340" s="5">
        <f t="shared" si="1993"/>
        <v>281.98999999999995</v>
      </c>
      <c r="V1340" s="5">
        <f t="shared" si="1994"/>
        <v>8.9500000000005571</v>
      </c>
      <c r="X1340" s="5">
        <f t="shared" si="1954"/>
        <v>16.440000000000509</v>
      </c>
      <c r="Y1340" s="5">
        <f t="shared" si="1955"/>
        <v>10.479999999999563</v>
      </c>
      <c r="AA1340" s="5">
        <f t="shared" si="1973"/>
        <v>1</v>
      </c>
      <c r="AB1340" s="5">
        <f t="shared" si="1974"/>
        <v>0</v>
      </c>
      <c r="AC1340" s="5">
        <f t="shared" si="1975"/>
        <v>1</v>
      </c>
      <c r="AF1340" s="5">
        <f t="shared" si="1961"/>
        <v>37.270000000000437</v>
      </c>
      <c r="AG1340" s="5">
        <f t="shared" si="1962"/>
        <v>17.190000000000509</v>
      </c>
      <c r="AH1340" s="5">
        <f t="shared" si="1963"/>
        <v>4.7399999999997817</v>
      </c>
      <c r="AI1340" s="5">
        <f t="shared" si="1964"/>
        <v>24.819999999999709</v>
      </c>
      <c r="AJ1340" s="5"/>
      <c r="AK1340" s="5">
        <f t="shared" si="1965"/>
        <v>4.7399999999997817</v>
      </c>
      <c r="AL1340" s="5">
        <f t="shared" si="1985"/>
        <v>8.8540000000008128</v>
      </c>
      <c r="AM1340" s="5">
        <f t="shared" si="1966"/>
        <v>37.270000000000437</v>
      </c>
      <c r="AN1340" s="5">
        <f t="shared" si="1981"/>
        <v>23.964999999999964</v>
      </c>
      <c r="AO1340" s="5">
        <f t="shared" si="1982"/>
        <v>1</v>
      </c>
      <c r="AP1340" s="5">
        <f t="shared" si="1995"/>
        <v>5</v>
      </c>
      <c r="AQ1340" s="5">
        <f t="shared" si="2013"/>
        <v>3.4</v>
      </c>
      <c r="AR1340" s="5"/>
      <c r="AS1340" s="5">
        <f t="shared" si="1959"/>
        <v>24.819999999999709</v>
      </c>
      <c r="AT1340" s="5">
        <f t="shared" si="1981"/>
        <v>29.842000000000006</v>
      </c>
      <c r="AU1340" s="5">
        <f t="shared" si="1967"/>
        <v>17.190000000000509</v>
      </c>
      <c r="AV1340" s="5">
        <f t="shared" si="1970"/>
        <v>20.079999999999927</v>
      </c>
      <c r="AW1340" s="5">
        <f t="shared" si="1968"/>
        <v>5</v>
      </c>
      <c r="AZ1340" s="4">
        <f t="shared" si="2003"/>
        <v>1</v>
      </c>
      <c r="BA1340" s="5">
        <f t="shared" si="2009"/>
        <v>0</v>
      </c>
      <c r="BB1340" s="4">
        <f t="shared" si="2004"/>
        <v>0.83710247349820843</v>
      </c>
      <c r="BD1340" s="5">
        <v>0</v>
      </c>
      <c r="BE1340" s="4">
        <v>0.83980794412922011</v>
      </c>
      <c r="BJ1340" s="5">
        <v>75.739999999999782</v>
      </c>
      <c r="BK1340" s="5">
        <v>68.609999999999673</v>
      </c>
      <c r="BL1340" s="5">
        <v>42.5</v>
      </c>
      <c r="BM1340" s="5">
        <v>3</v>
      </c>
      <c r="BR1340">
        <v>16</v>
      </c>
      <c r="BS1340">
        <v>-18</v>
      </c>
    </row>
    <row r="1341" spans="1:71">
      <c r="A1341" s="7">
        <v>38457</v>
      </c>
      <c r="B1341" s="6">
        <v>4381.45</v>
      </c>
      <c r="C1341" s="6">
        <v>4384.51</v>
      </c>
      <c r="D1341" s="6">
        <v>4309.25</v>
      </c>
      <c r="E1341" s="6">
        <v>4312.25</v>
      </c>
      <c r="F1341" s="6">
        <v>4083.95</v>
      </c>
      <c r="G1341" s="6">
        <v>4084.91</v>
      </c>
      <c r="H1341" s="6">
        <v>4032.28</v>
      </c>
      <c r="I1341" s="6">
        <v>4032.28</v>
      </c>
      <c r="J1341" s="9">
        <f t="shared" si="1952"/>
        <v>92.800000000000182</v>
      </c>
      <c r="K1341" s="9">
        <f t="shared" si="1979"/>
        <v>39.102500000000042</v>
      </c>
      <c r="L1341" s="9">
        <f t="shared" si="1956"/>
        <v>78.829999999999472</v>
      </c>
      <c r="M1341" s="9">
        <f t="shared" ref="M1341" si="2044">AVERAGE(L1330:L1341)</f>
        <v>34.681666666666729</v>
      </c>
      <c r="N1341" s="6" t="s">
        <v>37</v>
      </c>
      <c r="O1341" s="9">
        <f t="shared" si="1958"/>
        <v>279.9699999999998</v>
      </c>
      <c r="P1341" s="4">
        <f t="shared" si="1997"/>
        <v>0.29814459373000674</v>
      </c>
      <c r="Q1341" s="5">
        <f t="shared" si="1998"/>
        <v>15.630000000001019</v>
      </c>
      <c r="R1341" s="5">
        <f t="shared" si="1999"/>
        <v>279.21749999999975</v>
      </c>
      <c r="S1341" s="4">
        <f t="shared" si="2000"/>
        <v>0.57464133385030147</v>
      </c>
      <c r="T1341" s="4">
        <f t="shared" si="2001"/>
        <v>0.57464133385030147</v>
      </c>
      <c r="U1341" s="5">
        <f t="shared" si="1993"/>
        <v>282.70599999999985</v>
      </c>
      <c r="V1341" s="5">
        <f t="shared" si="1994"/>
        <v>-2.7360000000000468</v>
      </c>
      <c r="X1341" s="5">
        <f t="shared" si="1954"/>
        <v>-69.199999999999818</v>
      </c>
      <c r="Y1341" s="5">
        <f t="shared" si="1955"/>
        <v>-51.669999999999618</v>
      </c>
      <c r="AA1341" s="5">
        <f t="shared" si="1973"/>
        <v>0</v>
      </c>
      <c r="AB1341" s="5">
        <f t="shared" si="1974"/>
        <v>1</v>
      </c>
      <c r="AC1341" s="5">
        <f t="shared" si="1975"/>
        <v>1</v>
      </c>
      <c r="AF1341" s="5">
        <f t="shared" si="1961"/>
        <v>3.0600000000004002</v>
      </c>
      <c r="AG1341" s="5">
        <f t="shared" si="1962"/>
        <v>-17.539999999999964</v>
      </c>
      <c r="AH1341" s="5">
        <f t="shared" si="1963"/>
        <v>72.199999999999818</v>
      </c>
      <c r="AI1341" s="5">
        <f t="shared" si="1964"/>
        <v>92.800000000000182</v>
      </c>
      <c r="AJ1341" s="5"/>
      <c r="AK1341" s="5">
        <f t="shared" si="1965"/>
        <v>3.0600000000004002</v>
      </c>
      <c r="AL1341" s="5">
        <f t="shared" si="1985"/>
        <v>8.8540000000008128</v>
      </c>
      <c r="AM1341" s="5">
        <f t="shared" si="1966"/>
        <v>72.199999999999818</v>
      </c>
      <c r="AN1341" s="5">
        <f t="shared" si="1981"/>
        <v>26.667999999999939</v>
      </c>
      <c r="AO1341" s="5">
        <f t="shared" si="1982"/>
        <v>1</v>
      </c>
      <c r="AP1341" s="5">
        <f t="shared" si="1995"/>
        <v>5</v>
      </c>
      <c r="AQ1341" s="5">
        <f t="shared" si="2013"/>
        <v>3.7</v>
      </c>
      <c r="AR1341" s="5"/>
      <c r="AS1341" s="5">
        <f t="shared" si="1959"/>
        <v>92.800000000000182</v>
      </c>
      <c r="AT1341" s="5">
        <f t="shared" si="1981"/>
        <v>34.679000000000087</v>
      </c>
      <c r="AU1341" s="5">
        <f t="shared" si="1967"/>
        <v>-17.539999999999964</v>
      </c>
      <c r="AV1341" s="5">
        <f t="shared" si="1970"/>
        <v>20.600000000000364</v>
      </c>
      <c r="AW1341" s="5">
        <f t="shared" si="1968"/>
        <v>6</v>
      </c>
      <c r="AZ1341" s="4">
        <f t="shared" si="2003"/>
        <v>0.57464133385030147</v>
      </c>
      <c r="BA1341" s="5">
        <f t="shared" si="2009"/>
        <v>-10.970000000000709</v>
      </c>
      <c r="BB1341" s="4">
        <f t="shared" si="2004"/>
        <v>1</v>
      </c>
      <c r="BD1341" s="5">
        <v>0</v>
      </c>
      <c r="BE1341" s="4">
        <v>0.83970186857022866</v>
      </c>
      <c r="BJ1341" s="5">
        <v>81.020000000000437</v>
      </c>
      <c r="BK1341" s="5">
        <v>54.760000000000218</v>
      </c>
      <c r="BL1341" s="5">
        <v>19.649999999999636</v>
      </c>
      <c r="BM1341" s="5">
        <v>3</v>
      </c>
      <c r="BR1341">
        <v>-16</v>
      </c>
      <c r="BS1341">
        <v>52</v>
      </c>
    </row>
    <row r="1342" spans="1:71">
      <c r="A1342" s="7">
        <v>38460</v>
      </c>
      <c r="B1342" s="6">
        <v>4266.2700000000004</v>
      </c>
      <c r="C1342" s="6">
        <v>4266.2700000000004</v>
      </c>
      <c r="D1342" s="6">
        <v>4182.8599999999997</v>
      </c>
      <c r="E1342" s="6">
        <v>4202.2</v>
      </c>
      <c r="F1342" s="6">
        <v>3975.25</v>
      </c>
      <c r="G1342" s="6">
        <v>3975.25</v>
      </c>
      <c r="H1342" s="6">
        <v>3930.63</v>
      </c>
      <c r="I1342" s="6">
        <v>3949.59</v>
      </c>
      <c r="J1342" s="9">
        <f t="shared" si="1952"/>
        <v>129.39000000000033</v>
      </c>
      <c r="K1342" s="9">
        <f t="shared" si="1979"/>
        <v>47.24833333333337</v>
      </c>
      <c r="L1342" s="9">
        <f t="shared" si="1956"/>
        <v>101.65000000000009</v>
      </c>
      <c r="M1342" s="9">
        <f t="shared" ref="M1342" si="2045">AVERAGE(L1331:L1342)</f>
        <v>40.447500000000105</v>
      </c>
      <c r="N1342" s="6" t="s">
        <v>36</v>
      </c>
      <c r="O1342" s="9">
        <f t="shared" si="1958"/>
        <v>252.60999999999967</v>
      </c>
      <c r="P1342" s="4">
        <f t="shared" si="1997"/>
        <v>0</v>
      </c>
      <c r="Q1342" s="5">
        <f t="shared" si="1998"/>
        <v>38.330000000000837</v>
      </c>
      <c r="R1342" s="5">
        <f t="shared" si="1999"/>
        <v>262.19249999999988</v>
      </c>
      <c r="S1342" s="4">
        <f t="shared" si="2000"/>
        <v>0</v>
      </c>
      <c r="T1342" s="4">
        <f t="shared" si="2001"/>
        <v>0</v>
      </c>
      <c r="U1342" s="5">
        <f t="shared" si="1993"/>
        <v>277.53399999999976</v>
      </c>
      <c r="V1342" s="5">
        <f t="shared" si="1994"/>
        <v>-24.924000000000092</v>
      </c>
      <c r="X1342" s="5">
        <f t="shared" si="1954"/>
        <v>-64.070000000000618</v>
      </c>
      <c r="Y1342" s="5">
        <f t="shared" si="1955"/>
        <v>-25.659999999999854</v>
      </c>
      <c r="AA1342" s="5">
        <f t="shared" si="1973"/>
        <v>0</v>
      </c>
      <c r="AB1342" s="5">
        <f t="shared" si="1974"/>
        <v>1</v>
      </c>
      <c r="AC1342" s="5">
        <f t="shared" si="1975"/>
        <v>1</v>
      </c>
      <c r="AF1342" s="5">
        <f t="shared" si="1961"/>
        <v>0</v>
      </c>
      <c r="AG1342" s="5">
        <f t="shared" si="1962"/>
        <v>-45.979999999999563</v>
      </c>
      <c r="AH1342" s="5">
        <f t="shared" si="1963"/>
        <v>83.410000000000764</v>
      </c>
      <c r="AI1342" s="5">
        <f t="shared" si="1964"/>
        <v>129.39000000000033</v>
      </c>
      <c r="AJ1342" s="5"/>
      <c r="AK1342" s="5">
        <f t="shared" si="1965"/>
        <v>0</v>
      </c>
      <c r="AL1342" s="5">
        <f t="shared" si="1985"/>
        <v>8.8540000000008128</v>
      </c>
      <c r="AM1342" s="5">
        <f t="shared" si="1966"/>
        <v>83.410000000000764</v>
      </c>
      <c r="AN1342" s="5">
        <f t="shared" si="1981"/>
        <v>31.748999999999977</v>
      </c>
      <c r="AO1342" s="5">
        <f t="shared" si="1982"/>
        <v>1</v>
      </c>
      <c r="AP1342" s="5">
        <f t="shared" si="1995"/>
        <v>5</v>
      </c>
      <c r="AQ1342" s="5">
        <f t="shared" si="2013"/>
        <v>3.9</v>
      </c>
      <c r="AR1342" s="5"/>
      <c r="AS1342" s="5">
        <f t="shared" si="1959"/>
        <v>129.39000000000033</v>
      </c>
      <c r="AT1342" s="5">
        <f t="shared" si="1981"/>
        <v>42.589000000000127</v>
      </c>
      <c r="AU1342" s="5">
        <f t="shared" si="1967"/>
        <v>-45.979999999999563</v>
      </c>
      <c r="AV1342" s="5">
        <f t="shared" si="1970"/>
        <v>45.979999999999563</v>
      </c>
      <c r="AW1342" s="5">
        <f t="shared" si="1968"/>
        <v>2</v>
      </c>
      <c r="AZ1342" s="4">
        <f t="shared" si="2003"/>
        <v>0</v>
      </c>
      <c r="BA1342" s="5">
        <f t="shared" si="2009"/>
        <v>0</v>
      </c>
      <c r="BB1342" s="4">
        <f t="shared" si="2004"/>
        <v>0.57464133385030147</v>
      </c>
      <c r="BD1342" s="5">
        <v>0</v>
      </c>
      <c r="BE1342" s="4">
        <v>0.83954419464120633</v>
      </c>
      <c r="BJ1342" s="5">
        <v>100.27000000000044</v>
      </c>
      <c r="BK1342" s="5">
        <v>-11.319999999999709</v>
      </c>
      <c r="BL1342" s="5">
        <v>84.360000000000582</v>
      </c>
      <c r="BM1342" s="5">
        <v>3</v>
      </c>
      <c r="BR1342">
        <v>83</v>
      </c>
      <c r="BS1342">
        <v>-24</v>
      </c>
    </row>
    <row r="1343" spans="1:71">
      <c r="A1343" s="7">
        <v>38461</v>
      </c>
      <c r="B1343" s="6">
        <v>4211.26</v>
      </c>
      <c r="C1343" s="6">
        <v>4225.5600000000004</v>
      </c>
      <c r="D1343" s="6">
        <v>4192.33</v>
      </c>
      <c r="E1343" s="6">
        <v>4204.6099999999997</v>
      </c>
      <c r="F1343" s="6">
        <v>3971.73</v>
      </c>
      <c r="G1343" s="6">
        <v>3973.64</v>
      </c>
      <c r="H1343" s="6">
        <v>3954.42</v>
      </c>
      <c r="I1343" s="6">
        <v>3962.39</v>
      </c>
      <c r="J1343" s="9">
        <f t="shared" si="1952"/>
        <v>33.230000000000473</v>
      </c>
      <c r="K1343" s="9">
        <f t="shared" si="1979"/>
        <v>46.211666666666737</v>
      </c>
      <c r="L1343" s="9">
        <f t="shared" si="1956"/>
        <v>24.049999999999727</v>
      </c>
      <c r="M1343" s="9">
        <f t="shared" ref="M1343" si="2046">AVERAGE(L1332:L1343)</f>
        <v>39.550000000000068</v>
      </c>
      <c r="N1343" s="6" t="s">
        <v>36</v>
      </c>
      <c r="O1343" s="9">
        <f t="shared" si="1958"/>
        <v>242.2199999999998</v>
      </c>
      <c r="P1343" s="4">
        <f t="shared" si="1997"/>
        <v>0</v>
      </c>
      <c r="Q1343" s="5">
        <f t="shared" si="1998"/>
        <v>48.720000000000709</v>
      </c>
      <c r="R1343" s="5">
        <f t="shared" si="1999"/>
        <v>254.39999999999998</v>
      </c>
      <c r="S1343" s="4">
        <f t="shared" si="2000"/>
        <v>0</v>
      </c>
      <c r="T1343" s="4">
        <f t="shared" si="2001"/>
        <v>0</v>
      </c>
      <c r="U1343" s="5">
        <f t="shared" si="1993"/>
        <v>270.91599999999983</v>
      </c>
      <c r="V1343" s="5">
        <f t="shared" si="1994"/>
        <v>-28.696000000000026</v>
      </c>
      <c r="X1343" s="5">
        <f t="shared" si="1954"/>
        <v>-6.6500000000005457</v>
      </c>
      <c r="Y1343" s="5">
        <f t="shared" si="1955"/>
        <v>-9.3400000000001455</v>
      </c>
      <c r="AA1343" s="5">
        <f t="shared" si="1973"/>
        <v>0</v>
      </c>
      <c r="AB1343" s="5">
        <f t="shared" si="1974"/>
        <v>1</v>
      </c>
      <c r="AC1343" s="5">
        <f t="shared" si="1975"/>
        <v>1</v>
      </c>
      <c r="AF1343" s="5">
        <f t="shared" si="1961"/>
        <v>14.300000000000182</v>
      </c>
      <c r="AG1343" s="5">
        <f t="shared" si="1962"/>
        <v>23.360000000000582</v>
      </c>
      <c r="AH1343" s="5">
        <f t="shared" si="1963"/>
        <v>18.930000000000291</v>
      </c>
      <c r="AI1343" s="5">
        <f t="shared" si="1964"/>
        <v>9.8699999999998909</v>
      </c>
      <c r="AJ1343" s="5"/>
      <c r="AK1343" s="5">
        <f t="shared" si="1965"/>
        <v>14.300000000000182</v>
      </c>
      <c r="AL1343" s="5">
        <f t="shared" si="1985"/>
        <v>13.643000000000574</v>
      </c>
      <c r="AM1343" s="5">
        <f t="shared" si="1966"/>
        <v>18.930000000000291</v>
      </c>
      <c r="AN1343" s="5">
        <f t="shared" si="1981"/>
        <v>32.632999999999996</v>
      </c>
      <c r="AO1343" s="5">
        <f t="shared" si="1982"/>
        <v>0</v>
      </c>
      <c r="AP1343" s="5">
        <f t="shared" si="1995"/>
        <v>5</v>
      </c>
      <c r="AQ1343" s="5">
        <f t="shared" si="2013"/>
        <v>4.0999999999999996</v>
      </c>
      <c r="AR1343" s="5"/>
      <c r="AS1343" s="5">
        <f t="shared" si="1959"/>
        <v>23.360000000000582</v>
      </c>
      <c r="AT1343" s="5">
        <f t="shared" si="1981"/>
        <v>42.393000000000214</v>
      </c>
      <c r="AU1343" s="5">
        <f t="shared" si="1967"/>
        <v>9.8699999999998909</v>
      </c>
      <c r="AV1343" s="5">
        <f t="shared" si="1970"/>
        <v>-9.0600000000004002</v>
      </c>
      <c r="AW1343" s="5">
        <f t="shared" si="1968"/>
        <v>3</v>
      </c>
      <c r="AZ1343" s="4">
        <f t="shared" si="2003"/>
        <v>0</v>
      </c>
      <c r="BA1343" s="5">
        <f t="shared" si="2009"/>
        <v>0</v>
      </c>
      <c r="BB1343" s="4">
        <f t="shared" si="2004"/>
        <v>0</v>
      </c>
      <c r="BD1343" s="5">
        <v>0</v>
      </c>
      <c r="BE1343" s="4">
        <v>0.83885604289839932</v>
      </c>
      <c r="BJ1343" s="5">
        <v>67</v>
      </c>
      <c r="BK1343" s="5">
        <v>51.3100000000004</v>
      </c>
      <c r="BL1343" s="5">
        <v>15.960000000000036</v>
      </c>
      <c r="BM1343" s="5">
        <v>3</v>
      </c>
      <c r="BR1343">
        <v>19</v>
      </c>
      <c r="BS1343">
        <v>-9</v>
      </c>
    </row>
    <row r="1344" spans="1:71">
      <c r="A1344" s="7">
        <v>38462</v>
      </c>
      <c r="B1344" s="6">
        <v>4215.1899999999996</v>
      </c>
      <c r="C1344" s="6">
        <v>4224.21</v>
      </c>
      <c r="D1344" s="6">
        <v>4166.53</v>
      </c>
      <c r="E1344" s="6">
        <v>4178.62</v>
      </c>
      <c r="F1344" s="6">
        <v>3979.75</v>
      </c>
      <c r="G1344" s="6">
        <v>3983.54</v>
      </c>
      <c r="H1344" s="6">
        <v>3944.31</v>
      </c>
      <c r="I1344" s="6">
        <v>3950.02</v>
      </c>
      <c r="J1344" s="9">
        <f t="shared" si="1952"/>
        <v>57.680000000000291</v>
      </c>
      <c r="K1344" s="9">
        <f t="shared" si="1979"/>
        <v>46.8275000000001</v>
      </c>
      <c r="L1344" s="9">
        <f t="shared" si="1956"/>
        <v>39.230000000000018</v>
      </c>
      <c r="M1344" s="9">
        <f t="shared" ref="M1344" si="2047">AVERAGE(L1333:L1344)</f>
        <v>38.64166666666673</v>
      </c>
      <c r="N1344" s="6" t="s">
        <v>36</v>
      </c>
      <c r="O1344" s="9">
        <f t="shared" si="1958"/>
        <v>228.59999999999991</v>
      </c>
      <c r="P1344" s="4">
        <f t="shared" si="1997"/>
        <v>0</v>
      </c>
      <c r="Q1344" s="5">
        <f t="shared" si="1998"/>
        <v>62.3400000000006</v>
      </c>
      <c r="R1344" s="5">
        <f t="shared" si="1999"/>
        <v>244.18500000000006</v>
      </c>
      <c r="S1344" s="4">
        <f t="shared" si="2000"/>
        <v>0</v>
      </c>
      <c r="T1344" s="4">
        <f t="shared" si="2001"/>
        <v>0</v>
      </c>
      <c r="U1344" s="5">
        <f t="shared" si="1993"/>
        <v>258.86799999999994</v>
      </c>
      <c r="V1344" s="5">
        <f t="shared" si="1994"/>
        <v>-30.268000000000029</v>
      </c>
      <c r="X1344" s="5">
        <f t="shared" si="1954"/>
        <v>-36.569999999999709</v>
      </c>
      <c r="Y1344" s="5">
        <f t="shared" si="1955"/>
        <v>-29.730000000000018</v>
      </c>
      <c r="AA1344" s="5">
        <f t="shared" si="1973"/>
        <v>0</v>
      </c>
      <c r="AB1344" s="5">
        <f t="shared" si="1974"/>
        <v>1</v>
      </c>
      <c r="AC1344" s="5">
        <f t="shared" si="1975"/>
        <v>1</v>
      </c>
      <c r="AF1344" s="5">
        <f t="shared" si="1961"/>
        <v>9.0200000000004366</v>
      </c>
      <c r="AG1344" s="5">
        <f t="shared" si="1962"/>
        <v>19.600000000000364</v>
      </c>
      <c r="AH1344" s="5">
        <f t="shared" si="1963"/>
        <v>48.659999999999854</v>
      </c>
      <c r="AI1344" s="5">
        <f t="shared" si="1964"/>
        <v>38.079999999999927</v>
      </c>
      <c r="AJ1344" s="5"/>
      <c r="AK1344" s="5">
        <f t="shared" si="1965"/>
        <v>9.0200000000004366</v>
      </c>
      <c r="AL1344" s="5">
        <f t="shared" si="1985"/>
        <v>13.643000000000574</v>
      </c>
      <c r="AM1344" s="5">
        <f t="shared" si="1966"/>
        <v>48.659999999999854</v>
      </c>
      <c r="AN1344" s="5">
        <f t="shared" si="1981"/>
        <v>36.264000000000031</v>
      </c>
      <c r="AO1344" s="5">
        <f t="shared" si="1982"/>
        <v>1</v>
      </c>
      <c r="AP1344" s="5">
        <f t="shared" si="1995"/>
        <v>6</v>
      </c>
      <c r="AQ1344" s="5">
        <f t="shared" si="2013"/>
        <v>4.4000000000000004</v>
      </c>
      <c r="AR1344" s="5"/>
      <c r="AS1344" s="5">
        <f t="shared" si="1959"/>
        <v>38.079999999999927</v>
      </c>
      <c r="AT1344" s="5">
        <f t="shared" si="1981"/>
        <v>44.544000000000139</v>
      </c>
      <c r="AU1344" s="5">
        <f t="shared" si="1967"/>
        <v>19.600000000000364</v>
      </c>
      <c r="AV1344" s="5">
        <f t="shared" si="1970"/>
        <v>-10.579999999999927</v>
      </c>
      <c r="AW1344" s="5">
        <f t="shared" si="1968"/>
        <v>4</v>
      </c>
      <c r="AZ1344" s="4">
        <f t="shared" si="2003"/>
        <v>0</v>
      </c>
      <c r="BA1344" s="5">
        <f t="shared" si="2009"/>
        <v>0</v>
      </c>
      <c r="BB1344" s="4">
        <f t="shared" si="2004"/>
        <v>0</v>
      </c>
      <c r="BD1344" s="5">
        <v>0</v>
      </c>
      <c r="BE1344" s="4">
        <v>0.83875039444619925</v>
      </c>
      <c r="BJ1344" s="5">
        <v>177</v>
      </c>
      <c r="BK1344" s="5">
        <v>33.180000000000291</v>
      </c>
      <c r="BL1344" s="5">
        <v>18.100000000000364</v>
      </c>
      <c r="BM1344" s="5">
        <v>3</v>
      </c>
      <c r="BR1344">
        <v>49</v>
      </c>
      <c r="BS1344">
        <v>-23</v>
      </c>
    </row>
    <row r="1345" spans="1:71">
      <c r="A1345" s="7">
        <v>38463</v>
      </c>
      <c r="B1345" s="6">
        <v>4160.26</v>
      </c>
      <c r="C1345" s="6">
        <v>4210.82</v>
      </c>
      <c r="D1345" s="6">
        <v>4159.95</v>
      </c>
      <c r="E1345" s="6">
        <v>4193.7</v>
      </c>
      <c r="F1345" s="6">
        <v>3933.23</v>
      </c>
      <c r="G1345" s="6">
        <v>3972.57</v>
      </c>
      <c r="H1345" s="6">
        <v>3933.23</v>
      </c>
      <c r="I1345" s="6">
        <v>3951.02</v>
      </c>
      <c r="J1345" s="9">
        <f t="shared" si="1952"/>
        <v>50.869999999999891</v>
      </c>
      <c r="K1345" s="9">
        <f t="shared" si="1979"/>
        <v>48.956666666666784</v>
      </c>
      <c r="L1345" s="9">
        <f t="shared" si="1956"/>
        <v>39.340000000000146</v>
      </c>
      <c r="M1345" s="9">
        <f t="shared" ref="M1345" si="2048">AVERAGE(L1334:L1345)</f>
        <v>38.727500000000077</v>
      </c>
      <c r="N1345" s="6" t="s">
        <v>36</v>
      </c>
      <c r="O1345" s="9">
        <f t="shared" si="1958"/>
        <v>242.67999999999984</v>
      </c>
      <c r="P1345" s="4">
        <f t="shared" si="1997"/>
        <v>0.27408993576017049</v>
      </c>
      <c r="Q1345" s="5">
        <f t="shared" si="1998"/>
        <v>51.369999999999891</v>
      </c>
      <c r="R1345" s="5">
        <f t="shared" si="1999"/>
        <v>241.44249999999988</v>
      </c>
      <c r="S1345" s="4">
        <f t="shared" si="2000"/>
        <v>0.22585819698427642</v>
      </c>
      <c r="T1345" s="4">
        <f t="shared" si="2001"/>
        <v>0.22585819698427642</v>
      </c>
      <c r="U1345" s="5">
        <f t="shared" si="1993"/>
        <v>249.21599999999981</v>
      </c>
      <c r="V1345" s="5">
        <f t="shared" si="1994"/>
        <v>-6.5359999999999729</v>
      </c>
      <c r="X1345" s="5">
        <f t="shared" si="1954"/>
        <v>33.4399999999996</v>
      </c>
      <c r="Y1345" s="5">
        <f t="shared" si="1955"/>
        <v>17.789999999999964</v>
      </c>
      <c r="AA1345" s="5">
        <f t="shared" si="1973"/>
        <v>1</v>
      </c>
      <c r="AB1345" s="5">
        <f t="shared" si="1974"/>
        <v>0</v>
      </c>
      <c r="AC1345" s="5">
        <f t="shared" si="1975"/>
        <v>1</v>
      </c>
      <c r="AF1345" s="5">
        <f t="shared" si="1961"/>
        <v>50.559999999999491</v>
      </c>
      <c r="AG1345" s="5">
        <f t="shared" si="1962"/>
        <v>32.199999999999818</v>
      </c>
      <c r="AH1345" s="5">
        <f t="shared" si="1963"/>
        <v>0.31000000000040018</v>
      </c>
      <c r="AI1345" s="5">
        <f t="shared" si="1964"/>
        <v>18.670000000000073</v>
      </c>
      <c r="AJ1345" s="5"/>
      <c r="AK1345" s="5">
        <f t="shared" si="1965"/>
        <v>0.31000000000040018</v>
      </c>
      <c r="AL1345" s="5">
        <f t="shared" si="1985"/>
        <v>9.5480000000004086</v>
      </c>
      <c r="AM1345" s="5">
        <f t="shared" si="1966"/>
        <v>50.559999999999491</v>
      </c>
      <c r="AN1345" s="5">
        <f t="shared" si="1981"/>
        <v>38.736999999999988</v>
      </c>
      <c r="AO1345" s="5">
        <f t="shared" si="1982"/>
        <v>1</v>
      </c>
      <c r="AP1345" s="5">
        <f t="shared" si="1995"/>
        <v>6</v>
      </c>
      <c r="AQ1345" s="5">
        <f t="shared" si="2013"/>
        <v>4.5999999999999996</v>
      </c>
      <c r="AR1345" s="5"/>
      <c r="AS1345" s="5">
        <f t="shared" si="1959"/>
        <v>32.199999999999818</v>
      </c>
      <c r="AT1345" s="5">
        <f t="shared" si="1981"/>
        <v>45.324000000000069</v>
      </c>
      <c r="AU1345" s="5">
        <f t="shared" si="1967"/>
        <v>18.670000000000073</v>
      </c>
      <c r="AV1345" s="5">
        <f t="shared" si="1970"/>
        <v>18.359999999999673</v>
      </c>
      <c r="AW1345" s="5">
        <f t="shared" si="1968"/>
        <v>5</v>
      </c>
      <c r="AZ1345" s="4">
        <f t="shared" si="2003"/>
        <v>0.22585819698427642</v>
      </c>
      <c r="BA1345" s="5">
        <f t="shared" si="2009"/>
        <v>0</v>
      </c>
      <c r="BB1345" s="4">
        <f t="shared" si="2004"/>
        <v>0</v>
      </c>
      <c r="BD1345" s="5">
        <v>0</v>
      </c>
      <c r="BE1345" s="4">
        <v>0.83827250745094006</v>
      </c>
      <c r="BJ1345" s="5">
        <v>45.449999999999818</v>
      </c>
      <c r="BK1345" s="5">
        <v>0.9500000000007276</v>
      </c>
      <c r="BL1345" s="5">
        <v>21.769999999999527</v>
      </c>
      <c r="BM1345" s="5">
        <v>3</v>
      </c>
      <c r="BR1345">
        <v>-20</v>
      </c>
      <c r="BS1345">
        <v>18</v>
      </c>
    </row>
    <row r="1346" spans="1:71">
      <c r="A1346" s="7">
        <v>38464</v>
      </c>
      <c r="B1346" s="6">
        <v>4210.18</v>
      </c>
      <c r="C1346" s="6">
        <v>4235.3999999999996</v>
      </c>
      <c r="D1346" s="6">
        <v>4208.75</v>
      </c>
      <c r="E1346" s="6">
        <v>4223.04</v>
      </c>
      <c r="F1346" s="6">
        <v>3977.75</v>
      </c>
      <c r="G1346" s="6">
        <v>3985.8</v>
      </c>
      <c r="H1346" s="6">
        <v>3967.79</v>
      </c>
      <c r="I1346" s="6">
        <v>3980.18</v>
      </c>
      <c r="J1346" s="9">
        <f t="shared" si="1952"/>
        <v>41.699999999999818</v>
      </c>
      <c r="K1346" s="9">
        <f t="shared" si="1979"/>
        <v>50.900833333333445</v>
      </c>
      <c r="L1346" s="9">
        <f t="shared" si="1956"/>
        <v>34.7800000000002</v>
      </c>
      <c r="M1346" s="9">
        <f t="shared" ref="M1346" si="2049">AVERAGE(L1335:L1346)</f>
        <v>39.911666666666747</v>
      </c>
      <c r="N1346" s="6" t="s">
        <v>37</v>
      </c>
      <c r="O1346" s="9">
        <f t="shared" si="1958"/>
        <v>242.86000000000013</v>
      </c>
      <c r="P1346" s="4">
        <f t="shared" si="1997"/>
        <v>0.59391920033320944</v>
      </c>
      <c r="Q1346" s="5">
        <f t="shared" si="1998"/>
        <v>24.009999999999764</v>
      </c>
      <c r="R1346" s="5">
        <f t="shared" si="1999"/>
        <v>234.60249999999985</v>
      </c>
      <c r="S1346" s="4">
        <f t="shared" si="2000"/>
        <v>0.22874558870709144</v>
      </c>
      <c r="T1346" s="4">
        <f t="shared" si="2001"/>
        <v>0.22874558870709144</v>
      </c>
      <c r="U1346" s="5">
        <f t="shared" si="1993"/>
        <v>241.79399999999987</v>
      </c>
      <c r="V1346" s="5">
        <f t="shared" si="1994"/>
        <v>1.0660000000002583</v>
      </c>
      <c r="X1346" s="5">
        <f t="shared" si="1954"/>
        <v>12.859999999999673</v>
      </c>
      <c r="Y1346" s="5">
        <f t="shared" si="1955"/>
        <v>2.4299999999998363</v>
      </c>
      <c r="AA1346" s="5">
        <f t="shared" si="1973"/>
        <v>1</v>
      </c>
      <c r="AB1346" s="5">
        <f t="shared" si="1974"/>
        <v>0</v>
      </c>
      <c r="AC1346" s="5">
        <f t="shared" si="1975"/>
        <v>1</v>
      </c>
      <c r="AF1346" s="5">
        <f t="shared" si="1961"/>
        <v>25.219999999999345</v>
      </c>
      <c r="AG1346" s="5">
        <f t="shared" si="1962"/>
        <v>41.699999999999818</v>
      </c>
      <c r="AH1346" s="5">
        <f t="shared" si="1963"/>
        <v>1.430000000000291</v>
      </c>
      <c r="AI1346" s="5">
        <f t="shared" si="1964"/>
        <v>-15.050000000000182</v>
      </c>
      <c r="AJ1346" s="5"/>
      <c r="AK1346" s="5">
        <f t="shared" si="1965"/>
        <v>1.430000000000291</v>
      </c>
      <c r="AL1346" s="5">
        <f t="shared" si="1985"/>
        <v>9.5480000000004086</v>
      </c>
      <c r="AM1346" s="5">
        <f t="shared" si="1966"/>
        <v>25.219999999999345</v>
      </c>
      <c r="AN1346" s="5">
        <f t="shared" si="1981"/>
        <v>39.878999999999905</v>
      </c>
      <c r="AO1346" s="5">
        <f t="shared" si="1982"/>
        <v>0</v>
      </c>
      <c r="AP1346" s="5">
        <f t="shared" si="1995"/>
        <v>6</v>
      </c>
      <c r="AQ1346" s="5">
        <f t="shared" si="2013"/>
        <v>4.9000000000000004</v>
      </c>
      <c r="AR1346" s="5"/>
      <c r="AS1346" s="5">
        <f t="shared" si="1959"/>
        <v>41.699999999999818</v>
      </c>
      <c r="AT1346" s="5">
        <f t="shared" si="1981"/>
        <v>47.122000000000114</v>
      </c>
      <c r="AU1346" s="5">
        <f t="shared" si="1967"/>
        <v>-15.050000000000182</v>
      </c>
      <c r="AV1346" s="5">
        <f t="shared" si="1970"/>
        <v>-16.480000000000473</v>
      </c>
      <c r="AW1346" s="5">
        <f t="shared" si="1968"/>
        <v>6</v>
      </c>
      <c r="AZ1346" s="4">
        <f t="shared" si="2003"/>
        <v>0.22874558870709144</v>
      </c>
      <c r="BA1346" s="5">
        <f t="shared" si="2009"/>
        <v>0</v>
      </c>
      <c r="BB1346" s="4">
        <f t="shared" si="2004"/>
        <v>0.22585819698427642</v>
      </c>
      <c r="BD1346" s="5">
        <v>0</v>
      </c>
      <c r="BE1346" s="4">
        <v>0.83743739565943387</v>
      </c>
      <c r="BJ1346" s="5">
        <v>280.67999999999938</v>
      </c>
      <c r="BK1346" s="5">
        <v>-210.26999999999953</v>
      </c>
      <c r="BL1346" s="5">
        <v>225.75999999999931</v>
      </c>
      <c r="BM1346" s="5">
        <v>3</v>
      </c>
      <c r="BR1346">
        <v>13</v>
      </c>
      <c r="BS1346">
        <v>-2</v>
      </c>
    </row>
    <row r="1347" spans="1:71">
      <c r="A1347" s="7">
        <v>38467</v>
      </c>
      <c r="B1347" s="6">
        <v>4214.97</v>
      </c>
      <c r="C1347" s="6">
        <v>4249.8599999999997</v>
      </c>
      <c r="D1347" s="6">
        <v>4204.93</v>
      </c>
      <c r="E1347" s="6">
        <v>4246.96</v>
      </c>
      <c r="F1347" s="6">
        <v>3973.75</v>
      </c>
      <c r="G1347" s="6">
        <v>3997.05</v>
      </c>
      <c r="H1347" s="6">
        <v>3966.1</v>
      </c>
      <c r="I1347" s="6">
        <v>3993.07</v>
      </c>
      <c r="J1347" s="9">
        <f t="shared" ref="J1347:J1410" si="2050">MAX(ABS(E1346-D1347),ABS(C1347-E1346),ABS(C1347-D1347))</f>
        <v>44.929999999999382</v>
      </c>
      <c r="K1347" s="9">
        <f t="shared" si="1979"/>
        <v>51.361666666666679</v>
      </c>
      <c r="L1347" s="9">
        <f t="shared" si="1956"/>
        <v>30.950000000000273</v>
      </c>
      <c r="M1347" s="9">
        <f t="shared" ref="M1347" si="2051">AVERAGE(L1336:L1347)</f>
        <v>39.905833333333398</v>
      </c>
      <c r="N1347" s="6" t="s">
        <v>37</v>
      </c>
      <c r="O1347" s="9">
        <f t="shared" si="1958"/>
        <v>253.88999999999987</v>
      </c>
      <c r="P1347" s="4">
        <f t="shared" si="1997"/>
        <v>1</v>
      </c>
      <c r="Q1347" s="5">
        <f t="shared" si="1998"/>
        <v>25.289999999999964</v>
      </c>
      <c r="R1347" s="5">
        <f t="shared" si="1999"/>
        <v>234.9224999999999</v>
      </c>
      <c r="S1347" s="4">
        <f t="shared" si="2000"/>
        <v>0.49231068717150123</v>
      </c>
      <c r="T1347" s="4">
        <f t="shared" si="2001"/>
        <v>0.40567853705485596</v>
      </c>
      <c r="U1347" s="5">
        <f t="shared" si="1993"/>
        <v>242.0499999999999</v>
      </c>
      <c r="V1347" s="5">
        <f t="shared" si="1994"/>
        <v>11.839999999999975</v>
      </c>
      <c r="X1347" s="5">
        <f t="shared" ref="X1347:X1410" si="2052">E1347-B1347</f>
        <v>31.989999999999782</v>
      </c>
      <c r="Y1347" s="5">
        <f t="shared" ref="Y1347:Y1410" si="2053">I1347-F1347</f>
        <v>19.320000000000164</v>
      </c>
      <c r="AA1347" s="5">
        <f t="shared" si="1973"/>
        <v>1</v>
      </c>
      <c r="AB1347" s="5">
        <f t="shared" si="1974"/>
        <v>0</v>
      </c>
      <c r="AC1347" s="5">
        <f t="shared" si="1975"/>
        <v>1</v>
      </c>
      <c r="AF1347" s="5">
        <f t="shared" si="1961"/>
        <v>34.889999999999418</v>
      </c>
      <c r="AG1347" s="5">
        <f t="shared" si="1962"/>
        <v>26.819999999999709</v>
      </c>
      <c r="AH1347" s="5">
        <f t="shared" si="1963"/>
        <v>10.039999999999964</v>
      </c>
      <c r="AI1347" s="5">
        <f t="shared" si="1964"/>
        <v>18.109999999999673</v>
      </c>
      <c r="AJ1347" s="5"/>
      <c r="AK1347" s="5">
        <f t="shared" si="1965"/>
        <v>10.039999999999964</v>
      </c>
      <c r="AL1347" s="5">
        <f t="shared" si="1985"/>
        <v>10.465999999999983</v>
      </c>
      <c r="AM1347" s="5">
        <f t="shared" si="1966"/>
        <v>34.889999999999418</v>
      </c>
      <c r="AN1347" s="5">
        <f t="shared" si="1981"/>
        <v>41.63799999999992</v>
      </c>
      <c r="AO1347" s="5">
        <f t="shared" si="1982"/>
        <v>0</v>
      </c>
      <c r="AP1347" s="5">
        <f t="shared" si="1995"/>
        <v>6</v>
      </c>
      <c r="AQ1347" s="5">
        <f t="shared" si="2013"/>
        <v>5.2</v>
      </c>
      <c r="AR1347" s="5"/>
      <c r="AS1347" s="5">
        <f t="shared" si="1959"/>
        <v>26.819999999999709</v>
      </c>
      <c r="AT1347" s="5">
        <f t="shared" si="1981"/>
        <v>47.784000000000013</v>
      </c>
      <c r="AU1347" s="5">
        <f t="shared" si="1967"/>
        <v>18.109999999999673</v>
      </c>
      <c r="AV1347" s="5">
        <f t="shared" si="1970"/>
        <v>8.069999999999709</v>
      </c>
      <c r="AW1347" s="5">
        <f t="shared" si="1968"/>
        <v>2</v>
      </c>
      <c r="AZ1347" s="4">
        <f t="shared" si="2003"/>
        <v>0.40567853705485596</v>
      </c>
      <c r="BA1347" s="5">
        <f t="shared" si="2009"/>
        <v>0</v>
      </c>
      <c r="BB1347" s="4">
        <f t="shared" si="2004"/>
        <v>0.22874558870709144</v>
      </c>
      <c r="BD1347" s="5">
        <v>0</v>
      </c>
      <c r="BE1347" s="4">
        <v>0.8371995234424302</v>
      </c>
      <c r="BJ1347" s="5">
        <v>174.0600000000004</v>
      </c>
      <c r="BK1347" s="5">
        <v>-52.130000000000109</v>
      </c>
      <c r="BL1347" s="5">
        <v>73.640000000000327</v>
      </c>
      <c r="BM1347" s="5">
        <v>3</v>
      </c>
      <c r="BR1347">
        <v>32</v>
      </c>
      <c r="BS1347">
        <v>-19</v>
      </c>
    </row>
    <row r="1348" spans="1:71">
      <c r="A1348" s="7">
        <v>38468</v>
      </c>
      <c r="B1348" s="6">
        <v>4247.05</v>
      </c>
      <c r="C1348" s="6">
        <v>4247.47</v>
      </c>
      <c r="D1348" s="6">
        <v>4209.95</v>
      </c>
      <c r="E1348" s="6">
        <v>4233.76</v>
      </c>
      <c r="F1348" s="6">
        <v>3997.89</v>
      </c>
      <c r="G1348" s="6">
        <v>4000.12</v>
      </c>
      <c r="H1348" s="6">
        <v>3970.73</v>
      </c>
      <c r="I1348" s="6">
        <v>3993.04</v>
      </c>
      <c r="J1348" s="9">
        <f t="shared" si="2050"/>
        <v>37.520000000000437</v>
      </c>
      <c r="K1348" s="9">
        <f t="shared" si="1979"/>
        <v>52.51166666666677</v>
      </c>
      <c r="L1348" s="9">
        <f t="shared" ref="L1348:L1411" si="2054">MAX(ABS(I1347-H1348),ABS(G1348-I1347),ABS(G1348-H1348))</f>
        <v>29.389999999999873</v>
      </c>
      <c r="M1348" s="9">
        <f t="shared" ref="M1348" si="2055">AVERAGE(L1337:L1348)</f>
        <v>40.57833333333334</v>
      </c>
      <c r="N1348" s="6" t="s">
        <v>37</v>
      </c>
      <c r="O1348" s="9">
        <f t="shared" ref="O1348:O1411" si="2056">E1348-I1348</f>
        <v>240.72000000000025</v>
      </c>
      <c r="P1348" s="4">
        <f t="shared" si="1997"/>
        <v>0.47924080664295621</v>
      </c>
      <c r="Q1348" s="5">
        <f t="shared" si="1998"/>
        <v>25.289999999999964</v>
      </c>
      <c r="R1348" s="5">
        <f t="shared" si="1999"/>
        <v>234.9224999999999</v>
      </c>
      <c r="S1348" s="4">
        <f t="shared" si="2000"/>
        <v>0.47924080664295621</v>
      </c>
      <c r="T1348" s="4">
        <f t="shared" si="2001"/>
        <v>0.19441770933590358</v>
      </c>
      <c r="U1348" s="5">
        <f t="shared" si="1993"/>
        <v>241.75</v>
      </c>
      <c r="V1348" s="5">
        <f t="shared" si="1994"/>
        <v>-1.0299999999997453</v>
      </c>
      <c r="X1348" s="5">
        <f t="shared" si="2052"/>
        <v>-13.289999999999964</v>
      </c>
      <c r="Y1348" s="5">
        <f t="shared" si="2053"/>
        <v>-4.8499999999999091</v>
      </c>
      <c r="AA1348" s="5">
        <f t="shared" si="1973"/>
        <v>0</v>
      </c>
      <c r="AB1348" s="5">
        <f t="shared" si="1974"/>
        <v>1</v>
      </c>
      <c r="AC1348" s="5">
        <f t="shared" si="1975"/>
        <v>1</v>
      </c>
      <c r="AF1348" s="5">
        <f t="shared" si="1961"/>
        <v>0.42000000000007276</v>
      </c>
      <c r="AG1348" s="5">
        <f t="shared" si="1962"/>
        <v>0.51000000000021828</v>
      </c>
      <c r="AH1348" s="5">
        <f t="shared" si="1963"/>
        <v>37.100000000000364</v>
      </c>
      <c r="AI1348" s="5">
        <f t="shared" si="1964"/>
        <v>37.010000000000218</v>
      </c>
      <c r="AJ1348" s="5"/>
      <c r="AK1348" s="5">
        <f t="shared" si="1965"/>
        <v>0.42000000000007276</v>
      </c>
      <c r="AL1348" s="5">
        <f t="shared" si="1985"/>
        <v>10.465999999999983</v>
      </c>
      <c r="AM1348" s="5">
        <f t="shared" si="1966"/>
        <v>37.100000000000364</v>
      </c>
      <c r="AN1348" s="5">
        <f t="shared" si="1981"/>
        <v>42.384999999999948</v>
      </c>
      <c r="AO1348" s="5">
        <f t="shared" si="1982"/>
        <v>0</v>
      </c>
      <c r="AP1348" s="5">
        <f t="shared" si="1995"/>
        <v>5</v>
      </c>
      <c r="AQ1348" s="5">
        <f t="shared" si="2013"/>
        <v>5.3</v>
      </c>
      <c r="AR1348" s="5"/>
      <c r="AS1348" s="5">
        <f t="shared" ref="AS1348:AS1411" si="2057">MAX(AG1348,AI1348)</f>
        <v>37.010000000000218</v>
      </c>
      <c r="AT1348" s="5">
        <f t="shared" si="1981"/>
        <v>48.501000000000019</v>
      </c>
      <c r="AU1348" s="5">
        <f t="shared" si="1967"/>
        <v>0.51000000000021828</v>
      </c>
      <c r="AV1348" s="5">
        <f t="shared" si="1970"/>
        <v>-9.0000000000145519E-2</v>
      </c>
      <c r="AW1348" s="5">
        <f t="shared" si="1968"/>
        <v>3</v>
      </c>
      <c r="AZ1348" s="4">
        <f t="shared" si="2003"/>
        <v>0.19441770933590358</v>
      </c>
      <c r="BA1348" s="5">
        <f t="shared" si="2009"/>
        <v>0</v>
      </c>
      <c r="BB1348" s="4">
        <f t="shared" si="2004"/>
        <v>0.40567853705485596</v>
      </c>
      <c r="BD1348" s="5">
        <v>0</v>
      </c>
      <c r="BE1348" s="4">
        <v>0.83716915995396946</v>
      </c>
      <c r="BJ1348" s="5">
        <v>123.02999999999975</v>
      </c>
      <c r="BK1348" s="5">
        <v>-50.960000000000036</v>
      </c>
      <c r="BL1348" s="5">
        <v>81.899999999999636</v>
      </c>
      <c r="BM1348" s="5">
        <v>3</v>
      </c>
      <c r="BR1348">
        <v>-21</v>
      </c>
      <c r="BS1348">
        <v>5</v>
      </c>
    </row>
    <row r="1349" spans="1:71">
      <c r="A1349" s="7">
        <v>38469</v>
      </c>
      <c r="B1349" s="6">
        <v>4219.6499999999996</v>
      </c>
      <c r="C1349" s="6">
        <v>4219.6499999999996</v>
      </c>
      <c r="D1349" s="6">
        <v>4157.51</v>
      </c>
      <c r="E1349" s="6">
        <v>4189.0200000000004</v>
      </c>
      <c r="F1349" s="6">
        <v>3960.04</v>
      </c>
      <c r="G1349" s="6">
        <v>3978.06</v>
      </c>
      <c r="H1349" s="6">
        <v>3917.28</v>
      </c>
      <c r="I1349" s="6">
        <v>3927.68</v>
      </c>
      <c r="J1349" s="9">
        <f t="shared" si="2050"/>
        <v>76.25</v>
      </c>
      <c r="K1349" s="9">
        <f t="shared" si="1979"/>
        <v>56.730000000000096</v>
      </c>
      <c r="L1349" s="9">
        <f t="shared" si="2054"/>
        <v>75.759999999999764</v>
      </c>
      <c r="M1349" s="9">
        <f t="shared" ref="M1349" si="2058">AVERAGE(L1338:L1349)</f>
        <v>45.034166666666657</v>
      </c>
      <c r="N1349" s="6" t="s">
        <v>36</v>
      </c>
      <c r="O1349" s="9">
        <f t="shared" si="2056"/>
        <v>261.3400000000006</v>
      </c>
      <c r="P1349" s="4">
        <f t="shared" si="1997"/>
        <v>1</v>
      </c>
      <c r="Q1349" s="5">
        <f t="shared" si="1998"/>
        <v>20.620000000000346</v>
      </c>
      <c r="R1349" s="5">
        <f t="shared" si="1999"/>
        <v>245.87500000000034</v>
      </c>
      <c r="S1349" s="4">
        <f t="shared" si="2000"/>
        <v>1</v>
      </c>
      <c r="T1349" s="4">
        <f t="shared" si="2001"/>
        <v>0.63733696710143584</v>
      </c>
      <c r="U1349" s="5">
        <f t="shared" si="1993"/>
        <v>248.29800000000014</v>
      </c>
      <c r="V1349" s="5">
        <f t="shared" si="1994"/>
        <v>13.042000000000456</v>
      </c>
      <c r="X1349" s="5">
        <f t="shared" si="2052"/>
        <v>-30.6299999999992</v>
      </c>
      <c r="Y1349" s="5">
        <f t="shared" si="2053"/>
        <v>-32.360000000000127</v>
      </c>
      <c r="AA1349" s="5">
        <f t="shared" si="1973"/>
        <v>0</v>
      </c>
      <c r="AB1349" s="5">
        <f t="shared" si="1974"/>
        <v>1</v>
      </c>
      <c r="AC1349" s="5">
        <f t="shared" si="1975"/>
        <v>1</v>
      </c>
      <c r="AF1349" s="5">
        <f t="shared" ref="AF1349:AF1412" si="2059">(C1349-B1349)</f>
        <v>0</v>
      </c>
      <c r="AG1349" s="5">
        <f t="shared" ref="AG1349:AG1412" si="2060">(C1349-E1348)</f>
        <v>-14.110000000000582</v>
      </c>
      <c r="AH1349" s="5">
        <f t="shared" ref="AH1349:AH1412" si="2061">(B1349-D1349)</f>
        <v>62.139999999999418</v>
      </c>
      <c r="AI1349" s="5">
        <f t="shared" ref="AI1349:AI1412" si="2062">(E1348-D1349)</f>
        <v>76.25</v>
      </c>
      <c r="AJ1349" s="5"/>
      <c r="AK1349" s="5">
        <f t="shared" ref="AK1349:AK1412" si="2063">MIN(AF1349,AH1349)</f>
        <v>0</v>
      </c>
      <c r="AL1349" s="5">
        <f t="shared" si="1985"/>
        <v>10.465999999999983</v>
      </c>
      <c r="AM1349" s="5">
        <f t="shared" ref="AM1349:AM1412" si="2064">MAX(AF1349,AH1349)</f>
        <v>62.139999999999418</v>
      </c>
      <c r="AN1349" s="5">
        <f t="shared" si="1981"/>
        <v>47.037999999999919</v>
      </c>
      <c r="AO1349" s="5">
        <f t="shared" si="1982"/>
        <v>1</v>
      </c>
      <c r="AP1349" s="5">
        <f t="shared" si="1995"/>
        <v>6</v>
      </c>
      <c r="AQ1349" s="5">
        <f t="shared" si="2013"/>
        <v>5.5</v>
      </c>
      <c r="AR1349" s="5"/>
      <c r="AS1349" s="5">
        <f t="shared" si="2057"/>
        <v>76.25</v>
      </c>
      <c r="AT1349" s="5">
        <f t="shared" si="1981"/>
        <v>52.243000000000031</v>
      </c>
      <c r="AU1349" s="5">
        <f t="shared" ref="AU1349:AU1412" si="2065">MIN($AG1349,$AI1349)</f>
        <v>-14.110000000000582</v>
      </c>
      <c r="AV1349" s="5">
        <f t="shared" si="1970"/>
        <v>14.110000000000582</v>
      </c>
      <c r="AW1349" s="5">
        <f t="shared" ref="AW1349:AW1412" si="2066">WEEKDAY(A1349)</f>
        <v>4</v>
      </c>
      <c r="AZ1349" s="4">
        <f t="shared" si="2003"/>
        <v>0.63733696710143584</v>
      </c>
      <c r="BA1349" s="5">
        <f t="shared" si="2009"/>
        <v>0</v>
      </c>
      <c r="BB1349" s="4">
        <f t="shared" si="2004"/>
        <v>0.19441770933590358</v>
      </c>
      <c r="BD1349" s="5">
        <v>0</v>
      </c>
      <c r="BE1349" s="4">
        <v>0.83710247349820843</v>
      </c>
      <c r="BJ1349" s="5">
        <v>97.619999999999891</v>
      </c>
      <c r="BK1349" s="5">
        <v>-16.569999999999709</v>
      </c>
      <c r="BL1349" s="5">
        <v>64.130000000000109</v>
      </c>
      <c r="BM1349" s="5">
        <v>3</v>
      </c>
      <c r="BR1349">
        <v>62</v>
      </c>
      <c r="BS1349">
        <v>-27</v>
      </c>
    </row>
    <row r="1350" spans="1:71">
      <c r="A1350" s="7">
        <v>38470</v>
      </c>
      <c r="B1350" s="6">
        <v>4204.72</v>
      </c>
      <c r="C1350" s="6">
        <v>4215.3500000000004</v>
      </c>
      <c r="D1350" s="6">
        <v>4159.87</v>
      </c>
      <c r="E1350" s="6">
        <v>4178.1000000000004</v>
      </c>
      <c r="F1350" s="6">
        <v>3940.16</v>
      </c>
      <c r="G1350" s="6">
        <v>3950.6</v>
      </c>
      <c r="H1350" s="6">
        <v>3895.42</v>
      </c>
      <c r="I1350" s="6">
        <v>3911.45</v>
      </c>
      <c r="J1350" s="9">
        <f t="shared" si="2050"/>
        <v>55.480000000000473</v>
      </c>
      <c r="K1350" s="9">
        <f t="shared" si="1979"/>
        <v>58.390833333333454</v>
      </c>
      <c r="L1350" s="9">
        <f t="shared" si="2054"/>
        <v>55.179999999999836</v>
      </c>
      <c r="M1350" s="9">
        <f t="shared" ref="M1350" si="2067">AVERAGE(L1339:L1350)</f>
        <v>47.261666666666656</v>
      </c>
      <c r="N1350" s="6" t="s">
        <v>37</v>
      </c>
      <c r="O1350" s="9">
        <f t="shared" si="2056"/>
        <v>266.65000000000055</v>
      </c>
      <c r="P1350" s="4">
        <f t="shared" si="1997"/>
        <v>1</v>
      </c>
      <c r="Q1350" s="5">
        <f t="shared" si="1998"/>
        <v>25.930000000000291</v>
      </c>
      <c r="R1350" s="5">
        <f t="shared" si="1999"/>
        <v>247.20250000000033</v>
      </c>
      <c r="S1350" s="4">
        <f t="shared" si="2000"/>
        <v>1</v>
      </c>
      <c r="T1350" s="4">
        <f t="shared" si="2001"/>
        <v>1</v>
      </c>
      <c r="U1350" s="5">
        <f t="shared" si="1993"/>
        <v>253.09200000000027</v>
      </c>
      <c r="V1350" s="5">
        <f t="shared" si="1994"/>
        <v>13.558000000000277</v>
      </c>
      <c r="X1350" s="5">
        <f t="shared" si="2052"/>
        <v>-26.619999999999891</v>
      </c>
      <c r="Y1350" s="5">
        <f t="shared" si="2053"/>
        <v>-28.710000000000036</v>
      </c>
      <c r="AA1350" s="5">
        <f t="shared" si="1973"/>
        <v>0</v>
      </c>
      <c r="AB1350" s="5">
        <f t="shared" si="1974"/>
        <v>1</v>
      </c>
      <c r="AC1350" s="5">
        <f t="shared" si="1975"/>
        <v>1</v>
      </c>
      <c r="AF1350" s="5">
        <f t="shared" si="2059"/>
        <v>10.630000000000109</v>
      </c>
      <c r="AG1350" s="5">
        <f t="shared" si="2060"/>
        <v>26.329999999999927</v>
      </c>
      <c r="AH1350" s="5">
        <f t="shared" si="2061"/>
        <v>44.850000000000364</v>
      </c>
      <c r="AI1350" s="5">
        <f t="shared" si="2062"/>
        <v>29.150000000000546</v>
      </c>
      <c r="AJ1350" s="5"/>
      <c r="AK1350" s="5">
        <f t="shared" si="2063"/>
        <v>10.630000000000109</v>
      </c>
      <c r="AL1350" s="5">
        <f t="shared" si="1985"/>
        <v>10.997000000000115</v>
      </c>
      <c r="AM1350" s="5">
        <f t="shared" si="2064"/>
        <v>44.850000000000364</v>
      </c>
      <c r="AN1350" s="5">
        <f t="shared" si="1981"/>
        <v>47.795999999999914</v>
      </c>
      <c r="AO1350" s="5">
        <f t="shared" si="1982"/>
        <v>0</v>
      </c>
      <c r="AP1350" s="5">
        <f t="shared" si="1995"/>
        <v>5</v>
      </c>
      <c r="AQ1350" s="5">
        <f t="shared" si="2013"/>
        <v>5.5</v>
      </c>
      <c r="AR1350" s="5"/>
      <c r="AS1350" s="5">
        <f t="shared" si="2057"/>
        <v>29.150000000000546</v>
      </c>
      <c r="AT1350" s="5">
        <f t="shared" si="1981"/>
        <v>52.676000000000116</v>
      </c>
      <c r="AU1350" s="5">
        <f t="shared" si="2065"/>
        <v>26.329999999999927</v>
      </c>
      <c r="AV1350" s="5">
        <f t="shared" ref="AV1350:AV1413" si="2068">(E1349-B1350)</f>
        <v>-15.699999999999818</v>
      </c>
      <c r="AW1350" s="5">
        <f t="shared" si="2066"/>
        <v>5</v>
      </c>
      <c r="AZ1350" s="4">
        <f t="shared" si="2003"/>
        <v>1</v>
      </c>
      <c r="BA1350" s="5">
        <f t="shared" si="2009"/>
        <v>0</v>
      </c>
      <c r="BB1350" s="4">
        <f t="shared" si="2004"/>
        <v>0.63733696710143584</v>
      </c>
      <c r="BD1350" s="5">
        <v>0</v>
      </c>
      <c r="BE1350" s="4">
        <v>0.83613231552162404</v>
      </c>
      <c r="BJ1350" s="5">
        <v>88.770000000000437</v>
      </c>
      <c r="BK1350" s="5">
        <v>-5.6500000000005457</v>
      </c>
      <c r="BL1350" s="5">
        <v>44.590000000000146</v>
      </c>
      <c r="BM1350" s="5">
        <v>3</v>
      </c>
      <c r="BR1350">
        <v>-23</v>
      </c>
      <c r="BS1350">
        <v>29</v>
      </c>
    </row>
    <row r="1351" spans="1:71">
      <c r="A1351" s="7">
        <v>38471</v>
      </c>
      <c r="B1351" s="6">
        <v>4163.2299999999996</v>
      </c>
      <c r="C1351" s="6">
        <v>4208.32</v>
      </c>
      <c r="D1351" s="6">
        <v>4159.66</v>
      </c>
      <c r="E1351" s="6">
        <v>4184.84</v>
      </c>
      <c r="F1351" s="6">
        <v>3882.42</v>
      </c>
      <c r="G1351" s="6">
        <v>3930.59</v>
      </c>
      <c r="H1351" s="6">
        <v>3882.42</v>
      </c>
      <c r="I1351" s="6">
        <v>3911.71</v>
      </c>
      <c r="J1351" s="9">
        <f t="shared" si="2050"/>
        <v>48.659999999999854</v>
      </c>
      <c r="K1351" s="9">
        <f t="shared" si="1979"/>
        <v>59.210000000000115</v>
      </c>
      <c r="L1351" s="9">
        <f t="shared" si="2054"/>
        <v>48.170000000000073</v>
      </c>
      <c r="M1351" s="9">
        <f t="shared" ref="M1351" si="2069">AVERAGE(L1340:L1351)</f>
        <v>48.79999999999999</v>
      </c>
      <c r="N1351" s="6" t="s">
        <v>37</v>
      </c>
      <c r="O1351" s="9">
        <f t="shared" si="2056"/>
        <v>273.13000000000011</v>
      </c>
      <c r="P1351" s="4">
        <f t="shared" si="1997"/>
        <v>1</v>
      </c>
      <c r="Q1351" s="5">
        <f t="shared" si="1998"/>
        <v>32.409999999999854</v>
      </c>
      <c r="R1351" s="5">
        <f t="shared" si="1999"/>
        <v>248.82250000000022</v>
      </c>
      <c r="S1351" s="4">
        <f t="shared" si="2000"/>
        <v>1</v>
      </c>
      <c r="T1351" s="4">
        <f t="shared" si="2001"/>
        <v>1</v>
      </c>
      <c r="U1351" s="5">
        <f t="shared" si="1993"/>
        <v>259.1460000000003</v>
      </c>
      <c r="V1351" s="5">
        <f t="shared" si="1994"/>
        <v>13.98399999999981</v>
      </c>
      <c r="X1351" s="5">
        <f t="shared" si="2052"/>
        <v>21.610000000000582</v>
      </c>
      <c r="Y1351" s="5">
        <f t="shared" si="2053"/>
        <v>29.289999999999964</v>
      </c>
      <c r="AA1351" s="5">
        <f t="shared" si="1973"/>
        <v>1</v>
      </c>
      <c r="AB1351" s="5">
        <f t="shared" si="1974"/>
        <v>0</v>
      </c>
      <c r="AC1351" s="5">
        <f t="shared" si="1975"/>
        <v>1</v>
      </c>
      <c r="AF1351" s="5">
        <f t="shared" si="2059"/>
        <v>45.090000000000146</v>
      </c>
      <c r="AG1351" s="5">
        <f t="shared" si="2060"/>
        <v>30.219999999999345</v>
      </c>
      <c r="AH1351" s="5">
        <f t="shared" si="2061"/>
        <v>3.569999999999709</v>
      </c>
      <c r="AI1351" s="5">
        <f t="shared" si="2062"/>
        <v>18.440000000000509</v>
      </c>
      <c r="AJ1351" s="5"/>
      <c r="AK1351" s="5">
        <f t="shared" si="2063"/>
        <v>3.569999999999709</v>
      </c>
      <c r="AL1351" s="5">
        <f t="shared" si="1985"/>
        <v>10.997000000000115</v>
      </c>
      <c r="AM1351" s="5">
        <f t="shared" si="2064"/>
        <v>45.090000000000146</v>
      </c>
      <c r="AN1351" s="5">
        <f t="shared" si="1981"/>
        <v>45.084999999999944</v>
      </c>
      <c r="AO1351" s="5">
        <f t="shared" si="1982"/>
        <v>1</v>
      </c>
      <c r="AP1351" s="5">
        <f t="shared" si="1995"/>
        <v>5</v>
      </c>
      <c r="AQ1351" s="5">
        <f t="shared" si="2013"/>
        <v>5.5</v>
      </c>
      <c r="AR1351" s="5"/>
      <c r="AS1351" s="5">
        <f t="shared" si="2057"/>
        <v>30.219999999999345</v>
      </c>
      <c r="AT1351" s="5">
        <f t="shared" si="1981"/>
        <v>46.418000000000028</v>
      </c>
      <c r="AU1351" s="5">
        <f t="shared" si="2065"/>
        <v>18.440000000000509</v>
      </c>
      <c r="AV1351" s="5">
        <f t="shared" si="2068"/>
        <v>14.8700000000008</v>
      </c>
      <c r="AW1351" s="5">
        <f t="shared" si="2066"/>
        <v>6</v>
      </c>
      <c r="AZ1351" s="4">
        <f t="shared" si="2003"/>
        <v>1</v>
      </c>
      <c r="BA1351" s="5">
        <f t="shared" si="2009"/>
        <v>6.4799999999995634</v>
      </c>
      <c r="BB1351" s="4">
        <f t="shared" si="2004"/>
        <v>1</v>
      </c>
      <c r="BD1351" s="5">
        <v>0</v>
      </c>
      <c r="BE1351" s="4">
        <v>0.8360333824251307</v>
      </c>
      <c r="BJ1351" s="5">
        <v>81.9399999999996</v>
      </c>
      <c r="BK1351" s="5">
        <v>23.940000000000509</v>
      </c>
      <c r="BL1351" s="5">
        <v>7.9200000000000728</v>
      </c>
      <c r="BM1351" s="5">
        <v>3</v>
      </c>
      <c r="BR1351">
        <v>22</v>
      </c>
      <c r="BS1351">
        <v>-29</v>
      </c>
    </row>
    <row r="1352" spans="1:71">
      <c r="A1352" s="7">
        <v>38474</v>
      </c>
      <c r="B1352" s="6">
        <v>4208.63</v>
      </c>
      <c r="C1352" s="6">
        <v>4235.6400000000003</v>
      </c>
      <c r="D1352" s="6">
        <v>4205.05</v>
      </c>
      <c r="E1352" s="6">
        <v>4224.0200000000004</v>
      </c>
      <c r="F1352" s="6">
        <v>3928.71</v>
      </c>
      <c r="G1352" s="6">
        <v>3945.06</v>
      </c>
      <c r="H1352" s="6">
        <v>3920.88</v>
      </c>
      <c r="I1352" s="6">
        <v>3938.77</v>
      </c>
      <c r="J1352" s="9">
        <f t="shared" si="2050"/>
        <v>50.800000000000182</v>
      </c>
      <c r="K1352" s="9">
        <f t="shared" si="1979"/>
        <v>59.942500000000109</v>
      </c>
      <c r="L1352" s="9">
        <f t="shared" si="2054"/>
        <v>33.349999999999909</v>
      </c>
      <c r="M1352" s="9">
        <f t="shared" ref="M1352" si="2070">AVERAGE(L1341:L1352)</f>
        <v>49.223333333333279</v>
      </c>
      <c r="N1352" s="6" t="s">
        <v>37</v>
      </c>
      <c r="O1352" s="9">
        <f t="shared" si="2056"/>
        <v>285.25000000000045</v>
      </c>
      <c r="P1352" s="4">
        <f t="shared" si="1997"/>
        <v>1</v>
      </c>
      <c r="Q1352" s="5">
        <f t="shared" si="1998"/>
        <v>44.5300000000002</v>
      </c>
      <c r="R1352" s="5">
        <f t="shared" si="1999"/>
        <v>251.8525000000003</v>
      </c>
      <c r="S1352" s="4">
        <f t="shared" si="2000"/>
        <v>1</v>
      </c>
      <c r="T1352" s="4">
        <f t="shared" si="2001"/>
        <v>1</v>
      </c>
      <c r="U1352" s="5">
        <f t="shared" si="1993"/>
        <v>265.4180000000004</v>
      </c>
      <c r="V1352" s="5">
        <f t="shared" si="1994"/>
        <v>19.83200000000005</v>
      </c>
      <c r="X1352" s="5">
        <f t="shared" si="2052"/>
        <v>15.390000000000327</v>
      </c>
      <c r="Y1352" s="5">
        <f t="shared" si="2053"/>
        <v>10.059999999999945</v>
      </c>
      <c r="AA1352" s="5">
        <f t="shared" ref="AA1352:AA1415" si="2071">IF(AND(X1352&gt;0,Y1352&gt;0),1,0)</f>
        <v>1</v>
      </c>
      <c r="AB1352" s="5">
        <f t="shared" ref="AB1352:AB1415" si="2072">IF(AND($X1352&lt;0,$Y1352&lt;0),1,0)</f>
        <v>0</v>
      </c>
      <c r="AC1352" s="5">
        <f t="shared" ref="AC1352:AC1415" si="2073">SUM(AA1352:AB1352)</f>
        <v>1</v>
      </c>
      <c r="AF1352" s="5">
        <f t="shared" si="2059"/>
        <v>27.010000000000218</v>
      </c>
      <c r="AG1352" s="5">
        <f t="shared" si="2060"/>
        <v>50.800000000000182</v>
      </c>
      <c r="AH1352" s="5">
        <f t="shared" si="2061"/>
        <v>3.5799999999999272</v>
      </c>
      <c r="AI1352" s="5">
        <f t="shared" si="2062"/>
        <v>-20.210000000000036</v>
      </c>
      <c r="AJ1352" s="5"/>
      <c r="AK1352" s="5">
        <f t="shared" si="2063"/>
        <v>3.5799999999999272</v>
      </c>
      <c r="AL1352" s="5">
        <f t="shared" si="1985"/>
        <v>10.997000000000115</v>
      </c>
      <c r="AM1352" s="5">
        <f t="shared" si="2064"/>
        <v>27.010000000000218</v>
      </c>
      <c r="AN1352" s="5">
        <f t="shared" si="1981"/>
        <v>39.444999999999894</v>
      </c>
      <c r="AO1352" s="5">
        <f t="shared" si="1982"/>
        <v>0</v>
      </c>
      <c r="AP1352" s="5">
        <f t="shared" si="1995"/>
        <v>4</v>
      </c>
      <c r="AQ1352" s="5">
        <f t="shared" si="2013"/>
        <v>5.4</v>
      </c>
      <c r="AR1352" s="5"/>
      <c r="AS1352" s="5">
        <f t="shared" si="2057"/>
        <v>50.800000000000182</v>
      </c>
      <c r="AT1352" s="5">
        <f t="shared" si="1981"/>
        <v>38.559000000000012</v>
      </c>
      <c r="AU1352" s="5">
        <f t="shared" si="2065"/>
        <v>-20.210000000000036</v>
      </c>
      <c r="AV1352" s="5">
        <f t="shared" si="2068"/>
        <v>-23.789999999999964</v>
      </c>
      <c r="AW1352" s="5">
        <f t="shared" si="2066"/>
        <v>2</v>
      </c>
      <c r="AZ1352" s="4">
        <f t="shared" si="2003"/>
        <v>1</v>
      </c>
      <c r="BA1352" s="5">
        <f t="shared" si="2009"/>
        <v>12.120000000000346</v>
      </c>
      <c r="BB1352" s="4">
        <f t="shared" si="2004"/>
        <v>1</v>
      </c>
      <c r="BD1352" s="5">
        <v>0</v>
      </c>
      <c r="BE1352" s="4">
        <v>0.83527231545351299</v>
      </c>
      <c r="BJ1352" s="5">
        <v>50.099999999999454</v>
      </c>
      <c r="BK1352" s="5">
        <v>40.150000000000546</v>
      </c>
      <c r="BL1352" s="5">
        <v>25.789999999999964</v>
      </c>
      <c r="BM1352" s="5">
        <v>3</v>
      </c>
      <c r="BR1352">
        <v>15</v>
      </c>
      <c r="BS1352">
        <v>-10</v>
      </c>
    </row>
    <row r="1353" spans="1:71">
      <c r="A1353" s="7">
        <v>38475</v>
      </c>
      <c r="B1353" s="6">
        <v>4229.99</v>
      </c>
      <c r="C1353" s="6">
        <v>4245.67</v>
      </c>
      <c r="D1353" s="6">
        <v>4218.0600000000004</v>
      </c>
      <c r="E1353" s="6">
        <v>4245.54</v>
      </c>
      <c r="F1353" s="6">
        <v>3953.25</v>
      </c>
      <c r="G1353" s="6">
        <v>3956.58</v>
      </c>
      <c r="H1353" s="6">
        <v>3934.72</v>
      </c>
      <c r="I1353" s="6">
        <v>3955.93</v>
      </c>
      <c r="J1353" s="9">
        <f t="shared" si="2050"/>
        <v>27.609999999999673</v>
      </c>
      <c r="K1353" s="9">
        <f t="shared" si="1979"/>
        <v>54.510000000000069</v>
      </c>
      <c r="L1353" s="9">
        <f t="shared" si="2054"/>
        <v>21.860000000000127</v>
      </c>
      <c r="M1353" s="9">
        <f t="shared" ref="M1353" si="2074">AVERAGE(L1342:L1353)</f>
        <v>44.475833333333334</v>
      </c>
      <c r="N1353" s="6" t="s">
        <v>37</v>
      </c>
      <c r="O1353" s="9">
        <f t="shared" si="2056"/>
        <v>289.61000000000013</v>
      </c>
      <c r="P1353" s="4">
        <f t="shared" si="1997"/>
        <v>1</v>
      </c>
      <c r="Q1353" s="5">
        <f t="shared" si="1998"/>
        <v>28.269999999999527</v>
      </c>
      <c r="R1353" s="5">
        <f t="shared" si="1999"/>
        <v>268.40750000000048</v>
      </c>
      <c r="S1353" s="4">
        <f t="shared" si="2000"/>
        <v>1</v>
      </c>
      <c r="T1353" s="4">
        <f t="shared" si="2001"/>
        <v>1</v>
      </c>
      <c r="U1353" s="5">
        <f t="shared" si="1993"/>
        <v>275.19600000000037</v>
      </c>
      <c r="V1353" s="5">
        <f t="shared" si="1994"/>
        <v>14.41399999999976</v>
      </c>
      <c r="X1353" s="5">
        <f t="shared" si="2052"/>
        <v>15.550000000000182</v>
      </c>
      <c r="Y1353" s="5">
        <f t="shared" si="2053"/>
        <v>2.6799999999998363</v>
      </c>
      <c r="AA1353" s="5">
        <f t="shared" si="2071"/>
        <v>1</v>
      </c>
      <c r="AB1353" s="5">
        <f t="shared" si="2072"/>
        <v>0</v>
      </c>
      <c r="AC1353" s="5">
        <f t="shared" si="2073"/>
        <v>1</v>
      </c>
      <c r="AF1353" s="5">
        <f t="shared" si="2059"/>
        <v>15.680000000000291</v>
      </c>
      <c r="AG1353" s="5">
        <f t="shared" si="2060"/>
        <v>21.649999999999636</v>
      </c>
      <c r="AH1353" s="5">
        <f t="shared" si="2061"/>
        <v>11.929999999999382</v>
      </c>
      <c r="AI1353" s="5">
        <f t="shared" si="2062"/>
        <v>5.9600000000000364</v>
      </c>
      <c r="AJ1353" s="5"/>
      <c r="AK1353" s="5">
        <f t="shared" si="2063"/>
        <v>11.929999999999382</v>
      </c>
      <c r="AL1353" s="5">
        <f t="shared" si="1985"/>
        <v>10.760000000000035</v>
      </c>
      <c r="AM1353" s="5">
        <f t="shared" si="2064"/>
        <v>15.680000000000291</v>
      </c>
      <c r="AN1353" s="5">
        <f t="shared" si="1981"/>
        <v>39.119999999999891</v>
      </c>
      <c r="AO1353" s="5">
        <f t="shared" si="1982"/>
        <v>0</v>
      </c>
      <c r="AP1353" s="5">
        <f t="shared" si="1995"/>
        <v>4</v>
      </c>
      <c r="AQ1353" s="5">
        <f t="shared" si="2013"/>
        <v>5.3</v>
      </c>
      <c r="AR1353" s="5"/>
      <c r="AS1353" s="5">
        <f t="shared" si="2057"/>
        <v>21.649999999999636</v>
      </c>
      <c r="AT1353" s="5">
        <f t="shared" si="1981"/>
        <v>38.38799999999992</v>
      </c>
      <c r="AU1353" s="5">
        <f t="shared" si="2065"/>
        <v>5.9600000000000364</v>
      </c>
      <c r="AV1353" s="5">
        <f t="shared" si="2068"/>
        <v>-5.9699999999993452</v>
      </c>
      <c r="AW1353" s="5">
        <f t="shared" si="2066"/>
        <v>3</v>
      </c>
      <c r="AZ1353" s="4">
        <f t="shared" si="2003"/>
        <v>1</v>
      </c>
      <c r="BA1353" s="5">
        <f t="shared" si="2009"/>
        <v>4.3599999999996726</v>
      </c>
      <c r="BB1353" s="4">
        <f t="shared" si="2004"/>
        <v>1</v>
      </c>
      <c r="BD1353" s="5">
        <v>0</v>
      </c>
      <c r="BE1353" s="4">
        <v>0.83252147728279335</v>
      </c>
      <c r="BJ1353" s="5">
        <v>74.760000000000218</v>
      </c>
      <c r="BK1353" s="5">
        <v>22.729999999999563</v>
      </c>
      <c r="BL1353" s="5">
        <v>11.390000000000327</v>
      </c>
      <c r="BM1353" s="5">
        <v>3</v>
      </c>
      <c r="BR1353">
        <v>16</v>
      </c>
      <c r="BS1353">
        <v>-3</v>
      </c>
    </row>
    <row r="1354" spans="1:71">
      <c r="A1354" s="7">
        <v>38476</v>
      </c>
      <c r="B1354" s="6">
        <v>4249.1899999999996</v>
      </c>
      <c r="C1354" s="6">
        <v>4264.8</v>
      </c>
      <c r="D1354" s="6">
        <v>4225.21</v>
      </c>
      <c r="E1354" s="6">
        <v>4264.3500000000004</v>
      </c>
      <c r="F1354" s="6">
        <v>3968.03</v>
      </c>
      <c r="G1354" s="6">
        <v>3987.63</v>
      </c>
      <c r="H1354" s="6">
        <v>3950.54</v>
      </c>
      <c r="I1354" s="6">
        <v>3987.63</v>
      </c>
      <c r="J1354" s="9">
        <f t="shared" si="2050"/>
        <v>39.590000000000146</v>
      </c>
      <c r="K1354" s="9">
        <f t="shared" si="1979"/>
        <v>47.026666666666721</v>
      </c>
      <c r="L1354" s="9">
        <f t="shared" si="2054"/>
        <v>37.090000000000146</v>
      </c>
      <c r="M1354" s="9">
        <f t="shared" ref="M1354" si="2075">AVERAGE(L1343:L1354)</f>
        <v>39.095833333333339</v>
      </c>
      <c r="N1354" s="6" t="s">
        <v>37</v>
      </c>
      <c r="O1354" s="9">
        <f t="shared" si="2056"/>
        <v>276.72000000000025</v>
      </c>
      <c r="P1354" s="4">
        <f t="shared" si="1997"/>
        <v>0.43858885017421134</v>
      </c>
      <c r="Q1354" s="5">
        <f t="shared" si="1998"/>
        <v>22.959999999999582</v>
      </c>
      <c r="R1354" s="5">
        <f t="shared" si="1999"/>
        <v>272.39000000000044</v>
      </c>
      <c r="S1354" s="4">
        <f t="shared" si="2000"/>
        <v>0.73634690120679269</v>
      </c>
      <c r="T1354" s="4">
        <f t="shared" si="2001"/>
        <v>0.73634690120679269</v>
      </c>
      <c r="U1354" s="5">
        <f t="shared" si="1993"/>
        <v>278.27200000000028</v>
      </c>
      <c r="V1354" s="5">
        <f t="shared" si="1994"/>
        <v>-1.5520000000000209</v>
      </c>
      <c r="X1354" s="5">
        <f t="shared" si="2052"/>
        <v>15.160000000000764</v>
      </c>
      <c r="Y1354" s="5">
        <f t="shared" si="2053"/>
        <v>19.599999999999909</v>
      </c>
      <c r="AA1354" s="5">
        <f t="shared" si="2071"/>
        <v>1</v>
      </c>
      <c r="AB1354" s="5">
        <f t="shared" si="2072"/>
        <v>0</v>
      </c>
      <c r="AC1354" s="5">
        <f t="shared" si="2073"/>
        <v>1</v>
      </c>
      <c r="AF1354" s="5">
        <f t="shared" si="2059"/>
        <v>15.610000000000582</v>
      </c>
      <c r="AG1354" s="5">
        <f t="shared" si="2060"/>
        <v>19.260000000000218</v>
      </c>
      <c r="AH1354" s="5">
        <f t="shared" si="2061"/>
        <v>23.979999999999563</v>
      </c>
      <c r="AI1354" s="5">
        <f t="shared" si="2062"/>
        <v>20.329999999999927</v>
      </c>
      <c r="AJ1354" s="5"/>
      <c r="AK1354" s="5">
        <f t="shared" si="2063"/>
        <v>15.610000000000582</v>
      </c>
      <c r="AL1354" s="5">
        <f t="shared" si="1985"/>
        <v>12.297999999999501</v>
      </c>
      <c r="AM1354" s="5">
        <f t="shared" si="2064"/>
        <v>23.979999999999563</v>
      </c>
      <c r="AN1354" s="5">
        <f t="shared" si="1981"/>
        <v>36.651999999999859</v>
      </c>
      <c r="AO1354" s="5">
        <f t="shared" si="1982"/>
        <v>0</v>
      </c>
      <c r="AP1354" s="5">
        <f t="shared" si="1995"/>
        <v>3</v>
      </c>
      <c r="AQ1354" s="5">
        <f t="shared" si="2013"/>
        <v>5</v>
      </c>
      <c r="AR1354" s="5"/>
      <c r="AS1354" s="5">
        <f t="shared" si="2057"/>
        <v>20.329999999999927</v>
      </c>
      <c r="AT1354" s="5">
        <f t="shared" si="1981"/>
        <v>36.612999999999921</v>
      </c>
      <c r="AU1354" s="5">
        <f t="shared" si="2065"/>
        <v>19.260000000000218</v>
      </c>
      <c r="AV1354" s="5">
        <f t="shared" si="2068"/>
        <v>-3.6499999999996362</v>
      </c>
      <c r="AW1354" s="5">
        <f t="shared" si="2066"/>
        <v>4</v>
      </c>
      <c r="AZ1354" s="4">
        <f t="shared" si="2003"/>
        <v>0.73634690120679269</v>
      </c>
      <c r="BA1354" s="5">
        <f t="shared" si="2009"/>
        <v>-12.889999999999873</v>
      </c>
      <c r="BB1354" s="4">
        <f t="shared" si="2004"/>
        <v>1</v>
      </c>
      <c r="BD1354" s="5">
        <v>0</v>
      </c>
      <c r="BE1354" s="4">
        <v>0.83235294117647707</v>
      </c>
      <c r="BJ1354" s="5">
        <v>50.909999999999854</v>
      </c>
      <c r="BK1354" s="5">
        <v>40.380000000000109</v>
      </c>
      <c r="BL1354" s="5">
        <v>17.6299999999992</v>
      </c>
      <c r="BM1354" s="5">
        <v>3</v>
      </c>
      <c r="BR1354">
        <v>-19</v>
      </c>
      <c r="BS1354">
        <v>-20</v>
      </c>
    </row>
    <row r="1355" spans="1:71">
      <c r="A1355" s="7">
        <v>38477</v>
      </c>
      <c r="B1355" s="6">
        <v>4271.03</v>
      </c>
      <c r="C1355" s="6">
        <v>4306.1499999999996</v>
      </c>
      <c r="D1355" s="6">
        <v>4271.03</v>
      </c>
      <c r="E1355" s="6">
        <v>4299.51</v>
      </c>
      <c r="F1355" s="6">
        <v>3995.2</v>
      </c>
      <c r="G1355" s="6">
        <v>4025.97</v>
      </c>
      <c r="H1355" s="6">
        <v>3995.2</v>
      </c>
      <c r="I1355" s="6">
        <v>4019.35</v>
      </c>
      <c r="J1355" s="9">
        <f t="shared" si="2050"/>
        <v>41.799999999999272</v>
      </c>
      <c r="K1355" s="9">
        <f t="shared" si="1979"/>
        <v>47.740833333333285</v>
      </c>
      <c r="L1355" s="9">
        <f t="shared" si="2054"/>
        <v>38.339999999999691</v>
      </c>
      <c r="M1355" s="9">
        <f t="shared" ref="M1355" si="2076">AVERAGE(L1344:L1355)</f>
        <v>40.286666666666669</v>
      </c>
      <c r="N1355" s="6" t="s">
        <v>36</v>
      </c>
      <c r="O1355" s="9">
        <f t="shared" si="2056"/>
        <v>280.16000000000031</v>
      </c>
      <c r="P1355" s="4">
        <f t="shared" si="1997"/>
        <v>0.42657766990292428</v>
      </c>
      <c r="Q1355" s="5">
        <f t="shared" si="1998"/>
        <v>16.480000000000018</v>
      </c>
      <c r="R1355" s="5">
        <f t="shared" si="1999"/>
        <v>277.25000000000011</v>
      </c>
      <c r="S1355" s="4">
        <f t="shared" si="2000"/>
        <v>0.66572338167668987</v>
      </c>
      <c r="T1355" s="4">
        <f t="shared" si="2001"/>
        <v>0.80670893843322067</v>
      </c>
      <c r="U1355" s="5">
        <f t="shared" si="1993"/>
        <v>280.97400000000027</v>
      </c>
      <c r="V1355" s="5">
        <f t="shared" si="1994"/>
        <v>-0.81399999999996453</v>
      </c>
      <c r="X1355" s="5">
        <f t="shared" si="2052"/>
        <v>28.480000000000473</v>
      </c>
      <c r="Y1355" s="5">
        <f t="shared" si="2053"/>
        <v>24.150000000000091</v>
      </c>
      <c r="AA1355" s="5">
        <f t="shared" si="2071"/>
        <v>1</v>
      </c>
      <c r="AB1355" s="5">
        <f t="shared" si="2072"/>
        <v>0</v>
      </c>
      <c r="AC1355" s="5">
        <f t="shared" si="2073"/>
        <v>1</v>
      </c>
      <c r="AF1355" s="5">
        <f t="shared" si="2059"/>
        <v>35.119999999999891</v>
      </c>
      <c r="AG1355" s="5">
        <f t="shared" si="2060"/>
        <v>41.799999999999272</v>
      </c>
      <c r="AH1355" s="5">
        <f t="shared" si="2061"/>
        <v>0</v>
      </c>
      <c r="AI1355" s="5">
        <f t="shared" si="2062"/>
        <v>-6.6799999999993815</v>
      </c>
      <c r="AJ1355" s="5"/>
      <c r="AK1355" s="5">
        <f t="shared" si="2063"/>
        <v>0</v>
      </c>
      <c r="AL1355" s="5">
        <f t="shared" si="1985"/>
        <v>12.297999999999501</v>
      </c>
      <c r="AM1355" s="5">
        <f t="shared" si="2064"/>
        <v>35.119999999999891</v>
      </c>
      <c r="AN1355" s="5">
        <f t="shared" si="1981"/>
        <v>35.107999999999905</v>
      </c>
      <c r="AO1355" s="5">
        <f t="shared" si="1982"/>
        <v>1</v>
      </c>
      <c r="AP1355" s="5">
        <f t="shared" si="1995"/>
        <v>3</v>
      </c>
      <c r="AQ1355" s="5">
        <f t="shared" si="2013"/>
        <v>4.7</v>
      </c>
      <c r="AR1355" s="5"/>
      <c r="AS1355" s="5">
        <f t="shared" si="2057"/>
        <v>41.799999999999272</v>
      </c>
      <c r="AT1355" s="5">
        <f t="shared" si="1981"/>
        <v>37.572999999999865</v>
      </c>
      <c r="AU1355" s="5">
        <f t="shared" si="2065"/>
        <v>-6.6799999999993815</v>
      </c>
      <c r="AV1355" s="5">
        <f t="shared" si="2068"/>
        <v>-6.6799999999993815</v>
      </c>
      <c r="AW1355" s="5">
        <f t="shared" si="2066"/>
        <v>5</v>
      </c>
      <c r="AZ1355" s="4">
        <f t="shared" si="2003"/>
        <v>0.80670893843322067</v>
      </c>
      <c r="BA1355" s="5">
        <f t="shared" si="2009"/>
        <v>0</v>
      </c>
      <c r="BB1355" s="4">
        <f t="shared" si="2004"/>
        <v>0.73634690120679269</v>
      </c>
      <c r="BD1355" s="5">
        <v>0</v>
      </c>
      <c r="BE1355" s="4">
        <v>0.83221476510067116</v>
      </c>
      <c r="BJ1355" s="5">
        <v>233.35000000000036</v>
      </c>
      <c r="BK1355" s="5">
        <v>-26.130000000000109</v>
      </c>
      <c r="BL1355" s="5">
        <v>30.489999999999782</v>
      </c>
      <c r="BM1355" s="5">
        <v>3</v>
      </c>
      <c r="BR1355">
        <v>-19</v>
      </c>
      <c r="BS1355">
        <v>24</v>
      </c>
    </row>
    <row r="1356" spans="1:71">
      <c r="A1356" s="7">
        <v>38478</v>
      </c>
      <c r="B1356" s="6">
        <v>4297.1400000000003</v>
      </c>
      <c r="C1356" s="6">
        <v>4314.9799999999996</v>
      </c>
      <c r="D1356" s="6">
        <v>4276.16</v>
      </c>
      <c r="E1356" s="6">
        <v>4311.0600000000004</v>
      </c>
      <c r="F1356" s="6">
        <v>4020</v>
      </c>
      <c r="G1356" s="6">
        <v>4041.17</v>
      </c>
      <c r="H1356" s="6">
        <v>4004.27</v>
      </c>
      <c r="I1356" s="6">
        <v>4033.46</v>
      </c>
      <c r="J1356" s="9">
        <f t="shared" si="2050"/>
        <v>38.819999999999709</v>
      </c>
      <c r="K1356" s="9">
        <f t="shared" ref="K1356:K1419" si="2077">AVERAGE(J1345:J1356)</f>
        <v>46.16916666666657</v>
      </c>
      <c r="L1356" s="9">
        <f t="shared" si="2054"/>
        <v>36.900000000000091</v>
      </c>
      <c r="M1356" s="9">
        <f t="shared" ref="M1356" si="2078">AVERAGE(L1345:L1356)</f>
        <v>40.092500000000008</v>
      </c>
      <c r="N1356" s="6" t="s">
        <v>36</v>
      </c>
      <c r="O1356" s="9">
        <f t="shared" si="2056"/>
        <v>277.60000000000036</v>
      </c>
      <c r="P1356" s="4">
        <f t="shared" si="1997"/>
        <v>6.8269976726153439E-2</v>
      </c>
      <c r="Q1356" s="5">
        <f t="shared" si="1998"/>
        <v>12.889999999999873</v>
      </c>
      <c r="R1356" s="5">
        <f t="shared" si="1999"/>
        <v>279.94250000000022</v>
      </c>
      <c r="S1356" s="4">
        <f t="shared" si="2000"/>
        <v>0.47691637630662098</v>
      </c>
      <c r="T1356" s="4">
        <f t="shared" si="2001"/>
        <v>0.75434649212518312</v>
      </c>
      <c r="U1356" s="5">
        <f t="shared" si="1993"/>
        <v>281.86800000000028</v>
      </c>
      <c r="V1356" s="5">
        <f t="shared" si="1994"/>
        <v>-4.2679999999999154</v>
      </c>
      <c r="X1356" s="5">
        <f t="shared" si="2052"/>
        <v>13.920000000000073</v>
      </c>
      <c r="Y1356" s="5">
        <f t="shared" si="2053"/>
        <v>13.460000000000036</v>
      </c>
      <c r="AA1356" s="5">
        <f t="shared" si="2071"/>
        <v>1</v>
      </c>
      <c r="AB1356" s="5">
        <f t="shared" si="2072"/>
        <v>0</v>
      </c>
      <c r="AC1356" s="5">
        <f t="shared" si="2073"/>
        <v>1</v>
      </c>
      <c r="AF1356" s="5">
        <f t="shared" si="2059"/>
        <v>17.839999999999236</v>
      </c>
      <c r="AG1356" s="5">
        <f t="shared" si="2060"/>
        <v>15.469999999999345</v>
      </c>
      <c r="AH1356" s="5">
        <f t="shared" si="2061"/>
        <v>20.980000000000473</v>
      </c>
      <c r="AI1356" s="5">
        <f t="shared" si="2062"/>
        <v>23.350000000000364</v>
      </c>
      <c r="AJ1356" s="5"/>
      <c r="AK1356" s="5">
        <f t="shared" si="2063"/>
        <v>17.839999999999236</v>
      </c>
      <c r="AL1356" s="5">
        <f t="shared" si="1985"/>
        <v>15.833000000000446</v>
      </c>
      <c r="AM1356" s="5">
        <f t="shared" si="2064"/>
        <v>20.980000000000473</v>
      </c>
      <c r="AN1356" s="5">
        <f t="shared" ref="AN1356:AT1419" si="2079">AVERAGE(AM1347:AM1356)</f>
        <v>34.684000000000012</v>
      </c>
      <c r="AO1356" s="5">
        <f t="shared" ref="AO1356:AO1419" si="2080">IF(AM1356&gt;AN1356,1,0)</f>
        <v>0</v>
      </c>
      <c r="AP1356" s="5">
        <f t="shared" si="1995"/>
        <v>3</v>
      </c>
      <c r="AQ1356" s="5">
        <f t="shared" si="2013"/>
        <v>4.4000000000000004</v>
      </c>
      <c r="AR1356" s="5"/>
      <c r="AS1356" s="5">
        <f t="shared" si="2057"/>
        <v>23.350000000000364</v>
      </c>
      <c r="AT1356" s="5">
        <f t="shared" si="2079"/>
        <v>35.737999999999921</v>
      </c>
      <c r="AU1356" s="5">
        <f t="shared" si="2065"/>
        <v>15.469999999999345</v>
      </c>
      <c r="AV1356" s="5">
        <f t="shared" si="2068"/>
        <v>2.3699999999998909</v>
      </c>
      <c r="AW1356" s="5">
        <f t="shared" si="2066"/>
        <v>6</v>
      </c>
      <c r="AZ1356" s="4">
        <f t="shared" si="2003"/>
        <v>0.75434649212518312</v>
      </c>
      <c r="BA1356" s="5">
        <f t="shared" si="2009"/>
        <v>0</v>
      </c>
      <c r="BB1356" s="4">
        <f t="shared" si="2004"/>
        <v>0.80670893843322067</v>
      </c>
      <c r="BD1356" s="5">
        <v>0</v>
      </c>
      <c r="BE1356" s="4">
        <v>0.83213552361397058</v>
      </c>
      <c r="BJ1356" s="5">
        <v>118.6899999999996</v>
      </c>
      <c r="BK1356" s="5">
        <v>-40.609999999999673</v>
      </c>
      <c r="BL1356" s="5">
        <v>55.899999999999636</v>
      </c>
      <c r="BM1356" s="5">
        <v>3</v>
      </c>
      <c r="BR1356">
        <v>21</v>
      </c>
      <c r="BS1356">
        <v>13</v>
      </c>
    </row>
    <row r="1357" spans="1:71">
      <c r="A1357" s="7">
        <v>38481</v>
      </c>
      <c r="B1357" s="6">
        <v>4305.6899999999996</v>
      </c>
      <c r="C1357" s="6">
        <v>4306.32</v>
      </c>
      <c r="D1357" s="6">
        <v>4277.6400000000003</v>
      </c>
      <c r="E1357" s="6">
        <v>4292.41</v>
      </c>
      <c r="F1357" s="6">
        <v>4028.51</v>
      </c>
      <c r="G1357" s="6">
        <v>4033.37</v>
      </c>
      <c r="H1357" s="6">
        <v>4011.46</v>
      </c>
      <c r="I1357" s="6">
        <v>4020.19</v>
      </c>
      <c r="J1357" s="9">
        <f t="shared" si="2050"/>
        <v>33.420000000000073</v>
      </c>
      <c r="K1357" s="9">
        <f t="shared" si="2077"/>
        <v>44.714999999999918</v>
      </c>
      <c r="L1357" s="9">
        <f t="shared" si="2054"/>
        <v>22</v>
      </c>
      <c r="M1357" s="9">
        <f t="shared" ref="M1357" si="2081">AVERAGE(L1346:L1357)</f>
        <v>38.647500000000001</v>
      </c>
      <c r="N1357" s="6" t="s">
        <v>36</v>
      </c>
      <c r="O1357" s="9">
        <f t="shared" si="2056"/>
        <v>272.2199999999998</v>
      </c>
      <c r="P1357" s="4">
        <f t="shared" si="1997"/>
        <v>0</v>
      </c>
      <c r="Q1357" s="5">
        <f t="shared" si="1998"/>
        <v>17.390000000000327</v>
      </c>
      <c r="R1357" s="5">
        <f t="shared" si="1999"/>
        <v>276.56749999999988</v>
      </c>
      <c r="S1357" s="4">
        <f t="shared" si="2000"/>
        <v>0</v>
      </c>
      <c r="T1357" s="4">
        <f t="shared" si="2001"/>
        <v>0.38486027591083771</v>
      </c>
      <c r="U1357" s="5">
        <f t="shared" si="1993"/>
        <v>279.26200000000017</v>
      </c>
      <c r="V1357" s="5">
        <f t="shared" si="1994"/>
        <v>-7.0420000000003711</v>
      </c>
      <c r="X1357" s="5">
        <f t="shared" si="2052"/>
        <v>-13.279999999999745</v>
      </c>
      <c r="Y1357" s="5">
        <f t="shared" si="2053"/>
        <v>-8.3200000000001637</v>
      </c>
      <c r="AA1357" s="5">
        <f t="shared" si="2071"/>
        <v>0</v>
      </c>
      <c r="AB1357" s="5">
        <f t="shared" si="2072"/>
        <v>1</v>
      </c>
      <c r="AC1357" s="5">
        <f t="shared" si="2073"/>
        <v>1</v>
      </c>
      <c r="AF1357" s="5">
        <f t="shared" si="2059"/>
        <v>0.63000000000010914</v>
      </c>
      <c r="AG1357" s="5">
        <f t="shared" si="2060"/>
        <v>-4.7400000000006912</v>
      </c>
      <c r="AH1357" s="5">
        <f t="shared" si="2061"/>
        <v>28.049999999999272</v>
      </c>
      <c r="AI1357" s="5">
        <f t="shared" si="2062"/>
        <v>33.420000000000073</v>
      </c>
      <c r="AJ1357" s="5"/>
      <c r="AK1357" s="5">
        <f t="shared" si="2063"/>
        <v>0.63000000000010914</v>
      </c>
      <c r="AL1357" s="5">
        <f t="shared" si="1985"/>
        <v>15.833000000000446</v>
      </c>
      <c r="AM1357" s="5">
        <f t="shared" si="2064"/>
        <v>28.049999999999272</v>
      </c>
      <c r="AN1357" s="5">
        <f t="shared" si="2079"/>
        <v>34</v>
      </c>
      <c r="AO1357" s="5">
        <f t="shared" si="2080"/>
        <v>0</v>
      </c>
      <c r="AP1357" s="5">
        <f t="shared" si="1995"/>
        <v>3</v>
      </c>
      <c r="AQ1357" s="5">
        <f t="shared" si="2013"/>
        <v>4.0999999999999996</v>
      </c>
      <c r="AR1357" s="5"/>
      <c r="AS1357" s="5">
        <f t="shared" si="2057"/>
        <v>33.420000000000073</v>
      </c>
      <c r="AT1357" s="5">
        <f t="shared" si="2079"/>
        <v>36.397999999999954</v>
      </c>
      <c r="AU1357" s="5">
        <f t="shared" si="2065"/>
        <v>-4.7400000000006912</v>
      </c>
      <c r="AV1357" s="5">
        <f t="shared" si="2068"/>
        <v>5.3700000000008004</v>
      </c>
      <c r="AW1357" s="5">
        <f t="shared" si="2066"/>
        <v>2</v>
      </c>
      <c r="AZ1357" s="4">
        <f t="shared" si="2003"/>
        <v>0.38486027591083771</v>
      </c>
      <c r="BA1357" s="5">
        <f t="shared" si="2009"/>
        <v>0</v>
      </c>
      <c r="BB1357" s="4">
        <f t="shared" si="2004"/>
        <v>0.75434649212518312</v>
      </c>
      <c r="BD1357" s="5">
        <v>0</v>
      </c>
      <c r="BE1357" s="4">
        <v>0.83174360930941815</v>
      </c>
      <c r="BJ1357" s="5">
        <v>122.15000000000055</v>
      </c>
      <c r="BK1357" s="5">
        <v>-29.590000000000146</v>
      </c>
      <c r="BL1357" s="5">
        <v>32.300000000000182</v>
      </c>
      <c r="BM1357" s="5">
        <v>3</v>
      </c>
      <c r="BR1357">
        <v>28</v>
      </c>
      <c r="BS1357">
        <v>-8</v>
      </c>
    </row>
    <row r="1358" spans="1:71">
      <c r="A1358" s="7">
        <v>38482</v>
      </c>
      <c r="B1358" s="6">
        <v>4299.6400000000003</v>
      </c>
      <c r="C1358" s="6">
        <v>4306.18</v>
      </c>
      <c r="D1358" s="6">
        <v>4245.26</v>
      </c>
      <c r="E1358" s="6">
        <v>4251.13</v>
      </c>
      <c r="F1358" s="6">
        <v>4021.25</v>
      </c>
      <c r="G1358" s="6">
        <v>4035.65</v>
      </c>
      <c r="H1358" s="6">
        <v>3990.58</v>
      </c>
      <c r="I1358" s="6">
        <v>4000.25</v>
      </c>
      <c r="J1358" s="9">
        <f t="shared" si="2050"/>
        <v>60.920000000000073</v>
      </c>
      <c r="K1358" s="9">
        <f t="shared" si="2077"/>
        <v>46.316666666666606</v>
      </c>
      <c r="L1358" s="9">
        <f t="shared" si="2054"/>
        <v>45.070000000000164</v>
      </c>
      <c r="M1358" s="9">
        <f t="shared" ref="M1358" si="2082">AVERAGE(L1347:L1358)</f>
        <v>39.504999999999995</v>
      </c>
      <c r="N1358" s="6" t="s">
        <v>36</v>
      </c>
      <c r="O1358" s="9">
        <f t="shared" si="2056"/>
        <v>250.88000000000011</v>
      </c>
      <c r="P1358" s="4">
        <f t="shared" si="1997"/>
        <v>0</v>
      </c>
      <c r="Q1358" s="5">
        <f t="shared" si="1998"/>
        <v>29.2800000000002</v>
      </c>
      <c r="R1358" s="5">
        <f t="shared" si="1999"/>
        <v>258.20000000000016</v>
      </c>
      <c r="S1358" s="4">
        <f t="shared" si="2000"/>
        <v>0</v>
      </c>
      <c r="T1358" s="4">
        <f t="shared" si="2001"/>
        <v>0</v>
      </c>
      <c r="U1358" s="5">
        <f t="shared" si="1993"/>
        <v>271.51600000000019</v>
      </c>
      <c r="V1358" s="5">
        <f t="shared" si="1994"/>
        <v>-20.636000000000081</v>
      </c>
      <c r="X1358" s="5">
        <f t="shared" si="2052"/>
        <v>-48.510000000000218</v>
      </c>
      <c r="Y1358" s="5">
        <f t="shared" si="2053"/>
        <v>-21</v>
      </c>
      <c r="AA1358" s="5">
        <f t="shared" si="2071"/>
        <v>0</v>
      </c>
      <c r="AB1358" s="5">
        <f t="shared" si="2072"/>
        <v>1</v>
      </c>
      <c r="AC1358" s="5">
        <f t="shared" si="2073"/>
        <v>1</v>
      </c>
      <c r="AF1358" s="5">
        <f t="shared" si="2059"/>
        <v>6.5399999999999636</v>
      </c>
      <c r="AG1358" s="5">
        <f t="shared" si="2060"/>
        <v>13.770000000000437</v>
      </c>
      <c r="AH1358" s="5">
        <f t="shared" si="2061"/>
        <v>54.380000000000109</v>
      </c>
      <c r="AI1358" s="5">
        <f t="shared" si="2062"/>
        <v>47.149999999999636</v>
      </c>
      <c r="AJ1358" s="5"/>
      <c r="AK1358" s="5">
        <f t="shared" si="2063"/>
        <v>6.5399999999999636</v>
      </c>
      <c r="AL1358" s="5">
        <f t="shared" ref="AL1358:AL1421" si="2083">PERCENTILE(AK1349:AK1358,0.9)</f>
        <v>15.833000000000446</v>
      </c>
      <c r="AM1358" s="5">
        <f t="shared" si="2064"/>
        <v>54.380000000000109</v>
      </c>
      <c r="AN1358" s="5">
        <f t="shared" si="2079"/>
        <v>35.727999999999973</v>
      </c>
      <c r="AO1358" s="5">
        <f t="shared" si="2080"/>
        <v>1</v>
      </c>
      <c r="AP1358" s="5">
        <f t="shared" si="1995"/>
        <v>4</v>
      </c>
      <c r="AQ1358" s="5">
        <f t="shared" si="2013"/>
        <v>4</v>
      </c>
      <c r="AR1358" s="5"/>
      <c r="AS1358" s="5">
        <f t="shared" si="2057"/>
        <v>47.149999999999636</v>
      </c>
      <c r="AT1358" s="5">
        <f t="shared" si="2079"/>
        <v>37.4119999999999</v>
      </c>
      <c r="AU1358" s="5">
        <f t="shared" si="2065"/>
        <v>13.770000000000437</v>
      </c>
      <c r="AV1358" s="5">
        <f t="shared" si="2068"/>
        <v>-7.2300000000004729</v>
      </c>
      <c r="AW1358" s="5">
        <f t="shared" si="2066"/>
        <v>3</v>
      </c>
      <c r="AZ1358" s="4">
        <f t="shared" si="2003"/>
        <v>0</v>
      </c>
      <c r="BA1358" s="5">
        <f t="shared" si="2009"/>
        <v>0</v>
      </c>
      <c r="BB1358" s="4">
        <f t="shared" si="2004"/>
        <v>0.38486027591083771</v>
      </c>
      <c r="BD1358" s="5">
        <v>0</v>
      </c>
      <c r="BE1358" s="4">
        <v>0.83113491797790295</v>
      </c>
      <c r="BJ1358" s="5">
        <v>74.450000000000728</v>
      </c>
      <c r="BK1358" s="5">
        <v>4.069999999999709</v>
      </c>
      <c r="BL1358" s="5">
        <v>27.540000000000873</v>
      </c>
      <c r="BM1358" s="5">
        <v>3</v>
      </c>
      <c r="BR1358">
        <v>54</v>
      </c>
      <c r="BS1358">
        <v>-24</v>
      </c>
    </row>
    <row r="1359" spans="1:71">
      <c r="A1359" s="7">
        <v>38483</v>
      </c>
      <c r="B1359" s="6">
        <v>4246.88</v>
      </c>
      <c r="C1359" s="6">
        <v>4273.28</v>
      </c>
      <c r="D1359" s="6">
        <v>4232.3999999999996</v>
      </c>
      <c r="E1359" s="6">
        <v>4244.16</v>
      </c>
      <c r="F1359" s="6">
        <v>3977.99</v>
      </c>
      <c r="G1359" s="6">
        <v>4009.38</v>
      </c>
      <c r="H1359" s="6">
        <v>3977.11</v>
      </c>
      <c r="I1359" s="6">
        <v>3979.53</v>
      </c>
      <c r="J1359" s="9">
        <f t="shared" si="2050"/>
        <v>40.880000000000109</v>
      </c>
      <c r="K1359" s="9">
        <f t="shared" si="2077"/>
        <v>45.979166666666664</v>
      </c>
      <c r="L1359" s="9">
        <f t="shared" si="2054"/>
        <v>32.269999999999982</v>
      </c>
      <c r="M1359" s="9">
        <f t="shared" ref="M1359" si="2084">AVERAGE(L1348:L1359)</f>
        <v>39.614999999999974</v>
      </c>
      <c r="N1359" s="6" t="s">
        <v>36</v>
      </c>
      <c r="O1359" s="9">
        <f t="shared" si="2056"/>
        <v>264.62999999999965</v>
      </c>
      <c r="P1359" s="4">
        <f t="shared" si="1997"/>
        <v>0.46960382513659327</v>
      </c>
      <c r="Q1359" s="5">
        <f t="shared" si="1998"/>
        <v>29.2800000000002</v>
      </c>
      <c r="R1359" s="5">
        <f t="shared" si="1999"/>
        <v>258.20000000000016</v>
      </c>
      <c r="S1359" s="4">
        <f t="shared" si="2000"/>
        <v>0.35502194681124549</v>
      </c>
      <c r="T1359" s="4">
        <f t="shared" si="2001"/>
        <v>0.35502194681124549</v>
      </c>
      <c r="U1359" s="5">
        <f t="shared" si="1993"/>
        <v>269.09800000000007</v>
      </c>
      <c r="V1359" s="5">
        <f t="shared" si="1994"/>
        <v>-4.4680000000004156</v>
      </c>
      <c r="X1359" s="5">
        <f t="shared" si="2052"/>
        <v>-2.7200000000002547</v>
      </c>
      <c r="Y1359" s="5">
        <f t="shared" si="2053"/>
        <v>1.5400000000004184</v>
      </c>
      <c r="AA1359" s="5">
        <f t="shared" si="2071"/>
        <v>0</v>
      </c>
      <c r="AB1359" s="5">
        <f t="shared" si="2072"/>
        <v>0</v>
      </c>
      <c r="AC1359" s="5">
        <f t="shared" si="2073"/>
        <v>0</v>
      </c>
      <c r="AF1359" s="5">
        <f t="shared" si="2059"/>
        <v>26.399999999999636</v>
      </c>
      <c r="AG1359" s="5">
        <f t="shared" si="2060"/>
        <v>22.149999999999636</v>
      </c>
      <c r="AH1359" s="5">
        <f t="shared" si="2061"/>
        <v>14.480000000000473</v>
      </c>
      <c r="AI1359" s="5">
        <f t="shared" si="2062"/>
        <v>18.730000000000473</v>
      </c>
      <c r="AJ1359" s="5"/>
      <c r="AK1359" s="5">
        <f t="shared" si="2063"/>
        <v>14.480000000000473</v>
      </c>
      <c r="AL1359" s="5">
        <f t="shared" si="2083"/>
        <v>15.833000000000446</v>
      </c>
      <c r="AM1359" s="5">
        <f t="shared" si="2064"/>
        <v>26.399999999999636</v>
      </c>
      <c r="AN1359" s="5">
        <f t="shared" si="2079"/>
        <v>32.153999999999996</v>
      </c>
      <c r="AO1359" s="5">
        <f t="shared" si="2080"/>
        <v>0</v>
      </c>
      <c r="AP1359" s="5">
        <f t="shared" si="1995"/>
        <v>3</v>
      </c>
      <c r="AQ1359" s="5">
        <f t="shared" si="2013"/>
        <v>3.7</v>
      </c>
      <c r="AR1359" s="5"/>
      <c r="AS1359" s="5">
        <f t="shared" si="2057"/>
        <v>22.149999999999636</v>
      </c>
      <c r="AT1359" s="5">
        <f t="shared" si="2079"/>
        <v>32.00199999999986</v>
      </c>
      <c r="AU1359" s="5">
        <f t="shared" si="2065"/>
        <v>18.730000000000473</v>
      </c>
      <c r="AV1359" s="5">
        <f t="shared" si="2068"/>
        <v>4.25</v>
      </c>
      <c r="AW1359" s="5">
        <f t="shared" si="2066"/>
        <v>4</v>
      </c>
      <c r="AZ1359" s="4">
        <f t="shared" si="2003"/>
        <v>0.35502194681124549</v>
      </c>
      <c r="BA1359" s="5">
        <f t="shared" si="2009"/>
        <v>0</v>
      </c>
      <c r="BB1359" s="4">
        <f t="shared" si="2004"/>
        <v>0</v>
      </c>
      <c r="BD1359" s="5">
        <v>0</v>
      </c>
      <c r="BE1359" s="4">
        <v>0.8308637910218386</v>
      </c>
      <c r="BJ1359" s="5">
        <v>75.4399999999996</v>
      </c>
      <c r="BK1359" s="5">
        <v>24.410000000000764</v>
      </c>
      <c r="BL1359" s="5">
        <v>2.7399999999997817</v>
      </c>
      <c r="BM1359" s="5">
        <v>3</v>
      </c>
      <c r="BR1359">
        <v>-18</v>
      </c>
      <c r="BS1359">
        <v>2</v>
      </c>
    </row>
    <row r="1360" spans="1:71">
      <c r="A1360" s="7">
        <v>38484</v>
      </c>
      <c r="B1360" s="6">
        <v>4265.22</v>
      </c>
      <c r="C1360" s="6">
        <v>4280.6899999999996</v>
      </c>
      <c r="D1360" s="6">
        <v>4255.38</v>
      </c>
      <c r="E1360" s="6">
        <v>4267.05</v>
      </c>
      <c r="F1360" s="6">
        <v>4010.7</v>
      </c>
      <c r="G1360" s="6">
        <v>4022.85</v>
      </c>
      <c r="H1360" s="6">
        <v>4004.43</v>
      </c>
      <c r="I1360" s="6">
        <v>4015.65</v>
      </c>
      <c r="J1360" s="9">
        <f t="shared" si="2050"/>
        <v>36.529999999999745</v>
      </c>
      <c r="K1360" s="9">
        <f t="shared" si="2077"/>
        <v>45.896666666666611</v>
      </c>
      <c r="L1360" s="9">
        <f t="shared" si="2054"/>
        <v>43.319999999999709</v>
      </c>
      <c r="M1360" s="9">
        <f t="shared" ref="M1360" si="2085">AVERAGE(L1349:L1360)</f>
        <v>40.775833333333289</v>
      </c>
      <c r="N1360" s="6" t="s">
        <v>37</v>
      </c>
      <c r="O1360" s="9">
        <f t="shared" si="2056"/>
        <v>251.40000000000009</v>
      </c>
      <c r="P1360" s="4">
        <f t="shared" si="1997"/>
        <v>1.9461077844310511E-2</v>
      </c>
      <c r="Q1360" s="5">
        <f t="shared" si="1998"/>
        <v>26.720000000000255</v>
      </c>
      <c r="R1360" s="5">
        <f t="shared" si="1999"/>
        <v>257.56000000000017</v>
      </c>
      <c r="S1360" s="4">
        <f t="shared" si="2000"/>
        <v>1.7759562841529311E-2</v>
      </c>
      <c r="T1360" s="4">
        <f t="shared" si="2001"/>
        <v>1.3426284533952532E-2</v>
      </c>
      <c r="U1360" s="5">
        <f t="shared" si="1993"/>
        <v>263.346</v>
      </c>
      <c r="V1360" s="5">
        <f t="shared" si="1994"/>
        <v>-11.945999999999913</v>
      </c>
      <c r="X1360" s="5">
        <f t="shared" si="2052"/>
        <v>1.8299999999999272</v>
      </c>
      <c r="Y1360" s="5">
        <f t="shared" si="2053"/>
        <v>4.9500000000002728</v>
      </c>
      <c r="AA1360" s="5">
        <f t="shared" si="2071"/>
        <v>1</v>
      </c>
      <c r="AB1360" s="5">
        <f t="shared" si="2072"/>
        <v>0</v>
      </c>
      <c r="AC1360" s="5">
        <f t="shared" si="2073"/>
        <v>1</v>
      </c>
      <c r="AF1360" s="5">
        <f t="shared" si="2059"/>
        <v>15.469999999999345</v>
      </c>
      <c r="AG1360" s="5">
        <f t="shared" si="2060"/>
        <v>36.529999999999745</v>
      </c>
      <c r="AH1360" s="5">
        <f t="shared" si="2061"/>
        <v>9.8400000000001455</v>
      </c>
      <c r="AI1360" s="5">
        <f t="shared" si="2062"/>
        <v>-11.220000000000255</v>
      </c>
      <c r="AJ1360" s="5"/>
      <c r="AK1360" s="5">
        <f t="shared" si="2063"/>
        <v>9.8400000000001455</v>
      </c>
      <c r="AL1360" s="5">
        <f t="shared" si="2083"/>
        <v>15.833000000000446</v>
      </c>
      <c r="AM1360" s="5">
        <f t="shared" si="2064"/>
        <v>15.469999999999345</v>
      </c>
      <c r="AN1360" s="5">
        <f t="shared" si="2079"/>
        <v>29.215999999999894</v>
      </c>
      <c r="AO1360" s="5">
        <f t="shared" si="2080"/>
        <v>0</v>
      </c>
      <c r="AP1360" s="5">
        <f t="shared" si="1995"/>
        <v>3</v>
      </c>
      <c r="AQ1360" s="5">
        <f t="shared" si="2013"/>
        <v>3.5</v>
      </c>
      <c r="AR1360" s="5"/>
      <c r="AS1360" s="5">
        <f t="shared" si="2057"/>
        <v>36.529999999999745</v>
      </c>
      <c r="AT1360" s="5">
        <f t="shared" si="2079"/>
        <v>32.739999999999782</v>
      </c>
      <c r="AU1360" s="5">
        <f t="shared" si="2065"/>
        <v>-11.220000000000255</v>
      </c>
      <c r="AV1360" s="5">
        <f t="shared" si="2068"/>
        <v>-21.0600000000004</v>
      </c>
      <c r="AW1360" s="5">
        <f t="shared" si="2066"/>
        <v>5</v>
      </c>
      <c r="AZ1360" s="4">
        <f t="shared" si="2003"/>
        <v>1.3426284533952532E-2</v>
      </c>
      <c r="BA1360" s="5">
        <f t="shared" si="2009"/>
        <v>0</v>
      </c>
      <c r="BB1360" s="4">
        <f t="shared" si="2004"/>
        <v>0.35502194681124549</v>
      </c>
      <c r="BD1360" s="5">
        <v>0</v>
      </c>
      <c r="BE1360" s="4">
        <v>0.83061842294940147</v>
      </c>
      <c r="BJ1360" s="5">
        <v>168.82999999999993</v>
      </c>
      <c r="BK1360" s="5">
        <v>-37.340000000000146</v>
      </c>
      <c r="BL1360" s="5">
        <v>80.539999999999964</v>
      </c>
      <c r="BM1360" s="5">
        <v>3</v>
      </c>
      <c r="BR1360">
        <v>2</v>
      </c>
      <c r="BS1360">
        <v>-5</v>
      </c>
    </row>
    <row r="1361" spans="1:71">
      <c r="A1361" s="7">
        <v>38485</v>
      </c>
      <c r="B1361" s="6">
        <v>4255.62</v>
      </c>
      <c r="C1361" s="6">
        <v>4275.8100000000004</v>
      </c>
      <c r="D1361" s="6">
        <v>4241.67</v>
      </c>
      <c r="E1361" s="6">
        <v>4275.7</v>
      </c>
      <c r="F1361" s="6">
        <v>3996.98</v>
      </c>
      <c r="G1361" s="6">
        <v>4017.89</v>
      </c>
      <c r="H1361" s="6">
        <v>3990.48</v>
      </c>
      <c r="I1361" s="6">
        <v>4017.89</v>
      </c>
      <c r="J1361" s="9">
        <f t="shared" si="2050"/>
        <v>34.140000000000327</v>
      </c>
      <c r="K1361" s="9">
        <f t="shared" si="2077"/>
        <v>42.387499999999967</v>
      </c>
      <c r="L1361" s="9">
        <f t="shared" si="2054"/>
        <v>27.409999999999854</v>
      </c>
      <c r="M1361" s="9">
        <f t="shared" ref="M1361" si="2086">AVERAGE(L1350:L1361)</f>
        <v>36.746666666666634</v>
      </c>
      <c r="N1361" s="6" t="s">
        <v>36</v>
      </c>
      <c r="O1361" s="9">
        <f t="shared" si="2056"/>
        <v>257.80999999999995</v>
      </c>
      <c r="P1361" s="4">
        <f t="shared" si="1997"/>
        <v>0.32474226804123413</v>
      </c>
      <c r="Q1361" s="5">
        <f t="shared" si="1998"/>
        <v>21.339999999999691</v>
      </c>
      <c r="R1361" s="5">
        <f t="shared" si="1999"/>
        <v>256.21500000000003</v>
      </c>
      <c r="S1361" s="4">
        <f t="shared" si="2000"/>
        <v>0.23668032786884524</v>
      </c>
      <c r="T1361" s="4">
        <f t="shared" si="2001"/>
        <v>0.17893106119286942</v>
      </c>
      <c r="U1361" s="5">
        <f t="shared" si="1993"/>
        <v>259.38799999999992</v>
      </c>
      <c r="V1361" s="5">
        <f t="shared" si="1994"/>
        <v>-1.5779999999999745</v>
      </c>
      <c r="X1361" s="5">
        <f t="shared" si="2052"/>
        <v>20.079999999999927</v>
      </c>
      <c r="Y1361" s="5">
        <f t="shared" si="2053"/>
        <v>20.909999999999854</v>
      </c>
      <c r="AA1361" s="5">
        <f t="shared" si="2071"/>
        <v>1</v>
      </c>
      <c r="AB1361" s="5">
        <f t="shared" si="2072"/>
        <v>0</v>
      </c>
      <c r="AC1361" s="5">
        <f t="shared" si="2073"/>
        <v>1</v>
      </c>
      <c r="AF1361" s="5">
        <f t="shared" si="2059"/>
        <v>20.190000000000509</v>
      </c>
      <c r="AG1361" s="5">
        <f t="shared" si="2060"/>
        <v>8.7600000000002183</v>
      </c>
      <c r="AH1361" s="5">
        <f t="shared" si="2061"/>
        <v>13.949999999999818</v>
      </c>
      <c r="AI1361" s="5">
        <f t="shared" si="2062"/>
        <v>25.380000000000109</v>
      </c>
      <c r="AJ1361" s="5"/>
      <c r="AK1361" s="5">
        <f t="shared" si="2063"/>
        <v>13.949999999999818</v>
      </c>
      <c r="AL1361" s="5">
        <f t="shared" si="2083"/>
        <v>15.833000000000446</v>
      </c>
      <c r="AM1361" s="5">
        <f t="shared" si="2064"/>
        <v>20.190000000000509</v>
      </c>
      <c r="AN1361" s="5">
        <f t="shared" si="2079"/>
        <v>26.725999999999932</v>
      </c>
      <c r="AO1361" s="5">
        <f t="shared" si="2080"/>
        <v>0</v>
      </c>
      <c r="AP1361" s="5">
        <f t="shared" si="1995"/>
        <v>2</v>
      </c>
      <c r="AQ1361" s="5">
        <f t="shared" si="2013"/>
        <v>3.2</v>
      </c>
      <c r="AR1361" s="5"/>
      <c r="AS1361" s="5">
        <f t="shared" si="2057"/>
        <v>25.380000000000109</v>
      </c>
      <c r="AT1361" s="5">
        <f t="shared" si="2079"/>
        <v>32.255999999999858</v>
      </c>
      <c r="AU1361" s="5">
        <f t="shared" si="2065"/>
        <v>8.7600000000002183</v>
      </c>
      <c r="AV1361" s="5">
        <f t="shared" si="2068"/>
        <v>11.430000000000291</v>
      </c>
      <c r="AW1361" s="5">
        <f t="shared" si="2066"/>
        <v>6</v>
      </c>
      <c r="AZ1361" s="4">
        <f t="shared" si="2003"/>
        <v>0.17893106119286942</v>
      </c>
      <c r="BA1361" s="5">
        <f t="shared" si="2009"/>
        <v>0</v>
      </c>
      <c r="BB1361" s="4">
        <f t="shared" si="2004"/>
        <v>1.3426284533952532E-2</v>
      </c>
      <c r="BD1361" s="5">
        <v>0</v>
      </c>
      <c r="BE1361" s="4">
        <v>0.82913256955809411</v>
      </c>
      <c r="BJ1361" s="5">
        <v>175.96000000000004</v>
      </c>
      <c r="BK1361" s="5">
        <v>8.2399999999997817</v>
      </c>
      <c r="BL1361" s="5">
        <v>0.52000000000043656</v>
      </c>
      <c r="BM1361" s="5">
        <v>3</v>
      </c>
      <c r="BR1361">
        <v>-17</v>
      </c>
      <c r="BS1361">
        <v>21</v>
      </c>
    </row>
    <row r="1362" spans="1:71">
      <c r="A1362" s="7">
        <v>38488</v>
      </c>
      <c r="B1362" s="6">
        <v>4266.82</v>
      </c>
      <c r="C1362" s="6">
        <v>4273.88</v>
      </c>
      <c r="D1362" s="6">
        <v>4251.99</v>
      </c>
      <c r="E1362" s="6">
        <v>4262.18</v>
      </c>
      <c r="F1362" s="6">
        <v>3990.46</v>
      </c>
      <c r="G1362" s="6">
        <v>4015.4</v>
      </c>
      <c r="H1362" s="6">
        <v>3990.46</v>
      </c>
      <c r="I1362" s="6">
        <v>4010.98</v>
      </c>
      <c r="J1362" s="9">
        <f t="shared" si="2050"/>
        <v>23.710000000000036</v>
      </c>
      <c r="K1362" s="9">
        <f t="shared" si="2077"/>
        <v>39.739999999999931</v>
      </c>
      <c r="L1362" s="9">
        <f t="shared" si="2054"/>
        <v>27.429999999999836</v>
      </c>
      <c r="M1362" s="9">
        <f t="shared" ref="M1362" si="2087">AVERAGE(L1351:L1362)</f>
        <v>34.434166666666634</v>
      </c>
      <c r="N1362" s="6" t="s">
        <v>37</v>
      </c>
      <c r="O1362" s="9">
        <f t="shared" si="2056"/>
        <v>251.20000000000027</v>
      </c>
      <c r="P1362" s="4">
        <f t="shared" si="1997"/>
        <v>2.3272727272739949E-2</v>
      </c>
      <c r="Q1362" s="5">
        <f t="shared" si="1998"/>
        <v>13.749999999999545</v>
      </c>
      <c r="R1362" s="5">
        <f t="shared" si="1999"/>
        <v>254.3175</v>
      </c>
      <c r="S1362" s="4">
        <f t="shared" si="2000"/>
        <v>1.197604790419763E-2</v>
      </c>
      <c r="T1362" s="4">
        <f t="shared" si="2001"/>
        <v>1.0928961748639396E-2</v>
      </c>
      <c r="U1362" s="5">
        <f t="shared" si="1993"/>
        <v>255.18400000000003</v>
      </c>
      <c r="V1362" s="5">
        <f t="shared" si="1994"/>
        <v>-3.9839999999997531</v>
      </c>
      <c r="X1362" s="5">
        <f t="shared" si="2052"/>
        <v>-4.6399999999994179</v>
      </c>
      <c r="Y1362" s="5">
        <f t="shared" si="2053"/>
        <v>20.519999999999982</v>
      </c>
      <c r="AA1362" s="5">
        <f t="shared" si="2071"/>
        <v>0</v>
      </c>
      <c r="AB1362" s="5">
        <f t="shared" si="2072"/>
        <v>0</v>
      </c>
      <c r="AC1362" s="5">
        <f t="shared" si="2073"/>
        <v>0</v>
      </c>
      <c r="AF1362" s="5">
        <f t="shared" si="2059"/>
        <v>7.0600000000004002</v>
      </c>
      <c r="AG1362" s="5">
        <f t="shared" si="2060"/>
        <v>-1.819999999999709</v>
      </c>
      <c r="AH1362" s="5">
        <f t="shared" si="2061"/>
        <v>14.829999999999927</v>
      </c>
      <c r="AI1362" s="5">
        <f t="shared" si="2062"/>
        <v>23.710000000000036</v>
      </c>
      <c r="AJ1362" s="5"/>
      <c r="AK1362" s="5">
        <f t="shared" si="2063"/>
        <v>7.0600000000004002</v>
      </c>
      <c r="AL1362" s="5">
        <f t="shared" si="2083"/>
        <v>15.833000000000446</v>
      </c>
      <c r="AM1362" s="5">
        <f t="shared" si="2064"/>
        <v>14.829999999999927</v>
      </c>
      <c r="AN1362" s="5">
        <f t="shared" si="2079"/>
        <v>25.507999999999903</v>
      </c>
      <c r="AO1362" s="5">
        <f t="shared" si="2080"/>
        <v>0</v>
      </c>
      <c r="AP1362" s="5">
        <f t="shared" si="1995"/>
        <v>2</v>
      </c>
      <c r="AQ1362" s="5">
        <f t="shared" si="2013"/>
        <v>3</v>
      </c>
      <c r="AR1362" s="5"/>
      <c r="AS1362" s="5">
        <f t="shared" si="2057"/>
        <v>23.710000000000036</v>
      </c>
      <c r="AT1362" s="5">
        <f t="shared" si="2079"/>
        <v>29.546999999999844</v>
      </c>
      <c r="AU1362" s="5">
        <f t="shared" si="2065"/>
        <v>-1.819999999999709</v>
      </c>
      <c r="AV1362" s="5">
        <f t="shared" si="2068"/>
        <v>8.8800000000001091</v>
      </c>
      <c r="AW1362" s="5">
        <f t="shared" si="2066"/>
        <v>2</v>
      </c>
      <c r="AZ1362" s="4">
        <f t="shared" si="2003"/>
        <v>1.0928961748639396E-2</v>
      </c>
      <c r="BA1362" s="5">
        <f t="shared" si="2009"/>
        <v>0</v>
      </c>
      <c r="BB1362" s="4">
        <f t="shared" si="2004"/>
        <v>0.17893106119286942</v>
      </c>
      <c r="BD1362" s="5">
        <v>0</v>
      </c>
      <c r="BE1362" s="4">
        <v>0.82890507384953527</v>
      </c>
      <c r="BJ1362" s="5">
        <v>81.539999999999964</v>
      </c>
      <c r="BK1362" s="5">
        <v>14.899999999999636</v>
      </c>
      <c r="BL1362" s="5">
        <v>43.109999999999673</v>
      </c>
      <c r="BM1362" s="5">
        <v>3</v>
      </c>
      <c r="BR1362">
        <v>-5</v>
      </c>
      <c r="BS1362">
        <v>-21</v>
      </c>
    </row>
    <row r="1363" spans="1:71">
      <c r="A1363" s="7">
        <v>38489</v>
      </c>
      <c r="B1363" s="6">
        <v>4274.29</v>
      </c>
      <c r="C1363" s="6">
        <v>4276.93</v>
      </c>
      <c r="D1363" s="6">
        <v>4232.67</v>
      </c>
      <c r="E1363" s="6">
        <v>4251.7700000000004</v>
      </c>
      <c r="F1363" s="6">
        <v>4022.51</v>
      </c>
      <c r="G1363" s="6">
        <v>4022.51</v>
      </c>
      <c r="H1363" s="6">
        <v>3994.79</v>
      </c>
      <c r="I1363" s="6">
        <v>4006.19</v>
      </c>
      <c r="J1363" s="9">
        <f t="shared" si="2050"/>
        <v>44.260000000000218</v>
      </c>
      <c r="K1363" s="9">
        <f t="shared" si="2077"/>
        <v>39.373333333333299</v>
      </c>
      <c r="L1363" s="9">
        <f t="shared" si="2054"/>
        <v>27.720000000000255</v>
      </c>
      <c r="M1363" s="9">
        <f t="shared" ref="M1363" si="2088">AVERAGE(L1352:L1363)</f>
        <v>32.729999999999983</v>
      </c>
      <c r="N1363" s="6" t="s">
        <v>36</v>
      </c>
      <c r="O1363" s="9">
        <f t="shared" si="2056"/>
        <v>245.58000000000038</v>
      </c>
      <c r="P1363" s="4">
        <f t="shared" si="1997"/>
        <v>0</v>
      </c>
      <c r="Q1363" s="5">
        <f t="shared" si="1998"/>
        <v>19.049999999999272</v>
      </c>
      <c r="R1363" s="5">
        <f t="shared" si="1999"/>
        <v>250.3425000000002</v>
      </c>
      <c r="S1363" s="4">
        <f t="shared" si="2000"/>
        <v>0</v>
      </c>
      <c r="T1363" s="4">
        <f t="shared" si="2001"/>
        <v>0</v>
      </c>
      <c r="U1363" s="5">
        <f t="shared" si="1993"/>
        <v>254.12400000000008</v>
      </c>
      <c r="V1363" s="5">
        <f t="shared" si="1994"/>
        <v>-8.5439999999996985</v>
      </c>
      <c r="X1363" s="5">
        <f t="shared" si="2052"/>
        <v>-22.519999999999527</v>
      </c>
      <c r="Y1363" s="5">
        <f t="shared" si="2053"/>
        <v>-16.320000000000164</v>
      </c>
      <c r="AA1363" s="5">
        <f t="shared" si="2071"/>
        <v>0</v>
      </c>
      <c r="AB1363" s="5">
        <f t="shared" si="2072"/>
        <v>1</v>
      </c>
      <c r="AC1363" s="5">
        <f t="shared" si="2073"/>
        <v>1</v>
      </c>
      <c r="AF1363" s="5">
        <f t="shared" si="2059"/>
        <v>2.6400000000003274</v>
      </c>
      <c r="AG1363" s="5">
        <f t="shared" si="2060"/>
        <v>14.75</v>
      </c>
      <c r="AH1363" s="5">
        <f t="shared" si="2061"/>
        <v>41.619999999999891</v>
      </c>
      <c r="AI1363" s="5">
        <f t="shared" si="2062"/>
        <v>29.510000000000218</v>
      </c>
      <c r="AJ1363" s="5"/>
      <c r="AK1363" s="5">
        <f t="shared" si="2063"/>
        <v>2.6400000000003274</v>
      </c>
      <c r="AL1363" s="5">
        <f t="shared" si="2083"/>
        <v>15.833000000000446</v>
      </c>
      <c r="AM1363" s="5">
        <f t="shared" si="2064"/>
        <v>41.619999999999891</v>
      </c>
      <c r="AN1363" s="5">
        <f t="shared" si="2079"/>
        <v>28.101999999999862</v>
      </c>
      <c r="AO1363" s="5">
        <f t="shared" si="2080"/>
        <v>1</v>
      </c>
      <c r="AP1363" s="5">
        <f t="shared" si="1995"/>
        <v>3</v>
      </c>
      <c r="AQ1363" s="5">
        <f t="shared" si="2013"/>
        <v>2.9</v>
      </c>
      <c r="AR1363" s="5"/>
      <c r="AS1363" s="5">
        <f t="shared" si="2057"/>
        <v>29.510000000000218</v>
      </c>
      <c r="AT1363" s="5">
        <f t="shared" si="2079"/>
        <v>30.332999999999902</v>
      </c>
      <c r="AU1363" s="5">
        <f t="shared" si="2065"/>
        <v>14.75</v>
      </c>
      <c r="AV1363" s="5">
        <f t="shared" si="2068"/>
        <v>-12.109999999999673</v>
      </c>
      <c r="AW1363" s="5">
        <f t="shared" si="2066"/>
        <v>3</v>
      </c>
      <c r="AZ1363" s="4">
        <f t="shared" si="2003"/>
        <v>0</v>
      </c>
      <c r="BA1363" s="5">
        <f t="shared" si="2009"/>
        <v>0</v>
      </c>
      <c r="BB1363" s="4">
        <f t="shared" si="2004"/>
        <v>1.0928961748639396E-2</v>
      </c>
      <c r="BD1363" s="5">
        <v>0</v>
      </c>
      <c r="BE1363" s="4">
        <v>0.82840493998956</v>
      </c>
      <c r="BJ1363" s="5">
        <v>154.44999999999982</v>
      </c>
      <c r="BK1363" s="5">
        <v>7.2400000000006912</v>
      </c>
      <c r="BL1363" s="5">
        <v>20.739999999999782</v>
      </c>
      <c r="BM1363" s="5">
        <v>3</v>
      </c>
      <c r="BR1363">
        <v>42</v>
      </c>
      <c r="BS1363">
        <v>-20</v>
      </c>
    </row>
    <row r="1364" spans="1:71">
      <c r="A1364" s="7">
        <v>38490</v>
      </c>
      <c r="B1364" s="6">
        <v>4273.99</v>
      </c>
      <c r="C1364" s="6">
        <v>4326.21</v>
      </c>
      <c r="D1364" s="6">
        <v>4268.63</v>
      </c>
      <c r="E1364" s="6">
        <v>4324.6000000000004</v>
      </c>
      <c r="F1364" s="6">
        <v>4016.15</v>
      </c>
      <c r="G1364" s="6">
        <v>4073.15</v>
      </c>
      <c r="H1364" s="6">
        <v>4016.15</v>
      </c>
      <c r="I1364" s="6">
        <v>4073.15</v>
      </c>
      <c r="J1364" s="9">
        <f t="shared" si="2050"/>
        <v>74.4399999999996</v>
      </c>
      <c r="K1364" s="9">
        <f t="shared" si="2077"/>
        <v>41.343333333333248</v>
      </c>
      <c r="L1364" s="9">
        <f t="shared" si="2054"/>
        <v>66.960000000000036</v>
      </c>
      <c r="M1364" s="9">
        <f t="shared" ref="M1364" si="2089">AVERAGE(L1353:L1364)</f>
        <v>35.530833333333327</v>
      </c>
      <c r="N1364" s="6" t="s">
        <v>36</v>
      </c>
      <c r="O1364" s="9">
        <f t="shared" si="2056"/>
        <v>251.45000000000027</v>
      </c>
      <c r="P1364" s="4">
        <f t="shared" si="1997"/>
        <v>0.47996729354048245</v>
      </c>
      <c r="Q1364" s="5">
        <f t="shared" si="1998"/>
        <v>12.229999999999563</v>
      </c>
      <c r="R1364" s="5">
        <f t="shared" si="1999"/>
        <v>248.63750000000027</v>
      </c>
      <c r="S1364" s="4">
        <f t="shared" si="2000"/>
        <v>0.30813648293963858</v>
      </c>
      <c r="T1364" s="4">
        <f t="shared" si="2001"/>
        <v>0.18332292317301355</v>
      </c>
      <c r="U1364" s="5">
        <f t="shared" si="1993"/>
        <v>251.4880000000002</v>
      </c>
      <c r="V1364" s="5">
        <f t="shared" si="1994"/>
        <v>-3.7999999999925649E-2</v>
      </c>
      <c r="X1364" s="5">
        <f t="shared" si="2052"/>
        <v>50.610000000000582</v>
      </c>
      <c r="Y1364" s="5">
        <f t="shared" si="2053"/>
        <v>57</v>
      </c>
      <c r="AA1364" s="5">
        <f t="shared" si="2071"/>
        <v>1</v>
      </c>
      <c r="AB1364" s="5">
        <f t="shared" si="2072"/>
        <v>0</v>
      </c>
      <c r="AC1364" s="5">
        <f t="shared" si="2073"/>
        <v>1</v>
      </c>
      <c r="AF1364" s="5">
        <f t="shared" si="2059"/>
        <v>52.220000000000255</v>
      </c>
      <c r="AG1364" s="5">
        <f t="shared" si="2060"/>
        <v>74.4399999999996</v>
      </c>
      <c r="AH1364" s="5">
        <f t="shared" si="2061"/>
        <v>5.3599999999996726</v>
      </c>
      <c r="AI1364" s="5">
        <f t="shared" si="2062"/>
        <v>-16.859999999999673</v>
      </c>
      <c r="AJ1364" s="5"/>
      <c r="AK1364" s="5">
        <f t="shared" si="2063"/>
        <v>5.3599999999996726</v>
      </c>
      <c r="AL1364" s="5">
        <f t="shared" si="2083"/>
        <v>14.816000000000349</v>
      </c>
      <c r="AM1364" s="5">
        <f t="shared" si="2064"/>
        <v>52.220000000000255</v>
      </c>
      <c r="AN1364" s="5">
        <f t="shared" si="2079"/>
        <v>30.925999999999931</v>
      </c>
      <c r="AO1364" s="5">
        <f t="shared" si="2080"/>
        <v>1</v>
      </c>
      <c r="AP1364" s="5">
        <f t="shared" si="1995"/>
        <v>4</v>
      </c>
      <c r="AQ1364" s="5">
        <f t="shared" si="2013"/>
        <v>3</v>
      </c>
      <c r="AR1364" s="5"/>
      <c r="AS1364" s="5">
        <f t="shared" si="2057"/>
        <v>74.4399999999996</v>
      </c>
      <c r="AT1364" s="5">
        <f t="shared" si="2079"/>
        <v>35.743999999999872</v>
      </c>
      <c r="AU1364" s="5">
        <f t="shared" si="2065"/>
        <v>-16.859999999999673</v>
      </c>
      <c r="AV1364" s="5">
        <f t="shared" si="2068"/>
        <v>-22.219999999999345</v>
      </c>
      <c r="AW1364" s="5">
        <f t="shared" si="2066"/>
        <v>4</v>
      </c>
      <c r="AZ1364" s="4">
        <f t="shared" si="2003"/>
        <v>0.18332292317301355</v>
      </c>
      <c r="BA1364" s="5">
        <f t="shared" si="2009"/>
        <v>0</v>
      </c>
      <c r="BB1364" s="4">
        <f t="shared" si="2004"/>
        <v>0</v>
      </c>
      <c r="BD1364" s="5">
        <v>0</v>
      </c>
      <c r="BE1364" s="4">
        <v>0.82778099652375725</v>
      </c>
      <c r="BJ1364" s="5">
        <v>98.710000000000036</v>
      </c>
      <c r="BK1364" s="5">
        <v>57.679999999999382</v>
      </c>
      <c r="BL1364" s="5">
        <v>49.960000000000036</v>
      </c>
      <c r="BM1364" s="5">
        <v>3</v>
      </c>
      <c r="BR1364">
        <v>-17</v>
      </c>
      <c r="BS1364">
        <v>57</v>
      </c>
    </row>
    <row r="1365" spans="1:71">
      <c r="A1365" s="7">
        <v>38491</v>
      </c>
      <c r="B1365" s="6">
        <v>4338.17</v>
      </c>
      <c r="C1365" s="6">
        <v>4364.41</v>
      </c>
      <c r="D1365" s="6">
        <v>4337.53</v>
      </c>
      <c r="E1365" s="6">
        <v>4360.42</v>
      </c>
      <c r="F1365" s="6">
        <v>4076.64</v>
      </c>
      <c r="G1365" s="6">
        <v>4091.82</v>
      </c>
      <c r="H1365" s="6">
        <v>4074.65</v>
      </c>
      <c r="I1365" s="6">
        <v>4085.98</v>
      </c>
      <c r="J1365" s="9">
        <f t="shared" si="2050"/>
        <v>39.809999999999491</v>
      </c>
      <c r="K1365" s="9">
        <f t="shared" si="2077"/>
        <v>42.3599999999999</v>
      </c>
      <c r="L1365" s="9">
        <f t="shared" si="2054"/>
        <v>18.670000000000073</v>
      </c>
      <c r="M1365" s="9">
        <f t="shared" ref="M1365" si="2090">AVERAGE(L1354:L1365)</f>
        <v>35.264999999999986</v>
      </c>
      <c r="N1365" s="6" t="s">
        <v>37</v>
      </c>
      <c r="O1365" s="9">
        <f t="shared" si="2056"/>
        <v>274.44000000000005</v>
      </c>
      <c r="P1365" s="4">
        <f t="shared" si="1997"/>
        <v>1</v>
      </c>
      <c r="Q1365" s="5">
        <f t="shared" si="1998"/>
        <v>28.859999999999673</v>
      </c>
      <c r="R1365" s="5">
        <f t="shared" si="1999"/>
        <v>252.7950000000003</v>
      </c>
      <c r="S1365" s="4">
        <f t="shared" si="2000"/>
        <v>1</v>
      </c>
      <c r="T1365" s="4">
        <f t="shared" si="2001"/>
        <v>1</v>
      </c>
      <c r="U1365" s="5">
        <f t="shared" ref="U1365:U1428" si="2091">AVERAGE(O1361:O1365)</f>
        <v>256.09600000000017</v>
      </c>
      <c r="V1365" s="5">
        <f t="shared" ref="V1365:V1428" si="2092">O1365-U1365</f>
        <v>18.34399999999988</v>
      </c>
      <c r="X1365" s="5">
        <f t="shared" si="2052"/>
        <v>22.25</v>
      </c>
      <c r="Y1365" s="5">
        <f t="shared" si="2053"/>
        <v>9.3400000000001455</v>
      </c>
      <c r="AA1365" s="5">
        <f t="shared" si="2071"/>
        <v>1</v>
      </c>
      <c r="AB1365" s="5">
        <f t="shared" si="2072"/>
        <v>0</v>
      </c>
      <c r="AC1365" s="5">
        <f t="shared" si="2073"/>
        <v>1</v>
      </c>
      <c r="AF1365" s="5">
        <f t="shared" si="2059"/>
        <v>26.239999999999782</v>
      </c>
      <c r="AG1365" s="5">
        <f t="shared" si="2060"/>
        <v>39.809999999999491</v>
      </c>
      <c r="AH1365" s="5">
        <f t="shared" si="2061"/>
        <v>0.64000000000032742</v>
      </c>
      <c r="AI1365" s="5">
        <f t="shared" si="2062"/>
        <v>-12.929999999999382</v>
      </c>
      <c r="AJ1365" s="5"/>
      <c r="AK1365" s="5">
        <f t="shared" si="2063"/>
        <v>0.64000000000032742</v>
      </c>
      <c r="AL1365" s="5">
        <f t="shared" si="2083"/>
        <v>14.816000000000349</v>
      </c>
      <c r="AM1365" s="5">
        <f t="shared" si="2064"/>
        <v>26.239999999999782</v>
      </c>
      <c r="AN1365" s="5">
        <f t="shared" si="2079"/>
        <v>30.037999999999919</v>
      </c>
      <c r="AO1365" s="5">
        <f t="shared" si="2080"/>
        <v>0</v>
      </c>
      <c r="AP1365" s="5">
        <f t="shared" ref="AP1365:AP1428" si="2093">SUM(AO1356:AO1365)</f>
        <v>3</v>
      </c>
      <c r="AQ1365" s="5">
        <f t="shared" si="2013"/>
        <v>3</v>
      </c>
      <c r="AR1365" s="5"/>
      <c r="AS1365" s="5">
        <f t="shared" si="2057"/>
        <v>39.809999999999491</v>
      </c>
      <c r="AT1365" s="5">
        <f t="shared" si="2079"/>
        <v>35.544999999999888</v>
      </c>
      <c r="AU1365" s="5">
        <f t="shared" si="2065"/>
        <v>-12.929999999999382</v>
      </c>
      <c r="AV1365" s="5">
        <f t="shared" si="2068"/>
        <v>-13.569999999999709</v>
      </c>
      <c r="AW1365" s="5">
        <f t="shared" si="2066"/>
        <v>5</v>
      </c>
      <c r="AZ1365" s="4">
        <f t="shared" si="2003"/>
        <v>1</v>
      </c>
      <c r="BA1365" s="5">
        <f t="shared" si="2009"/>
        <v>0</v>
      </c>
      <c r="BB1365" s="4">
        <f t="shared" si="2004"/>
        <v>0.18332292317301355</v>
      </c>
      <c r="BD1365" s="5">
        <v>0</v>
      </c>
      <c r="BE1365" s="4">
        <v>0.82710070397922997</v>
      </c>
      <c r="BJ1365" s="5">
        <v>114.96000000000004</v>
      </c>
      <c r="BK1365" s="5">
        <v>-19.980000000000473</v>
      </c>
      <c r="BL1365" s="5">
        <v>50.789999999999964</v>
      </c>
      <c r="BM1365" s="5">
        <v>3</v>
      </c>
      <c r="BR1365">
        <v>22</v>
      </c>
      <c r="BS1365">
        <v>-9</v>
      </c>
    </row>
    <row r="1366" spans="1:71">
      <c r="A1366" s="7">
        <v>38492</v>
      </c>
      <c r="B1366" s="6">
        <v>4358.66</v>
      </c>
      <c r="C1366" s="6">
        <v>4379.57</v>
      </c>
      <c r="D1366" s="6">
        <v>4351.33</v>
      </c>
      <c r="E1366" s="6">
        <v>4360.68</v>
      </c>
      <c r="F1366" s="6">
        <v>4088.03</v>
      </c>
      <c r="G1366" s="6">
        <v>4112.0600000000004</v>
      </c>
      <c r="H1366" s="6">
        <v>4080.44</v>
      </c>
      <c r="I1366" s="6">
        <v>4096.18</v>
      </c>
      <c r="J1366" s="9">
        <f t="shared" si="2050"/>
        <v>28.239999999999782</v>
      </c>
      <c r="K1366" s="9">
        <f t="shared" si="2077"/>
        <v>41.414166666666539</v>
      </c>
      <c r="L1366" s="9">
        <f t="shared" si="2054"/>
        <v>31.620000000000346</v>
      </c>
      <c r="M1366" s="9">
        <f t="shared" ref="M1366" si="2094">AVERAGE(L1355:L1366)</f>
        <v>34.80916666666667</v>
      </c>
      <c r="N1366" s="6" t="s">
        <v>37</v>
      </c>
      <c r="O1366" s="9">
        <f t="shared" si="2056"/>
        <v>264.5</v>
      </c>
      <c r="P1366" s="4">
        <f t="shared" ref="P1366:P1429" si="2095">(O1366-MIN(O1362:O1366))/(MAX(O1362:O1366)-MIN(O1362:O1366))</f>
        <v>0.6555786555786498</v>
      </c>
      <c r="Q1366" s="5">
        <f t="shared" ref="Q1366:Q1429" si="2096">MAX(O1362:O1366)-MIN(O1362:O1366)</f>
        <v>28.859999999999673</v>
      </c>
      <c r="R1366" s="5">
        <f t="shared" ref="R1366:R1429" si="2097">MIN(O1362:O1366) +((MAX(O1362:O1366)-MIN(O1362:O1366))*$R$2)</f>
        <v>252.7950000000003</v>
      </c>
      <c r="S1366" s="4">
        <f t="shared" ref="S1366:S1429" si="2098">(O1366-MIN(O1360:O1366))/(MAX(O1360:O1366)-MIN(O1360:O1366))</f>
        <v>0.6555786555786498</v>
      </c>
      <c r="T1366" s="4">
        <f t="shared" ref="T1366:T1429" si="2099">(O1366-MIN(O1358:O1366))/(MAX(O1358:O1366)-MIN(O1358:O1366))</f>
        <v>0.6555786555786498</v>
      </c>
      <c r="U1366" s="5">
        <f t="shared" si="2091"/>
        <v>257.4340000000002</v>
      </c>
      <c r="V1366" s="5">
        <f t="shared" si="2092"/>
        <v>7.0659999999998035</v>
      </c>
      <c r="X1366" s="5">
        <f t="shared" si="2052"/>
        <v>2.0200000000004366</v>
      </c>
      <c r="Y1366" s="5">
        <f t="shared" si="2053"/>
        <v>8.1500000000000909</v>
      </c>
      <c r="AA1366" s="5">
        <f t="shared" si="2071"/>
        <v>1</v>
      </c>
      <c r="AB1366" s="5">
        <f t="shared" si="2072"/>
        <v>0</v>
      </c>
      <c r="AC1366" s="5">
        <f t="shared" si="2073"/>
        <v>1</v>
      </c>
      <c r="AF1366" s="5">
        <f t="shared" si="2059"/>
        <v>20.909999999999854</v>
      </c>
      <c r="AG1366" s="5">
        <f t="shared" si="2060"/>
        <v>19.149999999999636</v>
      </c>
      <c r="AH1366" s="5">
        <f t="shared" si="2061"/>
        <v>7.3299999999999272</v>
      </c>
      <c r="AI1366" s="5">
        <f t="shared" si="2062"/>
        <v>9.0900000000001455</v>
      </c>
      <c r="AJ1366" s="5"/>
      <c r="AK1366" s="5">
        <f t="shared" si="2063"/>
        <v>7.3299999999999272</v>
      </c>
      <c r="AL1366" s="5">
        <f t="shared" si="2083"/>
        <v>14.002999999999883</v>
      </c>
      <c r="AM1366" s="5">
        <f t="shared" si="2064"/>
        <v>20.909999999999854</v>
      </c>
      <c r="AN1366" s="5">
        <f t="shared" si="2079"/>
        <v>30.030999999999857</v>
      </c>
      <c r="AO1366" s="5">
        <f t="shared" si="2080"/>
        <v>0</v>
      </c>
      <c r="AP1366" s="5">
        <f t="shared" si="2093"/>
        <v>3</v>
      </c>
      <c r="AQ1366" s="5">
        <f t="shared" si="2013"/>
        <v>3</v>
      </c>
      <c r="AR1366" s="5"/>
      <c r="AS1366" s="5">
        <f t="shared" si="2057"/>
        <v>19.149999999999636</v>
      </c>
      <c r="AT1366" s="5">
        <f t="shared" si="2079"/>
        <v>35.124999999999815</v>
      </c>
      <c r="AU1366" s="5">
        <f t="shared" si="2065"/>
        <v>9.0900000000001455</v>
      </c>
      <c r="AV1366" s="5">
        <f t="shared" si="2068"/>
        <v>1.7600000000002183</v>
      </c>
      <c r="AW1366" s="5">
        <f t="shared" si="2066"/>
        <v>6</v>
      </c>
      <c r="AZ1366" s="4">
        <f t="shared" si="2003"/>
        <v>0.6555786555786498</v>
      </c>
      <c r="BA1366" s="5">
        <f t="shared" si="2009"/>
        <v>-9.9400000000000546</v>
      </c>
      <c r="BB1366" s="4">
        <f t="shared" si="2004"/>
        <v>1</v>
      </c>
      <c r="BD1366" s="5">
        <v>0</v>
      </c>
      <c r="BE1366" s="4">
        <v>0.82696886850692453</v>
      </c>
      <c r="BJ1366" s="5">
        <v>118.07000000000062</v>
      </c>
      <c r="BK1366" s="5">
        <v>-11.5600000000004</v>
      </c>
      <c r="BL1366" s="5">
        <v>73.460000000000036</v>
      </c>
      <c r="BM1366" s="5">
        <v>3</v>
      </c>
      <c r="BR1366">
        <v>2</v>
      </c>
      <c r="BS1366">
        <v>-21</v>
      </c>
    </row>
    <row r="1367" spans="1:71">
      <c r="A1367" s="7">
        <v>38495</v>
      </c>
      <c r="B1367" s="6">
        <v>4383.0200000000004</v>
      </c>
      <c r="C1367" s="6">
        <v>4410.7299999999996</v>
      </c>
      <c r="D1367" s="6">
        <v>4374.49</v>
      </c>
      <c r="E1367" s="6">
        <v>4406.95</v>
      </c>
      <c r="F1367" s="6">
        <v>4113.33</v>
      </c>
      <c r="G1367" s="6">
        <v>4123.9399999999996</v>
      </c>
      <c r="H1367" s="6">
        <v>4100.96</v>
      </c>
      <c r="I1367" s="6">
        <v>4118.37</v>
      </c>
      <c r="J1367" s="9">
        <f t="shared" si="2050"/>
        <v>50.049999999999272</v>
      </c>
      <c r="K1367" s="9">
        <f t="shared" si="2077"/>
        <v>42.101666666666539</v>
      </c>
      <c r="L1367" s="9">
        <f t="shared" si="2054"/>
        <v>27.759999999999309</v>
      </c>
      <c r="M1367" s="9">
        <f t="shared" ref="M1367" si="2100">AVERAGE(L1356:L1367)</f>
        <v>33.927499999999974</v>
      </c>
      <c r="N1367" s="6" t="s">
        <v>36</v>
      </c>
      <c r="O1367" s="9">
        <f t="shared" si="2056"/>
        <v>288.57999999999993</v>
      </c>
      <c r="P1367" s="4">
        <f t="shared" si="2095"/>
        <v>1</v>
      </c>
      <c r="Q1367" s="5">
        <f t="shared" si="2096"/>
        <v>42.999999999999545</v>
      </c>
      <c r="R1367" s="5">
        <f t="shared" si="2097"/>
        <v>256.33000000000027</v>
      </c>
      <c r="S1367" s="4">
        <f t="shared" si="2098"/>
        <v>1</v>
      </c>
      <c r="T1367" s="4">
        <f t="shared" si="2099"/>
        <v>1</v>
      </c>
      <c r="U1367" s="5">
        <f t="shared" si="2091"/>
        <v>264.91000000000014</v>
      </c>
      <c r="V1367" s="5">
        <f t="shared" si="2092"/>
        <v>23.669999999999789</v>
      </c>
      <c r="X1367" s="5">
        <f t="shared" si="2052"/>
        <v>23.929999999999382</v>
      </c>
      <c r="Y1367" s="5">
        <f t="shared" si="2053"/>
        <v>5.0399999999999636</v>
      </c>
      <c r="AA1367" s="5">
        <f t="shared" si="2071"/>
        <v>1</v>
      </c>
      <c r="AB1367" s="5">
        <f t="shared" si="2072"/>
        <v>0</v>
      </c>
      <c r="AC1367" s="5">
        <f t="shared" si="2073"/>
        <v>1</v>
      </c>
      <c r="AF1367" s="5">
        <f t="shared" si="2059"/>
        <v>27.709999999999127</v>
      </c>
      <c r="AG1367" s="5">
        <f t="shared" si="2060"/>
        <v>50.049999999999272</v>
      </c>
      <c r="AH1367" s="5">
        <f t="shared" si="2061"/>
        <v>8.5300000000006548</v>
      </c>
      <c r="AI1367" s="5">
        <f t="shared" si="2062"/>
        <v>-13.809999999999491</v>
      </c>
      <c r="AJ1367" s="5"/>
      <c r="AK1367" s="5">
        <f t="shared" si="2063"/>
        <v>8.5300000000006548</v>
      </c>
      <c r="AL1367" s="5">
        <f t="shared" si="2083"/>
        <v>14.002999999999883</v>
      </c>
      <c r="AM1367" s="5">
        <f t="shared" si="2064"/>
        <v>27.709999999999127</v>
      </c>
      <c r="AN1367" s="5">
        <f t="shared" si="2079"/>
        <v>29.996999999999844</v>
      </c>
      <c r="AO1367" s="5">
        <f t="shared" si="2080"/>
        <v>0</v>
      </c>
      <c r="AP1367" s="5">
        <f t="shared" si="2093"/>
        <v>3</v>
      </c>
      <c r="AQ1367" s="5">
        <f t="shared" si="2013"/>
        <v>3</v>
      </c>
      <c r="AR1367" s="5"/>
      <c r="AS1367" s="5">
        <f t="shared" si="2057"/>
        <v>50.049999999999272</v>
      </c>
      <c r="AT1367" s="5">
        <f t="shared" si="2079"/>
        <v>36.787999999999741</v>
      </c>
      <c r="AU1367" s="5">
        <f t="shared" si="2065"/>
        <v>-13.809999999999491</v>
      </c>
      <c r="AV1367" s="5">
        <f t="shared" si="2068"/>
        <v>-22.340000000000146</v>
      </c>
      <c r="AW1367" s="5">
        <f t="shared" si="2066"/>
        <v>2</v>
      </c>
      <c r="AZ1367" s="4">
        <f t="shared" ref="AZ1367:AZ1430" si="2101">T1367</f>
        <v>1</v>
      </c>
      <c r="BA1367" s="5">
        <f t="shared" si="2009"/>
        <v>0</v>
      </c>
      <c r="BB1367" s="4">
        <f t="shared" ref="BB1367:BB1430" si="2102">AZ1366</f>
        <v>0.6555786555786498</v>
      </c>
      <c r="BD1367" s="5">
        <v>0</v>
      </c>
      <c r="BE1367" s="4">
        <v>0.82596764875794682</v>
      </c>
      <c r="BJ1367" s="5">
        <v>63.799999999999272</v>
      </c>
      <c r="BK1367" s="5">
        <v>33.330000000000837</v>
      </c>
      <c r="BL1367" s="5">
        <v>21.630000000000109</v>
      </c>
      <c r="BM1367" s="5">
        <v>3</v>
      </c>
      <c r="BR1367">
        <v>-17</v>
      </c>
      <c r="BS1367">
        <v>5</v>
      </c>
    </row>
    <row r="1368" spans="1:71">
      <c r="A1368" s="7">
        <v>38496</v>
      </c>
      <c r="B1368" s="6">
        <v>4412.42</v>
      </c>
      <c r="C1368" s="6">
        <v>4413.59</v>
      </c>
      <c r="D1368" s="6">
        <v>4382.91</v>
      </c>
      <c r="E1368" s="6">
        <v>4396.6400000000003</v>
      </c>
      <c r="F1368" s="6">
        <v>4110.09</v>
      </c>
      <c r="G1368" s="6">
        <v>4112.0600000000004</v>
      </c>
      <c r="H1368" s="6">
        <v>4083.53</v>
      </c>
      <c r="I1368" s="6">
        <v>4102.0600000000004</v>
      </c>
      <c r="J1368" s="9">
        <f t="shared" si="2050"/>
        <v>30.680000000000291</v>
      </c>
      <c r="K1368" s="9">
        <f t="shared" si="2077"/>
        <v>41.423333333333254</v>
      </c>
      <c r="L1368" s="9">
        <f t="shared" si="2054"/>
        <v>34.839999999999691</v>
      </c>
      <c r="M1368" s="9">
        <f t="shared" ref="M1368" si="2103">AVERAGE(L1357:L1368)</f>
        <v>33.755833333333271</v>
      </c>
      <c r="N1368" s="6" t="s">
        <v>37</v>
      </c>
      <c r="O1368" s="9">
        <f t="shared" si="2056"/>
        <v>294.57999999999993</v>
      </c>
      <c r="P1368" s="4">
        <f t="shared" si="2095"/>
        <v>1</v>
      </c>
      <c r="Q1368" s="5">
        <f t="shared" si="2096"/>
        <v>43.129999999999654</v>
      </c>
      <c r="R1368" s="5">
        <f t="shared" si="2097"/>
        <v>262.23250000000019</v>
      </c>
      <c r="S1368" s="4">
        <f t="shared" si="2098"/>
        <v>1</v>
      </c>
      <c r="T1368" s="4">
        <f t="shared" si="2099"/>
        <v>1</v>
      </c>
      <c r="U1368" s="5">
        <f t="shared" si="2091"/>
        <v>274.71000000000004</v>
      </c>
      <c r="V1368" s="5">
        <f t="shared" si="2092"/>
        <v>19.869999999999891</v>
      </c>
      <c r="X1368" s="5">
        <f t="shared" si="2052"/>
        <v>-15.779999999999745</v>
      </c>
      <c r="Y1368" s="5">
        <f t="shared" si="2053"/>
        <v>-8.0299999999997453</v>
      </c>
      <c r="AA1368" s="5">
        <f t="shared" si="2071"/>
        <v>0</v>
      </c>
      <c r="AB1368" s="5">
        <f t="shared" si="2072"/>
        <v>1</v>
      </c>
      <c r="AC1368" s="5">
        <f t="shared" si="2073"/>
        <v>1</v>
      </c>
      <c r="AF1368" s="5">
        <f t="shared" si="2059"/>
        <v>1.1700000000000728</v>
      </c>
      <c r="AG1368" s="5">
        <f t="shared" si="2060"/>
        <v>6.6400000000003274</v>
      </c>
      <c r="AH1368" s="5">
        <f t="shared" si="2061"/>
        <v>29.510000000000218</v>
      </c>
      <c r="AI1368" s="5">
        <f t="shared" si="2062"/>
        <v>24.039999999999964</v>
      </c>
      <c r="AJ1368" s="5"/>
      <c r="AK1368" s="5">
        <f t="shared" si="2063"/>
        <v>1.1700000000000728</v>
      </c>
      <c r="AL1368" s="5">
        <f t="shared" si="2083"/>
        <v>14.002999999999883</v>
      </c>
      <c r="AM1368" s="5">
        <f t="shared" si="2064"/>
        <v>29.510000000000218</v>
      </c>
      <c r="AN1368" s="5">
        <f t="shared" si="2079"/>
        <v>27.509999999999856</v>
      </c>
      <c r="AO1368" s="5">
        <f t="shared" si="2080"/>
        <v>1</v>
      </c>
      <c r="AP1368" s="5">
        <f t="shared" si="2093"/>
        <v>3</v>
      </c>
      <c r="AQ1368" s="5">
        <f t="shared" si="2013"/>
        <v>2.9</v>
      </c>
      <c r="AR1368" s="5"/>
      <c r="AS1368" s="5">
        <f t="shared" si="2057"/>
        <v>24.039999999999964</v>
      </c>
      <c r="AT1368" s="5">
        <f t="shared" si="2079"/>
        <v>34.476999999999769</v>
      </c>
      <c r="AU1368" s="5">
        <f t="shared" si="2065"/>
        <v>6.6400000000003274</v>
      </c>
      <c r="AV1368" s="5">
        <f t="shared" si="2068"/>
        <v>-5.4700000000002547</v>
      </c>
      <c r="AW1368" s="5">
        <f t="shared" si="2066"/>
        <v>3</v>
      </c>
      <c r="AZ1368" s="4">
        <f t="shared" si="2101"/>
        <v>1</v>
      </c>
      <c r="BA1368" s="5">
        <f t="shared" si="2009"/>
        <v>6</v>
      </c>
      <c r="BB1368" s="4">
        <f t="shared" si="2102"/>
        <v>1</v>
      </c>
      <c r="BD1368" s="5">
        <v>0</v>
      </c>
      <c r="BE1368" s="4">
        <v>0.82554707379134606</v>
      </c>
      <c r="BJ1368" s="5">
        <v>70.090000000000146</v>
      </c>
      <c r="BK1368" s="5">
        <v>57.239999999999782</v>
      </c>
      <c r="BL1368" s="5">
        <v>0.86999999999989086</v>
      </c>
      <c r="BM1368" s="5">
        <v>3</v>
      </c>
      <c r="BR1368">
        <v>-17</v>
      </c>
      <c r="BS1368">
        <v>8</v>
      </c>
    </row>
    <row r="1369" spans="1:71">
      <c r="A1369" s="7">
        <v>38497</v>
      </c>
      <c r="B1369" s="6">
        <v>4393.43</v>
      </c>
      <c r="C1369" s="6">
        <v>4404.5600000000004</v>
      </c>
      <c r="D1369" s="6">
        <v>4377.32</v>
      </c>
      <c r="E1369" s="6">
        <v>4389.54</v>
      </c>
      <c r="F1369" s="6">
        <v>4097.41</v>
      </c>
      <c r="G1369" s="6">
        <v>4114.75</v>
      </c>
      <c r="H1369" s="6">
        <v>4092.32</v>
      </c>
      <c r="I1369" s="6">
        <v>4100.2700000000004</v>
      </c>
      <c r="J1369" s="9">
        <f t="shared" si="2050"/>
        <v>27.240000000000691</v>
      </c>
      <c r="K1369" s="9">
        <f t="shared" si="2077"/>
        <v>40.908333333333303</v>
      </c>
      <c r="L1369" s="9">
        <f t="shared" si="2054"/>
        <v>22.429999999999836</v>
      </c>
      <c r="M1369" s="9">
        <f t="shared" ref="M1369" si="2104">AVERAGE(L1358:L1369)</f>
        <v>33.791666666666593</v>
      </c>
      <c r="N1369" s="6" t="s">
        <v>37</v>
      </c>
      <c r="O1369" s="9">
        <f t="shared" si="2056"/>
        <v>289.26999999999953</v>
      </c>
      <c r="P1369" s="4">
        <f t="shared" si="2095"/>
        <v>0.82347074468083736</v>
      </c>
      <c r="Q1369" s="5">
        <f t="shared" si="2096"/>
        <v>30.079999999999927</v>
      </c>
      <c r="R1369" s="5">
        <f t="shared" si="2097"/>
        <v>272.02</v>
      </c>
      <c r="S1369" s="4">
        <f t="shared" si="2098"/>
        <v>0.89163265306121531</v>
      </c>
      <c r="T1369" s="4">
        <f t="shared" si="2099"/>
        <v>0.89163265306121531</v>
      </c>
      <c r="U1369" s="5">
        <f t="shared" si="2091"/>
        <v>282.27399999999989</v>
      </c>
      <c r="V1369" s="5">
        <f t="shared" si="2092"/>
        <v>6.9959999999996398</v>
      </c>
      <c r="X1369" s="5">
        <f t="shared" si="2052"/>
        <v>-3.8900000000003274</v>
      </c>
      <c r="Y1369" s="5">
        <f t="shared" si="2053"/>
        <v>2.8600000000005821</v>
      </c>
      <c r="AA1369" s="5">
        <f t="shared" si="2071"/>
        <v>0</v>
      </c>
      <c r="AB1369" s="5">
        <f t="shared" si="2072"/>
        <v>0</v>
      </c>
      <c r="AC1369" s="5">
        <f t="shared" si="2073"/>
        <v>0</v>
      </c>
      <c r="AF1369" s="5">
        <f t="shared" si="2059"/>
        <v>11.130000000000109</v>
      </c>
      <c r="AG1369" s="5">
        <f t="shared" si="2060"/>
        <v>7.9200000000000728</v>
      </c>
      <c r="AH1369" s="5">
        <f t="shared" si="2061"/>
        <v>16.110000000000582</v>
      </c>
      <c r="AI1369" s="5">
        <f t="shared" si="2062"/>
        <v>19.320000000000618</v>
      </c>
      <c r="AJ1369" s="5"/>
      <c r="AK1369" s="5">
        <f t="shared" si="2063"/>
        <v>11.130000000000109</v>
      </c>
      <c r="AL1369" s="5">
        <f t="shared" si="2083"/>
        <v>11.412000000000079</v>
      </c>
      <c r="AM1369" s="5">
        <f t="shared" si="2064"/>
        <v>16.110000000000582</v>
      </c>
      <c r="AN1369" s="5">
        <f t="shared" si="2079"/>
        <v>26.480999999999948</v>
      </c>
      <c r="AO1369" s="5">
        <f t="shared" si="2080"/>
        <v>0</v>
      </c>
      <c r="AP1369" s="5">
        <f t="shared" si="2093"/>
        <v>3</v>
      </c>
      <c r="AQ1369" s="5">
        <f t="shared" si="2013"/>
        <v>2.9</v>
      </c>
      <c r="AR1369" s="5"/>
      <c r="AS1369" s="5">
        <f t="shared" si="2057"/>
        <v>19.320000000000618</v>
      </c>
      <c r="AT1369" s="5">
        <f t="shared" si="2079"/>
        <v>34.193999999999868</v>
      </c>
      <c r="AU1369" s="5">
        <f t="shared" si="2065"/>
        <v>7.9200000000000728</v>
      </c>
      <c r="AV1369" s="5">
        <f t="shared" si="2068"/>
        <v>3.2100000000000364</v>
      </c>
      <c r="AW1369" s="5">
        <f t="shared" si="2066"/>
        <v>4</v>
      </c>
      <c r="AZ1369" s="4">
        <f t="shared" si="2101"/>
        <v>0.89163265306121531</v>
      </c>
      <c r="BA1369" s="5">
        <f t="shared" si="2009"/>
        <v>-5.3100000000004002</v>
      </c>
      <c r="BB1369" s="4">
        <f t="shared" si="2102"/>
        <v>1</v>
      </c>
      <c r="BD1369" s="5">
        <v>0</v>
      </c>
      <c r="BE1369" s="4">
        <v>0.82456140350877327</v>
      </c>
      <c r="BJ1369" s="5">
        <v>127.07000000000062</v>
      </c>
      <c r="BK1369" s="5">
        <v>14.949999999999818</v>
      </c>
      <c r="BL1369" s="5">
        <v>6.5700000000006185</v>
      </c>
      <c r="BM1369" s="5">
        <v>3</v>
      </c>
      <c r="BR1369">
        <v>-4</v>
      </c>
      <c r="BS1369">
        <v>-3</v>
      </c>
    </row>
    <row r="1370" spans="1:71">
      <c r="A1370" s="7">
        <v>38498</v>
      </c>
      <c r="B1370" s="6">
        <v>4391.58</v>
      </c>
      <c r="C1370" s="6">
        <v>4442.9399999999996</v>
      </c>
      <c r="D1370" s="6">
        <v>4389.29</v>
      </c>
      <c r="E1370" s="6">
        <v>4436.6000000000004</v>
      </c>
      <c r="F1370" s="6">
        <v>4101.1400000000003</v>
      </c>
      <c r="G1370" s="6">
        <v>4140.4799999999996</v>
      </c>
      <c r="H1370" s="6">
        <v>4101.0200000000004</v>
      </c>
      <c r="I1370" s="6">
        <v>4137.28</v>
      </c>
      <c r="J1370" s="9">
        <f t="shared" si="2050"/>
        <v>53.649999999999636</v>
      </c>
      <c r="K1370" s="9">
        <f t="shared" si="2077"/>
        <v>40.302499999999931</v>
      </c>
      <c r="L1370" s="9">
        <f t="shared" si="2054"/>
        <v>40.209999999999127</v>
      </c>
      <c r="M1370" s="9">
        <f t="shared" ref="M1370" si="2105">AVERAGE(L1359:L1370)</f>
        <v>33.386666666666507</v>
      </c>
      <c r="N1370" s="6" t="s">
        <v>36</v>
      </c>
      <c r="O1370" s="9">
        <f t="shared" si="2056"/>
        <v>299.32000000000062</v>
      </c>
      <c r="P1370" s="4">
        <f t="shared" si="2095"/>
        <v>1</v>
      </c>
      <c r="Q1370" s="5">
        <f t="shared" si="2096"/>
        <v>34.820000000000618</v>
      </c>
      <c r="R1370" s="5">
        <f t="shared" si="2097"/>
        <v>273.20500000000015</v>
      </c>
      <c r="S1370" s="4">
        <f t="shared" si="2098"/>
        <v>1</v>
      </c>
      <c r="T1370" s="4">
        <f t="shared" si="2099"/>
        <v>1</v>
      </c>
      <c r="U1370" s="5">
        <f t="shared" si="2091"/>
        <v>287.25</v>
      </c>
      <c r="V1370" s="5">
        <f t="shared" si="2092"/>
        <v>12.070000000000618</v>
      </c>
      <c r="X1370" s="5">
        <f t="shared" si="2052"/>
        <v>45.020000000000437</v>
      </c>
      <c r="Y1370" s="5">
        <f t="shared" si="2053"/>
        <v>36.139999999999418</v>
      </c>
      <c r="AA1370" s="5">
        <f t="shared" si="2071"/>
        <v>1</v>
      </c>
      <c r="AB1370" s="5">
        <f t="shared" si="2072"/>
        <v>0</v>
      </c>
      <c r="AC1370" s="5">
        <f t="shared" si="2073"/>
        <v>1</v>
      </c>
      <c r="AF1370" s="5">
        <f t="shared" si="2059"/>
        <v>51.359999999999673</v>
      </c>
      <c r="AG1370" s="5">
        <f t="shared" si="2060"/>
        <v>53.399999999999636</v>
      </c>
      <c r="AH1370" s="5">
        <f t="shared" si="2061"/>
        <v>2.2899999999999636</v>
      </c>
      <c r="AI1370" s="5">
        <f t="shared" si="2062"/>
        <v>0.25</v>
      </c>
      <c r="AJ1370" s="5"/>
      <c r="AK1370" s="5">
        <f t="shared" si="2063"/>
        <v>2.2899999999999636</v>
      </c>
      <c r="AL1370" s="5">
        <f t="shared" si="2083"/>
        <v>11.412000000000079</v>
      </c>
      <c r="AM1370" s="5">
        <f t="shared" si="2064"/>
        <v>51.359999999999673</v>
      </c>
      <c r="AN1370" s="5">
        <f t="shared" si="2079"/>
        <v>30.069999999999983</v>
      </c>
      <c r="AO1370" s="5">
        <f t="shared" si="2080"/>
        <v>1</v>
      </c>
      <c r="AP1370" s="5">
        <f t="shared" si="2093"/>
        <v>4</v>
      </c>
      <c r="AQ1370" s="5">
        <f t="shared" si="2013"/>
        <v>3</v>
      </c>
      <c r="AR1370" s="5"/>
      <c r="AS1370" s="5">
        <f t="shared" si="2057"/>
        <v>53.399999999999636</v>
      </c>
      <c r="AT1370" s="5">
        <f t="shared" si="2079"/>
        <v>35.880999999999858</v>
      </c>
      <c r="AU1370" s="5">
        <f t="shared" si="2065"/>
        <v>0.25</v>
      </c>
      <c r="AV1370" s="5">
        <f t="shared" si="2068"/>
        <v>-2.0399999999999636</v>
      </c>
      <c r="AW1370" s="5">
        <f t="shared" si="2066"/>
        <v>5</v>
      </c>
      <c r="AZ1370" s="4">
        <f t="shared" si="2101"/>
        <v>1</v>
      </c>
      <c r="BA1370" s="5">
        <f t="shared" si="2009"/>
        <v>0</v>
      </c>
      <c r="BB1370" s="4">
        <f t="shared" si="2102"/>
        <v>0.89163265306121531</v>
      </c>
      <c r="BD1370" s="5">
        <v>0</v>
      </c>
      <c r="BE1370" s="4">
        <v>0.82375255325357555</v>
      </c>
      <c r="BJ1370" s="5">
        <v>32.889999999999418</v>
      </c>
      <c r="BK1370" s="5">
        <v>22.460000000000036</v>
      </c>
      <c r="BL1370" s="5">
        <v>25.449999999999818</v>
      </c>
      <c r="BM1370" s="5">
        <v>3</v>
      </c>
      <c r="BR1370">
        <v>-16</v>
      </c>
      <c r="BS1370">
        <v>36</v>
      </c>
    </row>
    <row r="1371" spans="1:71">
      <c r="A1371" s="7">
        <v>38499</v>
      </c>
      <c r="B1371" s="6">
        <v>4442.66</v>
      </c>
      <c r="C1371" s="6">
        <v>4453.01</v>
      </c>
      <c r="D1371" s="6">
        <v>4431.59</v>
      </c>
      <c r="E1371" s="6">
        <v>4444.71</v>
      </c>
      <c r="F1371" s="6">
        <v>4139.75</v>
      </c>
      <c r="G1371" s="6">
        <v>4142.54</v>
      </c>
      <c r="H1371" s="6">
        <v>4117.53</v>
      </c>
      <c r="I1371" s="6">
        <v>4131.83</v>
      </c>
      <c r="J1371" s="9">
        <f t="shared" si="2050"/>
        <v>21.420000000000073</v>
      </c>
      <c r="K1371" s="9">
        <f t="shared" si="2077"/>
        <v>38.680833333333261</v>
      </c>
      <c r="L1371" s="9">
        <f t="shared" si="2054"/>
        <v>25.010000000000218</v>
      </c>
      <c r="M1371" s="9">
        <f t="shared" ref="M1371" si="2106">AVERAGE(L1360:L1371)</f>
        <v>32.781666666666524</v>
      </c>
      <c r="N1371" s="6" t="s">
        <v>37</v>
      </c>
      <c r="O1371" s="9">
        <f t="shared" si="2056"/>
        <v>312.88000000000011</v>
      </c>
      <c r="P1371" s="4">
        <f t="shared" si="2095"/>
        <v>1</v>
      </c>
      <c r="Q1371" s="5">
        <f t="shared" si="2096"/>
        <v>24.300000000000182</v>
      </c>
      <c r="R1371" s="5">
        <f t="shared" si="2097"/>
        <v>294.65499999999997</v>
      </c>
      <c r="S1371" s="4">
        <f t="shared" si="2098"/>
        <v>1</v>
      </c>
      <c r="T1371" s="4">
        <f t="shared" si="2099"/>
        <v>1</v>
      </c>
      <c r="U1371" s="5">
        <f t="shared" si="2091"/>
        <v>296.92600000000004</v>
      </c>
      <c r="V1371" s="5">
        <f t="shared" si="2092"/>
        <v>15.954000000000065</v>
      </c>
      <c r="X1371" s="5">
        <f t="shared" si="2052"/>
        <v>2.0500000000001819</v>
      </c>
      <c r="Y1371" s="5">
        <f t="shared" si="2053"/>
        <v>-7.9200000000000728</v>
      </c>
      <c r="AA1371" s="5">
        <f t="shared" si="2071"/>
        <v>0</v>
      </c>
      <c r="AB1371" s="5">
        <f t="shared" si="2072"/>
        <v>0</v>
      </c>
      <c r="AC1371" s="5">
        <f t="shared" si="2073"/>
        <v>0</v>
      </c>
      <c r="AF1371" s="5">
        <f t="shared" si="2059"/>
        <v>10.350000000000364</v>
      </c>
      <c r="AG1371" s="5">
        <f t="shared" si="2060"/>
        <v>16.409999999999854</v>
      </c>
      <c r="AH1371" s="5">
        <f t="shared" si="2061"/>
        <v>11.069999999999709</v>
      </c>
      <c r="AI1371" s="5">
        <f t="shared" si="2062"/>
        <v>5.0100000000002183</v>
      </c>
      <c r="AJ1371" s="5"/>
      <c r="AK1371" s="5">
        <f t="shared" si="2063"/>
        <v>10.350000000000364</v>
      </c>
      <c r="AL1371" s="5">
        <f t="shared" si="2083"/>
        <v>10.428000000000338</v>
      </c>
      <c r="AM1371" s="5">
        <f t="shared" si="2064"/>
        <v>11.069999999999709</v>
      </c>
      <c r="AN1371" s="5">
        <f t="shared" si="2079"/>
        <v>29.157999999999902</v>
      </c>
      <c r="AO1371" s="5">
        <f t="shared" si="2080"/>
        <v>0</v>
      </c>
      <c r="AP1371" s="5">
        <f t="shared" si="2093"/>
        <v>4</v>
      </c>
      <c r="AQ1371" s="5">
        <f t="shared" si="2013"/>
        <v>3.2</v>
      </c>
      <c r="AR1371" s="5"/>
      <c r="AS1371" s="5">
        <f t="shared" si="2057"/>
        <v>16.409999999999854</v>
      </c>
      <c r="AT1371" s="5">
        <f t="shared" si="2079"/>
        <v>34.983999999999831</v>
      </c>
      <c r="AU1371" s="5">
        <f t="shared" si="2065"/>
        <v>5.0100000000002183</v>
      </c>
      <c r="AV1371" s="5">
        <f t="shared" si="2068"/>
        <v>-6.0599999999994907</v>
      </c>
      <c r="AW1371" s="5">
        <f t="shared" si="2066"/>
        <v>6</v>
      </c>
      <c r="AX1371" s="3">
        <v>1</v>
      </c>
      <c r="AZ1371" s="4">
        <f t="shared" si="2101"/>
        <v>1</v>
      </c>
      <c r="BA1371" s="5">
        <f t="shared" ref="BA1371:BA1434" si="2107">IF(AZ1370&gt;0.9,O1371-O1370,0)</f>
        <v>13.559999999999491</v>
      </c>
      <c r="BB1371" s="4">
        <f t="shared" si="2102"/>
        <v>1</v>
      </c>
      <c r="BD1371" s="5">
        <v>0</v>
      </c>
      <c r="BE1371" s="4">
        <v>0.82359348619356076</v>
      </c>
      <c r="BJ1371" s="5">
        <v>82.130000000000109</v>
      </c>
      <c r="BK1371" s="5">
        <v>-9.3100000000004002</v>
      </c>
      <c r="BL1371" s="5">
        <v>12.25</v>
      </c>
      <c r="BM1371" s="5">
        <v>3</v>
      </c>
      <c r="BR1371">
        <v>2</v>
      </c>
      <c r="BS1371">
        <v>8</v>
      </c>
    </row>
    <row r="1372" spans="1:71">
      <c r="A1372" s="7">
        <v>38502</v>
      </c>
      <c r="B1372" s="6">
        <v>4445.21</v>
      </c>
      <c r="C1372" s="6">
        <v>4482.0200000000004</v>
      </c>
      <c r="D1372" s="6">
        <v>4440.3599999999997</v>
      </c>
      <c r="E1372" s="6">
        <v>4480.43</v>
      </c>
      <c r="F1372" s="6">
        <v>4108.95</v>
      </c>
      <c r="G1372" s="6">
        <v>4135.3100000000004</v>
      </c>
      <c r="H1372" s="6">
        <v>4097.96</v>
      </c>
      <c r="I1372" s="6">
        <v>4134.87</v>
      </c>
      <c r="J1372" s="9">
        <f t="shared" si="2050"/>
        <v>41.660000000000764</v>
      </c>
      <c r="K1372" s="9">
        <f t="shared" si="2077"/>
        <v>39.108333333333348</v>
      </c>
      <c r="L1372" s="9">
        <f t="shared" si="2054"/>
        <v>37.350000000000364</v>
      </c>
      <c r="M1372" s="9">
        <f t="shared" ref="M1372" si="2108">AVERAGE(L1361:L1372)</f>
        <v>32.284166666666579</v>
      </c>
      <c r="N1372" s="6" t="s">
        <v>37</v>
      </c>
      <c r="O1372" s="9">
        <f t="shared" si="2056"/>
        <v>345.5600000000004</v>
      </c>
      <c r="P1372" s="4">
        <f t="shared" si="2095"/>
        <v>1</v>
      </c>
      <c r="Q1372" s="5">
        <f t="shared" si="2096"/>
        <v>56.290000000000873</v>
      </c>
      <c r="R1372" s="5">
        <f t="shared" si="2097"/>
        <v>303.34249999999975</v>
      </c>
      <c r="S1372" s="4">
        <f t="shared" si="2098"/>
        <v>1</v>
      </c>
      <c r="T1372" s="4">
        <f t="shared" si="2099"/>
        <v>1</v>
      </c>
      <c r="U1372" s="5">
        <f t="shared" si="2091"/>
        <v>308.32200000000012</v>
      </c>
      <c r="V1372" s="5">
        <f t="shared" si="2092"/>
        <v>37.238000000000284</v>
      </c>
      <c r="X1372" s="5">
        <f t="shared" si="2052"/>
        <v>35.220000000000255</v>
      </c>
      <c r="Y1372" s="5">
        <f t="shared" si="2053"/>
        <v>25.920000000000073</v>
      </c>
      <c r="AA1372" s="5">
        <f t="shared" si="2071"/>
        <v>1</v>
      </c>
      <c r="AB1372" s="5">
        <f t="shared" si="2072"/>
        <v>0</v>
      </c>
      <c r="AC1372" s="5">
        <f t="shared" si="2073"/>
        <v>1</v>
      </c>
      <c r="AF1372" s="5">
        <f t="shared" si="2059"/>
        <v>36.8100000000004</v>
      </c>
      <c r="AG1372" s="5">
        <f t="shared" si="2060"/>
        <v>37.3100000000004</v>
      </c>
      <c r="AH1372" s="5">
        <f t="shared" si="2061"/>
        <v>4.8500000000003638</v>
      </c>
      <c r="AI1372" s="5">
        <f t="shared" si="2062"/>
        <v>4.3500000000003638</v>
      </c>
      <c r="AJ1372" s="5"/>
      <c r="AK1372" s="5">
        <f t="shared" si="2063"/>
        <v>4.8500000000003638</v>
      </c>
      <c r="AL1372" s="5">
        <f t="shared" si="2083"/>
        <v>10.428000000000338</v>
      </c>
      <c r="AM1372" s="5">
        <f t="shared" si="2064"/>
        <v>36.8100000000004</v>
      </c>
      <c r="AN1372" s="5">
        <f t="shared" si="2079"/>
        <v>31.355999999999948</v>
      </c>
      <c r="AO1372" s="5">
        <f t="shared" si="2080"/>
        <v>1</v>
      </c>
      <c r="AP1372" s="5">
        <f t="shared" si="2093"/>
        <v>5</v>
      </c>
      <c r="AQ1372" s="5">
        <f t="shared" si="2013"/>
        <v>3.5</v>
      </c>
      <c r="AR1372" s="5"/>
      <c r="AS1372" s="5">
        <f t="shared" si="2057"/>
        <v>37.3100000000004</v>
      </c>
      <c r="AT1372" s="5">
        <f t="shared" si="2079"/>
        <v>36.343999999999866</v>
      </c>
      <c r="AU1372" s="5">
        <f t="shared" si="2065"/>
        <v>4.3500000000003638</v>
      </c>
      <c r="AV1372" s="5">
        <f t="shared" si="2068"/>
        <v>-0.5</v>
      </c>
      <c r="AW1372" s="5">
        <f t="shared" si="2066"/>
        <v>2</v>
      </c>
      <c r="AZ1372" s="4">
        <f t="shared" si="2101"/>
        <v>1</v>
      </c>
      <c r="BA1372" s="5">
        <f t="shared" si="2107"/>
        <v>32.680000000000291</v>
      </c>
      <c r="BB1372" s="4">
        <f t="shared" si="2102"/>
        <v>1</v>
      </c>
      <c r="BD1372" s="5">
        <v>0</v>
      </c>
      <c r="BE1372" s="4">
        <v>0.82267848810080846</v>
      </c>
      <c r="BJ1372" s="5">
        <v>103.82999999999993</v>
      </c>
      <c r="BK1372" s="5">
        <v>37.949999999999818</v>
      </c>
      <c r="BL1372" s="5">
        <v>9.8900000000003274</v>
      </c>
      <c r="BM1372" s="5">
        <v>3</v>
      </c>
      <c r="BR1372">
        <v>35</v>
      </c>
      <c r="BS1372">
        <v>-19</v>
      </c>
    </row>
    <row r="1373" spans="1:71">
      <c r="A1373" s="7">
        <v>38503</v>
      </c>
      <c r="B1373" s="6">
        <v>4480</v>
      </c>
      <c r="C1373" s="6">
        <v>4480.68</v>
      </c>
      <c r="D1373" s="6">
        <v>4459.2</v>
      </c>
      <c r="E1373" s="6">
        <v>4460.63</v>
      </c>
      <c r="F1373" s="6">
        <v>4134.96</v>
      </c>
      <c r="G1373" s="6">
        <v>4139.07</v>
      </c>
      <c r="H1373" s="6">
        <v>4120.6899999999996</v>
      </c>
      <c r="I1373" s="6">
        <v>4120.7299999999996</v>
      </c>
      <c r="J1373" s="9">
        <f t="shared" si="2050"/>
        <v>21.480000000000473</v>
      </c>
      <c r="K1373" s="9">
        <f t="shared" si="2077"/>
        <v>38.053333333333363</v>
      </c>
      <c r="L1373" s="9">
        <f t="shared" si="2054"/>
        <v>18.380000000000109</v>
      </c>
      <c r="M1373" s="9">
        <f t="shared" ref="M1373" si="2109">AVERAGE(L1362:L1373)</f>
        <v>31.531666666666599</v>
      </c>
      <c r="N1373" s="6" t="s">
        <v>37</v>
      </c>
      <c r="O1373" s="9">
        <f t="shared" si="2056"/>
        <v>339.90000000000055</v>
      </c>
      <c r="P1373" s="4">
        <f t="shared" si="2095"/>
        <v>0.8994492805116403</v>
      </c>
      <c r="Q1373" s="5">
        <f t="shared" si="2096"/>
        <v>56.290000000000873</v>
      </c>
      <c r="R1373" s="5">
        <f t="shared" si="2097"/>
        <v>303.34249999999975</v>
      </c>
      <c r="S1373" s="4">
        <f t="shared" si="2098"/>
        <v>0.90066690066690402</v>
      </c>
      <c r="T1373" s="4">
        <f t="shared" si="2099"/>
        <v>0.93017517887984424</v>
      </c>
      <c r="U1373" s="5">
        <f t="shared" si="2091"/>
        <v>317.38600000000025</v>
      </c>
      <c r="V1373" s="5">
        <f t="shared" si="2092"/>
        <v>22.514000000000294</v>
      </c>
      <c r="X1373" s="5">
        <f t="shared" si="2052"/>
        <v>-19.369999999999891</v>
      </c>
      <c r="Y1373" s="5">
        <f t="shared" si="2053"/>
        <v>-14.230000000000473</v>
      </c>
      <c r="AA1373" s="5">
        <f t="shared" si="2071"/>
        <v>0</v>
      </c>
      <c r="AB1373" s="5">
        <f t="shared" si="2072"/>
        <v>1</v>
      </c>
      <c r="AC1373" s="5">
        <f t="shared" si="2073"/>
        <v>1</v>
      </c>
      <c r="AF1373" s="5">
        <f t="shared" si="2059"/>
        <v>0.68000000000029104</v>
      </c>
      <c r="AG1373" s="5">
        <f t="shared" si="2060"/>
        <v>0.25</v>
      </c>
      <c r="AH1373" s="5">
        <f t="shared" si="2061"/>
        <v>20.800000000000182</v>
      </c>
      <c r="AI1373" s="5">
        <f t="shared" si="2062"/>
        <v>21.230000000000473</v>
      </c>
      <c r="AJ1373" s="5"/>
      <c r="AK1373" s="5">
        <f t="shared" si="2063"/>
        <v>0.68000000000029104</v>
      </c>
      <c r="AL1373" s="5">
        <f t="shared" si="2083"/>
        <v>10.428000000000338</v>
      </c>
      <c r="AM1373" s="5">
        <f t="shared" si="2064"/>
        <v>20.800000000000182</v>
      </c>
      <c r="AN1373" s="5">
        <f t="shared" si="2079"/>
        <v>29.27399999999998</v>
      </c>
      <c r="AO1373" s="5">
        <f t="shared" si="2080"/>
        <v>0</v>
      </c>
      <c r="AP1373" s="5">
        <f t="shared" si="2093"/>
        <v>4</v>
      </c>
      <c r="AQ1373" s="5">
        <f t="shared" si="2013"/>
        <v>3.6</v>
      </c>
      <c r="AR1373" s="5"/>
      <c r="AS1373" s="5">
        <f t="shared" si="2057"/>
        <v>21.230000000000473</v>
      </c>
      <c r="AT1373" s="5">
        <f t="shared" si="2079"/>
        <v>35.515999999999892</v>
      </c>
      <c r="AU1373" s="5">
        <f t="shared" si="2065"/>
        <v>0.25</v>
      </c>
      <c r="AV1373" s="5">
        <f t="shared" si="2068"/>
        <v>0.43000000000029104</v>
      </c>
      <c r="AW1373" s="5">
        <f t="shared" si="2066"/>
        <v>3</v>
      </c>
      <c r="AZ1373" s="4">
        <f t="shared" si="2101"/>
        <v>0.93017517887984424</v>
      </c>
      <c r="BA1373" s="5">
        <f t="shared" si="2107"/>
        <v>-5.6599999999998545</v>
      </c>
      <c r="BB1373" s="4">
        <f t="shared" si="2102"/>
        <v>1</v>
      </c>
      <c r="BD1373" s="5">
        <v>0</v>
      </c>
      <c r="BE1373" s="4">
        <v>0.82264004652063349</v>
      </c>
      <c r="BJ1373" s="5">
        <v>45.090000000000146</v>
      </c>
      <c r="BK1373" s="5">
        <v>22.829999999999927</v>
      </c>
      <c r="BL1373" s="5">
        <v>18.050000000000182</v>
      </c>
      <c r="BM1373" s="5">
        <v>3</v>
      </c>
      <c r="BR1373">
        <v>-15</v>
      </c>
      <c r="BS1373">
        <v>14</v>
      </c>
    </row>
    <row r="1374" spans="1:71">
      <c r="A1374" s="7">
        <v>38504</v>
      </c>
      <c r="B1374" s="6">
        <v>4467.32</v>
      </c>
      <c r="C1374" s="6">
        <v>4530.07</v>
      </c>
      <c r="D1374" s="6">
        <v>4467.04</v>
      </c>
      <c r="E1374" s="6">
        <v>4527.17</v>
      </c>
      <c r="F1374" s="6">
        <v>4125.8500000000004</v>
      </c>
      <c r="G1374" s="6">
        <v>4178.25</v>
      </c>
      <c r="H1374" s="6">
        <v>4123.7700000000004</v>
      </c>
      <c r="I1374" s="6">
        <v>4178.25</v>
      </c>
      <c r="J1374" s="9">
        <f t="shared" si="2050"/>
        <v>69.4399999999996</v>
      </c>
      <c r="K1374" s="9">
        <f t="shared" si="2077"/>
        <v>41.864166666666655</v>
      </c>
      <c r="L1374" s="9">
        <f t="shared" si="2054"/>
        <v>57.520000000000437</v>
      </c>
      <c r="M1374" s="9">
        <f t="shared" ref="M1374" si="2110">AVERAGE(L1363:L1374)</f>
        <v>34.039166666666652</v>
      </c>
      <c r="N1374" s="6" t="s">
        <v>37</v>
      </c>
      <c r="O1374" s="9">
        <f t="shared" si="2056"/>
        <v>348.92000000000007</v>
      </c>
      <c r="P1374" s="4">
        <f t="shared" si="2095"/>
        <v>1</v>
      </c>
      <c r="Q1374" s="5">
        <f t="shared" si="2096"/>
        <v>49.599999999999454</v>
      </c>
      <c r="R1374" s="5">
        <f t="shared" si="2097"/>
        <v>311.72000000000048</v>
      </c>
      <c r="S1374" s="4">
        <f t="shared" si="2098"/>
        <v>1</v>
      </c>
      <c r="T1374" s="4">
        <f t="shared" si="2099"/>
        <v>1</v>
      </c>
      <c r="U1374" s="5">
        <f t="shared" si="2091"/>
        <v>329.31600000000037</v>
      </c>
      <c r="V1374" s="5">
        <f t="shared" si="2092"/>
        <v>19.603999999999701</v>
      </c>
      <c r="X1374" s="5">
        <f t="shared" si="2052"/>
        <v>59.850000000000364</v>
      </c>
      <c r="Y1374" s="5">
        <f t="shared" si="2053"/>
        <v>52.399999999999636</v>
      </c>
      <c r="AA1374" s="5">
        <f t="shared" si="2071"/>
        <v>1</v>
      </c>
      <c r="AB1374" s="5">
        <f t="shared" si="2072"/>
        <v>0</v>
      </c>
      <c r="AC1374" s="5">
        <f t="shared" si="2073"/>
        <v>1</v>
      </c>
      <c r="AF1374" s="5">
        <f t="shared" si="2059"/>
        <v>62.75</v>
      </c>
      <c r="AG1374" s="5">
        <f t="shared" si="2060"/>
        <v>69.4399999999996</v>
      </c>
      <c r="AH1374" s="5">
        <f t="shared" si="2061"/>
        <v>0.27999999999974534</v>
      </c>
      <c r="AI1374" s="5">
        <f t="shared" si="2062"/>
        <v>-6.4099999999998545</v>
      </c>
      <c r="AJ1374" s="5"/>
      <c r="AK1374" s="5">
        <f t="shared" si="2063"/>
        <v>0.27999999999974534</v>
      </c>
      <c r="AL1374" s="5">
        <f t="shared" si="2083"/>
        <v>10.428000000000338</v>
      </c>
      <c r="AM1374" s="5">
        <f t="shared" si="2064"/>
        <v>62.75</v>
      </c>
      <c r="AN1374" s="5">
        <f t="shared" si="2079"/>
        <v>30.326999999999952</v>
      </c>
      <c r="AO1374" s="5">
        <f t="shared" si="2080"/>
        <v>1</v>
      </c>
      <c r="AP1374" s="5">
        <f t="shared" si="2093"/>
        <v>4</v>
      </c>
      <c r="AQ1374" s="5">
        <f t="shared" ref="AQ1374:AQ1437" si="2111">AVERAGE(AP1365:AP1374)</f>
        <v>3.6</v>
      </c>
      <c r="AR1374" s="5"/>
      <c r="AS1374" s="5">
        <f t="shared" si="2057"/>
        <v>69.4399999999996</v>
      </c>
      <c r="AT1374" s="5">
        <f t="shared" si="2079"/>
        <v>35.015999999999892</v>
      </c>
      <c r="AU1374" s="5">
        <f t="shared" si="2065"/>
        <v>-6.4099999999998545</v>
      </c>
      <c r="AV1374" s="5">
        <f t="shared" si="2068"/>
        <v>-6.6899999999995998</v>
      </c>
      <c r="AW1374" s="5">
        <f t="shared" si="2066"/>
        <v>4</v>
      </c>
      <c r="AZ1374" s="4">
        <f t="shared" si="2101"/>
        <v>1</v>
      </c>
      <c r="BA1374" s="5">
        <f t="shared" si="2107"/>
        <v>9.0199999999995271</v>
      </c>
      <c r="BB1374" s="4">
        <f t="shared" si="2102"/>
        <v>0.93017517887984424</v>
      </c>
      <c r="BD1374" s="5">
        <v>0</v>
      </c>
      <c r="BE1374" s="4">
        <v>0.82252273815222943</v>
      </c>
      <c r="BJ1374" s="5">
        <v>41.329999999999927</v>
      </c>
      <c r="BK1374" s="5">
        <v>36.670000000000073</v>
      </c>
      <c r="BL1374" s="5">
        <v>1.4899999999997817</v>
      </c>
      <c r="BM1374" s="5">
        <v>3</v>
      </c>
      <c r="BR1374">
        <v>60</v>
      </c>
      <c r="BS1374">
        <v>-20</v>
      </c>
    </row>
    <row r="1375" spans="1:71">
      <c r="A1375" s="7">
        <v>38505</v>
      </c>
      <c r="B1375" s="6">
        <v>4521.71</v>
      </c>
      <c r="C1375" s="6">
        <v>4542.83</v>
      </c>
      <c r="D1375" s="6">
        <v>4515.04</v>
      </c>
      <c r="E1375" s="6">
        <v>4532.17</v>
      </c>
      <c r="F1375" s="6">
        <v>4180.2299999999996</v>
      </c>
      <c r="G1375" s="6">
        <v>4198.2</v>
      </c>
      <c r="H1375" s="6">
        <v>4163.6400000000003</v>
      </c>
      <c r="I1375" s="6">
        <v>4183.72</v>
      </c>
      <c r="J1375" s="9">
        <f t="shared" si="2050"/>
        <v>27.789999999999964</v>
      </c>
      <c r="K1375" s="9">
        <f t="shared" si="2077"/>
        <v>40.491666666666639</v>
      </c>
      <c r="L1375" s="9">
        <f t="shared" si="2054"/>
        <v>34.559999999999491</v>
      </c>
      <c r="M1375" s="9">
        <f t="shared" ref="M1375" si="2112">AVERAGE(L1364:L1375)</f>
        <v>34.609166666666589</v>
      </c>
      <c r="N1375" s="6" t="s">
        <v>37</v>
      </c>
      <c r="O1375" s="9">
        <f t="shared" si="2056"/>
        <v>348.44999999999982</v>
      </c>
      <c r="P1375" s="4">
        <f t="shared" si="2095"/>
        <v>0.98695893451719607</v>
      </c>
      <c r="Q1375" s="5">
        <f t="shared" si="2096"/>
        <v>36.039999999999964</v>
      </c>
      <c r="R1375" s="5">
        <f t="shared" si="2097"/>
        <v>321.8900000000001</v>
      </c>
      <c r="S1375" s="4">
        <f t="shared" si="2098"/>
        <v>0.99212070410728836</v>
      </c>
      <c r="T1375" s="4">
        <f t="shared" si="2099"/>
        <v>0.99221080543585927</v>
      </c>
      <c r="U1375" s="5">
        <f t="shared" si="2091"/>
        <v>339.14200000000017</v>
      </c>
      <c r="V1375" s="5">
        <f t="shared" si="2092"/>
        <v>9.3079999999996517</v>
      </c>
      <c r="X1375" s="5">
        <f t="shared" si="2052"/>
        <v>10.460000000000036</v>
      </c>
      <c r="Y1375" s="5">
        <f t="shared" si="2053"/>
        <v>3.4900000000006912</v>
      </c>
      <c r="AA1375" s="5">
        <f t="shared" si="2071"/>
        <v>1</v>
      </c>
      <c r="AB1375" s="5">
        <f t="shared" si="2072"/>
        <v>0</v>
      </c>
      <c r="AC1375" s="5">
        <f t="shared" si="2073"/>
        <v>1</v>
      </c>
      <c r="AF1375" s="5">
        <f t="shared" si="2059"/>
        <v>21.119999999999891</v>
      </c>
      <c r="AG1375" s="5">
        <f t="shared" si="2060"/>
        <v>15.659999999999854</v>
      </c>
      <c r="AH1375" s="5">
        <f t="shared" si="2061"/>
        <v>6.6700000000000728</v>
      </c>
      <c r="AI1375" s="5">
        <f t="shared" si="2062"/>
        <v>12.130000000000109</v>
      </c>
      <c r="AJ1375" s="5"/>
      <c r="AK1375" s="5">
        <f t="shared" si="2063"/>
        <v>6.6700000000000728</v>
      </c>
      <c r="AL1375" s="5">
        <f t="shared" si="2083"/>
        <v>10.428000000000338</v>
      </c>
      <c r="AM1375" s="5">
        <f t="shared" si="2064"/>
        <v>21.119999999999891</v>
      </c>
      <c r="AN1375" s="5">
        <f t="shared" si="2079"/>
        <v>29.814999999999962</v>
      </c>
      <c r="AO1375" s="5">
        <f t="shared" si="2080"/>
        <v>0</v>
      </c>
      <c r="AP1375" s="5">
        <f t="shared" si="2093"/>
        <v>4</v>
      </c>
      <c r="AQ1375" s="5">
        <f t="shared" si="2111"/>
        <v>3.7</v>
      </c>
      <c r="AR1375" s="5"/>
      <c r="AS1375" s="5">
        <f t="shared" si="2057"/>
        <v>15.659999999999854</v>
      </c>
      <c r="AT1375" s="5">
        <f t="shared" si="2079"/>
        <v>32.600999999999928</v>
      </c>
      <c r="AU1375" s="5">
        <f t="shared" si="2065"/>
        <v>12.130000000000109</v>
      </c>
      <c r="AV1375" s="5">
        <f t="shared" si="2068"/>
        <v>5.4600000000000364</v>
      </c>
      <c r="AW1375" s="5">
        <f t="shared" si="2066"/>
        <v>5</v>
      </c>
      <c r="AZ1375" s="4">
        <f t="shared" si="2101"/>
        <v>0.99221080543585927</v>
      </c>
      <c r="BA1375" s="5">
        <f t="shared" si="2107"/>
        <v>-0.47000000000025466</v>
      </c>
      <c r="BB1375" s="4">
        <f t="shared" si="2102"/>
        <v>1</v>
      </c>
      <c r="BD1375" s="5">
        <v>0</v>
      </c>
      <c r="BE1375" s="4">
        <v>0.82215485663761434</v>
      </c>
      <c r="BJ1375" s="5">
        <v>61.1299999999992</v>
      </c>
      <c r="BK1375" s="5">
        <v>17.880000000000109</v>
      </c>
      <c r="BL1375" s="5">
        <v>6.5599999999994907</v>
      </c>
      <c r="BM1375" s="5">
        <v>3</v>
      </c>
      <c r="BR1375">
        <v>10</v>
      </c>
      <c r="BS1375">
        <v>-3</v>
      </c>
    </row>
    <row r="1376" spans="1:71">
      <c r="A1376" s="7">
        <v>38506</v>
      </c>
      <c r="B1376" s="6">
        <v>4544.7299999999996</v>
      </c>
      <c r="C1376" s="6">
        <v>4551.8900000000003</v>
      </c>
      <c r="D1376" s="6">
        <v>4501.17</v>
      </c>
      <c r="E1376" s="6">
        <v>4510.3900000000003</v>
      </c>
      <c r="F1376" s="6">
        <v>4184.1499999999996</v>
      </c>
      <c r="G1376" s="6">
        <v>4191.5</v>
      </c>
      <c r="H1376" s="6">
        <v>4157.93</v>
      </c>
      <c r="I1376" s="6">
        <v>4162.47</v>
      </c>
      <c r="J1376" s="9">
        <f t="shared" si="2050"/>
        <v>50.720000000000255</v>
      </c>
      <c r="K1376" s="9">
        <f t="shared" si="2077"/>
        <v>38.515000000000022</v>
      </c>
      <c r="L1376" s="9">
        <f t="shared" si="2054"/>
        <v>33.569999999999709</v>
      </c>
      <c r="M1376" s="9">
        <f t="shared" ref="M1376" si="2113">AVERAGE(L1365:L1376)</f>
        <v>31.826666666666558</v>
      </c>
      <c r="N1376" s="6" t="s">
        <v>37</v>
      </c>
      <c r="O1376" s="9">
        <f t="shared" si="2056"/>
        <v>347.92000000000007</v>
      </c>
      <c r="P1376" s="4">
        <f t="shared" si="2095"/>
        <v>0.88913525498890766</v>
      </c>
      <c r="Q1376" s="5">
        <f t="shared" si="2096"/>
        <v>9.0199999999995271</v>
      </c>
      <c r="R1376" s="5">
        <f t="shared" si="2097"/>
        <v>342.15500000000043</v>
      </c>
      <c r="S1376" s="4">
        <f t="shared" si="2098"/>
        <v>0.97983870967741915</v>
      </c>
      <c r="T1376" s="4">
        <f t="shared" si="2099"/>
        <v>0.98323554065381402</v>
      </c>
      <c r="U1376" s="5">
        <f t="shared" si="2091"/>
        <v>346.1500000000002</v>
      </c>
      <c r="V1376" s="5">
        <f t="shared" si="2092"/>
        <v>1.7699999999998681</v>
      </c>
      <c r="X1376" s="5">
        <f t="shared" si="2052"/>
        <v>-34.339999999999236</v>
      </c>
      <c r="Y1376" s="5">
        <f t="shared" si="2053"/>
        <v>-21.679999999999382</v>
      </c>
      <c r="AA1376" s="5">
        <f t="shared" si="2071"/>
        <v>0</v>
      </c>
      <c r="AB1376" s="5">
        <f t="shared" si="2072"/>
        <v>1</v>
      </c>
      <c r="AC1376" s="5">
        <f t="shared" si="2073"/>
        <v>1</v>
      </c>
      <c r="AF1376" s="5">
        <f t="shared" si="2059"/>
        <v>7.160000000000764</v>
      </c>
      <c r="AG1376" s="5">
        <f t="shared" si="2060"/>
        <v>19.720000000000255</v>
      </c>
      <c r="AH1376" s="5">
        <f t="shared" si="2061"/>
        <v>43.559999999999491</v>
      </c>
      <c r="AI1376" s="5">
        <f t="shared" si="2062"/>
        <v>31</v>
      </c>
      <c r="AJ1376" s="5"/>
      <c r="AK1376" s="5">
        <f t="shared" si="2063"/>
        <v>7.160000000000764</v>
      </c>
      <c r="AL1376" s="5">
        <f t="shared" si="2083"/>
        <v>10.428000000000338</v>
      </c>
      <c r="AM1376" s="5">
        <f t="shared" si="2064"/>
        <v>43.559999999999491</v>
      </c>
      <c r="AN1376" s="5">
        <f t="shared" si="2079"/>
        <v>32.079999999999927</v>
      </c>
      <c r="AO1376" s="5">
        <f t="shared" si="2080"/>
        <v>1</v>
      </c>
      <c r="AP1376" s="5">
        <f t="shared" si="2093"/>
        <v>5</v>
      </c>
      <c r="AQ1376" s="5">
        <f t="shared" si="2111"/>
        <v>3.9</v>
      </c>
      <c r="AR1376" s="5"/>
      <c r="AS1376" s="5">
        <f t="shared" si="2057"/>
        <v>31</v>
      </c>
      <c r="AT1376" s="5">
        <f t="shared" si="2079"/>
        <v>33.785999999999966</v>
      </c>
      <c r="AU1376" s="5">
        <f t="shared" si="2065"/>
        <v>19.720000000000255</v>
      </c>
      <c r="AV1376" s="5">
        <f t="shared" si="2068"/>
        <v>-12.559999999999491</v>
      </c>
      <c r="AW1376" s="5">
        <f t="shared" si="2066"/>
        <v>6</v>
      </c>
      <c r="AZ1376" s="4">
        <f t="shared" si="2101"/>
        <v>0.98323554065381402</v>
      </c>
      <c r="BA1376" s="5">
        <f t="shared" si="2107"/>
        <v>-0.52999999999974534</v>
      </c>
      <c r="BB1376" s="4">
        <f t="shared" si="2102"/>
        <v>0.99221080543585927</v>
      </c>
      <c r="BD1376" s="5">
        <v>0</v>
      </c>
      <c r="BE1376" s="4">
        <v>0.8220530174845041</v>
      </c>
      <c r="BJ1376" s="5">
        <v>60.909999999999854</v>
      </c>
      <c r="BK1376" s="5">
        <v>15.860000000000582</v>
      </c>
      <c r="BL1376" s="5">
        <v>9.4400000000005093</v>
      </c>
      <c r="BM1376" s="5">
        <v>3</v>
      </c>
      <c r="BR1376">
        <v>-15</v>
      </c>
      <c r="BS1376">
        <v>22</v>
      </c>
    </row>
    <row r="1377" spans="1:71">
      <c r="A1377" s="7">
        <v>38509</v>
      </c>
      <c r="B1377" s="6">
        <v>4514.59</v>
      </c>
      <c r="C1377" s="6">
        <v>4521.8900000000003</v>
      </c>
      <c r="D1377" s="6">
        <v>4490.12</v>
      </c>
      <c r="E1377" s="6">
        <v>4497.26</v>
      </c>
      <c r="F1377" s="6">
        <v>4159.87</v>
      </c>
      <c r="G1377" s="6">
        <v>4167.46</v>
      </c>
      <c r="H1377" s="6">
        <v>4139.42</v>
      </c>
      <c r="I1377" s="6">
        <v>4146.47</v>
      </c>
      <c r="J1377" s="9">
        <f t="shared" si="2050"/>
        <v>31.770000000000437</v>
      </c>
      <c r="K1377" s="9">
        <f t="shared" si="2077"/>
        <v>37.845000000000105</v>
      </c>
      <c r="L1377" s="9">
        <f t="shared" si="2054"/>
        <v>28.039999999999964</v>
      </c>
      <c r="M1377" s="9">
        <f t="shared" ref="M1377" si="2114">AVERAGE(L1366:L1377)</f>
        <v>32.607499999999881</v>
      </c>
      <c r="N1377" s="6" t="s">
        <v>37</v>
      </c>
      <c r="O1377" s="9">
        <f t="shared" si="2056"/>
        <v>350.78999999999996</v>
      </c>
      <c r="P1377" s="4">
        <f t="shared" si="2095"/>
        <v>1</v>
      </c>
      <c r="Q1377" s="5">
        <f t="shared" si="2096"/>
        <v>10.889999999999418</v>
      </c>
      <c r="R1377" s="5">
        <f t="shared" si="2097"/>
        <v>342.6225000000004</v>
      </c>
      <c r="S1377" s="4">
        <f t="shared" si="2098"/>
        <v>1</v>
      </c>
      <c r="T1377" s="4">
        <f t="shared" si="2099"/>
        <v>1</v>
      </c>
      <c r="U1377" s="5">
        <f t="shared" si="2091"/>
        <v>347.19600000000008</v>
      </c>
      <c r="V1377" s="5">
        <f t="shared" si="2092"/>
        <v>3.5939999999998804</v>
      </c>
      <c r="X1377" s="5">
        <f t="shared" si="2052"/>
        <v>-17.329999999999927</v>
      </c>
      <c r="Y1377" s="5">
        <f t="shared" si="2053"/>
        <v>-13.399999999999636</v>
      </c>
      <c r="AA1377" s="5">
        <f t="shared" si="2071"/>
        <v>0</v>
      </c>
      <c r="AB1377" s="5">
        <f t="shared" si="2072"/>
        <v>1</v>
      </c>
      <c r="AC1377" s="5">
        <f t="shared" si="2073"/>
        <v>1</v>
      </c>
      <c r="AF1377" s="5">
        <f t="shared" si="2059"/>
        <v>7.3000000000001819</v>
      </c>
      <c r="AG1377" s="5">
        <f t="shared" si="2060"/>
        <v>11.5</v>
      </c>
      <c r="AH1377" s="5">
        <f t="shared" si="2061"/>
        <v>24.470000000000255</v>
      </c>
      <c r="AI1377" s="5">
        <f t="shared" si="2062"/>
        <v>20.270000000000437</v>
      </c>
      <c r="AJ1377" s="5"/>
      <c r="AK1377" s="5">
        <f t="shared" si="2063"/>
        <v>7.3000000000001819</v>
      </c>
      <c r="AL1377" s="5">
        <f t="shared" si="2083"/>
        <v>10.428000000000338</v>
      </c>
      <c r="AM1377" s="5">
        <f t="shared" si="2064"/>
        <v>24.470000000000255</v>
      </c>
      <c r="AN1377" s="5">
        <f t="shared" si="2079"/>
        <v>31.756000000000039</v>
      </c>
      <c r="AO1377" s="5">
        <f t="shared" si="2080"/>
        <v>0</v>
      </c>
      <c r="AP1377" s="5">
        <f t="shared" si="2093"/>
        <v>5</v>
      </c>
      <c r="AQ1377" s="5">
        <f t="shared" si="2111"/>
        <v>4.0999999999999996</v>
      </c>
      <c r="AR1377" s="5"/>
      <c r="AS1377" s="5">
        <f t="shared" si="2057"/>
        <v>20.270000000000437</v>
      </c>
      <c r="AT1377" s="5">
        <f t="shared" si="2079"/>
        <v>30.808000000000085</v>
      </c>
      <c r="AU1377" s="5">
        <f t="shared" si="2065"/>
        <v>11.5</v>
      </c>
      <c r="AV1377" s="5">
        <f t="shared" si="2068"/>
        <v>-4.1999999999998181</v>
      </c>
      <c r="AW1377" s="5">
        <f t="shared" si="2066"/>
        <v>2</v>
      </c>
      <c r="AZ1377" s="4">
        <f t="shared" si="2101"/>
        <v>1</v>
      </c>
      <c r="BA1377" s="5">
        <f t="shared" si="2107"/>
        <v>2.8699999999998909</v>
      </c>
      <c r="BB1377" s="4">
        <f t="shared" si="2102"/>
        <v>0.98323554065381402</v>
      </c>
      <c r="BD1377" s="5">
        <v>0</v>
      </c>
      <c r="BE1377" s="4">
        <v>0.82189882189882713</v>
      </c>
      <c r="BJ1377" s="5">
        <v>85.349999999999454</v>
      </c>
      <c r="BK1377" s="5">
        <v>-29.819999999999709</v>
      </c>
      <c r="BL1377" s="5">
        <v>55.359999999999673</v>
      </c>
      <c r="BM1377" s="5">
        <v>3</v>
      </c>
      <c r="BR1377">
        <v>-15</v>
      </c>
      <c r="BS1377">
        <v>13</v>
      </c>
    </row>
    <row r="1378" spans="1:71">
      <c r="A1378" s="7">
        <v>38510</v>
      </c>
      <c r="B1378" s="6">
        <v>4507.6099999999997</v>
      </c>
      <c r="C1378" s="6">
        <v>4570.43</v>
      </c>
      <c r="D1378" s="6">
        <v>4507.6099999999997</v>
      </c>
      <c r="E1378" s="6">
        <v>4566.01</v>
      </c>
      <c r="F1378" s="6">
        <v>4153.9399999999996</v>
      </c>
      <c r="G1378" s="6">
        <v>4184.97</v>
      </c>
      <c r="H1378" s="6">
        <v>4150.28</v>
      </c>
      <c r="I1378" s="6">
        <v>4180.74</v>
      </c>
      <c r="J1378" s="9">
        <f t="shared" si="2050"/>
        <v>73.170000000000073</v>
      </c>
      <c r="K1378" s="9">
        <f t="shared" si="2077"/>
        <v>41.589166666666792</v>
      </c>
      <c r="L1378" s="9">
        <f t="shared" si="2054"/>
        <v>38.5</v>
      </c>
      <c r="M1378" s="9">
        <f t="shared" ref="M1378" si="2115">AVERAGE(L1367:L1378)</f>
        <v>33.18083333333319</v>
      </c>
      <c r="N1378" s="6" t="s">
        <v>37</v>
      </c>
      <c r="O1378" s="9">
        <f t="shared" si="2056"/>
        <v>385.27000000000044</v>
      </c>
      <c r="P1378" s="4">
        <f t="shared" si="2095"/>
        <v>1</v>
      </c>
      <c r="Q1378" s="5">
        <f t="shared" si="2096"/>
        <v>37.350000000000364</v>
      </c>
      <c r="R1378" s="5">
        <f t="shared" si="2097"/>
        <v>357.25750000000016</v>
      </c>
      <c r="S1378" s="4">
        <f t="shared" si="2098"/>
        <v>1</v>
      </c>
      <c r="T1378" s="4">
        <f t="shared" si="2099"/>
        <v>1</v>
      </c>
      <c r="U1378" s="5">
        <f t="shared" si="2091"/>
        <v>356.2700000000001</v>
      </c>
      <c r="V1378" s="5">
        <f t="shared" si="2092"/>
        <v>29.000000000000341</v>
      </c>
      <c r="X1378" s="5">
        <f t="shared" si="2052"/>
        <v>58.400000000000546</v>
      </c>
      <c r="Y1378" s="5">
        <f t="shared" si="2053"/>
        <v>26.800000000000182</v>
      </c>
      <c r="AA1378" s="5">
        <f t="shared" si="2071"/>
        <v>1</v>
      </c>
      <c r="AB1378" s="5">
        <f t="shared" si="2072"/>
        <v>0</v>
      </c>
      <c r="AC1378" s="5">
        <f t="shared" si="2073"/>
        <v>1</v>
      </c>
      <c r="AF1378" s="5">
        <f t="shared" si="2059"/>
        <v>62.820000000000618</v>
      </c>
      <c r="AG1378" s="5">
        <f t="shared" si="2060"/>
        <v>73.170000000000073</v>
      </c>
      <c r="AH1378" s="5">
        <f t="shared" si="2061"/>
        <v>0</v>
      </c>
      <c r="AI1378" s="5">
        <f t="shared" si="2062"/>
        <v>-10.349999999999454</v>
      </c>
      <c r="AJ1378" s="5"/>
      <c r="AK1378" s="5">
        <f t="shared" si="2063"/>
        <v>0</v>
      </c>
      <c r="AL1378" s="5">
        <f t="shared" si="2083"/>
        <v>10.428000000000338</v>
      </c>
      <c r="AM1378" s="5">
        <f t="shared" si="2064"/>
        <v>62.820000000000618</v>
      </c>
      <c r="AN1378" s="5">
        <f t="shared" si="2079"/>
        <v>35.087000000000081</v>
      </c>
      <c r="AO1378" s="5">
        <f t="shared" si="2080"/>
        <v>1</v>
      </c>
      <c r="AP1378" s="5">
        <f t="shared" si="2093"/>
        <v>5</v>
      </c>
      <c r="AQ1378" s="5">
        <f t="shared" si="2111"/>
        <v>4.3</v>
      </c>
      <c r="AR1378" s="5"/>
      <c r="AS1378" s="5">
        <f t="shared" si="2057"/>
        <v>73.170000000000073</v>
      </c>
      <c r="AT1378" s="5">
        <f t="shared" si="2079"/>
        <v>35.721000000000096</v>
      </c>
      <c r="AU1378" s="5">
        <f t="shared" si="2065"/>
        <v>-10.349999999999454</v>
      </c>
      <c r="AV1378" s="5">
        <f t="shared" si="2068"/>
        <v>-10.349999999999454</v>
      </c>
      <c r="AW1378" s="5">
        <f t="shared" si="2066"/>
        <v>3</v>
      </c>
      <c r="AZ1378" s="4">
        <f t="shared" si="2101"/>
        <v>1</v>
      </c>
      <c r="BA1378" s="5">
        <f t="shared" si="2107"/>
        <v>34.480000000000473</v>
      </c>
      <c r="BB1378" s="4">
        <f t="shared" si="2102"/>
        <v>1</v>
      </c>
      <c r="BD1378" s="5">
        <v>0</v>
      </c>
      <c r="BE1378" s="4">
        <v>0.82176850977258065</v>
      </c>
      <c r="BJ1378" s="5">
        <v>71.75</v>
      </c>
      <c r="BK1378" s="5">
        <v>-8.0499999999992724</v>
      </c>
      <c r="BL1378" s="5">
        <v>15.109999999999673</v>
      </c>
      <c r="BM1378" s="5">
        <v>3</v>
      </c>
      <c r="BR1378">
        <v>58</v>
      </c>
      <c r="BS1378">
        <v>-20</v>
      </c>
    </row>
    <row r="1379" spans="1:71">
      <c r="A1379" s="7">
        <v>38511</v>
      </c>
      <c r="B1379" s="6">
        <v>4552.09</v>
      </c>
      <c r="C1379" s="6">
        <v>4567.13</v>
      </c>
      <c r="D1379" s="6">
        <v>4543.75</v>
      </c>
      <c r="E1379" s="6">
        <v>4557.29</v>
      </c>
      <c r="F1379" s="6">
        <v>4167.4799999999996</v>
      </c>
      <c r="G1379" s="6">
        <v>4179.88</v>
      </c>
      <c r="H1379" s="6">
        <v>4161.6499999999996</v>
      </c>
      <c r="I1379" s="6">
        <v>4171.3500000000004</v>
      </c>
      <c r="J1379" s="9">
        <f t="shared" si="2050"/>
        <v>23.380000000000109</v>
      </c>
      <c r="K1379" s="9">
        <f t="shared" si="2077"/>
        <v>39.366666666666866</v>
      </c>
      <c r="L1379" s="9">
        <f t="shared" si="2054"/>
        <v>19.090000000000146</v>
      </c>
      <c r="M1379" s="9">
        <f t="shared" ref="M1379" si="2116">AVERAGE(L1368:L1379)</f>
        <v>32.458333333333258</v>
      </c>
      <c r="N1379" s="6" t="s">
        <v>37</v>
      </c>
      <c r="O1379" s="9">
        <f t="shared" si="2056"/>
        <v>385.9399999999996</v>
      </c>
      <c r="P1379" s="4">
        <f t="shared" si="2095"/>
        <v>1</v>
      </c>
      <c r="Q1379" s="5">
        <f t="shared" si="2096"/>
        <v>38.019999999999527</v>
      </c>
      <c r="R1379" s="5">
        <f t="shared" si="2097"/>
        <v>357.42499999999995</v>
      </c>
      <c r="S1379" s="4">
        <f t="shared" si="2098"/>
        <v>1</v>
      </c>
      <c r="T1379" s="4">
        <f t="shared" si="2099"/>
        <v>1</v>
      </c>
      <c r="U1379" s="5">
        <f t="shared" si="2091"/>
        <v>363.67399999999998</v>
      </c>
      <c r="V1379" s="5">
        <f t="shared" si="2092"/>
        <v>22.265999999999622</v>
      </c>
      <c r="X1379" s="5">
        <f t="shared" si="2052"/>
        <v>5.1999999999998181</v>
      </c>
      <c r="Y1379" s="5">
        <f t="shared" si="2053"/>
        <v>3.8700000000008004</v>
      </c>
      <c r="AA1379" s="5">
        <f t="shared" si="2071"/>
        <v>1</v>
      </c>
      <c r="AB1379" s="5">
        <f t="shared" si="2072"/>
        <v>0</v>
      </c>
      <c r="AC1379" s="5">
        <f t="shared" si="2073"/>
        <v>1</v>
      </c>
      <c r="AF1379" s="5">
        <f t="shared" si="2059"/>
        <v>15.039999999999964</v>
      </c>
      <c r="AG1379" s="5">
        <f t="shared" si="2060"/>
        <v>1.1199999999998909</v>
      </c>
      <c r="AH1379" s="5">
        <f t="shared" si="2061"/>
        <v>8.3400000000001455</v>
      </c>
      <c r="AI1379" s="5">
        <f t="shared" si="2062"/>
        <v>22.260000000000218</v>
      </c>
      <c r="AJ1379" s="5"/>
      <c r="AK1379" s="5">
        <f t="shared" si="2063"/>
        <v>8.3400000000001455</v>
      </c>
      <c r="AL1379" s="5">
        <f t="shared" si="2083"/>
        <v>8.5410000000001673</v>
      </c>
      <c r="AM1379" s="5">
        <f t="shared" si="2064"/>
        <v>15.039999999999964</v>
      </c>
      <c r="AN1379" s="5">
        <f t="shared" si="2079"/>
        <v>34.980000000000018</v>
      </c>
      <c r="AO1379" s="5">
        <f t="shared" si="2080"/>
        <v>0</v>
      </c>
      <c r="AP1379" s="5">
        <f t="shared" si="2093"/>
        <v>5</v>
      </c>
      <c r="AQ1379" s="5">
        <f t="shared" si="2111"/>
        <v>4.5</v>
      </c>
      <c r="AR1379" s="5"/>
      <c r="AS1379" s="5">
        <f t="shared" si="2057"/>
        <v>22.260000000000218</v>
      </c>
      <c r="AT1379" s="5">
        <f t="shared" si="2079"/>
        <v>36.015000000000057</v>
      </c>
      <c r="AU1379" s="5">
        <f t="shared" si="2065"/>
        <v>1.1199999999998909</v>
      </c>
      <c r="AV1379" s="5">
        <f t="shared" si="2068"/>
        <v>13.920000000000073</v>
      </c>
      <c r="AW1379" s="5">
        <f t="shared" si="2066"/>
        <v>4</v>
      </c>
      <c r="AZ1379" s="4">
        <f t="shared" si="2101"/>
        <v>1</v>
      </c>
      <c r="BA1379" s="5">
        <f t="shared" si="2107"/>
        <v>0.66999999999916326</v>
      </c>
      <c r="BB1379" s="4">
        <f t="shared" si="2102"/>
        <v>1</v>
      </c>
      <c r="BD1379" s="5">
        <v>0</v>
      </c>
      <c r="BE1379" s="4">
        <v>0.82109704641349079</v>
      </c>
      <c r="BJ1379" s="5">
        <v>71.4399999999996</v>
      </c>
      <c r="BK1379" s="5">
        <v>-16.289999999999964</v>
      </c>
      <c r="BL1379" s="5">
        <v>43.399999999999636</v>
      </c>
      <c r="BM1379" s="5">
        <v>3</v>
      </c>
      <c r="BR1379">
        <v>5</v>
      </c>
      <c r="BS1379">
        <v>-4</v>
      </c>
    </row>
    <row r="1380" spans="1:71">
      <c r="A1380" s="7">
        <v>38512</v>
      </c>
      <c r="B1380" s="6">
        <v>4550.92</v>
      </c>
      <c r="C1380" s="6">
        <v>4568.2</v>
      </c>
      <c r="D1380" s="6">
        <v>4535.51</v>
      </c>
      <c r="E1380" s="6">
        <v>4562.75</v>
      </c>
      <c r="F1380" s="6">
        <v>4163.9799999999996</v>
      </c>
      <c r="G1380" s="6">
        <v>4164.33</v>
      </c>
      <c r="H1380" s="6">
        <v>4140.88</v>
      </c>
      <c r="I1380" s="6">
        <v>4153.71</v>
      </c>
      <c r="J1380" s="9">
        <f t="shared" si="2050"/>
        <v>32.6899999999996</v>
      </c>
      <c r="K1380" s="9">
        <f t="shared" si="2077"/>
        <v>39.534166666666806</v>
      </c>
      <c r="L1380" s="9">
        <f t="shared" si="2054"/>
        <v>30.470000000000255</v>
      </c>
      <c r="M1380" s="9">
        <f t="shared" ref="M1380" si="2117">AVERAGE(L1369:L1380)</f>
        <v>32.094166666666638</v>
      </c>
      <c r="N1380" s="6" t="s">
        <v>37</v>
      </c>
      <c r="O1380" s="9">
        <f t="shared" si="2056"/>
        <v>409.03999999999996</v>
      </c>
      <c r="P1380" s="4">
        <f t="shared" si="2095"/>
        <v>1</v>
      </c>
      <c r="Q1380" s="5">
        <f t="shared" si="2096"/>
        <v>61.119999999999891</v>
      </c>
      <c r="R1380" s="5">
        <f t="shared" si="2097"/>
        <v>363.20000000000005</v>
      </c>
      <c r="S1380" s="4">
        <f t="shared" si="2098"/>
        <v>1</v>
      </c>
      <c r="T1380" s="4">
        <f t="shared" si="2099"/>
        <v>1</v>
      </c>
      <c r="U1380" s="5">
        <f t="shared" si="2091"/>
        <v>375.79200000000003</v>
      </c>
      <c r="V1380" s="5">
        <f t="shared" si="2092"/>
        <v>33.247999999999934</v>
      </c>
      <c r="X1380" s="5">
        <f t="shared" si="2052"/>
        <v>11.829999999999927</v>
      </c>
      <c r="Y1380" s="5">
        <f t="shared" si="2053"/>
        <v>-10.269999999999527</v>
      </c>
      <c r="AA1380" s="5">
        <f t="shared" si="2071"/>
        <v>0</v>
      </c>
      <c r="AB1380" s="5">
        <f t="shared" si="2072"/>
        <v>0</v>
      </c>
      <c r="AC1380" s="5">
        <f t="shared" si="2073"/>
        <v>0</v>
      </c>
      <c r="AF1380" s="5">
        <f t="shared" si="2059"/>
        <v>17.279999999999745</v>
      </c>
      <c r="AG1380" s="5">
        <f t="shared" si="2060"/>
        <v>10.909999999999854</v>
      </c>
      <c r="AH1380" s="5">
        <f t="shared" si="2061"/>
        <v>15.409999999999854</v>
      </c>
      <c r="AI1380" s="5">
        <f t="shared" si="2062"/>
        <v>21.779999999999745</v>
      </c>
      <c r="AJ1380" s="5"/>
      <c r="AK1380" s="5">
        <f t="shared" si="2063"/>
        <v>15.409999999999854</v>
      </c>
      <c r="AL1380" s="5">
        <f t="shared" si="2083"/>
        <v>10.856000000000311</v>
      </c>
      <c r="AM1380" s="5">
        <f t="shared" si="2064"/>
        <v>17.279999999999745</v>
      </c>
      <c r="AN1380" s="5">
        <f t="shared" si="2079"/>
        <v>31.572000000000024</v>
      </c>
      <c r="AO1380" s="5">
        <f t="shared" si="2080"/>
        <v>0</v>
      </c>
      <c r="AP1380" s="5">
        <f t="shared" si="2093"/>
        <v>4</v>
      </c>
      <c r="AQ1380" s="5">
        <f t="shared" si="2111"/>
        <v>4.5</v>
      </c>
      <c r="AR1380" s="5"/>
      <c r="AS1380" s="5">
        <f t="shared" si="2057"/>
        <v>21.779999999999745</v>
      </c>
      <c r="AT1380" s="5">
        <f t="shared" si="2079"/>
        <v>32.853000000000065</v>
      </c>
      <c r="AU1380" s="5">
        <f t="shared" si="2065"/>
        <v>10.909999999999854</v>
      </c>
      <c r="AV1380" s="5">
        <f t="shared" si="2068"/>
        <v>6.3699999999998909</v>
      </c>
      <c r="AW1380" s="5">
        <f t="shared" si="2066"/>
        <v>5</v>
      </c>
      <c r="AX1380" s="3">
        <v>1</v>
      </c>
      <c r="AZ1380" s="4">
        <f t="shared" si="2101"/>
        <v>1</v>
      </c>
      <c r="BA1380" s="5">
        <f t="shared" si="2107"/>
        <v>23.100000000000364</v>
      </c>
      <c r="BB1380" s="4">
        <f t="shared" si="2102"/>
        <v>1</v>
      </c>
      <c r="BD1380" s="5">
        <v>0</v>
      </c>
      <c r="BE1380" s="4">
        <v>0.82068925301766937</v>
      </c>
      <c r="BJ1380" s="5">
        <v>94.829999999999927</v>
      </c>
      <c r="BK1380" s="5">
        <v>0.88000000000010914</v>
      </c>
      <c r="BL1380" s="5">
        <v>1.8400000000001455</v>
      </c>
      <c r="BM1380" s="5">
        <v>3</v>
      </c>
      <c r="BR1380">
        <v>12</v>
      </c>
      <c r="BS1380">
        <v>10</v>
      </c>
    </row>
    <row r="1381" spans="1:71">
      <c r="A1381" s="7">
        <v>38513</v>
      </c>
      <c r="B1381" s="6">
        <v>4580.91</v>
      </c>
      <c r="C1381" s="6">
        <v>4601.05</v>
      </c>
      <c r="D1381" s="6">
        <v>4571.32</v>
      </c>
      <c r="E1381" s="6">
        <v>4586.1000000000004</v>
      </c>
      <c r="F1381" s="6">
        <v>4175.3900000000003</v>
      </c>
      <c r="G1381" s="6">
        <v>4195.1000000000004</v>
      </c>
      <c r="H1381" s="6">
        <v>4172.21</v>
      </c>
      <c r="I1381" s="6">
        <v>4184.1000000000004</v>
      </c>
      <c r="J1381" s="9">
        <f t="shared" si="2050"/>
        <v>38.300000000000182</v>
      </c>
      <c r="K1381" s="9">
        <f t="shared" si="2077"/>
        <v>40.45583333333343</v>
      </c>
      <c r="L1381" s="9">
        <f t="shared" si="2054"/>
        <v>41.390000000000327</v>
      </c>
      <c r="M1381" s="9">
        <f t="shared" ref="M1381" si="2118">AVERAGE(L1370:L1381)</f>
        <v>33.674166666666679</v>
      </c>
      <c r="N1381" s="6" t="s">
        <v>37</v>
      </c>
      <c r="O1381" s="9">
        <f t="shared" si="2056"/>
        <v>402</v>
      </c>
      <c r="P1381" s="4">
        <f t="shared" si="2095"/>
        <v>0.87914163090128816</v>
      </c>
      <c r="Q1381" s="5">
        <f t="shared" si="2096"/>
        <v>58.25</v>
      </c>
      <c r="R1381" s="5">
        <f t="shared" si="2097"/>
        <v>365.35249999999996</v>
      </c>
      <c r="S1381" s="4">
        <f t="shared" si="2098"/>
        <v>0.884816753926702</v>
      </c>
      <c r="T1381" s="4">
        <f t="shared" si="2099"/>
        <v>0.89817761064506763</v>
      </c>
      <c r="U1381" s="5">
        <f t="shared" si="2091"/>
        <v>386.608</v>
      </c>
      <c r="V1381" s="5">
        <f t="shared" si="2092"/>
        <v>15.391999999999996</v>
      </c>
      <c r="X1381" s="5">
        <f t="shared" si="2052"/>
        <v>5.1900000000005093</v>
      </c>
      <c r="Y1381" s="5">
        <f t="shared" si="2053"/>
        <v>8.7100000000000364</v>
      </c>
      <c r="AA1381" s="5">
        <f t="shared" si="2071"/>
        <v>1</v>
      </c>
      <c r="AB1381" s="5">
        <f t="shared" si="2072"/>
        <v>0</v>
      </c>
      <c r="AC1381" s="5">
        <f t="shared" si="2073"/>
        <v>1</v>
      </c>
      <c r="AF1381" s="5">
        <f t="shared" si="2059"/>
        <v>20.140000000000327</v>
      </c>
      <c r="AG1381" s="5">
        <f t="shared" si="2060"/>
        <v>38.300000000000182</v>
      </c>
      <c r="AH1381" s="5">
        <f t="shared" si="2061"/>
        <v>9.5900000000001455</v>
      </c>
      <c r="AI1381" s="5">
        <f t="shared" si="2062"/>
        <v>-8.569999999999709</v>
      </c>
      <c r="AJ1381" s="5"/>
      <c r="AK1381" s="5">
        <f t="shared" si="2063"/>
        <v>9.5900000000001455</v>
      </c>
      <c r="AL1381" s="5">
        <f t="shared" si="2083"/>
        <v>10.172000000000114</v>
      </c>
      <c r="AM1381" s="5">
        <f t="shared" si="2064"/>
        <v>20.140000000000327</v>
      </c>
      <c r="AN1381" s="5">
        <f t="shared" si="2079"/>
        <v>32.479000000000084</v>
      </c>
      <c r="AO1381" s="5">
        <f t="shared" si="2080"/>
        <v>0</v>
      </c>
      <c r="AP1381" s="5">
        <f t="shared" si="2093"/>
        <v>4</v>
      </c>
      <c r="AQ1381" s="5">
        <f t="shared" si="2111"/>
        <v>4.5</v>
      </c>
      <c r="AR1381" s="5"/>
      <c r="AS1381" s="5">
        <f t="shared" si="2057"/>
        <v>38.300000000000182</v>
      </c>
      <c r="AT1381" s="5">
        <f t="shared" si="2079"/>
        <v>35.042000000000101</v>
      </c>
      <c r="AU1381" s="5">
        <f t="shared" si="2065"/>
        <v>-8.569999999999709</v>
      </c>
      <c r="AV1381" s="5">
        <f t="shared" si="2068"/>
        <v>-18.159999999999854</v>
      </c>
      <c r="AW1381" s="5">
        <f t="shared" si="2066"/>
        <v>6</v>
      </c>
      <c r="AZ1381" s="4">
        <f t="shared" si="2101"/>
        <v>0.89817761064506763</v>
      </c>
      <c r="BA1381" s="5">
        <f t="shared" si="2107"/>
        <v>-7.0399999999999636</v>
      </c>
      <c r="BB1381" s="4">
        <f t="shared" si="2102"/>
        <v>1</v>
      </c>
      <c r="BD1381" s="5">
        <v>0</v>
      </c>
      <c r="BE1381" s="4">
        <v>0.82019610339997528</v>
      </c>
      <c r="BJ1381" s="5">
        <v>99.779999999999745</v>
      </c>
      <c r="BK1381" s="5">
        <v>27.069999999999709</v>
      </c>
      <c r="BL1381" s="5">
        <v>16.5</v>
      </c>
      <c r="BM1381" s="5">
        <v>3</v>
      </c>
      <c r="BR1381">
        <v>5</v>
      </c>
      <c r="BS1381">
        <v>-9</v>
      </c>
    </row>
    <row r="1382" spans="1:71">
      <c r="A1382" s="7">
        <v>38516</v>
      </c>
      <c r="B1382" s="6">
        <v>4597.33</v>
      </c>
      <c r="C1382" s="6">
        <v>4604.25</v>
      </c>
      <c r="D1382" s="6">
        <v>4567.09</v>
      </c>
      <c r="E1382" s="6">
        <v>4599.21</v>
      </c>
      <c r="F1382" s="6">
        <v>4192.6499999999996</v>
      </c>
      <c r="G1382" s="6">
        <v>4205.72</v>
      </c>
      <c r="H1382" s="6">
        <v>4179.74</v>
      </c>
      <c r="I1382" s="6">
        <v>4203.49</v>
      </c>
      <c r="J1382" s="9">
        <f t="shared" si="2050"/>
        <v>37.159999999999854</v>
      </c>
      <c r="K1382" s="9">
        <f t="shared" si="2077"/>
        <v>39.081666666666784</v>
      </c>
      <c r="L1382" s="9">
        <f t="shared" si="2054"/>
        <v>25.980000000000473</v>
      </c>
      <c r="M1382" s="9">
        <f t="shared" ref="M1382" si="2119">AVERAGE(L1371:L1382)</f>
        <v>32.488333333333458</v>
      </c>
      <c r="N1382" s="6" t="s">
        <v>36</v>
      </c>
      <c r="O1382" s="9">
        <f t="shared" si="2056"/>
        <v>395.72000000000025</v>
      </c>
      <c r="P1382" s="4">
        <f t="shared" si="2095"/>
        <v>0.43962978544383785</v>
      </c>
      <c r="Q1382" s="5">
        <f t="shared" si="2096"/>
        <v>23.769999999999527</v>
      </c>
      <c r="R1382" s="5">
        <f t="shared" si="2097"/>
        <v>391.21250000000032</v>
      </c>
      <c r="S1382" s="4">
        <f t="shared" si="2098"/>
        <v>0.78206806282722952</v>
      </c>
      <c r="T1382" s="4">
        <f t="shared" si="2099"/>
        <v>0.78206806282722952</v>
      </c>
      <c r="U1382" s="5">
        <f t="shared" si="2091"/>
        <v>395.59400000000005</v>
      </c>
      <c r="V1382" s="5">
        <f t="shared" si="2092"/>
        <v>0.12600000000020373</v>
      </c>
      <c r="X1382" s="5">
        <f t="shared" si="2052"/>
        <v>1.8800000000001091</v>
      </c>
      <c r="Y1382" s="5">
        <f t="shared" si="2053"/>
        <v>10.840000000000146</v>
      </c>
      <c r="AA1382" s="5">
        <f t="shared" si="2071"/>
        <v>1</v>
      </c>
      <c r="AB1382" s="5">
        <f t="shared" si="2072"/>
        <v>0</v>
      </c>
      <c r="AC1382" s="5">
        <f t="shared" si="2073"/>
        <v>1</v>
      </c>
      <c r="AF1382" s="5">
        <f t="shared" si="2059"/>
        <v>6.9200000000000728</v>
      </c>
      <c r="AG1382" s="5">
        <f t="shared" si="2060"/>
        <v>18.149999999999636</v>
      </c>
      <c r="AH1382" s="5">
        <f t="shared" si="2061"/>
        <v>30.239999999999782</v>
      </c>
      <c r="AI1382" s="5">
        <f t="shared" si="2062"/>
        <v>19.010000000000218</v>
      </c>
      <c r="AJ1382" s="5"/>
      <c r="AK1382" s="5">
        <f t="shared" si="2063"/>
        <v>6.9200000000000728</v>
      </c>
      <c r="AL1382" s="5">
        <f t="shared" si="2083"/>
        <v>10.172000000000114</v>
      </c>
      <c r="AM1382" s="5">
        <f t="shared" si="2064"/>
        <v>30.239999999999782</v>
      </c>
      <c r="AN1382" s="5">
        <f t="shared" si="2079"/>
        <v>31.822000000000024</v>
      </c>
      <c r="AO1382" s="5">
        <f t="shared" si="2080"/>
        <v>0</v>
      </c>
      <c r="AP1382" s="5">
        <f t="shared" si="2093"/>
        <v>3</v>
      </c>
      <c r="AQ1382" s="5">
        <f t="shared" si="2111"/>
        <v>4.3</v>
      </c>
      <c r="AR1382" s="5"/>
      <c r="AS1382" s="5">
        <f t="shared" si="2057"/>
        <v>19.010000000000218</v>
      </c>
      <c r="AT1382" s="5">
        <f t="shared" si="2079"/>
        <v>33.212000000000081</v>
      </c>
      <c r="AU1382" s="5">
        <f t="shared" si="2065"/>
        <v>18.149999999999636</v>
      </c>
      <c r="AV1382" s="5">
        <f t="shared" si="2068"/>
        <v>-11.229999999999563</v>
      </c>
      <c r="AW1382" s="5">
        <f t="shared" si="2066"/>
        <v>2</v>
      </c>
      <c r="AZ1382" s="4">
        <f t="shared" si="2101"/>
        <v>0.78206806282722952</v>
      </c>
      <c r="BA1382" s="5">
        <f t="shared" si="2107"/>
        <v>0</v>
      </c>
      <c r="BB1382" s="4">
        <f t="shared" si="2102"/>
        <v>0.89817761064506763</v>
      </c>
      <c r="BD1382" s="5">
        <v>0</v>
      </c>
      <c r="BE1382" s="4">
        <v>0.81929347826086374</v>
      </c>
      <c r="BJ1382" s="5">
        <v>99.4399999999996</v>
      </c>
      <c r="BK1382" s="5">
        <v>-28.6899999999996</v>
      </c>
      <c r="BL1382" s="5">
        <v>53.599999999999454</v>
      </c>
      <c r="BM1382" s="5">
        <v>3</v>
      </c>
      <c r="BR1382">
        <v>30</v>
      </c>
      <c r="BS1382">
        <v>11</v>
      </c>
    </row>
    <row r="1383" spans="1:71">
      <c r="A1383" s="7">
        <v>38517</v>
      </c>
      <c r="B1383" s="6">
        <v>4593.8100000000004</v>
      </c>
      <c r="C1383" s="6">
        <v>4598.8100000000004</v>
      </c>
      <c r="D1383" s="6">
        <v>4579.32</v>
      </c>
      <c r="E1383" s="6">
        <v>4591.6899999999996</v>
      </c>
      <c r="F1383" s="6">
        <v>4195.5200000000004</v>
      </c>
      <c r="G1383" s="6">
        <v>4202.67</v>
      </c>
      <c r="H1383" s="6">
        <v>4187.13</v>
      </c>
      <c r="I1383" s="6">
        <v>4197.74</v>
      </c>
      <c r="J1383" s="9">
        <f t="shared" si="2050"/>
        <v>19.890000000000327</v>
      </c>
      <c r="K1383" s="9">
        <f t="shared" si="2077"/>
        <v>38.954166666666801</v>
      </c>
      <c r="L1383" s="9">
        <f t="shared" si="2054"/>
        <v>16.359999999999673</v>
      </c>
      <c r="M1383" s="9">
        <f t="shared" ref="M1383" si="2120">AVERAGE(L1372:L1383)</f>
        <v>31.76750000000008</v>
      </c>
      <c r="N1383" s="6" t="s">
        <v>36</v>
      </c>
      <c r="O1383" s="9">
        <f t="shared" si="2056"/>
        <v>393.94999999999982</v>
      </c>
      <c r="P1383" s="4">
        <f t="shared" si="2095"/>
        <v>0.34675324675325075</v>
      </c>
      <c r="Q1383" s="5">
        <f t="shared" si="2096"/>
        <v>23.100000000000364</v>
      </c>
      <c r="R1383" s="5">
        <f t="shared" si="2097"/>
        <v>391.71499999999969</v>
      </c>
      <c r="S1383" s="4">
        <f t="shared" si="2098"/>
        <v>0.74094420600858124</v>
      </c>
      <c r="T1383" s="4">
        <f t="shared" si="2099"/>
        <v>0.75310863874345269</v>
      </c>
      <c r="U1383" s="5">
        <f t="shared" si="2091"/>
        <v>397.32999999999993</v>
      </c>
      <c r="V1383" s="5">
        <f t="shared" si="2092"/>
        <v>-3.3800000000001091</v>
      </c>
      <c r="X1383" s="5">
        <f t="shared" si="2052"/>
        <v>-2.1200000000008004</v>
      </c>
      <c r="Y1383" s="5">
        <f t="shared" si="2053"/>
        <v>2.2199999999993452</v>
      </c>
      <c r="AA1383" s="5">
        <f t="shared" si="2071"/>
        <v>0</v>
      </c>
      <c r="AB1383" s="5">
        <f t="shared" si="2072"/>
        <v>0</v>
      </c>
      <c r="AC1383" s="5">
        <f t="shared" si="2073"/>
        <v>0</v>
      </c>
      <c r="AF1383" s="5">
        <f t="shared" si="2059"/>
        <v>5</v>
      </c>
      <c r="AG1383" s="5">
        <f t="shared" si="2060"/>
        <v>-0.3999999999996362</v>
      </c>
      <c r="AH1383" s="5">
        <f t="shared" si="2061"/>
        <v>14.490000000000691</v>
      </c>
      <c r="AI1383" s="5">
        <f t="shared" si="2062"/>
        <v>19.890000000000327</v>
      </c>
      <c r="AJ1383" s="5"/>
      <c r="AK1383" s="5">
        <f t="shared" si="2063"/>
        <v>5</v>
      </c>
      <c r="AL1383" s="5">
        <f t="shared" si="2083"/>
        <v>10.172000000000114</v>
      </c>
      <c r="AM1383" s="5">
        <f t="shared" si="2064"/>
        <v>14.490000000000691</v>
      </c>
      <c r="AN1383" s="5">
        <f t="shared" si="2079"/>
        <v>31.191000000000077</v>
      </c>
      <c r="AO1383" s="5">
        <f t="shared" si="2080"/>
        <v>0</v>
      </c>
      <c r="AP1383" s="5">
        <f t="shared" si="2093"/>
        <v>3</v>
      </c>
      <c r="AQ1383" s="5">
        <f t="shared" si="2111"/>
        <v>4.2</v>
      </c>
      <c r="AR1383" s="5"/>
      <c r="AS1383" s="5">
        <f t="shared" si="2057"/>
        <v>19.890000000000327</v>
      </c>
      <c r="AT1383" s="5">
        <f t="shared" si="2079"/>
        <v>33.078000000000067</v>
      </c>
      <c r="AU1383" s="5">
        <f t="shared" si="2065"/>
        <v>-0.3999999999996362</v>
      </c>
      <c r="AV1383" s="5">
        <f t="shared" si="2068"/>
        <v>5.3999999999996362</v>
      </c>
      <c r="AW1383" s="5">
        <f t="shared" si="2066"/>
        <v>3</v>
      </c>
      <c r="AZ1383" s="4">
        <f t="shared" si="2101"/>
        <v>0.75310863874345269</v>
      </c>
      <c r="BA1383" s="5">
        <f t="shared" si="2107"/>
        <v>0</v>
      </c>
      <c r="BB1383" s="4">
        <f t="shared" si="2102"/>
        <v>0.78206806282722952</v>
      </c>
      <c r="BD1383" s="5">
        <v>0</v>
      </c>
      <c r="BE1383" s="4">
        <v>0.81847133757962098</v>
      </c>
      <c r="BJ1383" s="5">
        <v>43.769999999999527</v>
      </c>
      <c r="BK1383" s="5">
        <v>25.730000000000473</v>
      </c>
      <c r="BL1383" s="5">
        <v>6.9399999999995998</v>
      </c>
      <c r="BM1383" s="5">
        <v>3</v>
      </c>
      <c r="BR1383">
        <v>14</v>
      </c>
      <c r="BS1383">
        <v>2</v>
      </c>
    </row>
    <row r="1384" spans="1:71">
      <c r="A1384" s="7">
        <v>38518</v>
      </c>
      <c r="B1384" s="6">
        <v>4601.47</v>
      </c>
      <c r="C1384" s="6">
        <v>4608.29</v>
      </c>
      <c r="D1384" s="6">
        <v>4537.91</v>
      </c>
      <c r="E1384" s="6">
        <v>4548.42</v>
      </c>
      <c r="F1384" s="6">
        <v>4205.29</v>
      </c>
      <c r="G1384" s="6">
        <v>4216.46</v>
      </c>
      <c r="H1384" s="6">
        <v>4180.01</v>
      </c>
      <c r="I1384" s="6">
        <v>4184.3599999999997</v>
      </c>
      <c r="J1384" s="9">
        <f t="shared" si="2050"/>
        <v>70.380000000000109</v>
      </c>
      <c r="K1384" s="9">
        <f t="shared" si="2077"/>
        <v>41.347500000000082</v>
      </c>
      <c r="L1384" s="9">
        <f t="shared" si="2054"/>
        <v>36.449999999999818</v>
      </c>
      <c r="M1384" s="9">
        <f t="shared" ref="M1384" si="2121">AVERAGE(L1373:L1384)</f>
        <v>31.692500000000035</v>
      </c>
      <c r="N1384" s="6" t="s">
        <v>36</v>
      </c>
      <c r="O1384" s="9">
        <f t="shared" si="2056"/>
        <v>364.0600000000004</v>
      </c>
      <c r="P1384" s="4">
        <f t="shared" si="2095"/>
        <v>0</v>
      </c>
      <c r="Q1384" s="5">
        <f t="shared" si="2096"/>
        <v>44.979999999999563</v>
      </c>
      <c r="R1384" s="5">
        <f t="shared" si="2097"/>
        <v>375.30500000000029</v>
      </c>
      <c r="S1384" s="4">
        <f t="shared" si="2098"/>
        <v>0</v>
      </c>
      <c r="T1384" s="4">
        <f t="shared" si="2099"/>
        <v>0.2640706806282781</v>
      </c>
      <c r="U1384" s="5">
        <f t="shared" si="2091"/>
        <v>392.95400000000006</v>
      </c>
      <c r="V1384" s="5">
        <f t="shared" si="2092"/>
        <v>-28.893999999999664</v>
      </c>
      <c r="X1384" s="5">
        <f t="shared" si="2052"/>
        <v>-53.050000000000182</v>
      </c>
      <c r="Y1384" s="5">
        <f t="shared" si="2053"/>
        <v>-20.930000000000291</v>
      </c>
      <c r="AA1384" s="5">
        <f t="shared" si="2071"/>
        <v>0</v>
      </c>
      <c r="AB1384" s="5">
        <f t="shared" si="2072"/>
        <v>1</v>
      </c>
      <c r="AC1384" s="5">
        <f t="shared" si="2073"/>
        <v>1</v>
      </c>
      <c r="AF1384" s="5">
        <f t="shared" si="2059"/>
        <v>6.819999999999709</v>
      </c>
      <c r="AG1384" s="5">
        <f t="shared" si="2060"/>
        <v>16.600000000000364</v>
      </c>
      <c r="AH1384" s="5">
        <f t="shared" si="2061"/>
        <v>63.5600000000004</v>
      </c>
      <c r="AI1384" s="5">
        <f t="shared" si="2062"/>
        <v>53.779999999999745</v>
      </c>
      <c r="AJ1384" s="5"/>
      <c r="AK1384" s="5">
        <f t="shared" si="2063"/>
        <v>6.819999999999709</v>
      </c>
      <c r="AL1384" s="5">
        <f t="shared" si="2083"/>
        <v>10.172000000000114</v>
      </c>
      <c r="AM1384" s="5">
        <f t="shared" si="2064"/>
        <v>63.5600000000004</v>
      </c>
      <c r="AN1384" s="5">
        <f t="shared" si="2079"/>
        <v>31.272000000000116</v>
      </c>
      <c r="AO1384" s="5">
        <f t="shared" si="2080"/>
        <v>1</v>
      </c>
      <c r="AP1384" s="5">
        <f t="shared" si="2093"/>
        <v>3</v>
      </c>
      <c r="AQ1384" s="5">
        <f t="shared" si="2111"/>
        <v>4.0999999999999996</v>
      </c>
      <c r="AR1384" s="5"/>
      <c r="AS1384" s="5">
        <f t="shared" si="2057"/>
        <v>53.779999999999745</v>
      </c>
      <c r="AT1384" s="5">
        <f t="shared" si="2079"/>
        <v>31.512000000000079</v>
      </c>
      <c r="AU1384" s="5">
        <f t="shared" si="2065"/>
        <v>16.600000000000364</v>
      </c>
      <c r="AV1384" s="5">
        <f t="shared" si="2068"/>
        <v>-9.7800000000006548</v>
      </c>
      <c r="AW1384" s="5">
        <f t="shared" si="2066"/>
        <v>4</v>
      </c>
      <c r="AZ1384" s="4">
        <f t="shared" si="2101"/>
        <v>0.2640706806282781</v>
      </c>
      <c r="BA1384" s="5">
        <f t="shared" si="2107"/>
        <v>0</v>
      </c>
      <c r="BB1384" s="4">
        <f t="shared" si="2102"/>
        <v>0.75310863874345269</v>
      </c>
      <c r="BD1384" s="5">
        <v>0</v>
      </c>
      <c r="BE1384" s="4">
        <v>0.81755797444391476</v>
      </c>
      <c r="BJ1384" s="5">
        <v>60.619999999999891</v>
      </c>
      <c r="BK1384" s="5">
        <v>46.420000000000073</v>
      </c>
      <c r="BL1384" s="5">
        <v>48.599999999999454</v>
      </c>
      <c r="BM1384" s="5">
        <v>3</v>
      </c>
      <c r="BR1384">
        <v>64</v>
      </c>
      <c r="BS1384">
        <v>-19</v>
      </c>
    </row>
    <row r="1385" spans="1:71">
      <c r="A1385" s="7">
        <v>38519</v>
      </c>
      <c r="B1385" s="6">
        <v>4563.75</v>
      </c>
      <c r="C1385" s="6">
        <v>4585.79</v>
      </c>
      <c r="D1385" s="6">
        <v>4554.42</v>
      </c>
      <c r="E1385" s="6">
        <v>4579.87</v>
      </c>
      <c r="F1385" s="6">
        <v>4203.57</v>
      </c>
      <c r="G1385" s="6">
        <v>4209.22</v>
      </c>
      <c r="H1385" s="6">
        <v>4184.96</v>
      </c>
      <c r="I1385" s="6">
        <v>4185.1499999999996</v>
      </c>
      <c r="J1385" s="9">
        <f t="shared" si="2050"/>
        <v>37.369999999999891</v>
      </c>
      <c r="K1385" s="9">
        <f t="shared" si="2077"/>
        <v>42.671666666666702</v>
      </c>
      <c r="L1385" s="9">
        <f t="shared" si="2054"/>
        <v>24.860000000000582</v>
      </c>
      <c r="M1385" s="9">
        <f t="shared" ref="M1385" si="2122">AVERAGE(L1374:L1385)</f>
        <v>32.232500000000073</v>
      </c>
      <c r="N1385" s="6" t="s">
        <v>36</v>
      </c>
      <c r="O1385" s="9">
        <f t="shared" si="2056"/>
        <v>394.72000000000025</v>
      </c>
      <c r="P1385" s="4">
        <f t="shared" si="2095"/>
        <v>0.80811808118081652</v>
      </c>
      <c r="Q1385" s="5">
        <f t="shared" si="2096"/>
        <v>37.9399999999996</v>
      </c>
      <c r="R1385" s="5">
        <f t="shared" si="2097"/>
        <v>373.5450000000003</v>
      </c>
      <c r="S1385" s="4">
        <f t="shared" si="2098"/>
        <v>0.68163628279235555</v>
      </c>
      <c r="T1385" s="4">
        <f t="shared" si="2099"/>
        <v>0.75416309012876037</v>
      </c>
      <c r="U1385" s="5">
        <f t="shared" si="2091"/>
        <v>390.09000000000015</v>
      </c>
      <c r="V1385" s="5">
        <f t="shared" si="2092"/>
        <v>4.6300000000001091</v>
      </c>
      <c r="X1385" s="5">
        <f t="shared" si="2052"/>
        <v>16.119999999999891</v>
      </c>
      <c r="Y1385" s="5">
        <f t="shared" si="2053"/>
        <v>-18.420000000000073</v>
      </c>
      <c r="AA1385" s="5">
        <f t="shared" si="2071"/>
        <v>0</v>
      </c>
      <c r="AB1385" s="5">
        <f t="shared" si="2072"/>
        <v>0</v>
      </c>
      <c r="AC1385" s="5">
        <f t="shared" si="2073"/>
        <v>0</v>
      </c>
      <c r="AF1385" s="5">
        <f t="shared" si="2059"/>
        <v>22.039999999999964</v>
      </c>
      <c r="AG1385" s="5">
        <f t="shared" si="2060"/>
        <v>37.369999999999891</v>
      </c>
      <c r="AH1385" s="5">
        <f t="shared" si="2061"/>
        <v>9.3299999999999272</v>
      </c>
      <c r="AI1385" s="5">
        <f t="shared" si="2062"/>
        <v>-6</v>
      </c>
      <c r="AJ1385" s="5"/>
      <c r="AK1385" s="5">
        <f t="shared" si="2063"/>
        <v>9.3299999999999272</v>
      </c>
      <c r="AL1385" s="5">
        <f t="shared" si="2083"/>
        <v>10.172000000000114</v>
      </c>
      <c r="AM1385" s="5">
        <f t="shared" si="2064"/>
        <v>22.039999999999964</v>
      </c>
      <c r="AN1385" s="5">
        <f t="shared" si="2079"/>
        <v>31.364000000000125</v>
      </c>
      <c r="AO1385" s="5">
        <f t="shared" si="2080"/>
        <v>0</v>
      </c>
      <c r="AP1385" s="5">
        <f t="shared" si="2093"/>
        <v>3</v>
      </c>
      <c r="AQ1385" s="5">
        <f t="shared" si="2111"/>
        <v>4</v>
      </c>
      <c r="AR1385" s="5"/>
      <c r="AS1385" s="5">
        <f t="shared" si="2057"/>
        <v>37.369999999999891</v>
      </c>
      <c r="AT1385" s="5">
        <f t="shared" si="2079"/>
        <v>33.683000000000085</v>
      </c>
      <c r="AU1385" s="5">
        <f t="shared" si="2065"/>
        <v>-6</v>
      </c>
      <c r="AV1385" s="5">
        <f t="shared" si="2068"/>
        <v>-15.329999999999927</v>
      </c>
      <c r="AW1385" s="5">
        <f t="shared" si="2066"/>
        <v>5</v>
      </c>
      <c r="AX1385" s="3">
        <v>1</v>
      </c>
      <c r="AZ1385" s="4">
        <f t="shared" si="2101"/>
        <v>0.75416309012876037</v>
      </c>
      <c r="BA1385" s="5">
        <f t="shared" si="2107"/>
        <v>0</v>
      </c>
      <c r="BB1385" s="4">
        <f t="shared" si="2102"/>
        <v>0.2640706806282781</v>
      </c>
      <c r="BD1385" s="5">
        <v>0</v>
      </c>
      <c r="BE1385" s="4">
        <v>0.81741599621392214</v>
      </c>
      <c r="BJ1385" s="5">
        <v>69.710000000000036</v>
      </c>
      <c r="BK1385" s="5">
        <v>16.920000000000073</v>
      </c>
      <c r="BL1385" s="5">
        <v>15.119999999999891</v>
      </c>
      <c r="BM1385" s="5">
        <v>3</v>
      </c>
      <c r="BR1385">
        <v>-17</v>
      </c>
      <c r="BS1385">
        <v>-18</v>
      </c>
    </row>
    <row r="1386" spans="1:71">
      <c r="A1386" s="7">
        <v>38520</v>
      </c>
      <c r="B1386" s="6">
        <v>4588.2</v>
      </c>
      <c r="C1386" s="6">
        <v>4623.58</v>
      </c>
      <c r="D1386" s="6">
        <v>4585.03</v>
      </c>
      <c r="E1386" s="6">
        <v>4604.57</v>
      </c>
      <c r="F1386" s="6">
        <v>4193.0600000000004</v>
      </c>
      <c r="G1386" s="6">
        <v>4246.43</v>
      </c>
      <c r="H1386" s="6">
        <v>4192.58</v>
      </c>
      <c r="I1386" s="6">
        <v>4220.91</v>
      </c>
      <c r="J1386" s="9">
        <f t="shared" si="2050"/>
        <v>43.710000000000036</v>
      </c>
      <c r="K1386" s="9">
        <f t="shared" si="2077"/>
        <v>40.527500000000067</v>
      </c>
      <c r="L1386" s="9">
        <f t="shared" si="2054"/>
        <v>61.280000000000655</v>
      </c>
      <c r="M1386" s="9">
        <f t="shared" ref="M1386" si="2123">AVERAGE(L1375:L1386)</f>
        <v>32.545833333333427</v>
      </c>
      <c r="N1386" s="6" t="s">
        <v>37</v>
      </c>
      <c r="O1386" s="9">
        <f t="shared" si="2056"/>
        <v>383.65999999999985</v>
      </c>
      <c r="P1386" s="4">
        <f t="shared" si="2095"/>
        <v>0.6190777005685264</v>
      </c>
      <c r="Q1386" s="5">
        <f t="shared" si="2096"/>
        <v>31.659999999999854</v>
      </c>
      <c r="R1386" s="5">
        <f t="shared" si="2097"/>
        <v>371.97500000000036</v>
      </c>
      <c r="S1386" s="4">
        <f t="shared" si="2098"/>
        <v>0.4357492218763816</v>
      </c>
      <c r="T1386" s="4">
        <f t="shared" si="2099"/>
        <v>0.4357492218763816</v>
      </c>
      <c r="U1386" s="5">
        <f t="shared" si="2091"/>
        <v>386.42200000000014</v>
      </c>
      <c r="V1386" s="5">
        <f t="shared" si="2092"/>
        <v>-2.7620000000002847</v>
      </c>
      <c r="X1386" s="5">
        <f t="shared" si="2052"/>
        <v>16.369999999999891</v>
      </c>
      <c r="Y1386" s="5">
        <f t="shared" si="2053"/>
        <v>27.849999999999454</v>
      </c>
      <c r="AA1386" s="5">
        <f t="shared" si="2071"/>
        <v>1</v>
      </c>
      <c r="AB1386" s="5">
        <f t="shared" si="2072"/>
        <v>0</v>
      </c>
      <c r="AC1386" s="5">
        <f t="shared" si="2073"/>
        <v>1</v>
      </c>
      <c r="AF1386" s="5">
        <f t="shared" si="2059"/>
        <v>35.380000000000109</v>
      </c>
      <c r="AG1386" s="5">
        <f t="shared" si="2060"/>
        <v>43.710000000000036</v>
      </c>
      <c r="AH1386" s="5">
        <f t="shared" si="2061"/>
        <v>3.1700000000000728</v>
      </c>
      <c r="AI1386" s="5">
        <f t="shared" si="2062"/>
        <v>-5.1599999999998545</v>
      </c>
      <c r="AJ1386" s="5"/>
      <c r="AK1386" s="5">
        <f t="shared" si="2063"/>
        <v>3.1700000000000728</v>
      </c>
      <c r="AL1386" s="5">
        <f t="shared" si="2083"/>
        <v>10.172000000000114</v>
      </c>
      <c r="AM1386" s="5">
        <f t="shared" si="2064"/>
        <v>35.380000000000109</v>
      </c>
      <c r="AN1386" s="5">
        <f t="shared" si="2079"/>
        <v>30.546000000000184</v>
      </c>
      <c r="AO1386" s="5">
        <f t="shared" si="2080"/>
        <v>1</v>
      </c>
      <c r="AP1386" s="5">
        <f t="shared" si="2093"/>
        <v>3</v>
      </c>
      <c r="AQ1386" s="5">
        <f t="shared" si="2111"/>
        <v>3.8</v>
      </c>
      <c r="AR1386" s="5"/>
      <c r="AS1386" s="5">
        <f t="shared" si="2057"/>
        <v>43.710000000000036</v>
      </c>
      <c r="AT1386" s="5">
        <f t="shared" si="2079"/>
        <v>34.954000000000086</v>
      </c>
      <c r="AU1386" s="5">
        <f t="shared" si="2065"/>
        <v>-5.1599999999998545</v>
      </c>
      <c r="AV1386" s="5">
        <f t="shared" si="2068"/>
        <v>-8.3299999999999272</v>
      </c>
      <c r="AW1386" s="5">
        <f t="shared" si="2066"/>
        <v>6</v>
      </c>
      <c r="AZ1386" s="4">
        <f t="shared" si="2101"/>
        <v>0.4357492218763816</v>
      </c>
      <c r="BA1386" s="5">
        <f t="shared" si="2107"/>
        <v>0</v>
      </c>
      <c r="BB1386" s="4">
        <f t="shared" si="2102"/>
        <v>0.75416309012876037</v>
      </c>
      <c r="BD1386" s="5">
        <v>0</v>
      </c>
      <c r="BE1386" s="4">
        <v>0.81672655994773014</v>
      </c>
      <c r="BJ1386" s="5">
        <v>126.52999999999975</v>
      </c>
      <c r="BK1386" s="5">
        <v>-32.649999999999636</v>
      </c>
      <c r="BL1386" s="5">
        <v>47.829999999999927</v>
      </c>
      <c r="BM1386" s="5">
        <v>3</v>
      </c>
      <c r="BR1386">
        <v>16</v>
      </c>
      <c r="BS1386">
        <v>-20</v>
      </c>
    </row>
    <row r="1387" spans="1:71">
      <c r="A1387" s="7">
        <v>38523</v>
      </c>
      <c r="B1387" s="6">
        <v>4601.99</v>
      </c>
      <c r="C1387" s="6">
        <v>4603.1000000000004</v>
      </c>
      <c r="D1387" s="6">
        <v>4560.49</v>
      </c>
      <c r="E1387" s="6">
        <v>4586.8599999999997</v>
      </c>
      <c r="F1387" s="6">
        <v>4213.3999999999996</v>
      </c>
      <c r="G1387" s="6">
        <v>4213.71</v>
      </c>
      <c r="H1387" s="6">
        <v>4182.67</v>
      </c>
      <c r="I1387" s="6">
        <v>4193.3999999999996</v>
      </c>
      <c r="J1387" s="9">
        <f t="shared" si="2050"/>
        <v>44.079999999999927</v>
      </c>
      <c r="K1387" s="9">
        <f t="shared" si="2077"/>
        <v>41.885000000000069</v>
      </c>
      <c r="L1387" s="9">
        <f t="shared" si="2054"/>
        <v>38.239999999999782</v>
      </c>
      <c r="M1387" s="9">
        <f t="shared" ref="M1387" si="2124">AVERAGE(L1376:L1387)</f>
        <v>32.852500000000113</v>
      </c>
      <c r="N1387" s="6" t="s">
        <v>36</v>
      </c>
      <c r="O1387" s="9">
        <f t="shared" si="2056"/>
        <v>393.46000000000004</v>
      </c>
      <c r="P1387" s="4">
        <f t="shared" si="2095"/>
        <v>0.95890410958903383</v>
      </c>
      <c r="Q1387" s="5">
        <f t="shared" si="2096"/>
        <v>30.659999999999854</v>
      </c>
      <c r="R1387" s="5">
        <f t="shared" si="2097"/>
        <v>371.72500000000036</v>
      </c>
      <c r="S1387" s="4">
        <f t="shared" si="2098"/>
        <v>0.77490774907748938</v>
      </c>
      <c r="T1387" s="4">
        <f t="shared" si="2099"/>
        <v>0.65362383281458247</v>
      </c>
      <c r="U1387" s="5">
        <f t="shared" si="2091"/>
        <v>385.97000000000008</v>
      </c>
      <c r="V1387" s="5">
        <f t="shared" si="2092"/>
        <v>7.4899999999999523</v>
      </c>
      <c r="X1387" s="5">
        <f t="shared" si="2052"/>
        <v>-15.130000000000109</v>
      </c>
      <c r="Y1387" s="5">
        <f t="shared" si="2053"/>
        <v>-20</v>
      </c>
      <c r="AA1387" s="5">
        <f t="shared" si="2071"/>
        <v>0</v>
      </c>
      <c r="AB1387" s="5">
        <f t="shared" si="2072"/>
        <v>1</v>
      </c>
      <c r="AC1387" s="5">
        <f t="shared" si="2073"/>
        <v>1</v>
      </c>
      <c r="AF1387" s="5">
        <f t="shared" si="2059"/>
        <v>1.1100000000005821</v>
      </c>
      <c r="AG1387" s="5">
        <f t="shared" si="2060"/>
        <v>-1.4699999999993452</v>
      </c>
      <c r="AH1387" s="5">
        <f t="shared" si="2061"/>
        <v>41.5</v>
      </c>
      <c r="AI1387" s="5">
        <f t="shared" si="2062"/>
        <v>44.079999999999927</v>
      </c>
      <c r="AJ1387" s="5"/>
      <c r="AK1387" s="5">
        <f t="shared" si="2063"/>
        <v>1.1100000000005821</v>
      </c>
      <c r="AL1387" s="5">
        <f t="shared" si="2083"/>
        <v>10.172000000000114</v>
      </c>
      <c r="AM1387" s="5">
        <f t="shared" si="2064"/>
        <v>41.5</v>
      </c>
      <c r="AN1387" s="5">
        <f t="shared" si="2079"/>
        <v>32.249000000000159</v>
      </c>
      <c r="AO1387" s="5">
        <f t="shared" si="2080"/>
        <v>1</v>
      </c>
      <c r="AP1387" s="5">
        <f t="shared" si="2093"/>
        <v>4</v>
      </c>
      <c r="AQ1387" s="5">
        <f t="shared" si="2111"/>
        <v>3.7</v>
      </c>
      <c r="AR1387" s="5"/>
      <c r="AS1387" s="5">
        <f t="shared" si="2057"/>
        <v>44.079999999999927</v>
      </c>
      <c r="AT1387" s="5">
        <f t="shared" si="2079"/>
        <v>37.335000000000036</v>
      </c>
      <c r="AU1387" s="5">
        <f t="shared" si="2065"/>
        <v>-1.4699999999993452</v>
      </c>
      <c r="AV1387" s="5">
        <f t="shared" si="2068"/>
        <v>2.5799999999999272</v>
      </c>
      <c r="AW1387" s="5">
        <f t="shared" si="2066"/>
        <v>2</v>
      </c>
      <c r="AZ1387" s="4">
        <f t="shared" si="2101"/>
        <v>0.65362383281458247</v>
      </c>
      <c r="BA1387" s="5">
        <f t="shared" si="2107"/>
        <v>0</v>
      </c>
      <c r="BB1387" s="4">
        <f t="shared" si="2102"/>
        <v>0.4357492218763816</v>
      </c>
      <c r="BD1387" s="5">
        <v>0</v>
      </c>
      <c r="BE1387" s="4">
        <v>0.81563647490820401</v>
      </c>
      <c r="BJ1387" s="5">
        <v>174.25</v>
      </c>
      <c r="BK1387" s="5">
        <v>15.550000000000182</v>
      </c>
      <c r="BL1387" s="5">
        <v>11.109999999999673</v>
      </c>
      <c r="BM1387" s="5">
        <v>3</v>
      </c>
      <c r="BR1387">
        <v>42</v>
      </c>
      <c r="BS1387">
        <v>-20</v>
      </c>
    </row>
    <row r="1388" spans="1:71">
      <c r="A1388" s="7">
        <v>38524</v>
      </c>
      <c r="B1388" s="6">
        <v>4600.1499999999996</v>
      </c>
      <c r="C1388" s="6">
        <v>4615.87</v>
      </c>
      <c r="D1388" s="6">
        <v>4594.9799999999996</v>
      </c>
      <c r="E1388" s="6">
        <v>4608.1099999999997</v>
      </c>
      <c r="F1388" s="6">
        <v>4206.0200000000004</v>
      </c>
      <c r="G1388" s="6">
        <v>4224.97</v>
      </c>
      <c r="H1388" s="6">
        <v>4205.47</v>
      </c>
      <c r="I1388" s="6">
        <v>4222.0200000000004</v>
      </c>
      <c r="J1388" s="9">
        <f t="shared" si="2050"/>
        <v>29.010000000000218</v>
      </c>
      <c r="K1388" s="9">
        <f t="shared" si="2077"/>
        <v>40.075833333333399</v>
      </c>
      <c r="L1388" s="9">
        <f t="shared" si="2054"/>
        <v>31.570000000000618</v>
      </c>
      <c r="M1388" s="9">
        <f t="shared" ref="M1388" si="2125">AVERAGE(L1377:L1388)</f>
        <v>32.685833333333527</v>
      </c>
      <c r="N1388" s="6" t="s">
        <v>37</v>
      </c>
      <c r="O1388" s="9">
        <f t="shared" si="2056"/>
        <v>386.08999999999924</v>
      </c>
      <c r="P1388" s="4">
        <f t="shared" si="2095"/>
        <v>0.71852576647093735</v>
      </c>
      <c r="Q1388" s="5">
        <f t="shared" si="2096"/>
        <v>30.659999999999854</v>
      </c>
      <c r="R1388" s="5">
        <f t="shared" si="2097"/>
        <v>371.72500000000036</v>
      </c>
      <c r="S1388" s="4">
        <f t="shared" si="2098"/>
        <v>0.69583070120021906</v>
      </c>
      <c r="T1388" s="4">
        <f t="shared" si="2099"/>
        <v>0.48977323254777788</v>
      </c>
      <c r="U1388" s="5">
        <f t="shared" si="2091"/>
        <v>384.39799999999997</v>
      </c>
      <c r="V1388" s="5">
        <f t="shared" si="2092"/>
        <v>1.6919999999992683</v>
      </c>
      <c r="X1388" s="5">
        <f t="shared" si="2052"/>
        <v>7.9600000000000364</v>
      </c>
      <c r="Y1388" s="5">
        <f t="shared" si="2053"/>
        <v>16</v>
      </c>
      <c r="AA1388" s="5">
        <f t="shared" si="2071"/>
        <v>1</v>
      </c>
      <c r="AB1388" s="5">
        <f t="shared" si="2072"/>
        <v>0</v>
      </c>
      <c r="AC1388" s="5">
        <f t="shared" si="2073"/>
        <v>1</v>
      </c>
      <c r="AF1388" s="5">
        <f t="shared" si="2059"/>
        <v>15.720000000000255</v>
      </c>
      <c r="AG1388" s="5">
        <f t="shared" si="2060"/>
        <v>29.010000000000218</v>
      </c>
      <c r="AH1388" s="5">
        <f t="shared" si="2061"/>
        <v>5.1700000000000728</v>
      </c>
      <c r="AI1388" s="5">
        <f t="shared" si="2062"/>
        <v>-8.1199999999998909</v>
      </c>
      <c r="AJ1388" s="5"/>
      <c r="AK1388" s="5">
        <f t="shared" si="2063"/>
        <v>5.1700000000000728</v>
      </c>
      <c r="AL1388" s="5">
        <f t="shared" si="2083"/>
        <v>10.172000000000114</v>
      </c>
      <c r="AM1388" s="5">
        <f t="shared" si="2064"/>
        <v>15.720000000000255</v>
      </c>
      <c r="AN1388" s="5">
        <f t="shared" si="2079"/>
        <v>27.539000000000122</v>
      </c>
      <c r="AO1388" s="5">
        <f t="shared" si="2080"/>
        <v>0</v>
      </c>
      <c r="AP1388" s="5">
        <f t="shared" si="2093"/>
        <v>3</v>
      </c>
      <c r="AQ1388" s="5">
        <f t="shared" si="2111"/>
        <v>3.5</v>
      </c>
      <c r="AR1388" s="5"/>
      <c r="AS1388" s="5">
        <f t="shared" si="2057"/>
        <v>29.010000000000218</v>
      </c>
      <c r="AT1388" s="5">
        <f t="shared" si="2079"/>
        <v>32.919000000000054</v>
      </c>
      <c r="AU1388" s="5">
        <f t="shared" si="2065"/>
        <v>-8.1199999999998909</v>
      </c>
      <c r="AV1388" s="5">
        <f t="shared" si="2068"/>
        <v>-13.289999999999964</v>
      </c>
      <c r="AW1388" s="5">
        <f t="shared" si="2066"/>
        <v>3</v>
      </c>
      <c r="AZ1388" s="4">
        <f t="shared" si="2101"/>
        <v>0.48977323254777788</v>
      </c>
      <c r="BA1388" s="5">
        <f t="shared" si="2107"/>
        <v>0</v>
      </c>
      <c r="BB1388" s="4">
        <f t="shared" si="2102"/>
        <v>0.65362383281458247</v>
      </c>
      <c r="BD1388" s="5">
        <v>0</v>
      </c>
      <c r="BE1388" s="4">
        <v>0.81543844303520863</v>
      </c>
      <c r="BJ1388" s="5">
        <v>89.670000000000073</v>
      </c>
      <c r="BK1388" s="5">
        <v>-35.880000000000109</v>
      </c>
      <c r="BL1388" s="5">
        <v>36.529999999999745</v>
      </c>
      <c r="BM1388" s="5">
        <v>3</v>
      </c>
      <c r="BR1388">
        <v>8</v>
      </c>
      <c r="BS1388">
        <v>-16</v>
      </c>
    </row>
    <row r="1389" spans="1:71">
      <c r="A1389" s="7">
        <v>38525</v>
      </c>
      <c r="B1389" s="6">
        <v>4610.41</v>
      </c>
      <c r="C1389" s="6">
        <v>4635.71</v>
      </c>
      <c r="D1389" s="6">
        <v>4599.17</v>
      </c>
      <c r="E1389" s="6">
        <v>4619.6000000000004</v>
      </c>
      <c r="F1389" s="6">
        <v>4224.12</v>
      </c>
      <c r="G1389" s="6">
        <v>4242.53</v>
      </c>
      <c r="H1389" s="6">
        <v>4220.93</v>
      </c>
      <c r="I1389" s="6">
        <v>4229.55</v>
      </c>
      <c r="J1389" s="9">
        <f t="shared" si="2050"/>
        <v>36.539999999999964</v>
      </c>
      <c r="K1389" s="9">
        <f t="shared" si="2077"/>
        <v>40.473333333333358</v>
      </c>
      <c r="L1389" s="9">
        <f t="shared" si="2054"/>
        <v>21.599999999999454</v>
      </c>
      <c r="M1389" s="9">
        <f t="shared" ref="M1389" si="2126">AVERAGE(L1378:L1389)</f>
        <v>32.149166666666815</v>
      </c>
      <c r="N1389" s="6" t="s">
        <v>36</v>
      </c>
      <c r="O1389" s="9">
        <f t="shared" si="2056"/>
        <v>390.05000000000018</v>
      </c>
      <c r="P1389" s="4">
        <f t="shared" si="2095"/>
        <v>0.57775768535263072</v>
      </c>
      <c r="Q1389" s="5">
        <f t="shared" si="2096"/>
        <v>11.0600000000004</v>
      </c>
      <c r="R1389" s="5">
        <f t="shared" si="2097"/>
        <v>386.42499999999995</v>
      </c>
      <c r="S1389" s="4">
        <f t="shared" si="2098"/>
        <v>0.84768427919112543</v>
      </c>
      <c r="T1389" s="4">
        <f t="shared" si="2099"/>
        <v>0.68502899314707577</v>
      </c>
      <c r="U1389" s="5">
        <f t="shared" si="2091"/>
        <v>389.59599999999989</v>
      </c>
      <c r="V1389" s="5">
        <f t="shared" si="2092"/>
        <v>0.45400000000029195</v>
      </c>
      <c r="X1389" s="5">
        <f t="shared" si="2052"/>
        <v>9.1900000000005093</v>
      </c>
      <c r="Y1389" s="5">
        <f t="shared" si="2053"/>
        <v>5.430000000000291</v>
      </c>
      <c r="AA1389" s="5">
        <f t="shared" si="2071"/>
        <v>1</v>
      </c>
      <c r="AB1389" s="5">
        <f t="shared" si="2072"/>
        <v>0</v>
      </c>
      <c r="AC1389" s="5">
        <f t="shared" si="2073"/>
        <v>1</v>
      </c>
      <c r="AF1389" s="5">
        <f t="shared" si="2059"/>
        <v>25.300000000000182</v>
      </c>
      <c r="AG1389" s="5">
        <f t="shared" si="2060"/>
        <v>27.600000000000364</v>
      </c>
      <c r="AH1389" s="5">
        <f t="shared" si="2061"/>
        <v>11.239999999999782</v>
      </c>
      <c r="AI1389" s="5">
        <f t="shared" si="2062"/>
        <v>8.9399999999995998</v>
      </c>
      <c r="AJ1389" s="5"/>
      <c r="AK1389" s="5">
        <f t="shared" si="2063"/>
        <v>11.239999999999782</v>
      </c>
      <c r="AL1389" s="5">
        <f t="shared" si="2083"/>
        <v>11.656999999999787</v>
      </c>
      <c r="AM1389" s="5">
        <f t="shared" si="2064"/>
        <v>25.300000000000182</v>
      </c>
      <c r="AN1389" s="5">
        <f t="shared" si="2079"/>
        <v>28.565000000000147</v>
      </c>
      <c r="AO1389" s="5">
        <f t="shared" si="2080"/>
        <v>0</v>
      </c>
      <c r="AP1389" s="5">
        <f t="shared" si="2093"/>
        <v>3</v>
      </c>
      <c r="AQ1389" s="5">
        <f t="shared" si="2111"/>
        <v>3.3</v>
      </c>
      <c r="AR1389" s="5"/>
      <c r="AS1389" s="5">
        <f t="shared" si="2057"/>
        <v>27.600000000000364</v>
      </c>
      <c r="AT1389" s="5">
        <f t="shared" si="2079"/>
        <v>33.453000000000067</v>
      </c>
      <c r="AU1389" s="5">
        <f t="shared" si="2065"/>
        <v>8.9399999999995998</v>
      </c>
      <c r="AV1389" s="5">
        <f t="shared" si="2068"/>
        <v>-2.3000000000001819</v>
      </c>
      <c r="AW1389" s="5">
        <f t="shared" si="2066"/>
        <v>4</v>
      </c>
      <c r="AZ1389" s="4">
        <f t="shared" si="2101"/>
        <v>0.68502899314707577</v>
      </c>
      <c r="BA1389" s="5">
        <f t="shared" si="2107"/>
        <v>0</v>
      </c>
      <c r="BB1389" s="4">
        <f t="shared" si="2102"/>
        <v>0.48977323254777788</v>
      </c>
      <c r="BD1389" s="5">
        <v>0</v>
      </c>
      <c r="BE1389" s="4">
        <v>0.81410927360268492</v>
      </c>
      <c r="BJ1389" s="5">
        <v>62.509999999999309</v>
      </c>
      <c r="BK1389" s="5">
        <v>6.7400000000006912</v>
      </c>
      <c r="BL1389" s="5">
        <v>9.9899999999997817</v>
      </c>
      <c r="BM1389" s="5">
        <v>3</v>
      </c>
      <c r="BR1389">
        <v>-16</v>
      </c>
      <c r="BS1389">
        <v>5</v>
      </c>
    </row>
    <row r="1390" spans="1:71">
      <c r="A1390" s="7">
        <v>38526</v>
      </c>
      <c r="B1390" s="6">
        <v>4624.79</v>
      </c>
      <c r="C1390" s="6">
        <v>4637.34</v>
      </c>
      <c r="D1390" s="6">
        <v>4604.1899999999996</v>
      </c>
      <c r="E1390" s="6">
        <v>4627.4799999999996</v>
      </c>
      <c r="F1390" s="6">
        <v>4236.33</v>
      </c>
      <c r="G1390" s="6">
        <v>4244.84</v>
      </c>
      <c r="H1390" s="6">
        <v>4217.0200000000004</v>
      </c>
      <c r="I1390" s="6">
        <v>4240.18</v>
      </c>
      <c r="J1390" s="9">
        <f t="shared" si="2050"/>
        <v>33.150000000000546</v>
      </c>
      <c r="K1390" s="9">
        <f t="shared" si="2077"/>
        <v>37.138333333333399</v>
      </c>
      <c r="L1390" s="9">
        <f t="shared" si="2054"/>
        <v>27.819999999999709</v>
      </c>
      <c r="M1390" s="9">
        <f t="shared" ref="M1390" si="2127">AVERAGE(L1379:L1390)</f>
        <v>31.25916666666679</v>
      </c>
      <c r="N1390" s="6" t="s">
        <v>37</v>
      </c>
      <c r="O1390" s="9">
        <f t="shared" si="2056"/>
        <v>387.29999999999927</v>
      </c>
      <c r="P1390" s="4">
        <f t="shared" si="2095"/>
        <v>0.37142857142850516</v>
      </c>
      <c r="Q1390" s="5">
        <f t="shared" si="2096"/>
        <v>9.8000000000001819</v>
      </c>
      <c r="R1390" s="5">
        <f t="shared" si="2097"/>
        <v>386.1099999999999</v>
      </c>
      <c r="S1390" s="4">
        <f t="shared" si="2098"/>
        <v>0.75799086757987544</v>
      </c>
      <c r="T1390" s="4">
        <f t="shared" si="2099"/>
        <v>0.7340492735312375</v>
      </c>
      <c r="U1390" s="5">
        <f t="shared" si="2091"/>
        <v>388.11199999999974</v>
      </c>
      <c r="V1390" s="5">
        <f t="shared" si="2092"/>
        <v>-0.81200000000046657</v>
      </c>
      <c r="X1390" s="5">
        <f t="shared" si="2052"/>
        <v>2.6899999999995998</v>
      </c>
      <c r="Y1390" s="5">
        <f t="shared" si="2053"/>
        <v>3.8500000000003638</v>
      </c>
      <c r="AA1390" s="5">
        <f t="shared" si="2071"/>
        <v>1</v>
      </c>
      <c r="AB1390" s="5">
        <f t="shared" si="2072"/>
        <v>0</v>
      </c>
      <c r="AC1390" s="5">
        <f t="shared" si="2073"/>
        <v>1</v>
      </c>
      <c r="AF1390" s="5">
        <f t="shared" si="2059"/>
        <v>12.550000000000182</v>
      </c>
      <c r="AG1390" s="5">
        <f t="shared" si="2060"/>
        <v>17.739999999999782</v>
      </c>
      <c r="AH1390" s="5">
        <f t="shared" si="2061"/>
        <v>20.600000000000364</v>
      </c>
      <c r="AI1390" s="5">
        <f t="shared" si="2062"/>
        <v>15.410000000000764</v>
      </c>
      <c r="AJ1390" s="5"/>
      <c r="AK1390" s="5">
        <f t="shared" si="2063"/>
        <v>12.550000000000182</v>
      </c>
      <c r="AL1390" s="5">
        <f t="shared" si="2083"/>
        <v>11.370999999999821</v>
      </c>
      <c r="AM1390" s="5">
        <f t="shared" si="2064"/>
        <v>20.600000000000364</v>
      </c>
      <c r="AN1390" s="5">
        <f t="shared" si="2079"/>
        <v>28.897000000000208</v>
      </c>
      <c r="AO1390" s="5">
        <f t="shared" si="2080"/>
        <v>0</v>
      </c>
      <c r="AP1390" s="5">
        <f t="shared" si="2093"/>
        <v>3</v>
      </c>
      <c r="AQ1390" s="5">
        <f t="shared" si="2111"/>
        <v>3.2</v>
      </c>
      <c r="AR1390" s="5"/>
      <c r="AS1390" s="5">
        <f t="shared" si="2057"/>
        <v>17.739999999999782</v>
      </c>
      <c r="AT1390" s="5">
        <f t="shared" si="2079"/>
        <v>33.049000000000071</v>
      </c>
      <c r="AU1390" s="5">
        <f t="shared" si="2065"/>
        <v>15.410000000000764</v>
      </c>
      <c r="AV1390" s="5">
        <f t="shared" si="2068"/>
        <v>-5.1899999999995998</v>
      </c>
      <c r="AW1390" s="5">
        <f t="shared" si="2066"/>
        <v>5</v>
      </c>
      <c r="AZ1390" s="4">
        <f t="shared" si="2101"/>
        <v>0.7340492735312375</v>
      </c>
      <c r="BA1390" s="5">
        <f t="shared" si="2107"/>
        <v>0</v>
      </c>
      <c r="BB1390" s="4">
        <f t="shared" si="2102"/>
        <v>0.68502899314707577</v>
      </c>
      <c r="BD1390" s="5">
        <v>0</v>
      </c>
      <c r="BE1390" s="4">
        <v>0.81374538519840534</v>
      </c>
      <c r="BJ1390" s="5">
        <v>93.890000000000327</v>
      </c>
      <c r="BK1390" s="5">
        <v>16.529999999999745</v>
      </c>
      <c r="BL1390" s="5">
        <v>37.159999999999854</v>
      </c>
      <c r="BM1390" s="5">
        <v>3</v>
      </c>
      <c r="BR1390">
        <v>-15</v>
      </c>
      <c r="BS1390">
        <v>-4</v>
      </c>
    </row>
    <row r="1391" spans="1:71">
      <c r="A1391" s="7">
        <v>38527</v>
      </c>
      <c r="B1391" s="6">
        <v>4602.3500000000004</v>
      </c>
      <c r="C1391" s="6">
        <v>4602.3500000000004</v>
      </c>
      <c r="D1391" s="6">
        <v>4561.37</v>
      </c>
      <c r="E1391" s="6">
        <v>4566.4799999999996</v>
      </c>
      <c r="F1391" s="6">
        <v>4208.1499999999996</v>
      </c>
      <c r="G1391" s="6">
        <v>4212.07</v>
      </c>
      <c r="H1391" s="6">
        <v>4192.22</v>
      </c>
      <c r="I1391" s="6">
        <v>4199.87</v>
      </c>
      <c r="J1391" s="9">
        <f t="shared" si="2050"/>
        <v>66.109999999999673</v>
      </c>
      <c r="K1391" s="9">
        <f t="shared" si="2077"/>
        <v>40.699166666666692</v>
      </c>
      <c r="L1391" s="9">
        <f t="shared" si="2054"/>
        <v>47.960000000000036</v>
      </c>
      <c r="M1391" s="9">
        <f t="shared" ref="M1391" si="2128">AVERAGE(L1380:L1391)</f>
        <v>33.665000000000113</v>
      </c>
      <c r="N1391" s="6" t="s">
        <v>37</v>
      </c>
      <c r="O1391" s="9">
        <f t="shared" si="2056"/>
        <v>366.60999999999967</v>
      </c>
      <c r="P1391" s="4">
        <f t="shared" si="2095"/>
        <v>0</v>
      </c>
      <c r="Q1391" s="5">
        <f t="shared" si="2096"/>
        <v>26.850000000000364</v>
      </c>
      <c r="R1391" s="5">
        <f t="shared" si="2097"/>
        <v>373.32249999999976</v>
      </c>
      <c r="S1391" s="4">
        <f t="shared" si="2098"/>
        <v>0</v>
      </c>
      <c r="T1391" s="4">
        <f t="shared" si="2099"/>
        <v>8.3170254403107782E-2</v>
      </c>
      <c r="U1391" s="5">
        <f t="shared" si="2091"/>
        <v>384.70199999999966</v>
      </c>
      <c r="V1391" s="5">
        <f t="shared" si="2092"/>
        <v>-18.091999999999985</v>
      </c>
      <c r="X1391" s="5">
        <f t="shared" si="2052"/>
        <v>-35.8700000000008</v>
      </c>
      <c r="Y1391" s="5">
        <f t="shared" si="2053"/>
        <v>-8.2799999999997453</v>
      </c>
      <c r="AA1391" s="5">
        <f t="shared" si="2071"/>
        <v>0</v>
      </c>
      <c r="AB1391" s="5">
        <f t="shared" si="2072"/>
        <v>1</v>
      </c>
      <c r="AC1391" s="5">
        <f t="shared" si="2073"/>
        <v>1</v>
      </c>
      <c r="AF1391" s="5">
        <f t="shared" si="2059"/>
        <v>0</v>
      </c>
      <c r="AG1391" s="5">
        <f t="shared" si="2060"/>
        <v>-25.1299999999992</v>
      </c>
      <c r="AH1391" s="5">
        <f t="shared" si="2061"/>
        <v>40.980000000000473</v>
      </c>
      <c r="AI1391" s="5">
        <f t="shared" si="2062"/>
        <v>66.109999999999673</v>
      </c>
      <c r="AJ1391" s="5"/>
      <c r="AK1391" s="5">
        <f t="shared" si="2063"/>
        <v>0</v>
      </c>
      <c r="AL1391" s="5">
        <f t="shared" si="2083"/>
        <v>11.370999999999821</v>
      </c>
      <c r="AM1391" s="5">
        <f t="shared" si="2064"/>
        <v>40.980000000000473</v>
      </c>
      <c r="AN1391" s="5">
        <f t="shared" si="2079"/>
        <v>30.981000000000222</v>
      </c>
      <c r="AO1391" s="5">
        <f t="shared" si="2080"/>
        <v>1</v>
      </c>
      <c r="AP1391" s="5">
        <f t="shared" si="2093"/>
        <v>4</v>
      </c>
      <c r="AQ1391" s="5">
        <f t="shared" si="2111"/>
        <v>3.2</v>
      </c>
      <c r="AR1391" s="5"/>
      <c r="AS1391" s="5">
        <f t="shared" si="2057"/>
        <v>66.109999999999673</v>
      </c>
      <c r="AT1391" s="5">
        <f t="shared" si="2079"/>
        <v>35.83000000000002</v>
      </c>
      <c r="AU1391" s="5">
        <f t="shared" si="2065"/>
        <v>-25.1299999999992</v>
      </c>
      <c r="AV1391" s="5">
        <f t="shared" si="2068"/>
        <v>25.1299999999992</v>
      </c>
      <c r="AW1391" s="5">
        <f t="shared" si="2066"/>
        <v>6</v>
      </c>
      <c r="AZ1391" s="4">
        <f t="shared" si="2101"/>
        <v>8.3170254403107782E-2</v>
      </c>
      <c r="BA1391" s="5">
        <f t="shared" si="2107"/>
        <v>0</v>
      </c>
      <c r="BB1391" s="4">
        <f t="shared" si="2102"/>
        <v>0.7340492735312375</v>
      </c>
      <c r="BD1391" s="5">
        <v>0</v>
      </c>
      <c r="BE1391" s="4">
        <v>0.81354309165527128</v>
      </c>
      <c r="BJ1391" s="5">
        <v>62.769999999999527</v>
      </c>
      <c r="BK1391" s="5">
        <v>31.610000000000582</v>
      </c>
      <c r="BL1391" s="5">
        <v>25.710000000000036</v>
      </c>
      <c r="BM1391" s="5">
        <v>3</v>
      </c>
      <c r="BR1391">
        <v>-16</v>
      </c>
      <c r="BS1391">
        <v>8</v>
      </c>
    </row>
    <row r="1392" spans="1:71">
      <c r="A1392" s="7">
        <v>38530</v>
      </c>
      <c r="B1392" s="6">
        <v>4547.2700000000004</v>
      </c>
      <c r="C1392" s="6">
        <v>4547.2700000000004</v>
      </c>
      <c r="D1392" s="6">
        <v>4517.4399999999996</v>
      </c>
      <c r="E1392" s="6">
        <v>4523.82</v>
      </c>
      <c r="F1392" s="6">
        <v>4172.96</v>
      </c>
      <c r="G1392" s="6">
        <v>4178.22</v>
      </c>
      <c r="H1392" s="6">
        <v>4149.95</v>
      </c>
      <c r="I1392" s="6">
        <v>4157.68</v>
      </c>
      <c r="J1392" s="9">
        <f t="shared" si="2050"/>
        <v>49.039999999999964</v>
      </c>
      <c r="K1392" s="9">
        <f t="shared" si="2077"/>
        <v>42.061666666666724</v>
      </c>
      <c r="L1392" s="9">
        <f t="shared" si="2054"/>
        <v>49.920000000000073</v>
      </c>
      <c r="M1392" s="9">
        <f t="shared" ref="M1392" si="2129">AVERAGE(L1381:L1392)</f>
        <v>35.285833333333436</v>
      </c>
      <c r="N1392" s="6" t="s">
        <v>36</v>
      </c>
      <c r="O1392" s="9">
        <f t="shared" si="2056"/>
        <v>366.13999999999942</v>
      </c>
      <c r="P1392" s="4">
        <f t="shared" si="2095"/>
        <v>0</v>
      </c>
      <c r="Q1392" s="5">
        <f t="shared" si="2096"/>
        <v>23.910000000000764</v>
      </c>
      <c r="R1392" s="5">
        <f t="shared" si="2097"/>
        <v>372.11749999999961</v>
      </c>
      <c r="S1392" s="4">
        <f t="shared" si="2098"/>
        <v>0</v>
      </c>
      <c r="T1392" s="4">
        <f t="shared" si="2099"/>
        <v>6.7840834964090921E-2</v>
      </c>
      <c r="U1392" s="5">
        <f t="shared" si="2091"/>
        <v>379.23799999999954</v>
      </c>
      <c r="V1392" s="5">
        <f t="shared" si="2092"/>
        <v>-13.098000000000127</v>
      </c>
      <c r="X1392" s="5">
        <f t="shared" si="2052"/>
        <v>-23.450000000000728</v>
      </c>
      <c r="Y1392" s="5">
        <f t="shared" si="2053"/>
        <v>-15.279999999999745</v>
      </c>
      <c r="AA1392" s="5">
        <f t="shared" si="2071"/>
        <v>0</v>
      </c>
      <c r="AB1392" s="5">
        <f t="shared" si="2072"/>
        <v>1</v>
      </c>
      <c r="AC1392" s="5">
        <f t="shared" si="2073"/>
        <v>1</v>
      </c>
      <c r="AF1392" s="5">
        <f t="shared" si="2059"/>
        <v>0</v>
      </c>
      <c r="AG1392" s="5">
        <f t="shared" si="2060"/>
        <v>-19.209999999999127</v>
      </c>
      <c r="AH1392" s="5">
        <f t="shared" si="2061"/>
        <v>29.830000000000837</v>
      </c>
      <c r="AI1392" s="5">
        <f t="shared" si="2062"/>
        <v>49.039999999999964</v>
      </c>
      <c r="AJ1392" s="5"/>
      <c r="AK1392" s="5">
        <f t="shared" si="2063"/>
        <v>0</v>
      </c>
      <c r="AL1392" s="5">
        <f t="shared" si="2083"/>
        <v>11.370999999999821</v>
      </c>
      <c r="AM1392" s="5">
        <f t="shared" si="2064"/>
        <v>29.830000000000837</v>
      </c>
      <c r="AN1392" s="5">
        <f t="shared" si="2079"/>
        <v>30.940000000000328</v>
      </c>
      <c r="AO1392" s="5">
        <f t="shared" si="2080"/>
        <v>0</v>
      </c>
      <c r="AP1392" s="5">
        <f t="shared" si="2093"/>
        <v>4</v>
      </c>
      <c r="AQ1392" s="5">
        <f t="shared" si="2111"/>
        <v>3.3</v>
      </c>
      <c r="AR1392" s="5"/>
      <c r="AS1392" s="5">
        <f t="shared" si="2057"/>
        <v>49.039999999999964</v>
      </c>
      <c r="AT1392" s="5">
        <f t="shared" si="2079"/>
        <v>38.832999999999991</v>
      </c>
      <c r="AU1392" s="5">
        <f t="shared" si="2065"/>
        <v>-19.209999999999127</v>
      </c>
      <c r="AV1392" s="5">
        <f t="shared" si="2068"/>
        <v>19.209999999999127</v>
      </c>
      <c r="AW1392" s="5">
        <f t="shared" si="2066"/>
        <v>2</v>
      </c>
      <c r="AZ1392" s="4">
        <f t="shared" si="2101"/>
        <v>6.7840834964090921E-2</v>
      </c>
      <c r="BA1392" s="5">
        <f t="shared" si="2107"/>
        <v>0</v>
      </c>
      <c r="BB1392" s="4">
        <f t="shared" si="2102"/>
        <v>8.3170254403107782E-2</v>
      </c>
      <c r="BD1392" s="5">
        <v>0</v>
      </c>
      <c r="BE1392" s="4">
        <v>0.81299022980597035</v>
      </c>
      <c r="BJ1392" s="5">
        <v>69.520000000000437</v>
      </c>
      <c r="BK1392" s="5">
        <v>-15.270000000000437</v>
      </c>
      <c r="BL1392" s="5">
        <v>50.980000000000473</v>
      </c>
      <c r="BM1392" s="5">
        <v>3</v>
      </c>
      <c r="BR1392">
        <v>30</v>
      </c>
      <c r="BS1392">
        <v>-21</v>
      </c>
    </row>
    <row r="1393" spans="1:71">
      <c r="A1393" s="7">
        <v>38531</v>
      </c>
      <c r="B1393" s="6">
        <v>4530.79</v>
      </c>
      <c r="C1393" s="6">
        <v>4557.46</v>
      </c>
      <c r="D1393" s="6">
        <v>4528.42</v>
      </c>
      <c r="E1393" s="6">
        <v>4557.46</v>
      </c>
      <c r="F1393" s="6">
        <v>4167.5600000000004</v>
      </c>
      <c r="G1393" s="6">
        <v>4195.7299999999996</v>
      </c>
      <c r="H1393" s="6">
        <v>4165.1899999999996</v>
      </c>
      <c r="I1393" s="6">
        <v>4194.33</v>
      </c>
      <c r="J1393" s="9">
        <f t="shared" si="2050"/>
        <v>33.640000000000327</v>
      </c>
      <c r="K1393" s="9">
        <f t="shared" si="2077"/>
        <v>41.673333333333403</v>
      </c>
      <c r="L1393" s="9">
        <f t="shared" si="2054"/>
        <v>38.049999999999272</v>
      </c>
      <c r="M1393" s="9">
        <f t="shared" ref="M1393" si="2130">AVERAGE(L1382:L1393)</f>
        <v>35.007500000000014</v>
      </c>
      <c r="N1393" s="6" t="s">
        <v>36</v>
      </c>
      <c r="O1393" s="9">
        <f t="shared" si="2056"/>
        <v>363.13000000000011</v>
      </c>
      <c r="P1393" s="4">
        <f t="shared" si="2095"/>
        <v>0</v>
      </c>
      <c r="Q1393" s="5">
        <f t="shared" si="2096"/>
        <v>26.920000000000073</v>
      </c>
      <c r="R1393" s="5">
        <f t="shared" si="2097"/>
        <v>369.86000000000013</v>
      </c>
      <c r="S1393" s="4">
        <f t="shared" si="2098"/>
        <v>0</v>
      </c>
      <c r="T1393" s="4">
        <f t="shared" si="2099"/>
        <v>0</v>
      </c>
      <c r="U1393" s="5">
        <f t="shared" si="2091"/>
        <v>374.64599999999973</v>
      </c>
      <c r="V1393" s="5">
        <f t="shared" si="2092"/>
        <v>-11.515999999999622</v>
      </c>
      <c r="X1393" s="5">
        <f t="shared" si="2052"/>
        <v>26.670000000000073</v>
      </c>
      <c r="Y1393" s="5">
        <f t="shared" si="2053"/>
        <v>26.769999999999527</v>
      </c>
      <c r="AA1393" s="5">
        <f t="shared" si="2071"/>
        <v>1</v>
      </c>
      <c r="AB1393" s="5">
        <f t="shared" si="2072"/>
        <v>0</v>
      </c>
      <c r="AC1393" s="5">
        <f t="shared" si="2073"/>
        <v>1</v>
      </c>
      <c r="AF1393" s="5">
        <f t="shared" si="2059"/>
        <v>26.670000000000073</v>
      </c>
      <c r="AG1393" s="5">
        <f t="shared" si="2060"/>
        <v>33.640000000000327</v>
      </c>
      <c r="AH1393" s="5">
        <f t="shared" si="2061"/>
        <v>2.3699999999998909</v>
      </c>
      <c r="AI1393" s="5">
        <f t="shared" si="2062"/>
        <v>-4.6000000000003638</v>
      </c>
      <c r="AJ1393" s="5"/>
      <c r="AK1393" s="5">
        <f t="shared" si="2063"/>
        <v>2.3699999999998909</v>
      </c>
      <c r="AL1393" s="5">
        <f t="shared" si="2083"/>
        <v>11.370999999999821</v>
      </c>
      <c r="AM1393" s="5">
        <f t="shared" si="2064"/>
        <v>26.670000000000073</v>
      </c>
      <c r="AN1393" s="5">
        <f t="shared" si="2079"/>
        <v>32.158000000000264</v>
      </c>
      <c r="AO1393" s="5">
        <f t="shared" si="2080"/>
        <v>0</v>
      </c>
      <c r="AP1393" s="5">
        <f t="shared" si="2093"/>
        <v>4</v>
      </c>
      <c r="AQ1393" s="5">
        <f t="shared" si="2111"/>
        <v>3.4</v>
      </c>
      <c r="AR1393" s="5"/>
      <c r="AS1393" s="5">
        <f t="shared" si="2057"/>
        <v>33.640000000000327</v>
      </c>
      <c r="AT1393" s="5">
        <f t="shared" si="2079"/>
        <v>40.207999999999991</v>
      </c>
      <c r="AU1393" s="5">
        <f t="shared" si="2065"/>
        <v>-4.6000000000003638</v>
      </c>
      <c r="AV1393" s="5">
        <f t="shared" si="2068"/>
        <v>-6.9700000000002547</v>
      </c>
      <c r="AW1393" s="5">
        <f t="shared" si="2066"/>
        <v>3</v>
      </c>
      <c r="AZ1393" s="4">
        <f t="shared" si="2101"/>
        <v>0</v>
      </c>
      <c r="BA1393" s="5">
        <f t="shared" si="2107"/>
        <v>0</v>
      </c>
      <c r="BB1393" s="4">
        <f t="shared" si="2102"/>
        <v>6.7840834964090921E-2</v>
      </c>
      <c r="BD1393" s="5">
        <v>0</v>
      </c>
      <c r="BE1393" s="4">
        <v>0.81249999999999933</v>
      </c>
      <c r="BJ1393" s="5">
        <v>31.039999999999964</v>
      </c>
      <c r="BK1393" s="5">
        <v>17.909999999999854</v>
      </c>
      <c r="BL1393" s="5">
        <v>7.0799999999999272</v>
      </c>
      <c r="BM1393" s="5">
        <v>3</v>
      </c>
      <c r="BR1393">
        <v>-17</v>
      </c>
      <c r="BS1393">
        <v>27</v>
      </c>
    </row>
    <row r="1394" spans="1:71">
      <c r="A1394" s="7">
        <v>38532</v>
      </c>
      <c r="B1394" s="6">
        <v>4569.29</v>
      </c>
      <c r="C1394" s="6">
        <v>4597.16</v>
      </c>
      <c r="D1394" s="6">
        <v>4560.08</v>
      </c>
      <c r="E1394" s="6">
        <v>4583.63</v>
      </c>
      <c r="F1394" s="6">
        <v>4211.78</v>
      </c>
      <c r="G1394" s="6">
        <v>4245.3599999999997</v>
      </c>
      <c r="H1394" s="6">
        <v>4207.3599999999997</v>
      </c>
      <c r="I1394" s="6">
        <v>4231.88</v>
      </c>
      <c r="J1394" s="9">
        <f t="shared" si="2050"/>
        <v>39.699999999999818</v>
      </c>
      <c r="K1394" s="9">
        <f t="shared" si="2077"/>
        <v>41.885000000000069</v>
      </c>
      <c r="L1394" s="9">
        <f t="shared" si="2054"/>
        <v>51.029999999999745</v>
      </c>
      <c r="M1394" s="9">
        <f t="shared" ref="M1394" si="2131">AVERAGE(L1383:L1394)</f>
        <v>37.094999999999949</v>
      </c>
      <c r="N1394" s="6" t="s">
        <v>36</v>
      </c>
      <c r="O1394" s="9">
        <f t="shared" si="2056"/>
        <v>351.75</v>
      </c>
      <c r="P1394" s="4">
        <f t="shared" si="2095"/>
        <v>0</v>
      </c>
      <c r="Q1394" s="5">
        <f t="shared" si="2096"/>
        <v>35.549999999999272</v>
      </c>
      <c r="R1394" s="5">
        <f t="shared" si="2097"/>
        <v>360.63749999999982</v>
      </c>
      <c r="S1394" s="4">
        <f t="shared" si="2098"/>
        <v>0</v>
      </c>
      <c r="T1394" s="4">
        <f t="shared" si="2099"/>
        <v>0</v>
      </c>
      <c r="U1394" s="5">
        <f t="shared" si="2091"/>
        <v>366.98599999999971</v>
      </c>
      <c r="V1394" s="5">
        <f t="shared" si="2092"/>
        <v>-15.235999999999706</v>
      </c>
      <c r="X1394" s="5">
        <f t="shared" si="2052"/>
        <v>14.340000000000146</v>
      </c>
      <c r="Y1394" s="5">
        <f t="shared" si="2053"/>
        <v>20.100000000000364</v>
      </c>
      <c r="AA1394" s="5">
        <f t="shared" si="2071"/>
        <v>1</v>
      </c>
      <c r="AB1394" s="5">
        <f t="shared" si="2072"/>
        <v>0</v>
      </c>
      <c r="AC1394" s="5">
        <f t="shared" si="2073"/>
        <v>1</v>
      </c>
      <c r="AF1394" s="5">
        <f t="shared" si="2059"/>
        <v>27.869999999999891</v>
      </c>
      <c r="AG1394" s="5">
        <f t="shared" si="2060"/>
        <v>39.699999999999818</v>
      </c>
      <c r="AH1394" s="5">
        <f t="shared" si="2061"/>
        <v>9.2100000000000364</v>
      </c>
      <c r="AI1394" s="5">
        <f t="shared" si="2062"/>
        <v>-2.6199999999998909</v>
      </c>
      <c r="AJ1394" s="5"/>
      <c r="AK1394" s="5">
        <f t="shared" si="2063"/>
        <v>9.2100000000000364</v>
      </c>
      <c r="AL1394" s="5">
        <f t="shared" si="2083"/>
        <v>11.370999999999821</v>
      </c>
      <c r="AM1394" s="5">
        <f t="shared" si="2064"/>
        <v>27.869999999999891</v>
      </c>
      <c r="AN1394" s="5">
        <f t="shared" si="2079"/>
        <v>28.589000000000215</v>
      </c>
      <c r="AO1394" s="5">
        <f t="shared" si="2080"/>
        <v>0</v>
      </c>
      <c r="AP1394" s="5">
        <f t="shared" si="2093"/>
        <v>3</v>
      </c>
      <c r="AQ1394" s="5">
        <f t="shared" si="2111"/>
        <v>3.4</v>
      </c>
      <c r="AR1394" s="5"/>
      <c r="AS1394" s="5">
        <f t="shared" si="2057"/>
        <v>39.699999999999818</v>
      </c>
      <c r="AT1394" s="5">
        <f t="shared" si="2079"/>
        <v>38.799999999999997</v>
      </c>
      <c r="AU1394" s="5">
        <f t="shared" si="2065"/>
        <v>-2.6199999999998909</v>
      </c>
      <c r="AV1394" s="5">
        <f t="shared" si="2068"/>
        <v>-11.829999999999927</v>
      </c>
      <c r="AW1394" s="5">
        <f t="shared" si="2066"/>
        <v>4</v>
      </c>
      <c r="AZ1394" s="4">
        <f t="shared" si="2101"/>
        <v>0</v>
      </c>
      <c r="BA1394" s="5">
        <f t="shared" si="2107"/>
        <v>0</v>
      </c>
      <c r="BB1394" s="4">
        <f t="shared" si="2102"/>
        <v>0</v>
      </c>
      <c r="BD1394" s="5">
        <v>0</v>
      </c>
      <c r="BE1394" s="4">
        <v>0.81139195443218093</v>
      </c>
      <c r="BJ1394" s="5">
        <v>65.979999999999563</v>
      </c>
      <c r="BK1394" s="5">
        <v>12.180000000000291</v>
      </c>
      <c r="BL1394" s="5">
        <v>1.680000000000291</v>
      </c>
      <c r="BM1394" s="5">
        <v>3</v>
      </c>
      <c r="BR1394">
        <v>-17</v>
      </c>
      <c r="BS1394">
        <v>20</v>
      </c>
    </row>
    <row r="1395" spans="1:71">
      <c r="A1395" s="7">
        <v>38533</v>
      </c>
      <c r="B1395" s="6">
        <v>4577.5600000000004</v>
      </c>
      <c r="C1395" s="6">
        <v>4607.21</v>
      </c>
      <c r="D1395" s="6">
        <v>4576.03</v>
      </c>
      <c r="E1395" s="6">
        <v>4586.28</v>
      </c>
      <c r="F1395" s="6">
        <v>4225.54</v>
      </c>
      <c r="G1395" s="6">
        <v>4254.8</v>
      </c>
      <c r="H1395" s="6">
        <v>4223.68</v>
      </c>
      <c r="I1395" s="6">
        <v>4229.3500000000004</v>
      </c>
      <c r="J1395" s="9">
        <f t="shared" si="2050"/>
        <v>31.180000000000291</v>
      </c>
      <c r="K1395" s="9">
        <f t="shared" si="2077"/>
        <v>42.825833333333399</v>
      </c>
      <c r="L1395" s="9">
        <f t="shared" si="2054"/>
        <v>31.119999999999891</v>
      </c>
      <c r="M1395" s="9">
        <f t="shared" ref="M1395" si="2132">AVERAGE(L1384:L1395)</f>
        <v>38.324999999999967</v>
      </c>
      <c r="N1395" s="6" t="s">
        <v>36</v>
      </c>
      <c r="O1395" s="9">
        <f t="shared" si="2056"/>
        <v>356.92999999999938</v>
      </c>
      <c r="P1395" s="4">
        <f t="shared" si="2095"/>
        <v>0.3485868102287682</v>
      </c>
      <c r="Q1395" s="5">
        <f t="shared" si="2096"/>
        <v>14.859999999999673</v>
      </c>
      <c r="R1395" s="5">
        <f t="shared" si="2097"/>
        <v>355.46499999999992</v>
      </c>
      <c r="S1395" s="4">
        <f t="shared" si="2098"/>
        <v>0.13524804177544014</v>
      </c>
      <c r="T1395" s="4">
        <f t="shared" si="2099"/>
        <v>0.12419084152479926</v>
      </c>
      <c r="U1395" s="5">
        <f t="shared" si="2091"/>
        <v>360.91199999999969</v>
      </c>
      <c r="V1395" s="5">
        <f t="shared" si="2092"/>
        <v>-3.982000000000312</v>
      </c>
      <c r="X1395" s="5">
        <f t="shared" si="2052"/>
        <v>8.7199999999993452</v>
      </c>
      <c r="Y1395" s="5">
        <f t="shared" si="2053"/>
        <v>3.8100000000004002</v>
      </c>
      <c r="AA1395" s="5">
        <f t="shared" si="2071"/>
        <v>1</v>
      </c>
      <c r="AB1395" s="5">
        <f t="shared" si="2072"/>
        <v>0</v>
      </c>
      <c r="AC1395" s="5">
        <f t="shared" si="2073"/>
        <v>1</v>
      </c>
      <c r="AF1395" s="5">
        <f t="shared" si="2059"/>
        <v>29.649999999999636</v>
      </c>
      <c r="AG1395" s="5">
        <f t="shared" si="2060"/>
        <v>23.579999999999927</v>
      </c>
      <c r="AH1395" s="5">
        <f t="shared" si="2061"/>
        <v>1.5300000000006548</v>
      </c>
      <c r="AI1395" s="5">
        <f t="shared" si="2062"/>
        <v>7.6000000000003638</v>
      </c>
      <c r="AJ1395" s="5"/>
      <c r="AK1395" s="5">
        <f t="shared" si="2063"/>
        <v>1.5300000000006548</v>
      </c>
      <c r="AL1395" s="5">
        <f t="shared" si="2083"/>
        <v>11.370999999999821</v>
      </c>
      <c r="AM1395" s="5">
        <f t="shared" si="2064"/>
        <v>29.649999999999636</v>
      </c>
      <c r="AN1395" s="5">
        <f t="shared" si="2079"/>
        <v>29.350000000000183</v>
      </c>
      <c r="AO1395" s="5">
        <f t="shared" si="2080"/>
        <v>1</v>
      </c>
      <c r="AP1395" s="5">
        <f t="shared" si="2093"/>
        <v>4</v>
      </c>
      <c r="AQ1395" s="5">
        <f t="shared" si="2111"/>
        <v>3.5</v>
      </c>
      <c r="AR1395" s="5"/>
      <c r="AS1395" s="5">
        <f t="shared" si="2057"/>
        <v>23.579999999999927</v>
      </c>
      <c r="AT1395" s="5">
        <f t="shared" si="2079"/>
        <v>37.421000000000006</v>
      </c>
      <c r="AU1395" s="5">
        <f t="shared" si="2065"/>
        <v>7.6000000000003638</v>
      </c>
      <c r="AV1395" s="5">
        <f t="shared" si="2068"/>
        <v>6.069999999999709</v>
      </c>
      <c r="AW1395" s="5">
        <f t="shared" si="2066"/>
        <v>5</v>
      </c>
      <c r="AZ1395" s="4">
        <f t="shared" si="2101"/>
        <v>0.12419084152479926</v>
      </c>
      <c r="BA1395" s="5">
        <f t="shared" si="2107"/>
        <v>0</v>
      </c>
      <c r="BB1395" s="4">
        <f t="shared" si="2102"/>
        <v>0</v>
      </c>
      <c r="BD1395" s="5">
        <v>0</v>
      </c>
      <c r="BE1395" s="4">
        <v>0.8113384142265051</v>
      </c>
      <c r="BJ1395" s="5">
        <v>62.970000000000255</v>
      </c>
      <c r="BK1395" s="5">
        <v>-21.3100000000004</v>
      </c>
      <c r="BL1395" s="5">
        <v>29.340000000000146</v>
      </c>
      <c r="BM1395" s="5">
        <v>3</v>
      </c>
      <c r="BR1395">
        <v>-17</v>
      </c>
      <c r="BS1395">
        <v>4</v>
      </c>
    </row>
    <row r="1396" spans="1:71">
      <c r="A1396" s="7">
        <v>38534</v>
      </c>
      <c r="B1396" s="6">
        <v>4584.4399999999996</v>
      </c>
      <c r="C1396" s="6">
        <v>4623.8</v>
      </c>
      <c r="D1396" s="6">
        <v>4579.51</v>
      </c>
      <c r="E1396" s="6">
        <v>4617.07</v>
      </c>
      <c r="F1396" s="6">
        <v>4224.66</v>
      </c>
      <c r="G1396" s="6">
        <v>4269.62</v>
      </c>
      <c r="H1396" s="6">
        <v>4220.75</v>
      </c>
      <c r="I1396" s="6">
        <v>4269.62</v>
      </c>
      <c r="J1396" s="9">
        <f t="shared" si="2050"/>
        <v>44.289999999999964</v>
      </c>
      <c r="K1396" s="9">
        <f t="shared" si="2077"/>
        <v>40.651666666666721</v>
      </c>
      <c r="L1396" s="9">
        <f t="shared" si="2054"/>
        <v>48.869999999999891</v>
      </c>
      <c r="M1396" s="9">
        <f t="shared" ref="M1396" si="2133">AVERAGE(L1385:L1396)</f>
        <v>39.359999999999978</v>
      </c>
      <c r="N1396" s="6" t="s">
        <v>37</v>
      </c>
      <c r="O1396" s="9">
        <f t="shared" si="2056"/>
        <v>347.44999999999982</v>
      </c>
      <c r="P1396" s="4">
        <f t="shared" si="2095"/>
        <v>0</v>
      </c>
      <c r="Q1396" s="5">
        <f t="shared" si="2096"/>
        <v>18.6899999999996</v>
      </c>
      <c r="R1396" s="5">
        <f t="shared" si="2097"/>
        <v>352.12249999999972</v>
      </c>
      <c r="S1396" s="4">
        <f t="shared" si="2098"/>
        <v>0</v>
      </c>
      <c r="T1396" s="4">
        <f t="shared" si="2099"/>
        <v>0</v>
      </c>
      <c r="U1396" s="5">
        <f t="shared" si="2091"/>
        <v>357.07999999999976</v>
      </c>
      <c r="V1396" s="5">
        <f t="shared" si="2092"/>
        <v>-9.6299999999999386</v>
      </c>
      <c r="X1396" s="5">
        <f t="shared" si="2052"/>
        <v>32.630000000000109</v>
      </c>
      <c r="Y1396" s="5">
        <f t="shared" si="2053"/>
        <v>44.960000000000036</v>
      </c>
      <c r="AA1396" s="5">
        <f t="shared" si="2071"/>
        <v>1</v>
      </c>
      <c r="AB1396" s="5">
        <f t="shared" si="2072"/>
        <v>0</v>
      </c>
      <c r="AC1396" s="5">
        <f t="shared" si="2073"/>
        <v>1</v>
      </c>
      <c r="AF1396" s="5">
        <f t="shared" si="2059"/>
        <v>39.360000000000582</v>
      </c>
      <c r="AG1396" s="5">
        <f t="shared" si="2060"/>
        <v>37.520000000000437</v>
      </c>
      <c r="AH1396" s="5">
        <f t="shared" si="2061"/>
        <v>4.9299999999993815</v>
      </c>
      <c r="AI1396" s="5">
        <f t="shared" si="2062"/>
        <v>6.7699999999995271</v>
      </c>
      <c r="AJ1396" s="5"/>
      <c r="AK1396" s="5">
        <f t="shared" si="2063"/>
        <v>4.9299999999993815</v>
      </c>
      <c r="AL1396" s="5">
        <f t="shared" si="2083"/>
        <v>11.370999999999821</v>
      </c>
      <c r="AM1396" s="5">
        <f t="shared" si="2064"/>
        <v>39.360000000000582</v>
      </c>
      <c r="AN1396" s="5">
        <f t="shared" si="2079"/>
        <v>29.748000000000228</v>
      </c>
      <c r="AO1396" s="5">
        <f t="shared" si="2080"/>
        <v>1</v>
      </c>
      <c r="AP1396" s="5">
        <f t="shared" si="2093"/>
        <v>4</v>
      </c>
      <c r="AQ1396" s="5">
        <f t="shared" si="2111"/>
        <v>3.6</v>
      </c>
      <c r="AR1396" s="5"/>
      <c r="AS1396" s="5">
        <f t="shared" si="2057"/>
        <v>37.520000000000437</v>
      </c>
      <c r="AT1396" s="5">
        <f t="shared" si="2079"/>
        <v>36.802000000000042</v>
      </c>
      <c r="AU1396" s="5">
        <f t="shared" si="2065"/>
        <v>6.7699999999995271</v>
      </c>
      <c r="AV1396" s="5">
        <f t="shared" si="2068"/>
        <v>1.8400000000001455</v>
      </c>
      <c r="AW1396" s="5">
        <f t="shared" si="2066"/>
        <v>6</v>
      </c>
      <c r="AZ1396" s="4">
        <f t="shared" si="2101"/>
        <v>0</v>
      </c>
      <c r="BA1396" s="5">
        <f t="shared" si="2107"/>
        <v>0</v>
      </c>
      <c r="BB1396" s="4">
        <f t="shared" si="2102"/>
        <v>0.12419084152479926</v>
      </c>
      <c r="BD1396" s="5">
        <v>0</v>
      </c>
      <c r="BE1396" s="4">
        <v>0.81081081081080708</v>
      </c>
      <c r="BJ1396" s="5">
        <v>49.180000000000291</v>
      </c>
      <c r="BK1396" s="5">
        <v>21.720000000000255</v>
      </c>
      <c r="BL1396" s="5">
        <v>21.960000000000036</v>
      </c>
      <c r="BM1396" s="5">
        <v>3</v>
      </c>
      <c r="BR1396">
        <v>33</v>
      </c>
      <c r="BS1396">
        <v>-24</v>
      </c>
    </row>
    <row r="1397" spans="1:71">
      <c r="A1397" s="7">
        <v>38537</v>
      </c>
      <c r="B1397" s="6">
        <v>4620.8599999999997</v>
      </c>
      <c r="C1397" s="6">
        <v>4627.3500000000004</v>
      </c>
      <c r="D1397" s="6">
        <v>4610.3100000000004</v>
      </c>
      <c r="E1397" s="6">
        <v>4623.41</v>
      </c>
      <c r="F1397" s="6">
        <v>4276.71</v>
      </c>
      <c r="G1397" s="6">
        <v>4276.71</v>
      </c>
      <c r="H1397" s="6">
        <v>4258.5600000000004</v>
      </c>
      <c r="I1397" s="6">
        <v>4264.6000000000004</v>
      </c>
      <c r="J1397" s="9">
        <f t="shared" si="2050"/>
        <v>17.039999999999964</v>
      </c>
      <c r="K1397" s="9">
        <f t="shared" si="2077"/>
        <v>38.95750000000006</v>
      </c>
      <c r="L1397" s="9">
        <f t="shared" si="2054"/>
        <v>18.149999999999636</v>
      </c>
      <c r="M1397" s="9">
        <f t="shared" ref="M1397" si="2134">AVERAGE(L1386:L1397)</f>
        <v>38.80083333333323</v>
      </c>
      <c r="N1397" s="6" t="s">
        <v>36</v>
      </c>
      <c r="O1397" s="9">
        <f t="shared" si="2056"/>
        <v>358.80999999999949</v>
      </c>
      <c r="P1397" s="4">
        <f t="shared" si="2095"/>
        <v>0.72448979591833307</v>
      </c>
      <c r="Q1397" s="5">
        <f t="shared" si="2096"/>
        <v>15.680000000000291</v>
      </c>
      <c r="R1397" s="5">
        <f t="shared" si="2097"/>
        <v>351.36999999999989</v>
      </c>
      <c r="S1397" s="4">
        <f t="shared" si="2098"/>
        <v>0.59290187891439239</v>
      </c>
      <c r="T1397" s="4">
        <f t="shared" si="2099"/>
        <v>0.26666666666665673</v>
      </c>
      <c r="U1397" s="5">
        <f t="shared" si="2091"/>
        <v>355.61399999999975</v>
      </c>
      <c r="V1397" s="5">
        <f t="shared" si="2092"/>
        <v>3.1959999999997422</v>
      </c>
      <c r="X1397" s="5">
        <f t="shared" si="2052"/>
        <v>2.5500000000001819</v>
      </c>
      <c r="Y1397" s="5">
        <f t="shared" si="2053"/>
        <v>-12.109999999999673</v>
      </c>
      <c r="AA1397" s="5">
        <f t="shared" si="2071"/>
        <v>0</v>
      </c>
      <c r="AB1397" s="5">
        <f t="shared" si="2072"/>
        <v>0</v>
      </c>
      <c r="AC1397" s="5">
        <f t="shared" si="2073"/>
        <v>0</v>
      </c>
      <c r="AF1397" s="5">
        <f t="shared" si="2059"/>
        <v>6.4900000000006912</v>
      </c>
      <c r="AG1397" s="5">
        <f t="shared" si="2060"/>
        <v>10.280000000000655</v>
      </c>
      <c r="AH1397" s="5">
        <f t="shared" si="2061"/>
        <v>10.549999999999272</v>
      </c>
      <c r="AI1397" s="5">
        <f t="shared" si="2062"/>
        <v>6.7599999999993088</v>
      </c>
      <c r="AJ1397" s="5"/>
      <c r="AK1397" s="5">
        <f t="shared" si="2063"/>
        <v>6.4900000000006912</v>
      </c>
      <c r="AL1397" s="5">
        <f t="shared" si="2083"/>
        <v>11.370999999999821</v>
      </c>
      <c r="AM1397" s="5">
        <f t="shared" si="2064"/>
        <v>10.549999999999272</v>
      </c>
      <c r="AN1397" s="5">
        <f t="shared" si="2079"/>
        <v>26.653000000000155</v>
      </c>
      <c r="AO1397" s="5">
        <f t="shared" si="2080"/>
        <v>0</v>
      </c>
      <c r="AP1397" s="5">
        <f t="shared" si="2093"/>
        <v>3</v>
      </c>
      <c r="AQ1397" s="5">
        <f t="shared" si="2111"/>
        <v>3.5</v>
      </c>
      <c r="AR1397" s="5"/>
      <c r="AS1397" s="5">
        <f t="shared" si="2057"/>
        <v>10.280000000000655</v>
      </c>
      <c r="AT1397" s="5">
        <f t="shared" si="2079"/>
        <v>33.422000000000118</v>
      </c>
      <c r="AU1397" s="5">
        <f t="shared" si="2065"/>
        <v>6.7599999999993088</v>
      </c>
      <c r="AV1397" s="5">
        <f t="shared" si="2068"/>
        <v>-3.7899999999999636</v>
      </c>
      <c r="AW1397" s="5">
        <f t="shared" si="2066"/>
        <v>2</v>
      </c>
      <c r="AX1397" s="3">
        <v>1</v>
      </c>
      <c r="AZ1397" s="4">
        <f t="shared" si="2101"/>
        <v>0.26666666666665673</v>
      </c>
      <c r="BA1397" s="5">
        <f t="shared" si="2107"/>
        <v>0</v>
      </c>
      <c r="BB1397" s="4">
        <f t="shared" si="2102"/>
        <v>0</v>
      </c>
      <c r="BD1397" s="5">
        <v>0</v>
      </c>
      <c r="BE1397" s="4">
        <v>0.80997346652098967</v>
      </c>
      <c r="BJ1397" s="5">
        <v>93.640000000000327</v>
      </c>
      <c r="BK1397" s="5">
        <v>5.6899999999995998</v>
      </c>
      <c r="BL1397" s="5">
        <v>25.470000000000255</v>
      </c>
      <c r="BM1397" s="5">
        <v>3</v>
      </c>
      <c r="BR1397">
        <v>11</v>
      </c>
      <c r="BS1397">
        <v>-12</v>
      </c>
    </row>
    <row r="1398" spans="1:71">
      <c r="A1398" s="7">
        <v>38538</v>
      </c>
      <c r="B1398" s="6">
        <v>4621.42</v>
      </c>
      <c r="C1398" s="6">
        <v>4624.08</v>
      </c>
      <c r="D1398" s="6">
        <v>4578.08</v>
      </c>
      <c r="E1398" s="6">
        <v>4603.6499999999996</v>
      </c>
      <c r="F1398" s="6">
        <v>4264</v>
      </c>
      <c r="G1398" s="6">
        <v>4265.25</v>
      </c>
      <c r="H1398" s="6">
        <v>4231.93</v>
      </c>
      <c r="I1398" s="6">
        <v>4252.75</v>
      </c>
      <c r="J1398" s="9">
        <f t="shared" si="2050"/>
        <v>46</v>
      </c>
      <c r="K1398" s="9">
        <f t="shared" si="2077"/>
        <v>39.14833333333339</v>
      </c>
      <c r="L1398" s="9">
        <f t="shared" si="2054"/>
        <v>33.319999999999709</v>
      </c>
      <c r="M1398" s="9">
        <f t="shared" ref="M1398" si="2135">AVERAGE(L1387:L1398)</f>
        <v>36.470833333333154</v>
      </c>
      <c r="N1398" s="6" t="s">
        <v>37</v>
      </c>
      <c r="O1398" s="9">
        <f t="shared" si="2056"/>
        <v>350.89999999999964</v>
      </c>
      <c r="P1398" s="4">
        <f t="shared" si="2095"/>
        <v>0.30369718309858429</v>
      </c>
      <c r="Q1398" s="5">
        <f t="shared" si="2096"/>
        <v>11.359999999999673</v>
      </c>
      <c r="R1398" s="5">
        <f t="shared" si="2097"/>
        <v>350.28999999999974</v>
      </c>
      <c r="S1398" s="4">
        <f t="shared" si="2098"/>
        <v>0.18459069020866195</v>
      </c>
      <c r="T1398" s="4">
        <f t="shared" si="2099"/>
        <v>8.6574654956081937E-2</v>
      </c>
      <c r="U1398" s="5">
        <f t="shared" si="2091"/>
        <v>353.16799999999967</v>
      </c>
      <c r="V1398" s="5">
        <f t="shared" si="2092"/>
        <v>-2.2680000000000291</v>
      </c>
      <c r="X1398" s="5">
        <f t="shared" si="2052"/>
        <v>-17.770000000000437</v>
      </c>
      <c r="Y1398" s="5">
        <f t="shared" si="2053"/>
        <v>-11.25</v>
      </c>
      <c r="AA1398" s="5">
        <f t="shared" si="2071"/>
        <v>0</v>
      </c>
      <c r="AB1398" s="5">
        <f t="shared" si="2072"/>
        <v>1</v>
      </c>
      <c r="AC1398" s="5">
        <f t="shared" si="2073"/>
        <v>1</v>
      </c>
      <c r="AF1398" s="5">
        <f t="shared" si="2059"/>
        <v>2.6599999999998545</v>
      </c>
      <c r="AG1398" s="5">
        <f t="shared" si="2060"/>
        <v>0.67000000000007276</v>
      </c>
      <c r="AH1398" s="5">
        <f t="shared" si="2061"/>
        <v>43.340000000000146</v>
      </c>
      <c r="AI1398" s="5">
        <f t="shared" si="2062"/>
        <v>45.329999999999927</v>
      </c>
      <c r="AJ1398" s="5"/>
      <c r="AK1398" s="5">
        <f t="shared" si="2063"/>
        <v>2.6599999999998545</v>
      </c>
      <c r="AL1398" s="5">
        <f t="shared" si="2083"/>
        <v>11.370999999999821</v>
      </c>
      <c r="AM1398" s="5">
        <f t="shared" si="2064"/>
        <v>43.340000000000146</v>
      </c>
      <c r="AN1398" s="5">
        <f t="shared" si="2079"/>
        <v>29.415000000000145</v>
      </c>
      <c r="AO1398" s="5">
        <f t="shared" si="2080"/>
        <v>1</v>
      </c>
      <c r="AP1398" s="5">
        <f t="shared" si="2093"/>
        <v>4</v>
      </c>
      <c r="AQ1398" s="5">
        <f t="shared" si="2111"/>
        <v>3.6</v>
      </c>
      <c r="AR1398" s="5"/>
      <c r="AS1398" s="5">
        <f t="shared" si="2057"/>
        <v>45.329999999999927</v>
      </c>
      <c r="AT1398" s="5">
        <f t="shared" si="2079"/>
        <v>35.054000000000087</v>
      </c>
      <c r="AU1398" s="5">
        <f t="shared" si="2065"/>
        <v>0.67000000000007276</v>
      </c>
      <c r="AV1398" s="5">
        <f t="shared" si="2068"/>
        <v>1.9899999999997817</v>
      </c>
      <c r="AW1398" s="5">
        <f t="shared" si="2066"/>
        <v>3</v>
      </c>
      <c r="AZ1398" s="4">
        <f t="shared" si="2101"/>
        <v>8.6574654956081937E-2</v>
      </c>
      <c r="BA1398" s="5">
        <f t="shared" si="2107"/>
        <v>0</v>
      </c>
      <c r="BB1398" s="4">
        <f t="shared" si="2102"/>
        <v>0.26666666666665673</v>
      </c>
      <c r="BD1398" s="5">
        <v>0</v>
      </c>
      <c r="BE1398" s="4">
        <v>0.80996328272303708</v>
      </c>
      <c r="BJ1398" s="5">
        <v>114.59999999999945</v>
      </c>
      <c r="BK1398" s="5">
        <v>-1.9499999999998181</v>
      </c>
      <c r="BL1398" s="5">
        <v>6.9799999999995634</v>
      </c>
      <c r="BM1398" s="5">
        <v>3</v>
      </c>
      <c r="BR1398">
        <v>-16</v>
      </c>
      <c r="BS1398">
        <v>11</v>
      </c>
    </row>
    <row r="1399" spans="1:71">
      <c r="A1399" s="7">
        <v>38539</v>
      </c>
      <c r="B1399" s="6">
        <v>4607.57</v>
      </c>
      <c r="C1399" s="6">
        <v>4636.96</v>
      </c>
      <c r="D1399" s="6">
        <v>4607.57</v>
      </c>
      <c r="E1399" s="6">
        <v>4615.49</v>
      </c>
      <c r="F1399" s="6">
        <v>4272.6400000000003</v>
      </c>
      <c r="G1399" s="6">
        <v>4292.07</v>
      </c>
      <c r="H1399" s="6">
        <v>4264</v>
      </c>
      <c r="I1399" s="6">
        <v>4279.95</v>
      </c>
      <c r="J1399" s="9">
        <f t="shared" si="2050"/>
        <v>33.3100000000004</v>
      </c>
      <c r="K1399" s="9">
        <f t="shared" si="2077"/>
        <v>38.250833333333425</v>
      </c>
      <c r="L1399" s="9">
        <f t="shared" si="2054"/>
        <v>39.319999999999709</v>
      </c>
      <c r="M1399" s="9">
        <f t="shared" ref="M1399" si="2136">AVERAGE(L1388:L1399)</f>
        <v>36.560833333333143</v>
      </c>
      <c r="N1399" s="6" t="s">
        <v>36</v>
      </c>
      <c r="O1399" s="9">
        <f t="shared" si="2056"/>
        <v>335.53999999999996</v>
      </c>
      <c r="P1399" s="4">
        <f t="shared" si="2095"/>
        <v>0</v>
      </c>
      <c r="Q1399" s="5">
        <f t="shared" si="2096"/>
        <v>23.269999999999527</v>
      </c>
      <c r="R1399" s="5">
        <f t="shared" si="2097"/>
        <v>341.35749999999985</v>
      </c>
      <c r="S1399" s="4">
        <f t="shared" si="2098"/>
        <v>0</v>
      </c>
      <c r="T1399" s="4">
        <f t="shared" si="2099"/>
        <v>0</v>
      </c>
      <c r="U1399" s="5">
        <f t="shared" si="2091"/>
        <v>349.92599999999965</v>
      </c>
      <c r="V1399" s="5">
        <f t="shared" si="2092"/>
        <v>-14.385999999999683</v>
      </c>
      <c r="X1399" s="5">
        <f t="shared" si="2052"/>
        <v>7.9200000000000728</v>
      </c>
      <c r="Y1399" s="5">
        <f t="shared" si="2053"/>
        <v>7.3099999999994907</v>
      </c>
      <c r="AA1399" s="5">
        <f t="shared" si="2071"/>
        <v>1</v>
      </c>
      <c r="AB1399" s="5">
        <f t="shared" si="2072"/>
        <v>0</v>
      </c>
      <c r="AC1399" s="5">
        <f t="shared" si="2073"/>
        <v>1</v>
      </c>
      <c r="AF1399" s="5">
        <f t="shared" si="2059"/>
        <v>29.390000000000327</v>
      </c>
      <c r="AG1399" s="5">
        <f t="shared" si="2060"/>
        <v>33.3100000000004</v>
      </c>
      <c r="AH1399" s="5">
        <f t="shared" si="2061"/>
        <v>0</v>
      </c>
      <c r="AI1399" s="5">
        <f t="shared" si="2062"/>
        <v>-3.9200000000000728</v>
      </c>
      <c r="AJ1399" s="5"/>
      <c r="AK1399" s="5">
        <f t="shared" si="2063"/>
        <v>0</v>
      </c>
      <c r="AL1399" s="5">
        <f t="shared" si="2083"/>
        <v>9.5440000000000502</v>
      </c>
      <c r="AM1399" s="5">
        <f t="shared" si="2064"/>
        <v>29.390000000000327</v>
      </c>
      <c r="AN1399" s="5">
        <f t="shared" si="2079"/>
        <v>29.824000000000161</v>
      </c>
      <c r="AO1399" s="5">
        <f t="shared" si="2080"/>
        <v>0</v>
      </c>
      <c r="AP1399" s="5">
        <f t="shared" si="2093"/>
        <v>4</v>
      </c>
      <c r="AQ1399" s="5">
        <f t="shared" si="2111"/>
        <v>3.7</v>
      </c>
      <c r="AR1399" s="5"/>
      <c r="AS1399" s="5">
        <f t="shared" si="2057"/>
        <v>33.3100000000004</v>
      </c>
      <c r="AT1399" s="5">
        <f t="shared" si="2079"/>
        <v>35.625000000000092</v>
      </c>
      <c r="AU1399" s="5">
        <f t="shared" si="2065"/>
        <v>-3.9200000000000728</v>
      </c>
      <c r="AV1399" s="5">
        <f t="shared" si="2068"/>
        <v>-3.9200000000000728</v>
      </c>
      <c r="AW1399" s="5">
        <f t="shared" si="2066"/>
        <v>4</v>
      </c>
      <c r="AZ1399" s="4">
        <f t="shared" si="2101"/>
        <v>0</v>
      </c>
      <c r="BA1399" s="5">
        <f t="shared" si="2107"/>
        <v>0</v>
      </c>
      <c r="BB1399" s="4">
        <f t="shared" si="2102"/>
        <v>8.6574654956081937E-2</v>
      </c>
      <c r="BD1399" s="5">
        <v>0</v>
      </c>
      <c r="BE1399" s="4">
        <v>0.80878639959602494</v>
      </c>
      <c r="BJ1399" s="5">
        <v>32.880000000000109</v>
      </c>
      <c r="BK1399" s="5">
        <v>24.140000000000327</v>
      </c>
      <c r="BL1399" s="5">
        <v>8.9600000000000364</v>
      </c>
      <c r="BM1399" s="5">
        <v>3</v>
      </c>
      <c r="BR1399">
        <v>-15</v>
      </c>
      <c r="BS1399">
        <v>7</v>
      </c>
    </row>
    <row r="1400" spans="1:71">
      <c r="A1400" s="7">
        <v>38540</v>
      </c>
      <c r="B1400" s="6">
        <v>4595.2299999999996</v>
      </c>
      <c r="C1400" s="6">
        <v>4595.2299999999996</v>
      </c>
      <c r="D1400" s="6">
        <v>4444.9399999999996</v>
      </c>
      <c r="E1400" s="6">
        <v>4530.18</v>
      </c>
      <c r="F1400" s="6">
        <v>4269.5600000000004</v>
      </c>
      <c r="G1400" s="6">
        <v>4269.7700000000004</v>
      </c>
      <c r="H1400" s="6">
        <v>4089.27</v>
      </c>
      <c r="I1400" s="6">
        <v>4220.62</v>
      </c>
      <c r="J1400" s="9">
        <f t="shared" si="2050"/>
        <v>170.55000000000018</v>
      </c>
      <c r="K1400" s="9">
        <f t="shared" si="2077"/>
        <v>50.045833333333427</v>
      </c>
      <c r="L1400" s="9">
        <f t="shared" si="2054"/>
        <v>190.67999999999984</v>
      </c>
      <c r="M1400" s="9">
        <f t="shared" ref="M1400" si="2137">AVERAGE(L1389:L1400)</f>
        <v>49.819999999999744</v>
      </c>
      <c r="N1400" s="6" t="s">
        <v>36</v>
      </c>
      <c r="O1400" s="9">
        <f t="shared" si="2056"/>
        <v>309.5600000000004</v>
      </c>
      <c r="P1400" s="4">
        <f t="shared" si="2095"/>
        <v>0</v>
      </c>
      <c r="Q1400" s="5">
        <f t="shared" si="2096"/>
        <v>49.249999999999091</v>
      </c>
      <c r="R1400" s="5">
        <f t="shared" si="2097"/>
        <v>321.87250000000017</v>
      </c>
      <c r="S1400" s="4">
        <f t="shared" si="2098"/>
        <v>0</v>
      </c>
      <c r="T1400" s="4">
        <f t="shared" si="2099"/>
        <v>0</v>
      </c>
      <c r="U1400" s="5">
        <f t="shared" si="2091"/>
        <v>340.45199999999988</v>
      </c>
      <c r="V1400" s="5">
        <f t="shared" si="2092"/>
        <v>-30.891999999999484</v>
      </c>
      <c r="X1400" s="5">
        <f t="shared" si="2052"/>
        <v>-65.049999999999272</v>
      </c>
      <c r="Y1400" s="5">
        <f t="shared" si="2053"/>
        <v>-48.940000000000509</v>
      </c>
      <c r="AA1400" s="5">
        <f t="shared" si="2071"/>
        <v>0</v>
      </c>
      <c r="AB1400" s="5">
        <f t="shared" si="2072"/>
        <v>1</v>
      </c>
      <c r="AC1400" s="5">
        <f t="shared" si="2073"/>
        <v>1</v>
      </c>
      <c r="AF1400" s="5">
        <f t="shared" si="2059"/>
        <v>0</v>
      </c>
      <c r="AG1400" s="5">
        <f t="shared" si="2060"/>
        <v>-20.260000000000218</v>
      </c>
      <c r="AH1400" s="5">
        <f t="shared" si="2061"/>
        <v>150.28999999999996</v>
      </c>
      <c r="AI1400" s="5">
        <f t="shared" si="2062"/>
        <v>170.55000000000018</v>
      </c>
      <c r="AJ1400" s="5"/>
      <c r="AK1400" s="5">
        <f t="shared" si="2063"/>
        <v>0</v>
      </c>
      <c r="AL1400" s="5">
        <f t="shared" si="2083"/>
        <v>6.7620000000006248</v>
      </c>
      <c r="AM1400" s="5">
        <f t="shared" si="2064"/>
        <v>150.28999999999996</v>
      </c>
      <c r="AN1400" s="5">
        <f t="shared" si="2079"/>
        <v>42.79300000000012</v>
      </c>
      <c r="AO1400" s="5">
        <f t="shared" si="2080"/>
        <v>1</v>
      </c>
      <c r="AP1400" s="5">
        <f t="shared" si="2093"/>
        <v>5</v>
      </c>
      <c r="AQ1400" s="5">
        <f t="shared" si="2111"/>
        <v>3.9</v>
      </c>
      <c r="AR1400" s="5"/>
      <c r="AS1400" s="5">
        <f t="shared" si="2057"/>
        <v>170.55000000000018</v>
      </c>
      <c r="AT1400" s="5">
        <f t="shared" si="2079"/>
        <v>50.906000000000134</v>
      </c>
      <c r="AU1400" s="5">
        <f t="shared" si="2065"/>
        <v>-20.260000000000218</v>
      </c>
      <c r="AV1400" s="5">
        <f t="shared" si="2068"/>
        <v>20.260000000000218</v>
      </c>
      <c r="AW1400" s="5">
        <f t="shared" si="2066"/>
        <v>5</v>
      </c>
      <c r="AZ1400" s="4">
        <f t="shared" si="2101"/>
        <v>0</v>
      </c>
      <c r="BA1400" s="5">
        <f t="shared" si="2107"/>
        <v>0</v>
      </c>
      <c r="BB1400" s="4">
        <f t="shared" si="2102"/>
        <v>0</v>
      </c>
      <c r="BD1400" s="5">
        <v>0</v>
      </c>
      <c r="BE1400" s="4">
        <v>0.80871981192560949</v>
      </c>
      <c r="BJ1400" s="5">
        <v>38.910000000000764</v>
      </c>
      <c r="BK1400" s="5">
        <v>15.929999999999382</v>
      </c>
      <c r="BL1400" s="5">
        <v>5.3100000000004002</v>
      </c>
      <c r="BM1400" s="5">
        <v>3</v>
      </c>
      <c r="BR1400">
        <v>150</v>
      </c>
      <c r="BS1400">
        <v>-30</v>
      </c>
    </row>
    <row r="1401" spans="1:71">
      <c r="A1401" s="7">
        <v>38541</v>
      </c>
      <c r="B1401" s="6">
        <v>4560.43</v>
      </c>
      <c r="C1401" s="6">
        <v>4597.97</v>
      </c>
      <c r="D1401" s="6">
        <v>4559.57</v>
      </c>
      <c r="E1401" s="6">
        <v>4597.97</v>
      </c>
      <c r="F1401" s="6">
        <v>4264.71</v>
      </c>
      <c r="G1401" s="6">
        <v>4300.3100000000004</v>
      </c>
      <c r="H1401" s="6">
        <v>4252.07</v>
      </c>
      <c r="I1401" s="6">
        <v>4300.3100000000004</v>
      </c>
      <c r="J1401" s="9">
        <f t="shared" si="2050"/>
        <v>67.789999999999964</v>
      </c>
      <c r="K1401" s="9">
        <f t="shared" si="2077"/>
        <v>52.650000000000091</v>
      </c>
      <c r="L1401" s="9">
        <f t="shared" si="2054"/>
        <v>79.690000000000509</v>
      </c>
      <c r="M1401" s="9">
        <f t="shared" ref="M1401" si="2138">AVERAGE(L1390:L1401)</f>
        <v>54.660833333333166</v>
      </c>
      <c r="N1401" s="6" t="s">
        <v>36</v>
      </c>
      <c r="O1401" s="9">
        <f t="shared" si="2056"/>
        <v>297.65999999999985</v>
      </c>
      <c r="P1401" s="4">
        <f t="shared" si="2095"/>
        <v>0</v>
      </c>
      <c r="Q1401" s="5">
        <f t="shared" si="2096"/>
        <v>61.149999999999636</v>
      </c>
      <c r="R1401" s="5">
        <f t="shared" si="2097"/>
        <v>312.94749999999976</v>
      </c>
      <c r="S1401" s="4">
        <f t="shared" si="2098"/>
        <v>0</v>
      </c>
      <c r="T1401" s="4">
        <f t="shared" si="2099"/>
        <v>0</v>
      </c>
      <c r="U1401" s="5">
        <f t="shared" si="2091"/>
        <v>330.49399999999986</v>
      </c>
      <c r="V1401" s="5">
        <f t="shared" si="2092"/>
        <v>-32.834000000000003</v>
      </c>
      <c r="X1401" s="5">
        <f t="shared" si="2052"/>
        <v>37.539999999999964</v>
      </c>
      <c r="Y1401" s="5">
        <f t="shared" si="2053"/>
        <v>35.600000000000364</v>
      </c>
      <c r="AA1401" s="5">
        <f t="shared" si="2071"/>
        <v>1</v>
      </c>
      <c r="AB1401" s="5">
        <f t="shared" si="2072"/>
        <v>0</v>
      </c>
      <c r="AC1401" s="5">
        <f t="shared" si="2073"/>
        <v>1</v>
      </c>
      <c r="AF1401" s="5">
        <f t="shared" si="2059"/>
        <v>37.539999999999964</v>
      </c>
      <c r="AG1401" s="5">
        <f t="shared" si="2060"/>
        <v>67.789999999999964</v>
      </c>
      <c r="AH1401" s="5">
        <f t="shared" si="2061"/>
        <v>0.86000000000058208</v>
      </c>
      <c r="AI1401" s="5">
        <f t="shared" si="2062"/>
        <v>-29.389999999999418</v>
      </c>
      <c r="AJ1401" s="5"/>
      <c r="AK1401" s="5">
        <f t="shared" si="2063"/>
        <v>0.86000000000058208</v>
      </c>
      <c r="AL1401" s="5">
        <f t="shared" si="2083"/>
        <v>6.7620000000006248</v>
      </c>
      <c r="AM1401" s="5">
        <f t="shared" si="2064"/>
        <v>37.539999999999964</v>
      </c>
      <c r="AN1401" s="5">
        <f t="shared" si="2079"/>
        <v>42.449000000000069</v>
      </c>
      <c r="AO1401" s="5">
        <f t="shared" si="2080"/>
        <v>0</v>
      </c>
      <c r="AP1401" s="5">
        <f t="shared" si="2093"/>
        <v>4</v>
      </c>
      <c r="AQ1401" s="5">
        <f t="shared" si="2111"/>
        <v>3.9</v>
      </c>
      <c r="AR1401" s="5"/>
      <c r="AS1401" s="5">
        <f t="shared" si="2057"/>
        <v>67.789999999999964</v>
      </c>
      <c r="AT1401" s="5">
        <f t="shared" si="2079"/>
        <v>51.074000000000161</v>
      </c>
      <c r="AU1401" s="5">
        <f t="shared" si="2065"/>
        <v>-29.389999999999418</v>
      </c>
      <c r="AV1401" s="5">
        <f t="shared" si="2068"/>
        <v>-30.25</v>
      </c>
      <c r="AW1401" s="5">
        <f t="shared" si="2066"/>
        <v>6</v>
      </c>
      <c r="AZ1401" s="4">
        <f t="shared" si="2101"/>
        <v>0</v>
      </c>
      <c r="BA1401" s="5">
        <f t="shared" si="2107"/>
        <v>0</v>
      </c>
      <c r="BB1401" s="4">
        <f t="shared" si="2102"/>
        <v>0</v>
      </c>
      <c r="BD1401" s="5">
        <v>0</v>
      </c>
      <c r="BE1401" s="4">
        <v>0.80859310572324006</v>
      </c>
      <c r="BJ1401" s="5">
        <v>40.079999999999927</v>
      </c>
      <c r="BK1401" s="5">
        <v>28.230000000000473</v>
      </c>
      <c r="BL1401" s="5">
        <v>14.619999999999891</v>
      </c>
      <c r="BM1401" s="5">
        <v>3</v>
      </c>
      <c r="BR1401">
        <v>-21</v>
      </c>
      <c r="BS1401">
        <v>36</v>
      </c>
    </row>
    <row r="1402" spans="1:71">
      <c r="A1402" s="7">
        <v>38544</v>
      </c>
      <c r="B1402" s="6">
        <v>4616.3599999999997</v>
      </c>
      <c r="C1402" s="6">
        <v>4663.38</v>
      </c>
      <c r="D1402" s="6">
        <v>4616.3599999999997</v>
      </c>
      <c r="E1402" s="6">
        <v>4663.38</v>
      </c>
      <c r="F1402" s="6">
        <v>4317.8999999999996</v>
      </c>
      <c r="G1402" s="6">
        <v>4332.99</v>
      </c>
      <c r="H1402" s="6">
        <v>4313.99</v>
      </c>
      <c r="I1402" s="6">
        <v>4321.5600000000004</v>
      </c>
      <c r="J1402" s="9">
        <f t="shared" si="2050"/>
        <v>65.409999999999854</v>
      </c>
      <c r="K1402" s="9">
        <f t="shared" si="2077"/>
        <v>55.338333333333367</v>
      </c>
      <c r="L1402" s="9">
        <f t="shared" si="2054"/>
        <v>32.679999999999382</v>
      </c>
      <c r="M1402" s="9">
        <f t="shared" ref="M1402" si="2139">AVERAGE(L1391:L1402)</f>
        <v>55.065833333333138</v>
      </c>
      <c r="N1402" s="6" t="s">
        <v>36</v>
      </c>
      <c r="O1402" s="9">
        <f t="shared" si="2056"/>
        <v>341.81999999999971</v>
      </c>
      <c r="P1402" s="4">
        <f t="shared" si="2095"/>
        <v>0.82945154019534251</v>
      </c>
      <c r="Q1402" s="5">
        <f t="shared" si="2096"/>
        <v>53.239999999999782</v>
      </c>
      <c r="R1402" s="5">
        <f t="shared" si="2097"/>
        <v>310.9699999999998</v>
      </c>
      <c r="S1402" s="4">
        <f t="shared" si="2098"/>
        <v>0.72215862632870187</v>
      </c>
      <c r="T1402" s="4">
        <f t="shared" si="2099"/>
        <v>0.72215862632870187</v>
      </c>
      <c r="U1402" s="5">
        <f t="shared" si="2091"/>
        <v>327.09599999999989</v>
      </c>
      <c r="V1402" s="5">
        <f t="shared" si="2092"/>
        <v>14.723999999999819</v>
      </c>
      <c r="X1402" s="5">
        <f t="shared" si="2052"/>
        <v>47.020000000000437</v>
      </c>
      <c r="Y1402" s="5">
        <f t="shared" si="2053"/>
        <v>3.660000000000764</v>
      </c>
      <c r="AA1402" s="5">
        <f t="shared" si="2071"/>
        <v>1</v>
      </c>
      <c r="AB1402" s="5">
        <f t="shared" si="2072"/>
        <v>0</v>
      </c>
      <c r="AC1402" s="5">
        <f t="shared" si="2073"/>
        <v>1</v>
      </c>
      <c r="AF1402" s="5">
        <f t="shared" si="2059"/>
        <v>47.020000000000437</v>
      </c>
      <c r="AG1402" s="5">
        <f t="shared" si="2060"/>
        <v>65.409999999999854</v>
      </c>
      <c r="AH1402" s="5">
        <f t="shared" si="2061"/>
        <v>0</v>
      </c>
      <c r="AI1402" s="5">
        <f t="shared" si="2062"/>
        <v>-18.389999999999418</v>
      </c>
      <c r="AJ1402" s="5"/>
      <c r="AK1402" s="5">
        <f t="shared" si="2063"/>
        <v>0</v>
      </c>
      <c r="AL1402" s="5">
        <f t="shared" si="2083"/>
        <v>6.7620000000006248</v>
      </c>
      <c r="AM1402" s="5">
        <f t="shared" si="2064"/>
        <v>47.020000000000437</v>
      </c>
      <c r="AN1402" s="5">
        <f t="shared" si="2079"/>
        <v>44.168000000000028</v>
      </c>
      <c r="AO1402" s="5">
        <f t="shared" si="2080"/>
        <v>1</v>
      </c>
      <c r="AP1402" s="5">
        <f t="shared" si="2093"/>
        <v>5</v>
      </c>
      <c r="AQ1402" s="5">
        <f t="shared" si="2111"/>
        <v>4</v>
      </c>
      <c r="AR1402" s="5"/>
      <c r="AS1402" s="5">
        <f t="shared" si="2057"/>
        <v>65.409999999999854</v>
      </c>
      <c r="AT1402" s="5">
        <f t="shared" si="2079"/>
        <v>52.711000000000148</v>
      </c>
      <c r="AU1402" s="5">
        <f t="shared" si="2065"/>
        <v>-18.389999999999418</v>
      </c>
      <c r="AV1402" s="5">
        <f t="shared" si="2068"/>
        <v>-18.389999999999418</v>
      </c>
      <c r="AW1402" s="5">
        <f t="shared" si="2066"/>
        <v>2</v>
      </c>
      <c r="AZ1402" s="4">
        <f t="shared" si="2101"/>
        <v>0.72215862632870187</v>
      </c>
      <c r="BA1402" s="5">
        <f t="shared" si="2107"/>
        <v>0</v>
      </c>
      <c r="BB1402" s="4">
        <f t="shared" si="2102"/>
        <v>0</v>
      </c>
      <c r="BD1402" s="5">
        <v>0</v>
      </c>
      <c r="BE1402" s="4">
        <v>0.80841121495327106</v>
      </c>
      <c r="BJ1402" s="5">
        <v>134.17000000000007</v>
      </c>
      <c r="BK1402" s="5">
        <v>17.1299999999992</v>
      </c>
      <c r="BL1402" s="5">
        <v>14.6299999999992</v>
      </c>
      <c r="BM1402" s="5">
        <v>3</v>
      </c>
      <c r="BR1402">
        <v>-22</v>
      </c>
      <c r="BS1402">
        <v>4</v>
      </c>
    </row>
    <row r="1403" spans="1:71">
      <c r="A1403" s="7">
        <v>38545</v>
      </c>
      <c r="B1403" s="6">
        <v>4661.7700000000004</v>
      </c>
      <c r="C1403" s="6">
        <v>4666.08</v>
      </c>
      <c r="D1403" s="6">
        <v>4637.62</v>
      </c>
      <c r="E1403" s="6">
        <v>4653.03</v>
      </c>
      <c r="F1403" s="6">
        <v>4319.8599999999997</v>
      </c>
      <c r="G1403" s="6">
        <v>4330.5200000000004</v>
      </c>
      <c r="H1403" s="6">
        <v>4293.67</v>
      </c>
      <c r="I1403" s="6">
        <v>4313.78</v>
      </c>
      <c r="J1403" s="9">
        <f t="shared" si="2050"/>
        <v>28.460000000000036</v>
      </c>
      <c r="K1403" s="9">
        <f t="shared" si="2077"/>
        <v>52.200833333333399</v>
      </c>
      <c r="L1403" s="9">
        <f t="shared" si="2054"/>
        <v>36.850000000000364</v>
      </c>
      <c r="M1403" s="9">
        <f t="shared" ref="M1403" si="2140">AVERAGE(L1392:L1403)</f>
        <v>54.139999999999837</v>
      </c>
      <c r="N1403" s="6" t="s">
        <v>37</v>
      </c>
      <c r="O1403" s="9">
        <f t="shared" si="2056"/>
        <v>339.25</v>
      </c>
      <c r="P1403" s="4">
        <f t="shared" si="2095"/>
        <v>0.94180253623189047</v>
      </c>
      <c r="Q1403" s="5">
        <f t="shared" si="2096"/>
        <v>44.159999999999854</v>
      </c>
      <c r="R1403" s="5">
        <f t="shared" si="2097"/>
        <v>308.69999999999982</v>
      </c>
      <c r="S1403" s="4">
        <f t="shared" si="2098"/>
        <v>0.68013082583810947</v>
      </c>
      <c r="T1403" s="4">
        <f t="shared" si="2099"/>
        <v>0.68013082583810947</v>
      </c>
      <c r="U1403" s="5">
        <f t="shared" si="2091"/>
        <v>324.76599999999996</v>
      </c>
      <c r="V1403" s="5">
        <f t="shared" si="2092"/>
        <v>14.484000000000037</v>
      </c>
      <c r="X1403" s="5">
        <f t="shared" si="2052"/>
        <v>-8.7400000000006912</v>
      </c>
      <c r="Y1403" s="5">
        <f t="shared" si="2053"/>
        <v>-6.0799999999999272</v>
      </c>
      <c r="AA1403" s="5">
        <f t="shared" si="2071"/>
        <v>0</v>
      </c>
      <c r="AB1403" s="5">
        <f t="shared" si="2072"/>
        <v>1</v>
      </c>
      <c r="AC1403" s="5">
        <f t="shared" si="2073"/>
        <v>1</v>
      </c>
      <c r="AF1403" s="5">
        <f t="shared" si="2059"/>
        <v>4.3099999999994907</v>
      </c>
      <c r="AG1403" s="5">
        <f t="shared" si="2060"/>
        <v>2.6999999999998181</v>
      </c>
      <c r="AH1403" s="5">
        <f t="shared" si="2061"/>
        <v>24.150000000000546</v>
      </c>
      <c r="AI1403" s="5">
        <f t="shared" si="2062"/>
        <v>25.760000000000218</v>
      </c>
      <c r="AJ1403" s="5"/>
      <c r="AK1403" s="5">
        <f t="shared" si="2063"/>
        <v>4.3099999999994907</v>
      </c>
      <c r="AL1403" s="5">
        <f t="shared" si="2083"/>
        <v>6.7620000000006248</v>
      </c>
      <c r="AM1403" s="5">
        <f t="shared" si="2064"/>
        <v>24.150000000000546</v>
      </c>
      <c r="AN1403" s="5">
        <f t="shared" si="2079"/>
        <v>43.916000000000075</v>
      </c>
      <c r="AO1403" s="5">
        <f t="shared" si="2080"/>
        <v>0</v>
      </c>
      <c r="AP1403" s="5">
        <f t="shared" si="2093"/>
        <v>5</v>
      </c>
      <c r="AQ1403" s="5">
        <f t="shared" si="2111"/>
        <v>4.0999999999999996</v>
      </c>
      <c r="AR1403" s="5"/>
      <c r="AS1403" s="5">
        <f t="shared" si="2057"/>
        <v>25.760000000000218</v>
      </c>
      <c r="AT1403" s="5">
        <f t="shared" si="2079"/>
        <v>51.923000000000137</v>
      </c>
      <c r="AU1403" s="5">
        <f t="shared" si="2065"/>
        <v>2.6999999999998181</v>
      </c>
      <c r="AV1403" s="5">
        <f t="shared" si="2068"/>
        <v>1.6099999999996726</v>
      </c>
      <c r="AW1403" s="5">
        <f t="shared" si="2066"/>
        <v>3</v>
      </c>
      <c r="AZ1403" s="4">
        <f t="shared" si="2101"/>
        <v>0.68013082583810947</v>
      </c>
      <c r="BA1403" s="5">
        <f t="shared" si="2107"/>
        <v>0</v>
      </c>
      <c r="BB1403" s="4">
        <f t="shared" si="2102"/>
        <v>0.72215862632870187</v>
      </c>
      <c r="BD1403" s="5">
        <v>0</v>
      </c>
      <c r="BE1403" s="4">
        <v>0.80841021240075694</v>
      </c>
      <c r="BJ1403" s="5">
        <v>183.86999999999989</v>
      </c>
      <c r="BK1403" s="5">
        <v>-89.229999999999563</v>
      </c>
      <c r="BL1403" s="5">
        <v>90.949999999999818</v>
      </c>
      <c r="BM1403" s="5">
        <v>3</v>
      </c>
      <c r="BR1403">
        <v>-21</v>
      </c>
      <c r="BS1403">
        <v>6</v>
      </c>
    </row>
    <row r="1404" spans="1:71">
      <c r="A1404" s="7">
        <v>38546</v>
      </c>
      <c r="B1404" s="6">
        <v>4656.91</v>
      </c>
      <c r="C1404" s="6">
        <v>4682.82</v>
      </c>
      <c r="D1404" s="6">
        <v>4655.92</v>
      </c>
      <c r="E1404" s="6">
        <v>4679.8900000000003</v>
      </c>
      <c r="F1404" s="6">
        <v>4318.0600000000004</v>
      </c>
      <c r="G1404" s="6">
        <v>4346.1099999999997</v>
      </c>
      <c r="H1404" s="6">
        <v>4316.1499999999996</v>
      </c>
      <c r="I1404" s="6">
        <v>4343.62</v>
      </c>
      <c r="J1404" s="9">
        <f t="shared" si="2050"/>
        <v>29.789999999999964</v>
      </c>
      <c r="K1404" s="9">
        <f t="shared" si="2077"/>
        <v>50.596666666666728</v>
      </c>
      <c r="L1404" s="9">
        <f t="shared" si="2054"/>
        <v>32.329999999999927</v>
      </c>
      <c r="M1404" s="9">
        <f t="shared" ref="M1404" si="2141">AVERAGE(L1393:L1404)</f>
        <v>52.674166666666487</v>
      </c>
      <c r="N1404" s="6" t="s">
        <v>37</v>
      </c>
      <c r="O1404" s="9">
        <f t="shared" si="2056"/>
        <v>336.27000000000044</v>
      </c>
      <c r="P1404" s="4">
        <f t="shared" si="2095"/>
        <v>0.87432065217392907</v>
      </c>
      <c r="Q1404" s="5">
        <f t="shared" si="2096"/>
        <v>44.159999999999854</v>
      </c>
      <c r="R1404" s="5">
        <f t="shared" si="2097"/>
        <v>308.69999999999982</v>
      </c>
      <c r="S1404" s="4">
        <f t="shared" si="2098"/>
        <v>0.72520661157026189</v>
      </c>
      <c r="T1404" s="4">
        <f t="shared" si="2099"/>
        <v>0.63139820114473932</v>
      </c>
      <c r="U1404" s="5">
        <f t="shared" si="2091"/>
        <v>324.91200000000009</v>
      </c>
      <c r="V1404" s="5">
        <f t="shared" si="2092"/>
        <v>11.358000000000345</v>
      </c>
      <c r="X1404" s="5">
        <f t="shared" si="2052"/>
        <v>22.980000000000473</v>
      </c>
      <c r="Y1404" s="5">
        <f t="shared" si="2053"/>
        <v>25.559999999999491</v>
      </c>
      <c r="AA1404" s="5">
        <f t="shared" si="2071"/>
        <v>1</v>
      </c>
      <c r="AB1404" s="5">
        <f t="shared" si="2072"/>
        <v>0</v>
      </c>
      <c r="AC1404" s="5">
        <f t="shared" si="2073"/>
        <v>1</v>
      </c>
      <c r="AF1404" s="5">
        <f t="shared" si="2059"/>
        <v>25.909999999999854</v>
      </c>
      <c r="AG1404" s="5">
        <f t="shared" si="2060"/>
        <v>29.789999999999964</v>
      </c>
      <c r="AH1404" s="5">
        <f t="shared" si="2061"/>
        <v>0.98999999999978172</v>
      </c>
      <c r="AI1404" s="5">
        <f t="shared" si="2062"/>
        <v>-2.8900000000003274</v>
      </c>
      <c r="AJ1404" s="5"/>
      <c r="AK1404" s="5">
        <f t="shared" si="2063"/>
        <v>0.98999999999978172</v>
      </c>
      <c r="AL1404" s="5">
        <f t="shared" si="2083"/>
        <v>5.0859999999995118</v>
      </c>
      <c r="AM1404" s="5">
        <f t="shared" si="2064"/>
        <v>25.909999999999854</v>
      </c>
      <c r="AN1404" s="5">
        <f t="shared" si="2079"/>
        <v>43.72000000000007</v>
      </c>
      <c r="AO1404" s="5">
        <f t="shared" si="2080"/>
        <v>0</v>
      </c>
      <c r="AP1404" s="5">
        <f t="shared" si="2093"/>
        <v>5</v>
      </c>
      <c r="AQ1404" s="5">
        <f t="shared" si="2111"/>
        <v>4.3</v>
      </c>
      <c r="AR1404" s="5"/>
      <c r="AS1404" s="5">
        <f t="shared" si="2057"/>
        <v>29.789999999999964</v>
      </c>
      <c r="AT1404" s="5">
        <f t="shared" si="2079"/>
        <v>50.932000000000151</v>
      </c>
      <c r="AU1404" s="5">
        <f t="shared" si="2065"/>
        <v>-2.8900000000003274</v>
      </c>
      <c r="AV1404" s="5">
        <f t="shared" si="2068"/>
        <v>-3.8800000000001091</v>
      </c>
      <c r="AW1404" s="5">
        <f t="shared" si="2066"/>
        <v>4</v>
      </c>
      <c r="AZ1404" s="4">
        <f t="shared" si="2101"/>
        <v>0.63139820114473932</v>
      </c>
      <c r="BA1404" s="5">
        <f t="shared" si="2107"/>
        <v>0</v>
      </c>
      <c r="BB1404" s="4">
        <f t="shared" si="2102"/>
        <v>0.68013082583810947</v>
      </c>
      <c r="BD1404" s="5">
        <v>0</v>
      </c>
      <c r="BE1404" s="4">
        <v>0.80738311825681719</v>
      </c>
      <c r="BJ1404" s="5">
        <v>191.92000000000007</v>
      </c>
      <c r="BK1404" s="5">
        <v>-80.649999999999636</v>
      </c>
      <c r="BL1404" s="5">
        <v>87.9399999999996</v>
      </c>
      <c r="BM1404" s="5">
        <v>3</v>
      </c>
      <c r="BR1404">
        <v>23</v>
      </c>
      <c r="BS1404">
        <v>-26</v>
      </c>
    </row>
    <row r="1405" spans="1:71">
      <c r="A1405" s="7">
        <v>38547</v>
      </c>
      <c r="B1405" s="6">
        <v>4686.8</v>
      </c>
      <c r="C1405" s="6">
        <v>4715.47</v>
      </c>
      <c r="D1405" s="6">
        <v>4686.8</v>
      </c>
      <c r="E1405" s="6">
        <v>4699.2700000000004</v>
      </c>
      <c r="F1405" s="6">
        <v>4352.08</v>
      </c>
      <c r="G1405" s="6">
        <v>4389.49</v>
      </c>
      <c r="H1405" s="6">
        <v>4348.45</v>
      </c>
      <c r="I1405" s="6">
        <v>4370.88</v>
      </c>
      <c r="J1405" s="9">
        <f t="shared" si="2050"/>
        <v>35.579999999999927</v>
      </c>
      <c r="K1405" s="9">
        <f t="shared" si="2077"/>
        <v>50.758333333333361</v>
      </c>
      <c r="L1405" s="9">
        <f t="shared" si="2054"/>
        <v>45.869999999999891</v>
      </c>
      <c r="M1405" s="9">
        <f t="shared" ref="M1405" si="2142">AVERAGE(L1394:L1405)</f>
        <v>53.325833333333208</v>
      </c>
      <c r="N1405" s="6" t="s">
        <v>37</v>
      </c>
      <c r="O1405" s="9">
        <f t="shared" si="2056"/>
        <v>328.39000000000033</v>
      </c>
      <c r="P1405" s="4">
        <f t="shared" si="2095"/>
        <v>0.69587862318841875</v>
      </c>
      <c r="Q1405" s="5">
        <f t="shared" si="2096"/>
        <v>44.159999999999854</v>
      </c>
      <c r="R1405" s="5">
        <f t="shared" si="2097"/>
        <v>308.69999999999982</v>
      </c>
      <c r="S1405" s="4">
        <f t="shared" si="2098"/>
        <v>0.69587862318841875</v>
      </c>
      <c r="T1405" s="4">
        <f t="shared" si="2099"/>
        <v>0.50253475061325681</v>
      </c>
      <c r="U1405" s="5">
        <f t="shared" si="2091"/>
        <v>328.67800000000005</v>
      </c>
      <c r="V1405" s="5">
        <f t="shared" si="2092"/>
        <v>-0.2879999999997267</v>
      </c>
      <c r="X1405" s="5">
        <f t="shared" si="2052"/>
        <v>12.470000000000255</v>
      </c>
      <c r="Y1405" s="5">
        <f t="shared" si="2053"/>
        <v>18.800000000000182</v>
      </c>
      <c r="AA1405" s="5">
        <f t="shared" si="2071"/>
        <v>1</v>
      </c>
      <c r="AB1405" s="5">
        <f t="shared" si="2072"/>
        <v>0</v>
      </c>
      <c r="AC1405" s="5">
        <f t="shared" si="2073"/>
        <v>1</v>
      </c>
      <c r="AF1405" s="5">
        <f t="shared" si="2059"/>
        <v>28.670000000000073</v>
      </c>
      <c r="AG1405" s="5">
        <f t="shared" si="2060"/>
        <v>35.579999999999927</v>
      </c>
      <c r="AH1405" s="5">
        <f t="shared" si="2061"/>
        <v>0</v>
      </c>
      <c r="AI1405" s="5">
        <f t="shared" si="2062"/>
        <v>-6.9099999999998545</v>
      </c>
      <c r="AJ1405" s="5"/>
      <c r="AK1405" s="5">
        <f t="shared" si="2063"/>
        <v>0</v>
      </c>
      <c r="AL1405" s="5">
        <f t="shared" si="2083"/>
        <v>5.0859999999995118</v>
      </c>
      <c r="AM1405" s="5">
        <f t="shared" si="2064"/>
        <v>28.670000000000073</v>
      </c>
      <c r="AN1405" s="5">
        <f t="shared" si="2079"/>
        <v>43.622000000000114</v>
      </c>
      <c r="AO1405" s="5">
        <f t="shared" si="2080"/>
        <v>0</v>
      </c>
      <c r="AP1405" s="5">
        <f t="shared" si="2093"/>
        <v>4</v>
      </c>
      <c r="AQ1405" s="5">
        <f t="shared" si="2111"/>
        <v>4.3</v>
      </c>
      <c r="AR1405" s="5"/>
      <c r="AS1405" s="5">
        <f t="shared" si="2057"/>
        <v>35.579999999999927</v>
      </c>
      <c r="AT1405" s="5">
        <f t="shared" si="2079"/>
        <v>52.132000000000154</v>
      </c>
      <c r="AU1405" s="5">
        <f t="shared" si="2065"/>
        <v>-6.9099999999998545</v>
      </c>
      <c r="AV1405" s="5">
        <f t="shared" si="2068"/>
        <v>-6.9099999999998545</v>
      </c>
      <c r="AW1405" s="5">
        <f t="shared" si="2066"/>
        <v>5</v>
      </c>
      <c r="AZ1405" s="4">
        <f t="shared" si="2101"/>
        <v>0.50253475061325681</v>
      </c>
      <c r="BA1405" s="5">
        <f t="shared" si="2107"/>
        <v>0</v>
      </c>
      <c r="BB1405" s="4">
        <f t="shared" si="2102"/>
        <v>0.63139820114473932</v>
      </c>
      <c r="BD1405" s="5">
        <v>0</v>
      </c>
      <c r="BE1405" s="4">
        <v>0.80670893843322067</v>
      </c>
      <c r="BJ1405" s="5">
        <v>50.350000000000364</v>
      </c>
      <c r="BK1405" s="5">
        <v>15.210000000000036</v>
      </c>
      <c r="BL1405" s="5">
        <v>13.460000000000036</v>
      </c>
      <c r="BM1405" s="5">
        <v>3</v>
      </c>
      <c r="BR1405">
        <v>12</v>
      </c>
      <c r="BS1405">
        <v>-32</v>
      </c>
    </row>
    <row r="1406" spans="1:71">
      <c r="A1406" s="7">
        <v>38548</v>
      </c>
      <c r="B1406" s="6">
        <v>4702</v>
      </c>
      <c r="C1406" s="6">
        <v>4723.6499999999996</v>
      </c>
      <c r="D1406" s="6">
        <v>4691.2</v>
      </c>
      <c r="E1406" s="6">
        <v>4712.8999999999996</v>
      </c>
      <c r="F1406" s="6">
        <v>4369.96</v>
      </c>
      <c r="G1406" s="6">
        <v>4383.9399999999996</v>
      </c>
      <c r="H1406" s="6">
        <v>4361.7700000000004</v>
      </c>
      <c r="I1406" s="6">
        <v>4373.7700000000004</v>
      </c>
      <c r="J1406" s="9">
        <f t="shared" si="2050"/>
        <v>32.449999999999818</v>
      </c>
      <c r="K1406" s="9">
        <f t="shared" si="2077"/>
        <v>50.154166666666697</v>
      </c>
      <c r="L1406" s="9">
        <f t="shared" si="2054"/>
        <v>22.169999999999163</v>
      </c>
      <c r="M1406" s="9">
        <f t="shared" ref="M1406" si="2143">AVERAGE(L1395:L1406)</f>
        <v>50.920833333333157</v>
      </c>
      <c r="N1406" s="6" t="s">
        <v>36</v>
      </c>
      <c r="O1406" s="9">
        <f t="shared" si="2056"/>
        <v>339.1299999999992</v>
      </c>
      <c r="P1406" s="4">
        <f t="shared" si="2095"/>
        <v>0.79970215934470346</v>
      </c>
      <c r="Q1406" s="5">
        <f t="shared" si="2096"/>
        <v>13.429999999999382</v>
      </c>
      <c r="R1406" s="5">
        <f t="shared" si="2097"/>
        <v>331.74750000000017</v>
      </c>
      <c r="S1406" s="4">
        <f t="shared" si="2098"/>
        <v>0.93908514492752448</v>
      </c>
      <c r="T1406" s="4">
        <f t="shared" si="2099"/>
        <v>0.77892561983470165</v>
      </c>
      <c r="U1406" s="5">
        <f t="shared" si="2091"/>
        <v>336.97199999999992</v>
      </c>
      <c r="V1406" s="5">
        <f t="shared" si="2092"/>
        <v>2.1579999999992765</v>
      </c>
      <c r="X1406" s="5">
        <f t="shared" si="2052"/>
        <v>10.899999999999636</v>
      </c>
      <c r="Y1406" s="5">
        <f t="shared" si="2053"/>
        <v>3.8100000000004002</v>
      </c>
      <c r="AA1406" s="5">
        <f t="shared" si="2071"/>
        <v>1</v>
      </c>
      <c r="AB1406" s="5">
        <f t="shared" si="2072"/>
        <v>0</v>
      </c>
      <c r="AC1406" s="5">
        <f t="shared" si="2073"/>
        <v>1</v>
      </c>
      <c r="AF1406" s="5">
        <f t="shared" si="2059"/>
        <v>21.649999999999636</v>
      </c>
      <c r="AG1406" s="5">
        <f t="shared" si="2060"/>
        <v>24.3799999999992</v>
      </c>
      <c r="AH1406" s="5">
        <f t="shared" si="2061"/>
        <v>10.800000000000182</v>
      </c>
      <c r="AI1406" s="5">
        <f t="shared" si="2062"/>
        <v>8.0700000000006185</v>
      </c>
      <c r="AJ1406" s="5"/>
      <c r="AK1406" s="5">
        <f t="shared" si="2063"/>
        <v>10.800000000000182</v>
      </c>
      <c r="AL1406" s="5">
        <f t="shared" si="2083"/>
        <v>6.9210000000006389</v>
      </c>
      <c r="AM1406" s="5">
        <f t="shared" si="2064"/>
        <v>21.649999999999636</v>
      </c>
      <c r="AN1406" s="5">
        <f t="shared" si="2079"/>
        <v>41.85100000000002</v>
      </c>
      <c r="AO1406" s="5">
        <f t="shared" si="2080"/>
        <v>0</v>
      </c>
      <c r="AP1406" s="5">
        <f t="shared" si="2093"/>
        <v>3</v>
      </c>
      <c r="AQ1406" s="5">
        <f t="shared" si="2111"/>
        <v>4.2</v>
      </c>
      <c r="AR1406" s="5"/>
      <c r="AS1406" s="5">
        <f t="shared" si="2057"/>
        <v>24.3799999999992</v>
      </c>
      <c r="AT1406" s="5">
        <f t="shared" si="2079"/>
        <v>50.818000000000026</v>
      </c>
      <c r="AU1406" s="5">
        <f t="shared" si="2065"/>
        <v>8.0700000000006185</v>
      </c>
      <c r="AV1406" s="5">
        <f t="shared" si="2068"/>
        <v>-2.7299999999995634</v>
      </c>
      <c r="AW1406" s="5">
        <f t="shared" si="2066"/>
        <v>6</v>
      </c>
      <c r="AZ1406" s="4">
        <f t="shared" si="2101"/>
        <v>0.77892561983470165</v>
      </c>
      <c r="BA1406" s="5">
        <f t="shared" si="2107"/>
        <v>0</v>
      </c>
      <c r="BB1406" s="4">
        <f t="shared" si="2102"/>
        <v>0.50253475061325681</v>
      </c>
      <c r="BD1406" s="5">
        <v>0</v>
      </c>
      <c r="BE1406" s="4">
        <v>0.80635600197596313</v>
      </c>
      <c r="BJ1406" s="5">
        <v>91.25</v>
      </c>
      <c r="BK1406" s="5">
        <v>-9.7299999999995634</v>
      </c>
      <c r="BL1406" s="5">
        <v>30.159999999999854</v>
      </c>
      <c r="BM1406" s="5">
        <v>3</v>
      </c>
      <c r="BR1406">
        <v>-20</v>
      </c>
      <c r="BS1406">
        <v>4</v>
      </c>
    </row>
    <row r="1407" spans="1:71">
      <c r="A1407" s="7">
        <v>38551</v>
      </c>
      <c r="B1407" s="6">
        <v>4717.59</v>
      </c>
      <c r="C1407" s="6">
        <v>4732.7</v>
      </c>
      <c r="D1407" s="6">
        <v>4705.29</v>
      </c>
      <c r="E1407" s="6">
        <v>4719.57</v>
      </c>
      <c r="F1407" s="6">
        <v>4381.1899999999996</v>
      </c>
      <c r="G1407" s="6">
        <v>4388.7</v>
      </c>
      <c r="H1407" s="6">
        <v>4357.5</v>
      </c>
      <c r="I1407" s="6">
        <v>4363.47</v>
      </c>
      <c r="J1407" s="9">
        <f t="shared" si="2050"/>
        <v>27.409999999999854</v>
      </c>
      <c r="K1407" s="9">
        <f t="shared" si="2077"/>
        <v>49.839999999999996</v>
      </c>
      <c r="L1407" s="9">
        <f t="shared" si="2054"/>
        <v>31.199999999999818</v>
      </c>
      <c r="M1407" s="9">
        <f t="shared" ref="M1407" si="2144">AVERAGE(L1396:L1407)</f>
        <v>50.927499999999817</v>
      </c>
      <c r="N1407" s="6" t="s">
        <v>37</v>
      </c>
      <c r="O1407" s="9">
        <f t="shared" si="2056"/>
        <v>356.09999999999945</v>
      </c>
      <c r="P1407" s="4">
        <f t="shared" si="2095"/>
        <v>1</v>
      </c>
      <c r="Q1407" s="5">
        <f t="shared" si="2096"/>
        <v>27.709999999999127</v>
      </c>
      <c r="R1407" s="5">
        <f t="shared" si="2097"/>
        <v>335.31750000000011</v>
      </c>
      <c r="S1407" s="4">
        <f t="shared" si="2098"/>
        <v>1</v>
      </c>
      <c r="T1407" s="4">
        <f t="shared" si="2099"/>
        <v>1</v>
      </c>
      <c r="U1407" s="5">
        <f t="shared" si="2091"/>
        <v>339.82799999999986</v>
      </c>
      <c r="V1407" s="5">
        <f t="shared" si="2092"/>
        <v>16.271999999999593</v>
      </c>
      <c r="X1407" s="5">
        <f t="shared" si="2052"/>
        <v>1.9799999999995634</v>
      </c>
      <c r="Y1407" s="5">
        <f t="shared" si="2053"/>
        <v>-17.719999999999345</v>
      </c>
      <c r="AA1407" s="5">
        <f t="shared" si="2071"/>
        <v>0</v>
      </c>
      <c r="AB1407" s="5">
        <f t="shared" si="2072"/>
        <v>0</v>
      </c>
      <c r="AC1407" s="5">
        <f t="shared" si="2073"/>
        <v>0</v>
      </c>
      <c r="AF1407" s="5">
        <f t="shared" si="2059"/>
        <v>15.109999999999673</v>
      </c>
      <c r="AG1407" s="5">
        <f t="shared" si="2060"/>
        <v>19.800000000000182</v>
      </c>
      <c r="AH1407" s="5">
        <f t="shared" si="2061"/>
        <v>12.300000000000182</v>
      </c>
      <c r="AI1407" s="5">
        <f t="shared" si="2062"/>
        <v>7.6099999999996726</v>
      </c>
      <c r="AJ1407" s="5"/>
      <c r="AK1407" s="5">
        <f t="shared" si="2063"/>
        <v>12.300000000000182</v>
      </c>
      <c r="AL1407" s="5">
        <f t="shared" si="2083"/>
        <v>10.95000000000018</v>
      </c>
      <c r="AM1407" s="5">
        <f t="shared" si="2064"/>
        <v>15.109999999999673</v>
      </c>
      <c r="AN1407" s="5">
        <f t="shared" si="2079"/>
        <v>42.307000000000059</v>
      </c>
      <c r="AO1407" s="5">
        <f t="shared" si="2080"/>
        <v>0</v>
      </c>
      <c r="AP1407" s="5">
        <f t="shared" si="2093"/>
        <v>3</v>
      </c>
      <c r="AQ1407" s="5">
        <f t="shared" si="2111"/>
        <v>4.2</v>
      </c>
      <c r="AR1407" s="5"/>
      <c r="AS1407" s="5">
        <f t="shared" si="2057"/>
        <v>19.800000000000182</v>
      </c>
      <c r="AT1407" s="5">
        <f t="shared" si="2079"/>
        <v>51.769999999999982</v>
      </c>
      <c r="AU1407" s="5">
        <f t="shared" si="2065"/>
        <v>7.6099999999996726</v>
      </c>
      <c r="AV1407" s="5">
        <f t="shared" si="2068"/>
        <v>-4.6900000000005093</v>
      </c>
      <c r="AW1407" s="5">
        <f t="shared" si="2066"/>
        <v>2</v>
      </c>
      <c r="AX1407" s="3">
        <v>1</v>
      </c>
      <c r="AZ1407" s="4">
        <f t="shared" si="2101"/>
        <v>1</v>
      </c>
      <c r="BA1407" s="5">
        <f t="shared" si="2107"/>
        <v>0</v>
      </c>
      <c r="BB1407" s="4">
        <f t="shared" si="2102"/>
        <v>0.77892561983470165</v>
      </c>
      <c r="BD1407" s="5">
        <v>0</v>
      </c>
      <c r="BE1407" s="4">
        <v>0.80537014563106579</v>
      </c>
      <c r="BJ1407" s="5">
        <v>41.6200000000008</v>
      </c>
      <c r="BK1407" s="5">
        <v>11.6299999999992</v>
      </c>
      <c r="BL1407" s="5">
        <v>18.25</v>
      </c>
      <c r="BM1407" s="5">
        <v>3</v>
      </c>
      <c r="BR1407">
        <v>2</v>
      </c>
      <c r="BS1407">
        <v>18</v>
      </c>
    </row>
    <row r="1408" spans="1:71">
      <c r="A1408" s="7">
        <v>38552</v>
      </c>
      <c r="B1408" s="6">
        <v>4725.72</v>
      </c>
      <c r="C1408" s="6">
        <v>4770.54</v>
      </c>
      <c r="D1408" s="6">
        <v>4719.29</v>
      </c>
      <c r="E1408" s="6">
        <v>4770.54</v>
      </c>
      <c r="F1408" s="6">
        <v>4367.25</v>
      </c>
      <c r="G1408" s="6">
        <v>4424.25</v>
      </c>
      <c r="H1408" s="6">
        <v>4367.25</v>
      </c>
      <c r="I1408" s="6">
        <v>4424.25</v>
      </c>
      <c r="J1408" s="9">
        <f t="shared" si="2050"/>
        <v>51.25</v>
      </c>
      <c r="K1408" s="9">
        <f t="shared" si="2077"/>
        <v>50.419999999999995</v>
      </c>
      <c r="L1408" s="9">
        <f t="shared" si="2054"/>
        <v>60.779999999999745</v>
      </c>
      <c r="M1408" s="9">
        <f t="shared" ref="M1408" si="2145">AVERAGE(L1397:L1408)</f>
        <v>51.91999999999981</v>
      </c>
      <c r="N1408" s="6" t="s">
        <v>37</v>
      </c>
      <c r="O1408" s="9">
        <f t="shared" si="2056"/>
        <v>346.28999999999996</v>
      </c>
      <c r="P1408" s="4">
        <f t="shared" si="2095"/>
        <v>0.64597618188380368</v>
      </c>
      <c r="Q1408" s="5">
        <f t="shared" si="2096"/>
        <v>27.709999999999127</v>
      </c>
      <c r="R1408" s="5">
        <f t="shared" si="2097"/>
        <v>335.31750000000011</v>
      </c>
      <c r="S1408" s="4">
        <f t="shared" si="2098"/>
        <v>0.64597618188380368</v>
      </c>
      <c r="T1408" s="4">
        <f t="shared" si="2099"/>
        <v>0.83213552361397058</v>
      </c>
      <c r="U1408" s="5">
        <f t="shared" si="2091"/>
        <v>341.23599999999988</v>
      </c>
      <c r="V1408" s="5">
        <f t="shared" si="2092"/>
        <v>5.0540000000000873</v>
      </c>
      <c r="X1408" s="5">
        <f t="shared" si="2052"/>
        <v>44.819999999999709</v>
      </c>
      <c r="Y1408" s="5">
        <f t="shared" si="2053"/>
        <v>57</v>
      </c>
      <c r="AA1408" s="5">
        <f t="shared" si="2071"/>
        <v>1</v>
      </c>
      <c r="AB1408" s="5">
        <f t="shared" si="2072"/>
        <v>0</v>
      </c>
      <c r="AC1408" s="5">
        <f t="shared" si="2073"/>
        <v>1</v>
      </c>
      <c r="AF1408" s="5">
        <f t="shared" si="2059"/>
        <v>44.819999999999709</v>
      </c>
      <c r="AG1408" s="5">
        <f t="shared" si="2060"/>
        <v>50.970000000000255</v>
      </c>
      <c r="AH1408" s="5">
        <f t="shared" si="2061"/>
        <v>6.430000000000291</v>
      </c>
      <c r="AI1408" s="5">
        <f t="shared" si="2062"/>
        <v>0.27999999999974534</v>
      </c>
      <c r="AJ1408" s="5"/>
      <c r="AK1408" s="5">
        <f t="shared" si="2063"/>
        <v>6.430000000000291</v>
      </c>
      <c r="AL1408" s="5">
        <f t="shared" si="2083"/>
        <v>10.95000000000018</v>
      </c>
      <c r="AM1408" s="5">
        <f t="shared" si="2064"/>
        <v>44.819999999999709</v>
      </c>
      <c r="AN1408" s="5">
        <f t="shared" si="2079"/>
        <v>42.45500000000002</v>
      </c>
      <c r="AO1408" s="5">
        <f t="shared" si="2080"/>
        <v>1</v>
      </c>
      <c r="AP1408" s="5">
        <f t="shared" si="2093"/>
        <v>3</v>
      </c>
      <c r="AQ1408" s="5">
        <f t="shared" si="2111"/>
        <v>4.0999999999999996</v>
      </c>
      <c r="AR1408" s="5"/>
      <c r="AS1408" s="5">
        <f t="shared" si="2057"/>
        <v>50.970000000000255</v>
      </c>
      <c r="AT1408" s="5">
        <f t="shared" si="2079"/>
        <v>52.334000000000017</v>
      </c>
      <c r="AU1408" s="5">
        <f t="shared" si="2065"/>
        <v>0.27999999999974534</v>
      </c>
      <c r="AV1408" s="5">
        <f t="shared" si="2068"/>
        <v>-6.1500000000005457</v>
      </c>
      <c r="AW1408" s="5">
        <f t="shared" si="2066"/>
        <v>3</v>
      </c>
      <c r="AZ1408" s="4">
        <f t="shared" si="2101"/>
        <v>0.83213552361397058</v>
      </c>
      <c r="BA1408" s="5">
        <f t="shared" si="2107"/>
        <v>-9.8099999999994907</v>
      </c>
      <c r="BB1408" s="4">
        <f t="shared" si="2102"/>
        <v>1</v>
      </c>
      <c r="BD1408" s="5">
        <v>0</v>
      </c>
      <c r="BE1408" s="4">
        <v>0.80398140075559665</v>
      </c>
      <c r="BJ1408" s="5">
        <v>153.88999999999942</v>
      </c>
      <c r="BK1408" s="5">
        <v>-10.609999999999673</v>
      </c>
      <c r="BL1408" s="5">
        <v>10.809999999999491</v>
      </c>
      <c r="BM1408" s="5">
        <v>3</v>
      </c>
      <c r="BR1408">
        <v>45</v>
      </c>
      <c r="BS1408">
        <v>-31</v>
      </c>
    </row>
    <row r="1409" spans="1:71">
      <c r="A1409" s="7">
        <v>38553</v>
      </c>
      <c r="B1409" s="6">
        <v>4759.51</v>
      </c>
      <c r="C1409" s="6">
        <v>4785.92</v>
      </c>
      <c r="D1409" s="6">
        <v>4757.5600000000004</v>
      </c>
      <c r="E1409" s="6">
        <v>4784.5</v>
      </c>
      <c r="F1409" s="6">
        <v>4421.21</v>
      </c>
      <c r="G1409" s="6">
        <v>4435.29</v>
      </c>
      <c r="H1409" s="6">
        <v>4402.16</v>
      </c>
      <c r="I1409" s="6">
        <v>4418.3900000000003</v>
      </c>
      <c r="J1409" s="9">
        <f t="shared" si="2050"/>
        <v>28.359999999999673</v>
      </c>
      <c r="K1409" s="9">
        <f t="shared" si="2077"/>
        <v>51.363333333333308</v>
      </c>
      <c r="L1409" s="9">
        <f t="shared" si="2054"/>
        <v>33.130000000000109</v>
      </c>
      <c r="M1409" s="9">
        <f t="shared" ref="M1409" si="2146">AVERAGE(L1398:L1409)</f>
        <v>53.16833333333318</v>
      </c>
      <c r="N1409" s="6" t="s">
        <v>36</v>
      </c>
      <c r="O1409" s="9">
        <f t="shared" si="2056"/>
        <v>366.10999999999967</v>
      </c>
      <c r="P1409" s="4">
        <f t="shared" si="2095"/>
        <v>1</v>
      </c>
      <c r="Q1409" s="5">
        <f t="shared" si="2096"/>
        <v>37.719999999999345</v>
      </c>
      <c r="R1409" s="5">
        <f t="shared" si="2097"/>
        <v>337.82000000000016</v>
      </c>
      <c r="S1409" s="4">
        <f t="shared" si="2098"/>
        <v>1</v>
      </c>
      <c r="T1409" s="4">
        <f t="shared" si="2099"/>
        <v>1</v>
      </c>
      <c r="U1409" s="5">
        <f t="shared" si="2091"/>
        <v>347.20399999999972</v>
      </c>
      <c r="V1409" s="5">
        <f t="shared" si="2092"/>
        <v>18.905999999999949</v>
      </c>
      <c r="X1409" s="5">
        <f t="shared" si="2052"/>
        <v>24.989999999999782</v>
      </c>
      <c r="Y1409" s="5">
        <f t="shared" si="2053"/>
        <v>-2.819999999999709</v>
      </c>
      <c r="AA1409" s="5">
        <f t="shared" si="2071"/>
        <v>0</v>
      </c>
      <c r="AB1409" s="5">
        <f t="shared" si="2072"/>
        <v>0</v>
      </c>
      <c r="AC1409" s="5">
        <f t="shared" si="2073"/>
        <v>0</v>
      </c>
      <c r="AF1409" s="5">
        <f t="shared" si="2059"/>
        <v>26.409999999999854</v>
      </c>
      <c r="AG1409" s="5">
        <f t="shared" si="2060"/>
        <v>15.380000000000109</v>
      </c>
      <c r="AH1409" s="5">
        <f t="shared" si="2061"/>
        <v>1.9499999999998181</v>
      </c>
      <c r="AI1409" s="5">
        <f t="shared" si="2062"/>
        <v>12.979999999999563</v>
      </c>
      <c r="AJ1409" s="5"/>
      <c r="AK1409" s="5">
        <f t="shared" si="2063"/>
        <v>1.9499999999998181</v>
      </c>
      <c r="AL1409" s="5">
        <f t="shared" si="2083"/>
        <v>10.95000000000018</v>
      </c>
      <c r="AM1409" s="5">
        <f t="shared" si="2064"/>
        <v>26.409999999999854</v>
      </c>
      <c r="AN1409" s="5">
        <f t="shared" si="2079"/>
        <v>42.156999999999968</v>
      </c>
      <c r="AO1409" s="5">
        <f t="shared" si="2080"/>
        <v>0</v>
      </c>
      <c r="AP1409" s="5">
        <f t="shared" si="2093"/>
        <v>3</v>
      </c>
      <c r="AQ1409" s="5">
        <f t="shared" si="2111"/>
        <v>4</v>
      </c>
      <c r="AR1409" s="5"/>
      <c r="AS1409" s="5">
        <f t="shared" si="2057"/>
        <v>15.380000000000109</v>
      </c>
      <c r="AT1409" s="5">
        <f t="shared" si="2079"/>
        <v>50.540999999999983</v>
      </c>
      <c r="AU1409" s="5">
        <f t="shared" si="2065"/>
        <v>12.979999999999563</v>
      </c>
      <c r="AV1409" s="5">
        <f t="shared" si="2068"/>
        <v>11.029999999999745</v>
      </c>
      <c r="AW1409" s="5">
        <f t="shared" si="2066"/>
        <v>4</v>
      </c>
      <c r="AX1409" s="3">
        <v>1</v>
      </c>
      <c r="AZ1409" s="4">
        <f t="shared" si="2101"/>
        <v>1</v>
      </c>
      <c r="BA1409" s="5">
        <f t="shared" si="2107"/>
        <v>0</v>
      </c>
      <c r="BB1409" s="4">
        <f t="shared" si="2102"/>
        <v>0.83213552361397058</v>
      </c>
      <c r="BD1409" s="5">
        <v>0</v>
      </c>
      <c r="BE1409" s="4">
        <v>0.80374991833801546</v>
      </c>
      <c r="BJ1409" s="5">
        <v>60.559999999999491</v>
      </c>
      <c r="BK1409" s="5">
        <v>54.600000000000364</v>
      </c>
      <c r="BL1409" s="5">
        <v>41.710000000000036</v>
      </c>
      <c r="BM1409" s="5">
        <v>3</v>
      </c>
      <c r="BR1409">
        <v>-21</v>
      </c>
      <c r="BS1409">
        <v>-3</v>
      </c>
    </row>
    <row r="1410" spans="1:71">
      <c r="A1410" s="7">
        <v>38554</v>
      </c>
      <c r="B1410" s="6">
        <v>4803.7700000000004</v>
      </c>
      <c r="C1410" s="6">
        <v>4865.72</v>
      </c>
      <c r="D1410" s="6">
        <v>4803.29</v>
      </c>
      <c r="E1410" s="6">
        <v>4829.87</v>
      </c>
      <c r="F1410" s="6">
        <v>4435.2</v>
      </c>
      <c r="G1410" s="6">
        <v>4465.8999999999996</v>
      </c>
      <c r="H1410" s="6">
        <v>4403.57</v>
      </c>
      <c r="I1410" s="6">
        <v>4425.66</v>
      </c>
      <c r="J1410" s="9">
        <f t="shared" si="2050"/>
        <v>81.220000000000255</v>
      </c>
      <c r="K1410" s="9">
        <f t="shared" si="2077"/>
        <v>54.298333333333325</v>
      </c>
      <c r="L1410" s="9">
        <f t="shared" si="2054"/>
        <v>62.329999999999927</v>
      </c>
      <c r="M1410" s="9">
        <f t="shared" ref="M1410" si="2147">AVERAGE(L1399:L1410)</f>
        <v>55.585833333333198</v>
      </c>
      <c r="N1410" s="6" t="s">
        <v>37</v>
      </c>
      <c r="O1410" s="9">
        <f t="shared" si="2056"/>
        <v>404.21000000000004</v>
      </c>
      <c r="P1410" s="4">
        <f t="shared" si="2095"/>
        <v>1</v>
      </c>
      <c r="Q1410" s="5">
        <f t="shared" si="2096"/>
        <v>65.080000000000837</v>
      </c>
      <c r="R1410" s="5">
        <f t="shared" si="2097"/>
        <v>355.39999999999941</v>
      </c>
      <c r="S1410" s="4">
        <f t="shared" si="2098"/>
        <v>1</v>
      </c>
      <c r="T1410" s="4">
        <f t="shared" si="2099"/>
        <v>1</v>
      </c>
      <c r="U1410" s="5">
        <f t="shared" si="2091"/>
        <v>362.36799999999965</v>
      </c>
      <c r="V1410" s="5">
        <f t="shared" si="2092"/>
        <v>41.842000000000382</v>
      </c>
      <c r="X1410" s="5">
        <f t="shared" si="2052"/>
        <v>26.099999999999454</v>
      </c>
      <c r="Y1410" s="5">
        <f t="shared" si="2053"/>
        <v>-9.5399999999999636</v>
      </c>
      <c r="AA1410" s="5">
        <f t="shared" si="2071"/>
        <v>0</v>
      </c>
      <c r="AB1410" s="5">
        <f t="shared" si="2072"/>
        <v>0</v>
      </c>
      <c r="AC1410" s="5">
        <f t="shared" si="2073"/>
        <v>0</v>
      </c>
      <c r="AF1410" s="5">
        <f t="shared" si="2059"/>
        <v>61.949999999999818</v>
      </c>
      <c r="AG1410" s="5">
        <f t="shared" si="2060"/>
        <v>81.220000000000255</v>
      </c>
      <c r="AH1410" s="5">
        <f t="shared" si="2061"/>
        <v>0.48000000000047294</v>
      </c>
      <c r="AI1410" s="5">
        <f t="shared" si="2062"/>
        <v>-18.789999999999964</v>
      </c>
      <c r="AJ1410" s="5"/>
      <c r="AK1410" s="5">
        <f t="shared" si="2063"/>
        <v>0.48000000000047294</v>
      </c>
      <c r="AL1410" s="5">
        <f t="shared" si="2083"/>
        <v>10.95000000000018</v>
      </c>
      <c r="AM1410" s="5">
        <f t="shared" si="2064"/>
        <v>61.949999999999818</v>
      </c>
      <c r="AN1410" s="5">
        <f t="shared" si="2079"/>
        <v>33.322999999999958</v>
      </c>
      <c r="AO1410" s="5">
        <f t="shared" si="2080"/>
        <v>1</v>
      </c>
      <c r="AP1410" s="5">
        <f t="shared" si="2093"/>
        <v>3</v>
      </c>
      <c r="AQ1410" s="5">
        <f t="shared" si="2111"/>
        <v>3.8</v>
      </c>
      <c r="AR1410" s="5"/>
      <c r="AS1410" s="5">
        <f t="shared" si="2057"/>
        <v>81.220000000000255</v>
      </c>
      <c r="AT1410" s="5">
        <f t="shared" si="2079"/>
        <v>41.60799999999999</v>
      </c>
      <c r="AU1410" s="5">
        <f t="shared" si="2065"/>
        <v>-18.789999999999964</v>
      </c>
      <c r="AV1410" s="5">
        <f t="shared" si="2068"/>
        <v>-19.270000000000437</v>
      </c>
      <c r="AW1410" s="5">
        <f t="shared" si="2066"/>
        <v>5</v>
      </c>
      <c r="AX1410" s="3">
        <v>1</v>
      </c>
      <c r="AZ1410" s="4">
        <f t="shared" si="2101"/>
        <v>1</v>
      </c>
      <c r="BA1410" s="5">
        <f t="shared" si="2107"/>
        <v>38.100000000000364</v>
      </c>
      <c r="BB1410" s="4">
        <f t="shared" si="2102"/>
        <v>1</v>
      </c>
      <c r="BD1410" s="5">
        <v>0</v>
      </c>
      <c r="BE1410" s="4">
        <v>0.80371811500216417</v>
      </c>
      <c r="BJ1410" s="5">
        <v>73.199999999999818</v>
      </c>
      <c r="BK1410" s="5">
        <v>27.029999999999745</v>
      </c>
      <c r="BL1410" s="5">
        <v>31.850000000000364</v>
      </c>
      <c r="BM1410" s="5">
        <v>3</v>
      </c>
      <c r="BR1410">
        <v>26</v>
      </c>
      <c r="BS1410">
        <v>10</v>
      </c>
    </row>
    <row r="1411" spans="1:71">
      <c r="A1411" s="7">
        <v>38555</v>
      </c>
      <c r="B1411" s="6">
        <v>4826.1499999999996</v>
      </c>
      <c r="C1411" s="6">
        <v>4852.3599999999997</v>
      </c>
      <c r="D1411" s="6">
        <v>4815.41</v>
      </c>
      <c r="E1411" s="6">
        <v>4836.8999999999996</v>
      </c>
      <c r="F1411" s="6">
        <v>4420.3900000000003</v>
      </c>
      <c r="G1411" s="6">
        <v>4434.1099999999997</v>
      </c>
      <c r="H1411" s="6">
        <v>4396.62</v>
      </c>
      <c r="I1411" s="6">
        <v>4415.5200000000004</v>
      </c>
      <c r="J1411" s="9">
        <f t="shared" ref="J1411:J1474" si="2148">MAX(ABS(E1410-D1411),ABS(C1411-E1410),ABS(C1411-D1411))</f>
        <v>36.949999999999818</v>
      </c>
      <c r="K1411" s="9">
        <f t="shared" si="2077"/>
        <v>54.60166666666661</v>
      </c>
      <c r="L1411" s="9">
        <f t="shared" si="2054"/>
        <v>37.489999999999782</v>
      </c>
      <c r="M1411" s="9">
        <f t="shared" ref="M1411" si="2149">AVERAGE(L1400:L1411)</f>
        <v>55.433333333333202</v>
      </c>
      <c r="N1411" s="6" t="s">
        <v>37</v>
      </c>
      <c r="O1411" s="9">
        <f t="shared" si="2056"/>
        <v>421.3799999999992</v>
      </c>
      <c r="P1411" s="4">
        <f t="shared" si="2095"/>
        <v>1</v>
      </c>
      <c r="Q1411" s="5">
        <f t="shared" si="2096"/>
        <v>75.089999999999236</v>
      </c>
      <c r="R1411" s="5">
        <f t="shared" si="2097"/>
        <v>365.06249999999977</v>
      </c>
      <c r="S1411" s="4">
        <f t="shared" si="2098"/>
        <v>1</v>
      </c>
      <c r="T1411" s="4">
        <f t="shared" si="2099"/>
        <v>1</v>
      </c>
      <c r="U1411" s="5">
        <f t="shared" si="2091"/>
        <v>378.81799999999964</v>
      </c>
      <c r="V1411" s="5">
        <f t="shared" si="2092"/>
        <v>42.561999999999557</v>
      </c>
      <c r="X1411" s="5">
        <f t="shared" ref="X1411:X1474" si="2150">E1411-B1411</f>
        <v>10.75</v>
      </c>
      <c r="Y1411" s="5">
        <f t="shared" ref="Y1411:Y1474" si="2151">I1411-F1411</f>
        <v>-4.8699999999998909</v>
      </c>
      <c r="AA1411" s="5">
        <f t="shared" si="2071"/>
        <v>0</v>
      </c>
      <c r="AB1411" s="5">
        <f t="shared" si="2072"/>
        <v>0</v>
      </c>
      <c r="AC1411" s="5">
        <f t="shared" si="2073"/>
        <v>0</v>
      </c>
      <c r="AF1411" s="5">
        <f t="shared" si="2059"/>
        <v>26.210000000000036</v>
      </c>
      <c r="AG1411" s="5">
        <f t="shared" si="2060"/>
        <v>22.489999999999782</v>
      </c>
      <c r="AH1411" s="5">
        <f t="shared" si="2061"/>
        <v>10.739999999999782</v>
      </c>
      <c r="AI1411" s="5">
        <f t="shared" si="2062"/>
        <v>14.460000000000036</v>
      </c>
      <c r="AJ1411" s="5"/>
      <c r="AK1411" s="5">
        <f t="shared" si="2063"/>
        <v>10.739999999999782</v>
      </c>
      <c r="AL1411" s="5">
        <f t="shared" si="2083"/>
        <v>10.95000000000018</v>
      </c>
      <c r="AM1411" s="5">
        <f t="shared" si="2064"/>
        <v>26.210000000000036</v>
      </c>
      <c r="AN1411" s="5">
        <f t="shared" si="2079"/>
        <v>32.189999999999962</v>
      </c>
      <c r="AO1411" s="5">
        <f t="shared" si="2080"/>
        <v>0</v>
      </c>
      <c r="AP1411" s="5">
        <f t="shared" si="2093"/>
        <v>3</v>
      </c>
      <c r="AQ1411" s="5">
        <f t="shared" si="2111"/>
        <v>3.7</v>
      </c>
      <c r="AR1411" s="5"/>
      <c r="AS1411" s="5">
        <f t="shared" si="2057"/>
        <v>22.489999999999782</v>
      </c>
      <c r="AT1411" s="5">
        <f t="shared" si="2079"/>
        <v>37.077999999999975</v>
      </c>
      <c r="AU1411" s="5">
        <f t="shared" si="2065"/>
        <v>14.460000000000036</v>
      </c>
      <c r="AV1411" s="5">
        <f t="shared" si="2068"/>
        <v>3.7200000000002547</v>
      </c>
      <c r="AW1411" s="5">
        <f t="shared" si="2066"/>
        <v>6</v>
      </c>
      <c r="AX1411" s="3">
        <v>1</v>
      </c>
      <c r="AZ1411" s="4">
        <f t="shared" si="2101"/>
        <v>1</v>
      </c>
      <c r="BA1411" s="5">
        <f t="shared" si="2107"/>
        <v>17.169999999999163</v>
      </c>
      <c r="BB1411" s="4">
        <f t="shared" si="2102"/>
        <v>1</v>
      </c>
      <c r="BD1411" s="5">
        <v>0</v>
      </c>
      <c r="BE1411" s="4">
        <v>0.80273609885259922</v>
      </c>
      <c r="BJ1411" s="5">
        <v>186.11000000000058</v>
      </c>
      <c r="BK1411" s="5">
        <v>35.75</v>
      </c>
      <c r="BL1411" s="5">
        <v>1.0799999999999272</v>
      </c>
      <c r="BM1411" s="5">
        <v>3</v>
      </c>
      <c r="BR1411">
        <v>11</v>
      </c>
      <c r="BS1411">
        <v>5</v>
      </c>
    </row>
    <row r="1412" spans="1:71">
      <c r="A1412" s="7">
        <v>38558</v>
      </c>
      <c r="B1412" s="6">
        <v>4843.6899999999996</v>
      </c>
      <c r="C1412" s="6">
        <v>4853.03</v>
      </c>
      <c r="D1412" s="6">
        <v>4819.42</v>
      </c>
      <c r="E1412" s="6">
        <v>4842.7</v>
      </c>
      <c r="F1412" s="6">
        <v>4423.2299999999996</v>
      </c>
      <c r="G1412" s="6">
        <v>4431.6499999999996</v>
      </c>
      <c r="H1412" s="6">
        <v>4403.0200000000004</v>
      </c>
      <c r="I1412" s="6">
        <v>4422.12</v>
      </c>
      <c r="J1412" s="9">
        <f t="shared" si="2148"/>
        <v>33.609999999999673</v>
      </c>
      <c r="K1412" s="9">
        <f t="shared" si="2077"/>
        <v>43.189999999999905</v>
      </c>
      <c r="L1412" s="9">
        <f t="shared" ref="L1412:L1475" si="2152">MAX(ABS(I1411-H1412),ABS(G1412-I1411),ABS(G1412-H1412))</f>
        <v>28.6299999999992</v>
      </c>
      <c r="M1412" s="9">
        <f t="shared" ref="M1412" si="2153">AVERAGE(L1401:L1412)</f>
        <v>41.929166666666482</v>
      </c>
      <c r="N1412" s="6" t="s">
        <v>37</v>
      </c>
      <c r="O1412" s="9">
        <f t="shared" ref="O1412:O1475" si="2154">E1412-I1412</f>
        <v>420.57999999999993</v>
      </c>
      <c r="P1412" s="4">
        <f t="shared" si="2095"/>
        <v>0.98934611799175287</v>
      </c>
      <c r="Q1412" s="5">
        <f t="shared" si="2096"/>
        <v>75.089999999999236</v>
      </c>
      <c r="R1412" s="5">
        <f t="shared" si="2097"/>
        <v>365.06249999999977</v>
      </c>
      <c r="S1412" s="4">
        <f t="shared" si="2098"/>
        <v>0.99027355623101188</v>
      </c>
      <c r="T1412" s="4">
        <f t="shared" si="2099"/>
        <v>0.99139692440048088</v>
      </c>
      <c r="U1412" s="5">
        <f t="shared" si="2091"/>
        <v>391.71399999999977</v>
      </c>
      <c r="V1412" s="5">
        <f t="shared" si="2092"/>
        <v>28.866000000000156</v>
      </c>
      <c r="X1412" s="5">
        <f t="shared" si="2150"/>
        <v>-0.98999999999978172</v>
      </c>
      <c r="Y1412" s="5">
        <f t="shared" si="2151"/>
        <v>-1.1099999999996726</v>
      </c>
      <c r="AA1412" s="5">
        <f t="shared" si="2071"/>
        <v>0</v>
      </c>
      <c r="AB1412" s="5">
        <f t="shared" si="2072"/>
        <v>1</v>
      </c>
      <c r="AC1412" s="5">
        <f t="shared" si="2073"/>
        <v>1</v>
      </c>
      <c r="AF1412" s="5">
        <f t="shared" si="2059"/>
        <v>9.3400000000001455</v>
      </c>
      <c r="AG1412" s="5">
        <f t="shared" si="2060"/>
        <v>16.130000000000109</v>
      </c>
      <c r="AH1412" s="5">
        <f t="shared" si="2061"/>
        <v>24.269999999999527</v>
      </c>
      <c r="AI1412" s="5">
        <f t="shared" si="2062"/>
        <v>17.479999999999563</v>
      </c>
      <c r="AJ1412" s="5"/>
      <c r="AK1412" s="5">
        <f t="shared" si="2063"/>
        <v>9.3400000000001455</v>
      </c>
      <c r="AL1412" s="5">
        <f t="shared" si="2083"/>
        <v>10.95000000000018</v>
      </c>
      <c r="AM1412" s="5">
        <f t="shared" si="2064"/>
        <v>24.269999999999527</v>
      </c>
      <c r="AN1412" s="5">
        <f t="shared" si="2079"/>
        <v>29.914999999999871</v>
      </c>
      <c r="AO1412" s="5">
        <f t="shared" si="2080"/>
        <v>0</v>
      </c>
      <c r="AP1412" s="5">
        <f t="shared" si="2093"/>
        <v>2</v>
      </c>
      <c r="AQ1412" s="5">
        <f t="shared" si="2111"/>
        <v>3.4</v>
      </c>
      <c r="AR1412" s="5"/>
      <c r="AS1412" s="5">
        <f t="shared" ref="AS1412:AS1475" si="2155">MAX(AG1412,AI1412)</f>
        <v>17.479999999999563</v>
      </c>
      <c r="AT1412" s="5">
        <f t="shared" si="2079"/>
        <v>32.284999999999947</v>
      </c>
      <c r="AU1412" s="5">
        <f t="shared" si="2065"/>
        <v>16.130000000000109</v>
      </c>
      <c r="AV1412" s="5">
        <f t="shared" si="2068"/>
        <v>-6.7899999999999636</v>
      </c>
      <c r="AW1412" s="5">
        <f t="shared" si="2066"/>
        <v>2</v>
      </c>
      <c r="AZ1412" s="4">
        <f t="shared" si="2101"/>
        <v>0.99139692440048088</v>
      </c>
      <c r="BA1412" s="5">
        <f t="shared" si="2107"/>
        <v>-0.7999999999992724</v>
      </c>
      <c r="BB1412" s="4">
        <f t="shared" si="2102"/>
        <v>1</v>
      </c>
      <c r="BD1412" s="5">
        <v>0</v>
      </c>
      <c r="BE1412" s="4">
        <v>0.80223559759243523</v>
      </c>
      <c r="BJ1412" s="5">
        <v>92.399999999999636</v>
      </c>
      <c r="BK1412" s="5">
        <v>-19.579999999999927</v>
      </c>
      <c r="BL1412" s="5">
        <v>54.920000000000073</v>
      </c>
      <c r="BM1412" s="5">
        <v>3</v>
      </c>
      <c r="BR1412">
        <v>-17</v>
      </c>
      <c r="BS1412">
        <v>1</v>
      </c>
    </row>
    <row r="1413" spans="1:71">
      <c r="A1413" s="7">
        <v>38559</v>
      </c>
      <c r="B1413" s="6">
        <v>4835.79</v>
      </c>
      <c r="C1413" s="6">
        <v>4858.24</v>
      </c>
      <c r="D1413" s="6">
        <v>4827.8900000000003</v>
      </c>
      <c r="E1413" s="6">
        <v>4843.49</v>
      </c>
      <c r="F1413" s="6">
        <v>4424.1899999999996</v>
      </c>
      <c r="G1413" s="6">
        <v>4445.1499999999996</v>
      </c>
      <c r="H1413" s="6">
        <v>4414.59</v>
      </c>
      <c r="I1413" s="6">
        <v>4420.78</v>
      </c>
      <c r="J1413" s="9">
        <f t="shared" si="2148"/>
        <v>30.349999999999454</v>
      </c>
      <c r="K1413" s="9">
        <f t="shared" si="2077"/>
        <v>40.069999999999858</v>
      </c>
      <c r="L1413" s="9">
        <f t="shared" si="2152"/>
        <v>30.559999999999491</v>
      </c>
      <c r="M1413" s="9">
        <f t="shared" ref="M1413" si="2156">AVERAGE(L1402:L1413)</f>
        <v>37.834999999999731</v>
      </c>
      <c r="N1413" s="6" t="s">
        <v>37</v>
      </c>
      <c r="O1413" s="9">
        <f t="shared" si="2154"/>
        <v>422.71000000000004</v>
      </c>
      <c r="P1413" s="4">
        <f t="shared" si="2095"/>
        <v>1</v>
      </c>
      <c r="Q1413" s="5">
        <f t="shared" si="2096"/>
        <v>56.600000000000364</v>
      </c>
      <c r="R1413" s="5">
        <f t="shared" si="2097"/>
        <v>380.25999999999976</v>
      </c>
      <c r="S1413" s="4">
        <f t="shared" si="2098"/>
        <v>1</v>
      </c>
      <c r="T1413" s="4">
        <f t="shared" si="2099"/>
        <v>1</v>
      </c>
      <c r="U1413" s="5">
        <f t="shared" si="2091"/>
        <v>406.99799999999976</v>
      </c>
      <c r="V1413" s="5">
        <f t="shared" si="2092"/>
        <v>15.712000000000273</v>
      </c>
      <c r="X1413" s="5">
        <f t="shared" si="2150"/>
        <v>7.6999999999998181</v>
      </c>
      <c r="Y1413" s="5">
        <f t="shared" si="2151"/>
        <v>-3.4099999999998545</v>
      </c>
      <c r="AA1413" s="5">
        <f t="shared" si="2071"/>
        <v>0</v>
      </c>
      <c r="AB1413" s="5">
        <f t="shared" si="2072"/>
        <v>0</v>
      </c>
      <c r="AC1413" s="5">
        <f t="shared" si="2073"/>
        <v>0</v>
      </c>
      <c r="AF1413" s="5">
        <f t="shared" ref="AF1413:AF1476" si="2157">(C1413-B1413)</f>
        <v>22.449999999999818</v>
      </c>
      <c r="AG1413" s="5">
        <f t="shared" ref="AG1413:AG1476" si="2158">(C1413-E1412)</f>
        <v>15.539999999999964</v>
      </c>
      <c r="AH1413" s="5">
        <f t="shared" ref="AH1413:AH1476" si="2159">(B1413-D1413)</f>
        <v>7.8999999999996362</v>
      </c>
      <c r="AI1413" s="5">
        <f t="shared" ref="AI1413:AI1476" si="2160">(E1412-D1413)</f>
        <v>14.809999999999491</v>
      </c>
      <c r="AJ1413" s="5"/>
      <c r="AK1413" s="5">
        <f t="shared" ref="AK1413:AK1476" si="2161">MIN(AF1413,AH1413)</f>
        <v>7.8999999999996362</v>
      </c>
      <c r="AL1413" s="5">
        <f t="shared" si="2083"/>
        <v>10.95000000000018</v>
      </c>
      <c r="AM1413" s="5">
        <f t="shared" ref="AM1413:AM1476" si="2162">MAX(AF1413,AH1413)</f>
        <v>22.449999999999818</v>
      </c>
      <c r="AN1413" s="5">
        <f t="shared" si="2079"/>
        <v>29.744999999999798</v>
      </c>
      <c r="AO1413" s="5">
        <f t="shared" si="2080"/>
        <v>0</v>
      </c>
      <c r="AP1413" s="5">
        <f t="shared" si="2093"/>
        <v>2</v>
      </c>
      <c r="AQ1413" s="5">
        <f t="shared" si="2111"/>
        <v>3.1</v>
      </c>
      <c r="AR1413" s="5"/>
      <c r="AS1413" s="5">
        <f t="shared" si="2155"/>
        <v>15.539999999999964</v>
      </c>
      <c r="AT1413" s="5">
        <f t="shared" si="2079"/>
        <v>31.26299999999992</v>
      </c>
      <c r="AU1413" s="5">
        <f t="shared" ref="AU1413:AU1476" si="2163">MIN($AG1413,$AI1413)</f>
        <v>14.809999999999491</v>
      </c>
      <c r="AV1413" s="5">
        <f t="shared" si="2068"/>
        <v>6.9099999999998545</v>
      </c>
      <c r="AW1413" s="5">
        <f t="shared" ref="AW1413:AW1476" si="2164">WEEKDAY(A1413)</f>
        <v>3</v>
      </c>
      <c r="AX1413" s="3">
        <v>1</v>
      </c>
      <c r="AZ1413" s="4">
        <f t="shared" si="2101"/>
        <v>1</v>
      </c>
      <c r="BA1413" s="5">
        <f t="shared" si="2107"/>
        <v>2.1300000000001091</v>
      </c>
      <c r="BB1413" s="4">
        <f t="shared" si="2102"/>
        <v>0.99139692440048088</v>
      </c>
      <c r="BD1413" s="5">
        <v>0</v>
      </c>
      <c r="BE1413" s="4">
        <v>0.80207808564231464</v>
      </c>
      <c r="BJ1413" s="5">
        <v>93.930000000000291</v>
      </c>
      <c r="BK1413" s="5">
        <v>-4.5900000000001455</v>
      </c>
      <c r="BL1413" s="5">
        <v>13.739999999999782</v>
      </c>
      <c r="BM1413" s="5">
        <v>3</v>
      </c>
      <c r="BR1413">
        <v>8</v>
      </c>
      <c r="BS1413">
        <v>3</v>
      </c>
    </row>
    <row r="1414" spans="1:71">
      <c r="A1414" s="7">
        <v>38560</v>
      </c>
      <c r="B1414" s="6">
        <v>4844.0600000000004</v>
      </c>
      <c r="C1414" s="6">
        <v>4858.6400000000003</v>
      </c>
      <c r="D1414" s="6">
        <v>4839.7700000000004</v>
      </c>
      <c r="E1414" s="6">
        <v>4855.3500000000004</v>
      </c>
      <c r="F1414" s="6">
        <v>4435.7299999999996</v>
      </c>
      <c r="G1414" s="6">
        <v>4449.3500000000004</v>
      </c>
      <c r="H1414" s="6">
        <v>4428.66</v>
      </c>
      <c r="I1414" s="6">
        <v>4433.13</v>
      </c>
      <c r="J1414" s="9">
        <f t="shared" si="2148"/>
        <v>18.869999999999891</v>
      </c>
      <c r="K1414" s="9">
        <f t="shared" si="2077"/>
        <v>36.191666666666528</v>
      </c>
      <c r="L1414" s="9">
        <f t="shared" si="2152"/>
        <v>28.570000000000618</v>
      </c>
      <c r="M1414" s="9">
        <f t="shared" ref="M1414" si="2165">AVERAGE(L1403:L1414)</f>
        <v>37.492499999999836</v>
      </c>
      <c r="N1414" s="6" t="s">
        <v>37</v>
      </c>
      <c r="O1414" s="9">
        <f t="shared" si="2154"/>
        <v>422.22000000000025</v>
      </c>
      <c r="P1414" s="4">
        <f t="shared" si="2095"/>
        <v>0.97351351351352533</v>
      </c>
      <c r="Q1414" s="5">
        <f t="shared" si="2096"/>
        <v>18.5</v>
      </c>
      <c r="R1414" s="5">
        <f t="shared" si="2097"/>
        <v>408.83500000000004</v>
      </c>
      <c r="S1414" s="4">
        <f t="shared" si="2098"/>
        <v>0.99358806595132454</v>
      </c>
      <c r="T1414" s="4">
        <f t="shared" si="2099"/>
        <v>0.99413735343383847</v>
      </c>
      <c r="U1414" s="5">
        <f t="shared" si="2091"/>
        <v>418.21999999999991</v>
      </c>
      <c r="V1414" s="5">
        <f t="shared" si="2092"/>
        <v>4.0000000000003411</v>
      </c>
      <c r="X1414" s="5">
        <f t="shared" si="2150"/>
        <v>11.289999999999964</v>
      </c>
      <c r="Y1414" s="5">
        <f t="shared" si="2151"/>
        <v>-2.5999999999994543</v>
      </c>
      <c r="AA1414" s="5">
        <f t="shared" si="2071"/>
        <v>0</v>
      </c>
      <c r="AB1414" s="5">
        <f t="shared" si="2072"/>
        <v>0</v>
      </c>
      <c r="AC1414" s="5">
        <f t="shared" si="2073"/>
        <v>0</v>
      </c>
      <c r="AF1414" s="5">
        <f t="shared" si="2157"/>
        <v>14.579999999999927</v>
      </c>
      <c r="AG1414" s="5">
        <f t="shared" si="2158"/>
        <v>15.150000000000546</v>
      </c>
      <c r="AH1414" s="5">
        <f t="shared" si="2159"/>
        <v>4.2899999999999636</v>
      </c>
      <c r="AI1414" s="5">
        <f t="shared" si="2160"/>
        <v>3.7199999999993452</v>
      </c>
      <c r="AJ1414" s="5"/>
      <c r="AK1414" s="5">
        <f t="shared" si="2161"/>
        <v>4.2899999999999636</v>
      </c>
      <c r="AL1414" s="5">
        <f t="shared" si="2083"/>
        <v>10.95000000000018</v>
      </c>
      <c r="AM1414" s="5">
        <f t="shared" si="2162"/>
        <v>14.579999999999927</v>
      </c>
      <c r="AN1414" s="5">
        <f t="shared" si="2079"/>
        <v>28.611999999999806</v>
      </c>
      <c r="AO1414" s="5">
        <f t="shared" si="2080"/>
        <v>0</v>
      </c>
      <c r="AP1414" s="5">
        <f t="shared" si="2093"/>
        <v>2</v>
      </c>
      <c r="AQ1414" s="5">
        <f t="shared" si="2111"/>
        <v>2.8</v>
      </c>
      <c r="AR1414" s="5"/>
      <c r="AS1414" s="5">
        <f t="shared" si="2155"/>
        <v>15.150000000000546</v>
      </c>
      <c r="AT1414" s="5">
        <f t="shared" si="2079"/>
        <v>29.798999999999978</v>
      </c>
      <c r="AU1414" s="5">
        <f t="shared" si="2163"/>
        <v>3.7199999999993452</v>
      </c>
      <c r="AV1414" s="5">
        <f t="shared" ref="AV1414:AV1477" si="2166">(E1413-B1414)</f>
        <v>-0.57000000000061846</v>
      </c>
      <c r="AW1414" s="5">
        <f t="shared" si="2164"/>
        <v>4</v>
      </c>
      <c r="AX1414" s="3">
        <v>1</v>
      </c>
      <c r="AZ1414" s="4">
        <f t="shared" si="2101"/>
        <v>0.99413735343383847</v>
      </c>
      <c r="BA1414" s="5">
        <f t="shared" si="2107"/>
        <v>-0.48999999999978172</v>
      </c>
      <c r="BB1414" s="4">
        <f t="shared" si="2102"/>
        <v>1</v>
      </c>
      <c r="BD1414" s="5">
        <v>0</v>
      </c>
      <c r="BE1414" s="4">
        <v>0.80159216166564462</v>
      </c>
      <c r="BJ1414" s="5">
        <v>59.819999999999709</v>
      </c>
      <c r="BK1414" s="5">
        <v>43.320000000001528</v>
      </c>
      <c r="BL1414" s="5">
        <v>25.209999999999127</v>
      </c>
      <c r="BM1414" s="5">
        <v>3</v>
      </c>
      <c r="BR1414">
        <v>11</v>
      </c>
      <c r="BS1414">
        <v>3</v>
      </c>
    </row>
    <row r="1415" spans="1:71">
      <c r="A1415" s="7">
        <v>38561</v>
      </c>
      <c r="B1415" s="6">
        <v>4870.07</v>
      </c>
      <c r="C1415" s="6">
        <v>4900.29</v>
      </c>
      <c r="D1415" s="6">
        <v>4859.9399999999996</v>
      </c>
      <c r="E1415" s="6">
        <v>4892.5</v>
      </c>
      <c r="F1415" s="6">
        <v>4455.78</v>
      </c>
      <c r="G1415" s="6">
        <v>4472.17</v>
      </c>
      <c r="H1415" s="6">
        <v>4451.32</v>
      </c>
      <c r="I1415" s="6">
        <v>4462.26</v>
      </c>
      <c r="J1415" s="9">
        <f t="shared" si="2148"/>
        <v>44.9399999999996</v>
      </c>
      <c r="K1415" s="9">
        <f t="shared" si="2077"/>
        <v>37.564999999999827</v>
      </c>
      <c r="L1415" s="9">
        <f t="shared" si="2152"/>
        <v>39.039999999999964</v>
      </c>
      <c r="M1415" s="9">
        <f t="shared" ref="M1415" si="2167">AVERAGE(L1404:L1415)</f>
        <v>37.674999999999805</v>
      </c>
      <c r="N1415" s="6" t="s">
        <v>37</v>
      </c>
      <c r="O1415" s="9">
        <f t="shared" si="2154"/>
        <v>430.23999999999978</v>
      </c>
      <c r="P1415" s="4">
        <f t="shared" si="2095"/>
        <v>1</v>
      </c>
      <c r="Q1415" s="5">
        <f t="shared" si="2096"/>
        <v>9.6599999999998545</v>
      </c>
      <c r="R1415" s="5">
        <f t="shared" si="2097"/>
        <v>422.99499999999989</v>
      </c>
      <c r="S1415" s="4">
        <f t="shared" si="2098"/>
        <v>1</v>
      </c>
      <c r="T1415" s="4">
        <f t="shared" si="2099"/>
        <v>1</v>
      </c>
      <c r="U1415" s="5">
        <f t="shared" si="2091"/>
        <v>423.42599999999982</v>
      </c>
      <c r="V1415" s="5">
        <f t="shared" si="2092"/>
        <v>6.8139999999999645</v>
      </c>
      <c r="X1415" s="5">
        <f t="shared" si="2150"/>
        <v>22.430000000000291</v>
      </c>
      <c r="Y1415" s="5">
        <f t="shared" si="2151"/>
        <v>6.4800000000004729</v>
      </c>
      <c r="AA1415" s="5">
        <f t="shared" si="2071"/>
        <v>1</v>
      </c>
      <c r="AB1415" s="5">
        <f t="shared" si="2072"/>
        <v>0</v>
      </c>
      <c r="AC1415" s="5">
        <f t="shared" si="2073"/>
        <v>1</v>
      </c>
      <c r="AF1415" s="5">
        <f t="shared" si="2157"/>
        <v>30.220000000000255</v>
      </c>
      <c r="AG1415" s="5">
        <f t="shared" si="2158"/>
        <v>44.9399999999996</v>
      </c>
      <c r="AH1415" s="5">
        <f t="shared" si="2159"/>
        <v>10.130000000000109</v>
      </c>
      <c r="AI1415" s="5">
        <f t="shared" si="2160"/>
        <v>-4.589999999999236</v>
      </c>
      <c r="AJ1415" s="5"/>
      <c r="AK1415" s="5">
        <f t="shared" si="2161"/>
        <v>10.130000000000109</v>
      </c>
      <c r="AL1415" s="5">
        <f t="shared" si="2083"/>
        <v>10.95000000000018</v>
      </c>
      <c r="AM1415" s="5">
        <f t="shared" si="2162"/>
        <v>30.220000000000255</v>
      </c>
      <c r="AN1415" s="5">
        <f t="shared" si="2079"/>
        <v>28.766999999999825</v>
      </c>
      <c r="AO1415" s="5">
        <f t="shared" si="2080"/>
        <v>1</v>
      </c>
      <c r="AP1415" s="5">
        <f t="shared" si="2093"/>
        <v>3</v>
      </c>
      <c r="AQ1415" s="5">
        <f t="shared" si="2111"/>
        <v>2.7</v>
      </c>
      <c r="AR1415" s="5"/>
      <c r="AS1415" s="5">
        <f t="shared" si="2155"/>
        <v>44.9399999999996</v>
      </c>
      <c r="AT1415" s="5">
        <f t="shared" si="2079"/>
        <v>30.734999999999946</v>
      </c>
      <c r="AU1415" s="5">
        <f t="shared" si="2163"/>
        <v>-4.589999999999236</v>
      </c>
      <c r="AV1415" s="5">
        <f t="shared" si="2166"/>
        <v>-14.719999999999345</v>
      </c>
      <c r="AW1415" s="5">
        <f t="shared" si="2164"/>
        <v>5</v>
      </c>
      <c r="AZ1415" s="4">
        <f t="shared" si="2101"/>
        <v>1</v>
      </c>
      <c r="BA1415" s="5">
        <f t="shared" si="2107"/>
        <v>8.0199999999995271</v>
      </c>
      <c r="BB1415" s="4">
        <f t="shared" si="2102"/>
        <v>0.99413735343383847</v>
      </c>
      <c r="BD1415" s="5">
        <v>0</v>
      </c>
      <c r="BE1415" s="4">
        <v>0.80122928328394138</v>
      </c>
      <c r="BJ1415" s="5">
        <v>58.289999999999054</v>
      </c>
      <c r="BK1415" s="5">
        <v>20.350000000000364</v>
      </c>
      <c r="BL1415" s="5">
        <v>9.0499999999992724</v>
      </c>
      <c r="BM1415" s="5">
        <v>3</v>
      </c>
      <c r="BR1415">
        <v>22</v>
      </c>
      <c r="BS1415">
        <v>-6</v>
      </c>
    </row>
    <row r="1416" spans="1:71">
      <c r="A1416" s="7">
        <v>38562</v>
      </c>
      <c r="B1416" s="6">
        <v>4896.46</v>
      </c>
      <c r="C1416" s="6">
        <v>4913.0200000000004</v>
      </c>
      <c r="D1416" s="6">
        <v>4874.78</v>
      </c>
      <c r="E1416" s="6">
        <v>4886.5</v>
      </c>
      <c r="F1416" s="6">
        <v>4473.3100000000004</v>
      </c>
      <c r="G1416" s="6">
        <v>4483.47</v>
      </c>
      <c r="H1416" s="6">
        <v>4440.32</v>
      </c>
      <c r="I1416" s="6">
        <v>4451.74</v>
      </c>
      <c r="J1416" s="9">
        <f t="shared" si="2148"/>
        <v>38.240000000000691</v>
      </c>
      <c r="K1416" s="9">
        <f t="shared" si="2077"/>
        <v>38.269166666666557</v>
      </c>
      <c r="L1416" s="9">
        <f t="shared" si="2152"/>
        <v>43.150000000000546</v>
      </c>
      <c r="M1416" s="9">
        <f t="shared" ref="M1416" si="2168">AVERAGE(L1405:L1416)</f>
        <v>38.576666666666519</v>
      </c>
      <c r="N1416" s="6" t="s">
        <v>37</v>
      </c>
      <c r="O1416" s="9">
        <f t="shared" si="2154"/>
        <v>434.76000000000022</v>
      </c>
      <c r="P1416" s="4">
        <f t="shared" si="2095"/>
        <v>1</v>
      </c>
      <c r="Q1416" s="5">
        <f t="shared" si="2096"/>
        <v>14.180000000000291</v>
      </c>
      <c r="R1416" s="5">
        <f t="shared" si="2097"/>
        <v>424.125</v>
      </c>
      <c r="S1416" s="4">
        <f t="shared" si="2098"/>
        <v>1</v>
      </c>
      <c r="T1416" s="4">
        <f t="shared" si="2099"/>
        <v>1</v>
      </c>
      <c r="U1416" s="5">
        <f t="shared" si="2091"/>
        <v>426.10200000000003</v>
      </c>
      <c r="V1416" s="5">
        <f t="shared" si="2092"/>
        <v>8.658000000000186</v>
      </c>
      <c r="X1416" s="5">
        <f t="shared" si="2150"/>
        <v>-9.9600000000000364</v>
      </c>
      <c r="Y1416" s="5">
        <f t="shared" si="2151"/>
        <v>-21.570000000000618</v>
      </c>
      <c r="AA1416" s="5">
        <f t="shared" ref="AA1416:AA1479" si="2169">IF(AND(X1416&gt;0,Y1416&gt;0),1,0)</f>
        <v>0</v>
      </c>
      <c r="AB1416" s="5">
        <f t="shared" ref="AB1416:AB1479" si="2170">IF(AND($X1416&lt;0,$Y1416&lt;0),1,0)</f>
        <v>1</v>
      </c>
      <c r="AC1416" s="5">
        <f t="shared" ref="AC1416:AC1479" si="2171">SUM(AA1416:AB1416)</f>
        <v>1</v>
      </c>
      <c r="AF1416" s="5">
        <f t="shared" si="2157"/>
        <v>16.5600000000004</v>
      </c>
      <c r="AG1416" s="5">
        <f t="shared" si="2158"/>
        <v>20.520000000000437</v>
      </c>
      <c r="AH1416" s="5">
        <f t="shared" si="2159"/>
        <v>21.680000000000291</v>
      </c>
      <c r="AI1416" s="5">
        <f t="shared" si="2160"/>
        <v>17.720000000000255</v>
      </c>
      <c r="AJ1416" s="5"/>
      <c r="AK1416" s="5">
        <f t="shared" si="2161"/>
        <v>16.5600000000004</v>
      </c>
      <c r="AL1416" s="5">
        <f t="shared" si="2083"/>
        <v>12.726000000000202</v>
      </c>
      <c r="AM1416" s="5">
        <f t="shared" si="2162"/>
        <v>21.680000000000291</v>
      </c>
      <c r="AN1416" s="5">
        <f t="shared" si="2079"/>
        <v>28.769999999999889</v>
      </c>
      <c r="AO1416" s="5">
        <f t="shared" si="2080"/>
        <v>0</v>
      </c>
      <c r="AP1416" s="5">
        <f t="shared" si="2093"/>
        <v>3</v>
      </c>
      <c r="AQ1416" s="5">
        <f t="shared" si="2111"/>
        <v>2.7</v>
      </c>
      <c r="AR1416" s="5"/>
      <c r="AS1416" s="5">
        <f t="shared" si="2155"/>
        <v>20.520000000000437</v>
      </c>
      <c r="AT1416" s="5">
        <f t="shared" si="2079"/>
        <v>30.349000000000068</v>
      </c>
      <c r="AU1416" s="5">
        <f t="shared" si="2163"/>
        <v>17.720000000000255</v>
      </c>
      <c r="AV1416" s="5">
        <f t="shared" si="2166"/>
        <v>-3.9600000000000364</v>
      </c>
      <c r="AW1416" s="5">
        <f t="shared" si="2164"/>
        <v>6</v>
      </c>
      <c r="AZ1416" s="4">
        <f t="shared" si="2101"/>
        <v>1</v>
      </c>
      <c r="BA1416" s="5">
        <f t="shared" si="2107"/>
        <v>4.5200000000004366</v>
      </c>
      <c r="BB1416" s="4">
        <f t="shared" si="2102"/>
        <v>1</v>
      </c>
      <c r="BD1416" s="5">
        <v>0</v>
      </c>
      <c r="BE1416" s="4">
        <v>0.80062571103527069</v>
      </c>
      <c r="BJ1416" s="5">
        <v>143.1200000000008</v>
      </c>
      <c r="BK1416" s="5">
        <v>-41.100000000000364</v>
      </c>
      <c r="BL1416" s="5">
        <v>49.159999999999854</v>
      </c>
      <c r="BM1416" s="5">
        <v>3</v>
      </c>
      <c r="BR1416">
        <v>-15</v>
      </c>
      <c r="BS1416">
        <v>22</v>
      </c>
    </row>
    <row r="1417" spans="1:71">
      <c r="A1417" s="7">
        <v>38565</v>
      </c>
      <c r="B1417" s="6">
        <v>4882.3900000000003</v>
      </c>
      <c r="C1417" s="6">
        <v>4912.3900000000003</v>
      </c>
      <c r="D1417" s="6">
        <v>4878.17</v>
      </c>
      <c r="E1417" s="6">
        <v>4890.8500000000004</v>
      </c>
      <c r="F1417" s="6">
        <v>4457.49</v>
      </c>
      <c r="G1417" s="6">
        <v>4478.72</v>
      </c>
      <c r="H1417" s="6">
        <v>4448.24</v>
      </c>
      <c r="I1417" s="6">
        <v>4456.87</v>
      </c>
      <c r="J1417" s="9">
        <f t="shared" si="2148"/>
        <v>34.220000000000255</v>
      </c>
      <c r="K1417" s="9">
        <f t="shared" si="2077"/>
        <v>38.155833333333248</v>
      </c>
      <c r="L1417" s="9">
        <f t="shared" si="2152"/>
        <v>30.480000000000473</v>
      </c>
      <c r="M1417" s="9">
        <f t="shared" ref="M1417" si="2172">AVERAGE(L1406:L1417)</f>
        <v>37.29416666666657</v>
      </c>
      <c r="N1417" s="6" t="s">
        <v>37</v>
      </c>
      <c r="O1417" s="9">
        <f t="shared" si="2154"/>
        <v>433.98000000000047</v>
      </c>
      <c r="P1417" s="4">
        <f t="shared" si="2095"/>
        <v>0.93779904306222106</v>
      </c>
      <c r="Q1417" s="5">
        <f t="shared" si="2096"/>
        <v>12.539999999999964</v>
      </c>
      <c r="R1417" s="5">
        <f t="shared" si="2097"/>
        <v>425.35500000000025</v>
      </c>
      <c r="S1417" s="4">
        <f t="shared" si="2098"/>
        <v>0.94499294781384136</v>
      </c>
      <c r="T1417" s="4">
        <f t="shared" si="2099"/>
        <v>0.98863801893663894</v>
      </c>
      <c r="U1417" s="5">
        <f t="shared" si="2091"/>
        <v>428.78200000000015</v>
      </c>
      <c r="V1417" s="5">
        <f t="shared" si="2092"/>
        <v>5.1980000000003201</v>
      </c>
      <c r="X1417" s="5">
        <f t="shared" si="2150"/>
        <v>8.4600000000000364</v>
      </c>
      <c r="Y1417" s="5">
        <f t="shared" si="2151"/>
        <v>-0.61999999999989086</v>
      </c>
      <c r="AA1417" s="5">
        <f t="shared" si="2169"/>
        <v>0</v>
      </c>
      <c r="AB1417" s="5">
        <f t="shared" si="2170"/>
        <v>0</v>
      </c>
      <c r="AC1417" s="5">
        <f t="shared" si="2171"/>
        <v>0</v>
      </c>
      <c r="AF1417" s="5">
        <f t="shared" si="2157"/>
        <v>30</v>
      </c>
      <c r="AG1417" s="5">
        <f t="shared" si="2158"/>
        <v>25.890000000000327</v>
      </c>
      <c r="AH1417" s="5">
        <f t="shared" si="2159"/>
        <v>4.2200000000002547</v>
      </c>
      <c r="AI1417" s="5">
        <f t="shared" si="2160"/>
        <v>8.3299999999999272</v>
      </c>
      <c r="AJ1417" s="5"/>
      <c r="AK1417" s="5">
        <f t="shared" si="2161"/>
        <v>4.2200000000002547</v>
      </c>
      <c r="AL1417" s="5">
        <f t="shared" si="2083"/>
        <v>11.321999999999841</v>
      </c>
      <c r="AM1417" s="5">
        <f t="shared" si="2162"/>
        <v>30</v>
      </c>
      <c r="AN1417" s="5">
        <f t="shared" si="2079"/>
        <v>30.258999999999922</v>
      </c>
      <c r="AO1417" s="5">
        <f t="shared" si="2080"/>
        <v>0</v>
      </c>
      <c r="AP1417" s="5">
        <f t="shared" si="2093"/>
        <v>3</v>
      </c>
      <c r="AQ1417" s="5">
        <f t="shared" si="2111"/>
        <v>2.7</v>
      </c>
      <c r="AR1417" s="5"/>
      <c r="AS1417" s="5">
        <f t="shared" si="2155"/>
        <v>25.890000000000327</v>
      </c>
      <c r="AT1417" s="5">
        <f t="shared" si="2079"/>
        <v>30.958000000000084</v>
      </c>
      <c r="AU1417" s="5">
        <f t="shared" si="2163"/>
        <v>8.3299999999999272</v>
      </c>
      <c r="AV1417" s="5">
        <f t="shared" si="2166"/>
        <v>4.1099999999996726</v>
      </c>
      <c r="AW1417" s="5">
        <f t="shared" si="2164"/>
        <v>2</v>
      </c>
      <c r="AX1417" s="3">
        <v>1</v>
      </c>
      <c r="AZ1417" s="4">
        <f t="shared" si="2101"/>
        <v>0.98863801893663894</v>
      </c>
      <c r="BA1417" s="5">
        <f t="shared" si="2107"/>
        <v>-0.77999999999974534</v>
      </c>
      <c r="BB1417" s="4">
        <f t="shared" si="2102"/>
        <v>1</v>
      </c>
      <c r="BD1417" s="5">
        <v>0</v>
      </c>
      <c r="BE1417" s="4">
        <v>0.80009230059226344</v>
      </c>
      <c r="BJ1417" s="5">
        <v>98.56000000000131</v>
      </c>
      <c r="BK1417" s="5">
        <v>10.859999999998763</v>
      </c>
      <c r="BL1417" s="5">
        <v>72.880000000001019</v>
      </c>
      <c r="BM1417" s="5">
        <v>3</v>
      </c>
      <c r="BR1417">
        <v>8</v>
      </c>
      <c r="BS1417">
        <v>1</v>
      </c>
    </row>
    <row r="1418" spans="1:71">
      <c r="A1418" s="7">
        <v>38566</v>
      </c>
      <c r="B1418" s="6">
        <v>4894.46</v>
      </c>
      <c r="C1418" s="6">
        <v>4933.3999999999996</v>
      </c>
      <c r="D1418" s="6">
        <v>4894.22</v>
      </c>
      <c r="E1418" s="6">
        <v>4932.87</v>
      </c>
      <c r="F1418" s="6">
        <v>4459.8900000000003</v>
      </c>
      <c r="G1418" s="6">
        <v>4503.33</v>
      </c>
      <c r="H1418" s="6">
        <v>4457.22</v>
      </c>
      <c r="I1418" s="6">
        <v>4503.33</v>
      </c>
      <c r="J1418" s="9">
        <f t="shared" si="2148"/>
        <v>42.549999999999272</v>
      </c>
      <c r="K1418" s="9">
        <f t="shared" si="2077"/>
        <v>38.997499999999867</v>
      </c>
      <c r="L1418" s="9">
        <f t="shared" si="2152"/>
        <v>46.460000000000036</v>
      </c>
      <c r="M1418" s="9">
        <f t="shared" ref="M1418" si="2173">AVERAGE(L1407:L1418)</f>
        <v>39.318333333333307</v>
      </c>
      <c r="N1418" s="6" t="s">
        <v>37</v>
      </c>
      <c r="O1418" s="9">
        <f t="shared" si="2154"/>
        <v>429.53999999999996</v>
      </c>
      <c r="P1418" s="4">
        <f t="shared" si="2095"/>
        <v>0.58373205741624645</v>
      </c>
      <c r="Q1418" s="5">
        <f t="shared" si="2096"/>
        <v>12.539999999999964</v>
      </c>
      <c r="R1418" s="5">
        <f t="shared" si="2097"/>
        <v>425.35500000000025</v>
      </c>
      <c r="S1418" s="4">
        <f t="shared" si="2098"/>
        <v>0.6318758815232618</v>
      </c>
      <c r="T1418" s="4">
        <f t="shared" si="2099"/>
        <v>0.82913256955809411</v>
      </c>
      <c r="U1418" s="5">
        <f t="shared" si="2091"/>
        <v>430.14800000000014</v>
      </c>
      <c r="V1418" s="5">
        <f t="shared" si="2092"/>
        <v>-0.60800000000017462</v>
      </c>
      <c r="X1418" s="5">
        <f t="shared" si="2150"/>
        <v>38.409999999999854</v>
      </c>
      <c r="Y1418" s="5">
        <f t="shared" si="2151"/>
        <v>43.4399999999996</v>
      </c>
      <c r="AA1418" s="5">
        <f t="shared" si="2169"/>
        <v>1</v>
      </c>
      <c r="AB1418" s="5">
        <f t="shared" si="2170"/>
        <v>0</v>
      </c>
      <c r="AC1418" s="5">
        <f t="shared" si="2171"/>
        <v>1</v>
      </c>
      <c r="AF1418" s="5">
        <f t="shared" si="2157"/>
        <v>38.9399999999996</v>
      </c>
      <c r="AG1418" s="5">
        <f t="shared" si="2158"/>
        <v>42.549999999999272</v>
      </c>
      <c r="AH1418" s="5">
        <f t="shared" si="2159"/>
        <v>0.23999999999978172</v>
      </c>
      <c r="AI1418" s="5">
        <f t="shared" si="2160"/>
        <v>-3.3699999999998909</v>
      </c>
      <c r="AJ1418" s="5"/>
      <c r="AK1418" s="5">
        <f t="shared" si="2161"/>
        <v>0.23999999999978172</v>
      </c>
      <c r="AL1418" s="5">
        <f t="shared" si="2083"/>
        <v>11.321999999999841</v>
      </c>
      <c r="AM1418" s="5">
        <f t="shared" si="2162"/>
        <v>38.9399999999996</v>
      </c>
      <c r="AN1418" s="5">
        <f t="shared" si="2079"/>
        <v>29.670999999999914</v>
      </c>
      <c r="AO1418" s="5">
        <f t="shared" si="2080"/>
        <v>1</v>
      </c>
      <c r="AP1418" s="5">
        <f t="shared" si="2093"/>
        <v>3</v>
      </c>
      <c r="AQ1418" s="5">
        <f t="shared" si="2111"/>
        <v>2.7</v>
      </c>
      <c r="AR1418" s="5"/>
      <c r="AS1418" s="5">
        <f t="shared" si="2155"/>
        <v>42.549999999999272</v>
      </c>
      <c r="AT1418" s="5">
        <f t="shared" si="2079"/>
        <v>30.115999999999985</v>
      </c>
      <c r="AU1418" s="5">
        <f t="shared" si="2163"/>
        <v>-3.3699999999998909</v>
      </c>
      <c r="AV1418" s="5">
        <f t="shared" si="2166"/>
        <v>-3.6099999999996726</v>
      </c>
      <c r="AW1418" s="5">
        <f t="shared" si="2164"/>
        <v>3</v>
      </c>
      <c r="AZ1418" s="4">
        <f t="shared" si="2101"/>
        <v>0.82913256955809411</v>
      </c>
      <c r="BA1418" s="5">
        <f t="shared" si="2107"/>
        <v>-4.4400000000005093</v>
      </c>
      <c r="BB1418" s="4">
        <f t="shared" si="2102"/>
        <v>0.98863801893663894</v>
      </c>
      <c r="BD1418" s="5">
        <v>0</v>
      </c>
      <c r="BE1418" s="4">
        <v>0.79977026347906999</v>
      </c>
      <c r="BJ1418" s="5">
        <v>166.67000000000007</v>
      </c>
      <c r="BK1418" s="5">
        <v>-46.829999999999927</v>
      </c>
      <c r="BL1418" s="5">
        <v>51.5</v>
      </c>
      <c r="BM1418" s="5">
        <v>3</v>
      </c>
      <c r="BR1418">
        <v>38</v>
      </c>
      <c r="BS1418">
        <v>-24</v>
      </c>
    </row>
    <row r="1419" spans="1:71">
      <c r="A1419" s="7">
        <v>38567</v>
      </c>
      <c r="B1419" s="6">
        <v>4930.41</v>
      </c>
      <c r="C1419" s="6">
        <v>4934.9399999999996</v>
      </c>
      <c r="D1419" s="6">
        <v>4901.51</v>
      </c>
      <c r="E1419" s="6">
        <v>4923.12</v>
      </c>
      <c r="F1419" s="6">
        <v>4501.05</v>
      </c>
      <c r="G1419" s="6">
        <v>4503.74</v>
      </c>
      <c r="H1419" s="6">
        <v>4474.66</v>
      </c>
      <c r="I1419" s="6">
        <v>4495.4799999999996</v>
      </c>
      <c r="J1419" s="9">
        <f t="shared" si="2148"/>
        <v>33.429999999999382</v>
      </c>
      <c r="K1419" s="9">
        <f t="shared" si="2077"/>
        <v>39.499166666666497</v>
      </c>
      <c r="L1419" s="9">
        <f t="shared" si="2152"/>
        <v>29.079999999999927</v>
      </c>
      <c r="M1419" s="9">
        <f t="shared" ref="M1419" si="2174">AVERAGE(L1408:L1419)</f>
        <v>39.141666666666652</v>
      </c>
      <c r="N1419" s="6" t="s">
        <v>36</v>
      </c>
      <c r="O1419" s="9">
        <f t="shared" si="2154"/>
        <v>427.64000000000033</v>
      </c>
      <c r="P1419" s="4">
        <f t="shared" si="2095"/>
        <v>0</v>
      </c>
      <c r="Q1419" s="5">
        <f t="shared" si="2096"/>
        <v>7.1199999999998909</v>
      </c>
      <c r="R1419" s="5">
        <f t="shared" si="2097"/>
        <v>429.4200000000003</v>
      </c>
      <c r="S1419" s="4">
        <f t="shared" si="2098"/>
        <v>0.43221690590112349</v>
      </c>
      <c r="T1419" s="4">
        <f t="shared" si="2099"/>
        <v>0.49788434414670346</v>
      </c>
      <c r="U1419" s="5">
        <f t="shared" si="2091"/>
        <v>431.23200000000014</v>
      </c>
      <c r="V1419" s="5">
        <f t="shared" si="2092"/>
        <v>-3.591999999999814</v>
      </c>
      <c r="X1419" s="5">
        <f t="shared" si="2150"/>
        <v>-7.2899999999999636</v>
      </c>
      <c r="Y1419" s="5">
        <f t="shared" si="2151"/>
        <v>-5.5700000000006185</v>
      </c>
      <c r="AA1419" s="5">
        <f t="shared" si="2169"/>
        <v>0</v>
      </c>
      <c r="AB1419" s="5">
        <f t="shared" si="2170"/>
        <v>1</v>
      </c>
      <c r="AC1419" s="5">
        <f t="shared" si="2171"/>
        <v>1</v>
      </c>
      <c r="AF1419" s="5">
        <f t="shared" si="2157"/>
        <v>4.5299999999997453</v>
      </c>
      <c r="AG1419" s="5">
        <f t="shared" si="2158"/>
        <v>2.069999999999709</v>
      </c>
      <c r="AH1419" s="5">
        <f t="shared" si="2159"/>
        <v>28.899999999999636</v>
      </c>
      <c r="AI1419" s="5">
        <f t="shared" si="2160"/>
        <v>31.359999999999673</v>
      </c>
      <c r="AJ1419" s="5"/>
      <c r="AK1419" s="5">
        <f t="shared" si="2161"/>
        <v>4.5299999999997453</v>
      </c>
      <c r="AL1419" s="5">
        <f t="shared" si="2083"/>
        <v>11.321999999999841</v>
      </c>
      <c r="AM1419" s="5">
        <f t="shared" si="2162"/>
        <v>28.899999999999636</v>
      </c>
      <c r="AN1419" s="5">
        <f t="shared" si="2079"/>
        <v>29.919999999999892</v>
      </c>
      <c r="AO1419" s="5">
        <f t="shared" si="2080"/>
        <v>0</v>
      </c>
      <c r="AP1419" s="5">
        <f t="shared" si="2093"/>
        <v>3</v>
      </c>
      <c r="AQ1419" s="5">
        <f t="shared" si="2111"/>
        <v>2.7</v>
      </c>
      <c r="AR1419" s="5"/>
      <c r="AS1419" s="5">
        <f t="shared" si="2155"/>
        <v>31.359999999999673</v>
      </c>
      <c r="AT1419" s="5">
        <f t="shared" si="2079"/>
        <v>31.713999999999942</v>
      </c>
      <c r="AU1419" s="5">
        <f t="shared" si="2163"/>
        <v>2.069999999999709</v>
      </c>
      <c r="AV1419" s="5">
        <f t="shared" si="2166"/>
        <v>2.4600000000000364</v>
      </c>
      <c r="AW1419" s="5">
        <f t="shared" si="2164"/>
        <v>4</v>
      </c>
      <c r="AZ1419" s="4">
        <f t="shared" si="2101"/>
        <v>0.49788434414670346</v>
      </c>
      <c r="BA1419" s="5">
        <f t="shared" si="2107"/>
        <v>0</v>
      </c>
      <c r="BB1419" s="4">
        <f t="shared" si="2102"/>
        <v>0.82913256955809411</v>
      </c>
      <c r="BD1419" s="5">
        <v>0</v>
      </c>
      <c r="BE1419" s="4">
        <v>0.79958790076650454</v>
      </c>
      <c r="BJ1419" s="5">
        <v>39.539999999999964</v>
      </c>
      <c r="BK1419" s="5">
        <v>25.8700000000008</v>
      </c>
      <c r="BL1419" s="5">
        <v>19.289999999999054</v>
      </c>
      <c r="BM1419" s="5">
        <v>3</v>
      </c>
      <c r="BR1419">
        <v>29</v>
      </c>
      <c r="BS1419">
        <v>-23</v>
      </c>
    </row>
    <row r="1420" spans="1:71">
      <c r="A1420" s="7">
        <v>38568</v>
      </c>
      <c r="B1420" s="6">
        <v>4922.59</v>
      </c>
      <c r="C1420" s="6">
        <v>4930.3999999999996</v>
      </c>
      <c r="D1420" s="6">
        <v>4870.43</v>
      </c>
      <c r="E1420" s="6">
        <v>4874.0600000000004</v>
      </c>
      <c r="F1420" s="6">
        <v>4471.54</v>
      </c>
      <c r="G1420" s="6">
        <v>4485.51</v>
      </c>
      <c r="H1420" s="6">
        <v>4444.63</v>
      </c>
      <c r="I1420" s="6">
        <v>4458.97</v>
      </c>
      <c r="J1420" s="9">
        <f t="shared" si="2148"/>
        <v>59.969999999999345</v>
      </c>
      <c r="K1420" s="9">
        <f t="shared" ref="K1420:K1483" si="2175">AVERAGE(J1409:J1420)</f>
        <v>40.225833333333107</v>
      </c>
      <c r="L1420" s="9">
        <f t="shared" si="2152"/>
        <v>50.849999999999454</v>
      </c>
      <c r="M1420" s="9">
        <f t="shared" ref="M1420" si="2176">AVERAGE(L1409:L1420)</f>
        <v>38.31416666666663</v>
      </c>
      <c r="N1420" s="6" t="s">
        <v>36</v>
      </c>
      <c r="O1420" s="9">
        <f t="shared" si="2154"/>
        <v>415.09000000000015</v>
      </c>
      <c r="P1420" s="4">
        <f t="shared" si="2095"/>
        <v>0</v>
      </c>
      <c r="Q1420" s="5">
        <f t="shared" si="2096"/>
        <v>19.670000000000073</v>
      </c>
      <c r="R1420" s="5">
        <f t="shared" si="2097"/>
        <v>420.00750000000016</v>
      </c>
      <c r="S1420" s="4">
        <f t="shared" si="2098"/>
        <v>0</v>
      </c>
      <c r="T1420" s="4">
        <f t="shared" si="2099"/>
        <v>0</v>
      </c>
      <c r="U1420" s="5">
        <f t="shared" si="2091"/>
        <v>428.20200000000023</v>
      </c>
      <c r="V1420" s="5">
        <f t="shared" si="2092"/>
        <v>-13.11200000000008</v>
      </c>
      <c r="X1420" s="5">
        <f t="shared" si="2150"/>
        <v>-48.529999999999745</v>
      </c>
      <c r="Y1420" s="5">
        <f t="shared" si="2151"/>
        <v>-12.569999999999709</v>
      </c>
      <c r="AA1420" s="5">
        <f t="shared" si="2169"/>
        <v>0</v>
      </c>
      <c r="AB1420" s="5">
        <f t="shared" si="2170"/>
        <v>1</v>
      </c>
      <c r="AC1420" s="5">
        <f t="shared" si="2171"/>
        <v>1</v>
      </c>
      <c r="AF1420" s="5">
        <f t="shared" si="2157"/>
        <v>7.8099999999994907</v>
      </c>
      <c r="AG1420" s="5">
        <f t="shared" si="2158"/>
        <v>7.2799999999997453</v>
      </c>
      <c r="AH1420" s="5">
        <f t="shared" si="2159"/>
        <v>52.159999999999854</v>
      </c>
      <c r="AI1420" s="5">
        <f t="shared" si="2160"/>
        <v>52.6899999999996</v>
      </c>
      <c r="AJ1420" s="5"/>
      <c r="AK1420" s="5">
        <f t="shared" si="2161"/>
        <v>7.8099999999994907</v>
      </c>
      <c r="AL1420" s="5">
        <f t="shared" si="2083"/>
        <v>11.321999999999841</v>
      </c>
      <c r="AM1420" s="5">
        <f t="shared" si="2162"/>
        <v>52.159999999999854</v>
      </c>
      <c r="AN1420" s="5">
        <f t="shared" ref="AN1420:AT1483" si="2177">AVERAGE(AM1411:AM1420)</f>
        <v>28.940999999999896</v>
      </c>
      <c r="AO1420" s="5">
        <f t="shared" ref="AO1420:AO1483" si="2178">IF(AM1420&gt;AN1420,1,0)</f>
        <v>1</v>
      </c>
      <c r="AP1420" s="5">
        <f t="shared" si="2093"/>
        <v>3</v>
      </c>
      <c r="AQ1420" s="5">
        <f t="shared" si="2111"/>
        <v>2.7</v>
      </c>
      <c r="AR1420" s="5"/>
      <c r="AS1420" s="5">
        <f t="shared" si="2155"/>
        <v>52.6899999999996</v>
      </c>
      <c r="AT1420" s="5">
        <f t="shared" si="2177"/>
        <v>28.860999999999876</v>
      </c>
      <c r="AU1420" s="5">
        <f t="shared" si="2163"/>
        <v>7.2799999999997453</v>
      </c>
      <c r="AV1420" s="5">
        <f t="shared" si="2166"/>
        <v>0.52999999999974534</v>
      </c>
      <c r="AW1420" s="5">
        <f t="shared" si="2164"/>
        <v>5</v>
      </c>
      <c r="AZ1420" s="4">
        <f t="shared" si="2101"/>
        <v>0</v>
      </c>
      <c r="BA1420" s="5">
        <f t="shared" si="2107"/>
        <v>0</v>
      </c>
      <c r="BB1420" s="4">
        <f t="shared" si="2102"/>
        <v>0.49788434414670346</v>
      </c>
      <c r="BD1420" s="5">
        <v>0</v>
      </c>
      <c r="BE1420" s="4">
        <v>0.79933619139814494</v>
      </c>
      <c r="BJ1420" s="5">
        <v>150.02999999999975</v>
      </c>
      <c r="BK1420" s="5">
        <v>-33.539999999999964</v>
      </c>
      <c r="BL1420" s="5">
        <v>48.680000000000291</v>
      </c>
      <c r="BM1420" s="5">
        <v>3</v>
      </c>
      <c r="BR1420">
        <v>52</v>
      </c>
      <c r="BS1420">
        <v>-23</v>
      </c>
    </row>
    <row r="1421" spans="1:71">
      <c r="A1421" s="7">
        <v>38569</v>
      </c>
      <c r="B1421" s="6">
        <v>4856.63</v>
      </c>
      <c r="C1421" s="6">
        <v>4868.2</v>
      </c>
      <c r="D1421" s="6">
        <v>4827.18</v>
      </c>
      <c r="E1421" s="6">
        <v>4827.18</v>
      </c>
      <c r="F1421" s="6">
        <v>4438.49</v>
      </c>
      <c r="G1421" s="6">
        <v>4466.97</v>
      </c>
      <c r="H1421" s="6">
        <v>4421.7</v>
      </c>
      <c r="I1421" s="6">
        <v>4421.7</v>
      </c>
      <c r="J1421" s="9">
        <f t="shared" si="2148"/>
        <v>46.880000000000109</v>
      </c>
      <c r="K1421" s="9">
        <f t="shared" si="2175"/>
        <v>41.769166666666479</v>
      </c>
      <c r="L1421" s="9">
        <f t="shared" si="2152"/>
        <v>45.270000000000437</v>
      </c>
      <c r="M1421" s="9">
        <f t="shared" ref="M1421" si="2179">AVERAGE(L1410:L1421)</f>
        <v>39.325833333333321</v>
      </c>
      <c r="N1421" s="6" t="s">
        <v>36</v>
      </c>
      <c r="O1421" s="9">
        <f t="shared" si="2154"/>
        <v>405.48000000000047</v>
      </c>
      <c r="P1421" s="4">
        <f t="shared" si="2095"/>
        <v>0</v>
      </c>
      <c r="Q1421" s="5">
        <f t="shared" si="2096"/>
        <v>28.5</v>
      </c>
      <c r="R1421" s="5">
        <f t="shared" si="2097"/>
        <v>412.60500000000047</v>
      </c>
      <c r="S1421" s="4">
        <f t="shared" si="2098"/>
        <v>0</v>
      </c>
      <c r="T1421" s="4">
        <f t="shared" si="2099"/>
        <v>0</v>
      </c>
      <c r="U1421" s="5">
        <f t="shared" si="2091"/>
        <v>422.34600000000029</v>
      </c>
      <c r="V1421" s="5">
        <f t="shared" si="2092"/>
        <v>-16.865999999999815</v>
      </c>
      <c r="X1421" s="5">
        <f t="shared" si="2150"/>
        <v>-29.449999999999818</v>
      </c>
      <c r="Y1421" s="5">
        <f t="shared" si="2151"/>
        <v>-16.789999999999964</v>
      </c>
      <c r="AA1421" s="5">
        <f t="shared" si="2169"/>
        <v>0</v>
      </c>
      <c r="AB1421" s="5">
        <f t="shared" si="2170"/>
        <v>1</v>
      </c>
      <c r="AC1421" s="5">
        <f t="shared" si="2171"/>
        <v>1</v>
      </c>
      <c r="AF1421" s="5">
        <f t="shared" si="2157"/>
        <v>11.569999999999709</v>
      </c>
      <c r="AG1421" s="5">
        <f t="shared" si="2158"/>
        <v>-5.8600000000005821</v>
      </c>
      <c r="AH1421" s="5">
        <f t="shared" si="2159"/>
        <v>29.449999999999818</v>
      </c>
      <c r="AI1421" s="5">
        <f t="shared" si="2160"/>
        <v>46.880000000000109</v>
      </c>
      <c r="AJ1421" s="5"/>
      <c r="AK1421" s="5">
        <f t="shared" si="2161"/>
        <v>11.569999999999709</v>
      </c>
      <c r="AL1421" s="5">
        <f t="shared" si="2083"/>
        <v>12.068999999999777</v>
      </c>
      <c r="AM1421" s="5">
        <f t="shared" si="2162"/>
        <v>29.449999999999818</v>
      </c>
      <c r="AN1421" s="5">
        <f t="shared" si="2177"/>
        <v>29.264999999999873</v>
      </c>
      <c r="AO1421" s="5">
        <f t="shared" si="2178"/>
        <v>1</v>
      </c>
      <c r="AP1421" s="5">
        <f t="shared" si="2093"/>
        <v>4</v>
      </c>
      <c r="AQ1421" s="5">
        <f t="shared" si="2111"/>
        <v>2.8</v>
      </c>
      <c r="AR1421" s="5"/>
      <c r="AS1421" s="5">
        <f t="shared" si="2155"/>
        <v>46.880000000000109</v>
      </c>
      <c r="AT1421" s="5">
        <f t="shared" si="2177"/>
        <v>31.299999999999908</v>
      </c>
      <c r="AU1421" s="5">
        <f t="shared" si="2163"/>
        <v>-5.8600000000005821</v>
      </c>
      <c r="AV1421" s="5">
        <f t="shared" si="2166"/>
        <v>17.430000000000291</v>
      </c>
      <c r="AW1421" s="5">
        <f t="shared" si="2164"/>
        <v>6</v>
      </c>
      <c r="AZ1421" s="4">
        <f t="shared" si="2101"/>
        <v>0</v>
      </c>
      <c r="BA1421" s="5">
        <f t="shared" si="2107"/>
        <v>0</v>
      </c>
      <c r="BB1421" s="4">
        <f t="shared" si="2102"/>
        <v>0</v>
      </c>
      <c r="BD1421" s="5">
        <v>0</v>
      </c>
      <c r="BE1421" s="4">
        <v>0.79763193504736252</v>
      </c>
      <c r="BJ1421" s="5">
        <v>109.94999999999982</v>
      </c>
      <c r="BK1421" s="5">
        <v>5.0399999999999636</v>
      </c>
      <c r="BL1421" s="5">
        <v>5</v>
      </c>
      <c r="BM1421" s="5">
        <v>3</v>
      </c>
      <c r="BR1421">
        <v>29</v>
      </c>
      <c r="BS1421">
        <v>-17</v>
      </c>
    </row>
    <row r="1422" spans="1:71">
      <c r="A1422" s="7">
        <v>38572</v>
      </c>
      <c r="B1422" s="6">
        <v>4837.05</v>
      </c>
      <c r="C1422" s="6">
        <v>4862.2700000000004</v>
      </c>
      <c r="D1422" s="6">
        <v>4827.3</v>
      </c>
      <c r="E1422" s="6">
        <v>4837.8599999999997</v>
      </c>
      <c r="F1422" s="6">
        <v>4437.1499999999996</v>
      </c>
      <c r="G1422" s="6">
        <v>4462.01</v>
      </c>
      <c r="H1422" s="6">
        <v>4433.0200000000004</v>
      </c>
      <c r="I1422" s="6">
        <v>4441.01</v>
      </c>
      <c r="J1422" s="9">
        <f t="shared" si="2148"/>
        <v>35.090000000000146</v>
      </c>
      <c r="K1422" s="9">
        <f t="shared" si="2175"/>
        <v>37.924999999999805</v>
      </c>
      <c r="L1422" s="9">
        <f t="shared" si="2152"/>
        <v>40.3100000000004</v>
      </c>
      <c r="M1422" s="9">
        <f t="shared" ref="M1422" si="2180">AVERAGE(L1411:L1422)</f>
        <v>37.490833333333363</v>
      </c>
      <c r="N1422" s="6" t="s">
        <v>36</v>
      </c>
      <c r="O1422" s="9">
        <f t="shared" si="2154"/>
        <v>396.84999999999945</v>
      </c>
      <c r="P1422" s="4">
        <f t="shared" si="2095"/>
        <v>0</v>
      </c>
      <c r="Q1422" s="5">
        <f t="shared" si="2096"/>
        <v>32.690000000000509</v>
      </c>
      <c r="R1422" s="5">
        <f t="shared" si="2097"/>
        <v>405.02249999999958</v>
      </c>
      <c r="S1422" s="4">
        <f t="shared" si="2098"/>
        <v>0</v>
      </c>
      <c r="T1422" s="4">
        <f t="shared" si="2099"/>
        <v>0</v>
      </c>
      <c r="U1422" s="5">
        <f t="shared" si="2091"/>
        <v>414.92000000000007</v>
      </c>
      <c r="V1422" s="5">
        <f t="shared" si="2092"/>
        <v>-18.070000000000618</v>
      </c>
      <c r="X1422" s="5">
        <f t="shared" si="2150"/>
        <v>0.80999999999949068</v>
      </c>
      <c r="Y1422" s="5">
        <f t="shared" si="2151"/>
        <v>3.8600000000005821</v>
      </c>
      <c r="AA1422" s="5">
        <f t="shared" si="2169"/>
        <v>1</v>
      </c>
      <c r="AB1422" s="5">
        <f t="shared" si="2170"/>
        <v>0</v>
      </c>
      <c r="AC1422" s="5">
        <f t="shared" si="2171"/>
        <v>1</v>
      </c>
      <c r="AF1422" s="5">
        <f t="shared" si="2157"/>
        <v>25.220000000000255</v>
      </c>
      <c r="AG1422" s="5">
        <f t="shared" si="2158"/>
        <v>35.090000000000146</v>
      </c>
      <c r="AH1422" s="5">
        <f t="shared" si="2159"/>
        <v>9.75</v>
      </c>
      <c r="AI1422" s="5">
        <f t="shared" si="2160"/>
        <v>-0.11999999999989086</v>
      </c>
      <c r="AJ1422" s="5"/>
      <c r="AK1422" s="5">
        <f t="shared" si="2161"/>
        <v>9.75</v>
      </c>
      <c r="AL1422" s="5">
        <f t="shared" ref="AL1422:AL1485" si="2181">PERCENTILE(AK1413:AK1422,0.9)</f>
        <v>12.068999999999777</v>
      </c>
      <c r="AM1422" s="5">
        <f t="shared" si="2162"/>
        <v>25.220000000000255</v>
      </c>
      <c r="AN1422" s="5">
        <f t="shared" si="2177"/>
        <v>29.359999999999946</v>
      </c>
      <c r="AO1422" s="5">
        <f t="shared" si="2178"/>
        <v>0</v>
      </c>
      <c r="AP1422" s="5">
        <f t="shared" si="2093"/>
        <v>4</v>
      </c>
      <c r="AQ1422" s="5">
        <f t="shared" si="2111"/>
        <v>3</v>
      </c>
      <c r="AR1422" s="5"/>
      <c r="AS1422" s="5">
        <f t="shared" si="2155"/>
        <v>35.090000000000146</v>
      </c>
      <c r="AT1422" s="5">
        <f t="shared" si="2177"/>
        <v>33.060999999999964</v>
      </c>
      <c r="AU1422" s="5">
        <f t="shared" si="2163"/>
        <v>-0.11999999999989086</v>
      </c>
      <c r="AV1422" s="5">
        <f t="shared" si="2166"/>
        <v>-9.8699999999998909</v>
      </c>
      <c r="AW1422" s="5">
        <f t="shared" si="2164"/>
        <v>2</v>
      </c>
      <c r="AZ1422" s="4">
        <f t="shared" si="2101"/>
        <v>0</v>
      </c>
      <c r="BA1422" s="5">
        <f t="shared" si="2107"/>
        <v>0</v>
      </c>
      <c r="BB1422" s="4">
        <f t="shared" si="2102"/>
        <v>0</v>
      </c>
      <c r="BD1422" s="5">
        <v>0</v>
      </c>
      <c r="BE1422" s="4">
        <v>0.79717898832682654</v>
      </c>
      <c r="BJ1422" s="5">
        <v>118.40999999999985</v>
      </c>
      <c r="BK1422" s="5">
        <v>-37.1899999999996</v>
      </c>
      <c r="BL1422" s="5">
        <v>52.590000000000146</v>
      </c>
      <c r="BM1422" s="5">
        <v>3</v>
      </c>
      <c r="BR1422">
        <v>-15</v>
      </c>
      <c r="BS1422">
        <v>4</v>
      </c>
    </row>
    <row r="1423" spans="1:71">
      <c r="A1423" s="7">
        <v>38573</v>
      </c>
      <c r="B1423" s="6">
        <v>4835.83</v>
      </c>
      <c r="C1423" s="6">
        <v>4909.4799999999996</v>
      </c>
      <c r="D1423" s="6">
        <v>4835.3500000000004</v>
      </c>
      <c r="E1423" s="6">
        <v>4909.4799999999996</v>
      </c>
      <c r="F1423" s="6">
        <v>4445.75</v>
      </c>
      <c r="G1423" s="6">
        <v>4491.6899999999996</v>
      </c>
      <c r="H1423" s="6">
        <v>4437.0200000000004</v>
      </c>
      <c r="I1423" s="6">
        <v>4491.6899999999996</v>
      </c>
      <c r="J1423" s="9">
        <f t="shared" si="2148"/>
        <v>74.1299999999992</v>
      </c>
      <c r="K1423" s="9">
        <f t="shared" si="2175"/>
        <v>41.023333333333085</v>
      </c>
      <c r="L1423" s="9">
        <f t="shared" si="2152"/>
        <v>54.669999999999163</v>
      </c>
      <c r="M1423" s="9">
        <f t="shared" ref="M1423" si="2182">AVERAGE(L1412:L1423)</f>
        <v>38.922499999999978</v>
      </c>
      <c r="N1423" s="6" t="s">
        <v>36</v>
      </c>
      <c r="O1423" s="9">
        <f t="shared" si="2154"/>
        <v>417.78999999999996</v>
      </c>
      <c r="P1423" s="4">
        <f t="shared" si="2095"/>
        <v>0.68009093861643122</v>
      </c>
      <c r="Q1423" s="5">
        <f t="shared" si="2096"/>
        <v>30.790000000000873</v>
      </c>
      <c r="R1423" s="5">
        <f t="shared" si="2097"/>
        <v>404.54749999999967</v>
      </c>
      <c r="S1423" s="4">
        <f t="shared" si="2098"/>
        <v>0.56396444923242484</v>
      </c>
      <c r="T1423" s="4">
        <f t="shared" si="2099"/>
        <v>0.55236085465576601</v>
      </c>
      <c r="U1423" s="5">
        <f t="shared" si="2091"/>
        <v>412.57000000000005</v>
      </c>
      <c r="V1423" s="5">
        <f t="shared" si="2092"/>
        <v>5.2199999999999136</v>
      </c>
      <c r="X1423" s="5">
        <f t="shared" si="2150"/>
        <v>73.649999999999636</v>
      </c>
      <c r="Y1423" s="5">
        <f t="shared" si="2151"/>
        <v>45.9399999999996</v>
      </c>
      <c r="AA1423" s="5">
        <f t="shared" si="2169"/>
        <v>1</v>
      </c>
      <c r="AB1423" s="5">
        <f t="shared" si="2170"/>
        <v>0</v>
      </c>
      <c r="AC1423" s="5">
        <f t="shared" si="2171"/>
        <v>1</v>
      </c>
      <c r="AF1423" s="5">
        <f t="shared" si="2157"/>
        <v>73.649999999999636</v>
      </c>
      <c r="AG1423" s="5">
        <f t="shared" si="2158"/>
        <v>71.619999999999891</v>
      </c>
      <c r="AH1423" s="5">
        <f t="shared" si="2159"/>
        <v>0.47999999999956344</v>
      </c>
      <c r="AI1423" s="5">
        <f t="shared" si="2160"/>
        <v>2.5099999999993088</v>
      </c>
      <c r="AJ1423" s="5"/>
      <c r="AK1423" s="5">
        <f t="shared" si="2161"/>
        <v>0.47999999999956344</v>
      </c>
      <c r="AL1423" s="5">
        <f t="shared" si="2181"/>
        <v>12.068999999999777</v>
      </c>
      <c r="AM1423" s="5">
        <f t="shared" si="2162"/>
        <v>73.649999999999636</v>
      </c>
      <c r="AN1423" s="5">
        <f t="shared" si="2177"/>
        <v>34.479999999999926</v>
      </c>
      <c r="AO1423" s="5">
        <f t="shared" si="2178"/>
        <v>1</v>
      </c>
      <c r="AP1423" s="5">
        <f t="shared" si="2093"/>
        <v>5</v>
      </c>
      <c r="AQ1423" s="5">
        <f t="shared" si="2111"/>
        <v>3.3</v>
      </c>
      <c r="AR1423" s="5"/>
      <c r="AS1423" s="5">
        <f t="shared" si="2155"/>
        <v>71.619999999999891</v>
      </c>
      <c r="AT1423" s="5">
        <f t="shared" si="2177"/>
        <v>38.668999999999961</v>
      </c>
      <c r="AU1423" s="5">
        <f t="shared" si="2163"/>
        <v>2.5099999999993088</v>
      </c>
      <c r="AV1423" s="5">
        <f t="shared" si="2166"/>
        <v>2.0299999999997453</v>
      </c>
      <c r="AW1423" s="5">
        <f t="shared" si="2164"/>
        <v>3</v>
      </c>
      <c r="AZ1423" s="4">
        <f t="shared" si="2101"/>
        <v>0.55236085465576601</v>
      </c>
      <c r="BA1423" s="5">
        <f t="shared" si="2107"/>
        <v>0</v>
      </c>
      <c r="BB1423" s="4">
        <f t="shared" si="2102"/>
        <v>0</v>
      </c>
      <c r="BD1423" s="5">
        <v>0</v>
      </c>
      <c r="BE1423" s="4">
        <v>0.79716503543708106</v>
      </c>
      <c r="BJ1423" s="5">
        <v>56.619999999999891</v>
      </c>
      <c r="BK1423" s="5">
        <v>17.440000000000509</v>
      </c>
      <c r="BL1423" s="5">
        <v>16.700000000000728</v>
      </c>
      <c r="BM1423" s="5">
        <v>3</v>
      </c>
      <c r="BR1423">
        <v>-16</v>
      </c>
      <c r="BS1423">
        <v>46</v>
      </c>
    </row>
    <row r="1424" spans="1:71">
      <c r="A1424" s="7">
        <v>38574</v>
      </c>
      <c r="B1424" s="6">
        <v>4920.7700000000004</v>
      </c>
      <c r="C1424" s="6">
        <v>4990.57</v>
      </c>
      <c r="D1424" s="6">
        <v>4920.7700000000004</v>
      </c>
      <c r="E1424" s="6">
        <v>4990.57</v>
      </c>
      <c r="F1424" s="6">
        <v>4501.7</v>
      </c>
      <c r="G1424" s="6">
        <v>4527.1099999999997</v>
      </c>
      <c r="H1424" s="6">
        <v>4501.7</v>
      </c>
      <c r="I1424" s="6">
        <v>4527.1099999999997</v>
      </c>
      <c r="J1424" s="9">
        <f t="shared" si="2148"/>
        <v>81.090000000000146</v>
      </c>
      <c r="K1424" s="9">
        <f t="shared" si="2175"/>
        <v>44.979999999999791</v>
      </c>
      <c r="L1424" s="9">
        <f t="shared" si="2152"/>
        <v>35.420000000000073</v>
      </c>
      <c r="M1424" s="9">
        <f t="shared" ref="M1424" si="2183">AVERAGE(L1413:L1424)</f>
        <v>39.488333333333379</v>
      </c>
      <c r="N1424" s="6" t="s">
        <v>37</v>
      </c>
      <c r="O1424" s="9">
        <f t="shared" si="2154"/>
        <v>463.46000000000004</v>
      </c>
      <c r="P1424" s="4">
        <f t="shared" si="2095"/>
        <v>1</v>
      </c>
      <c r="Q1424" s="5">
        <f t="shared" si="2096"/>
        <v>66.610000000000582</v>
      </c>
      <c r="R1424" s="5">
        <f t="shared" si="2097"/>
        <v>413.5024999999996</v>
      </c>
      <c r="S1424" s="4">
        <f t="shared" si="2098"/>
        <v>1</v>
      </c>
      <c r="T1424" s="4">
        <f t="shared" si="2099"/>
        <v>1</v>
      </c>
      <c r="U1424" s="5">
        <f t="shared" si="2091"/>
        <v>419.73400000000004</v>
      </c>
      <c r="V1424" s="5">
        <f t="shared" si="2092"/>
        <v>43.725999999999999</v>
      </c>
      <c r="X1424" s="5">
        <f t="shared" si="2150"/>
        <v>69.799999999999272</v>
      </c>
      <c r="Y1424" s="5">
        <f t="shared" si="2151"/>
        <v>25.409999999999854</v>
      </c>
      <c r="AA1424" s="5">
        <f t="shared" si="2169"/>
        <v>1</v>
      </c>
      <c r="AB1424" s="5">
        <f t="shared" si="2170"/>
        <v>0</v>
      </c>
      <c r="AC1424" s="5">
        <f t="shared" si="2171"/>
        <v>1</v>
      </c>
      <c r="AF1424" s="5">
        <f t="shared" si="2157"/>
        <v>69.799999999999272</v>
      </c>
      <c r="AG1424" s="5">
        <f t="shared" si="2158"/>
        <v>81.090000000000146</v>
      </c>
      <c r="AH1424" s="5">
        <f t="shared" si="2159"/>
        <v>0</v>
      </c>
      <c r="AI1424" s="5">
        <f t="shared" si="2160"/>
        <v>-11.290000000000873</v>
      </c>
      <c r="AJ1424" s="5"/>
      <c r="AK1424" s="5">
        <f t="shared" si="2161"/>
        <v>0</v>
      </c>
      <c r="AL1424" s="5">
        <f t="shared" si="2181"/>
        <v>12.068999999999777</v>
      </c>
      <c r="AM1424" s="5">
        <f t="shared" si="2162"/>
        <v>69.799999999999272</v>
      </c>
      <c r="AN1424" s="5">
        <f t="shared" si="2177"/>
        <v>40.00199999999986</v>
      </c>
      <c r="AO1424" s="5">
        <f t="shared" si="2178"/>
        <v>1</v>
      </c>
      <c r="AP1424" s="5">
        <f t="shared" si="2093"/>
        <v>6</v>
      </c>
      <c r="AQ1424" s="5">
        <f t="shared" si="2111"/>
        <v>3.7</v>
      </c>
      <c r="AR1424" s="5"/>
      <c r="AS1424" s="5">
        <f t="shared" si="2155"/>
        <v>81.090000000000146</v>
      </c>
      <c r="AT1424" s="5">
        <f t="shared" si="2177"/>
        <v>45.26299999999992</v>
      </c>
      <c r="AU1424" s="5">
        <f t="shared" si="2163"/>
        <v>-11.290000000000873</v>
      </c>
      <c r="AV1424" s="5">
        <f t="shared" si="2166"/>
        <v>-11.290000000000873</v>
      </c>
      <c r="AW1424" s="5">
        <f t="shared" si="2164"/>
        <v>4</v>
      </c>
      <c r="AZ1424" s="4">
        <f t="shared" si="2101"/>
        <v>1</v>
      </c>
      <c r="BA1424" s="5">
        <f t="shared" si="2107"/>
        <v>0</v>
      </c>
      <c r="BB1424" s="4">
        <f t="shared" si="2102"/>
        <v>0.55236085465576601</v>
      </c>
      <c r="BD1424" s="5">
        <v>0</v>
      </c>
      <c r="BE1424" s="4">
        <v>0.79702537182851818</v>
      </c>
      <c r="BJ1424" s="5">
        <v>34.920000000000073</v>
      </c>
      <c r="BK1424" s="5">
        <v>24.459999999999127</v>
      </c>
      <c r="BL1424" s="5">
        <v>27.56000000000131</v>
      </c>
      <c r="BM1424" s="5">
        <v>3</v>
      </c>
      <c r="BR1424">
        <v>70</v>
      </c>
      <c r="BS1424">
        <v>-24</v>
      </c>
    </row>
    <row r="1425" spans="1:71">
      <c r="A1425" s="7">
        <v>38575</v>
      </c>
      <c r="B1425" s="6">
        <v>4966.6400000000003</v>
      </c>
      <c r="C1425" s="6">
        <v>4981.1099999999997</v>
      </c>
      <c r="D1425" s="6">
        <v>4938.1499999999996</v>
      </c>
      <c r="E1425" s="6">
        <v>4953.93</v>
      </c>
      <c r="F1425" s="6">
        <v>4513.13</v>
      </c>
      <c r="G1425" s="6">
        <v>4522.8999999999996</v>
      </c>
      <c r="H1425" s="6">
        <v>4489.66</v>
      </c>
      <c r="I1425" s="6">
        <v>4509.1000000000004</v>
      </c>
      <c r="J1425" s="9">
        <f t="shared" si="2148"/>
        <v>52.420000000000073</v>
      </c>
      <c r="K1425" s="9">
        <f t="shared" si="2175"/>
        <v>46.819166666666511</v>
      </c>
      <c r="L1425" s="9">
        <f t="shared" si="2152"/>
        <v>37.449999999999818</v>
      </c>
      <c r="M1425" s="9">
        <f t="shared" ref="M1425" si="2184">AVERAGE(L1414:L1425)</f>
        <v>40.062500000000078</v>
      </c>
      <c r="N1425" s="6" t="s">
        <v>37</v>
      </c>
      <c r="O1425" s="9">
        <f t="shared" si="2154"/>
        <v>444.82999999999993</v>
      </c>
      <c r="P1425" s="4">
        <f t="shared" si="2095"/>
        <v>0.72031226542561255</v>
      </c>
      <c r="Q1425" s="5">
        <f t="shared" si="2096"/>
        <v>66.610000000000582</v>
      </c>
      <c r="R1425" s="5">
        <f t="shared" si="2097"/>
        <v>413.5024999999996</v>
      </c>
      <c r="S1425" s="4">
        <f t="shared" si="2098"/>
        <v>0.72031226542561255</v>
      </c>
      <c r="T1425" s="4">
        <f t="shared" si="2099"/>
        <v>0.72031226542561255</v>
      </c>
      <c r="U1425" s="5">
        <f t="shared" si="2091"/>
        <v>425.68199999999996</v>
      </c>
      <c r="V1425" s="5">
        <f t="shared" si="2092"/>
        <v>19.147999999999968</v>
      </c>
      <c r="X1425" s="5">
        <f t="shared" si="2150"/>
        <v>-12.710000000000036</v>
      </c>
      <c r="Y1425" s="5">
        <f t="shared" si="2151"/>
        <v>-4.0299999999997453</v>
      </c>
      <c r="AA1425" s="5">
        <f t="shared" si="2169"/>
        <v>0</v>
      </c>
      <c r="AB1425" s="5">
        <f t="shared" si="2170"/>
        <v>1</v>
      </c>
      <c r="AC1425" s="5">
        <f t="shared" si="2171"/>
        <v>1</v>
      </c>
      <c r="AF1425" s="5">
        <f t="shared" si="2157"/>
        <v>14.469999999999345</v>
      </c>
      <c r="AG1425" s="5">
        <f t="shared" si="2158"/>
        <v>-9.4600000000000364</v>
      </c>
      <c r="AH1425" s="5">
        <f t="shared" si="2159"/>
        <v>28.490000000000691</v>
      </c>
      <c r="AI1425" s="5">
        <f t="shared" si="2160"/>
        <v>52.420000000000073</v>
      </c>
      <c r="AJ1425" s="5"/>
      <c r="AK1425" s="5">
        <f t="shared" si="2161"/>
        <v>14.469999999999345</v>
      </c>
      <c r="AL1425" s="5">
        <f t="shared" si="2181"/>
        <v>14.67899999999945</v>
      </c>
      <c r="AM1425" s="5">
        <f t="shared" si="2162"/>
        <v>28.490000000000691</v>
      </c>
      <c r="AN1425" s="5">
        <f t="shared" si="2177"/>
        <v>39.828999999999908</v>
      </c>
      <c r="AO1425" s="5">
        <f t="shared" si="2178"/>
        <v>0</v>
      </c>
      <c r="AP1425" s="5">
        <f t="shared" si="2093"/>
        <v>5</v>
      </c>
      <c r="AQ1425" s="5">
        <f t="shared" si="2111"/>
        <v>3.9</v>
      </c>
      <c r="AR1425" s="5"/>
      <c r="AS1425" s="5">
        <f t="shared" si="2155"/>
        <v>52.420000000000073</v>
      </c>
      <c r="AT1425" s="5">
        <f t="shared" si="2177"/>
        <v>46.010999999999967</v>
      </c>
      <c r="AU1425" s="5">
        <f t="shared" si="2163"/>
        <v>-9.4600000000000364</v>
      </c>
      <c r="AV1425" s="5">
        <f t="shared" si="2166"/>
        <v>23.929999999999382</v>
      </c>
      <c r="AW1425" s="5">
        <f t="shared" si="2164"/>
        <v>5</v>
      </c>
      <c r="AZ1425" s="4">
        <f t="shared" si="2101"/>
        <v>0.72031226542561255</v>
      </c>
      <c r="BA1425" s="5">
        <f t="shared" si="2107"/>
        <v>-18.630000000000109</v>
      </c>
      <c r="BB1425" s="4">
        <f t="shared" si="2102"/>
        <v>1</v>
      </c>
      <c r="BD1425" s="5">
        <v>0</v>
      </c>
      <c r="BE1425" s="4">
        <v>0.79663089669509801</v>
      </c>
      <c r="BJ1425" s="5">
        <v>74.920000000000073</v>
      </c>
      <c r="BK1425" s="5">
        <v>2.6300000000010186</v>
      </c>
      <c r="BL1425" s="5">
        <v>43.109999999998763</v>
      </c>
      <c r="BM1425" s="5">
        <v>3</v>
      </c>
      <c r="BR1425">
        <v>-19</v>
      </c>
      <c r="BS1425">
        <v>4</v>
      </c>
    </row>
    <row r="1426" spans="1:71">
      <c r="A1426" s="7">
        <v>38576</v>
      </c>
      <c r="B1426" s="6">
        <v>4969.24</v>
      </c>
      <c r="C1426" s="6">
        <v>4972.7299999999996</v>
      </c>
      <c r="D1426" s="6">
        <v>4929.78</v>
      </c>
      <c r="E1426" s="6">
        <v>4937.33</v>
      </c>
      <c r="F1426" s="6">
        <v>4496.3900000000003</v>
      </c>
      <c r="G1426" s="6">
        <v>4510.3999999999996</v>
      </c>
      <c r="H1426" s="6">
        <v>4467.6000000000004</v>
      </c>
      <c r="I1426" s="6">
        <v>4476.4799999999996</v>
      </c>
      <c r="J1426" s="9">
        <f t="shared" si="2148"/>
        <v>42.949999999999818</v>
      </c>
      <c r="K1426" s="9">
        <f t="shared" si="2175"/>
        <v>48.825833333333172</v>
      </c>
      <c r="L1426" s="9">
        <f t="shared" si="2152"/>
        <v>42.799999999999272</v>
      </c>
      <c r="M1426" s="9">
        <f t="shared" ref="M1426" si="2185">AVERAGE(L1415:L1426)</f>
        <v>41.248333333333299</v>
      </c>
      <c r="N1426" s="6" t="s">
        <v>36</v>
      </c>
      <c r="O1426" s="9">
        <f t="shared" si="2154"/>
        <v>460.85000000000036</v>
      </c>
      <c r="P1426" s="4">
        <f t="shared" si="2095"/>
        <v>0.96081669419006677</v>
      </c>
      <c r="Q1426" s="5">
        <f t="shared" si="2096"/>
        <v>66.610000000000582</v>
      </c>
      <c r="R1426" s="5">
        <f t="shared" si="2097"/>
        <v>413.5024999999996</v>
      </c>
      <c r="S1426" s="4">
        <f t="shared" si="2098"/>
        <v>0.96081669419006677</v>
      </c>
      <c r="T1426" s="4">
        <f t="shared" si="2099"/>
        <v>0.96081669419006677</v>
      </c>
      <c r="U1426" s="5">
        <f t="shared" si="2091"/>
        <v>436.75599999999997</v>
      </c>
      <c r="V1426" s="5">
        <f t="shared" si="2092"/>
        <v>24.094000000000392</v>
      </c>
      <c r="X1426" s="5">
        <f t="shared" si="2150"/>
        <v>-31.909999999999854</v>
      </c>
      <c r="Y1426" s="5">
        <f t="shared" si="2151"/>
        <v>-19.910000000000764</v>
      </c>
      <c r="AA1426" s="5">
        <f t="shared" si="2169"/>
        <v>0</v>
      </c>
      <c r="AB1426" s="5">
        <f t="shared" si="2170"/>
        <v>1</v>
      </c>
      <c r="AC1426" s="5">
        <f t="shared" si="2171"/>
        <v>1</v>
      </c>
      <c r="AF1426" s="5">
        <f t="shared" si="2157"/>
        <v>3.4899999999997817</v>
      </c>
      <c r="AG1426" s="5">
        <f t="shared" si="2158"/>
        <v>18.799999999999272</v>
      </c>
      <c r="AH1426" s="5">
        <f t="shared" si="2159"/>
        <v>39.460000000000036</v>
      </c>
      <c r="AI1426" s="5">
        <f t="shared" si="2160"/>
        <v>24.150000000000546</v>
      </c>
      <c r="AJ1426" s="5"/>
      <c r="AK1426" s="5">
        <f t="shared" si="2161"/>
        <v>3.4899999999997817</v>
      </c>
      <c r="AL1426" s="5">
        <f t="shared" si="2181"/>
        <v>11.859999999999671</v>
      </c>
      <c r="AM1426" s="5">
        <f t="shared" si="2162"/>
        <v>39.460000000000036</v>
      </c>
      <c r="AN1426" s="5">
        <f t="shared" si="2177"/>
        <v>41.606999999999879</v>
      </c>
      <c r="AO1426" s="5">
        <f t="shared" si="2178"/>
        <v>0</v>
      </c>
      <c r="AP1426" s="5">
        <f t="shared" si="2093"/>
        <v>5</v>
      </c>
      <c r="AQ1426" s="5">
        <f t="shared" si="2111"/>
        <v>4.0999999999999996</v>
      </c>
      <c r="AR1426" s="5"/>
      <c r="AS1426" s="5">
        <f t="shared" si="2155"/>
        <v>24.150000000000546</v>
      </c>
      <c r="AT1426" s="5">
        <f t="shared" si="2177"/>
        <v>46.373999999999981</v>
      </c>
      <c r="AU1426" s="5">
        <f t="shared" si="2163"/>
        <v>18.799999999999272</v>
      </c>
      <c r="AV1426" s="5">
        <f t="shared" si="2166"/>
        <v>-15.309999999999491</v>
      </c>
      <c r="AW1426" s="5">
        <f t="shared" si="2164"/>
        <v>6</v>
      </c>
      <c r="AZ1426" s="4">
        <f t="shared" si="2101"/>
        <v>0.96081669419006677</v>
      </c>
      <c r="BA1426" s="5">
        <f t="shared" si="2107"/>
        <v>0</v>
      </c>
      <c r="BB1426" s="4">
        <f t="shared" si="2102"/>
        <v>0.72031226542561255</v>
      </c>
      <c r="BD1426" s="5">
        <v>0</v>
      </c>
      <c r="BE1426" s="4">
        <v>0.79659949622166515</v>
      </c>
      <c r="BJ1426" s="5">
        <v>130.39999999999964</v>
      </c>
      <c r="BK1426" s="5">
        <v>37.110000000000582</v>
      </c>
      <c r="BL1426" s="5">
        <v>10.449999999998909</v>
      </c>
      <c r="BM1426" s="5">
        <v>3</v>
      </c>
      <c r="BR1426">
        <v>39</v>
      </c>
      <c r="BS1426">
        <v>-25</v>
      </c>
    </row>
    <row r="1427" spans="1:71">
      <c r="A1427" s="7">
        <v>38579</v>
      </c>
      <c r="B1427" s="6">
        <v>4935.22</v>
      </c>
      <c r="C1427" s="6">
        <v>4951.33</v>
      </c>
      <c r="D1427" s="6">
        <v>4916.09</v>
      </c>
      <c r="E1427" s="6">
        <v>4922.34</v>
      </c>
      <c r="F1427" s="6">
        <v>4470.41</v>
      </c>
      <c r="G1427" s="6">
        <v>4485.63</v>
      </c>
      <c r="H1427" s="6">
        <v>4462.55</v>
      </c>
      <c r="I1427" s="6">
        <v>4466.58</v>
      </c>
      <c r="J1427" s="9">
        <f t="shared" si="2148"/>
        <v>35.239999999999782</v>
      </c>
      <c r="K1427" s="9">
        <f t="shared" si="2175"/>
        <v>48.017499999999849</v>
      </c>
      <c r="L1427" s="9">
        <f t="shared" si="2152"/>
        <v>23.079999999999927</v>
      </c>
      <c r="M1427" s="9">
        <f t="shared" ref="M1427" si="2186">AVERAGE(L1416:L1427)</f>
        <v>39.918333333333294</v>
      </c>
      <c r="N1427" s="6" t="s">
        <v>37</v>
      </c>
      <c r="O1427" s="9">
        <f t="shared" si="2154"/>
        <v>455.76000000000022</v>
      </c>
      <c r="P1427" s="4">
        <f t="shared" si="2095"/>
        <v>0.83139916794394997</v>
      </c>
      <c r="Q1427" s="5">
        <f t="shared" si="2096"/>
        <v>45.670000000000073</v>
      </c>
      <c r="R1427" s="5">
        <f t="shared" si="2097"/>
        <v>429.20749999999998</v>
      </c>
      <c r="S1427" s="4">
        <f t="shared" si="2098"/>
        <v>0.88440174148026196</v>
      </c>
      <c r="T1427" s="4">
        <f t="shared" si="2099"/>
        <v>0.88440174148026196</v>
      </c>
      <c r="U1427" s="5">
        <f t="shared" si="2091"/>
        <v>448.53800000000012</v>
      </c>
      <c r="V1427" s="5">
        <f t="shared" si="2092"/>
        <v>7.2220000000000937</v>
      </c>
      <c r="X1427" s="5">
        <f t="shared" si="2150"/>
        <v>-12.880000000000109</v>
      </c>
      <c r="Y1427" s="5">
        <f t="shared" si="2151"/>
        <v>-3.8299999999999272</v>
      </c>
      <c r="AA1427" s="5">
        <f t="shared" si="2169"/>
        <v>0</v>
      </c>
      <c r="AB1427" s="5">
        <f t="shared" si="2170"/>
        <v>1</v>
      </c>
      <c r="AC1427" s="5">
        <f t="shared" si="2171"/>
        <v>1</v>
      </c>
      <c r="AF1427" s="5">
        <f t="shared" si="2157"/>
        <v>16.109999999999673</v>
      </c>
      <c r="AG1427" s="5">
        <f t="shared" si="2158"/>
        <v>14</v>
      </c>
      <c r="AH1427" s="5">
        <f t="shared" si="2159"/>
        <v>19.130000000000109</v>
      </c>
      <c r="AI1427" s="5">
        <f t="shared" si="2160"/>
        <v>21.239999999999782</v>
      </c>
      <c r="AJ1427" s="5"/>
      <c r="AK1427" s="5">
        <f t="shared" si="2161"/>
        <v>16.109999999999673</v>
      </c>
      <c r="AL1427" s="5">
        <f t="shared" si="2181"/>
        <v>14.633999999999377</v>
      </c>
      <c r="AM1427" s="5">
        <f t="shared" si="2162"/>
        <v>19.130000000000109</v>
      </c>
      <c r="AN1427" s="5">
        <f t="shared" si="2177"/>
        <v>40.519999999999889</v>
      </c>
      <c r="AO1427" s="5">
        <f t="shared" si="2178"/>
        <v>0</v>
      </c>
      <c r="AP1427" s="5">
        <f t="shared" si="2093"/>
        <v>5</v>
      </c>
      <c r="AQ1427" s="5">
        <f t="shared" si="2111"/>
        <v>4.3</v>
      </c>
      <c r="AR1427" s="5"/>
      <c r="AS1427" s="5">
        <f t="shared" si="2155"/>
        <v>21.239999999999782</v>
      </c>
      <c r="AT1427" s="5">
        <f t="shared" si="2177"/>
        <v>45.908999999999921</v>
      </c>
      <c r="AU1427" s="5">
        <f t="shared" si="2163"/>
        <v>14</v>
      </c>
      <c r="AV1427" s="5">
        <f t="shared" si="2166"/>
        <v>2.1099999999996726</v>
      </c>
      <c r="AW1427" s="5">
        <f t="shared" si="2164"/>
        <v>2</v>
      </c>
      <c r="AZ1427" s="4">
        <f t="shared" si="2101"/>
        <v>0.88440174148026196</v>
      </c>
      <c r="BA1427" s="5">
        <f t="shared" si="2107"/>
        <v>-5.0900000000001455</v>
      </c>
      <c r="BB1427" s="4">
        <f t="shared" si="2102"/>
        <v>0.96081669419006677</v>
      </c>
      <c r="BD1427" s="5">
        <v>0</v>
      </c>
      <c r="BE1427" s="4">
        <v>0.79579864796915956</v>
      </c>
      <c r="BJ1427" s="5">
        <v>85.270000000000437</v>
      </c>
      <c r="BK1427" s="5">
        <v>-23.979999999999563</v>
      </c>
      <c r="BL1427" s="5">
        <v>36.569999999999709</v>
      </c>
      <c r="BM1427" s="5">
        <v>3</v>
      </c>
      <c r="BR1427">
        <v>-13</v>
      </c>
      <c r="BS1427">
        <v>4</v>
      </c>
    </row>
    <row r="1428" spans="1:71">
      <c r="A1428" s="7">
        <v>38580</v>
      </c>
      <c r="B1428" s="6">
        <v>4939.7299999999996</v>
      </c>
      <c r="C1428" s="6">
        <v>4953.46</v>
      </c>
      <c r="D1428" s="6">
        <v>4875.92</v>
      </c>
      <c r="E1428" s="6">
        <v>4883.8100000000004</v>
      </c>
      <c r="F1428" s="6">
        <v>4483.8599999999997</v>
      </c>
      <c r="G1428" s="6">
        <v>4490.53</v>
      </c>
      <c r="H1428" s="6">
        <v>4441.55</v>
      </c>
      <c r="I1428" s="6">
        <v>4444.57</v>
      </c>
      <c r="J1428" s="9">
        <f t="shared" si="2148"/>
        <v>77.539999999999964</v>
      </c>
      <c r="K1428" s="9">
        <f t="shared" si="2175"/>
        <v>51.292499999999791</v>
      </c>
      <c r="L1428" s="9">
        <f t="shared" si="2152"/>
        <v>48.979999999999563</v>
      </c>
      <c r="M1428" s="9">
        <f t="shared" ref="M1428" si="2187">AVERAGE(L1417:L1428)</f>
        <v>40.404166666666548</v>
      </c>
      <c r="N1428" s="6" t="s">
        <v>37</v>
      </c>
      <c r="O1428" s="9">
        <f t="shared" si="2154"/>
        <v>439.24000000000069</v>
      </c>
      <c r="P1428" s="4">
        <f t="shared" si="2095"/>
        <v>0</v>
      </c>
      <c r="Q1428" s="5">
        <f t="shared" si="2096"/>
        <v>24.219999999999345</v>
      </c>
      <c r="R1428" s="5">
        <f t="shared" si="2097"/>
        <v>445.29500000000053</v>
      </c>
      <c r="S1428" s="4">
        <f t="shared" si="2098"/>
        <v>0.63639093229246158</v>
      </c>
      <c r="T1428" s="4">
        <f t="shared" si="2099"/>
        <v>0.63639093229246158</v>
      </c>
      <c r="U1428" s="5">
        <f t="shared" si="2091"/>
        <v>452.82800000000026</v>
      </c>
      <c r="V1428" s="5">
        <f t="shared" si="2092"/>
        <v>-13.587999999999568</v>
      </c>
      <c r="X1428" s="5">
        <f t="shared" si="2150"/>
        <v>-55.919999999999163</v>
      </c>
      <c r="Y1428" s="5">
        <f t="shared" si="2151"/>
        <v>-39.289999999999964</v>
      </c>
      <c r="AA1428" s="5">
        <f t="shared" si="2169"/>
        <v>0</v>
      </c>
      <c r="AB1428" s="5">
        <f t="shared" si="2170"/>
        <v>1</v>
      </c>
      <c r="AC1428" s="5">
        <f t="shared" si="2171"/>
        <v>1</v>
      </c>
      <c r="AF1428" s="5">
        <f t="shared" si="2157"/>
        <v>13.730000000000473</v>
      </c>
      <c r="AG1428" s="5">
        <f t="shared" si="2158"/>
        <v>31.119999999999891</v>
      </c>
      <c r="AH1428" s="5">
        <f t="shared" si="2159"/>
        <v>63.809999999999491</v>
      </c>
      <c r="AI1428" s="5">
        <f t="shared" si="2160"/>
        <v>46.420000000000073</v>
      </c>
      <c r="AJ1428" s="5"/>
      <c r="AK1428" s="5">
        <f t="shared" si="2161"/>
        <v>13.730000000000473</v>
      </c>
      <c r="AL1428" s="5">
        <f t="shared" si="2181"/>
        <v>14.633999999999377</v>
      </c>
      <c r="AM1428" s="5">
        <f t="shared" si="2162"/>
        <v>63.809999999999491</v>
      </c>
      <c r="AN1428" s="5">
        <f t="shared" si="2177"/>
        <v>43.006999999999877</v>
      </c>
      <c r="AO1428" s="5">
        <f t="shared" si="2178"/>
        <v>1</v>
      </c>
      <c r="AP1428" s="5">
        <f t="shared" si="2093"/>
        <v>5</v>
      </c>
      <c r="AQ1428" s="5">
        <f t="shared" si="2111"/>
        <v>4.5</v>
      </c>
      <c r="AR1428" s="5"/>
      <c r="AS1428" s="5">
        <f t="shared" si="2155"/>
        <v>46.420000000000073</v>
      </c>
      <c r="AT1428" s="5">
        <f t="shared" si="2177"/>
        <v>46.296000000000006</v>
      </c>
      <c r="AU1428" s="5">
        <f t="shared" si="2163"/>
        <v>31.119999999999891</v>
      </c>
      <c r="AV1428" s="5">
        <f t="shared" si="2166"/>
        <v>-17.389999999999418</v>
      </c>
      <c r="AW1428" s="5">
        <f t="shared" si="2164"/>
        <v>3</v>
      </c>
      <c r="AZ1428" s="4">
        <f t="shared" si="2101"/>
        <v>0.63639093229246158</v>
      </c>
      <c r="BA1428" s="5">
        <f t="shared" si="2107"/>
        <v>0</v>
      </c>
      <c r="BB1428" s="4">
        <f t="shared" si="2102"/>
        <v>0.88440174148026196</v>
      </c>
      <c r="BD1428" s="5">
        <v>0</v>
      </c>
      <c r="BE1428" s="4">
        <v>0.79565038982355185</v>
      </c>
      <c r="BJ1428" s="5">
        <v>120.10000000000036</v>
      </c>
      <c r="BK1428" s="5">
        <v>-46.470000000001164</v>
      </c>
      <c r="BL1428" s="5">
        <v>71.420000000000073</v>
      </c>
      <c r="BM1428" s="5">
        <v>3</v>
      </c>
      <c r="BR1428">
        <v>-21</v>
      </c>
      <c r="BS1428">
        <v>39</v>
      </c>
    </row>
    <row r="1429" spans="1:71">
      <c r="A1429" s="7">
        <v>38581</v>
      </c>
      <c r="B1429" s="6">
        <v>4872.33</v>
      </c>
      <c r="C1429" s="6">
        <v>4881.3</v>
      </c>
      <c r="D1429" s="6">
        <v>4841.34</v>
      </c>
      <c r="E1429" s="6">
        <v>4871.46</v>
      </c>
      <c r="F1429" s="6">
        <v>4433.8500000000004</v>
      </c>
      <c r="G1429" s="6">
        <v>4443.2700000000004</v>
      </c>
      <c r="H1429" s="6">
        <v>4410.46</v>
      </c>
      <c r="I1429" s="6">
        <v>4439.63</v>
      </c>
      <c r="J1429" s="9">
        <f t="shared" si="2148"/>
        <v>42.470000000000255</v>
      </c>
      <c r="K1429" s="9">
        <f t="shared" si="2175"/>
        <v>51.979999999999791</v>
      </c>
      <c r="L1429" s="9">
        <f t="shared" si="2152"/>
        <v>34.109999999999673</v>
      </c>
      <c r="M1429" s="9">
        <f t="shared" ref="M1429" si="2188">AVERAGE(L1418:L1429)</f>
        <v>40.706666666666479</v>
      </c>
      <c r="N1429" s="6" t="s">
        <v>36</v>
      </c>
      <c r="O1429" s="9">
        <f t="shared" si="2154"/>
        <v>431.82999999999993</v>
      </c>
      <c r="P1429" s="4">
        <f t="shared" si="2095"/>
        <v>0</v>
      </c>
      <c r="Q1429" s="5">
        <f t="shared" si="2096"/>
        <v>29.020000000000437</v>
      </c>
      <c r="R1429" s="5">
        <f t="shared" si="2097"/>
        <v>439.08500000000004</v>
      </c>
      <c r="S1429" s="4">
        <f t="shared" si="2098"/>
        <v>0.30742281585285619</v>
      </c>
      <c r="T1429" s="4">
        <f t="shared" si="2099"/>
        <v>0.52514637441825807</v>
      </c>
      <c r="U1429" s="5">
        <f t="shared" ref="U1429:U1492" si="2189">AVERAGE(O1425:O1429)</f>
        <v>446.50200000000024</v>
      </c>
      <c r="V1429" s="5">
        <f t="shared" ref="V1429:V1492" si="2190">O1429-U1429</f>
        <v>-14.67200000000031</v>
      </c>
      <c r="X1429" s="5">
        <f t="shared" si="2150"/>
        <v>-0.86999999999989086</v>
      </c>
      <c r="Y1429" s="5">
        <f t="shared" si="2151"/>
        <v>5.7799999999997453</v>
      </c>
      <c r="AA1429" s="5">
        <f t="shared" si="2169"/>
        <v>0</v>
      </c>
      <c r="AB1429" s="5">
        <f t="shared" si="2170"/>
        <v>0</v>
      </c>
      <c r="AC1429" s="5">
        <f t="shared" si="2171"/>
        <v>0</v>
      </c>
      <c r="AF1429" s="5">
        <f t="shared" si="2157"/>
        <v>8.9700000000002547</v>
      </c>
      <c r="AG1429" s="5">
        <f t="shared" si="2158"/>
        <v>-2.5100000000002183</v>
      </c>
      <c r="AH1429" s="5">
        <f t="shared" si="2159"/>
        <v>30.989999999999782</v>
      </c>
      <c r="AI1429" s="5">
        <f t="shared" si="2160"/>
        <v>42.470000000000255</v>
      </c>
      <c r="AJ1429" s="5"/>
      <c r="AK1429" s="5">
        <f t="shared" si="2161"/>
        <v>8.9700000000002547</v>
      </c>
      <c r="AL1429" s="5">
        <f t="shared" si="2181"/>
        <v>14.633999999999377</v>
      </c>
      <c r="AM1429" s="5">
        <f t="shared" si="2162"/>
        <v>30.989999999999782</v>
      </c>
      <c r="AN1429" s="5">
        <f t="shared" si="2177"/>
        <v>43.215999999999894</v>
      </c>
      <c r="AO1429" s="5">
        <f t="shared" si="2178"/>
        <v>0</v>
      </c>
      <c r="AP1429" s="5">
        <f t="shared" ref="AP1429:AP1492" si="2191">SUM(AO1420:AO1429)</f>
        <v>5</v>
      </c>
      <c r="AQ1429" s="5">
        <f t="shared" si="2111"/>
        <v>4.7</v>
      </c>
      <c r="AR1429" s="5"/>
      <c r="AS1429" s="5">
        <f t="shared" si="2155"/>
        <v>42.470000000000255</v>
      </c>
      <c r="AT1429" s="5">
        <f t="shared" si="2177"/>
        <v>47.40700000000006</v>
      </c>
      <c r="AU1429" s="5">
        <f t="shared" si="2163"/>
        <v>-2.5100000000002183</v>
      </c>
      <c r="AV1429" s="5">
        <f t="shared" si="2166"/>
        <v>11.480000000000473</v>
      </c>
      <c r="AW1429" s="5">
        <f t="shared" si="2164"/>
        <v>4</v>
      </c>
      <c r="AZ1429" s="4">
        <f t="shared" si="2101"/>
        <v>0.52514637441825807</v>
      </c>
      <c r="BA1429" s="5">
        <f t="shared" si="2107"/>
        <v>0</v>
      </c>
      <c r="BB1429" s="4">
        <f t="shared" si="2102"/>
        <v>0.63639093229246158</v>
      </c>
      <c r="BD1429" s="5">
        <v>0</v>
      </c>
      <c r="BE1429" s="4">
        <v>0.79548498182512883</v>
      </c>
      <c r="BJ1429" s="5">
        <v>192.59000000000015</v>
      </c>
      <c r="BK1429" s="5">
        <v>-11.369999999998981</v>
      </c>
      <c r="BL1429" s="5">
        <v>56.219999999999345</v>
      </c>
      <c r="BM1429" s="5">
        <v>3</v>
      </c>
      <c r="BR1429">
        <v>31</v>
      </c>
      <c r="BS1429">
        <v>6</v>
      </c>
    </row>
    <row r="1430" spans="1:71">
      <c r="A1430" s="7">
        <v>38582</v>
      </c>
      <c r="B1430" s="6">
        <v>4876.6000000000004</v>
      </c>
      <c r="C1430" s="6">
        <v>4884.1400000000003</v>
      </c>
      <c r="D1430" s="6">
        <v>4834.16</v>
      </c>
      <c r="E1430" s="6">
        <v>4851.2700000000004</v>
      </c>
      <c r="F1430" s="6">
        <v>4436.62</v>
      </c>
      <c r="G1430" s="6">
        <v>4441.8500000000004</v>
      </c>
      <c r="H1430" s="6">
        <v>4406.0200000000004</v>
      </c>
      <c r="I1430" s="6">
        <v>4430.07</v>
      </c>
      <c r="J1430" s="9">
        <f t="shared" si="2148"/>
        <v>49.980000000000473</v>
      </c>
      <c r="K1430" s="9">
        <f t="shared" si="2175"/>
        <v>52.599166666666555</v>
      </c>
      <c r="L1430" s="9">
        <f t="shared" si="2152"/>
        <v>35.829999999999927</v>
      </c>
      <c r="M1430" s="9">
        <f t="shared" ref="M1430" si="2192">AVERAGE(L1419:L1430)</f>
        <v>39.820833333333134</v>
      </c>
      <c r="N1430" s="6" t="s">
        <v>36</v>
      </c>
      <c r="O1430" s="9">
        <f t="shared" si="2154"/>
        <v>421.20000000000073</v>
      </c>
      <c r="P1430" s="4">
        <f t="shared" ref="P1430:P1493" si="2193">(O1430-MIN(O1426:O1430))/(MAX(O1426:O1430)-MIN(O1426:O1430))</f>
        <v>0</v>
      </c>
      <c r="Q1430" s="5">
        <f t="shared" ref="Q1430:Q1493" si="2194">MAX(O1426:O1430)-MIN(O1426:O1430)</f>
        <v>39.649999999999636</v>
      </c>
      <c r="R1430" s="5">
        <f t="shared" ref="R1430:R1493" si="2195">MIN(O1426:O1430) +((MAX(O1426:O1430)-MIN(O1426:O1430))*$R$2)</f>
        <v>431.11250000000064</v>
      </c>
      <c r="S1430" s="4">
        <f t="shared" ref="S1430:S1493" si="2196">(O1430-MIN(O1424:O1430))/(MAX(O1424:O1430)-MIN(O1424:O1430))</f>
        <v>0</v>
      </c>
      <c r="T1430" s="4">
        <f t="shared" ref="T1430:T1493" si="2197">(O1430-MIN(O1422:O1430))/(MAX(O1422:O1430)-MIN(O1422:O1430))</f>
        <v>0.36556072661764089</v>
      </c>
      <c r="U1430" s="5">
        <f t="shared" si="2189"/>
        <v>441.77600000000041</v>
      </c>
      <c r="V1430" s="5">
        <f t="shared" si="2190"/>
        <v>-20.575999999999681</v>
      </c>
      <c r="X1430" s="5">
        <f t="shared" si="2150"/>
        <v>-25.329999999999927</v>
      </c>
      <c r="Y1430" s="5">
        <f t="shared" si="2151"/>
        <v>-6.5500000000001819</v>
      </c>
      <c r="AA1430" s="5">
        <f t="shared" si="2169"/>
        <v>0</v>
      </c>
      <c r="AB1430" s="5">
        <f t="shared" si="2170"/>
        <v>1</v>
      </c>
      <c r="AC1430" s="5">
        <f t="shared" si="2171"/>
        <v>1</v>
      </c>
      <c r="AF1430" s="5">
        <f t="shared" si="2157"/>
        <v>7.5399999999999636</v>
      </c>
      <c r="AG1430" s="5">
        <f t="shared" si="2158"/>
        <v>12.680000000000291</v>
      </c>
      <c r="AH1430" s="5">
        <f t="shared" si="2159"/>
        <v>42.440000000000509</v>
      </c>
      <c r="AI1430" s="5">
        <f t="shared" si="2160"/>
        <v>37.300000000000182</v>
      </c>
      <c r="AJ1430" s="5"/>
      <c r="AK1430" s="5">
        <f t="shared" si="2161"/>
        <v>7.5399999999999636</v>
      </c>
      <c r="AL1430" s="5">
        <f t="shared" si="2181"/>
        <v>14.633999999999377</v>
      </c>
      <c r="AM1430" s="5">
        <f t="shared" si="2162"/>
        <v>42.440000000000509</v>
      </c>
      <c r="AN1430" s="5">
        <f t="shared" si="2177"/>
        <v>42.243999999999957</v>
      </c>
      <c r="AO1430" s="5">
        <f t="shared" si="2178"/>
        <v>1</v>
      </c>
      <c r="AP1430" s="5">
        <f t="shared" si="2191"/>
        <v>5</v>
      </c>
      <c r="AQ1430" s="5">
        <f t="shared" si="2111"/>
        <v>4.9000000000000004</v>
      </c>
      <c r="AR1430" s="5"/>
      <c r="AS1430" s="5">
        <f t="shared" si="2155"/>
        <v>37.300000000000182</v>
      </c>
      <c r="AT1430" s="5">
        <f t="shared" si="2177"/>
        <v>45.868000000000123</v>
      </c>
      <c r="AU1430" s="5">
        <f t="shared" si="2163"/>
        <v>12.680000000000291</v>
      </c>
      <c r="AV1430" s="5">
        <f t="shared" si="2166"/>
        <v>-5.1400000000003274</v>
      </c>
      <c r="AW1430" s="5">
        <f t="shared" si="2164"/>
        <v>5</v>
      </c>
      <c r="AZ1430" s="4">
        <f t="shared" si="2101"/>
        <v>0.36556072661764089</v>
      </c>
      <c r="BA1430" s="5">
        <f t="shared" si="2107"/>
        <v>0</v>
      </c>
      <c r="BB1430" s="4">
        <f t="shared" si="2102"/>
        <v>0.52514637441825807</v>
      </c>
      <c r="BD1430" s="5">
        <v>0</v>
      </c>
      <c r="BE1430" s="4">
        <v>0.79493021931074359</v>
      </c>
      <c r="BJ1430" s="5">
        <v>101.01000000000113</v>
      </c>
      <c r="BK1430" s="5">
        <v>20.849999999998545</v>
      </c>
      <c r="BL1430" s="5">
        <v>15.5</v>
      </c>
      <c r="BM1430" s="5">
        <v>3</v>
      </c>
      <c r="BR1430">
        <v>42</v>
      </c>
      <c r="BS1430">
        <v>-24</v>
      </c>
    </row>
    <row r="1431" spans="1:71">
      <c r="A1431" s="7">
        <v>38583</v>
      </c>
      <c r="B1431" s="6">
        <v>4854.8900000000003</v>
      </c>
      <c r="C1431" s="6">
        <v>4930.83</v>
      </c>
      <c r="D1431" s="6">
        <v>4851.88</v>
      </c>
      <c r="E1431" s="6">
        <v>4929.91</v>
      </c>
      <c r="F1431" s="6">
        <v>4433.5600000000004</v>
      </c>
      <c r="G1431" s="6">
        <v>4489.3599999999997</v>
      </c>
      <c r="H1431" s="6">
        <v>4431.2700000000004</v>
      </c>
      <c r="I1431" s="6">
        <v>4487.8999999999996</v>
      </c>
      <c r="J1431" s="9">
        <f t="shared" si="2148"/>
        <v>79.559999999999491</v>
      </c>
      <c r="K1431" s="9">
        <f t="shared" si="2175"/>
        <v>56.443333333333236</v>
      </c>
      <c r="L1431" s="9">
        <f t="shared" si="2152"/>
        <v>59.289999999999964</v>
      </c>
      <c r="M1431" s="9">
        <f t="shared" ref="M1431" si="2198">AVERAGE(L1420:L1431)</f>
        <v>42.338333333333139</v>
      </c>
      <c r="N1431" s="6" t="s">
        <v>36</v>
      </c>
      <c r="O1431" s="9">
        <f t="shared" si="2154"/>
        <v>442.01000000000022</v>
      </c>
      <c r="P1431" s="4">
        <f t="shared" si="2193"/>
        <v>0.60214120370369784</v>
      </c>
      <c r="Q1431" s="5">
        <f t="shared" si="2194"/>
        <v>34.559999999999491</v>
      </c>
      <c r="R1431" s="5">
        <f t="shared" si="2195"/>
        <v>429.8400000000006</v>
      </c>
      <c r="S1431" s="4">
        <f t="shared" si="2196"/>
        <v>0.52484237074400208</v>
      </c>
      <c r="T1431" s="4">
        <f t="shared" si="2197"/>
        <v>0.53032625355813923</v>
      </c>
      <c r="U1431" s="5">
        <f t="shared" si="2189"/>
        <v>438.00800000000038</v>
      </c>
      <c r="V1431" s="5">
        <f t="shared" si="2190"/>
        <v>4.001999999999839</v>
      </c>
      <c r="X1431" s="5">
        <f t="shared" si="2150"/>
        <v>75.019999999999527</v>
      </c>
      <c r="Y1431" s="5">
        <f t="shared" si="2151"/>
        <v>54.339999999999236</v>
      </c>
      <c r="AA1431" s="5">
        <f t="shared" si="2169"/>
        <v>1</v>
      </c>
      <c r="AB1431" s="5">
        <f t="shared" si="2170"/>
        <v>0</v>
      </c>
      <c r="AC1431" s="5">
        <f t="shared" si="2171"/>
        <v>1</v>
      </c>
      <c r="AF1431" s="5">
        <f t="shared" si="2157"/>
        <v>75.9399999999996</v>
      </c>
      <c r="AG1431" s="5">
        <f t="shared" si="2158"/>
        <v>79.559999999999491</v>
      </c>
      <c r="AH1431" s="5">
        <f t="shared" si="2159"/>
        <v>3.0100000000002183</v>
      </c>
      <c r="AI1431" s="5">
        <f t="shared" si="2160"/>
        <v>-0.60999999999967258</v>
      </c>
      <c r="AJ1431" s="5"/>
      <c r="AK1431" s="5">
        <f t="shared" si="2161"/>
        <v>3.0100000000002183</v>
      </c>
      <c r="AL1431" s="5">
        <f t="shared" si="2181"/>
        <v>14.633999999999377</v>
      </c>
      <c r="AM1431" s="5">
        <f t="shared" si="2162"/>
        <v>75.9399999999996</v>
      </c>
      <c r="AN1431" s="5">
        <f t="shared" si="2177"/>
        <v>46.892999999999937</v>
      </c>
      <c r="AO1431" s="5">
        <f t="shared" si="2178"/>
        <v>1</v>
      </c>
      <c r="AP1431" s="5">
        <f t="shared" si="2191"/>
        <v>5</v>
      </c>
      <c r="AQ1431" s="5">
        <f t="shared" si="2111"/>
        <v>5</v>
      </c>
      <c r="AR1431" s="5"/>
      <c r="AS1431" s="5">
        <f t="shared" si="2155"/>
        <v>79.559999999999491</v>
      </c>
      <c r="AT1431" s="5">
        <f t="shared" si="2177"/>
        <v>49.13600000000006</v>
      </c>
      <c r="AU1431" s="5">
        <f t="shared" si="2163"/>
        <v>-0.60999999999967258</v>
      </c>
      <c r="AV1431" s="5">
        <f t="shared" si="2166"/>
        <v>-3.6199999999998909</v>
      </c>
      <c r="AW1431" s="5">
        <f t="shared" si="2164"/>
        <v>6</v>
      </c>
      <c r="AZ1431" s="4">
        <f t="shared" ref="AZ1431:AZ1494" si="2199">T1431</f>
        <v>0.53032625355813923</v>
      </c>
      <c r="BA1431" s="5">
        <f t="shared" si="2107"/>
        <v>0</v>
      </c>
      <c r="BB1431" s="4">
        <f t="shared" ref="BB1431:BB1494" si="2200">AZ1430</f>
        <v>0.36556072661764089</v>
      </c>
      <c r="BD1431" s="5">
        <v>0</v>
      </c>
      <c r="BE1431" s="4">
        <v>0.79477518211505582</v>
      </c>
      <c r="BJ1431" s="5">
        <v>187.93000000000029</v>
      </c>
      <c r="BK1431" s="5">
        <v>-74.100000000000364</v>
      </c>
      <c r="BL1431" s="5">
        <v>81.3700000000008</v>
      </c>
      <c r="BM1431" s="5">
        <v>3</v>
      </c>
      <c r="BR1431">
        <v>-23</v>
      </c>
      <c r="BS1431">
        <v>54</v>
      </c>
    </row>
    <row r="1432" spans="1:71">
      <c r="A1432" s="7">
        <v>38586</v>
      </c>
      <c r="B1432" s="6">
        <v>4933.74</v>
      </c>
      <c r="C1432" s="6">
        <v>4954.41</v>
      </c>
      <c r="D1432" s="6">
        <v>4929.1899999999996</v>
      </c>
      <c r="E1432" s="6">
        <v>4941.6899999999996</v>
      </c>
      <c r="F1432" s="6">
        <v>4490.1400000000003</v>
      </c>
      <c r="G1432" s="6">
        <v>4498.04</v>
      </c>
      <c r="H1432" s="6">
        <v>4478.6099999999997</v>
      </c>
      <c r="I1432" s="6">
        <v>4485.9399999999996</v>
      </c>
      <c r="J1432" s="9">
        <f t="shared" si="2148"/>
        <v>25.220000000000255</v>
      </c>
      <c r="K1432" s="9">
        <f t="shared" si="2175"/>
        <v>53.547499999999978</v>
      </c>
      <c r="L1432" s="9">
        <f t="shared" si="2152"/>
        <v>19.430000000000291</v>
      </c>
      <c r="M1432" s="9">
        <f t="shared" ref="M1432" si="2201">AVERAGE(L1421:L1432)</f>
        <v>39.719999999999878</v>
      </c>
      <c r="N1432" s="6" t="s">
        <v>37</v>
      </c>
      <c r="O1432" s="9">
        <f t="shared" si="2154"/>
        <v>455.75</v>
      </c>
      <c r="P1432" s="4">
        <f t="shared" si="2193"/>
        <v>1</v>
      </c>
      <c r="Q1432" s="5">
        <f t="shared" si="2194"/>
        <v>34.549999999999272</v>
      </c>
      <c r="R1432" s="5">
        <f t="shared" si="2195"/>
        <v>429.83750000000055</v>
      </c>
      <c r="S1432" s="4">
        <f t="shared" si="2196"/>
        <v>0.87137452711222163</v>
      </c>
      <c r="T1432" s="4">
        <f t="shared" si="2197"/>
        <v>0.81755797444391476</v>
      </c>
      <c r="U1432" s="5">
        <f t="shared" si="2189"/>
        <v>438.00600000000031</v>
      </c>
      <c r="V1432" s="5">
        <f t="shared" si="2190"/>
        <v>17.743999999999687</v>
      </c>
      <c r="X1432" s="5">
        <f t="shared" si="2150"/>
        <v>7.9499999999998181</v>
      </c>
      <c r="Y1432" s="5">
        <f t="shared" si="2151"/>
        <v>-4.2000000000007276</v>
      </c>
      <c r="AA1432" s="5">
        <f t="shared" si="2169"/>
        <v>0</v>
      </c>
      <c r="AB1432" s="5">
        <f t="shared" si="2170"/>
        <v>0</v>
      </c>
      <c r="AC1432" s="5">
        <f t="shared" si="2171"/>
        <v>0</v>
      </c>
      <c r="AF1432" s="5">
        <f t="shared" si="2157"/>
        <v>20.670000000000073</v>
      </c>
      <c r="AG1432" s="5">
        <f t="shared" si="2158"/>
        <v>24.5</v>
      </c>
      <c r="AH1432" s="5">
        <f t="shared" si="2159"/>
        <v>4.5500000000001819</v>
      </c>
      <c r="AI1432" s="5">
        <f t="shared" si="2160"/>
        <v>0.72000000000025466</v>
      </c>
      <c r="AJ1432" s="5"/>
      <c r="AK1432" s="5">
        <f t="shared" si="2161"/>
        <v>4.5500000000001819</v>
      </c>
      <c r="AL1432" s="5">
        <f t="shared" si="2181"/>
        <v>14.633999999999377</v>
      </c>
      <c r="AM1432" s="5">
        <f t="shared" si="2162"/>
        <v>20.670000000000073</v>
      </c>
      <c r="AN1432" s="5">
        <f t="shared" si="2177"/>
        <v>46.437999999999917</v>
      </c>
      <c r="AO1432" s="5">
        <f t="shared" si="2178"/>
        <v>0</v>
      </c>
      <c r="AP1432" s="5">
        <f t="shared" si="2191"/>
        <v>5</v>
      </c>
      <c r="AQ1432" s="5">
        <f t="shared" si="2111"/>
        <v>5.0999999999999996</v>
      </c>
      <c r="AR1432" s="5"/>
      <c r="AS1432" s="5">
        <f t="shared" si="2155"/>
        <v>24.5</v>
      </c>
      <c r="AT1432" s="5">
        <f t="shared" si="2177"/>
        <v>48.077000000000041</v>
      </c>
      <c r="AU1432" s="5">
        <f t="shared" si="2163"/>
        <v>0.72000000000025466</v>
      </c>
      <c r="AV1432" s="5">
        <f t="shared" si="2166"/>
        <v>-3.8299999999999272</v>
      </c>
      <c r="AW1432" s="5">
        <f t="shared" si="2164"/>
        <v>2</v>
      </c>
      <c r="AX1432" s="3">
        <v>1</v>
      </c>
      <c r="AZ1432" s="4">
        <f t="shared" si="2199"/>
        <v>0.81755797444391476</v>
      </c>
      <c r="BA1432" s="5">
        <f t="shared" si="2107"/>
        <v>0</v>
      </c>
      <c r="BB1432" s="4">
        <f t="shared" si="2200"/>
        <v>0.53032625355813923</v>
      </c>
      <c r="BD1432" s="5">
        <v>0</v>
      </c>
      <c r="BE1432" s="4">
        <v>0.79446030839519977</v>
      </c>
      <c r="BJ1432" s="5">
        <v>27.959999999999127</v>
      </c>
      <c r="BK1432" s="5">
        <v>0.88999999999941792</v>
      </c>
      <c r="BL1432" s="5">
        <v>17.440000000000509</v>
      </c>
      <c r="BM1432" s="5">
        <v>3</v>
      </c>
      <c r="BR1432">
        <v>8</v>
      </c>
      <c r="BS1432">
        <v>4</v>
      </c>
    </row>
    <row r="1433" spans="1:71">
      <c r="A1433" s="7">
        <v>38587</v>
      </c>
      <c r="B1433" s="6">
        <v>4925.3599999999997</v>
      </c>
      <c r="C1433" s="6">
        <v>4931.74</v>
      </c>
      <c r="D1433" s="6">
        <v>4897.1400000000003</v>
      </c>
      <c r="E1433" s="6">
        <v>4917.74</v>
      </c>
      <c r="F1433" s="6">
        <v>4471.87</v>
      </c>
      <c r="G1433" s="6">
        <v>4472.46</v>
      </c>
      <c r="H1433" s="6">
        <v>4436.5600000000004</v>
      </c>
      <c r="I1433" s="6">
        <v>4436.5600000000004</v>
      </c>
      <c r="J1433" s="9">
        <f t="shared" si="2148"/>
        <v>44.549999999999272</v>
      </c>
      <c r="K1433" s="9">
        <f t="shared" si="2175"/>
        <v>53.353333333333239</v>
      </c>
      <c r="L1433" s="9">
        <f t="shared" si="2152"/>
        <v>49.3799999999992</v>
      </c>
      <c r="M1433" s="9">
        <f t="shared" ref="M1433" si="2202">AVERAGE(L1422:L1433)</f>
        <v>40.062499999999773</v>
      </c>
      <c r="N1433" s="6" t="s">
        <v>37</v>
      </c>
      <c r="O1433" s="9">
        <f t="shared" si="2154"/>
        <v>481.17999999999938</v>
      </c>
      <c r="P1433" s="4">
        <f t="shared" si="2193"/>
        <v>1</v>
      </c>
      <c r="Q1433" s="5">
        <f t="shared" si="2194"/>
        <v>59.979999999998654</v>
      </c>
      <c r="R1433" s="5">
        <f t="shared" si="2195"/>
        <v>436.19500000000039</v>
      </c>
      <c r="S1433" s="4">
        <f t="shared" si="2196"/>
        <v>1</v>
      </c>
      <c r="T1433" s="4">
        <f t="shared" si="2197"/>
        <v>1</v>
      </c>
      <c r="U1433" s="5">
        <f t="shared" si="2189"/>
        <v>446.39400000000006</v>
      </c>
      <c r="V1433" s="5">
        <f t="shared" si="2190"/>
        <v>34.785999999999319</v>
      </c>
      <c r="X1433" s="5">
        <f t="shared" si="2150"/>
        <v>-7.6199999999998909</v>
      </c>
      <c r="Y1433" s="5">
        <f t="shared" si="2151"/>
        <v>-35.309999999999491</v>
      </c>
      <c r="AA1433" s="5">
        <f t="shared" si="2169"/>
        <v>0</v>
      </c>
      <c r="AB1433" s="5">
        <f t="shared" si="2170"/>
        <v>1</v>
      </c>
      <c r="AC1433" s="5">
        <f t="shared" si="2171"/>
        <v>1</v>
      </c>
      <c r="AF1433" s="5">
        <f t="shared" si="2157"/>
        <v>6.3800000000001091</v>
      </c>
      <c r="AG1433" s="5">
        <f t="shared" si="2158"/>
        <v>-9.9499999999998181</v>
      </c>
      <c r="AH1433" s="5">
        <f t="shared" si="2159"/>
        <v>28.219999999999345</v>
      </c>
      <c r="AI1433" s="5">
        <f t="shared" si="2160"/>
        <v>44.549999999999272</v>
      </c>
      <c r="AJ1433" s="5"/>
      <c r="AK1433" s="5">
        <f t="shared" si="2161"/>
        <v>6.3800000000001091</v>
      </c>
      <c r="AL1433" s="5">
        <f t="shared" si="2181"/>
        <v>14.633999999999377</v>
      </c>
      <c r="AM1433" s="5">
        <f t="shared" si="2162"/>
        <v>28.219999999999345</v>
      </c>
      <c r="AN1433" s="5">
        <f t="shared" si="2177"/>
        <v>41.894999999999889</v>
      </c>
      <c r="AO1433" s="5">
        <f t="shared" si="2178"/>
        <v>0</v>
      </c>
      <c r="AP1433" s="5">
        <f t="shared" si="2191"/>
        <v>4</v>
      </c>
      <c r="AQ1433" s="5">
        <f t="shared" si="2111"/>
        <v>5</v>
      </c>
      <c r="AR1433" s="5"/>
      <c r="AS1433" s="5">
        <f t="shared" si="2155"/>
        <v>44.549999999999272</v>
      </c>
      <c r="AT1433" s="5">
        <f t="shared" si="2177"/>
        <v>45.369999999999983</v>
      </c>
      <c r="AU1433" s="5">
        <f t="shared" si="2163"/>
        <v>-9.9499999999998181</v>
      </c>
      <c r="AV1433" s="5">
        <f t="shared" si="2166"/>
        <v>16.329999999999927</v>
      </c>
      <c r="AW1433" s="5">
        <f t="shared" si="2164"/>
        <v>3</v>
      </c>
      <c r="AZ1433" s="4">
        <f t="shared" si="2199"/>
        <v>1</v>
      </c>
      <c r="BA1433" s="5">
        <f t="shared" si="2107"/>
        <v>0</v>
      </c>
      <c r="BB1433" s="4">
        <f t="shared" si="2200"/>
        <v>0.81755797444391476</v>
      </c>
      <c r="BD1433" s="5">
        <v>0</v>
      </c>
      <c r="BE1433" s="4">
        <v>0.79445794846863771</v>
      </c>
      <c r="BJ1433" s="5">
        <v>36.789999999999054</v>
      </c>
      <c r="BK1433" s="5">
        <v>2.0800000000017462</v>
      </c>
      <c r="BL1433" s="5">
        <v>9.9499999999989086</v>
      </c>
      <c r="BM1433" s="5">
        <v>3</v>
      </c>
      <c r="BR1433">
        <v>-21</v>
      </c>
      <c r="BS1433">
        <v>35</v>
      </c>
    </row>
    <row r="1434" spans="1:71">
      <c r="A1434" s="7">
        <v>38588</v>
      </c>
      <c r="B1434" s="6">
        <v>4907.16</v>
      </c>
      <c r="C1434" s="6">
        <v>4920.8500000000004</v>
      </c>
      <c r="D1434" s="6">
        <v>4874.5200000000004</v>
      </c>
      <c r="E1434" s="6">
        <v>4915.95</v>
      </c>
      <c r="F1434" s="6">
        <v>4428.16</v>
      </c>
      <c r="G1434" s="6">
        <v>4431.7</v>
      </c>
      <c r="H1434" s="6">
        <v>4401.2</v>
      </c>
      <c r="I1434" s="6">
        <v>4424.43</v>
      </c>
      <c r="J1434" s="9">
        <f t="shared" si="2148"/>
        <v>46.329999999999927</v>
      </c>
      <c r="K1434" s="9">
        <f t="shared" si="2175"/>
        <v>54.289999999999885</v>
      </c>
      <c r="L1434" s="9">
        <f t="shared" si="2152"/>
        <v>35.360000000000582</v>
      </c>
      <c r="M1434" s="9">
        <f t="shared" ref="M1434" si="2203">AVERAGE(L1423:L1434)</f>
        <v>39.649999999999785</v>
      </c>
      <c r="N1434" s="6" t="s">
        <v>37</v>
      </c>
      <c r="O1434" s="9">
        <f t="shared" si="2154"/>
        <v>491.51999999999953</v>
      </c>
      <c r="P1434" s="4">
        <f t="shared" si="2193"/>
        <v>1</v>
      </c>
      <c r="Q1434" s="5">
        <f t="shared" si="2194"/>
        <v>70.319999999998799</v>
      </c>
      <c r="R1434" s="5">
        <f t="shared" si="2195"/>
        <v>438.78000000000043</v>
      </c>
      <c r="S1434" s="4">
        <f t="shared" si="2196"/>
        <v>1</v>
      </c>
      <c r="T1434" s="4">
        <f t="shared" si="2197"/>
        <v>1</v>
      </c>
      <c r="U1434" s="5">
        <f t="shared" si="2189"/>
        <v>458.33199999999999</v>
      </c>
      <c r="V1434" s="5">
        <f t="shared" si="2190"/>
        <v>33.187999999999533</v>
      </c>
      <c r="X1434" s="5">
        <f t="shared" si="2150"/>
        <v>8.7899999999999636</v>
      </c>
      <c r="Y1434" s="5">
        <f t="shared" si="2151"/>
        <v>-3.7299999999995634</v>
      </c>
      <c r="AA1434" s="5">
        <f t="shared" si="2169"/>
        <v>0</v>
      </c>
      <c r="AB1434" s="5">
        <f t="shared" si="2170"/>
        <v>0</v>
      </c>
      <c r="AC1434" s="5">
        <f t="shared" si="2171"/>
        <v>0</v>
      </c>
      <c r="AF1434" s="5">
        <f t="shared" si="2157"/>
        <v>13.690000000000509</v>
      </c>
      <c r="AG1434" s="5">
        <f t="shared" si="2158"/>
        <v>3.1100000000005821</v>
      </c>
      <c r="AH1434" s="5">
        <f t="shared" si="2159"/>
        <v>32.639999999999418</v>
      </c>
      <c r="AI1434" s="5">
        <f t="shared" si="2160"/>
        <v>43.219999999999345</v>
      </c>
      <c r="AJ1434" s="5"/>
      <c r="AK1434" s="5">
        <f t="shared" si="2161"/>
        <v>13.690000000000509</v>
      </c>
      <c r="AL1434" s="5">
        <f t="shared" si="2181"/>
        <v>14.633999999999377</v>
      </c>
      <c r="AM1434" s="5">
        <f t="shared" si="2162"/>
        <v>32.639999999999418</v>
      </c>
      <c r="AN1434" s="5">
        <f t="shared" si="2177"/>
        <v>38.178999999999903</v>
      </c>
      <c r="AO1434" s="5">
        <f t="shared" si="2178"/>
        <v>0</v>
      </c>
      <c r="AP1434" s="5">
        <f t="shared" si="2191"/>
        <v>3</v>
      </c>
      <c r="AQ1434" s="5">
        <f t="shared" si="2111"/>
        <v>4.7</v>
      </c>
      <c r="AR1434" s="5"/>
      <c r="AS1434" s="5">
        <f t="shared" si="2155"/>
        <v>43.219999999999345</v>
      </c>
      <c r="AT1434" s="5">
        <f t="shared" si="2177"/>
        <v>41.582999999999899</v>
      </c>
      <c r="AU1434" s="5">
        <f t="shared" si="2163"/>
        <v>3.1100000000005821</v>
      </c>
      <c r="AV1434" s="5">
        <f t="shared" si="2166"/>
        <v>10.579999999999927</v>
      </c>
      <c r="AW1434" s="5">
        <f t="shared" si="2164"/>
        <v>4</v>
      </c>
      <c r="AX1434" s="3">
        <v>1</v>
      </c>
      <c r="AZ1434" s="4">
        <f t="shared" si="2199"/>
        <v>1</v>
      </c>
      <c r="BA1434" s="5">
        <f t="shared" si="2107"/>
        <v>10.340000000000146</v>
      </c>
      <c r="BB1434" s="4">
        <f t="shared" si="2200"/>
        <v>1</v>
      </c>
      <c r="BD1434" s="5">
        <v>0</v>
      </c>
      <c r="BE1434" s="4">
        <v>0.79349489795917627</v>
      </c>
      <c r="BJ1434" s="5">
        <v>97.450000000000728</v>
      </c>
      <c r="BK1434" s="5">
        <v>-17.829999999999927</v>
      </c>
      <c r="BL1434" s="5">
        <v>24.190000000000509</v>
      </c>
      <c r="BM1434" s="5">
        <v>3</v>
      </c>
      <c r="BR1434">
        <v>-22</v>
      </c>
      <c r="BS1434">
        <v>4</v>
      </c>
    </row>
    <row r="1435" spans="1:71">
      <c r="A1435" s="7">
        <v>38589</v>
      </c>
      <c r="B1435" s="6">
        <v>4886.3500000000004</v>
      </c>
      <c r="C1435" s="6">
        <v>4886.3500000000004</v>
      </c>
      <c r="D1435" s="6">
        <v>4847.8999999999996</v>
      </c>
      <c r="E1435" s="6">
        <v>4856.01</v>
      </c>
      <c r="F1435" s="6">
        <v>4396.71</v>
      </c>
      <c r="G1435" s="6">
        <v>4396.71</v>
      </c>
      <c r="H1435" s="6">
        <v>4369.21</v>
      </c>
      <c r="I1435" s="6">
        <v>4378.51</v>
      </c>
      <c r="J1435" s="9">
        <f t="shared" si="2148"/>
        <v>68.050000000000182</v>
      </c>
      <c r="K1435" s="9">
        <f t="shared" si="2175"/>
        <v>53.783333333333303</v>
      </c>
      <c r="L1435" s="9">
        <f t="shared" si="2152"/>
        <v>55.220000000000255</v>
      </c>
      <c r="M1435" s="9">
        <f t="shared" ref="M1435" si="2204">AVERAGE(L1424:L1435)</f>
        <v>39.695833333333212</v>
      </c>
      <c r="N1435" s="6" t="s">
        <v>37</v>
      </c>
      <c r="O1435" s="9">
        <f t="shared" si="2154"/>
        <v>477.5</v>
      </c>
      <c r="P1435" s="4">
        <f t="shared" si="2193"/>
        <v>0.71682488386185172</v>
      </c>
      <c r="Q1435" s="5">
        <f t="shared" si="2194"/>
        <v>49.509999999999309</v>
      </c>
      <c r="R1435" s="5">
        <f t="shared" si="2195"/>
        <v>454.38750000000005</v>
      </c>
      <c r="S1435" s="4">
        <f t="shared" si="2196"/>
        <v>0.80062571103527069</v>
      </c>
      <c r="T1435" s="4">
        <f t="shared" si="2197"/>
        <v>0.80062571103527069</v>
      </c>
      <c r="U1435" s="5">
        <f t="shared" si="2189"/>
        <v>469.59199999999981</v>
      </c>
      <c r="V1435" s="5">
        <f t="shared" si="2190"/>
        <v>7.908000000000186</v>
      </c>
      <c r="X1435" s="5">
        <f t="shared" si="2150"/>
        <v>-30.340000000000146</v>
      </c>
      <c r="Y1435" s="5">
        <f t="shared" si="2151"/>
        <v>-18.199999999999818</v>
      </c>
      <c r="AA1435" s="5">
        <f t="shared" si="2169"/>
        <v>0</v>
      </c>
      <c r="AB1435" s="5">
        <f t="shared" si="2170"/>
        <v>1</v>
      </c>
      <c r="AC1435" s="5">
        <f t="shared" si="2171"/>
        <v>1</v>
      </c>
      <c r="AF1435" s="5">
        <f t="shared" si="2157"/>
        <v>0</v>
      </c>
      <c r="AG1435" s="5">
        <f t="shared" si="2158"/>
        <v>-29.599999999999454</v>
      </c>
      <c r="AH1435" s="5">
        <f t="shared" si="2159"/>
        <v>38.450000000000728</v>
      </c>
      <c r="AI1435" s="5">
        <f t="shared" si="2160"/>
        <v>68.050000000000182</v>
      </c>
      <c r="AJ1435" s="5"/>
      <c r="AK1435" s="5">
        <f t="shared" si="2161"/>
        <v>0</v>
      </c>
      <c r="AL1435" s="5">
        <f t="shared" si="2181"/>
        <v>13.968000000000393</v>
      </c>
      <c r="AM1435" s="5">
        <f t="shared" si="2162"/>
        <v>38.450000000000728</v>
      </c>
      <c r="AN1435" s="5">
        <f t="shared" si="2177"/>
        <v>39.174999999999912</v>
      </c>
      <c r="AO1435" s="5">
        <f t="shared" si="2178"/>
        <v>0</v>
      </c>
      <c r="AP1435" s="5">
        <f t="shared" si="2191"/>
        <v>3</v>
      </c>
      <c r="AQ1435" s="5">
        <f t="shared" si="2111"/>
        <v>4.5</v>
      </c>
      <c r="AR1435" s="5"/>
      <c r="AS1435" s="5">
        <f t="shared" si="2155"/>
        <v>68.050000000000182</v>
      </c>
      <c r="AT1435" s="5">
        <f t="shared" si="2177"/>
        <v>43.145999999999916</v>
      </c>
      <c r="AU1435" s="5">
        <f t="shared" si="2163"/>
        <v>-29.599999999999454</v>
      </c>
      <c r="AV1435" s="5">
        <f t="shared" si="2166"/>
        <v>29.599999999999454</v>
      </c>
      <c r="AW1435" s="5">
        <f t="shared" si="2164"/>
        <v>5</v>
      </c>
      <c r="AZ1435" s="4">
        <f t="shared" si="2199"/>
        <v>0.80062571103527069</v>
      </c>
      <c r="BA1435" s="5">
        <f t="shared" ref="BA1435:BA1498" si="2205">IF(AZ1434&gt;0.9,O1435-O1434,0)</f>
        <v>-14.019999999999527</v>
      </c>
      <c r="BB1435" s="4">
        <f t="shared" si="2200"/>
        <v>1</v>
      </c>
      <c r="BD1435" s="5">
        <v>0</v>
      </c>
      <c r="BE1435" s="4">
        <v>0.79346345891965686</v>
      </c>
      <c r="BJ1435" s="5">
        <v>39.889999999999418</v>
      </c>
      <c r="BK1435" s="5">
        <v>18.430000000000291</v>
      </c>
      <c r="BL1435" s="5">
        <v>0.55999999999949068</v>
      </c>
      <c r="BM1435" s="5">
        <v>3</v>
      </c>
      <c r="BR1435">
        <v>-22</v>
      </c>
      <c r="BS1435">
        <v>18</v>
      </c>
    </row>
    <row r="1436" spans="1:71">
      <c r="A1436" s="7">
        <v>38590</v>
      </c>
      <c r="B1436" s="6">
        <v>4860.21</v>
      </c>
      <c r="C1436" s="6">
        <v>4878.92</v>
      </c>
      <c r="D1436" s="6">
        <v>4783.8</v>
      </c>
      <c r="E1436" s="6">
        <v>4783.8</v>
      </c>
      <c r="F1436" s="6">
        <v>4380.1400000000003</v>
      </c>
      <c r="G1436" s="6">
        <v>4392.75</v>
      </c>
      <c r="H1436" s="6">
        <v>4342.7</v>
      </c>
      <c r="I1436" s="6">
        <v>4342.7</v>
      </c>
      <c r="J1436" s="9">
        <f t="shared" si="2148"/>
        <v>95.119999999999891</v>
      </c>
      <c r="K1436" s="9">
        <f t="shared" si="2175"/>
        <v>54.952499999999951</v>
      </c>
      <c r="L1436" s="9">
        <f t="shared" si="2152"/>
        <v>50.050000000000182</v>
      </c>
      <c r="M1436" s="9">
        <f t="shared" ref="M1436" si="2206">AVERAGE(L1425:L1436)</f>
        <v>40.914999999999885</v>
      </c>
      <c r="N1436" s="6" t="s">
        <v>36</v>
      </c>
      <c r="O1436" s="9">
        <f t="shared" si="2154"/>
        <v>441.10000000000036</v>
      </c>
      <c r="P1436" s="4">
        <f t="shared" si="2193"/>
        <v>0</v>
      </c>
      <c r="Q1436" s="5">
        <f t="shared" si="2194"/>
        <v>50.419999999999163</v>
      </c>
      <c r="R1436" s="5">
        <f t="shared" si="2195"/>
        <v>453.70500000000015</v>
      </c>
      <c r="S1436" s="4">
        <f t="shared" si="2196"/>
        <v>0.28299203640500536</v>
      </c>
      <c r="T1436" s="4">
        <f t="shared" si="2197"/>
        <v>0.28299203640500536</v>
      </c>
      <c r="U1436" s="5">
        <f t="shared" si="2189"/>
        <v>469.40999999999985</v>
      </c>
      <c r="V1436" s="5">
        <f t="shared" si="2190"/>
        <v>-28.309999999999491</v>
      </c>
      <c r="X1436" s="5">
        <f t="shared" si="2150"/>
        <v>-76.409999999999854</v>
      </c>
      <c r="Y1436" s="5">
        <f t="shared" si="2151"/>
        <v>-37.440000000000509</v>
      </c>
      <c r="AA1436" s="5">
        <f t="shared" si="2169"/>
        <v>0</v>
      </c>
      <c r="AB1436" s="5">
        <f t="shared" si="2170"/>
        <v>1</v>
      </c>
      <c r="AC1436" s="5">
        <f t="shared" si="2171"/>
        <v>1</v>
      </c>
      <c r="AF1436" s="5">
        <f t="shared" si="2157"/>
        <v>18.710000000000036</v>
      </c>
      <c r="AG1436" s="5">
        <f t="shared" si="2158"/>
        <v>22.909999999999854</v>
      </c>
      <c r="AH1436" s="5">
        <f t="shared" si="2159"/>
        <v>76.409999999999854</v>
      </c>
      <c r="AI1436" s="5">
        <f t="shared" si="2160"/>
        <v>72.210000000000036</v>
      </c>
      <c r="AJ1436" s="5"/>
      <c r="AK1436" s="5">
        <f t="shared" si="2161"/>
        <v>18.710000000000036</v>
      </c>
      <c r="AL1436" s="5">
        <f t="shared" si="2181"/>
        <v>16.36999999999971</v>
      </c>
      <c r="AM1436" s="5">
        <f t="shared" si="2162"/>
        <v>76.409999999999854</v>
      </c>
      <c r="AN1436" s="5">
        <f t="shared" si="2177"/>
        <v>42.869999999999891</v>
      </c>
      <c r="AO1436" s="5">
        <f t="shared" si="2178"/>
        <v>1</v>
      </c>
      <c r="AP1436" s="5">
        <f t="shared" si="2191"/>
        <v>4</v>
      </c>
      <c r="AQ1436" s="5">
        <f t="shared" si="2111"/>
        <v>4.4000000000000004</v>
      </c>
      <c r="AR1436" s="5"/>
      <c r="AS1436" s="5">
        <f t="shared" si="2155"/>
        <v>72.210000000000036</v>
      </c>
      <c r="AT1436" s="5">
        <f t="shared" si="2177"/>
        <v>47.951999999999863</v>
      </c>
      <c r="AU1436" s="5">
        <f t="shared" si="2163"/>
        <v>22.909999999999854</v>
      </c>
      <c r="AV1436" s="5">
        <f t="shared" si="2166"/>
        <v>-4.1999999999998181</v>
      </c>
      <c r="AW1436" s="5">
        <f t="shared" si="2164"/>
        <v>6</v>
      </c>
      <c r="AZ1436" s="4">
        <f t="shared" si="2199"/>
        <v>0.28299203640500536</v>
      </c>
      <c r="BA1436" s="5">
        <f t="shared" si="2205"/>
        <v>0</v>
      </c>
      <c r="BB1436" s="4">
        <f t="shared" si="2200"/>
        <v>0.80062571103527069</v>
      </c>
      <c r="BD1436" s="5">
        <v>0</v>
      </c>
      <c r="BE1436" s="4">
        <v>0.7931959833794977</v>
      </c>
      <c r="BJ1436" s="5">
        <v>97.170000000000073</v>
      </c>
      <c r="BK1436" s="5">
        <v>-33.280000000000655</v>
      </c>
      <c r="BL1436" s="5">
        <v>33.319999999999709</v>
      </c>
      <c r="BM1436" s="5">
        <v>3</v>
      </c>
      <c r="BR1436">
        <v>76</v>
      </c>
      <c r="BS1436">
        <v>-25</v>
      </c>
    </row>
    <row r="1437" spans="1:71">
      <c r="A1437" s="7">
        <v>38593</v>
      </c>
      <c r="B1437" s="6">
        <v>4756.68</v>
      </c>
      <c r="C1437" s="6">
        <v>4815.9799999999996</v>
      </c>
      <c r="D1437" s="6">
        <v>4726.33</v>
      </c>
      <c r="E1437" s="6">
        <v>4812.24</v>
      </c>
      <c r="F1437" s="6">
        <v>4319.93</v>
      </c>
      <c r="G1437" s="6">
        <v>4364.24</v>
      </c>
      <c r="H1437" s="6">
        <v>4313.34</v>
      </c>
      <c r="I1437" s="6">
        <v>4361.2700000000004</v>
      </c>
      <c r="J1437" s="9">
        <f t="shared" si="2148"/>
        <v>89.649999999999636</v>
      </c>
      <c r="K1437" s="9">
        <f t="shared" si="2175"/>
        <v>58.054999999999914</v>
      </c>
      <c r="L1437" s="9">
        <f t="shared" si="2152"/>
        <v>50.899999999999636</v>
      </c>
      <c r="M1437" s="9">
        <f t="shared" ref="M1437" si="2207">AVERAGE(L1426:L1437)</f>
        <v>42.035833333333208</v>
      </c>
      <c r="N1437" s="6" t="s">
        <v>36</v>
      </c>
      <c r="O1437" s="9">
        <f t="shared" si="2154"/>
        <v>450.96999999999935</v>
      </c>
      <c r="P1437" s="4">
        <f t="shared" si="2193"/>
        <v>0.19575565251882476</v>
      </c>
      <c r="Q1437" s="5">
        <f t="shared" si="2194"/>
        <v>50.419999999999163</v>
      </c>
      <c r="R1437" s="5">
        <f t="shared" si="2195"/>
        <v>453.70500000000015</v>
      </c>
      <c r="S1437" s="4">
        <f t="shared" si="2196"/>
        <v>0.19575565251882476</v>
      </c>
      <c r="T1437" s="4">
        <f t="shared" si="2197"/>
        <v>0.4233503981797373</v>
      </c>
      <c r="U1437" s="5">
        <f t="shared" si="2189"/>
        <v>468.45399999999972</v>
      </c>
      <c r="V1437" s="5">
        <f t="shared" si="2190"/>
        <v>-17.484000000000378</v>
      </c>
      <c r="X1437" s="5">
        <f t="shared" si="2150"/>
        <v>55.559999999999491</v>
      </c>
      <c r="Y1437" s="5">
        <f t="shared" si="2151"/>
        <v>41.340000000000146</v>
      </c>
      <c r="AA1437" s="5">
        <f t="shared" si="2169"/>
        <v>1</v>
      </c>
      <c r="AB1437" s="5">
        <f t="shared" si="2170"/>
        <v>0</v>
      </c>
      <c r="AC1437" s="5">
        <f t="shared" si="2171"/>
        <v>1</v>
      </c>
      <c r="AF1437" s="5">
        <f t="shared" si="2157"/>
        <v>59.299999999999272</v>
      </c>
      <c r="AG1437" s="5">
        <f t="shared" si="2158"/>
        <v>32.179999999999382</v>
      </c>
      <c r="AH1437" s="5">
        <f t="shared" si="2159"/>
        <v>30.350000000000364</v>
      </c>
      <c r="AI1437" s="5">
        <f t="shared" si="2160"/>
        <v>57.470000000000255</v>
      </c>
      <c r="AJ1437" s="5"/>
      <c r="AK1437" s="5">
        <f t="shared" si="2161"/>
        <v>30.350000000000364</v>
      </c>
      <c r="AL1437" s="5">
        <f t="shared" si="2181"/>
        <v>19.874000000000066</v>
      </c>
      <c r="AM1437" s="5">
        <f t="shared" si="2162"/>
        <v>59.299999999999272</v>
      </c>
      <c r="AN1437" s="5">
        <f t="shared" si="2177"/>
        <v>46.886999999999809</v>
      </c>
      <c r="AO1437" s="5">
        <f t="shared" si="2178"/>
        <v>1</v>
      </c>
      <c r="AP1437" s="5">
        <f t="shared" si="2191"/>
        <v>5</v>
      </c>
      <c r="AQ1437" s="5">
        <f t="shared" si="2111"/>
        <v>4.4000000000000004</v>
      </c>
      <c r="AR1437" s="5"/>
      <c r="AS1437" s="5">
        <f t="shared" si="2155"/>
        <v>57.470000000000255</v>
      </c>
      <c r="AT1437" s="5">
        <f t="shared" si="2177"/>
        <v>51.57499999999991</v>
      </c>
      <c r="AU1437" s="5">
        <f t="shared" si="2163"/>
        <v>32.179999999999382</v>
      </c>
      <c r="AV1437" s="5">
        <f t="shared" si="2166"/>
        <v>27.119999999999891</v>
      </c>
      <c r="AW1437" s="5">
        <f t="shared" si="2164"/>
        <v>2</v>
      </c>
      <c r="AZ1437" s="4">
        <f t="shared" si="2199"/>
        <v>0.4233503981797373</v>
      </c>
      <c r="BA1437" s="5">
        <f t="shared" si="2205"/>
        <v>0</v>
      </c>
      <c r="BB1437" s="4">
        <f t="shared" si="2200"/>
        <v>0.28299203640500536</v>
      </c>
      <c r="BD1437" s="5">
        <v>0</v>
      </c>
      <c r="BE1437" s="4">
        <v>0.79267449896335518</v>
      </c>
      <c r="BJ1437" s="5">
        <v>120.40999999999985</v>
      </c>
      <c r="BK1437" s="5">
        <v>18.059999999999491</v>
      </c>
      <c r="BL1437" s="5">
        <v>13.349999999998545</v>
      </c>
      <c r="BM1437" s="5">
        <v>3</v>
      </c>
      <c r="BR1437">
        <v>-23</v>
      </c>
      <c r="BS1437">
        <v>41</v>
      </c>
    </row>
    <row r="1438" spans="1:71">
      <c r="A1438" s="7">
        <v>38594</v>
      </c>
      <c r="B1438" s="6">
        <v>4828.07</v>
      </c>
      <c r="C1438" s="6">
        <v>4837.2299999999996</v>
      </c>
      <c r="D1438" s="6">
        <v>4784.57</v>
      </c>
      <c r="E1438" s="6">
        <v>4791.72</v>
      </c>
      <c r="F1438" s="6">
        <v>4373.6000000000004</v>
      </c>
      <c r="G1438" s="6">
        <v>4381.68</v>
      </c>
      <c r="H1438" s="6">
        <v>4356.66</v>
      </c>
      <c r="I1438" s="6">
        <v>4356.66</v>
      </c>
      <c r="J1438" s="9">
        <f t="shared" si="2148"/>
        <v>52.659999999999854</v>
      </c>
      <c r="K1438" s="9">
        <f t="shared" si="2175"/>
        <v>58.864166666666584</v>
      </c>
      <c r="L1438" s="9">
        <f t="shared" si="2152"/>
        <v>25.020000000000437</v>
      </c>
      <c r="M1438" s="9">
        <f t="shared" ref="M1438" si="2208">AVERAGE(L1427:L1438)</f>
        <v>40.554166666666639</v>
      </c>
      <c r="N1438" s="6" t="s">
        <v>37</v>
      </c>
      <c r="O1438" s="9">
        <f t="shared" si="2154"/>
        <v>435.0600000000004</v>
      </c>
      <c r="P1438" s="4">
        <f t="shared" si="2193"/>
        <v>0</v>
      </c>
      <c r="Q1438" s="5">
        <f t="shared" si="2194"/>
        <v>56.459999999999127</v>
      </c>
      <c r="R1438" s="5">
        <f t="shared" si="2195"/>
        <v>449.17500000000018</v>
      </c>
      <c r="S1438" s="4">
        <f t="shared" si="2196"/>
        <v>0</v>
      </c>
      <c r="T1438" s="4">
        <f t="shared" si="2197"/>
        <v>0.19709897610921373</v>
      </c>
      <c r="U1438" s="5">
        <f t="shared" si="2189"/>
        <v>459.2299999999999</v>
      </c>
      <c r="V1438" s="5">
        <f t="shared" si="2190"/>
        <v>-24.169999999999504</v>
      </c>
      <c r="X1438" s="5">
        <f t="shared" si="2150"/>
        <v>-36.349999999999454</v>
      </c>
      <c r="Y1438" s="5">
        <f t="shared" si="2151"/>
        <v>-16.940000000000509</v>
      </c>
      <c r="AA1438" s="5">
        <f t="shared" si="2169"/>
        <v>0</v>
      </c>
      <c r="AB1438" s="5">
        <f t="shared" si="2170"/>
        <v>1</v>
      </c>
      <c r="AC1438" s="5">
        <f t="shared" si="2171"/>
        <v>1</v>
      </c>
      <c r="AF1438" s="5">
        <f t="shared" si="2157"/>
        <v>9.1599999999998545</v>
      </c>
      <c r="AG1438" s="5">
        <f t="shared" si="2158"/>
        <v>24.989999999999782</v>
      </c>
      <c r="AH1438" s="5">
        <f t="shared" si="2159"/>
        <v>43.5</v>
      </c>
      <c r="AI1438" s="5">
        <f t="shared" si="2160"/>
        <v>27.670000000000073</v>
      </c>
      <c r="AJ1438" s="5"/>
      <c r="AK1438" s="5">
        <f t="shared" si="2161"/>
        <v>9.1599999999998545</v>
      </c>
      <c r="AL1438" s="5">
        <f t="shared" si="2181"/>
        <v>19.874000000000066</v>
      </c>
      <c r="AM1438" s="5">
        <f t="shared" si="2162"/>
        <v>43.5</v>
      </c>
      <c r="AN1438" s="5">
        <f t="shared" si="2177"/>
        <v>44.85599999999986</v>
      </c>
      <c r="AO1438" s="5">
        <f t="shared" si="2178"/>
        <v>0</v>
      </c>
      <c r="AP1438" s="5">
        <f t="shared" si="2191"/>
        <v>4</v>
      </c>
      <c r="AQ1438" s="5">
        <f t="shared" ref="AQ1438:AQ1501" si="2209">AVERAGE(AP1429:AP1438)</f>
        <v>4.3</v>
      </c>
      <c r="AR1438" s="5"/>
      <c r="AS1438" s="5">
        <f t="shared" si="2155"/>
        <v>27.670000000000073</v>
      </c>
      <c r="AT1438" s="5">
        <f t="shared" si="2177"/>
        <v>49.69999999999991</v>
      </c>
      <c r="AU1438" s="5">
        <f t="shared" si="2163"/>
        <v>24.989999999999782</v>
      </c>
      <c r="AV1438" s="5">
        <f t="shared" si="2166"/>
        <v>-15.829999999999927</v>
      </c>
      <c r="AW1438" s="5">
        <f t="shared" si="2164"/>
        <v>3</v>
      </c>
      <c r="AZ1438" s="4">
        <f t="shared" si="2199"/>
        <v>0.19709897610921373</v>
      </c>
      <c r="BA1438" s="5">
        <f t="shared" si="2205"/>
        <v>0</v>
      </c>
      <c r="BB1438" s="4">
        <f t="shared" si="2200"/>
        <v>0.4233503981797373</v>
      </c>
      <c r="BD1438" s="5">
        <v>0</v>
      </c>
      <c r="BE1438" s="4">
        <v>0.79095300834430959</v>
      </c>
      <c r="BJ1438" s="5">
        <v>43.559999999999491</v>
      </c>
      <c r="BK1438" s="5">
        <v>12.899999999999636</v>
      </c>
      <c r="BL1438" s="5">
        <v>12.899999999999636</v>
      </c>
      <c r="BM1438" s="5">
        <v>3</v>
      </c>
      <c r="BR1438">
        <v>-24</v>
      </c>
      <c r="BS1438">
        <v>17</v>
      </c>
    </row>
    <row r="1439" spans="1:71">
      <c r="A1439" s="7">
        <v>38595</v>
      </c>
      <c r="B1439" s="6">
        <v>4795.3</v>
      </c>
      <c r="C1439" s="6">
        <v>4834.8999999999996</v>
      </c>
      <c r="D1439" s="6">
        <v>4791.47</v>
      </c>
      <c r="E1439" s="6">
        <v>4829.6899999999996</v>
      </c>
      <c r="F1439" s="6">
        <v>4356.72</v>
      </c>
      <c r="G1439" s="6">
        <v>4400</v>
      </c>
      <c r="H1439" s="6">
        <v>4356.72</v>
      </c>
      <c r="I1439" s="6">
        <v>4399.3599999999997</v>
      </c>
      <c r="J1439" s="9">
        <f t="shared" si="2148"/>
        <v>43.429999999999382</v>
      </c>
      <c r="K1439" s="9">
        <f t="shared" si="2175"/>
        <v>59.546666666666546</v>
      </c>
      <c r="L1439" s="9">
        <f t="shared" si="2152"/>
        <v>43.340000000000146</v>
      </c>
      <c r="M1439" s="9">
        <f t="shared" ref="M1439" si="2210">AVERAGE(L1428:L1439)</f>
        <v>42.242499999999986</v>
      </c>
      <c r="N1439" s="6" t="s">
        <v>36</v>
      </c>
      <c r="O1439" s="9">
        <f t="shared" si="2154"/>
        <v>430.32999999999993</v>
      </c>
      <c r="P1439" s="4">
        <f t="shared" si="2193"/>
        <v>0</v>
      </c>
      <c r="Q1439" s="5">
        <f t="shared" si="2194"/>
        <v>47.170000000000073</v>
      </c>
      <c r="R1439" s="5">
        <f t="shared" si="2195"/>
        <v>442.12249999999995</v>
      </c>
      <c r="S1439" s="4">
        <f t="shared" si="2196"/>
        <v>0</v>
      </c>
      <c r="T1439" s="4">
        <f t="shared" si="2197"/>
        <v>0</v>
      </c>
      <c r="U1439" s="5">
        <f t="shared" si="2189"/>
        <v>446.99200000000002</v>
      </c>
      <c r="V1439" s="5">
        <f t="shared" si="2190"/>
        <v>-16.662000000000091</v>
      </c>
      <c r="X1439" s="5">
        <f t="shared" si="2150"/>
        <v>34.389999999999418</v>
      </c>
      <c r="Y1439" s="5">
        <f t="shared" si="2151"/>
        <v>42.639999999999418</v>
      </c>
      <c r="AA1439" s="5">
        <f t="shared" si="2169"/>
        <v>1</v>
      </c>
      <c r="AB1439" s="5">
        <f t="shared" si="2170"/>
        <v>0</v>
      </c>
      <c r="AC1439" s="5">
        <f t="shared" si="2171"/>
        <v>1</v>
      </c>
      <c r="AF1439" s="5">
        <f t="shared" si="2157"/>
        <v>39.599999999999454</v>
      </c>
      <c r="AG1439" s="5">
        <f t="shared" si="2158"/>
        <v>43.179999999999382</v>
      </c>
      <c r="AH1439" s="5">
        <f t="shared" si="2159"/>
        <v>3.8299999999999272</v>
      </c>
      <c r="AI1439" s="5">
        <f t="shared" si="2160"/>
        <v>0.25</v>
      </c>
      <c r="AJ1439" s="5"/>
      <c r="AK1439" s="5">
        <f t="shared" si="2161"/>
        <v>3.8299999999999272</v>
      </c>
      <c r="AL1439" s="5">
        <f t="shared" si="2181"/>
        <v>19.874000000000066</v>
      </c>
      <c r="AM1439" s="5">
        <f t="shared" si="2162"/>
        <v>39.599999999999454</v>
      </c>
      <c r="AN1439" s="5">
        <f t="shared" si="2177"/>
        <v>45.716999999999828</v>
      </c>
      <c r="AO1439" s="5">
        <f t="shared" si="2178"/>
        <v>0</v>
      </c>
      <c r="AP1439" s="5">
        <f t="shared" si="2191"/>
        <v>4</v>
      </c>
      <c r="AQ1439" s="5">
        <f t="shared" si="2209"/>
        <v>4.2</v>
      </c>
      <c r="AR1439" s="5"/>
      <c r="AS1439" s="5">
        <f t="shared" si="2155"/>
        <v>43.179999999999382</v>
      </c>
      <c r="AT1439" s="5">
        <f t="shared" si="2177"/>
        <v>49.770999999999823</v>
      </c>
      <c r="AU1439" s="5">
        <f t="shared" si="2163"/>
        <v>0.25</v>
      </c>
      <c r="AV1439" s="5">
        <f t="shared" si="2166"/>
        <v>-3.5799999999999272</v>
      </c>
      <c r="AW1439" s="5">
        <f t="shared" si="2164"/>
        <v>4</v>
      </c>
      <c r="AZ1439" s="4">
        <f t="shared" si="2199"/>
        <v>0</v>
      </c>
      <c r="BA1439" s="5">
        <f t="shared" si="2205"/>
        <v>0</v>
      </c>
      <c r="BB1439" s="4">
        <f t="shared" si="2200"/>
        <v>0.19709897610921373</v>
      </c>
      <c r="BD1439" s="5">
        <v>0</v>
      </c>
      <c r="BE1439" s="4">
        <v>0.78953443632166409</v>
      </c>
      <c r="BJ1439" s="5">
        <v>74.809999999999491</v>
      </c>
      <c r="BK1439" s="5">
        <v>4.7399999999997817</v>
      </c>
      <c r="BL1439" s="5">
        <v>1.0499999999992724</v>
      </c>
      <c r="BM1439" s="5">
        <v>3</v>
      </c>
      <c r="BR1439">
        <v>-24</v>
      </c>
      <c r="BS1439">
        <v>43</v>
      </c>
    </row>
    <row r="1440" spans="1:71">
      <c r="A1440" s="7">
        <v>38596</v>
      </c>
      <c r="B1440" s="6">
        <v>4846.66</v>
      </c>
      <c r="C1440" s="6">
        <v>4874.8900000000003</v>
      </c>
      <c r="D1440" s="6">
        <v>4816.67</v>
      </c>
      <c r="E1440" s="6">
        <v>4842.9399999999996</v>
      </c>
      <c r="F1440" s="6">
        <v>4423.7</v>
      </c>
      <c r="G1440" s="6">
        <v>4437.8599999999997</v>
      </c>
      <c r="H1440" s="6">
        <v>4407.6400000000003</v>
      </c>
      <c r="I1440" s="6">
        <v>4424.1499999999996</v>
      </c>
      <c r="J1440" s="9">
        <f t="shared" si="2148"/>
        <v>58.220000000000255</v>
      </c>
      <c r="K1440" s="9">
        <f t="shared" si="2175"/>
        <v>57.936666666666575</v>
      </c>
      <c r="L1440" s="9">
        <f t="shared" si="2152"/>
        <v>38.5</v>
      </c>
      <c r="M1440" s="9">
        <f t="shared" ref="M1440" si="2211">AVERAGE(L1429:L1440)</f>
        <v>41.369166666666693</v>
      </c>
      <c r="N1440" s="6" t="s">
        <v>36</v>
      </c>
      <c r="O1440" s="9">
        <f t="shared" si="2154"/>
        <v>418.78999999999996</v>
      </c>
      <c r="P1440" s="4">
        <f t="shared" si="2193"/>
        <v>0</v>
      </c>
      <c r="Q1440" s="5">
        <f t="shared" si="2194"/>
        <v>32.179999999999382</v>
      </c>
      <c r="R1440" s="5">
        <f t="shared" si="2195"/>
        <v>426.83499999999981</v>
      </c>
      <c r="S1440" s="4">
        <f t="shared" si="2196"/>
        <v>0</v>
      </c>
      <c r="T1440" s="4">
        <f t="shared" si="2197"/>
        <v>0</v>
      </c>
      <c r="U1440" s="5">
        <f t="shared" si="2189"/>
        <v>435.25</v>
      </c>
      <c r="V1440" s="5">
        <f t="shared" si="2190"/>
        <v>-16.460000000000036</v>
      </c>
      <c r="X1440" s="5">
        <f t="shared" si="2150"/>
        <v>-3.7200000000002547</v>
      </c>
      <c r="Y1440" s="5">
        <f t="shared" si="2151"/>
        <v>0.4499999999998181</v>
      </c>
      <c r="AA1440" s="5">
        <f t="shared" si="2169"/>
        <v>0</v>
      </c>
      <c r="AB1440" s="5">
        <f t="shared" si="2170"/>
        <v>0</v>
      </c>
      <c r="AC1440" s="5">
        <f t="shared" si="2171"/>
        <v>0</v>
      </c>
      <c r="AF1440" s="5">
        <f t="shared" si="2157"/>
        <v>28.230000000000473</v>
      </c>
      <c r="AG1440" s="5">
        <f t="shared" si="2158"/>
        <v>45.200000000000728</v>
      </c>
      <c r="AH1440" s="5">
        <f t="shared" si="2159"/>
        <v>29.989999999999782</v>
      </c>
      <c r="AI1440" s="5">
        <f t="shared" si="2160"/>
        <v>13.019999999999527</v>
      </c>
      <c r="AJ1440" s="5"/>
      <c r="AK1440" s="5">
        <f t="shared" si="2161"/>
        <v>28.230000000000473</v>
      </c>
      <c r="AL1440" s="5">
        <f t="shared" si="2181"/>
        <v>28.442000000000462</v>
      </c>
      <c r="AM1440" s="5">
        <f t="shared" si="2162"/>
        <v>29.989999999999782</v>
      </c>
      <c r="AN1440" s="5">
        <f t="shared" si="2177"/>
        <v>44.471999999999753</v>
      </c>
      <c r="AO1440" s="5">
        <f t="shared" si="2178"/>
        <v>0</v>
      </c>
      <c r="AP1440" s="5">
        <f t="shared" si="2191"/>
        <v>3</v>
      </c>
      <c r="AQ1440" s="5">
        <f t="shared" si="2209"/>
        <v>4</v>
      </c>
      <c r="AR1440" s="5"/>
      <c r="AS1440" s="5">
        <f t="shared" si="2155"/>
        <v>45.200000000000728</v>
      </c>
      <c r="AT1440" s="5">
        <f t="shared" si="2177"/>
        <v>50.560999999999879</v>
      </c>
      <c r="AU1440" s="5">
        <f t="shared" si="2163"/>
        <v>13.019999999999527</v>
      </c>
      <c r="AV1440" s="5">
        <f t="shared" si="2166"/>
        <v>-16.970000000000255</v>
      </c>
      <c r="AW1440" s="5">
        <f t="shared" si="2164"/>
        <v>5</v>
      </c>
      <c r="AZ1440" s="4">
        <f t="shared" si="2199"/>
        <v>0</v>
      </c>
      <c r="BA1440" s="5">
        <f t="shared" si="2205"/>
        <v>0</v>
      </c>
      <c r="BB1440" s="4">
        <f t="shared" si="2200"/>
        <v>0</v>
      </c>
      <c r="BD1440" s="5">
        <v>0</v>
      </c>
      <c r="BE1440" s="4">
        <v>0.78948434809036838</v>
      </c>
      <c r="BJ1440" s="5">
        <v>33.930000000000291</v>
      </c>
      <c r="BK1440" s="5">
        <v>16.3799999999992</v>
      </c>
      <c r="BL1440" s="5">
        <v>4.8700000000008004</v>
      </c>
      <c r="BM1440" s="5">
        <v>3</v>
      </c>
      <c r="BR1440">
        <v>-23</v>
      </c>
      <c r="BS1440">
        <v>0</v>
      </c>
    </row>
    <row r="1441" spans="1:71">
      <c r="A1441" s="7">
        <v>38597</v>
      </c>
      <c r="B1441" s="6">
        <v>4841.38</v>
      </c>
      <c r="C1441" s="6">
        <v>4861.93</v>
      </c>
      <c r="D1441" s="6">
        <v>4819.1000000000004</v>
      </c>
      <c r="E1441" s="6">
        <v>4837.8100000000004</v>
      </c>
      <c r="F1441" s="6">
        <v>4414.25</v>
      </c>
      <c r="G1441" s="6">
        <v>4432.6000000000004</v>
      </c>
      <c r="H1441" s="6">
        <v>4392.74</v>
      </c>
      <c r="I1441" s="6">
        <v>4404.95</v>
      </c>
      <c r="J1441" s="9">
        <f t="shared" si="2148"/>
        <v>42.829999999999927</v>
      </c>
      <c r="K1441" s="9">
        <f t="shared" si="2175"/>
        <v>57.966666666666548</v>
      </c>
      <c r="L1441" s="9">
        <f t="shared" si="2152"/>
        <v>39.860000000000582</v>
      </c>
      <c r="M1441" s="9">
        <f t="shared" ref="M1441" si="2212">AVERAGE(L1430:L1441)</f>
        <v>41.848333333333436</v>
      </c>
      <c r="N1441" s="6" t="s">
        <v>36</v>
      </c>
      <c r="O1441" s="9">
        <f t="shared" si="2154"/>
        <v>432.86000000000058</v>
      </c>
      <c r="P1441" s="4">
        <f t="shared" si="2193"/>
        <v>0.43722809198262552</v>
      </c>
      <c r="Q1441" s="5">
        <f t="shared" si="2194"/>
        <v>32.179999999999382</v>
      </c>
      <c r="R1441" s="5">
        <f t="shared" si="2195"/>
        <v>426.83499999999981</v>
      </c>
      <c r="S1441" s="4">
        <f t="shared" si="2196"/>
        <v>0.23965252938171708</v>
      </c>
      <c r="T1441" s="4">
        <f t="shared" si="2197"/>
        <v>0.19345524542830611</v>
      </c>
      <c r="U1441" s="5">
        <f t="shared" si="2189"/>
        <v>433.60200000000003</v>
      </c>
      <c r="V1441" s="5">
        <f t="shared" si="2190"/>
        <v>-0.74199999999945021</v>
      </c>
      <c r="X1441" s="5">
        <f t="shared" si="2150"/>
        <v>-3.569999999999709</v>
      </c>
      <c r="Y1441" s="5">
        <f t="shared" si="2151"/>
        <v>-9.3000000000001819</v>
      </c>
      <c r="AA1441" s="5">
        <f t="shared" si="2169"/>
        <v>0</v>
      </c>
      <c r="AB1441" s="5">
        <f t="shared" si="2170"/>
        <v>1</v>
      </c>
      <c r="AC1441" s="5">
        <f t="shared" si="2171"/>
        <v>1</v>
      </c>
      <c r="AF1441" s="5">
        <f t="shared" si="2157"/>
        <v>20.550000000000182</v>
      </c>
      <c r="AG1441" s="5">
        <f t="shared" si="2158"/>
        <v>18.990000000000691</v>
      </c>
      <c r="AH1441" s="5">
        <f t="shared" si="2159"/>
        <v>22.279999999999745</v>
      </c>
      <c r="AI1441" s="5">
        <f t="shared" si="2160"/>
        <v>23.839999999999236</v>
      </c>
      <c r="AJ1441" s="5"/>
      <c r="AK1441" s="5">
        <f t="shared" si="2161"/>
        <v>20.550000000000182</v>
      </c>
      <c r="AL1441" s="5">
        <f t="shared" si="2181"/>
        <v>28.442000000000462</v>
      </c>
      <c r="AM1441" s="5">
        <f t="shared" si="2162"/>
        <v>22.279999999999745</v>
      </c>
      <c r="AN1441" s="5">
        <f t="shared" si="2177"/>
        <v>39.105999999999767</v>
      </c>
      <c r="AO1441" s="5">
        <f t="shared" si="2178"/>
        <v>0</v>
      </c>
      <c r="AP1441" s="5">
        <f t="shared" si="2191"/>
        <v>2</v>
      </c>
      <c r="AQ1441" s="5">
        <f t="shared" si="2209"/>
        <v>3.7</v>
      </c>
      <c r="AR1441" s="5"/>
      <c r="AS1441" s="5">
        <f t="shared" si="2155"/>
        <v>23.839999999999236</v>
      </c>
      <c r="AT1441" s="5">
        <f t="shared" si="2177"/>
        <v>44.988999999999848</v>
      </c>
      <c r="AU1441" s="5">
        <f t="shared" si="2163"/>
        <v>18.990000000000691</v>
      </c>
      <c r="AV1441" s="5">
        <f t="shared" si="2166"/>
        <v>1.5599999999994907</v>
      </c>
      <c r="AW1441" s="5">
        <f t="shared" si="2164"/>
        <v>6</v>
      </c>
      <c r="AZ1441" s="4">
        <f t="shared" si="2199"/>
        <v>0.19345524542830611</v>
      </c>
      <c r="BA1441" s="5">
        <f t="shared" si="2205"/>
        <v>0</v>
      </c>
      <c r="BB1441" s="4">
        <f t="shared" si="2200"/>
        <v>0</v>
      </c>
      <c r="BD1441" s="5">
        <v>0</v>
      </c>
      <c r="BE1441" s="4">
        <v>0.7893251218886419</v>
      </c>
      <c r="BJ1441" s="5">
        <v>46.180000000000291</v>
      </c>
      <c r="BK1441" s="5">
        <v>-8.069999999999709</v>
      </c>
      <c r="BL1441" s="5">
        <v>27.960000000000946</v>
      </c>
      <c r="BM1441" s="5">
        <v>3</v>
      </c>
      <c r="BR1441">
        <v>22</v>
      </c>
      <c r="BS1441">
        <v>-9</v>
      </c>
    </row>
    <row r="1442" spans="1:71">
      <c r="A1442" s="7">
        <v>38600</v>
      </c>
      <c r="B1442" s="6">
        <v>4853.6000000000004</v>
      </c>
      <c r="C1442" s="6">
        <v>4909.8900000000003</v>
      </c>
      <c r="D1442" s="6">
        <v>4850.53</v>
      </c>
      <c r="E1442" s="6">
        <v>4909.8900000000003</v>
      </c>
      <c r="F1442" s="6">
        <v>4404.8100000000004</v>
      </c>
      <c r="G1442" s="6">
        <v>4431.63</v>
      </c>
      <c r="H1442" s="6">
        <v>4404.8100000000004</v>
      </c>
      <c r="I1442" s="6">
        <v>4430.09</v>
      </c>
      <c r="J1442" s="9">
        <f t="shared" si="2148"/>
        <v>72.079999999999927</v>
      </c>
      <c r="K1442" s="9">
        <f t="shared" si="2175"/>
        <v>59.808333333333167</v>
      </c>
      <c r="L1442" s="9">
        <f t="shared" si="2152"/>
        <v>26.819999999999709</v>
      </c>
      <c r="M1442" s="9">
        <f t="shared" ref="M1442" si="2213">AVERAGE(L1431:L1442)</f>
        <v>41.097500000000082</v>
      </c>
      <c r="N1442" s="6" t="s">
        <v>37</v>
      </c>
      <c r="O1442" s="9">
        <f t="shared" si="2154"/>
        <v>479.80000000000018</v>
      </c>
      <c r="P1442" s="4">
        <f t="shared" si="2193"/>
        <v>1</v>
      </c>
      <c r="Q1442" s="5">
        <f t="shared" si="2194"/>
        <v>61.010000000000218</v>
      </c>
      <c r="R1442" s="5">
        <f t="shared" si="2195"/>
        <v>434.04250000000002</v>
      </c>
      <c r="S1442" s="4">
        <f t="shared" si="2196"/>
        <v>1</v>
      </c>
      <c r="T1442" s="4">
        <f t="shared" si="2197"/>
        <v>0.83885604289839932</v>
      </c>
      <c r="U1442" s="5">
        <f t="shared" si="2189"/>
        <v>439.36800000000022</v>
      </c>
      <c r="V1442" s="5">
        <f t="shared" si="2190"/>
        <v>40.43199999999996</v>
      </c>
      <c r="X1442" s="5">
        <f t="shared" si="2150"/>
        <v>56.289999999999964</v>
      </c>
      <c r="Y1442" s="5">
        <f t="shared" si="2151"/>
        <v>25.279999999999745</v>
      </c>
      <c r="AA1442" s="5">
        <f t="shared" si="2169"/>
        <v>1</v>
      </c>
      <c r="AB1442" s="5">
        <f t="shared" si="2170"/>
        <v>0</v>
      </c>
      <c r="AC1442" s="5">
        <f t="shared" si="2171"/>
        <v>1</v>
      </c>
      <c r="AF1442" s="5">
        <f t="shared" si="2157"/>
        <v>56.289999999999964</v>
      </c>
      <c r="AG1442" s="5">
        <f t="shared" si="2158"/>
        <v>72.079999999999927</v>
      </c>
      <c r="AH1442" s="5">
        <f t="shared" si="2159"/>
        <v>3.0700000000006185</v>
      </c>
      <c r="AI1442" s="5">
        <f t="shared" si="2160"/>
        <v>-12.719999999999345</v>
      </c>
      <c r="AJ1442" s="5"/>
      <c r="AK1442" s="5">
        <f t="shared" si="2161"/>
        <v>3.0700000000006185</v>
      </c>
      <c r="AL1442" s="5">
        <f t="shared" si="2181"/>
        <v>28.442000000000462</v>
      </c>
      <c r="AM1442" s="5">
        <f t="shared" si="2162"/>
        <v>56.289999999999964</v>
      </c>
      <c r="AN1442" s="5">
        <f t="shared" si="2177"/>
        <v>42.667999999999758</v>
      </c>
      <c r="AO1442" s="5">
        <f t="shared" si="2178"/>
        <v>1</v>
      </c>
      <c r="AP1442" s="5">
        <f t="shared" si="2191"/>
        <v>3</v>
      </c>
      <c r="AQ1442" s="5">
        <f t="shared" si="2209"/>
        <v>3.5</v>
      </c>
      <c r="AR1442" s="5"/>
      <c r="AS1442" s="5">
        <f t="shared" si="2155"/>
        <v>72.079999999999927</v>
      </c>
      <c r="AT1442" s="5">
        <f t="shared" si="2177"/>
        <v>49.746999999999844</v>
      </c>
      <c r="AU1442" s="5">
        <f t="shared" si="2163"/>
        <v>-12.719999999999345</v>
      </c>
      <c r="AV1442" s="5">
        <f t="shared" si="2166"/>
        <v>-15.789999999999964</v>
      </c>
      <c r="AW1442" s="5">
        <f t="shared" si="2164"/>
        <v>2</v>
      </c>
      <c r="AZ1442" s="4">
        <f t="shared" si="2199"/>
        <v>0.83885604289839932</v>
      </c>
      <c r="BA1442" s="5">
        <f t="shared" si="2205"/>
        <v>0</v>
      </c>
      <c r="BB1442" s="4">
        <f t="shared" si="2200"/>
        <v>0.19345524542830611</v>
      </c>
      <c r="BD1442" s="5">
        <v>0</v>
      </c>
      <c r="BE1442" s="4">
        <v>0.78904282115869151</v>
      </c>
      <c r="BJ1442" s="5">
        <v>16.670000000000073</v>
      </c>
      <c r="BK1442" s="5">
        <v>12.650000000001455</v>
      </c>
      <c r="BL1442" s="5">
        <v>2.3000000000010914</v>
      </c>
      <c r="BM1442" s="5">
        <v>3</v>
      </c>
      <c r="BR1442">
        <v>56</v>
      </c>
      <c r="BS1442">
        <v>-25</v>
      </c>
    </row>
    <row r="1443" spans="1:71">
      <c r="A1443" s="7">
        <v>38601</v>
      </c>
      <c r="B1443" s="6">
        <v>4903.3900000000003</v>
      </c>
      <c r="C1443" s="6">
        <v>4969.42</v>
      </c>
      <c r="D1443" s="6">
        <v>4901.8999999999996</v>
      </c>
      <c r="E1443" s="6">
        <v>4968.28</v>
      </c>
      <c r="F1443" s="6">
        <v>4437.71</v>
      </c>
      <c r="G1443" s="6">
        <v>4472.55</v>
      </c>
      <c r="H1443" s="6">
        <v>4433.7299999999996</v>
      </c>
      <c r="I1443" s="6">
        <v>4472.55</v>
      </c>
      <c r="J1443" s="9">
        <f t="shared" si="2148"/>
        <v>67.520000000000437</v>
      </c>
      <c r="K1443" s="9">
        <f t="shared" si="2175"/>
        <v>58.804999999999914</v>
      </c>
      <c r="L1443" s="9">
        <f t="shared" si="2152"/>
        <v>42.460000000000036</v>
      </c>
      <c r="M1443" s="9">
        <f t="shared" ref="M1443" si="2214">AVERAGE(L1432:L1443)</f>
        <v>39.695000000000086</v>
      </c>
      <c r="N1443" s="6" t="s">
        <v>37</v>
      </c>
      <c r="O1443" s="9">
        <f t="shared" si="2154"/>
        <v>495.72999999999956</v>
      </c>
      <c r="P1443" s="4">
        <f t="shared" si="2193"/>
        <v>1</v>
      </c>
      <c r="Q1443" s="5">
        <f t="shared" si="2194"/>
        <v>76.9399999999996</v>
      </c>
      <c r="R1443" s="5">
        <f t="shared" si="2195"/>
        <v>438.02499999999986</v>
      </c>
      <c r="S1443" s="4">
        <f t="shared" si="2196"/>
        <v>1</v>
      </c>
      <c r="T1443" s="4">
        <f t="shared" si="2197"/>
        <v>1</v>
      </c>
      <c r="U1443" s="5">
        <f t="shared" si="2189"/>
        <v>451.50200000000007</v>
      </c>
      <c r="V1443" s="5">
        <f t="shared" si="2190"/>
        <v>44.227999999999497</v>
      </c>
      <c r="X1443" s="5">
        <f t="shared" si="2150"/>
        <v>64.889999999999418</v>
      </c>
      <c r="Y1443" s="5">
        <f t="shared" si="2151"/>
        <v>34.840000000000146</v>
      </c>
      <c r="AA1443" s="5">
        <f t="shared" si="2169"/>
        <v>1</v>
      </c>
      <c r="AB1443" s="5">
        <f t="shared" si="2170"/>
        <v>0</v>
      </c>
      <c r="AC1443" s="5">
        <f t="shared" si="2171"/>
        <v>1</v>
      </c>
      <c r="AF1443" s="5">
        <f t="shared" si="2157"/>
        <v>66.029999999999745</v>
      </c>
      <c r="AG1443" s="5">
        <f t="shared" si="2158"/>
        <v>59.529999999999745</v>
      </c>
      <c r="AH1443" s="5">
        <f t="shared" si="2159"/>
        <v>1.4900000000006912</v>
      </c>
      <c r="AI1443" s="5">
        <f t="shared" si="2160"/>
        <v>7.9900000000006912</v>
      </c>
      <c r="AJ1443" s="5"/>
      <c r="AK1443" s="5">
        <f t="shared" si="2161"/>
        <v>1.4900000000006912</v>
      </c>
      <c r="AL1443" s="5">
        <f t="shared" si="2181"/>
        <v>28.442000000000462</v>
      </c>
      <c r="AM1443" s="5">
        <f t="shared" si="2162"/>
        <v>66.029999999999745</v>
      </c>
      <c r="AN1443" s="5">
        <f t="shared" si="2177"/>
        <v>46.448999999999799</v>
      </c>
      <c r="AO1443" s="5">
        <f t="shared" si="2178"/>
        <v>1</v>
      </c>
      <c r="AP1443" s="5">
        <f t="shared" si="2191"/>
        <v>4</v>
      </c>
      <c r="AQ1443" s="5">
        <f t="shared" si="2209"/>
        <v>3.5</v>
      </c>
      <c r="AR1443" s="5"/>
      <c r="AS1443" s="5">
        <f t="shared" si="2155"/>
        <v>59.529999999999745</v>
      </c>
      <c r="AT1443" s="5">
        <f t="shared" si="2177"/>
        <v>51.244999999999891</v>
      </c>
      <c r="AU1443" s="5">
        <f t="shared" si="2163"/>
        <v>7.9900000000006912</v>
      </c>
      <c r="AV1443" s="5">
        <f t="shared" si="2166"/>
        <v>6.5</v>
      </c>
      <c r="AW1443" s="5">
        <f t="shared" si="2164"/>
        <v>3</v>
      </c>
      <c r="AZ1443" s="4">
        <f t="shared" si="2199"/>
        <v>1</v>
      </c>
      <c r="BA1443" s="5">
        <f t="shared" si="2205"/>
        <v>0</v>
      </c>
      <c r="BB1443" s="4">
        <f t="shared" si="2200"/>
        <v>0.83885604289839932</v>
      </c>
      <c r="BD1443" s="5">
        <v>0</v>
      </c>
      <c r="BE1443" s="4">
        <v>0.78882076827282255</v>
      </c>
      <c r="BJ1443" s="5">
        <v>178.82999999999993</v>
      </c>
      <c r="BK1443" s="5">
        <v>2.2100000000009459</v>
      </c>
      <c r="BL1443" s="5">
        <v>3.7699999999986176</v>
      </c>
      <c r="BM1443" s="5">
        <v>3</v>
      </c>
      <c r="BR1443">
        <v>65</v>
      </c>
      <c r="BS1443">
        <v>-24</v>
      </c>
    </row>
    <row r="1444" spans="1:71">
      <c r="A1444" s="7">
        <v>38602</v>
      </c>
      <c r="B1444" s="6">
        <v>4977.92</v>
      </c>
      <c r="C1444" s="6">
        <v>5004.2299999999996</v>
      </c>
      <c r="D1444" s="6">
        <v>4967.68</v>
      </c>
      <c r="E1444" s="6">
        <v>4988.1400000000003</v>
      </c>
      <c r="F1444" s="6">
        <v>4489.83</v>
      </c>
      <c r="G1444" s="6">
        <v>4498.4399999999996</v>
      </c>
      <c r="H1444" s="6">
        <v>4476.05</v>
      </c>
      <c r="I1444" s="6">
        <v>4486.1899999999996</v>
      </c>
      <c r="J1444" s="9">
        <f t="shared" si="2148"/>
        <v>36.549999999999272</v>
      </c>
      <c r="K1444" s="9">
        <f t="shared" si="2175"/>
        <v>59.749166666666497</v>
      </c>
      <c r="L1444" s="9">
        <f t="shared" si="2152"/>
        <v>25.889999999999418</v>
      </c>
      <c r="M1444" s="9">
        <f t="shared" ref="M1444" si="2215">AVERAGE(L1433:L1444)</f>
        <v>40.233333333333348</v>
      </c>
      <c r="N1444" s="6" t="s">
        <v>37</v>
      </c>
      <c r="O1444" s="9">
        <f t="shared" si="2154"/>
        <v>501.95000000000073</v>
      </c>
      <c r="P1444" s="4">
        <f t="shared" si="2193"/>
        <v>1</v>
      </c>
      <c r="Q1444" s="5">
        <f t="shared" si="2194"/>
        <v>83.160000000000764</v>
      </c>
      <c r="R1444" s="5">
        <f t="shared" si="2195"/>
        <v>439.58000000000015</v>
      </c>
      <c r="S1444" s="4">
        <f t="shared" si="2196"/>
        <v>1</v>
      </c>
      <c r="T1444" s="4">
        <f t="shared" si="2197"/>
        <v>1</v>
      </c>
      <c r="U1444" s="5">
        <f t="shared" si="2189"/>
        <v>465.82600000000019</v>
      </c>
      <c r="V1444" s="5">
        <f t="shared" si="2190"/>
        <v>36.124000000000535</v>
      </c>
      <c r="X1444" s="5">
        <f t="shared" si="2150"/>
        <v>10.220000000000255</v>
      </c>
      <c r="Y1444" s="5">
        <f t="shared" si="2151"/>
        <v>-3.6400000000003274</v>
      </c>
      <c r="AA1444" s="5">
        <f t="shared" si="2169"/>
        <v>0</v>
      </c>
      <c r="AB1444" s="5">
        <f t="shared" si="2170"/>
        <v>0</v>
      </c>
      <c r="AC1444" s="5">
        <f t="shared" si="2171"/>
        <v>0</v>
      </c>
      <c r="AF1444" s="5">
        <f t="shared" si="2157"/>
        <v>26.309999999999491</v>
      </c>
      <c r="AG1444" s="5">
        <f t="shared" si="2158"/>
        <v>35.949999999999818</v>
      </c>
      <c r="AH1444" s="5">
        <f t="shared" si="2159"/>
        <v>10.239999999999782</v>
      </c>
      <c r="AI1444" s="5">
        <f t="shared" si="2160"/>
        <v>0.5999999999994543</v>
      </c>
      <c r="AJ1444" s="5"/>
      <c r="AK1444" s="5">
        <f t="shared" si="2161"/>
        <v>10.239999999999782</v>
      </c>
      <c r="AL1444" s="5">
        <f t="shared" si="2181"/>
        <v>28.442000000000462</v>
      </c>
      <c r="AM1444" s="5">
        <f t="shared" si="2162"/>
        <v>26.309999999999491</v>
      </c>
      <c r="AN1444" s="5">
        <f t="shared" si="2177"/>
        <v>45.815999999999804</v>
      </c>
      <c r="AO1444" s="5">
        <f t="shared" si="2178"/>
        <v>0</v>
      </c>
      <c r="AP1444" s="5">
        <f t="shared" si="2191"/>
        <v>4</v>
      </c>
      <c r="AQ1444" s="5">
        <f t="shared" si="2209"/>
        <v>3.6</v>
      </c>
      <c r="AR1444" s="5"/>
      <c r="AS1444" s="5">
        <f t="shared" si="2155"/>
        <v>35.949999999999818</v>
      </c>
      <c r="AT1444" s="5">
        <f t="shared" si="2177"/>
        <v>50.517999999999937</v>
      </c>
      <c r="AU1444" s="5">
        <f t="shared" si="2163"/>
        <v>0.5999999999994543</v>
      </c>
      <c r="AV1444" s="5">
        <f t="shared" si="2166"/>
        <v>-9.6400000000003274</v>
      </c>
      <c r="AW1444" s="5">
        <f t="shared" si="2164"/>
        <v>4</v>
      </c>
      <c r="AX1444" s="3">
        <v>1</v>
      </c>
      <c r="AZ1444" s="4">
        <f t="shared" si="2199"/>
        <v>1</v>
      </c>
      <c r="BA1444" s="5">
        <f t="shared" si="2205"/>
        <v>6.2200000000011642</v>
      </c>
      <c r="BB1444" s="4">
        <f t="shared" si="2200"/>
        <v>1</v>
      </c>
      <c r="BD1444" s="5">
        <v>0</v>
      </c>
      <c r="BE1444" s="4">
        <v>0.78690807799442464</v>
      </c>
      <c r="BJ1444" s="5">
        <v>103.20000000000073</v>
      </c>
      <c r="BK1444" s="5">
        <v>28.559999999999491</v>
      </c>
      <c r="BL1444" s="5">
        <v>14.8799999999992</v>
      </c>
      <c r="BM1444" s="5">
        <v>3</v>
      </c>
      <c r="BR1444">
        <v>10</v>
      </c>
      <c r="BS1444">
        <v>4</v>
      </c>
    </row>
    <row r="1445" spans="1:71">
      <c r="A1445" s="7">
        <v>38603</v>
      </c>
      <c r="B1445" s="6">
        <v>4990.0600000000004</v>
      </c>
      <c r="C1445" s="6">
        <v>4999.42</v>
      </c>
      <c r="D1445" s="6">
        <v>4967.96</v>
      </c>
      <c r="E1445" s="6">
        <v>4992.75</v>
      </c>
      <c r="F1445" s="6">
        <v>4478.17</v>
      </c>
      <c r="G1445" s="6">
        <v>4485.8500000000004</v>
      </c>
      <c r="H1445" s="6">
        <v>4453.3999999999996</v>
      </c>
      <c r="I1445" s="6">
        <v>4465.9399999999996</v>
      </c>
      <c r="J1445" s="9">
        <f t="shared" si="2148"/>
        <v>31.460000000000036</v>
      </c>
      <c r="K1445" s="9">
        <f t="shared" si="2175"/>
        <v>58.658333333333225</v>
      </c>
      <c r="L1445" s="9">
        <f t="shared" si="2152"/>
        <v>32.789999999999964</v>
      </c>
      <c r="M1445" s="9">
        <f t="shared" ref="M1445" si="2216">AVERAGE(L1434:L1445)</f>
        <v>38.850833333333412</v>
      </c>
      <c r="N1445" s="6" t="s">
        <v>37</v>
      </c>
      <c r="O1445" s="9">
        <f t="shared" si="2154"/>
        <v>526.8100000000004</v>
      </c>
      <c r="P1445" s="4">
        <f t="shared" si="2193"/>
        <v>1</v>
      </c>
      <c r="Q1445" s="5">
        <f t="shared" si="2194"/>
        <v>93.949999999999818</v>
      </c>
      <c r="R1445" s="5">
        <f t="shared" si="2195"/>
        <v>456.34750000000054</v>
      </c>
      <c r="S1445" s="4">
        <f t="shared" si="2196"/>
        <v>1</v>
      </c>
      <c r="T1445" s="4">
        <f t="shared" si="2197"/>
        <v>1</v>
      </c>
      <c r="U1445" s="5">
        <f t="shared" si="2189"/>
        <v>487.43000000000029</v>
      </c>
      <c r="V1445" s="5">
        <f t="shared" si="2190"/>
        <v>39.380000000000109</v>
      </c>
      <c r="X1445" s="5">
        <f t="shared" si="2150"/>
        <v>2.6899999999995998</v>
      </c>
      <c r="Y1445" s="5">
        <f t="shared" si="2151"/>
        <v>-12.230000000000473</v>
      </c>
      <c r="AA1445" s="5">
        <f t="shared" si="2169"/>
        <v>0</v>
      </c>
      <c r="AB1445" s="5">
        <f t="shared" si="2170"/>
        <v>0</v>
      </c>
      <c r="AC1445" s="5">
        <f t="shared" si="2171"/>
        <v>0</v>
      </c>
      <c r="AF1445" s="5">
        <f t="shared" si="2157"/>
        <v>9.3599999999996726</v>
      </c>
      <c r="AG1445" s="5">
        <f t="shared" si="2158"/>
        <v>11.279999999999745</v>
      </c>
      <c r="AH1445" s="5">
        <f t="shared" si="2159"/>
        <v>22.100000000000364</v>
      </c>
      <c r="AI1445" s="5">
        <f t="shared" si="2160"/>
        <v>20.180000000000291</v>
      </c>
      <c r="AJ1445" s="5"/>
      <c r="AK1445" s="5">
        <f t="shared" si="2161"/>
        <v>9.3599999999996726</v>
      </c>
      <c r="AL1445" s="5">
        <f t="shared" si="2181"/>
        <v>28.442000000000462</v>
      </c>
      <c r="AM1445" s="5">
        <f t="shared" si="2162"/>
        <v>22.100000000000364</v>
      </c>
      <c r="AN1445" s="5">
        <f t="shared" si="2177"/>
        <v>44.18099999999977</v>
      </c>
      <c r="AO1445" s="5">
        <f t="shared" si="2178"/>
        <v>0</v>
      </c>
      <c r="AP1445" s="5">
        <f t="shared" si="2191"/>
        <v>4</v>
      </c>
      <c r="AQ1445" s="5">
        <f t="shared" si="2209"/>
        <v>3.7</v>
      </c>
      <c r="AR1445" s="5"/>
      <c r="AS1445" s="5">
        <f t="shared" si="2155"/>
        <v>20.180000000000291</v>
      </c>
      <c r="AT1445" s="5">
        <f t="shared" si="2177"/>
        <v>45.730999999999952</v>
      </c>
      <c r="AU1445" s="5">
        <f t="shared" si="2163"/>
        <v>11.279999999999745</v>
      </c>
      <c r="AV1445" s="5">
        <f t="shared" si="2166"/>
        <v>-1.9200000000000728</v>
      </c>
      <c r="AW1445" s="5">
        <f t="shared" si="2164"/>
        <v>5</v>
      </c>
      <c r="AX1445" s="5">
        <f t="shared" ref="AX1445:AX1508" si="2217">PERCENTILE(AU1426:AU1445,0.9)</f>
        <v>25.602999999999803</v>
      </c>
      <c r="AZ1445" s="4">
        <f t="shared" si="2199"/>
        <v>1</v>
      </c>
      <c r="BA1445" s="5">
        <f t="shared" si="2205"/>
        <v>24.859999999999673</v>
      </c>
      <c r="BB1445" s="4">
        <f t="shared" si="2200"/>
        <v>1</v>
      </c>
      <c r="BD1445" s="5">
        <v>0</v>
      </c>
      <c r="BE1445" s="4">
        <v>0.78688524590163667</v>
      </c>
      <c r="BJ1445" s="5">
        <v>78.43999999999869</v>
      </c>
      <c r="BK1445" s="5">
        <v>-1.7600000000002183</v>
      </c>
      <c r="BL1445" s="5">
        <v>20.809999999999491</v>
      </c>
      <c r="BM1445" s="5">
        <v>3</v>
      </c>
      <c r="BR1445">
        <v>3</v>
      </c>
      <c r="BS1445">
        <v>12</v>
      </c>
    </row>
    <row r="1446" spans="1:71">
      <c r="A1446" s="7">
        <v>38604</v>
      </c>
      <c r="B1446" s="6">
        <v>4999.1099999999997</v>
      </c>
      <c r="C1446" s="6">
        <v>5020.47</v>
      </c>
      <c r="D1446" s="6">
        <v>4971.24</v>
      </c>
      <c r="E1446" s="6">
        <v>5005.93</v>
      </c>
      <c r="F1446" s="6">
        <v>4473.3999999999996</v>
      </c>
      <c r="G1446" s="6">
        <v>4495.25</v>
      </c>
      <c r="H1446" s="6">
        <v>4473.3999999999996</v>
      </c>
      <c r="I1446" s="6">
        <v>4491.68</v>
      </c>
      <c r="J1446" s="9">
        <f t="shared" si="2148"/>
        <v>49.230000000000473</v>
      </c>
      <c r="K1446" s="9">
        <f t="shared" si="2175"/>
        <v>58.899999999999942</v>
      </c>
      <c r="L1446" s="9">
        <f t="shared" si="2152"/>
        <v>29.3100000000004</v>
      </c>
      <c r="M1446" s="9">
        <f t="shared" ref="M1446" si="2218">AVERAGE(L1435:L1446)</f>
        <v>38.346666666666728</v>
      </c>
      <c r="N1446" s="6" t="s">
        <v>37</v>
      </c>
      <c r="O1446" s="9">
        <f t="shared" si="2154"/>
        <v>514.25</v>
      </c>
      <c r="P1446" s="4">
        <f t="shared" si="2193"/>
        <v>0.73282280365878871</v>
      </c>
      <c r="Q1446" s="5">
        <f t="shared" si="2194"/>
        <v>47.010000000000218</v>
      </c>
      <c r="R1446" s="5">
        <f t="shared" si="2195"/>
        <v>491.55250000000024</v>
      </c>
      <c r="S1446" s="4">
        <f t="shared" si="2196"/>
        <v>0.88372523606739173</v>
      </c>
      <c r="T1446" s="4">
        <f t="shared" si="2197"/>
        <v>0.88372523606739173</v>
      </c>
      <c r="U1446" s="5">
        <f t="shared" si="2189"/>
        <v>503.7080000000002</v>
      </c>
      <c r="V1446" s="5">
        <f t="shared" si="2190"/>
        <v>10.541999999999803</v>
      </c>
      <c r="X1446" s="5">
        <f t="shared" si="2150"/>
        <v>6.8200000000006185</v>
      </c>
      <c r="Y1446" s="5">
        <f t="shared" si="2151"/>
        <v>18.280000000000655</v>
      </c>
      <c r="AA1446" s="5">
        <f t="shared" si="2169"/>
        <v>1</v>
      </c>
      <c r="AB1446" s="5">
        <f t="shared" si="2170"/>
        <v>0</v>
      </c>
      <c r="AC1446" s="5">
        <f t="shared" si="2171"/>
        <v>1</v>
      </c>
      <c r="AF1446" s="5">
        <f t="shared" si="2157"/>
        <v>21.360000000000582</v>
      </c>
      <c r="AG1446" s="5">
        <f t="shared" si="2158"/>
        <v>27.720000000000255</v>
      </c>
      <c r="AH1446" s="5">
        <f t="shared" si="2159"/>
        <v>27.869999999999891</v>
      </c>
      <c r="AI1446" s="5">
        <f t="shared" si="2160"/>
        <v>21.510000000000218</v>
      </c>
      <c r="AJ1446" s="5"/>
      <c r="AK1446" s="5">
        <f t="shared" si="2161"/>
        <v>21.360000000000582</v>
      </c>
      <c r="AL1446" s="5">
        <f t="shared" si="2181"/>
        <v>28.442000000000462</v>
      </c>
      <c r="AM1446" s="5">
        <f t="shared" si="2162"/>
        <v>27.869999999999891</v>
      </c>
      <c r="AN1446" s="5">
        <f t="shared" si="2177"/>
        <v>39.326999999999771</v>
      </c>
      <c r="AO1446" s="5">
        <f t="shared" si="2178"/>
        <v>0</v>
      </c>
      <c r="AP1446" s="5">
        <f t="shared" si="2191"/>
        <v>3</v>
      </c>
      <c r="AQ1446" s="5">
        <f t="shared" si="2209"/>
        <v>3.6</v>
      </c>
      <c r="AR1446" s="5"/>
      <c r="AS1446" s="5">
        <f t="shared" si="2155"/>
        <v>27.720000000000255</v>
      </c>
      <c r="AT1446" s="5">
        <f t="shared" si="2177"/>
        <v>41.281999999999968</v>
      </c>
      <c r="AU1446" s="5">
        <f t="shared" si="2163"/>
        <v>21.510000000000218</v>
      </c>
      <c r="AV1446" s="5">
        <f t="shared" si="2166"/>
        <v>-6.3599999999996726</v>
      </c>
      <c r="AW1446" s="5">
        <f t="shared" si="2164"/>
        <v>6</v>
      </c>
      <c r="AX1446" s="5">
        <f t="shared" si="2217"/>
        <v>25.602999999999803</v>
      </c>
      <c r="AZ1446" s="4">
        <f t="shared" si="2199"/>
        <v>0.88372523606739173</v>
      </c>
      <c r="BA1446" s="5">
        <f t="shared" si="2205"/>
        <v>-12.5600000000004</v>
      </c>
      <c r="BB1446" s="4">
        <f t="shared" si="2200"/>
        <v>1</v>
      </c>
      <c r="BD1446" s="5">
        <v>0</v>
      </c>
      <c r="BE1446" s="4">
        <v>0.78598223099704823</v>
      </c>
      <c r="BJ1446" s="5">
        <v>90.719999999999345</v>
      </c>
      <c r="BK1446" s="5">
        <v>11.139999999999418</v>
      </c>
      <c r="BL1446" s="5">
        <v>18.25</v>
      </c>
      <c r="BM1446" s="5">
        <v>3</v>
      </c>
      <c r="BR1446">
        <v>-24</v>
      </c>
      <c r="BS1446">
        <v>-18</v>
      </c>
    </row>
    <row r="1447" spans="1:71">
      <c r="A1447" s="7">
        <v>38607</v>
      </c>
      <c r="B1447" s="6">
        <v>5028.49</v>
      </c>
      <c r="C1447" s="6">
        <v>5035.3900000000003</v>
      </c>
      <c r="D1447" s="6">
        <v>4979.8500000000004</v>
      </c>
      <c r="E1447" s="6">
        <v>4989.9799999999996</v>
      </c>
      <c r="F1447" s="6">
        <v>4504.8599999999997</v>
      </c>
      <c r="G1447" s="6">
        <v>4517.62</v>
      </c>
      <c r="H1447" s="6">
        <v>4489.71</v>
      </c>
      <c r="I1447" s="6">
        <v>4491.82</v>
      </c>
      <c r="J1447" s="9">
        <f t="shared" si="2148"/>
        <v>55.539999999999964</v>
      </c>
      <c r="K1447" s="9">
        <f t="shared" si="2175"/>
        <v>57.857499999999924</v>
      </c>
      <c r="L1447" s="9">
        <f t="shared" si="2152"/>
        <v>27.909999999999854</v>
      </c>
      <c r="M1447" s="9">
        <f t="shared" ref="M1447" si="2219">AVERAGE(L1436:L1447)</f>
        <v>36.070833333333361</v>
      </c>
      <c r="N1447" s="6" t="s">
        <v>36</v>
      </c>
      <c r="O1447" s="9">
        <f t="shared" si="2154"/>
        <v>498.15999999999985</v>
      </c>
      <c r="P1447" s="4">
        <f t="shared" si="2193"/>
        <v>7.818532818533544E-2</v>
      </c>
      <c r="Q1447" s="5">
        <f t="shared" si="2194"/>
        <v>31.080000000000837</v>
      </c>
      <c r="R1447" s="5">
        <f t="shared" si="2195"/>
        <v>503.49999999999977</v>
      </c>
      <c r="S1447" s="4">
        <f t="shared" si="2196"/>
        <v>0.69505055880787014</v>
      </c>
      <c r="T1447" s="4">
        <f t="shared" si="2197"/>
        <v>0.73477133864098843</v>
      </c>
      <c r="U1447" s="5">
        <f t="shared" si="2189"/>
        <v>507.38000000000011</v>
      </c>
      <c r="V1447" s="5">
        <f t="shared" si="2190"/>
        <v>-9.2200000000002547</v>
      </c>
      <c r="X1447" s="5">
        <f t="shared" si="2150"/>
        <v>-38.510000000000218</v>
      </c>
      <c r="Y1447" s="5">
        <f t="shared" si="2151"/>
        <v>-13.039999999999964</v>
      </c>
      <c r="AA1447" s="5">
        <f t="shared" si="2169"/>
        <v>0</v>
      </c>
      <c r="AB1447" s="5">
        <f t="shared" si="2170"/>
        <v>1</v>
      </c>
      <c r="AC1447" s="5">
        <f t="shared" si="2171"/>
        <v>1</v>
      </c>
      <c r="AF1447" s="5">
        <f t="shared" si="2157"/>
        <v>6.9000000000005457</v>
      </c>
      <c r="AG1447" s="5">
        <f t="shared" si="2158"/>
        <v>29.460000000000036</v>
      </c>
      <c r="AH1447" s="5">
        <f t="shared" si="2159"/>
        <v>48.639999999999418</v>
      </c>
      <c r="AI1447" s="5">
        <f t="shared" si="2160"/>
        <v>26.079999999999927</v>
      </c>
      <c r="AJ1447" s="5"/>
      <c r="AK1447" s="5">
        <f t="shared" si="2161"/>
        <v>6.9000000000005457</v>
      </c>
      <c r="AL1447" s="5">
        <f t="shared" si="2181"/>
        <v>22.047000000000569</v>
      </c>
      <c r="AM1447" s="5">
        <f t="shared" si="2162"/>
        <v>48.639999999999418</v>
      </c>
      <c r="AN1447" s="5">
        <f t="shared" si="2177"/>
        <v>38.260999999999783</v>
      </c>
      <c r="AO1447" s="5">
        <f t="shared" si="2178"/>
        <v>1</v>
      </c>
      <c r="AP1447" s="5">
        <f t="shared" si="2191"/>
        <v>3</v>
      </c>
      <c r="AQ1447" s="5">
        <f t="shared" si="2209"/>
        <v>3.4</v>
      </c>
      <c r="AR1447" s="5"/>
      <c r="AS1447" s="5">
        <f t="shared" si="2155"/>
        <v>29.460000000000036</v>
      </c>
      <c r="AT1447" s="5">
        <f t="shared" si="2177"/>
        <v>38.480999999999952</v>
      </c>
      <c r="AU1447" s="5">
        <f t="shared" si="2163"/>
        <v>26.079999999999927</v>
      </c>
      <c r="AV1447" s="5">
        <f t="shared" si="2166"/>
        <v>-22.559999999999491</v>
      </c>
      <c r="AW1447" s="5">
        <f t="shared" si="2164"/>
        <v>2</v>
      </c>
      <c r="AX1447" s="5">
        <f t="shared" si="2217"/>
        <v>26.583999999999932</v>
      </c>
      <c r="AZ1447" s="4">
        <f t="shared" si="2199"/>
        <v>0.73477133864098843</v>
      </c>
      <c r="BA1447" s="5">
        <f t="shared" si="2205"/>
        <v>0</v>
      </c>
      <c r="BB1447" s="4">
        <f t="shared" si="2200"/>
        <v>0.88372523606739173</v>
      </c>
      <c r="BD1447" s="5">
        <v>0</v>
      </c>
      <c r="BE1447" s="4">
        <v>0.7859512195121936</v>
      </c>
      <c r="BJ1447" s="5">
        <v>128.22999999999956</v>
      </c>
      <c r="BK1447" s="5">
        <v>30.340000000000146</v>
      </c>
      <c r="BL1447" s="5">
        <v>118.71000000000095</v>
      </c>
      <c r="BM1447" s="5">
        <v>3</v>
      </c>
      <c r="BR1447">
        <v>49</v>
      </c>
      <c r="BS1447">
        <v>-13</v>
      </c>
    </row>
    <row r="1448" spans="1:71">
      <c r="A1448" s="7">
        <v>38608</v>
      </c>
      <c r="B1448" s="6">
        <v>4989.72</v>
      </c>
      <c r="C1448" s="6">
        <v>4993.3</v>
      </c>
      <c r="D1448" s="6">
        <v>4899.32</v>
      </c>
      <c r="E1448" s="6">
        <v>4901.88</v>
      </c>
      <c r="F1448" s="6">
        <v>4493.18</v>
      </c>
      <c r="G1448" s="6">
        <v>4498.46</v>
      </c>
      <c r="H1448" s="6">
        <v>4453.41</v>
      </c>
      <c r="I1448" s="6">
        <v>4453.41</v>
      </c>
      <c r="J1448" s="9">
        <f t="shared" si="2148"/>
        <v>93.980000000000473</v>
      </c>
      <c r="K1448" s="9">
        <f t="shared" si="2175"/>
        <v>57.762499999999967</v>
      </c>
      <c r="L1448" s="9">
        <f t="shared" si="2152"/>
        <v>45.050000000000182</v>
      </c>
      <c r="M1448" s="9">
        <f t="shared" ref="M1448" si="2220">AVERAGE(L1437:L1448)</f>
        <v>35.654166666666697</v>
      </c>
      <c r="N1448" s="6" t="s">
        <v>36</v>
      </c>
      <c r="O1448" s="9">
        <f t="shared" si="2154"/>
        <v>448.47000000000025</v>
      </c>
      <c r="P1448" s="4">
        <f t="shared" si="2193"/>
        <v>0</v>
      </c>
      <c r="Q1448" s="5">
        <f t="shared" si="2194"/>
        <v>78.340000000000146</v>
      </c>
      <c r="R1448" s="5">
        <f t="shared" si="2195"/>
        <v>468.05500000000029</v>
      </c>
      <c r="S1448" s="4">
        <f t="shared" si="2196"/>
        <v>0</v>
      </c>
      <c r="T1448" s="4">
        <f t="shared" si="2197"/>
        <v>0.2747639326050747</v>
      </c>
      <c r="U1448" s="5">
        <f t="shared" si="2189"/>
        <v>497.92800000000022</v>
      </c>
      <c r="V1448" s="5">
        <f t="shared" si="2190"/>
        <v>-49.45799999999997</v>
      </c>
      <c r="X1448" s="5">
        <f t="shared" si="2150"/>
        <v>-87.840000000000146</v>
      </c>
      <c r="Y1448" s="5">
        <f t="shared" si="2151"/>
        <v>-39.770000000000437</v>
      </c>
      <c r="AA1448" s="5">
        <f t="shared" si="2169"/>
        <v>0</v>
      </c>
      <c r="AB1448" s="5">
        <f t="shared" si="2170"/>
        <v>1</v>
      </c>
      <c r="AC1448" s="5">
        <f t="shared" si="2171"/>
        <v>1</v>
      </c>
      <c r="AF1448" s="5">
        <f t="shared" si="2157"/>
        <v>3.5799999999999272</v>
      </c>
      <c r="AG1448" s="5">
        <f t="shared" si="2158"/>
        <v>3.3200000000006185</v>
      </c>
      <c r="AH1448" s="5">
        <f t="shared" si="2159"/>
        <v>90.400000000000546</v>
      </c>
      <c r="AI1448" s="5">
        <f t="shared" si="2160"/>
        <v>90.659999999999854</v>
      </c>
      <c r="AJ1448" s="5"/>
      <c r="AK1448" s="5">
        <f t="shared" si="2161"/>
        <v>3.5799999999999272</v>
      </c>
      <c r="AL1448" s="5">
        <f t="shared" si="2181"/>
        <v>22.047000000000569</v>
      </c>
      <c r="AM1448" s="5">
        <f t="shared" si="2162"/>
        <v>90.400000000000546</v>
      </c>
      <c r="AN1448" s="5">
        <f t="shared" si="2177"/>
        <v>42.950999999999837</v>
      </c>
      <c r="AO1448" s="5">
        <f t="shared" si="2178"/>
        <v>1</v>
      </c>
      <c r="AP1448" s="5">
        <f t="shared" si="2191"/>
        <v>4</v>
      </c>
      <c r="AQ1448" s="5">
        <f t="shared" si="2209"/>
        <v>3.4</v>
      </c>
      <c r="AR1448" s="5"/>
      <c r="AS1448" s="5">
        <f t="shared" si="2155"/>
        <v>90.659999999999854</v>
      </c>
      <c r="AT1448" s="5">
        <f t="shared" si="2177"/>
        <v>44.77999999999993</v>
      </c>
      <c r="AU1448" s="5">
        <f t="shared" si="2163"/>
        <v>3.3200000000006185</v>
      </c>
      <c r="AV1448" s="5">
        <f t="shared" si="2166"/>
        <v>0.25999999999930878</v>
      </c>
      <c r="AW1448" s="5">
        <f t="shared" si="2164"/>
        <v>3</v>
      </c>
      <c r="AX1448" s="5">
        <f t="shared" si="2217"/>
        <v>25.098999999999798</v>
      </c>
      <c r="AZ1448" s="4">
        <f t="shared" si="2199"/>
        <v>0.2747639326050747</v>
      </c>
      <c r="BA1448" s="5">
        <f t="shared" si="2205"/>
        <v>0</v>
      </c>
      <c r="BB1448" s="4">
        <f t="shared" si="2200"/>
        <v>0.73477133864098843</v>
      </c>
      <c r="BD1448" s="5">
        <v>0</v>
      </c>
      <c r="BE1448" s="4">
        <v>0.78557530159553424</v>
      </c>
      <c r="BJ1448" s="5">
        <v>78.149999999999636</v>
      </c>
      <c r="BK1448" s="5">
        <v>1.8799999999991996</v>
      </c>
      <c r="BL1448" s="5">
        <v>36.079999999999927</v>
      </c>
      <c r="BM1448" s="5">
        <v>3</v>
      </c>
      <c r="BR1448">
        <v>90</v>
      </c>
      <c r="BS1448">
        <v>-21</v>
      </c>
    </row>
    <row r="1449" spans="1:71">
      <c r="A1449" s="7">
        <v>38609</v>
      </c>
      <c r="B1449" s="6">
        <v>4906.91</v>
      </c>
      <c r="C1449" s="6">
        <v>4934.6099999999997</v>
      </c>
      <c r="D1449" s="6">
        <v>4888.03</v>
      </c>
      <c r="E1449" s="6">
        <v>4911.17</v>
      </c>
      <c r="F1449" s="6">
        <v>4460.17</v>
      </c>
      <c r="G1449" s="6">
        <v>4478.7700000000004</v>
      </c>
      <c r="H1449" s="6">
        <v>4454.34</v>
      </c>
      <c r="I1449" s="6">
        <v>4470.43</v>
      </c>
      <c r="J1449" s="9">
        <f t="shared" si="2148"/>
        <v>46.579999999999927</v>
      </c>
      <c r="K1449" s="9">
        <f t="shared" si="2175"/>
        <v>54.173333333333325</v>
      </c>
      <c r="L1449" s="9">
        <f t="shared" si="2152"/>
        <v>25.360000000000582</v>
      </c>
      <c r="M1449" s="9">
        <f t="shared" ref="M1449" si="2221">AVERAGE(L1438:L1449)</f>
        <v>33.525833333333445</v>
      </c>
      <c r="N1449" s="6" t="s">
        <v>36</v>
      </c>
      <c r="O1449" s="9">
        <f t="shared" si="2154"/>
        <v>440.73999999999978</v>
      </c>
      <c r="P1449" s="4">
        <f t="shared" si="2193"/>
        <v>0</v>
      </c>
      <c r="Q1449" s="5">
        <f t="shared" si="2194"/>
        <v>86.070000000000618</v>
      </c>
      <c r="R1449" s="5">
        <f t="shared" si="2195"/>
        <v>462.25749999999994</v>
      </c>
      <c r="S1449" s="4">
        <f t="shared" si="2196"/>
        <v>0</v>
      </c>
      <c r="T1449" s="4">
        <f t="shared" si="2197"/>
        <v>8.3874401277266794E-2</v>
      </c>
      <c r="U1449" s="5">
        <f t="shared" si="2189"/>
        <v>485.68600000000004</v>
      </c>
      <c r="V1449" s="5">
        <f t="shared" si="2190"/>
        <v>-44.946000000000254</v>
      </c>
      <c r="X1449" s="5">
        <f t="shared" si="2150"/>
        <v>4.2600000000002183</v>
      </c>
      <c r="Y1449" s="5">
        <f t="shared" si="2151"/>
        <v>10.260000000000218</v>
      </c>
      <c r="AA1449" s="5">
        <f t="shared" si="2169"/>
        <v>1</v>
      </c>
      <c r="AB1449" s="5">
        <f t="shared" si="2170"/>
        <v>0</v>
      </c>
      <c r="AC1449" s="5">
        <f t="shared" si="2171"/>
        <v>1</v>
      </c>
      <c r="AF1449" s="5">
        <f t="shared" si="2157"/>
        <v>27.699999999999818</v>
      </c>
      <c r="AG1449" s="5">
        <f t="shared" si="2158"/>
        <v>32.729999999999563</v>
      </c>
      <c r="AH1449" s="5">
        <f t="shared" si="2159"/>
        <v>18.880000000000109</v>
      </c>
      <c r="AI1449" s="5">
        <f t="shared" si="2160"/>
        <v>13.850000000000364</v>
      </c>
      <c r="AJ1449" s="5"/>
      <c r="AK1449" s="5">
        <f t="shared" si="2161"/>
        <v>18.880000000000109</v>
      </c>
      <c r="AL1449" s="5">
        <f t="shared" si="2181"/>
        <v>22.047000000000569</v>
      </c>
      <c r="AM1449" s="5">
        <f t="shared" si="2162"/>
        <v>27.699999999999818</v>
      </c>
      <c r="AN1449" s="5">
        <f t="shared" si="2177"/>
        <v>41.760999999999875</v>
      </c>
      <c r="AO1449" s="5">
        <f t="shared" si="2178"/>
        <v>0</v>
      </c>
      <c r="AP1449" s="5">
        <f t="shared" si="2191"/>
        <v>4</v>
      </c>
      <c r="AQ1449" s="5">
        <f t="shared" si="2209"/>
        <v>3.4</v>
      </c>
      <c r="AR1449" s="5"/>
      <c r="AS1449" s="5">
        <f t="shared" si="2155"/>
        <v>32.729999999999563</v>
      </c>
      <c r="AT1449" s="5">
        <f t="shared" si="2177"/>
        <v>43.734999999999943</v>
      </c>
      <c r="AU1449" s="5">
        <f t="shared" si="2163"/>
        <v>13.850000000000364</v>
      </c>
      <c r="AV1449" s="5">
        <f t="shared" si="2166"/>
        <v>-5.0299999999997453</v>
      </c>
      <c r="AW1449" s="5">
        <f t="shared" si="2164"/>
        <v>4</v>
      </c>
      <c r="AX1449" s="5">
        <f t="shared" si="2217"/>
        <v>25.098999999999798</v>
      </c>
      <c r="AZ1449" s="4">
        <f t="shared" si="2199"/>
        <v>8.3874401277266794E-2</v>
      </c>
      <c r="BA1449" s="5">
        <f t="shared" si="2205"/>
        <v>0</v>
      </c>
      <c r="BB1449" s="4">
        <f t="shared" si="2200"/>
        <v>0.2747639326050747</v>
      </c>
      <c r="BD1449" s="5">
        <v>0</v>
      </c>
      <c r="BE1449" s="4">
        <v>0.78549141965678648</v>
      </c>
      <c r="BJ1449" s="5">
        <v>78.3700000000008</v>
      </c>
      <c r="BK1449" s="5">
        <v>3.4599999999991269</v>
      </c>
      <c r="BL1449" s="5">
        <v>56.31000000000131</v>
      </c>
      <c r="BM1449" s="5">
        <v>3</v>
      </c>
      <c r="BR1449">
        <v>-22</v>
      </c>
      <c r="BS1449">
        <v>10</v>
      </c>
    </row>
    <row r="1450" spans="1:71">
      <c r="A1450" s="7">
        <v>38610</v>
      </c>
      <c r="B1450" s="6">
        <v>4903.8500000000004</v>
      </c>
      <c r="C1450" s="6">
        <v>4925.21</v>
      </c>
      <c r="D1450" s="6">
        <v>4888.79</v>
      </c>
      <c r="E1450" s="6">
        <v>4905.9799999999996</v>
      </c>
      <c r="F1450" s="6">
        <v>4461.33</v>
      </c>
      <c r="G1450" s="6">
        <v>4495.2</v>
      </c>
      <c r="H1450" s="6">
        <v>4459.2700000000004</v>
      </c>
      <c r="I1450" s="6">
        <v>4479.3900000000003</v>
      </c>
      <c r="J1450" s="9">
        <f t="shared" si="2148"/>
        <v>36.420000000000073</v>
      </c>
      <c r="K1450" s="9">
        <f t="shared" si="2175"/>
        <v>52.820000000000014</v>
      </c>
      <c r="L1450" s="9">
        <f t="shared" si="2152"/>
        <v>35.929999999999382</v>
      </c>
      <c r="M1450" s="9">
        <f t="shared" ref="M1450" si="2222">AVERAGE(L1439:L1450)</f>
        <v>34.435000000000024</v>
      </c>
      <c r="N1450" s="6" t="s">
        <v>36</v>
      </c>
      <c r="O1450" s="9">
        <f t="shared" si="2154"/>
        <v>426.58999999999924</v>
      </c>
      <c r="P1450" s="4">
        <f t="shared" si="2193"/>
        <v>0</v>
      </c>
      <c r="Q1450" s="5">
        <f t="shared" si="2194"/>
        <v>87.660000000000764</v>
      </c>
      <c r="R1450" s="5">
        <f t="shared" si="2195"/>
        <v>448.50499999999943</v>
      </c>
      <c r="S1450" s="4">
        <f t="shared" si="2196"/>
        <v>0</v>
      </c>
      <c r="T1450" s="4">
        <f t="shared" si="2197"/>
        <v>0</v>
      </c>
      <c r="U1450" s="5">
        <f t="shared" si="2189"/>
        <v>465.64199999999983</v>
      </c>
      <c r="V1450" s="5">
        <f t="shared" si="2190"/>
        <v>-39.052000000000589</v>
      </c>
      <c r="X1450" s="5">
        <f t="shared" si="2150"/>
        <v>2.1299999999991996</v>
      </c>
      <c r="Y1450" s="5">
        <f t="shared" si="2151"/>
        <v>18.0600000000004</v>
      </c>
      <c r="AA1450" s="5">
        <f t="shared" si="2169"/>
        <v>1</v>
      </c>
      <c r="AB1450" s="5">
        <f t="shared" si="2170"/>
        <v>0</v>
      </c>
      <c r="AC1450" s="5">
        <f t="shared" si="2171"/>
        <v>1</v>
      </c>
      <c r="AF1450" s="5">
        <f t="shared" si="2157"/>
        <v>21.359999999999673</v>
      </c>
      <c r="AG1450" s="5">
        <f t="shared" si="2158"/>
        <v>14.039999999999964</v>
      </c>
      <c r="AH1450" s="5">
        <f t="shared" si="2159"/>
        <v>15.0600000000004</v>
      </c>
      <c r="AI1450" s="5">
        <f t="shared" si="2160"/>
        <v>22.380000000000109</v>
      </c>
      <c r="AJ1450" s="5"/>
      <c r="AK1450" s="5">
        <f t="shared" si="2161"/>
        <v>15.0600000000004</v>
      </c>
      <c r="AL1450" s="5">
        <f t="shared" si="2181"/>
        <v>20.63100000000022</v>
      </c>
      <c r="AM1450" s="5">
        <f t="shared" si="2162"/>
        <v>21.359999999999673</v>
      </c>
      <c r="AN1450" s="5">
        <f t="shared" si="2177"/>
        <v>40.897999999999868</v>
      </c>
      <c r="AO1450" s="5">
        <f t="shared" si="2178"/>
        <v>0</v>
      </c>
      <c r="AP1450" s="5">
        <f t="shared" si="2191"/>
        <v>4</v>
      </c>
      <c r="AQ1450" s="5">
        <f t="shared" si="2209"/>
        <v>3.5</v>
      </c>
      <c r="AR1450" s="5"/>
      <c r="AS1450" s="5">
        <f t="shared" si="2155"/>
        <v>22.380000000000109</v>
      </c>
      <c r="AT1450" s="5">
        <f t="shared" si="2177"/>
        <v>41.452999999999882</v>
      </c>
      <c r="AU1450" s="5">
        <f t="shared" si="2163"/>
        <v>14.039999999999964</v>
      </c>
      <c r="AV1450" s="5">
        <f t="shared" si="2166"/>
        <v>7.319999999999709</v>
      </c>
      <c r="AW1450" s="5">
        <f t="shared" si="2164"/>
        <v>5</v>
      </c>
      <c r="AX1450" s="5">
        <f t="shared" si="2217"/>
        <v>25.098999999999798</v>
      </c>
      <c r="AZ1450" s="4">
        <f t="shared" si="2199"/>
        <v>0</v>
      </c>
      <c r="BA1450" s="5">
        <f t="shared" si="2205"/>
        <v>0</v>
      </c>
      <c r="BB1450" s="4">
        <f t="shared" si="2200"/>
        <v>8.3874401277266794E-2</v>
      </c>
      <c r="BD1450" s="5">
        <v>0</v>
      </c>
      <c r="BE1450" s="4">
        <v>0.78547090091317628</v>
      </c>
      <c r="BJ1450" s="5">
        <v>115.27000000000044</v>
      </c>
      <c r="BK1450" s="5">
        <v>-19.540000000000873</v>
      </c>
      <c r="BL1450" s="5">
        <v>60.06000000000131</v>
      </c>
      <c r="BM1450" s="5">
        <v>3</v>
      </c>
      <c r="BR1450">
        <v>-21</v>
      </c>
      <c r="BS1450">
        <v>18</v>
      </c>
    </row>
    <row r="1451" spans="1:71">
      <c r="A1451" s="7">
        <v>38611</v>
      </c>
      <c r="B1451" s="6">
        <v>4913.74</v>
      </c>
      <c r="C1451" s="6">
        <v>5001.79</v>
      </c>
      <c r="D1451" s="6">
        <v>4911.74</v>
      </c>
      <c r="E1451" s="6">
        <v>4986.5</v>
      </c>
      <c r="F1451" s="6">
        <v>4479.33</v>
      </c>
      <c r="G1451" s="6">
        <v>4526.93</v>
      </c>
      <c r="H1451" s="6">
        <v>4476.2700000000004</v>
      </c>
      <c r="I1451" s="6">
        <v>4509.49</v>
      </c>
      <c r="J1451" s="9">
        <f t="shared" si="2148"/>
        <v>95.8100000000004</v>
      </c>
      <c r="K1451" s="9">
        <f t="shared" si="2175"/>
        <v>57.185000000000095</v>
      </c>
      <c r="L1451" s="9">
        <f t="shared" si="2152"/>
        <v>50.659999999999854</v>
      </c>
      <c r="M1451" s="9">
        <f t="shared" ref="M1451" si="2223">AVERAGE(L1440:L1451)</f>
        <v>35.044999999999995</v>
      </c>
      <c r="N1451" s="6" t="s">
        <v>36</v>
      </c>
      <c r="O1451" s="9">
        <f t="shared" si="2154"/>
        <v>477.01000000000022</v>
      </c>
      <c r="P1451" s="4">
        <f t="shared" si="2193"/>
        <v>0.70448511946347003</v>
      </c>
      <c r="Q1451" s="5">
        <f t="shared" si="2194"/>
        <v>71.570000000000618</v>
      </c>
      <c r="R1451" s="5">
        <f t="shared" si="2195"/>
        <v>444.48249999999939</v>
      </c>
      <c r="S1451" s="4">
        <f t="shared" si="2196"/>
        <v>0.50309319497106764</v>
      </c>
      <c r="T1451" s="4">
        <f t="shared" si="2197"/>
        <v>0.50309319497106764</v>
      </c>
      <c r="U1451" s="5">
        <f t="shared" si="2189"/>
        <v>458.19399999999985</v>
      </c>
      <c r="V1451" s="5">
        <f t="shared" si="2190"/>
        <v>18.816000000000372</v>
      </c>
      <c r="X1451" s="5">
        <f t="shared" si="2150"/>
        <v>72.760000000000218</v>
      </c>
      <c r="Y1451" s="5">
        <f t="shared" si="2151"/>
        <v>30.159999999999854</v>
      </c>
      <c r="AA1451" s="5">
        <f t="shared" si="2169"/>
        <v>1</v>
      </c>
      <c r="AB1451" s="5">
        <f t="shared" si="2170"/>
        <v>0</v>
      </c>
      <c r="AC1451" s="5">
        <f t="shared" si="2171"/>
        <v>1</v>
      </c>
      <c r="AF1451" s="5">
        <f t="shared" si="2157"/>
        <v>88.050000000000182</v>
      </c>
      <c r="AG1451" s="5">
        <f t="shared" si="2158"/>
        <v>95.8100000000004</v>
      </c>
      <c r="AH1451" s="5">
        <f t="shared" si="2159"/>
        <v>2</v>
      </c>
      <c r="AI1451" s="5">
        <f t="shared" si="2160"/>
        <v>-5.7600000000002183</v>
      </c>
      <c r="AJ1451" s="5"/>
      <c r="AK1451" s="5">
        <f t="shared" si="2161"/>
        <v>2</v>
      </c>
      <c r="AL1451" s="5">
        <f t="shared" si="2181"/>
        <v>19.128000000000156</v>
      </c>
      <c r="AM1451" s="5">
        <f t="shared" si="2162"/>
        <v>88.050000000000182</v>
      </c>
      <c r="AN1451" s="5">
        <f t="shared" si="2177"/>
        <v>47.474999999999909</v>
      </c>
      <c r="AO1451" s="5">
        <f t="shared" si="2178"/>
        <v>1</v>
      </c>
      <c r="AP1451" s="5">
        <f t="shared" si="2191"/>
        <v>5</v>
      </c>
      <c r="AQ1451" s="5">
        <f t="shared" si="2209"/>
        <v>3.8</v>
      </c>
      <c r="AR1451" s="5"/>
      <c r="AS1451" s="5">
        <f t="shared" si="2155"/>
        <v>95.8100000000004</v>
      </c>
      <c r="AT1451" s="5">
        <f t="shared" si="2177"/>
        <v>48.65</v>
      </c>
      <c r="AU1451" s="5">
        <f t="shared" si="2163"/>
        <v>-5.7600000000002183</v>
      </c>
      <c r="AV1451" s="5">
        <f t="shared" si="2166"/>
        <v>-7.7600000000002183</v>
      </c>
      <c r="AW1451" s="5">
        <f t="shared" si="2164"/>
        <v>6</v>
      </c>
      <c r="AX1451" s="5">
        <f t="shared" si="2217"/>
        <v>25.098999999999798</v>
      </c>
      <c r="AZ1451" s="4">
        <f t="shared" si="2199"/>
        <v>0.50309319497106764</v>
      </c>
      <c r="BA1451" s="5">
        <f t="shared" si="2205"/>
        <v>0</v>
      </c>
      <c r="BB1451" s="4">
        <f t="shared" si="2200"/>
        <v>0</v>
      </c>
      <c r="BD1451" s="5">
        <v>0</v>
      </c>
      <c r="BE1451" s="4">
        <v>0.78505982537458452</v>
      </c>
      <c r="BJ1451" s="5">
        <v>188.90999999999985</v>
      </c>
      <c r="BK1451" s="5">
        <v>-48.149999999999636</v>
      </c>
      <c r="BL1451" s="5">
        <v>48.93999999999869</v>
      </c>
      <c r="BM1451" s="5">
        <v>3</v>
      </c>
      <c r="BR1451">
        <v>-23</v>
      </c>
      <c r="BS1451">
        <v>30</v>
      </c>
    </row>
    <row r="1452" spans="1:71">
      <c r="A1452" s="7">
        <v>38614</v>
      </c>
      <c r="B1452" s="6">
        <v>4928.1400000000003</v>
      </c>
      <c r="C1452" s="6">
        <v>4948.8999999999996</v>
      </c>
      <c r="D1452" s="6">
        <v>4872.6400000000003</v>
      </c>
      <c r="E1452" s="6">
        <v>4926.13</v>
      </c>
      <c r="F1452" s="6">
        <v>4486.21</v>
      </c>
      <c r="G1452" s="6">
        <v>4522.96</v>
      </c>
      <c r="H1452" s="6">
        <v>4463.0600000000004</v>
      </c>
      <c r="I1452" s="6">
        <v>4505.68</v>
      </c>
      <c r="J1452" s="9">
        <f t="shared" si="2148"/>
        <v>113.85999999999967</v>
      </c>
      <c r="K1452" s="9">
        <f t="shared" si="2175"/>
        <v>61.821666666666715</v>
      </c>
      <c r="L1452" s="9">
        <f t="shared" si="2152"/>
        <v>59.899999999999636</v>
      </c>
      <c r="M1452" s="9">
        <f t="shared" ref="M1452" si="2224">AVERAGE(L1441:L1452)</f>
        <v>36.828333333333298</v>
      </c>
      <c r="N1452" s="6" t="s">
        <v>37</v>
      </c>
      <c r="O1452" s="9">
        <f t="shared" si="2154"/>
        <v>420.44999999999982</v>
      </c>
      <c r="P1452" s="4">
        <f t="shared" si="2193"/>
        <v>0</v>
      </c>
      <c r="Q1452" s="5">
        <f t="shared" si="2194"/>
        <v>56.5600000000004</v>
      </c>
      <c r="R1452" s="5">
        <f t="shared" si="2195"/>
        <v>434.58999999999992</v>
      </c>
      <c r="S1452" s="4">
        <f t="shared" si="2196"/>
        <v>0</v>
      </c>
      <c r="T1452" s="4">
        <f t="shared" si="2197"/>
        <v>0</v>
      </c>
      <c r="U1452" s="5">
        <f t="shared" si="2189"/>
        <v>442.65199999999987</v>
      </c>
      <c r="V1452" s="5">
        <f t="shared" si="2190"/>
        <v>-22.202000000000055</v>
      </c>
      <c r="X1452" s="5">
        <f t="shared" si="2150"/>
        <v>-2.0100000000002183</v>
      </c>
      <c r="Y1452" s="5">
        <f t="shared" si="2151"/>
        <v>19.470000000000255</v>
      </c>
      <c r="AA1452" s="5">
        <f t="shared" si="2169"/>
        <v>0</v>
      </c>
      <c r="AB1452" s="5">
        <f t="shared" si="2170"/>
        <v>0</v>
      </c>
      <c r="AC1452" s="5">
        <f t="shared" si="2171"/>
        <v>0</v>
      </c>
      <c r="AF1452" s="5">
        <f t="shared" si="2157"/>
        <v>20.759999999999309</v>
      </c>
      <c r="AG1452" s="5">
        <f t="shared" si="2158"/>
        <v>-37.600000000000364</v>
      </c>
      <c r="AH1452" s="5">
        <f t="shared" si="2159"/>
        <v>55.5</v>
      </c>
      <c r="AI1452" s="5">
        <f t="shared" si="2160"/>
        <v>113.85999999999967</v>
      </c>
      <c r="AJ1452" s="5"/>
      <c r="AK1452" s="5">
        <f t="shared" si="2161"/>
        <v>20.759999999999309</v>
      </c>
      <c r="AL1452" s="5">
        <f t="shared" si="2181"/>
        <v>20.819999999999435</v>
      </c>
      <c r="AM1452" s="5">
        <f t="shared" si="2162"/>
        <v>55.5</v>
      </c>
      <c r="AN1452" s="5">
        <f t="shared" si="2177"/>
        <v>47.395999999999916</v>
      </c>
      <c r="AO1452" s="5">
        <f t="shared" si="2178"/>
        <v>1</v>
      </c>
      <c r="AP1452" s="5">
        <f t="shared" si="2191"/>
        <v>5</v>
      </c>
      <c r="AQ1452" s="5">
        <f t="shared" si="2209"/>
        <v>4</v>
      </c>
      <c r="AR1452" s="5"/>
      <c r="AS1452" s="5">
        <f t="shared" si="2155"/>
        <v>113.85999999999967</v>
      </c>
      <c r="AT1452" s="5">
        <f t="shared" si="2177"/>
        <v>52.827999999999975</v>
      </c>
      <c r="AU1452" s="5">
        <f t="shared" si="2163"/>
        <v>-37.600000000000364</v>
      </c>
      <c r="AV1452" s="5">
        <f t="shared" si="2166"/>
        <v>58.359999999999673</v>
      </c>
      <c r="AW1452" s="5">
        <f t="shared" si="2164"/>
        <v>2</v>
      </c>
      <c r="AX1452" s="5">
        <f t="shared" si="2217"/>
        <v>25.098999999999798</v>
      </c>
      <c r="AZ1452" s="4">
        <f t="shared" si="2199"/>
        <v>0</v>
      </c>
      <c r="BA1452" s="5">
        <f t="shared" si="2205"/>
        <v>0</v>
      </c>
      <c r="BB1452" s="4">
        <f t="shared" si="2200"/>
        <v>0.50309319497106764</v>
      </c>
      <c r="BD1452" s="5">
        <v>0</v>
      </c>
      <c r="BE1452" s="4">
        <v>0.78475891677675258</v>
      </c>
      <c r="BJ1452" s="5">
        <v>42.360000000000582</v>
      </c>
      <c r="BK1452" s="5">
        <v>34.209999999999127</v>
      </c>
      <c r="BL1452" s="5">
        <v>18.039999999999054</v>
      </c>
      <c r="BM1452" s="5">
        <v>3</v>
      </c>
      <c r="BR1452">
        <v>-25</v>
      </c>
      <c r="BS1452">
        <v>-22</v>
      </c>
    </row>
    <row r="1453" spans="1:71">
      <c r="A1453" s="7">
        <v>38615</v>
      </c>
      <c r="B1453" s="6">
        <v>4934.03</v>
      </c>
      <c r="C1453" s="6">
        <v>4967.3100000000004</v>
      </c>
      <c r="D1453" s="6">
        <v>4927.9799999999996</v>
      </c>
      <c r="E1453" s="6">
        <v>4962.8599999999997</v>
      </c>
      <c r="F1453" s="6">
        <v>4516.18</v>
      </c>
      <c r="G1453" s="6">
        <v>4536.99</v>
      </c>
      <c r="H1453" s="6">
        <v>4514.83</v>
      </c>
      <c r="I1453" s="6">
        <v>4531.8</v>
      </c>
      <c r="J1453" s="9">
        <f t="shared" si="2148"/>
        <v>41.180000000000291</v>
      </c>
      <c r="K1453" s="9">
        <f t="shared" si="2175"/>
        <v>61.684166666666748</v>
      </c>
      <c r="L1453" s="9">
        <f t="shared" si="2152"/>
        <v>31.309999999999491</v>
      </c>
      <c r="M1453" s="9">
        <f t="shared" ref="M1453" si="2225">AVERAGE(L1442:L1453)</f>
        <v>36.115833333333207</v>
      </c>
      <c r="N1453" s="6" t="s">
        <v>36</v>
      </c>
      <c r="O1453" s="9">
        <f t="shared" si="2154"/>
        <v>431.05999999999949</v>
      </c>
      <c r="P1453" s="4">
        <f t="shared" si="2193"/>
        <v>0.18758840169730548</v>
      </c>
      <c r="Q1453" s="5">
        <f t="shared" si="2194"/>
        <v>56.5600000000004</v>
      </c>
      <c r="R1453" s="5">
        <f t="shared" si="2195"/>
        <v>434.58999999999992</v>
      </c>
      <c r="S1453" s="4">
        <f t="shared" si="2196"/>
        <v>0.13653326470209326</v>
      </c>
      <c r="T1453" s="4">
        <f t="shared" si="2197"/>
        <v>9.9755547198191186E-2</v>
      </c>
      <c r="U1453" s="5">
        <f t="shared" si="2189"/>
        <v>439.16999999999973</v>
      </c>
      <c r="V1453" s="5">
        <f t="shared" si="2190"/>
        <v>-8.110000000000241</v>
      </c>
      <c r="X1453" s="5">
        <f t="shared" si="2150"/>
        <v>28.829999999999927</v>
      </c>
      <c r="Y1453" s="5">
        <f t="shared" si="2151"/>
        <v>15.619999999999891</v>
      </c>
      <c r="AA1453" s="5">
        <f t="shared" si="2169"/>
        <v>1</v>
      </c>
      <c r="AB1453" s="5">
        <f t="shared" si="2170"/>
        <v>0</v>
      </c>
      <c r="AC1453" s="5">
        <f t="shared" si="2171"/>
        <v>1</v>
      </c>
      <c r="AF1453" s="5">
        <f t="shared" si="2157"/>
        <v>33.280000000000655</v>
      </c>
      <c r="AG1453" s="5">
        <f t="shared" si="2158"/>
        <v>41.180000000000291</v>
      </c>
      <c r="AH1453" s="5">
        <f t="shared" si="2159"/>
        <v>6.0500000000001819</v>
      </c>
      <c r="AI1453" s="5">
        <f t="shared" si="2160"/>
        <v>-1.8499999999994543</v>
      </c>
      <c r="AJ1453" s="5"/>
      <c r="AK1453" s="5">
        <f t="shared" si="2161"/>
        <v>6.0500000000001819</v>
      </c>
      <c r="AL1453" s="5">
        <f t="shared" si="2181"/>
        <v>20.819999999999435</v>
      </c>
      <c r="AM1453" s="5">
        <f t="shared" si="2162"/>
        <v>33.280000000000655</v>
      </c>
      <c r="AN1453" s="5">
        <f t="shared" si="2177"/>
        <v>44.121000000000002</v>
      </c>
      <c r="AO1453" s="5">
        <f t="shared" si="2178"/>
        <v>0</v>
      </c>
      <c r="AP1453" s="5">
        <f t="shared" si="2191"/>
        <v>4</v>
      </c>
      <c r="AQ1453" s="5">
        <f t="shared" si="2209"/>
        <v>4</v>
      </c>
      <c r="AR1453" s="5"/>
      <c r="AS1453" s="5">
        <f t="shared" si="2155"/>
        <v>41.180000000000291</v>
      </c>
      <c r="AT1453" s="5">
        <f t="shared" si="2177"/>
        <v>50.993000000000031</v>
      </c>
      <c r="AU1453" s="5">
        <f t="shared" si="2163"/>
        <v>-1.8499999999994543</v>
      </c>
      <c r="AV1453" s="5">
        <f t="shared" si="2166"/>
        <v>-7.8999999999996362</v>
      </c>
      <c r="AW1453" s="5">
        <f t="shared" si="2164"/>
        <v>3</v>
      </c>
      <c r="AX1453" s="5">
        <f t="shared" si="2217"/>
        <v>25.098999999999798</v>
      </c>
      <c r="AZ1453" s="4">
        <f t="shared" si="2199"/>
        <v>9.9755547198191186E-2</v>
      </c>
      <c r="BA1453" s="5">
        <f t="shared" si="2205"/>
        <v>0</v>
      </c>
      <c r="BB1453" s="4">
        <f t="shared" si="2200"/>
        <v>0</v>
      </c>
      <c r="BD1453" s="5">
        <v>0</v>
      </c>
      <c r="BE1453" s="4">
        <v>0.78456811198359822</v>
      </c>
      <c r="BJ1453" s="5">
        <v>80.220000000001164</v>
      </c>
      <c r="BK1453" s="5">
        <v>2.0100000000002183</v>
      </c>
      <c r="BL1453" s="5">
        <v>32.380000000001019</v>
      </c>
      <c r="BM1453" s="5">
        <v>3</v>
      </c>
      <c r="BR1453">
        <v>-25</v>
      </c>
      <c r="BS1453">
        <v>16</v>
      </c>
    </row>
    <row r="1454" spans="1:71">
      <c r="A1454" s="7">
        <v>38616</v>
      </c>
      <c r="B1454" s="6">
        <v>4933.5600000000004</v>
      </c>
      <c r="C1454" s="6">
        <v>4933.5600000000004</v>
      </c>
      <c r="D1454" s="6">
        <v>4870.7</v>
      </c>
      <c r="E1454" s="6">
        <v>4875.22</v>
      </c>
      <c r="F1454" s="6">
        <v>4497.93</v>
      </c>
      <c r="G1454" s="6">
        <v>4514.49</v>
      </c>
      <c r="H1454" s="6">
        <v>4466.2299999999996</v>
      </c>
      <c r="I1454" s="6">
        <v>4468.0600000000004</v>
      </c>
      <c r="J1454" s="9">
        <f t="shared" si="2148"/>
        <v>92.159999999999854</v>
      </c>
      <c r="K1454" s="9">
        <f t="shared" si="2175"/>
        <v>63.357500000000073</v>
      </c>
      <c r="L1454" s="9">
        <f t="shared" si="2152"/>
        <v>65.570000000000618</v>
      </c>
      <c r="M1454" s="9">
        <f t="shared" ref="M1454" si="2226">AVERAGE(L1443:L1454)</f>
        <v>39.344999999999949</v>
      </c>
      <c r="N1454" s="6" t="s">
        <v>36</v>
      </c>
      <c r="O1454" s="9">
        <f t="shared" si="2154"/>
        <v>407.15999999999985</v>
      </c>
      <c r="P1454" s="4">
        <f t="shared" si="2193"/>
        <v>0</v>
      </c>
      <c r="Q1454" s="5">
        <f t="shared" si="2194"/>
        <v>69.850000000000364</v>
      </c>
      <c r="R1454" s="5">
        <f t="shared" si="2195"/>
        <v>424.62249999999995</v>
      </c>
      <c r="S1454" s="4">
        <f t="shared" si="2196"/>
        <v>0</v>
      </c>
      <c r="T1454" s="4">
        <f t="shared" si="2197"/>
        <v>0</v>
      </c>
      <c r="U1454" s="5">
        <f t="shared" si="2189"/>
        <v>432.45399999999972</v>
      </c>
      <c r="V1454" s="5">
        <f t="shared" si="2190"/>
        <v>-25.293999999999869</v>
      </c>
      <c r="X1454" s="5">
        <f t="shared" si="2150"/>
        <v>-58.340000000000146</v>
      </c>
      <c r="Y1454" s="5">
        <f t="shared" si="2151"/>
        <v>-29.869999999999891</v>
      </c>
      <c r="AA1454" s="5">
        <f t="shared" si="2169"/>
        <v>0</v>
      </c>
      <c r="AB1454" s="5">
        <f t="shared" si="2170"/>
        <v>1</v>
      </c>
      <c r="AC1454" s="5">
        <f t="shared" si="2171"/>
        <v>1</v>
      </c>
      <c r="AF1454" s="5">
        <f t="shared" si="2157"/>
        <v>0</v>
      </c>
      <c r="AG1454" s="5">
        <f t="shared" si="2158"/>
        <v>-29.299999999999272</v>
      </c>
      <c r="AH1454" s="5">
        <f t="shared" si="2159"/>
        <v>62.860000000000582</v>
      </c>
      <c r="AI1454" s="5">
        <f t="shared" si="2160"/>
        <v>92.159999999999854</v>
      </c>
      <c r="AJ1454" s="5"/>
      <c r="AK1454" s="5">
        <f t="shared" si="2161"/>
        <v>0</v>
      </c>
      <c r="AL1454" s="5">
        <f t="shared" si="2181"/>
        <v>20.819999999999435</v>
      </c>
      <c r="AM1454" s="5">
        <f t="shared" si="2162"/>
        <v>62.860000000000582</v>
      </c>
      <c r="AN1454" s="5">
        <f t="shared" si="2177"/>
        <v>47.77600000000011</v>
      </c>
      <c r="AO1454" s="5">
        <f t="shared" si="2178"/>
        <v>1</v>
      </c>
      <c r="AP1454" s="5">
        <f t="shared" si="2191"/>
        <v>5</v>
      </c>
      <c r="AQ1454" s="5">
        <f t="shared" si="2209"/>
        <v>4.0999999999999996</v>
      </c>
      <c r="AR1454" s="5"/>
      <c r="AS1454" s="5">
        <f t="shared" si="2155"/>
        <v>92.159999999999854</v>
      </c>
      <c r="AT1454" s="5">
        <f t="shared" si="2177"/>
        <v>56.614000000000033</v>
      </c>
      <c r="AU1454" s="5">
        <f t="shared" si="2163"/>
        <v>-29.299999999999272</v>
      </c>
      <c r="AV1454" s="5">
        <f t="shared" si="2166"/>
        <v>29.299999999999272</v>
      </c>
      <c r="AW1454" s="5">
        <f t="shared" si="2164"/>
        <v>4</v>
      </c>
      <c r="AX1454" s="5">
        <f t="shared" si="2217"/>
        <v>25.098999999999798</v>
      </c>
      <c r="AZ1454" s="4">
        <f t="shared" si="2199"/>
        <v>0</v>
      </c>
      <c r="BA1454" s="5">
        <f t="shared" si="2205"/>
        <v>0</v>
      </c>
      <c r="BB1454" s="4">
        <f t="shared" si="2200"/>
        <v>9.9755547198191186E-2</v>
      </c>
      <c r="BD1454" s="5">
        <v>0</v>
      </c>
      <c r="BE1454" s="4">
        <v>0.78444825614637825</v>
      </c>
      <c r="BJ1454" s="5">
        <v>231.22000000000116</v>
      </c>
      <c r="BK1454" s="5">
        <v>-62.270000000000437</v>
      </c>
      <c r="BL1454" s="5">
        <v>94.880000000001019</v>
      </c>
      <c r="BM1454" s="5">
        <v>3</v>
      </c>
      <c r="BR1454">
        <v>63</v>
      </c>
      <c r="BS1454">
        <v>-24</v>
      </c>
    </row>
    <row r="1455" spans="1:71">
      <c r="A1455" s="7">
        <v>38617</v>
      </c>
      <c r="B1455" s="6">
        <v>4857.51</v>
      </c>
      <c r="C1455" s="6">
        <v>4872.53</v>
      </c>
      <c r="D1455" s="6">
        <v>4827.8599999999997</v>
      </c>
      <c r="E1455" s="6">
        <v>4849.01</v>
      </c>
      <c r="F1455" s="6">
        <v>4454.7700000000004</v>
      </c>
      <c r="G1455" s="6">
        <v>4462.58</v>
      </c>
      <c r="H1455" s="6">
        <v>4424.2</v>
      </c>
      <c r="I1455" s="6">
        <v>4448.1499999999996</v>
      </c>
      <c r="J1455" s="9">
        <f t="shared" si="2148"/>
        <v>47.360000000000582</v>
      </c>
      <c r="K1455" s="9">
        <f t="shared" si="2175"/>
        <v>61.677500000000087</v>
      </c>
      <c r="L1455" s="9">
        <f t="shared" si="2152"/>
        <v>43.860000000000582</v>
      </c>
      <c r="M1455" s="9">
        <f t="shared" ref="M1455" si="2227">AVERAGE(L1444:L1455)</f>
        <v>39.461666666666666</v>
      </c>
      <c r="N1455" s="6" t="s">
        <v>36</v>
      </c>
      <c r="O1455" s="9">
        <f t="shared" si="2154"/>
        <v>400.86000000000058</v>
      </c>
      <c r="P1455" s="4">
        <f t="shared" si="2193"/>
        <v>0</v>
      </c>
      <c r="Q1455" s="5">
        <f t="shared" si="2194"/>
        <v>76.149999999999636</v>
      </c>
      <c r="R1455" s="5">
        <f t="shared" si="2195"/>
        <v>419.89750000000049</v>
      </c>
      <c r="S1455" s="4">
        <f t="shared" si="2196"/>
        <v>0</v>
      </c>
      <c r="T1455" s="4">
        <f t="shared" si="2197"/>
        <v>0</v>
      </c>
      <c r="U1455" s="5">
        <f t="shared" si="2189"/>
        <v>427.30799999999999</v>
      </c>
      <c r="V1455" s="5">
        <f t="shared" si="2190"/>
        <v>-26.447999999999411</v>
      </c>
      <c r="X1455" s="5">
        <f t="shared" si="2150"/>
        <v>-8.5</v>
      </c>
      <c r="Y1455" s="5">
        <f t="shared" si="2151"/>
        <v>-6.6200000000008004</v>
      </c>
      <c r="AA1455" s="5">
        <f t="shared" si="2169"/>
        <v>0</v>
      </c>
      <c r="AB1455" s="5">
        <f t="shared" si="2170"/>
        <v>1</v>
      </c>
      <c r="AC1455" s="5">
        <f t="shared" si="2171"/>
        <v>1</v>
      </c>
      <c r="AF1455" s="5">
        <f t="shared" si="2157"/>
        <v>15.019999999999527</v>
      </c>
      <c r="AG1455" s="5">
        <f t="shared" si="2158"/>
        <v>-2.6900000000005093</v>
      </c>
      <c r="AH1455" s="5">
        <f t="shared" si="2159"/>
        <v>29.650000000000546</v>
      </c>
      <c r="AI1455" s="5">
        <f t="shared" si="2160"/>
        <v>47.360000000000582</v>
      </c>
      <c r="AJ1455" s="5"/>
      <c r="AK1455" s="5">
        <f t="shared" si="2161"/>
        <v>15.019999999999527</v>
      </c>
      <c r="AL1455" s="5">
        <f t="shared" si="2181"/>
        <v>20.819999999999435</v>
      </c>
      <c r="AM1455" s="5">
        <f t="shared" si="2162"/>
        <v>29.650000000000546</v>
      </c>
      <c r="AN1455" s="5">
        <f t="shared" si="2177"/>
        <v>48.531000000000134</v>
      </c>
      <c r="AO1455" s="5">
        <f t="shared" si="2178"/>
        <v>0</v>
      </c>
      <c r="AP1455" s="5">
        <f t="shared" si="2191"/>
        <v>5</v>
      </c>
      <c r="AQ1455" s="5">
        <f t="shared" si="2209"/>
        <v>4.2</v>
      </c>
      <c r="AR1455" s="5"/>
      <c r="AS1455" s="5">
        <f t="shared" si="2155"/>
        <v>47.360000000000582</v>
      </c>
      <c r="AT1455" s="5">
        <f t="shared" si="2177"/>
        <v>59.332000000000065</v>
      </c>
      <c r="AU1455" s="5">
        <f t="shared" si="2163"/>
        <v>-2.6900000000005093</v>
      </c>
      <c r="AV1455" s="5">
        <f t="shared" si="2166"/>
        <v>17.710000000000036</v>
      </c>
      <c r="AW1455" s="5">
        <f t="shared" si="2164"/>
        <v>5</v>
      </c>
      <c r="AX1455" s="5">
        <f t="shared" si="2217"/>
        <v>25.098999999999798</v>
      </c>
      <c r="AZ1455" s="4">
        <f t="shared" si="2199"/>
        <v>0</v>
      </c>
      <c r="BA1455" s="5">
        <f t="shared" si="2205"/>
        <v>0</v>
      </c>
      <c r="BB1455" s="4">
        <f t="shared" si="2200"/>
        <v>0</v>
      </c>
      <c r="BD1455" s="5">
        <v>0</v>
      </c>
      <c r="BE1455" s="4">
        <v>0.78400342172797344</v>
      </c>
      <c r="BJ1455" s="5">
        <v>109.79000000000087</v>
      </c>
      <c r="BK1455" s="5">
        <v>6.319999999999709</v>
      </c>
      <c r="BL1455" s="5">
        <v>29.819999999999709</v>
      </c>
      <c r="BM1455" s="5">
        <v>3</v>
      </c>
      <c r="BR1455">
        <v>30</v>
      </c>
      <c r="BS1455">
        <v>-24</v>
      </c>
    </row>
    <row r="1456" spans="1:71">
      <c r="A1456" s="7">
        <v>38618</v>
      </c>
      <c r="B1456" s="6">
        <v>4867.04</v>
      </c>
      <c r="C1456" s="6">
        <v>4887.46</v>
      </c>
      <c r="D1456" s="6">
        <v>4855.58</v>
      </c>
      <c r="E1456" s="6">
        <v>4882.58</v>
      </c>
      <c r="F1456" s="6">
        <v>4458.82</v>
      </c>
      <c r="G1456" s="6">
        <v>4477.2</v>
      </c>
      <c r="H1456" s="6">
        <v>4452.42</v>
      </c>
      <c r="I1456" s="6">
        <v>4477.2</v>
      </c>
      <c r="J1456" s="9">
        <f t="shared" si="2148"/>
        <v>38.449999999999818</v>
      </c>
      <c r="K1456" s="9">
        <f t="shared" si="2175"/>
        <v>61.835833333333461</v>
      </c>
      <c r="L1456" s="9">
        <f t="shared" si="2152"/>
        <v>29.050000000000182</v>
      </c>
      <c r="M1456" s="9">
        <f t="shared" ref="M1456" si="2228">AVERAGE(L1445:L1456)</f>
        <v>39.725000000000058</v>
      </c>
      <c r="N1456" s="6" t="s">
        <v>36</v>
      </c>
      <c r="O1456" s="9">
        <f t="shared" si="2154"/>
        <v>405.38000000000011</v>
      </c>
      <c r="P1456" s="4">
        <f t="shared" si="2193"/>
        <v>0.14966887417217517</v>
      </c>
      <c r="Q1456" s="5">
        <f t="shared" si="2194"/>
        <v>30.199999999998909</v>
      </c>
      <c r="R1456" s="5">
        <f t="shared" si="2195"/>
        <v>408.41000000000031</v>
      </c>
      <c r="S1456" s="4">
        <f t="shared" si="2196"/>
        <v>5.9356533158234387E-2</v>
      </c>
      <c r="T1456" s="4">
        <f t="shared" si="2197"/>
        <v>5.9356533158234387E-2</v>
      </c>
      <c r="U1456" s="5">
        <f t="shared" si="2189"/>
        <v>412.98199999999997</v>
      </c>
      <c r="V1456" s="5">
        <f t="shared" si="2190"/>
        <v>-7.6019999999998618</v>
      </c>
      <c r="X1456" s="5">
        <f t="shared" si="2150"/>
        <v>15.539999999999964</v>
      </c>
      <c r="Y1456" s="5">
        <f t="shared" si="2151"/>
        <v>18.380000000000109</v>
      </c>
      <c r="AA1456" s="5">
        <f t="shared" si="2169"/>
        <v>1</v>
      </c>
      <c r="AB1456" s="5">
        <f t="shared" si="2170"/>
        <v>0</v>
      </c>
      <c r="AC1456" s="5">
        <f t="shared" si="2171"/>
        <v>1</v>
      </c>
      <c r="AF1456" s="5">
        <f t="shared" si="2157"/>
        <v>20.420000000000073</v>
      </c>
      <c r="AG1456" s="5">
        <f t="shared" si="2158"/>
        <v>38.449999999999818</v>
      </c>
      <c r="AH1456" s="5">
        <f t="shared" si="2159"/>
        <v>11.460000000000036</v>
      </c>
      <c r="AI1456" s="5">
        <f t="shared" si="2160"/>
        <v>-6.569999999999709</v>
      </c>
      <c r="AJ1456" s="5"/>
      <c r="AK1456" s="5">
        <f t="shared" si="2161"/>
        <v>11.460000000000036</v>
      </c>
      <c r="AL1456" s="5">
        <f t="shared" si="2181"/>
        <v>19.06800000000003</v>
      </c>
      <c r="AM1456" s="5">
        <f t="shared" si="2162"/>
        <v>20.420000000000073</v>
      </c>
      <c r="AN1456" s="5">
        <f t="shared" si="2177"/>
        <v>47.786000000000151</v>
      </c>
      <c r="AO1456" s="5">
        <f t="shared" si="2178"/>
        <v>0</v>
      </c>
      <c r="AP1456" s="5">
        <f t="shared" si="2191"/>
        <v>5</v>
      </c>
      <c r="AQ1456" s="5">
        <f t="shared" si="2209"/>
        <v>4.4000000000000004</v>
      </c>
      <c r="AR1456" s="5"/>
      <c r="AS1456" s="5">
        <f t="shared" si="2155"/>
        <v>38.449999999999818</v>
      </c>
      <c r="AT1456" s="5">
        <f t="shared" si="2177"/>
        <v>60.405000000000015</v>
      </c>
      <c r="AU1456" s="5">
        <f t="shared" si="2163"/>
        <v>-6.569999999999709</v>
      </c>
      <c r="AV1456" s="5">
        <f t="shared" si="2166"/>
        <v>-18.029999999999745</v>
      </c>
      <c r="AW1456" s="5">
        <f t="shared" si="2164"/>
        <v>6</v>
      </c>
      <c r="AX1456" s="5">
        <f t="shared" si="2217"/>
        <v>25.098999999999798</v>
      </c>
      <c r="AZ1456" s="4">
        <f t="shared" si="2199"/>
        <v>5.9356533158234387E-2</v>
      </c>
      <c r="BA1456" s="5">
        <f t="shared" si="2205"/>
        <v>0</v>
      </c>
      <c r="BB1456" s="4">
        <f t="shared" si="2200"/>
        <v>0</v>
      </c>
      <c r="BD1456" s="5">
        <v>0</v>
      </c>
      <c r="BE1456" s="4">
        <v>0.78342113110029243</v>
      </c>
      <c r="BJ1456" s="5">
        <v>134.18000000000029</v>
      </c>
      <c r="BK1456" s="5">
        <v>75.199999999998909</v>
      </c>
      <c r="BL1456" s="5">
        <v>8.8400000000001455</v>
      </c>
      <c r="BM1456" s="5">
        <v>3</v>
      </c>
      <c r="BR1456">
        <v>11</v>
      </c>
      <c r="BS1456">
        <v>18</v>
      </c>
    </row>
    <row r="1457" spans="1:71">
      <c r="A1457" s="7">
        <v>38621</v>
      </c>
      <c r="B1457" s="6">
        <v>4938.18</v>
      </c>
      <c r="C1457" s="6">
        <v>5000.17</v>
      </c>
      <c r="D1457" s="6">
        <v>4938.18</v>
      </c>
      <c r="E1457" s="6">
        <v>4998.16</v>
      </c>
      <c r="F1457" s="6">
        <v>4510.3999999999996</v>
      </c>
      <c r="G1457" s="6">
        <v>4566.92</v>
      </c>
      <c r="H1457" s="6">
        <v>4510.3999999999996</v>
      </c>
      <c r="I1457" s="6">
        <v>4566.92</v>
      </c>
      <c r="J1457" s="9">
        <f t="shared" si="2148"/>
        <v>117.59000000000015</v>
      </c>
      <c r="K1457" s="9">
        <f t="shared" si="2175"/>
        <v>69.013333333333478</v>
      </c>
      <c r="L1457" s="9">
        <f t="shared" si="2152"/>
        <v>89.720000000000255</v>
      </c>
      <c r="M1457" s="9">
        <f t="shared" ref="M1457" si="2229">AVERAGE(L1446:L1457)</f>
        <v>44.469166666666752</v>
      </c>
      <c r="N1457" s="6" t="s">
        <v>36</v>
      </c>
      <c r="O1457" s="9">
        <f t="shared" si="2154"/>
        <v>431.23999999999978</v>
      </c>
      <c r="P1457" s="4">
        <f t="shared" si="2193"/>
        <v>1</v>
      </c>
      <c r="Q1457" s="5">
        <f t="shared" si="2194"/>
        <v>30.3799999999992</v>
      </c>
      <c r="R1457" s="5">
        <f t="shared" si="2195"/>
        <v>408.45500000000038</v>
      </c>
      <c r="S1457" s="4">
        <f t="shared" si="2196"/>
        <v>0.39894944189099601</v>
      </c>
      <c r="T1457" s="4">
        <f t="shared" si="2197"/>
        <v>0.39894944189099601</v>
      </c>
      <c r="U1457" s="5">
        <f t="shared" si="2189"/>
        <v>415.14</v>
      </c>
      <c r="V1457" s="5">
        <f t="shared" si="2190"/>
        <v>16.099999999999795</v>
      </c>
      <c r="X1457" s="5">
        <f t="shared" si="2150"/>
        <v>59.979999999999563</v>
      </c>
      <c r="Y1457" s="5">
        <f t="shared" si="2151"/>
        <v>56.520000000000437</v>
      </c>
      <c r="AA1457" s="5">
        <f t="shared" si="2169"/>
        <v>1</v>
      </c>
      <c r="AB1457" s="5">
        <f t="shared" si="2170"/>
        <v>0</v>
      </c>
      <c r="AC1457" s="5">
        <f t="shared" si="2171"/>
        <v>1</v>
      </c>
      <c r="AF1457" s="5">
        <f t="shared" si="2157"/>
        <v>61.989999999999782</v>
      </c>
      <c r="AG1457" s="5">
        <f t="shared" si="2158"/>
        <v>117.59000000000015</v>
      </c>
      <c r="AH1457" s="5">
        <f t="shared" si="2159"/>
        <v>0</v>
      </c>
      <c r="AI1457" s="5">
        <f t="shared" si="2160"/>
        <v>-55.600000000000364</v>
      </c>
      <c r="AJ1457" s="5"/>
      <c r="AK1457" s="5">
        <f t="shared" si="2161"/>
        <v>0</v>
      </c>
      <c r="AL1457" s="5">
        <f t="shared" si="2181"/>
        <v>19.06800000000003</v>
      </c>
      <c r="AM1457" s="5">
        <f t="shared" si="2162"/>
        <v>61.989999999999782</v>
      </c>
      <c r="AN1457" s="5">
        <f t="shared" si="2177"/>
        <v>49.121000000000187</v>
      </c>
      <c r="AO1457" s="5">
        <f t="shared" si="2178"/>
        <v>1</v>
      </c>
      <c r="AP1457" s="5">
        <f t="shared" si="2191"/>
        <v>5</v>
      </c>
      <c r="AQ1457" s="5">
        <f t="shared" si="2209"/>
        <v>4.5999999999999996</v>
      </c>
      <c r="AR1457" s="5"/>
      <c r="AS1457" s="5">
        <f t="shared" si="2155"/>
        <v>117.59000000000015</v>
      </c>
      <c r="AT1457" s="5">
        <f t="shared" si="2177"/>
        <v>69.218000000000032</v>
      </c>
      <c r="AU1457" s="5">
        <f t="shared" si="2163"/>
        <v>-55.600000000000364</v>
      </c>
      <c r="AV1457" s="5">
        <f t="shared" si="2166"/>
        <v>-55.600000000000364</v>
      </c>
      <c r="AW1457" s="5">
        <f t="shared" si="2164"/>
        <v>2</v>
      </c>
      <c r="AX1457" s="5">
        <f t="shared" si="2217"/>
        <v>21.858000000000178</v>
      </c>
      <c r="AZ1457" s="4">
        <f t="shared" si="2199"/>
        <v>0.39894944189099601</v>
      </c>
      <c r="BA1457" s="5">
        <f t="shared" si="2205"/>
        <v>0</v>
      </c>
      <c r="BB1457" s="4">
        <f t="shared" si="2200"/>
        <v>5.9356533158234387E-2</v>
      </c>
      <c r="BD1457" s="5">
        <v>0</v>
      </c>
      <c r="BE1457" s="4">
        <v>0.78299379982288853</v>
      </c>
      <c r="BJ1457" s="5">
        <v>183.29999999999927</v>
      </c>
      <c r="BK1457" s="5">
        <v>-35.1299999999992</v>
      </c>
      <c r="BL1457" s="5">
        <v>35.149999999999636</v>
      </c>
      <c r="BM1457" s="5">
        <v>3</v>
      </c>
      <c r="BR1457">
        <v>-28</v>
      </c>
      <c r="BS1457">
        <v>57</v>
      </c>
    </row>
    <row r="1458" spans="1:71">
      <c r="A1458" s="7">
        <v>38622</v>
      </c>
      <c r="B1458" s="6">
        <v>4979.84</v>
      </c>
      <c r="C1458" s="6">
        <v>4992.63</v>
      </c>
      <c r="D1458" s="6">
        <v>4957.29</v>
      </c>
      <c r="E1458" s="6">
        <v>4965.88</v>
      </c>
      <c r="F1458" s="6">
        <v>4556.05</v>
      </c>
      <c r="G1458" s="6">
        <v>4562.54</v>
      </c>
      <c r="H1458" s="6">
        <v>4537.3100000000004</v>
      </c>
      <c r="I1458" s="6">
        <v>4546.8</v>
      </c>
      <c r="J1458" s="9">
        <f t="shared" si="2148"/>
        <v>40.869999999999891</v>
      </c>
      <c r="K1458" s="9">
        <f t="shared" si="2175"/>
        <v>68.316666666666762</v>
      </c>
      <c r="L1458" s="9">
        <f t="shared" si="2152"/>
        <v>29.609999999999673</v>
      </c>
      <c r="M1458" s="9">
        <f t="shared" ref="M1458" si="2230">AVERAGE(L1447:L1458)</f>
        <v>44.494166666666693</v>
      </c>
      <c r="N1458" s="6" t="s">
        <v>37</v>
      </c>
      <c r="O1458" s="9">
        <f t="shared" si="2154"/>
        <v>419.07999999999993</v>
      </c>
      <c r="P1458" s="4">
        <f t="shared" si="2193"/>
        <v>0.59973666886108712</v>
      </c>
      <c r="Q1458" s="5">
        <f t="shared" si="2194"/>
        <v>30.3799999999992</v>
      </c>
      <c r="R1458" s="5">
        <f t="shared" si="2195"/>
        <v>408.45500000000038</v>
      </c>
      <c r="S1458" s="4">
        <f t="shared" si="2196"/>
        <v>0.59973666886108712</v>
      </c>
      <c r="T1458" s="4">
        <f t="shared" si="2197"/>
        <v>0.23926460932369575</v>
      </c>
      <c r="U1458" s="5">
        <f t="shared" si="2189"/>
        <v>412.74400000000003</v>
      </c>
      <c r="V1458" s="5">
        <f t="shared" si="2190"/>
        <v>6.335999999999899</v>
      </c>
      <c r="X1458" s="5">
        <f t="shared" si="2150"/>
        <v>-13.960000000000036</v>
      </c>
      <c r="Y1458" s="5">
        <f t="shared" si="2151"/>
        <v>-9.25</v>
      </c>
      <c r="AA1458" s="5">
        <f t="shared" si="2169"/>
        <v>0</v>
      </c>
      <c r="AB1458" s="5">
        <f t="shared" si="2170"/>
        <v>1</v>
      </c>
      <c r="AC1458" s="5">
        <f t="shared" si="2171"/>
        <v>1</v>
      </c>
      <c r="AF1458" s="5">
        <f t="shared" si="2157"/>
        <v>12.789999999999964</v>
      </c>
      <c r="AG1458" s="5">
        <f t="shared" si="2158"/>
        <v>-5.5299999999997453</v>
      </c>
      <c r="AH1458" s="5">
        <f t="shared" si="2159"/>
        <v>22.550000000000182</v>
      </c>
      <c r="AI1458" s="5">
        <f t="shared" si="2160"/>
        <v>40.869999999999891</v>
      </c>
      <c r="AJ1458" s="5"/>
      <c r="AK1458" s="5">
        <f t="shared" si="2161"/>
        <v>12.789999999999964</v>
      </c>
      <c r="AL1458" s="5">
        <f t="shared" si="2181"/>
        <v>19.06800000000003</v>
      </c>
      <c r="AM1458" s="5">
        <f t="shared" si="2162"/>
        <v>22.550000000000182</v>
      </c>
      <c r="AN1458" s="5">
        <f t="shared" si="2177"/>
        <v>42.336000000000148</v>
      </c>
      <c r="AO1458" s="5">
        <f t="shared" si="2178"/>
        <v>0</v>
      </c>
      <c r="AP1458" s="5">
        <f t="shared" si="2191"/>
        <v>4</v>
      </c>
      <c r="AQ1458" s="5">
        <f t="shared" si="2209"/>
        <v>4.5999999999999996</v>
      </c>
      <c r="AR1458" s="5"/>
      <c r="AS1458" s="5">
        <f t="shared" si="2155"/>
        <v>40.869999999999891</v>
      </c>
      <c r="AT1458" s="5">
        <f t="shared" si="2177"/>
        <v>64.239000000000033</v>
      </c>
      <c r="AU1458" s="5">
        <f t="shared" si="2163"/>
        <v>-5.5299999999997453</v>
      </c>
      <c r="AV1458" s="5">
        <f t="shared" si="2166"/>
        <v>18.319999999999709</v>
      </c>
      <c r="AW1458" s="5">
        <f t="shared" si="2164"/>
        <v>3</v>
      </c>
      <c r="AX1458" s="5">
        <f t="shared" si="2217"/>
        <v>19.242000000000647</v>
      </c>
      <c r="AZ1458" s="4">
        <f t="shared" si="2199"/>
        <v>0.23926460932369575</v>
      </c>
      <c r="BA1458" s="5">
        <f t="shared" si="2205"/>
        <v>0</v>
      </c>
      <c r="BB1458" s="4">
        <f t="shared" si="2200"/>
        <v>0.39894944189099601</v>
      </c>
      <c r="BD1458" s="5">
        <v>0</v>
      </c>
      <c r="BE1458" s="4">
        <v>0.7827025965738974</v>
      </c>
      <c r="BJ1458" s="5">
        <v>75.149999999999636</v>
      </c>
      <c r="BK1458" s="5">
        <v>-18.719999999999345</v>
      </c>
      <c r="BL1458" s="5">
        <v>46.049999999999272</v>
      </c>
      <c r="BM1458" s="5">
        <v>3</v>
      </c>
      <c r="BR1458">
        <v>-14</v>
      </c>
      <c r="BS1458">
        <v>9</v>
      </c>
    </row>
    <row r="1459" spans="1:71">
      <c r="A1459" s="7">
        <v>38623</v>
      </c>
      <c r="B1459" s="6">
        <v>4983.6400000000003</v>
      </c>
      <c r="C1459" s="6">
        <v>5052.3500000000004</v>
      </c>
      <c r="D1459" s="6">
        <v>4983.6400000000003</v>
      </c>
      <c r="E1459" s="6">
        <v>5048.74</v>
      </c>
      <c r="F1459" s="6">
        <v>4563.3999999999996</v>
      </c>
      <c r="G1459" s="6">
        <v>4602.42</v>
      </c>
      <c r="H1459" s="6">
        <v>4563.3999999999996</v>
      </c>
      <c r="I1459" s="6">
        <v>4599.63</v>
      </c>
      <c r="J1459" s="9">
        <f t="shared" si="2148"/>
        <v>86.470000000000255</v>
      </c>
      <c r="K1459" s="9">
        <f t="shared" si="2175"/>
        <v>70.894166666666777</v>
      </c>
      <c r="L1459" s="9">
        <f t="shared" si="2152"/>
        <v>55.619999999999891</v>
      </c>
      <c r="M1459" s="9">
        <f t="shared" ref="M1459" si="2231">AVERAGE(L1448:L1459)</f>
        <v>46.803333333333363</v>
      </c>
      <c r="N1459" s="6" t="s">
        <v>36</v>
      </c>
      <c r="O1459" s="9">
        <f t="shared" si="2154"/>
        <v>449.10999999999967</v>
      </c>
      <c r="P1459" s="4">
        <f t="shared" si="2193"/>
        <v>1</v>
      </c>
      <c r="Q1459" s="5">
        <f t="shared" si="2194"/>
        <v>48.249999999999091</v>
      </c>
      <c r="R1459" s="5">
        <f t="shared" si="2195"/>
        <v>412.92250000000035</v>
      </c>
      <c r="S1459" s="4">
        <f t="shared" si="2196"/>
        <v>1</v>
      </c>
      <c r="T1459" s="4">
        <f t="shared" si="2197"/>
        <v>0.63361785948784399</v>
      </c>
      <c r="U1459" s="5">
        <f t="shared" si="2189"/>
        <v>421.13400000000001</v>
      </c>
      <c r="V1459" s="5">
        <f t="shared" si="2190"/>
        <v>27.975999999999658</v>
      </c>
      <c r="X1459" s="5">
        <f t="shared" si="2150"/>
        <v>65.099999999999454</v>
      </c>
      <c r="Y1459" s="5">
        <f t="shared" si="2151"/>
        <v>36.230000000000473</v>
      </c>
      <c r="AA1459" s="5">
        <f t="shared" si="2169"/>
        <v>1</v>
      </c>
      <c r="AB1459" s="5">
        <f t="shared" si="2170"/>
        <v>0</v>
      </c>
      <c r="AC1459" s="5">
        <f t="shared" si="2171"/>
        <v>1</v>
      </c>
      <c r="AF1459" s="5">
        <f t="shared" si="2157"/>
        <v>68.710000000000036</v>
      </c>
      <c r="AG1459" s="5">
        <f t="shared" si="2158"/>
        <v>86.470000000000255</v>
      </c>
      <c r="AH1459" s="5">
        <f t="shared" si="2159"/>
        <v>0</v>
      </c>
      <c r="AI1459" s="5">
        <f t="shared" si="2160"/>
        <v>-17.760000000000218</v>
      </c>
      <c r="AJ1459" s="5"/>
      <c r="AK1459" s="5">
        <f t="shared" si="2161"/>
        <v>0</v>
      </c>
      <c r="AL1459" s="5">
        <f t="shared" si="2181"/>
        <v>15.630000000000289</v>
      </c>
      <c r="AM1459" s="5">
        <f t="shared" si="2162"/>
        <v>68.710000000000036</v>
      </c>
      <c r="AN1459" s="5">
        <f t="shared" si="2177"/>
        <v>46.437000000000168</v>
      </c>
      <c r="AO1459" s="5">
        <f t="shared" si="2178"/>
        <v>1</v>
      </c>
      <c r="AP1459" s="5">
        <f t="shared" si="2191"/>
        <v>5</v>
      </c>
      <c r="AQ1459" s="5">
        <f t="shared" si="2209"/>
        <v>4.7</v>
      </c>
      <c r="AR1459" s="5"/>
      <c r="AS1459" s="5">
        <f t="shared" si="2155"/>
        <v>86.470000000000255</v>
      </c>
      <c r="AT1459" s="5">
        <f t="shared" si="2177"/>
        <v>69.613000000000099</v>
      </c>
      <c r="AU1459" s="5">
        <f t="shared" si="2163"/>
        <v>-17.760000000000218</v>
      </c>
      <c r="AV1459" s="5">
        <f t="shared" si="2166"/>
        <v>-17.760000000000218</v>
      </c>
      <c r="AW1459" s="5">
        <f t="shared" si="2164"/>
        <v>4</v>
      </c>
      <c r="AX1459" s="5">
        <f t="shared" si="2217"/>
        <v>19.242000000000647</v>
      </c>
      <c r="AZ1459" s="4">
        <f t="shared" si="2199"/>
        <v>0.63361785948784399</v>
      </c>
      <c r="BA1459" s="5">
        <f t="shared" si="2205"/>
        <v>0</v>
      </c>
      <c r="BB1459" s="4">
        <f t="shared" si="2200"/>
        <v>0.23926460932369575</v>
      </c>
      <c r="BD1459" s="5">
        <v>0</v>
      </c>
      <c r="BE1459" s="4">
        <v>0.78224601593625243</v>
      </c>
      <c r="BJ1459" s="5">
        <v>118.98999999999978</v>
      </c>
      <c r="BK1459" s="5">
        <v>15.090000000000146</v>
      </c>
      <c r="BL1459" s="5">
        <v>14.219999999999345</v>
      </c>
      <c r="BM1459" s="5">
        <v>3</v>
      </c>
      <c r="BR1459">
        <v>-28</v>
      </c>
      <c r="BS1459">
        <v>36</v>
      </c>
    </row>
    <row r="1460" spans="1:71">
      <c r="A1460" s="7">
        <v>38624</v>
      </c>
      <c r="B1460" s="6">
        <v>5050.87</v>
      </c>
      <c r="C1460" s="6">
        <v>5059.8599999999997</v>
      </c>
      <c r="D1460" s="6">
        <v>5003.9799999999996</v>
      </c>
      <c r="E1460" s="6">
        <v>5021.17</v>
      </c>
      <c r="F1460" s="6">
        <v>4598.7299999999996</v>
      </c>
      <c r="G1460" s="6">
        <v>4607.43</v>
      </c>
      <c r="H1460" s="6">
        <v>4576.0200000000004</v>
      </c>
      <c r="I1460" s="6">
        <v>4578.8599999999997</v>
      </c>
      <c r="J1460" s="9">
        <f t="shared" si="2148"/>
        <v>55.880000000000109</v>
      </c>
      <c r="K1460" s="9">
        <f t="shared" si="2175"/>
        <v>67.719166666666752</v>
      </c>
      <c r="L1460" s="9">
        <f t="shared" si="2152"/>
        <v>31.409999999999854</v>
      </c>
      <c r="M1460" s="9">
        <f t="shared" ref="M1460" si="2232">AVERAGE(L1449:L1460)</f>
        <v>45.666666666666664</v>
      </c>
      <c r="N1460" s="6" t="s">
        <v>37</v>
      </c>
      <c r="O1460" s="9">
        <f t="shared" si="2154"/>
        <v>442.3100000000004</v>
      </c>
      <c r="P1460" s="4">
        <f t="shared" si="2193"/>
        <v>0.84450034301396437</v>
      </c>
      <c r="Q1460" s="5">
        <f t="shared" si="2194"/>
        <v>43.729999999999563</v>
      </c>
      <c r="R1460" s="5">
        <f t="shared" si="2195"/>
        <v>416.3125</v>
      </c>
      <c r="S1460" s="4">
        <f t="shared" si="2196"/>
        <v>0.85906735751296581</v>
      </c>
      <c r="T1460" s="4">
        <f t="shared" si="2197"/>
        <v>0.85906735751296581</v>
      </c>
      <c r="U1460" s="5">
        <f t="shared" si="2189"/>
        <v>429.42399999999998</v>
      </c>
      <c r="V1460" s="5">
        <f t="shared" si="2190"/>
        <v>12.886000000000422</v>
      </c>
      <c r="X1460" s="5">
        <f t="shared" si="2150"/>
        <v>-29.699999999999818</v>
      </c>
      <c r="Y1460" s="5">
        <f t="shared" si="2151"/>
        <v>-19.869999999999891</v>
      </c>
      <c r="AA1460" s="5">
        <f t="shared" si="2169"/>
        <v>0</v>
      </c>
      <c r="AB1460" s="5">
        <f t="shared" si="2170"/>
        <v>1</v>
      </c>
      <c r="AC1460" s="5">
        <f t="shared" si="2171"/>
        <v>1</v>
      </c>
      <c r="AF1460" s="5">
        <f t="shared" si="2157"/>
        <v>8.9899999999997817</v>
      </c>
      <c r="AG1460" s="5">
        <f t="shared" si="2158"/>
        <v>11.119999999999891</v>
      </c>
      <c r="AH1460" s="5">
        <f t="shared" si="2159"/>
        <v>46.890000000000327</v>
      </c>
      <c r="AI1460" s="5">
        <f t="shared" si="2160"/>
        <v>44.760000000000218</v>
      </c>
      <c r="AJ1460" s="5"/>
      <c r="AK1460" s="5">
        <f t="shared" si="2161"/>
        <v>8.9899999999997817</v>
      </c>
      <c r="AL1460" s="5">
        <f t="shared" si="2181"/>
        <v>15.593999999999504</v>
      </c>
      <c r="AM1460" s="5">
        <f t="shared" si="2162"/>
        <v>46.890000000000327</v>
      </c>
      <c r="AN1460" s="5">
        <f t="shared" si="2177"/>
        <v>48.990000000000236</v>
      </c>
      <c r="AO1460" s="5">
        <f t="shared" si="2178"/>
        <v>0</v>
      </c>
      <c r="AP1460" s="5">
        <f t="shared" si="2191"/>
        <v>5</v>
      </c>
      <c r="AQ1460" s="5">
        <f t="shared" si="2209"/>
        <v>4.8</v>
      </c>
      <c r="AR1460" s="5"/>
      <c r="AS1460" s="5">
        <f t="shared" si="2155"/>
        <v>44.760000000000218</v>
      </c>
      <c r="AT1460" s="5">
        <f t="shared" si="2177"/>
        <v>71.851000000000113</v>
      </c>
      <c r="AU1460" s="5">
        <f t="shared" si="2163"/>
        <v>11.119999999999891</v>
      </c>
      <c r="AV1460" s="5">
        <f t="shared" si="2166"/>
        <v>-2.1300000000001091</v>
      </c>
      <c r="AW1460" s="5">
        <f t="shared" si="2164"/>
        <v>5</v>
      </c>
      <c r="AX1460" s="5">
        <f t="shared" si="2217"/>
        <v>19.242000000000647</v>
      </c>
      <c r="AZ1460" s="4">
        <f t="shared" si="2199"/>
        <v>0.85906735751296581</v>
      </c>
      <c r="BA1460" s="5">
        <f t="shared" si="2205"/>
        <v>0</v>
      </c>
      <c r="BB1460" s="4">
        <f t="shared" si="2200"/>
        <v>0.63361785948784399</v>
      </c>
      <c r="BD1460" s="5">
        <v>0</v>
      </c>
      <c r="BE1460" s="4">
        <v>0.78206806282722952</v>
      </c>
      <c r="BJ1460" s="5">
        <v>172.63999999999942</v>
      </c>
      <c r="BK1460" s="5">
        <v>5.680000000000291</v>
      </c>
      <c r="BL1460" s="5">
        <v>14.329999999999927</v>
      </c>
      <c r="BM1460" s="5">
        <v>3</v>
      </c>
      <c r="BR1460">
        <v>-27</v>
      </c>
      <c r="BS1460">
        <v>20</v>
      </c>
    </row>
    <row r="1461" spans="1:71">
      <c r="A1461" s="7">
        <v>38625</v>
      </c>
      <c r="B1461" s="6">
        <v>5055.8599999999997</v>
      </c>
      <c r="C1461" s="6">
        <v>5061.84</v>
      </c>
      <c r="D1461" s="6">
        <v>5021.1400000000003</v>
      </c>
      <c r="E1461" s="6">
        <v>5044.12</v>
      </c>
      <c r="F1461" s="6">
        <v>4618.8999999999996</v>
      </c>
      <c r="G1461" s="6">
        <v>4620.8500000000004</v>
      </c>
      <c r="H1461" s="6">
        <v>4586.03</v>
      </c>
      <c r="I1461" s="6">
        <v>4600.0200000000004</v>
      </c>
      <c r="J1461" s="9">
        <f t="shared" si="2148"/>
        <v>40.699999999999818</v>
      </c>
      <c r="K1461" s="9">
        <f t="shared" si="2175"/>
        <v>67.229166666666742</v>
      </c>
      <c r="L1461" s="9">
        <f t="shared" si="2152"/>
        <v>41.990000000000691</v>
      </c>
      <c r="M1461" s="9">
        <f t="shared" ref="M1461" si="2233">AVERAGE(L1450:L1461)</f>
        <v>47.052500000000009</v>
      </c>
      <c r="N1461" s="6" t="s">
        <v>37</v>
      </c>
      <c r="O1461" s="9">
        <f t="shared" si="2154"/>
        <v>444.09999999999945</v>
      </c>
      <c r="P1461" s="4">
        <f t="shared" si="2193"/>
        <v>0.83316683316682449</v>
      </c>
      <c r="Q1461" s="5">
        <f t="shared" si="2194"/>
        <v>30.029999999999745</v>
      </c>
      <c r="R1461" s="5">
        <f t="shared" si="2195"/>
        <v>426.58749999999986</v>
      </c>
      <c r="S1461" s="4">
        <f t="shared" si="2196"/>
        <v>0.89616580310880178</v>
      </c>
      <c r="T1461" s="4">
        <f t="shared" si="2197"/>
        <v>0.89616580310880178</v>
      </c>
      <c r="U1461" s="5">
        <f t="shared" si="2189"/>
        <v>437.16799999999984</v>
      </c>
      <c r="V1461" s="5">
        <f t="shared" si="2190"/>
        <v>6.9319999999996185</v>
      </c>
      <c r="X1461" s="5">
        <f t="shared" si="2150"/>
        <v>-11.739999999999782</v>
      </c>
      <c r="Y1461" s="5">
        <f t="shared" si="2151"/>
        <v>-18.8799999999992</v>
      </c>
      <c r="AA1461" s="5">
        <f t="shared" si="2169"/>
        <v>0</v>
      </c>
      <c r="AB1461" s="5">
        <f t="shared" si="2170"/>
        <v>1</v>
      </c>
      <c r="AC1461" s="5">
        <f t="shared" si="2171"/>
        <v>1</v>
      </c>
      <c r="AF1461" s="5">
        <f t="shared" si="2157"/>
        <v>5.9800000000004729</v>
      </c>
      <c r="AG1461" s="5">
        <f t="shared" si="2158"/>
        <v>40.670000000000073</v>
      </c>
      <c r="AH1461" s="5">
        <f t="shared" si="2159"/>
        <v>34.719999999999345</v>
      </c>
      <c r="AI1461" s="5">
        <f t="shared" si="2160"/>
        <v>2.9999999999745341E-2</v>
      </c>
      <c r="AJ1461" s="5"/>
      <c r="AK1461" s="5">
        <f t="shared" si="2161"/>
        <v>5.9800000000004729</v>
      </c>
      <c r="AL1461" s="5">
        <f t="shared" si="2181"/>
        <v>15.593999999999504</v>
      </c>
      <c r="AM1461" s="5">
        <f t="shared" si="2162"/>
        <v>34.719999999999345</v>
      </c>
      <c r="AN1461" s="5">
        <f t="shared" si="2177"/>
        <v>43.657000000000153</v>
      </c>
      <c r="AO1461" s="5">
        <f t="shared" si="2178"/>
        <v>0</v>
      </c>
      <c r="AP1461" s="5">
        <f t="shared" si="2191"/>
        <v>4</v>
      </c>
      <c r="AQ1461" s="5">
        <f t="shared" si="2209"/>
        <v>4.7</v>
      </c>
      <c r="AR1461" s="5"/>
      <c r="AS1461" s="5">
        <f t="shared" si="2155"/>
        <v>40.670000000000073</v>
      </c>
      <c r="AT1461" s="5">
        <f t="shared" si="2177"/>
        <v>66.337000000000074</v>
      </c>
      <c r="AU1461" s="5">
        <f t="shared" si="2163"/>
        <v>2.9999999999745341E-2</v>
      </c>
      <c r="AV1461" s="5">
        <f t="shared" si="2166"/>
        <v>-34.6899999999996</v>
      </c>
      <c r="AW1461" s="5">
        <f t="shared" si="2164"/>
        <v>6</v>
      </c>
      <c r="AX1461" s="5">
        <f t="shared" si="2217"/>
        <v>14.786999999999999</v>
      </c>
      <c r="AZ1461" s="4">
        <f t="shared" si="2199"/>
        <v>0.89616580310880178</v>
      </c>
      <c r="BA1461" s="5">
        <f t="shared" si="2205"/>
        <v>0</v>
      </c>
      <c r="BB1461" s="4">
        <f t="shared" si="2200"/>
        <v>0.85906735751296581</v>
      </c>
      <c r="BD1461" s="5">
        <v>0</v>
      </c>
      <c r="BE1461" s="4">
        <v>0.78123238775126846</v>
      </c>
      <c r="BJ1461" s="5">
        <v>192.86000000000058</v>
      </c>
      <c r="BK1461" s="5">
        <v>-29.950000000000728</v>
      </c>
      <c r="BL1461" s="5">
        <v>45.81000000000131</v>
      </c>
      <c r="BM1461" s="5">
        <v>3</v>
      </c>
      <c r="BR1461">
        <v>-27</v>
      </c>
      <c r="BS1461">
        <v>19</v>
      </c>
    </row>
    <row r="1462" spans="1:71">
      <c r="A1462" s="7">
        <v>38628</v>
      </c>
      <c r="B1462" s="6">
        <v>5060.99</v>
      </c>
      <c r="C1462" s="6">
        <v>5083.5600000000004</v>
      </c>
      <c r="D1462" s="6">
        <v>5050.22</v>
      </c>
      <c r="E1462" s="6">
        <v>5082.07</v>
      </c>
      <c r="F1462" s="6">
        <v>4610.01</v>
      </c>
      <c r="G1462" s="6">
        <v>4631.59</v>
      </c>
      <c r="H1462" s="6">
        <v>4608.1000000000004</v>
      </c>
      <c r="I1462" s="6">
        <v>4622.54</v>
      </c>
      <c r="J1462" s="9">
        <f t="shared" si="2148"/>
        <v>39.440000000000509</v>
      </c>
      <c r="K1462" s="9">
        <f t="shared" si="2175"/>
        <v>67.48083333333345</v>
      </c>
      <c r="L1462" s="9">
        <f t="shared" si="2152"/>
        <v>31.569999999999709</v>
      </c>
      <c r="M1462" s="9">
        <f t="shared" ref="M1462" si="2234">AVERAGE(L1451:L1462)</f>
        <v>46.689166666666701</v>
      </c>
      <c r="N1462" s="6" t="s">
        <v>37</v>
      </c>
      <c r="O1462" s="9">
        <f t="shared" si="2154"/>
        <v>459.52999999999975</v>
      </c>
      <c r="P1462" s="4">
        <f t="shared" si="2193"/>
        <v>1</v>
      </c>
      <c r="Q1462" s="5">
        <f t="shared" si="2194"/>
        <v>40.449999999999818</v>
      </c>
      <c r="R1462" s="5">
        <f t="shared" si="2195"/>
        <v>429.19249999999988</v>
      </c>
      <c r="S1462" s="4">
        <f t="shared" si="2196"/>
        <v>1</v>
      </c>
      <c r="T1462" s="4">
        <f t="shared" si="2197"/>
        <v>1</v>
      </c>
      <c r="U1462" s="5">
        <f t="shared" si="2189"/>
        <v>442.82599999999985</v>
      </c>
      <c r="V1462" s="5">
        <f t="shared" si="2190"/>
        <v>16.703999999999894</v>
      </c>
      <c r="X1462" s="5">
        <f t="shared" si="2150"/>
        <v>21.079999999999927</v>
      </c>
      <c r="Y1462" s="5">
        <f t="shared" si="2151"/>
        <v>12.529999999999745</v>
      </c>
      <c r="AA1462" s="5">
        <f t="shared" si="2169"/>
        <v>1</v>
      </c>
      <c r="AB1462" s="5">
        <f t="shared" si="2170"/>
        <v>0</v>
      </c>
      <c r="AC1462" s="5">
        <f t="shared" si="2171"/>
        <v>1</v>
      </c>
      <c r="AF1462" s="5">
        <f t="shared" si="2157"/>
        <v>22.570000000000618</v>
      </c>
      <c r="AG1462" s="5">
        <f t="shared" si="2158"/>
        <v>39.440000000000509</v>
      </c>
      <c r="AH1462" s="5">
        <f t="shared" si="2159"/>
        <v>10.769999999999527</v>
      </c>
      <c r="AI1462" s="5">
        <f t="shared" si="2160"/>
        <v>-6.1000000000003638</v>
      </c>
      <c r="AJ1462" s="5"/>
      <c r="AK1462" s="5">
        <f t="shared" si="2161"/>
        <v>10.769999999999527</v>
      </c>
      <c r="AL1462" s="5">
        <f t="shared" si="2181"/>
        <v>13.01299999999992</v>
      </c>
      <c r="AM1462" s="5">
        <f t="shared" si="2162"/>
        <v>22.570000000000618</v>
      </c>
      <c r="AN1462" s="5">
        <f t="shared" si="2177"/>
        <v>40.364000000000217</v>
      </c>
      <c r="AO1462" s="5">
        <f t="shared" si="2178"/>
        <v>0</v>
      </c>
      <c r="AP1462" s="5">
        <f t="shared" si="2191"/>
        <v>3</v>
      </c>
      <c r="AQ1462" s="5">
        <f t="shared" si="2209"/>
        <v>4.5</v>
      </c>
      <c r="AR1462" s="5"/>
      <c r="AS1462" s="5">
        <f t="shared" si="2155"/>
        <v>39.440000000000509</v>
      </c>
      <c r="AT1462" s="5">
        <f t="shared" si="2177"/>
        <v>58.895000000000167</v>
      </c>
      <c r="AU1462" s="5">
        <f t="shared" si="2163"/>
        <v>-6.1000000000003638</v>
      </c>
      <c r="AV1462" s="5">
        <f t="shared" si="2166"/>
        <v>-16.869999999999891</v>
      </c>
      <c r="AW1462" s="5">
        <f t="shared" si="2164"/>
        <v>2</v>
      </c>
      <c r="AX1462" s="5">
        <f t="shared" si="2217"/>
        <v>14.786999999999999</v>
      </c>
      <c r="AZ1462" s="4">
        <f t="shared" si="2199"/>
        <v>1</v>
      </c>
      <c r="BA1462" s="5">
        <f t="shared" si="2205"/>
        <v>0</v>
      </c>
      <c r="BB1462" s="4">
        <f t="shared" si="2200"/>
        <v>0.89616580310880178</v>
      </c>
      <c r="BD1462" s="5">
        <v>0</v>
      </c>
      <c r="BE1462" s="4">
        <v>0.78065981353095992</v>
      </c>
      <c r="BJ1462" s="5">
        <v>150.05999999999949</v>
      </c>
      <c r="BK1462" s="5">
        <v>-34.209999999999127</v>
      </c>
      <c r="BL1462" s="5">
        <v>75.289999999999054</v>
      </c>
      <c r="BM1462" s="5">
        <v>3</v>
      </c>
      <c r="BR1462">
        <v>21</v>
      </c>
      <c r="BS1462">
        <v>-13</v>
      </c>
    </row>
    <row r="1463" spans="1:71">
      <c r="A1463" s="7">
        <v>38629</v>
      </c>
      <c r="B1463" s="6">
        <v>5084.7</v>
      </c>
      <c r="C1463" s="6">
        <v>5138.0200000000004</v>
      </c>
      <c r="D1463" s="6">
        <v>5064.8</v>
      </c>
      <c r="E1463" s="6">
        <v>5138.0200000000004</v>
      </c>
      <c r="F1463" s="6">
        <v>4624.4399999999996</v>
      </c>
      <c r="G1463" s="6">
        <v>4651.1099999999997</v>
      </c>
      <c r="H1463" s="6">
        <v>4606.84</v>
      </c>
      <c r="I1463" s="6">
        <v>4650.24</v>
      </c>
      <c r="J1463" s="9">
        <f t="shared" si="2148"/>
        <v>73.220000000000255</v>
      </c>
      <c r="K1463" s="9">
        <f t="shared" si="2175"/>
        <v>65.598333333333429</v>
      </c>
      <c r="L1463" s="9">
        <f t="shared" si="2152"/>
        <v>44.269999999999527</v>
      </c>
      <c r="M1463" s="9">
        <f t="shared" ref="M1463" si="2235">AVERAGE(L1452:L1463)</f>
        <v>46.156666666666673</v>
      </c>
      <c r="N1463" s="6" t="s">
        <v>37</v>
      </c>
      <c r="O1463" s="9">
        <f t="shared" si="2154"/>
        <v>487.78000000000065</v>
      </c>
      <c r="P1463" s="4">
        <f t="shared" si="2193"/>
        <v>1</v>
      </c>
      <c r="Q1463" s="5">
        <f t="shared" si="2194"/>
        <v>45.470000000000255</v>
      </c>
      <c r="R1463" s="5">
        <f t="shared" si="2195"/>
        <v>453.67750000000046</v>
      </c>
      <c r="S1463" s="4">
        <f t="shared" si="2196"/>
        <v>1</v>
      </c>
      <c r="T1463" s="4">
        <f t="shared" si="2197"/>
        <v>1</v>
      </c>
      <c r="U1463" s="5">
        <f t="shared" si="2189"/>
        <v>456.56599999999997</v>
      </c>
      <c r="V1463" s="5">
        <f t="shared" si="2190"/>
        <v>31.214000000000681</v>
      </c>
      <c r="X1463" s="5">
        <f t="shared" si="2150"/>
        <v>53.320000000000618</v>
      </c>
      <c r="Y1463" s="5">
        <f t="shared" si="2151"/>
        <v>25.800000000000182</v>
      </c>
      <c r="AA1463" s="5">
        <f t="shared" si="2169"/>
        <v>1</v>
      </c>
      <c r="AB1463" s="5">
        <f t="shared" si="2170"/>
        <v>0</v>
      </c>
      <c r="AC1463" s="5">
        <f t="shared" si="2171"/>
        <v>1</v>
      </c>
      <c r="AF1463" s="5">
        <f t="shared" si="2157"/>
        <v>53.320000000000618</v>
      </c>
      <c r="AG1463" s="5">
        <f t="shared" si="2158"/>
        <v>55.950000000000728</v>
      </c>
      <c r="AH1463" s="5">
        <f t="shared" si="2159"/>
        <v>19.899999999999636</v>
      </c>
      <c r="AI1463" s="5">
        <f t="shared" si="2160"/>
        <v>17.269999999999527</v>
      </c>
      <c r="AJ1463" s="5"/>
      <c r="AK1463" s="5">
        <f t="shared" si="2161"/>
        <v>19.899999999999636</v>
      </c>
      <c r="AL1463" s="5">
        <f t="shared" si="2181"/>
        <v>15.507999999999535</v>
      </c>
      <c r="AM1463" s="5">
        <f t="shared" si="2162"/>
        <v>53.320000000000618</v>
      </c>
      <c r="AN1463" s="5">
        <f t="shared" si="2177"/>
        <v>42.368000000000208</v>
      </c>
      <c r="AO1463" s="5">
        <f t="shared" si="2178"/>
        <v>1</v>
      </c>
      <c r="AP1463" s="5">
        <f t="shared" si="2191"/>
        <v>4</v>
      </c>
      <c r="AQ1463" s="5">
        <f t="shared" si="2209"/>
        <v>4.5</v>
      </c>
      <c r="AR1463" s="5"/>
      <c r="AS1463" s="5">
        <f t="shared" si="2155"/>
        <v>55.950000000000728</v>
      </c>
      <c r="AT1463" s="5">
        <f t="shared" si="2177"/>
        <v>60.372000000000206</v>
      </c>
      <c r="AU1463" s="5">
        <f t="shared" si="2163"/>
        <v>17.269999999999527</v>
      </c>
      <c r="AV1463" s="5">
        <f t="shared" si="2166"/>
        <v>-2.6300000000001091</v>
      </c>
      <c r="AW1463" s="5">
        <f t="shared" si="2164"/>
        <v>3</v>
      </c>
      <c r="AX1463" s="5">
        <f t="shared" si="2217"/>
        <v>17.693999999999601</v>
      </c>
      <c r="AZ1463" s="4">
        <f t="shared" si="2199"/>
        <v>1</v>
      </c>
      <c r="BA1463" s="5">
        <f t="shared" si="2205"/>
        <v>28.250000000000909</v>
      </c>
      <c r="BB1463" s="4">
        <f t="shared" si="2200"/>
        <v>1</v>
      </c>
      <c r="BD1463" s="5">
        <v>0</v>
      </c>
      <c r="BE1463" s="4">
        <v>0.7804436396559562</v>
      </c>
      <c r="BJ1463" s="5">
        <v>89.5</v>
      </c>
      <c r="BK1463" s="5">
        <v>41.5</v>
      </c>
      <c r="BL1463" s="5">
        <v>40.5</v>
      </c>
      <c r="BM1463" s="5">
        <v>3</v>
      </c>
      <c r="BR1463">
        <v>53</v>
      </c>
      <c r="BS1463">
        <v>-26</v>
      </c>
    </row>
    <row r="1464" spans="1:71">
      <c r="A1464" s="7">
        <v>38630</v>
      </c>
      <c r="B1464" s="6">
        <v>5111.66</v>
      </c>
      <c r="C1464" s="6">
        <v>5111.66</v>
      </c>
      <c r="D1464" s="6">
        <v>5067.21</v>
      </c>
      <c r="E1464" s="6">
        <v>5069.42</v>
      </c>
      <c r="F1464" s="6">
        <v>4619.3999999999996</v>
      </c>
      <c r="G1464" s="6">
        <v>4625.25</v>
      </c>
      <c r="H1464" s="6">
        <v>4594.1099999999997</v>
      </c>
      <c r="I1464" s="6">
        <v>4594.1099999999997</v>
      </c>
      <c r="J1464" s="9">
        <f t="shared" si="2148"/>
        <v>70.8100000000004</v>
      </c>
      <c r="K1464" s="9">
        <f t="shared" si="2175"/>
        <v>62.010833333333494</v>
      </c>
      <c r="L1464" s="9">
        <f t="shared" si="2152"/>
        <v>56.130000000000109</v>
      </c>
      <c r="M1464" s="9">
        <f t="shared" ref="M1464" si="2236">AVERAGE(L1453:L1464)</f>
        <v>45.842500000000051</v>
      </c>
      <c r="N1464" s="6" t="s">
        <v>37</v>
      </c>
      <c r="O1464" s="9">
        <f t="shared" si="2154"/>
        <v>475.3100000000004</v>
      </c>
      <c r="P1464" s="4">
        <f t="shared" si="2193"/>
        <v>0.72575324389707097</v>
      </c>
      <c r="Q1464" s="5">
        <f t="shared" si="2194"/>
        <v>45.470000000000255</v>
      </c>
      <c r="R1464" s="5">
        <f t="shared" si="2195"/>
        <v>453.67750000000046</v>
      </c>
      <c r="S1464" s="4">
        <f t="shared" si="2196"/>
        <v>0.81848617176127914</v>
      </c>
      <c r="T1464" s="4">
        <f t="shared" si="2197"/>
        <v>0.84866504854368718</v>
      </c>
      <c r="U1464" s="5">
        <f t="shared" si="2189"/>
        <v>461.80600000000015</v>
      </c>
      <c r="V1464" s="5">
        <f t="shared" si="2190"/>
        <v>13.504000000000246</v>
      </c>
      <c r="X1464" s="5">
        <f t="shared" si="2150"/>
        <v>-42.239999999999782</v>
      </c>
      <c r="Y1464" s="5">
        <f t="shared" si="2151"/>
        <v>-25.289999999999964</v>
      </c>
      <c r="AA1464" s="5">
        <f t="shared" si="2169"/>
        <v>0</v>
      </c>
      <c r="AB1464" s="5">
        <f t="shared" si="2170"/>
        <v>1</v>
      </c>
      <c r="AC1464" s="5">
        <f t="shared" si="2171"/>
        <v>1</v>
      </c>
      <c r="AF1464" s="5">
        <f t="shared" si="2157"/>
        <v>0</v>
      </c>
      <c r="AG1464" s="5">
        <f t="shared" si="2158"/>
        <v>-26.360000000000582</v>
      </c>
      <c r="AH1464" s="5">
        <f t="shared" si="2159"/>
        <v>44.449999999999818</v>
      </c>
      <c r="AI1464" s="5">
        <f t="shared" si="2160"/>
        <v>70.8100000000004</v>
      </c>
      <c r="AJ1464" s="5"/>
      <c r="AK1464" s="5">
        <f t="shared" si="2161"/>
        <v>0</v>
      </c>
      <c r="AL1464" s="5">
        <f t="shared" si="2181"/>
        <v>15.507999999999535</v>
      </c>
      <c r="AM1464" s="5">
        <f t="shared" si="2162"/>
        <v>44.449999999999818</v>
      </c>
      <c r="AN1464" s="5">
        <f t="shared" si="2177"/>
        <v>40.527000000000136</v>
      </c>
      <c r="AO1464" s="5">
        <f t="shared" si="2178"/>
        <v>1</v>
      </c>
      <c r="AP1464" s="5">
        <f t="shared" si="2191"/>
        <v>4</v>
      </c>
      <c r="AQ1464" s="5">
        <f t="shared" si="2209"/>
        <v>4.4000000000000004</v>
      </c>
      <c r="AR1464" s="5"/>
      <c r="AS1464" s="5">
        <f t="shared" si="2155"/>
        <v>70.8100000000004</v>
      </c>
      <c r="AT1464" s="5">
        <f t="shared" si="2177"/>
        <v>58.237000000000265</v>
      </c>
      <c r="AU1464" s="5">
        <f t="shared" si="2163"/>
        <v>-26.360000000000582</v>
      </c>
      <c r="AV1464" s="5">
        <f t="shared" si="2166"/>
        <v>26.360000000000582</v>
      </c>
      <c r="AW1464" s="5">
        <f t="shared" si="2164"/>
        <v>4</v>
      </c>
      <c r="AX1464" s="5">
        <f t="shared" si="2217"/>
        <v>17.693999999999601</v>
      </c>
      <c r="AZ1464" s="4">
        <f t="shared" si="2199"/>
        <v>0.84866504854368718</v>
      </c>
      <c r="BA1464" s="5">
        <f t="shared" si="2205"/>
        <v>-12.470000000000255</v>
      </c>
      <c r="BB1464" s="4">
        <f t="shared" si="2200"/>
        <v>1</v>
      </c>
      <c r="BD1464" s="5">
        <v>0</v>
      </c>
      <c r="BE1464" s="4">
        <v>0.77988975479946776</v>
      </c>
      <c r="BJ1464" s="5">
        <v>30</v>
      </c>
      <c r="BK1464" s="5">
        <v>-81</v>
      </c>
      <c r="BL1464" s="5">
        <v>49</v>
      </c>
      <c r="BM1464" s="5">
        <v>3</v>
      </c>
      <c r="BR1464">
        <v>-25</v>
      </c>
      <c r="BS1464">
        <v>25</v>
      </c>
    </row>
    <row r="1465" spans="1:71">
      <c r="A1465" s="7">
        <v>38631</v>
      </c>
      <c r="B1465" s="6">
        <v>5037.5</v>
      </c>
      <c r="C1465" s="6">
        <v>5037.5</v>
      </c>
      <c r="D1465" s="6">
        <v>4980.62</v>
      </c>
      <c r="E1465" s="6">
        <v>5017.2700000000004</v>
      </c>
      <c r="F1465" s="6">
        <v>4546.29</v>
      </c>
      <c r="G1465" s="6">
        <v>4552.07</v>
      </c>
      <c r="H1465" s="6">
        <v>4519.6499999999996</v>
      </c>
      <c r="I1465" s="6">
        <v>4536.8999999999996</v>
      </c>
      <c r="J1465" s="9">
        <f t="shared" si="2148"/>
        <v>88.800000000000182</v>
      </c>
      <c r="K1465" s="9">
        <f t="shared" si="2175"/>
        <v>65.979166666666814</v>
      </c>
      <c r="L1465" s="9">
        <f t="shared" si="2152"/>
        <v>74.460000000000036</v>
      </c>
      <c r="M1465" s="9">
        <f t="shared" ref="M1465" si="2237">AVERAGE(L1454:L1465)</f>
        <v>49.438333333333425</v>
      </c>
      <c r="N1465" s="6" t="s">
        <v>36</v>
      </c>
      <c r="O1465" s="9">
        <f t="shared" si="2154"/>
        <v>480.3700000000008</v>
      </c>
      <c r="P1465" s="4">
        <f t="shared" si="2193"/>
        <v>0.8303571428571509</v>
      </c>
      <c r="Q1465" s="5">
        <f t="shared" si="2194"/>
        <v>43.680000000001201</v>
      </c>
      <c r="R1465" s="5">
        <f t="shared" si="2195"/>
        <v>455.01999999999975</v>
      </c>
      <c r="S1465" s="4">
        <f t="shared" si="2196"/>
        <v>0.83703540796129727</v>
      </c>
      <c r="T1465" s="4">
        <f t="shared" si="2197"/>
        <v>0.89213973799126967</v>
      </c>
      <c r="U1465" s="5">
        <f t="shared" si="2189"/>
        <v>469.41800000000023</v>
      </c>
      <c r="V1465" s="5">
        <f t="shared" si="2190"/>
        <v>10.952000000000567</v>
      </c>
      <c r="X1465" s="5">
        <f t="shared" si="2150"/>
        <v>-20.229999999999563</v>
      </c>
      <c r="Y1465" s="5">
        <f t="shared" si="2151"/>
        <v>-9.3900000000003274</v>
      </c>
      <c r="AA1465" s="5">
        <f t="shared" si="2169"/>
        <v>0</v>
      </c>
      <c r="AB1465" s="5">
        <f t="shared" si="2170"/>
        <v>1</v>
      </c>
      <c r="AC1465" s="5">
        <f t="shared" si="2171"/>
        <v>1</v>
      </c>
      <c r="AF1465" s="5">
        <f t="shared" si="2157"/>
        <v>0</v>
      </c>
      <c r="AG1465" s="5">
        <f t="shared" si="2158"/>
        <v>-31.920000000000073</v>
      </c>
      <c r="AH1465" s="5">
        <f t="shared" si="2159"/>
        <v>56.880000000000109</v>
      </c>
      <c r="AI1465" s="5">
        <f t="shared" si="2160"/>
        <v>88.800000000000182</v>
      </c>
      <c r="AJ1465" s="5"/>
      <c r="AK1465" s="5">
        <f t="shared" si="2161"/>
        <v>0</v>
      </c>
      <c r="AL1465" s="5">
        <f t="shared" si="2181"/>
        <v>13.500999999999928</v>
      </c>
      <c r="AM1465" s="5">
        <f t="shared" si="2162"/>
        <v>56.880000000000109</v>
      </c>
      <c r="AN1465" s="5">
        <f t="shared" si="2177"/>
        <v>43.250000000000092</v>
      </c>
      <c r="AO1465" s="5">
        <f t="shared" si="2178"/>
        <v>1</v>
      </c>
      <c r="AP1465" s="5">
        <f t="shared" si="2191"/>
        <v>5</v>
      </c>
      <c r="AQ1465" s="5">
        <f t="shared" si="2209"/>
        <v>4.4000000000000004</v>
      </c>
      <c r="AR1465" s="5"/>
      <c r="AS1465" s="5">
        <f t="shared" si="2155"/>
        <v>88.800000000000182</v>
      </c>
      <c r="AT1465" s="5">
        <f t="shared" si="2177"/>
        <v>62.38100000000022</v>
      </c>
      <c r="AU1465" s="5">
        <f t="shared" si="2163"/>
        <v>-31.920000000000073</v>
      </c>
      <c r="AV1465" s="5">
        <f t="shared" si="2166"/>
        <v>31.920000000000073</v>
      </c>
      <c r="AW1465" s="5">
        <f t="shared" si="2164"/>
        <v>5</v>
      </c>
      <c r="AX1465" s="5">
        <f t="shared" si="2217"/>
        <v>17.693999999999601</v>
      </c>
      <c r="AZ1465" s="4">
        <f t="shared" si="2199"/>
        <v>0.89213973799126967</v>
      </c>
      <c r="BA1465" s="5">
        <f t="shared" si="2205"/>
        <v>0</v>
      </c>
      <c r="BB1465" s="4">
        <f t="shared" si="2200"/>
        <v>0.84866504854368718</v>
      </c>
      <c r="BD1465" s="5">
        <v>0</v>
      </c>
      <c r="BE1465" s="4">
        <v>0.77977689816480289</v>
      </c>
      <c r="BJ1465" s="5">
        <v>38</v>
      </c>
      <c r="BK1465" s="5">
        <v>26</v>
      </c>
      <c r="BL1465" s="5">
        <v>15</v>
      </c>
      <c r="BM1465" s="5">
        <v>3</v>
      </c>
      <c r="BR1465">
        <v>57</v>
      </c>
      <c r="BS1465">
        <v>-9</v>
      </c>
    </row>
    <row r="1466" spans="1:71">
      <c r="A1466" s="7">
        <v>38632</v>
      </c>
      <c r="B1466" s="6">
        <v>5004.13</v>
      </c>
      <c r="C1466" s="6">
        <v>5032.66</v>
      </c>
      <c r="D1466" s="6">
        <v>4984.45</v>
      </c>
      <c r="E1466" s="6">
        <v>5007.7700000000004</v>
      </c>
      <c r="F1466" s="6">
        <v>4521.43</v>
      </c>
      <c r="G1466" s="6">
        <v>4551.6899999999996</v>
      </c>
      <c r="H1466" s="6">
        <v>4514.74</v>
      </c>
      <c r="I1466" s="6">
        <v>4528.79</v>
      </c>
      <c r="J1466" s="9">
        <f t="shared" si="2148"/>
        <v>48.210000000000036</v>
      </c>
      <c r="K1466" s="9">
        <f t="shared" si="2175"/>
        <v>62.316666666666833</v>
      </c>
      <c r="L1466" s="9">
        <f t="shared" si="2152"/>
        <v>36.949999999999818</v>
      </c>
      <c r="M1466" s="9">
        <f t="shared" ref="M1466" si="2238">AVERAGE(L1455:L1466)</f>
        <v>47.053333333333363</v>
      </c>
      <c r="N1466" s="6" t="s">
        <v>36</v>
      </c>
      <c r="O1466" s="9">
        <f t="shared" si="2154"/>
        <v>478.98000000000047</v>
      </c>
      <c r="P1466" s="4">
        <f t="shared" si="2193"/>
        <v>0.6884955752212425</v>
      </c>
      <c r="Q1466" s="5">
        <f t="shared" si="2194"/>
        <v>28.250000000000909</v>
      </c>
      <c r="R1466" s="5">
        <f t="shared" si="2195"/>
        <v>466.59249999999997</v>
      </c>
      <c r="S1466" s="4">
        <f t="shared" si="2196"/>
        <v>0.80646580162744375</v>
      </c>
      <c r="T1466" s="4">
        <f t="shared" si="2197"/>
        <v>0.87190684133915441</v>
      </c>
      <c r="U1466" s="5">
        <f t="shared" si="2189"/>
        <v>476.3940000000004</v>
      </c>
      <c r="V1466" s="5">
        <f t="shared" si="2190"/>
        <v>2.5860000000000696</v>
      </c>
      <c r="X1466" s="5">
        <f t="shared" si="2150"/>
        <v>3.6400000000003274</v>
      </c>
      <c r="Y1466" s="5">
        <f t="shared" si="2151"/>
        <v>7.3599999999996726</v>
      </c>
      <c r="AA1466" s="5">
        <f t="shared" si="2169"/>
        <v>1</v>
      </c>
      <c r="AB1466" s="5">
        <f t="shared" si="2170"/>
        <v>0</v>
      </c>
      <c r="AC1466" s="5">
        <f t="shared" si="2171"/>
        <v>1</v>
      </c>
      <c r="AF1466" s="5">
        <f t="shared" si="2157"/>
        <v>28.529999999999745</v>
      </c>
      <c r="AG1466" s="5">
        <f t="shared" si="2158"/>
        <v>15.389999999999418</v>
      </c>
      <c r="AH1466" s="5">
        <f t="shared" si="2159"/>
        <v>19.680000000000291</v>
      </c>
      <c r="AI1466" s="5">
        <f t="shared" si="2160"/>
        <v>32.820000000000618</v>
      </c>
      <c r="AJ1466" s="5"/>
      <c r="AK1466" s="5">
        <f t="shared" si="2161"/>
        <v>19.680000000000291</v>
      </c>
      <c r="AL1466" s="5">
        <f t="shared" si="2181"/>
        <v>19.702000000000226</v>
      </c>
      <c r="AM1466" s="5">
        <f t="shared" si="2162"/>
        <v>28.529999999999745</v>
      </c>
      <c r="AN1466" s="5">
        <f t="shared" si="2177"/>
        <v>44.061000000000057</v>
      </c>
      <c r="AO1466" s="5">
        <f t="shared" si="2178"/>
        <v>0</v>
      </c>
      <c r="AP1466" s="5">
        <f t="shared" si="2191"/>
        <v>5</v>
      </c>
      <c r="AQ1466" s="5">
        <f t="shared" si="2209"/>
        <v>4.4000000000000004</v>
      </c>
      <c r="AR1466" s="5"/>
      <c r="AS1466" s="5">
        <f t="shared" si="2155"/>
        <v>32.820000000000618</v>
      </c>
      <c r="AT1466" s="5">
        <f t="shared" si="2177"/>
        <v>61.818000000000303</v>
      </c>
      <c r="AU1466" s="5">
        <f t="shared" si="2163"/>
        <v>15.389999999999418</v>
      </c>
      <c r="AV1466" s="5">
        <f t="shared" si="2166"/>
        <v>13.140000000000327</v>
      </c>
      <c r="AW1466" s="5">
        <f t="shared" si="2164"/>
        <v>6</v>
      </c>
      <c r="AX1466" s="5">
        <f t="shared" si="2217"/>
        <v>15.577999999999431</v>
      </c>
      <c r="AZ1466" s="4">
        <f t="shared" si="2199"/>
        <v>0.87190684133915441</v>
      </c>
      <c r="BA1466" s="5">
        <f t="shared" si="2205"/>
        <v>0</v>
      </c>
      <c r="BB1466" s="4">
        <f t="shared" si="2200"/>
        <v>0.89213973799126967</v>
      </c>
      <c r="BD1466" s="5">
        <v>0</v>
      </c>
      <c r="BE1466" s="4">
        <v>0.77972786432656149</v>
      </c>
      <c r="BJ1466" s="5">
        <v>182.98999999999978</v>
      </c>
      <c r="BK1466" s="5">
        <v>-110.98999999999978</v>
      </c>
      <c r="BL1466" s="5">
        <v>124.98999999999978</v>
      </c>
      <c r="BM1466" s="5">
        <v>3</v>
      </c>
      <c r="BR1466">
        <v>-25</v>
      </c>
      <c r="BS1466">
        <v>7</v>
      </c>
    </row>
    <row r="1467" spans="1:71">
      <c r="A1467" s="7">
        <v>38635</v>
      </c>
      <c r="B1467" s="6">
        <v>5027.28</v>
      </c>
      <c r="C1467" s="6">
        <v>5057.13</v>
      </c>
      <c r="D1467" s="6">
        <v>5006.57</v>
      </c>
      <c r="E1467" s="6">
        <v>5022.79</v>
      </c>
      <c r="F1467" s="6">
        <v>4544.05</v>
      </c>
      <c r="G1467" s="6">
        <v>4561.5200000000004</v>
      </c>
      <c r="H1467" s="6">
        <v>4528.8999999999996</v>
      </c>
      <c r="I1467" s="6">
        <v>4536.22</v>
      </c>
      <c r="J1467" s="9">
        <f t="shared" si="2148"/>
        <v>50.5600000000004</v>
      </c>
      <c r="K1467" s="9">
        <f t="shared" si="2175"/>
        <v>62.583333333333485</v>
      </c>
      <c r="L1467" s="9">
        <f t="shared" si="2152"/>
        <v>32.730000000000473</v>
      </c>
      <c r="M1467" s="9">
        <f t="shared" ref="M1467" si="2239">AVERAGE(L1456:L1467)</f>
        <v>46.125833333333354</v>
      </c>
      <c r="N1467" s="6" t="s">
        <v>36</v>
      </c>
      <c r="O1467" s="9">
        <f t="shared" si="2154"/>
        <v>486.56999999999971</v>
      </c>
      <c r="P1467" s="4">
        <f t="shared" si="2193"/>
        <v>0.90296712109054356</v>
      </c>
      <c r="Q1467" s="5">
        <f t="shared" si="2194"/>
        <v>12.470000000000255</v>
      </c>
      <c r="R1467" s="5">
        <f t="shared" si="2195"/>
        <v>478.42750000000046</v>
      </c>
      <c r="S1467" s="4">
        <f t="shared" si="2196"/>
        <v>0.97229853479851391</v>
      </c>
      <c r="T1467" s="4">
        <f t="shared" si="2197"/>
        <v>0.97338904772375323</v>
      </c>
      <c r="U1467" s="5">
        <f t="shared" si="2189"/>
        <v>481.80200000000042</v>
      </c>
      <c r="V1467" s="5">
        <f t="shared" si="2190"/>
        <v>4.7679999999992901</v>
      </c>
      <c r="X1467" s="5">
        <f t="shared" si="2150"/>
        <v>-4.4899999999997817</v>
      </c>
      <c r="Y1467" s="5">
        <f t="shared" si="2151"/>
        <v>-7.8299999999999272</v>
      </c>
      <c r="AA1467" s="5">
        <f t="shared" si="2169"/>
        <v>0</v>
      </c>
      <c r="AB1467" s="5">
        <f t="shared" si="2170"/>
        <v>1</v>
      </c>
      <c r="AC1467" s="5">
        <f t="shared" si="2171"/>
        <v>1</v>
      </c>
      <c r="AF1467" s="5">
        <f t="shared" si="2157"/>
        <v>29.850000000000364</v>
      </c>
      <c r="AG1467" s="5">
        <f t="shared" si="2158"/>
        <v>49.359999999999673</v>
      </c>
      <c r="AH1467" s="5">
        <f t="shared" si="2159"/>
        <v>20.710000000000036</v>
      </c>
      <c r="AI1467" s="5">
        <f t="shared" si="2160"/>
        <v>1.2000000000007276</v>
      </c>
      <c r="AJ1467" s="5"/>
      <c r="AK1467" s="5">
        <f t="shared" si="2161"/>
        <v>20.710000000000036</v>
      </c>
      <c r="AL1467" s="5">
        <f t="shared" si="2181"/>
        <v>19.980999999999675</v>
      </c>
      <c r="AM1467" s="5">
        <f t="shared" si="2162"/>
        <v>29.850000000000364</v>
      </c>
      <c r="AN1467" s="5">
        <f t="shared" si="2177"/>
        <v>40.847000000000115</v>
      </c>
      <c r="AO1467" s="5">
        <f t="shared" si="2178"/>
        <v>0</v>
      </c>
      <c r="AP1467" s="5">
        <f t="shared" si="2191"/>
        <v>4</v>
      </c>
      <c r="AQ1467" s="5">
        <f t="shared" si="2209"/>
        <v>4.3</v>
      </c>
      <c r="AR1467" s="5"/>
      <c r="AS1467" s="5">
        <f t="shared" si="2155"/>
        <v>49.359999999999673</v>
      </c>
      <c r="AT1467" s="5">
        <f t="shared" si="2177"/>
        <v>54.995000000000253</v>
      </c>
      <c r="AU1467" s="5">
        <f t="shared" si="2163"/>
        <v>1.2000000000007276</v>
      </c>
      <c r="AV1467" s="5">
        <f t="shared" si="2166"/>
        <v>-19.509999999999309</v>
      </c>
      <c r="AW1467" s="5">
        <f t="shared" si="2164"/>
        <v>2</v>
      </c>
      <c r="AX1467" s="5">
        <f t="shared" si="2217"/>
        <v>14.17499999999991</v>
      </c>
      <c r="AZ1467" s="4">
        <f t="shared" si="2199"/>
        <v>0.97338904772375323</v>
      </c>
      <c r="BA1467" s="5">
        <f t="shared" si="2205"/>
        <v>0</v>
      </c>
      <c r="BB1467" s="4">
        <f t="shared" si="2200"/>
        <v>0.87190684133915441</v>
      </c>
      <c r="BD1467" s="5">
        <v>0</v>
      </c>
      <c r="BE1467" s="4">
        <v>0.7795729948067226</v>
      </c>
      <c r="BJ1467" s="5">
        <v>63</v>
      </c>
      <c r="BK1467" s="5">
        <v>4</v>
      </c>
      <c r="BL1467" s="5">
        <v>1</v>
      </c>
      <c r="BM1467" s="5">
        <v>3</v>
      </c>
      <c r="BR1467">
        <v>-25</v>
      </c>
      <c r="BS1467">
        <v>-8</v>
      </c>
    </row>
    <row r="1468" spans="1:71">
      <c r="A1468" s="7">
        <v>38636</v>
      </c>
      <c r="B1468" s="6">
        <v>5020.3</v>
      </c>
      <c r="C1468" s="6">
        <v>5065.17</v>
      </c>
      <c r="D1468" s="6">
        <v>5020.3</v>
      </c>
      <c r="E1468" s="6">
        <v>5032.46</v>
      </c>
      <c r="F1468" s="6">
        <v>4536.09</v>
      </c>
      <c r="G1468" s="6">
        <v>4570.49</v>
      </c>
      <c r="H1468" s="6">
        <v>4535.92</v>
      </c>
      <c r="I1468" s="6">
        <v>4549.68</v>
      </c>
      <c r="J1468" s="9">
        <f t="shared" si="2148"/>
        <v>44.869999999999891</v>
      </c>
      <c r="K1468" s="9">
        <f t="shared" si="2175"/>
        <v>63.118333333333489</v>
      </c>
      <c r="L1468" s="9">
        <f t="shared" si="2152"/>
        <v>34.569999999999709</v>
      </c>
      <c r="M1468" s="9">
        <f t="shared" ref="M1468" si="2240">AVERAGE(L1457:L1468)</f>
        <v>46.585833333333312</v>
      </c>
      <c r="N1468" s="6" t="s">
        <v>37</v>
      </c>
      <c r="O1468" s="9">
        <f t="shared" si="2154"/>
        <v>482.77999999999975</v>
      </c>
      <c r="P1468" s="4">
        <f t="shared" si="2193"/>
        <v>0.66341030195380135</v>
      </c>
      <c r="Q1468" s="5">
        <f t="shared" si="2194"/>
        <v>11.259999999999309</v>
      </c>
      <c r="R1468" s="5">
        <f t="shared" si="2195"/>
        <v>478.12500000000023</v>
      </c>
      <c r="S1468" s="4">
        <f t="shared" si="2196"/>
        <v>0.82300884955749565</v>
      </c>
      <c r="T1468" s="4">
        <f t="shared" si="2197"/>
        <v>0.89003738728830262</v>
      </c>
      <c r="U1468" s="5">
        <f t="shared" si="2189"/>
        <v>480.80200000000025</v>
      </c>
      <c r="V1468" s="5">
        <f t="shared" si="2190"/>
        <v>1.977999999999497</v>
      </c>
      <c r="X1468" s="5">
        <f t="shared" si="2150"/>
        <v>12.159999999999854</v>
      </c>
      <c r="Y1468" s="5">
        <f t="shared" si="2151"/>
        <v>13.590000000000146</v>
      </c>
      <c r="AA1468" s="5">
        <f t="shared" si="2169"/>
        <v>1</v>
      </c>
      <c r="AB1468" s="5">
        <f t="shared" si="2170"/>
        <v>0</v>
      </c>
      <c r="AC1468" s="5">
        <f t="shared" si="2171"/>
        <v>1</v>
      </c>
      <c r="AF1468" s="5">
        <f t="shared" si="2157"/>
        <v>44.869999999999891</v>
      </c>
      <c r="AG1468" s="5">
        <f t="shared" si="2158"/>
        <v>42.380000000000109</v>
      </c>
      <c r="AH1468" s="5">
        <f t="shared" si="2159"/>
        <v>0</v>
      </c>
      <c r="AI1468" s="5">
        <f t="shared" si="2160"/>
        <v>2.4899999999997817</v>
      </c>
      <c r="AJ1468" s="5"/>
      <c r="AK1468" s="5">
        <f t="shared" si="2161"/>
        <v>0</v>
      </c>
      <c r="AL1468" s="5">
        <f t="shared" si="2181"/>
        <v>19.980999999999675</v>
      </c>
      <c r="AM1468" s="5">
        <f t="shared" si="2162"/>
        <v>44.869999999999891</v>
      </c>
      <c r="AN1468" s="5">
        <f t="shared" si="2177"/>
        <v>43.079000000000086</v>
      </c>
      <c r="AO1468" s="5">
        <f t="shared" si="2178"/>
        <v>1</v>
      </c>
      <c r="AP1468" s="5">
        <f t="shared" si="2191"/>
        <v>5</v>
      </c>
      <c r="AQ1468" s="5">
        <f t="shared" si="2209"/>
        <v>4.4000000000000004</v>
      </c>
      <c r="AR1468" s="5"/>
      <c r="AS1468" s="5">
        <f t="shared" si="2155"/>
        <v>42.380000000000109</v>
      </c>
      <c r="AT1468" s="5">
        <f t="shared" si="2177"/>
        <v>55.146000000000278</v>
      </c>
      <c r="AU1468" s="5">
        <f t="shared" si="2163"/>
        <v>2.4899999999997817</v>
      </c>
      <c r="AV1468" s="5">
        <f t="shared" si="2166"/>
        <v>2.4899999999997817</v>
      </c>
      <c r="AW1468" s="5">
        <f t="shared" si="2164"/>
        <v>3</v>
      </c>
      <c r="AX1468" s="5">
        <f t="shared" si="2217"/>
        <v>14.17499999999991</v>
      </c>
      <c r="AZ1468" s="4">
        <f t="shared" si="2199"/>
        <v>0.89003738728830262</v>
      </c>
      <c r="BA1468" s="5">
        <f t="shared" si="2205"/>
        <v>-3.7899999999999636</v>
      </c>
      <c r="BB1468" s="4">
        <f t="shared" si="2200"/>
        <v>0.97338904772375323</v>
      </c>
      <c r="BD1468" s="5">
        <v>0</v>
      </c>
      <c r="BE1468" s="4">
        <v>0.77895238095237962</v>
      </c>
      <c r="BJ1468" s="5">
        <v>25.739999999999782</v>
      </c>
      <c r="BK1468" s="5">
        <v>20.309999999999491</v>
      </c>
      <c r="BL1468" s="5">
        <v>9.4899999999997817</v>
      </c>
      <c r="BM1468" s="5">
        <v>3</v>
      </c>
      <c r="BR1468">
        <v>12</v>
      </c>
      <c r="BS1468">
        <v>-28</v>
      </c>
    </row>
    <row r="1469" spans="1:71">
      <c r="A1469" s="7">
        <v>38637</v>
      </c>
      <c r="B1469" s="6">
        <v>5005.25</v>
      </c>
      <c r="C1469" s="6">
        <v>5017.87</v>
      </c>
      <c r="D1469" s="6">
        <v>4955.82</v>
      </c>
      <c r="E1469" s="6">
        <v>4981.7700000000004</v>
      </c>
      <c r="F1469" s="6">
        <v>4530.1899999999996</v>
      </c>
      <c r="G1469" s="6">
        <v>4543.96</v>
      </c>
      <c r="H1469" s="6">
        <v>4509.63</v>
      </c>
      <c r="I1469" s="6">
        <v>4515.05</v>
      </c>
      <c r="J1469" s="9">
        <f t="shared" si="2148"/>
        <v>76.640000000000327</v>
      </c>
      <c r="K1469" s="9">
        <f t="shared" si="2175"/>
        <v>59.705833333333509</v>
      </c>
      <c r="L1469" s="9">
        <f t="shared" si="2152"/>
        <v>40.050000000000182</v>
      </c>
      <c r="M1469" s="9">
        <f t="shared" ref="M1469" si="2241">AVERAGE(L1458:L1469)</f>
        <v>42.446666666666637</v>
      </c>
      <c r="N1469" s="6" t="s">
        <v>37</v>
      </c>
      <c r="O1469" s="9">
        <f t="shared" si="2154"/>
        <v>466.72000000000025</v>
      </c>
      <c r="P1469" s="4">
        <f t="shared" si="2193"/>
        <v>0</v>
      </c>
      <c r="Q1469" s="5">
        <f t="shared" si="2194"/>
        <v>19.849999999999454</v>
      </c>
      <c r="R1469" s="5">
        <f t="shared" si="2195"/>
        <v>471.68250000000012</v>
      </c>
      <c r="S1469" s="4">
        <f t="shared" si="2196"/>
        <v>0</v>
      </c>
      <c r="T1469" s="4">
        <f t="shared" si="2197"/>
        <v>0.5178571428571469</v>
      </c>
      <c r="U1469" s="5">
        <f t="shared" si="2189"/>
        <v>479.08400000000017</v>
      </c>
      <c r="V1469" s="5">
        <f t="shared" si="2190"/>
        <v>-12.363999999999919</v>
      </c>
      <c r="X1469" s="5">
        <f t="shared" si="2150"/>
        <v>-23.479999999999563</v>
      </c>
      <c r="Y1469" s="5">
        <f t="shared" si="2151"/>
        <v>-15.139999999999418</v>
      </c>
      <c r="AA1469" s="5">
        <f t="shared" si="2169"/>
        <v>0</v>
      </c>
      <c r="AB1469" s="5">
        <f t="shared" si="2170"/>
        <v>1</v>
      </c>
      <c r="AC1469" s="5">
        <f t="shared" si="2171"/>
        <v>1</v>
      </c>
      <c r="AF1469" s="5">
        <f t="shared" si="2157"/>
        <v>12.619999999999891</v>
      </c>
      <c r="AG1469" s="5">
        <f t="shared" si="2158"/>
        <v>-14.590000000000146</v>
      </c>
      <c r="AH1469" s="5">
        <f t="shared" si="2159"/>
        <v>49.430000000000291</v>
      </c>
      <c r="AI1469" s="5">
        <f t="shared" si="2160"/>
        <v>76.640000000000327</v>
      </c>
      <c r="AJ1469" s="5"/>
      <c r="AK1469" s="5">
        <f t="shared" si="2161"/>
        <v>12.619999999999891</v>
      </c>
      <c r="AL1469" s="5">
        <f t="shared" si="2181"/>
        <v>19.980999999999675</v>
      </c>
      <c r="AM1469" s="5">
        <f t="shared" si="2162"/>
        <v>49.430000000000291</v>
      </c>
      <c r="AN1469" s="5">
        <f t="shared" si="2177"/>
        <v>41.15100000000011</v>
      </c>
      <c r="AO1469" s="5">
        <f t="shared" si="2178"/>
        <v>1</v>
      </c>
      <c r="AP1469" s="5">
        <f t="shared" si="2191"/>
        <v>5</v>
      </c>
      <c r="AQ1469" s="5">
        <f t="shared" si="2209"/>
        <v>4.4000000000000004</v>
      </c>
      <c r="AR1469" s="5"/>
      <c r="AS1469" s="5">
        <f t="shared" si="2155"/>
        <v>76.640000000000327</v>
      </c>
      <c r="AT1469" s="5">
        <f t="shared" si="2177"/>
        <v>54.163000000000281</v>
      </c>
      <c r="AU1469" s="5">
        <f t="shared" si="2163"/>
        <v>-14.590000000000146</v>
      </c>
      <c r="AV1469" s="5">
        <f t="shared" si="2166"/>
        <v>27.210000000000036</v>
      </c>
      <c r="AW1469" s="5">
        <f t="shared" si="2164"/>
        <v>4</v>
      </c>
      <c r="AX1469" s="5">
        <f t="shared" si="2217"/>
        <v>14.17499999999991</v>
      </c>
      <c r="AZ1469" s="4">
        <f t="shared" si="2199"/>
        <v>0.5178571428571469</v>
      </c>
      <c r="BA1469" s="5">
        <f t="shared" si="2205"/>
        <v>0</v>
      </c>
      <c r="BB1469" s="4">
        <f t="shared" si="2200"/>
        <v>0.89003738728830262</v>
      </c>
      <c r="BD1469" s="5">
        <v>0</v>
      </c>
      <c r="BE1469" s="4">
        <v>0.77893407426118033</v>
      </c>
      <c r="BJ1469" s="5">
        <v>98.909999999999854</v>
      </c>
      <c r="BK1469" s="5">
        <v>22.68999999999869</v>
      </c>
      <c r="BL1469" s="5">
        <v>31.220000000001164</v>
      </c>
      <c r="BM1469" s="5">
        <v>3</v>
      </c>
      <c r="BR1469">
        <v>-24</v>
      </c>
      <c r="BS1469">
        <v>15</v>
      </c>
    </row>
    <row r="1470" spans="1:71">
      <c r="A1470" s="7">
        <v>38638</v>
      </c>
      <c r="B1470" s="6">
        <v>4977.74</v>
      </c>
      <c r="C1470" s="6">
        <v>4993.58</v>
      </c>
      <c r="D1470" s="6">
        <v>4929.1099999999997</v>
      </c>
      <c r="E1470" s="6">
        <v>4950.07</v>
      </c>
      <c r="F1470" s="6">
        <v>4500.7299999999996</v>
      </c>
      <c r="G1470" s="6">
        <v>4513.3100000000004</v>
      </c>
      <c r="H1470" s="6">
        <v>4452.2</v>
      </c>
      <c r="I1470" s="6">
        <v>4470.13</v>
      </c>
      <c r="J1470" s="9">
        <f t="shared" si="2148"/>
        <v>64.470000000000255</v>
      </c>
      <c r="K1470" s="9">
        <f t="shared" si="2175"/>
        <v>61.672500000000205</v>
      </c>
      <c r="L1470" s="9">
        <f t="shared" si="2152"/>
        <v>62.850000000000364</v>
      </c>
      <c r="M1470" s="9">
        <f t="shared" ref="M1470" si="2242">AVERAGE(L1459:L1470)</f>
        <v>45.216666666666697</v>
      </c>
      <c r="N1470" s="6" t="s">
        <v>36</v>
      </c>
      <c r="O1470" s="9">
        <f t="shared" si="2154"/>
        <v>479.9399999999996</v>
      </c>
      <c r="P1470" s="4">
        <f t="shared" si="2193"/>
        <v>0.66599496221661003</v>
      </c>
      <c r="Q1470" s="5">
        <f t="shared" si="2194"/>
        <v>19.849999999999454</v>
      </c>
      <c r="R1470" s="5">
        <f t="shared" si="2195"/>
        <v>471.68250000000012</v>
      </c>
      <c r="S1470" s="4">
        <f t="shared" si="2196"/>
        <v>0.66599496221661003</v>
      </c>
      <c r="T1470" s="4">
        <f t="shared" si="2197"/>
        <v>0.72247787610616632</v>
      </c>
      <c r="U1470" s="5">
        <f t="shared" si="2189"/>
        <v>478.99799999999993</v>
      </c>
      <c r="V1470" s="5">
        <f t="shared" si="2190"/>
        <v>0.94199999999966622</v>
      </c>
      <c r="X1470" s="5">
        <f t="shared" si="2150"/>
        <v>-27.670000000000073</v>
      </c>
      <c r="Y1470" s="5">
        <f t="shared" si="2151"/>
        <v>-30.599999999999454</v>
      </c>
      <c r="AA1470" s="5">
        <f t="shared" si="2169"/>
        <v>0</v>
      </c>
      <c r="AB1470" s="5">
        <f t="shared" si="2170"/>
        <v>1</v>
      </c>
      <c r="AC1470" s="5">
        <f t="shared" si="2171"/>
        <v>1</v>
      </c>
      <c r="AF1470" s="5">
        <f t="shared" si="2157"/>
        <v>15.840000000000146</v>
      </c>
      <c r="AG1470" s="5">
        <f t="shared" si="2158"/>
        <v>11.809999999999491</v>
      </c>
      <c r="AH1470" s="5">
        <f t="shared" si="2159"/>
        <v>48.630000000000109</v>
      </c>
      <c r="AI1470" s="5">
        <f t="shared" si="2160"/>
        <v>52.660000000000764</v>
      </c>
      <c r="AJ1470" s="5"/>
      <c r="AK1470" s="5">
        <f t="shared" si="2161"/>
        <v>15.840000000000146</v>
      </c>
      <c r="AL1470" s="5">
        <f t="shared" si="2181"/>
        <v>19.980999999999675</v>
      </c>
      <c r="AM1470" s="5">
        <f t="shared" si="2162"/>
        <v>48.630000000000109</v>
      </c>
      <c r="AN1470" s="5">
        <f t="shared" si="2177"/>
        <v>41.325000000000088</v>
      </c>
      <c r="AO1470" s="5">
        <f t="shared" si="2178"/>
        <v>1</v>
      </c>
      <c r="AP1470" s="5">
        <f t="shared" si="2191"/>
        <v>6</v>
      </c>
      <c r="AQ1470" s="5">
        <f t="shared" si="2209"/>
        <v>4.5</v>
      </c>
      <c r="AR1470" s="5"/>
      <c r="AS1470" s="5">
        <f t="shared" si="2155"/>
        <v>52.660000000000764</v>
      </c>
      <c r="AT1470" s="5">
        <f t="shared" si="2177"/>
        <v>54.953000000000337</v>
      </c>
      <c r="AU1470" s="5">
        <f t="shared" si="2163"/>
        <v>11.809999999999491</v>
      </c>
      <c r="AV1470" s="5">
        <f t="shared" si="2166"/>
        <v>4.0300000000006548</v>
      </c>
      <c r="AW1470" s="5">
        <f t="shared" si="2164"/>
        <v>5</v>
      </c>
      <c r="AX1470" s="5">
        <f t="shared" si="2217"/>
        <v>12.167999999999488</v>
      </c>
      <c r="AZ1470" s="4">
        <f t="shared" si="2199"/>
        <v>0.72247787610616632</v>
      </c>
      <c r="BA1470" s="5">
        <f t="shared" si="2205"/>
        <v>0</v>
      </c>
      <c r="BB1470" s="4">
        <f t="shared" si="2200"/>
        <v>0.5178571428571469</v>
      </c>
      <c r="BD1470" s="5">
        <v>0</v>
      </c>
      <c r="BE1470" s="4">
        <v>0.77892561983470165</v>
      </c>
      <c r="BJ1470" s="5">
        <v>27.670000000000073</v>
      </c>
      <c r="BK1470" s="5">
        <v>21.450000000000728</v>
      </c>
      <c r="BL1470" s="5">
        <v>17.719999999999345</v>
      </c>
      <c r="BM1470" s="5">
        <v>3</v>
      </c>
      <c r="BR1470">
        <v>49</v>
      </c>
      <c r="BS1470">
        <v>-27</v>
      </c>
    </row>
    <row r="1471" spans="1:71">
      <c r="A1471" s="7">
        <v>38639</v>
      </c>
      <c r="B1471" s="6">
        <v>4954.37</v>
      </c>
      <c r="C1471" s="6">
        <v>4988.5</v>
      </c>
      <c r="D1471" s="6">
        <v>4933.16</v>
      </c>
      <c r="E1471" s="6">
        <v>4975.5600000000004</v>
      </c>
      <c r="F1471" s="6">
        <v>4456.49</v>
      </c>
      <c r="G1471" s="6">
        <v>4500.0600000000004</v>
      </c>
      <c r="H1471" s="6">
        <v>4445.83</v>
      </c>
      <c r="I1471" s="6">
        <v>4482.13</v>
      </c>
      <c r="J1471" s="9">
        <f t="shared" si="2148"/>
        <v>55.340000000000146</v>
      </c>
      <c r="K1471" s="9">
        <f t="shared" si="2175"/>
        <v>59.078333333333525</v>
      </c>
      <c r="L1471" s="9">
        <f t="shared" si="2152"/>
        <v>54.230000000000473</v>
      </c>
      <c r="M1471" s="9">
        <f t="shared" ref="M1471" si="2243">AVERAGE(L1460:L1471)</f>
        <v>45.100833333333412</v>
      </c>
      <c r="N1471" s="6" t="s">
        <v>37</v>
      </c>
      <c r="O1471" s="9">
        <f t="shared" si="2154"/>
        <v>493.43000000000029</v>
      </c>
      <c r="P1471" s="4">
        <f t="shared" si="2193"/>
        <v>1</v>
      </c>
      <c r="Q1471" s="5">
        <f t="shared" si="2194"/>
        <v>26.710000000000036</v>
      </c>
      <c r="R1471" s="5">
        <f t="shared" si="2195"/>
        <v>473.39750000000026</v>
      </c>
      <c r="S1471" s="4">
        <f t="shared" si="2196"/>
        <v>1</v>
      </c>
      <c r="T1471" s="4">
        <f t="shared" si="2197"/>
        <v>1</v>
      </c>
      <c r="U1471" s="5">
        <f t="shared" si="2189"/>
        <v>481.88799999999992</v>
      </c>
      <c r="V1471" s="5">
        <f t="shared" si="2190"/>
        <v>11.542000000000371</v>
      </c>
      <c r="X1471" s="5">
        <f t="shared" si="2150"/>
        <v>21.190000000000509</v>
      </c>
      <c r="Y1471" s="5">
        <f t="shared" si="2151"/>
        <v>25.640000000000327</v>
      </c>
      <c r="AA1471" s="5">
        <f t="shared" si="2169"/>
        <v>1</v>
      </c>
      <c r="AB1471" s="5">
        <f t="shared" si="2170"/>
        <v>0</v>
      </c>
      <c r="AC1471" s="5">
        <f t="shared" si="2171"/>
        <v>1</v>
      </c>
      <c r="AF1471" s="5">
        <f t="shared" si="2157"/>
        <v>34.130000000000109</v>
      </c>
      <c r="AG1471" s="5">
        <f t="shared" si="2158"/>
        <v>38.430000000000291</v>
      </c>
      <c r="AH1471" s="5">
        <f t="shared" si="2159"/>
        <v>21.210000000000036</v>
      </c>
      <c r="AI1471" s="5">
        <f t="shared" si="2160"/>
        <v>16.909999999999854</v>
      </c>
      <c r="AJ1471" s="5"/>
      <c r="AK1471" s="5">
        <f t="shared" si="2161"/>
        <v>21.210000000000036</v>
      </c>
      <c r="AL1471" s="5">
        <f t="shared" si="2181"/>
        <v>20.760000000000037</v>
      </c>
      <c r="AM1471" s="5">
        <f t="shared" si="2162"/>
        <v>34.130000000000109</v>
      </c>
      <c r="AN1471" s="5">
        <f t="shared" si="2177"/>
        <v>41.266000000000169</v>
      </c>
      <c r="AO1471" s="5">
        <f t="shared" si="2178"/>
        <v>0</v>
      </c>
      <c r="AP1471" s="5">
        <f t="shared" si="2191"/>
        <v>6</v>
      </c>
      <c r="AQ1471" s="5">
        <f t="shared" si="2209"/>
        <v>4.7</v>
      </c>
      <c r="AR1471" s="5"/>
      <c r="AS1471" s="5">
        <f t="shared" si="2155"/>
        <v>38.430000000000291</v>
      </c>
      <c r="AT1471" s="5">
        <f t="shared" si="2177"/>
        <v>54.729000000000362</v>
      </c>
      <c r="AU1471" s="5">
        <f t="shared" si="2163"/>
        <v>16.909999999999854</v>
      </c>
      <c r="AV1471" s="5">
        <f t="shared" si="2166"/>
        <v>-4.3000000000001819</v>
      </c>
      <c r="AW1471" s="5">
        <f t="shared" si="2164"/>
        <v>6</v>
      </c>
      <c r="AX1471" s="5">
        <f t="shared" si="2217"/>
        <v>15.541999999999463</v>
      </c>
      <c r="AZ1471" s="4">
        <f t="shared" si="2199"/>
        <v>1</v>
      </c>
      <c r="BA1471" s="5">
        <f t="shared" si="2205"/>
        <v>0</v>
      </c>
      <c r="BB1471" s="4">
        <f t="shared" si="2200"/>
        <v>0.72247787610616632</v>
      </c>
      <c r="BD1471" s="5">
        <v>0</v>
      </c>
      <c r="BE1471" s="4">
        <v>0.778684182646463</v>
      </c>
      <c r="BJ1471" s="5">
        <v>69.340000000000146</v>
      </c>
      <c r="BK1471" s="5">
        <v>-2.6700000000000728</v>
      </c>
      <c r="BL1471" s="5">
        <v>20.670000000000073</v>
      </c>
      <c r="BM1471" s="5">
        <v>3</v>
      </c>
      <c r="BR1471">
        <v>21</v>
      </c>
      <c r="BS1471">
        <v>-27</v>
      </c>
    </row>
    <row r="1472" spans="1:71">
      <c r="A1472" s="7">
        <v>38642</v>
      </c>
      <c r="B1472" s="6">
        <v>4987.66</v>
      </c>
      <c r="C1472" s="6">
        <v>4999</v>
      </c>
      <c r="D1472" s="6">
        <v>4965.63</v>
      </c>
      <c r="E1472" s="6">
        <v>4978.83</v>
      </c>
      <c r="F1472" s="6">
        <v>4498.51</v>
      </c>
      <c r="G1472" s="6">
        <v>4507.3500000000004</v>
      </c>
      <c r="H1472" s="6">
        <v>4485.1400000000003</v>
      </c>
      <c r="I1472" s="6">
        <v>4489.21</v>
      </c>
      <c r="J1472" s="9">
        <f t="shared" si="2148"/>
        <v>33.369999999999891</v>
      </c>
      <c r="K1472" s="9">
        <f t="shared" si="2175"/>
        <v>57.202500000000178</v>
      </c>
      <c r="L1472" s="9">
        <f t="shared" si="2152"/>
        <v>25.220000000000255</v>
      </c>
      <c r="M1472" s="9">
        <f t="shared" ref="M1472" si="2244">AVERAGE(L1461:L1472)</f>
        <v>44.585000000000115</v>
      </c>
      <c r="N1472" s="6" t="s">
        <v>37</v>
      </c>
      <c r="O1472" s="9">
        <f t="shared" si="2154"/>
        <v>489.61999999999989</v>
      </c>
      <c r="P1472" s="4">
        <f t="shared" si="2193"/>
        <v>0.85735679520777253</v>
      </c>
      <c r="Q1472" s="5">
        <f t="shared" si="2194"/>
        <v>26.710000000000036</v>
      </c>
      <c r="R1472" s="5">
        <f t="shared" si="2195"/>
        <v>473.39750000000026</v>
      </c>
      <c r="S1472" s="4">
        <f t="shared" si="2196"/>
        <v>0.85735679520777253</v>
      </c>
      <c r="T1472" s="4">
        <f t="shared" si="2197"/>
        <v>0.85735679520777253</v>
      </c>
      <c r="U1472" s="5">
        <f t="shared" si="2189"/>
        <v>482.49799999999993</v>
      </c>
      <c r="V1472" s="5">
        <f t="shared" si="2190"/>
        <v>7.1219999999999573</v>
      </c>
      <c r="X1472" s="5">
        <f t="shared" si="2150"/>
        <v>-8.8299999999999272</v>
      </c>
      <c r="Y1472" s="5">
        <f t="shared" si="2151"/>
        <v>-9.3000000000001819</v>
      </c>
      <c r="AA1472" s="5">
        <f t="shared" si="2169"/>
        <v>0</v>
      </c>
      <c r="AB1472" s="5">
        <f t="shared" si="2170"/>
        <v>1</v>
      </c>
      <c r="AC1472" s="5">
        <f t="shared" si="2171"/>
        <v>1</v>
      </c>
      <c r="AF1472" s="5">
        <f t="shared" si="2157"/>
        <v>11.340000000000146</v>
      </c>
      <c r="AG1472" s="5">
        <f t="shared" si="2158"/>
        <v>23.4399999999996</v>
      </c>
      <c r="AH1472" s="5">
        <f t="shared" si="2159"/>
        <v>22.029999999999745</v>
      </c>
      <c r="AI1472" s="5">
        <f t="shared" si="2160"/>
        <v>9.930000000000291</v>
      </c>
      <c r="AJ1472" s="5"/>
      <c r="AK1472" s="5">
        <f t="shared" si="2161"/>
        <v>11.340000000000146</v>
      </c>
      <c r="AL1472" s="5">
        <f t="shared" si="2181"/>
        <v>20.760000000000037</v>
      </c>
      <c r="AM1472" s="5">
        <f t="shared" si="2162"/>
        <v>22.029999999999745</v>
      </c>
      <c r="AN1472" s="5">
        <f t="shared" si="2177"/>
        <v>41.212000000000081</v>
      </c>
      <c r="AO1472" s="5">
        <f t="shared" si="2178"/>
        <v>0</v>
      </c>
      <c r="AP1472" s="5">
        <f t="shared" si="2191"/>
        <v>6</v>
      </c>
      <c r="AQ1472" s="5">
        <f t="shared" si="2209"/>
        <v>5</v>
      </c>
      <c r="AR1472" s="5"/>
      <c r="AS1472" s="5">
        <f t="shared" si="2155"/>
        <v>23.4399999999996</v>
      </c>
      <c r="AT1472" s="5">
        <f t="shared" si="2177"/>
        <v>53.129000000000268</v>
      </c>
      <c r="AU1472" s="5">
        <f t="shared" si="2163"/>
        <v>9.930000000000291</v>
      </c>
      <c r="AV1472" s="5">
        <f t="shared" si="2166"/>
        <v>-12.099999999999454</v>
      </c>
      <c r="AW1472" s="5">
        <f t="shared" si="2164"/>
        <v>2</v>
      </c>
      <c r="AX1472" s="5">
        <f t="shared" si="2217"/>
        <v>15.541999999999463</v>
      </c>
      <c r="AZ1472" s="4">
        <f t="shared" si="2199"/>
        <v>0.85735679520777253</v>
      </c>
      <c r="BA1472" s="5">
        <f t="shared" si="2205"/>
        <v>-3.8100000000004002</v>
      </c>
      <c r="BB1472" s="4">
        <f t="shared" si="2200"/>
        <v>1</v>
      </c>
      <c r="BD1472" s="5">
        <v>0</v>
      </c>
      <c r="BE1472" s="4">
        <v>0.77821311131322557</v>
      </c>
      <c r="BJ1472" s="5">
        <v>133.93000000000029</v>
      </c>
      <c r="BK1472" s="5">
        <v>14.710000000000946</v>
      </c>
      <c r="BL1472" s="5">
        <v>12.200000000000728</v>
      </c>
      <c r="BM1472" s="5">
        <v>3</v>
      </c>
      <c r="BR1472">
        <v>-9</v>
      </c>
      <c r="BS1472">
        <v>9</v>
      </c>
    </row>
    <row r="1473" spans="1:71">
      <c r="A1473" s="7">
        <v>38643</v>
      </c>
      <c r="B1473" s="6">
        <v>4982.3</v>
      </c>
      <c r="C1473" s="6">
        <v>4993.1899999999996</v>
      </c>
      <c r="D1473" s="6">
        <v>4943.1899999999996</v>
      </c>
      <c r="E1473" s="6">
        <v>4947.18</v>
      </c>
      <c r="F1473" s="6">
        <v>4494.99</v>
      </c>
      <c r="G1473" s="6">
        <v>4502.01</v>
      </c>
      <c r="H1473" s="6">
        <v>4452.8999999999996</v>
      </c>
      <c r="I1473" s="6">
        <v>4461.1400000000003</v>
      </c>
      <c r="J1473" s="9">
        <f t="shared" si="2148"/>
        <v>50</v>
      </c>
      <c r="K1473" s="9">
        <f t="shared" si="2175"/>
        <v>57.977500000000191</v>
      </c>
      <c r="L1473" s="9">
        <f t="shared" si="2152"/>
        <v>49.110000000000582</v>
      </c>
      <c r="M1473" s="9">
        <f t="shared" ref="M1473" si="2245">AVERAGE(L1462:L1473)</f>
        <v>45.178333333333434</v>
      </c>
      <c r="N1473" s="6" t="s">
        <v>36</v>
      </c>
      <c r="O1473" s="9">
        <f t="shared" si="2154"/>
        <v>486.03999999999996</v>
      </c>
      <c r="P1473" s="4">
        <f t="shared" si="2193"/>
        <v>0.72332459752900347</v>
      </c>
      <c r="Q1473" s="5">
        <f t="shared" si="2194"/>
        <v>26.710000000000036</v>
      </c>
      <c r="R1473" s="5">
        <f t="shared" si="2195"/>
        <v>473.39750000000026</v>
      </c>
      <c r="S1473" s="4">
        <f t="shared" si="2196"/>
        <v>0.72332459752900347</v>
      </c>
      <c r="T1473" s="4">
        <f t="shared" si="2197"/>
        <v>0.72332459752900347</v>
      </c>
      <c r="U1473" s="5">
        <f t="shared" si="2189"/>
        <v>483.15</v>
      </c>
      <c r="V1473" s="5">
        <f t="shared" si="2190"/>
        <v>2.8899999999999864</v>
      </c>
      <c r="X1473" s="5">
        <f t="shared" si="2150"/>
        <v>-35.119999999999891</v>
      </c>
      <c r="Y1473" s="5">
        <f t="shared" si="2151"/>
        <v>-33.849999999999454</v>
      </c>
      <c r="AA1473" s="5">
        <f t="shared" si="2169"/>
        <v>0</v>
      </c>
      <c r="AB1473" s="5">
        <f t="shared" si="2170"/>
        <v>1</v>
      </c>
      <c r="AC1473" s="5">
        <f t="shared" si="2171"/>
        <v>1</v>
      </c>
      <c r="AF1473" s="5">
        <f t="shared" si="2157"/>
        <v>10.889999999999418</v>
      </c>
      <c r="AG1473" s="5">
        <f t="shared" si="2158"/>
        <v>14.359999999999673</v>
      </c>
      <c r="AH1473" s="5">
        <f t="shared" si="2159"/>
        <v>39.110000000000582</v>
      </c>
      <c r="AI1473" s="5">
        <f t="shared" si="2160"/>
        <v>35.640000000000327</v>
      </c>
      <c r="AJ1473" s="5"/>
      <c r="AK1473" s="5">
        <f t="shared" si="2161"/>
        <v>10.889999999999418</v>
      </c>
      <c r="AL1473" s="5">
        <f t="shared" si="2181"/>
        <v>20.760000000000037</v>
      </c>
      <c r="AM1473" s="5">
        <f t="shared" si="2162"/>
        <v>39.110000000000582</v>
      </c>
      <c r="AN1473" s="5">
        <f t="shared" si="2177"/>
        <v>39.791000000000075</v>
      </c>
      <c r="AO1473" s="5">
        <f t="shared" si="2178"/>
        <v>0</v>
      </c>
      <c r="AP1473" s="5">
        <f t="shared" si="2191"/>
        <v>5</v>
      </c>
      <c r="AQ1473" s="5">
        <f t="shared" si="2209"/>
        <v>5.0999999999999996</v>
      </c>
      <c r="AR1473" s="5"/>
      <c r="AS1473" s="5">
        <f t="shared" si="2155"/>
        <v>35.640000000000327</v>
      </c>
      <c r="AT1473" s="5">
        <f t="shared" si="2177"/>
        <v>51.098000000000226</v>
      </c>
      <c r="AU1473" s="5">
        <f t="shared" si="2163"/>
        <v>14.359999999999673</v>
      </c>
      <c r="AV1473" s="5">
        <f t="shared" si="2166"/>
        <v>-3.4700000000002547</v>
      </c>
      <c r="AW1473" s="5">
        <f t="shared" si="2164"/>
        <v>3</v>
      </c>
      <c r="AX1473" s="5">
        <f t="shared" si="2217"/>
        <v>15.541999999999463</v>
      </c>
      <c r="AZ1473" s="4">
        <f t="shared" si="2199"/>
        <v>0.72332459752900347</v>
      </c>
      <c r="BA1473" s="5">
        <f t="shared" si="2205"/>
        <v>0</v>
      </c>
      <c r="BB1473" s="4">
        <f t="shared" si="2200"/>
        <v>0.85735679520777253</v>
      </c>
      <c r="BD1473" s="5">
        <v>0</v>
      </c>
      <c r="BE1473" s="4">
        <v>0.77801061749092293</v>
      </c>
      <c r="BJ1473" s="5">
        <v>65.710000000000946</v>
      </c>
      <c r="BK1473" s="5">
        <v>5.6999999999989086</v>
      </c>
      <c r="BL1473" s="5">
        <v>18.319999999999709</v>
      </c>
      <c r="BM1473" s="5">
        <v>3</v>
      </c>
      <c r="BR1473">
        <v>39</v>
      </c>
      <c r="BS1473">
        <v>-27</v>
      </c>
    </row>
    <row r="1474" spans="1:71">
      <c r="A1474" s="7">
        <v>38644</v>
      </c>
      <c r="B1474" s="6">
        <v>4902.22</v>
      </c>
      <c r="C1474" s="6">
        <v>4902.22</v>
      </c>
      <c r="D1474" s="6">
        <v>4825.96</v>
      </c>
      <c r="E1474" s="6">
        <v>4845.9799999999996</v>
      </c>
      <c r="F1474" s="6">
        <v>4418.37</v>
      </c>
      <c r="G1474" s="6">
        <v>4431.04</v>
      </c>
      <c r="H1474" s="6">
        <v>4373.05</v>
      </c>
      <c r="I1474" s="6">
        <v>4375.09</v>
      </c>
      <c r="J1474" s="9">
        <f t="shared" si="2148"/>
        <v>121.22000000000025</v>
      </c>
      <c r="K1474" s="9">
        <f t="shared" si="2175"/>
        <v>64.792500000000175</v>
      </c>
      <c r="L1474" s="9">
        <f t="shared" si="2152"/>
        <v>88.090000000000146</v>
      </c>
      <c r="M1474" s="9">
        <f t="shared" ref="M1474" si="2246">AVERAGE(L1463:L1474)</f>
        <v>49.88833333333347</v>
      </c>
      <c r="N1474" s="6" t="s">
        <v>36</v>
      </c>
      <c r="O1474" s="9">
        <f t="shared" si="2154"/>
        <v>470.88999999999942</v>
      </c>
      <c r="P1474" s="4">
        <f t="shared" si="2193"/>
        <v>0</v>
      </c>
      <c r="Q1474" s="5">
        <f t="shared" si="2194"/>
        <v>22.540000000000873</v>
      </c>
      <c r="R1474" s="5">
        <f t="shared" si="2195"/>
        <v>476.52499999999964</v>
      </c>
      <c r="S1474" s="4">
        <f t="shared" si="2196"/>
        <v>0.15612130288278389</v>
      </c>
      <c r="T1474" s="4">
        <f t="shared" si="2197"/>
        <v>0.15612130288278389</v>
      </c>
      <c r="U1474" s="5">
        <f t="shared" si="2189"/>
        <v>483.98399999999981</v>
      </c>
      <c r="V1474" s="5">
        <f t="shared" si="2190"/>
        <v>-13.094000000000392</v>
      </c>
      <c r="X1474" s="5">
        <f t="shared" si="2150"/>
        <v>-56.240000000000691</v>
      </c>
      <c r="Y1474" s="5">
        <f t="shared" si="2151"/>
        <v>-43.279999999999745</v>
      </c>
      <c r="AA1474" s="5">
        <f t="shared" si="2169"/>
        <v>0</v>
      </c>
      <c r="AB1474" s="5">
        <f t="shared" si="2170"/>
        <v>1</v>
      </c>
      <c r="AC1474" s="5">
        <f t="shared" si="2171"/>
        <v>1</v>
      </c>
      <c r="AF1474" s="5">
        <f t="shared" si="2157"/>
        <v>0</v>
      </c>
      <c r="AG1474" s="5">
        <f t="shared" si="2158"/>
        <v>-44.960000000000036</v>
      </c>
      <c r="AH1474" s="5">
        <f t="shared" si="2159"/>
        <v>76.260000000000218</v>
      </c>
      <c r="AI1474" s="5">
        <f t="shared" si="2160"/>
        <v>121.22000000000025</v>
      </c>
      <c r="AJ1474" s="5"/>
      <c r="AK1474" s="5">
        <f t="shared" si="2161"/>
        <v>0</v>
      </c>
      <c r="AL1474" s="5">
        <f t="shared" si="2181"/>
        <v>20.760000000000037</v>
      </c>
      <c r="AM1474" s="5">
        <f t="shared" si="2162"/>
        <v>76.260000000000218</v>
      </c>
      <c r="AN1474" s="5">
        <f t="shared" si="2177"/>
        <v>42.972000000000115</v>
      </c>
      <c r="AO1474" s="5">
        <f t="shared" si="2178"/>
        <v>1</v>
      </c>
      <c r="AP1474" s="5">
        <f t="shared" si="2191"/>
        <v>5</v>
      </c>
      <c r="AQ1474" s="5">
        <f t="shared" si="2209"/>
        <v>5.2</v>
      </c>
      <c r="AR1474" s="5"/>
      <c r="AS1474" s="5">
        <f t="shared" si="2155"/>
        <v>121.22000000000025</v>
      </c>
      <c r="AT1474" s="5">
        <f t="shared" si="2177"/>
        <v>56.139000000000216</v>
      </c>
      <c r="AU1474" s="5">
        <f t="shared" si="2163"/>
        <v>-44.960000000000036</v>
      </c>
      <c r="AV1474" s="5">
        <f t="shared" si="2166"/>
        <v>44.960000000000036</v>
      </c>
      <c r="AW1474" s="5">
        <f t="shared" si="2164"/>
        <v>4</v>
      </c>
      <c r="AX1474" s="5">
        <f t="shared" si="2217"/>
        <v>15.541999999999463</v>
      </c>
      <c r="AZ1474" s="4">
        <f t="shared" si="2199"/>
        <v>0.15612130288278389</v>
      </c>
      <c r="BA1474" s="5">
        <f t="shared" si="2205"/>
        <v>0</v>
      </c>
      <c r="BB1474" s="4">
        <f t="shared" si="2200"/>
        <v>0.72332459752900347</v>
      </c>
      <c r="BD1474" s="5">
        <v>0</v>
      </c>
      <c r="BE1474" s="4">
        <v>0.7777064441056083</v>
      </c>
      <c r="BJ1474" s="5">
        <v>123.65999999999985</v>
      </c>
      <c r="BK1474" s="5">
        <v>-35.690000000000509</v>
      </c>
      <c r="BL1474" s="5">
        <v>70.159999999999854</v>
      </c>
      <c r="BM1474" s="5">
        <v>3</v>
      </c>
      <c r="BR1474">
        <v>76</v>
      </c>
      <c r="BS1474">
        <v>-30</v>
      </c>
    </row>
    <row r="1475" spans="1:71">
      <c r="A1475" s="7">
        <v>38645</v>
      </c>
      <c r="B1475" s="6">
        <v>4903.9799999999996</v>
      </c>
      <c r="C1475" s="6">
        <v>4931.95</v>
      </c>
      <c r="D1475" s="6">
        <v>4852.5600000000004</v>
      </c>
      <c r="E1475" s="6">
        <v>4864.25</v>
      </c>
      <c r="F1475" s="6">
        <v>4436.54</v>
      </c>
      <c r="G1475" s="6">
        <v>4445.32</v>
      </c>
      <c r="H1475" s="6">
        <v>4383.75</v>
      </c>
      <c r="I1475" s="6">
        <v>4390.66</v>
      </c>
      <c r="J1475" s="9">
        <f t="shared" ref="J1475:J1538" si="2247">MAX(ABS(E1474-D1475),ABS(C1475-E1474),ABS(C1475-D1475))</f>
        <v>85.970000000000255</v>
      </c>
      <c r="K1475" s="9">
        <f t="shared" si="2175"/>
        <v>65.855000000000175</v>
      </c>
      <c r="L1475" s="9">
        <f t="shared" si="2152"/>
        <v>70.229999999999563</v>
      </c>
      <c r="M1475" s="9">
        <f t="shared" ref="M1475" si="2248">AVERAGE(L1464:L1475)</f>
        <v>52.051666666666812</v>
      </c>
      <c r="N1475" s="6" t="s">
        <v>36</v>
      </c>
      <c r="O1475" s="9">
        <f t="shared" si="2154"/>
        <v>473.59000000000015</v>
      </c>
      <c r="P1475" s="4">
        <f t="shared" si="2193"/>
        <v>0.11978704525291141</v>
      </c>
      <c r="Q1475" s="5">
        <f t="shared" si="2194"/>
        <v>22.540000000000873</v>
      </c>
      <c r="R1475" s="5">
        <f t="shared" si="2195"/>
        <v>476.52499999999964</v>
      </c>
      <c r="S1475" s="4">
        <f t="shared" si="2196"/>
        <v>0.25720703856233179</v>
      </c>
      <c r="T1475" s="4">
        <f t="shared" si="2197"/>
        <v>0.25720703856233179</v>
      </c>
      <c r="U1475" s="5">
        <f t="shared" si="2189"/>
        <v>482.71399999999994</v>
      </c>
      <c r="V1475" s="5">
        <f t="shared" si="2190"/>
        <v>-9.1239999999997963</v>
      </c>
      <c r="X1475" s="5">
        <f t="shared" ref="X1475:X1538" si="2249">E1475-B1475</f>
        <v>-39.729999999999563</v>
      </c>
      <c r="Y1475" s="5">
        <f t="shared" ref="Y1475:Y1538" si="2250">I1475-F1475</f>
        <v>-45.880000000000109</v>
      </c>
      <c r="AA1475" s="5">
        <f t="shared" si="2169"/>
        <v>0</v>
      </c>
      <c r="AB1475" s="5">
        <f t="shared" si="2170"/>
        <v>1</v>
      </c>
      <c r="AC1475" s="5">
        <f t="shared" si="2171"/>
        <v>1</v>
      </c>
      <c r="AF1475" s="5">
        <f t="shared" si="2157"/>
        <v>27.970000000000255</v>
      </c>
      <c r="AG1475" s="5">
        <f t="shared" si="2158"/>
        <v>85.970000000000255</v>
      </c>
      <c r="AH1475" s="5">
        <f t="shared" si="2159"/>
        <v>51.419999999999163</v>
      </c>
      <c r="AI1475" s="5">
        <f t="shared" si="2160"/>
        <v>-6.5800000000008367</v>
      </c>
      <c r="AJ1475" s="5"/>
      <c r="AK1475" s="5">
        <f t="shared" si="2161"/>
        <v>27.970000000000255</v>
      </c>
      <c r="AL1475" s="5">
        <f t="shared" si="2181"/>
        <v>21.886000000000056</v>
      </c>
      <c r="AM1475" s="5">
        <f t="shared" si="2162"/>
        <v>51.419999999999163</v>
      </c>
      <c r="AN1475" s="5">
        <f t="shared" si="2177"/>
        <v>42.426000000000023</v>
      </c>
      <c r="AO1475" s="5">
        <f t="shared" si="2178"/>
        <v>1</v>
      </c>
      <c r="AP1475" s="5">
        <f t="shared" si="2191"/>
        <v>5</v>
      </c>
      <c r="AQ1475" s="5">
        <f t="shared" si="2209"/>
        <v>5.2</v>
      </c>
      <c r="AR1475" s="5"/>
      <c r="AS1475" s="5">
        <f t="shared" si="2155"/>
        <v>85.970000000000255</v>
      </c>
      <c r="AT1475" s="5">
        <f t="shared" si="2177"/>
        <v>55.856000000000222</v>
      </c>
      <c r="AU1475" s="5">
        <f t="shared" si="2163"/>
        <v>-6.5800000000008367</v>
      </c>
      <c r="AV1475" s="5">
        <f t="shared" si="2166"/>
        <v>-58</v>
      </c>
      <c r="AW1475" s="5">
        <f t="shared" si="2164"/>
        <v>5</v>
      </c>
      <c r="AX1475" s="5">
        <f t="shared" si="2217"/>
        <v>15.541999999999463</v>
      </c>
      <c r="AZ1475" s="4">
        <f t="shared" si="2199"/>
        <v>0.25720703856233179</v>
      </c>
      <c r="BA1475" s="5">
        <f t="shared" si="2205"/>
        <v>0</v>
      </c>
      <c r="BB1475" s="4">
        <f t="shared" si="2200"/>
        <v>0.15612130288278389</v>
      </c>
      <c r="BD1475" s="5">
        <v>0</v>
      </c>
      <c r="BE1475" s="4">
        <v>0.77700509967546882</v>
      </c>
      <c r="BJ1475" s="5">
        <v>94.159999999999854</v>
      </c>
      <c r="BK1475" s="5">
        <v>24.690000000000509</v>
      </c>
      <c r="BL1475" s="5">
        <v>8.930000000000291</v>
      </c>
      <c r="BM1475" s="5">
        <v>3</v>
      </c>
      <c r="BR1475">
        <v>-26</v>
      </c>
      <c r="BS1475">
        <v>-31</v>
      </c>
    </row>
    <row r="1476" spans="1:71">
      <c r="A1476" s="7">
        <v>38646</v>
      </c>
      <c r="B1476" s="6">
        <v>4846.8</v>
      </c>
      <c r="C1476" s="6">
        <v>4870.8100000000004</v>
      </c>
      <c r="D1476" s="6">
        <v>4831.75</v>
      </c>
      <c r="E1476" s="6">
        <v>4838.3999999999996</v>
      </c>
      <c r="F1476" s="6">
        <v>4354.3900000000003</v>
      </c>
      <c r="G1476" s="6">
        <v>4391.21</v>
      </c>
      <c r="H1476" s="6">
        <v>4354.3900000000003</v>
      </c>
      <c r="I1476" s="6">
        <v>4366.5200000000004</v>
      </c>
      <c r="J1476" s="9">
        <f t="shared" si="2247"/>
        <v>39.0600000000004</v>
      </c>
      <c r="K1476" s="9">
        <f t="shared" si="2175"/>
        <v>63.209166666666839</v>
      </c>
      <c r="L1476" s="9">
        <f t="shared" ref="L1476:L1539" si="2251">MAX(ABS(I1475-H1476),ABS(G1476-I1475),ABS(G1476-H1476))</f>
        <v>36.819999999999709</v>
      </c>
      <c r="M1476" s="9">
        <f t="shared" ref="M1476" si="2252">AVERAGE(L1465:L1476)</f>
        <v>50.442500000000109</v>
      </c>
      <c r="N1476" s="6" t="s">
        <v>37</v>
      </c>
      <c r="O1476" s="9">
        <f t="shared" ref="O1476:O1539" si="2253">E1476-I1476</f>
        <v>471.8799999999992</v>
      </c>
      <c r="P1476" s="4">
        <f t="shared" si="2193"/>
        <v>5.2856380138801749E-2</v>
      </c>
      <c r="Q1476" s="5">
        <f t="shared" si="2194"/>
        <v>18.730000000000473</v>
      </c>
      <c r="R1476" s="5">
        <f t="shared" si="2195"/>
        <v>475.57249999999954</v>
      </c>
      <c r="S1476" s="4">
        <f t="shared" si="2196"/>
        <v>4.3921916592712662E-2</v>
      </c>
      <c r="T1476" s="4">
        <f t="shared" si="2197"/>
        <v>0.19318607263193327</v>
      </c>
      <c r="U1476" s="5">
        <f t="shared" si="2189"/>
        <v>478.40399999999971</v>
      </c>
      <c r="V1476" s="5">
        <f t="shared" si="2190"/>
        <v>-6.5240000000005125</v>
      </c>
      <c r="X1476" s="5">
        <f t="shared" si="2249"/>
        <v>-8.4000000000005457</v>
      </c>
      <c r="Y1476" s="5">
        <f t="shared" si="2250"/>
        <v>12.130000000000109</v>
      </c>
      <c r="AA1476" s="5">
        <f t="shared" si="2169"/>
        <v>0</v>
      </c>
      <c r="AB1476" s="5">
        <f t="shared" si="2170"/>
        <v>0</v>
      </c>
      <c r="AC1476" s="5">
        <f t="shared" si="2171"/>
        <v>0</v>
      </c>
      <c r="AF1476" s="5">
        <f t="shared" si="2157"/>
        <v>24.010000000000218</v>
      </c>
      <c r="AG1476" s="5">
        <f t="shared" si="2158"/>
        <v>6.5600000000004002</v>
      </c>
      <c r="AH1476" s="5">
        <f t="shared" si="2159"/>
        <v>15.050000000000182</v>
      </c>
      <c r="AI1476" s="5">
        <f t="shared" si="2160"/>
        <v>32.5</v>
      </c>
      <c r="AJ1476" s="5"/>
      <c r="AK1476" s="5">
        <f t="shared" si="2161"/>
        <v>15.050000000000182</v>
      </c>
      <c r="AL1476" s="5">
        <f t="shared" si="2181"/>
        <v>21.886000000000056</v>
      </c>
      <c r="AM1476" s="5">
        <f t="shared" si="2162"/>
        <v>24.010000000000218</v>
      </c>
      <c r="AN1476" s="5">
        <f t="shared" si="2177"/>
        <v>41.974000000000068</v>
      </c>
      <c r="AO1476" s="5">
        <f t="shared" si="2178"/>
        <v>0</v>
      </c>
      <c r="AP1476" s="5">
        <f t="shared" si="2191"/>
        <v>5</v>
      </c>
      <c r="AQ1476" s="5">
        <f t="shared" si="2209"/>
        <v>5.2</v>
      </c>
      <c r="AR1476" s="5"/>
      <c r="AS1476" s="5">
        <f t="shared" ref="AS1476:AS1539" si="2254">MAX(AG1476,AI1476)</f>
        <v>32.5</v>
      </c>
      <c r="AT1476" s="5">
        <f t="shared" si="2177"/>
        <v>55.824000000000161</v>
      </c>
      <c r="AU1476" s="5">
        <f t="shared" si="2163"/>
        <v>6.5600000000004002</v>
      </c>
      <c r="AV1476" s="5">
        <f t="shared" si="2166"/>
        <v>17.449999999999818</v>
      </c>
      <c r="AW1476" s="5">
        <f t="shared" si="2164"/>
        <v>6</v>
      </c>
      <c r="AX1476" s="5">
        <f t="shared" si="2217"/>
        <v>15.541999999999463</v>
      </c>
      <c r="AZ1476" s="4">
        <f t="shared" si="2199"/>
        <v>0.19318607263193327</v>
      </c>
      <c r="BA1476" s="5">
        <f t="shared" si="2205"/>
        <v>0</v>
      </c>
      <c r="BB1476" s="4">
        <f t="shared" si="2200"/>
        <v>0.25720703856233179</v>
      </c>
      <c r="BD1476" s="5">
        <v>0</v>
      </c>
      <c r="BE1476" s="4">
        <v>0.77650663942798581</v>
      </c>
      <c r="BJ1476" s="5">
        <v>89.090000000000146</v>
      </c>
      <c r="BK1476" s="5">
        <v>23.799999999999272</v>
      </c>
      <c r="BL1476" s="5">
        <v>67.909999999999854</v>
      </c>
      <c r="BM1476" s="5">
        <v>3</v>
      </c>
      <c r="BR1476">
        <v>-8</v>
      </c>
      <c r="BS1476">
        <v>-30</v>
      </c>
    </row>
    <row r="1477" spans="1:71">
      <c r="A1477" s="7">
        <v>38649</v>
      </c>
      <c r="B1477" s="6">
        <v>4838.25</v>
      </c>
      <c r="C1477" s="6">
        <v>4905.46</v>
      </c>
      <c r="D1477" s="6">
        <v>4836.41</v>
      </c>
      <c r="E1477" s="6">
        <v>4901.79</v>
      </c>
      <c r="F1477" s="6">
        <v>4371.95</v>
      </c>
      <c r="G1477" s="6">
        <v>4421.97</v>
      </c>
      <c r="H1477" s="6">
        <v>4362.74</v>
      </c>
      <c r="I1477" s="6">
        <v>4421.97</v>
      </c>
      <c r="J1477" s="9">
        <f t="shared" si="2247"/>
        <v>69.050000000000182</v>
      </c>
      <c r="K1477" s="9">
        <f t="shared" si="2175"/>
        <v>61.563333333333503</v>
      </c>
      <c r="L1477" s="9">
        <f t="shared" si="2251"/>
        <v>59.230000000000473</v>
      </c>
      <c r="M1477" s="9">
        <f t="shared" ref="M1477" si="2255">AVERAGE(L1466:L1477)</f>
        <v>49.173333333333481</v>
      </c>
      <c r="N1477" s="6" t="s">
        <v>37</v>
      </c>
      <c r="O1477" s="9">
        <f t="shared" si="2253"/>
        <v>479.81999999999971</v>
      </c>
      <c r="P1477" s="4">
        <f t="shared" si="2193"/>
        <v>0.58943894389438745</v>
      </c>
      <c r="Q1477" s="5">
        <f t="shared" si="2194"/>
        <v>15.150000000000546</v>
      </c>
      <c r="R1477" s="5">
        <f t="shared" si="2195"/>
        <v>474.67749999999955</v>
      </c>
      <c r="S1477" s="4">
        <f t="shared" si="2196"/>
        <v>0.39618456078083164</v>
      </c>
      <c r="T1477" s="4">
        <f t="shared" si="2197"/>
        <v>0.49045301385246859</v>
      </c>
      <c r="U1477" s="5">
        <f t="shared" si="2189"/>
        <v>476.44399999999968</v>
      </c>
      <c r="V1477" s="5">
        <f t="shared" si="2190"/>
        <v>3.3760000000000332</v>
      </c>
      <c r="X1477" s="5">
        <f t="shared" si="2249"/>
        <v>63.539999999999964</v>
      </c>
      <c r="Y1477" s="5">
        <f t="shared" si="2250"/>
        <v>50.020000000000437</v>
      </c>
      <c r="AA1477" s="5">
        <f t="shared" si="2169"/>
        <v>1</v>
      </c>
      <c r="AB1477" s="5">
        <f t="shared" si="2170"/>
        <v>0</v>
      </c>
      <c r="AC1477" s="5">
        <f t="shared" si="2171"/>
        <v>1</v>
      </c>
      <c r="AF1477" s="5">
        <f t="shared" ref="AF1477:AF1540" si="2256">(C1477-B1477)</f>
        <v>67.210000000000036</v>
      </c>
      <c r="AG1477" s="5">
        <f t="shared" ref="AG1477:AG1540" si="2257">(C1477-E1476)</f>
        <v>67.0600000000004</v>
      </c>
      <c r="AH1477" s="5">
        <f t="shared" ref="AH1477:AH1540" si="2258">(B1477-D1477)</f>
        <v>1.8400000000001455</v>
      </c>
      <c r="AI1477" s="5">
        <f t="shared" ref="AI1477:AI1540" si="2259">(E1476-D1477)</f>
        <v>1.9899999999997817</v>
      </c>
      <c r="AJ1477" s="5"/>
      <c r="AK1477" s="5">
        <f t="shared" ref="AK1477:AK1540" si="2260">MIN(AF1477,AH1477)</f>
        <v>1.8400000000001455</v>
      </c>
      <c r="AL1477" s="5">
        <f t="shared" si="2181"/>
        <v>21.886000000000056</v>
      </c>
      <c r="AM1477" s="5">
        <f t="shared" ref="AM1477:AM1540" si="2261">MAX(AF1477,AH1477)</f>
        <v>67.210000000000036</v>
      </c>
      <c r="AN1477" s="5">
        <f t="shared" si="2177"/>
        <v>45.710000000000036</v>
      </c>
      <c r="AO1477" s="5">
        <f t="shared" si="2178"/>
        <v>1</v>
      </c>
      <c r="AP1477" s="5">
        <f t="shared" si="2191"/>
        <v>6</v>
      </c>
      <c r="AQ1477" s="5">
        <f t="shared" si="2209"/>
        <v>5.4</v>
      </c>
      <c r="AR1477" s="5"/>
      <c r="AS1477" s="5">
        <f t="shared" si="2254"/>
        <v>67.0600000000004</v>
      </c>
      <c r="AT1477" s="5">
        <f t="shared" si="2177"/>
        <v>57.594000000000236</v>
      </c>
      <c r="AU1477" s="5">
        <f t="shared" ref="AU1477:AU1540" si="2262">MIN($AG1477,$AI1477)</f>
        <v>1.9899999999997817</v>
      </c>
      <c r="AV1477" s="5">
        <f t="shared" si="2166"/>
        <v>0.1499999999996362</v>
      </c>
      <c r="AW1477" s="5">
        <f t="shared" ref="AW1477:AW1540" si="2263">WEEKDAY(A1477)</f>
        <v>2</v>
      </c>
      <c r="AX1477" s="5">
        <f t="shared" si="2217"/>
        <v>15.541999999999463</v>
      </c>
      <c r="AZ1477" s="4">
        <f t="shared" si="2199"/>
        <v>0.49045301385246859</v>
      </c>
      <c r="BA1477" s="5">
        <f t="shared" si="2205"/>
        <v>0</v>
      </c>
      <c r="BB1477" s="4">
        <f t="shared" si="2200"/>
        <v>0.19318607263193327</v>
      </c>
      <c r="BD1477" s="5">
        <v>0</v>
      </c>
      <c r="BE1477" s="4">
        <v>0.77645265423243115</v>
      </c>
      <c r="BJ1477" s="5">
        <v>130.73999999999978</v>
      </c>
      <c r="BK1477" s="5">
        <v>-8.7999999999992724</v>
      </c>
      <c r="BL1477" s="5">
        <v>13.819999999999709</v>
      </c>
      <c r="BM1477" s="5">
        <v>3</v>
      </c>
      <c r="BR1477">
        <v>64</v>
      </c>
      <c r="BS1477">
        <v>-30</v>
      </c>
    </row>
    <row r="1478" spans="1:71">
      <c r="A1478" s="7">
        <v>38650</v>
      </c>
      <c r="B1478" s="6">
        <v>4918.04</v>
      </c>
      <c r="C1478" s="6">
        <v>4930.8900000000003</v>
      </c>
      <c r="D1478" s="6">
        <v>4871.8900000000003</v>
      </c>
      <c r="E1478" s="6">
        <v>4872.97</v>
      </c>
      <c r="F1478" s="6">
        <v>4440.72</v>
      </c>
      <c r="G1478" s="6">
        <v>4441.75</v>
      </c>
      <c r="H1478" s="6">
        <v>4396.99</v>
      </c>
      <c r="I1478" s="6">
        <v>4396.99</v>
      </c>
      <c r="J1478" s="9">
        <f t="shared" si="2247"/>
        <v>59</v>
      </c>
      <c r="K1478" s="9">
        <f t="shared" si="2175"/>
        <v>62.462500000000169</v>
      </c>
      <c r="L1478" s="9">
        <f t="shared" si="2251"/>
        <v>44.760000000000218</v>
      </c>
      <c r="M1478" s="9">
        <f t="shared" ref="M1478" si="2264">AVERAGE(L1467:L1478)</f>
        <v>49.824166666666848</v>
      </c>
      <c r="N1478" s="6" t="s">
        <v>37</v>
      </c>
      <c r="O1478" s="9">
        <f t="shared" si="2253"/>
        <v>475.98000000000047</v>
      </c>
      <c r="P1478" s="4">
        <f t="shared" si="2193"/>
        <v>0.56998880179181288</v>
      </c>
      <c r="Q1478" s="5">
        <f t="shared" si="2194"/>
        <v>8.930000000000291</v>
      </c>
      <c r="R1478" s="5">
        <f t="shared" si="2195"/>
        <v>473.12249999999949</v>
      </c>
      <c r="S1478" s="4">
        <f t="shared" si="2196"/>
        <v>0.27175654030971308</v>
      </c>
      <c r="T1478" s="4">
        <f t="shared" si="2197"/>
        <v>0.2258207630878819</v>
      </c>
      <c r="U1478" s="5">
        <f t="shared" si="2189"/>
        <v>474.43199999999979</v>
      </c>
      <c r="V1478" s="5">
        <f t="shared" si="2190"/>
        <v>1.5480000000006839</v>
      </c>
      <c r="X1478" s="5">
        <f t="shared" si="2249"/>
        <v>-45.069999999999709</v>
      </c>
      <c r="Y1478" s="5">
        <f t="shared" si="2250"/>
        <v>-43.730000000000473</v>
      </c>
      <c r="AA1478" s="5">
        <f t="shared" si="2169"/>
        <v>0</v>
      </c>
      <c r="AB1478" s="5">
        <f t="shared" si="2170"/>
        <v>1</v>
      </c>
      <c r="AC1478" s="5">
        <f t="shared" si="2171"/>
        <v>1</v>
      </c>
      <c r="AF1478" s="5">
        <f t="shared" si="2256"/>
        <v>12.850000000000364</v>
      </c>
      <c r="AG1478" s="5">
        <f t="shared" si="2257"/>
        <v>29.100000000000364</v>
      </c>
      <c r="AH1478" s="5">
        <f t="shared" si="2258"/>
        <v>46.149999999999636</v>
      </c>
      <c r="AI1478" s="5">
        <f t="shared" si="2259"/>
        <v>29.899999999999636</v>
      </c>
      <c r="AJ1478" s="5"/>
      <c r="AK1478" s="5">
        <f t="shared" si="2260"/>
        <v>12.850000000000364</v>
      </c>
      <c r="AL1478" s="5">
        <f t="shared" si="2181"/>
        <v>21.886000000000056</v>
      </c>
      <c r="AM1478" s="5">
        <f t="shared" si="2261"/>
        <v>46.149999999999636</v>
      </c>
      <c r="AN1478" s="5">
        <f t="shared" si="2177"/>
        <v>45.838000000000008</v>
      </c>
      <c r="AO1478" s="5">
        <f t="shared" si="2178"/>
        <v>1</v>
      </c>
      <c r="AP1478" s="5">
        <f t="shared" si="2191"/>
        <v>6</v>
      </c>
      <c r="AQ1478" s="5">
        <f t="shared" si="2209"/>
        <v>5.5</v>
      </c>
      <c r="AR1478" s="5"/>
      <c r="AS1478" s="5">
        <f t="shared" si="2254"/>
        <v>29.899999999999636</v>
      </c>
      <c r="AT1478" s="5">
        <f t="shared" si="2177"/>
        <v>56.346000000000188</v>
      </c>
      <c r="AU1478" s="5">
        <f t="shared" si="2262"/>
        <v>29.100000000000364</v>
      </c>
      <c r="AV1478" s="5">
        <f t="shared" ref="AV1478:AV1541" si="2265">(E1477-B1478)</f>
        <v>-16.25</v>
      </c>
      <c r="AW1478" s="5">
        <f t="shared" si="2263"/>
        <v>3</v>
      </c>
      <c r="AX1478" s="5">
        <f t="shared" si="2217"/>
        <v>16.945999999999824</v>
      </c>
      <c r="AZ1478" s="4">
        <f t="shared" si="2199"/>
        <v>0.2258207630878819</v>
      </c>
      <c r="BA1478" s="5">
        <f t="shared" si="2205"/>
        <v>0</v>
      </c>
      <c r="BB1478" s="4">
        <f t="shared" si="2200"/>
        <v>0.49045301385246859</v>
      </c>
      <c r="BD1478" s="5">
        <v>0</v>
      </c>
      <c r="BE1478" s="4">
        <v>0.77575709020990069</v>
      </c>
      <c r="BJ1478" s="5">
        <v>104.94000000000051</v>
      </c>
      <c r="BK1478" s="5">
        <v>-30.850000000000364</v>
      </c>
      <c r="BL1478" s="5">
        <v>30.860000000000582</v>
      </c>
      <c r="BM1478" s="5">
        <v>3</v>
      </c>
      <c r="BR1478">
        <v>-25</v>
      </c>
      <c r="BS1478">
        <v>44</v>
      </c>
    </row>
    <row r="1479" spans="1:71">
      <c r="A1479" s="7">
        <v>38651</v>
      </c>
      <c r="B1479" s="6">
        <v>4877.03</v>
      </c>
      <c r="C1479" s="6">
        <v>4914.9399999999996</v>
      </c>
      <c r="D1479" s="6">
        <v>4866.57</v>
      </c>
      <c r="E1479" s="6">
        <v>4900.79</v>
      </c>
      <c r="F1479" s="6">
        <v>4400.82</v>
      </c>
      <c r="G1479" s="6">
        <v>4433.4799999999996</v>
      </c>
      <c r="H1479" s="6">
        <v>4392.6000000000004</v>
      </c>
      <c r="I1479" s="6">
        <v>4412.7</v>
      </c>
      <c r="J1479" s="9">
        <f t="shared" si="2247"/>
        <v>48.369999999999891</v>
      </c>
      <c r="K1479" s="9">
        <f t="shared" si="2175"/>
        <v>62.280000000000122</v>
      </c>
      <c r="L1479" s="9">
        <f t="shared" si="2251"/>
        <v>40.8799999999992</v>
      </c>
      <c r="M1479" s="9">
        <f t="shared" ref="M1479" si="2266">AVERAGE(L1468:L1479)</f>
        <v>50.503333333333408</v>
      </c>
      <c r="N1479" s="6" t="s">
        <v>36</v>
      </c>
      <c r="O1479" s="9">
        <f t="shared" si="2253"/>
        <v>488.09000000000015</v>
      </c>
      <c r="P1479" s="4">
        <f t="shared" si="2193"/>
        <v>1</v>
      </c>
      <c r="Q1479" s="5">
        <f t="shared" si="2194"/>
        <v>16.210000000000946</v>
      </c>
      <c r="R1479" s="5">
        <f t="shared" si="2195"/>
        <v>475.93249999999944</v>
      </c>
      <c r="S1479" s="4">
        <f t="shared" si="2196"/>
        <v>1</v>
      </c>
      <c r="T1479" s="4">
        <f t="shared" si="2197"/>
        <v>0.76308784383318817</v>
      </c>
      <c r="U1479" s="5">
        <f t="shared" si="2189"/>
        <v>477.87199999999996</v>
      </c>
      <c r="V1479" s="5">
        <f t="shared" si="2190"/>
        <v>10.218000000000188</v>
      </c>
      <c r="X1479" s="5">
        <f t="shared" si="2249"/>
        <v>23.760000000000218</v>
      </c>
      <c r="Y1479" s="5">
        <f t="shared" si="2250"/>
        <v>11.880000000000109</v>
      </c>
      <c r="AA1479" s="5">
        <f t="shared" si="2169"/>
        <v>1</v>
      </c>
      <c r="AB1479" s="5">
        <f t="shared" si="2170"/>
        <v>0</v>
      </c>
      <c r="AC1479" s="5">
        <f t="shared" si="2171"/>
        <v>1</v>
      </c>
      <c r="AF1479" s="5">
        <f t="shared" si="2256"/>
        <v>37.909999999999854</v>
      </c>
      <c r="AG1479" s="5">
        <f t="shared" si="2257"/>
        <v>41.969999999999345</v>
      </c>
      <c r="AH1479" s="5">
        <f t="shared" si="2258"/>
        <v>10.460000000000036</v>
      </c>
      <c r="AI1479" s="5">
        <f t="shared" si="2259"/>
        <v>6.4000000000005457</v>
      </c>
      <c r="AJ1479" s="5"/>
      <c r="AK1479" s="5">
        <f t="shared" si="2260"/>
        <v>10.460000000000036</v>
      </c>
      <c r="AL1479" s="5">
        <f t="shared" si="2181"/>
        <v>21.886000000000056</v>
      </c>
      <c r="AM1479" s="5">
        <f t="shared" si="2261"/>
        <v>37.909999999999854</v>
      </c>
      <c r="AN1479" s="5">
        <f t="shared" si="2177"/>
        <v>44.685999999999964</v>
      </c>
      <c r="AO1479" s="5">
        <f t="shared" si="2178"/>
        <v>0</v>
      </c>
      <c r="AP1479" s="5">
        <f t="shared" si="2191"/>
        <v>5</v>
      </c>
      <c r="AQ1479" s="5">
        <f t="shared" si="2209"/>
        <v>5.5</v>
      </c>
      <c r="AR1479" s="5"/>
      <c r="AS1479" s="5">
        <f t="shared" si="2254"/>
        <v>41.969999999999345</v>
      </c>
      <c r="AT1479" s="5">
        <f t="shared" si="2177"/>
        <v>52.87900000000009</v>
      </c>
      <c r="AU1479" s="5">
        <f t="shared" si="2262"/>
        <v>6.4000000000005457</v>
      </c>
      <c r="AV1479" s="5">
        <f t="shared" si="2265"/>
        <v>-4.0599999999994907</v>
      </c>
      <c r="AW1479" s="5">
        <f t="shared" si="2263"/>
        <v>4</v>
      </c>
      <c r="AX1479" s="5">
        <f t="shared" si="2217"/>
        <v>16.945999999999824</v>
      </c>
      <c r="AZ1479" s="4">
        <f t="shared" si="2199"/>
        <v>0.76308784383318817</v>
      </c>
      <c r="BA1479" s="5">
        <f t="shared" si="2205"/>
        <v>0</v>
      </c>
      <c r="BB1479" s="4">
        <f t="shared" si="2200"/>
        <v>0.2258207630878819</v>
      </c>
      <c r="BD1479" s="5">
        <v>0</v>
      </c>
      <c r="BE1479" s="4">
        <v>0.77555110220441548</v>
      </c>
      <c r="BJ1479" s="5">
        <v>81.579999999999927</v>
      </c>
      <c r="BK1479" s="5">
        <v>63.769999999998618</v>
      </c>
      <c r="BL1479" s="5">
        <v>28.579999999999927</v>
      </c>
      <c r="BM1479" s="5">
        <v>3</v>
      </c>
      <c r="BR1479">
        <v>-25</v>
      </c>
      <c r="BS1479">
        <v>12</v>
      </c>
    </row>
    <row r="1480" spans="1:71">
      <c r="A1480" s="7">
        <v>38652</v>
      </c>
      <c r="B1480" s="6">
        <v>4878.3500000000004</v>
      </c>
      <c r="C1480" s="6">
        <v>4878.3500000000004</v>
      </c>
      <c r="D1480" s="6">
        <v>4793.1000000000004</v>
      </c>
      <c r="E1480" s="6">
        <v>4806.05</v>
      </c>
      <c r="F1480" s="6">
        <v>4375.75</v>
      </c>
      <c r="G1480" s="6">
        <v>4383.53</v>
      </c>
      <c r="H1480" s="6">
        <v>4329.46</v>
      </c>
      <c r="I1480" s="6">
        <v>4336.41</v>
      </c>
      <c r="J1480" s="9">
        <f t="shared" si="2247"/>
        <v>107.6899999999996</v>
      </c>
      <c r="K1480" s="9">
        <f t="shared" si="2175"/>
        <v>67.5150000000001</v>
      </c>
      <c r="L1480" s="9">
        <f t="shared" si="2251"/>
        <v>83.239999999999782</v>
      </c>
      <c r="M1480" s="9">
        <f t="shared" ref="M1480" si="2267">AVERAGE(L1469:L1480)</f>
        <v>54.559166666666748</v>
      </c>
      <c r="N1480" s="6" t="s">
        <v>37</v>
      </c>
      <c r="O1480" s="9">
        <f t="shared" si="2253"/>
        <v>469.64000000000033</v>
      </c>
      <c r="P1480" s="4">
        <f t="shared" si="2193"/>
        <v>0</v>
      </c>
      <c r="Q1480" s="5">
        <f t="shared" si="2194"/>
        <v>18.449999999999818</v>
      </c>
      <c r="R1480" s="5">
        <f t="shared" si="2195"/>
        <v>474.25250000000028</v>
      </c>
      <c r="S1480" s="4">
        <f t="shared" si="2196"/>
        <v>0</v>
      </c>
      <c r="T1480" s="4">
        <f t="shared" si="2197"/>
        <v>0</v>
      </c>
      <c r="U1480" s="5">
        <f t="shared" si="2189"/>
        <v>477.08199999999999</v>
      </c>
      <c r="V1480" s="5">
        <f t="shared" si="2190"/>
        <v>-7.4419999999996662</v>
      </c>
      <c r="X1480" s="5">
        <f t="shared" si="2249"/>
        <v>-72.300000000000182</v>
      </c>
      <c r="Y1480" s="5">
        <f t="shared" si="2250"/>
        <v>-39.340000000000146</v>
      </c>
      <c r="AA1480" s="5">
        <f t="shared" ref="AA1480:AA1543" si="2268">IF(AND(X1480&gt;0,Y1480&gt;0),1,0)</f>
        <v>0</v>
      </c>
      <c r="AB1480" s="5">
        <f t="shared" ref="AB1480:AB1543" si="2269">IF(AND($X1480&lt;0,$Y1480&lt;0),1,0)</f>
        <v>1</v>
      </c>
      <c r="AC1480" s="5">
        <f t="shared" ref="AC1480:AC1543" si="2270">SUM(AA1480:AB1480)</f>
        <v>1</v>
      </c>
      <c r="AF1480" s="5">
        <f t="shared" si="2256"/>
        <v>0</v>
      </c>
      <c r="AG1480" s="5">
        <f t="shared" si="2257"/>
        <v>-22.4399999999996</v>
      </c>
      <c r="AH1480" s="5">
        <f t="shared" si="2258"/>
        <v>85.25</v>
      </c>
      <c r="AI1480" s="5">
        <f t="shared" si="2259"/>
        <v>107.6899999999996</v>
      </c>
      <c r="AJ1480" s="5"/>
      <c r="AK1480" s="5">
        <f t="shared" si="2260"/>
        <v>0</v>
      </c>
      <c r="AL1480" s="5">
        <f t="shared" si="2181"/>
        <v>21.886000000000056</v>
      </c>
      <c r="AM1480" s="5">
        <f t="shared" si="2261"/>
        <v>85.25</v>
      </c>
      <c r="AN1480" s="5">
        <f t="shared" si="2177"/>
        <v>48.347999999999956</v>
      </c>
      <c r="AO1480" s="5">
        <f t="shared" si="2178"/>
        <v>1</v>
      </c>
      <c r="AP1480" s="5">
        <f t="shared" si="2191"/>
        <v>5</v>
      </c>
      <c r="AQ1480" s="5">
        <f t="shared" si="2209"/>
        <v>5.4</v>
      </c>
      <c r="AR1480" s="5"/>
      <c r="AS1480" s="5">
        <f t="shared" si="2254"/>
        <v>107.6899999999996</v>
      </c>
      <c r="AT1480" s="5">
        <f t="shared" si="2177"/>
        <v>58.381999999999969</v>
      </c>
      <c r="AU1480" s="5">
        <f t="shared" si="2262"/>
        <v>-22.4399999999996</v>
      </c>
      <c r="AV1480" s="5">
        <f t="shared" si="2265"/>
        <v>22.4399999999996</v>
      </c>
      <c r="AW1480" s="5">
        <f t="shared" si="2263"/>
        <v>5</v>
      </c>
      <c r="AX1480" s="5">
        <f t="shared" si="2217"/>
        <v>16.945999999999824</v>
      </c>
      <c r="AZ1480" s="4">
        <f t="shared" si="2199"/>
        <v>0</v>
      </c>
      <c r="BA1480" s="5">
        <f t="shared" si="2205"/>
        <v>0</v>
      </c>
      <c r="BB1480" s="4">
        <f t="shared" si="2200"/>
        <v>0.76308784383318817</v>
      </c>
      <c r="BD1480" s="5">
        <v>0</v>
      </c>
      <c r="BE1480" s="4">
        <v>0.77530818079940689</v>
      </c>
      <c r="BJ1480" s="5">
        <v>198.03999999999996</v>
      </c>
      <c r="BK1480" s="5">
        <v>-1.0999999999994543</v>
      </c>
      <c r="BL1480" s="5">
        <v>1.0999999999994543</v>
      </c>
      <c r="BM1480" s="5">
        <v>4</v>
      </c>
      <c r="BR1480">
        <v>-27</v>
      </c>
      <c r="BS1480">
        <v>39</v>
      </c>
    </row>
    <row r="1481" spans="1:71">
      <c r="A1481" s="7">
        <v>38653</v>
      </c>
      <c r="B1481" s="6">
        <v>4802.66</v>
      </c>
      <c r="C1481" s="6">
        <v>4835.49</v>
      </c>
      <c r="D1481" s="6">
        <v>4762.75</v>
      </c>
      <c r="E1481" s="6">
        <v>4825.6400000000003</v>
      </c>
      <c r="F1481" s="6">
        <v>4320.3</v>
      </c>
      <c r="G1481" s="6">
        <v>4348.2</v>
      </c>
      <c r="H1481" s="6">
        <v>4288.1499999999996</v>
      </c>
      <c r="I1481" s="6">
        <v>4326.71</v>
      </c>
      <c r="J1481" s="9">
        <f t="shared" si="2247"/>
        <v>72.739999999999782</v>
      </c>
      <c r="K1481" s="9">
        <f t="shared" si="2175"/>
        <v>67.190000000000055</v>
      </c>
      <c r="L1481" s="9">
        <f t="shared" si="2251"/>
        <v>60.050000000000182</v>
      </c>
      <c r="M1481" s="9">
        <f t="shared" ref="M1481" si="2271">AVERAGE(L1470:L1481)</f>
        <v>56.225833333333412</v>
      </c>
      <c r="N1481" s="6" t="s">
        <v>36</v>
      </c>
      <c r="O1481" s="9">
        <f t="shared" si="2253"/>
        <v>498.93000000000029</v>
      </c>
      <c r="P1481" s="4">
        <f t="shared" si="2193"/>
        <v>1</v>
      </c>
      <c r="Q1481" s="5">
        <f t="shared" si="2194"/>
        <v>29.289999999999964</v>
      </c>
      <c r="R1481" s="5">
        <f t="shared" si="2195"/>
        <v>476.96250000000032</v>
      </c>
      <c r="S1481" s="4">
        <f t="shared" si="2196"/>
        <v>1</v>
      </c>
      <c r="T1481" s="4">
        <f t="shared" si="2197"/>
        <v>1</v>
      </c>
      <c r="U1481" s="5">
        <f t="shared" si="2189"/>
        <v>482.49200000000019</v>
      </c>
      <c r="V1481" s="5">
        <f t="shared" si="2190"/>
        <v>16.438000000000102</v>
      </c>
      <c r="X1481" s="5">
        <f t="shared" si="2249"/>
        <v>22.980000000000473</v>
      </c>
      <c r="Y1481" s="5">
        <f t="shared" si="2250"/>
        <v>6.4099999999998545</v>
      </c>
      <c r="AA1481" s="5">
        <f t="shared" si="2268"/>
        <v>1</v>
      </c>
      <c r="AB1481" s="5">
        <f t="shared" si="2269"/>
        <v>0</v>
      </c>
      <c r="AC1481" s="5">
        <f t="shared" si="2270"/>
        <v>1</v>
      </c>
      <c r="AF1481" s="5">
        <f t="shared" si="2256"/>
        <v>32.829999999999927</v>
      </c>
      <c r="AG1481" s="5">
        <f t="shared" si="2257"/>
        <v>29.4399999999996</v>
      </c>
      <c r="AH1481" s="5">
        <f t="shared" si="2258"/>
        <v>39.909999999999854</v>
      </c>
      <c r="AI1481" s="5">
        <f t="shared" si="2259"/>
        <v>43.300000000000182</v>
      </c>
      <c r="AJ1481" s="5"/>
      <c r="AK1481" s="5">
        <f t="shared" si="2260"/>
        <v>32.829999999999927</v>
      </c>
      <c r="AL1481" s="5">
        <f t="shared" si="2181"/>
        <v>28.45600000000022</v>
      </c>
      <c r="AM1481" s="5">
        <f t="shared" si="2261"/>
        <v>39.909999999999854</v>
      </c>
      <c r="AN1481" s="5">
        <f t="shared" si="2177"/>
        <v>48.925999999999931</v>
      </c>
      <c r="AO1481" s="5">
        <f t="shared" si="2178"/>
        <v>0</v>
      </c>
      <c r="AP1481" s="5">
        <f t="shared" si="2191"/>
        <v>5</v>
      </c>
      <c r="AQ1481" s="5">
        <f t="shared" si="2209"/>
        <v>5.3</v>
      </c>
      <c r="AR1481" s="5"/>
      <c r="AS1481" s="5">
        <f t="shared" si="2254"/>
        <v>43.300000000000182</v>
      </c>
      <c r="AT1481" s="5">
        <f t="shared" si="2177"/>
        <v>58.868999999999957</v>
      </c>
      <c r="AU1481" s="5">
        <f t="shared" si="2262"/>
        <v>29.4399999999996</v>
      </c>
      <c r="AV1481" s="5">
        <f t="shared" si="2265"/>
        <v>3.3900000000003274</v>
      </c>
      <c r="AW1481" s="5">
        <f t="shared" si="2263"/>
        <v>6</v>
      </c>
      <c r="AX1481" s="5">
        <f t="shared" si="2217"/>
        <v>18.452999999999626</v>
      </c>
      <c r="AZ1481" s="4">
        <f t="shared" si="2199"/>
        <v>1</v>
      </c>
      <c r="BA1481" s="5">
        <f t="shared" si="2205"/>
        <v>0</v>
      </c>
      <c r="BB1481" s="4">
        <f t="shared" si="2200"/>
        <v>0</v>
      </c>
      <c r="BD1481" s="5">
        <v>0</v>
      </c>
      <c r="BE1481" s="4">
        <v>0.77528928704740607</v>
      </c>
      <c r="BJ1481" s="5">
        <v>108.02999999999975</v>
      </c>
      <c r="BK1481" s="5">
        <v>22.25</v>
      </c>
      <c r="BL1481" s="5">
        <v>12.329999999999927</v>
      </c>
      <c r="BM1481" s="5">
        <v>4</v>
      </c>
      <c r="BR1481">
        <v>-27</v>
      </c>
      <c r="BS1481">
        <v>6</v>
      </c>
    </row>
    <row r="1482" spans="1:71">
      <c r="A1482" s="7">
        <v>38656</v>
      </c>
      <c r="B1482" s="6">
        <v>4854.59</v>
      </c>
      <c r="C1482" s="6">
        <v>4930.92</v>
      </c>
      <c r="D1482" s="6">
        <v>4854.59</v>
      </c>
      <c r="E1482" s="6">
        <v>4929.07</v>
      </c>
      <c r="F1482" s="6">
        <v>4373.04</v>
      </c>
      <c r="G1482" s="6">
        <v>4436.45</v>
      </c>
      <c r="H1482" s="6">
        <v>4373.04</v>
      </c>
      <c r="I1482" s="6">
        <v>4436.45</v>
      </c>
      <c r="J1482" s="9">
        <f t="shared" si="2247"/>
        <v>105.27999999999975</v>
      </c>
      <c r="K1482" s="9">
        <f t="shared" si="2175"/>
        <v>70.59083333333335</v>
      </c>
      <c r="L1482" s="9">
        <f t="shared" si="2251"/>
        <v>109.73999999999978</v>
      </c>
      <c r="M1482" s="9">
        <f t="shared" ref="M1482" si="2272">AVERAGE(L1471:L1482)</f>
        <v>60.133333333333361</v>
      </c>
      <c r="N1482" s="6" t="s">
        <v>37</v>
      </c>
      <c r="O1482" s="9">
        <f t="shared" si="2253"/>
        <v>492.61999999999989</v>
      </c>
      <c r="P1482" s="4">
        <f t="shared" si="2193"/>
        <v>0.78456811198359822</v>
      </c>
      <c r="Q1482" s="5">
        <f t="shared" si="2194"/>
        <v>29.289999999999964</v>
      </c>
      <c r="R1482" s="5">
        <f t="shared" si="2195"/>
        <v>476.96250000000032</v>
      </c>
      <c r="S1482" s="4">
        <f t="shared" si="2196"/>
        <v>0.78456811198359822</v>
      </c>
      <c r="T1482" s="4">
        <f t="shared" si="2197"/>
        <v>0.78456811198359822</v>
      </c>
      <c r="U1482" s="5">
        <f t="shared" si="2189"/>
        <v>485.05200000000025</v>
      </c>
      <c r="V1482" s="5">
        <f t="shared" si="2190"/>
        <v>7.5679999999996426</v>
      </c>
      <c r="X1482" s="5">
        <f t="shared" si="2249"/>
        <v>74.479999999999563</v>
      </c>
      <c r="Y1482" s="5">
        <f t="shared" si="2250"/>
        <v>63.409999999999854</v>
      </c>
      <c r="AA1482" s="5">
        <f t="shared" si="2268"/>
        <v>1</v>
      </c>
      <c r="AB1482" s="5">
        <f t="shared" si="2269"/>
        <v>0</v>
      </c>
      <c r="AC1482" s="5">
        <f t="shared" si="2270"/>
        <v>1</v>
      </c>
      <c r="AF1482" s="5">
        <f t="shared" si="2256"/>
        <v>76.329999999999927</v>
      </c>
      <c r="AG1482" s="5">
        <f t="shared" si="2257"/>
        <v>105.27999999999975</v>
      </c>
      <c r="AH1482" s="5">
        <f t="shared" si="2258"/>
        <v>0</v>
      </c>
      <c r="AI1482" s="5">
        <f t="shared" si="2259"/>
        <v>-28.949999999999818</v>
      </c>
      <c r="AJ1482" s="5"/>
      <c r="AK1482" s="5">
        <f t="shared" si="2260"/>
        <v>0</v>
      </c>
      <c r="AL1482" s="5">
        <f t="shared" si="2181"/>
        <v>28.45600000000022</v>
      </c>
      <c r="AM1482" s="5">
        <f t="shared" si="2261"/>
        <v>76.329999999999927</v>
      </c>
      <c r="AN1482" s="5">
        <f t="shared" si="2177"/>
        <v>54.355999999999952</v>
      </c>
      <c r="AO1482" s="5">
        <f t="shared" si="2178"/>
        <v>1</v>
      </c>
      <c r="AP1482" s="5">
        <f t="shared" si="2191"/>
        <v>6</v>
      </c>
      <c r="AQ1482" s="5">
        <f t="shared" si="2209"/>
        <v>5.3</v>
      </c>
      <c r="AR1482" s="5"/>
      <c r="AS1482" s="5">
        <f t="shared" si="2254"/>
        <v>105.27999999999975</v>
      </c>
      <c r="AT1482" s="5">
        <f t="shared" si="2177"/>
        <v>67.052999999999969</v>
      </c>
      <c r="AU1482" s="5">
        <f t="shared" si="2262"/>
        <v>-28.949999999999818</v>
      </c>
      <c r="AV1482" s="5">
        <f t="shared" si="2265"/>
        <v>-28.949999999999818</v>
      </c>
      <c r="AW1482" s="5">
        <f t="shared" si="2263"/>
        <v>2</v>
      </c>
      <c r="AX1482" s="5">
        <f t="shared" si="2217"/>
        <v>18.452999999999626</v>
      </c>
      <c r="AZ1482" s="4">
        <f t="shared" si="2199"/>
        <v>0.78456811198359822</v>
      </c>
      <c r="BA1482" s="5">
        <f t="shared" si="2205"/>
        <v>-6.3100000000004002</v>
      </c>
      <c r="BB1482" s="4">
        <f t="shared" si="2200"/>
        <v>1</v>
      </c>
      <c r="BD1482" s="5">
        <v>0</v>
      </c>
      <c r="BE1482" s="4">
        <v>0.77519670288497478</v>
      </c>
      <c r="BJ1482" s="5">
        <v>85</v>
      </c>
      <c r="BK1482" s="5">
        <v>38.069999999999709</v>
      </c>
      <c r="BL1482" s="5">
        <v>6.8099999999994907</v>
      </c>
      <c r="BM1482" s="5">
        <v>4</v>
      </c>
      <c r="BR1482">
        <v>74</v>
      </c>
      <c r="BS1482">
        <v>-36</v>
      </c>
    </row>
    <row r="1483" spans="1:71">
      <c r="A1483" s="7">
        <v>38657</v>
      </c>
      <c r="B1483" s="6">
        <v>4922.91</v>
      </c>
      <c r="C1483" s="6">
        <v>4938.3900000000003</v>
      </c>
      <c r="D1483" s="6">
        <v>4907.6899999999996</v>
      </c>
      <c r="E1483" s="6">
        <v>4922.55</v>
      </c>
      <c r="F1483" s="6">
        <v>4432.91</v>
      </c>
      <c r="G1483" s="6">
        <v>4450.12</v>
      </c>
      <c r="H1483" s="6">
        <v>4421.75</v>
      </c>
      <c r="I1483" s="6">
        <v>4434.75</v>
      </c>
      <c r="J1483" s="9">
        <f t="shared" si="2247"/>
        <v>30.700000000000728</v>
      </c>
      <c r="K1483" s="9">
        <f t="shared" si="2175"/>
        <v>68.537500000000065</v>
      </c>
      <c r="L1483" s="9">
        <f t="shared" si="2251"/>
        <v>28.369999999999891</v>
      </c>
      <c r="M1483" s="9">
        <f t="shared" ref="M1483" si="2273">AVERAGE(L1472:L1483)</f>
        <v>57.978333333333318</v>
      </c>
      <c r="N1483" s="6" t="s">
        <v>36</v>
      </c>
      <c r="O1483" s="9">
        <f t="shared" si="2253"/>
        <v>487.80000000000018</v>
      </c>
      <c r="P1483" s="4">
        <f t="shared" si="2193"/>
        <v>0.62000682826902964</v>
      </c>
      <c r="Q1483" s="5">
        <f t="shared" si="2194"/>
        <v>29.289999999999964</v>
      </c>
      <c r="R1483" s="5">
        <f t="shared" si="2195"/>
        <v>476.96250000000032</v>
      </c>
      <c r="S1483" s="4">
        <f t="shared" si="2196"/>
        <v>0.62000682826902964</v>
      </c>
      <c r="T1483" s="4">
        <f t="shared" si="2197"/>
        <v>0.62000682826902964</v>
      </c>
      <c r="U1483" s="5">
        <f t="shared" si="2189"/>
        <v>487.41600000000017</v>
      </c>
      <c r="V1483" s="5">
        <f t="shared" si="2190"/>
        <v>0.38400000000001455</v>
      </c>
      <c r="X1483" s="5">
        <f t="shared" si="2249"/>
        <v>-0.35999999999967258</v>
      </c>
      <c r="Y1483" s="5">
        <f t="shared" si="2250"/>
        <v>1.8400000000001455</v>
      </c>
      <c r="AA1483" s="5">
        <f t="shared" si="2268"/>
        <v>0</v>
      </c>
      <c r="AB1483" s="5">
        <f t="shared" si="2269"/>
        <v>0</v>
      </c>
      <c r="AC1483" s="5">
        <f t="shared" si="2270"/>
        <v>0</v>
      </c>
      <c r="AF1483" s="5">
        <f t="shared" si="2256"/>
        <v>15.480000000000473</v>
      </c>
      <c r="AG1483" s="5">
        <f t="shared" si="2257"/>
        <v>9.3200000000006185</v>
      </c>
      <c r="AH1483" s="5">
        <f t="shared" si="2258"/>
        <v>15.220000000000255</v>
      </c>
      <c r="AI1483" s="5">
        <f t="shared" si="2259"/>
        <v>21.380000000000109</v>
      </c>
      <c r="AJ1483" s="5"/>
      <c r="AK1483" s="5">
        <f t="shared" si="2260"/>
        <v>15.220000000000255</v>
      </c>
      <c r="AL1483" s="5">
        <f t="shared" si="2181"/>
        <v>28.45600000000022</v>
      </c>
      <c r="AM1483" s="5">
        <f t="shared" si="2261"/>
        <v>15.480000000000473</v>
      </c>
      <c r="AN1483" s="5">
        <f t="shared" si="2177"/>
        <v>51.992999999999938</v>
      </c>
      <c r="AO1483" s="5">
        <f t="shared" si="2178"/>
        <v>0</v>
      </c>
      <c r="AP1483" s="5">
        <f t="shared" si="2191"/>
        <v>6</v>
      </c>
      <c r="AQ1483" s="5">
        <f t="shared" si="2209"/>
        <v>5.4</v>
      </c>
      <c r="AR1483" s="5"/>
      <c r="AS1483" s="5">
        <f t="shared" si="2254"/>
        <v>21.380000000000109</v>
      </c>
      <c r="AT1483" s="5">
        <f t="shared" si="2177"/>
        <v>65.626999999999953</v>
      </c>
      <c r="AU1483" s="5">
        <f t="shared" si="2262"/>
        <v>9.3200000000006185</v>
      </c>
      <c r="AV1483" s="5">
        <f t="shared" si="2265"/>
        <v>6.1599999999998545</v>
      </c>
      <c r="AW1483" s="5">
        <f t="shared" si="2263"/>
        <v>3</v>
      </c>
      <c r="AX1483" s="5">
        <f t="shared" si="2217"/>
        <v>18.128999999999923</v>
      </c>
      <c r="AZ1483" s="4">
        <f t="shared" si="2199"/>
        <v>0.62000682826902964</v>
      </c>
      <c r="BA1483" s="5">
        <f t="shared" si="2205"/>
        <v>0</v>
      </c>
      <c r="BB1483" s="4">
        <f t="shared" si="2200"/>
        <v>0.78456811198359822</v>
      </c>
      <c r="BD1483" s="5">
        <v>0</v>
      </c>
      <c r="BE1483" s="4">
        <v>0.77474657125820534</v>
      </c>
      <c r="BJ1483" s="5">
        <v>171.28999999999996</v>
      </c>
      <c r="BK1483" s="5">
        <v>-28.409999999999854</v>
      </c>
      <c r="BL1483" s="5">
        <v>28.409999999999854</v>
      </c>
      <c r="BM1483" s="5">
        <v>4</v>
      </c>
      <c r="BR1483">
        <v>15</v>
      </c>
      <c r="BS1483">
        <v>2</v>
      </c>
    </row>
    <row r="1484" spans="1:71">
      <c r="A1484" s="7">
        <v>38658</v>
      </c>
      <c r="B1484" s="6">
        <v>4921.1099999999997</v>
      </c>
      <c r="C1484" s="6">
        <v>4954.83</v>
      </c>
      <c r="D1484" s="6">
        <v>4891.62</v>
      </c>
      <c r="E1484" s="6">
        <v>4954.83</v>
      </c>
      <c r="F1484" s="6">
        <v>4424.08</v>
      </c>
      <c r="G1484" s="6">
        <v>4449.12</v>
      </c>
      <c r="H1484" s="6">
        <v>4398.6400000000003</v>
      </c>
      <c r="I1484" s="6">
        <v>4429.6499999999996</v>
      </c>
      <c r="J1484" s="9">
        <f t="shared" si="2247"/>
        <v>63.210000000000036</v>
      </c>
      <c r="K1484" s="9">
        <f t="shared" ref="K1484:K1547" si="2274">AVERAGE(J1473:J1484)</f>
        <v>71.024166666666744</v>
      </c>
      <c r="L1484" s="9">
        <f t="shared" si="2251"/>
        <v>50.479999999999563</v>
      </c>
      <c r="M1484" s="9">
        <f t="shared" ref="M1484" si="2275">AVERAGE(L1473:L1484)</f>
        <v>60.083333333333258</v>
      </c>
      <c r="N1484" s="6" t="s">
        <v>36</v>
      </c>
      <c r="O1484" s="9">
        <f t="shared" si="2253"/>
        <v>525.18000000000029</v>
      </c>
      <c r="P1484" s="4">
        <f t="shared" si="2193"/>
        <v>1</v>
      </c>
      <c r="Q1484" s="5">
        <f t="shared" si="2194"/>
        <v>55.539999999999964</v>
      </c>
      <c r="R1484" s="5">
        <f t="shared" si="2195"/>
        <v>483.52500000000032</v>
      </c>
      <c r="S1484" s="4">
        <f t="shared" si="2196"/>
        <v>1</v>
      </c>
      <c r="T1484" s="4">
        <f t="shared" si="2197"/>
        <v>1</v>
      </c>
      <c r="U1484" s="5">
        <f t="shared" si="2189"/>
        <v>494.83400000000017</v>
      </c>
      <c r="V1484" s="5">
        <f t="shared" si="2190"/>
        <v>30.346000000000117</v>
      </c>
      <c r="X1484" s="5">
        <f t="shared" si="2249"/>
        <v>33.720000000000255</v>
      </c>
      <c r="Y1484" s="5">
        <f t="shared" si="2250"/>
        <v>5.569999999999709</v>
      </c>
      <c r="AA1484" s="5">
        <f t="shared" si="2268"/>
        <v>1</v>
      </c>
      <c r="AB1484" s="5">
        <f t="shared" si="2269"/>
        <v>0</v>
      </c>
      <c r="AC1484" s="5">
        <f t="shared" si="2270"/>
        <v>1</v>
      </c>
      <c r="AF1484" s="5">
        <f t="shared" si="2256"/>
        <v>33.720000000000255</v>
      </c>
      <c r="AG1484" s="5">
        <f t="shared" si="2257"/>
        <v>32.279999999999745</v>
      </c>
      <c r="AH1484" s="5">
        <f t="shared" si="2258"/>
        <v>29.489999999999782</v>
      </c>
      <c r="AI1484" s="5">
        <f t="shared" si="2259"/>
        <v>30.930000000000291</v>
      </c>
      <c r="AJ1484" s="5"/>
      <c r="AK1484" s="5">
        <f t="shared" si="2260"/>
        <v>29.489999999999782</v>
      </c>
      <c r="AL1484" s="5">
        <f t="shared" si="2181"/>
        <v>29.823999999999796</v>
      </c>
      <c r="AM1484" s="5">
        <f t="shared" si="2261"/>
        <v>33.720000000000255</v>
      </c>
      <c r="AN1484" s="5">
        <f t="shared" ref="AN1484:AT1547" si="2276">AVERAGE(AM1475:AM1484)</f>
        <v>47.73899999999994</v>
      </c>
      <c r="AO1484" s="5">
        <f t="shared" ref="AO1484:AO1547" si="2277">IF(AM1484&gt;AN1484,1,0)</f>
        <v>0</v>
      </c>
      <c r="AP1484" s="5">
        <f t="shared" si="2191"/>
        <v>5</v>
      </c>
      <c r="AQ1484" s="5">
        <f t="shared" si="2209"/>
        <v>5.4</v>
      </c>
      <c r="AR1484" s="5"/>
      <c r="AS1484" s="5">
        <f t="shared" si="2254"/>
        <v>32.279999999999745</v>
      </c>
      <c r="AT1484" s="5">
        <f t="shared" si="2276"/>
        <v>56.732999999999905</v>
      </c>
      <c r="AU1484" s="5">
        <f t="shared" si="2262"/>
        <v>30.930000000000291</v>
      </c>
      <c r="AV1484" s="5">
        <f t="shared" si="2265"/>
        <v>1.4400000000005093</v>
      </c>
      <c r="AW1484" s="5">
        <f t="shared" si="2263"/>
        <v>4</v>
      </c>
      <c r="AX1484" s="5">
        <f t="shared" si="2217"/>
        <v>29.134000000000288</v>
      </c>
      <c r="AZ1484" s="4">
        <f t="shared" si="2199"/>
        <v>1</v>
      </c>
      <c r="BA1484" s="5">
        <f t="shared" si="2205"/>
        <v>0</v>
      </c>
      <c r="BB1484" s="4">
        <f t="shared" si="2200"/>
        <v>0.62000682826902964</v>
      </c>
      <c r="BD1484" s="5">
        <v>0</v>
      </c>
      <c r="BE1484" s="4">
        <v>0.77406556692419937</v>
      </c>
      <c r="BJ1484" s="5">
        <v>121.59000000000015</v>
      </c>
      <c r="BK1484" s="5">
        <v>11.75</v>
      </c>
      <c r="BL1484" s="5">
        <v>13.109999999999673</v>
      </c>
      <c r="BM1484" s="5">
        <v>4</v>
      </c>
      <c r="BR1484">
        <v>-28</v>
      </c>
      <c r="BS1484">
        <v>6</v>
      </c>
    </row>
    <row r="1485" spans="1:71">
      <c r="A1485" s="7">
        <v>38659</v>
      </c>
      <c r="B1485" s="6">
        <v>4973.04</v>
      </c>
      <c r="C1485" s="6">
        <v>5013.75</v>
      </c>
      <c r="D1485" s="6">
        <v>4966.33</v>
      </c>
      <c r="E1485" s="6">
        <v>5011</v>
      </c>
      <c r="F1485" s="6">
        <v>4454.57</v>
      </c>
      <c r="G1485" s="6">
        <v>4502.62</v>
      </c>
      <c r="H1485" s="6">
        <v>4449.03</v>
      </c>
      <c r="I1485" s="6">
        <v>4502.0200000000004</v>
      </c>
      <c r="J1485" s="9">
        <f t="shared" si="2247"/>
        <v>58.920000000000073</v>
      </c>
      <c r="K1485" s="9">
        <f t="shared" si="2274"/>
        <v>71.767500000000084</v>
      </c>
      <c r="L1485" s="9">
        <f t="shared" si="2251"/>
        <v>72.970000000000255</v>
      </c>
      <c r="M1485" s="9">
        <f t="shared" ref="M1485" si="2278">AVERAGE(L1474:L1485)</f>
        <v>62.071666666666566</v>
      </c>
      <c r="N1485" s="6" t="s">
        <v>37</v>
      </c>
      <c r="O1485" s="9">
        <f t="shared" si="2253"/>
        <v>508.97999999999956</v>
      </c>
      <c r="P1485" s="4">
        <f t="shared" si="2193"/>
        <v>0.56661316211876189</v>
      </c>
      <c r="Q1485" s="5">
        <f t="shared" si="2194"/>
        <v>37.380000000000109</v>
      </c>
      <c r="R1485" s="5">
        <f t="shared" si="2195"/>
        <v>497.14500000000021</v>
      </c>
      <c r="S1485" s="4">
        <f t="shared" si="2196"/>
        <v>0.70831832913214376</v>
      </c>
      <c r="T1485" s="4">
        <f t="shared" si="2197"/>
        <v>0.70831832913214376</v>
      </c>
      <c r="U1485" s="5">
        <f t="shared" si="2189"/>
        <v>502.70200000000006</v>
      </c>
      <c r="V1485" s="5">
        <f t="shared" si="2190"/>
        <v>6.2779999999995084</v>
      </c>
      <c r="X1485" s="5">
        <f t="shared" si="2249"/>
        <v>37.960000000000036</v>
      </c>
      <c r="Y1485" s="5">
        <f t="shared" si="2250"/>
        <v>47.450000000000728</v>
      </c>
      <c r="AA1485" s="5">
        <f t="shared" si="2268"/>
        <v>1</v>
      </c>
      <c r="AB1485" s="5">
        <f t="shared" si="2269"/>
        <v>0</v>
      </c>
      <c r="AC1485" s="5">
        <f t="shared" si="2270"/>
        <v>1</v>
      </c>
      <c r="AF1485" s="5">
        <f t="shared" si="2256"/>
        <v>40.710000000000036</v>
      </c>
      <c r="AG1485" s="5">
        <f t="shared" si="2257"/>
        <v>58.920000000000073</v>
      </c>
      <c r="AH1485" s="5">
        <f t="shared" si="2258"/>
        <v>6.7100000000000364</v>
      </c>
      <c r="AI1485" s="5">
        <f t="shared" si="2259"/>
        <v>-11.5</v>
      </c>
      <c r="AJ1485" s="5"/>
      <c r="AK1485" s="5">
        <f t="shared" si="2260"/>
        <v>6.7100000000000364</v>
      </c>
      <c r="AL1485" s="5">
        <f t="shared" si="2181"/>
        <v>29.823999999999796</v>
      </c>
      <c r="AM1485" s="5">
        <f t="shared" si="2261"/>
        <v>40.710000000000036</v>
      </c>
      <c r="AN1485" s="5">
        <f t="shared" si="2276"/>
        <v>46.668000000000028</v>
      </c>
      <c r="AO1485" s="5">
        <f t="shared" si="2277"/>
        <v>0</v>
      </c>
      <c r="AP1485" s="5">
        <f t="shared" si="2191"/>
        <v>4</v>
      </c>
      <c r="AQ1485" s="5">
        <f t="shared" si="2209"/>
        <v>5.3</v>
      </c>
      <c r="AR1485" s="5"/>
      <c r="AS1485" s="5">
        <f t="shared" si="2254"/>
        <v>58.920000000000073</v>
      </c>
      <c r="AT1485" s="5">
        <f t="shared" si="2276"/>
        <v>54.027999999999885</v>
      </c>
      <c r="AU1485" s="5">
        <f t="shared" si="2262"/>
        <v>-11.5</v>
      </c>
      <c r="AV1485" s="5">
        <f t="shared" si="2265"/>
        <v>-18.210000000000036</v>
      </c>
      <c r="AW1485" s="5">
        <f t="shared" si="2263"/>
        <v>5</v>
      </c>
      <c r="AX1485" s="5">
        <f t="shared" si="2217"/>
        <v>29.134000000000288</v>
      </c>
      <c r="AZ1485" s="4">
        <f t="shared" si="2199"/>
        <v>0.70831832913214376</v>
      </c>
      <c r="BA1485" s="5">
        <f t="shared" si="2205"/>
        <v>-16.200000000000728</v>
      </c>
      <c r="BB1485" s="4">
        <f t="shared" si="2200"/>
        <v>1</v>
      </c>
      <c r="BD1485" s="5">
        <v>0</v>
      </c>
      <c r="BE1485" s="4">
        <v>0.77388535031849492</v>
      </c>
      <c r="BJ1485" s="5">
        <v>126.68000000000029</v>
      </c>
      <c r="BK1485" s="5">
        <v>23.800000000000182</v>
      </c>
      <c r="BL1485" s="5">
        <v>16.800000000000182</v>
      </c>
      <c r="BM1485" s="5">
        <v>4</v>
      </c>
      <c r="BR1485">
        <v>38</v>
      </c>
      <c r="BS1485">
        <v>-37</v>
      </c>
    </row>
    <row r="1486" spans="1:71">
      <c r="A1486" s="7">
        <v>38660</v>
      </c>
      <c r="B1486" s="6">
        <v>5004.28</v>
      </c>
      <c r="C1486" s="6">
        <v>5013.95</v>
      </c>
      <c r="D1486" s="6">
        <v>4976.29</v>
      </c>
      <c r="E1486" s="6">
        <v>4995.24</v>
      </c>
      <c r="F1486" s="6">
        <v>4497.2700000000004</v>
      </c>
      <c r="G1486" s="6">
        <v>4506.2700000000004</v>
      </c>
      <c r="H1486" s="6">
        <v>4476.42</v>
      </c>
      <c r="I1486" s="6">
        <v>4498.7</v>
      </c>
      <c r="J1486" s="9">
        <f t="shared" si="2247"/>
        <v>37.659999999999854</v>
      </c>
      <c r="K1486" s="9">
        <f t="shared" si="2274"/>
        <v>64.804166666666717</v>
      </c>
      <c r="L1486" s="9">
        <f t="shared" si="2251"/>
        <v>29.850000000000364</v>
      </c>
      <c r="M1486" s="9">
        <f t="shared" ref="M1486" si="2279">AVERAGE(L1475:L1486)</f>
        <v>57.218333333333248</v>
      </c>
      <c r="N1486" s="6" t="s">
        <v>36</v>
      </c>
      <c r="O1486" s="9">
        <f t="shared" si="2253"/>
        <v>496.53999999999996</v>
      </c>
      <c r="P1486" s="4">
        <f t="shared" si="2193"/>
        <v>0.23381487426430594</v>
      </c>
      <c r="Q1486" s="5">
        <f t="shared" si="2194"/>
        <v>37.380000000000109</v>
      </c>
      <c r="R1486" s="5">
        <f t="shared" si="2195"/>
        <v>497.14500000000021</v>
      </c>
      <c r="S1486" s="4">
        <f t="shared" si="2196"/>
        <v>0.48433561397190589</v>
      </c>
      <c r="T1486" s="4">
        <f t="shared" si="2197"/>
        <v>0.48433561397190589</v>
      </c>
      <c r="U1486" s="5">
        <f t="shared" si="2189"/>
        <v>502.22399999999999</v>
      </c>
      <c r="V1486" s="5">
        <f t="shared" si="2190"/>
        <v>-5.6840000000000259</v>
      </c>
      <c r="X1486" s="5">
        <f t="shared" si="2249"/>
        <v>-9.0399999999999636</v>
      </c>
      <c r="Y1486" s="5">
        <f t="shared" si="2250"/>
        <v>1.4299999999993815</v>
      </c>
      <c r="AA1486" s="5">
        <f t="shared" si="2268"/>
        <v>0</v>
      </c>
      <c r="AB1486" s="5">
        <f t="shared" si="2269"/>
        <v>0</v>
      </c>
      <c r="AC1486" s="5">
        <f t="shared" si="2270"/>
        <v>0</v>
      </c>
      <c r="AF1486" s="5">
        <f t="shared" si="2256"/>
        <v>9.6700000000000728</v>
      </c>
      <c r="AG1486" s="5">
        <f t="shared" si="2257"/>
        <v>2.9499999999998181</v>
      </c>
      <c r="AH1486" s="5">
        <f t="shared" si="2258"/>
        <v>27.989999999999782</v>
      </c>
      <c r="AI1486" s="5">
        <f t="shared" si="2259"/>
        <v>34.710000000000036</v>
      </c>
      <c r="AJ1486" s="5"/>
      <c r="AK1486" s="5">
        <f t="shared" si="2260"/>
        <v>9.6700000000000728</v>
      </c>
      <c r="AL1486" s="5">
        <f t="shared" ref="AL1486:AL1549" si="2280">PERCENTILE(AK1477:AK1486,0.9)</f>
        <v>29.823999999999796</v>
      </c>
      <c r="AM1486" s="5">
        <f t="shared" si="2261"/>
        <v>27.989999999999782</v>
      </c>
      <c r="AN1486" s="5">
        <f t="shared" si="2276"/>
        <v>47.065999999999988</v>
      </c>
      <c r="AO1486" s="5">
        <f t="shared" si="2277"/>
        <v>0</v>
      </c>
      <c r="AP1486" s="5">
        <f t="shared" si="2191"/>
        <v>4</v>
      </c>
      <c r="AQ1486" s="5">
        <f t="shared" si="2209"/>
        <v>5.2</v>
      </c>
      <c r="AR1486" s="5"/>
      <c r="AS1486" s="5">
        <f t="shared" si="2254"/>
        <v>34.710000000000036</v>
      </c>
      <c r="AT1486" s="5">
        <f t="shared" si="2276"/>
        <v>54.248999999999889</v>
      </c>
      <c r="AU1486" s="5">
        <f t="shared" si="2262"/>
        <v>2.9499999999998181</v>
      </c>
      <c r="AV1486" s="5">
        <f t="shared" si="2265"/>
        <v>6.7200000000002547</v>
      </c>
      <c r="AW1486" s="5">
        <f t="shared" si="2263"/>
        <v>6</v>
      </c>
      <c r="AX1486" s="5">
        <f t="shared" si="2217"/>
        <v>29.134000000000288</v>
      </c>
      <c r="AZ1486" s="4">
        <f t="shared" si="2199"/>
        <v>0.48433561397190589</v>
      </c>
      <c r="BA1486" s="5">
        <f t="shared" si="2205"/>
        <v>0</v>
      </c>
      <c r="BB1486" s="4">
        <f t="shared" si="2200"/>
        <v>0.70831832913214376</v>
      </c>
      <c r="BD1486" s="5">
        <v>0</v>
      </c>
      <c r="BE1486" s="4">
        <v>0.77240748155350525</v>
      </c>
      <c r="BJ1486" s="5">
        <v>200.76999999999953</v>
      </c>
      <c r="BK1486" s="5">
        <v>53.480000000000473</v>
      </c>
      <c r="BL1486" s="5">
        <v>5.1300000000001091</v>
      </c>
      <c r="BM1486" s="5">
        <v>4</v>
      </c>
      <c r="BR1486">
        <v>28</v>
      </c>
      <c r="BS1486">
        <v>1</v>
      </c>
    </row>
    <row r="1487" spans="1:71">
      <c r="A1487" s="7">
        <v>38663</v>
      </c>
      <c r="B1487" s="6">
        <v>4994.54</v>
      </c>
      <c r="C1487" s="6">
        <v>5033.99</v>
      </c>
      <c r="D1487" s="6">
        <v>4983.75</v>
      </c>
      <c r="E1487" s="6">
        <v>5024.2</v>
      </c>
      <c r="F1487" s="6">
        <v>4493.3100000000004</v>
      </c>
      <c r="G1487" s="6">
        <v>4516.7299999999996</v>
      </c>
      <c r="H1487" s="6">
        <v>4475.6899999999996</v>
      </c>
      <c r="I1487" s="6">
        <v>4503.6499999999996</v>
      </c>
      <c r="J1487" s="9">
        <f t="shared" si="2247"/>
        <v>50.239999999999782</v>
      </c>
      <c r="K1487" s="9">
        <f t="shared" si="2274"/>
        <v>61.826666666666675</v>
      </c>
      <c r="L1487" s="9">
        <f t="shared" si="2251"/>
        <v>41.039999999999964</v>
      </c>
      <c r="M1487" s="9">
        <f t="shared" ref="M1487" si="2281">AVERAGE(L1476:L1487)</f>
        <v>54.785833333333279</v>
      </c>
      <c r="N1487" s="6" t="s">
        <v>36</v>
      </c>
      <c r="O1487" s="9">
        <f t="shared" si="2253"/>
        <v>520.55000000000018</v>
      </c>
      <c r="P1487" s="4">
        <f t="shared" si="2193"/>
        <v>0.87613697164258708</v>
      </c>
      <c r="Q1487" s="5">
        <f t="shared" si="2194"/>
        <v>37.380000000000109</v>
      </c>
      <c r="R1487" s="5">
        <f t="shared" si="2195"/>
        <v>497.14500000000021</v>
      </c>
      <c r="S1487" s="4">
        <f t="shared" si="2196"/>
        <v>0.87613697164258708</v>
      </c>
      <c r="T1487" s="4">
        <f t="shared" si="2197"/>
        <v>0.91663665826431195</v>
      </c>
      <c r="U1487" s="5">
        <f t="shared" si="2189"/>
        <v>507.81000000000006</v>
      </c>
      <c r="V1487" s="5">
        <f t="shared" si="2190"/>
        <v>12.740000000000123</v>
      </c>
      <c r="X1487" s="5">
        <f t="shared" si="2249"/>
        <v>29.659999999999854</v>
      </c>
      <c r="Y1487" s="5">
        <f t="shared" si="2250"/>
        <v>10.339999999999236</v>
      </c>
      <c r="AA1487" s="5">
        <f t="shared" si="2268"/>
        <v>1</v>
      </c>
      <c r="AB1487" s="5">
        <f t="shared" si="2269"/>
        <v>0</v>
      </c>
      <c r="AC1487" s="5">
        <f t="shared" si="2270"/>
        <v>1</v>
      </c>
      <c r="AF1487" s="5">
        <f t="shared" si="2256"/>
        <v>39.449999999999818</v>
      </c>
      <c r="AG1487" s="5">
        <f t="shared" si="2257"/>
        <v>38.75</v>
      </c>
      <c r="AH1487" s="5">
        <f t="shared" si="2258"/>
        <v>10.789999999999964</v>
      </c>
      <c r="AI1487" s="5">
        <f t="shared" si="2259"/>
        <v>11.489999999999782</v>
      </c>
      <c r="AJ1487" s="5"/>
      <c r="AK1487" s="5">
        <f t="shared" si="2260"/>
        <v>10.789999999999964</v>
      </c>
      <c r="AL1487" s="5">
        <f t="shared" si="2280"/>
        <v>29.823999999999796</v>
      </c>
      <c r="AM1487" s="5">
        <f t="shared" si="2261"/>
        <v>39.449999999999818</v>
      </c>
      <c r="AN1487" s="5">
        <f t="shared" si="2276"/>
        <v>44.289999999999964</v>
      </c>
      <c r="AO1487" s="5">
        <f t="shared" si="2277"/>
        <v>0</v>
      </c>
      <c r="AP1487" s="5">
        <f t="shared" si="2191"/>
        <v>3</v>
      </c>
      <c r="AQ1487" s="5">
        <f t="shared" si="2209"/>
        <v>4.9000000000000004</v>
      </c>
      <c r="AR1487" s="5"/>
      <c r="AS1487" s="5">
        <f t="shared" si="2254"/>
        <v>38.75</v>
      </c>
      <c r="AT1487" s="5">
        <f t="shared" si="2276"/>
        <v>51.41799999999985</v>
      </c>
      <c r="AU1487" s="5">
        <f t="shared" si="2262"/>
        <v>11.489999999999782</v>
      </c>
      <c r="AV1487" s="5">
        <f t="shared" si="2265"/>
        <v>0.6999999999998181</v>
      </c>
      <c r="AW1487" s="5">
        <f t="shared" si="2263"/>
        <v>2</v>
      </c>
      <c r="AX1487" s="5">
        <f t="shared" si="2217"/>
        <v>29.134000000000288</v>
      </c>
      <c r="AZ1487" s="4">
        <f t="shared" si="2199"/>
        <v>0.91663665826431195</v>
      </c>
      <c r="BA1487" s="5">
        <f t="shared" si="2205"/>
        <v>0</v>
      </c>
      <c r="BB1487" s="4">
        <f t="shared" si="2200"/>
        <v>0.48433561397190589</v>
      </c>
      <c r="BD1487" s="5">
        <v>0</v>
      </c>
      <c r="BE1487" s="4">
        <v>0.77220577350111119</v>
      </c>
      <c r="BJ1487" s="5">
        <v>164.34000000000015</v>
      </c>
      <c r="BK1487" s="5">
        <v>-11.890000000000327</v>
      </c>
      <c r="BL1487" s="5">
        <v>11.890000000000327</v>
      </c>
      <c r="BM1487" s="5">
        <v>4</v>
      </c>
      <c r="BR1487">
        <v>-25</v>
      </c>
      <c r="BS1487">
        <v>10</v>
      </c>
    </row>
    <row r="1488" spans="1:71">
      <c r="A1488" s="7">
        <v>38664</v>
      </c>
      <c r="B1488" s="6">
        <v>5033.43</v>
      </c>
      <c r="C1488" s="6">
        <v>5047.51</v>
      </c>
      <c r="D1488" s="6">
        <v>4993.67</v>
      </c>
      <c r="E1488" s="6">
        <v>5008.83</v>
      </c>
      <c r="F1488" s="6">
        <v>4521.42</v>
      </c>
      <c r="G1488" s="6">
        <v>4532.6400000000003</v>
      </c>
      <c r="H1488" s="6">
        <v>4493.68</v>
      </c>
      <c r="I1488" s="6">
        <v>4503.62</v>
      </c>
      <c r="J1488" s="9">
        <f t="shared" si="2247"/>
        <v>53.840000000000146</v>
      </c>
      <c r="K1488" s="9">
        <f t="shared" si="2274"/>
        <v>63.058333333333316</v>
      </c>
      <c r="L1488" s="9">
        <f t="shared" si="2251"/>
        <v>38.960000000000036</v>
      </c>
      <c r="M1488" s="9">
        <f t="shared" ref="M1488" si="2282">AVERAGE(L1477:L1488)</f>
        <v>54.964166666666642</v>
      </c>
      <c r="N1488" s="6" t="s">
        <v>37</v>
      </c>
      <c r="O1488" s="9">
        <f t="shared" si="2253"/>
        <v>505.21000000000004</v>
      </c>
      <c r="P1488" s="4">
        <f t="shared" si="2193"/>
        <v>0.30272346368714992</v>
      </c>
      <c r="Q1488" s="5">
        <f t="shared" si="2194"/>
        <v>28.640000000000327</v>
      </c>
      <c r="R1488" s="5">
        <f t="shared" si="2195"/>
        <v>503.70000000000005</v>
      </c>
      <c r="S1488" s="4">
        <f t="shared" si="2196"/>
        <v>0.46575708935258969</v>
      </c>
      <c r="T1488" s="4">
        <f t="shared" si="2197"/>
        <v>0.64043932301043816</v>
      </c>
      <c r="U1488" s="5">
        <f t="shared" si="2189"/>
        <v>511.29200000000003</v>
      </c>
      <c r="V1488" s="5">
        <f t="shared" si="2190"/>
        <v>-6.0819999999999936</v>
      </c>
      <c r="X1488" s="5">
        <f t="shared" si="2249"/>
        <v>-24.600000000000364</v>
      </c>
      <c r="Y1488" s="5">
        <f t="shared" si="2250"/>
        <v>-17.800000000000182</v>
      </c>
      <c r="AA1488" s="5">
        <f t="shared" si="2268"/>
        <v>0</v>
      </c>
      <c r="AB1488" s="5">
        <f t="shared" si="2269"/>
        <v>1</v>
      </c>
      <c r="AC1488" s="5">
        <f t="shared" si="2270"/>
        <v>1</v>
      </c>
      <c r="AF1488" s="5">
        <f t="shared" si="2256"/>
        <v>14.079999999999927</v>
      </c>
      <c r="AG1488" s="5">
        <f t="shared" si="2257"/>
        <v>23.3100000000004</v>
      </c>
      <c r="AH1488" s="5">
        <f t="shared" si="2258"/>
        <v>39.760000000000218</v>
      </c>
      <c r="AI1488" s="5">
        <f t="shared" si="2259"/>
        <v>30.529999999999745</v>
      </c>
      <c r="AJ1488" s="5"/>
      <c r="AK1488" s="5">
        <f t="shared" si="2260"/>
        <v>14.079999999999927</v>
      </c>
      <c r="AL1488" s="5">
        <f t="shared" si="2280"/>
        <v>29.823999999999796</v>
      </c>
      <c r="AM1488" s="5">
        <f t="shared" si="2261"/>
        <v>39.760000000000218</v>
      </c>
      <c r="AN1488" s="5">
        <f t="shared" si="2276"/>
        <v>43.651000000000025</v>
      </c>
      <c r="AO1488" s="5">
        <f t="shared" si="2277"/>
        <v>0</v>
      </c>
      <c r="AP1488" s="5">
        <f t="shared" si="2191"/>
        <v>2</v>
      </c>
      <c r="AQ1488" s="5">
        <f t="shared" si="2209"/>
        <v>4.5</v>
      </c>
      <c r="AR1488" s="5"/>
      <c r="AS1488" s="5">
        <f t="shared" si="2254"/>
        <v>30.529999999999745</v>
      </c>
      <c r="AT1488" s="5">
        <f t="shared" si="2276"/>
        <v>51.48099999999986</v>
      </c>
      <c r="AU1488" s="5">
        <f t="shared" si="2262"/>
        <v>23.3100000000004</v>
      </c>
      <c r="AV1488" s="5">
        <f t="shared" si="2265"/>
        <v>-9.2300000000004729</v>
      </c>
      <c r="AW1488" s="5">
        <f t="shared" si="2263"/>
        <v>3</v>
      </c>
      <c r="AX1488" s="5">
        <f t="shared" si="2217"/>
        <v>29.134000000000288</v>
      </c>
      <c r="AZ1488" s="4">
        <f t="shared" si="2199"/>
        <v>0.64043932301043816</v>
      </c>
      <c r="BA1488" s="5">
        <f t="shared" si="2205"/>
        <v>-15.340000000000146</v>
      </c>
      <c r="BB1488" s="4">
        <f t="shared" si="2200"/>
        <v>0.91663665826431195</v>
      </c>
      <c r="BD1488" s="5">
        <v>0</v>
      </c>
      <c r="BE1488" s="4">
        <v>0.77178631051752744</v>
      </c>
      <c r="BJ1488" s="5">
        <v>124.46000000000004</v>
      </c>
      <c r="BK1488" s="5">
        <v>25.949999999999818</v>
      </c>
      <c r="BL1488" s="5">
        <v>0.75</v>
      </c>
      <c r="BM1488" s="5">
        <v>4</v>
      </c>
      <c r="BR1488">
        <v>-25</v>
      </c>
      <c r="BS1488">
        <v>18</v>
      </c>
    </row>
    <row r="1489" spans="1:71">
      <c r="A1489" s="7">
        <v>38665</v>
      </c>
      <c r="B1489" s="6">
        <v>5018.25</v>
      </c>
      <c r="C1489" s="6">
        <v>5031.87</v>
      </c>
      <c r="D1489" s="6">
        <v>4999.12</v>
      </c>
      <c r="E1489" s="6">
        <v>5011.38</v>
      </c>
      <c r="F1489" s="6">
        <v>4509.1000000000004</v>
      </c>
      <c r="G1489" s="6">
        <v>4511.95</v>
      </c>
      <c r="H1489" s="6">
        <v>4476.58</v>
      </c>
      <c r="I1489" s="6">
        <v>4480.2299999999996</v>
      </c>
      <c r="J1489" s="9">
        <f t="shared" si="2247"/>
        <v>32.75</v>
      </c>
      <c r="K1489" s="9">
        <f t="shared" si="2274"/>
        <v>60.033333333333303</v>
      </c>
      <c r="L1489" s="9">
        <f t="shared" si="2251"/>
        <v>35.369999999999891</v>
      </c>
      <c r="M1489" s="9">
        <f t="shared" ref="M1489" si="2283">AVERAGE(L1478:L1489)</f>
        <v>52.975833333333263</v>
      </c>
      <c r="N1489" s="6" t="s">
        <v>36</v>
      </c>
      <c r="O1489" s="9">
        <f t="shared" si="2253"/>
        <v>531.15000000000055</v>
      </c>
      <c r="P1489" s="4">
        <f t="shared" si="2193"/>
        <v>1</v>
      </c>
      <c r="Q1489" s="5">
        <f t="shared" si="2194"/>
        <v>34.610000000000582</v>
      </c>
      <c r="R1489" s="5">
        <f t="shared" si="2195"/>
        <v>505.19250000000011</v>
      </c>
      <c r="S1489" s="4">
        <f t="shared" si="2196"/>
        <v>1</v>
      </c>
      <c r="T1489" s="4">
        <f t="shared" si="2197"/>
        <v>1</v>
      </c>
      <c r="U1489" s="5">
        <f t="shared" si="2189"/>
        <v>512.4860000000001</v>
      </c>
      <c r="V1489" s="5">
        <f t="shared" si="2190"/>
        <v>18.664000000000442</v>
      </c>
      <c r="X1489" s="5">
        <f t="shared" si="2249"/>
        <v>-6.8699999999998909</v>
      </c>
      <c r="Y1489" s="5">
        <f t="shared" si="2250"/>
        <v>-28.8700000000008</v>
      </c>
      <c r="AA1489" s="5">
        <f t="shared" si="2268"/>
        <v>0</v>
      </c>
      <c r="AB1489" s="5">
        <f t="shared" si="2269"/>
        <v>1</v>
      </c>
      <c r="AC1489" s="5">
        <f t="shared" si="2270"/>
        <v>1</v>
      </c>
      <c r="AF1489" s="5">
        <f t="shared" si="2256"/>
        <v>13.619999999999891</v>
      </c>
      <c r="AG1489" s="5">
        <f t="shared" si="2257"/>
        <v>23.039999999999964</v>
      </c>
      <c r="AH1489" s="5">
        <f t="shared" si="2258"/>
        <v>19.130000000000109</v>
      </c>
      <c r="AI1489" s="5">
        <f t="shared" si="2259"/>
        <v>9.7100000000000364</v>
      </c>
      <c r="AJ1489" s="5"/>
      <c r="AK1489" s="5">
        <f t="shared" si="2260"/>
        <v>13.619999999999891</v>
      </c>
      <c r="AL1489" s="5">
        <f t="shared" si="2280"/>
        <v>29.823999999999796</v>
      </c>
      <c r="AM1489" s="5">
        <f t="shared" si="2261"/>
        <v>19.130000000000109</v>
      </c>
      <c r="AN1489" s="5">
        <f t="shared" si="2276"/>
        <v>41.773000000000046</v>
      </c>
      <c r="AO1489" s="5">
        <f t="shared" si="2277"/>
        <v>0</v>
      </c>
      <c r="AP1489" s="5">
        <f t="shared" si="2191"/>
        <v>2</v>
      </c>
      <c r="AQ1489" s="5">
        <f t="shared" si="2209"/>
        <v>4.2</v>
      </c>
      <c r="AR1489" s="5"/>
      <c r="AS1489" s="5">
        <f t="shared" si="2254"/>
        <v>23.039999999999964</v>
      </c>
      <c r="AT1489" s="5">
        <f t="shared" si="2276"/>
        <v>49.587999999999923</v>
      </c>
      <c r="AU1489" s="5">
        <f t="shared" si="2262"/>
        <v>9.7100000000000364</v>
      </c>
      <c r="AV1489" s="5">
        <f t="shared" si="2265"/>
        <v>-9.4200000000000728</v>
      </c>
      <c r="AW1489" s="5">
        <f t="shared" si="2263"/>
        <v>4</v>
      </c>
      <c r="AX1489" s="5">
        <f t="shared" si="2217"/>
        <v>29.134000000000288</v>
      </c>
      <c r="AZ1489" s="4">
        <f t="shared" si="2199"/>
        <v>1</v>
      </c>
      <c r="BA1489" s="5">
        <f t="shared" si="2205"/>
        <v>0</v>
      </c>
      <c r="BB1489" s="4">
        <f t="shared" si="2200"/>
        <v>0.64043932301043816</v>
      </c>
      <c r="BD1489" s="5">
        <v>0</v>
      </c>
      <c r="BE1489" s="4">
        <v>0.77122813411078228</v>
      </c>
      <c r="BJ1489" s="5">
        <v>115.59000000000015</v>
      </c>
      <c r="BK1489" s="5">
        <v>32.710000000000036</v>
      </c>
      <c r="BL1489" s="5">
        <v>5.0099999999993088</v>
      </c>
      <c r="BM1489" s="5">
        <v>4</v>
      </c>
      <c r="BR1489">
        <v>19</v>
      </c>
      <c r="BS1489">
        <v>-32</v>
      </c>
    </row>
    <row r="1490" spans="1:71">
      <c r="A1490" s="7">
        <v>38666</v>
      </c>
      <c r="B1490" s="6">
        <v>5024.0600000000004</v>
      </c>
      <c r="C1490" s="6">
        <v>5047.84</v>
      </c>
      <c r="D1490" s="6">
        <v>5003.1099999999997</v>
      </c>
      <c r="E1490" s="6">
        <v>5015.55</v>
      </c>
      <c r="F1490" s="6">
        <v>4496.3500000000004</v>
      </c>
      <c r="G1490" s="6">
        <v>4506.66</v>
      </c>
      <c r="H1490" s="6">
        <v>4474.2299999999996</v>
      </c>
      <c r="I1490" s="6">
        <v>4479.5</v>
      </c>
      <c r="J1490" s="9">
        <f t="shared" si="2247"/>
        <v>44.730000000000473</v>
      </c>
      <c r="K1490" s="9">
        <f t="shared" si="2274"/>
        <v>58.844166666666673</v>
      </c>
      <c r="L1490" s="9">
        <f t="shared" si="2251"/>
        <v>32.430000000000291</v>
      </c>
      <c r="M1490" s="9">
        <f t="shared" ref="M1490" si="2284">AVERAGE(L1479:L1490)</f>
        <v>51.948333333333267</v>
      </c>
      <c r="N1490" s="6" t="s">
        <v>37</v>
      </c>
      <c r="O1490" s="9">
        <f t="shared" si="2253"/>
        <v>536.05000000000018</v>
      </c>
      <c r="P1490" s="4">
        <f t="shared" si="2193"/>
        <v>1</v>
      </c>
      <c r="Q1490" s="5">
        <f t="shared" si="2194"/>
        <v>39.510000000000218</v>
      </c>
      <c r="R1490" s="5">
        <f t="shared" si="2195"/>
        <v>506.41750000000002</v>
      </c>
      <c r="S1490" s="4">
        <f t="shared" si="2196"/>
        <v>1</v>
      </c>
      <c r="T1490" s="4">
        <f t="shared" si="2197"/>
        <v>1</v>
      </c>
      <c r="U1490" s="5">
        <f t="shared" si="2189"/>
        <v>517.9000000000002</v>
      </c>
      <c r="V1490" s="5">
        <f t="shared" si="2190"/>
        <v>18.149999999999977</v>
      </c>
      <c r="X1490" s="5">
        <f t="shared" si="2249"/>
        <v>-8.5100000000002183</v>
      </c>
      <c r="Y1490" s="5">
        <f t="shared" si="2250"/>
        <v>-16.850000000000364</v>
      </c>
      <c r="AA1490" s="5">
        <f t="shared" si="2268"/>
        <v>0</v>
      </c>
      <c r="AB1490" s="5">
        <f t="shared" si="2269"/>
        <v>1</v>
      </c>
      <c r="AC1490" s="5">
        <f t="shared" si="2270"/>
        <v>1</v>
      </c>
      <c r="AF1490" s="5">
        <f t="shared" si="2256"/>
        <v>23.779999999999745</v>
      </c>
      <c r="AG1490" s="5">
        <f t="shared" si="2257"/>
        <v>36.460000000000036</v>
      </c>
      <c r="AH1490" s="5">
        <f t="shared" si="2258"/>
        <v>20.950000000000728</v>
      </c>
      <c r="AI1490" s="5">
        <f t="shared" si="2259"/>
        <v>8.2700000000004366</v>
      </c>
      <c r="AJ1490" s="5"/>
      <c r="AK1490" s="5">
        <f t="shared" si="2260"/>
        <v>20.950000000000728</v>
      </c>
      <c r="AL1490" s="5">
        <f t="shared" si="2280"/>
        <v>29.823999999999796</v>
      </c>
      <c r="AM1490" s="5">
        <f t="shared" si="2261"/>
        <v>23.779999999999745</v>
      </c>
      <c r="AN1490" s="5">
        <f t="shared" si="2276"/>
        <v>35.626000000000019</v>
      </c>
      <c r="AO1490" s="5">
        <f t="shared" si="2277"/>
        <v>0</v>
      </c>
      <c r="AP1490" s="5">
        <f t="shared" si="2191"/>
        <v>1</v>
      </c>
      <c r="AQ1490" s="5">
        <f t="shared" si="2209"/>
        <v>3.8</v>
      </c>
      <c r="AR1490" s="5"/>
      <c r="AS1490" s="5">
        <f t="shared" si="2254"/>
        <v>36.460000000000036</v>
      </c>
      <c r="AT1490" s="5">
        <f t="shared" si="2276"/>
        <v>42.464999999999961</v>
      </c>
      <c r="AU1490" s="5">
        <f t="shared" si="2262"/>
        <v>8.2700000000004366</v>
      </c>
      <c r="AV1490" s="5">
        <f t="shared" si="2265"/>
        <v>-12.680000000000291</v>
      </c>
      <c r="AW1490" s="5">
        <f t="shared" si="2263"/>
        <v>5</v>
      </c>
      <c r="AX1490" s="5">
        <f t="shared" si="2217"/>
        <v>29.134000000000288</v>
      </c>
      <c r="AZ1490" s="4">
        <f t="shared" si="2199"/>
        <v>1</v>
      </c>
      <c r="BA1490" s="5">
        <f t="shared" si="2205"/>
        <v>4.8999999999996362</v>
      </c>
      <c r="BB1490" s="4">
        <f t="shared" si="2200"/>
        <v>1</v>
      </c>
      <c r="BD1490" s="5">
        <v>0</v>
      </c>
      <c r="BE1490" s="4">
        <v>0.77108190091000595</v>
      </c>
      <c r="BJ1490" s="5">
        <v>238.28999999999996</v>
      </c>
      <c r="BK1490" s="5">
        <v>-16.850000000000364</v>
      </c>
      <c r="BL1490" s="5">
        <v>16.850000000000364</v>
      </c>
      <c r="BM1490" s="5">
        <v>4</v>
      </c>
      <c r="BR1490">
        <v>-9</v>
      </c>
      <c r="BS1490">
        <v>17</v>
      </c>
    </row>
    <row r="1491" spans="1:71">
      <c r="A1491" s="7">
        <v>38667</v>
      </c>
      <c r="B1491" s="6">
        <v>5046.2299999999996</v>
      </c>
      <c r="C1491" s="6">
        <v>5092.8</v>
      </c>
      <c r="D1491" s="6">
        <v>5046.2299999999996</v>
      </c>
      <c r="E1491" s="6">
        <v>5090.75</v>
      </c>
      <c r="F1491" s="6">
        <v>4526.2700000000004</v>
      </c>
      <c r="G1491" s="6">
        <v>4541.82</v>
      </c>
      <c r="H1491" s="6">
        <v>4513.75</v>
      </c>
      <c r="I1491" s="6">
        <v>4536.49</v>
      </c>
      <c r="J1491" s="9">
        <f t="shared" si="2247"/>
        <v>77.25</v>
      </c>
      <c r="K1491" s="9">
        <f t="shared" si="2274"/>
        <v>61.250833333333354</v>
      </c>
      <c r="L1491" s="9">
        <f t="shared" si="2251"/>
        <v>62.319999999999709</v>
      </c>
      <c r="M1491" s="9">
        <f t="shared" ref="M1491" si="2285">AVERAGE(L1480:L1491)</f>
        <v>53.734999999999978</v>
      </c>
      <c r="N1491" s="6" t="s">
        <v>37</v>
      </c>
      <c r="O1491" s="9">
        <f t="shared" si="2253"/>
        <v>554.26000000000022</v>
      </c>
      <c r="P1491" s="4">
        <f t="shared" si="2193"/>
        <v>1</v>
      </c>
      <c r="Q1491" s="5">
        <f t="shared" si="2194"/>
        <v>49.050000000000182</v>
      </c>
      <c r="R1491" s="5">
        <f t="shared" si="2195"/>
        <v>517.47250000000008</v>
      </c>
      <c r="S1491" s="4">
        <f t="shared" si="2196"/>
        <v>1</v>
      </c>
      <c r="T1491" s="4">
        <f t="shared" si="2197"/>
        <v>1</v>
      </c>
      <c r="U1491" s="5">
        <f t="shared" si="2189"/>
        <v>529.44400000000019</v>
      </c>
      <c r="V1491" s="5">
        <f t="shared" si="2190"/>
        <v>24.816000000000031</v>
      </c>
      <c r="X1491" s="5">
        <f t="shared" si="2249"/>
        <v>44.520000000000437</v>
      </c>
      <c r="Y1491" s="5">
        <f t="shared" si="2250"/>
        <v>10.219999999999345</v>
      </c>
      <c r="AA1491" s="5">
        <f t="shared" si="2268"/>
        <v>1</v>
      </c>
      <c r="AB1491" s="5">
        <f t="shared" si="2269"/>
        <v>0</v>
      </c>
      <c r="AC1491" s="5">
        <f t="shared" si="2270"/>
        <v>1</v>
      </c>
      <c r="AF1491" s="5">
        <f t="shared" si="2256"/>
        <v>46.570000000000618</v>
      </c>
      <c r="AG1491" s="5">
        <f t="shared" si="2257"/>
        <v>77.25</v>
      </c>
      <c r="AH1491" s="5">
        <f t="shared" si="2258"/>
        <v>0</v>
      </c>
      <c r="AI1491" s="5">
        <f t="shared" si="2259"/>
        <v>-30.679999999999382</v>
      </c>
      <c r="AJ1491" s="5"/>
      <c r="AK1491" s="5">
        <f t="shared" si="2260"/>
        <v>0</v>
      </c>
      <c r="AL1491" s="5">
        <f t="shared" si="2280"/>
        <v>21.804000000000631</v>
      </c>
      <c r="AM1491" s="5">
        <f t="shared" si="2261"/>
        <v>46.570000000000618</v>
      </c>
      <c r="AN1491" s="5">
        <f t="shared" si="2276"/>
        <v>36.292000000000101</v>
      </c>
      <c r="AO1491" s="5">
        <f t="shared" si="2277"/>
        <v>1</v>
      </c>
      <c r="AP1491" s="5">
        <f t="shared" si="2191"/>
        <v>2</v>
      </c>
      <c r="AQ1491" s="5">
        <f t="shared" si="2209"/>
        <v>3.5</v>
      </c>
      <c r="AR1491" s="5"/>
      <c r="AS1491" s="5">
        <f t="shared" si="2254"/>
        <v>77.25</v>
      </c>
      <c r="AT1491" s="5">
        <f t="shared" si="2276"/>
        <v>45.859999999999943</v>
      </c>
      <c r="AU1491" s="5">
        <f t="shared" si="2262"/>
        <v>-30.679999999999382</v>
      </c>
      <c r="AV1491" s="5">
        <f t="shared" si="2265"/>
        <v>-30.679999999999382</v>
      </c>
      <c r="AW1491" s="5">
        <f t="shared" si="2263"/>
        <v>6</v>
      </c>
      <c r="AX1491" s="5">
        <f t="shared" si="2217"/>
        <v>29.134000000000288</v>
      </c>
      <c r="AZ1491" s="4">
        <f t="shared" si="2199"/>
        <v>1</v>
      </c>
      <c r="BA1491" s="5">
        <f t="shared" si="2205"/>
        <v>18.210000000000036</v>
      </c>
      <c r="BB1491" s="4">
        <f t="shared" si="2200"/>
        <v>1</v>
      </c>
      <c r="BD1491" s="5">
        <v>0</v>
      </c>
      <c r="BE1491" s="4">
        <v>0.77031401748137973</v>
      </c>
      <c r="BJ1491" s="5">
        <v>141.78999999999996</v>
      </c>
      <c r="BK1491" s="5">
        <v>20.840000000000146</v>
      </c>
      <c r="BL1491" s="5">
        <v>19.630000000000109</v>
      </c>
      <c r="BM1491" s="5">
        <v>4</v>
      </c>
      <c r="BR1491">
        <v>45</v>
      </c>
      <c r="BS1491">
        <v>-10</v>
      </c>
    </row>
    <row r="1492" spans="1:71">
      <c r="A1492" s="7">
        <v>38670</v>
      </c>
      <c r="B1492" s="6">
        <v>5083.2700000000004</v>
      </c>
      <c r="C1492" s="6">
        <v>5106.9799999999996</v>
      </c>
      <c r="D1492" s="6">
        <v>5075.63</v>
      </c>
      <c r="E1492" s="6">
        <v>5092.43</v>
      </c>
      <c r="F1492" s="6">
        <v>4530.08</v>
      </c>
      <c r="G1492" s="6">
        <v>4563.8</v>
      </c>
      <c r="H1492" s="6">
        <v>4521.3900000000003</v>
      </c>
      <c r="I1492" s="6">
        <v>4548.45</v>
      </c>
      <c r="J1492" s="9">
        <f t="shared" si="2247"/>
        <v>31.349999999999454</v>
      </c>
      <c r="K1492" s="9">
        <f t="shared" si="2274"/>
        <v>54.889166666666675</v>
      </c>
      <c r="L1492" s="9">
        <f t="shared" si="2251"/>
        <v>42.409999999999854</v>
      </c>
      <c r="M1492" s="9">
        <f t="shared" ref="M1492" si="2286">AVERAGE(L1481:L1492)</f>
        <v>50.332499999999982</v>
      </c>
      <c r="N1492" s="6" t="s">
        <v>37</v>
      </c>
      <c r="O1492" s="9">
        <f t="shared" si="2253"/>
        <v>543.98000000000047</v>
      </c>
      <c r="P1492" s="4">
        <f t="shared" si="2193"/>
        <v>0.79041794087666239</v>
      </c>
      <c r="Q1492" s="5">
        <f t="shared" si="2194"/>
        <v>49.050000000000182</v>
      </c>
      <c r="R1492" s="5">
        <f t="shared" si="2195"/>
        <v>517.47250000000008</v>
      </c>
      <c r="S1492" s="4">
        <f t="shared" si="2196"/>
        <v>0.82189882189882713</v>
      </c>
      <c r="T1492" s="4">
        <f t="shared" si="2197"/>
        <v>0.82189882189882713</v>
      </c>
      <c r="U1492" s="5">
        <f t="shared" si="2189"/>
        <v>534.13000000000034</v>
      </c>
      <c r="V1492" s="5">
        <f t="shared" si="2190"/>
        <v>9.8500000000001364</v>
      </c>
      <c r="X1492" s="5">
        <f t="shared" si="2249"/>
        <v>9.1599999999998545</v>
      </c>
      <c r="Y1492" s="5">
        <f t="shared" si="2250"/>
        <v>18.369999999999891</v>
      </c>
      <c r="AA1492" s="5">
        <f t="shared" si="2268"/>
        <v>1</v>
      </c>
      <c r="AB1492" s="5">
        <f t="shared" si="2269"/>
        <v>0</v>
      </c>
      <c r="AC1492" s="5">
        <f t="shared" si="2270"/>
        <v>1</v>
      </c>
      <c r="AF1492" s="5">
        <f t="shared" si="2256"/>
        <v>23.709999999999127</v>
      </c>
      <c r="AG1492" s="5">
        <f t="shared" si="2257"/>
        <v>16.229999999999563</v>
      </c>
      <c r="AH1492" s="5">
        <f t="shared" si="2258"/>
        <v>7.6400000000003274</v>
      </c>
      <c r="AI1492" s="5">
        <f t="shared" si="2259"/>
        <v>15.119999999999891</v>
      </c>
      <c r="AJ1492" s="5"/>
      <c r="AK1492" s="5">
        <f t="shared" si="2260"/>
        <v>7.6400000000003274</v>
      </c>
      <c r="AL1492" s="5">
        <f t="shared" si="2280"/>
        <v>21.804000000000631</v>
      </c>
      <c r="AM1492" s="5">
        <f t="shared" si="2261"/>
        <v>23.709999999999127</v>
      </c>
      <c r="AN1492" s="5">
        <f t="shared" si="2276"/>
        <v>31.030000000000019</v>
      </c>
      <c r="AO1492" s="5">
        <f t="shared" si="2277"/>
        <v>0</v>
      </c>
      <c r="AP1492" s="5">
        <f t="shared" si="2191"/>
        <v>1</v>
      </c>
      <c r="AQ1492" s="5">
        <f t="shared" si="2209"/>
        <v>3</v>
      </c>
      <c r="AR1492" s="5"/>
      <c r="AS1492" s="5">
        <f t="shared" si="2254"/>
        <v>16.229999999999563</v>
      </c>
      <c r="AT1492" s="5">
        <f t="shared" si="2276"/>
        <v>36.954999999999927</v>
      </c>
      <c r="AU1492" s="5">
        <f t="shared" si="2262"/>
        <v>15.119999999999891</v>
      </c>
      <c r="AV1492" s="5">
        <f t="shared" si="2265"/>
        <v>7.4799999999995634</v>
      </c>
      <c r="AW1492" s="5">
        <f t="shared" si="2263"/>
        <v>2</v>
      </c>
      <c r="AX1492" s="5">
        <f t="shared" si="2217"/>
        <v>29.134000000000288</v>
      </c>
      <c r="AZ1492" s="4">
        <f t="shared" si="2199"/>
        <v>0.82189882189882713</v>
      </c>
      <c r="BA1492" s="5">
        <f t="shared" si="2205"/>
        <v>-10.279999999999745</v>
      </c>
      <c r="BB1492" s="4">
        <f t="shared" si="2200"/>
        <v>1</v>
      </c>
      <c r="BD1492" s="5">
        <v>0</v>
      </c>
      <c r="BE1492" s="4">
        <v>0.7699377408834791</v>
      </c>
      <c r="BJ1492" s="5">
        <v>72.490000000000691</v>
      </c>
      <c r="BK1492" s="5">
        <v>31.769999999999527</v>
      </c>
      <c r="BL1492" s="5">
        <v>1.1100000000005821</v>
      </c>
      <c r="BM1492" s="5">
        <v>4</v>
      </c>
      <c r="BR1492">
        <v>9</v>
      </c>
      <c r="BS1492">
        <v>-30</v>
      </c>
    </row>
    <row r="1493" spans="1:71">
      <c r="A1493" s="7">
        <v>38671</v>
      </c>
      <c r="B1493" s="6">
        <v>5082.38</v>
      </c>
      <c r="C1493" s="6">
        <v>5115.6499999999996</v>
      </c>
      <c r="D1493" s="6">
        <v>5074.4799999999996</v>
      </c>
      <c r="E1493" s="6">
        <v>5110.6099999999997</v>
      </c>
      <c r="F1493" s="6">
        <v>4545.96</v>
      </c>
      <c r="G1493" s="6">
        <v>4557.21</v>
      </c>
      <c r="H1493" s="6">
        <v>4527.1899999999996</v>
      </c>
      <c r="I1493" s="6">
        <v>4543.1499999999996</v>
      </c>
      <c r="J1493" s="9">
        <f t="shared" si="2247"/>
        <v>41.170000000000073</v>
      </c>
      <c r="K1493" s="9">
        <f t="shared" si="2274"/>
        <v>52.258333333333361</v>
      </c>
      <c r="L1493" s="9">
        <f t="shared" si="2251"/>
        <v>30.020000000000437</v>
      </c>
      <c r="M1493" s="9">
        <f t="shared" ref="M1493" si="2287">AVERAGE(L1482:L1493)</f>
        <v>47.830000000000005</v>
      </c>
      <c r="N1493" s="6" t="s">
        <v>36</v>
      </c>
      <c r="O1493" s="9">
        <f t="shared" si="2253"/>
        <v>567.46</v>
      </c>
      <c r="P1493" s="4">
        <f t="shared" si="2193"/>
        <v>1</v>
      </c>
      <c r="Q1493" s="5">
        <f t="shared" si="2194"/>
        <v>36.309999999999491</v>
      </c>
      <c r="R1493" s="5">
        <f t="shared" si="2195"/>
        <v>540.22750000000042</v>
      </c>
      <c r="S1493" s="4">
        <f t="shared" si="2196"/>
        <v>1</v>
      </c>
      <c r="T1493" s="4">
        <f t="shared" si="2197"/>
        <v>1</v>
      </c>
      <c r="U1493" s="5">
        <f t="shared" ref="U1493:U1556" si="2288">AVERAGE(O1489:O1493)</f>
        <v>546.58000000000027</v>
      </c>
      <c r="V1493" s="5">
        <f t="shared" ref="V1493:V1556" si="2289">O1493-U1493</f>
        <v>20.879999999999768</v>
      </c>
      <c r="X1493" s="5">
        <f t="shared" si="2249"/>
        <v>28.229999999999563</v>
      </c>
      <c r="Y1493" s="5">
        <f t="shared" si="2250"/>
        <v>-2.8100000000004002</v>
      </c>
      <c r="AA1493" s="5">
        <f t="shared" si="2268"/>
        <v>0</v>
      </c>
      <c r="AB1493" s="5">
        <f t="shared" si="2269"/>
        <v>0</v>
      </c>
      <c r="AC1493" s="5">
        <f t="shared" si="2270"/>
        <v>0</v>
      </c>
      <c r="AF1493" s="5">
        <f t="shared" si="2256"/>
        <v>33.269999999999527</v>
      </c>
      <c r="AG1493" s="5">
        <f t="shared" si="2257"/>
        <v>23.219999999999345</v>
      </c>
      <c r="AH1493" s="5">
        <f t="shared" si="2258"/>
        <v>7.9000000000005457</v>
      </c>
      <c r="AI1493" s="5">
        <f t="shared" si="2259"/>
        <v>17.950000000000728</v>
      </c>
      <c r="AJ1493" s="5"/>
      <c r="AK1493" s="5">
        <f t="shared" si="2260"/>
        <v>7.9000000000005457</v>
      </c>
      <c r="AL1493" s="5">
        <f t="shared" si="2280"/>
        <v>21.804000000000631</v>
      </c>
      <c r="AM1493" s="5">
        <f t="shared" si="2261"/>
        <v>33.269999999999527</v>
      </c>
      <c r="AN1493" s="5">
        <f t="shared" si="2276"/>
        <v>32.808999999999926</v>
      </c>
      <c r="AO1493" s="5">
        <f t="shared" si="2277"/>
        <v>1</v>
      </c>
      <c r="AP1493" s="5">
        <f t="shared" ref="AP1493:AP1556" si="2290">SUM(AO1484:AO1493)</f>
        <v>2</v>
      </c>
      <c r="AQ1493" s="5">
        <f t="shared" si="2209"/>
        <v>2.6</v>
      </c>
      <c r="AR1493" s="5"/>
      <c r="AS1493" s="5">
        <f t="shared" si="2254"/>
        <v>23.219999999999345</v>
      </c>
      <c r="AT1493" s="5">
        <f t="shared" si="2276"/>
        <v>37.138999999999854</v>
      </c>
      <c r="AU1493" s="5">
        <f t="shared" si="2262"/>
        <v>17.950000000000728</v>
      </c>
      <c r="AV1493" s="5">
        <f t="shared" si="2265"/>
        <v>10.050000000000182</v>
      </c>
      <c r="AW1493" s="5">
        <f t="shared" si="2263"/>
        <v>3</v>
      </c>
      <c r="AX1493" s="5">
        <f t="shared" si="2217"/>
        <v>29.134000000000288</v>
      </c>
      <c r="AZ1493" s="4">
        <f t="shared" si="2199"/>
        <v>1</v>
      </c>
      <c r="BA1493" s="5">
        <f t="shared" si="2205"/>
        <v>0</v>
      </c>
      <c r="BB1493" s="4">
        <f t="shared" si="2200"/>
        <v>0.82189882189882713</v>
      </c>
      <c r="BD1493" s="5">
        <v>0</v>
      </c>
      <c r="BE1493" s="4">
        <v>0.76975425330812541</v>
      </c>
      <c r="BJ1493" s="5">
        <v>316.94000000000051</v>
      </c>
      <c r="BK1493" s="5">
        <v>15.920000000000073</v>
      </c>
      <c r="BL1493" s="5">
        <v>20.710000000000036</v>
      </c>
      <c r="BM1493" s="5">
        <v>4</v>
      </c>
      <c r="BR1493">
        <v>-21</v>
      </c>
      <c r="BS1493">
        <v>-3</v>
      </c>
    </row>
    <row r="1494" spans="1:71">
      <c r="A1494" s="7">
        <v>38672</v>
      </c>
      <c r="B1494" s="6">
        <v>5108.0600000000004</v>
      </c>
      <c r="C1494" s="6">
        <v>5114.66</v>
      </c>
      <c r="D1494" s="6">
        <v>5063.8599999999997</v>
      </c>
      <c r="E1494" s="6">
        <v>5081.46</v>
      </c>
      <c r="F1494" s="6">
        <v>4531.3</v>
      </c>
      <c r="G1494" s="6">
        <v>4534.91</v>
      </c>
      <c r="H1494" s="6">
        <v>4494.53</v>
      </c>
      <c r="I1494" s="6">
        <v>4512.13</v>
      </c>
      <c r="J1494" s="9">
        <f t="shared" si="2247"/>
        <v>50.800000000000182</v>
      </c>
      <c r="K1494" s="9">
        <f t="shared" si="2274"/>
        <v>47.718333333333398</v>
      </c>
      <c r="L1494" s="9">
        <f t="shared" si="2251"/>
        <v>48.619999999999891</v>
      </c>
      <c r="M1494" s="9">
        <f t="shared" ref="M1494" si="2291">AVERAGE(L1483:L1494)</f>
        <v>42.736666666666679</v>
      </c>
      <c r="N1494" s="6" t="s">
        <v>37</v>
      </c>
      <c r="O1494" s="9">
        <f t="shared" si="2253"/>
        <v>569.32999999999993</v>
      </c>
      <c r="P1494" s="4">
        <f t="shared" ref="P1494:P1557" si="2292">(O1494-MIN(O1490:O1494))/(MAX(O1490:O1494)-MIN(O1490:O1494))</f>
        <v>1</v>
      </c>
      <c r="Q1494" s="5">
        <f t="shared" ref="Q1494:Q1557" si="2293">MAX(O1490:O1494)-MIN(O1490:O1494)</f>
        <v>33.279999999999745</v>
      </c>
      <c r="R1494" s="5">
        <f t="shared" ref="R1494:R1557" si="2294">MIN(O1490:O1494) +((MAX(O1490:O1494)-MIN(O1490:O1494))*$R$2)</f>
        <v>544.37000000000012</v>
      </c>
      <c r="S1494" s="4">
        <f t="shared" ref="S1494:S1557" si="2295">(O1494-MIN(O1488:O1494))/(MAX(O1488:O1494)-MIN(O1488:O1494))</f>
        <v>1</v>
      </c>
      <c r="T1494" s="4">
        <f t="shared" ref="T1494:T1557" si="2296">(O1494-MIN(O1486:O1494))/(MAX(O1486:O1494)-MIN(O1486:O1494))</f>
        <v>1</v>
      </c>
      <c r="U1494" s="5">
        <f t="shared" si="2288"/>
        <v>554.21600000000012</v>
      </c>
      <c r="V1494" s="5">
        <f t="shared" si="2289"/>
        <v>15.113999999999805</v>
      </c>
      <c r="X1494" s="5">
        <f t="shared" si="2249"/>
        <v>-26.600000000000364</v>
      </c>
      <c r="Y1494" s="5">
        <f t="shared" si="2250"/>
        <v>-19.170000000000073</v>
      </c>
      <c r="AA1494" s="5">
        <f t="shared" si="2268"/>
        <v>0</v>
      </c>
      <c r="AB1494" s="5">
        <f t="shared" si="2269"/>
        <v>1</v>
      </c>
      <c r="AC1494" s="5">
        <f t="shared" si="2270"/>
        <v>1</v>
      </c>
      <c r="AF1494" s="5">
        <f t="shared" si="2256"/>
        <v>6.5999999999994543</v>
      </c>
      <c r="AG1494" s="5">
        <f t="shared" si="2257"/>
        <v>4.0500000000001819</v>
      </c>
      <c r="AH1494" s="5">
        <f t="shared" si="2258"/>
        <v>44.200000000000728</v>
      </c>
      <c r="AI1494" s="5">
        <f t="shared" si="2259"/>
        <v>46.75</v>
      </c>
      <c r="AJ1494" s="5"/>
      <c r="AK1494" s="5">
        <f t="shared" si="2260"/>
        <v>6.5999999999994543</v>
      </c>
      <c r="AL1494" s="5">
        <f t="shared" si="2280"/>
        <v>14.767000000000005</v>
      </c>
      <c r="AM1494" s="5">
        <f t="shared" si="2261"/>
        <v>44.200000000000728</v>
      </c>
      <c r="AN1494" s="5">
        <f t="shared" si="2276"/>
        <v>33.856999999999971</v>
      </c>
      <c r="AO1494" s="5">
        <f t="shared" si="2277"/>
        <v>1</v>
      </c>
      <c r="AP1494" s="5">
        <f t="shared" si="2290"/>
        <v>3</v>
      </c>
      <c r="AQ1494" s="5">
        <f t="shared" si="2209"/>
        <v>2.4</v>
      </c>
      <c r="AR1494" s="5"/>
      <c r="AS1494" s="5">
        <f t="shared" si="2254"/>
        <v>46.75</v>
      </c>
      <c r="AT1494" s="5">
        <f t="shared" si="2276"/>
        <v>38.585999999999878</v>
      </c>
      <c r="AU1494" s="5">
        <f t="shared" si="2262"/>
        <v>4.0500000000001819</v>
      </c>
      <c r="AV1494" s="5">
        <f t="shared" si="2265"/>
        <v>2.5499999999992724</v>
      </c>
      <c r="AW1494" s="5">
        <f t="shared" si="2263"/>
        <v>4</v>
      </c>
      <c r="AX1494" s="5">
        <f t="shared" si="2217"/>
        <v>29.134000000000288</v>
      </c>
      <c r="AZ1494" s="4">
        <f t="shared" si="2199"/>
        <v>1</v>
      </c>
      <c r="BA1494" s="5">
        <f t="shared" si="2205"/>
        <v>1.8699999999998909</v>
      </c>
      <c r="BB1494" s="4">
        <f t="shared" si="2200"/>
        <v>1</v>
      </c>
      <c r="BD1494" s="5">
        <v>0</v>
      </c>
      <c r="BE1494" s="4">
        <v>0.76874092280192163</v>
      </c>
      <c r="BJ1494" s="5">
        <v>75.090000000000146</v>
      </c>
      <c r="BK1494" s="5">
        <v>28.279999999999745</v>
      </c>
      <c r="BL1494" s="5">
        <v>4.3999999999996362</v>
      </c>
      <c r="BM1494" s="5">
        <v>4</v>
      </c>
      <c r="BR1494">
        <v>-19</v>
      </c>
      <c r="BS1494">
        <v>19</v>
      </c>
    </row>
    <row r="1495" spans="1:71">
      <c r="A1495" s="7">
        <v>38673</v>
      </c>
      <c r="B1495" s="6">
        <v>5097.67</v>
      </c>
      <c r="C1495" s="6">
        <v>5130.21</v>
      </c>
      <c r="D1495" s="6">
        <v>5089.67</v>
      </c>
      <c r="E1495" s="6">
        <v>5099.72</v>
      </c>
      <c r="F1495" s="6">
        <v>4522.87</v>
      </c>
      <c r="G1495" s="6">
        <v>4543.8599999999997</v>
      </c>
      <c r="H1495" s="6">
        <v>4514.5600000000004</v>
      </c>
      <c r="I1495" s="6">
        <v>4523.18</v>
      </c>
      <c r="J1495" s="9">
        <f t="shared" si="2247"/>
        <v>48.75</v>
      </c>
      <c r="K1495" s="9">
        <f t="shared" si="2274"/>
        <v>49.222500000000004</v>
      </c>
      <c r="L1495" s="9">
        <f t="shared" si="2251"/>
        <v>31.729999999999563</v>
      </c>
      <c r="M1495" s="9">
        <f t="shared" ref="M1495" si="2297">AVERAGE(L1484:L1495)</f>
        <v>43.016666666666652</v>
      </c>
      <c r="N1495" s="6" t="s">
        <v>37</v>
      </c>
      <c r="O1495" s="9">
        <f t="shared" si="2253"/>
        <v>576.54</v>
      </c>
      <c r="P1495" s="4">
        <f t="shared" si="2292"/>
        <v>1</v>
      </c>
      <c r="Q1495" s="5">
        <f t="shared" si="2293"/>
        <v>32.559999999999491</v>
      </c>
      <c r="R1495" s="5">
        <f t="shared" si="2294"/>
        <v>552.12000000000035</v>
      </c>
      <c r="S1495" s="4">
        <f t="shared" si="2295"/>
        <v>1</v>
      </c>
      <c r="T1495" s="4">
        <f t="shared" si="2296"/>
        <v>1</v>
      </c>
      <c r="U1495" s="5">
        <f t="shared" si="2288"/>
        <v>562.31400000000008</v>
      </c>
      <c r="V1495" s="5">
        <f t="shared" si="2289"/>
        <v>14.225999999999885</v>
      </c>
      <c r="X1495" s="5">
        <f t="shared" si="2249"/>
        <v>2.0500000000001819</v>
      </c>
      <c r="Y1495" s="5">
        <f t="shared" si="2250"/>
        <v>0.31000000000040018</v>
      </c>
      <c r="AA1495" s="5">
        <f t="shared" si="2268"/>
        <v>1</v>
      </c>
      <c r="AB1495" s="5">
        <f t="shared" si="2269"/>
        <v>0</v>
      </c>
      <c r="AC1495" s="5">
        <f t="shared" si="2270"/>
        <v>1</v>
      </c>
      <c r="AF1495" s="5">
        <f t="shared" si="2256"/>
        <v>32.539999999999964</v>
      </c>
      <c r="AG1495" s="5">
        <f t="shared" si="2257"/>
        <v>48.75</v>
      </c>
      <c r="AH1495" s="5">
        <f t="shared" si="2258"/>
        <v>8</v>
      </c>
      <c r="AI1495" s="5">
        <f t="shared" si="2259"/>
        <v>-8.2100000000000364</v>
      </c>
      <c r="AJ1495" s="5"/>
      <c r="AK1495" s="5">
        <f t="shared" si="2260"/>
        <v>8</v>
      </c>
      <c r="AL1495" s="5">
        <f t="shared" si="2280"/>
        <v>14.767000000000005</v>
      </c>
      <c r="AM1495" s="5">
        <f t="shared" si="2261"/>
        <v>32.539999999999964</v>
      </c>
      <c r="AN1495" s="5">
        <f t="shared" si="2276"/>
        <v>33.039999999999964</v>
      </c>
      <c r="AO1495" s="5">
        <f t="shared" si="2277"/>
        <v>0</v>
      </c>
      <c r="AP1495" s="5">
        <f t="shared" si="2290"/>
        <v>3</v>
      </c>
      <c r="AQ1495" s="5">
        <f t="shared" si="2209"/>
        <v>2.2999999999999998</v>
      </c>
      <c r="AR1495" s="5"/>
      <c r="AS1495" s="5">
        <f t="shared" si="2254"/>
        <v>48.75</v>
      </c>
      <c r="AT1495" s="5">
        <f t="shared" si="2276"/>
        <v>37.568999999999868</v>
      </c>
      <c r="AU1495" s="5">
        <f t="shared" si="2262"/>
        <v>-8.2100000000000364</v>
      </c>
      <c r="AV1495" s="5">
        <f t="shared" si="2265"/>
        <v>-16.210000000000036</v>
      </c>
      <c r="AW1495" s="5">
        <f t="shared" si="2263"/>
        <v>5</v>
      </c>
      <c r="AX1495" s="5">
        <f t="shared" si="2217"/>
        <v>29.134000000000288</v>
      </c>
      <c r="AZ1495" s="4">
        <f t="shared" ref="AZ1495:AZ1558" si="2298">T1495</f>
        <v>1</v>
      </c>
      <c r="BA1495" s="5">
        <f t="shared" si="2205"/>
        <v>7.2100000000000364</v>
      </c>
      <c r="BB1495" s="4">
        <f t="shared" ref="BB1495:BB1558" si="2299">AZ1494</f>
        <v>1</v>
      </c>
      <c r="BD1495" s="5">
        <v>0</v>
      </c>
      <c r="BE1495" s="4">
        <v>0.76813725490196949</v>
      </c>
      <c r="BJ1495" s="5">
        <v>109.44999999999982</v>
      </c>
      <c r="BK1495" s="5">
        <v>49.969999999999345</v>
      </c>
      <c r="BL1495" s="5">
        <v>7.8400000000001455</v>
      </c>
      <c r="BM1495" s="5">
        <v>4</v>
      </c>
      <c r="BR1495">
        <v>2</v>
      </c>
      <c r="BS1495">
        <v>0</v>
      </c>
    </row>
    <row r="1496" spans="1:71">
      <c r="A1496" s="7">
        <v>38674</v>
      </c>
      <c r="B1496" s="6">
        <v>5129.12</v>
      </c>
      <c r="C1496" s="6">
        <v>5162.51</v>
      </c>
      <c r="D1496" s="6">
        <v>5108.93</v>
      </c>
      <c r="E1496" s="6">
        <v>5123.5</v>
      </c>
      <c r="F1496" s="6">
        <v>4555.9799999999996</v>
      </c>
      <c r="G1496" s="6">
        <v>4577.29</v>
      </c>
      <c r="H1496" s="6">
        <v>4543.29</v>
      </c>
      <c r="I1496" s="6">
        <v>4556.2299999999996</v>
      </c>
      <c r="J1496" s="9">
        <f t="shared" si="2247"/>
        <v>62.789999999999964</v>
      </c>
      <c r="K1496" s="9">
        <f t="shared" si="2274"/>
        <v>49.1875</v>
      </c>
      <c r="L1496" s="9">
        <f t="shared" si="2251"/>
        <v>54.109999999999673</v>
      </c>
      <c r="M1496" s="9">
        <f t="shared" ref="M1496" si="2300">AVERAGE(L1485:L1496)</f>
        <v>43.319166666666661</v>
      </c>
      <c r="N1496" s="6" t="s">
        <v>37</v>
      </c>
      <c r="O1496" s="9">
        <f t="shared" si="2253"/>
        <v>567.27000000000044</v>
      </c>
      <c r="P1496" s="4">
        <f t="shared" si="2292"/>
        <v>0.71529484029485035</v>
      </c>
      <c r="Q1496" s="5">
        <f t="shared" si="2293"/>
        <v>32.559999999999491</v>
      </c>
      <c r="R1496" s="5">
        <f t="shared" si="2294"/>
        <v>552.12000000000035</v>
      </c>
      <c r="S1496" s="4">
        <f t="shared" si="2295"/>
        <v>0.77105458137812855</v>
      </c>
      <c r="T1496" s="4">
        <f t="shared" si="2296"/>
        <v>0.87004065610543202</v>
      </c>
      <c r="U1496" s="5">
        <f t="shared" si="2288"/>
        <v>564.91600000000017</v>
      </c>
      <c r="V1496" s="5">
        <f t="shared" si="2289"/>
        <v>2.3540000000002692</v>
      </c>
      <c r="X1496" s="5">
        <f t="shared" si="2249"/>
        <v>-5.6199999999998909</v>
      </c>
      <c r="Y1496" s="5">
        <f t="shared" si="2250"/>
        <v>0.25</v>
      </c>
      <c r="AA1496" s="5">
        <f t="shared" si="2268"/>
        <v>0</v>
      </c>
      <c r="AB1496" s="5">
        <f t="shared" si="2269"/>
        <v>0</v>
      </c>
      <c r="AC1496" s="5">
        <f t="shared" si="2270"/>
        <v>0</v>
      </c>
      <c r="AF1496" s="5">
        <f t="shared" si="2256"/>
        <v>33.390000000000327</v>
      </c>
      <c r="AG1496" s="5">
        <f t="shared" si="2257"/>
        <v>62.789999999999964</v>
      </c>
      <c r="AH1496" s="5">
        <f t="shared" si="2258"/>
        <v>20.1899999999996</v>
      </c>
      <c r="AI1496" s="5">
        <f t="shared" si="2259"/>
        <v>-9.2100000000000364</v>
      </c>
      <c r="AJ1496" s="5"/>
      <c r="AK1496" s="5">
        <f t="shared" si="2260"/>
        <v>20.1899999999996</v>
      </c>
      <c r="AL1496" s="5">
        <f t="shared" si="2280"/>
        <v>20.265999999999714</v>
      </c>
      <c r="AM1496" s="5">
        <f t="shared" si="2261"/>
        <v>33.390000000000327</v>
      </c>
      <c r="AN1496" s="5">
        <f t="shared" si="2276"/>
        <v>33.58000000000002</v>
      </c>
      <c r="AO1496" s="5">
        <f t="shared" si="2277"/>
        <v>0</v>
      </c>
      <c r="AP1496" s="5">
        <f t="shared" si="2290"/>
        <v>3</v>
      </c>
      <c r="AQ1496" s="5">
        <f t="shared" si="2209"/>
        <v>2.2000000000000002</v>
      </c>
      <c r="AR1496" s="5"/>
      <c r="AS1496" s="5">
        <f t="shared" si="2254"/>
        <v>62.789999999999964</v>
      </c>
      <c r="AT1496" s="5">
        <f t="shared" si="2276"/>
        <v>40.37699999999986</v>
      </c>
      <c r="AU1496" s="5">
        <f t="shared" si="2262"/>
        <v>-9.2100000000000364</v>
      </c>
      <c r="AV1496" s="5">
        <f t="shared" si="2265"/>
        <v>-29.399999999999636</v>
      </c>
      <c r="AW1496" s="5">
        <f t="shared" si="2263"/>
        <v>6</v>
      </c>
      <c r="AX1496" s="5">
        <f t="shared" si="2217"/>
        <v>29.134000000000288</v>
      </c>
      <c r="AZ1496" s="4">
        <f t="shared" si="2298"/>
        <v>0.87004065610543202</v>
      </c>
      <c r="BA1496" s="5">
        <f t="shared" si="2205"/>
        <v>-9.2699999999995271</v>
      </c>
      <c r="BB1496" s="4">
        <f t="shared" si="2299"/>
        <v>1</v>
      </c>
      <c r="BD1496" s="5">
        <v>0</v>
      </c>
      <c r="BE1496" s="4">
        <v>0.76794697283541347</v>
      </c>
      <c r="BJ1496" s="5">
        <v>163.76999999999953</v>
      </c>
      <c r="BK1496" s="5">
        <v>-12.590000000000146</v>
      </c>
      <c r="BL1496" s="5">
        <v>12.590000000000146</v>
      </c>
      <c r="BM1496" s="5">
        <v>4</v>
      </c>
      <c r="BR1496">
        <v>-20</v>
      </c>
      <c r="BS1496">
        <v>0</v>
      </c>
    </row>
    <row r="1497" spans="1:71">
      <c r="A1497" s="7">
        <v>38677</v>
      </c>
      <c r="B1497" s="6">
        <v>5140.3500000000004</v>
      </c>
      <c r="C1497" s="6">
        <v>5179.55</v>
      </c>
      <c r="D1497" s="6">
        <v>5127.07</v>
      </c>
      <c r="E1497" s="6">
        <v>5170.6099999999997</v>
      </c>
      <c r="F1497" s="6">
        <v>4563.05</v>
      </c>
      <c r="G1497" s="6">
        <v>4593.6400000000003</v>
      </c>
      <c r="H1497" s="6">
        <v>4556.24</v>
      </c>
      <c r="I1497" s="6">
        <v>4586.38</v>
      </c>
      <c r="J1497" s="9">
        <f t="shared" si="2247"/>
        <v>56.050000000000182</v>
      </c>
      <c r="K1497" s="9">
        <f t="shared" si="2274"/>
        <v>48.948333333333345</v>
      </c>
      <c r="L1497" s="9">
        <f t="shared" si="2251"/>
        <v>37.410000000000764</v>
      </c>
      <c r="M1497" s="9">
        <f t="shared" ref="M1497" si="2301">AVERAGE(L1486:L1497)</f>
        <v>40.355833333333372</v>
      </c>
      <c r="N1497" s="6" t="s">
        <v>36</v>
      </c>
      <c r="O1497" s="9">
        <f t="shared" si="2253"/>
        <v>584.22999999999956</v>
      </c>
      <c r="P1497" s="4">
        <f t="shared" si="2292"/>
        <v>1</v>
      </c>
      <c r="Q1497" s="5">
        <f t="shared" si="2293"/>
        <v>16.959999999999127</v>
      </c>
      <c r="R1497" s="5">
        <f t="shared" si="2294"/>
        <v>571.51000000000022</v>
      </c>
      <c r="S1497" s="4">
        <f t="shared" si="2295"/>
        <v>1</v>
      </c>
      <c r="T1497" s="4">
        <f t="shared" si="2296"/>
        <v>1</v>
      </c>
      <c r="U1497" s="5">
        <f t="shared" si="2288"/>
        <v>572.96600000000001</v>
      </c>
      <c r="V1497" s="5">
        <f t="shared" si="2289"/>
        <v>11.263999999999555</v>
      </c>
      <c r="X1497" s="5">
        <f t="shared" si="2249"/>
        <v>30.259999999999309</v>
      </c>
      <c r="Y1497" s="5">
        <f t="shared" si="2250"/>
        <v>23.329999999999927</v>
      </c>
      <c r="AA1497" s="5">
        <f t="shared" si="2268"/>
        <v>1</v>
      </c>
      <c r="AB1497" s="5">
        <f t="shared" si="2269"/>
        <v>0</v>
      </c>
      <c r="AC1497" s="5">
        <f t="shared" si="2270"/>
        <v>1</v>
      </c>
      <c r="AF1497" s="5">
        <f t="shared" si="2256"/>
        <v>39.199999999999818</v>
      </c>
      <c r="AG1497" s="5">
        <f t="shared" si="2257"/>
        <v>56.050000000000182</v>
      </c>
      <c r="AH1497" s="5">
        <f t="shared" si="2258"/>
        <v>13.280000000000655</v>
      </c>
      <c r="AI1497" s="5">
        <f t="shared" si="2259"/>
        <v>-3.569999999999709</v>
      </c>
      <c r="AJ1497" s="5"/>
      <c r="AK1497" s="5">
        <f t="shared" si="2260"/>
        <v>13.280000000000655</v>
      </c>
      <c r="AL1497" s="5">
        <f t="shared" si="2280"/>
        <v>20.265999999999714</v>
      </c>
      <c r="AM1497" s="5">
        <f t="shared" si="2261"/>
        <v>39.199999999999818</v>
      </c>
      <c r="AN1497" s="5">
        <f t="shared" si="2276"/>
        <v>33.555000000000021</v>
      </c>
      <c r="AO1497" s="5">
        <f t="shared" si="2277"/>
        <v>1</v>
      </c>
      <c r="AP1497" s="5">
        <f t="shared" si="2290"/>
        <v>4</v>
      </c>
      <c r="AQ1497" s="5">
        <f t="shared" si="2209"/>
        <v>2.2999999999999998</v>
      </c>
      <c r="AR1497" s="5"/>
      <c r="AS1497" s="5">
        <f t="shared" si="2254"/>
        <v>56.050000000000182</v>
      </c>
      <c r="AT1497" s="5">
        <f t="shared" si="2276"/>
        <v>42.106999999999879</v>
      </c>
      <c r="AU1497" s="5">
        <f t="shared" si="2262"/>
        <v>-3.569999999999709</v>
      </c>
      <c r="AV1497" s="5">
        <f t="shared" si="2265"/>
        <v>-16.850000000000364</v>
      </c>
      <c r="AW1497" s="5">
        <f t="shared" si="2263"/>
        <v>2</v>
      </c>
      <c r="AX1497" s="5">
        <f t="shared" si="2217"/>
        <v>29.134000000000288</v>
      </c>
      <c r="AZ1497" s="4">
        <f t="shared" si="2298"/>
        <v>1</v>
      </c>
      <c r="BA1497" s="5">
        <f t="shared" si="2205"/>
        <v>0</v>
      </c>
      <c r="BB1497" s="4">
        <f t="shared" si="2299"/>
        <v>0.87004065610543202</v>
      </c>
      <c r="BD1497" s="5">
        <v>0</v>
      </c>
      <c r="BE1497" s="4">
        <v>0.76708017033882525</v>
      </c>
      <c r="BJ1497" s="5">
        <v>193.17000000000007</v>
      </c>
      <c r="BK1497" s="5">
        <v>15.800000000000182</v>
      </c>
      <c r="BL1497" s="5">
        <v>8.0100000000002183</v>
      </c>
      <c r="BM1497" s="5">
        <v>4</v>
      </c>
      <c r="BR1497">
        <v>-20</v>
      </c>
      <c r="BS1497">
        <v>23</v>
      </c>
    </row>
    <row r="1498" spans="1:71">
      <c r="A1498" s="7">
        <v>38678</v>
      </c>
      <c r="B1498" s="6">
        <v>5178.96</v>
      </c>
      <c r="C1498" s="6">
        <v>5182.7299999999996</v>
      </c>
      <c r="D1498" s="6">
        <v>5161.3500000000004</v>
      </c>
      <c r="E1498" s="6">
        <v>5174.72</v>
      </c>
      <c r="F1498" s="6">
        <v>4593.08</v>
      </c>
      <c r="G1498" s="6">
        <v>4593.18</v>
      </c>
      <c r="H1498" s="6">
        <v>4574.1099999999997</v>
      </c>
      <c r="I1498" s="6">
        <v>4580.8100000000004</v>
      </c>
      <c r="J1498" s="9">
        <f t="shared" si="2247"/>
        <v>21.3799999999992</v>
      </c>
      <c r="K1498" s="9">
        <f t="shared" si="2274"/>
        <v>47.591666666666619</v>
      </c>
      <c r="L1498" s="9">
        <f t="shared" si="2251"/>
        <v>19.070000000000618</v>
      </c>
      <c r="M1498" s="9">
        <f t="shared" ref="M1498" si="2302">AVERAGE(L1487:L1498)</f>
        <v>39.45750000000006</v>
      </c>
      <c r="N1498" s="6" t="s">
        <v>37</v>
      </c>
      <c r="O1498" s="9">
        <f t="shared" si="2253"/>
        <v>593.90999999999985</v>
      </c>
      <c r="P1498" s="4">
        <f t="shared" si="2292"/>
        <v>1</v>
      </c>
      <c r="Q1498" s="5">
        <f t="shared" si="2293"/>
        <v>26.639999999999418</v>
      </c>
      <c r="R1498" s="5">
        <f t="shared" si="2294"/>
        <v>573.93000000000029</v>
      </c>
      <c r="S1498" s="4">
        <f t="shared" si="2295"/>
        <v>1</v>
      </c>
      <c r="T1498" s="4">
        <f t="shared" si="2296"/>
        <v>1</v>
      </c>
      <c r="U1498" s="5">
        <f t="shared" si="2288"/>
        <v>578.25599999999997</v>
      </c>
      <c r="V1498" s="5">
        <f t="shared" si="2289"/>
        <v>15.653999999999883</v>
      </c>
      <c r="X1498" s="5">
        <f t="shared" si="2249"/>
        <v>-4.2399999999997817</v>
      </c>
      <c r="Y1498" s="5">
        <f t="shared" si="2250"/>
        <v>-12.269999999999527</v>
      </c>
      <c r="AA1498" s="5">
        <f t="shared" si="2268"/>
        <v>0</v>
      </c>
      <c r="AB1498" s="5">
        <f t="shared" si="2269"/>
        <v>1</v>
      </c>
      <c r="AC1498" s="5">
        <f t="shared" si="2270"/>
        <v>1</v>
      </c>
      <c r="AF1498" s="5">
        <f t="shared" si="2256"/>
        <v>3.7699999999995271</v>
      </c>
      <c r="AG1498" s="5">
        <f t="shared" si="2257"/>
        <v>12.119999999999891</v>
      </c>
      <c r="AH1498" s="5">
        <f t="shared" si="2258"/>
        <v>17.609999999999673</v>
      </c>
      <c r="AI1498" s="5">
        <f t="shared" si="2259"/>
        <v>9.2599999999993088</v>
      </c>
      <c r="AJ1498" s="5"/>
      <c r="AK1498" s="5">
        <f t="shared" si="2260"/>
        <v>3.7699999999995271</v>
      </c>
      <c r="AL1498" s="5">
        <f t="shared" si="2280"/>
        <v>20.265999999999714</v>
      </c>
      <c r="AM1498" s="5">
        <f t="shared" si="2261"/>
        <v>17.609999999999673</v>
      </c>
      <c r="AN1498" s="5">
        <f t="shared" si="2276"/>
        <v>31.339999999999964</v>
      </c>
      <c r="AO1498" s="5">
        <f t="shared" si="2277"/>
        <v>0</v>
      </c>
      <c r="AP1498" s="5">
        <f t="shared" si="2290"/>
        <v>4</v>
      </c>
      <c r="AQ1498" s="5">
        <f t="shared" si="2209"/>
        <v>2.5</v>
      </c>
      <c r="AR1498" s="5"/>
      <c r="AS1498" s="5">
        <f t="shared" si="2254"/>
        <v>12.119999999999891</v>
      </c>
      <c r="AT1498" s="5">
        <f t="shared" si="2276"/>
        <v>40.265999999999892</v>
      </c>
      <c r="AU1498" s="5">
        <f t="shared" si="2262"/>
        <v>9.2599999999993088</v>
      </c>
      <c r="AV1498" s="5">
        <f t="shared" si="2265"/>
        <v>-8.3500000000003638</v>
      </c>
      <c r="AW1498" s="5">
        <f t="shared" si="2263"/>
        <v>3</v>
      </c>
      <c r="AX1498" s="5">
        <f t="shared" si="2217"/>
        <v>23.923000000000329</v>
      </c>
      <c r="AZ1498" s="4">
        <f t="shared" si="2298"/>
        <v>1</v>
      </c>
      <c r="BA1498" s="5">
        <f t="shared" si="2205"/>
        <v>9.680000000000291</v>
      </c>
      <c r="BB1498" s="4">
        <f t="shared" si="2299"/>
        <v>1</v>
      </c>
      <c r="BD1498" s="5">
        <v>0</v>
      </c>
      <c r="BE1498" s="4">
        <v>0.76691197282762114</v>
      </c>
      <c r="BJ1498" s="5">
        <v>177.94999999999982</v>
      </c>
      <c r="BK1498" s="5">
        <v>32.730000000000473</v>
      </c>
      <c r="BL1498" s="5">
        <v>6.9799999999995634</v>
      </c>
      <c r="BM1498" s="5">
        <v>4</v>
      </c>
      <c r="BR1498">
        <v>-4</v>
      </c>
      <c r="BS1498">
        <v>12</v>
      </c>
    </row>
    <row r="1499" spans="1:71">
      <c r="A1499" s="7">
        <v>38679</v>
      </c>
      <c r="B1499" s="6">
        <v>5194.55</v>
      </c>
      <c r="C1499" s="6">
        <v>5203.38</v>
      </c>
      <c r="D1499" s="6">
        <v>5172.79</v>
      </c>
      <c r="E1499" s="6">
        <v>5196.08</v>
      </c>
      <c r="F1499" s="6">
        <v>4611.13</v>
      </c>
      <c r="G1499" s="6">
        <v>4611.13</v>
      </c>
      <c r="H1499" s="6">
        <v>4588.8100000000004</v>
      </c>
      <c r="I1499" s="6">
        <v>4608.6499999999996</v>
      </c>
      <c r="J1499" s="9">
        <f t="shared" si="2247"/>
        <v>30.590000000000146</v>
      </c>
      <c r="K1499" s="9">
        <f t="shared" si="2274"/>
        <v>45.954166666666652</v>
      </c>
      <c r="L1499" s="9">
        <f t="shared" si="2251"/>
        <v>30.319999999999709</v>
      </c>
      <c r="M1499" s="9">
        <f t="shared" ref="M1499" si="2303">AVERAGE(L1488:L1499)</f>
        <v>38.564166666666701</v>
      </c>
      <c r="N1499" s="6" t="s">
        <v>37</v>
      </c>
      <c r="O1499" s="9">
        <f t="shared" si="2253"/>
        <v>587.43000000000029</v>
      </c>
      <c r="P1499" s="4">
        <f t="shared" si="2292"/>
        <v>0.75675675675676779</v>
      </c>
      <c r="Q1499" s="5">
        <f t="shared" si="2293"/>
        <v>26.639999999999418</v>
      </c>
      <c r="R1499" s="5">
        <f t="shared" si="2294"/>
        <v>573.93000000000029</v>
      </c>
      <c r="S1499" s="4">
        <f t="shared" si="2295"/>
        <v>0.75675675675676779</v>
      </c>
      <c r="T1499" s="4">
        <f t="shared" si="2296"/>
        <v>0.87021830562788616</v>
      </c>
      <c r="U1499" s="5">
        <f t="shared" si="2288"/>
        <v>581.87599999999998</v>
      </c>
      <c r="V1499" s="5">
        <f t="shared" si="2289"/>
        <v>5.5540000000003147</v>
      </c>
      <c r="X1499" s="5">
        <f t="shared" si="2249"/>
        <v>1.5299999999997453</v>
      </c>
      <c r="Y1499" s="5">
        <f t="shared" si="2250"/>
        <v>-2.4800000000004729</v>
      </c>
      <c r="AA1499" s="5">
        <f t="shared" si="2268"/>
        <v>0</v>
      </c>
      <c r="AB1499" s="5">
        <f t="shared" si="2269"/>
        <v>0</v>
      </c>
      <c r="AC1499" s="5">
        <f t="shared" si="2270"/>
        <v>0</v>
      </c>
      <c r="AF1499" s="5">
        <f t="shared" si="2256"/>
        <v>8.8299999999999272</v>
      </c>
      <c r="AG1499" s="5">
        <f t="shared" si="2257"/>
        <v>28.659999999999854</v>
      </c>
      <c r="AH1499" s="5">
        <f t="shared" si="2258"/>
        <v>21.760000000000218</v>
      </c>
      <c r="AI1499" s="5">
        <f t="shared" si="2259"/>
        <v>1.930000000000291</v>
      </c>
      <c r="AJ1499" s="5"/>
      <c r="AK1499" s="5">
        <f t="shared" si="2260"/>
        <v>8.8299999999999272</v>
      </c>
      <c r="AL1499" s="5">
        <f t="shared" si="2280"/>
        <v>20.265999999999714</v>
      </c>
      <c r="AM1499" s="5">
        <f t="shared" si="2261"/>
        <v>21.760000000000218</v>
      </c>
      <c r="AN1499" s="5">
        <f t="shared" si="2276"/>
        <v>31.602999999999973</v>
      </c>
      <c r="AO1499" s="5">
        <f t="shared" si="2277"/>
        <v>0</v>
      </c>
      <c r="AP1499" s="5">
        <f t="shared" si="2290"/>
        <v>4</v>
      </c>
      <c r="AQ1499" s="5">
        <f t="shared" si="2209"/>
        <v>2.7</v>
      </c>
      <c r="AR1499" s="5"/>
      <c r="AS1499" s="5">
        <f t="shared" si="2254"/>
        <v>28.659999999999854</v>
      </c>
      <c r="AT1499" s="5">
        <f t="shared" si="2276"/>
        <v>40.827999999999882</v>
      </c>
      <c r="AU1499" s="5">
        <f t="shared" si="2262"/>
        <v>1.930000000000291</v>
      </c>
      <c r="AV1499" s="5">
        <f t="shared" si="2265"/>
        <v>-19.829999999999927</v>
      </c>
      <c r="AW1499" s="5">
        <f t="shared" si="2263"/>
        <v>4</v>
      </c>
      <c r="AX1499" s="5">
        <f t="shared" si="2217"/>
        <v>23.923000000000329</v>
      </c>
      <c r="AZ1499" s="4">
        <f t="shared" si="2298"/>
        <v>0.87021830562788616</v>
      </c>
      <c r="BA1499" s="5">
        <f t="shared" ref="BA1499:BA1562" si="2304">IF(AZ1498&gt;0.9,O1499-O1498,0)</f>
        <v>-6.4799999999995634</v>
      </c>
      <c r="BB1499" s="4">
        <f t="shared" si="2299"/>
        <v>1</v>
      </c>
      <c r="BD1499" s="5">
        <v>0</v>
      </c>
      <c r="BE1499" s="4">
        <v>0.7665767428652599</v>
      </c>
      <c r="BJ1499" s="5">
        <v>173.23000000000047</v>
      </c>
      <c r="BK1499" s="5">
        <v>7.5099999999993088</v>
      </c>
      <c r="BL1499" s="5">
        <v>0.88000000000010914</v>
      </c>
      <c r="BM1499" s="5">
        <v>4</v>
      </c>
      <c r="BR1499">
        <v>-18</v>
      </c>
      <c r="BS1499">
        <v>2</v>
      </c>
    </row>
    <row r="1500" spans="1:71">
      <c r="A1500" s="7">
        <v>38680</v>
      </c>
      <c r="B1500" s="6">
        <v>5193.1499999999996</v>
      </c>
      <c r="C1500" s="6">
        <v>5204.1400000000003</v>
      </c>
      <c r="D1500" s="6">
        <v>5171.5600000000004</v>
      </c>
      <c r="E1500" s="6">
        <v>5187.9799999999996</v>
      </c>
      <c r="F1500" s="6">
        <v>4598.28</v>
      </c>
      <c r="G1500" s="6">
        <v>4606.6000000000004</v>
      </c>
      <c r="H1500" s="6">
        <v>4574.3599999999997</v>
      </c>
      <c r="I1500" s="6">
        <v>4586.84</v>
      </c>
      <c r="J1500" s="9">
        <f t="shared" si="2247"/>
        <v>32.579999999999927</v>
      </c>
      <c r="K1500" s="9">
        <f t="shared" si="2274"/>
        <v>44.182499999999969</v>
      </c>
      <c r="L1500" s="9">
        <f t="shared" si="2251"/>
        <v>34.289999999999964</v>
      </c>
      <c r="M1500" s="9">
        <f t="shared" ref="M1500" si="2305">AVERAGE(L1489:L1500)</f>
        <v>38.175000000000033</v>
      </c>
      <c r="N1500" s="6" t="s">
        <v>36</v>
      </c>
      <c r="O1500" s="9">
        <f t="shared" si="2253"/>
        <v>601.13999999999942</v>
      </c>
      <c r="P1500" s="4">
        <f t="shared" si="2292"/>
        <v>1</v>
      </c>
      <c r="Q1500" s="5">
        <f t="shared" si="2293"/>
        <v>33.869999999998981</v>
      </c>
      <c r="R1500" s="5">
        <f t="shared" si="2294"/>
        <v>575.73750000000018</v>
      </c>
      <c r="S1500" s="4">
        <f t="shared" si="2295"/>
        <v>1</v>
      </c>
      <c r="T1500" s="4">
        <f t="shared" si="2296"/>
        <v>1</v>
      </c>
      <c r="U1500" s="5">
        <f t="shared" si="2288"/>
        <v>586.79599999999994</v>
      </c>
      <c r="V1500" s="5">
        <f t="shared" si="2289"/>
        <v>14.343999999999482</v>
      </c>
      <c r="X1500" s="5">
        <f t="shared" si="2249"/>
        <v>-5.1700000000000728</v>
      </c>
      <c r="Y1500" s="5">
        <f t="shared" si="2250"/>
        <v>-11.4399999999996</v>
      </c>
      <c r="AA1500" s="5">
        <f t="shared" si="2268"/>
        <v>0</v>
      </c>
      <c r="AB1500" s="5">
        <f t="shared" si="2269"/>
        <v>1</v>
      </c>
      <c r="AC1500" s="5">
        <f t="shared" si="2270"/>
        <v>1</v>
      </c>
      <c r="AF1500" s="5">
        <f t="shared" si="2256"/>
        <v>10.990000000000691</v>
      </c>
      <c r="AG1500" s="5">
        <f t="shared" si="2257"/>
        <v>8.0600000000004002</v>
      </c>
      <c r="AH1500" s="5">
        <f t="shared" si="2258"/>
        <v>21.589999999999236</v>
      </c>
      <c r="AI1500" s="5">
        <f t="shared" si="2259"/>
        <v>24.519999999999527</v>
      </c>
      <c r="AJ1500" s="5"/>
      <c r="AK1500" s="5">
        <f t="shared" si="2260"/>
        <v>10.990000000000691</v>
      </c>
      <c r="AL1500" s="5">
        <f t="shared" si="2280"/>
        <v>13.971000000000547</v>
      </c>
      <c r="AM1500" s="5">
        <f t="shared" si="2261"/>
        <v>21.589999999999236</v>
      </c>
      <c r="AN1500" s="5">
        <f t="shared" si="2276"/>
        <v>31.383999999999922</v>
      </c>
      <c r="AO1500" s="5">
        <f t="shared" si="2277"/>
        <v>0</v>
      </c>
      <c r="AP1500" s="5">
        <f t="shared" si="2290"/>
        <v>4</v>
      </c>
      <c r="AQ1500" s="5">
        <f t="shared" si="2209"/>
        <v>3</v>
      </c>
      <c r="AR1500" s="5"/>
      <c r="AS1500" s="5">
        <f t="shared" si="2254"/>
        <v>24.519999999999527</v>
      </c>
      <c r="AT1500" s="5">
        <f t="shared" si="2276"/>
        <v>39.63399999999983</v>
      </c>
      <c r="AU1500" s="5">
        <f t="shared" si="2262"/>
        <v>8.0600000000004002</v>
      </c>
      <c r="AV1500" s="5">
        <f t="shared" si="2265"/>
        <v>2.930000000000291</v>
      </c>
      <c r="AW1500" s="5">
        <f t="shared" si="2263"/>
        <v>5</v>
      </c>
      <c r="AX1500" s="5">
        <f t="shared" si="2217"/>
        <v>23.923000000000329</v>
      </c>
      <c r="AZ1500" s="4">
        <f t="shared" si="2298"/>
        <v>1</v>
      </c>
      <c r="BA1500" s="5">
        <f t="shared" si="2304"/>
        <v>0</v>
      </c>
      <c r="BB1500" s="4">
        <f t="shared" si="2299"/>
        <v>0.87021830562788616</v>
      </c>
      <c r="BD1500" s="5">
        <v>0</v>
      </c>
      <c r="BE1500" s="4">
        <v>0.76655876494023956</v>
      </c>
      <c r="BJ1500" s="5">
        <v>133.60999999999967</v>
      </c>
      <c r="BK1500" s="5">
        <v>-7.5499999999992724</v>
      </c>
      <c r="BL1500" s="5">
        <v>7.5499999999992724</v>
      </c>
      <c r="BM1500" s="5">
        <v>4</v>
      </c>
      <c r="BR1500">
        <v>22</v>
      </c>
      <c r="BS1500">
        <v>-23</v>
      </c>
    </row>
    <row r="1501" spans="1:71">
      <c r="A1501" s="7">
        <v>38681</v>
      </c>
      <c r="B1501" s="6">
        <v>5186.91</v>
      </c>
      <c r="C1501" s="6">
        <v>5194.3100000000004</v>
      </c>
      <c r="D1501" s="6">
        <v>5178.6499999999996</v>
      </c>
      <c r="E1501" s="6">
        <v>5194.2700000000004</v>
      </c>
      <c r="F1501" s="6">
        <v>4592.29</v>
      </c>
      <c r="G1501" s="6">
        <v>4601.71</v>
      </c>
      <c r="H1501" s="6">
        <v>4580.5200000000004</v>
      </c>
      <c r="I1501" s="6">
        <v>4600.4799999999996</v>
      </c>
      <c r="J1501" s="9">
        <f t="shared" si="2247"/>
        <v>15.660000000000764</v>
      </c>
      <c r="K1501" s="9">
        <f t="shared" si="2274"/>
        <v>42.758333333333361</v>
      </c>
      <c r="L1501" s="9">
        <f t="shared" si="2251"/>
        <v>21.1899999999996</v>
      </c>
      <c r="M1501" s="9">
        <f t="shared" ref="M1501" si="2306">AVERAGE(L1490:L1501)</f>
        <v>36.993333333333339</v>
      </c>
      <c r="N1501" s="6" t="s">
        <v>37</v>
      </c>
      <c r="O1501" s="9">
        <f t="shared" si="2253"/>
        <v>593.79000000000087</v>
      </c>
      <c r="P1501" s="4">
        <f t="shared" si="2292"/>
        <v>0.5653459491426015</v>
      </c>
      <c r="Q1501" s="5">
        <f t="shared" si="2293"/>
        <v>16.909999999999854</v>
      </c>
      <c r="R1501" s="5">
        <f t="shared" si="2294"/>
        <v>588.45749999999953</v>
      </c>
      <c r="S1501" s="4">
        <f t="shared" si="2295"/>
        <v>0.78299379982288853</v>
      </c>
      <c r="T1501" s="4">
        <f t="shared" si="2296"/>
        <v>0.78299379982288853</v>
      </c>
      <c r="U1501" s="5">
        <f t="shared" si="2288"/>
        <v>592.1</v>
      </c>
      <c r="V1501" s="5">
        <f t="shared" si="2289"/>
        <v>1.6900000000008504</v>
      </c>
      <c r="X1501" s="5">
        <f t="shared" si="2249"/>
        <v>7.3600000000005821</v>
      </c>
      <c r="Y1501" s="5">
        <f t="shared" si="2250"/>
        <v>8.1899999999995998</v>
      </c>
      <c r="AA1501" s="5">
        <f t="shared" si="2268"/>
        <v>1</v>
      </c>
      <c r="AB1501" s="5">
        <f t="shared" si="2269"/>
        <v>0</v>
      </c>
      <c r="AC1501" s="5">
        <f t="shared" si="2270"/>
        <v>1</v>
      </c>
      <c r="AF1501" s="5">
        <f t="shared" si="2256"/>
        <v>7.4000000000005457</v>
      </c>
      <c r="AG1501" s="5">
        <f t="shared" si="2257"/>
        <v>6.3300000000008367</v>
      </c>
      <c r="AH1501" s="5">
        <f t="shared" si="2258"/>
        <v>8.2600000000002183</v>
      </c>
      <c r="AI1501" s="5">
        <f t="shared" si="2259"/>
        <v>9.3299999999999272</v>
      </c>
      <c r="AJ1501" s="5"/>
      <c r="AK1501" s="5">
        <f t="shared" si="2260"/>
        <v>7.4000000000005457</v>
      </c>
      <c r="AL1501" s="5">
        <f t="shared" si="2280"/>
        <v>13.971000000000547</v>
      </c>
      <c r="AM1501" s="5">
        <f t="shared" si="2261"/>
        <v>8.2600000000002183</v>
      </c>
      <c r="AN1501" s="5">
        <f t="shared" si="2276"/>
        <v>27.552999999999884</v>
      </c>
      <c r="AO1501" s="5">
        <f t="shared" si="2277"/>
        <v>0</v>
      </c>
      <c r="AP1501" s="5">
        <f t="shared" si="2290"/>
        <v>3</v>
      </c>
      <c r="AQ1501" s="5">
        <f t="shared" si="2209"/>
        <v>3.1</v>
      </c>
      <c r="AR1501" s="5"/>
      <c r="AS1501" s="5">
        <f t="shared" si="2254"/>
        <v>9.3299999999999272</v>
      </c>
      <c r="AT1501" s="5">
        <f t="shared" si="2276"/>
        <v>32.841999999999828</v>
      </c>
      <c r="AU1501" s="5">
        <f t="shared" si="2262"/>
        <v>6.3300000000008367</v>
      </c>
      <c r="AV1501" s="5">
        <f t="shared" si="2265"/>
        <v>1.069999999999709</v>
      </c>
      <c r="AW1501" s="5">
        <f t="shared" si="2263"/>
        <v>6</v>
      </c>
      <c r="AX1501" s="5">
        <f t="shared" si="2217"/>
        <v>18.486000000000704</v>
      </c>
      <c r="AZ1501" s="4">
        <f t="shared" si="2298"/>
        <v>0.78299379982288853</v>
      </c>
      <c r="BA1501" s="5">
        <f t="shared" si="2304"/>
        <v>-7.3499999999985448</v>
      </c>
      <c r="BB1501" s="4">
        <f t="shared" si="2299"/>
        <v>1</v>
      </c>
      <c r="BD1501" s="5">
        <v>0</v>
      </c>
      <c r="BE1501" s="4">
        <v>0.76617581436859372</v>
      </c>
      <c r="BJ1501" s="5">
        <v>94.719999999999345</v>
      </c>
      <c r="BK1501" s="5">
        <v>18.119999999999891</v>
      </c>
      <c r="BL1501" s="5">
        <v>8</v>
      </c>
      <c r="BM1501" s="5">
        <v>4</v>
      </c>
      <c r="BR1501">
        <v>7</v>
      </c>
      <c r="BS1501">
        <v>-8</v>
      </c>
    </row>
    <row r="1502" spans="1:71">
      <c r="A1502" s="7">
        <v>38684</v>
      </c>
      <c r="B1502" s="6">
        <v>5218.28</v>
      </c>
      <c r="C1502" s="6">
        <v>5241</v>
      </c>
      <c r="D1502" s="6">
        <v>5167.91</v>
      </c>
      <c r="E1502" s="6">
        <v>5176.59</v>
      </c>
      <c r="F1502" s="6">
        <v>4621.6099999999997</v>
      </c>
      <c r="G1502" s="6">
        <v>4633.4399999999996</v>
      </c>
      <c r="H1502" s="6">
        <v>4575.12</v>
      </c>
      <c r="I1502" s="6">
        <v>4575.3100000000004</v>
      </c>
      <c r="J1502" s="9">
        <f t="shared" si="2247"/>
        <v>73.090000000000146</v>
      </c>
      <c r="K1502" s="9">
        <f t="shared" si="2274"/>
        <v>45.12166666666667</v>
      </c>
      <c r="L1502" s="9">
        <f t="shared" si="2251"/>
        <v>58.319999999999709</v>
      </c>
      <c r="M1502" s="9">
        <f t="shared" ref="M1502" si="2307">AVERAGE(L1491:L1502)</f>
        <v>39.150833333333289</v>
      </c>
      <c r="N1502" s="6" t="s">
        <v>36</v>
      </c>
      <c r="O1502" s="9">
        <f t="shared" si="2253"/>
        <v>601.27999999999975</v>
      </c>
      <c r="P1502" s="4">
        <f t="shared" si="2292"/>
        <v>1</v>
      </c>
      <c r="Q1502" s="5">
        <f t="shared" si="2293"/>
        <v>13.849999999999454</v>
      </c>
      <c r="R1502" s="5">
        <f t="shared" si="2294"/>
        <v>590.89250000000015</v>
      </c>
      <c r="S1502" s="4">
        <f t="shared" si="2295"/>
        <v>1</v>
      </c>
      <c r="T1502" s="4">
        <f t="shared" si="2296"/>
        <v>1</v>
      </c>
      <c r="U1502" s="5">
        <f t="shared" si="2288"/>
        <v>595.51</v>
      </c>
      <c r="V1502" s="5">
        <f t="shared" si="2289"/>
        <v>5.7699999999997544</v>
      </c>
      <c r="X1502" s="5">
        <f t="shared" si="2249"/>
        <v>-41.6899999999996</v>
      </c>
      <c r="Y1502" s="5">
        <f t="shared" si="2250"/>
        <v>-46.299999999999272</v>
      </c>
      <c r="AA1502" s="5">
        <f t="shared" si="2268"/>
        <v>0</v>
      </c>
      <c r="AB1502" s="5">
        <f t="shared" si="2269"/>
        <v>1</v>
      </c>
      <c r="AC1502" s="5">
        <f t="shared" si="2270"/>
        <v>1</v>
      </c>
      <c r="AF1502" s="5">
        <f t="shared" si="2256"/>
        <v>22.720000000000255</v>
      </c>
      <c r="AG1502" s="5">
        <f t="shared" si="2257"/>
        <v>46.729999999999563</v>
      </c>
      <c r="AH1502" s="5">
        <f t="shared" si="2258"/>
        <v>50.369999999999891</v>
      </c>
      <c r="AI1502" s="5">
        <f t="shared" si="2259"/>
        <v>26.360000000000582</v>
      </c>
      <c r="AJ1502" s="5"/>
      <c r="AK1502" s="5">
        <f t="shared" si="2260"/>
        <v>22.720000000000255</v>
      </c>
      <c r="AL1502" s="5">
        <f t="shared" si="2280"/>
        <v>20.442999999999664</v>
      </c>
      <c r="AM1502" s="5">
        <f t="shared" si="2261"/>
        <v>50.369999999999891</v>
      </c>
      <c r="AN1502" s="5">
        <f t="shared" si="2276"/>
        <v>30.218999999999959</v>
      </c>
      <c r="AO1502" s="5">
        <f t="shared" si="2277"/>
        <v>1</v>
      </c>
      <c r="AP1502" s="5">
        <f t="shared" si="2290"/>
        <v>4</v>
      </c>
      <c r="AQ1502" s="5">
        <f t="shared" ref="AQ1502:AQ1565" si="2308">AVERAGE(AP1493:AP1502)</f>
        <v>3.4</v>
      </c>
      <c r="AR1502" s="5"/>
      <c r="AS1502" s="5">
        <f t="shared" si="2254"/>
        <v>46.729999999999563</v>
      </c>
      <c r="AT1502" s="5">
        <f t="shared" si="2276"/>
        <v>35.891999999999825</v>
      </c>
      <c r="AU1502" s="5">
        <f t="shared" si="2262"/>
        <v>26.360000000000582</v>
      </c>
      <c r="AV1502" s="5">
        <f t="shared" si="2265"/>
        <v>-24.009999999999309</v>
      </c>
      <c r="AW1502" s="5">
        <f t="shared" si="2263"/>
        <v>2</v>
      </c>
      <c r="AX1502" s="5">
        <f t="shared" si="2217"/>
        <v>23.615000000000421</v>
      </c>
      <c r="AZ1502" s="4">
        <f t="shared" si="2298"/>
        <v>1</v>
      </c>
      <c r="BA1502" s="5">
        <f t="shared" si="2304"/>
        <v>0</v>
      </c>
      <c r="BB1502" s="4">
        <f t="shared" si="2299"/>
        <v>0.78299379982288853</v>
      </c>
      <c r="BD1502" s="5">
        <v>0</v>
      </c>
      <c r="BE1502" s="4">
        <v>0.76417407293901596</v>
      </c>
      <c r="BJ1502" s="5">
        <v>118.22000000000025</v>
      </c>
      <c r="BK1502" s="5">
        <v>3.8599999999996726</v>
      </c>
      <c r="BL1502" s="5">
        <v>3.8599999999996726</v>
      </c>
      <c r="BM1502" s="5">
        <v>4</v>
      </c>
      <c r="BR1502">
        <v>-18</v>
      </c>
      <c r="BS1502">
        <v>-23</v>
      </c>
    </row>
    <row r="1503" spans="1:71">
      <c r="A1503" s="7">
        <v>38685</v>
      </c>
      <c r="B1503" s="6">
        <v>5167.37</v>
      </c>
      <c r="C1503" s="6">
        <v>5218.43</v>
      </c>
      <c r="D1503" s="6">
        <v>5155.34</v>
      </c>
      <c r="E1503" s="6">
        <v>5199.4799999999996</v>
      </c>
      <c r="F1503" s="6">
        <v>4568.34</v>
      </c>
      <c r="G1503" s="6">
        <v>4606</v>
      </c>
      <c r="H1503" s="6">
        <v>4556.78</v>
      </c>
      <c r="I1503" s="6">
        <v>4588.7299999999996</v>
      </c>
      <c r="J1503" s="9">
        <f t="shared" si="2247"/>
        <v>63.090000000000146</v>
      </c>
      <c r="K1503" s="9">
        <f t="shared" si="2274"/>
        <v>43.941666666666684</v>
      </c>
      <c r="L1503" s="9">
        <f t="shared" si="2251"/>
        <v>49.220000000000255</v>
      </c>
      <c r="M1503" s="9">
        <f t="shared" ref="M1503" si="2309">AVERAGE(L1492:L1503)</f>
        <v>38.05916666666667</v>
      </c>
      <c r="N1503" s="6" t="s">
        <v>37</v>
      </c>
      <c r="O1503" s="9">
        <f t="shared" si="2253"/>
        <v>610.75</v>
      </c>
      <c r="P1503" s="4">
        <f t="shared" si="2292"/>
        <v>1</v>
      </c>
      <c r="Q1503" s="5">
        <f t="shared" si="2293"/>
        <v>23.319999999999709</v>
      </c>
      <c r="R1503" s="5">
        <f t="shared" si="2294"/>
        <v>593.26000000000022</v>
      </c>
      <c r="S1503" s="4">
        <f t="shared" si="2295"/>
        <v>1</v>
      </c>
      <c r="T1503" s="4">
        <f t="shared" si="2296"/>
        <v>1</v>
      </c>
      <c r="U1503" s="5">
        <f t="shared" si="2288"/>
        <v>598.87800000000004</v>
      </c>
      <c r="V1503" s="5">
        <f t="shared" si="2289"/>
        <v>11.871999999999957</v>
      </c>
      <c r="X1503" s="5">
        <f t="shared" si="2249"/>
        <v>32.109999999999673</v>
      </c>
      <c r="Y1503" s="5">
        <f t="shared" si="2250"/>
        <v>20.389999999999418</v>
      </c>
      <c r="AA1503" s="5">
        <f t="shared" si="2268"/>
        <v>1</v>
      </c>
      <c r="AB1503" s="5">
        <f t="shared" si="2269"/>
        <v>0</v>
      </c>
      <c r="AC1503" s="5">
        <f t="shared" si="2270"/>
        <v>1</v>
      </c>
      <c r="AF1503" s="5">
        <f t="shared" si="2256"/>
        <v>51.0600000000004</v>
      </c>
      <c r="AG1503" s="5">
        <f t="shared" si="2257"/>
        <v>41.840000000000146</v>
      </c>
      <c r="AH1503" s="5">
        <f t="shared" si="2258"/>
        <v>12.029999999999745</v>
      </c>
      <c r="AI1503" s="5">
        <f t="shared" si="2259"/>
        <v>21.25</v>
      </c>
      <c r="AJ1503" s="5"/>
      <c r="AK1503" s="5">
        <f t="shared" si="2260"/>
        <v>12.029999999999745</v>
      </c>
      <c r="AL1503" s="5">
        <f t="shared" si="2280"/>
        <v>20.442999999999664</v>
      </c>
      <c r="AM1503" s="5">
        <f t="shared" si="2261"/>
        <v>51.0600000000004</v>
      </c>
      <c r="AN1503" s="5">
        <f t="shared" si="2276"/>
        <v>31.998000000000047</v>
      </c>
      <c r="AO1503" s="5">
        <f t="shared" si="2277"/>
        <v>1</v>
      </c>
      <c r="AP1503" s="5">
        <f t="shared" si="2290"/>
        <v>4</v>
      </c>
      <c r="AQ1503" s="5">
        <f t="shared" si="2308"/>
        <v>3.6</v>
      </c>
      <c r="AR1503" s="5"/>
      <c r="AS1503" s="5">
        <f t="shared" si="2254"/>
        <v>41.840000000000146</v>
      </c>
      <c r="AT1503" s="5">
        <f t="shared" si="2276"/>
        <v>37.753999999999905</v>
      </c>
      <c r="AU1503" s="5">
        <f t="shared" si="2262"/>
        <v>21.25</v>
      </c>
      <c r="AV1503" s="5">
        <f t="shared" si="2265"/>
        <v>9.2200000000002547</v>
      </c>
      <c r="AW1503" s="5">
        <f t="shared" si="2263"/>
        <v>3</v>
      </c>
      <c r="AX1503" s="5">
        <f t="shared" si="2217"/>
        <v>23.615000000000421</v>
      </c>
      <c r="AZ1503" s="4">
        <f t="shared" si="2298"/>
        <v>1</v>
      </c>
      <c r="BA1503" s="5">
        <f t="shared" si="2304"/>
        <v>9.4700000000002547</v>
      </c>
      <c r="BB1503" s="4">
        <f t="shared" si="2299"/>
        <v>1</v>
      </c>
      <c r="BD1503" s="5">
        <v>0</v>
      </c>
      <c r="BE1503" s="4">
        <v>0.76389506447308864</v>
      </c>
      <c r="BJ1503" s="5">
        <v>105.69000000000051</v>
      </c>
      <c r="BK1503" s="5">
        <v>17.680000000000291</v>
      </c>
      <c r="BL1503" s="5">
        <v>23.860000000000582</v>
      </c>
      <c r="BM1503" s="5">
        <v>4</v>
      </c>
      <c r="BR1503">
        <v>32</v>
      </c>
      <c r="BS1503">
        <v>-23</v>
      </c>
    </row>
    <row r="1504" spans="1:71">
      <c r="A1504" s="7">
        <v>38686</v>
      </c>
      <c r="B1504" s="6">
        <v>5183.78</v>
      </c>
      <c r="C1504" s="6">
        <v>5209.5600000000004</v>
      </c>
      <c r="D1504" s="6">
        <v>5166.3900000000003</v>
      </c>
      <c r="E1504" s="6">
        <v>5193.3999999999996</v>
      </c>
      <c r="F1504" s="6">
        <v>4575.8900000000003</v>
      </c>
      <c r="G1504" s="6">
        <v>4584.68</v>
      </c>
      <c r="H1504" s="6">
        <v>4551.28</v>
      </c>
      <c r="I1504" s="6">
        <v>4567.41</v>
      </c>
      <c r="J1504" s="9">
        <f t="shared" si="2247"/>
        <v>43.170000000000073</v>
      </c>
      <c r="K1504" s="9">
        <f t="shared" si="2274"/>
        <v>44.926666666666733</v>
      </c>
      <c r="L1504" s="9">
        <f t="shared" si="2251"/>
        <v>37.449999999999818</v>
      </c>
      <c r="M1504" s="9">
        <f t="shared" ref="M1504" si="2310">AVERAGE(L1493:L1504)</f>
        <v>37.645833333333336</v>
      </c>
      <c r="N1504" s="6" t="s">
        <v>37</v>
      </c>
      <c r="O1504" s="9">
        <f t="shared" si="2253"/>
        <v>625.98999999999978</v>
      </c>
      <c r="P1504" s="4">
        <f t="shared" si="2292"/>
        <v>1</v>
      </c>
      <c r="Q1504" s="5">
        <f t="shared" si="2293"/>
        <v>32.199999999998909</v>
      </c>
      <c r="R1504" s="5">
        <f t="shared" si="2294"/>
        <v>601.8400000000006</v>
      </c>
      <c r="S1504" s="4">
        <f t="shared" si="2295"/>
        <v>1</v>
      </c>
      <c r="T1504" s="4">
        <f t="shared" si="2296"/>
        <v>1</v>
      </c>
      <c r="U1504" s="5">
        <f t="shared" si="2288"/>
        <v>606.58999999999992</v>
      </c>
      <c r="V1504" s="5">
        <f t="shared" si="2289"/>
        <v>19.399999999999864</v>
      </c>
      <c r="X1504" s="5">
        <f t="shared" si="2249"/>
        <v>9.6199999999998909</v>
      </c>
      <c r="Y1504" s="5">
        <f t="shared" si="2250"/>
        <v>-8.4800000000004729</v>
      </c>
      <c r="AA1504" s="5">
        <f t="shared" si="2268"/>
        <v>0</v>
      </c>
      <c r="AB1504" s="5">
        <f t="shared" si="2269"/>
        <v>0</v>
      </c>
      <c r="AC1504" s="5">
        <f t="shared" si="2270"/>
        <v>0</v>
      </c>
      <c r="AF1504" s="5">
        <f t="shared" si="2256"/>
        <v>25.780000000000655</v>
      </c>
      <c r="AG1504" s="5">
        <f t="shared" si="2257"/>
        <v>10.080000000000837</v>
      </c>
      <c r="AH1504" s="5">
        <f t="shared" si="2258"/>
        <v>17.389999999999418</v>
      </c>
      <c r="AI1504" s="5">
        <f t="shared" si="2259"/>
        <v>33.089999999999236</v>
      </c>
      <c r="AJ1504" s="5"/>
      <c r="AK1504" s="5">
        <f t="shared" si="2260"/>
        <v>17.389999999999418</v>
      </c>
      <c r="AL1504" s="5">
        <f t="shared" si="2280"/>
        <v>20.442999999999664</v>
      </c>
      <c r="AM1504" s="5">
        <f t="shared" si="2261"/>
        <v>25.780000000000655</v>
      </c>
      <c r="AN1504" s="5">
        <f t="shared" si="2276"/>
        <v>30.156000000000041</v>
      </c>
      <c r="AO1504" s="5">
        <f t="shared" si="2277"/>
        <v>0</v>
      </c>
      <c r="AP1504" s="5">
        <f t="shared" si="2290"/>
        <v>3</v>
      </c>
      <c r="AQ1504" s="5">
        <f t="shared" si="2308"/>
        <v>3.6</v>
      </c>
      <c r="AR1504" s="5"/>
      <c r="AS1504" s="5">
        <f t="shared" si="2254"/>
        <v>33.089999999999236</v>
      </c>
      <c r="AT1504" s="5">
        <f t="shared" si="2276"/>
        <v>36.387999999999828</v>
      </c>
      <c r="AU1504" s="5">
        <f t="shared" si="2262"/>
        <v>10.080000000000837</v>
      </c>
      <c r="AV1504" s="5">
        <f t="shared" si="2265"/>
        <v>15.699999999999818</v>
      </c>
      <c r="AW1504" s="5">
        <f t="shared" si="2263"/>
        <v>4</v>
      </c>
      <c r="AX1504" s="5">
        <f t="shared" si="2217"/>
        <v>21.456000000000042</v>
      </c>
      <c r="AZ1504" s="4">
        <f t="shared" si="2298"/>
        <v>1</v>
      </c>
      <c r="BA1504" s="5">
        <f t="shared" si="2304"/>
        <v>15.239999999999782</v>
      </c>
      <c r="BB1504" s="4">
        <f t="shared" si="2299"/>
        <v>1</v>
      </c>
      <c r="BD1504" s="5">
        <v>0</v>
      </c>
      <c r="BE1504" s="4">
        <v>0.76334519572953874</v>
      </c>
      <c r="BJ1504" s="5">
        <v>136.77000000000044</v>
      </c>
      <c r="BK1504" s="5">
        <v>12.739999999999782</v>
      </c>
      <c r="BL1504" s="5">
        <v>0.22000000000025466</v>
      </c>
      <c r="BM1504" s="5">
        <v>4</v>
      </c>
      <c r="BR1504">
        <v>10</v>
      </c>
      <c r="BS1504">
        <v>8</v>
      </c>
    </row>
    <row r="1505" spans="1:71">
      <c r="A1505" s="7">
        <v>38687</v>
      </c>
      <c r="B1505" s="6">
        <v>5210.54</v>
      </c>
      <c r="C1505" s="6">
        <v>5266.62</v>
      </c>
      <c r="D1505" s="6">
        <v>5208.49</v>
      </c>
      <c r="E1505" s="6">
        <v>5266.55</v>
      </c>
      <c r="F1505" s="6">
        <v>4581.7299999999996</v>
      </c>
      <c r="G1505" s="6">
        <v>4636.46</v>
      </c>
      <c r="H1505" s="6">
        <v>4580.18</v>
      </c>
      <c r="I1505" s="6">
        <v>4636.46</v>
      </c>
      <c r="J1505" s="9">
        <f t="shared" si="2247"/>
        <v>73.220000000000255</v>
      </c>
      <c r="K1505" s="9">
        <f t="shared" si="2274"/>
        <v>47.597500000000082</v>
      </c>
      <c r="L1505" s="9">
        <f t="shared" si="2251"/>
        <v>69.050000000000182</v>
      </c>
      <c r="M1505" s="9">
        <f t="shared" ref="M1505" si="2311">AVERAGE(L1494:L1505)</f>
        <v>40.898333333333312</v>
      </c>
      <c r="N1505" s="6" t="s">
        <v>37</v>
      </c>
      <c r="O1505" s="9">
        <f t="shared" si="2253"/>
        <v>630.09000000000015</v>
      </c>
      <c r="P1505" s="4">
        <f t="shared" si="2292"/>
        <v>1</v>
      </c>
      <c r="Q1505" s="5">
        <f t="shared" si="2293"/>
        <v>36.299999999999272</v>
      </c>
      <c r="R1505" s="5">
        <f t="shared" si="2294"/>
        <v>602.86500000000069</v>
      </c>
      <c r="S1505" s="4">
        <f t="shared" si="2295"/>
        <v>1</v>
      </c>
      <c r="T1505" s="4">
        <f t="shared" si="2296"/>
        <v>1</v>
      </c>
      <c r="U1505" s="5">
        <f t="shared" si="2288"/>
        <v>612.38000000000011</v>
      </c>
      <c r="V1505" s="5">
        <f t="shared" si="2289"/>
        <v>17.710000000000036</v>
      </c>
      <c r="X1505" s="5">
        <f t="shared" si="2249"/>
        <v>56.010000000000218</v>
      </c>
      <c r="Y1505" s="5">
        <f t="shared" si="2250"/>
        <v>54.730000000000473</v>
      </c>
      <c r="AA1505" s="5">
        <f t="shared" si="2268"/>
        <v>1</v>
      </c>
      <c r="AB1505" s="5">
        <f t="shared" si="2269"/>
        <v>0</v>
      </c>
      <c r="AC1505" s="5">
        <f t="shared" si="2270"/>
        <v>1</v>
      </c>
      <c r="AF1505" s="5">
        <f t="shared" si="2256"/>
        <v>56.079999999999927</v>
      </c>
      <c r="AG1505" s="5">
        <f t="shared" si="2257"/>
        <v>73.220000000000255</v>
      </c>
      <c r="AH1505" s="5">
        <f t="shared" si="2258"/>
        <v>2.0500000000001819</v>
      </c>
      <c r="AI1505" s="5">
        <f t="shared" si="2259"/>
        <v>-15.090000000000146</v>
      </c>
      <c r="AJ1505" s="5"/>
      <c r="AK1505" s="5">
        <f t="shared" si="2260"/>
        <v>2.0500000000001819</v>
      </c>
      <c r="AL1505" s="5">
        <f t="shared" si="2280"/>
        <v>20.442999999999664</v>
      </c>
      <c r="AM1505" s="5">
        <f t="shared" si="2261"/>
        <v>56.079999999999927</v>
      </c>
      <c r="AN1505" s="5">
        <f t="shared" si="2276"/>
        <v>32.510000000000034</v>
      </c>
      <c r="AO1505" s="5">
        <f t="shared" si="2277"/>
        <v>1</v>
      </c>
      <c r="AP1505" s="5">
        <f t="shared" si="2290"/>
        <v>4</v>
      </c>
      <c r="AQ1505" s="5">
        <f t="shared" si="2308"/>
        <v>3.7</v>
      </c>
      <c r="AR1505" s="5"/>
      <c r="AS1505" s="5">
        <f t="shared" si="2254"/>
        <v>73.220000000000255</v>
      </c>
      <c r="AT1505" s="5">
        <f t="shared" si="2276"/>
        <v>38.834999999999852</v>
      </c>
      <c r="AU1505" s="5">
        <f t="shared" si="2262"/>
        <v>-15.090000000000146</v>
      </c>
      <c r="AV1505" s="5">
        <f t="shared" si="2265"/>
        <v>-17.140000000000327</v>
      </c>
      <c r="AW1505" s="5">
        <f t="shared" si="2263"/>
        <v>5</v>
      </c>
      <c r="AX1505" s="5">
        <f t="shared" si="2217"/>
        <v>21.456000000000042</v>
      </c>
      <c r="AZ1505" s="4">
        <f t="shared" si="2298"/>
        <v>1</v>
      </c>
      <c r="BA1505" s="5">
        <f t="shared" si="2304"/>
        <v>4.1000000000003638</v>
      </c>
      <c r="BB1505" s="4">
        <f t="shared" si="2299"/>
        <v>1</v>
      </c>
      <c r="BD1505" s="5">
        <v>0</v>
      </c>
      <c r="BE1505" s="4">
        <v>0.76308784383318817</v>
      </c>
      <c r="BJ1505" s="5">
        <v>38.289999999999964</v>
      </c>
      <c r="BK1505" s="5">
        <v>23.680000000000291</v>
      </c>
      <c r="BL1505" s="5">
        <v>1.8800000000001091</v>
      </c>
      <c r="BM1505" s="5">
        <v>4</v>
      </c>
      <c r="BR1505">
        <v>56</v>
      </c>
      <c r="BS1505">
        <v>-25</v>
      </c>
    </row>
    <row r="1506" spans="1:71">
      <c r="A1506" s="7">
        <v>38688</v>
      </c>
      <c r="B1506" s="6">
        <v>5292.2</v>
      </c>
      <c r="C1506" s="6">
        <v>5307.99</v>
      </c>
      <c r="D1506" s="6">
        <v>5275.3</v>
      </c>
      <c r="E1506" s="6">
        <v>5307.99</v>
      </c>
      <c r="F1506" s="6">
        <v>4651.16</v>
      </c>
      <c r="G1506" s="6">
        <v>4662.5</v>
      </c>
      <c r="H1506" s="6">
        <v>4637.1000000000004</v>
      </c>
      <c r="I1506" s="6">
        <v>4662.5</v>
      </c>
      <c r="J1506" s="9">
        <f t="shared" si="2247"/>
        <v>41.4399999999996</v>
      </c>
      <c r="K1506" s="9">
        <f t="shared" si="2274"/>
        <v>46.817500000000031</v>
      </c>
      <c r="L1506" s="9">
        <f t="shared" si="2251"/>
        <v>26.039999999999964</v>
      </c>
      <c r="M1506" s="9">
        <f t="shared" ref="M1506" si="2312">AVERAGE(L1495:L1506)</f>
        <v>39.016666666666652</v>
      </c>
      <c r="N1506" s="6" t="s">
        <v>37</v>
      </c>
      <c r="O1506" s="9">
        <f t="shared" si="2253"/>
        <v>645.48999999999978</v>
      </c>
      <c r="P1506" s="4">
        <f t="shared" si="2292"/>
        <v>1</v>
      </c>
      <c r="Q1506" s="5">
        <f t="shared" si="2293"/>
        <v>44.210000000000036</v>
      </c>
      <c r="R1506" s="5">
        <f t="shared" si="2294"/>
        <v>612.33249999999975</v>
      </c>
      <c r="S1506" s="4">
        <f t="shared" si="2295"/>
        <v>1</v>
      </c>
      <c r="T1506" s="4">
        <f t="shared" si="2296"/>
        <v>1</v>
      </c>
      <c r="U1506" s="5">
        <f t="shared" si="2288"/>
        <v>622.71999999999991</v>
      </c>
      <c r="V1506" s="5">
        <f t="shared" si="2289"/>
        <v>22.769999999999868</v>
      </c>
      <c r="X1506" s="5">
        <f t="shared" si="2249"/>
        <v>15.789999999999964</v>
      </c>
      <c r="Y1506" s="5">
        <f t="shared" si="2250"/>
        <v>11.340000000000146</v>
      </c>
      <c r="AA1506" s="5">
        <f t="shared" si="2268"/>
        <v>1</v>
      </c>
      <c r="AB1506" s="5">
        <f t="shared" si="2269"/>
        <v>0</v>
      </c>
      <c r="AC1506" s="5">
        <f t="shared" si="2270"/>
        <v>1</v>
      </c>
      <c r="AF1506" s="5">
        <f t="shared" si="2256"/>
        <v>15.789999999999964</v>
      </c>
      <c r="AG1506" s="5">
        <f t="shared" si="2257"/>
        <v>41.4399999999996</v>
      </c>
      <c r="AH1506" s="5">
        <f t="shared" si="2258"/>
        <v>16.899999999999636</v>
      </c>
      <c r="AI1506" s="5">
        <f t="shared" si="2259"/>
        <v>-8.75</v>
      </c>
      <c r="AJ1506" s="5"/>
      <c r="AK1506" s="5">
        <f t="shared" si="2260"/>
        <v>15.789999999999964</v>
      </c>
      <c r="AL1506" s="5">
        <f t="shared" si="2280"/>
        <v>17.922999999999501</v>
      </c>
      <c r="AM1506" s="5">
        <f t="shared" si="2261"/>
        <v>16.899999999999636</v>
      </c>
      <c r="AN1506" s="5">
        <f t="shared" si="2276"/>
        <v>30.860999999999969</v>
      </c>
      <c r="AO1506" s="5">
        <f t="shared" si="2277"/>
        <v>0</v>
      </c>
      <c r="AP1506" s="5">
        <f t="shared" si="2290"/>
        <v>4</v>
      </c>
      <c r="AQ1506" s="5">
        <f t="shared" si="2308"/>
        <v>3.8</v>
      </c>
      <c r="AR1506" s="5"/>
      <c r="AS1506" s="5">
        <f t="shared" si="2254"/>
        <v>41.4399999999996</v>
      </c>
      <c r="AT1506" s="5">
        <f t="shared" si="2276"/>
        <v>36.699999999999818</v>
      </c>
      <c r="AU1506" s="5">
        <f t="shared" si="2262"/>
        <v>-8.75</v>
      </c>
      <c r="AV1506" s="5">
        <f t="shared" si="2265"/>
        <v>-25.649999999999636</v>
      </c>
      <c r="AW1506" s="5">
        <f t="shared" si="2263"/>
        <v>6</v>
      </c>
      <c r="AX1506" s="5">
        <f t="shared" si="2217"/>
        <v>21.456000000000042</v>
      </c>
      <c r="AZ1506" s="4">
        <f t="shared" si="2298"/>
        <v>1</v>
      </c>
      <c r="BA1506" s="5">
        <f t="shared" si="2304"/>
        <v>15.399999999999636</v>
      </c>
      <c r="BB1506" s="4">
        <f t="shared" si="2299"/>
        <v>1</v>
      </c>
      <c r="BD1506" s="5">
        <v>0</v>
      </c>
      <c r="BE1506" s="4">
        <v>0.76276344476744007</v>
      </c>
      <c r="BJ1506" s="5">
        <v>145.75</v>
      </c>
      <c r="BK1506" s="5">
        <v>-2.3699999999998909</v>
      </c>
      <c r="BL1506" s="5">
        <v>2.3699999999998909</v>
      </c>
      <c r="BM1506" s="5">
        <v>4</v>
      </c>
      <c r="BR1506">
        <v>16</v>
      </c>
      <c r="BS1506">
        <v>-11</v>
      </c>
    </row>
    <row r="1507" spans="1:71">
      <c r="A1507" s="7">
        <v>38691</v>
      </c>
      <c r="B1507" s="6">
        <v>5303.92</v>
      </c>
      <c r="C1507" s="6">
        <v>5306.09</v>
      </c>
      <c r="D1507" s="6">
        <v>5251.86</v>
      </c>
      <c r="E1507" s="6">
        <v>5266.86</v>
      </c>
      <c r="F1507" s="6">
        <v>4660.01</v>
      </c>
      <c r="G1507" s="6">
        <v>4666.1000000000004</v>
      </c>
      <c r="H1507" s="6">
        <v>4636.8100000000004</v>
      </c>
      <c r="I1507" s="6">
        <v>4650.54</v>
      </c>
      <c r="J1507" s="9">
        <f t="shared" si="2247"/>
        <v>56.130000000000109</v>
      </c>
      <c r="K1507" s="9">
        <f t="shared" si="2274"/>
        <v>47.43250000000004</v>
      </c>
      <c r="L1507" s="9">
        <f t="shared" si="2251"/>
        <v>29.289999999999964</v>
      </c>
      <c r="M1507" s="9">
        <f t="shared" ref="M1507" si="2313">AVERAGE(L1496:L1507)</f>
        <v>38.813333333333354</v>
      </c>
      <c r="N1507" s="6" t="s">
        <v>37</v>
      </c>
      <c r="O1507" s="9">
        <f t="shared" si="2253"/>
        <v>616.31999999999971</v>
      </c>
      <c r="P1507" s="4">
        <f t="shared" si="2292"/>
        <v>0.16033390903856487</v>
      </c>
      <c r="Q1507" s="5">
        <f t="shared" si="2293"/>
        <v>34.739999999999782</v>
      </c>
      <c r="R1507" s="5">
        <f t="shared" si="2294"/>
        <v>619.43499999999995</v>
      </c>
      <c r="S1507" s="4">
        <f t="shared" si="2295"/>
        <v>0.43578336557058628</v>
      </c>
      <c r="T1507" s="4">
        <f t="shared" si="2296"/>
        <v>0.49758870134343214</v>
      </c>
      <c r="U1507" s="5">
        <f t="shared" si="2288"/>
        <v>625.72799999999984</v>
      </c>
      <c r="V1507" s="5">
        <f t="shared" si="2289"/>
        <v>-9.4080000000001291</v>
      </c>
      <c r="X1507" s="5">
        <f t="shared" si="2249"/>
        <v>-37.0600000000004</v>
      </c>
      <c r="Y1507" s="5">
        <f t="shared" si="2250"/>
        <v>-9.4700000000002547</v>
      </c>
      <c r="AA1507" s="5">
        <f t="shared" si="2268"/>
        <v>0</v>
      </c>
      <c r="AB1507" s="5">
        <f t="shared" si="2269"/>
        <v>1</v>
      </c>
      <c r="AC1507" s="5">
        <f t="shared" si="2270"/>
        <v>1</v>
      </c>
      <c r="AF1507" s="5">
        <f t="shared" si="2256"/>
        <v>2.1700000000000728</v>
      </c>
      <c r="AG1507" s="5">
        <f t="shared" si="2257"/>
        <v>-1.8999999999996362</v>
      </c>
      <c r="AH1507" s="5">
        <f t="shared" si="2258"/>
        <v>52.0600000000004</v>
      </c>
      <c r="AI1507" s="5">
        <f t="shared" si="2259"/>
        <v>56.130000000000109</v>
      </c>
      <c r="AJ1507" s="5"/>
      <c r="AK1507" s="5">
        <f t="shared" si="2260"/>
        <v>2.1700000000000728</v>
      </c>
      <c r="AL1507" s="5">
        <f t="shared" si="2280"/>
        <v>17.922999999999501</v>
      </c>
      <c r="AM1507" s="5">
        <f t="shared" si="2261"/>
        <v>52.0600000000004</v>
      </c>
      <c r="AN1507" s="5">
        <f t="shared" si="2276"/>
        <v>32.147000000000027</v>
      </c>
      <c r="AO1507" s="5">
        <f t="shared" si="2277"/>
        <v>1</v>
      </c>
      <c r="AP1507" s="5">
        <f t="shared" si="2290"/>
        <v>4</v>
      </c>
      <c r="AQ1507" s="5">
        <f t="shared" si="2308"/>
        <v>3.8</v>
      </c>
      <c r="AR1507" s="5"/>
      <c r="AS1507" s="5">
        <f t="shared" si="2254"/>
        <v>56.130000000000109</v>
      </c>
      <c r="AT1507" s="5">
        <f t="shared" si="2276"/>
        <v>36.707999999999814</v>
      </c>
      <c r="AU1507" s="5">
        <f t="shared" si="2262"/>
        <v>-1.8999999999996362</v>
      </c>
      <c r="AV1507" s="5">
        <f t="shared" si="2265"/>
        <v>4.069999999999709</v>
      </c>
      <c r="AW1507" s="5">
        <f t="shared" si="2263"/>
        <v>2</v>
      </c>
      <c r="AX1507" s="5">
        <f t="shared" si="2217"/>
        <v>21.456000000000042</v>
      </c>
      <c r="AZ1507" s="4">
        <f t="shared" si="2298"/>
        <v>0.49758870134343214</v>
      </c>
      <c r="BA1507" s="5">
        <f t="shared" si="2304"/>
        <v>-29.170000000000073</v>
      </c>
      <c r="BB1507" s="4">
        <f t="shared" si="2299"/>
        <v>1</v>
      </c>
      <c r="BD1507" s="5">
        <v>0</v>
      </c>
      <c r="BE1507" s="4">
        <v>0.76252166773104801</v>
      </c>
      <c r="BJ1507" s="5">
        <v>94.309999999999491</v>
      </c>
      <c r="BK1507" s="5">
        <v>-5.6300000000001091</v>
      </c>
      <c r="BL1507" s="5">
        <v>9.7899999999999636</v>
      </c>
      <c r="BM1507" s="5">
        <v>4</v>
      </c>
      <c r="BR1507">
        <v>-19</v>
      </c>
      <c r="BS1507">
        <v>9</v>
      </c>
    </row>
    <row r="1508" spans="1:71">
      <c r="A1508" s="7">
        <v>38692</v>
      </c>
      <c r="B1508" s="6">
        <v>5271.35</v>
      </c>
      <c r="C1508" s="6">
        <v>5309.93</v>
      </c>
      <c r="D1508" s="6">
        <v>5267.71</v>
      </c>
      <c r="E1508" s="6">
        <v>5300.85</v>
      </c>
      <c r="F1508" s="6">
        <v>4654.5</v>
      </c>
      <c r="G1508" s="6">
        <v>4681.41</v>
      </c>
      <c r="H1508" s="6">
        <v>4648.7700000000004</v>
      </c>
      <c r="I1508" s="6">
        <v>4677.2</v>
      </c>
      <c r="J1508" s="9">
        <f t="shared" si="2247"/>
        <v>43.070000000000618</v>
      </c>
      <c r="K1508" s="9">
        <f t="shared" si="2274"/>
        <v>45.789166666666766</v>
      </c>
      <c r="L1508" s="9">
        <f t="shared" si="2251"/>
        <v>32.639999999999418</v>
      </c>
      <c r="M1508" s="9">
        <f t="shared" ref="M1508" si="2314">AVERAGE(L1497:L1508)</f>
        <v>37.024166666666666</v>
      </c>
      <c r="N1508" s="6" t="s">
        <v>36</v>
      </c>
      <c r="O1508" s="9">
        <f t="shared" si="2253"/>
        <v>623.65000000000055</v>
      </c>
      <c r="P1508" s="4">
        <f t="shared" si="2292"/>
        <v>0.2512855673637579</v>
      </c>
      <c r="Q1508" s="5">
        <f t="shared" si="2293"/>
        <v>29.170000000000073</v>
      </c>
      <c r="R1508" s="5">
        <f t="shared" si="2294"/>
        <v>623.61249999999973</v>
      </c>
      <c r="S1508" s="4">
        <f t="shared" si="2295"/>
        <v>0.50599411897762459</v>
      </c>
      <c r="T1508" s="4">
        <f t="shared" si="2296"/>
        <v>0.5775628626692515</v>
      </c>
      <c r="U1508" s="5">
        <f t="shared" si="2288"/>
        <v>628.30799999999999</v>
      </c>
      <c r="V1508" s="5">
        <f t="shared" si="2289"/>
        <v>-4.657999999999447</v>
      </c>
      <c r="X1508" s="5">
        <f t="shared" si="2249"/>
        <v>29.5</v>
      </c>
      <c r="Y1508" s="5">
        <f t="shared" si="2250"/>
        <v>22.699999999999818</v>
      </c>
      <c r="AA1508" s="5">
        <f t="shared" si="2268"/>
        <v>1</v>
      </c>
      <c r="AB1508" s="5">
        <f t="shared" si="2269"/>
        <v>0</v>
      </c>
      <c r="AC1508" s="5">
        <f t="shared" si="2270"/>
        <v>1</v>
      </c>
      <c r="AF1508" s="5">
        <f t="shared" si="2256"/>
        <v>38.579999999999927</v>
      </c>
      <c r="AG1508" s="5">
        <f t="shared" si="2257"/>
        <v>43.070000000000618</v>
      </c>
      <c r="AH1508" s="5">
        <f t="shared" si="2258"/>
        <v>3.6400000000003274</v>
      </c>
      <c r="AI1508" s="5">
        <f t="shared" si="2259"/>
        <v>-0.8500000000003638</v>
      </c>
      <c r="AJ1508" s="5"/>
      <c r="AK1508" s="5">
        <f t="shared" si="2260"/>
        <v>3.6400000000003274</v>
      </c>
      <c r="AL1508" s="5">
        <f t="shared" si="2280"/>
        <v>17.922999999999501</v>
      </c>
      <c r="AM1508" s="5">
        <f t="shared" si="2261"/>
        <v>38.579999999999927</v>
      </c>
      <c r="AN1508" s="5">
        <f t="shared" si="2276"/>
        <v>34.24400000000005</v>
      </c>
      <c r="AO1508" s="5">
        <f t="shared" si="2277"/>
        <v>1</v>
      </c>
      <c r="AP1508" s="5">
        <f t="shared" si="2290"/>
        <v>5</v>
      </c>
      <c r="AQ1508" s="5">
        <f t="shared" si="2308"/>
        <v>3.9</v>
      </c>
      <c r="AR1508" s="5"/>
      <c r="AS1508" s="5">
        <f t="shared" si="2254"/>
        <v>43.070000000000618</v>
      </c>
      <c r="AT1508" s="5">
        <f t="shared" si="2276"/>
        <v>39.802999999999884</v>
      </c>
      <c r="AU1508" s="5">
        <f t="shared" si="2262"/>
        <v>-0.8500000000003638</v>
      </c>
      <c r="AV1508" s="5">
        <f t="shared" si="2265"/>
        <v>-4.4900000000006912</v>
      </c>
      <c r="AW1508" s="5">
        <f t="shared" si="2263"/>
        <v>3</v>
      </c>
      <c r="AX1508" s="5">
        <f t="shared" si="2217"/>
        <v>18.280000000000658</v>
      </c>
      <c r="AZ1508" s="4">
        <f t="shared" si="2298"/>
        <v>0.5775628626692515</v>
      </c>
      <c r="BA1508" s="5">
        <f t="shared" si="2304"/>
        <v>0</v>
      </c>
      <c r="BB1508" s="4">
        <f t="shared" si="2299"/>
        <v>0.49758870134343214</v>
      </c>
      <c r="BD1508" s="5">
        <v>0</v>
      </c>
      <c r="BE1508" s="4">
        <v>0.76232288964278871</v>
      </c>
      <c r="BJ1508" s="5">
        <v>85.639999999999418</v>
      </c>
      <c r="BK1508" s="5">
        <v>-0.67000000000007276</v>
      </c>
      <c r="BL1508" s="5">
        <v>0.67000000000007276</v>
      </c>
      <c r="BM1508" s="5">
        <v>4</v>
      </c>
      <c r="BR1508">
        <v>-18</v>
      </c>
      <c r="BS1508">
        <v>23</v>
      </c>
    </row>
    <row r="1509" spans="1:71">
      <c r="A1509" s="7">
        <v>38693</v>
      </c>
      <c r="B1509" s="6">
        <v>5292.5</v>
      </c>
      <c r="C1509" s="6">
        <v>5308.79</v>
      </c>
      <c r="D1509" s="6">
        <v>5248.73</v>
      </c>
      <c r="E1509" s="6">
        <v>5266.75</v>
      </c>
      <c r="F1509" s="6">
        <v>4676.6000000000004</v>
      </c>
      <c r="G1509" s="6">
        <v>4690.75</v>
      </c>
      <c r="H1509" s="6">
        <v>4651.43</v>
      </c>
      <c r="I1509" s="6">
        <v>4660.58</v>
      </c>
      <c r="J1509" s="9">
        <f t="shared" si="2247"/>
        <v>60.0600000000004</v>
      </c>
      <c r="K1509" s="9">
        <f t="shared" si="2274"/>
        <v>46.123333333333449</v>
      </c>
      <c r="L1509" s="9">
        <f t="shared" si="2251"/>
        <v>39.319999999999709</v>
      </c>
      <c r="M1509" s="9">
        <f t="shared" ref="M1509" si="2315">AVERAGE(L1498:L1509)</f>
        <v>37.183333333333245</v>
      </c>
      <c r="N1509" s="6" t="s">
        <v>36</v>
      </c>
      <c r="O1509" s="9">
        <f t="shared" si="2253"/>
        <v>606.17000000000007</v>
      </c>
      <c r="P1509" s="4">
        <f t="shared" si="2292"/>
        <v>0</v>
      </c>
      <c r="Q1509" s="5">
        <f t="shared" si="2293"/>
        <v>39.319999999999709</v>
      </c>
      <c r="R1509" s="5">
        <f t="shared" si="2294"/>
        <v>616</v>
      </c>
      <c r="S1509" s="4">
        <f t="shared" si="2295"/>
        <v>0</v>
      </c>
      <c r="T1509" s="4">
        <f t="shared" si="2296"/>
        <v>0.23945841392648862</v>
      </c>
      <c r="U1509" s="5">
        <f t="shared" si="2288"/>
        <v>624.34400000000005</v>
      </c>
      <c r="V1509" s="5">
        <f t="shared" si="2289"/>
        <v>-18.173999999999978</v>
      </c>
      <c r="X1509" s="5">
        <f t="shared" si="2249"/>
        <v>-25.75</v>
      </c>
      <c r="Y1509" s="5">
        <f t="shared" si="2250"/>
        <v>-16.020000000000437</v>
      </c>
      <c r="AA1509" s="5">
        <f t="shared" si="2268"/>
        <v>0</v>
      </c>
      <c r="AB1509" s="5">
        <f t="shared" si="2269"/>
        <v>1</v>
      </c>
      <c r="AC1509" s="5">
        <f t="shared" si="2270"/>
        <v>1</v>
      </c>
      <c r="AF1509" s="5">
        <f t="shared" si="2256"/>
        <v>16.289999999999964</v>
      </c>
      <c r="AG1509" s="5">
        <f t="shared" si="2257"/>
        <v>7.9399999999995998</v>
      </c>
      <c r="AH1509" s="5">
        <f t="shared" si="2258"/>
        <v>43.770000000000437</v>
      </c>
      <c r="AI1509" s="5">
        <f t="shared" si="2259"/>
        <v>52.1200000000008</v>
      </c>
      <c r="AJ1509" s="5"/>
      <c r="AK1509" s="5">
        <f t="shared" si="2260"/>
        <v>16.289999999999964</v>
      </c>
      <c r="AL1509" s="5">
        <f t="shared" si="2280"/>
        <v>17.922999999999501</v>
      </c>
      <c r="AM1509" s="5">
        <f t="shared" si="2261"/>
        <v>43.770000000000437</v>
      </c>
      <c r="AN1509" s="5">
        <f t="shared" si="2276"/>
        <v>36.445000000000071</v>
      </c>
      <c r="AO1509" s="5">
        <f t="shared" si="2277"/>
        <v>1</v>
      </c>
      <c r="AP1509" s="5">
        <f t="shared" si="2290"/>
        <v>6</v>
      </c>
      <c r="AQ1509" s="5">
        <f t="shared" si="2308"/>
        <v>4.0999999999999996</v>
      </c>
      <c r="AR1509" s="5"/>
      <c r="AS1509" s="5">
        <f t="shared" si="2254"/>
        <v>52.1200000000008</v>
      </c>
      <c r="AT1509" s="5">
        <f t="shared" si="2276"/>
        <v>42.14899999999998</v>
      </c>
      <c r="AU1509" s="5">
        <f t="shared" si="2262"/>
        <v>7.9399999999995998</v>
      </c>
      <c r="AV1509" s="5">
        <f t="shared" si="2265"/>
        <v>8.3500000000003638</v>
      </c>
      <c r="AW1509" s="5">
        <f t="shared" si="2263"/>
        <v>4</v>
      </c>
      <c r="AX1509" s="5">
        <f t="shared" ref="AX1509:AX1572" si="2316">PERCENTILE(AU1490:AU1509,0.9)</f>
        <v>18.280000000000658</v>
      </c>
      <c r="AZ1509" s="4">
        <f t="shared" si="2298"/>
        <v>0.23945841392648862</v>
      </c>
      <c r="BA1509" s="5">
        <f t="shared" si="2304"/>
        <v>0</v>
      </c>
      <c r="BB1509" s="4">
        <f t="shared" si="2299"/>
        <v>0.5775628626692515</v>
      </c>
      <c r="BD1509" s="5">
        <v>0</v>
      </c>
      <c r="BE1509" s="4">
        <v>0.76221321560396615</v>
      </c>
      <c r="BJ1509" s="5">
        <v>79.239999999999782</v>
      </c>
      <c r="BK1509" s="5">
        <v>38.880000000000109</v>
      </c>
      <c r="BL1509" s="5">
        <v>0.68000000000029104</v>
      </c>
      <c r="BM1509" s="5">
        <v>4</v>
      </c>
      <c r="BR1509">
        <v>44</v>
      </c>
      <c r="BS1509">
        <v>-22</v>
      </c>
    </row>
    <row r="1510" spans="1:71">
      <c r="A1510" s="7">
        <v>38694</v>
      </c>
      <c r="B1510" s="6">
        <v>5230.83</v>
      </c>
      <c r="C1510" s="6">
        <v>5286.75</v>
      </c>
      <c r="D1510" s="6">
        <v>5222.24</v>
      </c>
      <c r="E1510" s="6">
        <v>5286.75</v>
      </c>
      <c r="F1510" s="6">
        <v>4635.95</v>
      </c>
      <c r="G1510" s="6">
        <v>4669.93</v>
      </c>
      <c r="H1510" s="6">
        <v>4623.2299999999996</v>
      </c>
      <c r="I1510" s="6">
        <v>4669.93</v>
      </c>
      <c r="J1510" s="9">
        <f t="shared" si="2247"/>
        <v>64.510000000000218</v>
      </c>
      <c r="K1510" s="9">
        <f t="shared" si="2274"/>
        <v>49.7175000000002</v>
      </c>
      <c r="L1510" s="9">
        <f t="shared" si="2251"/>
        <v>46.700000000000728</v>
      </c>
      <c r="M1510" s="9">
        <f t="shared" ref="M1510" si="2317">AVERAGE(L1499:L1510)</f>
        <v>39.485833333333254</v>
      </c>
      <c r="N1510" s="6" t="s">
        <v>36</v>
      </c>
      <c r="O1510" s="9">
        <f t="shared" si="2253"/>
        <v>616.81999999999971</v>
      </c>
      <c r="P1510" s="4">
        <f t="shared" si="2292"/>
        <v>0.27085452695828371</v>
      </c>
      <c r="Q1510" s="5">
        <f t="shared" si="2293"/>
        <v>39.319999999999709</v>
      </c>
      <c r="R1510" s="5">
        <f t="shared" si="2294"/>
        <v>616</v>
      </c>
      <c r="S1510" s="4">
        <f t="shared" si="2295"/>
        <v>0.27085452695828371</v>
      </c>
      <c r="T1510" s="4">
        <f t="shared" si="2296"/>
        <v>0.35150418457362476</v>
      </c>
      <c r="U1510" s="5">
        <f t="shared" si="2288"/>
        <v>621.68999999999994</v>
      </c>
      <c r="V1510" s="5">
        <f t="shared" si="2289"/>
        <v>-4.8700000000002319</v>
      </c>
      <c r="X1510" s="5">
        <f t="shared" si="2249"/>
        <v>55.920000000000073</v>
      </c>
      <c r="Y1510" s="5">
        <f t="shared" si="2250"/>
        <v>33.980000000000473</v>
      </c>
      <c r="AA1510" s="5">
        <f t="shared" si="2268"/>
        <v>1</v>
      </c>
      <c r="AB1510" s="5">
        <f t="shared" si="2269"/>
        <v>0</v>
      </c>
      <c r="AC1510" s="5">
        <f t="shared" si="2270"/>
        <v>1</v>
      </c>
      <c r="AF1510" s="5">
        <f t="shared" si="2256"/>
        <v>55.920000000000073</v>
      </c>
      <c r="AG1510" s="5">
        <f t="shared" si="2257"/>
        <v>20</v>
      </c>
      <c r="AH1510" s="5">
        <f t="shared" si="2258"/>
        <v>8.5900000000001455</v>
      </c>
      <c r="AI1510" s="5">
        <f t="shared" si="2259"/>
        <v>44.510000000000218</v>
      </c>
      <c r="AJ1510" s="5"/>
      <c r="AK1510" s="5">
        <f t="shared" si="2260"/>
        <v>8.5900000000001455</v>
      </c>
      <c r="AL1510" s="5">
        <f t="shared" si="2280"/>
        <v>17.922999999999501</v>
      </c>
      <c r="AM1510" s="5">
        <f t="shared" si="2261"/>
        <v>55.920000000000073</v>
      </c>
      <c r="AN1510" s="5">
        <f t="shared" si="2276"/>
        <v>39.878000000000156</v>
      </c>
      <c r="AO1510" s="5">
        <f t="shared" si="2277"/>
        <v>1</v>
      </c>
      <c r="AP1510" s="5">
        <f t="shared" si="2290"/>
        <v>7</v>
      </c>
      <c r="AQ1510" s="5">
        <f t="shared" si="2308"/>
        <v>4.4000000000000004</v>
      </c>
      <c r="AR1510" s="5"/>
      <c r="AS1510" s="5">
        <f t="shared" si="2254"/>
        <v>44.510000000000218</v>
      </c>
      <c r="AT1510" s="5">
        <f t="shared" si="2276"/>
        <v>44.148000000000046</v>
      </c>
      <c r="AU1510" s="5">
        <f t="shared" si="2262"/>
        <v>20</v>
      </c>
      <c r="AV1510" s="5">
        <f t="shared" si="2265"/>
        <v>35.920000000000073</v>
      </c>
      <c r="AW1510" s="5">
        <f t="shared" si="2263"/>
        <v>5</v>
      </c>
      <c r="AX1510" s="5">
        <f t="shared" si="2316"/>
        <v>20.125</v>
      </c>
      <c r="AZ1510" s="4">
        <f t="shared" si="2298"/>
        <v>0.35150418457362476</v>
      </c>
      <c r="BA1510" s="5">
        <f t="shared" si="2304"/>
        <v>0</v>
      </c>
      <c r="BB1510" s="4">
        <f t="shared" si="2299"/>
        <v>0.23945841392648862</v>
      </c>
      <c r="BD1510" s="5">
        <v>0</v>
      </c>
      <c r="BE1510" s="4">
        <v>0.76212255565408005</v>
      </c>
      <c r="BJ1510" s="5">
        <v>76.569999999999709</v>
      </c>
      <c r="BK1510" s="5">
        <v>51.789999999999964</v>
      </c>
      <c r="BL1510" s="5">
        <v>5.9700000000002547</v>
      </c>
      <c r="BM1510" s="5">
        <v>4</v>
      </c>
      <c r="BR1510">
        <v>-20</v>
      </c>
      <c r="BS1510">
        <v>34</v>
      </c>
    </row>
    <row r="1511" spans="1:71">
      <c r="A1511" s="7">
        <v>38695</v>
      </c>
      <c r="B1511" s="6">
        <v>5268.28</v>
      </c>
      <c r="C1511" s="6">
        <v>5294.38</v>
      </c>
      <c r="D1511" s="6">
        <v>5262.04</v>
      </c>
      <c r="E1511" s="6">
        <v>5282.13</v>
      </c>
      <c r="F1511" s="6">
        <v>4659.71</v>
      </c>
      <c r="G1511" s="6">
        <v>4668.28</v>
      </c>
      <c r="H1511" s="6">
        <v>4647.63</v>
      </c>
      <c r="I1511" s="6">
        <v>4661.01</v>
      </c>
      <c r="J1511" s="9">
        <f t="shared" si="2247"/>
        <v>32.340000000000146</v>
      </c>
      <c r="K1511" s="9">
        <f t="shared" si="2274"/>
        <v>49.863333333333536</v>
      </c>
      <c r="L1511" s="9">
        <f t="shared" si="2251"/>
        <v>22.300000000000182</v>
      </c>
      <c r="M1511" s="9">
        <f t="shared" ref="M1511" si="2318">AVERAGE(L1500:L1511)</f>
        <v>38.81749999999996</v>
      </c>
      <c r="N1511" s="6" t="s">
        <v>37</v>
      </c>
      <c r="O1511" s="9">
        <f t="shared" si="2253"/>
        <v>621.11999999999989</v>
      </c>
      <c r="P1511" s="4">
        <f t="shared" si="2292"/>
        <v>0.85526315789470331</v>
      </c>
      <c r="Q1511" s="5">
        <f t="shared" si="2293"/>
        <v>17.480000000000473</v>
      </c>
      <c r="R1511" s="5">
        <f t="shared" si="2294"/>
        <v>610.54000000000019</v>
      </c>
      <c r="S1511" s="4">
        <f t="shared" si="2295"/>
        <v>0.3802136317395709</v>
      </c>
      <c r="T1511" s="4">
        <f t="shared" si="2296"/>
        <v>0.3802136317395709</v>
      </c>
      <c r="U1511" s="5">
        <f t="shared" si="2288"/>
        <v>616.81600000000003</v>
      </c>
      <c r="V1511" s="5">
        <f t="shared" si="2289"/>
        <v>4.3039999999998599</v>
      </c>
      <c r="X1511" s="5">
        <f t="shared" si="2249"/>
        <v>13.850000000000364</v>
      </c>
      <c r="Y1511" s="5">
        <f t="shared" si="2250"/>
        <v>1.3000000000001819</v>
      </c>
      <c r="AA1511" s="5">
        <f t="shared" si="2268"/>
        <v>1</v>
      </c>
      <c r="AB1511" s="5">
        <f t="shared" si="2269"/>
        <v>0</v>
      </c>
      <c r="AC1511" s="5">
        <f t="shared" si="2270"/>
        <v>1</v>
      </c>
      <c r="AF1511" s="5">
        <f t="shared" si="2256"/>
        <v>26.100000000000364</v>
      </c>
      <c r="AG1511" s="5">
        <f t="shared" si="2257"/>
        <v>7.6300000000001091</v>
      </c>
      <c r="AH1511" s="5">
        <f t="shared" si="2258"/>
        <v>6.2399999999997817</v>
      </c>
      <c r="AI1511" s="5">
        <f t="shared" si="2259"/>
        <v>24.710000000000036</v>
      </c>
      <c r="AJ1511" s="5"/>
      <c r="AK1511" s="5">
        <f t="shared" si="2260"/>
        <v>6.2399999999997817</v>
      </c>
      <c r="AL1511" s="5">
        <f t="shared" si="2280"/>
        <v>17.922999999999501</v>
      </c>
      <c r="AM1511" s="5">
        <f t="shared" si="2261"/>
        <v>26.100000000000364</v>
      </c>
      <c r="AN1511" s="5">
        <f t="shared" si="2276"/>
        <v>41.66200000000017</v>
      </c>
      <c r="AO1511" s="5">
        <f t="shared" si="2277"/>
        <v>0</v>
      </c>
      <c r="AP1511" s="5">
        <f t="shared" si="2290"/>
        <v>7</v>
      </c>
      <c r="AQ1511" s="5">
        <f t="shared" si="2308"/>
        <v>4.8</v>
      </c>
      <c r="AR1511" s="5"/>
      <c r="AS1511" s="5">
        <f t="shared" si="2254"/>
        <v>24.710000000000036</v>
      </c>
      <c r="AT1511" s="5">
        <f t="shared" si="2276"/>
        <v>45.686000000000057</v>
      </c>
      <c r="AU1511" s="5">
        <f t="shared" si="2262"/>
        <v>7.6300000000001091</v>
      </c>
      <c r="AV1511" s="5">
        <f t="shared" si="2265"/>
        <v>18.470000000000255</v>
      </c>
      <c r="AW1511" s="5">
        <f t="shared" si="2263"/>
        <v>6</v>
      </c>
      <c r="AX1511" s="5">
        <f t="shared" si="2316"/>
        <v>20.125</v>
      </c>
      <c r="AZ1511" s="4">
        <f t="shared" si="2298"/>
        <v>0.3802136317395709</v>
      </c>
      <c r="BA1511" s="5">
        <f t="shared" si="2304"/>
        <v>0</v>
      </c>
      <c r="BB1511" s="4">
        <f t="shared" si="2299"/>
        <v>0.35150418457362476</v>
      </c>
      <c r="BD1511" s="5">
        <v>0</v>
      </c>
      <c r="BE1511" s="4">
        <v>0.7620338983050956</v>
      </c>
      <c r="BJ1511" s="5">
        <v>124.68000000000029</v>
      </c>
      <c r="BK1511" s="5">
        <v>14.260000000000218</v>
      </c>
      <c r="BL1511" s="5">
        <v>14.260000000000218</v>
      </c>
      <c r="BM1511" s="5">
        <v>4</v>
      </c>
      <c r="BR1511">
        <v>14</v>
      </c>
      <c r="BS1511">
        <v>-1</v>
      </c>
    </row>
    <row r="1512" spans="1:71">
      <c r="A1512" s="7">
        <v>38698</v>
      </c>
      <c r="B1512" s="6">
        <v>5316.46</v>
      </c>
      <c r="C1512" s="6">
        <v>5331.06</v>
      </c>
      <c r="D1512" s="6">
        <v>5290.91</v>
      </c>
      <c r="E1512" s="6">
        <v>5301.21</v>
      </c>
      <c r="F1512" s="6">
        <v>4674.04</v>
      </c>
      <c r="G1512" s="6">
        <v>4698.45</v>
      </c>
      <c r="H1512" s="6">
        <v>4661.22</v>
      </c>
      <c r="I1512" s="6">
        <v>4673.13</v>
      </c>
      <c r="J1512" s="9">
        <f t="shared" si="2247"/>
        <v>48.930000000000291</v>
      </c>
      <c r="K1512" s="9">
        <f t="shared" si="2274"/>
        <v>51.225833333333561</v>
      </c>
      <c r="L1512" s="9">
        <f t="shared" si="2251"/>
        <v>37.4399999999996</v>
      </c>
      <c r="M1512" s="9">
        <f t="shared" ref="M1512" si="2319">AVERAGE(L1501:L1512)</f>
        <v>39.079999999999927</v>
      </c>
      <c r="N1512" s="6" t="s">
        <v>37</v>
      </c>
      <c r="O1512" s="9">
        <f t="shared" si="2253"/>
        <v>628.07999999999993</v>
      </c>
      <c r="P1512" s="4">
        <f t="shared" si="2292"/>
        <v>1</v>
      </c>
      <c r="Q1512" s="5">
        <f t="shared" si="2293"/>
        <v>21.909999999999854</v>
      </c>
      <c r="R1512" s="5">
        <f t="shared" si="2294"/>
        <v>611.64750000000004</v>
      </c>
      <c r="S1512" s="4">
        <f t="shared" si="2295"/>
        <v>0.55722278738555486</v>
      </c>
      <c r="T1512" s="4">
        <f t="shared" si="2296"/>
        <v>0.55722278738555486</v>
      </c>
      <c r="U1512" s="5">
        <f t="shared" si="2288"/>
        <v>619.16800000000001</v>
      </c>
      <c r="V1512" s="5">
        <f t="shared" si="2289"/>
        <v>8.9119999999999209</v>
      </c>
      <c r="X1512" s="5">
        <f t="shared" si="2249"/>
        <v>-15.25</v>
      </c>
      <c r="Y1512" s="5">
        <f t="shared" si="2250"/>
        <v>-0.90999999999985448</v>
      </c>
      <c r="AA1512" s="5">
        <f t="shared" si="2268"/>
        <v>0</v>
      </c>
      <c r="AB1512" s="5">
        <f t="shared" si="2269"/>
        <v>1</v>
      </c>
      <c r="AC1512" s="5">
        <f t="shared" si="2270"/>
        <v>1</v>
      </c>
      <c r="AF1512" s="5">
        <f t="shared" si="2256"/>
        <v>14.600000000000364</v>
      </c>
      <c r="AG1512" s="5">
        <f t="shared" si="2257"/>
        <v>48.930000000000291</v>
      </c>
      <c r="AH1512" s="5">
        <f t="shared" si="2258"/>
        <v>25.550000000000182</v>
      </c>
      <c r="AI1512" s="5">
        <f t="shared" si="2259"/>
        <v>-8.7799999999997453</v>
      </c>
      <c r="AJ1512" s="5"/>
      <c r="AK1512" s="5">
        <f t="shared" si="2260"/>
        <v>14.600000000000364</v>
      </c>
      <c r="AL1512" s="5">
        <f t="shared" si="2280"/>
        <v>16.39999999999991</v>
      </c>
      <c r="AM1512" s="5">
        <f t="shared" si="2261"/>
        <v>25.550000000000182</v>
      </c>
      <c r="AN1512" s="5">
        <f t="shared" si="2276"/>
        <v>39.180000000000199</v>
      </c>
      <c r="AO1512" s="5">
        <f t="shared" si="2277"/>
        <v>0</v>
      </c>
      <c r="AP1512" s="5">
        <f t="shared" si="2290"/>
        <v>6</v>
      </c>
      <c r="AQ1512" s="5">
        <f t="shared" si="2308"/>
        <v>5</v>
      </c>
      <c r="AR1512" s="5"/>
      <c r="AS1512" s="5">
        <f t="shared" si="2254"/>
        <v>48.930000000000291</v>
      </c>
      <c r="AT1512" s="5">
        <f t="shared" si="2276"/>
        <v>45.906000000000134</v>
      </c>
      <c r="AU1512" s="5">
        <f t="shared" si="2262"/>
        <v>-8.7799999999997453</v>
      </c>
      <c r="AV1512" s="5">
        <f t="shared" si="2265"/>
        <v>-34.329999999999927</v>
      </c>
      <c r="AW1512" s="5">
        <f t="shared" si="2263"/>
        <v>2</v>
      </c>
      <c r="AX1512" s="5">
        <f t="shared" si="2316"/>
        <v>20.125</v>
      </c>
      <c r="AZ1512" s="4">
        <f t="shared" si="2298"/>
        <v>0.55722278738555486</v>
      </c>
      <c r="BA1512" s="5">
        <f t="shared" si="2304"/>
        <v>0</v>
      </c>
      <c r="BB1512" s="4">
        <f t="shared" si="2299"/>
        <v>0.3802136317395709</v>
      </c>
      <c r="BD1512" s="5">
        <v>0</v>
      </c>
      <c r="BE1512" s="4">
        <v>0.76078914919852958</v>
      </c>
      <c r="BJ1512" s="5">
        <v>56.210000000000036</v>
      </c>
      <c r="BK1512" s="5">
        <v>16.420000000000073</v>
      </c>
      <c r="BL1512" s="5">
        <v>7.1399999999994179</v>
      </c>
      <c r="BM1512" s="5">
        <v>4</v>
      </c>
      <c r="BR1512">
        <v>-20</v>
      </c>
      <c r="BS1512">
        <v>-23</v>
      </c>
    </row>
    <row r="1513" spans="1:71">
      <c r="A1513" s="7">
        <v>38699</v>
      </c>
      <c r="B1513" s="6">
        <v>5305.66</v>
      </c>
      <c r="C1513" s="6">
        <v>5313.2</v>
      </c>
      <c r="D1513" s="6">
        <v>5285.67</v>
      </c>
      <c r="E1513" s="6">
        <v>5310.28</v>
      </c>
      <c r="F1513" s="6">
        <v>4673.07</v>
      </c>
      <c r="G1513" s="6">
        <v>4701.8500000000004</v>
      </c>
      <c r="H1513" s="6">
        <v>4666.88</v>
      </c>
      <c r="I1513" s="6">
        <v>4693.3999999999996</v>
      </c>
      <c r="J1513" s="9">
        <f t="shared" si="2247"/>
        <v>27.529999999999745</v>
      </c>
      <c r="K1513" s="9">
        <f t="shared" si="2274"/>
        <v>52.215000000000146</v>
      </c>
      <c r="L1513" s="9">
        <f t="shared" si="2251"/>
        <v>34.970000000000255</v>
      </c>
      <c r="M1513" s="9">
        <f t="shared" ref="M1513" si="2320">AVERAGE(L1502:L1513)</f>
        <v>40.228333333333318</v>
      </c>
      <c r="N1513" s="6" t="s">
        <v>37</v>
      </c>
      <c r="O1513" s="9">
        <f t="shared" si="2253"/>
        <v>616.88000000000011</v>
      </c>
      <c r="P1513" s="4">
        <f t="shared" si="2292"/>
        <v>0.48881789137380682</v>
      </c>
      <c r="Q1513" s="5">
        <f t="shared" si="2293"/>
        <v>21.909999999999854</v>
      </c>
      <c r="R1513" s="5">
        <f t="shared" si="2294"/>
        <v>611.64750000000004</v>
      </c>
      <c r="S1513" s="4">
        <f t="shared" si="2295"/>
        <v>0.48881789137380682</v>
      </c>
      <c r="T1513" s="4">
        <f t="shared" si="2296"/>
        <v>0.27238046795524201</v>
      </c>
      <c r="U1513" s="5">
        <f t="shared" si="2288"/>
        <v>617.81399999999996</v>
      </c>
      <c r="V1513" s="5">
        <f t="shared" si="2289"/>
        <v>-0.93399999999985539</v>
      </c>
      <c r="X1513" s="5">
        <f t="shared" si="2249"/>
        <v>4.6199999999998909</v>
      </c>
      <c r="Y1513" s="5">
        <f t="shared" si="2250"/>
        <v>20.329999999999927</v>
      </c>
      <c r="AA1513" s="5">
        <f t="shared" si="2268"/>
        <v>1</v>
      </c>
      <c r="AB1513" s="5">
        <f t="shared" si="2269"/>
        <v>0</v>
      </c>
      <c r="AC1513" s="5">
        <f t="shared" si="2270"/>
        <v>1</v>
      </c>
      <c r="AF1513" s="5">
        <f t="shared" si="2256"/>
        <v>7.5399999999999636</v>
      </c>
      <c r="AG1513" s="5">
        <f t="shared" si="2257"/>
        <v>11.989999999999782</v>
      </c>
      <c r="AH1513" s="5">
        <f t="shared" si="2258"/>
        <v>19.989999999999782</v>
      </c>
      <c r="AI1513" s="5">
        <f t="shared" si="2259"/>
        <v>15.539999999999964</v>
      </c>
      <c r="AJ1513" s="5"/>
      <c r="AK1513" s="5">
        <f t="shared" si="2260"/>
        <v>7.5399999999999636</v>
      </c>
      <c r="AL1513" s="5">
        <f t="shared" si="2280"/>
        <v>16.39999999999991</v>
      </c>
      <c r="AM1513" s="5">
        <f t="shared" si="2261"/>
        <v>19.989999999999782</v>
      </c>
      <c r="AN1513" s="5">
        <f t="shared" si="2276"/>
        <v>36.073000000000135</v>
      </c>
      <c r="AO1513" s="5">
        <f t="shared" si="2277"/>
        <v>0</v>
      </c>
      <c r="AP1513" s="5">
        <f t="shared" si="2290"/>
        <v>5</v>
      </c>
      <c r="AQ1513" s="5">
        <f t="shared" si="2308"/>
        <v>5.0999999999999996</v>
      </c>
      <c r="AR1513" s="5"/>
      <c r="AS1513" s="5">
        <f t="shared" si="2254"/>
        <v>15.539999999999964</v>
      </c>
      <c r="AT1513" s="5">
        <f t="shared" si="2276"/>
        <v>43.27600000000011</v>
      </c>
      <c r="AU1513" s="5">
        <f t="shared" si="2262"/>
        <v>11.989999999999782</v>
      </c>
      <c r="AV1513" s="5">
        <f t="shared" si="2265"/>
        <v>-4.4499999999998181</v>
      </c>
      <c r="AW1513" s="5">
        <f t="shared" si="2263"/>
        <v>3</v>
      </c>
      <c r="AX1513" s="5">
        <f t="shared" si="2316"/>
        <v>20.125</v>
      </c>
      <c r="AZ1513" s="4">
        <f t="shared" si="2298"/>
        <v>0.27238046795524201</v>
      </c>
      <c r="BA1513" s="5">
        <f t="shared" si="2304"/>
        <v>0</v>
      </c>
      <c r="BB1513" s="4">
        <f t="shared" si="2299"/>
        <v>0.55722278738555486</v>
      </c>
      <c r="BD1513" s="5">
        <v>0</v>
      </c>
      <c r="BE1513" s="4">
        <v>0.76059050064183886</v>
      </c>
      <c r="BJ1513" s="5">
        <v>91.349999999999454</v>
      </c>
      <c r="BK1513" s="5">
        <v>14.350000000000364</v>
      </c>
      <c r="BL1513" s="5">
        <v>8.1400000000003274</v>
      </c>
      <c r="BM1513" s="5">
        <v>4</v>
      </c>
      <c r="BR1513">
        <v>5</v>
      </c>
      <c r="BS1513">
        <v>-24</v>
      </c>
    </row>
    <row r="1514" spans="1:71">
      <c r="A1514" s="7">
        <v>38700</v>
      </c>
      <c r="B1514" s="6">
        <v>5315.16</v>
      </c>
      <c r="C1514" s="6">
        <v>5321.11</v>
      </c>
      <c r="D1514" s="6">
        <v>5274.97</v>
      </c>
      <c r="E1514" s="6">
        <v>5286.76</v>
      </c>
      <c r="F1514" s="6">
        <v>4698.99</v>
      </c>
      <c r="G1514" s="6">
        <v>4706.5</v>
      </c>
      <c r="H1514" s="6">
        <v>4672.87</v>
      </c>
      <c r="I1514" s="6">
        <v>4674.8500000000004</v>
      </c>
      <c r="J1514" s="9">
        <f t="shared" si="2247"/>
        <v>46.139999999999418</v>
      </c>
      <c r="K1514" s="9">
        <f t="shared" si="2274"/>
        <v>49.969166666666752</v>
      </c>
      <c r="L1514" s="9">
        <f t="shared" si="2251"/>
        <v>33.630000000000109</v>
      </c>
      <c r="M1514" s="9">
        <f t="shared" ref="M1514" si="2321">AVERAGE(L1503:L1514)</f>
        <v>38.170833333333348</v>
      </c>
      <c r="N1514" s="6" t="s">
        <v>36</v>
      </c>
      <c r="O1514" s="9">
        <f t="shared" si="2253"/>
        <v>611.90999999999985</v>
      </c>
      <c r="P1514" s="4">
        <f t="shared" si="2292"/>
        <v>0</v>
      </c>
      <c r="Q1514" s="5">
        <f t="shared" si="2293"/>
        <v>16.170000000000073</v>
      </c>
      <c r="R1514" s="5">
        <f t="shared" si="2294"/>
        <v>615.95249999999987</v>
      </c>
      <c r="S1514" s="4">
        <f t="shared" si="2295"/>
        <v>0.26198083067091832</v>
      </c>
      <c r="T1514" s="4">
        <f t="shared" si="2296"/>
        <v>0.14598168870803216</v>
      </c>
      <c r="U1514" s="5">
        <f t="shared" si="2288"/>
        <v>618.96199999999988</v>
      </c>
      <c r="V1514" s="5">
        <f t="shared" si="2289"/>
        <v>-7.0520000000000209</v>
      </c>
      <c r="X1514" s="5">
        <f t="shared" si="2249"/>
        <v>-28.399999999999636</v>
      </c>
      <c r="Y1514" s="5">
        <f t="shared" si="2250"/>
        <v>-24.139999999999418</v>
      </c>
      <c r="AA1514" s="5">
        <f t="shared" si="2268"/>
        <v>0</v>
      </c>
      <c r="AB1514" s="5">
        <f t="shared" si="2269"/>
        <v>1</v>
      </c>
      <c r="AC1514" s="5">
        <f t="shared" si="2270"/>
        <v>1</v>
      </c>
      <c r="AF1514" s="5">
        <f t="shared" si="2256"/>
        <v>5.9499999999998181</v>
      </c>
      <c r="AG1514" s="5">
        <f t="shared" si="2257"/>
        <v>10.829999999999927</v>
      </c>
      <c r="AH1514" s="5">
        <f t="shared" si="2258"/>
        <v>40.1899999999996</v>
      </c>
      <c r="AI1514" s="5">
        <f t="shared" si="2259"/>
        <v>35.309999999999491</v>
      </c>
      <c r="AJ1514" s="5"/>
      <c r="AK1514" s="5">
        <f t="shared" si="2260"/>
        <v>5.9499999999998181</v>
      </c>
      <c r="AL1514" s="5">
        <f t="shared" si="2280"/>
        <v>15.839999999999964</v>
      </c>
      <c r="AM1514" s="5">
        <f t="shared" si="2261"/>
        <v>40.1899999999996</v>
      </c>
      <c r="AN1514" s="5">
        <f t="shared" si="2276"/>
        <v>37.514000000000031</v>
      </c>
      <c r="AO1514" s="5">
        <f t="shared" si="2277"/>
        <v>1</v>
      </c>
      <c r="AP1514" s="5">
        <f t="shared" si="2290"/>
        <v>6</v>
      </c>
      <c r="AQ1514" s="5">
        <f t="shared" si="2308"/>
        <v>5.4</v>
      </c>
      <c r="AR1514" s="5"/>
      <c r="AS1514" s="5">
        <f t="shared" si="2254"/>
        <v>35.309999999999491</v>
      </c>
      <c r="AT1514" s="5">
        <f t="shared" si="2276"/>
        <v>43.49800000000014</v>
      </c>
      <c r="AU1514" s="5">
        <f t="shared" si="2262"/>
        <v>10.829999999999927</v>
      </c>
      <c r="AV1514" s="5">
        <f t="shared" si="2265"/>
        <v>-4.8800000000001091</v>
      </c>
      <c r="AW1514" s="5">
        <f t="shared" si="2263"/>
        <v>4</v>
      </c>
      <c r="AX1514" s="5">
        <f t="shared" si="2316"/>
        <v>20.125</v>
      </c>
      <c r="AZ1514" s="4">
        <f t="shared" si="2298"/>
        <v>0.14598168870803216</v>
      </c>
      <c r="BA1514" s="5">
        <f t="shared" si="2304"/>
        <v>0</v>
      </c>
      <c r="BB1514" s="4">
        <f t="shared" si="2299"/>
        <v>0.27238046795524201</v>
      </c>
      <c r="BD1514" s="5">
        <v>0</v>
      </c>
      <c r="BE1514" s="4">
        <v>0.76058065835207378</v>
      </c>
      <c r="BJ1514" s="5">
        <v>118.15999999999985</v>
      </c>
      <c r="BK1514" s="5">
        <v>-1.9399999999995998</v>
      </c>
      <c r="BL1514" s="5">
        <v>1.9399999999995998</v>
      </c>
      <c r="BM1514" s="5">
        <v>4</v>
      </c>
      <c r="BR1514">
        <v>40</v>
      </c>
      <c r="BS1514">
        <v>-23</v>
      </c>
    </row>
    <row r="1515" spans="1:71">
      <c r="A1515" s="7">
        <v>38701</v>
      </c>
      <c r="B1515" s="6">
        <v>5294.86</v>
      </c>
      <c r="C1515" s="6">
        <v>5304.57</v>
      </c>
      <c r="D1515" s="6">
        <v>5279.33</v>
      </c>
      <c r="E1515" s="6">
        <v>5295.82</v>
      </c>
      <c r="F1515" s="6">
        <v>4683.5600000000004</v>
      </c>
      <c r="G1515" s="6">
        <v>4684.75</v>
      </c>
      <c r="H1515" s="6">
        <v>4657.72</v>
      </c>
      <c r="I1515" s="6">
        <v>4673.1400000000003</v>
      </c>
      <c r="J1515" s="9">
        <f t="shared" si="2247"/>
        <v>25.239999999999782</v>
      </c>
      <c r="K1515" s="9">
        <f t="shared" si="2274"/>
        <v>46.815000000000055</v>
      </c>
      <c r="L1515" s="9">
        <f t="shared" si="2251"/>
        <v>27.029999999999745</v>
      </c>
      <c r="M1515" s="9">
        <f t="shared" ref="M1515" si="2322">AVERAGE(L1504:L1515)</f>
        <v>36.321666666666637</v>
      </c>
      <c r="N1515" s="6" t="s">
        <v>36</v>
      </c>
      <c r="O1515" s="9">
        <f t="shared" si="2253"/>
        <v>622.67999999999938</v>
      </c>
      <c r="P1515" s="4">
        <f t="shared" si="2292"/>
        <v>0.66604823747677666</v>
      </c>
      <c r="Q1515" s="5">
        <f t="shared" si="2293"/>
        <v>16.170000000000073</v>
      </c>
      <c r="R1515" s="5">
        <f t="shared" si="2294"/>
        <v>615.95249999999987</v>
      </c>
      <c r="S1515" s="4">
        <f t="shared" si="2295"/>
        <v>0.75353719762662796</v>
      </c>
      <c r="T1515" s="4">
        <f t="shared" si="2296"/>
        <v>0.75353719762662796</v>
      </c>
      <c r="U1515" s="5">
        <f t="shared" si="2288"/>
        <v>620.13399999999979</v>
      </c>
      <c r="V1515" s="5">
        <f t="shared" si="2289"/>
        <v>2.5459999999995944</v>
      </c>
      <c r="X1515" s="5">
        <f t="shared" si="2249"/>
        <v>0.96000000000003638</v>
      </c>
      <c r="Y1515" s="5">
        <f t="shared" si="2250"/>
        <v>-10.420000000000073</v>
      </c>
      <c r="AA1515" s="5">
        <f t="shared" si="2268"/>
        <v>0</v>
      </c>
      <c r="AB1515" s="5">
        <f t="shared" si="2269"/>
        <v>0</v>
      </c>
      <c r="AC1515" s="5">
        <f t="shared" si="2270"/>
        <v>0</v>
      </c>
      <c r="AF1515" s="5">
        <f t="shared" si="2256"/>
        <v>9.7100000000000364</v>
      </c>
      <c r="AG1515" s="5">
        <f t="shared" si="2257"/>
        <v>17.809999999999491</v>
      </c>
      <c r="AH1515" s="5">
        <f t="shared" si="2258"/>
        <v>15.529999999999745</v>
      </c>
      <c r="AI1515" s="5">
        <f t="shared" si="2259"/>
        <v>7.430000000000291</v>
      </c>
      <c r="AJ1515" s="5"/>
      <c r="AK1515" s="5">
        <f t="shared" si="2260"/>
        <v>9.7100000000000364</v>
      </c>
      <c r="AL1515" s="5">
        <f t="shared" si="2280"/>
        <v>15.839999999999964</v>
      </c>
      <c r="AM1515" s="5">
        <f t="shared" si="2261"/>
        <v>15.529999999999745</v>
      </c>
      <c r="AN1515" s="5">
        <f t="shared" si="2276"/>
        <v>33.459000000000017</v>
      </c>
      <c r="AO1515" s="5">
        <f t="shared" si="2277"/>
        <v>0</v>
      </c>
      <c r="AP1515" s="5">
        <f t="shared" si="2290"/>
        <v>5</v>
      </c>
      <c r="AQ1515" s="5">
        <f t="shared" si="2308"/>
        <v>5.5</v>
      </c>
      <c r="AR1515" s="5"/>
      <c r="AS1515" s="5">
        <f t="shared" si="2254"/>
        <v>17.809999999999491</v>
      </c>
      <c r="AT1515" s="5">
        <f t="shared" si="2276"/>
        <v>37.957000000000065</v>
      </c>
      <c r="AU1515" s="5">
        <f t="shared" si="2262"/>
        <v>7.430000000000291</v>
      </c>
      <c r="AV1515" s="5">
        <f t="shared" si="2265"/>
        <v>-8.0999999999994543</v>
      </c>
      <c r="AW1515" s="5">
        <f t="shared" si="2263"/>
        <v>5</v>
      </c>
      <c r="AX1515" s="5">
        <f t="shared" si="2316"/>
        <v>20.125</v>
      </c>
      <c r="AZ1515" s="4">
        <f t="shared" si="2298"/>
        <v>0.75353719762662796</v>
      </c>
      <c r="BA1515" s="5">
        <f t="shared" si="2304"/>
        <v>0</v>
      </c>
      <c r="BB1515" s="4">
        <f t="shared" si="2299"/>
        <v>0.14598168870803216</v>
      </c>
      <c r="BD1515" s="5">
        <v>0</v>
      </c>
      <c r="BE1515" s="4">
        <v>0.76032350142721394</v>
      </c>
      <c r="BJ1515" s="5">
        <v>76.1200000000008</v>
      </c>
      <c r="BK1515" s="5">
        <v>42.75</v>
      </c>
      <c r="BL1515" s="5">
        <v>5.7799999999997453</v>
      </c>
      <c r="BM1515" s="5">
        <v>4</v>
      </c>
      <c r="BR1515">
        <v>16</v>
      </c>
      <c r="BS1515">
        <v>-22</v>
      </c>
    </row>
    <row r="1516" spans="1:71">
      <c r="A1516" s="7">
        <v>38702</v>
      </c>
      <c r="B1516" s="6">
        <v>5303.32</v>
      </c>
      <c r="C1516" s="6">
        <v>5356.67</v>
      </c>
      <c r="D1516" s="6">
        <v>5302.68</v>
      </c>
      <c r="E1516" s="6">
        <v>5353.66</v>
      </c>
      <c r="F1516" s="6">
        <v>4670.74</v>
      </c>
      <c r="G1516" s="6">
        <v>4724.09</v>
      </c>
      <c r="H1516" s="6">
        <v>4670.74</v>
      </c>
      <c r="I1516" s="6">
        <v>4704.41</v>
      </c>
      <c r="J1516" s="9">
        <f t="shared" si="2247"/>
        <v>60.850000000000364</v>
      </c>
      <c r="K1516" s="9">
        <f t="shared" si="2274"/>
        <v>48.288333333333412</v>
      </c>
      <c r="L1516" s="9">
        <f t="shared" si="2251"/>
        <v>53.350000000000364</v>
      </c>
      <c r="M1516" s="9">
        <f t="shared" ref="M1516" si="2323">AVERAGE(L1505:L1516)</f>
        <v>37.646666666666682</v>
      </c>
      <c r="N1516" s="6" t="s">
        <v>37</v>
      </c>
      <c r="O1516" s="9">
        <f t="shared" si="2253"/>
        <v>649.25</v>
      </c>
      <c r="P1516" s="4">
        <f t="shared" si="2292"/>
        <v>1</v>
      </c>
      <c r="Q1516" s="5">
        <f t="shared" si="2293"/>
        <v>37.340000000000146</v>
      </c>
      <c r="R1516" s="5">
        <f t="shared" si="2294"/>
        <v>621.24499999999989</v>
      </c>
      <c r="S1516" s="4">
        <f t="shared" si="2295"/>
        <v>1</v>
      </c>
      <c r="T1516" s="4">
        <f t="shared" si="2296"/>
        <v>1</v>
      </c>
      <c r="U1516" s="5">
        <f t="shared" si="2288"/>
        <v>625.75999999999988</v>
      </c>
      <c r="V1516" s="5">
        <f t="shared" si="2289"/>
        <v>23.490000000000123</v>
      </c>
      <c r="X1516" s="5">
        <f t="shared" si="2249"/>
        <v>50.340000000000146</v>
      </c>
      <c r="Y1516" s="5">
        <f t="shared" si="2250"/>
        <v>33.670000000000073</v>
      </c>
      <c r="AA1516" s="5">
        <f t="shared" si="2268"/>
        <v>1</v>
      </c>
      <c r="AB1516" s="5">
        <f t="shared" si="2269"/>
        <v>0</v>
      </c>
      <c r="AC1516" s="5">
        <f t="shared" si="2270"/>
        <v>1</v>
      </c>
      <c r="AF1516" s="5">
        <f t="shared" si="2256"/>
        <v>53.350000000000364</v>
      </c>
      <c r="AG1516" s="5">
        <f t="shared" si="2257"/>
        <v>60.850000000000364</v>
      </c>
      <c r="AH1516" s="5">
        <f t="shared" si="2258"/>
        <v>0.63999999999941792</v>
      </c>
      <c r="AI1516" s="5">
        <f t="shared" si="2259"/>
        <v>-6.8600000000005821</v>
      </c>
      <c r="AJ1516" s="5"/>
      <c r="AK1516" s="5">
        <f t="shared" si="2260"/>
        <v>0.63999999999941792</v>
      </c>
      <c r="AL1516" s="5">
        <f t="shared" si="2280"/>
        <v>14.769000000000323</v>
      </c>
      <c r="AM1516" s="5">
        <f t="shared" si="2261"/>
        <v>53.350000000000364</v>
      </c>
      <c r="AN1516" s="5">
        <f t="shared" si="2276"/>
        <v>37.104000000000084</v>
      </c>
      <c r="AO1516" s="5">
        <f t="shared" si="2277"/>
        <v>1</v>
      </c>
      <c r="AP1516" s="5">
        <f t="shared" si="2290"/>
        <v>6</v>
      </c>
      <c r="AQ1516" s="5">
        <f t="shared" si="2308"/>
        <v>5.7</v>
      </c>
      <c r="AR1516" s="5"/>
      <c r="AS1516" s="5">
        <f t="shared" si="2254"/>
        <v>60.850000000000364</v>
      </c>
      <c r="AT1516" s="5">
        <f t="shared" si="2276"/>
        <v>39.898000000000138</v>
      </c>
      <c r="AU1516" s="5">
        <f t="shared" si="2262"/>
        <v>-6.8600000000005821</v>
      </c>
      <c r="AV1516" s="5">
        <f t="shared" si="2265"/>
        <v>-7.5</v>
      </c>
      <c r="AW1516" s="5">
        <f t="shared" si="2263"/>
        <v>6</v>
      </c>
      <c r="AX1516" s="5">
        <f t="shared" si="2316"/>
        <v>20.125</v>
      </c>
      <c r="AZ1516" s="4">
        <f t="shared" si="2298"/>
        <v>1</v>
      </c>
      <c r="BA1516" s="5">
        <f t="shared" si="2304"/>
        <v>0</v>
      </c>
      <c r="BB1516" s="4">
        <f t="shared" si="2299"/>
        <v>0.75353719762662796</v>
      </c>
      <c r="BD1516" s="5">
        <v>0</v>
      </c>
      <c r="BE1516" s="4">
        <v>0.76017257423229545</v>
      </c>
      <c r="BJ1516" s="5">
        <v>141.56999999999971</v>
      </c>
      <c r="BK1516" s="5">
        <v>33.779999999999745</v>
      </c>
      <c r="BL1516" s="5">
        <v>1.1899999999995998</v>
      </c>
      <c r="BM1516" s="5">
        <v>4</v>
      </c>
      <c r="BR1516">
        <v>50</v>
      </c>
      <c r="BS1516">
        <v>-23</v>
      </c>
    </row>
    <row r="1517" spans="1:71">
      <c r="A1517" s="7">
        <v>38705</v>
      </c>
      <c r="B1517" s="6">
        <v>5342.93</v>
      </c>
      <c r="C1517" s="6">
        <v>5357.67</v>
      </c>
      <c r="D1517" s="6">
        <v>5336.27</v>
      </c>
      <c r="E1517" s="6">
        <v>5350.18</v>
      </c>
      <c r="F1517" s="6">
        <v>4705.62</v>
      </c>
      <c r="G1517" s="6">
        <v>4712.87</v>
      </c>
      <c r="H1517" s="6">
        <v>4691.29</v>
      </c>
      <c r="I1517" s="6">
        <v>4694.8599999999997</v>
      </c>
      <c r="J1517" s="9">
        <f t="shared" si="2247"/>
        <v>21.399999999999636</v>
      </c>
      <c r="K1517" s="9">
        <f t="shared" si="2274"/>
        <v>43.970000000000027</v>
      </c>
      <c r="L1517" s="9">
        <f t="shared" si="2251"/>
        <v>21.579999999999927</v>
      </c>
      <c r="M1517" s="9">
        <f t="shared" ref="M1517" si="2324">AVERAGE(L1506:L1517)</f>
        <v>33.69083333333333</v>
      </c>
      <c r="N1517" s="6" t="s">
        <v>37</v>
      </c>
      <c r="O1517" s="9">
        <f t="shared" si="2253"/>
        <v>655.32000000000062</v>
      </c>
      <c r="P1517" s="4">
        <f t="shared" si="2292"/>
        <v>1</v>
      </c>
      <c r="Q1517" s="5">
        <f t="shared" si="2293"/>
        <v>43.410000000000764</v>
      </c>
      <c r="R1517" s="5">
        <f t="shared" si="2294"/>
        <v>622.76250000000005</v>
      </c>
      <c r="S1517" s="4">
        <f t="shared" si="2295"/>
        <v>1</v>
      </c>
      <c r="T1517" s="4">
        <f t="shared" si="2296"/>
        <v>1</v>
      </c>
      <c r="U1517" s="5">
        <f t="shared" si="2288"/>
        <v>631.20799999999997</v>
      </c>
      <c r="V1517" s="5">
        <f t="shared" si="2289"/>
        <v>24.112000000000648</v>
      </c>
      <c r="X1517" s="5">
        <f t="shared" si="2249"/>
        <v>7.25</v>
      </c>
      <c r="Y1517" s="5">
        <f t="shared" si="2250"/>
        <v>-10.760000000000218</v>
      </c>
      <c r="AA1517" s="5">
        <f t="shared" si="2268"/>
        <v>0</v>
      </c>
      <c r="AB1517" s="5">
        <f t="shared" si="2269"/>
        <v>0</v>
      </c>
      <c r="AC1517" s="5">
        <f t="shared" si="2270"/>
        <v>0</v>
      </c>
      <c r="AF1517" s="5">
        <f t="shared" si="2256"/>
        <v>14.739999999999782</v>
      </c>
      <c r="AG1517" s="5">
        <f t="shared" si="2257"/>
        <v>4.0100000000002183</v>
      </c>
      <c r="AH1517" s="5">
        <f t="shared" si="2258"/>
        <v>6.6599999999998545</v>
      </c>
      <c r="AI1517" s="5">
        <f t="shared" si="2259"/>
        <v>17.389999999999418</v>
      </c>
      <c r="AJ1517" s="5"/>
      <c r="AK1517" s="5">
        <f t="shared" si="2260"/>
        <v>6.6599999999998545</v>
      </c>
      <c r="AL1517" s="5">
        <f t="shared" si="2280"/>
        <v>14.769000000000323</v>
      </c>
      <c r="AM1517" s="5">
        <f t="shared" si="2261"/>
        <v>14.739999999999782</v>
      </c>
      <c r="AN1517" s="5">
        <f t="shared" si="2276"/>
        <v>33.372000000000028</v>
      </c>
      <c r="AO1517" s="5">
        <f t="shared" si="2277"/>
        <v>0</v>
      </c>
      <c r="AP1517" s="5">
        <f t="shared" si="2290"/>
        <v>5</v>
      </c>
      <c r="AQ1517" s="5">
        <f t="shared" si="2308"/>
        <v>5.8</v>
      </c>
      <c r="AR1517" s="5"/>
      <c r="AS1517" s="5">
        <f t="shared" si="2254"/>
        <v>17.389999999999418</v>
      </c>
      <c r="AT1517" s="5">
        <f t="shared" si="2276"/>
        <v>36.024000000000072</v>
      </c>
      <c r="AU1517" s="5">
        <f t="shared" si="2262"/>
        <v>4.0100000000002183</v>
      </c>
      <c r="AV1517" s="5">
        <f t="shared" si="2265"/>
        <v>10.729999999999563</v>
      </c>
      <c r="AW1517" s="5">
        <f t="shared" si="2263"/>
        <v>2</v>
      </c>
      <c r="AX1517" s="5">
        <f t="shared" si="2316"/>
        <v>20.125</v>
      </c>
      <c r="AZ1517" s="4">
        <f t="shared" si="2298"/>
        <v>1</v>
      </c>
      <c r="BA1517" s="5">
        <f t="shared" si="2304"/>
        <v>6.0700000000006185</v>
      </c>
      <c r="BB1517" s="4">
        <f t="shared" si="2299"/>
        <v>1</v>
      </c>
      <c r="BD1517" s="5">
        <v>0</v>
      </c>
      <c r="BE1517" s="4">
        <v>0.7599080987937965</v>
      </c>
      <c r="BJ1517" s="5">
        <v>189.02999999999975</v>
      </c>
      <c r="BK1517" s="5">
        <v>57.820000000000618</v>
      </c>
      <c r="BL1517" s="5">
        <v>37.760000000000218</v>
      </c>
      <c r="BM1517" s="5">
        <v>4</v>
      </c>
      <c r="BR1517">
        <v>7</v>
      </c>
      <c r="BS1517">
        <v>11</v>
      </c>
    </row>
    <row r="1518" spans="1:71">
      <c r="A1518" s="7">
        <v>38706</v>
      </c>
      <c r="B1518" s="6">
        <v>5331.82</v>
      </c>
      <c r="C1518" s="6">
        <v>5365.6</v>
      </c>
      <c r="D1518" s="6">
        <v>5322.83</v>
      </c>
      <c r="E1518" s="6">
        <v>5356.6</v>
      </c>
      <c r="F1518" s="6">
        <v>4676.21</v>
      </c>
      <c r="G1518" s="6">
        <v>4709.84</v>
      </c>
      <c r="H1518" s="6">
        <v>4674.18</v>
      </c>
      <c r="I1518" s="6">
        <v>4703.4799999999996</v>
      </c>
      <c r="J1518" s="9">
        <f t="shared" si="2247"/>
        <v>42.770000000000437</v>
      </c>
      <c r="K1518" s="9">
        <f t="shared" si="2274"/>
        <v>44.08083333333343</v>
      </c>
      <c r="L1518" s="9">
        <f t="shared" si="2251"/>
        <v>35.659999999999854</v>
      </c>
      <c r="M1518" s="9">
        <f t="shared" ref="M1518" si="2325">AVERAGE(L1507:L1518)</f>
        <v>34.492499999999986</v>
      </c>
      <c r="N1518" s="6" t="s">
        <v>37</v>
      </c>
      <c r="O1518" s="9">
        <f t="shared" si="2253"/>
        <v>653.1200000000008</v>
      </c>
      <c r="P1518" s="4">
        <f t="shared" si="2292"/>
        <v>0.94932043307994063</v>
      </c>
      <c r="Q1518" s="5">
        <f t="shared" si="2293"/>
        <v>43.410000000000764</v>
      </c>
      <c r="R1518" s="5">
        <f t="shared" si="2294"/>
        <v>622.76250000000005</v>
      </c>
      <c r="S1518" s="4">
        <f t="shared" si="2295"/>
        <v>0.94932043307994063</v>
      </c>
      <c r="T1518" s="4">
        <f t="shared" si="2296"/>
        <v>0.94932043307994063</v>
      </c>
      <c r="U1518" s="5">
        <f t="shared" si="2288"/>
        <v>638.45600000000013</v>
      </c>
      <c r="V1518" s="5">
        <f t="shared" si="2289"/>
        <v>14.664000000000669</v>
      </c>
      <c r="X1518" s="5">
        <f t="shared" si="2249"/>
        <v>24.780000000000655</v>
      </c>
      <c r="Y1518" s="5">
        <f t="shared" si="2250"/>
        <v>27.269999999999527</v>
      </c>
      <c r="AA1518" s="5">
        <f t="shared" si="2268"/>
        <v>1</v>
      </c>
      <c r="AB1518" s="5">
        <f t="shared" si="2269"/>
        <v>0</v>
      </c>
      <c r="AC1518" s="5">
        <f t="shared" si="2270"/>
        <v>1</v>
      </c>
      <c r="AF1518" s="5">
        <f t="shared" si="2256"/>
        <v>33.780000000000655</v>
      </c>
      <c r="AG1518" s="5">
        <f t="shared" si="2257"/>
        <v>15.420000000000073</v>
      </c>
      <c r="AH1518" s="5">
        <f t="shared" si="2258"/>
        <v>8.9899999999997817</v>
      </c>
      <c r="AI1518" s="5">
        <f t="shared" si="2259"/>
        <v>27.350000000000364</v>
      </c>
      <c r="AJ1518" s="5"/>
      <c r="AK1518" s="5">
        <f t="shared" si="2260"/>
        <v>8.9899999999997817</v>
      </c>
      <c r="AL1518" s="5">
        <f t="shared" si="2280"/>
        <v>14.769000000000323</v>
      </c>
      <c r="AM1518" s="5">
        <f t="shared" si="2261"/>
        <v>33.780000000000655</v>
      </c>
      <c r="AN1518" s="5">
        <f t="shared" si="2276"/>
        <v>32.892000000000095</v>
      </c>
      <c r="AO1518" s="5">
        <f t="shared" si="2277"/>
        <v>1</v>
      </c>
      <c r="AP1518" s="5">
        <f t="shared" si="2290"/>
        <v>5</v>
      </c>
      <c r="AQ1518" s="5">
        <f t="shared" si="2308"/>
        <v>5.8</v>
      </c>
      <c r="AR1518" s="5"/>
      <c r="AS1518" s="5">
        <f t="shared" si="2254"/>
        <v>27.350000000000364</v>
      </c>
      <c r="AT1518" s="5">
        <f t="shared" si="2276"/>
        <v>34.452000000000041</v>
      </c>
      <c r="AU1518" s="5">
        <f t="shared" si="2262"/>
        <v>15.420000000000073</v>
      </c>
      <c r="AV1518" s="5">
        <f t="shared" si="2265"/>
        <v>18.360000000000582</v>
      </c>
      <c r="AW1518" s="5">
        <f t="shared" si="2263"/>
        <v>3</v>
      </c>
      <c r="AX1518" s="5">
        <f t="shared" si="2316"/>
        <v>20.125</v>
      </c>
      <c r="AZ1518" s="4">
        <f t="shared" si="2298"/>
        <v>0.94932043307994063</v>
      </c>
      <c r="BA1518" s="5">
        <f t="shared" si="2304"/>
        <v>-2.1999999999998181</v>
      </c>
      <c r="BB1518" s="4">
        <f t="shared" si="2299"/>
        <v>1</v>
      </c>
      <c r="BD1518" s="5">
        <v>0</v>
      </c>
      <c r="BE1518" s="4">
        <v>0.75931504677342954</v>
      </c>
      <c r="BJ1518" s="5">
        <v>92.4399999999996</v>
      </c>
      <c r="BK1518" s="5">
        <v>48.199999999999818</v>
      </c>
      <c r="BL1518" s="5">
        <v>3.1099999999996726</v>
      </c>
      <c r="BM1518" s="5">
        <v>4</v>
      </c>
      <c r="BR1518">
        <v>25</v>
      </c>
      <c r="BS1518">
        <v>-21</v>
      </c>
    </row>
    <row r="1519" spans="1:71">
      <c r="A1519" s="7">
        <v>38707</v>
      </c>
      <c r="B1519" s="6">
        <v>5367.81</v>
      </c>
      <c r="C1519" s="6">
        <v>5400.33</v>
      </c>
      <c r="D1519" s="6">
        <v>5367.68</v>
      </c>
      <c r="E1519" s="6">
        <v>5397.23</v>
      </c>
      <c r="F1519" s="6">
        <v>4706.8500000000004</v>
      </c>
      <c r="G1519" s="6">
        <v>4752.41</v>
      </c>
      <c r="H1519" s="6">
        <v>4706.8500000000004</v>
      </c>
      <c r="I1519" s="6">
        <v>4752.41</v>
      </c>
      <c r="J1519" s="9">
        <f t="shared" si="2247"/>
        <v>43.729999999999563</v>
      </c>
      <c r="K1519" s="9">
        <f t="shared" si="2274"/>
        <v>43.047500000000049</v>
      </c>
      <c r="L1519" s="9">
        <f t="shared" si="2251"/>
        <v>48.930000000000291</v>
      </c>
      <c r="M1519" s="9">
        <f t="shared" ref="M1519" si="2326">AVERAGE(L1508:L1519)</f>
        <v>36.129166666666684</v>
      </c>
      <c r="N1519" s="6" t="s">
        <v>37</v>
      </c>
      <c r="O1519" s="9">
        <f t="shared" si="2253"/>
        <v>644.81999999999971</v>
      </c>
      <c r="P1519" s="4">
        <f t="shared" si="2292"/>
        <v>0.67830882352939614</v>
      </c>
      <c r="Q1519" s="5">
        <f t="shared" si="2293"/>
        <v>32.640000000001237</v>
      </c>
      <c r="R1519" s="5">
        <f t="shared" si="2294"/>
        <v>630.83999999999969</v>
      </c>
      <c r="S1519" s="4">
        <f t="shared" si="2295"/>
        <v>0.75812024879058459</v>
      </c>
      <c r="T1519" s="4">
        <f t="shared" si="2296"/>
        <v>0.75812024879058459</v>
      </c>
      <c r="U1519" s="5">
        <f t="shared" si="2288"/>
        <v>645.03800000000012</v>
      </c>
      <c r="V1519" s="5">
        <f t="shared" si="2289"/>
        <v>-0.21800000000041564</v>
      </c>
      <c r="X1519" s="5">
        <f t="shared" si="2249"/>
        <v>29.419999999999163</v>
      </c>
      <c r="Y1519" s="5">
        <f t="shared" si="2250"/>
        <v>45.559999999999491</v>
      </c>
      <c r="AA1519" s="5">
        <f t="shared" si="2268"/>
        <v>1</v>
      </c>
      <c r="AB1519" s="5">
        <f t="shared" si="2269"/>
        <v>0</v>
      </c>
      <c r="AC1519" s="5">
        <f t="shared" si="2270"/>
        <v>1</v>
      </c>
      <c r="AF1519" s="5">
        <f t="shared" si="2256"/>
        <v>32.519999999999527</v>
      </c>
      <c r="AG1519" s="5">
        <f t="shared" si="2257"/>
        <v>43.729999999999563</v>
      </c>
      <c r="AH1519" s="5">
        <f t="shared" si="2258"/>
        <v>0.13000000000010914</v>
      </c>
      <c r="AI1519" s="5">
        <f t="shared" si="2259"/>
        <v>-11.079999999999927</v>
      </c>
      <c r="AJ1519" s="5"/>
      <c r="AK1519" s="5">
        <f t="shared" si="2260"/>
        <v>0.13000000000010914</v>
      </c>
      <c r="AL1519" s="5">
        <f t="shared" si="2280"/>
        <v>10.199000000000067</v>
      </c>
      <c r="AM1519" s="5">
        <f t="shared" si="2261"/>
        <v>32.519999999999527</v>
      </c>
      <c r="AN1519" s="5">
        <f t="shared" si="2276"/>
        <v>31.767000000000007</v>
      </c>
      <c r="AO1519" s="5">
        <f t="shared" si="2277"/>
        <v>1</v>
      </c>
      <c r="AP1519" s="5">
        <f t="shared" si="2290"/>
        <v>5</v>
      </c>
      <c r="AQ1519" s="5">
        <f t="shared" si="2308"/>
        <v>5.7</v>
      </c>
      <c r="AR1519" s="5"/>
      <c r="AS1519" s="5">
        <f t="shared" si="2254"/>
        <v>43.729999999999563</v>
      </c>
      <c r="AT1519" s="5">
        <f t="shared" si="2276"/>
        <v>33.612999999999921</v>
      </c>
      <c r="AU1519" s="5">
        <f t="shared" si="2262"/>
        <v>-11.079999999999927</v>
      </c>
      <c r="AV1519" s="5">
        <f t="shared" si="2265"/>
        <v>-11.210000000000036</v>
      </c>
      <c r="AW1519" s="5">
        <f t="shared" si="2263"/>
        <v>4</v>
      </c>
      <c r="AX1519" s="5">
        <f t="shared" si="2316"/>
        <v>20.125</v>
      </c>
      <c r="AZ1519" s="4">
        <f t="shared" si="2298"/>
        <v>0.75812024879058459</v>
      </c>
      <c r="BA1519" s="5">
        <f t="shared" si="2304"/>
        <v>-8.3000000000010914</v>
      </c>
      <c r="BB1519" s="4">
        <f t="shared" si="2299"/>
        <v>0.94932043307994063</v>
      </c>
      <c r="BD1519" s="5">
        <v>0</v>
      </c>
      <c r="BE1519" s="4">
        <v>0.75919310215154823</v>
      </c>
      <c r="BJ1519" s="5">
        <v>101.55000000000018</v>
      </c>
      <c r="BK1519" s="5">
        <v>34.279999999999745</v>
      </c>
      <c r="BL1519" s="5">
        <v>4.7800000000006548</v>
      </c>
      <c r="BM1519" s="5">
        <v>4</v>
      </c>
      <c r="BR1519">
        <v>29</v>
      </c>
      <c r="BS1519">
        <v>-22</v>
      </c>
    </row>
    <row r="1520" spans="1:71">
      <c r="A1520" s="7">
        <v>38708</v>
      </c>
      <c r="B1520" s="6">
        <v>5390.01</v>
      </c>
      <c r="C1520" s="6">
        <v>5403.13</v>
      </c>
      <c r="D1520" s="6">
        <v>5387.46</v>
      </c>
      <c r="E1520" s="6">
        <v>5398.28</v>
      </c>
      <c r="F1520" s="6">
        <v>4745.55</v>
      </c>
      <c r="G1520" s="6">
        <v>4766.09</v>
      </c>
      <c r="H1520" s="6">
        <v>4742.67</v>
      </c>
      <c r="I1520" s="6">
        <v>4751.96</v>
      </c>
      <c r="J1520" s="9">
        <f t="shared" si="2247"/>
        <v>15.670000000000073</v>
      </c>
      <c r="K1520" s="9">
        <f t="shared" si="2274"/>
        <v>40.764166666666675</v>
      </c>
      <c r="L1520" s="9">
        <f t="shared" si="2251"/>
        <v>23.420000000000073</v>
      </c>
      <c r="M1520" s="9">
        <f t="shared" ref="M1520" si="2327">AVERAGE(L1509:L1520)</f>
        <v>35.360833333333403</v>
      </c>
      <c r="N1520" s="6" t="s">
        <v>36</v>
      </c>
      <c r="O1520" s="9">
        <f t="shared" si="2253"/>
        <v>646.31999999999971</v>
      </c>
      <c r="P1520" s="4">
        <f t="shared" si="2292"/>
        <v>0.14285714285713047</v>
      </c>
      <c r="Q1520" s="5">
        <f t="shared" si="2293"/>
        <v>10.500000000000909</v>
      </c>
      <c r="R1520" s="5">
        <f t="shared" si="2294"/>
        <v>647.44499999999994</v>
      </c>
      <c r="S1520" s="4">
        <f t="shared" si="2295"/>
        <v>0.79267449896335518</v>
      </c>
      <c r="T1520" s="4">
        <f t="shared" si="2296"/>
        <v>0.79267449896335518</v>
      </c>
      <c r="U1520" s="5">
        <f t="shared" si="2288"/>
        <v>649.76600000000019</v>
      </c>
      <c r="V1520" s="5">
        <f t="shared" si="2289"/>
        <v>-3.4460000000004811</v>
      </c>
      <c r="X1520" s="5">
        <f t="shared" si="2249"/>
        <v>8.2699999999995271</v>
      </c>
      <c r="Y1520" s="5">
        <f t="shared" si="2250"/>
        <v>6.4099999999998545</v>
      </c>
      <c r="AA1520" s="5">
        <f t="shared" si="2268"/>
        <v>1</v>
      </c>
      <c r="AB1520" s="5">
        <f t="shared" si="2269"/>
        <v>0</v>
      </c>
      <c r="AC1520" s="5">
        <f t="shared" si="2270"/>
        <v>1</v>
      </c>
      <c r="AF1520" s="5">
        <f t="shared" si="2256"/>
        <v>13.119999999999891</v>
      </c>
      <c r="AG1520" s="5">
        <f t="shared" si="2257"/>
        <v>5.9000000000005457</v>
      </c>
      <c r="AH1520" s="5">
        <f t="shared" si="2258"/>
        <v>2.5500000000001819</v>
      </c>
      <c r="AI1520" s="5">
        <f t="shared" si="2259"/>
        <v>9.7699999999995271</v>
      </c>
      <c r="AJ1520" s="5"/>
      <c r="AK1520" s="5">
        <f t="shared" si="2260"/>
        <v>2.5500000000001819</v>
      </c>
      <c r="AL1520" s="5">
        <f t="shared" si="2280"/>
        <v>10.199000000000067</v>
      </c>
      <c r="AM1520" s="5">
        <f t="shared" si="2261"/>
        <v>13.119999999999891</v>
      </c>
      <c r="AN1520" s="5">
        <f t="shared" si="2276"/>
        <v>27.486999999999988</v>
      </c>
      <c r="AO1520" s="5">
        <f t="shared" si="2277"/>
        <v>0</v>
      </c>
      <c r="AP1520" s="5">
        <f t="shared" si="2290"/>
        <v>4</v>
      </c>
      <c r="AQ1520" s="5">
        <f t="shared" si="2308"/>
        <v>5.4</v>
      </c>
      <c r="AR1520" s="5"/>
      <c r="AS1520" s="5">
        <f t="shared" si="2254"/>
        <v>9.7699999999995271</v>
      </c>
      <c r="AT1520" s="5">
        <f t="shared" si="2276"/>
        <v>30.13899999999985</v>
      </c>
      <c r="AU1520" s="5">
        <f t="shared" si="2262"/>
        <v>5.9000000000005457</v>
      </c>
      <c r="AV1520" s="5">
        <f t="shared" si="2265"/>
        <v>7.2199999999993452</v>
      </c>
      <c r="AW1520" s="5">
        <f t="shared" si="2263"/>
        <v>5</v>
      </c>
      <c r="AX1520" s="5">
        <f t="shared" si="2316"/>
        <v>20.125</v>
      </c>
      <c r="AZ1520" s="4">
        <f t="shared" si="2298"/>
        <v>0.79267449896335518</v>
      </c>
      <c r="BA1520" s="5">
        <f t="shared" si="2304"/>
        <v>0</v>
      </c>
      <c r="BB1520" s="4">
        <f t="shared" si="2299"/>
        <v>0.75812024879058459</v>
      </c>
      <c r="BD1520" s="5">
        <v>0</v>
      </c>
      <c r="BE1520" s="4">
        <v>0.7591638029782406</v>
      </c>
      <c r="BJ1520" s="5">
        <v>205.85999999999967</v>
      </c>
      <c r="BK1520" s="5">
        <v>-4.2100000000000364</v>
      </c>
      <c r="BL1520" s="5">
        <v>4.2100000000000364</v>
      </c>
      <c r="BM1520" s="5">
        <v>4</v>
      </c>
      <c r="BR1520">
        <v>3</v>
      </c>
      <c r="BS1520">
        <v>6</v>
      </c>
    </row>
    <row r="1521" spans="1:71">
      <c r="A1521" s="7">
        <v>38709</v>
      </c>
      <c r="B1521" s="6">
        <v>5410.09</v>
      </c>
      <c r="C1521" s="6">
        <v>5425.62</v>
      </c>
      <c r="D1521" s="6">
        <v>5405.92</v>
      </c>
      <c r="E1521" s="6">
        <v>5419.05</v>
      </c>
      <c r="F1521" s="6">
        <v>4758.76</v>
      </c>
      <c r="G1521" s="6">
        <v>4768.9399999999996</v>
      </c>
      <c r="H1521" s="6">
        <v>4746.6000000000004</v>
      </c>
      <c r="I1521" s="6">
        <v>4757.74</v>
      </c>
      <c r="J1521" s="9">
        <f t="shared" si="2247"/>
        <v>27.340000000000146</v>
      </c>
      <c r="K1521" s="9">
        <f t="shared" si="2274"/>
        <v>38.037499999999987</v>
      </c>
      <c r="L1521" s="9">
        <f t="shared" si="2251"/>
        <v>22.339999999999236</v>
      </c>
      <c r="M1521" s="9">
        <f t="shared" ref="M1521" si="2328">AVERAGE(L1510:L1521)</f>
        <v>33.945833333333361</v>
      </c>
      <c r="N1521" s="6" t="s">
        <v>36</v>
      </c>
      <c r="O1521" s="9">
        <f t="shared" si="2253"/>
        <v>661.3100000000004</v>
      </c>
      <c r="P1521" s="4">
        <f t="shared" si="2292"/>
        <v>1</v>
      </c>
      <c r="Q1521" s="5">
        <f t="shared" si="2293"/>
        <v>16.490000000000691</v>
      </c>
      <c r="R1521" s="5">
        <f t="shared" si="2294"/>
        <v>648.94249999999988</v>
      </c>
      <c r="S1521" s="4">
        <f t="shared" si="2295"/>
        <v>1</v>
      </c>
      <c r="T1521" s="4">
        <f t="shared" si="2296"/>
        <v>1</v>
      </c>
      <c r="U1521" s="5">
        <f t="shared" si="2288"/>
        <v>652.17800000000022</v>
      </c>
      <c r="V1521" s="5">
        <f t="shared" si="2289"/>
        <v>9.1320000000001755</v>
      </c>
      <c r="X1521" s="5">
        <f t="shared" si="2249"/>
        <v>8.9600000000000364</v>
      </c>
      <c r="Y1521" s="5">
        <f t="shared" si="2250"/>
        <v>-1.0200000000004366</v>
      </c>
      <c r="AA1521" s="5">
        <f t="shared" si="2268"/>
        <v>0</v>
      </c>
      <c r="AB1521" s="5">
        <f t="shared" si="2269"/>
        <v>0</v>
      </c>
      <c r="AC1521" s="5">
        <f t="shared" si="2270"/>
        <v>0</v>
      </c>
      <c r="AF1521" s="5">
        <f t="shared" si="2256"/>
        <v>15.529999999999745</v>
      </c>
      <c r="AG1521" s="5">
        <f t="shared" si="2257"/>
        <v>27.340000000000146</v>
      </c>
      <c r="AH1521" s="5">
        <f t="shared" si="2258"/>
        <v>4.1700000000000728</v>
      </c>
      <c r="AI1521" s="5">
        <f t="shared" si="2259"/>
        <v>-7.6400000000003274</v>
      </c>
      <c r="AJ1521" s="5"/>
      <c r="AK1521" s="5">
        <f t="shared" si="2260"/>
        <v>4.1700000000000728</v>
      </c>
      <c r="AL1521" s="5">
        <f t="shared" si="2280"/>
        <v>10.199000000000067</v>
      </c>
      <c r="AM1521" s="5">
        <f t="shared" si="2261"/>
        <v>15.529999999999745</v>
      </c>
      <c r="AN1521" s="5">
        <f t="shared" si="2276"/>
        <v>26.429999999999929</v>
      </c>
      <c r="AO1521" s="5">
        <f t="shared" si="2277"/>
        <v>0</v>
      </c>
      <c r="AP1521" s="5">
        <f t="shared" si="2290"/>
        <v>4</v>
      </c>
      <c r="AQ1521" s="5">
        <f t="shared" si="2308"/>
        <v>5.0999999999999996</v>
      </c>
      <c r="AR1521" s="5"/>
      <c r="AS1521" s="5">
        <f t="shared" si="2254"/>
        <v>27.340000000000146</v>
      </c>
      <c r="AT1521" s="5">
        <f t="shared" si="2276"/>
        <v>30.401999999999862</v>
      </c>
      <c r="AU1521" s="5">
        <f t="shared" si="2262"/>
        <v>-7.6400000000003274</v>
      </c>
      <c r="AV1521" s="5">
        <f t="shared" si="2265"/>
        <v>-11.8100000000004</v>
      </c>
      <c r="AW1521" s="5">
        <f t="shared" si="2263"/>
        <v>6</v>
      </c>
      <c r="AX1521" s="5">
        <f t="shared" si="2316"/>
        <v>20.125</v>
      </c>
      <c r="AZ1521" s="4">
        <f t="shared" si="2298"/>
        <v>1</v>
      </c>
      <c r="BA1521" s="5">
        <f t="shared" si="2304"/>
        <v>0</v>
      </c>
      <c r="BB1521" s="4">
        <f t="shared" si="2299"/>
        <v>0.79267449896335518</v>
      </c>
      <c r="BD1521" s="5">
        <v>0</v>
      </c>
      <c r="BE1521" s="4">
        <v>0.75906790383804545</v>
      </c>
      <c r="BJ1521" s="5">
        <v>234.22000000000025</v>
      </c>
      <c r="BK1521" s="5">
        <v>-7.9600000000000364</v>
      </c>
      <c r="BL1521" s="5">
        <v>7.9600000000000364</v>
      </c>
      <c r="BM1521" s="5">
        <v>4</v>
      </c>
      <c r="BR1521">
        <v>-15</v>
      </c>
      <c r="BS1521">
        <v>-1</v>
      </c>
    </row>
    <row r="1522" spans="1:71">
      <c r="A1522" s="7">
        <v>38713</v>
      </c>
      <c r="B1522" s="6">
        <v>5422.07</v>
      </c>
      <c r="C1522" s="6">
        <v>5454.51</v>
      </c>
      <c r="D1522" s="6">
        <v>5419.55</v>
      </c>
      <c r="E1522" s="6">
        <v>5444.84</v>
      </c>
      <c r="F1522" s="6">
        <v>4751.1499999999996</v>
      </c>
      <c r="G1522" s="6">
        <v>4780.05</v>
      </c>
      <c r="H1522" s="6">
        <v>4751.1499999999996</v>
      </c>
      <c r="I1522" s="6">
        <v>4769.38</v>
      </c>
      <c r="J1522" s="9">
        <f t="shared" si="2247"/>
        <v>35.460000000000036</v>
      </c>
      <c r="K1522" s="9">
        <f t="shared" si="2274"/>
        <v>35.616666666666639</v>
      </c>
      <c r="L1522" s="9">
        <f t="shared" si="2251"/>
        <v>28.900000000000546</v>
      </c>
      <c r="M1522" s="9">
        <f t="shared" ref="M1522" si="2329">AVERAGE(L1511:L1522)</f>
        <v>32.462500000000013</v>
      </c>
      <c r="N1522" s="6" t="s">
        <v>37</v>
      </c>
      <c r="O1522" s="9">
        <f t="shared" si="2253"/>
        <v>675.46</v>
      </c>
      <c r="P1522" s="4">
        <f t="shared" si="2292"/>
        <v>1</v>
      </c>
      <c r="Q1522" s="5">
        <f t="shared" si="2293"/>
        <v>30.640000000000327</v>
      </c>
      <c r="R1522" s="5">
        <f t="shared" si="2294"/>
        <v>652.47999999999979</v>
      </c>
      <c r="S1522" s="4">
        <f t="shared" si="2295"/>
        <v>1</v>
      </c>
      <c r="T1522" s="4">
        <f t="shared" si="2296"/>
        <v>1</v>
      </c>
      <c r="U1522" s="5">
        <f t="shared" si="2288"/>
        <v>656.20600000000013</v>
      </c>
      <c r="V1522" s="5">
        <f t="shared" si="2289"/>
        <v>19.253999999999905</v>
      </c>
      <c r="X1522" s="5">
        <f t="shared" si="2249"/>
        <v>22.770000000000437</v>
      </c>
      <c r="Y1522" s="5">
        <f t="shared" si="2250"/>
        <v>18.230000000000473</v>
      </c>
      <c r="AA1522" s="5">
        <f t="shared" si="2268"/>
        <v>1</v>
      </c>
      <c r="AB1522" s="5">
        <f t="shared" si="2269"/>
        <v>0</v>
      </c>
      <c r="AC1522" s="5">
        <f t="shared" si="2270"/>
        <v>1</v>
      </c>
      <c r="AF1522" s="5">
        <f t="shared" si="2256"/>
        <v>32.440000000000509</v>
      </c>
      <c r="AG1522" s="5">
        <f t="shared" si="2257"/>
        <v>35.460000000000036</v>
      </c>
      <c r="AH1522" s="5">
        <f t="shared" si="2258"/>
        <v>2.5199999999995271</v>
      </c>
      <c r="AI1522" s="5">
        <f t="shared" si="2259"/>
        <v>-0.5</v>
      </c>
      <c r="AJ1522" s="5"/>
      <c r="AK1522" s="5">
        <f t="shared" si="2260"/>
        <v>2.5199999999995271</v>
      </c>
      <c r="AL1522" s="5">
        <f t="shared" si="2280"/>
        <v>9.0619999999998075</v>
      </c>
      <c r="AM1522" s="5">
        <f t="shared" si="2261"/>
        <v>32.440000000000509</v>
      </c>
      <c r="AN1522" s="5">
        <f t="shared" si="2276"/>
        <v>27.118999999999961</v>
      </c>
      <c r="AO1522" s="5">
        <f t="shared" si="2277"/>
        <v>1</v>
      </c>
      <c r="AP1522" s="5">
        <f t="shared" si="2290"/>
        <v>5</v>
      </c>
      <c r="AQ1522" s="5">
        <f t="shared" si="2308"/>
        <v>5</v>
      </c>
      <c r="AR1522" s="5"/>
      <c r="AS1522" s="5">
        <f t="shared" si="2254"/>
        <v>35.460000000000036</v>
      </c>
      <c r="AT1522" s="5">
        <f t="shared" si="2276"/>
        <v>29.054999999999836</v>
      </c>
      <c r="AU1522" s="5">
        <f t="shared" si="2262"/>
        <v>-0.5</v>
      </c>
      <c r="AV1522" s="5">
        <f t="shared" si="2265"/>
        <v>-3.0199999999995271</v>
      </c>
      <c r="AW1522" s="5">
        <f t="shared" si="2263"/>
        <v>3</v>
      </c>
      <c r="AX1522" s="5">
        <f t="shared" si="2316"/>
        <v>15.878000000000071</v>
      </c>
      <c r="AZ1522" s="4">
        <f t="shared" si="2298"/>
        <v>1</v>
      </c>
      <c r="BA1522" s="5">
        <f t="shared" si="2304"/>
        <v>14.149999999999636</v>
      </c>
      <c r="BB1522" s="4">
        <f t="shared" si="2299"/>
        <v>1</v>
      </c>
      <c r="BD1522" s="5">
        <v>0</v>
      </c>
      <c r="BE1522" s="4">
        <v>0.75821185617105347</v>
      </c>
      <c r="BJ1522" s="5">
        <v>101.5</v>
      </c>
      <c r="BK1522" s="5">
        <v>7.4899999999997817</v>
      </c>
      <c r="BL1522" s="5">
        <v>8.3300000000008367</v>
      </c>
      <c r="BM1522" s="5">
        <v>4</v>
      </c>
      <c r="BR1522">
        <v>23</v>
      </c>
      <c r="BS1522">
        <v>-19</v>
      </c>
    </row>
    <row r="1523" spans="1:71">
      <c r="A1523" s="7">
        <v>38714</v>
      </c>
      <c r="B1523" s="6">
        <v>5437.28</v>
      </c>
      <c r="C1523" s="6">
        <v>5460.39</v>
      </c>
      <c r="D1523" s="6">
        <v>5432.3</v>
      </c>
      <c r="E1523" s="6">
        <v>5447.15</v>
      </c>
      <c r="F1523" s="6">
        <v>4757.51</v>
      </c>
      <c r="G1523" s="6">
        <v>4771.97</v>
      </c>
      <c r="H1523" s="6">
        <v>4749.05</v>
      </c>
      <c r="I1523" s="6">
        <v>4756.93</v>
      </c>
      <c r="J1523" s="9">
        <f t="shared" si="2247"/>
        <v>28.090000000000146</v>
      </c>
      <c r="K1523" s="9">
        <f t="shared" si="2274"/>
        <v>35.262499999999967</v>
      </c>
      <c r="L1523" s="9">
        <f t="shared" si="2251"/>
        <v>22.920000000000073</v>
      </c>
      <c r="M1523" s="9">
        <f t="shared" ref="M1523" si="2330">AVERAGE(L1512:L1523)</f>
        <v>32.514166666666675</v>
      </c>
      <c r="N1523" s="6" t="s">
        <v>37</v>
      </c>
      <c r="O1523" s="9">
        <f t="shared" si="2253"/>
        <v>690.21999999999935</v>
      </c>
      <c r="P1523" s="4">
        <f t="shared" si="2292"/>
        <v>1</v>
      </c>
      <c r="Q1523" s="5">
        <f t="shared" si="2293"/>
        <v>45.399999999999636</v>
      </c>
      <c r="R1523" s="5">
        <f t="shared" si="2294"/>
        <v>656.16999999999962</v>
      </c>
      <c r="S1523" s="4">
        <f t="shared" si="2295"/>
        <v>1</v>
      </c>
      <c r="T1523" s="4">
        <f t="shared" si="2296"/>
        <v>1</v>
      </c>
      <c r="U1523" s="5">
        <f t="shared" si="2288"/>
        <v>663.62599999999986</v>
      </c>
      <c r="V1523" s="5">
        <f t="shared" si="2289"/>
        <v>26.593999999999482</v>
      </c>
      <c r="X1523" s="5">
        <f t="shared" si="2249"/>
        <v>9.8699999999998909</v>
      </c>
      <c r="Y1523" s="5">
        <f t="shared" si="2250"/>
        <v>-0.57999999999992724</v>
      </c>
      <c r="AA1523" s="5">
        <f t="shared" si="2268"/>
        <v>0</v>
      </c>
      <c r="AB1523" s="5">
        <f t="shared" si="2269"/>
        <v>0</v>
      </c>
      <c r="AC1523" s="5">
        <f t="shared" si="2270"/>
        <v>0</v>
      </c>
      <c r="AF1523" s="5">
        <f t="shared" si="2256"/>
        <v>23.110000000000582</v>
      </c>
      <c r="AG1523" s="5">
        <f t="shared" si="2257"/>
        <v>15.550000000000182</v>
      </c>
      <c r="AH1523" s="5">
        <f t="shared" si="2258"/>
        <v>4.9799999999995634</v>
      </c>
      <c r="AI1523" s="5">
        <f t="shared" si="2259"/>
        <v>12.539999999999964</v>
      </c>
      <c r="AJ1523" s="5"/>
      <c r="AK1523" s="5">
        <f t="shared" si="2260"/>
        <v>4.9799999999995634</v>
      </c>
      <c r="AL1523" s="5">
        <f t="shared" si="2280"/>
        <v>9.0619999999998075</v>
      </c>
      <c r="AM1523" s="5">
        <f t="shared" si="2261"/>
        <v>23.110000000000582</v>
      </c>
      <c r="AN1523" s="5">
        <f t="shared" si="2276"/>
        <v>27.43100000000004</v>
      </c>
      <c r="AO1523" s="5">
        <f t="shared" si="2277"/>
        <v>0</v>
      </c>
      <c r="AP1523" s="5">
        <f t="shared" si="2290"/>
        <v>5</v>
      </c>
      <c r="AQ1523" s="5">
        <f t="shared" si="2308"/>
        <v>5</v>
      </c>
      <c r="AR1523" s="5"/>
      <c r="AS1523" s="5">
        <f t="shared" si="2254"/>
        <v>15.550000000000182</v>
      </c>
      <c r="AT1523" s="5">
        <f t="shared" si="2276"/>
        <v>29.055999999999859</v>
      </c>
      <c r="AU1523" s="5">
        <f t="shared" si="2262"/>
        <v>12.539999999999964</v>
      </c>
      <c r="AV1523" s="5">
        <f t="shared" si="2265"/>
        <v>7.5600000000004002</v>
      </c>
      <c r="AW1523" s="5">
        <f t="shared" si="2263"/>
        <v>4</v>
      </c>
      <c r="AX1523" s="5">
        <f t="shared" si="2316"/>
        <v>12.827999999999978</v>
      </c>
      <c r="AZ1523" s="4">
        <f t="shared" si="2298"/>
        <v>1</v>
      </c>
      <c r="BA1523" s="5">
        <f t="shared" si="2304"/>
        <v>14.759999999999309</v>
      </c>
      <c r="BB1523" s="4">
        <f t="shared" si="2299"/>
        <v>1</v>
      </c>
      <c r="BD1523" s="5">
        <v>0</v>
      </c>
      <c r="BE1523" s="4">
        <v>0.75812024879058459</v>
      </c>
      <c r="BJ1523" s="5">
        <v>61.919999999999163</v>
      </c>
      <c r="BK1523" s="5">
        <v>36.760000000000218</v>
      </c>
      <c r="BL1523" s="5">
        <v>16.400000000000546</v>
      </c>
      <c r="BM1523" s="5">
        <v>4</v>
      </c>
      <c r="BR1523">
        <v>10</v>
      </c>
      <c r="BS1523">
        <v>1</v>
      </c>
    </row>
    <row r="1524" spans="1:71">
      <c r="A1524" s="7">
        <v>38715</v>
      </c>
      <c r="B1524" s="6">
        <v>5464</v>
      </c>
      <c r="C1524" s="6">
        <v>5469.96</v>
      </c>
      <c r="D1524" s="6">
        <v>5447.13</v>
      </c>
      <c r="E1524" s="6">
        <v>5458.58</v>
      </c>
      <c r="F1524" s="6">
        <v>4762.3100000000004</v>
      </c>
      <c r="G1524" s="6">
        <v>4776.53</v>
      </c>
      <c r="H1524" s="6">
        <v>4760.68</v>
      </c>
      <c r="I1524" s="6">
        <v>4772.93</v>
      </c>
      <c r="J1524" s="9">
        <f t="shared" si="2247"/>
        <v>22.829999999999927</v>
      </c>
      <c r="K1524" s="9">
        <f t="shared" si="2274"/>
        <v>33.087499999999942</v>
      </c>
      <c r="L1524" s="9">
        <f t="shared" si="2251"/>
        <v>19.599999999999454</v>
      </c>
      <c r="M1524" s="9">
        <f t="shared" ref="M1524" si="2331">AVERAGE(L1513:L1524)</f>
        <v>31.027499999999993</v>
      </c>
      <c r="N1524" s="6" t="s">
        <v>37</v>
      </c>
      <c r="O1524" s="9">
        <f t="shared" si="2253"/>
        <v>685.64999999999964</v>
      </c>
      <c r="P1524" s="4">
        <f t="shared" si="2292"/>
        <v>0.89589977220957295</v>
      </c>
      <c r="Q1524" s="5">
        <f t="shared" si="2293"/>
        <v>43.899999999999636</v>
      </c>
      <c r="R1524" s="5">
        <f t="shared" si="2294"/>
        <v>657.29499999999962</v>
      </c>
      <c r="S1524" s="4">
        <f t="shared" si="2295"/>
        <v>0.89933920704846371</v>
      </c>
      <c r="T1524" s="4">
        <f t="shared" si="2296"/>
        <v>0.89933920704846371</v>
      </c>
      <c r="U1524" s="5">
        <f t="shared" si="2288"/>
        <v>671.7919999999998</v>
      </c>
      <c r="V1524" s="5">
        <f t="shared" si="2289"/>
        <v>13.857999999999834</v>
      </c>
      <c r="X1524" s="5">
        <f t="shared" si="2249"/>
        <v>-5.4200000000000728</v>
      </c>
      <c r="Y1524" s="5">
        <f t="shared" si="2250"/>
        <v>10.619999999999891</v>
      </c>
      <c r="AA1524" s="5">
        <f t="shared" si="2268"/>
        <v>0</v>
      </c>
      <c r="AB1524" s="5">
        <f t="shared" si="2269"/>
        <v>0</v>
      </c>
      <c r="AC1524" s="5">
        <f t="shared" si="2270"/>
        <v>0</v>
      </c>
      <c r="AF1524" s="5">
        <f t="shared" si="2256"/>
        <v>5.9600000000000364</v>
      </c>
      <c r="AG1524" s="5">
        <f t="shared" si="2257"/>
        <v>22.8100000000004</v>
      </c>
      <c r="AH1524" s="5">
        <f t="shared" si="2258"/>
        <v>16.869999999999891</v>
      </c>
      <c r="AI1524" s="5">
        <f t="shared" si="2259"/>
        <v>1.9999999999527063E-2</v>
      </c>
      <c r="AJ1524" s="5"/>
      <c r="AK1524" s="5">
        <f t="shared" si="2260"/>
        <v>5.9600000000000364</v>
      </c>
      <c r="AL1524" s="5">
        <f t="shared" si="2280"/>
        <v>9.0619999999998075</v>
      </c>
      <c r="AM1524" s="5">
        <f t="shared" si="2261"/>
        <v>16.869999999999891</v>
      </c>
      <c r="AN1524" s="5">
        <f t="shared" si="2276"/>
        <v>25.099000000000068</v>
      </c>
      <c r="AO1524" s="5">
        <f t="shared" si="2277"/>
        <v>0</v>
      </c>
      <c r="AP1524" s="5">
        <f t="shared" si="2290"/>
        <v>4</v>
      </c>
      <c r="AQ1524" s="5">
        <f t="shared" si="2308"/>
        <v>4.8</v>
      </c>
      <c r="AR1524" s="5"/>
      <c r="AS1524" s="5">
        <f t="shared" si="2254"/>
        <v>22.8100000000004</v>
      </c>
      <c r="AT1524" s="5">
        <f t="shared" si="2276"/>
        <v>27.805999999999948</v>
      </c>
      <c r="AU1524" s="5">
        <f t="shared" si="2262"/>
        <v>1.9999999999527063E-2</v>
      </c>
      <c r="AV1524" s="5">
        <f t="shared" si="2265"/>
        <v>-16.850000000000364</v>
      </c>
      <c r="AW1524" s="5">
        <f t="shared" si="2263"/>
        <v>5</v>
      </c>
      <c r="AX1524" s="5">
        <f t="shared" si="2316"/>
        <v>12.827999999999978</v>
      </c>
      <c r="AZ1524" s="4">
        <f t="shared" si="2298"/>
        <v>0.89933920704846371</v>
      </c>
      <c r="BA1524" s="5">
        <f t="shared" si="2304"/>
        <v>-4.569999999999709</v>
      </c>
      <c r="BB1524" s="4">
        <f t="shared" si="2299"/>
        <v>1</v>
      </c>
      <c r="BD1524" s="5">
        <v>0</v>
      </c>
      <c r="BE1524" s="4">
        <v>0.75805159429578406</v>
      </c>
      <c r="BJ1524" s="5">
        <v>78.769999999999527</v>
      </c>
      <c r="BK1524" s="5">
        <v>46.510000000000218</v>
      </c>
      <c r="BL1524" s="5">
        <v>7.8800000000001091</v>
      </c>
      <c r="BM1524" s="5">
        <v>4</v>
      </c>
      <c r="BR1524">
        <v>-13</v>
      </c>
      <c r="BS1524">
        <v>-11</v>
      </c>
    </row>
    <row r="1525" spans="1:71">
      <c r="A1525" s="7">
        <v>38716</v>
      </c>
      <c r="B1525" s="6">
        <v>5446.79</v>
      </c>
      <c r="C1525" s="6">
        <v>5446.79</v>
      </c>
      <c r="D1525" s="6">
        <v>5385.07</v>
      </c>
      <c r="E1525" s="6">
        <v>5408.26</v>
      </c>
      <c r="F1525" s="6">
        <v>4761.6099999999997</v>
      </c>
      <c r="G1525" s="6">
        <v>4761.6099999999997</v>
      </c>
      <c r="H1525" s="6">
        <v>4703.34</v>
      </c>
      <c r="I1525" s="6">
        <v>4715.2299999999996</v>
      </c>
      <c r="J1525" s="9">
        <f t="shared" si="2247"/>
        <v>73.510000000000218</v>
      </c>
      <c r="K1525" s="9">
        <f t="shared" si="2274"/>
        <v>36.919166666666648</v>
      </c>
      <c r="L1525" s="9">
        <f t="shared" si="2251"/>
        <v>69.590000000000146</v>
      </c>
      <c r="M1525" s="9">
        <f t="shared" ref="M1525" si="2332">AVERAGE(L1514:L1525)</f>
        <v>33.912499999999987</v>
      </c>
      <c r="N1525" s="6" t="s">
        <v>36</v>
      </c>
      <c r="O1525" s="9">
        <f t="shared" si="2253"/>
        <v>693.03000000000065</v>
      </c>
      <c r="P1525" s="4">
        <f t="shared" si="2292"/>
        <v>1</v>
      </c>
      <c r="Q1525" s="5">
        <f t="shared" si="2293"/>
        <v>31.720000000000255</v>
      </c>
      <c r="R1525" s="5">
        <f t="shared" si="2294"/>
        <v>669.24000000000046</v>
      </c>
      <c r="S1525" s="4">
        <f t="shared" si="2295"/>
        <v>1</v>
      </c>
      <c r="T1525" s="4">
        <f t="shared" si="2296"/>
        <v>1</v>
      </c>
      <c r="U1525" s="5">
        <f t="shared" si="2288"/>
        <v>681.13400000000001</v>
      </c>
      <c r="V1525" s="5">
        <f t="shared" si="2289"/>
        <v>11.89600000000064</v>
      </c>
      <c r="X1525" s="5">
        <f t="shared" si="2249"/>
        <v>-38.529999999999745</v>
      </c>
      <c r="Y1525" s="5">
        <f t="shared" si="2250"/>
        <v>-46.380000000000109</v>
      </c>
      <c r="AA1525" s="5">
        <f t="shared" si="2268"/>
        <v>0</v>
      </c>
      <c r="AB1525" s="5">
        <f t="shared" si="2269"/>
        <v>1</v>
      </c>
      <c r="AC1525" s="5">
        <f t="shared" si="2270"/>
        <v>1</v>
      </c>
      <c r="AF1525" s="5">
        <f t="shared" si="2256"/>
        <v>0</v>
      </c>
      <c r="AG1525" s="5">
        <f t="shared" si="2257"/>
        <v>-11.789999999999964</v>
      </c>
      <c r="AH1525" s="5">
        <f t="shared" si="2258"/>
        <v>61.720000000000255</v>
      </c>
      <c r="AI1525" s="5">
        <f t="shared" si="2259"/>
        <v>73.510000000000218</v>
      </c>
      <c r="AJ1525" s="5"/>
      <c r="AK1525" s="5">
        <f t="shared" si="2260"/>
        <v>0</v>
      </c>
      <c r="AL1525" s="5">
        <f t="shared" si="2280"/>
        <v>6.8929999999998461</v>
      </c>
      <c r="AM1525" s="5">
        <f t="shared" si="2261"/>
        <v>61.720000000000255</v>
      </c>
      <c r="AN1525" s="5">
        <f t="shared" si="2276"/>
        <v>29.718000000000121</v>
      </c>
      <c r="AO1525" s="5">
        <f t="shared" si="2277"/>
        <v>1</v>
      </c>
      <c r="AP1525" s="5">
        <f t="shared" si="2290"/>
        <v>5</v>
      </c>
      <c r="AQ1525" s="5">
        <f t="shared" si="2308"/>
        <v>4.8</v>
      </c>
      <c r="AR1525" s="5"/>
      <c r="AS1525" s="5">
        <f t="shared" si="2254"/>
        <v>73.510000000000218</v>
      </c>
      <c r="AT1525" s="5">
        <f t="shared" si="2276"/>
        <v>33.376000000000019</v>
      </c>
      <c r="AU1525" s="5">
        <f t="shared" si="2262"/>
        <v>-11.789999999999964</v>
      </c>
      <c r="AV1525" s="5">
        <f t="shared" si="2265"/>
        <v>11.789999999999964</v>
      </c>
      <c r="AW1525" s="5">
        <f t="shared" si="2263"/>
        <v>6</v>
      </c>
      <c r="AX1525" s="5">
        <f t="shared" si="2316"/>
        <v>12.827999999999978</v>
      </c>
      <c r="AZ1525" s="4">
        <f t="shared" si="2298"/>
        <v>1</v>
      </c>
      <c r="BA1525" s="5">
        <f t="shared" si="2304"/>
        <v>0</v>
      </c>
      <c r="BB1525" s="4">
        <f t="shared" si="2299"/>
        <v>0.89933920704846371</v>
      </c>
      <c r="BD1525" s="5">
        <v>0</v>
      </c>
      <c r="BE1525" s="4">
        <v>0.75757362760947566</v>
      </c>
      <c r="BJ1525" s="5">
        <v>84.649999999999636</v>
      </c>
      <c r="BK1525" s="5">
        <v>9.9800000000004729</v>
      </c>
      <c r="BL1525" s="5">
        <v>9.5100000000002183</v>
      </c>
      <c r="BM1525" s="5">
        <v>4</v>
      </c>
      <c r="BR1525">
        <v>62</v>
      </c>
      <c r="BS1525">
        <v>-20</v>
      </c>
    </row>
    <row r="1526" spans="1:71">
      <c r="A1526" s="7">
        <v>38719</v>
      </c>
      <c r="B1526" s="6">
        <v>5410.24</v>
      </c>
      <c r="C1526" s="6">
        <v>5451.57</v>
      </c>
      <c r="D1526" s="6">
        <v>5409.28</v>
      </c>
      <c r="E1526" s="6">
        <v>5449.98</v>
      </c>
      <c r="F1526" s="6">
        <v>4731.92</v>
      </c>
      <c r="G1526" s="6">
        <v>4757.54</v>
      </c>
      <c r="H1526" s="6">
        <v>4727.09</v>
      </c>
      <c r="I1526" s="6">
        <v>4754.92</v>
      </c>
      <c r="J1526" s="9">
        <f t="shared" si="2247"/>
        <v>43.309999999999491</v>
      </c>
      <c r="K1526" s="9">
        <f t="shared" si="2274"/>
        <v>36.683333333333316</v>
      </c>
      <c r="L1526" s="9">
        <f t="shared" si="2251"/>
        <v>42.3100000000004</v>
      </c>
      <c r="M1526" s="9">
        <f t="shared" ref="M1526" si="2333">AVERAGE(L1515:L1526)</f>
        <v>34.635833333333345</v>
      </c>
      <c r="N1526" s="6" t="s">
        <v>37</v>
      </c>
      <c r="O1526" s="9">
        <f t="shared" si="2253"/>
        <v>695.05999999999949</v>
      </c>
      <c r="P1526" s="4">
        <f t="shared" si="2292"/>
        <v>1</v>
      </c>
      <c r="Q1526" s="5">
        <f t="shared" si="2293"/>
        <v>19.599999999999454</v>
      </c>
      <c r="R1526" s="5">
        <f t="shared" si="2294"/>
        <v>680.3599999999999</v>
      </c>
      <c r="S1526" s="4">
        <f t="shared" si="2295"/>
        <v>1</v>
      </c>
      <c r="T1526" s="4">
        <f t="shared" si="2296"/>
        <v>1</v>
      </c>
      <c r="U1526" s="5">
        <f t="shared" si="2288"/>
        <v>687.88399999999979</v>
      </c>
      <c r="V1526" s="5">
        <f t="shared" si="2289"/>
        <v>7.1759999999997035</v>
      </c>
      <c r="X1526" s="5">
        <f t="shared" si="2249"/>
        <v>39.739999999999782</v>
      </c>
      <c r="Y1526" s="5">
        <f t="shared" si="2250"/>
        <v>23</v>
      </c>
      <c r="AA1526" s="5">
        <f t="shared" si="2268"/>
        <v>1</v>
      </c>
      <c r="AB1526" s="5">
        <f t="shared" si="2269"/>
        <v>0</v>
      </c>
      <c r="AC1526" s="5">
        <f t="shared" si="2270"/>
        <v>1</v>
      </c>
      <c r="AF1526" s="5">
        <f t="shared" si="2256"/>
        <v>41.329999999999927</v>
      </c>
      <c r="AG1526" s="5">
        <f t="shared" si="2257"/>
        <v>43.309999999999491</v>
      </c>
      <c r="AH1526" s="5">
        <f t="shared" si="2258"/>
        <v>0.96000000000003638</v>
      </c>
      <c r="AI1526" s="5">
        <f t="shared" si="2259"/>
        <v>-1.0199999999995271</v>
      </c>
      <c r="AJ1526" s="5"/>
      <c r="AK1526" s="5">
        <f t="shared" si="2260"/>
        <v>0.96000000000003638</v>
      </c>
      <c r="AL1526" s="5">
        <f t="shared" si="2280"/>
        <v>6.8929999999998461</v>
      </c>
      <c r="AM1526" s="5">
        <f t="shared" si="2261"/>
        <v>41.329999999999927</v>
      </c>
      <c r="AN1526" s="5">
        <f t="shared" si="2276"/>
        <v>28.516000000000076</v>
      </c>
      <c r="AO1526" s="5">
        <f t="shared" si="2277"/>
        <v>1</v>
      </c>
      <c r="AP1526" s="5">
        <f t="shared" si="2290"/>
        <v>5</v>
      </c>
      <c r="AQ1526" s="5">
        <f t="shared" si="2308"/>
        <v>4.7</v>
      </c>
      <c r="AR1526" s="5"/>
      <c r="AS1526" s="5">
        <f t="shared" si="2254"/>
        <v>43.309999999999491</v>
      </c>
      <c r="AT1526" s="5">
        <f t="shared" si="2276"/>
        <v>31.621999999999936</v>
      </c>
      <c r="AU1526" s="5">
        <f t="shared" si="2262"/>
        <v>-1.0199999999995271</v>
      </c>
      <c r="AV1526" s="5">
        <f t="shared" si="2265"/>
        <v>-1.9799999999995634</v>
      </c>
      <c r="AW1526" s="5">
        <f t="shared" si="2263"/>
        <v>2</v>
      </c>
      <c r="AX1526" s="5">
        <f t="shared" si="2316"/>
        <v>12.827999999999978</v>
      </c>
      <c r="AZ1526" s="4">
        <f t="shared" si="2298"/>
        <v>1</v>
      </c>
      <c r="BA1526" s="5">
        <f t="shared" si="2304"/>
        <v>2.0299999999988358</v>
      </c>
      <c r="BB1526" s="4">
        <f t="shared" si="2299"/>
        <v>1</v>
      </c>
      <c r="BD1526" s="5">
        <v>0</v>
      </c>
      <c r="BE1526" s="4">
        <v>0.75569772091163545</v>
      </c>
      <c r="BJ1526" s="5">
        <v>191.5600000000004</v>
      </c>
      <c r="BK1526" s="5">
        <v>3.6899999999995998</v>
      </c>
      <c r="BL1526" s="5">
        <v>3.6899999999995998</v>
      </c>
      <c r="BM1526" s="5">
        <v>4</v>
      </c>
      <c r="BR1526">
        <v>40</v>
      </c>
      <c r="BS1526">
        <v>-21</v>
      </c>
    </row>
    <row r="1527" spans="1:71">
      <c r="A1527" s="7">
        <v>38720</v>
      </c>
      <c r="B1527" s="6">
        <v>5451.34</v>
      </c>
      <c r="C1527" s="6">
        <v>5496.46</v>
      </c>
      <c r="D1527" s="6">
        <v>5440.74</v>
      </c>
      <c r="E1527" s="6">
        <v>5460.68</v>
      </c>
      <c r="F1527" s="6">
        <v>4761.95</v>
      </c>
      <c r="G1527" s="6">
        <v>4803.2299999999996</v>
      </c>
      <c r="H1527" s="6">
        <v>4755.72</v>
      </c>
      <c r="I1527" s="6">
        <v>4776.9799999999996</v>
      </c>
      <c r="J1527" s="9">
        <f t="shared" si="2247"/>
        <v>55.720000000000255</v>
      </c>
      <c r="K1527" s="9">
        <f t="shared" si="2274"/>
        <v>39.223333333333358</v>
      </c>
      <c r="L1527" s="9">
        <f t="shared" si="2251"/>
        <v>48.309999999999491</v>
      </c>
      <c r="M1527" s="9">
        <f t="shared" ref="M1527" si="2334">AVERAGE(L1516:L1527)</f>
        <v>36.409166666666657</v>
      </c>
      <c r="N1527" s="6" t="s">
        <v>37</v>
      </c>
      <c r="O1527" s="9">
        <f t="shared" si="2253"/>
        <v>683.70000000000073</v>
      </c>
      <c r="P1527" s="4">
        <f t="shared" si="2292"/>
        <v>0</v>
      </c>
      <c r="Q1527" s="5">
        <f t="shared" si="2293"/>
        <v>11.359999999998763</v>
      </c>
      <c r="R1527" s="5">
        <f t="shared" si="2294"/>
        <v>686.54000000000042</v>
      </c>
      <c r="S1527" s="4">
        <f t="shared" si="2295"/>
        <v>0.66340740740743498</v>
      </c>
      <c r="T1527" s="4">
        <f t="shared" si="2296"/>
        <v>0.77388535031849492</v>
      </c>
      <c r="U1527" s="5">
        <f t="shared" si="2288"/>
        <v>689.53199999999993</v>
      </c>
      <c r="V1527" s="5">
        <f t="shared" si="2289"/>
        <v>-5.8319999999991978</v>
      </c>
      <c r="X1527" s="5">
        <f t="shared" si="2249"/>
        <v>9.3400000000001455</v>
      </c>
      <c r="Y1527" s="5">
        <f t="shared" si="2250"/>
        <v>15.029999999999745</v>
      </c>
      <c r="AA1527" s="5">
        <f t="shared" si="2268"/>
        <v>1</v>
      </c>
      <c r="AB1527" s="5">
        <f t="shared" si="2269"/>
        <v>0</v>
      </c>
      <c r="AC1527" s="5">
        <f t="shared" si="2270"/>
        <v>1</v>
      </c>
      <c r="AF1527" s="5">
        <f t="shared" si="2256"/>
        <v>45.119999999999891</v>
      </c>
      <c r="AG1527" s="5">
        <f t="shared" si="2257"/>
        <v>46.480000000000473</v>
      </c>
      <c r="AH1527" s="5">
        <f t="shared" si="2258"/>
        <v>10.600000000000364</v>
      </c>
      <c r="AI1527" s="5">
        <f t="shared" si="2259"/>
        <v>9.2399999999997817</v>
      </c>
      <c r="AJ1527" s="5"/>
      <c r="AK1527" s="5">
        <f t="shared" si="2260"/>
        <v>10.600000000000364</v>
      </c>
      <c r="AL1527" s="5">
        <f t="shared" si="2280"/>
        <v>9.1509999999998399</v>
      </c>
      <c r="AM1527" s="5">
        <f t="shared" si="2261"/>
        <v>45.119999999999891</v>
      </c>
      <c r="AN1527" s="5">
        <f t="shared" si="2276"/>
        <v>31.554000000000087</v>
      </c>
      <c r="AO1527" s="5">
        <f t="shared" si="2277"/>
        <v>1</v>
      </c>
      <c r="AP1527" s="5">
        <f t="shared" si="2290"/>
        <v>6</v>
      </c>
      <c r="AQ1527" s="5">
        <f t="shared" si="2308"/>
        <v>4.8</v>
      </c>
      <c r="AR1527" s="5"/>
      <c r="AS1527" s="5">
        <f t="shared" si="2254"/>
        <v>46.480000000000473</v>
      </c>
      <c r="AT1527" s="5">
        <f t="shared" si="2276"/>
        <v>34.531000000000041</v>
      </c>
      <c r="AU1527" s="5">
        <f t="shared" si="2262"/>
        <v>9.2399999999997817</v>
      </c>
      <c r="AV1527" s="5">
        <f t="shared" si="2265"/>
        <v>-1.3600000000005821</v>
      </c>
      <c r="AW1527" s="5">
        <f t="shared" si="2263"/>
        <v>3</v>
      </c>
      <c r="AX1527" s="5">
        <f t="shared" si="2316"/>
        <v>12.827999999999978</v>
      </c>
      <c r="AZ1527" s="4">
        <f t="shared" si="2298"/>
        <v>0.77388535031849492</v>
      </c>
      <c r="BA1527" s="5">
        <f t="shared" si="2304"/>
        <v>-11.359999999998763</v>
      </c>
      <c r="BB1527" s="4">
        <f t="shared" si="2299"/>
        <v>1</v>
      </c>
      <c r="BD1527" s="5">
        <v>0</v>
      </c>
      <c r="BE1527" s="4">
        <v>0.75471322093347459</v>
      </c>
      <c r="BJ1527" s="5">
        <v>90.740000000000691</v>
      </c>
      <c r="BK1527" s="5">
        <v>29.799999999999272</v>
      </c>
      <c r="BL1527" s="5">
        <v>15.800000000000182</v>
      </c>
      <c r="BM1527" s="5">
        <v>4</v>
      </c>
      <c r="BR1527">
        <v>9</v>
      </c>
      <c r="BS1527">
        <v>-22</v>
      </c>
    </row>
    <row r="1528" spans="1:71">
      <c r="A1528" s="7">
        <v>38721</v>
      </c>
      <c r="B1528" s="6">
        <v>5494.46</v>
      </c>
      <c r="C1528" s="6">
        <v>5523.67</v>
      </c>
      <c r="D1528" s="6">
        <v>5477.6</v>
      </c>
      <c r="E1528" s="6">
        <v>5523.62</v>
      </c>
      <c r="F1528" s="6">
        <v>4820.8999999999996</v>
      </c>
      <c r="G1528" s="6">
        <v>4838.5200000000004</v>
      </c>
      <c r="H1528" s="6">
        <v>4799.1899999999996</v>
      </c>
      <c r="I1528" s="6">
        <v>4838.5200000000004</v>
      </c>
      <c r="J1528" s="9">
        <f t="shared" si="2247"/>
        <v>62.989999999999782</v>
      </c>
      <c r="K1528" s="9">
        <f t="shared" si="2274"/>
        <v>39.401666666666642</v>
      </c>
      <c r="L1528" s="9">
        <f t="shared" si="2251"/>
        <v>61.540000000000873</v>
      </c>
      <c r="M1528" s="9">
        <f t="shared" ref="M1528" si="2335">AVERAGE(L1517:L1528)</f>
        <v>37.091666666666697</v>
      </c>
      <c r="N1528" s="6" t="s">
        <v>36</v>
      </c>
      <c r="O1528" s="9">
        <f t="shared" si="2253"/>
        <v>685.09999999999945</v>
      </c>
      <c r="P1528" s="4">
        <f t="shared" si="2292"/>
        <v>0.12323943661961964</v>
      </c>
      <c r="Q1528" s="5">
        <f t="shared" si="2293"/>
        <v>11.359999999998763</v>
      </c>
      <c r="R1528" s="5">
        <f t="shared" si="2294"/>
        <v>686.54000000000042</v>
      </c>
      <c r="S1528" s="4">
        <f t="shared" si="2295"/>
        <v>0.49183673469386152</v>
      </c>
      <c r="T1528" s="4">
        <f t="shared" si="2296"/>
        <v>0.79565038982355185</v>
      </c>
      <c r="U1528" s="5">
        <f t="shared" si="2288"/>
        <v>688.50800000000004</v>
      </c>
      <c r="V1528" s="5">
        <f t="shared" si="2289"/>
        <v>-3.4080000000005839</v>
      </c>
      <c r="X1528" s="5">
        <f t="shared" si="2249"/>
        <v>29.159999999999854</v>
      </c>
      <c r="Y1528" s="5">
        <f t="shared" si="2250"/>
        <v>17.6200000000008</v>
      </c>
      <c r="AA1528" s="5">
        <f t="shared" si="2268"/>
        <v>1</v>
      </c>
      <c r="AB1528" s="5">
        <f t="shared" si="2269"/>
        <v>0</v>
      </c>
      <c r="AC1528" s="5">
        <f t="shared" si="2270"/>
        <v>1</v>
      </c>
      <c r="AF1528" s="5">
        <f t="shared" si="2256"/>
        <v>29.210000000000036</v>
      </c>
      <c r="AG1528" s="5">
        <f t="shared" si="2257"/>
        <v>62.989999999999782</v>
      </c>
      <c r="AH1528" s="5">
        <f t="shared" si="2258"/>
        <v>16.859999999999673</v>
      </c>
      <c r="AI1528" s="5">
        <f t="shared" si="2259"/>
        <v>-16.920000000000073</v>
      </c>
      <c r="AJ1528" s="5"/>
      <c r="AK1528" s="5">
        <f t="shared" si="2260"/>
        <v>16.859999999999673</v>
      </c>
      <c r="AL1528" s="5">
        <f t="shared" si="2280"/>
        <v>11.226000000000292</v>
      </c>
      <c r="AM1528" s="5">
        <f t="shared" si="2261"/>
        <v>29.210000000000036</v>
      </c>
      <c r="AN1528" s="5">
        <f t="shared" si="2276"/>
        <v>31.097000000000026</v>
      </c>
      <c r="AO1528" s="5">
        <f t="shared" si="2277"/>
        <v>0</v>
      </c>
      <c r="AP1528" s="5">
        <f t="shared" si="2290"/>
        <v>5</v>
      </c>
      <c r="AQ1528" s="5">
        <f t="shared" si="2308"/>
        <v>4.8</v>
      </c>
      <c r="AR1528" s="5"/>
      <c r="AS1528" s="5">
        <f t="shared" si="2254"/>
        <v>62.989999999999782</v>
      </c>
      <c r="AT1528" s="5">
        <f t="shared" si="2276"/>
        <v>38.094999999999985</v>
      </c>
      <c r="AU1528" s="5">
        <f t="shared" si="2262"/>
        <v>-16.920000000000073</v>
      </c>
      <c r="AV1528" s="5">
        <f t="shared" si="2265"/>
        <v>-33.779999999999745</v>
      </c>
      <c r="AW1528" s="5">
        <f t="shared" si="2263"/>
        <v>4</v>
      </c>
      <c r="AX1528" s="5">
        <f t="shared" si="2316"/>
        <v>12.827999999999978</v>
      </c>
      <c r="AZ1528" s="4">
        <f t="shared" si="2298"/>
        <v>0.79565038982355185</v>
      </c>
      <c r="BA1528" s="5">
        <f t="shared" si="2304"/>
        <v>0</v>
      </c>
      <c r="BB1528" s="4">
        <f t="shared" si="2299"/>
        <v>0.77388535031849492</v>
      </c>
      <c r="BD1528" s="5">
        <v>0</v>
      </c>
      <c r="BE1528" s="4">
        <v>0.75434649212518312</v>
      </c>
      <c r="BJ1528" s="5">
        <v>84.809999999999491</v>
      </c>
      <c r="BK1528" s="5">
        <v>30.659999999999854</v>
      </c>
      <c r="BL1528" s="5">
        <v>8.0599999999994907</v>
      </c>
      <c r="BM1528" s="5">
        <v>4</v>
      </c>
      <c r="BR1528">
        <v>-16</v>
      </c>
      <c r="BS1528">
        <v>18</v>
      </c>
    </row>
    <row r="1529" spans="1:71">
      <c r="A1529" s="7">
        <v>38722</v>
      </c>
      <c r="B1529" s="6">
        <v>5521.86</v>
      </c>
      <c r="C1529" s="6">
        <v>5526.41</v>
      </c>
      <c r="D1529" s="6">
        <v>5502.25</v>
      </c>
      <c r="E1529" s="6">
        <v>5516.53</v>
      </c>
      <c r="F1529" s="6">
        <v>4839.09</v>
      </c>
      <c r="G1529" s="6">
        <v>4849.67</v>
      </c>
      <c r="H1529" s="6">
        <v>4826.3100000000004</v>
      </c>
      <c r="I1529" s="6">
        <v>4835.09</v>
      </c>
      <c r="J1529" s="9">
        <f t="shared" si="2247"/>
        <v>24.159999999999854</v>
      </c>
      <c r="K1529" s="9">
        <f t="shared" si="2274"/>
        <v>39.631666666666661</v>
      </c>
      <c r="L1529" s="9">
        <f t="shared" si="2251"/>
        <v>23.359999999999673</v>
      </c>
      <c r="M1529" s="9">
        <f t="shared" ref="M1529" si="2336">AVERAGE(L1518:L1529)</f>
        <v>37.240000000000009</v>
      </c>
      <c r="N1529" s="6" t="s">
        <v>36</v>
      </c>
      <c r="O1529" s="9">
        <f t="shared" si="2253"/>
        <v>681.4399999999996</v>
      </c>
      <c r="P1529" s="4">
        <f t="shared" si="2292"/>
        <v>0</v>
      </c>
      <c r="Q1529" s="5">
        <f t="shared" si="2293"/>
        <v>13.619999999999891</v>
      </c>
      <c r="R1529" s="5">
        <f t="shared" si="2294"/>
        <v>684.84499999999957</v>
      </c>
      <c r="S1529" s="4">
        <f t="shared" si="2295"/>
        <v>0</v>
      </c>
      <c r="T1529" s="4">
        <f t="shared" si="2296"/>
        <v>0.59644444444443678</v>
      </c>
      <c r="U1529" s="5">
        <f t="shared" si="2288"/>
        <v>687.66599999999994</v>
      </c>
      <c r="V1529" s="5">
        <f t="shared" si="2289"/>
        <v>-6.2260000000003402</v>
      </c>
      <c r="X1529" s="5">
        <f t="shared" si="2249"/>
        <v>-5.3299999999999272</v>
      </c>
      <c r="Y1529" s="5">
        <f t="shared" si="2250"/>
        <v>-4</v>
      </c>
      <c r="AA1529" s="5">
        <f t="shared" si="2268"/>
        <v>0</v>
      </c>
      <c r="AB1529" s="5">
        <f t="shared" si="2269"/>
        <v>1</v>
      </c>
      <c r="AC1529" s="5">
        <f t="shared" si="2270"/>
        <v>1</v>
      </c>
      <c r="AF1529" s="5">
        <f t="shared" si="2256"/>
        <v>4.5500000000001819</v>
      </c>
      <c r="AG1529" s="5">
        <f t="shared" si="2257"/>
        <v>2.7899999999999636</v>
      </c>
      <c r="AH1529" s="5">
        <f t="shared" si="2258"/>
        <v>19.609999999999673</v>
      </c>
      <c r="AI1529" s="5">
        <f t="shared" si="2259"/>
        <v>21.369999999999891</v>
      </c>
      <c r="AJ1529" s="5"/>
      <c r="AK1529" s="5">
        <f t="shared" si="2260"/>
        <v>4.5500000000001819</v>
      </c>
      <c r="AL1529" s="5">
        <f t="shared" si="2280"/>
        <v>11.226000000000292</v>
      </c>
      <c r="AM1529" s="5">
        <f t="shared" si="2261"/>
        <v>19.609999999999673</v>
      </c>
      <c r="AN1529" s="5">
        <f t="shared" si="2276"/>
        <v>29.80600000000004</v>
      </c>
      <c r="AO1529" s="5">
        <f t="shared" si="2277"/>
        <v>0</v>
      </c>
      <c r="AP1529" s="5">
        <f t="shared" si="2290"/>
        <v>4</v>
      </c>
      <c r="AQ1529" s="5">
        <f t="shared" si="2308"/>
        <v>4.7</v>
      </c>
      <c r="AR1529" s="5"/>
      <c r="AS1529" s="5">
        <f t="shared" si="2254"/>
        <v>21.369999999999891</v>
      </c>
      <c r="AT1529" s="5">
        <f t="shared" si="2276"/>
        <v>35.859000000000016</v>
      </c>
      <c r="AU1529" s="5">
        <f t="shared" si="2262"/>
        <v>2.7899999999999636</v>
      </c>
      <c r="AV1529" s="5">
        <f t="shared" si="2265"/>
        <v>1.7600000000002183</v>
      </c>
      <c r="AW1529" s="5">
        <f t="shared" si="2263"/>
        <v>5</v>
      </c>
      <c r="AX1529" s="5">
        <f t="shared" si="2316"/>
        <v>12.827999999999978</v>
      </c>
      <c r="AZ1529" s="4">
        <f t="shared" si="2298"/>
        <v>0.59644444444443678</v>
      </c>
      <c r="BA1529" s="5">
        <f t="shared" si="2304"/>
        <v>0</v>
      </c>
      <c r="BB1529" s="4">
        <f t="shared" si="2299"/>
        <v>0.79565038982355185</v>
      </c>
      <c r="BD1529" s="5">
        <v>0</v>
      </c>
      <c r="BE1529" s="4">
        <v>0.75416309012876037</v>
      </c>
      <c r="BJ1529" s="5">
        <v>148.40999999999985</v>
      </c>
      <c r="BK1529" s="5">
        <v>64.269999999999527</v>
      </c>
      <c r="BL1529" s="5">
        <v>8</v>
      </c>
      <c r="BM1529" s="5">
        <v>4</v>
      </c>
      <c r="BR1529">
        <v>20</v>
      </c>
      <c r="BS1529">
        <v>-4</v>
      </c>
    </row>
    <row r="1530" spans="1:71">
      <c r="A1530" s="7">
        <v>38723</v>
      </c>
      <c r="B1530" s="6">
        <v>5521.52</v>
      </c>
      <c r="C1530" s="6">
        <v>5537.58</v>
      </c>
      <c r="D1530" s="6">
        <v>5507.92</v>
      </c>
      <c r="E1530" s="6">
        <v>5536.32</v>
      </c>
      <c r="F1530" s="6">
        <v>4843.16</v>
      </c>
      <c r="G1530" s="6">
        <v>4867.1499999999996</v>
      </c>
      <c r="H1530" s="6">
        <v>4839.75</v>
      </c>
      <c r="I1530" s="6">
        <v>4867.1499999999996</v>
      </c>
      <c r="J1530" s="9">
        <f t="shared" si="2247"/>
        <v>29.659999999999854</v>
      </c>
      <c r="K1530" s="9">
        <f t="shared" si="2274"/>
        <v>38.53916666666661</v>
      </c>
      <c r="L1530" s="9">
        <f t="shared" si="2251"/>
        <v>32.059999999999491</v>
      </c>
      <c r="M1530" s="9">
        <f t="shared" ref="M1530" si="2337">AVERAGE(L1519:L1530)</f>
        <v>36.939999999999976</v>
      </c>
      <c r="N1530" s="6" t="s">
        <v>36</v>
      </c>
      <c r="O1530" s="9">
        <f t="shared" si="2253"/>
        <v>669.17000000000007</v>
      </c>
      <c r="P1530" s="4">
        <f t="shared" si="2292"/>
        <v>0</v>
      </c>
      <c r="Q1530" s="5">
        <f t="shared" si="2293"/>
        <v>25.889999999999418</v>
      </c>
      <c r="R1530" s="5">
        <f t="shared" si="2294"/>
        <v>675.64249999999993</v>
      </c>
      <c r="S1530" s="4">
        <f t="shared" si="2295"/>
        <v>0</v>
      </c>
      <c r="T1530" s="4">
        <f t="shared" si="2296"/>
        <v>0</v>
      </c>
      <c r="U1530" s="5">
        <f t="shared" si="2288"/>
        <v>682.89399999999989</v>
      </c>
      <c r="V1530" s="5">
        <f t="shared" si="2289"/>
        <v>-13.723999999999819</v>
      </c>
      <c r="X1530" s="5">
        <f t="shared" si="2249"/>
        <v>14.799999999999272</v>
      </c>
      <c r="Y1530" s="5">
        <f t="shared" si="2250"/>
        <v>23.989999999999782</v>
      </c>
      <c r="AA1530" s="5">
        <f t="shared" si="2268"/>
        <v>1</v>
      </c>
      <c r="AB1530" s="5">
        <f t="shared" si="2269"/>
        <v>0</v>
      </c>
      <c r="AC1530" s="5">
        <f t="shared" si="2270"/>
        <v>1</v>
      </c>
      <c r="AF1530" s="5">
        <f t="shared" si="2256"/>
        <v>16.059999999999491</v>
      </c>
      <c r="AG1530" s="5">
        <f t="shared" si="2257"/>
        <v>21.050000000000182</v>
      </c>
      <c r="AH1530" s="5">
        <f t="shared" si="2258"/>
        <v>13.600000000000364</v>
      </c>
      <c r="AI1530" s="5">
        <f t="shared" si="2259"/>
        <v>8.6099999999996726</v>
      </c>
      <c r="AJ1530" s="5"/>
      <c r="AK1530" s="5">
        <f t="shared" si="2260"/>
        <v>13.600000000000364</v>
      </c>
      <c r="AL1530" s="5">
        <f t="shared" si="2280"/>
        <v>13.926000000000293</v>
      </c>
      <c r="AM1530" s="5">
        <f t="shared" si="2261"/>
        <v>16.059999999999491</v>
      </c>
      <c r="AN1530" s="5">
        <f t="shared" si="2276"/>
        <v>30.1</v>
      </c>
      <c r="AO1530" s="5">
        <f t="shared" si="2277"/>
        <v>0</v>
      </c>
      <c r="AP1530" s="5">
        <f t="shared" si="2290"/>
        <v>4</v>
      </c>
      <c r="AQ1530" s="5">
        <f t="shared" si="2308"/>
        <v>4.7</v>
      </c>
      <c r="AR1530" s="5"/>
      <c r="AS1530" s="5">
        <f t="shared" si="2254"/>
        <v>21.050000000000182</v>
      </c>
      <c r="AT1530" s="5">
        <f t="shared" si="2276"/>
        <v>36.98700000000008</v>
      </c>
      <c r="AU1530" s="5">
        <f t="shared" si="2262"/>
        <v>8.6099999999996726</v>
      </c>
      <c r="AV1530" s="5">
        <f t="shared" si="2265"/>
        <v>-4.9900000000006912</v>
      </c>
      <c r="AW1530" s="5">
        <f t="shared" si="2263"/>
        <v>6</v>
      </c>
      <c r="AX1530" s="5">
        <f t="shared" si="2316"/>
        <v>12.044999999999801</v>
      </c>
      <c r="AZ1530" s="4">
        <f t="shared" si="2298"/>
        <v>0</v>
      </c>
      <c r="BA1530" s="5">
        <f t="shared" si="2304"/>
        <v>0</v>
      </c>
      <c r="BB1530" s="4">
        <f t="shared" si="2299"/>
        <v>0.59644444444443678</v>
      </c>
      <c r="BD1530" s="5">
        <v>0</v>
      </c>
      <c r="BE1530" s="4">
        <v>0.75353719762662796</v>
      </c>
      <c r="BJ1530" s="5">
        <v>252.63999999999942</v>
      </c>
      <c r="BK1530" s="5">
        <v>-12.219999999999345</v>
      </c>
      <c r="BL1530" s="5">
        <v>12.219999999999345</v>
      </c>
      <c r="BM1530" s="5">
        <v>4</v>
      </c>
      <c r="BR1530">
        <v>-15</v>
      </c>
      <c r="BS1530">
        <v>24</v>
      </c>
    </row>
    <row r="1531" spans="1:71">
      <c r="A1531" s="7">
        <v>38726</v>
      </c>
      <c r="B1531" s="6">
        <v>5543.34</v>
      </c>
      <c r="C1531" s="6">
        <v>5553.55</v>
      </c>
      <c r="D1531" s="6">
        <v>5532.84</v>
      </c>
      <c r="E1531" s="6">
        <v>5537.11</v>
      </c>
      <c r="F1531" s="6">
        <v>4875.12</v>
      </c>
      <c r="G1531" s="6">
        <v>4886.1899999999996</v>
      </c>
      <c r="H1531" s="6">
        <v>4870.93</v>
      </c>
      <c r="I1531" s="6">
        <v>4875.09</v>
      </c>
      <c r="J1531" s="9">
        <f t="shared" si="2247"/>
        <v>20.710000000000036</v>
      </c>
      <c r="K1531" s="9">
        <f t="shared" si="2274"/>
        <v>36.620833333333316</v>
      </c>
      <c r="L1531" s="9">
        <f t="shared" si="2251"/>
        <v>19.039999999999964</v>
      </c>
      <c r="M1531" s="9">
        <f t="shared" ref="M1531" si="2338">AVERAGE(L1520:L1531)</f>
        <v>34.449166666666621</v>
      </c>
      <c r="N1531" s="6" t="s">
        <v>36</v>
      </c>
      <c r="O1531" s="9">
        <f t="shared" si="2253"/>
        <v>662.01999999999953</v>
      </c>
      <c r="P1531" s="4">
        <f t="shared" si="2292"/>
        <v>0</v>
      </c>
      <c r="Q1531" s="5">
        <f t="shared" si="2293"/>
        <v>23.079999999999927</v>
      </c>
      <c r="R1531" s="5">
        <f t="shared" si="2294"/>
        <v>667.78999999999951</v>
      </c>
      <c r="S1531" s="4">
        <f t="shared" si="2295"/>
        <v>0</v>
      </c>
      <c r="T1531" s="4">
        <f t="shared" si="2296"/>
        <v>0</v>
      </c>
      <c r="U1531" s="5">
        <f t="shared" si="2288"/>
        <v>676.28599999999983</v>
      </c>
      <c r="V1531" s="5">
        <f t="shared" si="2289"/>
        <v>-14.266000000000304</v>
      </c>
      <c r="X1531" s="5">
        <f t="shared" si="2249"/>
        <v>-6.2300000000004729</v>
      </c>
      <c r="Y1531" s="5">
        <f t="shared" si="2250"/>
        <v>-2.9999999999745341E-2</v>
      </c>
      <c r="AA1531" s="5">
        <f t="shared" si="2268"/>
        <v>0</v>
      </c>
      <c r="AB1531" s="5">
        <f t="shared" si="2269"/>
        <v>1</v>
      </c>
      <c r="AC1531" s="5">
        <f t="shared" si="2270"/>
        <v>1</v>
      </c>
      <c r="AF1531" s="5">
        <f t="shared" si="2256"/>
        <v>10.210000000000036</v>
      </c>
      <c r="AG1531" s="5">
        <f t="shared" si="2257"/>
        <v>17.230000000000473</v>
      </c>
      <c r="AH1531" s="5">
        <f t="shared" si="2258"/>
        <v>10.5</v>
      </c>
      <c r="AI1531" s="5">
        <f t="shared" si="2259"/>
        <v>3.4799999999995634</v>
      </c>
      <c r="AJ1531" s="5"/>
      <c r="AK1531" s="5">
        <f t="shared" si="2260"/>
        <v>10.210000000000036</v>
      </c>
      <c r="AL1531" s="5">
        <f t="shared" si="2280"/>
        <v>13.926000000000293</v>
      </c>
      <c r="AM1531" s="5">
        <f t="shared" si="2261"/>
        <v>10.5</v>
      </c>
      <c r="AN1531" s="5">
        <f t="shared" si="2276"/>
        <v>29.597000000000026</v>
      </c>
      <c r="AO1531" s="5">
        <f t="shared" si="2277"/>
        <v>0</v>
      </c>
      <c r="AP1531" s="5">
        <f t="shared" si="2290"/>
        <v>4</v>
      </c>
      <c r="AQ1531" s="5">
        <f t="shared" si="2308"/>
        <v>4.7</v>
      </c>
      <c r="AR1531" s="5"/>
      <c r="AS1531" s="5">
        <f t="shared" si="2254"/>
        <v>17.230000000000473</v>
      </c>
      <c r="AT1531" s="5">
        <f t="shared" si="2276"/>
        <v>35.976000000000113</v>
      </c>
      <c r="AU1531" s="5">
        <f t="shared" si="2262"/>
        <v>3.4799999999995634</v>
      </c>
      <c r="AV1531" s="5">
        <f t="shared" si="2265"/>
        <v>-7.0200000000004366</v>
      </c>
      <c r="AW1531" s="5">
        <f t="shared" si="2263"/>
        <v>2</v>
      </c>
      <c r="AX1531" s="5">
        <f t="shared" si="2316"/>
        <v>12.044999999999801</v>
      </c>
      <c r="AZ1531" s="4">
        <f t="shared" si="2298"/>
        <v>0</v>
      </c>
      <c r="BA1531" s="5">
        <f t="shared" si="2304"/>
        <v>0</v>
      </c>
      <c r="BB1531" s="4">
        <f t="shared" si="2299"/>
        <v>0</v>
      </c>
      <c r="BD1531" s="5">
        <v>0</v>
      </c>
      <c r="BE1531" s="4">
        <v>0.7534722222222191</v>
      </c>
      <c r="BJ1531" s="5">
        <v>106.36000000000058</v>
      </c>
      <c r="BK1531" s="5">
        <v>-0.71000000000003638</v>
      </c>
      <c r="BL1531" s="5">
        <v>0.71000000000003638</v>
      </c>
      <c r="BM1531" s="5">
        <v>4</v>
      </c>
      <c r="BR1531">
        <v>10</v>
      </c>
      <c r="BS1531">
        <v>0</v>
      </c>
    </row>
    <row r="1532" spans="1:71">
      <c r="A1532" s="7">
        <v>38727</v>
      </c>
      <c r="B1532" s="6">
        <v>5528.06</v>
      </c>
      <c r="C1532" s="6">
        <v>5528.28</v>
      </c>
      <c r="D1532" s="6">
        <v>5482.18</v>
      </c>
      <c r="E1532" s="6">
        <v>5494.71</v>
      </c>
      <c r="F1532" s="6">
        <v>4868.8999999999996</v>
      </c>
      <c r="G1532" s="6">
        <v>4868.8999999999996</v>
      </c>
      <c r="H1532" s="6">
        <v>4838.4799999999996</v>
      </c>
      <c r="I1532" s="6">
        <v>4861.93</v>
      </c>
      <c r="J1532" s="9">
        <f t="shared" si="2247"/>
        <v>54.929999999999382</v>
      </c>
      <c r="K1532" s="9">
        <f t="shared" si="2274"/>
        <v>39.892499999999927</v>
      </c>
      <c r="L1532" s="9">
        <f t="shared" si="2251"/>
        <v>36.610000000000582</v>
      </c>
      <c r="M1532" s="9">
        <f t="shared" ref="M1532" si="2339">AVERAGE(L1521:L1532)</f>
        <v>35.548333333333325</v>
      </c>
      <c r="N1532" s="6" t="s">
        <v>36</v>
      </c>
      <c r="O1532" s="9">
        <f t="shared" si="2253"/>
        <v>632.77999999999975</v>
      </c>
      <c r="P1532" s="4">
        <f t="shared" si="2292"/>
        <v>0</v>
      </c>
      <c r="Q1532" s="5">
        <f t="shared" si="2293"/>
        <v>52.319999999999709</v>
      </c>
      <c r="R1532" s="5">
        <f t="shared" si="2294"/>
        <v>645.85999999999967</v>
      </c>
      <c r="S1532" s="4">
        <f t="shared" si="2295"/>
        <v>0</v>
      </c>
      <c r="T1532" s="4">
        <f t="shared" si="2296"/>
        <v>0</v>
      </c>
      <c r="U1532" s="5">
        <f t="shared" si="2288"/>
        <v>666.10199999999963</v>
      </c>
      <c r="V1532" s="5">
        <f t="shared" si="2289"/>
        <v>-33.321999999999889</v>
      </c>
      <c r="X1532" s="5">
        <f t="shared" si="2249"/>
        <v>-33.350000000000364</v>
      </c>
      <c r="Y1532" s="5">
        <f t="shared" si="2250"/>
        <v>-6.9699999999993452</v>
      </c>
      <c r="AA1532" s="5">
        <f t="shared" si="2268"/>
        <v>0</v>
      </c>
      <c r="AB1532" s="5">
        <f t="shared" si="2269"/>
        <v>1</v>
      </c>
      <c r="AC1532" s="5">
        <f t="shared" si="2270"/>
        <v>1</v>
      </c>
      <c r="AF1532" s="5">
        <f t="shared" si="2256"/>
        <v>0.21999999999934516</v>
      </c>
      <c r="AG1532" s="5">
        <f t="shared" si="2257"/>
        <v>-8.8299999999999272</v>
      </c>
      <c r="AH1532" s="5">
        <f t="shared" si="2258"/>
        <v>45.880000000000109</v>
      </c>
      <c r="AI1532" s="5">
        <f t="shared" si="2259"/>
        <v>54.929999999999382</v>
      </c>
      <c r="AJ1532" s="5"/>
      <c r="AK1532" s="5">
        <f t="shared" si="2260"/>
        <v>0.21999999999934516</v>
      </c>
      <c r="AL1532" s="5">
        <f t="shared" si="2280"/>
        <v>13.926000000000293</v>
      </c>
      <c r="AM1532" s="5">
        <f t="shared" si="2261"/>
        <v>45.880000000000109</v>
      </c>
      <c r="AN1532" s="5">
        <f t="shared" si="2276"/>
        <v>30.940999999999985</v>
      </c>
      <c r="AO1532" s="5">
        <f t="shared" si="2277"/>
        <v>1</v>
      </c>
      <c r="AP1532" s="5">
        <f t="shared" si="2290"/>
        <v>4</v>
      </c>
      <c r="AQ1532" s="5">
        <f t="shared" si="2308"/>
        <v>4.5999999999999996</v>
      </c>
      <c r="AR1532" s="5"/>
      <c r="AS1532" s="5">
        <f t="shared" si="2254"/>
        <v>54.929999999999382</v>
      </c>
      <c r="AT1532" s="5">
        <f t="shared" si="2276"/>
        <v>37.923000000000044</v>
      </c>
      <c r="AU1532" s="5">
        <f t="shared" si="2262"/>
        <v>-8.8299999999999272</v>
      </c>
      <c r="AV1532" s="5">
        <f t="shared" si="2265"/>
        <v>9.0499999999992724</v>
      </c>
      <c r="AW1532" s="5">
        <f t="shared" si="2263"/>
        <v>3</v>
      </c>
      <c r="AX1532" s="5">
        <f t="shared" si="2316"/>
        <v>12.044999999999801</v>
      </c>
      <c r="AZ1532" s="4">
        <f t="shared" si="2298"/>
        <v>0</v>
      </c>
      <c r="BA1532" s="5">
        <f t="shared" si="2304"/>
        <v>0</v>
      </c>
      <c r="BB1532" s="4">
        <f t="shared" si="2299"/>
        <v>0</v>
      </c>
      <c r="BD1532" s="5">
        <v>0</v>
      </c>
      <c r="BE1532" s="4">
        <v>0.75310863874345269</v>
      </c>
      <c r="BJ1532" s="5">
        <v>178</v>
      </c>
      <c r="BK1532" s="5">
        <v>117.38000000000011</v>
      </c>
      <c r="BL1532" s="5">
        <v>4.9499999999998181</v>
      </c>
      <c r="BM1532" s="5">
        <v>4</v>
      </c>
      <c r="BR1532">
        <v>46</v>
      </c>
      <c r="BS1532">
        <v>-21</v>
      </c>
    </row>
    <row r="1533" spans="1:71">
      <c r="A1533" s="7">
        <v>38728</v>
      </c>
      <c r="B1533" s="6">
        <v>5524.2</v>
      </c>
      <c r="C1533" s="6">
        <v>5537.48</v>
      </c>
      <c r="D1533" s="6">
        <v>5515.67</v>
      </c>
      <c r="E1533" s="6">
        <v>5532.89</v>
      </c>
      <c r="F1533" s="6">
        <v>4893.75</v>
      </c>
      <c r="G1533" s="6">
        <v>4897.58</v>
      </c>
      <c r="H1533" s="6">
        <v>4866.76</v>
      </c>
      <c r="I1533" s="6">
        <v>4890.49</v>
      </c>
      <c r="J1533" s="9">
        <f t="shared" si="2247"/>
        <v>42.769999999999527</v>
      </c>
      <c r="K1533" s="9">
        <f t="shared" si="2274"/>
        <v>41.178333333333207</v>
      </c>
      <c r="L1533" s="9">
        <f t="shared" si="2251"/>
        <v>35.649999999999636</v>
      </c>
      <c r="M1533" s="9">
        <f t="shared" ref="M1533" si="2340">AVERAGE(L1522:L1533)</f>
        <v>36.657500000000027</v>
      </c>
      <c r="N1533" s="6" t="s">
        <v>36</v>
      </c>
      <c r="O1533" s="9">
        <f t="shared" si="2253"/>
        <v>642.40000000000055</v>
      </c>
      <c r="P1533" s="4">
        <f t="shared" si="2292"/>
        <v>0.19769831483766603</v>
      </c>
      <c r="Q1533" s="5">
        <f t="shared" si="2293"/>
        <v>48.659999999999854</v>
      </c>
      <c r="R1533" s="5">
        <f t="shared" si="2294"/>
        <v>644.94499999999971</v>
      </c>
      <c r="S1533" s="4">
        <f t="shared" si="2295"/>
        <v>0.18386850152906831</v>
      </c>
      <c r="T1533" s="4">
        <f t="shared" si="2296"/>
        <v>0.15446371226719396</v>
      </c>
      <c r="U1533" s="5">
        <f t="shared" si="2288"/>
        <v>657.5619999999999</v>
      </c>
      <c r="V1533" s="5">
        <f t="shared" si="2289"/>
        <v>-15.161999999999352</v>
      </c>
      <c r="X1533" s="5">
        <f t="shared" si="2249"/>
        <v>8.6900000000005093</v>
      </c>
      <c r="Y1533" s="5">
        <f t="shared" si="2250"/>
        <v>-3.2600000000002183</v>
      </c>
      <c r="AA1533" s="5">
        <f t="shared" si="2268"/>
        <v>0</v>
      </c>
      <c r="AB1533" s="5">
        <f t="shared" si="2269"/>
        <v>0</v>
      </c>
      <c r="AC1533" s="5">
        <f t="shared" si="2270"/>
        <v>0</v>
      </c>
      <c r="AF1533" s="5">
        <f t="shared" si="2256"/>
        <v>13.279999999999745</v>
      </c>
      <c r="AG1533" s="5">
        <f t="shared" si="2257"/>
        <v>42.769999999999527</v>
      </c>
      <c r="AH1533" s="5">
        <f t="shared" si="2258"/>
        <v>8.5299999999997453</v>
      </c>
      <c r="AI1533" s="5">
        <f t="shared" si="2259"/>
        <v>-20.960000000000036</v>
      </c>
      <c r="AJ1533" s="5"/>
      <c r="AK1533" s="5">
        <f t="shared" si="2260"/>
        <v>8.5299999999997453</v>
      </c>
      <c r="AL1533" s="5">
        <f t="shared" si="2280"/>
        <v>13.926000000000293</v>
      </c>
      <c r="AM1533" s="5">
        <f t="shared" si="2261"/>
        <v>13.279999999999745</v>
      </c>
      <c r="AN1533" s="5">
        <f t="shared" si="2276"/>
        <v>29.957999999999902</v>
      </c>
      <c r="AO1533" s="5">
        <f t="shared" si="2277"/>
        <v>0</v>
      </c>
      <c r="AP1533" s="5">
        <f t="shared" si="2290"/>
        <v>4</v>
      </c>
      <c r="AQ1533" s="5">
        <f t="shared" si="2308"/>
        <v>4.5</v>
      </c>
      <c r="AR1533" s="5"/>
      <c r="AS1533" s="5">
        <f t="shared" si="2254"/>
        <v>42.769999999999527</v>
      </c>
      <c r="AT1533" s="5">
        <f t="shared" si="2276"/>
        <v>40.644999999999982</v>
      </c>
      <c r="AU1533" s="5">
        <f t="shared" si="2262"/>
        <v>-20.960000000000036</v>
      </c>
      <c r="AV1533" s="5">
        <f t="shared" si="2265"/>
        <v>-29.489999999999782</v>
      </c>
      <c r="AW1533" s="5">
        <f t="shared" si="2263"/>
        <v>4</v>
      </c>
      <c r="AX1533" s="5">
        <f t="shared" si="2316"/>
        <v>11.000999999999934</v>
      </c>
      <c r="AZ1533" s="4">
        <f t="shared" si="2298"/>
        <v>0.15446371226719396</v>
      </c>
      <c r="BA1533" s="5">
        <f t="shared" si="2304"/>
        <v>0</v>
      </c>
      <c r="BB1533" s="4">
        <f t="shared" si="2299"/>
        <v>0</v>
      </c>
      <c r="BD1533" s="5">
        <v>0</v>
      </c>
      <c r="BE1533" s="4">
        <v>0.75303728529535063</v>
      </c>
      <c r="BJ1533" s="5">
        <v>111.03000000000065</v>
      </c>
      <c r="BK1533" s="5">
        <v>9.0399999999999636</v>
      </c>
      <c r="BL1533" s="5">
        <v>2.3300000000008367</v>
      </c>
      <c r="BM1533" s="5">
        <v>4</v>
      </c>
      <c r="BR1533">
        <v>9</v>
      </c>
      <c r="BS1533">
        <v>-22</v>
      </c>
    </row>
    <row r="1534" spans="1:71">
      <c r="A1534" s="7">
        <v>38729</v>
      </c>
      <c r="B1534" s="6">
        <v>5533.25</v>
      </c>
      <c r="C1534" s="6">
        <v>5553.48</v>
      </c>
      <c r="D1534" s="6">
        <v>5516.24</v>
      </c>
      <c r="E1534" s="6">
        <v>5542.13</v>
      </c>
      <c r="F1534" s="6">
        <v>4875.88</v>
      </c>
      <c r="G1534" s="6">
        <v>4898.05</v>
      </c>
      <c r="H1534" s="6">
        <v>4872.5200000000004</v>
      </c>
      <c r="I1534" s="6">
        <v>4890.24</v>
      </c>
      <c r="J1534" s="9">
        <f t="shared" si="2247"/>
        <v>37.239999999999782</v>
      </c>
      <c r="K1534" s="9">
        <f t="shared" si="2274"/>
        <v>41.326666666666519</v>
      </c>
      <c r="L1534" s="9">
        <f t="shared" si="2251"/>
        <v>25.529999999999745</v>
      </c>
      <c r="M1534" s="9">
        <f t="shared" ref="M1534" si="2341">AVERAGE(L1523:L1534)</f>
        <v>36.37666666666663</v>
      </c>
      <c r="N1534" s="6" t="s">
        <v>37</v>
      </c>
      <c r="O1534" s="9">
        <f t="shared" si="2253"/>
        <v>651.89000000000033</v>
      </c>
      <c r="P1534" s="4">
        <f t="shared" si="2292"/>
        <v>0.52514427040396838</v>
      </c>
      <c r="Q1534" s="5">
        <f t="shared" si="2293"/>
        <v>36.390000000000327</v>
      </c>
      <c r="R1534" s="5">
        <f t="shared" si="2294"/>
        <v>641.87749999999983</v>
      </c>
      <c r="S1534" s="4">
        <f t="shared" si="2295"/>
        <v>0.36525229357799482</v>
      </c>
      <c r="T1534" s="4">
        <f t="shared" si="2296"/>
        <v>0.30684007707130156</v>
      </c>
      <c r="U1534" s="5">
        <f t="shared" si="2288"/>
        <v>651.65200000000004</v>
      </c>
      <c r="V1534" s="5">
        <f t="shared" si="2289"/>
        <v>0.23800000000028376</v>
      </c>
      <c r="X1534" s="5">
        <f t="shared" si="2249"/>
        <v>8.8800000000001091</v>
      </c>
      <c r="Y1534" s="5">
        <f t="shared" si="2250"/>
        <v>14.359999999999673</v>
      </c>
      <c r="AA1534" s="5">
        <f t="shared" si="2268"/>
        <v>1</v>
      </c>
      <c r="AB1534" s="5">
        <f t="shared" si="2269"/>
        <v>0</v>
      </c>
      <c r="AC1534" s="5">
        <f t="shared" si="2270"/>
        <v>1</v>
      </c>
      <c r="AF1534" s="5">
        <f t="shared" si="2256"/>
        <v>20.229999999999563</v>
      </c>
      <c r="AG1534" s="5">
        <f t="shared" si="2257"/>
        <v>20.589999999999236</v>
      </c>
      <c r="AH1534" s="5">
        <f t="shared" si="2258"/>
        <v>17.010000000000218</v>
      </c>
      <c r="AI1534" s="5">
        <f t="shared" si="2259"/>
        <v>16.650000000000546</v>
      </c>
      <c r="AJ1534" s="5"/>
      <c r="AK1534" s="5">
        <f t="shared" si="2260"/>
        <v>17.010000000000218</v>
      </c>
      <c r="AL1534" s="5">
        <f t="shared" si="2280"/>
        <v>16.874999999999726</v>
      </c>
      <c r="AM1534" s="5">
        <f t="shared" si="2261"/>
        <v>20.229999999999563</v>
      </c>
      <c r="AN1534" s="5">
        <f t="shared" si="2276"/>
        <v>30.293999999999869</v>
      </c>
      <c r="AO1534" s="5">
        <f t="shared" si="2277"/>
        <v>0</v>
      </c>
      <c r="AP1534" s="5">
        <f t="shared" si="2290"/>
        <v>4</v>
      </c>
      <c r="AQ1534" s="5">
        <f t="shared" si="2308"/>
        <v>4.5</v>
      </c>
      <c r="AR1534" s="5"/>
      <c r="AS1534" s="5">
        <f t="shared" si="2254"/>
        <v>20.589999999999236</v>
      </c>
      <c r="AT1534" s="5">
        <f t="shared" si="2276"/>
        <v>40.422999999999867</v>
      </c>
      <c r="AU1534" s="5">
        <f t="shared" si="2262"/>
        <v>16.650000000000546</v>
      </c>
      <c r="AV1534" s="5">
        <f t="shared" si="2265"/>
        <v>-0.35999999999967258</v>
      </c>
      <c r="AW1534" s="5">
        <f t="shared" si="2263"/>
        <v>5</v>
      </c>
      <c r="AX1534" s="5">
        <f t="shared" si="2316"/>
        <v>12.827999999999978</v>
      </c>
      <c r="AZ1534" s="4">
        <f t="shared" si="2298"/>
        <v>0.30684007707130156</v>
      </c>
      <c r="BA1534" s="5">
        <f t="shared" si="2304"/>
        <v>0</v>
      </c>
      <c r="BB1534" s="4">
        <f t="shared" si="2299"/>
        <v>0.15446371226719396</v>
      </c>
      <c r="BD1534" s="5">
        <v>0</v>
      </c>
      <c r="BE1534" s="4">
        <v>0.75270910938029068</v>
      </c>
      <c r="BJ1534" s="5">
        <v>165.77999999999975</v>
      </c>
      <c r="BK1534" s="5">
        <v>-37.149999999999636</v>
      </c>
      <c r="BL1534" s="5">
        <v>37.149999999999636</v>
      </c>
      <c r="BM1534" s="5">
        <v>4</v>
      </c>
      <c r="BR1534">
        <v>-17</v>
      </c>
      <c r="BS1534">
        <v>-22</v>
      </c>
    </row>
    <row r="1535" spans="1:71">
      <c r="A1535" s="7">
        <v>38730</v>
      </c>
      <c r="B1535" s="6">
        <v>5531.73</v>
      </c>
      <c r="C1535" s="6">
        <v>5531.73</v>
      </c>
      <c r="D1535" s="6">
        <v>5463.78</v>
      </c>
      <c r="E1535" s="6">
        <v>5483.09</v>
      </c>
      <c r="F1535" s="6">
        <v>4876.41</v>
      </c>
      <c r="G1535" s="6">
        <v>4876.41</v>
      </c>
      <c r="H1535" s="6">
        <v>4834.24</v>
      </c>
      <c r="I1535" s="6">
        <v>4850.53</v>
      </c>
      <c r="J1535" s="9">
        <f t="shared" si="2247"/>
        <v>78.350000000000364</v>
      </c>
      <c r="K1535" s="9">
        <f t="shared" si="2274"/>
        <v>45.514999999999873</v>
      </c>
      <c r="L1535" s="9">
        <f t="shared" si="2251"/>
        <v>56</v>
      </c>
      <c r="M1535" s="9">
        <f t="shared" ref="M1535" si="2342">AVERAGE(L1524:L1535)</f>
        <v>39.13333333333329</v>
      </c>
      <c r="N1535" s="6" t="s">
        <v>37</v>
      </c>
      <c r="O1535" s="9">
        <f t="shared" si="2253"/>
        <v>632.5600000000004</v>
      </c>
      <c r="P1535" s="4">
        <f t="shared" si="2292"/>
        <v>0</v>
      </c>
      <c r="Q1535" s="5">
        <f t="shared" si="2293"/>
        <v>29.459999999999127</v>
      </c>
      <c r="R1535" s="5">
        <f t="shared" si="2294"/>
        <v>639.92500000000018</v>
      </c>
      <c r="S1535" s="4">
        <f t="shared" si="2295"/>
        <v>0</v>
      </c>
      <c r="T1535" s="4">
        <f t="shared" si="2296"/>
        <v>0</v>
      </c>
      <c r="U1535" s="5">
        <f t="shared" si="2288"/>
        <v>644.33000000000015</v>
      </c>
      <c r="V1535" s="5">
        <f t="shared" si="2289"/>
        <v>-11.769999999999754</v>
      </c>
      <c r="X1535" s="5">
        <f t="shared" si="2249"/>
        <v>-48.639999999999418</v>
      </c>
      <c r="Y1535" s="5">
        <f t="shared" si="2250"/>
        <v>-25.880000000000109</v>
      </c>
      <c r="AA1535" s="5">
        <f t="shared" si="2268"/>
        <v>0</v>
      </c>
      <c r="AB1535" s="5">
        <f t="shared" si="2269"/>
        <v>1</v>
      </c>
      <c r="AC1535" s="5">
        <f t="shared" si="2270"/>
        <v>1</v>
      </c>
      <c r="AF1535" s="5">
        <f t="shared" si="2256"/>
        <v>0</v>
      </c>
      <c r="AG1535" s="5">
        <f t="shared" si="2257"/>
        <v>-10.400000000000546</v>
      </c>
      <c r="AH1535" s="5">
        <f t="shared" si="2258"/>
        <v>67.949999999999818</v>
      </c>
      <c r="AI1535" s="5">
        <f t="shared" si="2259"/>
        <v>78.350000000000364</v>
      </c>
      <c r="AJ1535" s="5"/>
      <c r="AK1535" s="5">
        <f t="shared" si="2260"/>
        <v>0</v>
      </c>
      <c r="AL1535" s="5">
        <f t="shared" si="2280"/>
        <v>16.874999999999726</v>
      </c>
      <c r="AM1535" s="5">
        <f t="shared" si="2261"/>
        <v>67.949999999999818</v>
      </c>
      <c r="AN1535" s="5">
        <f t="shared" si="2276"/>
        <v>30.916999999999824</v>
      </c>
      <c r="AO1535" s="5">
        <f t="shared" si="2277"/>
        <v>1</v>
      </c>
      <c r="AP1535" s="5">
        <f t="shared" si="2290"/>
        <v>4</v>
      </c>
      <c r="AQ1535" s="5">
        <f t="shared" si="2308"/>
        <v>4.4000000000000004</v>
      </c>
      <c r="AR1535" s="5"/>
      <c r="AS1535" s="5">
        <f t="shared" si="2254"/>
        <v>78.350000000000364</v>
      </c>
      <c r="AT1535" s="5">
        <f t="shared" si="2276"/>
        <v>40.906999999999883</v>
      </c>
      <c r="AU1535" s="5">
        <f t="shared" si="2262"/>
        <v>-10.400000000000546</v>
      </c>
      <c r="AV1535" s="5">
        <f t="shared" si="2265"/>
        <v>10.400000000000546</v>
      </c>
      <c r="AW1535" s="5">
        <f t="shared" si="2263"/>
        <v>6</v>
      </c>
      <c r="AX1535" s="5">
        <f t="shared" si="2316"/>
        <v>12.827999999999978</v>
      </c>
      <c r="AZ1535" s="4">
        <f t="shared" si="2298"/>
        <v>0</v>
      </c>
      <c r="BA1535" s="5">
        <f t="shared" si="2304"/>
        <v>0</v>
      </c>
      <c r="BB1535" s="4">
        <f t="shared" si="2299"/>
        <v>0.30684007707130156</v>
      </c>
      <c r="BD1535" s="5">
        <v>0</v>
      </c>
      <c r="BE1535" s="4">
        <v>0.75231494962436751</v>
      </c>
      <c r="BJ1535" s="5">
        <v>36.600000000000364</v>
      </c>
      <c r="BK1535" s="5">
        <v>31.6899999999996</v>
      </c>
      <c r="BL1535" s="5">
        <v>0.8000000000001819</v>
      </c>
      <c r="BM1535" s="5">
        <v>4</v>
      </c>
      <c r="BR1535">
        <v>-18</v>
      </c>
      <c r="BS1535">
        <v>26</v>
      </c>
    </row>
    <row r="1536" spans="1:71">
      <c r="A1536" s="7">
        <v>38733</v>
      </c>
      <c r="B1536" s="6">
        <v>5464.98</v>
      </c>
      <c r="C1536" s="6">
        <v>5515.26</v>
      </c>
      <c r="D1536" s="6">
        <v>5462.54</v>
      </c>
      <c r="E1536" s="6">
        <v>5514.64</v>
      </c>
      <c r="F1536" s="6">
        <v>4844.13</v>
      </c>
      <c r="G1536" s="6">
        <v>4864.76</v>
      </c>
      <c r="H1536" s="6">
        <v>4844.13</v>
      </c>
      <c r="I1536" s="6">
        <v>4856.09</v>
      </c>
      <c r="J1536" s="9">
        <f t="shared" si="2247"/>
        <v>52.720000000000255</v>
      </c>
      <c r="K1536" s="9">
        <f t="shared" si="2274"/>
        <v>48.005833333333236</v>
      </c>
      <c r="L1536" s="9">
        <f t="shared" si="2251"/>
        <v>20.630000000000109</v>
      </c>
      <c r="M1536" s="9">
        <f t="shared" ref="M1536" si="2343">AVERAGE(L1525:L1536)</f>
        <v>39.219166666666673</v>
      </c>
      <c r="N1536" s="6" t="s">
        <v>36</v>
      </c>
      <c r="O1536" s="9">
        <f t="shared" si="2253"/>
        <v>658.55000000000018</v>
      </c>
      <c r="P1536" s="4">
        <f t="shared" si="2292"/>
        <v>1</v>
      </c>
      <c r="Q1536" s="5">
        <f t="shared" si="2293"/>
        <v>25.989999999999782</v>
      </c>
      <c r="R1536" s="5">
        <f t="shared" si="2294"/>
        <v>639.05750000000035</v>
      </c>
      <c r="S1536" s="4">
        <f t="shared" si="2295"/>
        <v>0.70991532368205446</v>
      </c>
      <c r="T1536" s="4">
        <f t="shared" si="2296"/>
        <v>0.49467072706509801</v>
      </c>
      <c r="U1536" s="5">
        <f t="shared" si="2288"/>
        <v>643.63600000000019</v>
      </c>
      <c r="V1536" s="5">
        <f t="shared" si="2289"/>
        <v>14.913999999999987</v>
      </c>
      <c r="X1536" s="5">
        <f t="shared" si="2249"/>
        <v>49.660000000000764</v>
      </c>
      <c r="Y1536" s="5">
        <f t="shared" si="2250"/>
        <v>11.960000000000036</v>
      </c>
      <c r="AA1536" s="5">
        <f t="shared" si="2268"/>
        <v>1</v>
      </c>
      <c r="AB1536" s="5">
        <f t="shared" si="2269"/>
        <v>0</v>
      </c>
      <c r="AC1536" s="5">
        <f t="shared" si="2270"/>
        <v>1</v>
      </c>
      <c r="AF1536" s="5">
        <f t="shared" si="2256"/>
        <v>50.280000000000655</v>
      </c>
      <c r="AG1536" s="5">
        <f t="shared" si="2257"/>
        <v>32.170000000000073</v>
      </c>
      <c r="AH1536" s="5">
        <f t="shared" si="2258"/>
        <v>2.4399999999995998</v>
      </c>
      <c r="AI1536" s="5">
        <f t="shared" si="2259"/>
        <v>20.550000000000182</v>
      </c>
      <c r="AJ1536" s="5"/>
      <c r="AK1536" s="5">
        <f t="shared" si="2260"/>
        <v>2.4399999999995998</v>
      </c>
      <c r="AL1536" s="5">
        <f t="shared" si="2280"/>
        <v>16.874999999999726</v>
      </c>
      <c r="AM1536" s="5">
        <f t="shared" si="2261"/>
        <v>50.280000000000655</v>
      </c>
      <c r="AN1536" s="5">
        <f t="shared" si="2276"/>
        <v>31.811999999999898</v>
      </c>
      <c r="AO1536" s="5">
        <f t="shared" si="2277"/>
        <v>1</v>
      </c>
      <c r="AP1536" s="5">
        <f t="shared" si="2290"/>
        <v>4</v>
      </c>
      <c r="AQ1536" s="5">
        <f t="shared" si="2308"/>
        <v>4.3</v>
      </c>
      <c r="AR1536" s="5"/>
      <c r="AS1536" s="5">
        <f t="shared" si="2254"/>
        <v>32.170000000000073</v>
      </c>
      <c r="AT1536" s="5">
        <f t="shared" si="2276"/>
        <v>39.792999999999935</v>
      </c>
      <c r="AU1536" s="5">
        <f t="shared" si="2262"/>
        <v>20.550000000000182</v>
      </c>
      <c r="AV1536" s="5">
        <f t="shared" si="2265"/>
        <v>18.110000000000582</v>
      </c>
      <c r="AW1536" s="5">
        <f t="shared" si="2263"/>
        <v>2</v>
      </c>
      <c r="AX1536" s="5">
        <f t="shared" si="2316"/>
        <v>15.543000000000122</v>
      </c>
      <c r="AZ1536" s="4">
        <f t="shared" si="2298"/>
        <v>0.49467072706509801</v>
      </c>
      <c r="BA1536" s="5">
        <f t="shared" si="2304"/>
        <v>0</v>
      </c>
      <c r="BB1536" s="4">
        <f t="shared" si="2299"/>
        <v>0</v>
      </c>
      <c r="BD1536" s="5">
        <v>0</v>
      </c>
      <c r="BE1536" s="4">
        <v>0.75220792329043884</v>
      </c>
      <c r="BJ1536" s="5">
        <v>55.840000000000146</v>
      </c>
      <c r="BK1536" s="5">
        <v>18.730000000000473</v>
      </c>
      <c r="BL1536" s="5">
        <v>6.5999999999994543</v>
      </c>
      <c r="BM1536" s="5">
        <v>4</v>
      </c>
      <c r="BR1536">
        <v>-19</v>
      </c>
      <c r="BS1536">
        <v>12</v>
      </c>
    </row>
    <row r="1537" spans="1:71">
      <c r="A1537" s="7">
        <v>38734</v>
      </c>
      <c r="B1537" s="6">
        <v>5481.86</v>
      </c>
      <c r="C1537" s="6">
        <v>5481.86</v>
      </c>
      <c r="D1537" s="6">
        <v>5448.87</v>
      </c>
      <c r="E1537" s="6">
        <v>5460.16</v>
      </c>
      <c r="F1537" s="6">
        <v>4829.33</v>
      </c>
      <c r="G1537" s="6">
        <v>4829.33</v>
      </c>
      <c r="H1537" s="6">
        <v>4803.4399999999996</v>
      </c>
      <c r="I1537" s="6">
        <v>4807.1400000000003</v>
      </c>
      <c r="J1537" s="9">
        <f t="shared" si="2247"/>
        <v>65.770000000000437</v>
      </c>
      <c r="K1537" s="9">
        <f t="shared" si="2274"/>
        <v>47.360833333333254</v>
      </c>
      <c r="L1537" s="9">
        <f t="shared" si="2251"/>
        <v>52.650000000000546</v>
      </c>
      <c r="M1537" s="9">
        <f t="shared" ref="M1537" si="2344">AVERAGE(L1526:L1537)</f>
        <v>37.80750000000004</v>
      </c>
      <c r="N1537" s="6" t="s">
        <v>37</v>
      </c>
      <c r="O1537" s="9">
        <f t="shared" si="2253"/>
        <v>653.01999999999953</v>
      </c>
      <c r="P1537" s="4">
        <f t="shared" si="2292"/>
        <v>0.7872258560984724</v>
      </c>
      <c r="Q1537" s="5">
        <f t="shared" si="2293"/>
        <v>25.989999999999782</v>
      </c>
      <c r="R1537" s="5">
        <f t="shared" si="2294"/>
        <v>639.05750000000035</v>
      </c>
      <c r="S1537" s="4">
        <f t="shared" si="2295"/>
        <v>0.69450101832992983</v>
      </c>
      <c r="T1537" s="4">
        <f t="shared" si="2296"/>
        <v>0.41857610474630652</v>
      </c>
      <c r="U1537" s="5">
        <f t="shared" si="2288"/>
        <v>647.6840000000002</v>
      </c>
      <c r="V1537" s="5">
        <f t="shared" si="2289"/>
        <v>5.3359999999993306</v>
      </c>
      <c r="X1537" s="5">
        <f t="shared" si="2249"/>
        <v>-21.699999999999818</v>
      </c>
      <c r="Y1537" s="5">
        <f t="shared" si="2250"/>
        <v>-22.1899999999996</v>
      </c>
      <c r="AA1537" s="5">
        <f t="shared" si="2268"/>
        <v>0</v>
      </c>
      <c r="AB1537" s="5">
        <f t="shared" si="2269"/>
        <v>1</v>
      </c>
      <c r="AC1537" s="5">
        <f t="shared" si="2270"/>
        <v>1</v>
      </c>
      <c r="AF1537" s="5">
        <f t="shared" si="2256"/>
        <v>0</v>
      </c>
      <c r="AG1537" s="5">
        <f t="shared" si="2257"/>
        <v>-32.780000000000655</v>
      </c>
      <c r="AH1537" s="5">
        <f t="shared" si="2258"/>
        <v>32.989999999999782</v>
      </c>
      <c r="AI1537" s="5">
        <f t="shared" si="2259"/>
        <v>65.770000000000437</v>
      </c>
      <c r="AJ1537" s="5"/>
      <c r="AK1537" s="5">
        <f t="shared" si="2260"/>
        <v>0</v>
      </c>
      <c r="AL1537" s="5">
        <f t="shared" si="2280"/>
        <v>16.874999999999726</v>
      </c>
      <c r="AM1537" s="5">
        <f t="shared" si="2261"/>
        <v>32.989999999999782</v>
      </c>
      <c r="AN1537" s="5">
        <f t="shared" si="2276"/>
        <v>30.598999999999887</v>
      </c>
      <c r="AO1537" s="5">
        <f t="shared" si="2277"/>
        <v>1</v>
      </c>
      <c r="AP1537" s="5">
        <f t="shared" si="2290"/>
        <v>4</v>
      </c>
      <c r="AQ1537" s="5">
        <f t="shared" si="2308"/>
        <v>4.0999999999999996</v>
      </c>
      <c r="AR1537" s="5"/>
      <c r="AS1537" s="5">
        <f t="shared" si="2254"/>
        <v>65.770000000000437</v>
      </c>
      <c r="AT1537" s="5">
        <f t="shared" si="2276"/>
        <v>41.721999999999937</v>
      </c>
      <c r="AU1537" s="5">
        <f t="shared" si="2262"/>
        <v>-32.780000000000655</v>
      </c>
      <c r="AV1537" s="5">
        <f t="shared" si="2265"/>
        <v>32.780000000000655</v>
      </c>
      <c r="AW1537" s="5">
        <f t="shared" si="2263"/>
        <v>3</v>
      </c>
      <c r="AX1537" s="5">
        <f t="shared" si="2316"/>
        <v>15.543000000000122</v>
      </c>
      <c r="AZ1537" s="4">
        <f t="shared" si="2298"/>
        <v>0.41857610474630652</v>
      </c>
      <c r="BA1537" s="5">
        <f t="shared" si="2304"/>
        <v>0</v>
      </c>
      <c r="BB1537" s="4">
        <f t="shared" si="2299"/>
        <v>0.49467072706509801</v>
      </c>
      <c r="BD1537" s="5">
        <v>0</v>
      </c>
      <c r="BE1537" s="4">
        <v>0.75158549718798717</v>
      </c>
      <c r="BJ1537" s="5">
        <v>114.06999999999971</v>
      </c>
      <c r="BK1537" s="5">
        <v>-1.6700000000000728</v>
      </c>
      <c r="BL1537" s="5">
        <v>1.6700000000000728</v>
      </c>
      <c r="BM1537" s="5">
        <v>4</v>
      </c>
      <c r="BR1537">
        <v>-19</v>
      </c>
      <c r="BS1537">
        <v>22</v>
      </c>
    </row>
    <row r="1538" spans="1:71">
      <c r="A1538" s="7">
        <v>38735</v>
      </c>
      <c r="B1538" s="6">
        <v>5419.18</v>
      </c>
      <c r="C1538" s="6">
        <v>5426.82</v>
      </c>
      <c r="D1538" s="6">
        <v>5363.64</v>
      </c>
      <c r="E1538" s="6">
        <v>5395.61</v>
      </c>
      <c r="F1538" s="6">
        <v>4748.72</v>
      </c>
      <c r="G1538" s="6">
        <v>4792.07</v>
      </c>
      <c r="H1538" s="6">
        <v>4730.38</v>
      </c>
      <c r="I1538" s="6">
        <v>4772.09</v>
      </c>
      <c r="J1538" s="9">
        <f t="shared" si="2247"/>
        <v>96.519999999999527</v>
      </c>
      <c r="K1538" s="9">
        <f t="shared" si="2274"/>
        <v>51.794999999999924</v>
      </c>
      <c r="L1538" s="9">
        <f t="shared" si="2251"/>
        <v>76.760000000000218</v>
      </c>
      <c r="M1538" s="9">
        <f t="shared" ref="M1538" si="2345">AVERAGE(L1527:L1538)</f>
        <v>40.678333333333363</v>
      </c>
      <c r="N1538" s="6" t="s">
        <v>37</v>
      </c>
      <c r="O1538" s="9">
        <f t="shared" si="2253"/>
        <v>623.51999999999953</v>
      </c>
      <c r="P1538" s="4">
        <f t="shared" si="2292"/>
        <v>0</v>
      </c>
      <c r="Q1538" s="5">
        <f t="shared" si="2293"/>
        <v>35.030000000000655</v>
      </c>
      <c r="R1538" s="5">
        <f t="shared" si="2294"/>
        <v>632.27749999999969</v>
      </c>
      <c r="S1538" s="4">
        <f t="shared" si="2295"/>
        <v>0</v>
      </c>
      <c r="T1538" s="4">
        <f t="shared" si="2296"/>
        <v>0</v>
      </c>
      <c r="U1538" s="5">
        <f t="shared" si="2288"/>
        <v>643.90800000000002</v>
      </c>
      <c r="V1538" s="5">
        <f t="shared" si="2289"/>
        <v>-20.388000000000488</v>
      </c>
      <c r="X1538" s="5">
        <f t="shared" si="2249"/>
        <v>-23.570000000000618</v>
      </c>
      <c r="Y1538" s="5">
        <f t="shared" si="2250"/>
        <v>23.369999999999891</v>
      </c>
      <c r="AA1538" s="5">
        <f t="shared" si="2268"/>
        <v>0</v>
      </c>
      <c r="AB1538" s="5">
        <f t="shared" si="2269"/>
        <v>0</v>
      </c>
      <c r="AC1538" s="5">
        <f t="shared" si="2270"/>
        <v>0</v>
      </c>
      <c r="AF1538" s="5">
        <f t="shared" si="2256"/>
        <v>7.6399999999994179</v>
      </c>
      <c r="AG1538" s="5">
        <f t="shared" si="2257"/>
        <v>-33.340000000000146</v>
      </c>
      <c r="AH1538" s="5">
        <f t="shared" si="2258"/>
        <v>55.539999999999964</v>
      </c>
      <c r="AI1538" s="5">
        <f t="shared" si="2259"/>
        <v>96.519999999999527</v>
      </c>
      <c r="AJ1538" s="5"/>
      <c r="AK1538" s="5">
        <f t="shared" si="2260"/>
        <v>7.6399999999994179</v>
      </c>
      <c r="AL1538" s="5">
        <f t="shared" si="2280"/>
        <v>13.941000000000349</v>
      </c>
      <c r="AM1538" s="5">
        <f t="shared" si="2261"/>
        <v>55.539999999999964</v>
      </c>
      <c r="AN1538" s="5">
        <f t="shared" si="2276"/>
        <v>33.231999999999879</v>
      </c>
      <c r="AO1538" s="5">
        <f t="shared" si="2277"/>
        <v>1</v>
      </c>
      <c r="AP1538" s="5">
        <f t="shared" si="2290"/>
        <v>5</v>
      </c>
      <c r="AQ1538" s="5">
        <f t="shared" si="2308"/>
        <v>4.0999999999999996</v>
      </c>
      <c r="AR1538" s="5"/>
      <c r="AS1538" s="5">
        <f t="shared" si="2254"/>
        <v>96.519999999999527</v>
      </c>
      <c r="AT1538" s="5">
        <f t="shared" si="2276"/>
        <v>45.07499999999991</v>
      </c>
      <c r="AU1538" s="5">
        <f t="shared" si="2262"/>
        <v>-33.340000000000146</v>
      </c>
      <c r="AV1538" s="5">
        <f t="shared" si="2265"/>
        <v>40.979999999999563</v>
      </c>
      <c r="AW1538" s="5">
        <f t="shared" si="2263"/>
        <v>4</v>
      </c>
      <c r="AX1538" s="5">
        <f t="shared" si="2316"/>
        <v>12.951000000000027</v>
      </c>
      <c r="AZ1538" s="4">
        <f t="shared" si="2298"/>
        <v>0</v>
      </c>
      <c r="BA1538" s="5">
        <f t="shared" si="2304"/>
        <v>0</v>
      </c>
      <c r="BB1538" s="4">
        <f t="shared" si="2299"/>
        <v>0.41857610474630652</v>
      </c>
      <c r="BD1538" s="5">
        <v>0</v>
      </c>
      <c r="BE1538" s="4">
        <v>0.75115311058611856</v>
      </c>
      <c r="BJ1538" s="5">
        <v>113.77000000000044</v>
      </c>
      <c r="BK1538" s="5">
        <v>-1.8400000000001455</v>
      </c>
      <c r="BL1538" s="5">
        <v>1.8400000000001455</v>
      </c>
      <c r="BM1538" s="5">
        <v>4</v>
      </c>
      <c r="BR1538">
        <v>-21</v>
      </c>
      <c r="BS1538">
        <v>-24</v>
      </c>
    </row>
    <row r="1539" spans="1:71">
      <c r="A1539" s="7">
        <v>38736</v>
      </c>
      <c r="B1539" s="6">
        <v>5411.34</v>
      </c>
      <c r="C1539" s="6">
        <v>5438.91</v>
      </c>
      <c r="D1539" s="6">
        <v>5410.29</v>
      </c>
      <c r="E1539" s="6">
        <v>5430.84</v>
      </c>
      <c r="F1539" s="6">
        <v>4798.33</v>
      </c>
      <c r="G1539" s="6">
        <v>4815.8100000000004</v>
      </c>
      <c r="H1539" s="6">
        <v>4790.7700000000004</v>
      </c>
      <c r="I1539" s="6">
        <v>4814.09</v>
      </c>
      <c r="J1539" s="9">
        <f t="shared" ref="J1539:J1602" si="2346">MAX(ABS(E1538-D1539),ABS(C1539-E1538),ABS(C1539-D1539))</f>
        <v>43.300000000000182</v>
      </c>
      <c r="K1539" s="9">
        <f t="shared" si="2274"/>
        <v>50.759999999999913</v>
      </c>
      <c r="L1539" s="9">
        <f t="shared" si="2251"/>
        <v>43.720000000000255</v>
      </c>
      <c r="M1539" s="9">
        <f t="shared" ref="M1539" si="2347">AVERAGE(L1528:L1539)</f>
        <v>40.295833333333427</v>
      </c>
      <c r="N1539" s="6" t="s">
        <v>36</v>
      </c>
      <c r="O1539" s="9">
        <f t="shared" si="2253"/>
        <v>616.75</v>
      </c>
      <c r="P1539" s="4">
        <f t="shared" si="2292"/>
        <v>0</v>
      </c>
      <c r="Q1539" s="5">
        <f t="shared" si="2293"/>
        <v>41.800000000000182</v>
      </c>
      <c r="R1539" s="5">
        <f t="shared" si="2294"/>
        <v>627.20000000000005</v>
      </c>
      <c r="S1539" s="4">
        <f t="shared" si="2295"/>
        <v>0</v>
      </c>
      <c r="T1539" s="4">
        <f t="shared" si="2296"/>
        <v>0</v>
      </c>
      <c r="U1539" s="5">
        <f t="shared" si="2288"/>
        <v>636.87999999999988</v>
      </c>
      <c r="V1539" s="5">
        <f t="shared" si="2289"/>
        <v>-20.129999999999882</v>
      </c>
      <c r="X1539" s="5">
        <f t="shared" ref="X1539:X1602" si="2348">E1539-B1539</f>
        <v>19.5</v>
      </c>
      <c r="Y1539" s="5">
        <f t="shared" ref="Y1539:Y1602" si="2349">I1539-F1539</f>
        <v>15.760000000000218</v>
      </c>
      <c r="AA1539" s="5">
        <f t="shared" si="2268"/>
        <v>1</v>
      </c>
      <c r="AB1539" s="5">
        <f t="shared" si="2269"/>
        <v>0</v>
      </c>
      <c r="AC1539" s="5">
        <f t="shared" si="2270"/>
        <v>1</v>
      </c>
      <c r="AF1539" s="5">
        <f t="shared" si="2256"/>
        <v>27.569999999999709</v>
      </c>
      <c r="AG1539" s="5">
        <f t="shared" si="2257"/>
        <v>43.300000000000182</v>
      </c>
      <c r="AH1539" s="5">
        <f t="shared" si="2258"/>
        <v>1.0500000000001819</v>
      </c>
      <c r="AI1539" s="5">
        <f t="shared" si="2259"/>
        <v>-14.680000000000291</v>
      </c>
      <c r="AJ1539" s="5"/>
      <c r="AK1539" s="5">
        <f t="shared" si="2260"/>
        <v>1.0500000000001819</v>
      </c>
      <c r="AL1539" s="5">
        <f t="shared" si="2280"/>
        <v>13.941000000000349</v>
      </c>
      <c r="AM1539" s="5">
        <f t="shared" si="2261"/>
        <v>27.569999999999709</v>
      </c>
      <c r="AN1539" s="5">
        <f t="shared" si="2276"/>
        <v>34.027999999999885</v>
      </c>
      <c r="AO1539" s="5">
        <f t="shared" si="2277"/>
        <v>0</v>
      </c>
      <c r="AP1539" s="5">
        <f t="shared" si="2290"/>
        <v>5</v>
      </c>
      <c r="AQ1539" s="5">
        <f t="shared" si="2308"/>
        <v>4.2</v>
      </c>
      <c r="AR1539" s="5"/>
      <c r="AS1539" s="5">
        <f t="shared" si="2254"/>
        <v>43.300000000000182</v>
      </c>
      <c r="AT1539" s="5">
        <f t="shared" si="2276"/>
        <v>47.267999999999937</v>
      </c>
      <c r="AU1539" s="5">
        <f t="shared" si="2262"/>
        <v>-14.680000000000291</v>
      </c>
      <c r="AV1539" s="5">
        <f t="shared" si="2265"/>
        <v>-15.730000000000473</v>
      </c>
      <c r="AW1539" s="5">
        <f t="shared" si="2263"/>
        <v>5</v>
      </c>
      <c r="AX1539" s="5">
        <f t="shared" si="2316"/>
        <v>12.951000000000027</v>
      </c>
      <c r="AZ1539" s="4">
        <f t="shared" si="2298"/>
        <v>0</v>
      </c>
      <c r="BA1539" s="5">
        <f t="shared" si="2304"/>
        <v>0</v>
      </c>
      <c r="BB1539" s="4">
        <f t="shared" si="2299"/>
        <v>0</v>
      </c>
      <c r="BD1539" s="5">
        <v>0</v>
      </c>
      <c r="BE1539" s="4">
        <v>0.75039287585121572</v>
      </c>
      <c r="BJ1539" s="5">
        <v>139.42999999999938</v>
      </c>
      <c r="BK1539" s="5">
        <v>2.1900000000005093</v>
      </c>
      <c r="BL1539" s="5">
        <v>2.1900000000005093</v>
      </c>
      <c r="BM1539" s="5">
        <v>4</v>
      </c>
      <c r="BR1539">
        <v>-20</v>
      </c>
      <c r="BS1539">
        <v>16</v>
      </c>
    </row>
    <row r="1540" spans="1:71">
      <c r="A1540" s="7">
        <v>38737</v>
      </c>
      <c r="B1540" s="6">
        <v>5433.69</v>
      </c>
      <c r="C1540" s="6">
        <v>5447.37</v>
      </c>
      <c r="D1540" s="6">
        <v>5344.52</v>
      </c>
      <c r="E1540" s="6">
        <v>5349.02</v>
      </c>
      <c r="F1540" s="6">
        <v>4828.71</v>
      </c>
      <c r="G1540" s="6">
        <v>4841.42</v>
      </c>
      <c r="H1540" s="6">
        <v>4773.4799999999996</v>
      </c>
      <c r="I1540" s="6">
        <v>4773.4799999999996</v>
      </c>
      <c r="J1540" s="9">
        <f t="shared" si="2346"/>
        <v>102.84999999999945</v>
      </c>
      <c r="K1540" s="9">
        <f t="shared" si="2274"/>
        <v>54.081666666666557</v>
      </c>
      <c r="L1540" s="9">
        <f t="shared" ref="L1540:L1603" si="2350">MAX(ABS(I1539-H1540),ABS(G1540-I1539),ABS(G1540-H1540))</f>
        <v>67.940000000000509</v>
      </c>
      <c r="M1540" s="9">
        <f t="shared" ref="M1540" si="2351">AVERAGE(L1529:L1540)</f>
        <v>40.82916666666673</v>
      </c>
      <c r="N1540" s="6" t="s">
        <v>36</v>
      </c>
      <c r="O1540" s="9">
        <f t="shared" ref="O1540:O1603" si="2352">E1540-I1540</f>
        <v>575.54000000000087</v>
      </c>
      <c r="P1540" s="4">
        <f t="shared" si="2292"/>
        <v>0</v>
      </c>
      <c r="Q1540" s="5">
        <f t="shared" si="2293"/>
        <v>83.009999999999309</v>
      </c>
      <c r="R1540" s="5">
        <f t="shared" si="2294"/>
        <v>596.2925000000007</v>
      </c>
      <c r="S1540" s="4">
        <f t="shared" si="2295"/>
        <v>0</v>
      </c>
      <c r="T1540" s="4">
        <f t="shared" si="2296"/>
        <v>0</v>
      </c>
      <c r="U1540" s="5">
        <f t="shared" si="2288"/>
        <v>625.476</v>
      </c>
      <c r="V1540" s="5">
        <f t="shared" si="2289"/>
        <v>-49.935999999999126</v>
      </c>
      <c r="X1540" s="5">
        <f t="shared" si="2348"/>
        <v>-84.669999999999163</v>
      </c>
      <c r="Y1540" s="5">
        <f t="shared" si="2349"/>
        <v>-55.230000000000473</v>
      </c>
      <c r="AA1540" s="5">
        <f t="shared" si="2268"/>
        <v>0</v>
      </c>
      <c r="AB1540" s="5">
        <f t="shared" si="2269"/>
        <v>1</v>
      </c>
      <c r="AC1540" s="5">
        <f t="shared" si="2270"/>
        <v>1</v>
      </c>
      <c r="AF1540" s="5">
        <f t="shared" si="2256"/>
        <v>13.680000000000291</v>
      </c>
      <c r="AG1540" s="5">
        <f t="shared" si="2257"/>
        <v>16.529999999999745</v>
      </c>
      <c r="AH1540" s="5">
        <f t="shared" si="2258"/>
        <v>89.169999999999163</v>
      </c>
      <c r="AI1540" s="5">
        <f t="shared" si="2259"/>
        <v>86.319999999999709</v>
      </c>
      <c r="AJ1540" s="5"/>
      <c r="AK1540" s="5">
        <f t="shared" si="2260"/>
        <v>13.680000000000291</v>
      </c>
      <c r="AL1540" s="5">
        <f t="shared" si="2280"/>
        <v>14.013000000000282</v>
      </c>
      <c r="AM1540" s="5">
        <f t="shared" si="2261"/>
        <v>89.169999999999163</v>
      </c>
      <c r="AN1540" s="5">
        <f t="shared" si="2276"/>
        <v>41.338999999999849</v>
      </c>
      <c r="AO1540" s="5">
        <f t="shared" si="2277"/>
        <v>1</v>
      </c>
      <c r="AP1540" s="5">
        <f t="shared" si="2290"/>
        <v>6</v>
      </c>
      <c r="AQ1540" s="5">
        <f t="shared" si="2308"/>
        <v>4.4000000000000004</v>
      </c>
      <c r="AR1540" s="5"/>
      <c r="AS1540" s="5">
        <f t="shared" ref="AS1540:AS1603" si="2353">MAX(AG1540,AI1540)</f>
        <v>86.319999999999709</v>
      </c>
      <c r="AT1540" s="5">
        <f t="shared" si="2276"/>
        <v>53.794999999999888</v>
      </c>
      <c r="AU1540" s="5">
        <f t="shared" si="2262"/>
        <v>16.529999999999745</v>
      </c>
      <c r="AV1540" s="5">
        <f t="shared" si="2265"/>
        <v>-2.8499999999994543</v>
      </c>
      <c r="AW1540" s="5">
        <f t="shared" si="2263"/>
        <v>6</v>
      </c>
      <c r="AX1540" s="5">
        <f t="shared" si="2316"/>
        <v>16.541999999999824</v>
      </c>
      <c r="AZ1540" s="4">
        <f t="shared" si="2298"/>
        <v>0</v>
      </c>
      <c r="BA1540" s="5">
        <f t="shared" si="2304"/>
        <v>0</v>
      </c>
      <c r="BB1540" s="4">
        <f t="shared" si="2299"/>
        <v>0</v>
      </c>
      <c r="BD1540" s="5">
        <v>0</v>
      </c>
      <c r="BE1540" s="4">
        <v>0.7500649013499473</v>
      </c>
      <c r="BJ1540" s="5">
        <v>64.330000000000837</v>
      </c>
      <c r="BK1540" s="5">
        <v>50.479999999999563</v>
      </c>
      <c r="BL1540" s="5">
        <v>1.2200000000002547</v>
      </c>
      <c r="BM1540" s="5">
        <v>4</v>
      </c>
      <c r="BR1540">
        <v>89</v>
      </c>
      <c r="BS1540">
        <v>-24</v>
      </c>
    </row>
    <row r="1541" spans="1:71">
      <c r="A1541" s="7">
        <v>38740</v>
      </c>
      <c r="B1541" s="6">
        <v>5311.9</v>
      </c>
      <c r="C1541" s="6">
        <v>5350.24</v>
      </c>
      <c r="D1541" s="6">
        <v>5290.49</v>
      </c>
      <c r="E1541" s="6">
        <v>5348.72</v>
      </c>
      <c r="F1541" s="6">
        <v>4725</v>
      </c>
      <c r="G1541" s="6">
        <v>4754.78</v>
      </c>
      <c r="H1541" s="6">
        <v>4719.33</v>
      </c>
      <c r="I1541" s="6">
        <v>4751.99</v>
      </c>
      <c r="J1541" s="9">
        <f t="shared" si="2346"/>
        <v>59.75</v>
      </c>
      <c r="K1541" s="9">
        <f t="shared" si="2274"/>
        <v>57.0474999999999</v>
      </c>
      <c r="L1541" s="9">
        <f t="shared" si="2350"/>
        <v>54.149999999999636</v>
      </c>
      <c r="M1541" s="9">
        <f t="shared" ref="M1541" si="2354">AVERAGE(L1530:L1541)</f>
        <v>43.39500000000006</v>
      </c>
      <c r="N1541" s="6" t="s">
        <v>36</v>
      </c>
      <c r="O1541" s="9">
        <f t="shared" si="2352"/>
        <v>596.73000000000047</v>
      </c>
      <c r="P1541" s="4">
        <f t="shared" si="2292"/>
        <v>0.27348993288590562</v>
      </c>
      <c r="Q1541" s="5">
        <f t="shared" si="2293"/>
        <v>77.479999999998654</v>
      </c>
      <c r="R1541" s="5">
        <f t="shared" si="2294"/>
        <v>594.91000000000054</v>
      </c>
      <c r="S1541" s="4">
        <f t="shared" si="2295"/>
        <v>0.25527044934344989</v>
      </c>
      <c r="T1541" s="4">
        <f t="shared" si="2296"/>
        <v>0.25527044934344989</v>
      </c>
      <c r="U1541" s="5">
        <f t="shared" si="2288"/>
        <v>613.11200000000008</v>
      </c>
      <c r="V1541" s="5">
        <f t="shared" si="2289"/>
        <v>-16.381999999999607</v>
      </c>
      <c r="X1541" s="5">
        <f t="shared" si="2348"/>
        <v>36.820000000000618</v>
      </c>
      <c r="Y1541" s="5">
        <f t="shared" si="2349"/>
        <v>26.989999999999782</v>
      </c>
      <c r="AA1541" s="5">
        <f t="shared" si="2268"/>
        <v>1</v>
      </c>
      <c r="AB1541" s="5">
        <f t="shared" si="2269"/>
        <v>0</v>
      </c>
      <c r="AC1541" s="5">
        <f t="shared" si="2270"/>
        <v>1</v>
      </c>
      <c r="AF1541" s="5">
        <f t="shared" ref="AF1541:AF1604" si="2355">(C1541-B1541)</f>
        <v>38.340000000000146</v>
      </c>
      <c r="AG1541" s="5">
        <f t="shared" ref="AG1541:AG1604" si="2356">(C1541-E1540)</f>
        <v>1.2199999999993452</v>
      </c>
      <c r="AH1541" s="5">
        <f t="shared" ref="AH1541:AH1604" si="2357">(B1541-D1541)</f>
        <v>21.409999999999854</v>
      </c>
      <c r="AI1541" s="5">
        <f t="shared" ref="AI1541:AI1604" si="2358">(E1540-D1541)</f>
        <v>58.530000000000655</v>
      </c>
      <c r="AJ1541" s="5"/>
      <c r="AK1541" s="5">
        <f t="shared" ref="AK1541:AK1604" si="2359">MIN(AF1541,AH1541)</f>
        <v>21.409999999999854</v>
      </c>
      <c r="AL1541" s="5">
        <f t="shared" si="2280"/>
        <v>17.45000000000018</v>
      </c>
      <c r="AM1541" s="5">
        <f t="shared" ref="AM1541:AM1604" si="2360">MAX(AF1541,AH1541)</f>
        <v>38.340000000000146</v>
      </c>
      <c r="AN1541" s="5">
        <f t="shared" si="2276"/>
        <v>44.122999999999863</v>
      </c>
      <c r="AO1541" s="5">
        <f t="shared" si="2277"/>
        <v>0</v>
      </c>
      <c r="AP1541" s="5">
        <f t="shared" si="2290"/>
        <v>6</v>
      </c>
      <c r="AQ1541" s="5">
        <f t="shared" si="2308"/>
        <v>4.5999999999999996</v>
      </c>
      <c r="AR1541" s="5"/>
      <c r="AS1541" s="5">
        <f t="shared" si="2353"/>
        <v>58.530000000000655</v>
      </c>
      <c r="AT1541" s="5">
        <f t="shared" si="2276"/>
        <v>57.924999999999912</v>
      </c>
      <c r="AU1541" s="5">
        <f t="shared" ref="AU1541:AU1604" si="2361">MIN($AG1541,$AI1541)</f>
        <v>1.2199999999993452</v>
      </c>
      <c r="AV1541" s="5">
        <f t="shared" si="2265"/>
        <v>37.1200000000008</v>
      </c>
      <c r="AW1541" s="5">
        <f t="shared" ref="AW1541:AW1604" si="2362">WEEKDAY(A1541)</f>
        <v>2</v>
      </c>
      <c r="AX1541" s="5">
        <f t="shared" si="2316"/>
        <v>16.541999999999824</v>
      </c>
      <c r="AZ1541" s="4">
        <f t="shared" si="2298"/>
        <v>0.25527044934344989</v>
      </c>
      <c r="BA1541" s="5">
        <f t="shared" si="2304"/>
        <v>0</v>
      </c>
      <c r="BB1541" s="4">
        <f t="shared" si="2299"/>
        <v>0</v>
      </c>
      <c r="BD1541" s="5">
        <v>0</v>
      </c>
      <c r="BE1541" s="4">
        <v>0.75000000000000988</v>
      </c>
      <c r="BJ1541" s="5">
        <v>58.479999999999563</v>
      </c>
      <c r="BK1541" s="5">
        <v>34.360000000000582</v>
      </c>
      <c r="BL1541" s="5">
        <v>9.8500000000003638</v>
      </c>
      <c r="BM1541" s="5">
        <v>4</v>
      </c>
      <c r="BR1541">
        <v>-23</v>
      </c>
      <c r="BS1541">
        <v>27</v>
      </c>
    </row>
    <row r="1542" spans="1:71">
      <c r="A1542" s="7">
        <v>38741</v>
      </c>
      <c r="B1542" s="6">
        <v>5350.77</v>
      </c>
      <c r="C1542" s="6">
        <v>5369.58</v>
      </c>
      <c r="D1542" s="6">
        <v>5321.27</v>
      </c>
      <c r="E1542" s="6">
        <v>5334.3</v>
      </c>
      <c r="F1542" s="6">
        <v>4758.93</v>
      </c>
      <c r="G1542" s="6">
        <v>4766.5200000000004</v>
      </c>
      <c r="H1542" s="6">
        <v>4739.76</v>
      </c>
      <c r="I1542" s="6">
        <v>4748.32</v>
      </c>
      <c r="J1542" s="9">
        <f t="shared" si="2346"/>
        <v>48.309999999999491</v>
      </c>
      <c r="K1542" s="9">
        <f t="shared" si="2274"/>
        <v>58.601666666666539</v>
      </c>
      <c r="L1542" s="9">
        <f t="shared" si="2350"/>
        <v>26.760000000000218</v>
      </c>
      <c r="M1542" s="9">
        <f t="shared" ref="M1542" si="2363">AVERAGE(L1531:L1542)</f>
        <v>42.953333333333454</v>
      </c>
      <c r="N1542" s="6" t="s">
        <v>37</v>
      </c>
      <c r="O1542" s="9">
        <f t="shared" si="2352"/>
        <v>585.98000000000047</v>
      </c>
      <c r="P1542" s="4">
        <f t="shared" si="2292"/>
        <v>0.21759066277615449</v>
      </c>
      <c r="Q1542" s="5">
        <f t="shared" si="2293"/>
        <v>47.979999999998654</v>
      </c>
      <c r="R1542" s="5">
        <f t="shared" si="2294"/>
        <v>587.53500000000054</v>
      </c>
      <c r="S1542" s="4">
        <f t="shared" si="2295"/>
        <v>0.12576797976147075</v>
      </c>
      <c r="T1542" s="4">
        <f t="shared" si="2296"/>
        <v>0.12576797976147075</v>
      </c>
      <c r="U1542" s="5">
        <f t="shared" si="2288"/>
        <v>599.70400000000029</v>
      </c>
      <c r="V1542" s="5">
        <f t="shared" si="2289"/>
        <v>-13.723999999999819</v>
      </c>
      <c r="X1542" s="5">
        <f t="shared" si="2348"/>
        <v>-16.470000000000255</v>
      </c>
      <c r="Y1542" s="5">
        <f t="shared" si="2349"/>
        <v>-10.610000000000582</v>
      </c>
      <c r="AA1542" s="5">
        <f t="shared" si="2268"/>
        <v>0</v>
      </c>
      <c r="AB1542" s="5">
        <f t="shared" si="2269"/>
        <v>1</v>
      </c>
      <c r="AC1542" s="5">
        <f t="shared" si="2270"/>
        <v>1</v>
      </c>
      <c r="AF1542" s="5">
        <f t="shared" si="2355"/>
        <v>18.809999999999491</v>
      </c>
      <c r="AG1542" s="5">
        <f t="shared" si="2356"/>
        <v>20.859999999999673</v>
      </c>
      <c r="AH1542" s="5">
        <f t="shared" si="2357"/>
        <v>29.5</v>
      </c>
      <c r="AI1542" s="5">
        <f t="shared" si="2358"/>
        <v>27.449999999999818</v>
      </c>
      <c r="AJ1542" s="5"/>
      <c r="AK1542" s="5">
        <f t="shared" si="2359"/>
        <v>18.809999999999491</v>
      </c>
      <c r="AL1542" s="5">
        <f t="shared" si="2280"/>
        <v>19.069999999999528</v>
      </c>
      <c r="AM1542" s="5">
        <f t="shared" si="2360"/>
        <v>29.5</v>
      </c>
      <c r="AN1542" s="5">
        <f t="shared" si="2276"/>
        <v>42.484999999999857</v>
      </c>
      <c r="AO1542" s="5">
        <f t="shared" si="2277"/>
        <v>0</v>
      </c>
      <c r="AP1542" s="5">
        <f t="shared" si="2290"/>
        <v>5</v>
      </c>
      <c r="AQ1542" s="5">
        <f t="shared" si="2308"/>
        <v>4.7</v>
      </c>
      <c r="AR1542" s="5"/>
      <c r="AS1542" s="5">
        <f t="shared" si="2353"/>
        <v>27.449999999999818</v>
      </c>
      <c r="AT1542" s="5">
        <f t="shared" si="2276"/>
        <v>55.17699999999995</v>
      </c>
      <c r="AU1542" s="5">
        <f t="shared" si="2361"/>
        <v>20.859999999999673</v>
      </c>
      <c r="AV1542" s="5">
        <f t="shared" ref="AV1542:AV1605" si="2364">(E1541-B1542)</f>
        <v>-2.0500000000001819</v>
      </c>
      <c r="AW1542" s="5">
        <f t="shared" si="2362"/>
        <v>3</v>
      </c>
      <c r="AX1542" s="5">
        <f t="shared" si="2316"/>
        <v>17.040000000000514</v>
      </c>
      <c r="AZ1542" s="4">
        <f t="shared" si="2298"/>
        <v>0.12576797976147075</v>
      </c>
      <c r="BA1542" s="5">
        <f t="shared" si="2304"/>
        <v>0</v>
      </c>
      <c r="BB1542" s="4">
        <f t="shared" si="2299"/>
        <v>0.25527044934344989</v>
      </c>
      <c r="BD1542" s="5">
        <v>0</v>
      </c>
      <c r="BE1542" s="4">
        <v>0.74944893460690853</v>
      </c>
      <c r="BJ1542" s="5">
        <v>299.39000000000033</v>
      </c>
      <c r="BK1542" s="5">
        <v>63</v>
      </c>
      <c r="BL1542" s="5">
        <v>6.5799999999999272</v>
      </c>
      <c r="BM1542" s="5">
        <v>4</v>
      </c>
      <c r="BR1542">
        <v>-23</v>
      </c>
      <c r="BS1542">
        <v>11</v>
      </c>
    </row>
    <row r="1543" spans="1:71">
      <c r="A1543" s="7">
        <v>38742</v>
      </c>
      <c r="B1543" s="6">
        <v>5346.36</v>
      </c>
      <c r="C1543" s="6">
        <v>5430.09</v>
      </c>
      <c r="D1543" s="6">
        <v>5339.01</v>
      </c>
      <c r="E1543" s="6">
        <v>5427.09</v>
      </c>
      <c r="F1543" s="6">
        <v>4766.6099999999997</v>
      </c>
      <c r="G1543" s="6">
        <v>4794.22</v>
      </c>
      <c r="H1543" s="6">
        <v>4758.0600000000004</v>
      </c>
      <c r="I1543" s="6">
        <v>4791</v>
      </c>
      <c r="J1543" s="9">
        <f t="shared" si="2346"/>
        <v>95.789999999999964</v>
      </c>
      <c r="K1543" s="9">
        <f t="shared" si="2274"/>
        <v>64.858333333333192</v>
      </c>
      <c r="L1543" s="9">
        <f t="shared" si="2350"/>
        <v>45.900000000000546</v>
      </c>
      <c r="M1543" s="9">
        <f t="shared" ref="M1543" si="2365">AVERAGE(L1532:L1543)</f>
        <v>45.191666666666833</v>
      </c>
      <c r="N1543" s="6" t="s">
        <v>36</v>
      </c>
      <c r="O1543" s="9">
        <f t="shared" si="2352"/>
        <v>636.09000000000015</v>
      </c>
      <c r="P1543" s="4">
        <f t="shared" si="2292"/>
        <v>1</v>
      </c>
      <c r="Q1543" s="5">
        <f t="shared" si="2293"/>
        <v>60.549999999999272</v>
      </c>
      <c r="R1543" s="5">
        <f t="shared" si="2294"/>
        <v>590.67750000000069</v>
      </c>
      <c r="S1543" s="4">
        <f t="shared" si="2295"/>
        <v>0.78149199793495516</v>
      </c>
      <c r="T1543" s="4">
        <f t="shared" si="2296"/>
        <v>0.72943018913383662</v>
      </c>
      <c r="U1543" s="5">
        <f t="shared" si="2288"/>
        <v>602.21800000000042</v>
      </c>
      <c r="V1543" s="5">
        <f t="shared" si="2289"/>
        <v>33.87199999999973</v>
      </c>
      <c r="X1543" s="5">
        <f t="shared" si="2348"/>
        <v>80.730000000000473</v>
      </c>
      <c r="Y1543" s="5">
        <f t="shared" si="2349"/>
        <v>24.390000000000327</v>
      </c>
      <c r="AA1543" s="5">
        <f t="shared" si="2268"/>
        <v>1</v>
      </c>
      <c r="AB1543" s="5">
        <f t="shared" si="2269"/>
        <v>0</v>
      </c>
      <c r="AC1543" s="5">
        <f t="shared" si="2270"/>
        <v>1</v>
      </c>
      <c r="AF1543" s="5">
        <f t="shared" si="2355"/>
        <v>83.730000000000473</v>
      </c>
      <c r="AG1543" s="5">
        <f t="shared" si="2356"/>
        <v>95.789999999999964</v>
      </c>
      <c r="AH1543" s="5">
        <f t="shared" si="2357"/>
        <v>7.3499999999994543</v>
      </c>
      <c r="AI1543" s="5">
        <f t="shared" si="2358"/>
        <v>-4.7100000000000364</v>
      </c>
      <c r="AJ1543" s="5"/>
      <c r="AK1543" s="5">
        <f t="shared" si="2359"/>
        <v>7.3499999999994543</v>
      </c>
      <c r="AL1543" s="5">
        <f t="shared" si="2280"/>
        <v>19.069999999999528</v>
      </c>
      <c r="AM1543" s="5">
        <f t="shared" si="2360"/>
        <v>83.730000000000473</v>
      </c>
      <c r="AN1543" s="5">
        <f t="shared" si="2276"/>
        <v>49.52999999999993</v>
      </c>
      <c r="AO1543" s="5">
        <f t="shared" si="2277"/>
        <v>1</v>
      </c>
      <c r="AP1543" s="5">
        <f t="shared" si="2290"/>
        <v>6</v>
      </c>
      <c r="AQ1543" s="5">
        <f t="shared" si="2308"/>
        <v>4.9000000000000004</v>
      </c>
      <c r="AR1543" s="5"/>
      <c r="AS1543" s="5">
        <f t="shared" si="2353"/>
        <v>95.789999999999964</v>
      </c>
      <c r="AT1543" s="5">
        <f t="shared" si="2276"/>
        <v>60.478999999999999</v>
      </c>
      <c r="AU1543" s="5">
        <f t="shared" si="2361"/>
        <v>-4.7100000000000364</v>
      </c>
      <c r="AV1543" s="5">
        <f t="shared" si="2364"/>
        <v>-12.059999999999491</v>
      </c>
      <c r="AW1543" s="5">
        <f t="shared" si="2362"/>
        <v>4</v>
      </c>
      <c r="AX1543" s="5">
        <f t="shared" si="2316"/>
        <v>17.040000000000514</v>
      </c>
      <c r="AZ1543" s="4">
        <f t="shared" si="2298"/>
        <v>0.72943018913383662</v>
      </c>
      <c r="BA1543" s="5">
        <f t="shared" si="2304"/>
        <v>0</v>
      </c>
      <c r="BB1543" s="4">
        <f t="shared" si="2299"/>
        <v>0.12576797976147075</v>
      </c>
      <c r="BD1543" s="5">
        <v>0</v>
      </c>
      <c r="BE1543" s="4">
        <v>0.74915032679738491</v>
      </c>
      <c r="BJ1543" s="5">
        <v>181.26999999999953</v>
      </c>
      <c r="BK1543" s="5">
        <v>-1.5599999999994907</v>
      </c>
      <c r="BL1543" s="5">
        <v>1.5599999999994907</v>
      </c>
      <c r="BM1543" s="5">
        <v>4</v>
      </c>
      <c r="BR1543">
        <v>-26</v>
      </c>
      <c r="BS1543">
        <v>24</v>
      </c>
    </row>
    <row r="1544" spans="1:71">
      <c r="A1544" s="7">
        <v>38743</v>
      </c>
      <c r="B1544" s="6">
        <v>5433.05</v>
      </c>
      <c r="C1544" s="6">
        <v>5549.08</v>
      </c>
      <c r="D1544" s="6">
        <v>5422.26</v>
      </c>
      <c r="E1544" s="6">
        <v>5548.91</v>
      </c>
      <c r="F1544" s="6">
        <v>4801.84</v>
      </c>
      <c r="G1544" s="6">
        <v>4876.5200000000004</v>
      </c>
      <c r="H1544" s="6">
        <v>4800.21</v>
      </c>
      <c r="I1544" s="6">
        <v>4876.5200000000004</v>
      </c>
      <c r="J1544" s="9">
        <f t="shared" si="2346"/>
        <v>126.81999999999971</v>
      </c>
      <c r="K1544" s="9">
        <f t="shared" si="2274"/>
        <v>70.849166666666562</v>
      </c>
      <c r="L1544" s="9">
        <f t="shared" si="2350"/>
        <v>85.520000000000437</v>
      </c>
      <c r="M1544" s="9">
        <f t="shared" ref="M1544" si="2366">AVERAGE(L1533:L1544)</f>
        <v>49.267500000000155</v>
      </c>
      <c r="N1544" s="6" t="s">
        <v>37</v>
      </c>
      <c r="O1544" s="9">
        <f t="shared" si="2352"/>
        <v>672.38999999999942</v>
      </c>
      <c r="P1544" s="4">
        <f t="shared" si="2292"/>
        <v>1</v>
      </c>
      <c r="Q1544" s="5">
        <f t="shared" si="2293"/>
        <v>96.849999999998545</v>
      </c>
      <c r="R1544" s="5">
        <f t="shared" si="2294"/>
        <v>599.75250000000051</v>
      </c>
      <c r="S1544" s="4">
        <f t="shared" si="2295"/>
        <v>1</v>
      </c>
      <c r="T1544" s="4">
        <f t="shared" si="2296"/>
        <v>1</v>
      </c>
      <c r="U1544" s="5">
        <f t="shared" si="2288"/>
        <v>613.34600000000023</v>
      </c>
      <c r="V1544" s="5">
        <f t="shared" si="2289"/>
        <v>59.043999999999187</v>
      </c>
      <c r="X1544" s="5">
        <f t="shared" si="2348"/>
        <v>115.85999999999967</v>
      </c>
      <c r="Y1544" s="5">
        <f t="shared" si="2349"/>
        <v>74.680000000000291</v>
      </c>
      <c r="AA1544" s="5">
        <f t="shared" ref="AA1544:AA1607" si="2367">IF(AND(X1544&gt;0,Y1544&gt;0),1,0)</f>
        <v>1</v>
      </c>
      <c r="AB1544" s="5">
        <f t="shared" ref="AB1544:AB1607" si="2368">IF(AND($X1544&lt;0,$Y1544&lt;0),1,0)</f>
        <v>0</v>
      </c>
      <c r="AC1544" s="5">
        <f t="shared" ref="AC1544:AC1607" si="2369">SUM(AA1544:AB1544)</f>
        <v>1</v>
      </c>
      <c r="AF1544" s="5">
        <f t="shared" si="2355"/>
        <v>116.02999999999975</v>
      </c>
      <c r="AG1544" s="5">
        <f t="shared" si="2356"/>
        <v>121.98999999999978</v>
      </c>
      <c r="AH1544" s="5">
        <f t="shared" si="2357"/>
        <v>10.789999999999964</v>
      </c>
      <c r="AI1544" s="5">
        <f t="shared" si="2358"/>
        <v>4.8299999999999272</v>
      </c>
      <c r="AJ1544" s="5"/>
      <c r="AK1544" s="5">
        <f t="shared" si="2359"/>
        <v>10.789999999999964</v>
      </c>
      <c r="AL1544" s="5">
        <f t="shared" si="2280"/>
        <v>19.069999999999528</v>
      </c>
      <c r="AM1544" s="5">
        <f t="shared" si="2360"/>
        <v>116.02999999999975</v>
      </c>
      <c r="AN1544" s="5">
        <f t="shared" si="2276"/>
        <v>59.109999999999943</v>
      </c>
      <c r="AO1544" s="5">
        <f t="shared" si="2277"/>
        <v>1</v>
      </c>
      <c r="AP1544" s="5">
        <f t="shared" si="2290"/>
        <v>7</v>
      </c>
      <c r="AQ1544" s="5">
        <f t="shared" si="2308"/>
        <v>5.2</v>
      </c>
      <c r="AR1544" s="5"/>
      <c r="AS1544" s="5">
        <f t="shared" si="2353"/>
        <v>121.98999999999978</v>
      </c>
      <c r="AT1544" s="5">
        <f t="shared" si="2276"/>
        <v>70.619000000000057</v>
      </c>
      <c r="AU1544" s="5">
        <f t="shared" si="2361"/>
        <v>4.8299999999999272</v>
      </c>
      <c r="AV1544" s="5">
        <f t="shared" si="2364"/>
        <v>-5.9600000000000364</v>
      </c>
      <c r="AW1544" s="5">
        <f t="shared" si="2362"/>
        <v>5</v>
      </c>
      <c r="AX1544" s="5">
        <f t="shared" si="2316"/>
        <v>17.040000000000514</v>
      </c>
      <c r="AZ1544" s="4">
        <f t="shared" si="2298"/>
        <v>1</v>
      </c>
      <c r="BA1544" s="5">
        <f t="shared" si="2304"/>
        <v>0</v>
      </c>
      <c r="BB1544" s="4">
        <f t="shared" si="2299"/>
        <v>0.72943018913383662</v>
      </c>
      <c r="BD1544" s="5">
        <v>0</v>
      </c>
      <c r="BE1544" s="4">
        <v>0.74714230254928271</v>
      </c>
      <c r="BJ1544" s="5">
        <v>162.77000000000044</v>
      </c>
      <c r="BK1544" s="5">
        <v>0</v>
      </c>
      <c r="BL1544" s="5">
        <v>0</v>
      </c>
      <c r="BM1544" s="5">
        <v>4</v>
      </c>
      <c r="BR1544">
        <v>116</v>
      </c>
      <c r="BS1544">
        <v>-30</v>
      </c>
    </row>
    <row r="1545" spans="1:71">
      <c r="A1545" s="7">
        <v>38744</v>
      </c>
      <c r="B1545" s="6">
        <v>5586.48</v>
      </c>
      <c r="C1545" s="6">
        <v>5650.95</v>
      </c>
      <c r="D1545" s="6">
        <v>5585.37</v>
      </c>
      <c r="E1545" s="6">
        <v>5647.42</v>
      </c>
      <c r="F1545" s="6">
        <v>4938.7700000000004</v>
      </c>
      <c r="G1545" s="6">
        <v>4956.6000000000004</v>
      </c>
      <c r="H1545" s="6">
        <v>4907.4799999999996</v>
      </c>
      <c r="I1545" s="6">
        <v>4956.6000000000004</v>
      </c>
      <c r="J1545" s="9">
        <f t="shared" si="2346"/>
        <v>102.03999999999996</v>
      </c>
      <c r="K1545" s="9">
        <f t="shared" si="2274"/>
        <v>75.788333333333256</v>
      </c>
      <c r="L1545" s="9">
        <f t="shared" si="2350"/>
        <v>80.079999999999927</v>
      </c>
      <c r="M1545" s="9">
        <f t="shared" ref="M1545" si="2370">AVERAGE(L1534:L1545)</f>
        <v>52.970000000000176</v>
      </c>
      <c r="N1545" s="6" t="s">
        <v>37</v>
      </c>
      <c r="O1545" s="9">
        <f t="shared" si="2352"/>
        <v>690.81999999999971</v>
      </c>
      <c r="P1545" s="4">
        <f t="shared" si="2292"/>
        <v>1</v>
      </c>
      <c r="Q1545" s="5">
        <f t="shared" si="2293"/>
        <v>104.83999999999924</v>
      </c>
      <c r="R1545" s="5">
        <f t="shared" si="2294"/>
        <v>612.19000000000028</v>
      </c>
      <c r="S1545" s="4">
        <f t="shared" si="2295"/>
        <v>1</v>
      </c>
      <c r="T1545" s="4">
        <f t="shared" si="2296"/>
        <v>1</v>
      </c>
      <c r="U1545" s="5">
        <f t="shared" si="2288"/>
        <v>636.40200000000004</v>
      </c>
      <c r="V1545" s="5">
        <f t="shared" si="2289"/>
        <v>54.417999999999665</v>
      </c>
      <c r="X1545" s="5">
        <f t="shared" si="2348"/>
        <v>60.940000000000509</v>
      </c>
      <c r="Y1545" s="5">
        <f t="shared" si="2349"/>
        <v>17.829999999999927</v>
      </c>
      <c r="AA1545" s="5">
        <f t="shared" si="2367"/>
        <v>1</v>
      </c>
      <c r="AB1545" s="5">
        <f t="shared" si="2368"/>
        <v>0</v>
      </c>
      <c r="AC1545" s="5">
        <f t="shared" si="2369"/>
        <v>1</v>
      </c>
      <c r="AF1545" s="5">
        <f t="shared" si="2355"/>
        <v>64.470000000000255</v>
      </c>
      <c r="AG1545" s="5">
        <f t="shared" si="2356"/>
        <v>102.03999999999996</v>
      </c>
      <c r="AH1545" s="5">
        <f t="shared" si="2357"/>
        <v>1.1099999999996726</v>
      </c>
      <c r="AI1545" s="5">
        <f t="shared" si="2358"/>
        <v>-36.460000000000036</v>
      </c>
      <c r="AJ1545" s="5"/>
      <c r="AK1545" s="5">
        <f t="shared" si="2359"/>
        <v>1.1099999999996726</v>
      </c>
      <c r="AL1545" s="5">
        <f t="shared" si="2280"/>
        <v>19.069999999999528</v>
      </c>
      <c r="AM1545" s="5">
        <f t="shared" si="2360"/>
        <v>64.470000000000255</v>
      </c>
      <c r="AN1545" s="5">
        <f t="shared" si="2276"/>
        <v>58.761999999999986</v>
      </c>
      <c r="AO1545" s="5">
        <f t="shared" si="2277"/>
        <v>1</v>
      </c>
      <c r="AP1545" s="5">
        <f t="shared" si="2290"/>
        <v>7</v>
      </c>
      <c r="AQ1545" s="5">
        <f t="shared" si="2308"/>
        <v>5.5</v>
      </c>
      <c r="AR1545" s="5"/>
      <c r="AS1545" s="5">
        <f t="shared" si="2353"/>
        <v>102.03999999999996</v>
      </c>
      <c r="AT1545" s="5">
        <f t="shared" si="2276"/>
        <v>72.988000000000014</v>
      </c>
      <c r="AU1545" s="5">
        <f t="shared" si="2361"/>
        <v>-36.460000000000036</v>
      </c>
      <c r="AV1545" s="5">
        <f t="shared" si="2364"/>
        <v>-37.569999999999709</v>
      </c>
      <c r="AW1545" s="5">
        <f t="shared" si="2362"/>
        <v>6</v>
      </c>
      <c r="AX1545" s="5">
        <f t="shared" si="2316"/>
        <v>17.040000000000514</v>
      </c>
      <c r="AZ1545" s="4">
        <f t="shared" si="2298"/>
        <v>1</v>
      </c>
      <c r="BA1545" s="5">
        <f t="shared" si="2304"/>
        <v>18.430000000000291</v>
      </c>
      <c r="BB1545" s="4">
        <f t="shared" si="2299"/>
        <v>1</v>
      </c>
      <c r="BD1545" s="5">
        <v>0</v>
      </c>
      <c r="BE1545" s="4">
        <v>0.74645458029896616</v>
      </c>
      <c r="BJ1545" s="5">
        <v>169.47000000000025</v>
      </c>
      <c r="BK1545" s="5">
        <v>78.670000000000073</v>
      </c>
      <c r="BL1545" s="5">
        <v>15.520000000000437</v>
      </c>
      <c r="BM1545" s="5">
        <v>4</v>
      </c>
      <c r="BR1545">
        <v>61</v>
      </c>
      <c r="BS1545">
        <v>-18</v>
      </c>
    </row>
    <row r="1546" spans="1:71">
      <c r="A1546" s="7">
        <v>38747</v>
      </c>
      <c r="B1546" s="6">
        <v>5636.24</v>
      </c>
      <c r="C1546" s="6">
        <v>5670.39</v>
      </c>
      <c r="D1546" s="6">
        <v>5619.07</v>
      </c>
      <c r="E1546" s="6">
        <v>5660.03</v>
      </c>
      <c r="F1546" s="6">
        <v>4945.83</v>
      </c>
      <c r="G1546" s="6">
        <v>4954.96</v>
      </c>
      <c r="H1546" s="6">
        <v>4934.62</v>
      </c>
      <c r="I1546" s="6">
        <v>4936.79</v>
      </c>
      <c r="J1546" s="9">
        <f t="shared" si="2346"/>
        <v>51.320000000000618</v>
      </c>
      <c r="K1546" s="9">
        <f t="shared" si="2274"/>
        <v>76.961666666666659</v>
      </c>
      <c r="L1546" s="9">
        <f t="shared" si="2350"/>
        <v>21.980000000000473</v>
      </c>
      <c r="M1546" s="9">
        <f t="shared" ref="M1546" si="2371">AVERAGE(L1535:L1546)</f>
        <v>52.674166666666906</v>
      </c>
      <c r="N1546" s="6" t="s">
        <v>37</v>
      </c>
      <c r="O1546" s="9">
        <f t="shared" si="2352"/>
        <v>723.23999999999978</v>
      </c>
      <c r="P1546" s="4">
        <f t="shared" si="2292"/>
        <v>1</v>
      </c>
      <c r="Q1546" s="5">
        <f t="shared" si="2293"/>
        <v>137.25999999999931</v>
      </c>
      <c r="R1546" s="5">
        <f t="shared" si="2294"/>
        <v>620.2950000000003</v>
      </c>
      <c r="S1546" s="4">
        <f t="shared" si="2295"/>
        <v>1</v>
      </c>
      <c r="T1546" s="4">
        <f t="shared" si="2296"/>
        <v>1</v>
      </c>
      <c r="U1546" s="5">
        <f t="shared" si="2288"/>
        <v>661.70399999999995</v>
      </c>
      <c r="V1546" s="5">
        <f t="shared" si="2289"/>
        <v>61.535999999999831</v>
      </c>
      <c r="X1546" s="5">
        <f t="shared" si="2348"/>
        <v>23.789999999999964</v>
      </c>
      <c r="Y1546" s="5">
        <f t="shared" si="2349"/>
        <v>-9.0399999999999636</v>
      </c>
      <c r="AA1546" s="5">
        <f t="shared" si="2367"/>
        <v>0</v>
      </c>
      <c r="AB1546" s="5">
        <f t="shared" si="2368"/>
        <v>0</v>
      </c>
      <c r="AC1546" s="5">
        <f t="shared" si="2369"/>
        <v>0</v>
      </c>
      <c r="AF1546" s="5">
        <f t="shared" si="2355"/>
        <v>34.150000000000546</v>
      </c>
      <c r="AG1546" s="5">
        <f t="shared" si="2356"/>
        <v>22.970000000000255</v>
      </c>
      <c r="AH1546" s="5">
        <f t="shared" si="2357"/>
        <v>17.170000000000073</v>
      </c>
      <c r="AI1546" s="5">
        <f t="shared" si="2358"/>
        <v>28.350000000000364</v>
      </c>
      <c r="AJ1546" s="5"/>
      <c r="AK1546" s="5">
        <f t="shared" si="2359"/>
        <v>17.170000000000073</v>
      </c>
      <c r="AL1546" s="5">
        <f t="shared" si="2280"/>
        <v>19.069999999999528</v>
      </c>
      <c r="AM1546" s="5">
        <f t="shared" si="2360"/>
        <v>34.150000000000546</v>
      </c>
      <c r="AN1546" s="5">
        <f t="shared" si="2276"/>
        <v>57.14899999999998</v>
      </c>
      <c r="AO1546" s="5">
        <f t="shared" si="2277"/>
        <v>0</v>
      </c>
      <c r="AP1546" s="5">
        <f t="shared" si="2290"/>
        <v>6</v>
      </c>
      <c r="AQ1546" s="5">
        <f t="shared" si="2308"/>
        <v>5.7</v>
      </c>
      <c r="AR1546" s="5"/>
      <c r="AS1546" s="5">
        <f t="shared" si="2353"/>
        <v>28.350000000000364</v>
      </c>
      <c r="AT1546" s="5">
        <f t="shared" si="2276"/>
        <v>72.606000000000037</v>
      </c>
      <c r="AU1546" s="5">
        <f t="shared" si="2361"/>
        <v>22.970000000000255</v>
      </c>
      <c r="AV1546" s="5">
        <f t="shared" si="2364"/>
        <v>11.180000000000291</v>
      </c>
      <c r="AW1546" s="5">
        <f t="shared" si="2362"/>
        <v>2</v>
      </c>
      <c r="AX1546" s="5">
        <f t="shared" si="2316"/>
        <v>20.581000000000131</v>
      </c>
      <c r="AZ1546" s="4">
        <f t="shared" si="2298"/>
        <v>1</v>
      </c>
      <c r="BA1546" s="5">
        <f t="shared" si="2304"/>
        <v>32.420000000000073</v>
      </c>
      <c r="BB1546" s="4">
        <f t="shared" si="2299"/>
        <v>1</v>
      </c>
      <c r="BD1546" s="5">
        <v>0</v>
      </c>
      <c r="BE1546" s="4">
        <v>0.74581005586591986</v>
      </c>
      <c r="BJ1546" s="5">
        <v>105.42000000000007</v>
      </c>
      <c r="BK1546" s="5">
        <v>34.610000000000582</v>
      </c>
      <c r="BL1546" s="5">
        <v>11.460000000000036</v>
      </c>
      <c r="BM1546" s="5">
        <v>4</v>
      </c>
      <c r="BR1546">
        <v>24</v>
      </c>
      <c r="BS1546">
        <v>9</v>
      </c>
    </row>
    <row r="1547" spans="1:71">
      <c r="A1547" s="7">
        <v>38748</v>
      </c>
      <c r="B1547" s="6">
        <v>5667.7</v>
      </c>
      <c r="C1547" s="6">
        <v>5697.01</v>
      </c>
      <c r="D1547" s="6">
        <v>5635.81</v>
      </c>
      <c r="E1547" s="6">
        <v>5674.15</v>
      </c>
      <c r="F1547" s="6">
        <v>4943.46</v>
      </c>
      <c r="G1547" s="6">
        <v>4970.21</v>
      </c>
      <c r="H1547" s="6">
        <v>4930.18</v>
      </c>
      <c r="I1547" s="6">
        <v>4947.99</v>
      </c>
      <c r="J1547" s="9">
        <f t="shared" si="2346"/>
        <v>61.199999999999818</v>
      </c>
      <c r="K1547" s="9">
        <f t="shared" si="2274"/>
        <v>75.532499999999956</v>
      </c>
      <c r="L1547" s="9">
        <f t="shared" si="2350"/>
        <v>40.029999999999745</v>
      </c>
      <c r="M1547" s="9">
        <f t="shared" ref="M1547" si="2372">AVERAGE(L1536:L1547)</f>
        <v>51.343333333333554</v>
      </c>
      <c r="N1547" s="6" t="s">
        <v>37</v>
      </c>
      <c r="O1547" s="9">
        <f t="shared" si="2352"/>
        <v>726.15999999999985</v>
      </c>
      <c r="P1547" s="4">
        <f t="shared" si="2292"/>
        <v>1</v>
      </c>
      <c r="Q1547" s="5">
        <f t="shared" si="2293"/>
        <v>90.069999999999709</v>
      </c>
      <c r="R1547" s="5">
        <f t="shared" si="2294"/>
        <v>658.60750000000007</v>
      </c>
      <c r="S1547" s="4">
        <f t="shared" si="2295"/>
        <v>1</v>
      </c>
      <c r="T1547" s="4">
        <f t="shared" si="2296"/>
        <v>1</v>
      </c>
      <c r="U1547" s="5">
        <f t="shared" si="2288"/>
        <v>689.73999999999978</v>
      </c>
      <c r="V1547" s="5">
        <f t="shared" si="2289"/>
        <v>36.420000000000073</v>
      </c>
      <c r="X1547" s="5">
        <f t="shared" si="2348"/>
        <v>6.4499999999998181</v>
      </c>
      <c r="Y1547" s="5">
        <f t="shared" si="2349"/>
        <v>4.5299999999997453</v>
      </c>
      <c r="AA1547" s="5">
        <f t="shared" si="2367"/>
        <v>1</v>
      </c>
      <c r="AB1547" s="5">
        <f t="shared" si="2368"/>
        <v>0</v>
      </c>
      <c r="AC1547" s="5">
        <f t="shared" si="2369"/>
        <v>1</v>
      </c>
      <c r="AF1547" s="5">
        <f t="shared" si="2355"/>
        <v>29.3100000000004</v>
      </c>
      <c r="AG1547" s="5">
        <f t="shared" si="2356"/>
        <v>36.980000000000473</v>
      </c>
      <c r="AH1547" s="5">
        <f t="shared" si="2357"/>
        <v>31.889999999999418</v>
      </c>
      <c r="AI1547" s="5">
        <f t="shared" si="2358"/>
        <v>24.219999999999345</v>
      </c>
      <c r="AJ1547" s="5"/>
      <c r="AK1547" s="5">
        <f t="shared" si="2359"/>
        <v>29.3100000000004</v>
      </c>
      <c r="AL1547" s="5">
        <f t="shared" si="2280"/>
        <v>22.199999999999907</v>
      </c>
      <c r="AM1547" s="5">
        <f t="shared" si="2360"/>
        <v>31.889999999999418</v>
      </c>
      <c r="AN1547" s="5">
        <f t="shared" si="2276"/>
        <v>57.038999999999945</v>
      </c>
      <c r="AO1547" s="5">
        <f t="shared" si="2277"/>
        <v>0</v>
      </c>
      <c r="AP1547" s="5">
        <f t="shared" si="2290"/>
        <v>5</v>
      </c>
      <c r="AQ1547" s="5">
        <f t="shared" si="2308"/>
        <v>5.8</v>
      </c>
      <c r="AR1547" s="5"/>
      <c r="AS1547" s="5">
        <f t="shared" si="2353"/>
        <v>36.980000000000473</v>
      </c>
      <c r="AT1547" s="5">
        <f t="shared" si="2276"/>
        <v>69.727000000000046</v>
      </c>
      <c r="AU1547" s="5">
        <f t="shared" si="2361"/>
        <v>24.219999999999345</v>
      </c>
      <c r="AV1547" s="5">
        <f t="shared" si="2364"/>
        <v>-7.6700000000000728</v>
      </c>
      <c r="AW1547" s="5">
        <f t="shared" si="2362"/>
        <v>3</v>
      </c>
      <c r="AX1547" s="5">
        <f t="shared" si="2316"/>
        <v>21.070999999999735</v>
      </c>
      <c r="AZ1547" s="4">
        <f t="shared" si="2298"/>
        <v>1</v>
      </c>
      <c r="BA1547" s="5">
        <f t="shared" si="2304"/>
        <v>2.9200000000000728</v>
      </c>
      <c r="BB1547" s="4">
        <f t="shared" si="2299"/>
        <v>1</v>
      </c>
      <c r="BD1547" s="5">
        <v>0</v>
      </c>
      <c r="BE1547" s="4">
        <v>0.74521196470841544</v>
      </c>
      <c r="BJ1547" s="5">
        <v>253.19000000000051</v>
      </c>
      <c r="BK1547" s="5">
        <v>-5.6599999999998545</v>
      </c>
      <c r="BL1547" s="5">
        <v>5.6599999999998545</v>
      </c>
      <c r="BM1547" s="5">
        <v>4</v>
      </c>
      <c r="BR1547">
        <v>-30</v>
      </c>
      <c r="BS1547">
        <v>-5</v>
      </c>
    </row>
    <row r="1548" spans="1:71">
      <c r="A1548" s="7">
        <v>38749</v>
      </c>
      <c r="B1548" s="6">
        <v>5662.05</v>
      </c>
      <c r="C1548" s="6">
        <v>5733.56</v>
      </c>
      <c r="D1548" s="6">
        <v>5643.4</v>
      </c>
      <c r="E1548" s="6">
        <v>5726.53</v>
      </c>
      <c r="F1548" s="6">
        <v>4946.7700000000004</v>
      </c>
      <c r="G1548" s="6">
        <v>5000</v>
      </c>
      <c r="H1548" s="6">
        <v>4936.59</v>
      </c>
      <c r="I1548" s="6">
        <v>4999.3900000000003</v>
      </c>
      <c r="J1548" s="9">
        <f t="shared" si="2346"/>
        <v>90.160000000000764</v>
      </c>
      <c r="K1548" s="9">
        <f t="shared" ref="K1548:K1611" si="2373">AVERAGE(J1537:J1548)</f>
        <v>78.652499999999989</v>
      </c>
      <c r="L1548" s="9">
        <f t="shared" si="2350"/>
        <v>63.409999999999854</v>
      </c>
      <c r="M1548" s="9">
        <f t="shared" ref="M1548" si="2374">AVERAGE(L1537:L1548)</f>
        <v>54.90833333333353</v>
      </c>
      <c r="N1548" s="6" t="s">
        <v>37</v>
      </c>
      <c r="O1548" s="9">
        <f t="shared" si="2352"/>
        <v>727.13999999999942</v>
      </c>
      <c r="P1548" s="4">
        <f t="shared" si="2292"/>
        <v>1</v>
      </c>
      <c r="Q1548" s="5">
        <f t="shared" si="2293"/>
        <v>54.75</v>
      </c>
      <c r="R1548" s="5">
        <f t="shared" si="2294"/>
        <v>686.07749999999942</v>
      </c>
      <c r="S1548" s="4">
        <f t="shared" si="2295"/>
        <v>1</v>
      </c>
      <c r="T1548" s="4">
        <f t="shared" si="2296"/>
        <v>1</v>
      </c>
      <c r="U1548" s="5">
        <f t="shared" si="2288"/>
        <v>707.94999999999959</v>
      </c>
      <c r="V1548" s="5">
        <f t="shared" si="2289"/>
        <v>19.189999999999827</v>
      </c>
      <c r="X1548" s="5">
        <f t="shared" si="2348"/>
        <v>64.479999999999563</v>
      </c>
      <c r="Y1548" s="5">
        <f t="shared" si="2349"/>
        <v>52.619999999999891</v>
      </c>
      <c r="AA1548" s="5">
        <f t="shared" si="2367"/>
        <v>1</v>
      </c>
      <c r="AB1548" s="5">
        <f t="shared" si="2368"/>
        <v>0</v>
      </c>
      <c r="AC1548" s="5">
        <f t="shared" si="2369"/>
        <v>1</v>
      </c>
      <c r="AF1548" s="5">
        <f t="shared" si="2355"/>
        <v>71.510000000000218</v>
      </c>
      <c r="AG1548" s="5">
        <f t="shared" si="2356"/>
        <v>59.410000000000764</v>
      </c>
      <c r="AH1548" s="5">
        <f t="shared" si="2357"/>
        <v>18.650000000000546</v>
      </c>
      <c r="AI1548" s="5">
        <f t="shared" si="2358"/>
        <v>30.75</v>
      </c>
      <c r="AJ1548" s="5"/>
      <c r="AK1548" s="5">
        <f t="shared" si="2359"/>
        <v>18.650000000000546</v>
      </c>
      <c r="AL1548" s="5">
        <f t="shared" si="2280"/>
        <v>22.199999999999907</v>
      </c>
      <c r="AM1548" s="5">
        <f t="shared" si="2360"/>
        <v>71.510000000000218</v>
      </c>
      <c r="AN1548" s="5">
        <f t="shared" ref="AN1548:AT1611" si="2375">AVERAGE(AM1539:AM1548)</f>
        <v>58.635999999999967</v>
      </c>
      <c r="AO1548" s="5">
        <f t="shared" ref="AO1548:AO1611" si="2376">IF(AM1548&gt;AN1548,1,0)</f>
        <v>1</v>
      </c>
      <c r="AP1548" s="5">
        <f t="shared" si="2290"/>
        <v>5</v>
      </c>
      <c r="AQ1548" s="5">
        <f t="shared" si="2308"/>
        <v>5.8</v>
      </c>
      <c r="AR1548" s="5"/>
      <c r="AS1548" s="5">
        <f t="shared" si="2353"/>
        <v>59.410000000000764</v>
      </c>
      <c r="AT1548" s="5">
        <f t="shared" si="2375"/>
        <v>66.016000000000162</v>
      </c>
      <c r="AU1548" s="5">
        <f t="shared" si="2361"/>
        <v>30.75</v>
      </c>
      <c r="AV1548" s="5">
        <f t="shared" si="2364"/>
        <v>12.099999999999454</v>
      </c>
      <c r="AW1548" s="5">
        <f t="shared" si="2362"/>
        <v>4</v>
      </c>
      <c r="AX1548" s="5">
        <f t="shared" si="2316"/>
        <v>23.095000000000166</v>
      </c>
      <c r="AZ1548" s="4">
        <f t="shared" si="2298"/>
        <v>1</v>
      </c>
      <c r="BA1548" s="5">
        <f t="shared" si="2304"/>
        <v>0.97999999999956344</v>
      </c>
      <c r="BB1548" s="4">
        <f t="shared" si="2299"/>
        <v>1</v>
      </c>
      <c r="BD1548" s="5">
        <v>0</v>
      </c>
      <c r="BE1548" s="4">
        <v>0.74434623843312975</v>
      </c>
      <c r="BJ1548" s="5">
        <v>63.909999999999854</v>
      </c>
      <c r="BK1548" s="5">
        <v>16.270000000000437</v>
      </c>
      <c r="BL1548" s="5">
        <v>0.35999999999967258</v>
      </c>
      <c r="BM1548" s="5">
        <v>4</v>
      </c>
      <c r="BR1548">
        <v>64</v>
      </c>
      <c r="BS1548">
        <v>-33</v>
      </c>
    </row>
    <row r="1549" spans="1:71">
      <c r="A1549" s="7">
        <v>38750</v>
      </c>
      <c r="B1549" s="6">
        <v>5738.5</v>
      </c>
      <c r="C1549" s="6">
        <v>5760.63</v>
      </c>
      <c r="D1549" s="6">
        <v>5644.11</v>
      </c>
      <c r="E1549" s="6">
        <v>5649.6</v>
      </c>
      <c r="F1549" s="6">
        <v>5000.95</v>
      </c>
      <c r="G1549" s="6">
        <v>5012.38</v>
      </c>
      <c r="H1549" s="6">
        <v>4927.8900000000003</v>
      </c>
      <c r="I1549" s="6">
        <v>4927.8900000000003</v>
      </c>
      <c r="J1549" s="9">
        <f t="shared" si="2346"/>
        <v>116.52000000000044</v>
      </c>
      <c r="K1549" s="9">
        <f t="shared" si="2373"/>
        <v>82.881666666666661</v>
      </c>
      <c r="L1549" s="9">
        <f t="shared" si="2350"/>
        <v>84.489999999999782</v>
      </c>
      <c r="M1549" s="9">
        <f t="shared" ref="M1549" si="2377">AVERAGE(L1538:L1549)</f>
        <v>57.561666666666802</v>
      </c>
      <c r="N1549" s="6" t="s">
        <v>37</v>
      </c>
      <c r="O1549" s="9">
        <f t="shared" si="2352"/>
        <v>721.71</v>
      </c>
      <c r="P1549" s="4">
        <f t="shared" si="2292"/>
        <v>0.8504955947136722</v>
      </c>
      <c r="Q1549" s="5">
        <f t="shared" si="2293"/>
        <v>36.319999999999709</v>
      </c>
      <c r="R1549" s="5">
        <f t="shared" si="2294"/>
        <v>699.89999999999964</v>
      </c>
      <c r="S1549" s="4">
        <f t="shared" si="2295"/>
        <v>0.94036243822076415</v>
      </c>
      <c r="T1549" s="4">
        <f t="shared" si="2296"/>
        <v>0.96153301218475895</v>
      </c>
      <c r="U1549" s="5">
        <f t="shared" si="2288"/>
        <v>717.81399999999974</v>
      </c>
      <c r="V1549" s="5">
        <f t="shared" si="2289"/>
        <v>3.8960000000002992</v>
      </c>
      <c r="X1549" s="5">
        <f t="shared" si="2348"/>
        <v>-88.899999999999636</v>
      </c>
      <c r="Y1549" s="5">
        <f t="shared" si="2349"/>
        <v>-73.059999999999491</v>
      </c>
      <c r="AA1549" s="5">
        <f t="shared" si="2367"/>
        <v>0</v>
      </c>
      <c r="AB1549" s="5">
        <f t="shared" si="2368"/>
        <v>1</v>
      </c>
      <c r="AC1549" s="5">
        <f t="shared" si="2369"/>
        <v>1</v>
      </c>
      <c r="AF1549" s="5">
        <f t="shared" si="2355"/>
        <v>22.130000000000109</v>
      </c>
      <c r="AG1549" s="5">
        <f t="shared" si="2356"/>
        <v>34.100000000000364</v>
      </c>
      <c r="AH1549" s="5">
        <f t="shared" si="2357"/>
        <v>94.390000000000327</v>
      </c>
      <c r="AI1549" s="5">
        <f t="shared" si="2358"/>
        <v>82.420000000000073</v>
      </c>
      <c r="AJ1549" s="5"/>
      <c r="AK1549" s="5">
        <f t="shared" si="2359"/>
        <v>22.130000000000109</v>
      </c>
      <c r="AL1549" s="5">
        <f t="shared" si="2280"/>
        <v>22.848000000000134</v>
      </c>
      <c r="AM1549" s="5">
        <f t="shared" si="2360"/>
        <v>94.390000000000327</v>
      </c>
      <c r="AN1549" s="5">
        <f t="shared" si="2375"/>
        <v>65.318000000000026</v>
      </c>
      <c r="AO1549" s="5">
        <f t="shared" si="2376"/>
        <v>1</v>
      </c>
      <c r="AP1549" s="5">
        <f t="shared" si="2290"/>
        <v>6</v>
      </c>
      <c r="AQ1549" s="5">
        <f t="shared" si="2308"/>
        <v>5.9</v>
      </c>
      <c r="AR1549" s="5"/>
      <c r="AS1549" s="5">
        <f t="shared" si="2353"/>
        <v>82.420000000000073</v>
      </c>
      <c r="AT1549" s="5">
        <f t="shared" si="2375"/>
        <v>69.928000000000154</v>
      </c>
      <c r="AU1549" s="5">
        <f t="shared" si="2361"/>
        <v>34.100000000000364</v>
      </c>
      <c r="AV1549" s="5">
        <f t="shared" si="2364"/>
        <v>-11.970000000000255</v>
      </c>
      <c r="AW1549" s="5">
        <f t="shared" si="2362"/>
        <v>5</v>
      </c>
      <c r="AX1549" s="5">
        <f t="shared" si="2316"/>
        <v>24.872999999999418</v>
      </c>
      <c r="AZ1549" s="4">
        <f t="shared" si="2298"/>
        <v>0.96153301218475895</v>
      </c>
      <c r="BA1549" s="5">
        <f t="shared" si="2304"/>
        <v>-5.4299999999993815</v>
      </c>
      <c r="BB1549" s="4">
        <f t="shared" si="2299"/>
        <v>1</v>
      </c>
      <c r="BD1549" s="5">
        <v>0</v>
      </c>
      <c r="BE1549" s="4">
        <v>0.74407887686207386</v>
      </c>
      <c r="BJ1549" s="5">
        <v>79.369999999999891</v>
      </c>
      <c r="BK1549" s="5">
        <v>32.109999999999673</v>
      </c>
      <c r="BL1549" s="5">
        <v>7.5199999999995271</v>
      </c>
      <c r="BM1549" s="5">
        <v>4</v>
      </c>
      <c r="BR1549">
        <v>-33</v>
      </c>
      <c r="BS1549">
        <v>73</v>
      </c>
    </row>
    <row r="1550" spans="1:71">
      <c r="A1550" s="7">
        <v>38751</v>
      </c>
      <c r="B1550" s="6">
        <v>5662.69</v>
      </c>
      <c r="C1550" s="6">
        <v>5686.44</v>
      </c>
      <c r="D1550" s="6">
        <v>5614.29</v>
      </c>
      <c r="E1550" s="6">
        <v>5657.12</v>
      </c>
      <c r="F1550" s="6">
        <v>4945.38</v>
      </c>
      <c r="G1550" s="6">
        <v>4955.9399999999996</v>
      </c>
      <c r="H1550" s="6">
        <v>4905.63</v>
      </c>
      <c r="I1550" s="6">
        <v>4937.5600000000004</v>
      </c>
      <c r="J1550" s="9">
        <f t="shared" si="2346"/>
        <v>72.149999999999636</v>
      </c>
      <c r="K1550" s="9">
        <f t="shared" si="2373"/>
        <v>80.850833333333341</v>
      </c>
      <c r="L1550" s="9">
        <f t="shared" si="2350"/>
        <v>50.309999999999491</v>
      </c>
      <c r="M1550" s="9">
        <f t="shared" ref="M1550" si="2378">AVERAGE(L1539:L1550)</f>
        <v>55.357500000000073</v>
      </c>
      <c r="N1550" s="6" t="s">
        <v>37</v>
      </c>
      <c r="O1550" s="9">
        <f t="shared" si="2352"/>
        <v>719.55999999999949</v>
      </c>
      <c r="P1550" s="4">
        <f t="shared" si="2292"/>
        <v>0</v>
      </c>
      <c r="Q1550" s="5">
        <f t="shared" si="2293"/>
        <v>7.5799999999999272</v>
      </c>
      <c r="R1550" s="5">
        <f t="shared" si="2294"/>
        <v>721.45499999999947</v>
      </c>
      <c r="S1550" s="4">
        <f t="shared" si="2295"/>
        <v>0.86155251141552647</v>
      </c>
      <c r="T1550" s="4">
        <f t="shared" si="2296"/>
        <v>0.94630206857466714</v>
      </c>
      <c r="U1550" s="5">
        <f t="shared" si="2288"/>
        <v>723.56199999999967</v>
      </c>
      <c r="V1550" s="5">
        <f t="shared" si="2289"/>
        <v>-4.0020000000001801</v>
      </c>
      <c r="X1550" s="5">
        <f t="shared" si="2348"/>
        <v>-5.569999999999709</v>
      </c>
      <c r="Y1550" s="5">
        <f t="shared" si="2349"/>
        <v>-7.819999999999709</v>
      </c>
      <c r="AA1550" s="5">
        <f t="shared" si="2367"/>
        <v>0</v>
      </c>
      <c r="AB1550" s="5">
        <f t="shared" si="2368"/>
        <v>1</v>
      </c>
      <c r="AC1550" s="5">
        <f t="shared" si="2369"/>
        <v>1</v>
      </c>
      <c r="AF1550" s="5">
        <f t="shared" si="2355"/>
        <v>23.75</v>
      </c>
      <c r="AG1550" s="5">
        <f t="shared" si="2356"/>
        <v>36.839999999999236</v>
      </c>
      <c r="AH1550" s="5">
        <f t="shared" si="2357"/>
        <v>48.399999999999636</v>
      </c>
      <c r="AI1550" s="5">
        <f t="shared" si="2358"/>
        <v>35.3100000000004</v>
      </c>
      <c r="AJ1550" s="5"/>
      <c r="AK1550" s="5">
        <f t="shared" si="2359"/>
        <v>23.75</v>
      </c>
      <c r="AL1550" s="5">
        <f t="shared" ref="AL1550:AL1613" si="2379">PERCENTILE(AK1541:AK1550,0.9)</f>
        <v>24.306000000000036</v>
      </c>
      <c r="AM1550" s="5">
        <f t="shared" si="2360"/>
        <v>48.399999999999636</v>
      </c>
      <c r="AN1550" s="5">
        <f t="shared" si="2375"/>
        <v>61.241000000000078</v>
      </c>
      <c r="AO1550" s="5">
        <f t="shared" si="2376"/>
        <v>0</v>
      </c>
      <c r="AP1550" s="5">
        <f t="shared" si="2290"/>
        <v>5</v>
      </c>
      <c r="AQ1550" s="5">
        <f t="shared" si="2308"/>
        <v>5.8</v>
      </c>
      <c r="AR1550" s="5"/>
      <c r="AS1550" s="5">
        <f t="shared" si="2353"/>
        <v>36.839999999999236</v>
      </c>
      <c r="AT1550" s="5">
        <f t="shared" si="2375"/>
        <v>64.980000000000103</v>
      </c>
      <c r="AU1550" s="5">
        <f t="shared" si="2361"/>
        <v>35.3100000000004</v>
      </c>
      <c r="AV1550" s="5">
        <f t="shared" si="2364"/>
        <v>-13.089999999999236</v>
      </c>
      <c r="AW1550" s="5">
        <f t="shared" si="2362"/>
        <v>6</v>
      </c>
      <c r="AX1550" s="5">
        <f t="shared" si="2316"/>
        <v>31.08500000000004</v>
      </c>
      <c r="AZ1550" s="4">
        <f t="shared" si="2298"/>
        <v>0.94630206857466714</v>
      </c>
      <c r="BA1550" s="5">
        <f t="shared" si="2304"/>
        <v>-2.1500000000005457</v>
      </c>
      <c r="BB1550" s="4">
        <f t="shared" si="2299"/>
        <v>0.96153301218475895</v>
      </c>
      <c r="BD1550" s="5">
        <v>0</v>
      </c>
      <c r="BE1550" s="4">
        <v>0.74405559276623834</v>
      </c>
      <c r="BJ1550" s="5">
        <v>82.860000000000582</v>
      </c>
      <c r="BK1550" s="5">
        <v>-1.3900000000003274</v>
      </c>
      <c r="BL1550" s="5">
        <v>1.3900000000003274</v>
      </c>
      <c r="BM1550" s="5">
        <v>4</v>
      </c>
      <c r="BR1550">
        <v>-32</v>
      </c>
      <c r="BS1550">
        <v>8</v>
      </c>
    </row>
    <row r="1551" spans="1:71">
      <c r="A1551" s="7">
        <v>38754</v>
      </c>
      <c r="B1551" s="6">
        <v>5667.18</v>
      </c>
      <c r="C1551" s="6">
        <v>5702.76</v>
      </c>
      <c r="D1551" s="6">
        <v>5649.28</v>
      </c>
      <c r="E1551" s="6">
        <v>5666.78</v>
      </c>
      <c r="F1551" s="6">
        <v>4949.84</v>
      </c>
      <c r="G1551" s="6">
        <v>4960.67</v>
      </c>
      <c r="H1551" s="6">
        <v>4919.8999999999996</v>
      </c>
      <c r="I1551" s="6">
        <v>4934.59</v>
      </c>
      <c r="J1551" s="9">
        <f t="shared" si="2346"/>
        <v>53.480000000000473</v>
      </c>
      <c r="K1551" s="9">
        <f t="shared" si="2373"/>
        <v>81.699166666666699</v>
      </c>
      <c r="L1551" s="9">
        <f t="shared" si="2350"/>
        <v>40.770000000000437</v>
      </c>
      <c r="M1551" s="9">
        <f t="shared" ref="M1551" si="2380">AVERAGE(L1540:L1551)</f>
        <v>55.111666666666757</v>
      </c>
      <c r="N1551" s="6" t="s">
        <v>37</v>
      </c>
      <c r="O1551" s="9">
        <f t="shared" si="2352"/>
        <v>732.1899999999996</v>
      </c>
      <c r="P1551" s="4">
        <f t="shared" si="2292"/>
        <v>1</v>
      </c>
      <c r="Q1551" s="5">
        <f t="shared" si="2293"/>
        <v>12.630000000000109</v>
      </c>
      <c r="R1551" s="5">
        <f t="shared" si="2294"/>
        <v>722.71749999999952</v>
      </c>
      <c r="S1551" s="4">
        <f t="shared" si="2295"/>
        <v>1</v>
      </c>
      <c r="T1551" s="4">
        <f t="shared" si="2296"/>
        <v>1</v>
      </c>
      <c r="U1551" s="5">
        <f t="shared" si="2288"/>
        <v>725.35199999999963</v>
      </c>
      <c r="V1551" s="5">
        <f t="shared" si="2289"/>
        <v>6.8379999999999654</v>
      </c>
      <c r="X1551" s="5">
        <f t="shared" si="2348"/>
        <v>-0.4000000000005457</v>
      </c>
      <c r="Y1551" s="5">
        <f t="shared" si="2349"/>
        <v>-15.25</v>
      </c>
      <c r="AA1551" s="5">
        <f t="shared" si="2367"/>
        <v>0</v>
      </c>
      <c r="AB1551" s="5">
        <f t="shared" si="2368"/>
        <v>1</v>
      </c>
      <c r="AC1551" s="5">
        <f t="shared" si="2369"/>
        <v>1</v>
      </c>
      <c r="AF1551" s="5">
        <f t="shared" si="2355"/>
        <v>35.579999999999927</v>
      </c>
      <c r="AG1551" s="5">
        <f t="shared" si="2356"/>
        <v>45.640000000000327</v>
      </c>
      <c r="AH1551" s="5">
        <f t="shared" si="2357"/>
        <v>17.900000000000546</v>
      </c>
      <c r="AI1551" s="5">
        <f t="shared" si="2358"/>
        <v>7.8400000000001455</v>
      </c>
      <c r="AJ1551" s="5"/>
      <c r="AK1551" s="5">
        <f t="shared" si="2359"/>
        <v>17.900000000000546</v>
      </c>
      <c r="AL1551" s="5">
        <f t="shared" si="2379"/>
        <v>24.306000000000036</v>
      </c>
      <c r="AM1551" s="5">
        <f t="shared" si="2360"/>
        <v>35.579999999999927</v>
      </c>
      <c r="AN1551" s="5">
        <f t="shared" si="2375"/>
        <v>60.965000000000053</v>
      </c>
      <c r="AO1551" s="5">
        <f t="shared" si="2376"/>
        <v>0</v>
      </c>
      <c r="AP1551" s="5">
        <f t="shared" si="2290"/>
        <v>5</v>
      </c>
      <c r="AQ1551" s="5">
        <f t="shared" si="2308"/>
        <v>5.7</v>
      </c>
      <c r="AR1551" s="5"/>
      <c r="AS1551" s="5">
        <f t="shared" si="2353"/>
        <v>45.640000000000327</v>
      </c>
      <c r="AT1551" s="5">
        <f t="shared" si="2375"/>
        <v>63.691000000000074</v>
      </c>
      <c r="AU1551" s="5">
        <f t="shared" si="2361"/>
        <v>7.8400000000001455</v>
      </c>
      <c r="AV1551" s="5">
        <f t="shared" si="2364"/>
        <v>-10.0600000000004</v>
      </c>
      <c r="AW1551" s="5">
        <f t="shared" si="2362"/>
        <v>2</v>
      </c>
      <c r="AX1551" s="5">
        <f t="shared" si="2316"/>
        <v>31.08500000000004</v>
      </c>
      <c r="AZ1551" s="4">
        <f t="shared" si="2298"/>
        <v>1</v>
      </c>
      <c r="BA1551" s="5">
        <f t="shared" si="2304"/>
        <v>12.630000000000109</v>
      </c>
      <c r="BB1551" s="4">
        <f t="shared" si="2299"/>
        <v>0.94630206857466714</v>
      </c>
      <c r="BD1551" s="5">
        <v>0</v>
      </c>
      <c r="BE1551" s="4">
        <v>0.74392188122759073</v>
      </c>
      <c r="BJ1551" s="5">
        <v>109.92000000000007</v>
      </c>
      <c r="BK1551" s="5">
        <v>87.359999999999673</v>
      </c>
      <c r="BL1551" s="5">
        <v>9.6300000000001091</v>
      </c>
      <c r="BM1551" s="5">
        <v>4</v>
      </c>
      <c r="BR1551">
        <v>0</v>
      </c>
      <c r="BS1551">
        <v>15</v>
      </c>
    </row>
    <row r="1552" spans="1:71">
      <c r="A1552" s="7">
        <v>38755</v>
      </c>
      <c r="B1552" s="6">
        <v>5680.01</v>
      </c>
      <c r="C1552" s="6">
        <v>5699.35</v>
      </c>
      <c r="D1552" s="6">
        <v>5630.11</v>
      </c>
      <c r="E1552" s="6">
        <v>5672.92</v>
      </c>
      <c r="F1552" s="6">
        <v>4951.99</v>
      </c>
      <c r="G1552" s="6">
        <v>4958.51</v>
      </c>
      <c r="H1552" s="6">
        <v>4906.3599999999997</v>
      </c>
      <c r="I1552" s="6">
        <v>4935.3999999999996</v>
      </c>
      <c r="J1552" s="9">
        <f t="shared" si="2346"/>
        <v>69.240000000000691</v>
      </c>
      <c r="K1552" s="9">
        <f t="shared" si="2373"/>
        <v>78.898333333333468</v>
      </c>
      <c r="L1552" s="9">
        <f t="shared" si="2350"/>
        <v>52.150000000000546</v>
      </c>
      <c r="M1552" s="9">
        <f t="shared" ref="M1552" si="2381">AVERAGE(L1541:L1552)</f>
        <v>53.795833333333427</v>
      </c>
      <c r="N1552" s="6" t="s">
        <v>37</v>
      </c>
      <c r="O1552" s="9">
        <f t="shared" si="2352"/>
        <v>737.52000000000044</v>
      </c>
      <c r="P1552" s="4">
        <f t="shared" si="2292"/>
        <v>1</v>
      </c>
      <c r="Q1552" s="5">
        <f t="shared" si="2293"/>
        <v>17.960000000000946</v>
      </c>
      <c r="R1552" s="5">
        <f t="shared" si="2294"/>
        <v>724.04999999999973</v>
      </c>
      <c r="S1552" s="4">
        <f t="shared" si="2295"/>
        <v>1</v>
      </c>
      <c r="T1552" s="4">
        <f t="shared" si="2296"/>
        <v>1</v>
      </c>
      <c r="U1552" s="5">
        <f t="shared" si="2288"/>
        <v>727.6239999999998</v>
      </c>
      <c r="V1552" s="5">
        <f t="shared" si="2289"/>
        <v>9.8960000000006403</v>
      </c>
      <c r="X1552" s="5">
        <f t="shared" si="2348"/>
        <v>-7.0900000000001455</v>
      </c>
      <c r="Y1552" s="5">
        <f t="shared" si="2349"/>
        <v>-16.590000000000146</v>
      </c>
      <c r="AA1552" s="5">
        <f t="shared" si="2367"/>
        <v>0</v>
      </c>
      <c r="AB1552" s="5">
        <f t="shared" si="2368"/>
        <v>1</v>
      </c>
      <c r="AC1552" s="5">
        <f t="shared" si="2369"/>
        <v>1</v>
      </c>
      <c r="AF1552" s="5">
        <f t="shared" si="2355"/>
        <v>19.340000000000146</v>
      </c>
      <c r="AG1552" s="5">
        <f t="shared" si="2356"/>
        <v>32.570000000000618</v>
      </c>
      <c r="AH1552" s="5">
        <f t="shared" si="2357"/>
        <v>49.900000000000546</v>
      </c>
      <c r="AI1552" s="5">
        <f t="shared" si="2358"/>
        <v>36.670000000000073</v>
      </c>
      <c r="AJ1552" s="5"/>
      <c r="AK1552" s="5">
        <f t="shared" si="2359"/>
        <v>19.340000000000146</v>
      </c>
      <c r="AL1552" s="5">
        <f t="shared" si="2379"/>
        <v>24.306000000000036</v>
      </c>
      <c r="AM1552" s="5">
        <f t="shared" si="2360"/>
        <v>49.900000000000546</v>
      </c>
      <c r="AN1552" s="5">
        <f t="shared" si="2375"/>
        <v>63.005000000000109</v>
      </c>
      <c r="AO1552" s="5">
        <f t="shared" si="2376"/>
        <v>0</v>
      </c>
      <c r="AP1552" s="5">
        <f t="shared" si="2290"/>
        <v>5</v>
      </c>
      <c r="AQ1552" s="5">
        <f t="shared" si="2308"/>
        <v>5.7</v>
      </c>
      <c r="AR1552" s="5"/>
      <c r="AS1552" s="5">
        <f t="shared" si="2353"/>
        <v>36.670000000000073</v>
      </c>
      <c r="AT1552" s="5">
        <f t="shared" si="2375"/>
        <v>64.613000000000099</v>
      </c>
      <c r="AU1552" s="5">
        <f t="shared" si="2361"/>
        <v>32.570000000000618</v>
      </c>
      <c r="AV1552" s="5">
        <f t="shared" si="2364"/>
        <v>-13.230000000000473</v>
      </c>
      <c r="AW1552" s="5">
        <f t="shared" si="2362"/>
        <v>3</v>
      </c>
      <c r="AX1552" s="5">
        <f t="shared" si="2316"/>
        <v>32.723000000000596</v>
      </c>
      <c r="AZ1552" s="4">
        <f t="shared" si="2298"/>
        <v>1</v>
      </c>
      <c r="BA1552" s="5">
        <f t="shared" si="2304"/>
        <v>5.3300000000008367</v>
      </c>
      <c r="BB1552" s="4">
        <f t="shared" si="2299"/>
        <v>1</v>
      </c>
      <c r="BD1552" s="5">
        <v>0</v>
      </c>
      <c r="BE1552" s="4">
        <v>0.74200370076658217</v>
      </c>
      <c r="BJ1552" s="5">
        <v>61.319999999999709</v>
      </c>
      <c r="BK1552" s="5">
        <v>18.359999999999673</v>
      </c>
      <c r="BL1552" s="5">
        <v>10.610000000000582</v>
      </c>
      <c r="BM1552" s="5">
        <v>4</v>
      </c>
      <c r="BR1552">
        <v>-32</v>
      </c>
      <c r="BS1552">
        <v>17</v>
      </c>
    </row>
    <row r="1553" spans="1:71">
      <c r="A1553" s="7">
        <v>38756</v>
      </c>
      <c r="B1553" s="6">
        <v>5627.75</v>
      </c>
      <c r="C1553" s="6">
        <v>5675.56</v>
      </c>
      <c r="D1553" s="6">
        <v>5598.05</v>
      </c>
      <c r="E1553" s="6">
        <v>5666.41</v>
      </c>
      <c r="F1553" s="6">
        <v>4893.1499999999996</v>
      </c>
      <c r="G1553" s="6">
        <v>4909.68</v>
      </c>
      <c r="H1553" s="6">
        <v>4875.8</v>
      </c>
      <c r="I1553" s="6">
        <v>4895.08</v>
      </c>
      <c r="J1553" s="9">
        <f t="shared" si="2346"/>
        <v>77.510000000000218</v>
      </c>
      <c r="K1553" s="9">
        <f t="shared" si="2373"/>
        <v>80.378333333333487</v>
      </c>
      <c r="L1553" s="9">
        <f t="shared" si="2350"/>
        <v>59.599999999999454</v>
      </c>
      <c r="M1553" s="9">
        <f t="shared" ref="M1553" si="2382">AVERAGE(L1542:L1553)</f>
        <v>54.250000000000078</v>
      </c>
      <c r="N1553" s="6" t="s">
        <v>37</v>
      </c>
      <c r="O1553" s="9">
        <f t="shared" si="2352"/>
        <v>771.32999999999993</v>
      </c>
      <c r="P1553" s="4">
        <f t="shared" si="2292"/>
        <v>1</v>
      </c>
      <c r="Q1553" s="5">
        <f t="shared" si="2293"/>
        <v>51.770000000000437</v>
      </c>
      <c r="R1553" s="5">
        <f t="shared" si="2294"/>
        <v>732.5024999999996</v>
      </c>
      <c r="S1553" s="4">
        <f t="shared" si="2295"/>
        <v>1</v>
      </c>
      <c r="T1553" s="4">
        <f t="shared" si="2296"/>
        <v>1</v>
      </c>
      <c r="U1553" s="5">
        <f t="shared" si="2288"/>
        <v>736.46199999999988</v>
      </c>
      <c r="V1553" s="5">
        <f t="shared" si="2289"/>
        <v>34.868000000000052</v>
      </c>
      <c r="X1553" s="5">
        <f t="shared" si="2348"/>
        <v>38.659999999999854</v>
      </c>
      <c r="Y1553" s="5">
        <f t="shared" si="2349"/>
        <v>1.930000000000291</v>
      </c>
      <c r="AA1553" s="5">
        <f t="shared" si="2367"/>
        <v>1</v>
      </c>
      <c r="AB1553" s="5">
        <f t="shared" si="2368"/>
        <v>0</v>
      </c>
      <c r="AC1553" s="5">
        <f t="shared" si="2369"/>
        <v>1</v>
      </c>
      <c r="AF1553" s="5">
        <f t="shared" si="2355"/>
        <v>47.8100000000004</v>
      </c>
      <c r="AG1553" s="5">
        <f t="shared" si="2356"/>
        <v>2.6400000000003274</v>
      </c>
      <c r="AH1553" s="5">
        <f t="shared" si="2357"/>
        <v>29.699999999999818</v>
      </c>
      <c r="AI1553" s="5">
        <f t="shared" si="2358"/>
        <v>74.869999999999891</v>
      </c>
      <c r="AJ1553" s="5"/>
      <c r="AK1553" s="5">
        <f t="shared" si="2359"/>
        <v>29.699999999999818</v>
      </c>
      <c r="AL1553" s="5">
        <f t="shared" si="2379"/>
        <v>29.349000000000341</v>
      </c>
      <c r="AM1553" s="5">
        <f t="shared" si="2360"/>
        <v>47.8100000000004</v>
      </c>
      <c r="AN1553" s="5">
        <f t="shared" si="2375"/>
        <v>59.413000000000103</v>
      </c>
      <c r="AO1553" s="5">
        <f t="shared" si="2376"/>
        <v>0</v>
      </c>
      <c r="AP1553" s="5">
        <f t="shared" si="2290"/>
        <v>4</v>
      </c>
      <c r="AQ1553" s="5">
        <f t="shared" si="2308"/>
        <v>5.5</v>
      </c>
      <c r="AR1553" s="5"/>
      <c r="AS1553" s="5">
        <f t="shared" si="2353"/>
        <v>74.869999999999891</v>
      </c>
      <c r="AT1553" s="5">
        <f t="shared" si="2375"/>
        <v>62.521000000000093</v>
      </c>
      <c r="AU1553" s="5">
        <f t="shared" si="2361"/>
        <v>2.6400000000003274</v>
      </c>
      <c r="AV1553" s="5">
        <f t="shared" si="2364"/>
        <v>45.170000000000073</v>
      </c>
      <c r="AW1553" s="5">
        <f t="shared" si="2362"/>
        <v>4</v>
      </c>
      <c r="AX1553" s="5">
        <f t="shared" si="2316"/>
        <v>32.723000000000596</v>
      </c>
      <c r="AZ1553" s="4">
        <f t="shared" si="2298"/>
        <v>1</v>
      </c>
      <c r="BA1553" s="5">
        <f t="shared" si="2304"/>
        <v>33.809999999999491</v>
      </c>
      <c r="BB1553" s="4">
        <f t="shared" si="2299"/>
        <v>1</v>
      </c>
      <c r="BD1553" s="5">
        <v>0</v>
      </c>
      <c r="BE1553" s="4">
        <v>0.74193548387099451</v>
      </c>
      <c r="BJ1553" s="5">
        <v>79.130000000000109</v>
      </c>
      <c r="BK1553" s="5">
        <v>0.13000000000010914</v>
      </c>
      <c r="BL1553" s="5">
        <v>0.13000000000010914</v>
      </c>
      <c r="BM1553" s="5">
        <v>4</v>
      </c>
      <c r="BR1553">
        <v>39</v>
      </c>
      <c r="BS1553">
        <v>-2</v>
      </c>
    </row>
    <row r="1554" spans="1:71">
      <c r="A1554" s="7">
        <v>38757</v>
      </c>
      <c r="B1554" s="6">
        <v>5694.46</v>
      </c>
      <c r="C1554" s="6">
        <v>5743.68</v>
      </c>
      <c r="D1554" s="6">
        <v>5694.46</v>
      </c>
      <c r="E1554" s="6">
        <v>5743.68</v>
      </c>
      <c r="F1554" s="6">
        <v>4925.71</v>
      </c>
      <c r="G1554" s="6">
        <v>4958.79</v>
      </c>
      <c r="H1554" s="6">
        <v>4921.6000000000004</v>
      </c>
      <c r="I1554" s="6">
        <v>4955.74</v>
      </c>
      <c r="J1554" s="9">
        <f t="shared" si="2346"/>
        <v>77.270000000000437</v>
      </c>
      <c r="K1554" s="9">
        <f t="shared" si="2373"/>
        <v>82.791666666666899</v>
      </c>
      <c r="L1554" s="9">
        <f t="shared" si="2350"/>
        <v>63.710000000000036</v>
      </c>
      <c r="M1554" s="9">
        <f t="shared" ref="M1554" si="2383">AVERAGE(L1543:L1554)</f>
        <v>57.32916666666673</v>
      </c>
      <c r="N1554" s="6" t="s">
        <v>37</v>
      </c>
      <c r="O1554" s="9">
        <f t="shared" si="2352"/>
        <v>787.94000000000051</v>
      </c>
      <c r="P1554" s="4">
        <f t="shared" si="2292"/>
        <v>1</v>
      </c>
      <c r="Q1554" s="5">
        <f t="shared" si="2293"/>
        <v>68.380000000001019</v>
      </c>
      <c r="R1554" s="5">
        <f t="shared" si="2294"/>
        <v>736.65499999999975</v>
      </c>
      <c r="S1554" s="4">
        <f t="shared" si="2295"/>
        <v>1</v>
      </c>
      <c r="T1554" s="4">
        <f t="shared" si="2296"/>
        <v>1</v>
      </c>
      <c r="U1554" s="5">
        <f t="shared" si="2288"/>
        <v>749.70799999999997</v>
      </c>
      <c r="V1554" s="5">
        <f t="shared" si="2289"/>
        <v>38.232000000000539</v>
      </c>
      <c r="X1554" s="5">
        <f t="shared" si="2348"/>
        <v>49.220000000000255</v>
      </c>
      <c r="Y1554" s="5">
        <f t="shared" si="2349"/>
        <v>30.029999999999745</v>
      </c>
      <c r="AA1554" s="5">
        <f t="shared" si="2367"/>
        <v>1</v>
      </c>
      <c r="AB1554" s="5">
        <f t="shared" si="2368"/>
        <v>0</v>
      </c>
      <c r="AC1554" s="5">
        <f t="shared" si="2369"/>
        <v>1</v>
      </c>
      <c r="AF1554" s="5">
        <f t="shared" si="2355"/>
        <v>49.220000000000255</v>
      </c>
      <c r="AG1554" s="5">
        <f t="shared" si="2356"/>
        <v>77.270000000000437</v>
      </c>
      <c r="AH1554" s="5">
        <f t="shared" si="2357"/>
        <v>0</v>
      </c>
      <c r="AI1554" s="5">
        <f t="shared" si="2358"/>
        <v>-28.050000000000182</v>
      </c>
      <c r="AJ1554" s="5"/>
      <c r="AK1554" s="5">
        <f t="shared" si="2359"/>
        <v>0</v>
      </c>
      <c r="AL1554" s="5">
        <f t="shared" si="2379"/>
        <v>29.349000000000341</v>
      </c>
      <c r="AM1554" s="5">
        <f t="shared" si="2360"/>
        <v>49.220000000000255</v>
      </c>
      <c r="AN1554" s="5">
        <f t="shared" si="2375"/>
        <v>52.732000000000156</v>
      </c>
      <c r="AO1554" s="5">
        <f t="shared" si="2376"/>
        <v>0</v>
      </c>
      <c r="AP1554" s="5">
        <f t="shared" si="2290"/>
        <v>3</v>
      </c>
      <c r="AQ1554" s="5">
        <f t="shared" si="2308"/>
        <v>5.0999999999999996</v>
      </c>
      <c r="AR1554" s="5"/>
      <c r="AS1554" s="5">
        <f t="shared" si="2353"/>
        <v>77.270000000000437</v>
      </c>
      <c r="AT1554" s="5">
        <f t="shared" si="2375"/>
        <v>58.049000000000163</v>
      </c>
      <c r="AU1554" s="5">
        <f t="shared" si="2361"/>
        <v>-28.050000000000182</v>
      </c>
      <c r="AV1554" s="5">
        <f t="shared" si="2364"/>
        <v>-28.050000000000182</v>
      </c>
      <c r="AW1554" s="5">
        <f t="shared" si="2362"/>
        <v>5</v>
      </c>
      <c r="AX1554" s="5">
        <f t="shared" si="2316"/>
        <v>32.723000000000596</v>
      </c>
      <c r="AZ1554" s="4">
        <f t="shared" si="2298"/>
        <v>1</v>
      </c>
      <c r="BA1554" s="5">
        <f t="shared" si="2304"/>
        <v>16.610000000000582</v>
      </c>
      <c r="BB1554" s="4">
        <f t="shared" si="2299"/>
        <v>1</v>
      </c>
      <c r="BD1554" s="5">
        <v>0</v>
      </c>
      <c r="BE1554" s="4">
        <v>0.74185680992900083</v>
      </c>
      <c r="BJ1554" s="5">
        <v>64.960000000000036</v>
      </c>
      <c r="BK1554" s="5">
        <v>35.909999999999854</v>
      </c>
      <c r="BL1554" s="5">
        <v>0.75</v>
      </c>
      <c r="BM1554" s="5">
        <v>4</v>
      </c>
      <c r="BR1554">
        <v>49</v>
      </c>
      <c r="BS1554">
        <v>-30</v>
      </c>
    </row>
    <row r="1555" spans="1:71">
      <c r="A1555" s="7">
        <v>38758</v>
      </c>
      <c r="B1555" s="6">
        <v>5730.09</v>
      </c>
      <c r="C1555" s="6">
        <v>5745.49</v>
      </c>
      <c r="D1555" s="6">
        <v>5696.02</v>
      </c>
      <c r="E1555" s="6">
        <v>5701.47</v>
      </c>
      <c r="F1555" s="6">
        <v>4940.05</v>
      </c>
      <c r="G1555" s="6">
        <v>4963.6899999999996</v>
      </c>
      <c r="H1555" s="6">
        <v>4910.82</v>
      </c>
      <c r="I1555" s="6">
        <v>4910.82</v>
      </c>
      <c r="J1555" s="9">
        <f t="shared" si="2346"/>
        <v>49.469999999999345</v>
      </c>
      <c r="K1555" s="9">
        <f t="shared" si="2373"/>
        <v>78.931666666666843</v>
      </c>
      <c r="L1555" s="9">
        <f t="shared" si="2350"/>
        <v>52.869999999999891</v>
      </c>
      <c r="M1555" s="9">
        <f t="shared" ref="M1555" si="2384">AVERAGE(L1544:L1555)</f>
        <v>57.910000000000004</v>
      </c>
      <c r="N1555" s="6" t="s">
        <v>37</v>
      </c>
      <c r="O1555" s="9">
        <f t="shared" si="2352"/>
        <v>790.65000000000055</v>
      </c>
      <c r="P1555" s="4">
        <f t="shared" si="2292"/>
        <v>1</v>
      </c>
      <c r="Q1555" s="5">
        <f t="shared" si="2293"/>
        <v>58.460000000000946</v>
      </c>
      <c r="R1555" s="5">
        <f t="shared" si="2294"/>
        <v>746.80499999999984</v>
      </c>
      <c r="S1555" s="4">
        <f t="shared" si="2295"/>
        <v>1</v>
      </c>
      <c r="T1555" s="4">
        <f t="shared" si="2296"/>
        <v>1</v>
      </c>
      <c r="U1555" s="5">
        <f t="shared" si="2288"/>
        <v>763.92600000000016</v>
      </c>
      <c r="V1555" s="5">
        <f t="shared" si="2289"/>
        <v>26.724000000000387</v>
      </c>
      <c r="X1555" s="5">
        <f t="shared" si="2348"/>
        <v>-28.619999999999891</v>
      </c>
      <c r="Y1555" s="5">
        <f t="shared" si="2349"/>
        <v>-29.230000000000473</v>
      </c>
      <c r="AA1555" s="5">
        <f t="shared" si="2367"/>
        <v>0</v>
      </c>
      <c r="AB1555" s="5">
        <f t="shared" si="2368"/>
        <v>1</v>
      </c>
      <c r="AC1555" s="5">
        <f t="shared" si="2369"/>
        <v>1</v>
      </c>
      <c r="AF1555" s="5">
        <f t="shared" si="2355"/>
        <v>15.399999999999636</v>
      </c>
      <c r="AG1555" s="5">
        <f t="shared" si="2356"/>
        <v>1.8099999999994907</v>
      </c>
      <c r="AH1555" s="5">
        <f t="shared" si="2357"/>
        <v>34.069999999999709</v>
      </c>
      <c r="AI1555" s="5">
        <f t="shared" si="2358"/>
        <v>47.659999999999854</v>
      </c>
      <c r="AJ1555" s="5"/>
      <c r="AK1555" s="5">
        <f t="shared" si="2359"/>
        <v>15.399999999999636</v>
      </c>
      <c r="AL1555" s="5">
        <f t="shared" si="2379"/>
        <v>29.349000000000341</v>
      </c>
      <c r="AM1555" s="5">
        <f t="shared" si="2360"/>
        <v>34.069999999999709</v>
      </c>
      <c r="AN1555" s="5">
        <f t="shared" si="2375"/>
        <v>49.6920000000001</v>
      </c>
      <c r="AO1555" s="5">
        <f t="shared" si="2376"/>
        <v>0</v>
      </c>
      <c r="AP1555" s="5">
        <f t="shared" si="2290"/>
        <v>2</v>
      </c>
      <c r="AQ1555" s="5">
        <f t="shared" si="2308"/>
        <v>4.5999999999999996</v>
      </c>
      <c r="AR1555" s="5"/>
      <c r="AS1555" s="5">
        <f t="shared" si="2353"/>
        <v>47.659999999999854</v>
      </c>
      <c r="AT1555" s="5">
        <f t="shared" si="2375"/>
        <v>52.611000000000146</v>
      </c>
      <c r="AU1555" s="5">
        <f t="shared" si="2361"/>
        <v>1.8099999999994907</v>
      </c>
      <c r="AV1555" s="5">
        <f t="shared" si="2364"/>
        <v>13.590000000000146</v>
      </c>
      <c r="AW1555" s="5">
        <f t="shared" si="2362"/>
        <v>6</v>
      </c>
      <c r="AX1555" s="5">
        <f t="shared" si="2316"/>
        <v>32.723000000000596</v>
      </c>
      <c r="AZ1555" s="4">
        <f t="shared" si="2298"/>
        <v>1</v>
      </c>
      <c r="BA1555" s="5">
        <f t="shared" si="2304"/>
        <v>2.7100000000000364</v>
      </c>
      <c r="BB1555" s="4">
        <f t="shared" si="2299"/>
        <v>1</v>
      </c>
      <c r="BD1555" s="5">
        <v>0</v>
      </c>
      <c r="BE1555" s="4">
        <v>0.74138804457953889</v>
      </c>
      <c r="BJ1555" s="5">
        <v>83.829999999999927</v>
      </c>
      <c r="BK1555" s="5">
        <v>-12</v>
      </c>
      <c r="BL1555" s="5">
        <v>12</v>
      </c>
      <c r="BM1555" s="5">
        <v>4</v>
      </c>
      <c r="BR1555">
        <v>-32</v>
      </c>
      <c r="BS1555">
        <v>29</v>
      </c>
    </row>
    <row r="1556" spans="1:71">
      <c r="A1556" s="7">
        <v>38761</v>
      </c>
      <c r="B1556" s="6">
        <v>5699.44</v>
      </c>
      <c r="C1556" s="6">
        <v>5756.33</v>
      </c>
      <c r="D1556" s="6">
        <v>5683.88</v>
      </c>
      <c r="E1556" s="6">
        <v>5756.33</v>
      </c>
      <c r="F1556" s="6">
        <v>4916.3599999999997</v>
      </c>
      <c r="G1556" s="6">
        <v>4957.3599999999997</v>
      </c>
      <c r="H1556" s="6">
        <v>4898.96</v>
      </c>
      <c r="I1556" s="6">
        <v>4957.3599999999997</v>
      </c>
      <c r="J1556" s="9">
        <f t="shared" si="2346"/>
        <v>72.449999999999818</v>
      </c>
      <c r="K1556" s="9">
        <f t="shared" si="2373"/>
        <v>74.400833333333523</v>
      </c>
      <c r="L1556" s="9">
        <f t="shared" si="2350"/>
        <v>58.399999999999636</v>
      </c>
      <c r="M1556" s="9">
        <f t="shared" ref="M1556" si="2385">AVERAGE(L1545:L1556)</f>
        <v>55.649999999999942</v>
      </c>
      <c r="N1556" s="6" t="s">
        <v>37</v>
      </c>
      <c r="O1556" s="9">
        <f t="shared" si="2352"/>
        <v>798.97000000000025</v>
      </c>
      <c r="P1556" s="4">
        <f t="shared" si="2292"/>
        <v>1</v>
      </c>
      <c r="Q1556" s="5">
        <f t="shared" si="2293"/>
        <v>61.449999999999818</v>
      </c>
      <c r="R1556" s="5">
        <f t="shared" si="2294"/>
        <v>752.88250000000039</v>
      </c>
      <c r="S1556" s="4">
        <f t="shared" si="2295"/>
        <v>1</v>
      </c>
      <c r="T1556" s="4">
        <f t="shared" si="2296"/>
        <v>1</v>
      </c>
      <c r="U1556" s="5">
        <f t="shared" si="2288"/>
        <v>777.28200000000038</v>
      </c>
      <c r="V1556" s="5">
        <f t="shared" si="2289"/>
        <v>21.687999999999874</v>
      </c>
      <c r="X1556" s="5">
        <f t="shared" si="2348"/>
        <v>56.890000000000327</v>
      </c>
      <c r="Y1556" s="5">
        <f t="shared" si="2349"/>
        <v>41</v>
      </c>
      <c r="AA1556" s="5">
        <f t="shared" si="2367"/>
        <v>1</v>
      </c>
      <c r="AB1556" s="5">
        <f t="shared" si="2368"/>
        <v>0</v>
      </c>
      <c r="AC1556" s="5">
        <f t="shared" si="2369"/>
        <v>1</v>
      </c>
      <c r="AF1556" s="5">
        <f t="shared" si="2355"/>
        <v>56.890000000000327</v>
      </c>
      <c r="AG1556" s="5">
        <f t="shared" si="2356"/>
        <v>54.859999999999673</v>
      </c>
      <c r="AH1556" s="5">
        <f t="shared" si="2357"/>
        <v>15.559999999999491</v>
      </c>
      <c r="AI1556" s="5">
        <f t="shared" si="2358"/>
        <v>17.590000000000146</v>
      </c>
      <c r="AJ1556" s="5"/>
      <c r="AK1556" s="5">
        <f t="shared" si="2359"/>
        <v>15.559999999999491</v>
      </c>
      <c r="AL1556" s="5">
        <f t="shared" si="2379"/>
        <v>29.349000000000341</v>
      </c>
      <c r="AM1556" s="5">
        <f t="shared" si="2360"/>
        <v>56.890000000000327</v>
      </c>
      <c r="AN1556" s="5">
        <f t="shared" si="2375"/>
        <v>51.966000000000079</v>
      </c>
      <c r="AO1556" s="5">
        <f t="shared" si="2376"/>
        <v>1</v>
      </c>
      <c r="AP1556" s="5">
        <f t="shared" si="2290"/>
        <v>3</v>
      </c>
      <c r="AQ1556" s="5">
        <f t="shared" si="2308"/>
        <v>4.3</v>
      </c>
      <c r="AR1556" s="5"/>
      <c r="AS1556" s="5">
        <f t="shared" si="2353"/>
        <v>54.859999999999673</v>
      </c>
      <c r="AT1556" s="5">
        <f t="shared" si="2375"/>
        <v>55.262000000000079</v>
      </c>
      <c r="AU1556" s="5">
        <f t="shared" si="2361"/>
        <v>17.590000000000146</v>
      </c>
      <c r="AV1556" s="5">
        <f t="shared" si="2364"/>
        <v>2.0300000000006548</v>
      </c>
      <c r="AW1556" s="5">
        <f t="shared" si="2362"/>
        <v>2</v>
      </c>
      <c r="AX1556" s="5">
        <f t="shared" si="2316"/>
        <v>32.723000000000596</v>
      </c>
      <c r="AZ1556" s="4">
        <f t="shared" si="2298"/>
        <v>1</v>
      </c>
      <c r="BA1556" s="5">
        <f t="shared" si="2304"/>
        <v>8.319999999999709</v>
      </c>
      <c r="BB1556" s="4">
        <f t="shared" si="2299"/>
        <v>1</v>
      </c>
      <c r="BD1556" s="5">
        <v>0</v>
      </c>
      <c r="BE1556" s="4">
        <v>0.74133460108912086</v>
      </c>
      <c r="BJ1556" s="5">
        <v>109.82999999999993</v>
      </c>
      <c r="BK1556" s="5">
        <v>-14.880000000000109</v>
      </c>
      <c r="BL1556" s="5">
        <v>14.880000000000109</v>
      </c>
      <c r="BM1556" s="5">
        <v>4</v>
      </c>
      <c r="BR1556">
        <v>57</v>
      </c>
      <c r="BS1556">
        <v>-33</v>
      </c>
    </row>
    <row r="1557" spans="1:71">
      <c r="A1557" s="7">
        <v>38762</v>
      </c>
      <c r="B1557" s="6">
        <v>5759.66</v>
      </c>
      <c r="C1557" s="6">
        <v>5786.69</v>
      </c>
      <c r="D1557" s="6">
        <v>5717.44</v>
      </c>
      <c r="E1557" s="6">
        <v>5763.4</v>
      </c>
      <c r="F1557" s="6">
        <v>4964.57</v>
      </c>
      <c r="G1557" s="6">
        <v>4975.41</v>
      </c>
      <c r="H1557" s="6">
        <v>4928.1099999999997</v>
      </c>
      <c r="I1557" s="6">
        <v>4961.34</v>
      </c>
      <c r="J1557" s="9">
        <f t="shared" si="2346"/>
        <v>69.25</v>
      </c>
      <c r="K1557" s="9">
        <f t="shared" si="2373"/>
        <v>71.668333333333521</v>
      </c>
      <c r="L1557" s="9">
        <f t="shared" si="2350"/>
        <v>47.300000000000182</v>
      </c>
      <c r="M1557" s="9">
        <f t="shared" ref="M1557" si="2386">AVERAGE(L1546:L1557)</f>
        <v>52.918333333333294</v>
      </c>
      <c r="N1557" s="6" t="s">
        <v>37</v>
      </c>
      <c r="O1557" s="9">
        <f t="shared" si="2352"/>
        <v>802.05999999999949</v>
      </c>
      <c r="P1557" s="4">
        <f t="shared" si="2292"/>
        <v>1</v>
      </c>
      <c r="Q1557" s="5">
        <f t="shared" si="2293"/>
        <v>30.729999999999563</v>
      </c>
      <c r="R1557" s="5">
        <f t="shared" si="2294"/>
        <v>779.01249999999982</v>
      </c>
      <c r="S1557" s="4">
        <f t="shared" si="2295"/>
        <v>1</v>
      </c>
      <c r="T1557" s="4">
        <f t="shared" si="2296"/>
        <v>1</v>
      </c>
      <c r="U1557" s="5">
        <f t="shared" ref="U1557:U1620" si="2387">AVERAGE(O1553:O1557)</f>
        <v>790.19000000000017</v>
      </c>
      <c r="V1557" s="5">
        <f t="shared" ref="V1557:V1620" si="2388">O1557-U1557</f>
        <v>11.869999999999322</v>
      </c>
      <c r="X1557" s="5">
        <f t="shared" si="2348"/>
        <v>3.7399999999997817</v>
      </c>
      <c r="Y1557" s="5">
        <f t="shared" si="2349"/>
        <v>-3.2299999999995634</v>
      </c>
      <c r="AA1557" s="5">
        <f t="shared" si="2367"/>
        <v>0</v>
      </c>
      <c r="AB1557" s="5">
        <f t="shared" si="2368"/>
        <v>0</v>
      </c>
      <c r="AC1557" s="5">
        <f t="shared" si="2369"/>
        <v>0</v>
      </c>
      <c r="AF1557" s="5">
        <f t="shared" si="2355"/>
        <v>27.029999999999745</v>
      </c>
      <c r="AG1557" s="5">
        <f t="shared" si="2356"/>
        <v>30.359999999999673</v>
      </c>
      <c r="AH1557" s="5">
        <f t="shared" si="2357"/>
        <v>42.220000000000255</v>
      </c>
      <c r="AI1557" s="5">
        <f t="shared" si="2358"/>
        <v>38.890000000000327</v>
      </c>
      <c r="AJ1557" s="5"/>
      <c r="AK1557" s="5">
        <f t="shared" si="2359"/>
        <v>27.029999999999745</v>
      </c>
      <c r="AL1557" s="5">
        <f t="shared" si="2379"/>
        <v>27.296999999999752</v>
      </c>
      <c r="AM1557" s="5">
        <f t="shared" si="2360"/>
        <v>42.220000000000255</v>
      </c>
      <c r="AN1557" s="5">
        <f t="shared" si="2375"/>
        <v>52.999000000000159</v>
      </c>
      <c r="AO1557" s="5">
        <f t="shared" si="2376"/>
        <v>0</v>
      </c>
      <c r="AP1557" s="5">
        <f t="shared" ref="AP1557:AP1620" si="2389">SUM(AO1548:AO1557)</f>
        <v>3</v>
      </c>
      <c r="AQ1557" s="5">
        <f t="shared" si="2308"/>
        <v>4.0999999999999996</v>
      </c>
      <c r="AR1557" s="5"/>
      <c r="AS1557" s="5">
        <f t="shared" si="2353"/>
        <v>38.890000000000327</v>
      </c>
      <c r="AT1557" s="5">
        <f t="shared" si="2375"/>
        <v>55.453000000000067</v>
      </c>
      <c r="AU1557" s="5">
        <f t="shared" si="2361"/>
        <v>30.359999999999673</v>
      </c>
      <c r="AV1557" s="5">
        <f t="shared" si="2364"/>
        <v>-3.3299999999999272</v>
      </c>
      <c r="AW1557" s="5">
        <f t="shared" si="2362"/>
        <v>3</v>
      </c>
      <c r="AX1557" s="5">
        <f t="shared" si="2316"/>
        <v>32.723000000000596</v>
      </c>
      <c r="AZ1557" s="4">
        <f t="shared" si="2298"/>
        <v>1</v>
      </c>
      <c r="BA1557" s="5">
        <f t="shared" si="2304"/>
        <v>3.089999999999236</v>
      </c>
      <c r="BB1557" s="4">
        <f t="shared" si="2299"/>
        <v>1</v>
      </c>
      <c r="BD1557" s="5">
        <v>0</v>
      </c>
      <c r="BE1557" s="4">
        <v>0.74124638612271743</v>
      </c>
      <c r="BJ1557" s="5">
        <v>32.930000000000291</v>
      </c>
      <c r="BK1557" s="5">
        <v>3.8599999999996726</v>
      </c>
      <c r="BL1557" s="5">
        <v>0.34000000000014552</v>
      </c>
      <c r="BM1557" s="5">
        <v>4</v>
      </c>
      <c r="BR1557">
        <v>-29</v>
      </c>
      <c r="BS1557">
        <v>3</v>
      </c>
    </row>
    <row r="1558" spans="1:71">
      <c r="A1558" s="7">
        <v>38763</v>
      </c>
      <c r="B1558" s="6">
        <v>5766.6</v>
      </c>
      <c r="C1558" s="6">
        <v>5790.27</v>
      </c>
      <c r="D1558" s="6">
        <v>5744.96</v>
      </c>
      <c r="E1558" s="6">
        <v>5764.37</v>
      </c>
      <c r="F1558" s="6">
        <v>4957.12</v>
      </c>
      <c r="G1558" s="6">
        <v>4958.3100000000004</v>
      </c>
      <c r="H1558" s="6">
        <v>4922.8100000000004</v>
      </c>
      <c r="I1558" s="6">
        <v>4934.09</v>
      </c>
      <c r="J1558" s="9">
        <f t="shared" si="2346"/>
        <v>45.3100000000004</v>
      </c>
      <c r="K1558" s="9">
        <f t="shared" si="2373"/>
        <v>71.167500000000175</v>
      </c>
      <c r="L1558" s="9">
        <f t="shared" si="2350"/>
        <v>38.529999999999745</v>
      </c>
      <c r="M1558" s="9">
        <f t="shared" ref="M1558" si="2390">AVERAGE(L1547:L1558)</f>
        <v>54.2974999999999</v>
      </c>
      <c r="N1558" s="6" t="s">
        <v>37</v>
      </c>
      <c r="O1558" s="9">
        <f t="shared" si="2352"/>
        <v>830.27999999999975</v>
      </c>
      <c r="P1558" s="4">
        <f t="shared" ref="P1558:P1621" si="2391">(O1558-MIN(O1554:O1558))/(MAX(O1554:O1558)-MIN(O1554:O1558))</f>
        <v>1</v>
      </c>
      <c r="Q1558" s="5">
        <f t="shared" ref="Q1558:Q1621" si="2392">MAX(O1554:O1558)-MIN(O1554:O1558)</f>
        <v>42.339999999999236</v>
      </c>
      <c r="R1558" s="5">
        <f t="shared" ref="R1558:R1621" si="2393">MIN(O1554:O1558) +((MAX(O1554:O1558)-MIN(O1554:O1558))*$R$2)</f>
        <v>798.52500000000032</v>
      </c>
      <c r="S1558" s="4">
        <f t="shared" ref="S1558:S1621" si="2394">(O1558-MIN(O1552:O1558))/(MAX(O1552:O1558)-MIN(O1552:O1558))</f>
        <v>1</v>
      </c>
      <c r="T1558" s="4">
        <f t="shared" ref="T1558:T1621" si="2395">(O1558-MIN(O1550:O1558))/(MAX(O1550:O1558)-MIN(O1550:O1558))</f>
        <v>1</v>
      </c>
      <c r="U1558" s="5">
        <f t="shared" si="2387"/>
        <v>801.98000000000013</v>
      </c>
      <c r="V1558" s="5">
        <f t="shared" si="2388"/>
        <v>28.299999999999613</v>
      </c>
      <c r="X1558" s="5">
        <f t="shared" si="2348"/>
        <v>-2.2300000000004729</v>
      </c>
      <c r="Y1558" s="5">
        <f t="shared" si="2349"/>
        <v>-23.029999999999745</v>
      </c>
      <c r="AA1558" s="5">
        <f t="shared" si="2367"/>
        <v>0</v>
      </c>
      <c r="AB1558" s="5">
        <f t="shared" si="2368"/>
        <v>1</v>
      </c>
      <c r="AC1558" s="5">
        <f t="shared" si="2369"/>
        <v>1</v>
      </c>
      <c r="AF1558" s="5">
        <f t="shared" si="2355"/>
        <v>23.670000000000073</v>
      </c>
      <c r="AG1558" s="5">
        <f t="shared" si="2356"/>
        <v>26.8700000000008</v>
      </c>
      <c r="AH1558" s="5">
        <f t="shared" si="2357"/>
        <v>21.640000000000327</v>
      </c>
      <c r="AI1558" s="5">
        <f t="shared" si="2358"/>
        <v>18.4399999999996</v>
      </c>
      <c r="AJ1558" s="5"/>
      <c r="AK1558" s="5">
        <f t="shared" si="2359"/>
        <v>21.640000000000327</v>
      </c>
      <c r="AL1558" s="5">
        <f t="shared" si="2379"/>
        <v>27.296999999999752</v>
      </c>
      <c r="AM1558" s="5">
        <f t="shared" si="2360"/>
        <v>23.670000000000073</v>
      </c>
      <c r="AN1558" s="5">
        <f t="shared" si="2375"/>
        <v>48.215000000000146</v>
      </c>
      <c r="AO1558" s="5">
        <f t="shared" si="2376"/>
        <v>0</v>
      </c>
      <c r="AP1558" s="5">
        <f t="shared" si="2389"/>
        <v>2</v>
      </c>
      <c r="AQ1558" s="5">
        <f t="shared" si="2308"/>
        <v>3.8</v>
      </c>
      <c r="AR1558" s="5"/>
      <c r="AS1558" s="5">
        <f t="shared" si="2353"/>
        <v>26.8700000000008</v>
      </c>
      <c r="AT1558" s="5">
        <f t="shared" si="2375"/>
        <v>52.199000000000069</v>
      </c>
      <c r="AU1558" s="5">
        <f t="shared" si="2361"/>
        <v>18.4399999999996</v>
      </c>
      <c r="AV1558" s="5">
        <f t="shared" si="2364"/>
        <v>-3.2000000000007276</v>
      </c>
      <c r="AW1558" s="5">
        <f t="shared" si="2362"/>
        <v>4</v>
      </c>
      <c r="AX1558" s="5">
        <f t="shared" si="2316"/>
        <v>32.723000000000596</v>
      </c>
      <c r="AZ1558" s="4">
        <f t="shared" si="2298"/>
        <v>1</v>
      </c>
      <c r="BA1558" s="5">
        <f t="shared" si="2304"/>
        <v>28.220000000000255</v>
      </c>
      <c r="BB1558" s="4">
        <f t="shared" si="2299"/>
        <v>1</v>
      </c>
      <c r="BD1558" s="5">
        <v>0</v>
      </c>
      <c r="BE1558" s="4">
        <v>0.74109113844212615</v>
      </c>
      <c r="BJ1558" s="5">
        <v>58.010000000000218</v>
      </c>
      <c r="BK1558" s="5">
        <v>23.859999999999673</v>
      </c>
      <c r="BL1558" s="5">
        <v>3.6499999999996362</v>
      </c>
      <c r="BM1558" s="5">
        <v>4</v>
      </c>
      <c r="BR1558">
        <v>-2</v>
      </c>
      <c r="BS1558">
        <v>23</v>
      </c>
    </row>
    <row r="1559" spans="1:71">
      <c r="A1559" s="7">
        <v>38764</v>
      </c>
      <c r="B1559" s="6">
        <v>5786.16</v>
      </c>
      <c r="C1559" s="6">
        <v>5796.79</v>
      </c>
      <c r="D1559" s="6">
        <v>5757.25</v>
      </c>
      <c r="E1559" s="6">
        <v>5789.25</v>
      </c>
      <c r="F1559" s="6">
        <v>4959.7</v>
      </c>
      <c r="G1559" s="6">
        <v>4973.8900000000003</v>
      </c>
      <c r="H1559" s="6">
        <v>4938.37</v>
      </c>
      <c r="I1559" s="6">
        <v>4973.09</v>
      </c>
      <c r="J1559" s="9">
        <f t="shared" si="2346"/>
        <v>39.539999999999964</v>
      </c>
      <c r="K1559" s="9">
        <f t="shared" si="2373"/>
        <v>69.362500000000182</v>
      </c>
      <c r="L1559" s="9">
        <f t="shared" si="2350"/>
        <v>39.800000000000182</v>
      </c>
      <c r="M1559" s="9">
        <f t="shared" ref="M1559" si="2396">AVERAGE(L1548:L1559)</f>
        <v>54.278333333333272</v>
      </c>
      <c r="N1559" s="6" t="s">
        <v>37</v>
      </c>
      <c r="O1559" s="9">
        <f t="shared" si="2352"/>
        <v>816.15999999999985</v>
      </c>
      <c r="P1559" s="4">
        <f t="shared" si="2391"/>
        <v>0.64370426444612228</v>
      </c>
      <c r="Q1559" s="5">
        <f t="shared" si="2392"/>
        <v>39.6299999999992</v>
      </c>
      <c r="R1559" s="5">
        <f t="shared" si="2393"/>
        <v>800.55750000000035</v>
      </c>
      <c r="S1559" s="4">
        <f t="shared" si="2394"/>
        <v>0.76047497879559056</v>
      </c>
      <c r="T1559" s="4">
        <f t="shared" si="2395"/>
        <v>0.8560505658069133</v>
      </c>
      <c r="U1559" s="5">
        <f t="shared" si="2387"/>
        <v>807.62400000000002</v>
      </c>
      <c r="V1559" s="5">
        <f t="shared" si="2388"/>
        <v>8.5359999999998308</v>
      </c>
      <c r="X1559" s="5">
        <f t="shared" si="2348"/>
        <v>3.0900000000001455</v>
      </c>
      <c r="Y1559" s="5">
        <f t="shared" si="2349"/>
        <v>13.390000000000327</v>
      </c>
      <c r="AA1559" s="5">
        <f t="shared" si="2367"/>
        <v>1</v>
      </c>
      <c r="AB1559" s="5">
        <f t="shared" si="2368"/>
        <v>0</v>
      </c>
      <c r="AC1559" s="5">
        <f t="shared" si="2369"/>
        <v>1</v>
      </c>
      <c r="AF1559" s="5">
        <f t="shared" si="2355"/>
        <v>10.630000000000109</v>
      </c>
      <c r="AG1559" s="5">
        <f t="shared" si="2356"/>
        <v>32.420000000000073</v>
      </c>
      <c r="AH1559" s="5">
        <f t="shared" si="2357"/>
        <v>28.909999999999854</v>
      </c>
      <c r="AI1559" s="5">
        <f t="shared" si="2358"/>
        <v>7.1199999999998909</v>
      </c>
      <c r="AJ1559" s="5"/>
      <c r="AK1559" s="5">
        <f t="shared" si="2359"/>
        <v>10.630000000000109</v>
      </c>
      <c r="AL1559" s="5">
        <f t="shared" si="2379"/>
        <v>27.296999999999752</v>
      </c>
      <c r="AM1559" s="5">
        <f t="shared" si="2360"/>
        <v>28.909999999999854</v>
      </c>
      <c r="AN1559" s="5">
        <f t="shared" si="2375"/>
        <v>41.667000000000101</v>
      </c>
      <c r="AO1559" s="5">
        <f t="shared" si="2376"/>
        <v>0</v>
      </c>
      <c r="AP1559" s="5">
        <f t="shared" si="2389"/>
        <v>1</v>
      </c>
      <c r="AQ1559" s="5">
        <f t="shared" si="2308"/>
        <v>3.3</v>
      </c>
      <c r="AR1559" s="5"/>
      <c r="AS1559" s="5">
        <f t="shared" si="2353"/>
        <v>32.420000000000073</v>
      </c>
      <c r="AT1559" s="5">
        <f t="shared" si="2375"/>
        <v>47.199000000000069</v>
      </c>
      <c r="AU1559" s="5">
        <f t="shared" si="2361"/>
        <v>7.1199999999998909</v>
      </c>
      <c r="AV1559" s="5">
        <f t="shared" si="2364"/>
        <v>-21.789999999999964</v>
      </c>
      <c r="AW1559" s="5">
        <f t="shared" si="2362"/>
        <v>5</v>
      </c>
      <c r="AX1559" s="5">
        <f t="shared" si="2316"/>
        <v>32.723000000000596</v>
      </c>
      <c r="AZ1559" s="4">
        <f t="shared" ref="AZ1559:AZ1622" si="2397">T1559</f>
        <v>0.8560505658069133</v>
      </c>
      <c r="BA1559" s="5">
        <f t="shared" si="2304"/>
        <v>-14.119999999999891</v>
      </c>
      <c r="BB1559" s="4">
        <f t="shared" ref="BB1559:BB1622" si="2398">AZ1558</f>
        <v>1</v>
      </c>
      <c r="BD1559" s="5">
        <v>0</v>
      </c>
      <c r="BE1559" s="4">
        <v>0.74101486354775681</v>
      </c>
      <c r="BJ1559" s="5">
        <v>84.469999999999345</v>
      </c>
      <c r="BK1559" s="5">
        <v>-10.6899999999996</v>
      </c>
      <c r="BL1559" s="5">
        <v>16.549999999999272</v>
      </c>
      <c r="BM1559" s="5">
        <v>4</v>
      </c>
      <c r="BR1559">
        <v>-28</v>
      </c>
      <c r="BS1559">
        <v>-13</v>
      </c>
    </row>
    <row r="1560" spans="1:71">
      <c r="A1560" s="7">
        <v>38765</v>
      </c>
      <c r="B1560" s="6">
        <v>5784.64</v>
      </c>
      <c r="C1560" s="6">
        <v>5812.69</v>
      </c>
      <c r="D1560" s="6">
        <v>5773.52</v>
      </c>
      <c r="E1560" s="6">
        <v>5795.48</v>
      </c>
      <c r="F1560" s="6">
        <v>4975.7299999999996</v>
      </c>
      <c r="G1560" s="6">
        <v>5003.3900000000003</v>
      </c>
      <c r="H1560" s="6">
        <v>4965.57</v>
      </c>
      <c r="I1560" s="6">
        <v>5000</v>
      </c>
      <c r="J1560" s="9">
        <f t="shared" si="2346"/>
        <v>39.169999999999163</v>
      </c>
      <c r="K1560" s="9">
        <f t="shared" si="2373"/>
        <v>65.113333333333387</v>
      </c>
      <c r="L1560" s="9">
        <f t="shared" si="2350"/>
        <v>37.820000000000618</v>
      </c>
      <c r="M1560" s="9">
        <f t="shared" ref="M1560" si="2399">AVERAGE(L1549:L1560)</f>
        <v>52.145833333333336</v>
      </c>
      <c r="N1560" s="6" t="s">
        <v>36</v>
      </c>
      <c r="O1560" s="9">
        <f t="shared" si="2352"/>
        <v>795.47999999999956</v>
      </c>
      <c r="P1560" s="4">
        <f t="shared" si="2391"/>
        <v>0</v>
      </c>
      <c r="Q1560" s="5">
        <f t="shared" si="2392"/>
        <v>34.800000000000182</v>
      </c>
      <c r="R1560" s="5">
        <f t="shared" si="2393"/>
        <v>804.17999999999961</v>
      </c>
      <c r="S1560" s="4">
        <f t="shared" si="2394"/>
        <v>0.17808219178080278</v>
      </c>
      <c r="T1560" s="4">
        <f t="shared" si="2395"/>
        <v>0.62483829236739497</v>
      </c>
      <c r="U1560" s="5">
        <f t="shared" si="2387"/>
        <v>808.5899999999998</v>
      </c>
      <c r="V1560" s="5">
        <f t="shared" si="2388"/>
        <v>-13.110000000000241</v>
      </c>
      <c r="X1560" s="5">
        <f t="shared" si="2348"/>
        <v>10.839999999999236</v>
      </c>
      <c r="Y1560" s="5">
        <f t="shared" si="2349"/>
        <v>24.270000000000437</v>
      </c>
      <c r="AA1560" s="5">
        <f t="shared" si="2367"/>
        <v>1</v>
      </c>
      <c r="AB1560" s="5">
        <f t="shared" si="2368"/>
        <v>0</v>
      </c>
      <c r="AC1560" s="5">
        <f t="shared" si="2369"/>
        <v>1</v>
      </c>
      <c r="AF1560" s="5">
        <f t="shared" si="2355"/>
        <v>28.049999999999272</v>
      </c>
      <c r="AG1560" s="5">
        <f t="shared" si="2356"/>
        <v>23.4399999999996</v>
      </c>
      <c r="AH1560" s="5">
        <f t="shared" si="2357"/>
        <v>11.119999999999891</v>
      </c>
      <c r="AI1560" s="5">
        <f t="shared" si="2358"/>
        <v>15.729999999999563</v>
      </c>
      <c r="AJ1560" s="5"/>
      <c r="AK1560" s="5">
        <f t="shared" si="2359"/>
        <v>11.119999999999891</v>
      </c>
      <c r="AL1560" s="5">
        <f t="shared" si="2379"/>
        <v>27.296999999999752</v>
      </c>
      <c r="AM1560" s="5">
        <f t="shared" si="2360"/>
        <v>28.049999999999272</v>
      </c>
      <c r="AN1560" s="5">
        <f t="shared" si="2375"/>
        <v>39.632000000000062</v>
      </c>
      <c r="AO1560" s="5">
        <f t="shared" si="2376"/>
        <v>0</v>
      </c>
      <c r="AP1560" s="5">
        <f t="shared" si="2389"/>
        <v>1</v>
      </c>
      <c r="AQ1560" s="5">
        <f t="shared" si="2308"/>
        <v>2.9</v>
      </c>
      <c r="AR1560" s="5"/>
      <c r="AS1560" s="5">
        <f t="shared" si="2353"/>
        <v>23.4399999999996</v>
      </c>
      <c r="AT1560" s="5">
        <f t="shared" si="2375"/>
        <v>45.859000000000108</v>
      </c>
      <c r="AU1560" s="5">
        <f t="shared" si="2361"/>
        <v>15.729999999999563</v>
      </c>
      <c r="AV1560" s="5">
        <f t="shared" si="2364"/>
        <v>4.6099999999996726</v>
      </c>
      <c r="AW1560" s="5">
        <f t="shared" si="2362"/>
        <v>6</v>
      </c>
      <c r="AX1560" s="5">
        <f t="shared" si="2316"/>
        <v>32.723000000000596</v>
      </c>
      <c r="AZ1560" s="4">
        <f t="shared" si="2397"/>
        <v>0.62483829236739497</v>
      </c>
      <c r="BA1560" s="5">
        <f t="shared" si="2304"/>
        <v>0</v>
      </c>
      <c r="BB1560" s="4">
        <f t="shared" si="2398"/>
        <v>0.8560505658069133</v>
      </c>
      <c r="BD1560" s="5">
        <v>0</v>
      </c>
      <c r="BE1560" s="4">
        <v>0.74047417442846386</v>
      </c>
      <c r="BJ1560" s="5">
        <v>135.94999999999982</v>
      </c>
      <c r="BK1560" s="5">
        <v>-8.4499999999998181</v>
      </c>
      <c r="BL1560" s="5">
        <v>8.4499999999998181</v>
      </c>
      <c r="BM1560" s="5">
        <v>4</v>
      </c>
      <c r="BR1560">
        <v>-26</v>
      </c>
      <c r="BS1560">
        <v>24</v>
      </c>
    </row>
    <row r="1561" spans="1:71">
      <c r="A1561" s="7">
        <v>38768</v>
      </c>
      <c r="B1561" s="6">
        <v>5795.68</v>
      </c>
      <c r="C1561" s="6">
        <v>5802.72</v>
      </c>
      <c r="D1561" s="6">
        <v>5766.99</v>
      </c>
      <c r="E1561" s="6">
        <v>5793.95</v>
      </c>
      <c r="F1561" s="6">
        <v>4981.3100000000004</v>
      </c>
      <c r="G1561" s="6">
        <v>4985.66</v>
      </c>
      <c r="H1561" s="6">
        <v>4971.25</v>
      </c>
      <c r="I1561" s="6">
        <v>4979.9399999999996</v>
      </c>
      <c r="J1561" s="9">
        <f t="shared" si="2346"/>
        <v>35.730000000000473</v>
      </c>
      <c r="K1561" s="9">
        <f t="shared" si="2373"/>
        <v>58.380833333333385</v>
      </c>
      <c r="L1561" s="9">
        <f t="shared" si="2350"/>
        <v>28.75</v>
      </c>
      <c r="M1561" s="9">
        <f t="shared" ref="M1561" si="2400">AVERAGE(L1550:L1561)</f>
        <v>47.500833333333354</v>
      </c>
      <c r="N1561" s="6" t="s">
        <v>36</v>
      </c>
      <c r="O1561" s="9">
        <f t="shared" si="2352"/>
        <v>814.01000000000022</v>
      </c>
      <c r="P1561" s="4">
        <f t="shared" si="2391"/>
        <v>0.5324712643678321</v>
      </c>
      <c r="Q1561" s="5">
        <f t="shared" si="2392"/>
        <v>34.800000000000182</v>
      </c>
      <c r="R1561" s="5">
        <f t="shared" si="2393"/>
        <v>804.17999999999961</v>
      </c>
      <c r="S1561" s="4">
        <f t="shared" si="2394"/>
        <v>0.58945243502397537</v>
      </c>
      <c r="T1561" s="4">
        <f t="shared" si="2395"/>
        <v>0.72400339270568992</v>
      </c>
      <c r="U1561" s="5">
        <f t="shared" si="2387"/>
        <v>811.59799999999973</v>
      </c>
      <c r="V1561" s="5">
        <f t="shared" si="2388"/>
        <v>2.4120000000004893</v>
      </c>
      <c r="X1561" s="5">
        <f t="shared" si="2348"/>
        <v>-1.7300000000004729</v>
      </c>
      <c r="Y1561" s="5">
        <f t="shared" si="2349"/>
        <v>-1.3700000000008004</v>
      </c>
      <c r="AA1561" s="5">
        <f t="shared" si="2367"/>
        <v>0</v>
      </c>
      <c r="AB1561" s="5">
        <f t="shared" si="2368"/>
        <v>1</v>
      </c>
      <c r="AC1561" s="5">
        <f t="shared" si="2369"/>
        <v>1</v>
      </c>
      <c r="AF1561" s="5">
        <f t="shared" si="2355"/>
        <v>7.0399999999999636</v>
      </c>
      <c r="AG1561" s="5">
        <f t="shared" si="2356"/>
        <v>7.2400000000006912</v>
      </c>
      <c r="AH1561" s="5">
        <f t="shared" si="2357"/>
        <v>28.690000000000509</v>
      </c>
      <c r="AI1561" s="5">
        <f t="shared" si="2358"/>
        <v>28.489999999999782</v>
      </c>
      <c r="AJ1561" s="5"/>
      <c r="AK1561" s="5">
        <f t="shared" si="2359"/>
        <v>7.0399999999999636</v>
      </c>
      <c r="AL1561" s="5">
        <f t="shared" si="2379"/>
        <v>27.296999999999752</v>
      </c>
      <c r="AM1561" s="5">
        <f t="shared" si="2360"/>
        <v>28.690000000000509</v>
      </c>
      <c r="AN1561" s="5">
        <f t="shared" si="2375"/>
        <v>38.943000000000119</v>
      </c>
      <c r="AO1561" s="5">
        <f t="shared" si="2376"/>
        <v>0</v>
      </c>
      <c r="AP1561" s="5">
        <f t="shared" si="2389"/>
        <v>1</v>
      </c>
      <c r="AQ1561" s="5">
        <f t="shared" si="2308"/>
        <v>2.5</v>
      </c>
      <c r="AR1561" s="5"/>
      <c r="AS1561" s="5">
        <f t="shared" si="2353"/>
        <v>28.489999999999782</v>
      </c>
      <c r="AT1561" s="5">
        <f t="shared" si="2375"/>
        <v>44.144000000000048</v>
      </c>
      <c r="AU1561" s="5">
        <f t="shared" si="2361"/>
        <v>7.2400000000006912</v>
      </c>
      <c r="AV1561" s="5">
        <f t="shared" si="2364"/>
        <v>-0.2000000000007276</v>
      </c>
      <c r="AW1561" s="5">
        <f t="shared" si="2362"/>
        <v>2</v>
      </c>
      <c r="AX1561" s="5">
        <f t="shared" si="2316"/>
        <v>32.723000000000596</v>
      </c>
      <c r="AZ1561" s="4">
        <f t="shared" si="2397"/>
        <v>0.72400339270568992</v>
      </c>
      <c r="BA1561" s="5">
        <f t="shared" si="2304"/>
        <v>0</v>
      </c>
      <c r="BB1561" s="4">
        <f t="shared" si="2398"/>
        <v>0.62483829236739497</v>
      </c>
      <c r="BD1561" s="5">
        <v>0</v>
      </c>
      <c r="BE1561" s="4">
        <v>0.7404287901990898</v>
      </c>
      <c r="BJ1561" s="5">
        <v>112.11999999999989</v>
      </c>
      <c r="BK1561" s="5">
        <v>60.679999999999382</v>
      </c>
      <c r="BL1561" s="5">
        <v>9.7100000000000364</v>
      </c>
      <c r="BM1561" s="5">
        <v>4</v>
      </c>
      <c r="BR1561">
        <v>29</v>
      </c>
      <c r="BS1561">
        <v>-1</v>
      </c>
    </row>
    <row r="1562" spans="1:71">
      <c r="A1562" s="7">
        <v>38769</v>
      </c>
      <c r="B1562" s="6">
        <v>5798.89</v>
      </c>
      <c r="C1562" s="6">
        <v>5850.47</v>
      </c>
      <c r="D1562" s="6">
        <v>5780.99</v>
      </c>
      <c r="E1562" s="6">
        <v>5801.04</v>
      </c>
      <c r="F1562" s="6">
        <v>4997.9399999999996</v>
      </c>
      <c r="G1562" s="6">
        <v>5024.51</v>
      </c>
      <c r="H1562" s="6">
        <v>4974.51</v>
      </c>
      <c r="I1562" s="6">
        <v>4991.93</v>
      </c>
      <c r="J1562" s="9">
        <f t="shared" si="2346"/>
        <v>69.480000000000473</v>
      </c>
      <c r="K1562" s="9">
        <f t="shared" si="2373"/>
        <v>58.158333333333452</v>
      </c>
      <c r="L1562" s="9">
        <f t="shared" si="2350"/>
        <v>50</v>
      </c>
      <c r="M1562" s="9">
        <f t="shared" ref="M1562" si="2401">AVERAGE(L1551:L1562)</f>
        <v>47.475000000000058</v>
      </c>
      <c r="N1562" s="6" t="s">
        <v>36</v>
      </c>
      <c r="O1562" s="9">
        <f t="shared" si="2352"/>
        <v>809.10999999999967</v>
      </c>
      <c r="P1562" s="4">
        <f t="shared" si="2391"/>
        <v>0.39166666666666777</v>
      </c>
      <c r="Q1562" s="5">
        <f t="shared" si="2392"/>
        <v>34.800000000000182</v>
      </c>
      <c r="R1562" s="5">
        <f t="shared" si="2393"/>
        <v>804.17999999999961</v>
      </c>
      <c r="S1562" s="4">
        <f t="shared" si="2394"/>
        <v>0.39166666666666777</v>
      </c>
      <c r="T1562" s="4">
        <f t="shared" si="2395"/>
        <v>0.49999999999998929</v>
      </c>
      <c r="U1562" s="5">
        <f t="shared" si="2387"/>
        <v>813.00799999999981</v>
      </c>
      <c r="V1562" s="5">
        <f t="shared" si="2388"/>
        <v>-3.8980000000001382</v>
      </c>
      <c r="X1562" s="5">
        <f t="shared" si="2348"/>
        <v>2.1499999999996362</v>
      </c>
      <c r="Y1562" s="5">
        <f t="shared" si="2349"/>
        <v>-6.0099999999993088</v>
      </c>
      <c r="AA1562" s="5">
        <f t="shared" si="2367"/>
        <v>0</v>
      </c>
      <c r="AB1562" s="5">
        <f t="shared" si="2368"/>
        <v>0</v>
      </c>
      <c r="AC1562" s="5">
        <f t="shared" si="2369"/>
        <v>0</v>
      </c>
      <c r="AF1562" s="5">
        <f t="shared" si="2355"/>
        <v>51.579999999999927</v>
      </c>
      <c r="AG1562" s="5">
        <f t="shared" si="2356"/>
        <v>56.520000000000437</v>
      </c>
      <c r="AH1562" s="5">
        <f t="shared" si="2357"/>
        <v>17.900000000000546</v>
      </c>
      <c r="AI1562" s="5">
        <f t="shared" si="2358"/>
        <v>12.960000000000036</v>
      </c>
      <c r="AJ1562" s="5"/>
      <c r="AK1562" s="5">
        <f t="shared" si="2359"/>
        <v>17.900000000000546</v>
      </c>
      <c r="AL1562" s="5">
        <f t="shared" si="2379"/>
        <v>27.296999999999752</v>
      </c>
      <c r="AM1562" s="5">
        <f t="shared" si="2360"/>
        <v>51.579999999999927</v>
      </c>
      <c r="AN1562" s="5">
        <f t="shared" si="2375"/>
        <v>39.111000000000061</v>
      </c>
      <c r="AO1562" s="5">
        <f t="shared" si="2376"/>
        <v>1</v>
      </c>
      <c r="AP1562" s="5">
        <f t="shared" si="2389"/>
        <v>2</v>
      </c>
      <c r="AQ1562" s="5">
        <f t="shared" si="2308"/>
        <v>2.2000000000000002</v>
      </c>
      <c r="AR1562" s="5"/>
      <c r="AS1562" s="5">
        <f t="shared" si="2353"/>
        <v>56.520000000000437</v>
      </c>
      <c r="AT1562" s="5">
        <f t="shared" si="2375"/>
        <v>46.12900000000009</v>
      </c>
      <c r="AU1562" s="5">
        <f t="shared" si="2361"/>
        <v>12.960000000000036</v>
      </c>
      <c r="AV1562" s="5">
        <f t="shared" si="2364"/>
        <v>-4.9400000000005093</v>
      </c>
      <c r="AW1562" s="5">
        <f t="shared" si="2362"/>
        <v>3</v>
      </c>
      <c r="AX1562" s="5">
        <f t="shared" si="2316"/>
        <v>32.723000000000596</v>
      </c>
      <c r="AZ1562" s="4">
        <f t="shared" si="2397"/>
        <v>0.49999999999998929</v>
      </c>
      <c r="BA1562" s="5">
        <f t="shared" si="2304"/>
        <v>0</v>
      </c>
      <c r="BB1562" s="4">
        <f t="shared" si="2398"/>
        <v>0.72400339270568992</v>
      </c>
      <c r="BD1562" s="5">
        <v>0</v>
      </c>
      <c r="BE1562" s="4">
        <v>0.7385878653255803</v>
      </c>
      <c r="BJ1562" s="5">
        <v>48.599999999999454</v>
      </c>
      <c r="BK1562" s="5">
        <v>-1.5099999999993088</v>
      </c>
      <c r="BL1562" s="5">
        <v>1.5099999999993088</v>
      </c>
      <c r="BM1562" s="5">
        <v>4</v>
      </c>
      <c r="BR1562">
        <v>-23</v>
      </c>
      <c r="BS1562">
        <v>-6</v>
      </c>
    </row>
    <row r="1563" spans="1:71">
      <c r="A1563" s="7">
        <v>38770</v>
      </c>
      <c r="B1563" s="6">
        <v>5793.46</v>
      </c>
      <c r="C1563" s="6">
        <v>5862.06</v>
      </c>
      <c r="D1563" s="6">
        <v>5783.35</v>
      </c>
      <c r="E1563" s="6">
        <v>5862.06</v>
      </c>
      <c r="F1563" s="6">
        <v>4984.97</v>
      </c>
      <c r="G1563" s="6">
        <v>5041.6000000000004</v>
      </c>
      <c r="H1563" s="6">
        <v>4984.12</v>
      </c>
      <c r="I1563" s="6">
        <v>5041.6000000000004</v>
      </c>
      <c r="J1563" s="9">
        <f t="shared" si="2346"/>
        <v>78.710000000000036</v>
      </c>
      <c r="K1563" s="9">
        <f t="shared" si="2373"/>
        <v>60.260833333333416</v>
      </c>
      <c r="L1563" s="9">
        <f t="shared" si="2350"/>
        <v>57.480000000000473</v>
      </c>
      <c r="M1563" s="9">
        <f t="shared" ref="M1563" si="2402">AVERAGE(L1552:L1563)</f>
        <v>48.867500000000064</v>
      </c>
      <c r="N1563" s="6" t="s">
        <v>36</v>
      </c>
      <c r="O1563" s="9">
        <f t="shared" si="2352"/>
        <v>820.46</v>
      </c>
      <c r="P1563" s="4">
        <f t="shared" si="2391"/>
        <v>1</v>
      </c>
      <c r="Q1563" s="5">
        <f t="shared" si="2392"/>
        <v>24.980000000000473</v>
      </c>
      <c r="R1563" s="5">
        <f t="shared" si="2393"/>
        <v>801.72499999999968</v>
      </c>
      <c r="S1563" s="4">
        <f t="shared" si="2394"/>
        <v>0.71781609195403284</v>
      </c>
      <c r="T1563" s="4">
        <f t="shared" si="2395"/>
        <v>0.75220792329043884</v>
      </c>
      <c r="U1563" s="5">
        <f t="shared" si="2387"/>
        <v>811.04399999999987</v>
      </c>
      <c r="V1563" s="5">
        <f t="shared" si="2388"/>
        <v>9.4160000000001673</v>
      </c>
      <c r="X1563" s="5">
        <f t="shared" si="2348"/>
        <v>68.600000000000364</v>
      </c>
      <c r="Y1563" s="5">
        <f t="shared" si="2349"/>
        <v>56.630000000000109</v>
      </c>
      <c r="AA1563" s="5">
        <f t="shared" si="2367"/>
        <v>1</v>
      </c>
      <c r="AB1563" s="5">
        <f t="shared" si="2368"/>
        <v>0</v>
      </c>
      <c r="AC1563" s="5">
        <f t="shared" si="2369"/>
        <v>1</v>
      </c>
      <c r="AF1563" s="5">
        <f t="shared" si="2355"/>
        <v>68.600000000000364</v>
      </c>
      <c r="AG1563" s="5">
        <f t="shared" si="2356"/>
        <v>61.020000000000437</v>
      </c>
      <c r="AH1563" s="5">
        <f t="shared" si="2357"/>
        <v>10.109999999999673</v>
      </c>
      <c r="AI1563" s="5">
        <f t="shared" si="2358"/>
        <v>17.6899999999996</v>
      </c>
      <c r="AJ1563" s="5"/>
      <c r="AK1563" s="5">
        <f t="shared" si="2359"/>
        <v>10.109999999999673</v>
      </c>
      <c r="AL1563" s="5">
        <f t="shared" si="2379"/>
        <v>22.179000000000268</v>
      </c>
      <c r="AM1563" s="5">
        <f t="shared" si="2360"/>
        <v>68.600000000000364</v>
      </c>
      <c r="AN1563" s="5">
        <f t="shared" si="2375"/>
        <v>41.190000000000055</v>
      </c>
      <c r="AO1563" s="5">
        <f t="shared" si="2376"/>
        <v>1</v>
      </c>
      <c r="AP1563" s="5">
        <f t="shared" si="2389"/>
        <v>3</v>
      </c>
      <c r="AQ1563" s="5">
        <f t="shared" si="2308"/>
        <v>2.1</v>
      </c>
      <c r="AR1563" s="5"/>
      <c r="AS1563" s="5">
        <f t="shared" si="2353"/>
        <v>61.020000000000437</v>
      </c>
      <c r="AT1563" s="5">
        <f t="shared" si="2375"/>
        <v>44.744000000000142</v>
      </c>
      <c r="AU1563" s="5">
        <f t="shared" si="2361"/>
        <v>17.6899999999996</v>
      </c>
      <c r="AV1563" s="5">
        <f t="shared" si="2364"/>
        <v>7.5799999999999272</v>
      </c>
      <c r="AW1563" s="5">
        <f t="shared" si="2362"/>
        <v>4</v>
      </c>
      <c r="AX1563" s="5">
        <f t="shared" si="2316"/>
        <v>32.723000000000596</v>
      </c>
      <c r="AZ1563" s="4">
        <f t="shared" si="2397"/>
        <v>0.75220792329043884</v>
      </c>
      <c r="BA1563" s="5">
        <f t="shared" ref="BA1563:BA1626" si="2403">IF(AZ1562&gt;0.9,O1563-O1562,0)</f>
        <v>0</v>
      </c>
      <c r="BB1563" s="4">
        <f t="shared" si="2398"/>
        <v>0.49999999999998929</v>
      </c>
      <c r="BD1563" s="5">
        <v>0</v>
      </c>
      <c r="BE1563" s="4">
        <v>0.73819532016253209</v>
      </c>
      <c r="BJ1563" s="5">
        <v>143.11000000000058</v>
      </c>
      <c r="BK1563" s="5">
        <v>-3.8299999999999272</v>
      </c>
      <c r="BL1563" s="5">
        <v>3.8299999999999272</v>
      </c>
      <c r="BM1563" s="5">
        <v>4</v>
      </c>
      <c r="BR1563">
        <v>-24</v>
      </c>
      <c r="BS1563">
        <v>57</v>
      </c>
    </row>
    <row r="1564" spans="1:71">
      <c r="A1564" s="7">
        <v>38771</v>
      </c>
      <c r="B1564" s="6">
        <v>5868.12</v>
      </c>
      <c r="C1564" s="6">
        <v>5884.22</v>
      </c>
      <c r="D1564" s="6">
        <v>5820.35</v>
      </c>
      <c r="E1564" s="6">
        <v>5857.88</v>
      </c>
      <c r="F1564" s="6">
        <v>5051.7700000000004</v>
      </c>
      <c r="G1564" s="6">
        <v>5060.2700000000004</v>
      </c>
      <c r="H1564" s="6">
        <v>5020.04</v>
      </c>
      <c r="I1564" s="6">
        <v>5040.3900000000003</v>
      </c>
      <c r="J1564" s="9">
        <f t="shared" si="2346"/>
        <v>63.869999999999891</v>
      </c>
      <c r="K1564" s="9">
        <f t="shared" si="2373"/>
        <v>59.813333333333354</v>
      </c>
      <c r="L1564" s="9">
        <f t="shared" si="2350"/>
        <v>40.230000000000473</v>
      </c>
      <c r="M1564" s="9">
        <f t="shared" ref="M1564" si="2404">AVERAGE(L1553:L1564)</f>
        <v>47.874166666666724</v>
      </c>
      <c r="N1564" s="6" t="s">
        <v>37</v>
      </c>
      <c r="O1564" s="9">
        <f t="shared" si="2352"/>
        <v>817.48999999999978</v>
      </c>
      <c r="P1564" s="4">
        <f t="shared" si="2391"/>
        <v>0.88110488390711772</v>
      </c>
      <c r="Q1564" s="5">
        <f t="shared" si="2392"/>
        <v>24.980000000000473</v>
      </c>
      <c r="R1564" s="5">
        <f t="shared" si="2393"/>
        <v>801.72499999999968</v>
      </c>
      <c r="S1564" s="4">
        <f t="shared" si="2394"/>
        <v>0.63247126436781909</v>
      </c>
      <c r="T1564" s="4">
        <f t="shared" si="2395"/>
        <v>0.63247126436781909</v>
      </c>
      <c r="U1564" s="5">
        <f t="shared" si="2387"/>
        <v>811.30999999999983</v>
      </c>
      <c r="V1564" s="5">
        <f t="shared" si="2388"/>
        <v>6.17999999999995</v>
      </c>
      <c r="X1564" s="5">
        <f t="shared" si="2348"/>
        <v>-10.239999999999782</v>
      </c>
      <c r="Y1564" s="5">
        <f t="shared" si="2349"/>
        <v>-11.380000000000109</v>
      </c>
      <c r="AA1564" s="5">
        <f t="shared" si="2367"/>
        <v>0</v>
      </c>
      <c r="AB1564" s="5">
        <f t="shared" si="2368"/>
        <v>1</v>
      </c>
      <c r="AC1564" s="5">
        <f t="shared" si="2369"/>
        <v>1</v>
      </c>
      <c r="AF1564" s="5">
        <f t="shared" si="2355"/>
        <v>16.100000000000364</v>
      </c>
      <c r="AG1564" s="5">
        <f t="shared" si="2356"/>
        <v>22.159999999999854</v>
      </c>
      <c r="AH1564" s="5">
        <f t="shared" si="2357"/>
        <v>47.769999999999527</v>
      </c>
      <c r="AI1564" s="5">
        <f t="shared" si="2358"/>
        <v>41.710000000000036</v>
      </c>
      <c r="AJ1564" s="5"/>
      <c r="AK1564" s="5">
        <f t="shared" si="2359"/>
        <v>16.100000000000364</v>
      </c>
      <c r="AL1564" s="5">
        <f t="shared" si="2379"/>
        <v>22.179000000000268</v>
      </c>
      <c r="AM1564" s="5">
        <f t="shared" si="2360"/>
        <v>47.769999999999527</v>
      </c>
      <c r="AN1564" s="5">
        <f t="shared" si="2375"/>
        <v>41.04499999999998</v>
      </c>
      <c r="AO1564" s="5">
        <f t="shared" si="2376"/>
        <v>1</v>
      </c>
      <c r="AP1564" s="5">
        <f t="shared" si="2389"/>
        <v>4</v>
      </c>
      <c r="AQ1564" s="5">
        <f t="shared" si="2308"/>
        <v>2.2000000000000002</v>
      </c>
      <c r="AR1564" s="5"/>
      <c r="AS1564" s="5">
        <f t="shared" si="2353"/>
        <v>41.710000000000036</v>
      </c>
      <c r="AT1564" s="5">
        <f t="shared" si="2375"/>
        <v>41.188000000000102</v>
      </c>
      <c r="AU1564" s="5">
        <f t="shared" si="2361"/>
        <v>22.159999999999854</v>
      </c>
      <c r="AV1564" s="5">
        <f t="shared" si="2364"/>
        <v>-6.0599999999994907</v>
      </c>
      <c r="AW1564" s="5">
        <f t="shared" si="2362"/>
        <v>5</v>
      </c>
      <c r="AX1564" s="5">
        <f t="shared" si="2316"/>
        <v>32.723000000000596</v>
      </c>
      <c r="AZ1564" s="4">
        <f t="shared" si="2397"/>
        <v>0.63247126436781909</v>
      </c>
      <c r="BA1564" s="5">
        <f t="shared" si="2403"/>
        <v>0</v>
      </c>
      <c r="BB1564" s="4">
        <f t="shared" si="2398"/>
        <v>0.75220792329043884</v>
      </c>
      <c r="BD1564" s="5">
        <v>0</v>
      </c>
      <c r="BE1564" s="4">
        <v>0.73794108125607527</v>
      </c>
      <c r="BJ1564" s="5">
        <v>92.199999999999818</v>
      </c>
      <c r="BK1564" s="5">
        <v>10.069999999999709</v>
      </c>
      <c r="BL1564" s="5">
        <v>0.75</v>
      </c>
      <c r="BM1564" s="5">
        <v>4</v>
      </c>
      <c r="BR1564">
        <v>-24</v>
      </c>
      <c r="BS1564">
        <v>11</v>
      </c>
    </row>
    <row r="1565" spans="1:71">
      <c r="A1565" s="7">
        <v>38772</v>
      </c>
      <c r="B1565" s="6">
        <v>5856.73</v>
      </c>
      <c r="C1565" s="6">
        <v>5873.1</v>
      </c>
      <c r="D1565" s="6">
        <v>5840.6</v>
      </c>
      <c r="E1565" s="6">
        <v>5870.79</v>
      </c>
      <c r="F1565" s="6">
        <v>5051.63</v>
      </c>
      <c r="G1565" s="6">
        <v>5073.95</v>
      </c>
      <c r="H1565" s="6">
        <v>5036.17</v>
      </c>
      <c r="I1565" s="6">
        <v>5073.95</v>
      </c>
      <c r="J1565" s="9">
        <f t="shared" si="2346"/>
        <v>32.5</v>
      </c>
      <c r="K1565" s="9">
        <f t="shared" si="2373"/>
        <v>56.0625</v>
      </c>
      <c r="L1565" s="9">
        <f t="shared" si="2350"/>
        <v>37.779999999999745</v>
      </c>
      <c r="M1565" s="9">
        <f t="shared" ref="M1565" si="2405">AVERAGE(L1554:L1565)</f>
        <v>46.055833333333418</v>
      </c>
      <c r="N1565" s="6" t="s">
        <v>36</v>
      </c>
      <c r="O1565" s="9">
        <f t="shared" si="2352"/>
        <v>796.84000000000015</v>
      </c>
      <c r="P1565" s="4">
        <f t="shared" si="2391"/>
        <v>0</v>
      </c>
      <c r="Q1565" s="5">
        <f t="shared" si="2392"/>
        <v>23.619999999999891</v>
      </c>
      <c r="R1565" s="5">
        <f t="shared" si="2393"/>
        <v>802.74500000000012</v>
      </c>
      <c r="S1565" s="4">
        <f t="shared" si="2394"/>
        <v>5.4443554843897374E-2</v>
      </c>
      <c r="T1565" s="4">
        <f t="shared" si="2395"/>
        <v>3.9080459770131463E-2</v>
      </c>
      <c r="U1565" s="5">
        <f t="shared" si="2387"/>
        <v>811.58199999999999</v>
      </c>
      <c r="V1565" s="5">
        <f t="shared" si="2388"/>
        <v>-14.741999999999848</v>
      </c>
      <c r="X1565" s="5">
        <f t="shared" si="2348"/>
        <v>14.0600000000004</v>
      </c>
      <c r="Y1565" s="5">
        <f t="shared" si="2349"/>
        <v>22.319999999999709</v>
      </c>
      <c r="AA1565" s="5">
        <f t="shared" si="2367"/>
        <v>1</v>
      </c>
      <c r="AB1565" s="5">
        <f t="shared" si="2368"/>
        <v>0</v>
      </c>
      <c r="AC1565" s="5">
        <f t="shared" si="2369"/>
        <v>1</v>
      </c>
      <c r="AF1565" s="5">
        <f t="shared" si="2355"/>
        <v>16.3700000000008</v>
      </c>
      <c r="AG1565" s="5">
        <f t="shared" si="2356"/>
        <v>15.220000000000255</v>
      </c>
      <c r="AH1565" s="5">
        <f t="shared" si="2357"/>
        <v>16.1299999999992</v>
      </c>
      <c r="AI1565" s="5">
        <f t="shared" si="2358"/>
        <v>17.279999999999745</v>
      </c>
      <c r="AJ1565" s="5"/>
      <c r="AK1565" s="5">
        <f t="shared" si="2359"/>
        <v>16.1299999999992</v>
      </c>
      <c r="AL1565" s="5">
        <f t="shared" si="2379"/>
        <v>22.179000000000268</v>
      </c>
      <c r="AM1565" s="5">
        <f t="shared" si="2360"/>
        <v>16.3700000000008</v>
      </c>
      <c r="AN1565" s="5">
        <f t="shared" si="2375"/>
        <v>39.275000000000091</v>
      </c>
      <c r="AO1565" s="5">
        <f t="shared" si="2376"/>
        <v>0</v>
      </c>
      <c r="AP1565" s="5">
        <f t="shared" si="2389"/>
        <v>4</v>
      </c>
      <c r="AQ1565" s="5">
        <f t="shared" si="2308"/>
        <v>2.4</v>
      </c>
      <c r="AR1565" s="5"/>
      <c r="AS1565" s="5">
        <f t="shared" si="2353"/>
        <v>17.279999999999745</v>
      </c>
      <c r="AT1565" s="5">
        <f t="shared" si="2375"/>
        <v>38.150000000000091</v>
      </c>
      <c r="AU1565" s="5">
        <f t="shared" si="2361"/>
        <v>15.220000000000255</v>
      </c>
      <c r="AV1565" s="5">
        <f t="shared" si="2364"/>
        <v>1.1500000000005457</v>
      </c>
      <c r="AW1565" s="5">
        <f t="shared" si="2362"/>
        <v>6</v>
      </c>
      <c r="AX1565" s="5">
        <f t="shared" si="2316"/>
        <v>32.723000000000596</v>
      </c>
      <c r="AZ1565" s="4">
        <f t="shared" si="2397"/>
        <v>3.9080459770131463E-2</v>
      </c>
      <c r="BA1565" s="5">
        <f t="shared" si="2403"/>
        <v>0</v>
      </c>
      <c r="BB1565" s="4">
        <f t="shared" si="2398"/>
        <v>0.63247126436781909</v>
      </c>
      <c r="BD1565" s="5">
        <v>0</v>
      </c>
      <c r="BE1565" s="4">
        <v>0.73784372559497002</v>
      </c>
      <c r="BJ1565" s="5">
        <v>106.88000000000011</v>
      </c>
      <c r="BK1565" s="5">
        <v>74.460000000000036</v>
      </c>
      <c r="BL1565" s="5">
        <v>11.799999999999272</v>
      </c>
      <c r="BM1565" s="5">
        <v>4</v>
      </c>
      <c r="BR1565">
        <v>16</v>
      </c>
      <c r="BS1565">
        <v>22</v>
      </c>
    </row>
    <row r="1566" spans="1:71">
      <c r="A1566" s="7">
        <v>38775</v>
      </c>
      <c r="B1566" s="6">
        <v>5888.81</v>
      </c>
      <c r="C1566" s="6">
        <v>5915.93</v>
      </c>
      <c r="D1566" s="6">
        <v>5871.75</v>
      </c>
      <c r="E1566" s="6">
        <v>5915.15</v>
      </c>
      <c r="F1566" s="6">
        <v>5082.13</v>
      </c>
      <c r="G1566" s="6">
        <v>5085.2</v>
      </c>
      <c r="H1566" s="6">
        <v>5058.09</v>
      </c>
      <c r="I1566" s="6">
        <v>5080.5200000000004</v>
      </c>
      <c r="J1566" s="9">
        <f t="shared" si="2346"/>
        <v>45.140000000000327</v>
      </c>
      <c r="K1566" s="9">
        <f t="shared" si="2373"/>
        <v>53.384999999999991</v>
      </c>
      <c r="L1566" s="9">
        <f t="shared" si="2350"/>
        <v>27.109999999999673</v>
      </c>
      <c r="M1566" s="9">
        <f t="shared" ref="M1566" si="2406">AVERAGE(L1555:L1566)</f>
        <v>43.005833333333385</v>
      </c>
      <c r="N1566" s="6" t="s">
        <v>36</v>
      </c>
      <c r="O1566" s="9">
        <f t="shared" si="2352"/>
        <v>834.6299999999992</v>
      </c>
      <c r="P1566" s="4">
        <f t="shared" si="2391"/>
        <v>1</v>
      </c>
      <c r="Q1566" s="5">
        <f t="shared" si="2392"/>
        <v>37.789999999999054</v>
      </c>
      <c r="R1566" s="5">
        <f t="shared" si="2393"/>
        <v>806.28749999999991</v>
      </c>
      <c r="S1566" s="4">
        <f t="shared" si="2394"/>
        <v>1</v>
      </c>
      <c r="T1566" s="4">
        <f t="shared" si="2395"/>
        <v>1</v>
      </c>
      <c r="U1566" s="5">
        <f t="shared" si="2387"/>
        <v>815.70599999999979</v>
      </c>
      <c r="V1566" s="5">
        <f t="shared" si="2388"/>
        <v>18.92399999999941</v>
      </c>
      <c r="X1566" s="5">
        <f t="shared" si="2348"/>
        <v>26.339999999999236</v>
      </c>
      <c r="Y1566" s="5">
        <f t="shared" si="2349"/>
        <v>-1.6099999999996726</v>
      </c>
      <c r="AA1566" s="5">
        <f t="shared" si="2367"/>
        <v>0</v>
      </c>
      <c r="AB1566" s="5">
        <f t="shared" si="2368"/>
        <v>0</v>
      </c>
      <c r="AC1566" s="5">
        <f t="shared" si="2369"/>
        <v>0</v>
      </c>
      <c r="AF1566" s="5">
        <f t="shared" si="2355"/>
        <v>27.119999999999891</v>
      </c>
      <c r="AG1566" s="5">
        <f t="shared" si="2356"/>
        <v>45.140000000000327</v>
      </c>
      <c r="AH1566" s="5">
        <f t="shared" si="2357"/>
        <v>17.0600000000004</v>
      </c>
      <c r="AI1566" s="5">
        <f t="shared" si="2358"/>
        <v>-0.96000000000003638</v>
      </c>
      <c r="AJ1566" s="5"/>
      <c r="AK1566" s="5">
        <f t="shared" si="2359"/>
        <v>17.0600000000004</v>
      </c>
      <c r="AL1566" s="5">
        <f t="shared" si="2379"/>
        <v>22.179000000000268</v>
      </c>
      <c r="AM1566" s="5">
        <f t="shared" si="2360"/>
        <v>27.119999999999891</v>
      </c>
      <c r="AN1566" s="5">
        <f t="shared" si="2375"/>
        <v>36.298000000000044</v>
      </c>
      <c r="AO1566" s="5">
        <f t="shared" si="2376"/>
        <v>0</v>
      </c>
      <c r="AP1566" s="5">
        <f t="shared" si="2389"/>
        <v>3</v>
      </c>
      <c r="AQ1566" s="5">
        <f t="shared" ref="AQ1566:AQ1629" si="2407">AVERAGE(AP1557:AP1566)</f>
        <v>2.4</v>
      </c>
      <c r="AR1566" s="5"/>
      <c r="AS1566" s="5">
        <f t="shared" si="2353"/>
        <v>45.140000000000327</v>
      </c>
      <c r="AT1566" s="5">
        <f t="shared" si="2375"/>
        <v>37.178000000000154</v>
      </c>
      <c r="AU1566" s="5">
        <f t="shared" si="2361"/>
        <v>-0.96000000000003638</v>
      </c>
      <c r="AV1566" s="5">
        <f t="shared" si="2364"/>
        <v>-18.020000000000437</v>
      </c>
      <c r="AW1566" s="5">
        <f t="shared" si="2362"/>
        <v>2</v>
      </c>
      <c r="AX1566" s="5">
        <f t="shared" si="2316"/>
        <v>32.723000000000596</v>
      </c>
      <c r="AZ1566" s="4">
        <f t="shared" si="2397"/>
        <v>1</v>
      </c>
      <c r="BA1566" s="5">
        <f t="shared" si="2403"/>
        <v>0</v>
      </c>
      <c r="BB1566" s="4">
        <f t="shared" si="2398"/>
        <v>3.9080459770131463E-2</v>
      </c>
      <c r="BD1566" s="5">
        <v>0</v>
      </c>
      <c r="BE1566" s="4">
        <v>0.73756770064007893</v>
      </c>
      <c r="BJ1566" s="5">
        <v>68.789999999999964</v>
      </c>
      <c r="BK1566" s="5">
        <v>38.5</v>
      </c>
      <c r="BL1566" s="5">
        <v>18.099999999999454</v>
      </c>
      <c r="BM1566" s="5">
        <v>4</v>
      </c>
      <c r="BR1566">
        <v>-21</v>
      </c>
      <c r="BS1566">
        <v>-2</v>
      </c>
    </row>
    <row r="1567" spans="1:71">
      <c r="A1567" s="7">
        <v>38776</v>
      </c>
      <c r="B1567" s="6">
        <v>5908.58</v>
      </c>
      <c r="C1567" s="6">
        <v>5916.8</v>
      </c>
      <c r="D1567" s="6">
        <v>5791.9</v>
      </c>
      <c r="E1567" s="6">
        <v>5796.04</v>
      </c>
      <c r="F1567" s="6">
        <v>5084.62</v>
      </c>
      <c r="G1567" s="6">
        <v>5084.62</v>
      </c>
      <c r="H1567" s="6">
        <v>4998.13</v>
      </c>
      <c r="I1567" s="6">
        <v>5000.45</v>
      </c>
      <c r="J1567" s="9">
        <f t="shared" si="2346"/>
        <v>124.90000000000055</v>
      </c>
      <c r="K1567" s="9">
        <f t="shared" si="2373"/>
        <v>59.670833333333427</v>
      </c>
      <c r="L1567" s="9">
        <f t="shared" si="2350"/>
        <v>86.489999999999782</v>
      </c>
      <c r="M1567" s="9">
        <f t="shared" ref="M1567" si="2408">AVERAGE(L1556:L1567)</f>
        <v>45.80750000000004</v>
      </c>
      <c r="N1567" s="6" t="s">
        <v>37</v>
      </c>
      <c r="O1567" s="9">
        <f t="shared" si="2352"/>
        <v>795.59000000000015</v>
      </c>
      <c r="P1567" s="4">
        <f t="shared" si="2391"/>
        <v>0</v>
      </c>
      <c r="Q1567" s="5">
        <f t="shared" si="2392"/>
        <v>39.039999999999054</v>
      </c>
      <c r="R1567" s="5">
        <f t="shared" si="2393"/>
        <v>805.34999999999991</v>
      </c>
      <c r="S1567" s="4">
        <f t="shared" si="2394"/>
        <v>0</v>
      </c>
      <c r="T1567" s="4">
        <f t="shared" si="2395"/>
        <v>2.8097062579970139E-3</v>
      </c>
      <c r="U1567" s="5">
        <f t="shared" si="2387"/>
        <v>813.00199999999984</v>
      </c>
      <c r="V1567" s="5">
        <f t="shared" si="2388"/>
        <v>-17.411999999999694</v>
      </c>
      <c r="X1567" s="5">
        <f t="shared" si="2348"/>
        <v>-112.53999999999996</v>
      </c>
      <c r="Y1567" s="5">
        <f t="shared" si="2349"/>
        <v>-84.170000000000073</v>
      </c>
      <c r="AA1567" s="5">
        <f t="shared" si="2367"/>
        <v>0</v>
      </c>
      <c r="AB1567" s="5">
        <f t="shared" si="2368"/>
        <v>1</v>
      </c>
      <c r="AC1567" s="5">
        <f t="shared" si="2369"/>
        <v>1</v>
      </c>
      <c r="AF1567" s="5">
        <f t="shared" si="2355"/>
        <v>8.2200000000002547</v>
      </c>
      <c r="AG1567" s="5">
        <f t="shared" si="2356"/>
        <v>1.6500000000005457</v>
      </c>
      <c r="AH1567" s="5">
        <f t="shared" si="2357"/>
        <v>116.68000000000029</v>
      </c>
      <c r="AI1567" s="5">
        <f t="shared" si="2358"/>
        <v>123.25</v>
      </c>
      <c r="AJ1567" s="5"/>
      <c r="AK1567" s="5">
        <f t="shared" si="2359"/>
        <v>8.2200000000002547</v>
      </c>
      <c r="AL1567" s="5">
        <f t="shared" si="2379"/>
        <v>18.274000000000523</v>
      </c>
      <c r="AM1567" s="5">
        <f t="shared" si="2360"/>
        <v>116.68000000000029</v>
      </c>
      <c r="AN1567" s="5">
        <f t="shared" si="2375"/>
        <v>43.74400000000005</v>
      </c>
      <c r="AO1567" s="5">
        <f t="shared" si="2376"/>
        <v>1</v>
      </c>
      <c r="AP1567" s="5">
        <f t="shared" si="2389"/>
        <v>4</v>
      </c>
      <c r="AQ1567" s="5">
        <f t="shared" si="2407"/>
        <v>2.5</v>
      </c>
      <c r="AR1567" s="5"/>
      <c r="AS1567" s="5">
        <f t="shared" si="2353"/>
        <v>123.25</v>
      </c>
      <c r="AT1567" s="5">
        <f t="shared" si="2375"/>
        <v>45.614000000000125</v>
      </c>
      <c r="AU1567" s="5">
        <f t="shared" si="2361"/>
        <v>1.6500000000005457</v>
      </c>
      <c r="AV1567" s="5">
        <f t="shared" si="2364"/>
        <v>6.569999999999709</v>
      </c>
      <c r="AW1567" s="5">
        <f t="shared" si="2362"/>
        <v>3</v>
      </c>
      <c r="AX1567" s="5">
        <f t="shared" si="2316"/>
        <v>32.723000000000596</v>
      </c>
      <c r="AZ1567" s="4">
        <f t="shared" si="2397"/>
        <v>2.8097062579970139E-3</v>
      </c>
      <c r="BA1567" s="5">
        <f t="shared" si="2403"/>
        <v>-39.039999999999054</v>
      </c>
      <c r="BB1567" s="4">
        <f t="shared" si="2398"/>
        <v>1</v>
      </c>
      <c r="BD1567" s="5">
        <v>0</v>
      </c>
      <c r="BE1567" s="4">
        <v>0.73750811161583418</v>
      </c>
      <c r="BJ1567" s="5">
        <v>179.80000000000018</v>
      </c>
      <c r="BK1567" s="5">
        <v>-19.800000000000182</v>
      </c>
      <c r="BL1567" s="5">
        <v>19.800000000000182</v>
      </c>
      <c r="BM1567" s="5">
        <v>4</v>
      </c>
      <c r="BR1567">
        <v>-24</v>
      </c>
      <c r="BS1567">
        <v>84</v>
      </c>
    </row>
    <row r="1568" spans="1:71">
      <c r="A1568" s="7">
        <v>38777</v>
      </c>
      <c r="B1568" s="6">
        <v>5806.96</v>
      </c>
      <c r="C1568" s="6">
        <v>5867.59</v>
      </c>
      <c r="D1568" s="6">
        <v>5796.41</v>
      </c>
      <c r="E1568" s="6">
        <v>5866.61</v>
      </c>
      <c r="F1568" s="6">
        <v>5008.71</v>
      </c>
      <c r="G1568" s="6">
        <v>5059.03</v>
      </c>
      <c r="H1568" s="6">
        <v>5006</v>
      </c>
      <c r="I1568" s="6">
        <v>5057.6099999999997</v>
      </c>
      <c r="J1568" s="9">
        <f t="shared" si="2346"/>
        <v>71.550000000000182</v>
      </c>
      <c r="K1568" s="9">
        <f t="shared" si="2373"/>
        <v>59.595833333333452</v>
      </c>
      <c r="L1568" s="9">
        <f t="shared" si="2350"/>
        <v>58.579999999999927</v>
      </c>
      <c r="M1568" s="9">
        <f t="shared" ref="M1568" si="2409">AVERAGE(L1557:L1568)</f>
        <v>45.822500000000069</v>
      </c>
      <c r="N1568" s="6" t="s">
        <v>36</v>
      </c>
      <c r="O1568" s="9">
        <f t="shared" si="2352"/>
        <v>809</v>
      </c>
      <c r="P1568" s="4">
        <f t="shared" si="2391"/>
        <v>0.34349385245902098</v>
      </c>
      <c r="Q1568" s="5">
        <f t="shared" si="2392"/>
        <v>39.039999999999054</v>
      </c>
      <c r="R1568" s="5">
        <f t="shared" si="2393"/>
        <v>805.34999999999991</v>
      </c>
      <c r="S1568" s="4">
        <f t="shared" si="2394"/>
        <v>0.34349385245902098</v>
      </c>
      <c r="T1568" s="4">
        <f t="shared" si="2395"/>
        <v>0.34533844189018037</v>
      </c>
      <c r="U1568" s="5">
        <f t="shared" si="2387"/>
        <v>810.70999999999981</v>
      </c>
      <c r="V1568" s="5">
        <f t="shared" si="2388"/>
        <v>-1.709999999999809</v>
      </c>
      <c r="X1568" s="5">
        <f t="shared" si="2348"/>
        <v>59.649999999999636</v>
      </c>
      <c r="Y1568" s="5">
        <f t="shared" si="2349"/>
        <v>48.899999999999636</v>
      </c>
      <c r="AA1568" s="5">
        <f t="shared" si="2367"/>
        <v>1</v>
      </c>
      <c r="AB1568" s="5">
        <f t="shared" si="2368"/>
        <v>0</v>
      </c>
      <c r="AC1568" s="5">
        <f t="shared" si="2369"/>
        <v>1</v>
      </c>
      <c r="AF1568" s="5">
        <f t="shared" si="2355"/>
        <v>60.630000000000109</v>
      </c>
      <c r="AG1568" s="5">
        <f t="shared" si="2356"/>
        <v>71.550000000000182</v>
      </c>
      <c r="AH1568" s="5">
        <f t="shared" si="2357"/>
        <v>10.550000000000182</v>
      </c>
      <c r="AI1568" s="5">
        <f t="shared" si="2358"/>
        <v>-0.36999999999989086</v>
      </c>
      <c r="AJ1568" s="5"/>
      <c r="AK1568" s="5">
        <f t="shared" si="2359"/>
        <v>10.550000000000182</v>
      </c>
      <c r="AL1568" s="5">
        <f t="shared" si="2379"/>
        <v>17.144000000000414</v>
      </c>
      <c r="AM1568" s="5">
        <f t="shared" si="2360"/>
        <v>60.630000000000109</v>
      </c>
      <c r="AN1568" s="5">
        <f t="shared" si="2375"/>
        <v>47.440000000000055</v>
      </c>
      <c r="AO1568" s="5">
        <f t="shared" si="2376"/>
        <v>1</v>
      </c>
      <c r="AP1568" s="5">
        <f t="shared" si="2389"/>
        <v>5</v>
      </c>
      <c r="AQ1568" s="5">
        <f t="shared" si="2407"/>
        <v>2.8</v>
      </c>
      <c r="AR1568" s="5"/>
      <c r="AS1568" s="5">
        <f t="shared" si="2353"/>
        <v>71.550000000000182</v>
      </c>
      <c r="AT1568" s="5">
        <f t="shared" si="2375"/>
        <v>50.082000000000065</v>
      </c>
      <c r="AU1568" s="5">
        <f t="shared" si="2361"/>
        <v>-0.36999999999989086</v>
      </c>
      <c r="AV1568" s="5">
        <f t="shared" si="2364"/>
        <v>-10.920000000000073</v>
      </c>
      <c r="AW1568" s="5">
        <f t="shared" si="2362"/>
        <v>4</v>
      </c>
      <c r="AX1568" s="5">
        <f t="shared" si="2316"/>
        <v>32.723000000000596</v>
      </c>
      <c r="AZ1568" s="4">
        <f t="shared" si="2397"/>
        <v>0.34533844189018037</v>
      </c>
      <c r="BA1568" s="5">
        <f t="shared" si="2403"/>
        <v>0</v>
      </c>
      <c r="BB1568" s="4">
        <f t="shared" si="2398"/>
        <v>2.8097062579970139E-3</v>
      </c>
      <c r="BD1568" s="5">
        <v>0</v>
      </c>
      <c r="BE1568" s="4">
        <v>0.73726986233205916</v>
      </c>
      <c r="BJ1568" s="5">
        <v>510.48000000000047</v>
      </c>
      <c r="BK1568" s="5">
        <v>-266.61999999999989</v>
      </c>
      <c r="BL1568" s="5">
        <v>410.60000000000036</v>
      </c>
      <c r="BM1568" s="5">
        <v>4</v>
      </c>
      <c r="BR1568">
        <v>-24</v>
      </c>
      <c r="BS1568">
        <v>49</v>
      </c>
    </row>
    <row r="1569" spans="1:71">
      <c r="A1569" s="7">
        <v>38778</v>
      </c>
      <c r="B1569" s="6">
        <v>5862.36</v>
      </c>
      <c r="C1569" s="6">
        <v>5885.73</v>
      </c>
      <c r="D1569" s="6">
        <v>5749.06</v>
      </c>
      <c r="E1569" s="6">
        <v>5783.49</v>
      </c>
      <c r="F1569" s="6">
        <v>5069.76</v>
      </c>
      <c r="G1569" s="6">
        <v>5077.58</v>
      </c>
      <c r="H1569" s="6">
        <v>4990.4799999999996</v>
      </c>
      <c r="I1569" s="6">
        <v>5009.09</v>
      </c>
      <c r="J1569" s="9">
        <f t="shared" si="2346"/>
        <v>136.66999999999916</v>
      </c>
      <c r="K1569" s="9">
        <f t="shared" si="2373"/>
        <v>65.214166666666713</v>
      </c>
      <c r="L1569" s="9">
        <f t="shared" si="2350"/>
        <v>87.100000000000364</v>
      </c>
      <c r="M1569" s="9">
        <f t="shared" ref="M1569" si="2410">AVERAGE(L1558:L1569)</f>
        <v>49.139166666666746</v>
      </c>
      <c r="N1569" s="6" t="s">
        <v>37</v>
      </c>
      <c r="O1569" s="9">
        <f t="shared" si="2352"/>
        <v>774.39999999999964</v>
      </c>
      <c r="P1569" s="4">
        <f t="shared" si="2391"/>
        <v>0</v>
      </c>
      <c r="Q1569" s="5">
        <f t="shared" si="2392"/>
        <v>60.229999999999563</v>
      </c>
      <c r="R1569" s="5">
        <f t="shared" si="2393"/>
        <v>789.45749999999953</v>
      </c>
      <c r="S1569" s="4">
        <f t="shared" si="2394"/>
        <v>0</v>
      </c>
      <c r="T1569" s="4">
        <f t="shared" si="2395"/>
        <v>0</v>
      </c>
      <c r="U1569" s="5">
        <f t="shared" si="2387"/>
        <v>802.09199999999987</v>
      </c>
      <c r="V1569" s="5">
        <f t="shared" si="2388"/>
        <v>-27.692000000000235</v>
      </c>
      <c r="X1569" s="5">
        <f t="shared" si="2348"/>
        <v>-78.869999999999891</v>
      </c>
      <c r="Y1569" s="5">
        <f t="shared" si="2349"/>
        <v>-60.670000000000073</v>
      </c>
      <c r="AA1569" s="5">
        <f t="shared" si="2367"/>
        <v>0</v>
      </c>
      <c r="AB1569" s="5">
        <f t="shared" si="2368"/>
        <v>1</v>
      </c>
      <c r="AC1569" s="5">
        <f t="shared" si="2369"/>
        <v>1</v>
      </c>
      <c r="AF1569" s="5">
        <f t="shared" si="2355"/>
        <v>23.369999999999891</v>
      </c>
      <c r="AG1569" s="5">
        <f t="shared" si="2356"/>
        <v>19.119999999999891</v>
      </c>
      <c r="AH1569" s="5">
        <f t="shared" si="2357"/>
        <v>113.29999999999927</v>
      </c>
      <c r="AI1569" s="5">
        <f t="shared" si="2358"/>
        <v>117.54999999999927</v>
      </c>
      <c r="AJ1569" s="5"/>
      <c r="AK1569" s="5">
        <f t="shared" si="2359"/>
        <v>23.369999999999891</v>
      </c>
      <c r="AL1569" s="5">
        <f t="shared" si="2379"/>
        <v>18.447000000000479</v>
      </c>
      <c r="AM1569" s="5">
        <f t="shared" si="2360"/>
        <v>113.29999999999927</v>
      </c>
      <c r="AN1569" s="5">
        <f t="shared" si="2375"/>
        <v>55.878999999999998</v>
      </c>
      <c r="AO1569" s="5">
        <f t="shared" si="2376"/>
        <v>1</v>
      </c>
      <c r="AP1569" s="5">
        <f t="shared" si="2389"/>
        <v>6</v>
      </c>
      <c r="AQ1569" s="5">
        <f t="shared" si="2407"/>
        <v>3.3</v>
      </c>
      <c r="AR1569" s="5"/>
      <c r="AS1569" s="5">
        <f t="shared" si="2353"/>
        <v>117.54999999999927</v>
      </c>
      <c r="AT1569" s="5">
        <f t="shared" si="2375"/>
        <v>58.594999999999985</v>
      </c>
      <c r="AU1569" s="5">
        <f t="shared" si="2361"/>
        <v>19.119999999999891</v>
      </c>
      <c r="AV1569" s="5">
        <f t="shared" si="2364"/>
        <v>4.25</v>
      </c>
      <c r="AW1569" s="5">
        <f t="shared" si="2362"/>
        <v>5</v>
      </c>
      <c r="AX1569" s="5">
        <f t="shared" si="2316"/>
        <v>30.580999999999769</v>
      </c>
      <c r="AZ1569" s="4">
        <f t="shared" si="2397"/>
        <v>0</v>
      </c>
      <c r="BA1569" s="5">
        <f t="shared" si="2403"/>
        <v>0</v>
      </c>
      <c r="BB1569" s="4">
        <f t="shared" si="2398"/>
        <v>0.34533844189018037</v>
      </c>
      <c r="BD1569" s="5">
        <v>0</v>
      </c>
      <c r="BE1569" s="4">
        <v>0.73663562185774323</v>
      </c>
      <c r="BJ1569" s="5">
        <v>180.02000000000044</v>
      </c>
      <c r="BK1569" s="5">
        <v>90.489999999999782</v>
      </c>
      <c r="BL1569" s="5">
        <v>1.1299999999991996</v>
      </c>
      <c r="BM1569" s="5">
        <v>4</v>
      </c>
      <c r="BR1569">
        <v>-26</v>
      </c>
      <c r="BS1569">
        <v>61</v>
      </c>
    </row>
    <row r="1570" spans="1:71">
      <c r="A1570" s="7">
        <v>38779</v>
      </c>
      <c r="B1570" s="6">
        <v>5771.33</v>
      </c>
      <c r="C1570" s="6">
        <v>5811.48</v>
      </c>
      <c r="D1570" s="6">
        <v>5691.21</v>
      </c>
      <c r="E1570" s="6">
        <v>5721.46</v>
      </c>
      <c r="F1570" s="6">
        <v>5012.9399999999996</v>
      </c>
      <c r="G1570" s="6">
        <v>5030.3599999999997</v>
      </c>
      <c r="H1570" s="6">
        <v>4966.71</v>
      </c>
      <c r="I1570" s="6">
        <v>4989.1499999999996</v>
      </c>
      <c r="J1570" s="9">
        <f t="shared" si="2346"/>
        <v>120.26999999999953</v>
      </c>
      <c r="K1570" s="9">
        <f t="shared" si="2373"/>
        <v>71.460833333333312</v>
      </c>
      <c r="L1570" s="9">
        <f t="shared" si="2350"/>
        <v>63.649999999999636</v>
      </c>
      <c r="M1570" s="9">
        <f t="shared" ref="M1570" si="2411">AVERAGE(L1559:L1570)</f>
        <v>51.232500000000073</v>
      </c>
      <c r="N1570" s="6" t="s">
        <v>36</v>
      </c>
      <c r="O1570" s="9">
        <f t="shared" si="2352"/>
        <v>732.3100000000004</v>
      </c>
      <c r="P1570" s="4">
        <f t="shared" si="2391"/>
        <v>0</v>
      </c>
      <c r="Q1570" s="5">
        <f t="shared" si="2392"/>
        <v>102.3199999999988</v>
      </c>
      <c r="R1570" s="5">
        <f t="shared" si="2393"/>
        <v>757.8900000000001</v>
      </c>
      <c r="S1570" s="4">
        <f t="shared" si="2394"/>
        <v>0</v>
      </c>
      <c r="T1570" s="4">
        <f t="shared" si="2395"/>
        <v>0</v>
      </c>
      <c r="U1570" s="5">
        <f t="shared" si="2387"/>
        <v>789.18599999999992</v>
      </c>
      <c r="V1570" s="5">
        <f t="shared" si="2388"/>
        <v>-56.875999999999522</v>
      </c>
      <c r="X1570" s="5">
        <f t="shared" si="2348"/>
        <v>-49.869999999999891</v>
      </c>
      <c r="Y1570" s="5">
        <f t="shared" si="2349"/>
        <v>-23.789999999999964</v>
      </c>
      <c r="AA1570" s="5">
        <f t="shared" si="2367"/>
        <v>0</v>
      </c>
      <c r="AB1570" s="5">
        <f t="shared" si="2368"/>
        <v>1</v>
      </c>
      <c r="AC1570" s="5">
        <f t="shared" si="2369"/>
        <v>1</v>
      </c>
      <c r="AF1570" s="5">
        <f t="shared" si="2355"/>
        <v>40.149999999999636</v>
      </c>
      <c r="AG1570" s="5">
        <f t="shared" si="2356"/>
        <v>27.989999999999782</v>
      </c>
      <c r="AH1570" s="5">
        <f t="shared" si="2357"/>
        <v>80.119999999999891</v>
      </c>
      <c r="AI1570" s="5">
        <f t="shared" si="2358"/>
        <v>92.279999999999745</v>
      </c>
      <c r="AJ1570" s="5"/>
      <c r="AK1570" s="5">
        <f t="shared" si="2359"/>
        <v>40.149999999999636</v>
      </c>
      <c r="AL1570" s="5">
        <f t="shared" si="2379"/>
        <v>25.04799999999986</v>
      </c>
      <c r="AM1570" s="5">
        <f t="shared" si="2360"/>
        <v>80.119999999999891</v>
      </c>
      <c r="AN1570" s="5">
        <f t="shared" si="2375"/>
        <v>61.086000000000055</v>
      </c>
      <c r="AO1570" s="5">
        <f t="shared" si="2376"/>
        <v>1</v>
      </c>
      <c r="AP1570" s="5">
        <f t="shared" si="2389"/>
        <v>7</v>
      </c>
      <c r="AQ1570" s="5">
        <f t="shared" si="2407"/>
        <v>3.9</v>
      </c>
      <c r="AR1570" s="5"/>
      <c r="AS1570" s="5">
        <f t="shared" si="2353"/>
        <v>92.279999999999745</v>
      </c>
      <c r="AT1570" s="5">
        <f t="shared" si="2375"/>
        <v>65.478999999999999</v>
      </c>
      <c r="AU1570" s="5">
        <f t="shared" si="2361"/>
        <v>27.989999999999782</v>
      </c>
      <c r="AV1570" s="5">
        <f t="shared" si="2364"/>
        <v>12.159999999999854</v>
      </c>
      <c r="AW1570" s="5">
        <f t="shared" si="2362"/>
        <v>6</v>
      </c>
      <c r="AX1570" s="5">
        <f t="shared" si="2316"/>
        <v>28.226999999999773</v>
      </c>
      <c r="AZ1570" s="4">
        <f t="shared" si="2397"/>
        <v>0</v>
      </c>
      <c r="BA1570" s="5">
        <f t="shared" si="2403"/>
        <v>0</v>
      </c>
      <c r="BB1570" s="4">
        <f t="shared" si="2398"/>
        <v>0</v>
      </c>
      <c r="BD1570" s="5">
        <v>0</v>
      </c>
      <c r="BE1570" s="4">
        <v>0.73634690120679269</v>
      </c>
      <c r="BJ1570" s="5">
        <v>176.92000000000007</v>
      </c>
      <c r="BK1570" s="5">
        <v>-5.2800000000002001</v>
      </c>
      <c r="BL1570" s="5">
        <v>5.2800000000002001</v>
      </c>
      <c r="BM1570" s="5">
        <v>4</v>
      </c>
      <c r="BR1570">
        <v>-29</v>
      </c>
      <c r="BS1570">
        <v>-31</v>
      </c>
    </row>
    <row r="1571" spans="1:71">
      <c r="A1571" s="7">
        <v>38782</v>
      </c>
      <c r="B1571" s="6">
        <v>5742.07</v>
      </c>
      <c r="C1571" s="6">
        <v>5768.98</v>
      </c>
      <c r="D1571" s="6">
        <v>5726.59</v>
      </c>
      <c r="E1571" s="6">
        <v>5754.06</v>
      </c>
      <c r="F1571" s="6">
        <v>5025.72</v>
      </c>
      <c r="G1571" s="6">
        <v>5037.05</v>
      </c>
      <c r="H1571" s="6">
        <v>5010.72</v>
      </c>
      <c r="I1571" s="6">
        <v>5010.72</v>
      </c>
      <c r="J1571" s="9">
        <f t="shared" si="2346"/>
        <v>47.519999999999527</v>
      </c>
      <c r="K1571" s="9">
        <f t="shared" si="2373"/>
        <v>72.125833333333276</v>
      </c>
      <c r="L1571" s="9">
        <f t="shared" si="2350"/>
        <v>47.900000000000546</v>
      </c>
      <c r="M1571" s="9">
        <f t="shared" ref="M1571" si="2412">AVERAGE(L1560:L1571)</f>
        <v>51.907500000000105</v>
      </c>
      <c r="N1571" s="6" t="s">
        <v>36</v>
      </c>
      <c r="O1571" s="9">
        <f t="shared" si="2352"/>
        <v>743.34000000000015</v>
      </c>
      <c r="P1571" s="4">
        <f t="shared" si="2391"/>
        <v>0.14382579215021257</v>
      </c>
      <c r="Q1571" s="5">
        <f t="shared" si="2392"/>
        <v>76.6899999999996</v>
      </c>
      <c r="R1571" s="5">
        <f t="shared" si="2393"/>
        <v>751.4825000000003</v>
      </c>
      <c r="S1571" s="4">
        <f t="shared" si="2394"/>
        <v>0.10779906176700425</v>
      </c>
      <c r="T1571" s="4">
        <f t="shared" si="2395"/>
        <v>0.10779906176700425</v>
      </c>
      <c r="U1571" s="5">
        <f t="shared" si="2387"/>
        <v>770.92800000000011</v>
      </c>
      <c r="V1571" s="5">
        <f t="shared" si="2388"/>
        <v>-27.587999999999965</v>
      </c>
      <c r="X1571" s="5">
        <f t="shared" si="2348"/>
        <v>11.990000000000691</v>
      </c>
      <c r="Y1571" s="5">
        <f t="shared" si="2349"/>
        <v>-15</v>
      </c>
      <c r="AA1571" s="5">
        <f t="shared" si="2367"/>
        <v>0</v>
      </c>
      <c r="AB1571" s="5">
        <f t="shared" si="2368"/>
        <v>0</v>
      </c>
      <c r="AC1571" s="5">
        <f t="shared" si="2369"/>
        <v>0</v>
      </c>
      <c r="AF1571" s="5">
        <f t="shared" si="2355"/>
        <v>26.909999999999854</v>
      </c>
      <c r="AG1571" s="5">
        <f t="shared" si="2356"/>
        <v>47.519999999999527</v>
      </c>
      <c r="AH1571" s="5">
        <f t="shared" si="2357"/>
        <v>15.479999999999563</v>
      </c>
      <c r="AI1571" s="5">
        <f t="shared" si="2358"/>
        <v>-5.1300000000001091</v>
      </c>
      <c r="AJ1571" s="5"/>
      <c r="AK1571" s="5">
        <f t="shared" si="2359"/>
        <v>15.479999999999563</v>
      </c>
      <c r="AL1571" s="5">
        <f t="shared" si="2379"/>
        <v>25.04799999999986</v>
      </c>
      <c r="AM1571" s="5">
        <f t="shared" si="2360"/>
        <v>26.909999999999854</v>
      </c>
      <c r="AN1571" s="5">
        <f t="shared" si="2375"/>
        <v>60.907999999999994</v>
      </c>
      <c r="AO1571" s="5">
        <f t="shared" si="2376"/>
        <v>0</v>
      </c>
      <c r="AP1571" s="5">
        <f t="shared" si="2389"/>
        <v>7</v>
      </c>
      <c r="AQ1571" s="5">
        <f t="shared" si="2407"/>
        <v>4.5</v>
      </c>
      <c r="AR1571" s="5"/>
      <c r="AS1571" s="5">
        <f t="shared" si="2353"/>
        <v>47.519999999999527</v>
      </c>
      <c r="AT1571" s="5">
        <f t="shared" si="2375"/>
        <v>67.381999999999977</v>
      </c>
      <c r="AU1571" s="5">
        <f t="shared" si="2361"/>
        <v>-5.1300000000001091</v>
      </c>
      <c r="AV1571" s="5">
        <f t="shared" si="2364"/>
        <v>-20.609999999999673</v>
      </c>
      <c r="AW1571" s="5">
        <f t="shared" si="2362"/>
        <v>2</v>
      </c>
      <c r="AX1571" s="5">
        <f t="shared" si="2316"/>
        <v>28.226999999999773</v>
      </c>
      <c r="AZ1571" s="4">
        <f t="shared" si="2397"/>
        <v>0.10779906176700425</v>
      </c>
      <c r="BA1571" s="5">
        <f t="shared" si="2403"/>
        <v>0</v>
      </c>
      <c r="BB1571" s="4">
        <f t="shared" si="2398"/>
        <v>0</v>
      </c>
      <c r="BD1571" s="5">
        <v>0</v>
      </c>
      <c r="BE1571" s="4">
        <v>0.73528628495339088</v>
      </c>
      <c r="BJ1571" s="5">
        <v>137.35000000000036</v>
      </c>
      <c r="BK1571" s="5">
        <v>123.10999999999967</v>
      </c>
      <c r="BL1571" s="5">
        <v>0.18999999999959982</v>
      </c>
      <c r="BM1571" s="5">
        <v>4</v>
      </c>
      <c r="BR1571">
        <v>15</v>
      </c>
      <c r="BS1571">
        <v>-15</v>
      </c>
    </row>
    <row r="1572" spans="1:71">
      <c r="A1572" s="7">
        <v>38783</v>
      </c>
      <c r="B1572" s="6">
        <v>5732.54</v>
      </c>
      <c r="C1572" s="6">
        <v>5750.85</v>
      </c>
      <c r="D1572" s="6">
        <v>5698.06</v>
      </c>
      <c r="E1572" s="6">
        <v>5739.28</v>
      </c>
      <c r="F1572" s="6">
        <v>4989.93</v>
      </c>
      <c r="G1572" s="6">
        <v>4996.6899999999996</v>
      </c>
      <c r="H1572" s="6">
        <v>4968.72</v>
      </c>
      <c r="I1572" s="6">
        <v>4992.21</v>
      </c>
      <c r="J1572" s="9">
        <f t="shared" si="2346"/>
        <v>56</v>
      </c>
      <c r="K1572" s="9">
        <f t="shared" si="2373"/>
        <v>73.52833333333335</v>
      </c>
      <c r="L1572" s="9">
        <f t="shared" si="2350"/>
        <v>42</v>
      </c>
      <c r="M1572" s="9">
        <f t="shared" ref="M1572" si="2413">AVERAGE(L1561:L1572)</f>
        <v>52.255833333333385</v>
      </c>
      <c r="N1572" s="6" t="s">
        <v>37</v>
      </c>
      <c r="O1572" s="9">
        <f t="shared" si="2352"/>
        <v>747.06999999999971</v>
      </c>
      <c r="P1572" s="4">
        <f t="shared" si="2391"/>
        <v>0.19246316338504871</v>
      </c>
      <c r="Q1572" s="5">
        <f t="shared" si="2392"/>
        <v>76.6899999999996</v>
      </c>
      <c r="R1572" s="5">
        <f t="shared" si="2393"/>
        <v>751.4825000000003</v>
      </c>
      <c r="S1572" s="4">
        <f t="shared" si="2394"/>
        <v>0.14425332290851722</v>
      </c>
      <c r="T1572" s="4">
        <f t="shared" si="2395"/>
        <v>0.14425332290851722</v>
      </c>
      <c r="U1572" s="5">
        <f t="shared" si="2387"/>
        <v>761.22399999999993</v>
      </c>
      <c r="V1572" s="5">
        <f t="shared" si="2388"/>
        <v>-14.154000000000224</v>
      </c>
      <c r="X1572" s="5">
        <f t="shared" si="2348"/>
        <v>6.7399999999997817</v>
      </c>
      <c r="Y1572" s="5">
        <f t="shared" si="2349"/>
        <v>2.2799999999997453</v>
      </c>
      <c r="AA1572" s="5">
        <f t="shared" si="2367"/>
        <v>1</v>
      </c>
      <c r="AB1572" s="5">
        <f t="shared" si="2368"/>
        <v>0</v>
      </c>
      <c r="AC1572" s="5">
        <f t="shared" si="2369"/>
        <v>1</v>
      </c>
      <c r="AF1572" s="5">
        <f t="shared" si="2355"/>
        <v>18.3100000000004</v>
      </c>
      <c r="AG1572" s="5">
        <f t="shared" si="2356"/>
        <v>-3.2100000000000364</v>
      </c>
      <c r="AH1572" s="5">
        <f t="shared" si="2357"/>
        <v>34.479999999999563</v>
      </c>
      <c r="AI1572" s="5">
        <f t="shared" si="2358"/>
        <v>56</v>
      </c>
      <c r="AJ1572" s="5"/>
      <c r="AK1572" s="5">
        <f t="shared" si="2359"/>
        <v>18.3100000000004</v>
      </c>
      <c r="AL1572" s="5">
        <f t="shared" si="2379"/>
        <v>25.04799999999986</v>
      </c>
      <c r="AM1572" s="5">
        <f t="shared" si="2360"/>
        <v>34.479999999999563</v>
      </c>
      <c r="AN1572" s="5">
        <f t="shared" si="2375"/>
        <v>59.197999999999958</v>
      </c>
      <c r="AO1572" s="5">
        <f t="shared" si="2376"/>
        <v>0</v>
      </c>
      <c r="AP1572" s="5">
        <f t="shared" si="2389"/>
        <v>6</v>
      </c>
      <c r="AQ1572" s="5">
        <f t="shared" si="2407"/>
        <v>4.9000000000000004</v>
      </c>
      <c r="AR1572" s="5"/>
      <c r="AS1572" s="5">
        <f t="shared" si="2353"/>
        <v>56</v>
      </c>
      <c r="AT1572" s="5">
        <f t="shared" si="2375"/>
        <v>67.329999999999927</v>
      </c>
      <c r="AU1572" s="5">
        <f t="shared" si="2361"/>
        <v>-3.2100000000000364</v>
      </c>
      <c r="AV1572" s="5">
        <f t="shared" si="2364"/>
        <v>21.520000000000437</v>
      </c>
      <c r="AW1572" s="5">
        <f t="shared" si="2362"/>
        <v>3</v>
      </c>
      <c r="AX1572" s="5">
        <f t="shared" si="2316"/>
        <v>22.742999999999856</v>
      </c>
      <c r="AZ1572" s="4">
        <f t="shared" si="2397"/>
        <v>0.14425332290851722</v>
      </c>
      <c r="BA1572" s="5">
        <f t="shared" si="2403"/>
        <v>0</v>
      </c>
      <c r="BB1572" s="4">
        <f t="shared" si="2398"/>
        <v>0.10779906176700425</v>
      </c>
      <c r="BD1572" s="5">
        <v>0</v>
      </c>
      <c r="BE1572" s="4">
        <v>0.73525423728813744</v>
      </c>
      <c r="BJ1572" s="5">
        <v>150.43000000000029</v>
      </c>
      <c r="BK1572" s="5">
        <v>50.460000000000036</v>
      </c>
      <c r="BL1572" s="5">
        <v>0.78999999999996362</v>
      </c>
      <c r="BM1572" s="5">
        <v>4</v>
      </c>
      <c r="BR1572">
        <v>-29</v>
      </c>
      <c r="BS1572">
        <v>-2</v>
      </c>
    </row>
    <row r="1573" spans="1:71">
      <c r="A1573" s="7">
        <v>38784</v>
      </c>
      <c r="B1573" s="6">
        <v>5745.38</v>
      </c>
      <c r="C1573" s="6">
        <v>5763.27</v>
      </c>
      <c r="D1573" s="6">
        <v>5664.19</v>
      </c>
      <c r="E1573" s="6">
        <v>5673.36</v>
      </c>
      <c r="F1573" s="6">
        <v>5000.99</v>
      </c>
      <c r="G1573" s="6">
        <v>5005.88</v>
      </c>
      <c r="H1573" s="6">
        <v>4927.59</v>
      </c>
      <c r="I1573" s="6">
        <v>4969.51</v>
      </c>
      <c r="J1573" s="9">
        <f t="shared" si="2346"/>
        <v>99.080000000000837</v>
      </c>
      <c r="K1573" s="9">
        <f t="shared" si="2373"/>
        <v>78.807500000000047</v>
      </c>
      <c r="L1573" s="9">
        <f t="shared" si="2350"/>
        <v>78.289999999999964</v>
      </c>
      <c r="M1573" s="9">
        <f t="shared" ref="M1573" si="2414">AVERAGE(L1562:L1573)</f>
        <v>56.384166666666715</v>
      </c>
      <c r="N1573" s="6" t="s">
        <v>37</v>
      </c>
      <c r="O1573" s="9">
        <f t="shared" si="2352"/>
        <v>703.84999999999945</v>
      </c>
      <c r="P1573" s="4">
        <f t="shared" si="2391"/>
        <v>0</v>
      </c>
      <c r="Q1573" s="5">
        <f t="shared" si="2392"/>
        <v>70.550000000000182</v>
      </c>
      <c r="R1573" s="5">
        <f t="shared" si="2393"/>
        <v>721.4874999999995</v>
      </c>
      <c r="S1573" s="4">
        <f t="shared" si="2394"/>
        <v>0</v>
      </c>
      <c r="T1573" s="4">
        <f t="shared" si="2395"/>
        <v>0</v>
      </c>
      <c r="U1573" s="5">
        <f t="shared" si="2387"/>
        <v>740.19399999999985</v>
      </c>
      <c r="V1573" s="5">
        <f t="shared" si="2388"/>
        <v>-36.344000000000392</v>
      </c>
      <c r="X1573" s="5">
        <f t="shared" si="2348"/>
        <v>-72.020000000000437</v>
      </c>
      <c r="Y1573" s="5">
        <f t="shared" si="2349"/>
        <v>-31.479999999999563</v>
      </c>
      <c r="AA1573" s="5">
        <f t="shared" si="2367"/>
        <v>0</v>
      </c>
      <c r="AB1573" s="5">
        <f t="shared" si="2368"/>
        <v>1</v>
      </c>
      <c r="AC1573" s="5">
        <f t="shared" si="2369"/>
        <v>1</v>
      </c>
      <c r="AF1573" s="5">
        <f t="shared" si="2355"/>
        <v>17.890000000000327</v>
      </c>
      <c r="AG1573" s="5">
        <f t="shared" si="2356"/>
        <v>23.990000000000691</v>
      </c>
      <c r="AH1573" s="5">
        <f t="shared" si="2357"/>
        <v>81.190000000000509</v>
      </c>
      <c r="AI1573" s="5">
        <f t="shared" si="2358"/>
        <v>75.090000000000146</v>
      </c>
      <c r="AJ1573" s="5"/>
      <c r="AK1573" s="5">
        <f t="shared" si="2359"/>
        <v>17.890000000000327</v>
      </c>
      <c r="AL1573" s="5">
        <f t="shared" si="2379"/>
        <v>25.04799999999986</v>
      </c>
      <c r="AM1573" s="5">
        <f t="shared" si="2360"/>
        <v>81.190000000000509</v>
      </c>
      <c r="AN1573" s="5">
        <f t="shared" si="2375"/>
        <v>60.456999999999972</v>
      </c>
      <c r="AO1573" s="5">
        <f t="shared" si="2376"/>
        <v>1</v>
      </c>
      <c r="AP1573" s="5">
        <f t="shared" si="2389"/>
        <v>6</v>
      </c>
      <c r="AQ1573" s="5">
        <f t="shared" si="2407"/>
        <v>5.2</v>
      </c>
      <c r="AR1573" s="5"/>
      <c r="AS1573" s="5">
        <f t="shared" si="2353"/>
        <v>75.090000000000146</v>
      </c>
      <c r="AT1573" s="5">
        <f t="shared" si="2375"/>
        <v>68.736999999999895</v>
      </c>
      <c r="AU1573" s="5">
        <f t="shared" si="2361"/>
        <v>23.990000000000691</v>
      </c>
      <c r="AV1573" s="5">
        <f t="shared" si="2364"/>
        <v>-6.1000000000003638</v>
      </c>
      <c r="AW1573" s="5">
        <f t="shared" si="2362"/>
        <v>4</v>
      </c>
      <c r="AX1573" s="5">
        <f t="shared" ref="AX1573:AX1636" si="2415">PERCENTILE(AU1554:AU1573,0.9)</f>
        <v>24.390000000000605</v>
      </c>
      <c r="AZ1573" s="4">
        <f t="shared" si="2397"/>
        <v>0</v>
      </c>
      <c r="BA1573" s="5">
        <f t="shared" si="2403"/>
        <v>0</v>
      </c>
      <c r="BB1573" s="4">
        <f t="shared" si="2398"/>
        <v>0.14425332290851722</v>
      </c>
      <c r="BD1573" s="5">
        <v>0</v>
      </c>
      <c r="BE1573" s="4">
        <v>0.73477133864098843</v>
      </c>
      <c r="BJ1573" s="5">
        <v>153.16000000000076</v>
      </c>
      <c r="BK1573" s="5">
        <v>16.539999999999964</v>
      </c>
      <c r="BL1573" s="5">
        <v>7.6200000000008004</v>
      </c>
      <c r="BM1573" s="5">
        <v>4</v>
      </c>
      <c r="BR1573">
        <v>-32</v>
      </c>
      <c r="BS1573">
        <v>31</v>
      </c>
    </row>
    <row r="1574" spans="1:71">
      <c r="A1574" s="7">
        <v>38785</v>
      </c>
      <c r="B1574" s="6">
        <v>5711.02</v>
      </c>
      <c r="C1574" s="6">
        <v>5741.83</v>
      </c>
      <c r="D1574" s="6">
        <v>5693.3</v>
      </c>
      <c r="E1574" s="6">
        <v>5732.22</v>
      </c>
      <c r="F1574" s="6">
        <v>5007.96</v>
      </c>
      <c r="G1574" s="6">
        <v>5012.42</v>
      </c>
      <c r="H1574" s="6">
        <v>4981.05</v>
      </c>
      <c r="I1574" s="6">
        <v>5007.84</v>
      </c>
      <c r="J1574" s="9">
        <f t="shared" si="2346"/>
        <v>68.470000000000255</v>
      </c>
      <c r="K1574" s="9">
        <f t="shared" si="2373"/>
        <v>78.723333333333358</v>
      </c>
      <c r="L1574" s="9">
        <f t="shared" si="2350"/>
        <v>42.909999999999854</v>
      </c>
      <c r="M1574" s="9">
        <f t="shared" ref="M1574" si="2416">AVERAGE(L1563:L1574)</f>
        <v>55.793333333333372</v>
      </c>
      <c r="N1574" s="6" t="s">
        <v>36</v>
      </c>
      <c r="O1574" s="9">
        <f t="shared" si="2352"/>
        <v>724.38000000000011</v>
      </c>
      <c r="P1574" s="4">
        <f t="shared" si="2391"/>
        <v>0.47501156871819838</v>
      </c>
      <c r="Q1574" s="5">
        <f t="shared" si="2392"/>
        <v>43.220000000000255</v>
      </c>
      <c r="R1574" s="5">
        <f t="shared" si="2393"/>
        <v>714.65499999999952</v>
      </c>
      <c r="S1574" s="4">
        <f t="shared" si="2394"/>
        <v>0.19524488825487921</v>
      </c>
      <c r="T1574" s="4">
        <f t="shared" si="2395"/>
        <v>0.156981189784376</v>
      </c>
      <c r="U1574" s="5">
        <f t="shared" si="2387"/>
        <v>730.18999999999994</v>
      </c>
      <c r="V1574" s="5">
        <f t="shared" si="2388"/>
        <v>-5.8099999999998317</v>
      </c>
      <c r="X1574" s="5">
        <f t="shared" si="2348"/>
        <v>21.199999999999818</v>
      </c>
      <c r="Y1574" s="5">
        <f t="shared" si="2349"/>
        <v>-0.11999999999989086</v>
      </c>
      <c r="AA1574" s="5">
        <f t="shared" si="2367"/>
        <v>0</v>
      </c>
      <c r="AB1574" s="5">
        <f t="shared" si="2368"/>
        <v>0</v>
      </c>
      <c r="AC1574" s="5">
        <f t="shared" si="2369"/>
        <v>0</v>
      </c>
      <c r="AF1574" s="5">
        <f t="shared" si="2355"/>
        <v>30.809999999999491</v>
      </c>
      <c r="AG1574" s="5">
        <f t="shared" si="2356"/>
        <v>68.470000000000255</v>
      </c>
      <c r="AH1574" s="5">
        <f t="shared" si="2357"/>
        <v>17.720000000000255</v>
      </c>
      <c r="AI1574" s="5">
        <f t="shared" si="2358"/>
        <v>-19.940000000000509</v>
      </c>
      <c r="AJ1574" s="5"/>
      <c r="AK1574" s="5">
        <f t="shared" si="2359"/>
        <v>17.720000000000255</v>
      </c>
      <c r="AL1574" s="5">
        <f t="shared" si="2379"/>
        <v>25.04799999999986</v>
      </c>
      <c r="AM1574" s="5">
        <f t="shared" si="2360"/>
        <v>30.809999999999491</v>
      </c>
      <c r="AN1574" s="5">
        <f t="shared" si="2375"/>
        <v>58.760999999999967</v>
      </c>
      <c r="AO1574" s="5">
        <f t="shared" si="2376"/>
        <v>0</v>
      </c>
      <c r="AP1574" s="5">
        <f t="shared" si="2389"/>
        <v>5</v>
      </c>
      <c r="AQ1574" s="5">
        <f t="shared" si="2407"/>
        <v>5.3</v>
      </c>
      <c r="AR1574" s="5"/>
      <c r="AS1574" s="5">
        <f t="shared" si="2353"/>
        <v>68.470000000000255</v>
      </c>
      <c r="AT1574" s="5">
        <f t="shared" si="2375"/>
        <v>71.412999999999926</v>
      </c>
      <c r="AU1574" s="5">
        <f t="shared" si="2361"/>
        <v>-19.940000000000509</v>
      </c>
      <c r="AV1574" s="5">
        <f t="shared" si="2364"/>
        <v>-37.660000000000764</v>
      </c>
      <c r="AW1574" s="5">
        <f t="shared" si="2362"/>
        <v>5</v>
      </c>
      <c r="AX1574" s="5">
        <f t="shared" si="2415"/>
        <v>24.390000000000605</v>
      </c>
      <c r="AZ1574" s="4">
        <f t="shared" si="2397"/>
        <v>0.156981189784376</v>
      </c>
      <c r="BA1574" s="5">
        <f t="shared" si="2403"/>
        <v>0</v>
      </c>
      <c r="BB1574" s="4">
        <f t="shared" si="2398"/>
        <v>0</v>
      </c>
      <c r="BD1574" s="5">
        <v>0</v>
      </c>
      <c r="BE1574" s="4">
        <v>0.73422580041190633</v>
      </c>
      <c r="BJ1574" s="5">
        <v>136.92000000000007</v>
      </c>
      <c r="BK1574" s="5">
        <v>51.970000000000255</v>
      </c>
      <c r="BL1574" s="5">
        <v>15.180000000000291</v>
      </c>
      <c r="BM1574" s="5">
        <v>4</v>
      </c>
      <c r="BR1574">
        <v>18</v>
      </c>
      <c r="BS1574">
        <v>0</v>
      </c>
    </row>
    <row r="1575" spans="1:71">
      <c r="A1575" s="7">
        <v>38786</v>
      </c>
      <c r="B1575" s="6">
        <v>5715.3</v>
      </c>
      <c r="C1575" s="6">
        <v>5804.95</v>
      </c>
      <c r="D1575" s="6">
        <v>5708.79</v>
      </c>
      <c r="E1575" s="6">
        <v>5804.92</v>
      </c>
      <c r="F1575" s="6">
        <v>4993.91</v>
      </c>
      <c r="G1575" s="6">
        <v>5069.2700000000004</v>
      </c>
      <c r="H1575" s="6">
        <v>4986.92</v>
      </c>
      <c r="I1575" s="6">
        <v>5069.2700000000004</v>
      </c>
      <c r="J1575" s="9">
        <f t="shared" si="2346"/>
        <v>96.159999999999854</v>
      </c>
      <c r="K1575" s="9">
        <f t="shared" si="2373"/>
        <v>80.177500000000009</v>
      </c>
      <c r="L1575" s="9">
        <f t="shared" si="2350"/>
        <v>82.350000000000364</v>
      </c>
      <c r="M1575" s="9">
        <f t="shared" ref="M1575" si="2417">AVERAGE(L1564:L1575)</f>
        <v>57.865833333333363</v>
      </c>
      <c r="N1575" s="6" t="s">
        <v>37</v>
      </c>
      <c r="O1575" s="9">
        <f t="shared" si="2352"/>
        <v>735.64999999999964</v>
      </c>
      <c r="P1575" s="4">
        <f t="shared" si="2391"/>
        <v>0.73577047663118911</v>
      </c>
      <c r="Q1575" s="5">
        <f t="shared" si="2392"/>
        <v>43.220000000000255</v>
      </c>
      <c r="R1575" s="5">
        <f t="shared" si="2393"/>
        <v>714.65499999999952</v>
      </c>
      <c r="S1575" s="4">
        <f t="shared" si="2394"/>
        <v>0.45074415308292132</v>
      </c>
      <c r="T1575" s="4">
        <f t="shared" si="2395"/>
        <v>0.3024251069900144</v>
      </c>
      <c r="U1575" s="5">
        <f t="shared" si="2387"/>
        <v>730.85799999999983</v>
      </c>
      <c r="V1575" s="5">
        <f t="shared" si="2388"/>
        <v>4.7919999999998026</v>
      </c>
      <c r="X1575" s="5">
        <f t="shared" si="2348"/>
        <v>89.619999999999891</v>
      </c>
      <c r="Y1575" s="5">
        <f t="shared" si="2349"/>
        <v>75.360000000000582</v>
      </c>
      <c r="AA1575" s="5">
        <f t="shared" si="2367"/>
        <v>1</v>
      </c>
      <c r="AB1575" s="5">
        <f t="shared" si="2368"/>
        <v>0</v>
      </c>
      <c r="AC1575" s="5">
        <f t="shared" si="2369"/>
        <v>1</v>
      </c>
      <c r="AF1575" s="5">
        <f t="shared" si="2355"/>
        <v>89.649999999999636</v>
      </c>
      <c r="AG1575" s="5">
        <f t="shared" si="2356"/>
        <v>72.729999999999563</v>
      </c>
      <c r="AH1575" s="5">
        <f t="shared" si="2357"/>
        <v>6.5100000000002183</v>
      </c>
      <c r="AI1575" s="5">
        <f t="shared" si="2358"/>
        <v>23.430000000000291</v>
      </c>
      <c r="AJ1575" s="5"/>
      <c r="AK1575" s="5">
        <f t="shared" si="2359"/>
        <v>6.5100000000002183</v>
      </c>
      <c r="AL1575" s="5">
        <f t="shared" si="2379"/>
        <v>25.04799999999986</v>
      </c>
      <c r="AM1575" s="5">
        <f t="shared" si="2360"/>
        <v>89.649999999999636</v>
      </c>
      <c r="AN1575" s="5">
        <f t="shared" si="2375"/>
        <v>66.088999999999857</v>
      </c>
      <c r="AO1575" s="5">
        <f t="shared" si="2376"/>
        <v>1</v>
      </c>
      <c r="AP1575" s="5">
        <f t="shared" si="2389"/>
        <v>6</v>
      </c>
      <c r="AQ1575" s="5">
        <f t="shared" si="2407"/>
        <v>5.5</v>
      </c>
      <c r="AR1575" s="5"/>
      <c r="AS1575" s="5">
        <f t="shared" si="2353"/>
        <v>72.729999999999563</v>
      </c>
      <c r="AT1575" s="5">
        <f t="shared" si="2375"/>
        <v>76.957999999999899</v>
      </c>
      <c r="AU1575" s="5">
        <f t="shared" si="2361"/>
        <v>23.430000000000291</v>
      </c>
      <c r="AV1575" s="5">
        <f t="shared" si="2364"/>
        <v>16.920000000000073</v>
      </c>
      <c r="AW1575" s="5">
        <f t="shared" si="2362"/>
        <v>6</v>
      </c>
      <c r="AX1575" s="5">
        <f t="shared" si="2415"/>
        <v>24.390000000000605</v>
      </c>
      <c r="AZ1575" s="4">
        <f t="shared" si="2397"/>
        <v>0.3024251069900144</v>
      </c>
      <c r="BA1575" s="5">
        <f t="shared" si="2403"/>
        <v>0</v>
      </c>
      <c r="BB1575" s="4">
        <f t="shared" si="2398"/>
        <v>0.156981189784376</v>
      </c>
      <c r="BD1575" s="5">
        <v>0</v>
      </c>
      <c r="BE1575" s="4">
        <v>0.73407062963428515</v>
      </c>
      <c r="BJ1575" s="5">
        <v>86.259999999999309</v>
      </c>
      <c r="BK1575" s="5">
        <v>82.040000000000873</v>
      </c>
      <c r="BL1575" s="5">
        <v>17.1299999999992</v>
      </c>
      <c r="BM1575" s="5">
        <v>4</v>
      </c>
      <c r="BR1575">
        <v>90</v>
      </c>
      <c r="BS1575">
        <v>-35</v>
      </c>
    </row>
    <row r="1576" spans="1:71">
      <c r="A1576" s="7">
        <v>38789</v>
      </c>
      <c r="B1576" s="6">
        <v>5820.74</v>
      </c>
      <c r="C1576" s="6">
        <v>5859.92</v>
      </c>
      <c r="D1576" s="6">
        <v>5807.61</v>
      </c>
      <c r="E1576" s="6">
        <v>5855.16</v>
      </c>
      <c r="F1576" s="6">
        <v>5094.2299999999996</v>
      </c>
      <c r="G1576" s="6">
        <v>5112.7</v>
      </c>
      <c r="H1576" s="6">
        <v>5085.74</v>
      </c>
      <c r="I1576" s="6">
        <v>5107.47</v>
      </c>
      <c r="J1576" s="9">
        <f t="shared" si="2346"/>
        <v>55</v>
      </c>
      <c r="K1576" s="9">
        <f t="shared" si="2373"/>
        <v>79.438333333333347</v>
      </c>
      <c r="L1576" s="9">
        <f t="shared" si="2350"/>
        <v>43.429999999999382</v>
      </c>
      <c r="M1576" s="9">
        <f t="shared" ref="M1576" si="2418">AVERAGE(L1565:L1576)</f>
        <v>58.132499999999936</v>
      </c>
      <c r="N1576" s="6" t="s">
        <v>37</v>
      </c>
      <c r="O1576" s="9">
        <f t="shared" si="2352"/>
        <v>747.6899999999996</v>
      </c>
      <c r="P1576" s="4">
        <f t="shared" si="2391"/>
        <v>1</v>
      </c>
      <c r="Q1576" s="5">
        <f t="shared" si="2392"/>
        <v>43.840000000000146</v>
      </c>
      <c r="R1576" s="5">
        <f t="shared" si="2393"/>
        <v>714.80999999999949</v>
      </c>
      <c r="S1576" s="4">
        <f t="shared" si="2394"/>
        <v>1</v>
      </c>
      <c r="T1576" s="4">
        <f t="shared" si="2395"/>
        <v>0.41692819781264784</v>
      </c>
      <c r="U1576" s="5">
        <f t="shared" si="2387"/>
        <v>731.72799999999972</v>
      </c>
      <c r="V1576" s="5">
        <f t="shared" si="2388"/>
        <v>15.961999999999875</v>
      </c>
      <c r="X1576" s="5">
        <f t="shared" si="2348"/>
        <v>34.420000000000073</v>
      </c>
      <c r="Y1576" s="5">
        <f t="shared" si="2349"/>
        <v>13.240000000000691</v>
      </c>
      <c r="AA1576" s="5">
        <f t="shared" si="2367"/>
        <v>1</v>
      </c>
      <c r="AB1576" s="5">
        <f t="shared" si="2368"/>
        <v>0</v>
      </c>
      <c r="AC1576" s="5">
        <f t="shared" si="2369"/>
        <v>1</v>
      </c>
      <c r="AF1576" s="5">
        <f t="shared" si="2355"/>
        <v>39.180000000000291</v>
      </c>
      <c r="AG1576" s="5">
        <f t="shared" si="2356"/>
        <v>55</v>
      </c>
      <c r="AH1576" s="5">
        <f t="shared" si="2357"/>
        <v>13.130000000000109</v>
      </c>
      <c r="AI1576" s="5">
        <f t="shared" si="2358"/>
        <v>-2.6899999999995998</v>
      </c>
      <c r="AJ1576" s="5"/>
      <c r="AK1576" s="5">
        <f t="shared" si="2359"/>
        <v>13.130000000000109</v>
      </c>
      <c r="AL1576" s="5">
        <f t="shared" si="2379"/>
        <v>25.04799999999986</v>
      </c>
      <c r="AM1576" s="5">
        <f t="shared" si="2360"/>
        <v>39.180000000000291</v>
      </c>
      <c r="AN1576" s="5">
        <f t="shared" si="2375"/>
        <v>67.294999999999888</v>
      </c>
      <c r="AO1576" s="5">
        <f t="shared" si="2376"/>
        <v>0</v>
      </c>
      <c r="AP1576" s="5">
        <f t="shared" si="2389"/>
        <v>6</v>
      </c>
      <c r="AQ1576" s="5">
        <f t="shared" si="2407"/>
        <v>5.8</v>
      </c>
      <c r="AR1576" s="5"/>
      <c r="AS1576" s="5">
        <f t="shared" si="2353"/>
        <v>55</v>
      </c>
      <c r="AT1576" s="5">
        <f t="shared" si="2375"/>
        <v>77.943999999999875</v>
      </c>
      <c r="AU1576" s="5">
        <f t="shared" si="2361"/>
        <v>-2.6899999999995998</v>
      </c>
      <c r="AV1576" s="5">
        <f t="shared" si="2364"/>
        <v>-15.819999999999709</v>
      </c>
      <c r="AW1576" s="5">
        <f t="shared" si="2362"/>
        <v>2</v>
      </c>
      <c r="AX1576" s="5">
        <f t="shared" si="2415"/>
        <v>24.390000000000605</v>
      </c>
      <c r="AZ1576" s="4">
        <f t="shared" si="2397"/>
        <v>0.41692819781264784</v>
      </c>
      <c r="BA1576" s="5">
        <f t="shared" si="2403"/>
        <v>0</v>
      </c>
      <c r="BB1576" s="4">
        <f t="shared" si="2398"/>
        <v>0.3024251069900144</v>
      </c>
      <c r="BD1576" s="5">
        <v>0</v>
      </c>
      <c r="BE1576" s="4">
        <v>0.7340492735312375</v>
      </c>
      <c r="BJ1576" s="5">
        <v>155.20000000000073</v>
      </c>
      <c r="BK1576" s="5">
        <v>31.399999999999636</v>
      </c>
      <c r="BL1576" s="5">
        <v>7.5</v>
      </c>
      <c r="BM1576" s="5">
        <v>4</v>
      </c>
      <c r="BR1576">
        <v>34</v>
      </c>
      <c r="BS1576">
        <v>-13</v>
      </c>
    </row>
    <row r="1577" spans="1:71">
      <c r="A1577" s="7">
        <v>38790</v>
      </c>
      <c r="B1577" s="6">
        <v>5841.43</v>
      </c>
      <c r="C1577" s="6">
        <v>5870.88</v>
      </c>
      <c r="D1577" s="6">
        <v>5823.63</v>
      </c>
      <c r="E1577" s="6">
        <v>5870.88</v>
      </c>
      <c r="F1577" s="6">
        <v>5095.24</v>
      </c>
      <c r="G1577" s="6">
        <v>5117.16</v>
      </c>
      <c r="H1577" s="6">
        <v>5088.12</v>
      </c>
      <c r="I1577" s="6">
        <v>5117.16</v>
      </c>
      <c r="J1577" s="9">
        <f t="shared" si="2346"/>
        <v>47.25</v>
      </c>
      <c r="K1577" s="9">
        <f t="shared" si="2373"/>
        <v>80.667500000000018</v>
      </c>
      <c r="L1577" s="9">
        <f t="shared" si="2350"/>
        <v>29.039999999999964</v>
      </c>
      <c r="M1577" s="9">
        <f t="shared" ref="M1577" si="2419">AVERAGE(L1566:L1577)</f>
        <v>57.404166666666619</v>
      </c>
      <c r="N1577" s="6" t="s">
        <v>37</v>
      </c>
      <c r="O1577" s="9">
        <f t="shared" si="2352"/>
        <v>753.72000000000025</v>
      </c>
      <c r="P1577" s="4">
        <f t="shared" si="2391"/>
        <v>1</v>
      </c>
      <c r="Q1577" s="5">
        <f t="shared" si="2392"/>
        <v>49.8700000000008</v>
      </c>
      <c r="R1577" s="5">
        <f t="shared" si="2393"/>
        <v>716.31749999999965</v>
      </c>
      <c r="S1577" s="4">
        <f t="shared" si="2394"/>
        <v>1</v>
      </c>
      <c r="T1577" s="4">
        <f t="shared" si="2395"/>
        <v>0.70687455705174584</v>
      </c>
      <c r="U1577" s="5">
        <f t="shared" si="2387"/>
        <v>733.05799999999977</v>
      </c>
      <c r="V1577" s="5">
        <f t="shared" si="2388"/>
        <v>20.662000000000489</v>
      </c>
      <c r="X1577" s="5">
        <f t="shared" si="2348"/>
        <v>29.449999999999818</v>
      </c>
      <c r="Y1577" s="5">
        <f t="shared" si="2349"/>
        <v>21.920000000000073</v>
      </c>
      <c r="AA1577" s="5">
        <f t="shared" si="2367"/>
        <v>1</v>
      </c>
      <c r="AB1577" s="5">
        <f t="shared" si="2368"/>
        <v>0</v>
      </c>
      <c r="AC1577" s="5">
        <f t="shared" si="2369"/>
        <v>1</v>
      </c>
      <c r="AF1577" s="5">
        <f t="shared" si="2355"/>
        <v>29.449999999999818</v>
      </c>
      <c r="AG1577" s="5">
        <f t="shared" si="2356"/>
        <v>15.720000000000255</v>
      </c>
      <c r="AH1577" s="5">
        <f t="shared" si="2357"/>
        <v>17.800000000000182</v>
      </c>
      <c r="AI1577" s="5">
        <f t="shared" si="2358"/>
        <v>31.529999999999745</v>
      </c>
      <c r="AJ1577" s="5"/>
      <c r="AK1577" s="5">
        <f t="shared" si="2359"/>
        <v>17.800000000000182</v>
      </c>
      <c r="AL1577" s="5">
        <f t="shared" si="2379"/>
        <v>25.04799999999986</v>
      </c>
      <c r="AM1577" s="5">
        <f t="shared" si="2360"/>
        <v>29.449999999999818</v>
      </c>
      <c r="AN1577" s="5">
        <f t="shared" si="2375"/>
        <v>58.571999999999846</v>
      </c>
      <c r="AO1577" s="5">
        <f t="shared" si="2376"/>
        <v>0</v>
      </c>
      <c r="AP1577" s="5">
        <f t="shared" si="2389"/>
        <v>5</v>
      </c>
      <c r="AQ1577" s="5">
        <f t="shared" si="2407"/>
        <v>5.9</v>
      </c>
      <c r="AR1577" s="5"/>
      <c r="AS1577" s="5">
        <f t="shared" si="2353"/>
        <v>31.529999999999745</v>
      </c>
      <c r="AT1577" s="5">
        <f t="shared" si="2375"/>
        <v>68.771999999999849</v>
      </c>
      <c r="AU1577" s="5">
        <f t="shared" si="2361"/>
        <v>15.720000000000255</v>
      </c>
      <c r="AV1577" s="5">
        <f t="shared" si="2364"/>
        <v>13.729999999999563</v>
      </c>
      <c r="AW1577" s="5">
        <f t="shared" si="2362"/>
        <v>3</v>
      </c>
      <c r="AX1577" s="5">
        <f t="shared" si="2415"/>
        <v>23.486000000000331</v>
      </c>
      <c r="AZ1577" s="4">
        <f t="shared" si="2397"/>
        <v>0.70687455705174584</v>
      </c>
      <c r="BA1577" s="5">
        <f t="shared" si="2403"/>
        <v>0</v>
      </c>
      <c r="BB1577" s="4">
        <f t="shared" si="2398"/>
        <v>0.41692819781264784</v>
      </c>
      <c r="BD1577" s="5">
        <v>0</v>
      </c>
      <c r="BE1577" s="4">
        <v>0.73304789089755995</v>
      </c>
      <c r="BJ1577" s="5">
        <v>100.21999999999935</v>
      </c>
      <c r="BK1577" s="5">
        <v>7.1400000000003274</v>
      </c>
      <c r="BL1577" s="5">
        <v>3.7699999999995271</v>
      </c>
      <c r="BM1577" s="5">
        <v>4</v>
      </c>
      <c r="BR1577">
        <v>29</v>
      </c>
      <c r="BS1577">
        <v>-22</v>
      </c>
    </row>
    <row r="1578" spans="1:71">
      <c r="A1578" s="7">
        <v>38791</v>
      </c>
      <c r="B1578" s="6">
        <v>5885.5</v>
      </c>
      <c r="C1578" s="6">
        <v>5905.83</v>
      </c>
      <c r="D1578" s="6">
        <v>5869.51</v>
      </c>
      <c r="E1578" s="6">
        <v>5898.48</v>
      </c>
      <c r="F1578" s="6">
        <v>5131.04</v>
      </c>
      <c r="G1578" s="6">
        <v>5141.55</v>
      </c>
      <c r="H1578" s="6">
        <v>5119.6099999999997</v>
      </c>
      <c r="I1578" s="6">
        <v>5127.93</v>
      </c>
      <c r="J1578" s="9">
        <f t="shared" si="2346"/>
        <v>36.319999999999709</v>
      </c>
      <c r="K1578" s="9">
        <f t="shared" si="2373"/>
        <v>79.932499999999962</v>
      </c>
      <c r="L1578" s="9">
        <f t="shared" si="2350"/>
        <v>24.390000000000327</v>
      </c>
      <c r="M1578" s="9">
        <f t="shared" ref="M1578" si="2420">AVERAGE(L1567:L1578)</f>
        <v>57.177500000000009</v>
      </c>
      <c r="N1578" s="6" t="s">
        <v>37</v>
      </c>
      <c r="O1578" s="9">
        <f t="shared" si="2352"/>
        <v>770.54999999999927</v>
      </c>
      <c r="P1578" s="4">
        <f t="shared" si="2391"/>
        <v>1</v>
      </c>
      <c r="Q1578" s="5">
        <f t="shared" si="2392"/>
        <v>46.169999999999163</v>
      </c>
      <c r="R1578" s="5">
        <f t="shared" si="2393"/>
        <v>735.9224999999999</v>
      </c>
      <c r="S1578" s="4">
        <f t="shared" si="2394"/>
        <v>1</v>
      </c>
      <c r="T1578" s="4">
        <f t="shared" si="2395"/>
        <v>1</v>
      </c>
      <c r="U1578" s="5">
        <f t="shared" si="2387"/>
        <v>746.3979999999998</v>
      </c>
      <c r="V1578" s="5">
        <f t="shared" si="2388"/>
        <v>24.151999999999475</v>
      </c>
      <c r="X1578" s="5">
        <f t="shared" si="2348"/>
        <v>12.979999999999563</v>
      </c>
      <c r="Y1578" s="5">
        <f t="shared" si="2349"/>
        <v>-3.1099999999996726</v>
      </c>
      <c r="AA1578" s="5">
        <f t="shared" si="2367"/>
        <v>0</v>
      </c>
      <c r="AB1578" s="5">
        <f t="shared" si="2368"/>
        <v>0</v>
      </c>
      <c r="AC1578" s="5">
        <f t="shared" si="2369"/>
        <v>0</v>
      </c>
      <c r="AF1578" s="5">
        <f t="shared" si="2355"/>
        <v>20.329999999999927</v>
      </c>
      <c r="AG1578" s="5">
        <f t="shared" si="2356"/>
        <v>34.949999999999818</v>
      </c>
      <c r="AH1578" s="5">
        <f t="shared" si="2357"/>
        <v>15.989999999999782</v>
      </c>
      <c r="AI1578" s="5">
        <f t="shared" si="2358"/>
        <v>1.3699999999998909</v>
      </c>
      <c r="AJ1578" s="5"/>
      <c r="AK1578" s="5">
        <f t="shared" si="2359"/>
        <v>15.989999999999782</v>
      </c>
      <c r="AL1578" s="5">
        <f t="shared" si="2379"/>
        <v>25.04799999999986</v>
      </c>
      <c r="AM1578" s="5">
        <f t="shared" si="2360"/>
        <v>20.329999999999927</v>
      </c>
      <c r="AN1578" s="5">
        <f t="shared" si="2375"/>
        <v>54.541999999999824</v>
      </c>
      <c r="AO1578" s="5">
        <f t="shared" si="2376"/>
        <v>0</v>
      </c>
      <c r="AP1578" s="5">
        <f t="shared" si="2389"/>
        <v>4</v>
      </c>
      <c r="AQ1578" s="5">
        <f t="shared" si="2407"/>
        <v>5.8</v>
      </c>
      <c r="AR1578" s="5"/>
      <c r="AS1578" s="5">
        <f t="shared" si="2353"/>
        <v>34.949999999999818</v>
      </c>
      <c r="AT1578" s="5">
        <f t="shared" si="2375"/>
        <v>65.11199999999981</v>
      </c>
      <c r="AU1578" s="5">
        <f t="shared" si="2361"/>
        <v>1.3699999999998909</v>
      </c>
      <c r="AV1578" s="5">
        <f t="shared" si="2364"/>
        <v>-14.619999999999891</v>
      </c>
      <c r="AW1578" s="5">
        <f t="shared" si="2362"/>
        <v>4</v>
      </c>
      <c r="AX1578" s="5">
        <f t="shared" si="2415"/>
        <v>23.486000000000331</v>
      </c>
      <c r="AZ1578" s="4">
        <f t="shared" si="2397"/>
        <v>1</v>
      </c>
      <c r="BA1578" s="5">
        <f t="shared" si="2403"/>
        <v>0</v>
      </c>
      <c r="BB1578" s="4">
        <f t="shared" si="2398"/>
        <v>0.70687455705174584</v>
      </c>
      <c r="BD1578" s="5">
        <v>0</v>
      </c>
      <c r="BE1578" s="4">
        <v>0.73294573643413297</v>
      </c>
      <c r="BJ1578" s="5">
        <v>55.809999999999491</v>
      </c>
      <c r="BK1578" s="5">
        <v>55.570000000000618</v>
      </c>
      <c r="BL1578" s="5">
        <v>4.6900000000005093</v>
      </c>
      <c r="BM1578" s="5">
        <v>4</v>
      </c>
      <c r="BR1578">
        <v>13</v>
      </c>
      <c r="BS1578">
        <v>3</v>
      </c>
    </row>
    <row r="1579" spans="1:71">
      <c r="A1579" s="7">
        <v>38792</v>
      </c>
      <c r="B1579" s="6">
        <v>5906.3</v>
      </c>
      <c r="C1579" s="6">
        <v>5909.5</v>
      </c>
      <c r="D1579" s="6">
        <v>5867.37</v>
      </c>
      <c r="E1579" s="6">
        <v>5897.79</v>
      </c>
      <c r="F1579" s="6">
        <v>5130.54</v>
      </c>
      <c r="G1579" s="6">
        <v>5136.6400000000003</v>
      </c>
      <c r="H1579" s="6">
        <v>5105.62</v>
      </c>
      <c r="I1579" s="6">
        <v>5126.01</v>
      </c>
      <c r="J1579" s="9">
        <f t="shared" si="2346"/>
        <v>42.130000000000109</v>
      </c>
      <c r="K1579" s="9">
        <f t="shared" si="2373"/>
        <v>73.034999999999926</v>
      </c>
      <c r="L1579" s="9">
        <f t="shared" si="2350"/>
        <v>31.020000000000437</v>
      </c>
      <c r="M1579" s="9">
        <f t="shared" ref="M1579" si="2421">AVERAGE(L1568:L1579)</f>
        <v>52.555000000000064</v>
      </c>
      <c r="N1579" s="6" t="s">
        <v>37</v>
      </c>
      <c r="O1579" s="9">
        <f t="shared" si="2352"/>
        <v>771.77999999999975</v>
      </c>
      <c r="P1579" s="4">
        <f t="shared" si="2391"/>
        <v>1</v>
      </c>
      <c r="Q1579" s="5">
        <f t="shared" si="2392"/>
        <v>36.130000000000109</v>
      </c>
      <c r="R1579" s="5">
        <f t="shared" si="2393"/>
        <v>744.68249999999966</v>
      </c>
      <c r="S1579" s="4">
        <f t="shared" si="2394"/>
        <v>1</v>
      </c>
      <c r="T1579" s="4">
        <f t="shared" si="2395"/>
        <v>1</v>
      </c>
      <c r="U1579" s="5">
        <f t="shared" si="2387"/>
        <v>755.8779999999997</v>
      </c>
      <c r="V1579" s="5">
        <f t="shared" si="2388"/>
        <v>15.902000000000044</v>
      </c>
      <c r="X1579" s="5">
        <f t="shared" si="2348"/>
        <v>-8.5100000000002183</v>
      </c>
      <c r="Y1579" s="5">
        <f t="shared" si="2349"/>
        <v>-4.5299999999997453</v>
      </c>
      <c r="AA1579" s="5">
        <f t="shared" si="2367"/>
        <v>0</v>
      </c>
      <c r="AB1579" s="5">
        <f t="shared" si="2368"/>
        <v>1</v>
      </c>
      <c r="AC1579" s="5">
        <f t="shared" si="2369"/>
        <v>1</v>
      </c>
      <c r="AF1579" s="5">
        <f t="shared" si="2355"/>
        <v>3.1999999999998181</v>
      </c>
      <c r="AG1579" s="5">
        <f t="shared" si="2356"/>
        <v>11.020000000000437</v>
      </c>
      <c r="AH1579" s="5">
        <f t="shared" si="2357"/>
        <v>38.930000000000291</v>
      </c>
      <c r="AI1579" s="5">
        <f t="shared" si="2358"/>
        <v>31.109999999999673</v>
      </c>
      <c r="AJ1579" s="5"/>
      <c r="AK1579" s="5">
        <f t="shared" si="2359"/>
        <v>3.1999999999998181</v>
      </c>
      <c r="AL1579" s="5">
        <f t="shared" si="2379"/>
        <v>20.494000000000316</v>
      </c>
      <c r="AM1579" s="5">
        <f t="shared" si="2360"/>
        <v>38.930000000000291</v>
      </c>
      <c r="AN1579" s="5">
        <f t="shared" si="2375"/>
        <v>47.104999999999926</v>
      </c>
      <c r="AO1579" s="5">
        <f t="shared" si="2376"/>
        <v>0</v>
      </c>
      <c r="AP1579" s="5">
        <f t="shared" si="2389"/>
        <v>3</v>
      </c>
      <c r="AQ1579" s="5">
        <f t="shared" si="2407"/>
        <v>5.5</v>
      </c>
      <c r="AR1579" s="5"/>
      <c r="AS1579" s="5">
        <f t="shared" si="2353"/>
        <v>31.109999999999673</v>
      </c>
      <c r="AT1579" s="5">
        <f t="shared" si="2375"/>
        <v>56.467999999999847</v>
      </c>
      <c r="AU1579" s="5">
        <f t="shared" si="2361"/>
        <v>11.020000000000437</v>
      </c>
      <c r="AV1579" s="5">
        <f t="shared" si="2364"/>
        <v>-7.8200000000006185</v>
      </c>
      <c r="AW1579" s="5">
        <f t="shared" si="2362"/>
        <v>5</v>
      </c>
      <c r="AX1579" s="5">
        <f t="shared" si="2415"/>
        <v>23.486000000000331</v>
      </c>
      <c r="AZ1579" s="4">
        <f t="shared" si="2397"/>
        <v>1</v>
      </c>
      <c r="BA1579" s="5">
        <f t="shared" si="2403"/>
        <v>1.2300000000004729</v>
      </c>
      <c r="BB1579" s="4">
        <f t="shared" si="2398"/>
        <v>1</v>
      </c>
      <c r="BD1579" s="5">
        <v>0</v>
      </c>
      <c r="BE1579" s="4">
        <v>0.73230649249365642</v>
      </c>
      <c r="BJ1579" s="5">
        <v>144.42000000000007</v>
      </c>
      <c r="BK1579" s="5">
        <v>-28.420000000000073</v>
      </c>
      <c r="BL1579" s="5">
        <v>28.420000000000073</v>
      </c>
      <c r="BM1579" s="5">
        <v>4</v>
      </c>
      <c r="BR1579">
        <v>-29</v>
      </c>
      <c r="BS1579">
        <v>5</v>
      </c>
    </row>
    <row r="1580" spans="1:71">
      <c r="A1580" s="7">
        <v>38793</v>
      </c>
      <c r="B1580" s="6">
        <v>5906.36</v>
      </c>
      <c r="C1580" s="6">
        <v>5947.43</v>
      </c>
      <c r="D1580" s="6">
        <v>5862.04</v>
      </c>
      <c r="E1580" s="6">
        <v>5882.38</v>
      </c>
      <c r="F1580" s="6">
        <v>5133.09</v>
      </c>
      <c r="G1580" s="6">
        <v>5171.38</v>
      </c>
      <c r="H1580" s="6">
        <v>5124.75</v>
      </c>
      <c r="I1580" s="6">
        <v>5141.08</v>
      </c>
      <c r="J1580" s="9">
        <f t="shared" si="2346"/>
        <v>85.390000000000327</v>
      </c>
      <c r="K1580" s="9">
        <f t="shared" si="2373"/>
        <v>74.188333333333276</v>
      </c>
      <c r="L1580" s="9">
        <f t="shared" si="2350"/>
        <v>46.630000000000109</v>
      </c>
      <c r="M1580" s="9">
        <f t="shared" ref="M1580" si="2422">AVERAGE(L1569:L1580)</f>
        <v>51.559166666666748</v>
      </c>
      <c r="N1580" s="6" t="s">
        <v>37</v>
      </c>
      <c r="O1580" s="9">
        <f t="shared" si="2352"/>
        <v>741.30000000000018</v>
      </c>
      <c r="P1580" s="4">
        <f t="shared" si="2391"/>
        <v>0</v>
      </c>
      <c r="Q1580" s="5">
        <f t="shared" si="2392"/>
        <v>30.479999999999563</v>
      </c>
      <c r="R1580" s="5">
        <f t="shared" si="2393"/>
        <v>748.92000000000007</v>
      </c>
      <c r="S1580" s="4">
        <f t="shared" si="2394"/>
        <v>0.35696202531645999</v>
      </c>
      <c r="T1580" s="4">
        <f t="shared" si="2395"/>
        <v>0.55130281171795326</v>
      </c>
      <c r="U1580" s="5">
        <f t="shared" si="2387"/>
        <v>757.00799999999981</v>
      </c>
      <c r="V1580" s="5">
        <f t="shared" si="2388"/>
        <v>-15.707999999999629</v>
      </c>
      <c r="X1580" s="5">
        <f t="shared" si="2348"/>
        <v>-23.979999999999563</v>
      </c>
      <c r="Y1580" s="5">
        <f t="shared" si="2349"/>
        <v>7.9899999999997817</v>
      </c>
      <c r="AA1580" s="5">
        <f t="shared" si="2367"/>
        <v>0</v>
      </c>
      <c r="AB1580" s="5">
        <f t="shared" si="2368"/>
        <v>0</v>
      </c>
      <c r="AC1580" s="5">
        <f t="shared" si="2369"/>
        <v>0</v>
      </c>
      <c r="AF1580" s="5">
        <f t="shared" si="2355"/>
        <v>41.070000000000618</v>
      </c>
      <c r="AG1580" s="5">
        <f t="shared" si="2356"/>
        <v>49.640000000000327</v>
      </c>
      <c r="AH1580" s="5">
        <f t="shared" si="2357"/>
        <v>44.319999999999709</v>
      </c>
      <c r="AI1580" s="5">
        <f t="shared" si="2358"/>
        <v>35.75</v>
      </c>
      <c r="AJ1580" s="5"/>
      <c r="AK1580" s="5">
        <f t="shared" si="2359"/>
        <v>41.070000000000618</v>
      </c>
      <c r="AL1580" s="5">
        <f t="shared" si="2379"/>
        <v>20.586000000000414</v>
      </c>
      <c r="AM1580" s="5">
        <f t="shared" si="2360"/>
        <v>44.319999999999709</v>
      </c>
      <c r="AN1580" s="5">
        <f t="shared" si="2375"/>
        <v>43.524999999999906</v>
      </c>
      <c r="AO1580" s="5">
        <f t="shared" si="2376"/>
        <v>1</v>
      </c>
      <c r="AP1580" s="5">
        <f t="shared" si="2389"/>
        <v>3</v>
      </c>
      <c r="AQ1580" s="5">
        <f t="shared" si="2407"/>
        <v>5.0999999999999996</v>
      </c>
      <c r="AR1580" s="5"/>
      <c r="AS1580" s="5">
        <f t="shared" si="2353"/>
        <v>49.640000000000327</v>
      </c>
      <c r="AT1580" s="5">
        <f t="shared" si="2375"/>
        <v>52.203999999999908</v>
      </c>
      <c r="AU1580" s="5">
        <f t="shared" si="2361"/>
        <v>35.75</v>
      </c>
      <c r="AV1580" s="5">
        <f t="shared" si="2364"/>
        <v>-8.569999999999709</v>
      </c>
      <c r="AW1580" s="5">
        <f t="shared" si="2362"/>
        <v>6</v>
      </c>
      <c r="AX1580" s="5">
        <f t="shared" si="2415"/>
        <v>24.390000000000605</v>
      </c>
      <c r="AZ1580" s="4">
        <f t="shared" si="2397"/>
        <v>0.55130281171795326</v>
      </c>
      <c r="BA1580" s="5">
        <f t="shared" si="2403"/>
        <v>-30.479999999999563</v>
      </c>
      <c r="BB1580" s="4">
        <f t="shared" si="2398"/>
        <v>1</v>
      </c>
      <c r="BD1580" s="5">
        <v>0</v>
      </c>
      <c r="BE1580" s="4">
        <v>0.73200925044211385</v>
      </c>
      <c r="BJ1580" s="5">
        <v>268.02000000000044</v>
      </c>
      <c r="BK1580" s="5">
        <v>-6.0799999999999272</v>
      </c>
      <c r="BL1580" s="5">
        <v>6.0799999999999272</v>
      </c>
      <c r="BM1580" s="5">
        <v>4</v>
      </c>
      <c r="BR1580">
        <v>-30</v>
      </c>
      <c r="BS1580">
        <v>-31</v>
      </c>
    </row>
    <row r="1581" spans="1:71">
      <c r="A1581" s="7">
        <v>38796</v>
      </c>
      <c r="B1581" s="6">
        <v>5895.78</v>
      </c>
      <c r="C1581" s="6">
        <v>5932.46</v>
      </c>
      <c r="D1581" s="6">
        <v>5884.33</v>
      </c>
      <c r="E1581" s="6">
        <v>5902.79</v>
      </c>
      <c r="F1581" s="6">
        <v>5161.21</v>
      </c>
      <c r="G1581" s="6">
        <v>5174.1400000000003</v>
      </c>
      <c r="H1581" s="6">
        <v>5131.3100000000004</v>
      </c>
      <c r="I1581" s="6">
        <v>5138.51</v>
      </c>
      <c r="J1581" s="9">
        <f t="shared" si="2346"/>
        <v>50.079999999999927</v>
      </c>
      <c r="K1581" s="9">
        <f t="shared" si="2373"/>
        <v>66.972500000000011</v>
      </c>
      <c r="L1581" s="9">
        <f t="shared" si="2350"/>
        <v>42.829999999999927</v>
      </c>
      <c r="M1581" s="9">
        <f t="shared" ref="M1581" si="2423">AVERAGE(L1570:L1581)</f>
        <v>47.87000000000004</v>
      </c>
      <c r="N1581" s="6" t="s">
        <v>36</v>
      </c>
      <c r="O1581" s="9">
        <f t="shared" si="2352"/>
        <v>764.27999999999975</v>
      </c>
      <c r="P1581" s="4">
        <f t="shared" si="2391"/>
        <v>0.75393700787401219</v>
      </c>
      <c r="Q1581" s="5">
        <f t="shared" si="2392"/>
        <v>30.479999999999563</v>
      </c>
      <c r="R1581" s="5">
        <f t="shared" si="2393"/>
        <v>748.92000000000007</v>
      </c>
      <c r="S1581" s="4">
        <f t="shared" si="2394"/>
        <v>0.79241627456407482</v>
      </c>
      <c r="T1581" s="4">
        <f t="shared" si="2395"/>
        <v>0.88959222729280185</v>
      </c>
      <c r="U1581" s="5">
        <f t="shared" si="2387"/>
        <v>760.32599999999979</v>
      </c>
      <c r="V1581" s="5">
        <f t="shared" si="2388"/>
        <v>3.9539999999999509</v>
      </c>
      <c r="X1581" s="5">
        <f t="shared" si="2348"/>
        <v>7.0100000000002183</v>
      </c>
      <c r="Y1581" s="5">
        <f t="shared" si="2349"/>
        <v>-22.699999999999818</v>
      </c>
      <c r="AA1581" s="5">
        <f t="shared" si="2367"/>
        <v>0</v>
      </c>
      <c r="AB1581" s="5">
        <f t="shared" si="2368"/>
        <v>0</v>
      </c>
      <c r="AC1581" s="5">
        <f t="shared" si="2369"/>
        <v>0</v>
      </c>
      <c r="AF1581" s="5">
        <f t="shared" si="2355"/>
        <v>36.680000000000291</v>
      </c>
      <c r="AG1581" s="5">
        <f t="shared" si="2356"/>
        <v>50.079999999999927</v>
      </c>
      <c r="AH1581" s="5">
        <f t="shared" si="2357"/>
        <v>11.449999999999818</v>
      </c>
      <c r="AI1581" s="5">
        <f t="shared" si="2358"/>
        <v>-1.9499999999998181</v>
      </c>
      <c r="AJ1581" s="5"/>
      <c r="AK1581" s="5">
        <f t="shared" si="2359"/>
        <v>11.449999999999818</v>
      </c>
      <c r="AL1581" s="5">
        <f t="shared" si="2379"/>
        <v>20.586000000000414</v>
      </c>
      <c r="AM1581" s="5">
        <f t="shared" si="2360"/>
        <v>36.680000000000291</v>
      </c>
      <c r="AN1581" s="5">
        <f t="shared" si="2375"/>
        <v>44.501999999999953</v>
      </c>
      <c r="AO1581" s="5">
        <f t="shared" si="2376"/>
        <v>0</v>
      </c>
      <c r="AP1581" s="5">
        <f t="shared" si="2389"/>
        <v>3</v>
      </c>
      <c r="AQ1581" s="5">
        <f t="shared" si="2407"/>
        <v>4.7</v>
      </c>
      <c r="AR1581" s="5"/>
      <c r="AS1581" s="5">
        <f t="shared" si="2353"/>
        <v>50.079999999999927</v>
      </c>
      <c r="AT1581" s="5">
        <f t="shared" si="2375"/>
        <v>52.459999999999944</v>
      </c>
      <c r="AU1581" s="5">
        <f t="shared" si="2361"/>
        <v>-1.9499999999998181</v>
      </c>
      <c r="AV1581" s="5">
        <f t="shared" si="2364"/>
        <v>-13.399999999999636</v>
      </c>
      <c r="AW1581" s="5">
        <f t="shared" si="2362"/>
        <v>2</v>
      </c>
      <c r="AX1581" s="5">
        <f t="shared" si="2415"/>
        <v>24.390000000000605</v>
      </c>
      <c r="AZ1581" s="4">
        <f t="shared" si="2397"/>
        <v>0.88959222729280185</v>
      </c>
      <c r="BA1581" s="5">
        <f t="shared" si="2403"/>
        <v>0</v>
      </c>
      <c r="BB1581" s="4">
        <f t="shared" si="2398"/>
        <v>0.55130281171795326</v>
      </c>
      <c r="BD1581" s="5">
        <v>0</v>
      </c>
      <c r="BE1581" s="4">
        <v>0.73198898994734596</v>
      </c>
      <c r="BJ1581" s="5">
        <v>118.28999999999996</v>
      </c>
      <c r="BK1581" s="5">
        <v>47.510000000000218</v>
      </c>
      <c r="BL1581" s="5">
        <v>2.930000000000291</v>
      </c>
      <c r="BM1581" s="5">
        <v>4</v>
      </c>
      <c r="BR1581">
        <v>-27</v>
      </c>
      <c r="BS1581">
        <v>-29</v>
      </c>
    </row>
    <row r="1582" spans="1:71">
      <c r="A1582" s="7">
        <v>38797</v>
      </c>
      <c r="B1582" s="6">
        <v>5900.84</v>
      </c>
      <c r="C1582" s="6">
        <v>5911.86</v>
      </c>
      <c r="D1582" s="6">
        <v>5847.9</v>
      </c>
      <c r="E1582" s="6">
        <v>5911.86</v>
      </c>
      <c r="F1582" s="6">
        <v>5136.92</v>
      </c>
      <c r="G1582" s="6">
        <v>5148.5600000000004</v>
      </c>
      <c r="H1582" s="6">
        <v>5098.38</v>
      </c>
      <c r="I1582" s="6">
        <v>5148.5600000000004</v>
      </c>
      <c r="J1582" s="9">
        <f t="shared" si="2346"/>
        <v>63.960000000000036</v>
      </c>
      <c r="K1582" s="9">
        <f t="shared" si="2373"/>
        <v>62.280000000000051</v>
      </c>
      <c r="L1582" s="9">
        <f t="shared" si="2350"/>
        <v>50.180000000000291</v>
      </c>
      <c r="M1582" s="9">
        <f t="shared" ref="M1582" si="2424">AVERAGE(L1571:L1582)</f>
        <v>46.747500000000095</v>
      </c>
      <c r="N1582" s="6" t="s">
        <v>37</v>
      </c>
      <c r="O1582" s="9">
        <f t="shared" si="2352"/>
        <v>763.29999999999927</v>
      </c>
      <c r="P1582" s="4">
        <f t="shared" si="2391"/>
        <v>0.72178477690286769</v>
      </c>
      <c r="Q1582" s="5">
        <f t="shared" si="2392"/>
        <v>30.479999999999563</v>
      </c>
      <c r="R1582" s="5">
        <f t="shared" si="2393"/>
        <v>748.92000000000007</v>
      </c>
      <c r="S1582" s="4">
        <f t="shared" si="2394"/>
        <v>0.72178477690286769</v>
      </c>
      <c r="T1582" s="4">
        <f t="shared" si="2395"/>
        <v>0.82109704641349079</v>
      </c>
      <c r="U1582" s="5">
        <f t="shared" si="2387"/>
        <v>762.24199999999962</v>
      </c>
      <c r="V1582" s="5">
        <f t="shared" si="2388"/>
        <v>1.0579999999996517</v>
      </c>
      <c r="X1582" s="5">
        <f t="shared" si="2348"/>
        <v>11.019999999999527</v>
      </c>
      <c r="Y1582" s="5">
        <f t="shared" si="2349"/>
        <v>11.640000000000327</v>
      </c>
      <c r="AA1582" s="5">
        <f t="shared" si="2367"/>
        <v>1</v>
      </c>
      <c r="AB1582" s="5">
        <f t="shared" si="2368"/>
        <v>0</v>
      </c>
      <c r="AC1582" s="5">
        <f t="shared" si="2369"/>
        <v>1</v>
      </c>
      <c r="AF1582" s="5">
        <f t="shared" si="2355"/>
        <v>11.019999999999527</v>
      </c>
      <c r="AG1582" s="5">
        <f t="shared" si="2356"/>
        <v>9.069999999999709</v>
      </c>
      <c r="AH1582" s="5">
        <f t="shared" si="2357"/>
        <v>52.940000000000509</v>
      </c>
      <c r="AI1582" s="5">
        <f t="shared" si="2358"/>
        <v>54.890000000000327</v>
      </c>
      <c r="AJ1582" s="5"/>
      <c r="AK1582" s="5">
        <f t="shared" si="2359"/>
        <v>11.019999999999527</v>
      </c>
      <c r="AL1582" s="5">
        <f t="shared" si="2379"/>
        <v>20.208000000000347</v>
      </c>
      <c r="AM1582" s="5">
        <f t="shared" si="2360"/>
        <v>52.940000000000509</v>
      </c>
      <c r="AN1582" s="5">
        <f t="shared" si="2375"/>
        <v>46.348000000000049</v>
      </c>
      <c r="AO1582" s="5">
        <f t="shared" si="2376"/>
        <v>1</v>
      </c>
      <c r="AP1582" s="5">
        <f t="shared" si="2389"/>
        <v>4</v>
      </c>
      <c r="AQ1582" s="5">
        <f t="shared" si="2407"/>
        <v>4.5</v>
      </c>
      <c r="AR1582" s="5"/>
      <c r="AS1582" s="5">
        <f t="shared" si="2353"/>
        <v>54.890000000000327</v>
      </c>
      <c r="AT1582" s="5">
        <f t="shared" si="2375"/>
        <v>52.348999999999975</v>
      </c>
      <c r="AU1582" s="5">
        <f t="shared" si="2361"/>
        <v>9.069999999999709</v>
      </c>
      <c r="AV1582" s="5">
        <f t="shared" si="2364"/>
        <v>1.9499999999998181</v>
      </c>
      <c r="AW1582" s="5">
        <f t="shared" si="2362"/>
        <v>3</v>
      </c>
      <c r="AX1582" s="5">
        <f t="shared" si="2415"/>
        <v>24.390000000000605</v>
      </c>
      <c r="AZ1582" s="4">
        <f t="shared" si="2397"/>
        <v>0.82109704641349079</v>
      </c>
      <c r="BA1582" s="5">
        <f t="shared" si="2403"/>
        <v>0</v>
      </c>
      <c r="BB1582" s="4">
        <f t="shared" si="2398"/>
        <v>0.88959222729280185</v>
      </c>
      <c r="BD1582" s="5">
        <v>0</v>
      </c>
      <c r="BE1582" s="4">
        <v>0.73173037957584497</v>
      </c>
      <c r="BJ1582" s="5">
        <v>91.360000000000582</v>
      </c>
      <c r="BK1582" s="5">
        <v>21.609999999999673</v>
      </c>
      <c r="BL1582" s="5">
        <v>3.6100000000005821</v>
      </c>
      <c r="BM1582" s="5">
        <v>4</v>
      </c>
      <c r="BR1582">
        <v>-25</v>
      </c>
      <c r="BS1582">
        <v>-12</v>
      </c>
    </row>
    <row r="1583" spans="1:71">
      <c r="A1583" s="7">
        <v>38798</v>
      </c>
      <c r="B1583" s="6">
        <v>5883.09</v>
      </c>
      <c r="C1583" s="6">
        <v>5949.15</v>
      </c>
      <c r="D1583" s="6">
        <v>5859.52</v>
      </c>
      <c r="E1583" s="6">
        <v>5932.31</v>
      </c>
      <c r="F1583" s="6">
        <v>5142.47</v>
      </c>
      <c r="G1583" s="6">
        <v>5201.28</v>
      </c>
      <c r="H1583" s="6">
        <v>5132.95</v>
      </c>
      <c r="I1583" s="6">
        <v>5194.78</v>
      </c>
      <c r="J1583" s="9">
        <f t="shared" si="2346"/>
        <v>89.6299999999992</v>
      </c>
      <c r="K1583" s="9">
        <f t="shared" si="2373"/>
        <v>65.789166666666688</v>
      </c>
      <c r="L1583" s="9">
        <f t="shared" si="2350"/>
        <v>68.329999999999927</v>
      </c>
      <c r="M1583" s="9">
        <f t="shared" ref="M1583" si="2425">AVERAGE(L1572:L1583)</f>
        <v>48.450000000000045</v>
      </c>
      <c r="N1583" s="6" t="s">
        <v>37</v>
      </c>
      <c r="O1583" s="9">
        <f t="shared" si="2352"/>
        <v>737.53000000000065</v>
      </c>
      <c r="P1583" s="4">
        <f t="shared" si="2391"/>
        <v>0</v>
      </c>
      <c r="Q1583" s="5">
        <f t="shared" si="2392"/>
        <v>34.249999999999091</v>
      </c>
      <c r="R1583" s="5">
        <f t="shared" si="2393"/>
        <v>746.09250000000043</v>
      </c>
      <c r="S1583" s="4">
        <f t="shared" si="2394"/>
        <v>0</v>
      </c>
      <c r="T1583" s="4">
        <f t="shared" si="2395"/>
        <v>5.2034320509300111E-2</v>
      </c>
      <c r="U1583" s="5">
        <f t="shared" si="2387"/>
        <v>755.63799999999992</v>
      </c>
      <c r="V1583" s="5">
        <f t="shared" si="2388"/>
        <v>-18.107999999999265</v>
      </c>
      <c r="X1583" s="5">
        <f t="shared" si="2348"/>
        <v>49.220000000000255</v>
      </c>
      <c r="Y1583" s="5">
        <f t="shared" si="2349"/>
        <v>52.309999999999491</v>
      </c>
      <c r="AA1583" s="5">
        <f t="shared" si="2367"/>
        <v>1</v>
      </c>
      <c r="AB1583" s="5">
        <f t="shared" si="2368"/>
        <v>0</v>
      </c>
      <c r="AC1583" s="5">
        <f t="shared" si="2369"/>
        <v>1</v>
      </c>
      <c r="AF1583" s="5">
        <f t="shared" si="2355"/>
        <v>66.059999999999491</v>
      </c>
      <c r="AG1583" s="5">
        <f t="shared" si="2356"/>
        <v>37.289999999999964</v>
      </c>
      <c r="AH1583" s="5">
        <f t="shared" si="2357"/>
        <v>23.569999999999709</v>
      </c>
      <c r="AI1583" s="5">
        <f t="shared" si="2358"/>
        <v>52.339999999999236</v>
      </c>
      <c r="AJ1583" s="5"/>
      <c r="AK1583" s="5">
        <f t="shared" si="2359"/>
        <v>23.569999999999709</v>
      </c>
      <c r="AL1583" s="5">
        <f t="shared" si="2379"/>
        <v>25.319999999999794</v>
      </c>
      <c r="AM1583" s="5">
        <f t="shared" si="2360"/>
        <v>66.059999999999491</v>
      </c>
      <c r="AN1583" s="5">
        <f t="shared" si="2375"/>
        <v>44.834999999999944</v>
      </c>
      <c r="AO1583" s="5">
        <f t="shared" si="2376"/>
        <v>1</v>
      </c>
      <c r="AP1583" s="5">
        <f t="shared" si="2389"/>
        <v>4</v>
      </c>
      <c r="AQ1583" s="5">
        <f t="shared" si="2407"/>
        <v>4.3</v>
      </c>
      <c r="AR1583" s="5"/>
      <c r="AS1583" s="5">
        <f t="shared" si="2353"/>
        <v>52.339999999999236</v>
      </c>
      <c r="AT1583" s="5">
        <f t="shared" si="2375"/>
        <v>50.073999999999884</v>
      </c>
      <c r="AU1583" s="5">
        <f t="shared" si="2361"/>
        <v>37.289999999999964</v>
      </c>
      <c r="AV1583" s="5">
        <f t="shared" si="2364"/>
        <v>28.769999999999527</v>
      </c>
      <c r="AW1583" s="5">
        <f t="shared" si="2362"/>
        <v>4</v>
      </c>
      <c r="AX1583" s="5">
        <f t="shared" si="2415"/>
        <v>28.765999999999813</v>
      </c>
      <c r="AZ1583" s="4">
        <f t="shared" si="2397"/>
        <v>5.2034320509300111E-2</v>
      </c>
      <c r="BA1583" s="5">
        <f t="shared" si="2403"/>
        <v>0</v>
      </c>
      <c r="BB1583" s="4">
        <f t="shared" si="2398"/>
        <v>0.82109704641349079</v>
      </c>
      <c r="BD1583" s="5">
        <v>0</v>
      </c>
      <c r="BE1583" s="4">
        <v>0.73173007896626274</v>
      </c>
      <c r="BJ1583" s="5">
        <v>52.740000000000691</v>
      </c>
      <c r="BK1583" s="5">
        <v>35.460000000000036</v>
      </c>
      <c r="BL1583" s="5">
        <v>4.8400000000001455</v>
      </c>
      <c r="BM1583" s="5">
        <v>4</v>
      </c>
      <c r="BR1583">
        <v>49</v>
      </c>
      <c r="BS1583">
        <v>-29</v>
      </c>
    </row>
    <row r="1584" spans="1:71">
      <c r="A1584" s="7">
        <v>38799</v>
      </c>
      <c r="B1584" s="6">
        <v>5941.78</v>
      </c>
      <c r="C1584" s="6">
        <v>5960.02</v>
      </c>
      <c r="D1584" s="6">
        <v>5922.03</v>
      </c>
      <c r="E1584" s="6">
        <v>5947.11</v>
      </c>
      <c r="F1584" s="6">
        <v>5204.68</v>
      </c>
      <c r="G1584" s="6">
        <v>5205.6099999999997</v>
      </c>
      <c r="H1584" s="6">
        <v>5179.66</v>
      </c>
      <c r="I1584" s="6">
        <v>5194.78</v>
      </c>
      <c r="J1584" s="9">
        <f t="shared" si="2346"/>
        <v>37.990000000000691</v>
      </c>
      <c r="K1584" s="9">
        <f t="shared" si="2373"/>
        <v>64.288333333333412</v>
      </c>
      <c r="L1584" s="9">
        <f t="shared" si="2350"/>
        <v>25.949999999999818</v>
      </c>
      <c r="M1584" s="9">
        <f t="shared" ref="M1584" si="2426">AVERAGE(L1573:L1584)</f>
        <v>47.112500000000033</v>
      </c>
      <c r="N1584" s="6" t="s">
        <v>36</v>
      </c>
      <c r="O1584" s="9">
        <f t="shared" si="2352"/>
        <v>752.32999999999993</v>
      </c>
      <c r="P1584" s="4">
        <f t="shared" si="2391"/>
        <v>0.55327102803737482</v>
      </c>
      <c r="Q1584" s="5">
        <f t="shared" si="2392"/>
        <v>26.749999999999091</v>
      </c>
      <c r="R1584" s="5">
        <f t="shared" si="2393"/>
        <v>744.21750000000043</v>
      </c>
      <c r="S1584" s="4">
        <f t="shared" si="2394"/>
        <v>0.43211678832115813</v>
      </c>
      <c r="T1584" s="4">
        <f t="shared" si="2395"/>
        <v>0.43211678832115813</v>
      </c>
      <c r="U1584" s="5">
        <f t="shared" si="2387"/>
        <v>751.74799999999993</v>
      </c>
      <c r="V1584" s="5">
        <f t="shared" si="2388"/>
        <v>0.58199999999999363</v>
      </c>
      <c r="X1584" s="5">
        <f t="shared" si="2348"/>
        <v>5.3299999999999272</v>
      </c>
      <c r="Y1584" s="5">
        <f t="shared" si="2349"/>
        <v>-9.9000000000005457</v>
      </c>
      <c r="AA1584" s="5">
        <f t="shared" si="2367"/>
        <v>0</v>
      </c>
      <c r="AB1584" s="5">
        <f t="shared" si="2368"/>
        <v>0</v>
      </c>
      <c r="AC1584" s="5">
        <f t="shared" si="2369"/>
        <v>0</v>
      </c>
      <c r="AF1584" s="5">
        <f t="shared" si="2355"/>
        <v>18.240000000000691</v>
      </c>
      <c r="AG1584" s="5">
        <f t="shared" si="2356"/>
        <v>27.710000000000036</v>
      </c>
      <c r="AH1584" s="5">
        <f t="shared" si="2357"/>
        <v>19.75</v>
      </c>
      <c r="AI1584" s="5">
        <f t="shared" si="2358"/>
        <v>10.280000000000655</v>
      </c>
      <c r="AJ1584" s="5"/>
      <c r="AK1584" s="5">
        <f t="shared" si="2359"/>
        <v>18.240000000000691</v>
      </c>
      <c r="AL1584" s="5">
        <f t="shared" si="2379"/>
        <v>25.319999999999794</v>
      </c>
      <c r="AM1584" s="5">
        <f t="shared" si="2360"/>
        <v>19.75</v>
      </c>
      <c r="AN1584" s="5">
        <f t="shared" si="2375"/>
        <v>43.728999999999999</v>
      </c>
      <c r="AO1584" s="5">
        <f t="shared" si="2376"/>
        <v>0</v>
      </c>
      <c r="AP1584" s="5">
        <f t="shared" si="2389"/>
        <v>4</v>
      </c>
      <c r="AQ1584" s="5">
        <f t="shared" si="2407"/>
        <v>4.2</v>
      </c>
      <c r="AR1584" s="5"/>
      <c r="AS1584" s="5">
        <f t="shared" si="2353"/>
        <v>27.710000000000036</v>
      </c>
      <c r="AT1584" s="5">
        <f t="shared" si="2375"/>
        <v>45.997999999999863</v>
      </c>
      <c r="AU1584" s="5">
        <f t="shared" si="2361"/>
        <v>10.280000000000655</v>
      </c>
      <c r="AV1584" s="5">
        <f t="shared" si="2364"/>
        <v>-9.4699999999993452</v>
      </c>
      <c r="AW1584" s="5">
        <f t="shared" si="2362"/>
        <v>5</v>
      </c>
      <c r="AX1584" s="5">
        <f t="shared" si="2415"/>
        <v>28.765999999999813</v>
      </c>
      <c r="AZ1584" s="4">
        <f t="shared" si="2397"/>
        <v>0.43211678832115813</v>
      </c>
      <c r="BA1584" s="5">
        <f t="shared" si="2403"/>
        <v>0</v>
      </c>
      <c r="BB1584" s="4">
        <f t="shared" si="2398"/>
        <v>5.2034320509300111E-2</v>
      </c>
      <c r="BD1584" s="5">
        <v>0</v>
      </c>
      <c r="BE1584" s="4">
        <v>0.73138758347760924</v>
      </c>
      <c r="BJ1584" s="5">
        <v>67.440000000000509</v>
      </c>
      <c r="BK1584" s="5">
        <v>56.050000000000182</v>
      </c>
      <c r="BL1584" s="5">
        <v>8.1899999999995998</v>
      </c>
      <c r="BM1584" s="5">
        <v>4</v>
      </c>
      <c r="BR1584">
        <v>20</v>
      </c>
      <c r="BS1584">
        <v>-10</v>
      </c>
    </row>
    <row r="1585" spans="1:71">
      <c r="A1585" s="7">
        <v>38800</v>
      </c>
      <c r="B1585" s="6">
        <v>5956.35</v>
      </c>
      <c r="C1585" s="6">
        <v>5977.06</v>
      </c>
      <c r="D1585" s="6">
        <v>5941.24</v>
      </c>
      <c r="E1585" s="6">
        <v>5973.14</v>
      </c>
      <c r="F1585" s="6">
        <v>5198.2700000000004</v>
      </c>
      <c r="G1585" s="6">
        <v>5226.37</v>
      </c>
      <c r="H1585" s="6">
        <v>5194.2</v>
      </c>
      <c r="I1585" s="6">
        <v>5218.71</v>
      </c>
      <c r="J1585" s="9">
        <f t="shared" si="2346"/>
        <v>35.820000000000618</v>
      </c>
      <c r="K1585" s="9">
        <f t="shared" si="2373"/>
        <v>59.01666666666673</v>
      </c>
      <c r="L1585" s="9">
        <f t="shared" si="2350"/>
        <v>32.170000000000073</v>
      </c>
      <c r="M1585" s="9">
        <f t="shared" ref="M1585" si="2427">AVERAGE(L1574:L1585)</f>
        <v>43.269166666666706</v>
      </c>
      <c r="N1585" s="6" t="s">
        <v>37</v>
      </c>
      <c r="O1585" s="9">
        <f t="shared" si="2352"/>
        <v>754.43000000000029</v>
      </c>
      <c r="P1585" s="4">
        <f t="shared" si="2391"/>
        <v>0.63177570093458735</v>
      </c>
      <c r="Q1585" s="5">
        <f t="shared" si="2392"/>
        <v>26.749999999999091</v>
      </c>
      <c r="R1585" s="5">
        <f t="shared" si="2393"/>
        <v>744.21750000000043</v>
      </c>
      <c r="S1585" s="4">
        <f t="shared" si="2394"/>
        <v>0.49343065693430904</v>
      </c>
      <c r="T1585" s="4">
        <f t="shared" si="2395"/>
        <v>0.49343065693430904</v>
      </c>
      <c r="U1585" s="5">
        <f t="shared" si="2387"/>
        <v>754.37400000000002</v>
      </c>
      <c r="V1585" s="5">
        <f t="shared" si="2388"/>
        <v>5.6000000000267391E-2</v>
      </c>
      <c r="X1585" s="5">
        <f t="shared" si="2348"/>
        <v>16.789999999999964</v>
      </c>
      <c r="Y1585" s="5">
        <f t="shared" si="2349"/>
        <v>20.4399999999996</v>
      </c>
      <c r="AA1585" s="5">
        <f t="shared" si="2367"/>
        <v>1</v>
      </c>
      <c r="AB1585" s="5">
        <f t="shared" si="2368"/>
        <v>0</v>
      </c>
      <c r="AC1585" s="5">
        <f t="shared" si="2369"/>
        <v>1</v>
      </c>
      <c r="AF1585" s="5">
        <f t="shared" si="2355"/>
        <v>20.710000000000036</v>
      </c>
      <c r="AG1585" s="5">
        <f t="shared" si="2356"/>
        <v>29.950000000000728</v>
      </c>
      <c r="AH1585" s="5">
        <f t="shared" si="2357"/>
        <v>15.110000000000582</v>
      </c>
      <c r="AI1585" s="5">
        <f t="shared" si="2358"/>
        <v>5.8699999999998909</v>
      </c>
      <c r="AJ1585" s="5"/>
      <c r="AK1585" s="5">
        <f t="shared" si="2359"/>
        <v>15.110000000000582</v>
      </c>
      <c r="AL1585" s="5">
        <f t="shared" si="2379"/>
        <v>25.319999999999794</v>
      </c>
      <c r="AM1585" s="5">
        <f t="shared" si="2360"/>
        <v>20.710000000000036</v>
      </c>
      <c r="AN1585" s="5">
        <f t="shared" si="2375"/>
        <v>36.835000000000036</v>
      </c>
      <c r="AO1585" s="5">
        <f t="shared" si="2376"/>
        <v>0</v>
      </c>
      <c r="AP1585" s="5">
        <f t="shared" si="2389"/>
        <v>3</v>
      </c>
      <c r="AQ1585" s="5">
        <f t="shared" si="2407"/>
        <v>3.9</v>
      </c>
      <c r="AR1585" s="5"/>
      <c r="AS1585" s="5">
        <f t="shared" si="2353"/>
        <v>29.950000000000728</v>
      </c>
      <c r="AT1585" s="5">
        <f t="shared" si="2375"/>
        <v>41.719999999999985</v>
      </c>
      <c r="AU1585" s="5">
        <f t="shared" si="2361"/>
        <v>5.8699999999998909</v>
      </c>
      <c r="AV1585" s="5">
        <f t="shared" si="2364"/>
        <v>-9.2400000000006912</v>
      </c>
      <c r="AW1585" s="5">
        <f t="shared" si="2362"/>
        <v>6</v>
      </c>
      <c r="AX1585" s="5">
        <f t="shared" si="2415"/>
        <v>28.765999999999813</v>
      </c>
      <c r="AZ1585" s="4">
        <f t="shared" si="2397"/>
        <v>0.49343065693430904</v>
      </c>
      <c r="BA1585" s="5">
        <f t="shared" si="2403"/>
        <v>0</v>
      </c>
      <c r="BB1585" s="4">
        <f t="shared" si="2398"/>
        <v>0.43211678832115813</v>
      </c>
      <c r="BD1585" s="5">
        <v>0</v>
      </c>
      <c r="BE1585" s="4">
        <v>0.7313803750282416</v>
      </c>
      <c r="BJ1585" s="5">
        <v>87.460000000000036</v>
      </c>
      <c r="BK1585" s="5">
        <v>-9.2299999999995634</v>
      </c>
      <c r="BL1585" s="5">
        <v>11.6899999999996</v>
      </c>
      <c r="BM1585" s="5">
        <v>4</v>
      </c>
      <c r="BR1585">
        <v>17</v>
      </c>
      <c r="BS1585">
        <v>-26</v>
      </c>
    </row>
    <row r="1586" spans="1:71">
      <c r="A1586" s="7">
        <v>38803</v>
      </c>
      <c r="B1586" s="6">
        <v>5972.15</v>
      </c>
      <c r="C1586" s="6">
        <v>5976.63</v>
      </c>
      <c r="D1586" s="6">
        <v>5910.89</v>
      </c>
      <c r="E1586" s="6">
        <v>5912.26</v>
      </c>
      <c r="F1586" s="6">
        <v>5212.3900000000003</v>
      </c>
      <c r="G1586" s="6">
        <v>5218.8500000000004</v>
      </c>
      <c r="H1586" s="6">
        <v>5162.07</v>
      </c>
      <c r="I1586" s="6">
        <v>5162.4399999999996</v>
      </c>
      <c r="J1586" s="9">
        <f t="shared" si="2346"/>
        <v>65.739999999999782</v>
      </c>
      <c r="K1586" s="9">
        <f t="shared" si="2373"/>
        <v>58.789166666666688</v>
      </c>
      <c r="L1586" s="9">
        <f t="shared" si="2350"/>
        <v>56.780000000000655</v>
      </c>
      <c r="M1586" s="9">
        <f t="shared" ref="M1586" si="2428">AVERAGE(L1575:L1586)</f>
        <v>44.425000000000104</v>
      </c>
      <c r="N1586" s="6" t="s">
        <v>37</v>
      </c>
      <c r="O1586" s="9">
        <f t="shared" si="2352"/>
        <v>749.82000000000062</v>
      </c>
      <c r="P1586" s="4">
        <f t="shared" si="2391"/>
        <v>0.47691113698100979</v>
      </c>
      <c r="Q1586" s="5">
        <f t="shared" si="2392"/>
        <v>25.769999999998618</v>
      </c>
      <c r="R1586" s="5">
        <f t="shared" si="2393"/>
        <v>743.97250000000031</v>
      </c>
      <c r="S1586" s="4">
        <f t="shared" si="2394"/>
        <v>0.45943925233646288</v>
      </c>
      <c r="T1586" s="4">
        <f t="shared" si="2395"/>
        <v>0.35883211678832966</v>
      </c>
      <c r="U1586" s="5">
        <f t="shared" si="2387"/>
        <v>751.4820000000002</v>
      </c>
      <c r="V1586" s="5">
        <f t="shared" si="2388"/>
        <v>-1.6619999999995798</v>
      </c>
      <c r="X1586" s="5">
        <f t="shared" si="2348"/>
        <v>-59.889999999999418</v>
      </c>
      <c r="Y1586" s="5">
        <f t="shared" si="2349"/>
        <v>-49.950000000000728</v>
      </c>
      <c r="AA1586" s="5">
        <f t="shared" si="2367"/>
        <v>0</v>
      </c>
      <c r="AB1586" s="5">
        <f t="shared" si="2368"/>
        <v>1</v>
      </c>
      <c r="AC1586" s="5">
        <f t="shared" si="2369"/>
        <v>1</v>
      </c>
      <c r="AF1586" s="5">
        <f t="shared" si="2355"/>
        <v>4.4800000000004729</v>
      </c>
      <c r="AG1586" s="5">
        <f t="shared" si="2356"/>
        <v>3.4899999999997817</v>
      </c>
      <c r="AH1586" s="5">
        <f t="shared" si="2357"/>
        <v>61.259999999999309</v>
      </c>
      <c r="AI1586" s="5">
        <f t="shared" si="2358"/>
        <v>62.25</v>
      </c>
      <c r="AJ1586" s="5"/>
      <c r="AK1586" s="5">
        <f t="shared" si="2359"/>
        <v>4.4800000000004729</v>
      </c>
      <c r="AL1586" s="5">
        <f t="shared" si="2379"/>
        <v>25.319999999999794</v>
      </c>
      <c r="AM1586" s="5">
        <f t="shared" si="2360"/>
        <v>61.259999999999309</v>
      </c>
      <c r="AN1586" s="5">
        <f t="shared" si="2375"/>
        <v>39.042999999999935</v>
      </c>
      <c r="AO1586" s="5">
        <f t="shared" si="2376"/>
        <v>1</v>
      </c>
      <c r="AP1586" s="5">
        <f t="shared" si="2389"/>
        <v>4</v>
      </c>
      <c r="AQ1586" s="5">
        <f t="shared" si="2407"/>
        <v>3.7</v>
      </c>
      <c r="AR1586" s="5"/>
      <c r="AS1586" s="5">
        <f t="shared" si="2353"/>
        <v>62.25</v>
      </c>
      <c r="AT1586" s="5">
        <f t="shared" si="2375"/>
        <v>42.444999999999979</v>
      </c>
      <c r="AU1586" s="5">
        <f t="shared" si="2361"/>
        <v>3.4899999999997817</v>
      </c>
      <c r="AV1586" s="5">
        <f t="shared" si="2364"/>
        <v>0.99000000000069122</v>
      </c>
      <c r="AW1586" s="5">
        <f t="shared" si="2362"/>
        <v>2</v>
      </c>
      <c r="AX1586" s="5">
        <f t="shared" si="2415"/>
        <v>28.765999999999813</v>
      </c>
      <c r="AZ1586" s="4">
        <f t="shared" si="2397"/>
        <v>0.35883211678832966</v>
      </c>
      <c r="BA1586" s="5">
        <f t="shared" si="2403"/>
        <v>0</v>
      </c>
      <c r="BB1586" s="4">
        <f t="shared" si="2398"/>
        <v>0.49343065693430904</v>
      </c>
      <c r="BD1586" s="5">
        <v>0</v>
      </c>
      <c r="BE1586" s="4">
        <v>0.73048404565524927</v>
      </c>
      <c r="BJ1586" s="5">
        <v>123.80999999999949</v>
      </c>
      <c r="BK1586" s="5">
        <v>39.460000000000036</v>
      </c>
      <c r="BL1586" s="5">
        <v>3.0900000000001455</v>
      </c>
      <c r="BM1586" s="5">
        <v>4</v>
      </c>
      <c r="BR1586">
        <v>-24</v>
      </c>
      <c r="BS1586">
        <v>50</v>
      </c>
    </row>
    <row r="1587" spans="1:71">
      <c r="A1587" s="7">
        <v>38804</v>
      </c>
      <c r="B1587" s="6">
        <v>5914.65</v>
      </c>
      <c r="C1587" s="6">
        <v>5940.59</v>
      </c>
      <c r="D1587" s="6">
        <v>5863.07</v>
      </c>
      <c r="E1587" s="6">
        <v>5890.63</v>
      </c>
      <c r="F1587" s="6">
        <v>5170.97</v>
      </c>
      <c r="G1587" s="6">
        <v>5189.9399999999996</v>
      </c>
      <c r="H1587" s="6">
        <v>5134.34</v>
      </c>
      <c r="I1587" s="6">
        <v>5149.99</v>
      </c>
      <c r="J1587" s="9">
        <f t="shared" si="2346"/>
        <v>77.520000000000437</v>
      </c>
      <c r="K1587" s="9">
        <f t="shared" si="2373"/>
        <v>57.235833333333403</v>
      </c>
      <c r="L1587" s="9">
        <f t="shared" si="2350"/>
        <v>55.599999999999454</v>
      </c>
      <c r="M1587" s="9">
        <f t="shared" ref="M1587" si="2429">AVERAGE(L1576:L1587)</f>
        <v>42.195833333333361</v>
      </c>
      <c r="N1587" s="6" t="s">
        <v>36</v>
      </c>
      <c r="O1587" s="9">
        <f t="shared" si="2352"/>
        <v>740.64000000000033</v>
      </c>
      <c r="P1587" s="4">
        <f t="shared" si="2391"/>
        <v>0.18402366863903785</v>
      </c>
      <c r="Q1587" s="5">
        <f t="shared" si="2392"/>
        <v>16.899999999999636</v>
      </c>
      <c r="R1587" s="5">
        <f t="shared" si="2393"/>
        <v>741.75500000000056</v>
      </c>
      <c r="S1587" s="4">
        <f t="shared" si="2394"/>
        <v>0.11626168224298236</v>
      </c>
      <c r="T1587" s="4">
        <f t="shared" si="2395"/>
        <v>9.0802919708022053E-2</v>
      </c>
      <c r="U1587" s="5">
        <f t="shared" si="2387"/>
        <v>746.95000000000039</v>
      </c>
      <c r="V1587" s="5">
        <f t="shared" si="2388"/>
        <v>-6.3100000000000591</v>
      </c>
      <c r="X1587" s="5">
        <f t="shared" si="2348"/>
        <v>-24.019999999999527</v>
      </c>
      <c r="Y1587" s="5">
        <f t="shared" si="2349"/>
        <v>-20.980000000000473</v>
      </c>
      <c r="AA1587" s="5">
        <f t="shared" si="2367"/>
        <v>0</v>
      </c>
      <c r="AB1587" s="5">
        <f t="shared" si="2368"/>
        <v>1</v>
      </c>
      <c r="AC1587" s="5">
        <f t="shared" si="2369"/>
        <v>1</v>
      </c>
      <c r="AF1587" s="5">
        <f t="shared" si="2355"/>
        <v>25.940000000000509</v>
      </c>
      <c r="AG1587" s="5">
        <f t="shared" si="2356"/>
        <v>28.329999999999927</v>
      </c>
      <c r="AH1587" s="5">
        <f t="shared" si="2357"/>
        <v>51.579999999999927</v>
      </c>
      <c r="AI1587" s="5">
        <f t="shared" si="2358"/>
        <v>49.190000000000509</v>
      </c>
      <c r="AJ1587" s="5"/>
      <c r="AK1587" s="5">
        <f t="shared" si="2359"/>
        <v>25.940000000000509</v>
      </c>
      <c r="AL1587" s="5">
        <f t="shared" si="2379"/>
        <v>27.453000000000515</v>
      </c>
      <c r="AM1587" s="5">
        <f t="shared" si="2360"/>
        <v>51.579999999999927</v>
      </c>
      <c r="AN1587" s="5">
        <f t="shared" si="2375"/>
        <v>41.25599999999995</v>
      </c>
      <c r="AO1587" s="5">
        <f t="shared" si="2376"/>
        <v>1</v>
      </c>
      <c r="AP1587" s="5">
        <f t="shared" si="2389"/>
        <v>5</v>
      </c>
      <c r="AQ1587" s="5">
        <f t="shared" si="2407"/>
        <v>3.7</v>
      </c>
      <c r="AR1587" s="5"/>
      <c r="AS1587" s="5">
        <f t="shared" si="2353"/>
        <v>49.190000000000509</v>
      </c>
      <c r="AT1587" s="5">
        <f t="shared" si="2375"/>
        <v>44.211000000000055</v>
      </c>
      <c r="AU1587" s="5">
        <f t="shared" si="2361"/>
        <v>28.329999999999927</v>
      </c>
      <c r="AV1587" s="5">
        <f t="shared" si="2364"/>
        <v>-2.3899999999994179</v>
      </c>
      <c r="AW1587" s="5">
        <f t="shared" si="2362"/>
        <v>3</v>
      </c>
      <c r="AX1587" s="5">
        <f t="shared" si="2415"/>
        <v>29.071999999999946</v>
      </c>
      <c r="AZ1587" s="4">
        <f t="shared" si="2397"/>
        <v>9.0802919708022053E-2</v>
      </c>
      <c r="BA1587" s="5">
        <f t="shared" si="2403"/>
        <v>0</v>
      </c>
      <c r="BB1587" s="4">
        <f t="shared" si="2398"/>
        <v>0.35883211678832966</v>
      </c>
      <c r="BD1587" s="5">
        <v>0</v>
      </c>
      <c r="BE1587" s="4">
        <v>0.7298071254106</v>
      </c>
      <c r="BJ1587" s="5">
        <v>103.82000000000062</v>
      </c>
      <c r="BK1587" s="5">
        <v>-18.100000000000364</v>
      </c>
      <c r="BL1587" s="5">
        <v>18.900000000000546</v>
      </c>
      <c r="BM1587" s="5">
        <v>4</v>
      </c>
      <c r="BR1587">
        <v>-23</v>
      </c>
      <c r="BS1587">
        <v>-25</v>
      </c>
    </row>
    <row r="1588" spans="1:71">
      <c r="A1588" s="7">
        <v>38805</v>
      </c>
      <c r="B1588" s="6">
        <v>5893.27</v>
      </c>
      <c r="C1588" s="6">
        <v>5921.12</v>
      </c>
      <c r="D1588" s="6">
        <v>5868.21</v>
      </c>
      <c r="E1588" s="6">
        <v>5914.78</v>
      </c>
      <c r="F1588" s="6">
        <v>5144.12</v>
      </c>
      <c r="G1588" s="6">
        <v>5189.62</v>
      </c>
      <c r="H1588" s="6">
        <v>5143.66</v>
      </c>
      <c r="I1588" s="6">
        <v>5180.25</v>
      </c>
      <c r="J1588" s="9">
        <f t="shared" si="2346"/>
        <v>52.909999999999854</v>
      </c>
      <c r="K1588" s="9">
        <f t="shared" si="2373"/>
        <v>57.061666666666724</v>
      </c>
      <c r="L1588" s="9">
        <f t="shared" si="2350"/>
        <v>45.960000000000036</v>
      </c>
      <c r="M1588" s="9">
        <f t="shared" ref="M1588" si="2430">AVERAGE(L1577:L1588)</f>
        <v>42.406666666666752</v>
      </c>
      <c r="N1588" s="6" t="s">
        <v>36</v>
      </c>
      <c r="O1588" s="9">
        <f t="shared" si="2352"/>
        <v>734.52999999999975</v>
      </c>
      <c r="P1588" s="4">
        <f t="shared" si="2391"/>
        <v>0</v>
      </c>
      <c r="Q1588" s="5">
        <f t="shared" si="2392"/>
        <v>19.900000000000546</v>
      </c>
      <c r="R1588" s="5">
        <f t="shared" si="2393"/>
        <v>739.50499999999988</v>
      </c>
      <c r="S1588" s="4">
        <f t="shared" si="2394"/>
        <v>0</v>
      </c>
      <c r="T1588" s="4">
        <f t="shared" si="2395"/>
        <v>0</v>
      </c>
      <c r="U1588" s="5">
        <f t="shared" si="2387"/>
        <v>746.35000000000014</v>
      </c>
      <c r="V1588" s="5">
        <f t="shared" si="2388"/>
        <v>-11.820000000000391</v>
      </c>
      <c r="X1588" s="5">
        <f t="shared" si="2348"/>
        <v>21.509999999999309</v>
      </c>
      <c r="Y1588" s="5">
        <f t="shared" si="2349"/>
        <v>36.130000000000109</v>
      </c>
      <c r="AA1588" s="5">
        <f t="shared" si="2367"/>
        <v>1</v>
      </c>
      <c r="AB1588" s="5">
        <f t="shared" si="2368"/>
        <v>0</v>
      </c>
      <c r="AC1588" s="5">
        <f t="shared" si="2369"/>
        <v>1</v>
      </c>
      <c r="AF1588" s="5">
        <f t="shared" si="2355"/>
        <v>27.849999999999454</v>
      </c>
      <c r="AG1588" s="5">
        <f t="shared" si="2356"/>
        <v>30.489999999999782</v>
      </c>
      <c r="AH1588" s="5">
        <f t="shared" si="2357"/>
        <v>25.0600000000004</v>
      </c>
      <c r="AI1588" s="5">
        <f t="shared" si="2358"/>
        <v>22.420000000000073</v>
      </c>
      <c r="AJ1588" s="5"/>
      <c r="AK1588" s="5">
        <f t="shared" si="2359"/>
        <v>25.0600000000004</v>
      </c>
      <c r="AL1588" s="5">
        <f t="shared" si="2379"/>
        <v>27.453000000000515</v>
      </c>
      <c r="AM1588" s="5">
        <f t="shared" si="2360"/>
        <v>27.849999999999454</v>
      </c>
      <c r="AN1588" s="5">
        <f t="shared" si="2375"/>
        <v>42.007999999999903</v>
      </c>
      <c r="AO1588" s="5">
        <f t="shared" si="2376"/>
        <v>0</v>
      </c>
      <c r="AP1588" s="5">
        <f t="shared" si="2389"/>
        <v>5</v>
      </c>
      <c r="AQ1588" s="5">
        <f t="shared" si="2407"/>
        <v>3.8</v>
      </c>
      <c r="AR1588" s="5"/>
      <c r="AS1588" s="5">
        <f t="shared" si="2353"/>
        <v>30.489999999999782</v>
      </c>
      <c r="AT1588" s="5">
        <f t="shared" si="2375"/>
        <v>43.765000000000057</v>
      </c>
      <c r="AU1588" s="5">
        <f t="shared" si="2361"/>
        <v>22.420000000000073</v>
      </c>
      <c r="AV1588" s="5">
        <f t="shared" si="2364"/>
        <v>-2.6400000000003274</v>
      </c>
      <c r="AW1588" s="5">
        <f t="shared" si="2362"/>
        <v>4</v>
      </c>
      <c r="AX1588" s="5">
        <f t="shared" si="2415"/>
        <v>29.071999999999946</v>
      </c>
      <c r="AZ1588" s="4">
        <f t="shared" si="2397"/>
        <v>0</v>
      </c>
      <c r="BA1588" s="5">
        <f t="shared" si="2403"/>
        <v>0</v>
      </c>
      <c r="BB1588" s="4">
        <f t="shared" si="2398"/>
        <v>9.0802919708022053E-2</v>
      </c>
      <c r="BD1588" s="5">
        <v>0</v>
      </c>
      <c r="BE1588" s="4">
        <v>0.72977982059455626</v>
      </c>
      <c r="BJ1588" s="5">
        <v>158.39000000000033</v>
      </c>
      <c r="BK1588" s="5">
        <v>9.3299999999999272</v>
      </c>
      <c r="BL1588" s="5">
        <v>0.43999999999959982</v>
      </c>
      <c r="BM1588" s="5">
        <v>4</v>
      </c>
      <c r="BR1588">
        <v>-23</v>
      </c>
      <c r="BS1588">
        <v>36</v>
      </c>
    </row>
    <row r="1589" spans="1:71">
      <c r="A1589" s="7">
        <v>38806</v>
      </c>
      <c r="B1589" s="6">
        <v>5943.47</v>
      </c>
      <c r="C1589" s="6">
        <v>5993.45</v>
      </c>
      <c r="D1589" s="6">
        <v>5936.31</v>
      </c>
      <c r="E1589" s="6">
        <v>5984.19</v>
      </c>
      <c r="F1589" s="6">
        <v>5204.91</v>
      </c>
      <c r="G1589" s="6">
        <v>5246.74</v>
      </c>
      <c r="H1589" s="6">
        <v>5203.3599999999997</v>
      </c>
      <c r="I1589" s="6">
        <v>5240.1000000000004</v>
      </c>
      <c r="J1589" s="9">
        <f t="shared" si="2346"/>
        <v>78.670000000000073</v>
      </c>
      <c r="K1589" s="9">
        <f t="shared" si="2373"/>
        <v>59.680000000000064</v>
      </c>
      <c r="L1589" s="9">
        <f t="shared" si="2350"/>
        <v>66.489999999999782</v>
      </c>
      <c r="M1589" s="9">
        <f t="shared" ref="M1589" si="2431">AVERAGE(L1578:L1589)</f>
        <v>45.527500000000067</v>
      </c>
      <c r="N1589" s="6" t="s">
        <v>36</v>
      </c>
      <c r="O1589" s="9">
        <f t="shared" si="2352"/>
        <v>744.08999999999924</v>
      </c>
      <c r="P1589" s="4">
        <f t="shared" si="2391"/>
        <v>0.48040201005021249</v>
      </c>
      <c r="Q1589" s="5">
        <f t="shared" si="2392"/>
        <v>19.900000000000546</v>
      </c>
      <c r="R1589" s="5">
        <f t="shared" si="2393"/>
        <v>739.50499999999988</v>
      </c>
      <c r="S1589" s="4">
        <f t="shared" si="2394"/>
        <v>0.48040201005021249</v>
      </c>
      <c r="T1589" s="4">
        <f t="shared" si="2395"/>
        <v>0.32134453781510891</v>
      </c>
      <c r="U1589" s="5">
        <f t="shared" si="2387"/>
        <v>744.702</v>
      </c>
      <c r="V1589" s="5">
        <f t="shared" si="2388"/>
        <v>-0.61200000000076216</v>
      </c>
      <c r="X1589" s="5">
        <f t="shared" si="2348"/>
        <v>40.719999999999345</v>
      </c>
      <c r="Y1589" s="5">
        <f t="shared" si="2349"/>
        <v>35.190000000000509</v>
      </c>
      <c r="AA1589" s="5">
        <f t="shared" si="2367"/>
        <v>1</v>
      </c>
      <c r="AB1589" s="5">
        <f t="shared" si="2368"/>
        <v>0</v>
      </c>
      <c r="AC1589" s="5">
        <f t="shared" si="2369"/>
        <v>1</v>
      </c>
      <c r="AF1589" s="5">
        <f t="shared" si="2355"/>
        <v>49.979999999999563</v>
      </c>
      <c r="AG1589" s="5">
        <f t="shared" si="2356"/>
        <v>78.670000000000073</v>
      </c>
      <c r="AH1589" s="5">
        <f t="shared" si="2357"/>
        <v>7.1599999999998545</v>
      </c>
      <c r="AI1589" s="5">
        <f t="shared" si="2358"/>
        <v>-21.530000000000655</v>
      </c>
      <c r="AJ1589" s="5"/>
      <c r="AK1589" s="5">
        <f t="shared" si="2359"/>
        <v>7.1599999999998545</v>
      </c>
      <c r="AL1589" s="5">
        <f t="shared" si="2379"/>
        <v>27.453000000000515</v>
      </c>
      <c r="AM1589" s="5">
        <f t="shared" si="2360"/>
        <v>49.979999999999563</v>
      </c>
      <c r="AN1589" s="5">
        <f t="shared" si="2375"/>
        <v>43.112999999999829</v>
      </c>
      <c r="AO1589" s="5">
        <f t="shared" si="2376"/>
        <v>1</v>
      </c>
      <c r="AP1589" s="5">
        <f t="shared" si="2389"/>
        <v>6</v>
      </c>
      <c r="AQ1589" s="5">
        <f t="shared" si="2407"/>
        <v>4.0999999999999996</v>
      </c>
      <c r="AR1589" s="5"/>
      <c r="AS1589" s="5">
        <f t="shared" si="2353"/>
        <v>78.670000000000073</v>
      </c>
      <c r="AT1589" s="5">
        <f t="shared" si="2375"/>
        <v>48.521000000000093</v>
      </c>
      <c r="AU1589" s="5">
        <f t="shared" si="2361"/>
        <v>-21.530000000000655</v>
      </c>
      <c r="AV1589" s="5">
        <f t="shared" si="2364"/>
        <v>-28.690000000000509</v>
      </c>
      <c r="AW1589" s="5">
        <f t="shared" si="2362"/>
        <v>5</v>
      </c>
      <c r="AX1589" s="5">
        <f t="shared" si="2415"/>
        <v>29.071999999999946</v>
      </c>
      <c r="AZ1589" s="4">
        <f t="shared" si="2397"/>
        <v>0.32134453781510891</v>
      </c>
      <c r="BA1589" s="5">
        <f t="shared" si="2403"/>
        <v>0</v>
      </c>
      <c r="BB1589" s="4">
        <f t="shared" si="2398"/>
        <v>0</v>
      </c>
      <c r="BD1589" s="5">
        <v>0</v>
      </c>
      <c r="BE1589" s="4">
        <v>0.72958104104951993</v>
      </c>
      <c r="BJ1589" s="5">
        <v>61.090000000000146</v>
      </c>
      <c r="BK1589" s="5">
        <v>50.630000000000109</v>
      </c>
      <c r="BL1589" s="5">
        <v>6.2300000000004729</v>
      </c>
      <c r="BM1589" s="5">
        <v>4</v>
      </c>
      <c r="BR1589">
        <v>-24</v>
      </c>
      <c r="BS1589">
        <v>35</v>
      </c>
    </row>
    <row r="1590" spans="1:71">
      <c r="A1590" s="7">
        <v>38807</v>
      </c>
      <c r="B1590" s="6">
        <v>5972.03</v>
      </c>
      <c r="C1590" s="6">
        <v>5993.9</v>
      </c>
      <c r="D1590" s="6">
        <v>5942.88</v>
      </c>
      <c r="E1590" s="6">
        <v>5970.08</v>
      </c>
      <c r="F1590" s="6">
        <v>5227.05</v>
      </c>
      <c r="G1590" s="6">
        <v>5247.31</v>
      </c>
      <c r="H1590" s="6">
        <v>5211.07</v>
      </c>
      <c r="I1590" s="6">
        <v>5220.8500000000004</v>
      </c>
      <c r="J1590" s="9">
        <f t="shared" si="2346"/>
        <v>51.019999999999527</v>
      </c>
      <c r="K1590" s="9">
        <f t="shared" si="2373"/>
        <v>60.905000000000051</v>
      </c>
      <c r="L1590" s="9">
        <f t="shared" si="2350"/>
        <v>36.240000000000691</v>
      </c>
      <c r="M1590" s="9">
        <f t="shared" ref="M1590" si="2432">AVERAGE(L1579:L1590)</f>
        <v>46.5150000000001</v>
      </c>
      <c r="N1590" s="6" t="s">
        <v>37</v>
      </c>
      <c r="O1590" s="9">
        <f t="shared" si="2352"/>
        <v>749.22999999999956</v>
      </c>
      <c r="P1590" s="4">
        <f t="shared" si="2391"/>
        <v>0.96141268803132629</v>
      </c>
      <c r="Q1590" s="5">
        <f t="shared" si="2392"/>
        <v>15.290000000000873</v>
      </c>
      <c r="R1590" s="5">
        <f t="shared" si="2393"/>
        <v>738.35249999999996</v>
      </c>
      <c r="S1590" s="4">
        <f t="shared" si="2394"/>
        <v>0.73869346733665397</v>
      </c>
      <c r="T1590" s="4">
        <f t="shared" si="2395"/>
        <v>0.51094890510949109</v>
      </c>
      <c r="U1590" s="5">
        <f t="shared" si="2387"/>
        <v>743.66199999999992</v>
      </c>
      <c r="V1590" s="5">
        <f t="shared" si="2388"/>
        <v>5.5679999999996426</v>
      </c>
      <c r="X1590" s="5">
        <f t="shared" si="2348"/>
        <v>-1.9499999999998181</v>
      </c>
      <c r="Y1590" s="5">
        <f t="shared" si="2349"/>
        <v>-6.1999999999998181</v>
      </c>
      <c r="AA1590" s="5">
        <f t="shared" si="2367"/>
        <v>0</v>
      </c>
      <c r="AB1590" s="5">
        <f t="shared" si="2368"/>
        <v>1</v>
      </c>
      <c r="AC1590" s="5">
        <f t="shared" si="2369"/>
        <v>1</v>
      </c>
      <c r="AF1590" s="5">
        <f t="shared" si="2355"/>
        <v>21.869999999999891</v>
      </c>
      <c r="AG1590" s="5">
        <f t="shared" si="2356"/>
        <v>9.7100000000000364</v>
      </c>
      <c r="AH1590" s="5">
        <f t="shared" si="2357"/>
        <v>29.149999999999636</v>
      </c>
      <c r="AI1590" s="5">
        <f t="shared" si="2358"/>
        <v>41.309999999999491</v>
      </c>
      <c r="AJ1590" s="5"/>
      <c r="AK1590" s="5">
        <f t="shared" si="2359"/>
        <v>21.869999999999891</v>
      </c>
      <c r="AL1590" s="5">
        <f t="shared" si="2379"/>
        <v>25.148000000000412</v>
      </c>
      <c r="AM1590" s="5">
        <f t="shared" si="2360"/>
        <v>29.149999999999636</v>
      </c>
      <c r="AN1590" s="5">
        <f t="shared" si="2375"/>
        <v>41.595999999999819</v>
      </c>
      <c r="AO1590" s="5">
        <f t="shared" si="2376"/>
        <v>0</v>
      </c>
      <c r="AP1590" s="5">
        <f t="shared" si="2389"/>
        <v>5</v>
      </c>
      <c r="AQ1590" s="5">
        <f t="shared" si="2407"/>
        <v>4.3</v>
      </c>
      <c r="AR1590" s="5"/>
      <c r="AS1590" s="5">
        <f t="shared" si="2353"/>
        <v>41.309999999999491</v>
      </c>
      <c r="AT1590" s="5">
        <f t="shared" si="2375"/>
        <v>47.688000000000009</v>
      </c>
      <c r="AU1590" s="5">
        <f t="shared" si="2361"/>
        <v>9.7100000000000364</v>
      </c>
      <c r="AV1590" s="5">
        <f t="shared" si="2364"/>
        <v>12.159999999999854</v>
      </c>
      <c r="AW1590" s="5">
        <f t="shared" si="2362"/>
        <v>6</v>
      </c>
      <c r="AX1590" s="5">
        <f t="shared" si="2415"/>
        <v>29.071999999999946</v>
      </c>
      <c r="AZ1590" s="4">
        <f t="shared" si="2397"/>
        <v>0.51094890510949109</v>
      </c>
      <c r="BA1590" s="5">
        <f t="shared" si="2403"/>
        <v>0</v>
      </c>
      <c r="BB1590" s="4">
        <f t="shared" si="2398"/>
        <v>0.32134453781510891</v>
      </c>
      <c r="BD1590" s="5">
        <v>0</v>
      </c>
      <c r="BE1590" s="4">
        <v>0.72943889315910726</v>
      </c>
      <c r="BJ1590" s="5">
        <v>58.039999999999964</v>
      </c>
      <c r="BK1590" s="5">
        <v>39.25</v>
      </c>
      <c r="BL1590" s="5">
        <v>1.8499999999994543</v>
      </c>
      <c r="BM1590" s="5">
        <v>4</v>
      </c>
      <c r="BR1590">
        <v>-24</v>
      </c>
      <c r="BS1590">
        <v>6</v>
      </c>
    </row>
    <row r="1591" spans="1:71">
      <c r="A1591" s="7">
        <v>38810</v>
      </c>
      <c r="B1591" s="6">
        <v>5989.08</v>
      </c>
      <c r="C1591" s="6">
        <v>6028.14</v>
      </c>
      <c r="D1591" s="6">
        <v>5978.46</v>
      </c>
      <c r="E1591" s="6">
        <v>6024.05</v>
      </c>
      <c r="F1591" s="6">
        <v>5251.56</v>
      </c>
      <c r="G1591" s="6">
        <v>5258.51</v>
      </c>
      <c r="H1591" s="6">
        <v>5231.1000000000004</v>
      </c>
      <c r="I1591" s="6">
        <v>5255.26</v>
      </c>
      <c r="J1591" s="9">
        <f t="shared" si="2346"/>
        <v>58.0600000000004</v>
      </c>
      <c r="K1591" s="9">
        <f t="shared" si="2373"/>
        <v>62.232500000000073</v>
      </c>
      <c r="L1591" s="9">
        <f t="shared" si="2350"/>
        <v>37.659999999999854</v>
      </c>
      <c r="M1591" s="9">
        <f t="shared" ref="M1591" si="2433">AVERAGE(L1580:L1591)</f>
        <v>47.068333333333385</v>
      </c>
      <c r="N1591" s="6" t="s">
        <v>37</v>
      </c>
      <c r="O1591" s="9">
        <f t="shared" si="2352"/>
        <v>768.79</v>
      </c>
      <c r="P1591" s="4">
        <f t="shared" si="2391"/>
        <v>1</v>
      </c>
      <c r="Q1591" s="5">
        <f t="shared" si="2392"/>
        <v>34.260000000000218</v>
      </c>
      <c r="R1591" s="5">
        <f t="shared" si="2393"/>
        <v>743.0949999999998</v>
      </c>
      <c r="S1591" s="4">
        <f t="shared" si="2394"/>
        <v>1</v>
      </c>
      <c r="T1591" s="4">
        <f t="shared" si="2395"/>
        <v>1</v>
      </c>
      <c r="U1591" s="5">
        <f t="shared" si="2387"/>
        <v>747.45599999999979</v>
      </c>
      <c r="V1591" s="5">
        <f t="shared" si="2388"/>
        <v>21.334000000000174</v>
      </c>
      <c r="X1591" s="5">
        <f t="shared" si="2348"/>
        <v>34.970000000000255</v>
      </c>
      <c r="Y1591" s="5">
        <f t="shared" si="2349"/>
        <v>3.6999999999998181</v>
      </c>
      <c r="AA1591" s="5">
        <f t="shared" si="2367"/>
        <v>1</v>
      </c>
      <c r="AB1591" s="5">
        <f t="shared" si="2368"/>
        <v>0</v>
      </c>
      <c r="AC1591" s="5">
        <f t="shared" si="2369"/>
        <v>1</v>
      </c>
      <c r="AF1591" s="5">
        <f t="shared" si="2355"/>
        <v>39.0600000000004</v>
      </c>
      <c r="AG1591" s="5">
        <f t="shared" si="2356"/>
        <v>58.0600000000004</v>
      </c>
      <c r="AH1591" s="5">
        <f t="shared" si="2357"/>
        <v>10.619999999999891</v>
      </c>
      <c r="AI1591" s="5">
        <f t="shared" si="2358"/>
        <v>-8.3800000000001091</v>
      </c>
      <c r="AJ1591" s="5"/>
      <c r="AK1591" s="5">
        <f t="shared" si="2359"/>
        <v>10.619999999999891</v>
      </c>
      <c r="AL1591" s="5">
        <f t="shared" si="2379"/>
        <v>25.148000000000412</v>
      </c>
      <c r="AM1591" s="5">
        <f t="shared" si="2360"/>
        <v>39.0600000000004</v>
      </c>
      <c r="AN1591" s="5">
        <f t="shared" si="2375"/>
        <v>41.833999999999833</v>
      </c>
      <c r="AO1591" s="5">
        <f t="shared" si="2376"/>
        <v>0</v>
      </c>
      <c r="AP1591" s="5">
        <f t="shared" si="2389"/>
        <v>5</v>
      </c>
      <c r="AQ1591" s="5">
        <f t="shared" si="2407"/>
        <v>4.5</v>
      </c>
      <c r="AR1591" s="5"/>
      <c r="AS1591" s="5">
        <f t="shared" si="2353"/>
        <v>58.0600000000004</v>
      </c>
      <c r="AT1591" s="5">
        <f t="shared" si="2375"/>
        <v>48.486000000000061</v>
      </c>
      <c r="AU1591" s="5">
        <f t="shared" si="2361"/>
        <v>-8.3800000000001091</v>
      </c>
      <c r="AV1591" s="5">
        <f t="shared" si="2364"/>
        <v>-19</v>
      </c>
      <c r="AW1591" s="5">
        <f t="shared" si="2362"/>
        <v>2</v>
      </c>
      <c r="AX1591" s="5">
        <f t="shared" si="2415"/>
        <v>29.071999999999946</v>
      </c>
      <c r="AZ1591" s="4">
        <f t="shared" si="2397"/>
        <v>1</v>
      </c>
      <c r="BA1591" s="5">
        <f t="shared" si="2403"/>
        <v>0</v>
      </c>
      <c r="BB1591" s="4">
        <f t="shared" si="2398"/>
        <v>0.51094890510949109</v>
      </c>
      <c r="BD1591" s="5">
        <v>0</v>
      </c>
      <c r="BE1591" s="4">
        <v>0.72943018913383662</v>
      </c>
      <c r="BJ1591" s="5">
        <v>105.93000000000029</v>
      </c>
      <c r="BK1591" s="5">
        <v>-15.25</v>
      </c>
      <c r="BL1591" s="5">
        <v>15.25</v>
      </c>
      <c r="BM1591" s="5">
        <v>4</v>
      </c>
      <c r="BR1591">
        <v>35</v>
      </c>
      <c r="BS1591">
        <v>-4</v>
      </c>
    </row>
    <row r="1592" spans="1:71">
      <c r="A1592" s="7">
        <v>38811</v>
      </c>
      <c r="B1592" s="6">
        <v>6015.37</v>
      </c>
      <c r="C1592" s="6">
        <v>6024.66</v>
      </c>
      <c r="D1592" s="6">
        <v>5992.89</v>
      </c>
      <c r="E1592" s="6">
        <v>6013.85</v>
      </c>
      <c r="F1592" s="6">
        <v>5241.71</v>
      </c>
      <c r="G1592" s="6">
        <v>5241.71</v>
      </c>
      <c r="H1592" s="6">
        <v>5203.91</v>
      </c>
      <c r="I1592" s="6">
        <v>5205.8100000000004</v>
      </c>
      <c r="J1592" s="9">
        <f t="shared" si="2346"/>
        <v>31.769999999999527</v>
      </c>
      <c r="K1592" s="9">
        <f t="shared" si="2373"/>
        <v>57.764166666666675</v>
      </c>
      <c r="L1592" s="9">
        <f t="shared" si="2350"/>
        <v>51.350000000000364</v>
      </c>
      <c r="M1592" s="9">
        <f t="shared" ref="M1592" si="2434">AVERAGE(L1581:L1592)</f>
        <v>47.461666666666737</v>
      </c>
      <c r="N1592" s="6" t="s">
        <v>37</v>
      </c>
      <c r="O1592" s="9">
        <f t="shared" si="2352"/>
        <v>808.04</v>
      </c>
      <c r="P1592" s="4">
        <f t="shared" si="2391"/>
        <v>1</v>
      </c>
      <c r="Q1592" s="5">
        <f t="shared" si="2392"/>
        <v>73.510000000000218</v>
      </c>
      <c r="R1592" s="5">
        <f t="shared" si="2393"/>
        <v>752.9074999999998</v>
      </c>
      <c r="S1592" s="4">
        <f t="shared" si="2394"/>
        <v>1</v>
      </c>
      <c r="T1592" s="4">
        <f t="shared" si="2395"/>
        <v>1</v>
      </c>
      <c r="U1592" s="5">
        <f t="shared" si="2387"/>
        <v>760.93599999999969</v>
      </c>
      <c r="V1592" s="5">
        <f t="shared" si="2388"/>
        <v>47.104000000000269</v>
      </c>
      <c r="X1592" s="5">
        <f t="shared" si="2348"/>
        <v>-1.5199999999995271</v>
      </c>
      <c r="Y1592" s="5">
        <f t="shared" si="2349"/>
        <v>-35.899999999999636</v>
      </c>
      <c r="AA1592" s="5">
        <f t="shared" si="2367"/>
        <v>0</v>
      </c>
      <c r="AB1592" s="5">
        <f t="shared" si="2368"/>
        <v>1</v>
      </c>
      <c r="AC1592" s="5">
        <f t="shared" si="2369"/>
        <v>1</v>
      </c>
      <c r="AF1592" s="5">
        <f t="shared" si="2355"/>
        <v>9.2899999999999636</v>
      </c>
      <c r="AG1592" s="5">
        <f t="shared" si="2356"/>
        <v>0.60999999999967258</v>
      </c>
      <c r="AH1592" s="5">
        <f t="shared" si="2357"/>
        <v>22.479999999999563</v>
      </c>
      <c r="AI1592" s="5">
        <f t="shared" si="2358"/>
        <v>31.159999999999854</v>
      </c>
      <c r="AJ1592" s="5"/>
      <c r="AK1592" s="5">
        <f t="shared" si="2359"/>
        <v>9.2899999999999636</v>
      </c>
      <c r="AL1592" s="5">
        <f t="shared" si="2379"/>
        <v>25.148000000000412</v>
      </c>
      <c r="AM1592" s="5">
        <f t="shared" si="2360"/>
        <v>22.479999999999563</v>
      </c>
      <c r="AN1592" s="5">
        <f t="shared" si="2375"/>
        <v>38.787999999999741</v>
      </c>
      <c r="AO1592" s="5">
        <f t="shared" si="2376"/>
        <v>0</v>
      </c>
      <c r="AP1592" s="5">
        <f t="shared" si="2389"/>
        <v>4</v>
      </c>
      <c r="AQ1592" s="5">
        <f t="shared" si="2407"/>
        <v>4.5</v>
      </c>
      <c r="AR1592" s="5"/>
      <c r="AS1592" s="5">
        <f t="shared" si="2353"/>
        <v>31.159999999999854</v>
      </c>
      <c r="AT1592" s="5">
        <f t="shared" si="2375"/>
        <v>46.113000000000014</v>
      </c>
      <c r="AU1592" s="5">
        <f t="shared" si="2361"/>
        <v>0.60999999999967258</v>
      </c>
      <c r="AV1592" s="5">
        <f t="shared" si="2364"/>
        <v>8.680000000000291</v>
      </c>
      <c r="AW1592" s="5">
        <f t="shared" si="2362"/>
        <v>3</v>
      </c>
      <c r="AX1592" s="5">
        <f t="shared" si="2415"/>
        <v>29.071999999999946</v>
      </c>
      <c r="AZ1592" s="4">
        <f t="shared" si="2397"/>
        <v>1</v>
      </c>
      <c r="BA1592" s="5">
        <f t="shared" si="2403"/>
        <v>39.25</v>
      </c>
      <c r="BB1592" s="4">
        <f t="shared" si="2398"/>
        <v>1</v>
      </c>
      <c r="BD1592" s="5">
        <v>0</v>
      </c>
      <c r="BE1592" s="4">
        <v>0.72930405275625931</v>
      </c>
      <c r="BJ1592" s="5">
        <v>68.279999999999745</v>
      </c>
      <c r="BK1592" s="5">
        <v>31.350000000000364</v>
      </c>
      <c r="BL1592" s="5">
        <v>4.819999999999709</v>
      </c>
      <c r="BM1592" s="5">
        <v>4</v>
      </c>
      <c r="BR1592">
        <v>-2</v>
      </c>
      <c r="BS1592">
        <v>36</v>
      </c>
    </row>
    <row r="1593" spans="1:71">
      <c r="A1593" s="7">
        <v>38812</v>
      </c>
      <c r="B1593" s="6">
        <v>6013.89</v>
      </c>
      <c r="C1593" s="6">
        <v>6035.67</v>
      </c>
      <c r="D1593" s="6">
        <v>5995.77</v>
      </c>
      <c r="E1593" s="6">
        <v>6029.2</v>
      </c>
      <c r="F1593" s="6">
        <v>5214.4399999999996</v>
      </c>
      <c r="G1593" s="6">
        <v>5230.87</v>
      </c>
      <c r="H1593" s="6">
        <v>5187.33</v>
      </c>
      <c r="I1593" s="6">
        <v>5221.03</v>
      </c>
      <c r="J1593" s="9">
        <f t="shared" si="2346"/>
        <v>39.899999999999636</v>
      </c>
      <c r="K1593" s="9">
        <f t="shared" si="2373"/>
        <v>56.915833333333318</v>
      </c>
      <c r="L1593" s="9">
        <f t="shared" si="2350"/>
        <v>43.539999999999964</v>
      </c>
      <c r="M1593" s="9">
        <f t="shared" ref="M1593" si="2435">AVERAGE(L1582:L1593)</f>
        <v>47.520833333333407</v>
      </c>
      <c r="N1593" s="6" t="s">
        <v>37</v>
      </c>
      <c r="O1593" s="9">
        <f t="shared" si="2352"/>
        <v>808.17000000000007</v>
      </c>
      <c r="P1593" s="4">
        <f t="shared" si="2391"/>
        <v>1</v>
      </c>
      <c r="Q1593" s="5">
        <f t="shared" si="2392"/>
        <v>64.080000000000837</v>
      </c>
      <c r="R1593" s="5">
        <f t="shared" si="2393"/>
        <v>760.10999999999945</v>
      </c>
      <c r="S1593" s="4">
        <f t="shared" si="2394"/>
        <v>1</v>
      </c>
      <c r="T1593" s="4">
        <f t="shared" si="2395"/>
        <v>1</v>
      </c>
      <c r="U1593" s="5">
        <f t="shared" si="2387"/>
        <v>775.66399999999976</v>
      </c>
      <c r="V1593" s="5">
        <f t="shared" si="2388"/>
        <v>32.506000000000313</v>
      </c>
      <c r="X1593" s="5">
        <f t="shared" si="2348"/>
        <v>15.309999999999491</v>
      </c>
      <c r="Y1593" s="5">
        <f t="shared" si="2349"/>
        <v>6.5900000000001455</v>
      </c>
      <c r="AA1593" s="5">
        <f t="shared" si="2367"/>
        <v>1</v>
      </c>
      <c r="AB1593" s="5">
        <f t="shared" si="2368"/>
        <v>0</v>
      </c>
      <c r="AC1593" s="5">
        <f t="shared" si="2369"/>
        <v>1</v>
      </c>
      <c r="AF1593" s="5">
        <f t="shared" si="2355"/>
        <v>21.779999999999745</v>
      </c>
      <c r="AG1593" s="5">
        <f t="shared" si="2356"/>
        <v>21.819999999999709</v>
      </c>
      <c r="AH1593" s="5">
        <f t="shared" si="2357"/>
        <v>18.119999999999891</v>
      </c>
      <c r="AI1593" s="5">
        <f t="shared" si="2358"/>
        <v>18.079999999999927</v>
      </c>
      <c r="AJ1593" s="5"/>
      <c r="AK1593" s="5">
        <f t="shared" si="2359"/>
        <v>18.119999999999891</v>
      </c>
      <c r="AL1593" s="5">
        <f t="shared" si="2379"/>
        <v>25.148000000000412</v>
      </c>
      <c r="AM1593" s="5">
        <f t="shared" si="2360"/>
        <v>21.779999999999745</v>
      </c>
      <c r="AN1593" s="5">
        <f t="shared" si="2375"/>
        <v>34.359999999999765</v>
      </c>
      <c r="AO1593" s="5">
        <f t="shared" si="2376"/>
        <v>0</v>
      </c>
      <c r="AP1593" s="5">
        <f t="shared" si="2389"/>
        <v>3</v>
      </c>
      <c r="AQ1593" s="5">
        <f t="shared" si="2407"/>
        <v>4.4000000000000004</v>
      </c>
      <c r="AR1593" s="5"/>
      <c r="AS1593" s="5">
        <f t="shared" si="2353"/>
        <v>21.819999999999709</v>
      </c>
      <c r="AT1593" s="5">
        <f t="shared" si="2375"/>
        <v>43.061000000000057</v>
      </c>
      <c r="AU1593" s="5">
        <f t="shared" si="2361"/>
        <v>18.079999999999927</v>
      </c>
      <c r="AV1593" s="5">
        <f t="shared" si="2364"/>
        <v>-3.999999999996362E-2</v>
      </c>
      <c r="AW1593" s="5">
        <f t="shared" si="2362"/>
        <v>4</v>
      </c>
      <c r="AX1593" s="5">
        <f t="shared" si="2415"/>
        <v>29.071999999999946</v>
      </c>
      <c r="AZ1593" s="4">
        <f t="shared" si="2397"/>
        <v>1</v>
      </c>
      <c r="BA1593" s="5">
        <f t="shared" si="2403"/>
        <v>0.13000000000010914</v>
      </c>
      <c r="BB1593" s="4">
        <f t="shared" si="2398"/>
        <v>1</v>
      </c>
      <c r="BD1593" s="5">
        <v>0</v>
      </c>
      <c r="BE1593" s="4">
        <v>0.72904527117885454</v>
      </c>
      <c r="BJ1593" s="5">
        <v>59.460000000000036</v>
      </c>
      <c r="BK1593" s="5">
        <v>37.010000000000218</v>
      </c>
      <c r="BL1593" s="5">
        <v>0.96999999999934516</v>
      </c>
      <c r="BM1593" s="5">
        <v>4</v>
      </c>
      <c r="BR1593">
        <v>15</v>
      </c>
      <c r="BS1593">
        <v>-7</v>
      </c>
    </row>
    <row r="1594" spans="1:71">
      <c r="A1594" s="7">
        <v>38813</v>
      </c>
      <c r="B1594" s="6">
        <v>6033.69</v>
      </c>
      <c r="C1594" s="6">
        <v>6047.98</v>
      </c>
      <c r="D1594" s="6">
        <v>6008.56</v>
      </c>
      <c r="E1594" s="6">
        <v>6031.39</v>
      </c>
      <c r="F1594" s="6">
        <v>5232.41</v>
      </c>
      <c r="G1594" s="6">
        <v>5245.56</v>
      </c>
      <c r="H1594" s="6">
        <v>5200.46</v>
      </c>
      <c r="I1594" s="6">
        <v>5222.3599999999997</v>
      </c>
      <c r="J1594" s="9">
        <f t="shared" si="2346"/>
        <v>39.419999999999163</v>
      </c>
      <c r="K1594" s="9">
        <f t="shared" si="2373"/>
        <v>54.870833333333245</v>
      </c>
      <c r="L1594" s="9">
        <f t="shared" si="2350"/>
        <v>45.100000000000364</v>
      </c>
      <c r="M1594" s="9">
        <f t="shared" ref="M1594" si="2436">AVERAGE(L1583:L1594)</f>
        <v>47.097500000000082</v>
      </c>
      <c r="N1594" s="6" t="s">
        <v>37</v>
      </c>
      <c r="O1594" s="9">
        <f t="shared" si="2352"/>
        <v>809.03000000000065</v>
      </c>
      <c r="P1594" s="4">
        <f t="shared" si="2391"/>
        <v>1</v>
      </c>
      <c r="Q1594" s="5">
        <f t="shared" si="2392"/>
        <v>59.800000000001091</v>
      </c>
      <c r="R1594" s="5">
        <f t="shared" si="2393"/>
        <v>764.17999999999984</v>
      </c>
      <c r="S1594" s="4">
        <f t="shared" si="2394"/>
        <v>1</v>
      </c>
      <c r="T1594" s="4">
        <f t="shared" si="2395"/>
        <v>1</v>
      </c>
      <c r="U1594" s="5">
        <f t="shared" si="2387"/>
        <v>788.65200000000004</v>
      </c>
      <c r="V1594" s="5">
        <f t="shared" si="2388"/>
        <v>20.378000000000611</v>
      </c>
      <c r="X1594" s="5">
        <f t="shared" si="2348"/>
        <v>-2.2999999999992724</v>
      </c>
      <c r="Y1594" s="5">
        <f t="shared" si="2349"/>
        <v>-10.050000000000182</v>
      </c>
      <c r="AA1594" s="5">
        <f t="shared" si="2367"/>
        <v>0</v>
      </c>
      <c r="AB1594" s="5">
        <f t="shared" si="2368"/>
        <v>1</v>
      </c>
      <c r="AC1594" s="5">
        <f t="shared" si="2369"/>
        <v>1</v>
      </c>
      <c r="AF1594" s="5">
        <f t="shared" si="2355"/>
        <v>14.289999999999964</v>
      </c>
      <c r="AG1594" s="5">
        <f t="shared" si="2356"/>
        <v>18.779999999999745</v>
      </c>
      <c r="AH1594" s="5">
        <f t="shared" si="2357"/>
        <v>25.1299999999992</v>
      </c>
      <c r="AI1594" s="5">
        <f t="shared" si="2358"/>
        <v>20.639999999999418</v>
      </c>
      <c r="AJ1594" s="5"/>
      <c r="AK1594" s="5">
        <f t="shared" si="2359"/>
        <v>14.289999999999964</v>
      </c>
      <c r="AL1594" s="5">
        <f t="shared" si="2379"/>
        <v>25.148000000000412</v>
      </c>
      <c r="AM1594" s="5">
        <f t="shared" si="2360"/>
        <v>25.1299999999992</v>
      </c>
      <c r="AN1594" s="5">
        <f t="shared" si="2375"/>
        <v>34.897999999999683</v>
      </c>
      <c r="AO1594" s="5">
        <f t="shared" si="2376"/>
        <v>0</v>
      </c>
      <c r="AP1594" s="5">
        <f t="shared" si="2389"/>
        <v>3</v>
      </c>
      <c r="AQ1594" s="5">
        <f t="shared" si="2407"/>
        <v>4.3</v>
      </c>
      <c r="AR1594" s="5"/>
      <c r="AS1594" s="5">
        <f t="shared" si="2353"/>
        <v>20.639999999999418</v>
      </c>
      <c r="AT1594" s="5">
        <f t="shared" si="2375"/>
        <v>42.353999999999999</v>
      </c>
      <c r="AU1594" s="5">
        <f t="shared" si="2361"/>
        <v>18.779999999999745</v>
      </c>
      <c r="AV1594" s="5">
        <f t="shared" si="2364"/>
        <v>-4.4899999999997817</v>
      </c>
      <c r="AW1594" s="5">
        <f t="shared" si="2362"/>
        <v>5</v>
      </c>
      <c r="AX1594" s="5">
        <f t="shared" si="2415"/>
        <v>29.071999999999946</v>
      </c>
      <c r="AZ1594" s="4">
        <f t="shared" si="2397"/>
        <v>1</v>
      </c>
      <c r="BA1594" s="5">
        <f t="shared" si="2403"/>
        <v>0.86000000000058208</v>
      </c>
      <c r="BB1594" s="4">
        <f t="shared" si="2398"/>
        <v>1</v>
      </c>
      <c r="BD1594" s="5">
        <v>0</v>
      </c>
      <c r="BE1594" s="4">
        <v>0.72897935697331251</v>
      </c>
      <c r="BJ1594" s="5">
        <v>107.23000000000047</v>
      </c>
      <c r="BK1594" s="5">
        <v>-8.6000000000003638</v>
      </c>
      <c r="BL1594" s="5">
        <v>8.6000000000003638</v>
      </c>
      <c r="BM1594" s="5">
        <v>4</v>
      </c>
      <c r="BR1594">
        <v>-22</v>
      </c>
      <c r="BS1594">
        <v>10</v>
      </c>
    </row>
    <row r="1595" spans="1:71">
      <c r="A1595" s="7">
        <v>38814</v>
      </c>
      <c r="B1595" s="6">
        <v>6028.33</v>
      </c>
      <c r="C1595" s="6">
        <v>6045.25</v>
      </c>
      <c r="D1595" s="6">
        <v>5947.56</v>
      </c>
      <c r="E1595" s="6">
        <v>5952.92</v>
      </c>
      <c r="F1595" s="6">
        <v>5221.84</v>
      </c>
      <c r="G1595" s="6">
        <v>5241</v>
      </c>
      <c r="H1595" s="6">
        <v>5174.96</v>
      </c>
      <c r="I1595" s="6">
        <v>5174.96</v>
      </c>
      <c r="J1595" s="9">
        <f t="shared" si="2346"/>
        <v>97.6899999999996</v>
      </c>
      <c r="K1595" s="9">
        <f t="shared" si="2373"/>
        <v>55.54249999999994</v>
      </c>
      <c r="L1595" s="9">
        <f t="shared" si="2350"/>
        <v>66.039999999999964</v>
      </c>
      <c r="M1595" s="9">
        <f t="shared" ref="M1595" si="2437">AVERAGE(L1584:L1595)</f>
        <v>46.906666666666752</v>
      </c>
      <c r="N1595" s="6" t="s">
        <v>37</v>
      </c>
      <c r="O1595" s="9">
        <f t="shared" si="2352"/>
        <v>777.96</v>
      </c>
      <c r="P1595" s="4">
        <f t="shared" si="2391"/>
        <v>0.22788270377733388</v>
      </c>
      <c r="Q1595" s="5">
        <f t="shared" si="2392"/>
        <v>40.240000000000691</v>
      </c>
      <c r="R1595" s="5">
        <f t="shared" si="2393"/>
        <v>778.85000000000014</v>
      </c>
      <c r="S1595" s="4">
        <f t="shared" si="2394"/>
        <v>0.52155836156452207</v>
      </c>
      <c r="T1595" s="4">
        <f t="shared" si="2395"/>
        <v>0.58295302013422501</v>
      </c>
      <c r="U1595" s="5">
        <f t="shared" si="2387"/>
        <v>794.39800000000014</v>
      </c>
      <c r="V1595" s="5">
        <f t="shared" si="2388"/>
        <v>-16.438000000000102</v>
      </c>
      <c r="X1595" s="5">
        <f t="shared" si="2348"/>
        <v>-75.409999999999854</v>
      </c>
      <c r="Y1595" s="5">
        <f t="shared" si="2349"/>
        <v>-46.880000000000109</v>
      </c>
      <c r="AA1595" s="5">
        <f t="shared" si="2367"/>
        <v>0</v>
      </c>
      <c r="AB1595" s="5">
        <f t="shared" si="2368"/>
        <v>1</v>
      </c>
      <c r="AC1595" s="5">
        <f t="shared" si="2369"/>
        <v>1</v>
      </c>
      <c r="AF1595" s="5">
        <f t="shared" si="2355"/>
        <v>16.920000000000073</v>
      </c>
      <c r="AG1595" s="5">
        <f t="shared" si="2356"/>
        <v>13.859999999999673</v>
      </c>
      <c r="AH1595" s="5">
        <f t="shared" si="2357"/>
        <v>80.769999999999527</v>
      </c>
      <c r="AI1595" s="5">
        <f t="shared" si="2358"/>
        <v>83.829999999999927</v>
      </c>
      <c r="AJ1595" s="5"/>
      <c r="AK1595" s="5">
        <f t="shared" si="2359"/>
        <v>16.920000000000073</v>
      </c>
      <c r="AL1595" s="5">
        <f t="shared" si="2379"/>
        <v>25.148000000000412</v>
      </c>
      <c r="AM1595" s="5">
        <f t="shared" si="2360"/>
        <v>80.769999999999527</v>
      </c>
      <c r="AN1595" s="5">
        <f t="shared" si="2375"/>
        <v>40.903999999999634</v>
      </c>
      <c r="AO1595" s="5">
        <f t="shared" si="2376"/>
        <v>1</v>
      </c>
      <c r="AP1595" s="5">
        <f t="shared" si="2389"/>
        <v>4</v>
      </c>
      <c r="AQ1595" s="5">
        <f t="shared" si="2407"/>
        <v>4.4000000000000004</v>
      </c>
      <c r="AR1595" s="5"/>
      <c r="AS1595" s="5">
        <f t="shared" si="2353"/>
        <v>83.829999999999927</v>
      </c>
      <c r="AT1595" s="5">
        <f t="shared" si="2375"/>
        <v>47.741999999999919</v>
      </c>
      <c r="AU1595" s="5">
        <f t="shared" si="2361"/>
        <v>13.859999999999673</v>
      </c>
      <c r="AV1595" s="5">
        <f t="shared" si="2364"/>
        <v>3.0600000000004002</v>
      </c>
      <c r="AW1595" s="5">
        <f t="shared" si="2362"/>
        <v>6</v>
      </c>
      <c r="AX1595" s="5">
        <f t="shared" si="2415"/>
        <v>29.071999999999946</v>
      </c>
      <c r="AZ1595" s="4">
        <f t="shared" si="2397"/>
        <v>0.58295302013422501</v>
      </c>
      <c r="BA1595" s="5">
        <f t="shared" si="2403"/>
        <v>-31.070000000000618</v>
      </c>
      <c r="BB1595" s="4">
        <f t="shared" si="2398"/>
        <v>1</v>
      </c>
      <c r="BD1595" s="5">
        <v>0</v>
      </c>
      <c r="BE1595" s="4">
        <v>0.72821736993610608</v>
      </c>
      <c r="BJ1595" s="5">
        <v>57.75</v>
      </c>
      <c r="BK1595" s="5">
        <v>-1.9099999999998545</v>
      </c>
      <c r="BL1595" s="5">
        <v>5.9099999999998545</v>
      </c>
      <c r="BM1595" s="5">
        <v>4</v>
      </c>
      <c r="BR1595">
        <v>-22</v>
      </c>
      <c r="BS1595">
        <v>47</v>
      </c>
    </row>
    <row r="1596" spans="1:71">
      <c r="A1596" s="7">
        <v>38817</v>
      </c>
      <c r="B1596" s="6">
        <v>5951.08</v>
      </c>
      <c r="C1596" s="6">
        <v>6004.71</v>
      </c>
      <c r="D1596" s="6">
        <v>5943.12</v>
      </c>
      <c r="E1596" s="6">
        <v>6003.4</v>
      </c>
      <c r="F1596" s="6">
        <v>5170.05</v>
      </c>
      <c r="G1596" s="6">
        <v>5190.87</v>
      </c>
      <c r="H1596" s="6">
        <v>5155.83</v>
      </c>
      <c r="I1596" s="6">
        <v>5190.2700000000004</v>
      </c>
      <c r="J1596" s="9">
        <f t="shared" si="2346"/>
        <v>61.590000000000146</v>
      </c>
      <c r="K1596" s="9">
        <f t="shared" si="2373"/>
        <v>57.509166666666566</v>
      </c>
      <c r="L1596" s="9">
        <f t="shared" si="2350"/>
        <v>35.039999999999964</v>
      </c>
      <c r="M1596" s="9">
        <f t="shared" ref="M1596" si="2438">AVERAGE(L1585:L1596)</f>
        <v>47.664166666666766</v>
      </c>
      <c r="N1596" s="6" t="s">
        <v>36</v>
      </c>
      <c r="O1596" s="9">
        <f t="shared" si="2352"/>
        <v>813.1299999999992</v>
      </c>
      <c r="P1596" s="4">
        <f t="shared" si="2391"/>
        <v>1</v>
      </c>
      <c r="Q1596" s="5">
        <f t="shared" si="2392"/>
        <v>35.169999999999163</v>
      </c>
      <c r="R1596" s="5">
        <f t="shared" si="2393"/>
        <v>786.75249999999983</v>
      </c>
      <c r="S1596" s="4">
        <f t="shared" si="2394"/>
        <v>1</v>
      </c>
      <c r="T1596" s="4">
        <f t="shared" si="2395"/>
        <v>1</v>
      </c>
      <c r="U1596" s="5">
        <f t="shared" si="2387"/>
        <v>803.26599999999996</v>
      </c>
      <c r="V1596" s="5">
        <f t="shared" si="2388"/>
        <v>9.8639999999992369</v>
      </c>
      <c r="X1596" s="5">
        <f t="shared" si="2348"/>
        <v>52.319999999999709</v>
      </c>
      <c r="Y1596" s="5">
        <f t="shared" si="2349"/>
        <v>20.220000000000255</v>
      </c>
      <c r="AA1596" s="5">
        <f t="shared" si="2367"/>
        <v>1</v>
      </c>
      <c r="AB1596" s="5">
        <f t="shared" si="2368"/>
        <v>0</v>
      </c>
      <c r="AC1596" s="5">
        <f t="shared" si="2369"/>
        <v>1</v>
      </c>
      <c r="AF1596" s="5">
        <f t="shared" si="2355"/>
        <v>53.630000000000109</v>
      </c>
      <c r="AG1596" s="5">
        <f t="shared" si="2356"/>
        <v>51.789999999999964</v>
      </c>
      <c r="AH1596" s="5">
        <f t="shared" si="2357"/>
        <v>7.9600000000000364</v>
      </c>
      <c r="AI1596" s="5">
        <f t="shared" si="2358"/>
        <v>9.8000000000001819</v>
      </c>
      <c r="AJ1596" s="5"/>
      <c r="AK1596" s="5">
        <f t="shared" si="2359"/>
        <v>7.9600000000000364</v>
      </c>
      <c r="AL1596" s="5">
        <f t="shared" si="2379"/>
        <v>25.148000000000412</v>
      </c>
      <c r="AM1596" s="5">
        <f t="shared" si="2360"/>
        <v>53.630000000000109</v>
      </c>
      <c r="AN1596" s="5">
        <f t="shared" si="2375"/>
        <v>40.140999999999714</v>
      </c>
      <c r="AO1596" s="5">
        <f t="shared" si="2376"/>
        <v>1</v>
      </c>
      <c r="AP1596" s="5">
        <f t="shared" si="2389"/>
        <v>4</v>
      </c>
      <c r="AQ1596" s="5">
        <f t="shared" si="2407"/>
        <v>4.4000000000000004</v>
      </c>
      <c r="AR1596" s="5"/>
      <c r="AS1596" s="5">
        <f t="shared" si="2353"/>
        <v>51.789999999999964</v>
      </c>
      <c r="AT1596" s="5">
        <f t="shared" si="2375"/>
        <v>46.695999999999913</v>
      </c>
      <c r="AU1596" s="5">
        <f t="shared" si="2361"/>
        <v>9.8000000000001819</v>
      </c>
      <c r="AV1596" s="5">
        <f t="shared" si="2364"/>
        <v>1.8400000000001455</v>
      </c>
      <c r="AW1596" s="5">
        <f t="shared" si="2362"/>
        <v>2</v>
      </c>
      <c r="AX1596" s="5">
        <f t="shared" si="2415"/>
        <v>29.071999999999946</v>
      </c>
      <c r="AZ1596" s="4">
        <f t="shared" si="2397"/>
        <v>1</v>
      </c>
      <c r="BA1596" s="5">
        <f t="shared" si="2403"/>
        <v>0</v>
      </c>
      <c r="BB1596" s="4">
        <f t="shared" si="2398"/>
        <v>0.58295302013422501</v>
      </c>
      <c r="BD1596" s="5">
        <v>0</v>
      </c>
      <c r="BE1596" s="4">
        <v>0.72811901861840866</v>
      </c>
      <c r="BJ1596" s="5">
        <v>45.019999999999527</v>
      </c>
      <c r="BK1596" s="5">
        <v>11.470000000000255</v>
      </c>
      <c r="BL1596" s="5">
        <v>17.710000000000036</v>
      </c>
      <c r="BM1596" s="5">
        <v>4</v>
      </c>
      <c r="BR1596">
        <v>-23</v>
      </c>
      <c r="BS1596">
        <v>20</v>
      </c>
    </row>
    <row r="1597" spans="1:71">
      <c r="A1597" s="7">
        <v>38818</v>
      </c>
      <c r="B1597" s="6">
        <v>6000.11</v>
      </c>
      <c r="C1597" s="6">
        <v>6000.76</v>
      </c>
      <c r="D1597" s="6">
        <v>5895.04</v>
      </c>
      <c r="E1597" s="6">
        <v>5908.47</v>
      </c>
      <c r="F1597" s="6">
        <v>5189.1899999999996</v>
      </c>
      <c r="G1597" s="6">
        <v>5197.41</v>
      </c>
      <c r="H1597" s="6">
        <v>5106.18</v>
      </c>
      <c r="I1597" s="6">
        <v>5112.6000000000004</v>
      </c>
      <c r="J1597" s="9">
        <f t="shared" si="2346"/>
        <v>108.35999999999967</v>
      </c>
      <c r="K1597" s="9">
        <f t="shared" si="2373"/>
        <v>63.554166666666482</v>
      </c>
      <c r="L1597" s="9">
        <f t="shared" si="2350"/>
        <v>91.229999999999563</v>
      </c>
      <c r="M1597" s="9">
        <f t="shared" ref="M1597" si="2439">AVERAGE(L1586:L1597)</f>
        <v>52.58583333333339</v>
      </c>
      <c r="N1597" s="6" t="s">
        <v>37</v>
      </c>
      <c r="O1597" s="9">
        <f t="shared" si="2352"/>
        <v>795.86999999999989</v>
      </c>
      <c r="P1597" s="4">
        <f t="shared" si="2391"/>
        <v>0.50924083025306455</v>
      </c>
      <c r="Q1597" s="5">
        <f t="shared" si="2392"/>
        <v>35.169999999999163</v>
      </c>
      <c r="R1597" s="5">
        <f t="shared" si="2393"/>
        <v>786.75249999999983</v>
      </c>
      <c r="S1597" s="4">
        <f t="shared" si="2394"/>
        <v>0.61073522778530431</v>
      </c>
      <c r="T1597" s="4">
        <f t="shared" si="2395"/>
        <v>0.75000000000000988</v>
      </c>
      <c r="U1597" s="5">
        <f t="shared" si="2387"/>
        <v>800.83199999999999</v>
      </c>
      <c r="V1597" s="5">
        <f t="shared" si="2388"/>
        <v>-4.9620000000001028</v>
      </c>
      <c r="X1597" s="5">
        <f t="shared" si="2348"/>
        <v>-91.639999999999418</v>
      </c>
      <c r="Y1597" s="5">
        <f t="shared" si="2349"/>
        <v>-76.589999999999236</v>
      </c>
      <c r="AA1597" s="5">
        <f t="shared" si="2367"/>
        <v>0</v>
      </c>
      <c r="AB1597" s="5">
        <f t="shared" si="2368"/>
        <v>1</v>
      </c>
      <c r="AC1597" s="5">
        <f t="shared" si="2369"/>
        <v>1</v>
      </c>
      <c r="AF1597" s="5">
        <f t="shared" si="2355"/>
        <v>0.6500000000005457</v>
      </c>
      <c r="AG1597" s="5">
        <f t="shared" si="2356"/>
        <v>-2.6399999999994179</v>
      </c>
      <c r="AH1597" s="5">
        <f t="shared" si="2357"/>
        <v>105.06999999999971</v>
      </c>
      <c r="AI1597" s="5">
        <f t="shared" si="2358"/>
        <v>108.35999999999967</v>
      </c>
      <c r="AJ1597" s="5"/>
      <c r="AK1597" s="5">
        <f t="shared" si="2359"/>
        <v>0.6500000000005457</v>
      </c>
      <c r="AL1597" s="5">
        <f t="shared" si="2379"/>
        <v>22.18899999999994</v>
      </c>
      <c r="AM1597" s="5">
        <f t="shared" si="2360"/>
        <v>105.06999999999971</v>
      </c>
      <c r="AN1597" s="5">
        <f t="shared" si="2375"/>
        <v>45.489999999999689</v>
      </c>
      <c r="AO1597" s="5">
        <f t="shared" si="2376"/>
        <v>1</v>
      </c>
      <c r="AP1597" s="5">
        <f t="shared" si="2389"/>
        <v>4</v>
      </c>
      <c r="AQ1597" s="5">
        <f t="shared" si="2407"/>
        <v>4.3</v>
      </c>
      <c r="AR1597" s="5"/>
      <c r="AS1597" s="5">
        <f t="shared" si="2353"/>
        <v>108.35999999999967</v>
      </c>
      <c r="AT1597" s="5">
        <f t="shared" si="2375"/>
        <v>52.612999999999829</v>
      </c>
      <c r="AU1597" s="5">
        <f t="shared" si="2361"/>
        <v>-2.6399999999994179</v>
      </c>
      <c r="AV1597" s="5">
        <f t="shared" si="2364"/>
        <v>3.2899999999999636</v>
      </c>
      <c r="AW1597" s="5">
        <f t="shared" si="2362"/>
        <v>3</v>
      </c>
      <c r="AX1597" s="5">
        <f t="shared" si="2415"/>
        <v>29.071999999999946</v>
      </c>
      <c r="AZ1597" s="4">
        <f t="shared" si="2397"/>
        <v>0.75000000000000988</v>
      </c>
      <c r="BA1597" s="5">
        <f t="shared" si="2403"/>
        <v>-17.259999999999309</v>
      </c>
      <c r="BB1597" s="4">
        <f t="shared" si="2398"/>
        <v>1</v>
      </c>
      <c r="BD1597" s="5">
        <v>0</v>
      </c>
      <c r="BE1597" s="4">
        <v>0.72736995624695533</v>
      </c>
      <c r="BJ1597" s="5">
        <v>104.02999999999975</v>
      </c>
      <c r="BK1597" s="5">
        <v>31.239999999999782</v>
      </c>
      <c r="BL1597" s="5">
        <v>0.26000000000021828</v>
      </c>
      <c r="BM1597" s="5">
        <v>4</v>
      </c>
      <c r="BR1597">
        <v>-25</v>
      </c>
      <c r="BS1597">
        <v>77</v>
      </c>
    </row>
    <row r="1598" spans="1:71">
      <c r="A1598" s="7">
        <v>38819</v>
      </c>
      <c r="B1598" s="6">
        <v>5907.91</v>
      </c>
      <c r="C1598" s="6">
        <v>5917.28</v>
      </c>
      <c r="D1598" s="6">
        <v>5860.5</v>
      </c>
      <c r="E1598" s="6">
        <v>5901.25</v>
      </c>
      <c r="F1598" s="6">
        <v>5106.4799999999996</v>
      </c>
      <c r="G1598" s="6">
        <v>5110.8</v>
      </c>
      <c r="H1598" s="6">
        <v>5058.3500000000004</v>
      </c>
      <c r="I1598" s="6">
        <v>5085.1099999999997</v>
      </c>
      <c r="J1598" s="9">
        <f t="shared" si="2346"/>
        <v>56.779999999999745</v>
      </c>
      <c r="K1598" s="9">
        <f t="shared" si="2373"/>
        <v>62.807499999999813</v>
      </c>
      <c r="L1598" s="9">
        <f t="shared" si="2350"/>
        <v>54.25</v>
      </c>
      <c r="M1598" s="9">
        <f t="shared" ref="M1598" si="2440">AVERAGE(L1587:L1598)</f>
        <v>52.375</v>
      </c>
      <c r="N1598" s="6" t="s">
        <v>36</v>
      </c>
      <c r="O1598" s="9">
        <f t="shared" si="2352"/>
        <v>816.14000000000033</v>
      </c>
      <c r="P1598" s="4">
        <f t="shared" si="2391"/>
        <v>1</v>
      </c>
      <c r="Q1598" s="5">
        <f t="shared" si="2392"/>
        <v>38.180000000000291</v>
      </c>
      <c r="R1598" s="5">
        <f t="shared" si="2393"/>
        <v>787.50500000000011</v>
      </c>
      <c r="S1598" s="4">
        <f t="shared" si="2394"/>
        <v>1</v>
      </c>
      <c r="T1598" s="4">
        <f t="shared" si="2395"/>
        <v>1</v>
      </c>
      <c r="U1598" s="5">
        <f t="shared" si="2387"/>
        <v>802.42600000000004</v>
      </c>
      <c r="V1598" s="5">
        <f t="shared" si="2388"/>
        <v>13.714000000000283</v>
      </c>
      <c r="X1598" s="5">
        <f t="shared" si="2348"/>
        <v>-6.6599999999998545</v>
      </c>
      <c r="Y1598" s="5">
        <f t="shared" si="2349"/>
        <v>-21.369999999999891</v>
      </c>
      <c r="AA1598" s="5">
        <f t="shared" si="2367"/>
        <v>0</v>
      </c>
      <c r="AB1598" s="5">
        <f t="shared" si="2368"/>
        <v>1</v>
      </c>
      <c r="AC1598" s="5">
        <f t="shared" si="2369"/>
        <v>1</v>
      </c>
      <c r="AF1598" s="5">
        <f t="shared" si="2355"/>
        <v>9.3699999999998909</v>
      </c>
      <c r="AG1598" s="5">
        <f t="shared" si="2356"/>
        <v>8.8099999999994907</v>
      </c>
      <c r="AH1598" s="5">
        <f t="shared" si="2357"/>
        <v>47.409999999999854</v>
      </c>
      <c r="AI1598" s="5">
        <f t="shared" si="2358"/>
        <v>47.970000000000255</v>
      </c>
      <c r="AJ1598" s="5"/>
      <c r="AK1598" s="5">
        <f t="shared" si="2359"/>
        <v>9.3699999999998909</v>
      </c>
      <c r="AL1598" s="5">
        <f t="shared" si="2379"/>
        <v>18.494999999999891</v>
      </c>
      <c r="AM1598" s="5">
        <f t="shared" si="2360"/>
        <v>47.409999999999854</v>
      </c>
      <c r="AN1598" s="5">
        <f t="shared" si="2375"/>
        <v>47.445999999999728</v>
      </c>
      <c r="AO1598" s="5">
        <f t="shared" si="2376"/>
        <v>0</v>
      </c>
      <c r="AP1598" s="5">
        <f t="shared" si="2389"/>
        <v>4</v>
      </c>
      <c r="AQ1598" s="5">
        <f t="shared" si="2407"/>
        <v>4.2</v>
      </c>
      <c r="AR1598" s="5"/>
      <c r="AS1598" s="5">
        <f t="shared" si="2353"/>
        <v>47.970000000000255</v>
      </c>
      <c r="AT1598" s="5">
        <f t="shared" si="2375"/>
        <v>54.360999999999876</v>
      </c>
      <c r="AU1598" s="5">
        <f t="shared" si="2361"/>
        <v>8.8099999999994907</v>
      </c>
      <c r="AV1598" s="5">
        <f t="shared" si="2364"/>
        <v>0.56000000000040018</v>
      </c>
      <c r="AW1598" s="5">
        <f t="shared" si="2362"/>
        <v>4</v>
      </c>
      <c r="AX1598" s="5">
        <f t="shared" si="2415"/>
        <v>29.071999999999946</v>
      </c>
      <c r="AZ1598" s="4">
        <f t="shared" si="2397"/>
        <v>1</v>
      </c>
      <c r="BA1598" s="5">
        <f t="shared" si="2403"/>
        <v>0</v>
      </c>
      <c r="BB1598" s="4">
        <f t="shared" si="2398"/>
        <v>0.75000000000000988</v>
      </c>
      <c r="BD1598" s="5">
        <v>0</v>
      </c>
      <c r="BE1598" s="4">
        <v>0.72711698482624265</v>
      </c>
      <c r="BJ1598" s="5">
        <v>34.390000000000327</v>
      </c>
      <c r="BK1598" s="5">
        <v>32.650000000000546</v>
      </c>
      <c r="BL1598" s="5">
        <v>14.029999999999745</v>
      </c>
      <c r="BM1598" s="5">
        <v>4</v>
      </c>
      <c r="BR1598">
        <v>47</v>
      </c>
      <c r="BS1598">
        <v>-31</v>
      </c>
    </row>
    <row r="1599" spans="1:71">
      <c r="A1599" s="7">
        <v>38820</v>
      </c>
      <c r="B1599" s="6">
        <v>5909.82</v>
      </c>
      <c r="C1599" s="6">
        <v>5925.4</v>
      </c>
      <c r="D1599" s="6">
        <v>5873.58</v>
      </c>
      <c r="E1599" s="6">
        <v>5918.57</v>
      </c>
      <c r="F1599" s="6">
        <v>5097.78</v>
      </c>
      <c r="G1599" s="6">
        <v>5109.6099999999997</v>
      </c>
      <c r="H1599" s="6">
        <v>5069.47</v>
      </c>
      <c r="I1599" s="6">
        <v>5102.62</v>
      </c>
      <c r="J1599" s="9">
        <f t="shared" si="2346"/>
        <v>51.819999999999709</v>
      </c>
      <c r="K1599" s="9">
        <f t="shared" si="2373"/>
        <v>60.66583333333309</v>
      </c>
      <c r="L1599" s="9">
        <f t="shared" si="2350"/>
        <v>40.139999999999418</v>
      </c>
      <c r="M1599" s="9">
        <f t="shared" ref="M1599" si="2441">AVERAGE(L1588:L1599)</f>
        <v>51.086666666666666</v>
      </c>
      <c r="N1599" s="6" t="s">
        <v>37</v>
      </c>
      <c r="O1599" s="9">
        <f t="shared" si="2352"/>
        <v>815.94999999999982</v>
      </c>
      <c r="P1599" s="4">
        <f t="shared" si="2391"/>
        <v>0.99502357255106055</v>
      </c>
      <c r="Q1599" s="5">
        <f t="shared" si="2392"/>
        <v>38.180000000000291</v>
      </c>
      <c r="R1599" s="5">
        <f t="shared" si="2393"/>
        <v>787.50500000000011</v>
      </c>
      <c r="S1599" s="4">
        <f t="shared" si="2394"/>
        <v>0.99502357255106055</v>
      </c>
      <c r="T1599" s="4">
        <f t="shared" si="2395"/>
        <v>0.99598732840548032</v>
      </c>
      <c r="U1599" s="5">
        <f t="shared" si="2387"/>
        <v>803.80999999999983</v>
      </c>
      <c r="V1599" s="5">
        <f t="shared" si="2388"/>
        <v>12.139999999999986</v>
      </c>
      <c r="X1599" s="5">
        <f t="shared" si="2348"/>
        <v>8.75</v>
      </c>
      <c r="Y1599" s="5">
        <f t="shared" si="2349"/>
        <v>4.8400000000001455</v>
      </c>
      <c r="AA1599" s="5">
        <f t="shared" si="2367"/>
        <v>1</v>
      </c>
      <c r="AB1599" s="5">
        <f t="shared" si="2368"/>
        <v>0</v>
      </c>
      <c r="AC1599" s="5">
        <f t="shared" si="2369"/>
        <v>1</v>
      </c>
      <c r="AF1599" s="5">
        <f t="shared" si="2355"/>
        <v>15.579999999999927</v>
      </c>
      <c r="AG1599" s="5">
        <f t="shared" si="2356"/>
        <v>24.149999999999636</v>
      </c>
      <c r="AH1599" s="5">
        <f t="shared" si="2357"/>
        <v>36.239999999999782</v>
      </c>
      <c r="AI1599" s="5">
        <f t="shared" si="2358"/>
        <v>27.670000000000073</v>
      </c>
      <c r="AJ1599" s="5"/>
      <c r="AK1599" s="5">
        <f t="shared" si="2359"/>
        <v>15.579999999999927</v>
      </c>
      <c r="AL1599" s="5">
        <f t="shared" si="2379"/>
        <v>18.494999999999891</v>
      </c>
      <c r="AM1599" s="5">
        <f t="shared" si="2360"/>
        <v>36.239999999999782</v>
      </c>
      <c r="AN1599" s="5">
        <f t="shared" si="2375"/>
        <v>46.071999999999754</v>
      </c>
      <c r="AO1599" s="5">
        <f t="shared" si="2376"/>
        <v>0</v>
      </c>
      <c r="AP1599" s="5">
        <f t="shared" si="2389"/>
        <v>3</v>
      </c>
      <c r="AQ1599" s="5">
        <f t="shared" si="2407"/>
        <v>3.9</v>
      </c>
      <c r="AR1599" s="5"/>
      <c r="AS1599" s="5">
        <f t="shared" si="2353"/>
        <v>27.670000000000073</v>
      </c>
      <c r="AT1599" s="5">
        <f t="shared" si="2375"/>
        <v>49.260999999999875</v>
      </c>
      <c r="AU1599" s="5">
        <f t="shared" si="2361"/>
        <v>24.149999999999636</v>
      </c>
      <c r="AV1599" s="5">
        <f t="shared" si="2364"/>
        <v>-8.569999999999709</v>
      </c>
      <c r="AW1599" s="5">
        <f t="shared" si="2362"/>
        <v>5</v>
      </c>
      <c r="AX1599" s="5">
        <f t="shared" si="2415"/>
        <v>29.071999999999946</v>
      </c>
      <c r="AZ1599" s="4">
        <f t="shared" si="2397"/>
        <v>0.99598732840548032</v>
      </c>
      <c r="BA1599" s="5">
        <f t="shared" si="2403"/>
        <v>-0.19000000000050932</v>
      </c>
      <c r="BB1599" s="4">
        <f t="shared" si="2398"/>
        <v>1</v>
      </c>
      <c r="BD1599" s="5">
        <v>0</v>
      </c>
      <c r="BE1599" s="4">
        <v>0.7271121105043411</v>
      </c>
      <c r="BJ1599" s="5">
        <v>47.910000000000764</v>
      </c>
      <c r="BK1599" s="5">
        <v>28.479999999999563</v>
      </c>
      <c r="BL1599" s="5">
        <v>4.9700000000002547</v>
      </c>
      <c r="BM1599" s="5">
        <v>4</v>
      </c>
      <c r="BR1599">
        <v>-24</v>
      </c>
      <c r="BS1599">
        <v>-5</v>
      </c>
    </row>
    <row r="1600" spans="1:71">
      <c r="A1600" s="7">
        <v>38825</v>
      </c>
      <c r="B1600" s="6">
        <v>5915.11</v>
      </c>
      <c r="C1600" s="6">
        <v>5917.84</v>
      </c>
      <c r="D1600" s="6">
        <v>5866.85</v>
      </c>
      <c r="E1600" s="6">
        <v>5902.58</v>
      </c>
      <c r="F1600" s="6">
        <v>5097.5600000000004</v>
      </c>
      <c r="G1600" s="6">
        <v>5101.93</v>
      </c>
      <c r="H1600" s="6">
        <v>5073.51</v>
      </c>
      <c r="I1600" s="6">
        <v>5095.97</v>
      </c>
      <c r="J1600" s="9">
        <f t="shared" si="2346"/>
        <v>51.719999999999345</v>
      </c>
      <c r="K1600" s="9">
        <f t="shared" si="2373"/>
        <v>60.566666666666379</v>
      </c>
      <c r="L1600" s="9">
        <f t="shared" si="2350"/>
        <v>29.109999999999673</v>
      </c>
      <c r="M1600" s="9">
        <f t="shared" ref="M1600" si="2442">AVERAGE(L1589:L1600)</f>
        <v>49.682499999999969</v>
      </c>
      <c r="N1600" s="6" t="s">
        <v>37</v>
      </c>
      <c r="O1600" s="9">
        <f t="shared" si="2352"/>
        <v>806.60999999999967</v>
      </c>
      <c r="P1600" s="4">
        <f t="shared" si="2391"/>
        <v>0.52984706462750619</v>
      </c>
      <c r="Q1600" s="5">
        <f t="shared" si="2392"/>
        <v>20.270000000000437</v>
      </c>
      <c r="R1600" s="5">
        <f t="shared" si="2393"/>
        <v>800.9375</v>
      </c>
      <c r="S1600" s="4">
        <f t="shared" si="2394"/>
        <v>0.75039287585121572</v>
      </c>
      <c r="T1600" s="4">
        <f t="shared" si="2395"/>
        <v>0.75039287585121572</v>
      </c>
      <c r="U1600" s="5">
        <f t="shared" si="2387"/>
        <v>809.53999999999974</v>
      </c>
      <c r="V1600" s="5">
        <f t="shared" si="2388"/>
        <v>-2.9300000000000637</v>
      </c>
      <c r="X1600" s="5">
        <f t="shared" si="2348"/>
        <v>-12.529999999999745</v>
      </c>
      <c r="Y1600" s="5">
        <f t="shared" si="2349"/>
        <v>-1.5900000000001455</v>
      </c>
      <c r="AA1600" s="5">
        <f t="shared" si="2367"/>
        <v>0</v>
      </c>
      <c r="AB1600" s="5">
        <f t="shared" si="2368"/>
        <v>1</v>
      </c>
      <c r="AC1600" s="5">
        <f t="shared" si="2369"/>
        <v>1</v>
      </c>
      <c r="AF1600" s="5">
        <f t="shared" si="2355"/>
        <v>2.7300000000004729</v>
      </c>
      <c r="AG1600" s="5">
        <f t="shared" si="2356"/>
        <v>-0.72999999999956344</v>
      </c>
      <c r="AH1600" s="5">
        <f t="shared" si="2357"/>
        <v>48.259999999999309</v>
      </c>
      <c r="AI1600" s="5">
        <f t="shared" si="2358"/>
        <v>51.719999999999345</v>
      </c>
      <c r="AJ1600" s="5"/>
      <c r="AK1600" s="5">
        <f t="shared" si="2359"/>
        <v>2.7300000000004729</v>
      </c>
      <c r="AL1600" s="5">
        <f t="shared" si="2379"/>
        <v>17.040000000000052</v>
      </c>
      <c r="AM1600" s="5">
        <f t="shared" si="2360"/>
        <v>48.259999999999309</v>
      </c>
      <c r="AN1600" s="5">
        <f t="shared" si="2375"/>
        <v>47.98299999999972</v>
      </c>
      <c r="AO1600" s="5">
        <f t="shared" si="2376"/>
        <v>1</v>
      </c>
      <c r="AP1600" s="5">
        <f t="shared" si="2389"/>
        <v>4</v>
      </c>
      <c r="AQ1600" s="5">
        <f t="shared" si="2407"/>
        <v>3.8</v>
      </c>
      <c r="AR1600" s="5"/>
      <c r="AS1600" s="5">
        <f t="shared" si="2353"/>
        <v>51.719999999999345</v>
      </c>
      <c r="AT1600" s="5">
        <f t="shared" si="2375"/>
        <v>50.301999999999865</v>
      </c>
      <c r="AU1600" s="5">
        <f t="shared" si="2361"/>
        <v>-0.72999999999956344</v>
      </c>
      <c r="AV1600" s="5">
        <f t="shared" si="2364"/>
        <v>3.4600000000000364</v>
      </c>
      <c r="AW1600" s="5">
        <f t="shared" si="2362"/>
        <v>3</v>
      </c>
      <c r="AX1600" s="5">
        <f t="shared" si="2415"/>
        <v>24.567999999999671</v>
      </c>
      <c r="AZ1600" s="4">
        <f t="shared" si="2397"/>
        <v>0.75039287585121572</v>
      </c>
      <c r="BA1600" s="5">
        <f t="shared" si="2403"/>
        <v>-9.3400000000001455</v>
      </c>
      <c r="BB1600" s="4">
        <f t="shared" si="2398"/>
        <v>0.99598732840548032</v>
      </c>
      <c r="BD1600" s="5">
        <v>0</v>
      </c>
      <c r="BE1600" s="4">
        <v>0.72698820319396662</v>
      </c>
      <c r="BJ1600" s="5">
        <v>156.18000000000029</v>
      </c>
      <c r="BK1600" s="5">
        <v>-6.3299999999999272</v>
      </c>
      <c r="BL1600" s="5">
        <v>6.3299999999999272</v>
      </c>
      <c r="BM1600" s="5">
        <v>4</v>
      </c>
      <c r="BR1600">
        <v>-24</v>
      </c>
      <c r="BS1600">
        <v>2</v>
      </c>
    </row>
    <row r="1601" spans="1:71">
      <c r="A1601" s="7">
        <v>38826</v>
      </c>
      <c r="B1601" s="6">
        <v>5935.41</v>
      </c>
      <c r="C1601" s="6">
        <v>5996.6</v>
      </c>
      <c r="D1601" s="6">
        <v>5935.41</v>
      </c>
      <c r="E1601" s="6">
        <v>5993.76</v>
      </c>
      <c r="F1601" s="6">
        <v>5150.3900000000003</v>
      </c>
      <c r="G1601" s="6">
        <v>5172.59</v>
      </c>
      <c r="H1601" s="6">
        <v>5125.57</v>
      </c>
      <c r="I1601" s="6">
        <v>5158.1400000000003</v>
      </c>
      <c r="J1601" s="9">
        <f t="shared" si="2346"/>
        <v>94.020000000000437</v>
      </c>
      <c r="K1601" s="9">
        <f t="shared" si="2373"/>
        <v>61.845833333333076</v>
      </c>
      <c r="L1601" s="9">
        <f t="shared" si="2350"/>
        <v>76.619999999999891</v>
      </c>
      <c r="M1601" s="9">
        <f t="shared" ref="M1601" si="2443">AVERAGE(L1590:L1601)</f>
        <v>50.526666666666642</v>
      </c>
      <c r="N1601" s="6" t="s">
        <v>36</v>
      </c>
      <c r="O1601" s="9">
        <f t="shared" si="2352"/>
        <v>835.61999999999989</v>
      </c>
      <c r="P1601" s="4">
        <f t="shared" si="2391"/>
        <v>1</v>
      </c>
      <c r="Q1601" s="5">
        <f t="shared" si="2392"/>
        <v>39.75</v>
      </c>
      <c r="R1601" s="5">
        <f t="shared" si="2393"/>
        <v>805.80749999999989</v>
      </c>
      <c r="S1601" s="4">
        <f t="shared" si="2394"/>
        <v>1</v>
      </c>
      <c r="T1601" s="4">
        <f t="shared" si="2395"/>
        <v>1</v>
      </c>
      <c r="U1601" s="5">
        <f t="shared" si="2387"/>
        <v>814.0379999999999</v>
      </c>
      <c r="V1601" s="5">
        <f t="shared" si="2388"/>
        <v>21.581999999999994</v>
      </c>
      <c r="X1601" s="5">
        <f t="shared" si="2348"/>
        <v>58.350000000000364</v>
      </c>
      <c r="Y1601" s="5">
        <f t="shared" si="2349"/>
        <v>7.75</v>
      </c>
      <c r="AA1601" s="5">
        <f t="shared" si="2367"/>
        <v>1</v>
      </c>
      <c r="AB1601" s="5">
        <f t="shared" si="2368"/>
        <v>0</v>
      </c>
      <c r="AC1601" s="5">
        <f t="shared" si="2369"/>
        <v>1</v>
      </c>
      <c r="AF1601" s="5">
        <f t="shared" si="2355"/>
        <v>61.190000000000509</v>
      </c>
      <c r="AG1601" s="5">
        <f t="shared" si="2356"/>
        <v>94.020000000000437</v>
      </c>
      <c r="AH1601" s="5">
        <f t="shared" si="2357"/>
        <v>0</v>
      </c>
      <c r="AI1601" s="5">
        <f t="shared" si="2358"/>
        <v>-32.829999999999927</v>
      </c>
      <c r="AJ1601" s="5"/>
      <c r="AK1601" s="5">
        <f t="shared" si="2359"/>
        <v>0</v>
      </c>
      <c r="AL1601" s="5">
        <f t="shared" si="2379"/>
        <v>17.040000000000052</v>
      </c>
      <c r="AM1601" s="5">
        <f t="shared" si="2360"/>
        <v>61.190000000000509</v>
      </c>
      <c r="AN1601" s="5">
        <f t="shared" si="2375"/>
        <v>50.195999999999728</v>
      </c>
      <c r="AO1601" s="5">
        <f t="shared" si="2376"/>
        <v>1</v>
      </c>
      <c r="AP1601" s="5">
        <f t="shared" si="2389"/>
        <v>5</v>
      </c>
      <c r="AQ1601" s="5">
        <f t="shared" si="2407"/>
        <v>3.8</v>
      </c>
      <c r="AR1601" s="5"/>
      <c r="AS1601" s="5">
        <f t="shared" si="2353"/>
        <v>94.020000000000437</v>
      </c>
      <c r="AT1601" s="5">
        <f t="shared" si="2375"/>
        <v>53.897999999999868</v>
      </c>
      <c r="AU1601" s="5">
        <f t="shared" si="2361"/>
        <v>-32.829999999999927</v>
      </c>
      <c r="AV1601" s="5">
        <f t="shared" si="2364"/>
        <v>-32.829999999999927</v>
      </c>
      <c r="AW1601" s="5">
        <f t="shared" si="2362"/>
        <v>4</v>
      </c>
      <c r="AX1601" s="5">
        <f t="shared" si="2415"/>
        <v>24.567999999999671</v>
      </c>
      <c r="AZ1601" s="4">
        <f t="shared" si="2397"/>
        <v>1</v>
      </c>
      <c r="BA1601" s="5">
        <f t="shared" si="2403"/>
        <v>0</v>
      </c>
      <c r="BB1601" s="4">
        <f t="shared" si="2398"/>
        <v>0.75039287585121572</v>
      </c>
      <c r="BD1601" s="5">
        <v>0</v>
      </c>
      <c r="BE1601" s="4">
        <v>0.7267994567677738</v>
      </c>
      <c r="BJ1601" s="5">
        <v>47.659999999999854</v>
      </c>
      <c r="BK1601" s="5">
        <v>36.130000000000109</v>
      </c>
      <c r="BL1601" s="5">
        <v>13.020000000000437</v>
      </c>
      <c r="BM1601" s="5">
        <v>4</v>
      </c>
      <c r="BR1601">
        <v>-25</v>
      </c>
      <c r="BS1601">
        <v>8</v>
      </c>
    </row>
    <row r="1602" spans="1:71">
      <c r="A1602" s="7">
        <v>38827</v>
      </c>
      <c r="B1602" s="6">
        <v>6000.32</v>
      </c>
      <c r="C1602" s="6">
        <v>6089.3</v>
      </c>
      <c r="D1602" s="6">
        <v>5996.5</v>
      </c>
      <c r="E1602" s="6">
        <v>6063.28</v>
      </c>
      <c r="F1602" s="6">
        <v>5158.24</v>
      </c>
      <c r="G1602" s="6">
        <v>5227.13</v>
      </c>
      <c r="H1602" s="6">
        <v>5158.24</v>
      </c>
      <c r="I1602" s="6">
        <v>5206.79</v>
      </c>
      <c r="J1602" s="9">
        <f t="shared" si="2346"/>
        <v>95.539999999999964</v>
      </c>
      <c r="K1602" s="9">
        <f t="shared" si="2373"/>
        <v>65.555833333333112</v>
      </c>
      <c r="L1602" s="9">
        <f t="shared" si="2350"/>
        <v>68.989999999999782</v>
      </c>
      <c r="M1602" s="9">
        <f t="shared" ref="M1602" si="2444">AVERAGE(L1591:L1602)</f>
        <v>53.255833333333236</v>
      </c>
      <c r="N1602" s="6" t="s">
        <v>37</v>
      </c>
      <c r="O1602" s="9">
        <f t="shared" si="2352"/>
        <v>856.48999999999978</v>
      </c>
      <c r="P1602" s="4">
        <f t="shared" si="2391"/>
        <v>1</v>
      </c>
      <c r="Q1602" s="5">
        <f t="shared" si="2392"/>
        <v>49.880000000000109</v>
      </c>
      <c r="R1602" s="5">
        <f t="shared" si="2393"/>
        <v>819.0799999999997</v>
      </c>
      <c r="S1602" s="4">
        <f t="shared" si="2394"/>
        <v>1</v>
      </c>
      <c r="T1602" s="4">
        <f t="shared" si="2395"/>
        <v>1</v>
      </c>
      <c r="U1602" s="5">
        <f t="shared" si="2387"/>
        <v>826.16199999999992</v>
      </c>
      <c r="V1602" s="5">
        <f t="shared" si="2388"/>
        <v>30.327999999999861</v>
      </c>
      <c r="X1602" s="5">
        <f t="shared" si="2348"/>
        <v>62.960000000000036</v>
      </c>
      <c r="Y1602" s="5">
        <f t="shared" si="2349"/>
        <v>48.550000000000182</v>
      </c>
      <c r="AA1602" s="5">
        <f t="shared" si="2367"/>
        <v>1</v>
      </c>
      <c r="AB1602" s="5">
        <f t="shared" si="2368"/>
        <v>0</v>
      </c>
      <c r="AC1602" s="5">
        <f t="shared" si="2369"/>
        <v>1</v>
      </c>
      <c r="AF1602" s="5">
        <f t="shared" si="2355"/>
        <v>88.980000000000473</v>
      </c>
      <c r="AG1602" s="5">
        <f t="shared" si="2356"/>
        <v>95.539999999999964</v>
      </c>
      <c r="AH1602" s="5">
        <f t="shared" si="2357"/>
        <v>3.819999999999709</v>
      </c>
      <c r="AI1602" s="5">
        <f t="shared" si="2358"/>
        <v>-2.7399999999997817</v>
      </c>
      <c r="AJ1602" s="5"/>
      <c r="AK1602" s="5">
        <f t="shared" si="2359"/>
        <v>3.819999999999709</v>
      </c>
      <c r="AL1602" s="5">
        <f t="shared" si="2379"/>
        <v>17.040000000000052</v>
      </c>
      <c r="AM1602" s="5">
        <f t="shared" si="2360"/>
        <v>88.980000000000473</v>
      </c>
      <c r="AN1602" s="5">
        <f t="shared" si="2375"/>
        <v>56.845999999999819</v>
      </c>
      <c r="AO1602" s="5">
        <f t="shared" si="2376"/>
        <v>1</v>
      </c>
      <c r="AP1602" s="5">
        <f t="shared" si="2389"/>
        <v>6</v>
      </c>
      <c r="AQ1602" s="5">
        <f t="shared" si="2407"/>
        <v>4</v>
      </c>
      <c r="AR1602" s="5"/>
      <c r="AS1602" s="5">
        <f t="shared" si="2353"/>
        <v>95.539999999999964</v>
      </c>
      <c r="AT1602" s="5">
        <f t="shared" si="2375"/>
        <v>60.335999999999878</v>
      </c>
      <c r="AU1602" s="5">
        <f t="shared" si="2361"/>
        <v>-2.7399999999997817</v>
      </c>
      <c r="AV1602" s="5">
        <f t="shared" si="2364"/>
        <v>-6.5599999999994907</v>
      </c>
      <c r="AW1602" s="5">
        <f t="shared" si="2362"/>
        <v>5</v>
      </c>
      <c r="AX1602" s="5">
        <f t="shared" si="2415"/>
        <v>24.567999999999671</v>
      </c>
      <c r="AZ1602" s="4">
        <f t="shared" si="2397"/>
        <v>1</v>
      </c>
      <c r="BA1602" s="5">
        <f t="shared" si="2403"/>
        <v>20.869999999999891</v>
      </c>
      <c r="BB1602" s="4">
        <f t="shared" si="2398"/>
        <v>1</v>
      </c>
      <c r="BD1602" s="5">
        <v>0</v>
      </c>
      <c r="BE1602" s="4">
        <v>0.72661070092040281</v>
      </c>
      <c r="BJ1602" s="5">
        <v>95.279999999999745</v>
      </c>
      <c r="BK1602" s="5">
        <v>11.960000000000036</v>
      </c>
      <c r="BL1602" s="5">
        <v>13.299999999999272</v>
      </c>
      <c r="BM1602" s="5">
        <v>4</v>
      </c>
      <c r="BR1602">
        <v>63</v>
      </c>
      <c r="BS1602">
        <v>-32</v>
      </c>
    </row>
    <row r="1603" spans="1:71">
      <c r="A1603" s="7">
        <v>38828</v>
      </c>
      <c r="B1603" s="6">
        <v>6070.86</v>
      </c>
      <c r="C1603" s="6">
        <v>6108.69</v>
      </c>
      <c r="D1603" s="6">
        <v>6069.38</v>
      </c>
      <c r="E1603" s="6">
        <v>6094.75</v>
      </c>
      <c r="F1603" s="6">
        <v>5223.83</v>
      </c>
      <c r="G1603" s="6">
        <v>5252.38</v>
      </c>
      <c r="H1603" s="6">
        <v>5221.5600000000004</v>
      </c>
      <c r="I1603" s="6">
        <v>5252.38</v>
      </c>
      <c r="J1603" s="9">
        <f t="shared" ref="J1603:J1666" si="2445">MAX(ABS(E1602-D1603),ABS(C1603-E1602),ABS(C1603-D1603))</f>
        <v>45.409999999999854</v>
      </c>
      <c r="K1603" s="9">
        <f t="shared" si="2373"/>
        <v>64.501666666666395</v>
      </c>
      <c r="L1603" s="9">
        <f t="shared" si="2350"/>
        <v>45.590000000000146</v>
      </c>
      <c r="M1603" s="9">
        <f t="shared" ref="M1603" si="2446">AVERAGE(L1592:L1603)</f>
        <v>53.916666666666593</v>
      </c>
      <c r="N1603" s="6" t="s">
        <v>37</v>
      </c>
      <c r="O1603" s="9">
        <f t="shared" si="2352"/>
        <v>842.36999999999989</v>
      </c>
      <c r="P1603" s="4">
        <f t="shared" si="2391"/>
        <v>0.7169206094627133</v>
      </c>
      <c r="Q1603" s="5">
        <f t="shared" si="2392"/>
        <v>49.880000000000109</v>
      </c>
      <c r="R1603" s="5">
        <f t="shared" si="2393"/>
        <v>819.0799999999997</v>
      </c>
      <c r="S1603" s="4">
        <f t="shared" si="2394"/>
        <v>0.76707357307819335</v>
      </c>
      <c r="T1603" s="4">
        <f t="shared" si="2395"/>
        <v>0.82019610339997528</v>
      </c>
      <c r="U1603" s="5">
        <f t="shared" si="2387"/>
        <v>831.40799999999979</v>
      </c>
      <c r="V1603" s="5">
        <f t="shared" si="2388"/>
        <v>10.962000000000103</v>
      </c>
      <c r="X1603" s="5">
        <f t="shared" ref="X1603:X1666" si="2447">E1603-B1603</f>
        <v>23.890000000000327</v>
      </c>
      <c r="Y1603" s="5">
        <f t="shared" ref="Y1603:Y1666" si="2448">I1603-F1603</f>
        <v>28.550000000000182</v>
      </c>
      <c r="AA1603" s="5">
        <f t="shared" si="2367"/>
        <v>1</v>
      </c>
      <c r="AB1603" s="5">
        <f t="shared" si="2368"/>
        <v>0</v>
      </c>
      <c r="AC1603" s="5">
        <f t="shared" si="2369"/>
        <v>1</v>
      </c>
      <c r="AF1603" s="5">
        <f t="shared" si="2355"/>
        <v>37.829999999999927</v>
      </c>
      <c r="AG1603" s="5">
        <f t="shared" si="2356"/>
        <v>45.409999999999854</v>
      </c>
      <c r="AH1603" s="5">
        <f t="shared" si="2357"/>
        <v>1.4799999999995634</v>
      </c>
      <c r="AI1603" s="5">
        <f t="shared" si="2358"/>
        <v>-6.1000000000003638</v>
      </c>
      <c r="AJ1603" s="5"/>
      <c r="AK1603" s="5">
        <f t="shared" si="2359"/>
        <v>1.4799999999995634</v>
      </c>
      <c r="AL1603" s="5">
        <f t="shared" si="2379"/>
        <v>15.713999999999942</v>
      </c>
      <c r="AM1603" s="5">
        <f t="shared" si="2360"/>
        <v>37.829999999999927</v>
      </c>
      <c r="AN1603" s="5">
        <f t="shared" si="2375"/>
        <v>58.450999999999837</v>
      </c>
      <c r="AO1603" s="5">
        <f t="shared" si="2376"/>
        <v>0</v>
      </c>
      <c r="AP1603" s="5">
        <f t="shared" si="2389"/>
        <v>6</v>
      </c>
      <c r="AQ1603" s="5">
        <f t="shared" si="2407"/>
        <v>4.3</v>
      </c>
      <c r="AR1603" s="5"/>
      <c r="AS1603" s="5">
        <f t="shared" si="2353"/>
        <v>45.409999999999854</v>
      </c>
      <c r="AT1603" s="5">
        <f t="shared" si="2375"/>
        <v>62.694999999999894</v>
      </c>
      <c r="AU1603" s="5">
        <f t="shared" si="2361"/>
        <v>-6.1000000000003638</v>
      </c>
      <c r="AV1603" s="5">
        <f t="shared" si="2364"/>
        <v>-7.5799999999999272</v>
      </c>
      <c r="AW1603" s="5">
        <f t="shared" si="2362"/>
        <v>6</v>
      </c>
      <c r="AX1603" s="5">
        <f t="shared" si="2415"/>
        <v>22.593000000000032</v>
      </c>
      <c r="AZ1603" s="4">
        <f t="shared" si="2397"/>
        <v>0.82019610339997528</v>
      </c>
      <c r="BA1603" s="5">
        <f t="shared" si="2403"/>
        <v>-14.119999999999891</v>
      </c>
      <c r="BB1603" s="4">
        <f t="shared" si="2398"/>
        <v>1</v>
      </c>
      <c r="BD1603" s="5">
        <v>0</v>
      </c>
      <c r="BE1603" s="4">
        <v>0.7265762282983077</v>
      </c>
      <c r="BJ1603" s="5">
        <v>63.329999999999927</v>
      </c>
      <c r="BK1603" s="5">
        <v>-4.0399999999999636</v>
      </c>
      <c r="BL1603" s="5">
        <v>4.0399999999999636</v>
      </c>
      <c r="BM1603" s="5">
        <v>4</v>
      </c>
      <c r="BR1603">
        <v>24</v>
      </c>
      <c r="BS1603">
        <v>-29</v>
      </c>
    </row>
    <row r="1604" spans="1:71">
      <c r="A1604" s="7">
        <v>38831</v>
      </c>
      <c r="B1604" s="6">
        <v>6058.75</v>
      </c>
      <c r="C1604" s="6">
        <v>6094.83</v>
      </c>
      <c r="D1604" s="6">
        <v>6034.86</v>
      </c>
      <c r="E1604" s="6">
        <v>6079.09</v>
      </c>
      <c r="F1604" s="6">
        <v>5227.7</v>
      </c>
      <c r="G1604" s="6">
        <v>5239.38</v>
      </c>
      <c r="H1604" s="6">
        <v>5219.2700000000004</v>
      </c>
      <c r="I1604" s="6">
        <v>5221.4399999999996</v>
      </c>
      <c r="J1604" s="9">
        <f t="shared" si="2445"/>
        <v>59.970000000000255</v>
      </c>
      <c r="K1604" s="9">
        <f t="shared" si="2373"/>
        <v>66.851666666666461</v>
      </c>
      <c r="L1604" s="9">
        <f t="shared" ref="L1604:L1667" si="2449">MAX(ABS(I1603-H1604),ABS(G1604-I1603),ABS(G1604-H1604))</f>
        <v>33.109999999999673</v>
      </c>
      <c r="M1604" s="9">
        <f t="shared" ref="M1604" si="2450">AVERAGE(L1593:L1604)</f>
        <v>52.396666666666533</v>
      </c>
      <c r="N1604" s="6" t="s">
        <v>36</v>
      </c>
      <c r="O1604" s="9">
        <f t="shared" ref="O1604:O1667" si="2451">E1604-I1604</f>
        <v>857.65000000000055</v>
      </c>
      <c r="P1604" s="4">
        <f t="shared" si="2391"/>
        <v>1</v>
      </c>
      <c r="Q1604" s="5">
        <f t="shared" si="2392"/>
        <v>51.040000000000873</v>
      </c>
      <c r="R1604" s="5">
        <f t="shared" si="2393"/>
        <v>819.36999999999989</v>
      </c>
      <c r="S1604" s="4">
        <f t="shared" si="2394"/>
        <v>1</v>
      </c>
      <c r="T1604" s="4">
        <f t="shared" si="2395"/>
        <v>1</v>
      </c>
      <c r="U1604" s="5">
        <f t="shared" si="2387"/>
        <v>839.74799999999993</v>
      </c>
      <c r="V1604" s="5">
        <f t="shared" si="2388"/>
        <v>17.902000000000612</v>
      </c>
      <c r="X1604" s="5">
        <f t="shared" si="2447"/>
        <v>20.340000000000146</v>
      </c>
      <c r="Y1604" s="5">
        <f t="shared" si="2448"/>
        <v>-6.2600000000002183</v>
      </c>
      <c r="AA1604" s="5">
        <f t="shared" si="2367"/>
        <v>0</v>
      </c>
      <c r="AB1604" s="5">
        <f t="shared" si="2368"/>
        <v>0</v>
      </c>
      <c r="AC1604" s="5">
        <f t="shared" si="2369"/>
        <v>0</v>
      </c>
      <c r="AF1604" s="5">
        <f t="shared" si="2355"/>
        <v>36.079999999999927</v>
      </c>
      <c r="AG1604" s="5">
        <f t="shared" si="2356"/>
        <v>7.999999999992724E-2</v>
      </c>
      <c r="AH1604" s="5">
        <f t="shared" si="2357"/>
        <v>23.890000000000327</v>
      </c>
      <c r="AI1604" s="5">
        <f t="shared" si="2358"/>
        <v>59.890000000000327</v>
      </c>
      <c r="AJ1604" s="5"/>
      <c r="AK1604" s="5">
        <f t="shared" si="2359"/>
        <v>23.890000000000327</v>
      </c>
      <c r="AL1604" s="5">
        <f t="shared" si="2379"/>
        <v>17.617000000000097</v>
      </c>
      <c r="AM1604" s="5">
        <f t="shared" si="2360"/>
        <v>36.079999999999927</v>
      </c>
      <c r="AN1604" s="5">
        <f t="shared" si="2375"/>
        <v>59.545999999999914</v>
      </c>
      <c r="AO1604" s="5">
        <f t="shared" si="2376"/>
        <v>0</v>
      </c>
      <c r="AP1604" s="5">
        <f t="shared" si="2389"/>
        <v>6</v>
      </c>
      <c r="AQ1604" s="5">
        <f t="shared" si="2407"/>
        <v>4.5999999999999996</v>
      </c>
      <c r="AR1604" s="5"/>
      <c r="AS1604" s="5">
        <f t="shared" ref="AS1604:AS1667" si="2452">MAX(AG1604,AI1604)</f>
        <v>59.890000000000327</v>
      </c>
      <c r="AT1604" s="5">
        <f t="shared" si="2375"/>
        <v>66.619999999999976</v>
      </c>
      <c r="AU1604" s="5">
        <f t="shared" si="2361"/>
        <v>7.999999999992724E-2</v>
      </c>
      <c r="AV1604" s="5">
        <f t="shared" si="2364"/>
        <v>36</v>
      </c>
      <c r="AW1604" s="5">
        <f t="shared" si="2362"/>
        <v>2</v>
      </c>
      <c r="AX1604" s="5">
        <f t="shared" si="2415"/>
        <v>22.593000000000032</v>
      </c>
      <c r="AZ1604" s="4">
        <f t="shared" si="2397"/>
        <v>1</v>
      </c>
      <c r="BA1604" s="5">
        <f t="shared" si="2403"/>
        <v>0</v>
      </c>
      <c r="BB1604" s="4">
        <f t="shared" si="2398"/>
        <v>0.82019610339997528</v>
      </c>
      <c r="BD1604" s="5">
        <v>0</v>
      </c>
      <c r="BE1604" s="4">
        <v>0.72600384343076585</v>
      </c>
      <c r="BJ1604" s="5">
        <v>59.279999999999745</v>
      </c>
      <c r="BK1604" s="5">
        <v>23.640000000000327</v>
      </c>
      <c r="BL1604" s="5">
        <v>6.6999999999998181</v>
      </c>
      <c r="BM1604" s="5">
        <v>4</v>
      </c>
      <c r="BR1604">
        <v>-27</v>
      </c>
      <c r="BS1604">
        <v>-6</v>
      </c>
    </row>
    <row r="1605" spans="1:71">
      <c r="A1605" s="7">
        <v>38832</v>
      </c>
      <c r="B1605" s="6">
        <v>6084.8</v>
      </c>
      <c r="C1605" s="6">
        <v>6111.3</v>
      </c>
      <c r="D1605" s="6">
        <v>6051.61</v>
      </c>
      <c r="E1605" s="6">
        <v>6078.8</v>
      </c>
      <c r="F1605" s="6">
        <v>5238.6400000000003</v>
      </c>
      <c r="G1605" s="6">
        <v>5255.15</v>
      </c>
      <c r="H1605" s="6">
        <v>5227.9399999999996</v>
      </c>
      <c r="I1605" s="6">
        <v>5235.34</v>
      </c>
      <c r="J1605" s="9">
        <f t="shared" si="2445"/>
        <v>59.690000000000509</v>
      </c>
      <c r="K1605" s="9">
        <f t="shared" si="2373"/>
        <v>68.500833333333205</v>
      </c>
      <c r="L1605" s="9">
        <f t="shared" si="2449"/>
        <v>33.710000000000036</v>
      </c>
      <c r="M1605" s="9">
        <f t="shared" ref="M1605" si="2453">AVERAGE(L1594:L1605)</f>
        <v>51.577499999999873</v>
      </c>
      <c r="N1605" s="6" t="s">
        <v>37</v>
      </c>
      <c r="O1605" s="9">
        <f t="shared" si="2451"/>
        <v>843.46</v>
      </c>
      <c r="P1605" s="4">
        <f t="shared" si="2391"/>
        <v>0.35587834770766741</v>
      </c>
      <c r="Q1605" s="5">
        <f t="shared" si="2392"/>
        <v>22.030000000000655</v>
      </c>
      <c r="R1605" s="5">
        <f t="shared" si="2393"/>
        <v>841.12750000000005</v>
      </c>
      <c r="S1605" s="4">
        <f t="shared" si="2394"/>
        <v>0.7219827586206844</v>
      </c>
      <c r="T1605" s="4">
        <f t="shared" si="2395"/>
        <v>0.77031401748137973</v>
      </c>
      <c r="U1605" s="5">
        <f t="shared" si="2387"/>
        <v>847.11800000000005</v>
      </c>
      <c r="V1605" s="5">
        <f t="shared" si="2388"/>
        <v>-3.6580000000000155</v>
      </c>
      <c r="X1605" s="5">
        <f t="shared" si="2447"/>
        <v>-6</v>
      </c>
      <c r="Y1605" s="5">
        <f t="shared" si="2448"/>
        <v>-3.3000000000001819</v>
      </c>
      <c r="AA1605" s="5">
        <f t="shared" si="2367"/>
        <v>0</v>
      </c>
      <c r="AB1605" s="5">
        <f t="shared" si="2368"/>
        <v>1</v>
      </c>
      <c r="AC1605" s="5">
        <f t="shared" si="2369"/>
        <v>1</v>
      </c>
      <c r="AF1605" s="5">
        <f t="shared" ref="AF1605:AF1668" si="2454">(C1605-B1605)</f>
        <v>26.5</v>
      </c>
      <c r="AG1605" s="5">
        <f t="shared" ref="AG1605:AG1668" si="2455">(C1605-E1604)</f>
        <v>32.210000000000036</v>
      </c>
      <c r="AH1605" s="5">
        <f t="shared" ref="AH1605:AH1668" si="2456">(B1605-D1605)</f>
        <v>33.190000000000509</v>
      </c>
      <c r="AI1605" s="5">
        <f t="shared" ref="AI1605:AI1668" si="2457">(E1604-D1605)</f>
        <v>27.480000000000473</v>
      </c>
      <c r="AJ1605" s="5"/>
      <c r="AK1605" s="5">
        <f t="shared" ref="AK1605:AK1668" si="2458">MIN(AF1605,AH1605)</f>
        <v>26.5</v>
      </c>
      <c r="AL1605" s="5">
        <f t="shared" si="2379"/>
        <v>24.151000000000295</v>
      </c>
      <c r="AM1605" s="5">
        <f t="shared" ref="AM1605:AM1668" si="2459">MAX(AF1605,AH1605)</f>
        <v>33.190000000000509</v>
      </c>
      <c r="AN1605" s="5">
        <f t="shared" si="2375"/>
        <v>54.788000000000011</v>
      </c>
      <c r="AO1605" s="5">
        <f t="shared" si="2376"/>
        <v>0</v>
      </c>
      <c r="AP1605" s="5">
        <f t="shared" si="2389"/>
        <v>5</v>
      </c>
      <c r="AQ1605" s="5">
        <f t="shared" si="2407"/>
        <v>4.7</v>
      </c>
      <c r="AR1605" s="5"/>
      <c r="AS1605" s="5">
        <f t="shared" si="2452"/>
        <v>32.210000000000036</v>
      </c>
      <c r="AT1605" s="5">
        <f t="shared" si="2375"/>
        <v>61.457999999999991</v>
      </c>
      <c r="AU1605" s="5">
        <f t="shared" ref="AU1605:AU1668" si="2460">MIN($AG1605,$AI1605)</f>
        <v>27.480000000000473</v>
      </c>
      <c r="AV1605" s="5">
        <f t="shared" si="2364"/>
        <v>-5.7100000000000364</v>
      </c>
      <c r="AW1605" s="5">
        <f t="shared" ref="AW1605:AW1668" si="2461">WEEKDAY(A1605)</f>
        <v>3</v>
      </c>
      <c r="AX1605" s="5">
        <f t="shared" si="2415"/>
        <v>24.482999999999723</v>
      </c>
      <c r="AZ1605" s="4">
        <f t="shared" si="2397"/>
        <v>0.77031401748137973</v>
      </c>
      <c r="BA1605" s="5">
        <f t="shared" si="2403"/>
        <v>-14.190000000000509</v>
      </c>
      <c r="BB1605" s="4">
        <f t="shared" si="2398"/>
        <v>1</v>
      </c>
      <c r="BD1605" s="5">
        <v>0</v>
      </c>
      <c r="BE1605" s="4">
        <v>0.72577996715926629</v>
      </c>
      <c r="BJ1605" s="5">
        <v>125.10000000000036</v>
      </c>
      <c r="BK1605" s="5">
        <v>-7.0299999999997453</v>
      </c>
      <c r="BL1605" s="5">
        <v>7.0299999999997453</v>
      </c>
      <c r="BM1605" s="5">
        <v>4</v>
      </c>
      <c r="BR1605">
        <v>-27</v>
      </c>
      <c r="BS1605">
        <v>3</v>
      </c>
    </row>
    <row r="1606" spans="1:71">
      <c r="A1606" s="7">
        <v>38833</v>
      </c>
      <c r="B1606" s="6">
        <v>6089.82</v>
      </c>
      <c r="C1606" s="6">
        <v>6121.95</v>
      </c>
      <c r="D1606" s="6">
        <v>6081.95</v>
      </c>
      <c r="E1606" s="6">
        <v>6107.12</v>
      </c>
      <c r="F1606" s="6">
        <v>5244.47</v>
      </c>
      <c r="G1606" s="6">
        <v>5261.6</v>
      </c>
      <c r="H1606" s="6">
        <v>5241.99</v>
      </c>
      <c r="I1606" s="6">
        <v>5252.32</v>
      </c>
      <c r="J1606" s="9">
        <f t="shared" si="2445"/>
        <v>43.149999999999636</v>
      </c>
      <c r="K1606" s="9">
        <f t="shared" si="2373"/>
        <v>68.811666666666568</v>
      </c>
      <c r="L1606" s="9">
        <f t="shared" si="2449"/>
        <v>26.260000000000218</v>
      </c>
      <c r="M1606" s="9">
        <f t="shared" ref="M1606" si="2462">AVERAGE(L1595:L1606)</f>
        <v>50.007499999999858</v>
      </c>
      <c r="N1606" s="6" t="s">
        <v>36</v>
      </c>
      <c r="O1606" s="9">
        <f t="shared" si="2451"/>
        <v>854.80000000000018</v>
      </c>
      <c r="P1606" s="4">
        <f t="shared" si="2391"/>
        <v>0.81348167539265437</v>
      </c>
      <c r="Q1606" s="5">
        <f t="shared" si="2392"/>
        <v>15.280000000000655</v>
      </c>
      <c r="R1606" s="5">
        <f t="shared" si="2393"/>
        <v>846.19</v>
      </c>
      <c r="S1606" s="4">
        <f t="shared" si="2394"/>
        <v>0.9441614420062634</v>
      </c>
      <c r="T1606" s="4">
        <f t="shared" si="2395"/>
        <v>0.9441614420062634</v>
      </c>
      <c r="U1606" s="5">
        <f t="shared" si="2387"/>
        <v>850.95400000000006</v>
      </c>
      <c r="V1606" s="5">
        <f t="shared" si="2388"/>
        <v>3.8460000000001173</v>
      </c>
      <c r="X1606" s="5">
        <f t="shared" si="2447"/>
        <v>17.300000000000182</v>
      </c>
      <c r="Y1606" s="5">
        <f t="shared" si="2448"/>
        <v>7.8499999999994543</v>
      </c>
      <c r="AA1606" s="5">
        <f t="shared" si="2367"/>
        <v>1</v>
      </c>
      <c r="AB1606" s="5">
        <f t="shared" si="2368"/>
        <v>0</v>
      </c>
      <c r="AC1606" s="5">
        <f t="shared" si="2369"/>
        <v>1</v>
      </c>
      <c r="AF1606" s="5">
        <f t="shared" si="2454"/>
        <v>32.130000000000109</v>
      </c>
      <c r="AG1606" s="5">
        <f t="shared" si="2455"/>
        <v>43.149999999999636</v>
      </c>
      <c r="AH1606" s="5">
        <f t="shared" si="2456"/>
        <v>7.8699999999998909</v>
      </c>
      <c r="AI1606" s="5">
        <f t="shared" si="2457"/>
        <v>-3.1499999999996362</v>
      </c>
      <c r="AJ1606" s="5"/>
      <c r="AK1606" s="5">
        <f t="shared" si="2458"/>
        <v>7.8699999999998909</v>
      </c>
      <c r="AL1606" s="5">
        <f t="shared" si="2379"/>
        <v>24.151000000000295</v>
      </c>
      <c r="AM1606" s="5">
        <f t="shared" si="2459"/>
        <v>32.130000000000109</v>
      </c>
      <c r="AN1606" s="5">
        <f t="shared" si="2375"/>
        <v>52.638000000000012</v>
      </c>
      <c r="AO1606" s="5">
        <f t="shared" si="2376"/>
        <v>0</v>
      </c>
      <c r="AP1606" s="5">
        <f t="shared" si="2389"/>
        <v>4</v>
      </c>
      <c r="AQ1606" s="5">
        <f t="shared" si="2407"/>
        <v>4.7</v>
      </c>
      <c r="AR1606" s="5"/>
      <c r="AS1606" s="5">
        <f t="shared" si="2452"/>
        <v>43.149999999999636</v>
      </c>
      <c r="AT1606" s="5">
        <f t="shared" si="2375"/>
        <v>60.593999999999959</v>
      </c>
      <c r="AU1606" s="5">
        <f t="shared" si="2460"/>
        <v>-3.1499999999996362</v>
      </c>
      <c r="AV1606" s="5">
        <f t="shared" ref="AV1606:AV1669" si="2463">(E1605-B1606)</f>
        <v>-11.019999999999527</v>
      </c>
      <c r="AW1606" s="5">
        <f t="shared" si="2461"/>
        <v>4</v>
      </c>
      <c r="AX1606" s="5">
        <f t="shared" si="2415"/>
        <v>24.482999999999723</v>
      </c>
      <c r="AZ1606" s="4">
        <f t="shared" si="2397"/>
        <v>0.9441614420062634</v>
      </c>
      <c r="BA1606" s="5">
        <f t="shared" si="2403"/>
        <v>0</v>
      </c>
      <c r="BB1606" s="4">
        <f t="shared" si="2398"/>
        <v>0.77031401748137973</v>
      </c>
      <c r="BD1606" s="5">
        <v>0</v>
      </c>
      <c r="BE1606" s="4">
        <v>0.72529573425737581</v>
      </c>
      <c r="BJ1606" s="5">
        <v>111.95000000000073</v>
      </c>
      <c r="BK1606" s="5">
        <v>-10.020000000000437</v>
      </c>
      <c r="BL1606" s="5">
        <v>10.020000000000437</v>
      </c>
      <c r="BM1606" s="5">
        <v>4</v>
      </c>
      <c r="BR1606">
        <v>-28</v>
      </c>
      <c r="BS1606">
        <v>8</v>
      </c>
    </row>
    <row r="1607" spans="1:71">
      <c r="A1607" s="7">
        <v>38834</v>
      </c>
      <c r="B1607" s="6">
        <v>6104.28</v>
      </c>
      <c r="C1607" s="6">
        <v>6113.08</v>
      </c>
      <c r="D1607" s="6">
        <v>6021.27</v>
      </c>
      <c r="E1607" s="6">
        <v>6067.74</v>
      </c>
      <c r="F1607" s="6">
        <v>5257.76</v>
      </c>
      <c r="G1607" s="6">
        <v>5257.76</v>
      </c>
      <c r="H1607" s="6">
        <v>5169.9799999999996</v>
      </c>
      <c r="I1607" s="6">
        <v>5213.55</v>
      </c>
      <c r="J1607" s="9">
        <f t="shared" si="2445"/>
        <v>91.809999999999491</v>
      </c>
      <c r="K1607" s="9">
        <f t="shared" si="2373"/>
        <v>68.321666666666559</v>
      </c>
      <c r="L1607" s="9">
        <f t="shared" si="2449"/>
        <v>87.780000000000655</v>
      </c>
      <c r="M1607" s="9">
        <f t="shared" ref="M1607" si="2464">AVERAGE(L1596:L1607)</f>
        <v>51.819166666666582</v>
      </c>
      <c r="N1607" s="6" t="s">
        <v>37</v>
      </c>
      <c r="O1607" s="9">
        <f t="shared" si="2451"/>
        <v>854.1899999999996</v>
      </c>
      <c r="P1607" s="4">
        <f t="shared" si="2391"/>
        <v>0.77356020942403159</v>
      </c>
      <c r="Q1607" s="5">
        <f t="shared" si="2392"/>
        <v>15.280000000000655</v>
      </c>
      <c r="R1607" s="5">
        <f t="shared" si="2393"/>
        <v>846.19</v>
      </c>
      <c r="S1607" s="4">
        <f t="shared" si="2394"/>
        <v>0.84294144348611699</v>
      </c>
      <c r="T1607" s="4">
        <f t="shared" si="2395"/>
        <v>0.932210031347945</v>
      </c>
      <c r="U1607" s="5">
        <f t="shared" si="2387"/>
        <v>850.49400000000003</v>
      </c>
      <c r="V1607" s="5">
        <f t="shared" si="2388"/>
        <v>3.6959999999995716</v>
      </c>
      <c r="X1607" s="5">
        <f t="shared" si="2447"/>
        <v>-36.539999999999964</v>
      </c>
      <c r="Y1607" s="5">
        <f t="shared" si="2448"/>
        <v>-44.210000000000036</v>
      </c>
      <c r="AA1607" s="5">
        <f t="shared" si="2367"/>
        <v>0</v>
      </c>
      <c r="AB1607" s="5">
        <f t="shared" si="2368"/>
        <v>1</v>
      </c>
      <c r="AC1607" s="5">
        <f t="shared" si="2369"/>
        <v>1</v>
      </c>
      <c r="AF1607" s="5">
        <f t="shared" si="2454"/>
        <v>8.8000000000001819</v>
      </c>
      <c r="AG1607" s="5">
        <f t="shared" si="2455"/>
        <v>5.9600000000000364</v>
      </c>
      <c r="AH1607" s="5">
        <f t="shared" si="2456"/>
        <v>83.009999999999309</v>
      </c>
      <c r="AI1607" s="5">
        <f t="shared" si="2457"/>
        <v>85.849999999999454</v>
      </c>
      <c r="AJ1607" s="5"/>
      <c r="AK1607" s="5">
        <f t="shared" si="2458"/>
        <v>8.8000000000001819</v>
      </c>
      <c r="AL1607" s="5">
        <f t="shared" si="2379"/>
        <v>24.151000000000295</v>
      </c>
      <c r="AM1607" s="5">
        <f t="shared" si="2459"/>
        <v>83.009999999999309</v>
      </c>
      <c r="AN1607" s="5">
        <f t="shared" si="2375"/>
        <v>50.431999999999974</v>
      </c>
      <c r="AO1607" s="5">
        <f t="shared" si="2376"/>
        <v>1</v>
      </c>
      <c r="AP1607" s="5">
        <f t="shared" si="2389"/>
        <v>4</v>
      </c>
      <c r="AQ1607" s="5">
        <f t="shared" si="2407"/>
        <v>4.7</v>
      </c>
      <c r="AR1607" s="5"/>
      <c r="AS1607" s="5">
        <f t="shared" si="2452"/>
        <v>85.849999999999454</v>
      </c>
      <c r="AT1607" s="5">
        <f t="shared" si="2375"/>
        <v>58.34299999999994</v>
      </c>
      <c r="AU1607" s="5">
        <f t="shared" si="2460"/>
        <v>5.9600000000000364</v>
      </c>
      <c r="AV1607" s="5">
        <f t="shared" si="2463"/>
        <v>2.8400000000001455</v>
      </c>
      <c r="AW1607" s="5">
        <f t="shared" si="2461"/>
        <v>5</v>
      </c>
      <c r="AX1607" s="5">
        <f t="shared" si="2415"/>
        <v>22.593000000000032</v>
      </c>
      <c r="AZ1607" s="4">
        <f t="shared" si="2397"/>
        <v>0.932210031347945</v>
      </c>
      <c r="BA1607" s="5">
        <f t="shared" si="2403"/>
        <v>-0.61000000000058208</v>
      </c>
      <c r="BB1607" s="4">
        <f t="shared" si="2398"/>
        <v>0.9441614420062634</v>
      </c>
      <c r="BD1607" s="5">
        <v>0</v>
      </c>
      <c r="BE1607" s="4">
        <v>0.72462562396006525</v>
      </c>
      <c r="BJ1607" s="5">
        <v>256.27000000000044</v>
      </c>
      <c r="BK1607" s="5">
        <v>-15.850000000000364</v>
      </c>
      <c r="BL1607" s="5">
        <v>15.850000000000364</v>
      </c>
      <c r="BM1607" s="5">
        <v>4</v>
      </c>
      <c r="BR1607">
        <v>-27</v>
      </c>
      <c r="BS1607">
        <v>44</v>
      </c>
    </row>
    <row r="1608" spans="1:71">
      <c r="A1608" s="7">
        <v>38835</v>
      </c>
      <c r="B1608" s="6">
        <v>6061.5</v>
      </c>
      <c r="C1608" s="6">
        <v>6061.5</v>
      </c>
      <c r="D1608" s="6">
        <v>6003.91</v>
      </c>
      <c r="E1608" s="6">
        <v>6009.89</v>
      </c>
      <c r="F1608" s="6">
        <v>5211.1400000000003</v>
      </c>
      <c r="G1608" s="6">
        <v>5219.07</v>
      </c>
      <c r="H1608" s="6">
        <v>5184.2700000000004</v>
      </c>
      <c r="I1608" s="6">
        <v>5188.3999999999996</v>
      </c>
      <c r="J1608" s="9">
        <f t="shared" si="2445"/>
        <v>63.829999999999927</v>
      </c>
      <c r="K1608" s="9">
        <f t="shared" si="2373"/>
        <v>68.508333333333212</v>
      </c>
      <c r="L1608" s="9">
        <f t="shared" si="2449"/>
        <v>34.799999999999272</v>
      </c>
      <c r="M1608" s="9">
        <f t="shared" ref="M1608" si="2465">AVERAGE(L1597:L1608)</f>
        <v>51.79916666666653</v>
      </c>
      <c r="N1608" s="6" t="s">
        <v>37</v>
      </c>
      <c r="O1608" s="9">
        <f t="shared" si="2451"/>
        <v>821.49000000000069</v>
      </c>
      <c r="P1608" s="4">
        <f t="shared" si="2391"/>
        <v>0</v>
      </c>
      <c r="Q1608" s="5">
        <f t="shared" si="2392"/>
        <v>36.159999999999854</v>
      </c>
      <c r="R1608" s="5">
        <f t="shared" si="2393"/>
        <v>830.53000000000065</v>
      </c>
      <c r="S1608" s="4">
        <f t="shared" si="2394"/>
        <v>0</v>
      </c>
      <c r="T1608" s="4">
        <f t="shared" si="2395"/>
        <v>0.29153605015675477</v>
      </c>
      <c r="U1608" s="5">
        <f t="shared" si="2387"/>
        <v>846.31800000000021</v>
      </c>
      <c r="V1608" s="5">
        <f t="shared" si="2388"/>
        <v>-24.82799999999952</v>
      </c>
      <c r="X1608" s="5">
        <f t="shared" si="2447"/>
        <v>-51.609999999999673</v>
      </c>
      <c r="Y1608" s="5">
        <f t="shared" si="2448"/>
        <v>-22.740000000000691</v>
      </c>
      <c r="AA1608" s="5">
        <f t="shared" ref="AA1608:AA1671" si="2466">IF(AND(X1608&gt;0,Y1608&gt;0),1,0)</f>
        <v>0</v>
      </c>
      <c r="AB1608" s="5">
        <f t="shared" ref="AB1608:AB1671" si="2467">IF(AND($X1608&lt;0,$Y1608&lt;0),1,0)</f>
        <v>1</v>
      </c>
      <c r="AC1608" s="5">
        <f t="shared" ref="AC1608:AC1671" si="2468">SUM(AA1608:AB1608)</f>
        <v>1</v>
      </c>
      <c r="AF1608" s="5">
        <f t="shared" si="2454"/>
        <v>0</v>
      </c>
      <c r="AG1608" s="5">
        <f t="shared" si="2455"/>
        <v>-6.2399999999997817</v>
      </c>
      <c r="AH1608" s="5">
        <f t="shared" si="2456"/>
        <v>57.590000000000146</v>
      </c>
      <c r="AI1608" s="5">
        <f t="shared" si="2457"/>
        <v>63.829999999999927</v>
      </c>
      <c r="AJ1608" s="5"/>
      <c r="AK1608" s="5">
        <f t="shared" si="2458"/>
        <v>0</v>
      </c>
      <c r="AL1608" s="5">
        <f t="shared" si="2379"/>
        <v>24.151000000000295</v>
      </c>
      <c r="AM1608" s="5">
        <f t="shared" si="2459"/>
        <v>57.590000000000146</v>
      </c>
      <c r="AN1608" s="5">
        <f t="shared" si="2375"/>
        <v>51.45</v>
      </c>
      <c r="AO1608" s="5">
        <f t="shared" si="2376"/>
        <v>1</v>
      </c>
      <c r="AP1608" s="5">
        <f t="shared" si="2389"/>
        <v>5</v>
      </c>
      <c r="AQ1608" s="5">
        <f t="shared" si="2407"/>
        <v>4.8</v>
      </c>
      <c r="AR1608" s="5"/>
      <c r="AS1608" s="5">
        <f t="shared" si="2452"/>
        <v>63.829999999999927</v>
      </c>
      <c r="AT1608" s="5">
        <f t="shared" si="2375"/>
        <v>59.928999999999903</v>
      </c>
      <c r="AU1608" s="5">
        <f t="shared" si="2460"/>
        <v>-6.2399999999997817</v>
      </c>
      <c r="AV1608" s="5">
        <f t="shared" si="2463"/>
        <v>6.2399999999997817</v>
      </c>
      <c r="AW1608" s="5">
        <f t="shared" si="2461"/>
        <v>6</v>
      </c>
      <c r="AX1608" s="5">
        <f t="shared" si="2415"/>
        <v>19.316999999999741</v>
      </c>
      <c r="AZ1608" s="4">
        <f t="shared" si="2397"/>
        <v>0.29153605015675477</v>
      </c>
      <c r="BA1608" s="5">
        <f t="shared" si="2403"/>
        <v>-32.699999999998909</v>
      </c>
      <c r="BB1608" s="4">
        <f t="shared" si="2398"/>
        <v>0.932210031347945</v>
      </c>
      <c r="BD1608" s="5">
        <v>0</v>
      </c>
      <c r="BE1608" s="4">
        <v>0.72448870328728576</v>
      </c>
      <c r="BJ1608" s="5">
        <v>94.369999999999891</v>
      </c>
      <c r="BK1608" s="5">
        <v>56.539999999999964</v>
      </c>
      <c r="BL1608" s="5">
        <v>6.3400000000001455</v>
      </c>
      <c r="BM1608" s="5">
        <v>4</v>
      </c>
      <c r="BR1608">
        <v>-27</v>
      </c>
      <c r="BS1608">
        <v>23</v>
      </c>
    </row>
    <row r="1609" spans="1:71">
      <c r="A1609" s="7">
        <v>38839</v>
      </c>
      <c r="B1609" s="6">
        <v>6014.38</v>
      </c>
      <c r="C1609" s="6">
        <v>6056.27</v>
      </c>
      <c r="D1609" s="6">
        <v>6006.87</v>
      </c>
      <c r="E1609" s="6">
        <v>6051.29</v>
      </c>
      <c r="F1609" s="6">
        <v>5187.34</v>
      </c>
      <c r="G1609" s="6">
        <v>5249.47</v>
      </c>
      <c r="H1609" s="6">
        <v>5185.68</v>
      </c>
      <c r="I1609" s="6">
        <v>5241.1899999999996</v>
      </c>
      <c r="J1609" s="9">
        <f t="shared" si="2445"/>
        <v>49.400000000000546</v>
      </c>
      <c r="K1609" s="9">
        <f t="shared" si="2373"/>
        <v>63.594999999999949</v>
      </c>
      <c r="L1609" s="9">
        <f t="shared" si="2449"/>
        <v>63.789999999999964</v>
      </c>
      <c r="M1609" s="9">
        <f t="shared" ref="M1609" si="2469">AVERAGE(L1598:L1609)</f>
        <v>49.512499999999896</v>
      </c>
      <c r="N1609" s="6" t="s">
        <v>36</v>
      </c>
      <c r="O1609" s="9">
        <f t="shared" si="2451"/>
        <v>810.10000000000036</v>
      </c>
      <c r="P1609" s="4">
        <f t="shared" si="2391"/>
        <v>0</v>
      </c>
      <c r="Q1609" s="5">
        <f t="shared" si="2392"/>
        <v>44.699999999999818</v>
      </c>
      <c r="R1609" s="5">
        <f t="shared" si="2393"/>
        <v>821.27500000000032</v>
      </c>
      <c r="S1609" s="4">
        <f t="shared" si="2394"/>
        <v>0</v>
      </c>
      <c r="T1609" s="4">
        <f t="shared" si="2395"/>
        <v>0</v>
      </c>
      <c r="U1609" s="5">
        <f t="shared" si="2387"/>
        <v>836.80800000000022</v>
      </c>
      <c r="V1609" s="5">
        <f t="shared" si="2388"/>
        <v>-26.707999999999856</v>
      </c>
      <c r="X1609" s="5">
        <f t="shared" si="2447"/>
        <v>36.909999999999854</v>
      </c>
      <c r="Y1609" s="5">
        <f t="shared" si="2448"/>
        <v>53.849999999999454</v>
      </c>
      <c r="AA1609" s="5">
        <f t="shared" si="2466"/>
        <v>1</v>
      </c>
      <c r="AB1609" s="5">
        <f t="shared" si="2467"/>
        <v>0</v>
      </c>
      <c r="AC1609" s="5">
        <f t="shared" si="2468"/>
        <v>1</v>
      </c>
      <c r="AF1609" s="5">
        <f t="shared" si="2454"/>
        <v>41.890000000000327</v>
      </c>
      <c r="AG1609" s="5">
        <f t="shared" si="2455"/>
        <v>46.380000000000109</v>
      </c>
      <c r="AH1609" s="5">
        <f t="shared" si="2456"/>
        <v>7.5100000000002183</v>
      </c>
      <c r="AI1609" s="5">
        <f t="shared" si="2457"/>
        <v>3.0200000000004366</v>
      </c>
      <c r="AJ1609" s="5"/>
      <c r="AK1609" s="5">
        <f t="shared" si="2458"/>
        <v>7.5100000000002183</v>
      </c>
      <c r="AL1609" s="5">
        <f t="shared" si="2379"/>
        <v>24.151000000000295</v>
      </c>
      <c r="AM1609" s="5">
        <f t="shared" si="2459"/>
        <v>41.890000000000327</v>
      </c>
      <c r="AN1609" s="5">
        <f t="shared" si="2375"/>
        <v>52.015000000000057</v>
      </c>
      <c r="AO1609" s="5">
        <f t="shared" si="2376"/>
        <v>0</v>
      </c>
      <c r="AP1609" s="5">
        <f t="shared" si="2389"/>
        <v>5</v>
      </c>
      <c r="AQ1609" s="5">
        <f t="shared" si="2407"/>
        <v>5</v>
      </c>
      <c r="AR1609" s="5"/>
      <c r="AS1609" s="5">
        <f t="shared" si="2452"/>
        <v>46.380000000000109</v>
      </c>
      <c r="AT1609" s="5">
        <f t="shared" si="2375"/>
        <v>61.799999999999912</v>
      </c>
      <c r="AU1609" s="5">
        <f t="shared" si="2460"/>
        <v>3.0200000000004366</v>
      </c>
      <c r="AV1609" s="5">
        <f t="shared" si="2463"/>
        <v>-4.4899999999997817</v>
      </c>
      <c r="AW1609" s="5">
        <f t="shared" si="2461"/>
        <v>3</v>
      </c>
      <c r="AX1609" s="5">
        <f t="shared" si="2415"/>
        <v>19.316999999999741</v>
      </c>
      <c r="AZ1609" s="4">
        <f t="shared" si="2397"/>
        <v>0</v>
      </c>
      <c r="BA1609" s="5">
        <f t="shared" si="2403"/>
        <v>0</v>
      </c>
      <c r="BB1609" s="4">
        <f t="shared" si="2398"/>
        <v>0.29153605015675477</v>
      </c>
      <c r="BD1609" s="5">
        <v>0</v>
      </c>
      <c r="BE1609" s="4">
        <v>0.72403184943901666</v>
      </c>
      <c r="BJ1609" s="5">
        <v>181.11999999999989</v>
      </c>
      <c r="BK1609" s="5">
        <v>-15.530000000000655</v>
      </c>
      <c r="BL1609" s="5">
        <v>16.989999999999782</v>
      </c>
      <c r="BM1609" s="5">
        <v>4</v>
      </c>
      <c r="BR1609">
        <v>-25</v>
      </c>
      <c r="BS1609">
        <v>54</v>
      </c>
    </row>
    <row r="1610" spans="1:71">
      <c r="A1610" s="7">
        <v>38840</v>
      </c>
      <c r="B1610" s="6">
        <v>6054.64</v>
      </c>
      <c r="C1610" s="6">
        <v>6079.8</v>
      </c>
      <c r="D1610" s="6">
        <v>5962.86</v>
      </c>
      <c r="E1610" s="6">
        <v>5968.96</v>
      </c>
      <c r="F1610" s="6">
        <v>5260.57</v>
      </c>
      <c r="G1610" s="6">
        <v>5267.51</v>
      </c>
      <c r="H1610" s="6">
        <v>5193.9399999999996</v>
      </c>
      <c r="I1610" s="6">
        <v>5193.9399999999996</v>
      </c>
      <c r="J1610" s="9">
        <f t="shared" si="2445"/>
        <v>116.94000000000051</v>
      </c>
      <c r="K1610" s="9">
        <f t="shared" si="2373"/>
        <v>68.608333333333348</v>
      </c>
      <c r="L1610" s="9">
        <f t="shared" si="2449"/>
        <v>73.570000000000618</v>
      </c>
      <c r="M1610" s="9">
        <f t="shared" ref="M1610" si="2470">AVERAGE(L1599:L1610)</f>
        <v>51.122499999999945</v>
      </c>
      <c r="N1610" s="6" t="s">
        <v>36</v>
      </c>
      <c r="O1610" s="9">
        <f t="shared" si="2451"/>
        <v>775.02000000000044</v>
      </c>
      <c r="P1610" s="4">
        <f t="shared" si="2391"/>
        <v>0</v>
      </c>
      <c r="Q1610" s="5">
        <f t="shared" si="2392"/>
        <v>79.779999999999745</v>
      </c>
      <c r="R1610" s="5">
        <f t="shared" si="2393"/>
        <v>794.96500000000037</v>
      </c>
      <c r="S1610" s="4">
        <f t="shared" si="2394"/>
        <v>0</v>
      </c>
      <c r="T1610" s="4">
        <f t="shared" si="2395"/>
        <v>0</v>
      </c>
      <c r="U1610" s="5">
        <f t="shared" si="2387"/>
        <v>823.12000000000023</v>
      </c>
      <c r="V1610" s="5">
        <f t="shared" si="2388"/>
        <v>-48.099999999999795</v>
      </c>
      <c r="X1610" s="5">
        <f t="shared" si="2447"/>
        <v>-85.680000000000291</v>
      </c>
      <c r="Y1610" s="5">
        <f t="shared" si="2448"/>
        <v>-66.630000000000109</v>
      </c>
      <c r="AA1610" s="5">
        <f t="shared" si="2466"/>
        <v>0</v>
      </c>
      <c r="AB1610" s="5">
        <f t="shared" si="2467"/>
        <v>1</v>
      </c>
      <c r="AC1610" s="5">
        <f t="shared" si="2468"/>
        <v>1</v>
      </c>
      <c r="AF1610" s="5">
        <f t="shared" si="2454"/>
        <v>25.159999999999854</v>
      </c>
      <c r="AG1610" s="5">
        <f t="shared" si="2455"/>
        <v>28.510000000000218</v>
      </c>
      <c r="AH1610" s="5">
        <f t="shared" si="2456"/>
        <v>91.780000000000655</v>
      </c>
      <c r="AI1610" s="5">
        <f t="shared" si="2457"/>
        <v>88.430000000000291</v>
      </c>
      <c r="AJ1610" s="5"/>
      <c r="AK1610" s="5">
        <f t="shared" si="2458"/>
        <v>25.159999999999854</v>
      </c>
      <c r="AL1610" s="5">
        <f t="shared" si="2379"/>
        <v>25.293999999999869</v>
      </c>
      <c r="AM1610" s="5">
        <f t="shared" si="2459"/>
        <v>91.780000000000655</v>
      </c>
      <c r="AN1610" s="5">
        <f t="shared" si="2375"/>
        <v>56.367000000000189</v>
      </c>
      <c r="AO1610" s="5">
        <f t="shared" si="2376"/>
        <v>1</v>
      </c>
      <c r="AP1610" s="5">
        <f t="shared" si="2389"/>
        <v>5</v>
      </c>
      <c r="AQ1610" s="5">
        <f t="shared" si="2407"/>
        <v>5.0999999999999996</v>
      </c>
      <c r="AR1610" s="5"/>
      <c r="AS1610" s="5">
        <f t="shared" si="2452"/>
        <v>88.430000000000291</v>
      </c>
      <c r="AT1610" s="5">
        <f t="shared" si="2375"/>
        <v>65.471000000000004</v>
      </c>
      <c r="AU1610" s="5">
        <f t="shared" si="2460"/>
        <v>28.510000000000218</v>
      </c>
      <c r="AV1610" s="5">
        <f t="shared" si="2463"/>
        <v>-3.3500000000003638</v>
      </c>
      <c r="AW1610" s="5">
        <f t="shared" si="2461"/>
        <v>4</v>
      </c>
      <c r="AX1610" s="5">
        <f t="shared" si="2415"/>
        <v>24.482999999999723</v>
      </c>
      <c r="AZ1610" s="4">
        <f t="shared" si="2397"/>
        <v>0</v>
      </c>
      <c r="BA1610" s="5">
        <f t="shared" si="2403"/>
        <v>0</v>
      </c>
      <c r="BB1610" s="4">
        <f t="shared" si="2398"/>
        <v>0</v>
      </c>
      <c r="BD1610" s="5">
        <v>0</v>
      </c>
      <c r="BE1610" s="4">
        <v>0.72400339270568992</v>
      </c>
      <c r="BJ1610" s="5">
        <v>127.9399999999996</v>
      </c>
      <c r="BK1610" s="5">
        <v>78.239999999999782</v>
      </c>
      <c r="BL1610" s="5">
        <v>1.2199999999997999</v>
      </c>
      <c r="BM1610" s="5">
        <v>4</v>
      </c>
      <c r="BR1610">
        <v>92</v>
      </c>
      <c r="BS1610">
        <v>-31</v>
      </c>
    </row>
    <row r="1611" spans="1:71">
      <c r="A1611" s="7">
        <v>38841</v>
      </c>
      <c r="B1611" s="6">
        <v>5980.49</v>
      </c>
      <c r="C1611" s="6">
        <v>6040.7</v>
      </c>
      <c r="D1611" s="6">
        <v>5968.68</v>
      </c>
      <c r="E1611" s="6">
        <v>6039.32</v>
      </c>
      <c r="F1611" s="6">
        <v>5198.12</v>
      </c>
      <c r="G1611" s="6">
        <v>5241.49</v>
      </c>
      <c r="H1611" s="6">
        <v>5187.72</v>
      </c>
      <c r="I1611" s="6">
        <v>5233.7</v>
      </c>
      <c r="J1611" s="9">
        <f t="shared" si="2445"/>
        <v>72.019999999999527</v>
      </c>
      <c r="K1611" s="9">
        <f t="shared" si="2373"/>
        <v>70.291666666666671</v>
      </c>
      <c r="L1611" s="9">
        <f t="shared" si="2449"/>
        <v>53.769999999999527</v>
      </c>
      <c r="M1611" s="9">
        <f t="shared" ref="M1611" si="2471">AVERAGE(L1600:L1611)</f>
        <v>52.25833333333329</v>
      </c>
      <c r="N1611" s="6" t="s">
        <v>36</v>
      </c>
      <c r="O1611" s="9">
        <f t="shared" si="2451"/>
        <v>805.61999999999989</v>
      </c>
      <c r="P1611" s="4">
        <f t="shared" si="2391"/>
        <v>0.38651004168245268</v>
      </c>
      <c r="Q1611" s="5">
        <f t="shared" si="2392"/>
        <v>79.169999999999163</v>
      </c>
      <c r="R1611" s="5">
        <f t="shared" si="2393"/>
        <v>794.81250000000023</v>
      </c>
      <c r="S1611" s="4">
        <f t="shared" si="2394"/>
        <v>0.38355477563298512</v>
      </c>
      <c r="T1611" s="4">
        <f t="shared" si="2395"/>
        <v>0.37032554762192199</v>
      </c>
      <c r="U1611" s="5">
        <f t="shared" si="2387"/>
        <v>813.28400000000022</v>
      </c>
      <c r="V1611" s="5">
        <f t="shared" si="2388"/>
        <v>-7.6640000000003283</v>
      </c>
      <c r="X1611" s="5">
        <f t="shared" si="2447"/>
        <v>58.829999999999927</v>
      </c>
      <c r="Y1611" s="5">
        <f t="shared" si="2448"/>
        <v>35.579999999999927</v>
      </c>
      <c r="AA1611" s="5">
        <f t="shared" si="2466"/>
        <v>1</v>
      </c>
      <c r="AB1611" s="5">
        <f t="shared" si="2467"/>
        <v>0</v>
      </c>
      <c r="AC1611" s="5">
        <f t="shared" si="2468"/>
        <v>1</v>
      </c>
      <c r="AF1611" s="5">
        <f t="shared" si="2454"/>
        <v>60.210000000000036</v>
      </c>
      <c r="AG1611" s="5">
        <f t="shared" si="2455"/>
        <v>71.739999999999782</v>
      </c>
      <c r="AH1611" s="5">
        <f t="shared" si="2456"/>
        <v>11.809999999999491</v>
      </c>
      <c r="AI1611" s="5">
        <f t="shared" si="2457"/>
        <v>0.27999999999974534</v>
      </c>
      <c r="AJ1611" s="5"/>
      <c r="AK1611" s="5">
        <f t="shared" si="2458"/>
        <v>11.809999999999491</v>
      </c>
      <c r="AL1611" s="5">
        <f t="shared" si="2379"/>
        <v>25.293999999999869</v>
      </c>
      <c r="AM1611" s="5">
        <f t="shared" si="2459"/>
        <v>60.210000000000036</v>
      </c>
      <c r="AN1611" s="5">
        <f t="shared" si="2375"/>
        <v>56.26900000000014</v>
      </c>
      <c r="AO1611" s="5">
        <f t="shared" si="2376"/>
        <v>1</v>
      </c>
      <c r="AP1611" s="5">
        <f t="shared" si="2389"/>
        <v>5</v>
      </c>
      <c r="AQ1611" s="5">
        <f t="shared" si="2407"/>
        <v>5.0999999999999996</v>
      </c>
      <c r="AR1611" s="5"/>
      <c r="AS1611" s="5">
        <f t="shared" si="2452"/>
        <v>71.739999999999782</v>
      </c>
      <c r="AT1611" s="5">
        <f t="shared" si="2375"/>
        <v>63.242999999999938</v>
      </c>
      <c r="AU1611" s="5">
        <f t="shared" si="2460"/>
        <v>0.27999999999974534</v>
      </c>
      <c r="AV1611" s="5">
        <f t="shared" si="2463"/>
        <v>-11.529999999999745</v>
      </c>
      <c r="AW1611" s="5">
        <f t="shared" si="2461"/>
        <v>5</v>
      </c>
      <c r="AX1611" s="5">
        <f t="shared" si="2415"/>
        <v>24.482999999999723</v>
      </c>
      <c r="AZ1611" s="4">
        <f t="shared" si="2397"/>
        <v>0.37032554762192199</v>
      </c>
      <c r="BA1611" s="5">
        <f t="shared" si="2403"/>
        <v>0</v>
      </c>
      <c r="BB1611" s="4">
        <f t="shared" si="2398"/>
        <v>0</v>
      </c>
      <c r="BD1611" s="5">
        <v>0</v>
      </c>
      <c r="BE1611" s="4">
        <v>0.72332459752900347</v>
      </c>
      <c r="BJ1611" s="5">
        <v>249.86999999999989</v>
      </c>
      <c r="BK1611" s="5">
        <v>125.24000000000024</v>
      </c>
      <c r="BL1611" s="5">
        <v>0.25999999999976353</v>
      </c>
      <c r="BM1611" s="5">
        <v>4</v>
      </c>
      <c r="BR1611">
        <v>-28</v>
      </c>
      <c r="BS1611">
        <v>36</v>
      </c>
    </row>
    <row r="1612" spans="1:71">
      <c r="A1612" s="7">
        <v>38842</v>
      </c>
      <c r="B1612" s="6">
        <v>6049.25</v>
      </c>
      <c r="C1612" s="6">
        <v>6113.29</v>
      </c>
      <c r="D1612" s="6">
        <v>6045.83</v>
      </c>
      <c r="E1612" s="6">
        <v>6113.29</v>
      </c>
      <c r="F1612" s="6">
        <v>5244.21</v>
      </c>
      <c r="G1612" s="6">
        <v>5287.24</v>
      </c>
      <c r="H1612" s="6">
        <v>5237.5200000000004</v>
      </c>
      <c r="I1612" s="6">
        <v>5286.4</v>
      </c>
      <c r="J1612" s="9">
        <f t="shared" si="2445"/>
        <v>73.970000000000255</v>
      </c>
      <c r="K1612" s="9">
        <f t="shared" ref="K1612:K1675" si="2472">AVERAGE(J1601:J1612)</f>
        <v>72.145833333333414</v>
      </c>
      <c r="L1612" s="9">
        <f t="shared" si="2449"/>
        <v>53.539999999999964</v>
      </c>
      <c r="M1612" s="9">
        <f t="shared" ref="M1612" si="2473">AVERAGE(L1601:L1612)</f>
        <v>54.294166666666648</v>
      </c>
      <c r="N1612" s="6" t="s">
        <v>37</v>
      </c>
      <c r="O1612" s="9">
        <f t="shared" si="2451"/>
        <v>826.89000000000033</v>
      </c>
      <c r="P1612" s="4">
        <f t="shared" si="2391"/>
        <v>1</v>
      </c>
      <c r="Q1612" s="5">
        <f t="shared" si="2392"/>
        <v>51.869999999999891</v>
      </c>
      <c r="R1612" s="5">
        <f t="shared" si="2393"/>
        <v>787.98750000000041</v>
      </c>
      <c r="S1612" s="4">
        <f t="shared" si="2394"/>
        <v>0.6501629481072958</v>
      </c>
      <c r="T1612" s="4">
        <f t="shared" si="2395"/>
        <v>0.62773810964540511</v>
      </c>
      <c r="U1612" s="5">
        <f t="shared" si="2387"/>
        <v>807.8240000000003</v>
      </c>
      <c r="V1612" s="5">
        <f t="shared" si="2388"/>
        <v>19.066000000000031</v>
      </c>
      <c r="X1612" s="5">
        <f t="shared" si="2447"/>
        <v>64.039999999999964</v>
      </c>
      <c r="Y1612" s="5">
        <f t="shared" si="2448"/>
        <v>42.1899999999996</v>
      </c>
      <c r="AA1612" s="5">
        <f t="shared" si="2466"/>
        <v>1</v>
      </c>
      <c r="AB1612" s="5">
        <f t="shared" si="2467"/>
        <v>0</v>
      </c>
      <c r="AC1612" s="5">
        <f t="shared" si="2468"/>
        <v>1</v>
      </c>
      <c r="AF1612" s="5">
        <f t="shared" si="2454"/>
        <v>64.039999999999964</v>
      </c>
      <c r="AG1612" s="5">
        <f t="shared" si="2455"/>
        <v>73.970000000000255</v>
      </c>
      <c r="AH1612" s="5">
        <f t="shared" si="2456"/>
        <v>3.4200000000000728</v>
      </c>
      <c r="AI1612" s="5">
        <f t="shared" si="2457"/>
        <v>-6.5100000000002183</v>
      </c>
      <c r="AJ1612" s="5"/>
      <c r="AK1612" s="5">
        <f t="shared" si="2458"/>
        <v>3.4200000000000728</v>
      </c>
      <c r="AL1612" s="5">
        <f t="shared" si="2379"/>
        <v>25.293999999999869</v>
      </c>
      <c r="AM1612" s="5">
        <f t="shared" si="2459"/>
        <v>64.039999999999964</v>
      </c>
      <c r="AN1612" s="5">
        <f t="shared" ref="AN1612:AT1675" si="2474">AVERAGE(AM1603:AM1612)</f>
        <v>53.775000000000091</v>
      </c>
      <c r="AO1612" s="5">
        <f t="shared" ref="AO1612:AO1675" si="2475">IF(AM1612&gt;AN1612,1,0)</f>
        <v>1</v>
      </c>
      <c r="AP1612" s="5">
        <f t="shared" si="2389"/>
        <v>5</v>
      </c>
      <c r="AQ1612" s="5">
        <f t="shared" si="2407"/>
        <v>5</v>
      </c>
      <c r="AR1612" s="5"/>
      <c r="AS1612" s="5">
        <f t="shared" si="2452"/>
        <v>73.970000000000255</v>
      </c>
      <c r="AT1612" s="5">
        <f t="shared" si="2474"/>
        <v>61.08599999999997</v>
      </c>
      <c r="AU1612" s="5">
        <f t="shared" si="2460"/>
        <v>-6.5100000000002183</v>
      </c>
      <c r="AV1612" s="5">
        <f t="shared" si="2463"/>
        <v>-9.930000000000291</v>
      </c>
      <c r="AW1612" s="5">
        <f t="shared" si="2461"/>
        <v>6</v>
      </c>
      <c r="AX1612" s="5">
        <f t="shared" si="2415"/>
        <v>24.482999999999723</v>
      </c>
      <c r="AZ1612" s="4">
        <f t="shared" si="2397"/>
        <v>0.62773810964540511</v>
      </c>
      <c r="BA1612" s="5">
        <f t="shared" si="2403"/>
        <v>0</v>
      </c>
      <c r="BB1612" s="4">
        <f t="shared" si="2398"/>
        <v>0.37032554762192199</v>
      </c>
      <c r="BD1612" s="5">
        <v>0</v>
      </c>
      <c r="BE1612" s="4">
        <v>0.72302660444337885</v>
      </c>
      <c r="BJ1612" s="5">
        <v>178.80000000000018</v>
      </c>
      <c r="BK1612" s="5">
        <v>66.440000000000055</v>
      </c>
      <c r="BL1612" s="5">
        <v>2.1399999999998727</v>
      </c>
      <c r="BM1612" s="5">
        <v>4</v>
      </c>
      <c r="BR1612">
        <v>64</v>
      </c>
      <c r="BS1612">
        <v>-33</v>
      </c>
    </row>
    <row r="1613" spans="1:71">
      <c r="A1613" s="7">
        <v>38845</v>
      </c>
      <c r="B1613" s="6">
        <v>6126.96</v>
      </c>
      <c r="C1613" s="6">
        <v>6153.47</v>
      </c>
      <c r="D1613" s="6">
        <v>6118.98</v>
      </c>
      <c r="E1613" s="6">
        <v>6127.98</v>
      </c>
      <c r="F1613" s="6">
        <v>5297.5</v>
      </c>
      <c r="G1613" s="6">
        <v>5315.03</v>
      </c>
      <c r="H1613" s="6">
        <v>5277.31</v>
      </c>
      <c r="I1613" s="6">
        <v>5282.4</v>
      </c>
      <c r="J1613" s="9">
        <f t="shared" si="2445"/>
        <v>40.180000000000291</v>
      </c>
      <c r="K1613" s="9">
        <f t="shared" si="2472"/>
        <v>67.659166666666735</v>
      </c>
      <c r="L1613" s="9">
        <f t="shared" si="2449"/>
        <v>37.719999999999345</v>
      </c>
      <c r="M1613" s="9">
        <f t="shared" ref="M1613" si="2476">AVERAGE(L1602:L1613)</f>
        <v>51.052499999999931</v>
      </c>
      <c r="N1613" s="6" t="s">
        <v>37</v>
      </c>
      <c r="O1613" s="9">
        <f t="shared" si="2451"/>
        <v>845.57999999999993</v>
      </c>
      <c r="P1613" s="4">
        <f t="shared" si="2391"/>
        <v>1</v>
      </c>
      <c r="Q1613" s="5">
        <f t="shared" si="2392"/>
        <v>70.559999999999491</v>
      </c>
      <c r="R1613" s="5">
        <f t="shared" si="2393"/>
        <v>792.66000000000031</v>
      </c>
      <c r="S1613" s="4">
        <f t="shared" si="2394"/>
        <v>0.89124668435013565</v>
      </c>
      <c r="T1613" s="4">
        <f t="shared" si="2395"/>
        <v>0.88443218851842209</v>
      </c>
      <c r="U1613" s="5">
        <f t="shared" si="2387"/>
        <v>812.64200000000017</v>
      </c>
      <c r="V1613" s="5">
        <f t="shared" si="2388"/>
        <v>32.937999999999761</v>
      </c>
      <c r="X1613" s="5">
        <f t="shared" si="2447"/>
        <v>1.0199999999995271</v>
      </c>
      <c r="Y1613" s="5">
        <f t="shared" si="2448"/>
        <v>-15.100000000000364</v>
      </c>
      <c r="AA1613" s="5">
        <f t="shared" si="2466"/>
        <v>0</v>
      </c>
      <c r="AB1613" s="5">
        <f t="shared" si="2467"/>
        <v>0</v>
      </c>
      <c r="AC1613" s="5">
        <f t="shared" si="2468"/>
        <v>0</v>
      </c>
      <c r="AF1613" s="5">
        <f t="shared" si="2454"/>
        <v>26.510000000000218</v>
      </c>
      <c r="AG1613" s="5">
        <f t="shared" si="2455"/>
        <v>40.180000000000291</v>
      </c>
      <c r="AH1613" s="5">
        <f t="shared" si="2456"/>
        <v>7.9800000000004729</v>
      </c>
      <c r="AI1613" s="5">
        <f t="shared" si="2457"/>
        <v>-5.6899999999995998</v>
      </c>
      <c r="AJ1613" s="5"/>
      <c r="AK1613" s="5">
        <f t="shared" si="2458"/>
        <v>7.9800000000004729</v>
      </c>
      <c r="AL1613" s="5">
        <f t="shared" si="2379"/>
        <v>25.293999999999869</v>
      </c>
      <c r="AM1613" s="5">
        <f t="shared" si="2459"/>
        <v>26.510000000000218</v>
      </c>
      <c r="AN1613" s="5">
        <f t="shared" si="2474"/>
        <v>52.643000000000121</v>
      </c>
      <c r="AO1613" s="5">
        <f t="shared" si="2475"/>
        <v>0</v>
      </c>
      <c r="AP1613" s="5">
        <f t="shared" si="2389"/>
        <v>5</v>
      </c>
      <c r="AQ1613" s="5">
        <f t="shared" si="2407"/>
        <v>4.9000000000000004</v>
      </c>
      <c r="AR1613" s="5"/>
      <c r="AS1613" s="5">
        <f t="shared" si="2452"/>
        <v>40.180000000000291</v>
      </c>
      <c r="AT1613" s="5">
        <f t="shared" si="2474"/>
        <v>60.563000000000009</v>
      </c>
      <c r="AU1613" s="5">
        <f t="shared" si="2460"/>
        <v>-5.6899999999995998</v>
      </c>
      <c r="AV1613" s="5">
        <f t="shared" si="2463"/>
        <v>-13.670000000000073</v>
      </c>
      <c r="AW1613" s="5">
        <f t="shared" si="2461"/>
        <v>2</v>
      </c>
      <c r="AX1613" s="5">
        <f t="shared" si="2415"/>
        <v>24.482999999999723</v>
      </c>
      <c r="AZ1613" s="4">
        <f t="shared" si="2397"/>
        <v>0.88443218851842209</v>
      </c>
      <c r="BA1613" s="5">
        <f t="shared" si="2403"/>
        <v>0</v>
      </c>
      <c r="BB1613" s="4">
        <f t="shared" si="2398"/>
        <v>0.62773810964540511</v>
      </c>
      <c r="BD1613" s="5">
        <v>0</v>
      </c>
      <c r="BE1613" s="4">
        <v>0.72257849587740841</v>
      </c>
      <c r="BJ1613" s="5">
        <v>128.06999999999971</v>
      </c>
      <c r="BK1613" s="5">
        <v>63.829999999999927</v>
      </c>
      <c r="BL1613" s="5">
        <v>1.4700000000002547</v>
      </c>
      <c r="BM1613" s="5">
        <v>4</v>
      </c>
      <c r="BR1613">
        <v>1</v>
      </c>
      <c r="BS1613">
        <v>15</v>
      </c>
    </row>
    <row r="1614" spans="1:71">
      <c r="A1614" s="7">
        <v>38846</v>
      </c>
      <c r="B1614" s="6">
        <v>6128.01</v>
      </c>
      <c r="C1614" s="6">
        <v>6142.02</v>
      </c>
      <c r="D1614" s="6">
        <v>6100.04</v>
      </c>
      <c r="E1614" s="6">
        <v>6140.72</v>
      </c>
      <c r="F1614" s="6">
        <v>5292.29</v>
      </c>
      <c r="G1614" s="6">
        <v>5312.18</v>
      </c>
      <c r="H1614" s="6">
        <v>5272.82</v>
      </c>
      <c r="I1614" s="6">
        <v>5312.18</v>
      </c>
      <c r="J1614" s="9">
        <f t="shared" si="2445"/>
        <v>41.980000000000473</v>
      </c>
      <c r="K1614" s="9">
        <f t="shared" si="2472"/>
        <v>63.195833333333439</v>
      </c>
      <c r="L1614" s="9">
        <f t="shared" si="2449"/>
        <v>39.360000000000582</v>
      </c>
      <c r="M1614" s="9">
        <f t="shared" ref="M1614" si="2477">AVERAGE(L1603:L1614)</f>
        <v>48.583333333333336</v>
      </c>
      <c r="N1614" s="6" t="s">
        <v>37</v>
      </c>
      <c r="O1614" s="9">
        <f t="shared" si="2451"/>
        <v>828.54</v>
      </c>
      <c r="P1614" s="4">
        <f t="shared" si="2391"/>
        <v>0.75850340136054295</v>
      </c>
      <c r="Q1614" s="5">
        <f t="shared" si="2392"/>
        <v>70.559999999999491</v>
      </c>
      <c r="R1614" s="5">
        <f t="shared" si="2393"/>
        <v>792.66000000000031</v>
      </c>
      <c r="S1614" s="4">
        <f t="shared" si="2394"/>
        <v>0.75850340136054295</v>
      </c>
      <c r="T1614" s="4">
        <f t="shared" si="2395"/>
        <v>0.6708448232639721</v>
      </c>
      <c r="U1614" s="5">
        <f t="shared" si="2387"/>
        <v>816.33000000000015</v>
      </c>
      <c r="V1614" s="5">
        <f t="shared" si="2388"/>
        <v>12.209999999999809</v>
      </c>
      <c r="X1614" s="5">
        <f t="shared" si="2447"/>
        <v>12.710000000000036</v>
      </c>
      <c r="Y1614" s="5">
        <f t="shared" si="2448"/>
        <v>19.890000000000327</v>
      </c>
      <c r="AA1614" s="5">
        <f t="shared" si="2466"/>
        <v>1</v>
      </c>
      <c r="AB1614" s="5">
        <f t="shared" si="2467"/>
        <v>0</v>
      </c>
      <c r="AC1614" s="5">
        <f t="shared" si="2468"/>
        <v>1</v>
      </c>
      <c r="AF1614" s="5">
        <f t="shared" si="2454"/>
        <v>14.010000000000218</v>
      </c>
      <c r="AG1614" s="5">
        <f t="shared" si="2455"/>
        <v>14.040000000000873</v>
      </c>
      <c r="AH1614" s="5">
        <f t="shared" si="2456"/>
        <v>27.970000000000255</v>
      </c>
      <c r="AI1614" s="5">
        <f t="shared" si="2457"/>
        <v>27.9399999999996</v>
      </c>
      <c r="AJ1614" s="5"/>
      <c r="AK1614" s="5">
        <f t="shared" si="2458"/>
        <v>14.010000000000218</v>
      </c>
      <c r="AL1614" s="5">
        <f t="shared" ref="AL1614:AL1677" si="2478">PERCENTILE(AK1605:AK1614,0.9)</f>
        <v>25.293999999999869</v>
      </c>
      <c r="AM1614" s="5">
        <f t="shared" si="2459"/>
        <v>27.970000000000255</v>
      </c>
      <c r="AN1614" s="5">
        <f t="shared" si="2474"/>
        <v>51.83200000000015</v>
      </c>
      <c r="AO1614" s="5">
        <f t="shared" si="2475"/>
        <v>0</v>
      </c>
      <c r="AP1614" s="5">
        <f t="shared" si="2389"/>
        <v>5</v>
      </c>
      <c r="AQ1614" s="5">
        <f t="shared" si="2407"/>
        <v>4.8</v>
      </c>
      <c r="AR1614" s="5"/>
      <c r="AS1614" s="5">
        <f t="shared" si="2452"/>
        <v>27.9399999999996</v>
      </c>
      <c r="AT1614" s="5">
        <f t="shared" si="2474"/>
        <v>57.367999999999938</v>
      </c>
      <c r="AU1614" s="5">
        <f t="shared" si="2460"/>
        <v>14.040000000000873</v>
      </c>
      <c r="AV1614" s="5">
        <f t="shared" si="2463"/>
        <v>-3.0000000000654836E-2</v>
      </c>
      <c r="AW1614" s="5">
        <f t="shared" si="2461"/>
        <v>3</v>
      </c>
      <c r="AX1614" s="5">
        <f t="shared" si="2415"/>
        <v>24.482999999999723</v>
      </c>
      <c r="AZ1614" s="4">
        <f t="shared" si="2397"/>
        <v>0.6708448232639721</v>
      </c>
      <c r="BA1614" s="5">
        <f t="shared" si="2403"/>
        <v>0</v>
      </c>
      <c r="BB1614" s="4">
        <f t="shared" si="2398"/>
        <v>0.88443218851842209</v>
      </c>
      <c r="BD1614" s="5">
        <v>0</v>
      </c>
      <c r="BE1614" s="4">
        <v>0.72247787610616632</v>
      </c>
      <c r="BJ1614" s="5">
        <v>141.15000000000009</v>
      </c>
      <c r="BK1614" s="5">
        <v>-5.6700000000000728</v>
      </c>
      <c r="BL1614" s="5">
        <v>5.6700000000000728</v>
      </c>
      <c r="BM1614" s="5">
        <v>4</v>
      </c>
      <c r="BR1614">
        <v>-25</v>
      </c>
      <c r="BS1614">
        <v>-20</v>
      </c>
    </row>
    <row r="1615" spans="1:71">
      <c r="A1615" s="7">
        <v>38847</v>
      </c>
      <c r="B1615" s="6">
        <v>6119.11</v>
      </c>
      <c r="C1615" s="6">
        <v>6157.96</v>
      </c>
      <c r="D1615" s="6">
        <v>6110.45</v>
      </c>
      <c r="E1615" s="6">
        <v>6118.38</v>
      </c>
      <c r="F1615" s="6">
        <v>5285.15</v>
      </c>
      <c r="G1615" s="6">
        <v>5310.65</v>
      </c>
      <c r="H1615" s="6">
        <v>5276.46</v>
      </c>
      <c r="I1615" s="6">
        <v>5278.27</v>
      </c>
      <c r="J1615" s="9">
        <f t="shared" si="2445"/>
        <v>47.510000000000218</v>
      </c>
      <c r="K1615" s="9">
        <f t="shared" si="2472"/>
        <v>63.370833333333472</v>
      </c>
      <c r="L1615" s="9">
        <f t="shared" si="2449"/>
        <v>35.720000000000255</v>
      </c>
      <c r="M1615" s="9">
        <f t="shared" ref="M1615" si="2479">AVERAGE(L1604:L1615)</f>
        <v>47.760833333333345</v>
      </c>
      <c r="N1615" s="6" t="s">
        <v>36</v>
      </c>
      <c r="O1615" s="9">
        <f t="shared" si="2451"/>
        <v>840.10999999999967</v>
      </c>
      <c r="P1615" s="4">
        <f t="shared" si="2391"/>
        <v>0.8631131131131069</v>
      </c>
      <c r="Q1615" s="5">
        <f t="shared" si="2392"/>
        <v>39.960000000000036</v>
      </c>
      <c r="R1615" s="5">
        <f t="shared" si="2393"/>
        <v>815.6099999999999</v>
      </c>
      <c r="S1615" s="4">
        <f t="shared" si="2394"/>
        <v>0.92247732426303441</v>
      </c>
      <c r="T1615" s="4">
        <f t="shared" si="2395"/>
        <v>0.82215485663761434</v>
      </c>
      <c r="U1615" s="5">
        <f t="shared" si="2387"/>
        <v>829.34799999999996</v>
      </c>
      <c r="V1615" s="5">
        <f t="shared" si="2388"/>
        <v>10.761999999999716</v>
      </c>
      <c r="X1615" s="5">
        <f t="shared" si="2447"/>
        <v>-0.72999999999956344</v>
      </c>
      <c r="Y1615" s="5">
        <f t="shared" si="2448"/>
        <v>-6.8799999999991996</v>
      </c>
      <c r="AA1615" s="5">
        <f t="shared" si="2466"/>
        <v>0</v>
      </c>
      <c r="AB1615" s="5">
        <f t="shared" si="2467"/>
        <v>1</v>
      </c>
      <c r="AC1615" s="5">
        <f t="shared" si="2468"/>
        <v>1</v>
      </c>
      <c r="AF1615" s="5">
        <f t="shared" si="2454"/>
        <v>38.850000000000364</v>
      </c>
      <c r="AG1615" s="5">
        <f t="shared" si="2455"/>
        <v>17.239999999999782</v>
      </c>
      <c r="AH1615" s="5">
        <f t="shared" si="2456"/>
        <v>8.6599999999998545</v>
      </c>
      <c r="AI1615" s="5">
        <f t="shared" si="2457"/>
        <v>30.270000000000437</v>
      </c>
      <c r="AJ1615" s="5"/>
      <c r="AK1615" s="5">
        <f t="shared" si="2458"/>
        <v>8.6599999999998545</v>
      </c>
      <c r="AL1615" s="5">
        <f t="shared" si="2478"/>
        <v>15.125000000000178</v>
      </c>
      <c r="AM1615" s="5">
        <f t="shared" si="2459"/>
        <v>38.850000000000364</v>
      </c>
      <c r="AN1615" s="5">
        <f t="shared" si="2474"/>
        <v>52.398000000000138</v>
      </c>
      <c r="AO1615" s="5">
        <f t="shared" si="2475"/>
        <v>0</v>
      </c>
      <c r="AP1615" s="5">
        <f t="shared" si="2389"/>
        <v>5</v>
      </c>
      <c r="AQ1615" s="5">
        <f t="shared" si="2407"/>
        <v>4.8</v>
      </c>
      <c r="AR1615" s="5"/>
      <c r="AS1615" s="5">
        <f t="shared" si="2452"/>
        <v>30.270000000000437</v>
      </c>
      <c r="AT1615" s="5">
        <f t="shared" si="2474"/>
        <v>57.173999999999978</v>
      </c>
      <c r="AU1615" s="5">
        <f t="shared" si="2460"/>
        <v>17.239999999999782</v>
      </c>
      <c r="AV1615" s="5">
        <f t="shared" si="2463"/>
        <v>21.610000000000582</v>
      </c>
      <c r="AW1615" s="5">
        <f t="shared" si="2461"/>
        <v>4</v>
      </c>
      <c r="AX1615" s="5">
        <f t="shared" si="2415"/>
        <v>24.482999999999723</v>
      </c>
      <c r="AZ1615" s="4">
        <f t="shared" si="2397"/>
        <v>0.82215485663761434</v>
      </c>
      <c r="BA1615" s="5">
        <f t="shared" si="2403"/>
        <v>0</v>
      </c>
      <c r="BB1615" s="4">
        <f t="shared" si="2398"/>
        <v>0.6708448232639721</v>
      </c>
      <c r="BD1615" s="5">
        <v>0</v>
      </c>
      <c r="BE1615" s="4">
        <v>0.72219700408534282</v>
      </c>
      <c r="BJ1615" s="5">
        <v>135.23999999999978</v>
      </c>
      <c r="BK1615" s="5">
        <v>-2.2399999999997817</v>
      </c>
      <c r="BL1615" s="5">
        <v>2.2399999999997817</v>
      </c>
      <c r="BM1615" s="5">
        <v>4</v>
      </c>
      <c r="BR1615">
        <v>-25</v>
      </c>
      <c r="BS1615">
        <v>-7</v>
      </c>
    </row>
    <row r="1616" spans="1:71">
      <c r="A1616" s="7">
        <v>38848</v>
      </c>
      <c r="B1616" s="6">
        <v>6122.01</v>
      </c>
      <c r="C1616" s="6">
        <v>6162.37</v>
      </c>
      <c r="D1616" s="6">
        <v>6047.43</v>
      </c>
      <c r="E1616" s="6">
        <v>6054.72</v>
      </c>
      <c r="F1616" s="6">
        <v>5284.06</v>
      </c>
      <c r="G1616" s="6">
        <v>5329.16</v>
      </c>
      <c r="H1616" s="6">
        <v>5259.12</v>
      </c>
      <c r="I1616" s="6">
        <v>5262.94</v>
      </c>
      <c r="J1616" s="9">
        <f t="shared" si="2445"/>
        <v>114.9399999999996</v>
      </c>
      <c r="K1616" s="9">
        <f t="shared" si="2472"/>
        <v>67.951666666666753</v>
      </c>
      <c r="L1616" s="9">
        <f t="shared" si="2449"/>
        <v>70.039999999999964</v>
      </c>
      <c r="M1616" s="9">
        <f t="shared" ref="M1616" si="2480">AVERAGE(L1605:L1616)</f>
        <v>50.838333333333367</v>
      </c>
      <c r="N1616" s="6" t="s">
        <v>37</v>
      </c>
      <c r="O1616" s="9">
        <f t="shared" si="2451"/>
        <v>791.78000000000065</v>
      </c>
      <c r="P1616" s="4">
        <f t="shared" si="2391"/>
        <v>0</v>
      </c>
      <c r="Q1616" s="5">
        <f t="shared" si="2392"/>
        <v>53.799999999999272</v>
      </c>
      <c r="R1616" s="5">
        <f t="shared" si="2393"/>
        <v>805.23000000000047</v>
      </c>
      <c r="S1616" s="4">
        <f t="shared" si="2394"/>
        <v>0.23752834467120662</v>
      </c>
      <c r="T1616" s="4">
        <f t="shared" si="2395"/>
        <v>0.23752834467120662</v>
      </c>
      <c r="U1616" s="5">
        <f t="shared" si="2387"/>
        <v>826.58000000000015</v>
      </c>
      <c r="V1616" s="5">
        <f t="shared" si="2388"/>
        <v>-34.7999999999995</v>
      </c>
      <c r="X1616" s="5">
        <f t="shared" si="2447"/>
        <v>-67.289999999999964</v>
      </c>
      <c r="Y1616" s="5">
        <f t="shared" si="2448"/>
        <v>-21.1200000000008</v>
      </c>
      <c r="AA1616" s="5">
        <f t="shared" si="2466"/>
        <v>0</v>
      </c>
      <c r="AB1616" s="5">
        <f t="shared" si="2467"/>
        <v>1</v>
      </c>
      <c r="AC1616" s="5">
        <f t="shared" si="2468"/>
        <v>1</v>
      </c>
      <c r="AF1616" s="5">
        <f t="shared" si="2454"/>
        <v>40.359999999999673</v>
      </c>
      <c r="AG1616" s="5">
        <f t="shared" si="2455"/>
        <v>43.989999999999782</v>
      </c>
      <c r="AH1616" s="5">
        <f t="shared" si="2456"/>
        <v>74.579999999999927</v>
      </c>
      <c r="AI1616" s="5">
        <f t="shared" si="2457"/>
        <v>70.949999999999818</v>
      </c>
      <c r="AJ1616" s="5"/>
      <c r="AK1616" s="5">
        <f t="shared" si="2458"/>
        <v>40.359999999999673</v>
      </c>
      <c r="AL1616" s="5">
        <f t="shared" si="2478"/>
        <v>26.679999999999829</v>
      </c>
      <c r="AM1616" s="5">
        <f t="shared" si="2459"/>
        <v>74.579999999999927</v>
      </c>
      <c r="AN1616" s="5">
        <f t="shared" si="2474"/>
        <v>56.643000000000121</v>
      </c>
      <c r="AO1616" s="5">
        <f t="shared" si="2475"/>
        <v>1</v>
      </c>
      <c r="AP1616" s="5">
        <f t="shared" si="2389"/>
        <v>6</v>
      </c>
      <c r="AQ1616" s="5">
        <f t="shared" si="2407"/>
        <v>5</v>
      </c>
      <c r="AR1616" s="5"/>
      <c r="AS1616" s="5">
        <f t="shared" si="2452"/>
        <v>70.949999999999818</v>
      </c>
      <c r="AT1616" s="5">
        <f t="shared" si="2474"/>
        <v>59.953999999999994</v>
      </c>
      <c r="AU1616" s="5">
        <f t="shared" si="2460"/>
        <v>43.989999999999782</v>
      </c>
      <c r="AV1616" s="5">
        <f t="shared" si="2463"/>
        <v>-3.6300000000001091</v>
      </c>
      <c r="AW1616" s="5">
        <f t="shared" si="2461"/>
        <v>5</v>
      </c>
      <c r="AX1616" s="5">
        <f t="shared" si="2415"/>
        <v>27.58300000000045</v>
      </c>
      <c r="AZ1616" s="4">
        <f t="shared" si="2397"/>
        <v>0.23752834467120662</v>
      </c>
      <c r="BA1616" s="5">
        <f t="shared" si="2403"/>
        <v>0</v>
      </c>
      <c r="BB1616" s="4">
        <f t="shared" si="2398"/>
        <v>0.82215485663761434</v>
      </c>
      <c r="BD1616" s="5">
        <v>0</v>
      </c>
      <c r="BE1616" s="4">
        <v>0.72215862632870187</v>
      </c>
      <c r="BJ1616" s="5">
        <v>169.0300000000002</v>
      </c>
      <c r="BK1616" s="5">
        <v>-15.260000000000218</v>
      </c>
      <c r="BL1616" s="5">
        <v>15.260000000000218</v>
      </c>
      <c r="BM1616" s="5">
        <v>4</v>
      </c>
      <c r="BR1616">
        <v>-27</v>
      </c>
      <c r="BS1616">
        <v>-31</v>
      </c>
    </row>
    <row r="1617" spans="1:71">
      <c r="A1617" s="7">
        <v>38849</v>
      </c>
      <c r="B1617" s="6">
        <v>6028.39</v>
      </c>
      <c r="C1617" s="6">
        <v>6043.65</v>
      </c>
      <c r="D1617" s="6">
        <v>5915.74</v>
      </c>
      <c r="E1617" s="6">
        <v>5916.28</v>
      </c>
      <c r="F1617" s="6">
        <v>5226.8100000000004</v>
      </c>
      <c r="G1617" s="6">
        <v>5238.3999999999996</v>
      </c>
      <c r="H1617" s="6">
        <v>5150.45</v>
      </c>
      <c r="I1617" s="6">
        <v>5150.45</v>
      </c>
      <c r="J1617" s="9">
        <f t="shared" si="2445"/>
        <v>138.98000000000047</v>
      </c>
      <c r="K1617" s="9">
        <f t="shared" si="2472"/>
        <v>74.559166666666741</v>
      </c>
      <c r="L1617" s="9">
        <f t="shared" si="2449"/>
        <v>112.48999999999978</v>
      </c>
      <c r="M1617" s="9">
        <f t="shared" ref="M1617" si="2481">AVERAGE(L1606:L1617)</f>
        <v>57.403333333333343</v>
      </c>
      <c r="N1617" s="6" t="s">
        <v>36</v>
      </c>
      <c r="O1617" s="9">
        <f t="shared" si="2451"/>
        <v>765.82999999999993</v>
      </c>
      <c r="P1617" s="4">
        <f t="shared" si="2391"/>
        <v>0</v>
      </c>
      <c r="Q1617" s="5">
        <f t="shared" si="2392"/>
        <v>79.75</v>
      </c>
      <c r="R1617" s="5">
        <f t="shared" si="2393"/>
        <v>785.76749999999993</v>
      </c>
      <c r="S1617" s="4">
        <f t="shared" si="2394"/>
        <v>0</v>
      </c>
      <c r="T1617" s="4">
        <f t="shared" si="2395"/>
        <v>0</v>
      </c>
      <c r="U1617" s="5">
        <f t="shared" si="2387"/>
        <v>814.36800000000005</v>
      </c>
      <c r="V1617" s="5">
        <f t="shared" si="2388"/>
        <v>-48.538000000000125</v>
      </c>
      <c r="X1617" s="5">
        <f t="shared" si="2447"/>
        <v>-112.11000000000058</v>
      </c>
      <c r="Y1617" s="5">
        <f t="shared" si="2448"/>
        <v>-76.360000000000582</v>
      </c>
      <c r="AA1617" s="5">
        <f t="shared" si="2466"/>
        <v>0</v>
      </c>
      <c r="AB1617" s="5">
        <f t="shared" si="2467"/>
        <v>1</v>
      </c>
      <c r="AC1617" s="5">
        <f t="shared" si="2468"/>
        <v>1</v>
      </c>
      <c r="AF1617" s="5">
        <f t="shared" si="2454"/>
        <v>15.259999999999309</v>
      </c>
      <c r="AG1617" s="5">
        <f t="shared" si="2455"/>
        <v>-11.070000000000618</v>
      </c>
      <c r="AH1617" s="5">
        <f t="shared" si="2456"/>
        <v>112.65000000000055</v>
      </c>
      <c r="AI1617" s="5">
        <f t="shared" si="2457"/>
        <v>138.98000000000047</v>
      </c>
      <c r="AJ1617" s="5"/>
      <c r="AK1617" s="5">
        <f t="shared" si="2458"/>
        <v>15.259999999999309</v>
      </c>
      <c r="AL1617" s="5">
        <f t="shared" si="2478"/>
        <v>26.679999999999829</v>
      </c>
      <c r="AM1617" s="5">
        <f t="shared" si="2459"/>
        <v>112.65000000000055</v>
      </c>
      <c r="AN1617" s="5">
        <f t="shared" si="2474"/>
        <v>59.607000000000241</v>
      </c>
      <c r="AO1617" s="5">
        <f t="shared" si="2475"/>
        <v>1</v>
      </c>
      <c r="AP1617" s="5">
        <f t="shared" si="2389"/>
        <v>6</v>
      </c>
      <c r="AQ1617" s="5">
        <f t="shared" si="2407"/>
        <v>5.2</v>
      </c>
      <c r="AR1617" s="5"/>
      <c r="AS1617" s="5">
        <f t="shared" si="2452"/>
        <v>138.98000000000047</v>
      </c>
      <c r="AT1617" s="5">
        <f t="shared" si="2474"/>
        <v>65.267000000000095</v>
      </c>
      <c r="AU1617" s="5">
        <f t="shared" si="2460"/>
        <v>-11.070000000000618</v>
      </c>
      <c r="AV1617" s="5">
        <f t="shared" si="2463"/>
        <v>26.329999999999927</v>
      </c>
      <c r="AW1617" s="5">
        <f t="shared" si="2461"/>
        <v>6</v>
      </c>
      <c r="AX1617" s="5">
        <f t="shared" si="2415"/>
        <v>27.58300000000045</v>
      </c>
      <c r="AZ1617" s="4">
        <f t="shared" si="2397"/>
        <v>0</v>
      </c>
      <c r="BA1617" s="5">
        <f t="shared" si="2403"/>
        <v>0</v>
      </c>
      <c r="BB1617" s="4">
        <f t="shared" si="2398"/>
        <v>0.23752834467120662</v>
      </c>
      <c r="BD1617" s="5">
        <v>0</v>
      </c>
      <c r="BE1617" s="4">
        <v>0.72099148675979796</v>
      </c>
      <c r="BJ1617" s="5">
        <v>64.0600000000004</v>
      </c>
      <c r="BK1617" s="5">
        <v>50.359999999999673</v>
      </c>
      <c r="BL1617" s="5">
        <v>2.1899999999995998</v>
      </c>
      <c r="BM1617" s="5">
        <v>4</v>
      </c>
      <c r="BR1617">
        <v>113</v>
      </c>
      <c r="BS1617">
        <v>-34</v>
      </c>
    </row>
    <row r="1618" spans="1:71">
      <c r="A1618" s="7">
        <v>38852</v>
      </c>
      <c r="B1618" s="6">
        <v>5893</v>
      </c>
      <c r="C1618" s="6">
        <v>5902.44</v>
      </c>
      <c r="D1618" s="6">
        <v>5785.14</v>
      </c>
      <c r="E1618" s="6">
        <v>5857.03</v>
      </c>
      <c r="F1618" s="6">
        <v>5130.53</v>
      </c>
      <c r="G1618" s="6">
        <v>5137.43</v>
      </c>
      <c r="H1618" s="6">
        <v>5052.8</v>
      </c>
      <c r="I1618" s="6">
        <v>5064.8500000000004</v>
      </c>
      <c r="J1618" s="9">
        <f t="shared" si="2445"/>
        <v>131.13999999999942</v>
      </c>
      <c r="K1618" s="9">
        <f t="shared" si="2472"/>
        <v>81.891666666666723</v>
      </c>
      <c r="L1618" s="9">
        <f t="shared" si="2449"/>
        <v>97.649999999999636</v>
      </c>
      <c r="M1618" s="9">
        <f t="shared" ref="M1618" si="2482">AVERAGE(L1607:L1618)</f>
        <v>63.352499999999964</v>
      </c>
      <c r="N1618" s="6" t="s">
        <v>36</v>
      </c>
      <c r="O1618" s="9">
        <f t="shared" si="2451"/>
        <v>792.17999999999938</v>
      </c>
      <c r="P1618" s="4">
        <f t="shared" si="2391"/>
        <v>0.35473882606353724</v>
      </c>
      <c r="Q1618" s="5">
        <f t="shared" si="2392"/>
        <v>74.279999999999745</v>
      </c>
      <c r="R1618" s="5">
        <f t="shared" si="2393"/>
        <v>784.39999999999986</v>
      </c>
      <c r="S1618" s="4">
        <f t="shared" si="2394"/>
        <v>0.33040752351096492</v>
      </c>
      <c r="T1618" s="4">
        <f t="shared" si="2395"/>
        <v>0.33040752351096492</v>
      </c>
      <c r="U1618" s="5">
        <f t="shared" si="2387"/>
        <v>803.68799999999987</v>
      </c>
      <c r="V1618" s="5">
        <f t="shared" si="2388"/>
        <v>-11.508000000000493</v>
      </c>
      <c r="X1618" s="5">
        <f t="shared" si="2447"/>
        <v>-35.970000000000255</v>
      </c>
      <c r="Y1618" s="5">
        <f t="shared" si="2448"/>
        <v>-65.679999999999382</v>
      </c>
      <c r="AA1618" s="5">
        <f t="shared" si="2466"/>
        <v>0</v>
      </c>
      <c r="AB1618" s="5">
        <f t="shared" si="2467"/>
        <v>1</v>
      </c>
      <c r="AC1618" s="5">
        <f t="shared" si="2468"/>
        <v>1</v>
      </c>
      <c r="AF1618" s="5">
        <f t="shared" si="2454"/>
        <v>9.4399999999995998</v>
      </c>
      <c r="AG1618" s="5">
        <f t="shared" si="2455"/>
        <v>-13.840000000000146</v>
      </c>
      <c r="AH1618" s="5">
        <f t="shared" si="2456"/>
        <v>107.85999999999967</v>
      </c>
      <c r="AI1618" s="5">
        <f t="shared" si="2457"/>
        <v>131.13999999999942</v>
      </c>
      <c r="AJ1618" s="5"/>
      <c r="AK1618" s="5">
        <f t="shared" si="2458"/>
        <v>9.4399999999995998</v>
      </c>
      <c r="AL1618" s="5">
        <f t="shared" si="2478"/>
        <v>26.679999999999829</v>
      </c>
      <c r="AM1618" s="5">
        <f t="shared" si="2459"/>
        <v>107.85999999999967</v>
      </c>
      <c r="AN1618" s="5">
        <f t="shared" si="2474"/>
        <v>64.634000000000199</v>
      </c>
      <c r="AO1618" s="5">
        <f t="shared" si="2475"/>
        <v>1</v>
      </c>
      <c r="AP1618" s="5">
        <f t="shared" si="2389"/>
        <v>6</v>
      </c>
      <c r="AQ1618" s="5">
        <f t="shared" si="2407"/>
        <v>5.3</v>
      </c>
      <c r="AR1618" s="5"/>
      <c r="AS1618" s="5">
        <f t="shared" si="2452"/>
        <v>131.13999999999942</v>
      </c>
      <c r="AT1618" s="5">
        <f t="shared" si="2474"/>
        <v>71.998000000000047</v>
      </c>
      <c r="AU1618" s="5">
        <f t="shared" si="2460"/>
        <v>-13.840000000000146</v>
      </c>
      <c r="AV1618" s="5">
        <f t="shared" si="2463"/>
        <v>23.279999999999745</v>
      </c>
      <c r="AW1618" s="5">
        <f t="shared" si="2461"/>
        <v>2</v>
      </c>
      <c r="AX1618" s="5">
        <f t="shared" si="2415"/>
        <v>27.58300000000045</v>
      </c>
      <c r="AZ1618" s="4">
        <f t="shared" si="2397"/>
        <v>0.33040752351096492</v>
      </c>
      <c r="BA1618" s="5">
        <f t="shared" si="2403"/>
        <v>0</v>
      </c>
      <c r="BB1618" s="4">
        <f t="shared" si="2398"/>
        <v>0</v>
      </c>
      <c r="BD1618" s="5">
        <v>0</v>
      </c>
      <c r="BE1618" s="4">
        <v>0.72031226542561255</v>
      </c>
      <c r="BJ1618" s="5">
        <v>120.90000000000009</v>
      </c>
      <c r="BK1618" s="5">
        <v>27.470000000000255</v>
      </c>
      <c r="BL1618" s="5">
        <v>12.809999999999945</v>
      </c>
      <c r="BM1618" s="5">
        <v>4</v>
      </c>
      <c r="BR1618">
        <v>108</v>
      </c>
      <c r="BS1618">
        <v>-38</v>
      </c>
    </row>
    <row r="1619" spans="1:71">
      <c r="A1619" s="7">
        <v>38853</v>
      </c>
      <c r="B1619" s="6">
        <v>5860.6</v>
      </c>
      <c r="C1619" s="6">
        <v>5898.33</v>
      </c>
      <c r="D1619" s="6">
        <v>5807.84</v>
      </c>
      <c r="E1619" s="6">
        <v>5851.92</v>
      </c>
      <c r="F1619" s="6">
        <v>5065.49</v>
      </c>
      <c r="G1619" s="6">
        <v>5100.71</v>
      </c>
      <c r="H1619" s="6">
        <v>5042.22</v>
      </c>
      <c r="I1619" s="6">
        <v>5081.6899999999996</v>
      </c>
      <c r="J1619" s="9">
        <f t="shared" si="2445"/>
        <v>90.489999999999782</v>
      </c>
      <c r="K1619" s="9">
        <f t="shared" si="2472"/>
        <v>81.781666666666752</v>
      </c>
      <c r="L1619" s="9">
        <f t="shared" si="2449"/>
        <v>58.489999999999782</v>
      </c>
      <c r="M1619" s="9">
        <f t="shared" ref="M1619" si="2483">AVERAGE(L1608:L1619)</f>
        <v>60.911666666666555</v>
      </c>
      <c r="N1619" s="6" t="s">
        <v>37</v>
      </c>
      <c r="O1619" s="9">
        <f t="shared" si="2451"/>
        <v>770.23000000000047</v>
      </c>
      <c r="P1619" s="4">
        <f t="shared" si="2391"/>
        <v>5.9235325794299416E-2</v>
      </c>
      <c r="Q1619" s="5">
        <f t="shared" si="2392"/>
        <v>74.279999999999745</v>
      </c>
      <c r="R1619" s="5">
        <f t="shared" si="2393"/>
        <v>784.39999999999986</v>
      </c>
      <c r="S1619" s="4">
        <f t="shared" si="2394"/>
        <v>5.5172413793110289E-2</v>
      </c>
      <c r="T1619" s="4">
        <f t="shared" si="2395"/>
        <v>5.5172413793110289E-2</v>
      </c>
      <c r="U1619" s="5">
        <f t="shared" si="2387"/>
        <v>792.02600000000007</v>
      </c>
      <c r="V1619" s="5">
        <f t="shared" si="2388"/>
        <v>-21.795999999999594</v>
      </c>
      <c r="X1619" s="5">
        <f t="shared" si="2447"/>
        <v>-8.680000000000291</v>
      </c>
      <c r="Y1619" s="5">
        <f t="shared" si="2448"/>
        <v>16.199999999999818</v>
      </c>
      <c r="AA1619" s="5">
        <f t="shared" si="2466"/>
        <v>0</v>
      </c>
      <c r="AB1619" s="5">
        <f t="shared" si="2467"/>
        <v>0</v>
      </c>
      <c r="AC1619" s="5">
        <f t="shared" si="2468"/>
        <v>0</v>
      </c>
      <c r="AF1619" s="5">
        <f t="shared" si="2454"/>
        <v>37.729999999999563</v>
      </c>
      <c r="AG1619" s="5">
        <f t="shared" si="2455"/>
        <v>41.300000000000182</v>
      </c>
      <c r="AH1619" s="5">
        <f t="shared" si="2456"/>
        <v>52.760000000000218</v>
      </c>
      <c r="AI1619" s="5">
        <f t="shared" si="2457"/>
        <v>49.1899999999996</v>
      </c>
      <c r="AJ1619" s="5"/>
      <c r="AK1619" s="5">
        <f t="shared" si="2458"/>
        <v>37.729999999999563</v>
      </c>
      <c r="AL1619" s="5">
        <f t="shared" si="2478"/>
        <v>37.992999999999576</v>
      </c>
      <c r="AM1619" s="5">
        <f t="shared" si="2459"/>
        <v>52.760000000000218</v>
      </c>
      <c r="AN1619" s="5">
        <f t="shared" si="2474"/>
        <v>65.721000000000188</v>
      </c>
      <c r="AO1619" s="5">
        <f t="shared" si="2475"/>
        <v>0</v>
      </c>
      <c r="AP1619" s="5">
        <f t="shared" si="2389"/>
        <v>6</v>
      </c>
      <c r="AQ1619" s="5">
        <f t="shared" si="2407"/>
        <v>5.4</v>
      </c>
      <c r="AR1619" s="5"/>
      <c r="AS1619" s="5">
        <f t="shared" si="2452"/>
        <v>49.1899999999996</v>
      </c>
      <c r="AT1619" s="5">
        <f t="shared" si="2474"/>
        <v>72.278999999999996</v>
      </c>
      <c r="AU1619" s="5">
        <f t="shared" si="2460"/>
        <v>41.300000000000182</v>
      </c>
      <c r="AV1619" s="5">
        <f t="shared" si="2463"/>
        <v>-3.5700000000006185</v>
      </c>
      <c r="AW1619" s="5">
        <f t="shared" si="2461"/>
        <v>3</v>
      </c>
      <c r="AX1619" s="5">
        <f t="shared" si="2415"/>
        <v>29.789000000000232</v>
      </c>
      <c r="AZ1619" s="4">
        <f t="shared" si="2397"/>
        <v>5.5172413793110289E-2</v>
      </c>
      <c r="BA1619" s="5">
        <f t="shared" si="2403"/>
        <v>0</v>
      </c>
      <c r="BB1619" s="4">
        <f t="shared" si="2398"/>
        <v>0.33040752351096492</v>
      </c>
      <c r="BD1619" s="5">
        <v>0</v>
      </c>
      <c r="BE1619" s="4">
        <v>0.72010481181514718</v>
      </c>
      <c r="BJ1619" s="5">
        <v>178.11999999999989</v>
      </c>
      <c r="BK1619" s="5">
        <v>-11.720000000000255</v>
      </c>
      <c r="BL1619" s="5">
        <v>11.720000000000255</v>
      </c>
      <c r="BM1619" s="5">
        <v>4</v>
      </c>
      <c r="BR1619">
        <v>-33</v>
      </c>
      <c r="BS1619">
        <v>-16</v>
      </c>
    </row>
    <row r="1620" spans="1:71">
      <c r="A1620" s="7">
        <v>38854</v>
      </c>
      <c r="B1620" s="6">
        <v>5873.72</v>
      </c>
      <c r="C1620" s="6">
        <v>5897.77</v>
      </c>
      <c r="D1620" s="6">
        <v>5652.72</v>
      </c>
      <c r="E1620" s="6">
        <v>5652.72</v>
      </c>
      <c r="F1620" s="6">
        <v>5103.58</v>
      </c>
      <c r="G1620" s="6">
        <v>5110.2</v>
      </c>
      <c r="H1620" s="6">
        <v>4920.3100000000004</v>
      </c>
      <c r="I1620" s="6">
        <v>4920.3100000000004</v>
      </c>
      <c r="J1620" s="9">
        <f t="shared" si="2445"/>
        <v>245.05000000000018</v>
      </c>
      <c r="K1620" s="9">
        <f t="shared" si="2472"/>
        <v>96.883333333333439</v>
      </c>
      <c r="L1620" s="9">
        <f t="shared" si="2449"/>
        <v>189.88999999999942</v>
      </c>
      <c r="M1620" s="9">
        <f t="shared" ref="M1620" si="2484">AVERAGE(L1609:L1620)</f>
        <v>73.835833333333241</v>
      </c>
      <c r="N1620" s="6" t="s">
        <v>36</v>
      </c>
      <c r="O1620" s="9">
        <f t="shared" si="2451"/>
        <v>732.40999999999985</v>
      </c>
      <c r="P1620" s="4">
        <f t="shared" si="2391"/>
        <v>0</v>
      </c>
      <c r="Q1620" s="5">
        <f t="shared" si="2392"/>
        <v>59.769999999999527</v>
      </c>
      <c r="R1620" s="5">
        <f t="shared" si="2393"/>
        <v>747.35249999999974</v>
      </c>
      <c r="S1620" s="4">
        <f t="shared" si="2394"/>
        <v>0</v>
      </c>
      <c r="T1620" s="4">
        <f t="shared" si="2395"/>
        <v>0</v>
      </c>
      <c r="U1620" s="5">
        <f t="shared" si="2387"/>
        <v>770.4860000000001</v>
      </c>
      <c r="V1620" s="5">
        <f t="shared" si="2388"/>
        <v>-38.076000000000249</v>
      </c>
      <c r="X1620" s="5">
        <f t="shared" si="2447"/>
        <v>-221</v>
      </c>
      <c r="Y1620" s="5">
        <f t="shared" si="2448"/>
        <v>-183.26999999999953</v>
      </c>
      <c r="AA1620" s="5">
        <f t="shared" si="2466"/>
        <v>0</v>
      </c>
      <c r="AB1620" s="5">
        <f t="shared" si="2467"/>
        <v>1</v>
      </c>
      <c r="AC1620" s="5">
        <f t="shared" si="2468"/>
        <v>1</v>
      </c>
      <c r="AF1620" s="5">
        <f t="shared" si="2454"/>
        <v>24.050000000000182</v>
      </c>
      <c r="AG1620" s="5">
        <f t="shared" si="2455"/>
        <v>45.850000000000364</v>
      </c>
      <c r="AH1620" s="5">
        <f t="shared" si="2456"/>
        <v>221</v>
      </c>
      <c r="AI1620" s="5">
        <f t="shared" si="2457"/>
        <v>199.19999999999982</v>
      </c>
      <c r="AJ1620" s="5"/>
      <c r="AK1620" s="5">
        <f t="shared" si="2458"/>
        <v>24.050000000000182</v>
      </c>
      <c r="AL1620" s="5">
        <f t="shared" si="2478"/>
        <v>37.992999999999576</v>
      </c>
      <c r="AM1620" s="5">
        <f t="shared" si="2459"/>
        <v>221</v>
      </c>
      <c r="AN1620" s="5">
        <f t="shared" si="2474"/>
        <v>78.643000000000114</v>
      </c>
      <c r="AO1620" s="5">
        <f t="shared" si="2475"/>
        <v>1</v>
      </c>
      <c r="AP1620" s="5">
        <f t="shared" si="2389"/>
        <v>6</v>
      </c>
      <c r="AQ1620" s="5">
        <f t="shared" si="2407"/>
        <v>5.5</v>
      </c>
      <c r="AR1620" s="5"/>
      <c r="AS1620" s="5">
        <f t="shared" si="2452"/>
        <v>199.19999999999982</v>
      </c>
      <c r="AT1620" s="5">
        <f t="shared" si="2474"/>
        <v>83.355999999999952</v>
      </c>
      <c r="AU1620" s="5">
        <f t="shared" si="2460"/>
        <v>45.850000000000364</v>
      </c>
      <c r="AV1620" s="5">
        <f t="shared" si="2463"/>
        <v>-21.800000000000182</v>
      </c>
      <c r="AW1620" s="5">
        <f t="shared" si="2461"/>
        <v>4</v>
      </c>
      <c r="AX1620" s="5">
        <f t="shared" si="2415"/>
        <v>41.569000000000145</v>
      </c>
      <c r="AZ1620" s="4">
        <f t="shared" si="2397"/>
        <v>0</v>
      </c>
      <c r="BA1620" s="5">
        <f t="shared" si="2403"/>
        <v>0</v>
      </c>
      <c r="BB1620" s="4">
        <f t="shared" si="2398"/>
        <v>5.5172413793110289E-2</v>
      </c>
      <c r="BD1620" s="5">
        <v>0</v>
      </c>
      <c r="BE1620" s="4">
        <v>0.71939698492462234</v>
      </c>
      <c r="BJ1620" s="5">
        <v>106.38999999999987</v>
      </c>
      <c r="BK1620" s="5">
        <v>66.380000000000109</v>
      </c>
      <c r="BL1620" s="5">
        <v>0.23000000000001819</v>
      </c>
      <c r="BM1620" s="5">
        <v>4</v>
      </c>
      <c r="BR1620">
        <v>221</v>
      </c>
      <c r="BS1620">
        <v>-44</v>
      </c>
    </row>
    <row r="1621" spans="1:71">
      <c r="A1621" s="7">
        <v>38855</v>
      </c>
      <c r="B1621" s="6">
        <v>5672.36</v>
      </c>
      <c r="C1621" s="6">
        <v>5714.63</v>
      </c>
      <c r="D1621" s="6">
        <v>5587.92</v>
      </c>
      <c r="E1621" s="6">
        <v>5666.07</v>
      </c>
      <c r="F1621" s="6">
        <v>4922.3100000000004</v>
      </c>
      <c r="G1621" s="6">
        <v>4959.8100000000004</v>
      </c>
      <c r="H1621" s="6">
        <v>4841.7700000000004</v>
      </c>
      <c r="I1621" s="6">
        <v>4908.6899999999996</v>
      </c>
      <c r="J1621" s="9">
        <f t="shared" si="2445"/>
        <v>126.71000000000004</v>
      </c>
      <c r="K1621" s="9">
        <f t="shared" si="2472"/>
        <v>103.32583333333339</v>
      </c>
      <c r="L1621" s="9">
        <f t="shared" si="2449"/>
        <v>118.03999999999996</v>
      </c>
      <c r="M1621" s="9">
        <f t="shared" ref="M1621" si="2485">AVERAGE(L1610:L1621)</f>
        <v>78.35666666666657</v>
      </c>
      <c r="N1621" s="6" t="s">
        <v>36</v>
      </c>
      <c r="O1621" s="9">
        <f t="shared" si="2451"/>
        <v>757.38000000000011</v>
      </c>
      <c r="P1621" s="4">
        <f t="shared" si="2391"/>
        <v>0.41776811109252887</v>
      </c>
      <c r="Q1621" s="5">
        <f t="shared" si="2392"/>
        <v>59.769999999999527</v>
      </c>
      <c r="R1621" s="5">
        <f t="shared" si="2393"/>
        <v>747.35249999999974</v>
      </c>
      <c r="S1621" s="4">
        <f t="shared" si="2394"/>
        <v>0.23184772516249114</v>
      </c>
      <c r="T1621" s="4">
        <f t="shared" si="2395"/>
        <v>0.22064151276840363</v>
      </c>
      <c r="U1621" s="5">
        <f t="shared" ref="U1621:U1684" si="2486">AVERAGE(O1617:O1621)</f>
        <v>763.60599999999999</v>
      </c>
      <c r="V1621" s="5">
        <f t="shared" ref="V1621:V1684" si="2487">O1621-U1621</f>
        <v>-6.2259999999998854</v>
      </c>
      <c r="X1621" s="5">
        <f t="shared" si="2447"/>
        <v>-6.2899999999999636</v>
      </c>
      <c r="Y1621" s="5">
        <f t="shared" si="2448"/>
        <v>-13.6200000000008</v>
      </c>
      <c r="AA1621" s="5">
        <f t="shared" si="2466"/>
        <v>0</v>
      </c>
      <c r="AB1621" s="5">
        <f t="shared" si="2467"/>
        <v>1</v>
      </c>
      <c r="AC1621" s="5">
        <f t="shared" si="2468"/>
        <v>1</v>
      </c>
      <c r="AF1621" s="5">
        <f t="shared" si="2454"/>
        <v>42.270000000000437</v>
      </c>
      <c r="AG1621" s="5">
        <f t="shared" si="2455"/>
        <v>61.909999999999854</v>
      </c>
      <c r="AH1621" s="5">
        <f t="shared" si="2456"/>
        <v>84.4399999999996</v>
      </c>
      <c r="AI1621" s="5">
        <f t="shared" si="2457"/>
        <v>64.800000000000182</v>
      </c>
      <c r="AJ1621" s="5"/>
      <c r="AK1621" s="5">
        <f t="shared" si="2458"/>
        <v>42.270000000000437</v>
      </c>
      <c r="AL1621" s="5">
        <f t="shared" si="2478"/>
        <v>40.550999999999746</v>
      </c>
      <c r="AM1621" s="5">
        <f t="shared" si="2459"/>
        <v>84.4399999999996</v>
      </c>
      <c r="AN1621" s="5">
        <f t="shared" si="2474"/>
        <v>81.066000000000074</v>
      </c>
      <c r="AO1621" s="5">
        <f t="shared" si="2475"/>
        <v>1</v>
      </c>
      <c r="AP1621" s="5">
        <f t="shared" ref="AP1621:AP1684" si="2488">SUM(AO1612:AO1621)</f>
        <v>6</v>
      </c>
      <c r="AQ1621" s="5">
        <f t="shared" si="2407"/>
        <v>5.6</v>
      </c>
      <c r="AR1621" s="5"/>
      <c r="AS1621" s="5">
        <f t="shared" si="2452"/>
        <v>64.800000000000182</v>
      </c>
      <c r="AT1621" s="5">
        <f t="shared" si="2474"/>
        <v>82.661999999999992</v>
      </c>
      <c r="AU1621" s="5">
        <f t="shared" si="2460"/>
        <v>61.909999999999854</v>
      </c>
      <c r="AV1621" s="5">
        <f t="shared" si="2463"/>
        <v>-19.639999999999418</v>
      </c>
      <c r="AW1621" s="5">
        <f t="shared" si="2461"/>
        <v>5</v>
      </c>
      <c r="AX1621" s="5">
        <f t="shared" si="2415"/>
        <v>44.175999999999846</v>
      </c>
      <c r="AZ1621" s="4">
        <f t="shared" si="2397"/>
        <v>0.22064151276840363</v>
      </c>
      <c r="BA1621" s="5">
        <f t="shared" si="2403"/>
        <v>0</v>
      </c>
      <c r="BB1621" s="4">
        <f t="shared" si="2398"/>
        <v>0</v>
      </c>
      <c r="BD1621" s="5">
        <v>0</v>
      </c>
      <c r="BE1621" s="4">
        <v>0.71924500616933829</v>
      </c>
      <c r="BJ1621" s="5">
        <v>109.11000000000013</v>
      </c>
      <c r="BK1621" s="5">
        <v>47.869999999999891</v>
      </c>
      <c r="BL1621" s="5">
        <v>1.0300000000002001</v>
      </c>
      <c r="BM1621" s="5">
        <v>4</v>
      </c>
      <c r="BR1621">
        <v>-41</v>
      </c>
      <c r="BS1621">
        <v>-47</v>
      </c>
    </row>
    <row r="1622" spans="1:71">
      <c r="A1622" s="7">
        <v>38856</v>
      </c>
      <c r="B1622" s="6">
        <v>5656.41</v>
      </c>
      <c r="C1622" s="6">
        <v>5706.19</v>
      </c>
      <c r="D1622" s="6">
        <v>5635.69</v>
      </c>
      <c r="E1622" s="6">
        <v>5672.28</v>
      </c>
      <c r="F1622" s="6">
        <v>4933.7299999999996</v>
      </c>
      <c r="G1622" s="6">
        <v>4964.84</v>
      </c>
      <c r="H1622" s="6">
        <v>4906.74</v>
      </c>
      <c r="I1622" s="6">
        <v>4944.57</v>
      </c>
      <c r="J1622" s="9">
        <f t="shared" si="2445"/>
        <v>70.5</v>
      </c>
      <c r="K1622" s="9">
        <f t="shared" si="2472"/>
        <v>99.455833333333359</v>
      </c>
      <c r="L1622" s="9">
        <f t="shared" si="2449"/>
        <v>58.100000000000364</v>
      </c>
      <c r="M1622" s="9">
        <f t="shared" ref="M1622" si="2489">AVERAGE(L1611:L1622)</f>
        <v>77.067499999999882</v>
      </c>
      <c r="N1622" s="6" t="s">
        <v>37</v>
      </c>
      <c r="O1622" s="9">
        <f t="shared" si="2451"/>
        <v>727.71</v>
      </c>
      <c r="P1622" s="4">
        <f t="shared" ref="P1622:P1685" si="2490">(O1622-MIN(O1618:O1622))/(MAX(O1618:O1622)-MIN(O1618:O1622))</f>
        <v>0</v>
      </c>
      <c r="Q1622" s="5">
        <f t="shared" ref="Q1622:Q1685" si="2491">MAX(O1618:O1622)-MIN(O1618:O1622)</f>
        <v>64.469999999999345</v>
      </c>
      <c r="R1622" s="5">
        <f t="shared" ref="R1622:R1685" si="2492">MIN(O1618:O1622) +((MAX(O1618:O1622)-MIN(O1618:O1622))*$R$2)</f>
        <v>743.82749999999987</v>
      </c>
      <c r="S1622" s="4">
        <f t="shared" ref="S1622:S1685" si="2493">(O1622-MIN(O1616:O1622))/(MAX(O1616:O1622)-MIN(O1616:O1622))</f>
        <v>0</v>
      </c>
      <c r="T1622" s="4">
        <f t="shared" ref="T1622:T1685" si="2494">(O1622-MIN(O1614:O1622))/(MAX(O1614:O1622)-MIN(O1614:O1622))</f>
        <v>0</v>
      </c>
      <c r="U1622" s="5">
        <f t="shared" si="2486"/>
        <v>755.98199999999997</v>
      </c>
      <c r="V1622" s="5">
        <f t="shared" si="2487"/>
        <v>-28.271999999999935</v>
      </c>
      <c r="X1622" s="5">
        <f t="shared" si="2447"/>
        <v>15.869999999999891</v>
      </c>
      <c r="Y1622" s="5">
        <f t="shared" si="2448"/>
        <v>10.840000000000146</v>
      </c>
      <c r="AA1622" s="5">
        <f t="shared" si="2466"/>
        <v>1</v>
      </c>
      <c r="AB1622" s="5">
        <f t="shared" si="2467"/>
        <v>0</v>
      </c>
      <c r="AC1622" s="5">
        <f t="shared" si="2468"/>
        <v>1</v>
      </c>
      <c r="AF1622" s="5">
        <f t="shared" si="2454"/>
        <v>49.779999999999745</v>
      </c>
      <c r="AG1622" s="5">
        <f t="shared" si="2455"/>
        <v>40.119999999999891</v>
      </c>
      <c r="AH1622" s="5">
        <f t="shared" si="2456"/>
        <v>20.720000000000255</v>
      </c>
      <c r="AI1622" s="5">
        <f t="shared" si="2457"/>
        <v>30.380000000000109</v>
      </c>
      <c r="AJ1622" s="5"/>
      <c r="AK1622" s="5">
        <f t="shared" si="2458"/>
        <v>20.720000000000255</v>
      </c>
      <c r="AL1622" s="5">
        <f t="shared" si="2478"/>
        <v>40.550999999999746</v>
      </c>
      <c r="AM1622" s="5">
        <f t="shared" si="2459"/>
        <v>49.779999999999745</v>
      </c>
      <c r="AN1622" s="5">
        <f t="shared" si="2474"/>
        <v>79.640000000000057</v>
      </c>
      <c r="AO1622" s="5">
        <f t="shared" si="2475"/>
        <v>0</v>
      </c>
      <c r="AP1622" s="5">
        <f t="shared" si="2488"/>
        <v>5</v>
      </c>
      <c r="AQ1622" s="5">
        <f t="shared" si="2407"/>
        <v>5.6</v>
      </c>
      <c r="AR1622" s="5"/>
      <c r="AS1622" s="5">
        <f t="shared" si="2452"/>
        <v>40.119999999999891</v>
      </c>
      <c r="AT1622" s="5">
        <f t="shared" si="2474"/>
        <v>79.276999999999958</v>
      </c>
      <c r="AU1622" s="5">
        <f t="shared" si="2460"/>
        <v>30.380000000000109</v>
      </c>
      <c r="AV1622" s="5">
        <f t="shared" si="2463"/>
        <v>9.6599999999998545</v>
      </c>
      <c r="AW1622" s="5">
        <f t="shared" si="2461"/>
        <v>6</v>
      </c>
      <c r="AX1622" s="5">
        <f t="shared" si="2415"/>
        <v>44.175999999999846</v>
      </c>
      <c r="AZ1622" s="4">
        <f t="shared" si="2397"/>
        <v>0</v>
      </c>
      <c r="BA1622" s="5">
        <f t="shared" si="2403"/>
        <v>0</v>
      </c>
      <c r="BB1622" s="4">
        <f t="shared" si="2398"/>
        <v>0.22064151276840363</v>
      </c>
      <c r="BD1622" s="5">
        <v>0</v>
      </c>
      <c r="BE1622" s="4">
        <v>0.7185295209803122</v>
      </c>
      <c r="BJ1622" s="5">
        <v>102.78999999999996</v>
      </c>
      <c r="BK1622" s="5">
        <v>-2.0900000000001455</v>
      </c>
      <c r="BL1622" s="5">
        <v>4.5500000000001819</v>
      </c>
      <c r="BM1622" s="5">
        <v>4</v>
      </c>
      <c r="BR1622">
        <v>16</v>
      </c>
      <c r="BS1622">
        <v>-11</v>
      </c>
    </row>
    <row r="1623" spans="1:71">
      <c r="A1623" s="7">
        <v>38859</v>
      </c>
      <c r="B1623" s="6">
        <v>5653.85</v>
      </c>
      <c r="C1623" s="6">
        <v>5653.85</v>
      </c>
      <c r="D1623" s="6">
        <v>5513.43</v>
      </c>
      <c r="E1623" s="6">
        <v>5546.24</v>
      </c>
      <c r="F1623" s="6">
        <v>4934.1099999999997</v>
      </c>
      <c r="G1623" s="6">
        <v>4934.1099999999997</v>
      </c>
      <c r="H1623" s="6">
        <v>4798.8100000000004</v>
      </c>
      <c r="I1623" s="6">
        <v>4813.5</v>
      </c>
      <c r="J1623" s="9">
        <f t="shared" si="2445"/>
        <v>158.84999999999945</v>
      </c>
      <c r="K1623" s="9">
        <f t="shared" si="2472"/>
        <v>106.69166666666668</v>
      </c>
      <c r="L1623" s="9">
        <f t="shared" si="2449"/>
        <v>145.75999999999931</v>
      </c>
      <c r="M1623" s="9">
        <f t="shared" ref="M1623" si="2495">AVERAGE(L1612:L1623)</f>
        <v>84.733333333333192</v>
      </c>
      <c r="N1623" s="6" t="s">
        <v>36</v>
      </c>
      <c r="O1623" s="9">
        <f t="shared" si="2451"/>
        <v>732.73999999999978</v>
      </c>
      <c r="P1623" s="4">
        <f t="shared" si="2490"/>
        <v>0.11829727187205301</v>
      </c>
      <c r="Q1623" s="5">
        <f t="shared" si="2491"/>
        <v>42.520000000000437</v>
      </c>
      <c r="R1623" s="5">
        <f t="shared" si="2492"/>
        <v>738.34000000000015</v>
      </c>
      <c r="S1623" s="4">
        <f t="shared" si="2493"/>
        <v>7.8020784861172587E-2</v>
      </c>
      <c r="T1623" s="4">
        <f t="shared" si="2494"/>
        <v>4.4750889679713184E-2</v>
      </c>
      <c r="U1623" s="5">
        <f t="shared" si="2486"/>
        <v>744.09400000000005</v>
      </c>
      <c r="V1623" s="5">
        <f t="shared" si="2487"/>
        <v>-11.354000000000269</v>
      </c>
      <c r="X1623" s="5">
        <f t="shared" si="2447"/>
        <v>-107.61000000000058</v>
      </c>
      <c r="Y1623" s="5">
        <f t="shared" si="2448"/>
        <v>-120.60999999999967</v>
      </c>
      <c r="AA1623" s="5">
        <f t="shared" si="2466"/>
        <v>0</v>
      </c>
      <c r="AB1623" s="5">
        <f t="shared" si="2467"/>
        <v>1</v>
      </c>
      <c r="AC1623" s="5">
        <f t="shared" si="2468"/>
        <v>1</v>
      </c>
      <c r="AF1623" s="5">
        <f t="shared" si="2454"/>
        <v>0</v>
      </c>
      <c r="AG1623" s="5">
        <f t="shared" si="2455"/>
        <v>-18.429999999999382</v>
      </c>
      <c r="AH1623" s="5">
        <f t="shared" si="2456"/>
        <v>140.42000000000007</v>
      </c>
      <c r="AI1623" s="5">
        <f t="shared" si="2457"/>
        <v>158.84999999999945</v>
      </c>
      <c r="AJ1623" s="5"/>
      <c r="AK1623" s="5">
        <f t="shared" si="2458"/>
        <v>0</v>
      </c>
      <c r="AL1623" s="5">
        <f t="shared" si="2478"/>
        <v>40.550999999999746</v>
      </c>
      <c r="AM1623" s="5">
        <f t="shared" si="2459"/>
        <v>140.42000000000007</v>
      </c>
      <c r="AN1623" s="5">
        <f t="shared" si="2474"/>
        <v>91.031000000000034</v>
      </c>
      <c r="AO1623" s="5">
        <f t="shared" si="2475"/>
        <v>1</v>
      </c>
      <c r="AP1623" s="5">
        <f t="shared" si="2488"/>
        <v>6</v>
      </c>
      <c r="AQ1623" s="5">
        <f t="shared" si="2407"/>
        <v>5.7</v>
      </c>
      <c r="AR1623" s="5"/>
      <c r="AS1623" s="5">
        <f t="shared" si="2452"/>
        <v>158.84999999999945</v>
      </c>
      <c r="AT1623" s="5">
        <f t="shared" si="2474"/>
        <v>91.143999999999863</v>
      </c>
      <c r="AU1623" s="5">
        <f t="shared" si="2460"/>
        <v>-18.429999999999382</v>
      </c>
      <c r="AV1623" s="5">
        <f t="shared" si="2463"/>
        <v>18.429999999999382</v>
      </c>
      <c r="AW1623" s="5">
        <f t="shared" si="2461"/>
        <v>2</v>
      </c>
      <c r="AX1623" s="5">
        <f t="shared" si="2415"/>
        <v>44.175999999999846</v>
      </c>
      <c r="AZ1623" s="4">
        <f t="shared" ref="AZ1623:AZ1686" si="2496">T1623</f>
        <v>4.4750889679713184E-2</v>
      </c>
      <c r="BA1623" s="5">
        <f t="shared" si="2403"/>
        <v>0</v>
      </c>
      <c r="BB1623" s="4">
        <f t="shared" ref="BB1623:BB1686" si="2497">AZ1622</f>
        <v>0</v>
      </c>
      <c r="BD1623" s="5">
        <v>0</v>
      </c>
      <c r="BE1623" s="4">
        <v>0.71834552616769864</v>
      </c>
      <c r="BJ1623" s="5">
        <v>81.829999999999927</v>
      </c>
      <c r="BK1623" s="5">
        <v>58.019999999999982</v>
      </c>
      <c r="BL1623" s="5">
        <v>10.090000000000146</v>
      </c>
      <c r="BM1623" s="5">
        <v>4</v>
      </c>
      <c r="BR1623">
        <v>140</v>
      </c>
      <c r="BS1623">
        <v>-51</v>
      </c>
    </row>
    <row r="1624" spans="1:71">
      <c r="A1624" s="7">
        <v>38860</v>
      </c>
      <c r="B1624" s="6">
        <v>5556.82</v>
      </c>
      <c r="C1624" s="6">
        <v>5703.34</v>
      </c>
      <c r="D1624" s="6">
        <v>5556.82</v>
      </c>
      <c r="E1624" s="6">
        <v>5678.49</v>
      </c>
      <c r="F1624" s="6">
        <v>4847.5200000000004</v>
      </c>
      <c r="G1624" s="6">
        <v>4963.1000000000004</v>
      </c>
      <c r="H1624" s="6">
        <v>4847.5200000000004</v>
      </c>
      <c r="I1624" s="6">
        <v>4931.53</v>
      </c>
      <c r="J1624" s="9">
        <f t="shared" si="2445"/>
        <v>157.10000000000036</v>
      </c>
      <c r="K1624" s="9">
        <f t="shared" si="2472"/>
        <v>113.61916666666669</v>
      </c>
      <c r="L1624" s="9">
        <f t="shared" si="2449"/>
        <v>149.60000000000036</v>
      </c>
      <c r="M1624" s="9">
        <f t="shared" ref="M1624" si="2498">AVERAGE(L1613:L1624)</f>
        <v>92.73833333333323</v>
      </c>
      <c r="N1624" s="6" t="s">
        <v>36</v>
      </c>
      <c r="O1624" s="9">
        <f t="shared" si="2451"/>
        <v>746.96</v>
      </c>
      <c r="P1624" s="4">
        <f t="shared" si="2490"/>
        <v>0.64880350522413055</v>
      </c>
      <c r="Q1624" s="5">
        <f t="shared" si="2491"/>
        <v>29.670000000000073</v>
      </c>
      <c r="R1624" s="5">
        <f t="shared" si="2492"/>
        <v>735.12750000000005</v>
      </c>
      <c r="S1624" s="4">
        <f t="shared" si="2493"/>
        <v>0.29858849077090421</v>
      </c>
      <c r="T1624" s="4">
        <f t="shared" si="2494"/>
        <v>0.29858849077090421</v>
      </c>
      <c r="U1624" s="5">
        <f t="shared" si="2486"/>
        <v>739.43999999999994</v>
      </c>
      <c r="V1624" s="5">
        <f t="shared" si="2487"/>
        <v>7.5200000000000955</v>
      </c>
      <c r="X1624" s="5">
        <f t="shared" si="2447"/>
        <v>121.67000000000007</v>
      </c>
      <c r="Y1624" s="5">
        <f t="shared" si="2448"/>
        <v>84.009999999999309</v>
      </c>
      <c r="AA1624" s="5">
        <f t="shared" si="2466"/>
        <v>1</v>
      </c>
      <c r="AB1624" s="5">
        <f t="shared" si="2467"/>
        <v>0</v>
      </c>
      <c r="AC1624" s="5">
        <f t="shared" si="2468"/>
        <v>1</v>
      </c>
      <c r="AF1624" s="5">
        <f t="shared" si="2454"/>
        <v>146.52000000000044</v>
      </c>
      <c r="AG1624" s="5">
        <f t="shared" si="2455"/>
        <v>157.10000000000036</v>
      </c>
      <c r="AH1624" s="5">
        <f t="shared" si="2456"/>
        <v>0</v>
      </c>
      <c r="AI1624" s="5">
        <f t="shared" si="2457"/>
        <v>-10.579999999999927</v>
      </c>
      <c r="AJ1624" s="5"/>
      <c r="AK1624" s="5">
        <f t="shared" si="2458"/>
        <v>0</v>
      </c>
      <c r="AL1624" s="5">
        <f t="shared" si="2478"/>
        <v>40.550999999999746</v>
      </c>
      <c r="AM1624" s="5">
        <f t="shared" si="2459"/>
        <v>146.52000000000044</v>
      </c>
      <c r="AN1624" s="5">
        <f t="shared" si="2474"/>
        <v>102.88600000000005</v>
      </c>
      <c r="AO1624" s="5">
        <f t="shared" si="2475"/>
        <v>1</v>
      </c>
      <c r="AP1624" s="5">
        <f t="shared" si="2488"/>
        <v>7</v>
      </c>
      <c r="AQ1624" s="5">
        <f t="shared" si="2407"/>
        <v>5.9</v>
      </c>
      <c r="AR1624" s="5"/>
      <c r="AS1624" s="5">
        <f t="shared" si="2452"/>
        <v>157.10000000000036</v>
      </c>
      <c r="AT1624" s="5">
        <f t="shared" si="2474"/>
        <v>104.05999999999995</v>
      </c>
      <c r="AU1624" s="5">
        <f t="shared" si="2460"/>
        <v>-10.579999999999927</v>
      </c>
      <c r="AV1624" s="5">
        <f t="shared" si="2463"/>
        <v>-10.579999999999927</v>
      </c>
      <c r="AW1624" s="5">
        <f t="shared" si="2461"/>
        <v>3</v>
      </c>
      <c r="AX1624" s="5">
        <f t="shared" si="2415"/>
        <v>44.175999999999846</v>
      </c>
      <c r="AZ1624" s="4">
        <f t="shared" si="2496"/>
        <v>0.29858849077090421</v>
      </c>
      <c r="BA1624" s="5">
        <f t="shared" si="2403"/>
        <v>0</v>
      </c>
      <c r="BB1624" s="4">
        <f t="shared" si="2497"/>
        <v>4.4750889679713184E-2</v>
      </c>
      <c r="BD1624" s="5">
        <v>0</v>
      </c>
      <c r="BE1624" s="4">
        <v>0.7178078009312252</v>
      </c>
      <c r="BJ1624" s="5">
        <v>172.32999999999993</v>
      </c>
      <c r="BK1624" s="5">
        <v>77.010000000000218</v>
      </c>
      <c r="BL1624" s="5">
        <v>8.6100000000001273</v>
      </c>
      <c r="BM1624" s="5">
        <v>4</v>
      </c>
      <c r="BR1624">
        <v>-45</v>
      </c>
      <c r="BS1624">
        <v>84</v>
      </c>
    </row>
    <row r="1625" spans="1:71">
      <c r="A1625" s="7">
        <v>38861</v>
      </c>
      <c r="B1625" s="6">
        <v>5637.34</v>
      </c>
      <c r="C1625" s="6">
        <v>5653.99</v>
      </c>
      <c r="D1625" s="6">
        <v>5552.02</v>
      </c>
      <c r="E1625" s="6">
        <v>5587.23</v>
      </c>
      <c r="F1625" s="6">
        <v>4892.71</v>
      </c>
      <c r="G1625" s="6">
        <v>4908.7700000000004</v>
      </c>
      <c r="H1625" s="6">
        <v>4822.6000000000004</v>
      </c>
      <c r="I1625" s="6">
        <v>4870.0200000000004</v>
      </c>
      <c r="J1625" s="9">
        <f t="shared" si="2445"/>
        <v>126.46999999999935</v>
      </c>
      <c r="K1625" s="9">
        <f t="shared" si="2472"/>
        <v>120.80999999999995</v>
      </c>
      <c r="L1625" s="9">
        <f t="shared" si="2449"/>
        <v>108.92999999999938</v>
      </c>
      <c r="M1625" s="9">
        <f t="shared" ref="M1625" si="2499">AVERAGE(L1614:L1625)</f>
        <v>98.6724999999999</v>
      </c>
      <c r="N1625" s="6" t="s">
        <v>37</v>
      </c>
      <c r="O1625" s="9">
        <f t="shared" si="2451"/>
        <v>717.20999999999913</v>
      </c>
      <c r="P1625" s="4">
        <f t="shared" si="2490"/>
        <v>0</v>
      </c>
      <c r="Q1625" s="5">
        <f t="shared" si="2491"/>
        <v>40.170000000000982</v>
      </c>
      <c r="R1625" s="5">
        <f t="shared" si="2492"/>
        <v>727.25249999999937</v>
      </c>
      <c r="S1625" s="4">
        <f t="shared" si="2493"/>
        <v>0</v>
      </c>
      <c r="T1625" s="4">
        <f t="shared" si="2494"/>
        <v>0</v>
      </c>
      <c r="U1625" s="5">
        <f t="shared" si="2486"/>
        <v>736.39999999999986</v>
      </c>
      <c r="V1625" s="5">
        <f t="shared" si="2487"/>
        <v>-19.190000000000737</v>
      </c>
      <c r="X1625" s="5">
        <f t="shared" si="2447"/>
        <v>-50.110000000000582</v>
      </c>
      <c r="Y1625" s="5">
        <f t="shared" si="2448"/>
        <v>-22.6899999999996</v>
      </c>
      <c r="AA1625" s="5">
        <f t="shared" si="2466"/>
        <v>0</v>
      </c>
      <c r="AB1625" s="5">
        <f t="shared" si="2467"/>
        <v>1</v>
      </c>
      <c r="AC1625" s="5">
        <f t="shared" si="2468"/>
        <v>1</v>
      </c>
      <c r="AF1625" s="5">
        <f t="shared" si="2454"/>
        <v>16.649999999999636</v>
      </c>
      <c r="AG1625" s="5">
        <f t="shared" si="2455"/>
        <v>-24.5</v>
      </c>
      <c r="AH1625" s="5">
        <f t="shared" si="2456"/>
        <v>85.319999999999709</v>
      </c>
      <c r="AI1625" s="5">
        <f t="shared" si="2457"/>
        <v>126.46999999999935</v>
      </c>
      <c r="AJ1625" s="5"/>
      <c r="AK1625" s="5">
        <f t="shared" si="2458"/>
        <v>16.649999999999636</v>
      </c>
      <c r="AL1625" s="5">
        <f t="shared" si="2478"/>
        <v>40.550999999999746</v>
      </c>
      <c r="AM1625" s="5">
        <f t="shared" si="2459"/>
        <v>85.319999999999709</v>
      </c>
      <c r="AN1625" s="5">
        <f t="shared" si="2474"/>
        <v>107.53299999999999</v>
      </c>
      <c r="AO1625" s="5">
        <f t="shared" si="2475"/>
        <v>0</v>
      </c>
      <c r="AP1625" s="5">
        <f t="shared" si="2488"/>
        <v>7</v>
      </c>
      <c r="AQ1625" s="5">
        <f t="shared" si="2407"/>
        <v>6.1</v>
      </c>
      <c r="AR1625" s="5"/>
      <c r="AS1625" s="5">
        <f t="shared" si="2452"/>
        <v>126.46999999999935</v>
      </c>
      <c r="AT1625" s="5">
        <f t="shared" si="2474"/>
        <v>113.67999999999984</v>
      </c>
      <c r="AU1625" s="5">
        <f t="shared" si="2460"/>
        <v>-24.5</v>
      </c>
      <c r="AV1625" s="5">
        <f t="shared" si="2463"/>
        <v>41.149999999999636</v>
      </c>
      <c r="AW1625" s="5">
        <f t="shared" si="2461"/>
        <v>4</v>
      </c>
      <c r="AX1625" s="5">
        <f t="shared" si="2415"/>
        <v>44.175999999999846</v>
      </c>
      <c r="AZ1625" s="4">
        <f t="shared" si="2496"/>
        <v>0</v>
      </c>
      <c r="BA1625" s="5">
        <f t="shared" si="2403"/>
        <v>0</v>
      </c>
      <c r="BB1625" s="4">
        <f t="shared" si="2497"/>
        <v>0.29858849077090421</v>
      </c>
      <c r="BD1625" s="5">
        <v>0</v>
      </c>
      <c r="BE1625" s="4">
        <v>0.71752223684735472</v>
      </c>
      <c r="BJ1625" s="5">
        <v>118.37999999999965</v>
      </c>
      <c r="BK1625" s="5">
        <v>22.410000000000309</v>
      </c>
      <c r="BL1625" s="5">
        <v>2.8899999999998727</v>
      </c>
      <c r="BM1625" s="5">
        <v>4</v>
      </c>
      <c r="BR1625">
        <v>-48</v>
      </c>
      <c r="BS1625">
        <v>23</v>
      </c>
    </row>
    <row r="1626" spans="1:71">
      <c r="A1626" s="7">
        <v>38862</v>
      </c>
      <c r="B1626" s="6">
        <v>5601.32</v>
      </c>
      <c r="C1626" s="6">
        <v>5706.06</v>
      </c>
      <c r="D1626" s="6">
        <v>5568.83</v>
      </c>
      <c r="E1626" s="6">
        <v>5706.06</v>
      </c>
      <c r="F1626" s="6">
        <v>4878.51</v>
      </c>
      <c r="G1626" s="6">
        <v>4949.53</v>
      </c>
      <c r="H1626" s="6">
        <v>4840.58</v>
      </c>
      <c r="I1626" s="6">
        <v>4949.53</v>
      </c>
      <c r="J1626" s="9">
        <f t="shared" si="2445"/>
        <v>137.23000000000047</v>
      </c>
      <c r="K1626" s="9">
        <f t="shared" si="2472"/>
        <v>128.74749999999995</v>
      </c>
      <c r="L1626" s="9">
        <f t="shared" si="2449"/>
        <v>108.94999999999982</v>
      </c>
      <c r="M1626" s="9">
        <f t="shared" ref="M1626" si="2500">AVERAGE(L1615:L1626)</f>
        <v>104.47166666666651</v>
      </c>
      <c r="N1626" s="6" t="s">
        <v>36</v>
      </c>
      <c r="O1626" s="9">
        <f t="shared" si="2451"/>
        <v>756.53000000000065</v>
      </c>
      <c r="P1626" s="4">
        <f t="shared" si="2490"/>
        <v>1</v>
      </c>
      <c r="Q1626" s="5">
        <f t="shared" si="2491"/>
        <v>39.320000000001528</v>
      </c>
      <c r="R1626" s="5">
        <f t="shared" si="2492"/>
        <v>727.03999999999951</v>
      </c>
      <c r="S1626" s="4">
        <f t="shared" si="2493"/>
        <v>0.97883993029625505</v>
      </c>
      <c r="T1626" s="4">
        <f t="shared" si="2494"/>
        <v>0.52447645724958514</v>
      </c>
      <c r="U1626" s="5">
        <f t="shared" si="2486"/>
        <v>736.2299999999999</v>
      </c>
      <c r="V1626" s="5">
        <f t="shared" si="2487"/>
        <v>20.30000000000075</v>
      </c>
      <c r="X1626" s="5">
        <f t="shared" si="2447"/>
        <v>104.74000000000069</v>
      </c>
      <c r="Y1626" s="5">
        <f t="shared" si="2448"/>
        <v>71.019999999999527</v>
      </c>
      <c r="AA1626" s="5">
        <f t="shared" si="2466"/>
        <v>1</v>
      </c>
      <c r="AB1626" s="5">
        <f t="shared" si="2467"/>
        <v>0</v>
      </c>
      <c r="AC1626" s="5">
        <f t="shared" si="2468"/>
        <v>1</v>
      </c>
      <c r="AF1626" s="5">
        <f t="shared" si="2454"/>
        <v>104.74000000000069</v>
      </c>
      <c r="AG1626" s="5">
        <f t="shared" si="2455"/>
        <v>118.83000000000084</v>
      </c>
      <c r="AH1626" s="5">
        <f t="shared" si="2456"/>
        <v>32.489999999999782</v>
      </c>
      <c r="AI1626" s="5">
        <f t="shared" si="2457"/>
        <v>18.399999999999636</v>
      </c>
      <c r="AJ1626" s="5"/>
      <c r="AK1626" s="5">
        <f t="shared" si="2458"/>
        <v>32.489999999999782</v>
      </c>
      <c r="AL1626" s="5">
        <f t="shared" si="2478"/>
        <v>38.183999999999649</v>
      </c>
      <c r="AM1626" s="5">
        <f t="shared" si="2459"/>
        <v>104.74000000000069</v>
      </c>
      <c r="AN1626" s="5">
        <f t="shared" si="2474"/>
        <v>110.54900000000006</v>
      </c>
      <c r="AO1626" s="5">
        <f t="shared" si="2475"/>
        <v>0</v>
      </c>
      <c r="AP1626" s="5">
        <f t="shared" si="2488"/>
        <v>6</v>
      </c>
      <c r="AQ1626" s="5">
        <f t="shared" si="2407"/>
        <v>6.1</v>
      </c>
      <c r="AR1626" s="5"/>
      <c r="AS1626" s="5">
        <f t="shared" si="2452"/>
        <v>118.83000000000084</v>
      </c>
      <c r="AT1626" s="5">
        <f t="shared" si="2474"/>
        <v>118.46799999999993</v>
      </c>
      <c r="AU1626" s="5">
        <f t="shared" si="2460"/>
        <v>18.399999999999636</v>
      </c>
      <c r="AV1626" s="5">
        <f t="shared" si="2463"/>
        <v>-14.090000000000146</v>
      </c>
      <c r="AW1626" s="5">
        <f t="shared" si="2461"/>
        <v>5</v>
      </c>
      <c r="AX1626" s="5">
        <f t="shared" si="2415"/>
        <v>44.175999999999846</v>
      </c>
      <c r="AZ1626" s="4">
        <f t="shared" si="2496"/>
        <v>0.52447645724958514</v>
      </c>
      <c r="BA1626" s="5">
        <f t="shared" si="2403"/>
        <v>0</v>
      </c>
      <c r="BB1626" s="4">
        <f t="shared" si="2497"/>
        <v>0</v>
      </c>
      <c r="BD1626" s="5">
        <v>0</v>
      </c>
      <c r="BE1626" s="4">
        <v>0.71572124586740649</v>
      </c>
      <c r="BJ1626" s="5">
        <v>92.169999999999618</v>
      </c>
      <c r="BK1626" s="5">
        <v>70.420000000000073</v>
      </c>
      <c r="BL1626" s="5">
        <v>4.7399999999997817</v>
      </c>
      <c r="BM1626" s="5">
        <v>4</v>
      </c>
      <c r="BR1626">
        <v>-51</v>
      </c>
      <c r="BS1626">
        <v>71</v>
      </c>
    </row>
    <row r="1627" spans="1:71">
      <c r="A1627" s="7">
        <v>38863</v>
      </c>
      <c r="B1627" s="6">
        <v>5728.99</v>
      </c>
      <c r="C1627" s="6">
        <v>5788.47</v>
      </c>
      <c r="D1627" s="6">
        <v>5720.5</v>
      </c>
      <c r="E1627" s="6">
        <v>5788.36</v>
      </c>
      <c r="F1627" s="6">
        <v>4993.01</v>
      </c>
      <c r="G1627" s="6">
        <v>5045.09</v>
      </c>
      <c r="H1627" s="6">
        <v>4970.08</v>
      </c>
      <c r="I1627" s="6">
        <v>5045.09</v>
      </c>
      <c r="J1627" s="9">
        <f t="shared" si="2445"/>
        <v>82.409999999999854</v>
      </c>
      <c r="K1627" s="9">
        <f t="shared" si="2472"/>
        <v>131.65583333333325</v>
      </c>
      <c r="L1627" s="9">
        <f t="shared" si="2449"/>
        <v>95.5600000000004</v>
      </c>
      <c r="M1627" s="9">
        <f t="shared" ref="M1627" si="2501">AVERAGE(L1616:L1627)</f>
        <v>109.45833333333319</v>
      </c>
      <c r="N1627" s="6" t="s">
        <v>37</v>
      </c>
      <c r="O1627" s="9">
        <f t="shared" si="2451"/>
        <v>743.26999999999953</v>
      </c>
      <c r="P1627" s="4">
        <f t="shared" si="2490"/>
        <v>0.66276703967445039</v>
      </c>
      <c r="Q1627" s="5">
        <f t="shared" si="2491"/>
        <v>39.320000000001528</v>
      </c>
      <c r="R1627" s="5">
        <f t="shared" si="2492"/>
        <v>727.03999999999951</v>
      </c>
      <c r="S1627" s="4">
        <f t="shared" si="2493"/>
        <v>0.64874284291759432</v>
      </c>
      <c r="T1627" s="4">
        <f t="shared" si="2494"/>
        <v>0.49151263674084755</v>
      </c>
      <c r="U1627" s="5">
        <f t="shared" si="2486"/>
        <v>739.34199999999987</v>
      </c>
      <c r="V1627" s="5">
        <f t="shared" si="2487"/>
        <v>3.9279999999996562</v>
      </c>
      <c r="X1627" s="5">
        <f t="shared" si="2447"/>
        <v>59.369999999999891</v>
      </c>
      <c r="Y1627" s="5">
        <f t="shared" si="2448"/>
        <v>52.079999999999927</v>
      </c>
      <c r="AA1627" s="5">
        <f t="shared" si="2466"/>
        <v>1</v>
      </c>
      <c r="AB1627" s="5">
        <f t="shared" si="2467"/>
        <v>0</v>
      </c>
      <c r="AC1627" s="5">
        <f t="shared" si="2468"/>
        <v>1</v>
      </c>
      <c r="AF1627" s="5">
        <f t="shared" si="2454"/>
        <v>59.480000000000473</v>
      </c>
      <c r="AG1627" s="5">
        <f t="shared" si="2455"/>
        <v>82.409999999999854</v>
      </c>
      <c r="AH1627" s="5">
        <f t="shared" si="2456"/>
        <v>8.4899999999997817</v>
      </c>
      <c r="AI1627" s="5">
        <f t="shared" si="2457"/>
        <v>-14.4399999999996</v>
      </c>
      <c r="AJ1627" s="5"/>
      <c r="AK1627" s="5">
        <f t="shared" si="2458"/>
        <v>8.4899999999997817</v>
      </c>
      <c r="AL1627" s="5">
        <f t="shared" si="2478"/>
        <v>38.183999999999649</v>
      </c>
      <c r="AM1627" s="5">
        <f t="shared" si="2459"/>
        <v>59.480000000000473</v>
      </c>
      <c r="AN1627" s="5">
        <f t="shared" si="2474"/>
        <v>105.23200000000006</v>
      </c>
      <c r="AO1627" s="5">
        <f t="shared" si="2475"/>
        <v>0</v>
      </c>
      <c r="AP1627" s="5">
        <f t="shared" si="2488"/>
        <v>5</v>
      </c>
      <c r="AQ1627" s="5">
        <f t="shared" si="2407"/>
        <v>6</v>
      </c>
      <c r="AR1627" s="5"/>
      <c r="AS1627" s="5">
        <f t="shared" si="2452"/>
        <v>82.409999999999854</v>
      </c>
      <c r="AT1627" s="5">
        <f t="shared" si="2474"/>
        <v>112.81099999999988</v>
      </c>
      <c r="AU1627" s="5">
        <f t="shared" si="2460"/>
        <v>-14.4399999999996</v>
      </c>
      <c r="AV1627" s="5">
        <f t="shared" si="2463"/>
        <v>-22.929999999999382</v>
      </c>
      <c r="AW1627" s="5">
        <f t="shared" si="2461"/>
        <v>6</v>
      </c>
      <c r="AX1627" s="5">
        <f t="shared" si="2415"/>
        <v>44.175999999999846</v>
      </c>
      <c r="AZ1627" s="4">
        <f t="shared" si="2496"/>
        <v>0.49151263674084755</v>
      </c>
      <c r="BA1627" s="5">
        <f t="shared" ref="BA1627:BA1690" si="2502">IF(AZ1626&gt;0.9,O1627-O1626,0)</f>
        <v>0</v>
      </c>
      <c r="BB1627" s="4">
        <f t="shared" si="2497"/>
        <v>0.52447645724958514</v>
      </c>
      <c r="BD1627" s="5">
        <v>0</v>
      </c>
      <c r="BE1627" s="4">
        <v>0.71564285255793514</v>
      </c>
      <c r="BJ1627" s="5">
        <v>128.0300000000002</v>
      </c>
      <c r="BK1627" s="5">
        <v>5.4400000000000546</v>
      </c>
      <c r="BL1627" s="5">
        <v>19.180000000000291</v>
      </c>
      <c r="BM1627" s="5">
        <v>4</v>
      </c>
      <c r="BR1627">
        <v>59</v>
      </c>
      <c r="BS1627">
        <v>-52</v>
      </c>
    </row>
    <row r="1628" spans="1:71">
      <c r="A1628" s="7">
        <v>38866</v>
      </c>
      <c r="B1628" s="6">
        <v>5782.49</v>
      </c>
      <c r="C1628" s="6">
        <v>5784.29</v>
      </c>
      <c r="D1628" s="6">
        <v>5748.2</v>
      </c>
      <c r="E1628" s="6">
        <v>5755.02</v>
      </c>
      <c r="F1628" s="6">
        <v>5022.8599999999997</v>
      </c>
      <c r="G1628" s="6">
        <v>5026.3599999999997</v>
      </c>
      <c r="H1628" s="6">
        <v>5009.17</v>
      </c>
      <c r="I1628" s="6">
        <v>5015.32</v>
      </c>
      <c r="J1628" s="9">
        <f t="shared" si="2445"/>
        <v>40.159999999999854</v>
      </c>
      <c r="K1628" s="9">
        <f t="shared" si="2472"/>
        <v>125.42416666666661</v>
      </c>
      <c r="L1628" s="9">
        <f t="shared" si="2449"/>
        <v>35.920000000000073</v>
      </c>
      <c r="M1628" s="9">
        <f t="shared" ref="M1628" si="2503">AVERAGE(L1617:L1628)</f>
        <v>106.61499999999985</v>
      </c>
      <c r="N1628" s="6" t="s">
        <v>37</v>
      </c>
      <c r="O1628" s="9">
        <f t="shared" si="2451"/>
        <v>739.70000000000073</v>
      </c>
      <c r="P1628" s="4">
        <f t="shared" si="2490"/>
        <v>0.57197355035607134</v>
      </c>
      <c r="Q1628" s="5">
        <f t="shared" si="2491"/>
        <v>39.320000000001528</v>
      </c>
      <c r="R1628" s="5">
        <f t="shared" si="2492"/>
        <v>727.03999999999951</v>
      </c>
      <c r="S1628" s="4">
        <f t="shared" si="2493"/>
        <v>0.57197355035607134</v>
      </c>
      <c r="T1628" s="4">
        <f t="shared" si="2494"/>
        <v>0.55987055016183851</v>
      </c>
      <c r="U1628" s="5">
        <f t="shared" si="2486"/>
        <v>740.73400000000004</v>
      </c>
      <c r="V1628" s="5">
        <f t="shared" si="2487"/>
        <v>-1.0339999999993097</v>
      </c>
      <c r="X1628" s="5">
        <f t="shared" si="2447"/>
        <v>-27.469999999999345</v>
      </c>
      <c r="Y1628" s="5">
        <f t="shared" si="2448"/>
        <v>-7.5399999999999636</v>
      </c>
      <c r="AA1628" s="5">
        <f t="shared" si="2466"/>
        <v>0</v>
      </c>
      <c r="AB1628" s="5">
        <f t="shared" si="2467"/>
        <v>1</v>
      </c>
      <c r="AC1628" s="5">
        <f t="shared" si="2468"/>
        <v>1</v>
      </c>
      <c r="AF1628" s="5">
        <f t="shared" si="2454"/>
        <v>1.8000000000001819</v>
      </c>
      <c r="AG1628" s="5">
        <f t="shared" si="2455"/>
        <v>-4.069999999999709</v>
      </c>
      <c r="AH1628" s="5">
        <f t="shared" si="2456"/>
        <v>34.289999999999964</v>
      </c>
      <c r="AI1628" s="5">
        <f t="shared" si="2457"/>
        <v>40.159999999999854</v>
      </c>
      <c r="AJ1628" s="5"/>
      <c r="AK1628" s="5">
        <f t="shared" si="2458"/>
        <v>1.8000000000001819</v>
      </c>
      <c r="AL1628" s="5">
        <f t="shared" si="2478"/>
        <v>38.183999999999649</v>
      </c>
      <c r="AM1628" s="5">
        <f t="shared" si="2459"/>
        <v>34.289999999999964</v>
      </c>
      <c r="AN1628" s="5">
        <f t="shared" si="2474"/>
        <v>97.875000000000085</v>
      </c>
      <c r="AO1628" s="5">
        <f t="shared" si="2475"/>
        <v>0</v>
      </c>
      <c r="AP1628" s="5">
        <f t="shared" si="2488"/>
        <v>4</v>
      </c>
      <c r="AQ1628" s="5">
        <f t="shared" si="2407"/>
        <v>5.8</v>
      </c>
      <c r="AR1628" s="5"/>
      <c r="AS1628" s="5">
        <f t="shared" si="2452"/>
        <v>40.159999999999854</v>
      </c>
      <c r="AT1628" s="5">
        <f t="shared" si="2474"/>
        <v>103.71299999999992</v>
      </c>
      <c r="AU1628" s="5">
        <f t="shared" si="2460"/>
        <v>-4.069999999999709</v>
      </c>
      <c r="AV1628" s="5">
        <f t="shared" si="2463"/>
        <v>5.8699999999998909</v>
      </c>
      <c r="AW1628" s="5">
        <f t="shared" si="2461"/>
        <v>2</v>
      </c>
      <c r="AX1628" s="5">
        <f t="shared" si="2415"/>
        <v>44.175999999999846</v>
      </c>
      <c r="AZ1628" s="4">
        <f t="shared" si="2496"/>
        <v>0.55987055016183851</v>
      </c>
      <c r="BA1628" s="5">
        <f t="shared" si="2502"/>
        <v>0</v>
      </c>
      <c r="BB1628" s="4">
        <f t="shared" si="2497"/>
        <v>0.49151263674084755</v>
      </c>
      <c r="BD1628" s="5">
        <v>0</v>
      </c>
      <c r="BE1628" s="4">
        <v>0.71501591281704546</v>
      </c>
      <c r="BJ1628" s="5">
        <v>89.909999999999854</v>
      </c>
      <c r="BK1628" s="5">
        <v>17.850000000000364</v>
      </c>
      <c r="BL1628" s="5">
        <v>3.2899999999999636</v>
      </c>
      <c r="BM1628" s="5">
        <v>4</v>
      </c>
      <c r="BR1628">
        <v>-27</v>
      </c>
      <c r="BS1628">
        <v>8</v>
      </c>
    </row>
    <row r="1629" spans="1:71">
      <c r="A1629" s="7">
        <v>38867</v>
      </c>
      <c r="B1629" s="6">
        <v>5749.16</v>
      </c>
      <c r="C1629" s="6">
        <v>5758.82</v>
      </c>
      <c r="D1629" s="6">
        <v>5593.89</v>
      </c>
      <c r="E1629" s="6">
        <v>5622.43</v>
      </c>
      <c r="F1629" s="6">
        <v>5010.3500000000004</v>
      </c>
      <c r="G1629" s="6">
        <v>5023.41</v>
      </c>
      <c r="H1629" s="6">
        <v>4882.72</v>
      </c>
      <c r="I1629" s="6">
        <v>4893.87</v>
      </c>
      <c r="J1629" s="9">
        <f t="shared" si="2445"/>
        <v>164.92999999999938</v>
      </c>
      <c r="K1629" s="9">
        <f t="shared" si="2472"/>
        <v>127.58666666666652</v>
      </c>
      <c r="L1629" s="9">
        <f t="shared" si="2449"/>
        <v>140.6899999999996</v>
      </c>
      <c r="M1629" s="9">
        <f t="shared" ref="M1629" si="2504">AVERAGE(L1618:L1629)</f>
        <v>108.96499999999985</v>
      </c>
      <c r="N1629" s="6" t="s">
        <v>37</v>
      </c>
      <c r="O1629" s="9">
        <f t="shared" si="2451"/>
        <v>728.5600000000004</v>
      </c>
      <c r="P1629" s="4">
        <f t="shared" si="2490"/>
        <v>0.28865717192270685</v>
      </c>
      <c r="Q1629" s="5">
        <f t="shared" si="2491"/>
        <v>39.320000000001528</v>
      </c>
      <c r="R1629" s="5">
        <f t="shared" si="2492"/>
        <v>727.03999999999951</v>
      </c>
      <c r="S1629" s="4">
        <f t="shared" si="2493"/>
        <v>0.28865717192270685</v>
      </c>
      <c r="T1629" s="4">
        <f t="shared" si="2494"/>
        <v>0.28254916604433644</v>
      </c>
      <c r="U1629" s="5">
        <f t="shared" si="2486"/>
        <v>737.05400000000009</v>
      </c>
      <c r="V1629" s="5">
        <f t="shared" si="2487"/>
        <v>-8.4939999999996871</v>
      </c>
      <c r="X1629" s="5">
        <f t="shared" si="2447"/>
        <v>-126.72999999999956</v>
      </c>
      <c r="Y1629" s="5">
        <f t="shared" si="2448"/>
        <v>-116.48000000000047</v>
      </c>
      <c r="AA1629" s="5">
        <f t="shared" si="2466"/>
        <v>0</v>
      </c>
      <c r="AB1629" s="5">
        <f t="shared" si="2467"/>
        <v>1</v>
      </c>
      <c r="AC1629" s="5">
        <f t="shared" si="2468"/>
        <v>1</v>
      </c>
      <c r="AF1629" s="5">
        <f t="shared" si="2454"/>
        <v>9.6599999999998545</v>
      </c>
      <c r="AG1629" s="5">
        <f t="shared" si="2455"/>
        <v>3.7999999999992724</v>
      </c>
      <c r="AH1629" s="5">
        <f t="shared" si="2456"/>
        <v>155.26999999999953</v>
      </c>
      <c r="AI1629" s="5">
        <f t="shared" si="2457"/>
        <v>161.13000000000011</v>
      </c>
      <c r="AJ1629" s="5"/>
      <c r="AK1629" s="5">
        <f t="shared" si="2458"/>
        <v>9.6599999999998545</v>
      </c>
      <c r="AL1629" s="5">
        <f t="shared" si="2478"/>
        <v>33.467999999999847</v>
      </c>
      <c r="AM1629" s="5">
        <f t="shared" si="2459"/>
        <v>155.26999999999953</v>
      </c>
      <c r="AN1629" s="5">
        <f t="shared" si="2474"/>
        <v>108.12600000000002</v>
      </c>
      <c r="AO1629" s="5">
        <f t="shared" si="2475"/>
        <v>1</v>
      </c>
      <c r="AP1629" s="5">
        <f t="shared" si="2488"/>
        <v>5</v>
      </c>
      <c r="AQ1629" s="5">
        <f t="shared" si="2407"/>
        <v>5.7</v>
      </c>
      <c r="AR1629" s="5"/>
      <c r="AS1629" s="5">
        <f t="shared" si="2452"/>
        <v>161.13000000000011</v>
      </c>
      <c r="AT1629" s="5">
        <f t="shared" si="2474"/>
        <v>114.90699999999997</v>
      </c>
      <c r="AU1629" s="5">
        <f t="shared" si="2460"/>
        <v>3.7999999999992724</v>
      </c>
      <c r="AV1629" s="5">
        <f t="shared" si="2463"/>
        <v>5.8600000000005821</v>
      </c>
      <c r="AW1629" s="5">
        <f t="shared" si="2461"/>
        <v>3</v>
      </c>
      <c r="AX1629" s="5">
        <f t="shared" si="2415"/>
        <v>44.175999999999846</v>
      </c>
      <c r="AZ1629" s="4">
        <f t="shared" si="2496"/>
        <v>0.28254916604433644</v>
      </c>
      <c r="BA1629" s="5">
        <f t="shared" si="2502"/>
        <v>0</v>
      </c>
      <c r="BB1629" s="4">
        <f t="shared" si="2497"/>
        <v>0.55987055016183851</v>
      </c>
      <c r="BD1629" s="5">
        <v>0</v>
      </c>
      <c r="BE1629" s="4">
        <v>0.71480468416103793</v>
      </c>
      <c r="BJ1629" s="5">
        <v>154.50999999999976</v>
      </c>
      <c r="BK1629" s="5">
        <v>42.690000000000055</v>
      </c>
      <c r="BL1629" s="5">
        <v>7.1600000000003092</v>
      </c>
      <c r="BM1629" s="5">
        <v>4</v>
      </c>
      <c r="BR1629">
        <v>-51</v>
      </c>
      <c r="BS1629">
        <v>116</v>
      </c>
    </row>
    <row r="1630" spans="1:71">
      <c r="A1630" s="7">
        <v>38868</v>
      </c>
      <c r="B1630" s="6">
        <v>5582.63</v>
      </c>
      <c r="C1630" s="6">
        <v>5704.11</v>
      </c>
      <c r="D1630" s="6">
        <v>5533.12</v>
      </c>
      <c r="E1630" s="6">
        <v>5692.86</v>
      </c>
      <c r="F1630" s="6">
        <v>4834.5600000000004</v>
      </c>
      <c r="G1630" s="6">
        <v>4937.91</v>
      </c>
      <c r="H1630" s="6">
        <v>4820.0600000000004</v>
      </c>
      <c r="I1630" s="6">
        <v>4930.18</v>
      </c>
      <c r="J1630" s="9">
        <f t="shared" si="2445"/>
        <v>170.98999999999978</v>
      </c>
      <c r="K1630" s="9">
        <f t="shared" si="2472"/>
        <v>130.90749999999989</v>
      </c>
      <c r="L1630" s="9">
        <f t="shared" si="2449"/>
        <v>117.84999999999945</v>
      </c>
      <c r="M1630" s="9">
        <f t="shared" ref="M1630" si="2505">AVERAGE(L1619:L1630)</f>
        <v>110.64833333333316</v>
      </c>
      <c r="N1630" s="6" t="s">
        <v>36</v>
      </c>
      <c r="O1630" s="9">
        <f t="shared" si="2451"/>
        <v>762.67999999999938</v>
      </c>
      <c r="P1630" s="4">
        <f t="shared" si="2490"/>
        <v>1</v>
      </c>
      <c r="Q1630" s="5">
        <f t="shared" si="2491"/>
        <v>34.119999999998981</v>
      </c>
      <c r="R1630" s="5">
        <f t="shared" si="2492"/>
        <v>737.09000000000015</v>
      </c>
      <c r="S1630" s="4">
        <f t="shared" si="2493"/>
        <v>1</v>
      </c>
      <c r="T1630" s="4">
        <f t="shared" si="2494"/>
        <v>1</v>
      </c>
      <c r="U1630" s="5">
        <f t="shared" si="2486"/>
        <v>746.14800000000014</v>
      </c>
      <c r="V1630" s="5">
        <f t="shared" si="2487"/>
        <v>16.531999999999243</v>
      </c>
      <c r="X1630" s="5">
        <f t="shared" si="2447"/>
        <v>110.22999999999956</v>
      </c>
      <c r="Y1630" s="5">
        <f t="shared" si="2448"/>
        <v>95.619999999999891</v>
      </c>
      <c r="AA1630" s="5">
        <f t="shared" si="2466"/>
        <v>1</v>
      </c>
      <c r="AB1630" s="5">
        <f t="shared" si="2467"/>
        <v>0</v>
      </c>
      <c r="AC1630" s="5">
        <f t="shared" si="2468"/>
        <v>1</v>
      </c>
      <c r="AF1630" s="5">
        <f t="shared" si="2454"/>
        <v>121.47999999999956</v>
      </c>
      <c r="AG1630" s="5">
        <f t="shared" si="2455"/>
        <v>81.679999999999382</v>
      </c>
      <c r="AH1630" s="5">
        <f t="shared" si="2456"/>
        <v>49.510000000000218</v>
      </c>
      <c r="AI1630" s="5">
        <f t="shared" si="2457"/>
        <v>89.3100000000004</v>
      </c>
      <c r="AJ1630" s="5"/>
      <c r="AK1630" s="5">
        <f t="shared" si="2458"/>
        <v>49.510000000000218</v>
      </c>
      <c r="AL1630" s="5">
        <f t="shared" si="2478"/>
        <v>42.994000000000412</v>
      </c>
      <c r="AM1630" s="5">
        <f t="shared" si="2459"/>
        <v>121.47999999999956</v>
      </c>
      <c r="AN1630" s="5">
        <f t="shared" si="2474"/>
        <v>98.173999999999978</v>
      </c>
      <c r="AO1630" s="5">
        <f t="shared" si="2475"/>
        <v>1</v>
      </c>
      <c r="AP1630" s="5">
        <f t="shared" si="2488"/>
        <v>5</v>
      </c>
      <c r="AQ1630" s="5">
        <f t="shared" ref="AQ1630:AQ1693" si="2506">AVERAGE(AP1621:AP1630)</f>
        <v>5.6</v>
      </c>
      <c r="AR1630" s="5"/>
      <c r="AS1630" s="5">
        <f t="shared" si="2452"/>
        <v>89.3100000000004</v>
      </c>
      <c r="AT1630" s="5">
        <f t="shared" si="2474"/>
        <v>103.91800000000003</v>
      </c>
      <c r="AU1630" s="5">
        <f t="shared" si="2460"/>
        <v>81.679999999999382</v>
      </c>
      <c r="AV1630" s="5">
        <f t="shared" si="2463"/>
        <v>39.800000000000182</v>
      </c>
      <c r="AW1630" s="5">
        <f t="shared" si="2461"/>
        <v>4</v>
      </c>
      <c r="AX1630" s="5">
        <f t="shared" si="2415"/>
        <v>47.456000000000337</v>
      </c>
      <c r="AZ1630" s="4">
        <f t="shared" si="2496"/>
        <v>1</v>
      </c>
      <c r="BA1630" s="5">
        <f t="shared" si="2502"/>
        <v>0</v>
      </c>
      <c r="BB1630" s="4">
        <f t="shared" si="2497"/>
        <v>0.28254916604433644</v>
      </c>
      <c r="BD1630" s="5">
        <v>0</v>
      </c>
      <c r="BE1630" s="4">
        <v>0.71391688181894275</v>
      </c>
      <c r="BJ1630" s="5">
        <v>50.650000000000091</v>
      </c>
      <c r="BK1630" s="5">
        <v>44.909999999999854</v>
      </c>
      <c r="BL1630" s="5">
        <v>4.6899999999995998</v>
      </c>
      <c r="BM1630" s="5">
        <v>4</v>
      </c>
      <c r="BR1630">
        <v>-52</v>
      </c>
      <c r="BS1630">
        <v>96</v>
      </c>
    </row>
    <row r="1631" spans="1:71">
      <c r="A1631" s="7">
        <v>38869</v>
      </c>
      <c r="B1631" s="6">
        <v>5677.53</v>
      </c>
      <c r="C1631" s="6">
        <v>5713.53</v>
      </c>
      <c r="D1631" s="6">
        <v>5603.1</v>
      </c>
      <c r="E1631" s="6">
        <v>5707.59</v>
      </c>
      <c r="F1631" s="6">
        <v>4927.13</v>
      </c>
      <c r="G1631" s="6">
        <v>4954.46</v>
      </c>
      <c r="H1631" s="6">
        <v>4885.34</v>
      </c>
      <c r="I1631" s="6">
        <v>4947.29</v>
      </c>
      <c r="J1631" s="9">
        <f t="shared" si="2445"/>
        <v>110.42999999999938</v>
      </c>
      <c r="K1631" s="9">
        <f t="shared" si="2472"/>
        <v>132.56916666666652</v>
      </c>
      <c r="L1631" s="9">
        <f t="shared" si="2449"/>
        <v>69.119999999999891</v>
      </c>
      <c r="M1631" s="9">
        <f t="shared" ref="M1631" si="2507">AVERAGE(L1620:L1631)</f>
        <v>111.53416666666651</v>
      </c>
      <c r="N1631" s="6" t="s">
        <v>37</v>
      </c>
      <c r="O1631" s="9">
        <f t="shared" si="2451"/>
        <v>760.30000000000018</v>
      </c>
      <c r="P1631" s="4">
        <f t="shared" si="2490"/>
        <v>0.93024618991795804</v>
      </c>
      <c r="Q1631" s="5">
        <f t="shared" si="2491"/>
        <v>34.119999999998981</v>
      </c>
      <c r="R1631" s="5">
        <f t="shared" si="2492"/>
        <v>737.09000000000015</v>
      </c>
      <c r="S1631" s="4">
        <f t="shared" si="2493"/>
        <v>0.94765779634925917</v>
      </c>
      <c r="T1631" s="4">
        <f t="shared" si="2494"/>
        <v>0.94765779634925917</v>
      </c>
      <c r="U1631" s="5">
        <f t="shared" si="2486"/>
        <v>746.90200000000004</v>
      </c>
      <c r="V1631" s="5">
        <f t="shared" si="2487"/>
        <v>13.398000000000138</v>
      </c>
      <c r="X1631" s="5">
        <f t="shared" si="2447"/>
        <v>30.0600000000004</v>
      </c>
      <c r="Y1631" s="5">
        <f t="shared" si="2448"/>
        <v>20.159999999999854</v>
      </c>
      <c r="AA1631" s="5">
        <f t="shared" si="2466"/>
        <v>1</v>
      </c>
      <c r="AB1631" s="5">
        <f t="shared" si="2467"/>
        <v>0</v>
      </c>
      <c r="AC1631" s="5">
        <f t="shared" si="2468"/>
        <v>1</v>
      </c>
      <c r="AF1631" s="5">
        <f t="shared" si="2454"/>
        <v>36</v>
      </c>
      <c r="AG1631" s="5">
        <f t="shared" si="2455"/>
        <v>20.670000000000073</v>
      </c>
      <c r="AH1631" s="5">
        <f t="shared" si="2456"/>
        <v>74.429999999999382</v>
      </c>
      <c r="AI1631" s="5">
        <f t="shared" si="2457"/>
        <v>89.759999999999309</v>
      </c>
      <c r="AJ1631" s="5"/>
      <c r="AK1631" s="5">
        <f t="shared" si="2458"/>
        <v>36</v>
      </c>
      <c r="AL1631" s="5">
        <f t="shared" si="2478"/>
        <v>37.35100000000002</v>
      </c>
      <c r="AM1631" s="5">
        <f t="shared" si="2459"/>
        <v>74.429999999999382</v>
      </c>
      <c r="AN1631" s="5">
        <f t="shared" si="2474"/>
        <v>97.172999999999959</v>
      </c>
      <c r="AO1631" s="5">
        <f t="shared" si="2475"/>
        <v>0</v>
      </c>
      <c r="AP1631" s="5">
        <f t="shared" si="2488"/>
        <v>4</v>
      </c>
      <c r="AQ1631" s="5">
        <f t="shared" si="2506"/>
        <v>5.4</v>
      </c>
      <c r="AR1631" s="5"/>
      <c r="AS1631" s="5">
        <f t="shared" si="2452"/>
        <v>89.759999999999309</v>
      </c>
      <c r="AT1631" s="5">
        <f t="shared" si="2474"/>
        <v>106.41399999999994</v>
      </c>
      <c r="AU1631" s="5">
        <f t="shared" si="2460"/>
        <v>20.670000000000073</v>
      </c>
      <c r="AV1631" s="5">
        <f t="shared" si="2463"/>
        <v>15.329999999999927</v>
      </c>
      <c r="AW1631" s="5">
        <f t="shared" si="2461"/>
        <v>5</v>
      </c>
      <c r="AX1631" s="5">
        <f t="shared" si="2415"/>
        <v>47.456000000000337</v>
      </c>
      <c r="AZ1631" s="4">
        <f t="shared" si="2496"/>
        <v>0.94765779634925917</v>
      </c>
      <c r="BA1631" s="5">
        <f t="shared" si="2502"/>
        <v>-2.3799999999991996</v>
      </c>
      <c r="BB1631" s="4">
        <f t="shared" si="2497"/>
        <v>1</v>
      </c>
      <c r="BD1631" s="5">
        <v>0</v>
      </c>
      <c r="BE1631" s="4">
        <v>0.71339309970116638</v>
      </c>
      <c r="BJ1631" s="5">
        <v>44.630000000000109</v>
      </c>
      <c r="BK1631" s="5">
        <v>33.619999999999891</v>
      </c>
      <c r="BL1631" s="5">
        <v>1.5299999999997453</v>
      </c>
      <c r="BM1631" s="5">
        <v>4</v>
      </c>
      <c r="BR1631">
        <v>-53</v>
      </c>
      <c r="BS1631">
        <v>-20</v>
      </c>
    </row>
    <row r="1632" spans="1:71">
      <c r="A1632" s="7">
        <v>38870</v>
      </c>
      <c r="B1632" s="6">
        <v>5733.42</v>
      </c>
      <c r="C1632" s="6">
        <v>5778.78</v>
      </c>
      <c r="D1632" s="6">
        <v>5676.04</v>
      </c>
      <c r="E1632" s="6">
        <v>5687.04</v>
      </c>
      <c r="F1632" s="6">
        <v>5000.45</v>
      </c>
      <c r="G1632" s="6">
        <v>5023.17</v>
      </c>
      <c r="H1632" s="6">
        <v>4937.8100000000004</v>
      </c>
      <c r="I1632" s="6">
        <v>4959.7</v>
      </c>
      <c r="J1632" s="9">
        <f t="shared" si="2445"/>
        <v>102.73999999999978</v>
      </c>
      <c r="K1632" s="9">
        <f t="shared" si="2472"/>
        <v>120.70999999999981</v>
      </c>
      <c r="L1632" s="9">
        <f t="shared" si="2449"/>
        <v>85.359999999999673</v>
      </c>
      <c r="M1632" s="9">
        <f t="shared" ref="M1632" si="2508">AVERAGE(L1621:L1632)</f>
        <v>102.8233333333332</v>
      </c>
      <c r="N1632" s="6" t="s">
        <v>37</v>
      </c>
      <c r="O1632" s="9">
        <f t="shared" si="2451"/>
        <v>727.34000000000015</v>
      </c>
      <c r="P1632" s="4">
        <f t="shared" si="2490"/>
        <v>0</v>
      </c>
      <c r="Q1632" s="5">
        <f t="shared" si="2491"/>
        <v>35.339999999999236</v>
      </c>
      <c r="R1632" s="5">
        <f t="shared" si="2492"/>
        <v>736.17499999999995</v>
      </c>
      <c r="S1632" s="4">
        <f t="shared" si="2493"/>
        <v>0</v>
      </c>
      <c r="T1632" s="4">
        <f t="shared" si="2494"/>
        <v>0.22278425335388083</v>
      </c>
      <c r="U1632" s="5">
        <f t="shared" si="2486"/>
        <v>743.71600000000012</v>
      </c>
      <c r="V1632" s="5">
        <f t="shared" si="2487"/>
        <v>-16.375999999999976</v>
      </c>
      <c r="X1632" s="5">
        <f t="shared" si="2447"/>
        <v>-46.380000000000109</v>
      </c>
      <c r="Y1632" s="5">
        <f t="shared" si="2448"/>
        <v>-40.75</v>
      </c>
      <c r="AA1632" s="5">
        <f t="shared" si="2466"/>
        <v>0</v>
      </c>
      <c r="AB1632" s="5">
        <f t="shared" si="2467"/>
        <v>1</v>
      </c>
      <c r="AC1632" s="5">
        <f t="shared" si="2468"/>
        <v>1</v>
      </c>
      <c r="AF1632" s="5">
        <f t="shared" si="2454"/>
        <v>45.359999999999673</v>
      </c>
      <c r="AG1632" s="5">
        <f t="shared" si="2455"/>
        <v>71.1899999999996</v>
      </c>
      <c r="AH1632" s="5">
        <f t="shared" si="2456"/>
        <v>57.380000000000109</v>
      </c>
      <c r="AI1632" s="5">
        <f t="shared" si="2457"/>
        <v>31.550000000000182</v>
      </c>
      <c r="AJ1632" s="5"/>
      <c r="AK1632" s="5">
        <f t="shared" si="2458"/>
        <v>45.359999999999673</v>
      </c>
      <c r="AL1632" s="5">
        <f t="shared" si="2478"/>
        <v>45.774999999999729</v>
      </c>
      <c r="AM1632" s="5">
        <f t="shared" si="2459"/>
        <v>57.380000000000109</v>
      </c>
      <c r="AN1632" s="5">
        <f t="shared" si="2474"/>
        <v>97.932999999999993</v>
      </c>
      <c r="AO1632" s="5">
        <f t="shared" si="2475"/>
        <v>0</v>
      </c>
      <c r="AP1632" s="5">
        <f t="shared" si="2488"/>
        <v>4</v>
      </c>
      <c r="AQ1632" s="5">
        <f t="shared" si="2506"/>
        <v>5.3</v>
      </c>
      <c r="AR1632" s="5"/>
      <c r="AS1632" s="5">
        <f t="shared" si="2452"/>
        <v>71.1899999999996</v>
      </c>
      <c r="AT1632" s="5">
        <f t="shared" si="2474"/>
        <v>109.52099999999992</v>
      </c>
      <c r="AU1632" s="5">
        <f t="shared" si="2460"/>
        <v>31.550000000000182</v>
      </c>
      <c r="AV1632" s="5">
        <f t="shared" si="2463"/>
        <v>-25.829999999999927</v>
      </c>
      <c r="AW1632" s="5">
        <f t="shared" si="2461"/>
        <v>6</v>
      </c>
      <c r="AX1632" s="5">
        <f t="shared" si="2415"/>
        <v>47.456000000000337</v>
      </c>
      <c r="AZ1632" s="4">
        <f t="shared" si="2496"/>
        <v>0.22278425335388083</v>
      </c>
      <c r="BA1632" s="5">
        <f t="shared" si="2502"/>
        <v>-32.960000000000036</v>
      </c>
      <c r="BB1632" s="4">
        <f t="shared" si="2497"/>
        <v>0.94765779634925917</v>
      </c>
      <c r="BD1632" s="5">
        <v>0</v>
      </c>
      <c r="BE1632" s="4">
        <v>0.71302338227298923</v>
      </c>
      <c r="BJ1632" s="5">
        <v>117.27999999999975</v>
      </c>
      <c r="BK1632" s="5">
        <v>-3.9299999999998363</v>
      </c>
      <c r="BL1632" s="5">
        <v>3.9299999999998363</v>
      </c>
      <c r="BM1632" s="5">
        <v>4</v>
      </c>
      <c r="BR1632">
        <v>-48</v>
      </c>
      <c r="BS1632">
        <v>41</v>
      </c>
    </row>
    <row r="1633" spans="1:71">
      <c r="A1633" s="7">
        <v>38873</v>
      </c>
      <c r="B1633" s="6">
        <v>5685.56</v>
      </c>
      <c r="C1633" s="6">
        <v>5691.69</v>
      </c>
      <c r="D1633" s="6">
        <v>5590.22</v>
      </c>
      <c r="E1633" s="6">
        <v>5621.19</v>
      </c>
      <c r="F1633" s="6">
        <v>4960.16</v>
      </c>
      <c r="G1633" s="6">
        <v>4970.51</v>
      </c>
      <c r="H1633" s="6">
        <v>4906.46</v>
      </c>
      <c r="I1633" s="6">
        <v>4916.04</v>
      </c>
      <c r="J1633" s="9">
        <f t="shared" si="2445"/>
        <v>101.46999999999935</v>
      </c>
      <c r="K1633" s="9">
        <f t="shared" si="2472"/>
        <v>118.60666666666641</v>
      </c>
      <c r="L1633" s="9">
        <f t="shared" si="2449"/>
        <v>64.050000000000182</v>
      </c>
      <c r="M1633" s="9">
        <f t="shared" ref="M1633" si="2509">AVERAGE(L1622:L1633)</f>
        <v>98.324166666666542</v>
      </c>
      <c r="N1633" s="6" t="s">
        <v>36</v>
      </c>
      <c r="O1633" s="9">
        <f t="shared" si="2451"/>
        <v>705.14999999999964</v>
      </c>
      <c r="P1633" s="4">
        <f t="shared" si="2490"/>
        <v>0</v>
      </c>
      <c r="Q1633" s="5">
        <f t="shared" si="2491"/>
        <v>57.529999999999745</v>
      </c>
      <c r="R1633" s="5">
        <f t="shared" si="2492"/>
        <v>719.53249999999957</v>
      </c>
      <c r="S1633" s="4">
        <f t="shared" si="2493"/>
        <v>0</v>
      </c>
      <c r="T1633" s="4">
        <f t="shared" si="2494"/>
        <v>0</v>
      </c>
      <c r="U1633" s="5">
        <f t="shared" si="2486"/>
        <v>736.80599999999993</v>
      </c>
      <c r="V1633" s="5">
        <f t="shared" si="2487"/>
        <v>-31.65600000000029</v>
      </c>
      <c r="X1633" s="5">
        <f t="shared" si="2447"/>
        <v>-64.3700000000008</v>
      </c>
      <c r="Y1633" s="5">
        <f t="shared" si="2448"/>
        <v>-44.119999999999891</v>
      </c>
      <c r="AA1633" s="5">
        <f t="shared" si="2466"/>
        <v>0</v>
      </c>
      <c r="AB1633" s="5">
        <f t="shared" si="2467"/>
        <v>1</v>
      </c>
      <c r="AC1633" s="5">
        <f t="shared" si="2468"/>
        <v>1</v>
      </c>
      <c r="AF1633" s="5">
        <f t="shared" si="2454"/>
        <v>6.1299999999991996</v>
      </c>
      <c r="AG1633" s="5">
        <f t="shared" si="2455"/>
        <v>4.6499999999996362</v>
      </c>
      <c r="AH1633" s="5">
        <f t="shared" si="2456"/>
        <v>95.340000000000146</v>
      </c>
      <c r="AI1633" s="5">
        <f t="shared" si="2457"/>
        <v>96.819999999999709</v>
      </c>
      <c r="AJ1633" s="5"/>
      <c r="AK1633" s="5">
        <f t="shared" si="2458"/>
        <v>6.1299999999991996</v>
      </c>
      <c r="AL1633" s="5">
        <f t="shared" si="2478"/>
        <v>45.774999999999729</v>
      </c>
      <c r="AM1633" s="5">
        <f t="shared" si="2459"/>
        <v>95.340000000000146</v>
      </c>
      <c r="AN1633" s="5">
        <f t="shared" si="2474"/>
        <v>93.424999999999997</v>
      </c>
      <c r="AO1633" s="5">
        <f t="shared" si="2475"/>
        <v>1</v>
      </c>
      <c r="AP1633" s="5">
        <f t="shared" si="2488"/>
        <v>4</v>
      </c>
      <c r="AQ1633" s="5">
        <f t="shared" si="2506"/>
        <v>5.0999999999999996</v>
      </c>
      <c r="AR1633" s="5"/>
      <c r="AS1633" s="5">
        <f t="shared" si="2452"/>
        <v>96.819999999999709</v>
      </c>
      <c r="AT1633" s="5">
        <f t="shared" si="2474"/>
        <v>103.31799999999994</v>
      </c>
      <c r="AU1633" s="5">
        <f t="shared" si="2460"/>
        <v>4.6499999999996362</v>
      </c>
      <c r="AV1633" s="5">
        <f t="shared" si="2463"/>
        <v>1.4799999999995634</v>
      </c>
      <c r="AW1633" s="5">
        <f t="shared" si="2461"/>
        <v>2</v>
      </c>
      <c r="AX1633" s="5">
        <f t="shared" si="2415"/>
        <v>47.456000000000337</v>
      </c>
      <c r="AZ1633" s="4">
        <f t="shared" si="2496"/>
        <v>0</v>
      </c>
      <c r="BA1633" s="5">
        <f t="shared" si="2502"/>
        <v>0</v>
      </c>
      <c r="BB1633" s="4">
        <f t="shared" si="2497"/>
        <v>0.22278425335388083</v>
      </c>
      <c r="BD1633" s="5">
        <v>0</v>
      </c>
      <c r="BE1633" s="4">
        <v>0.71246136800979532</v>
      </c>
      <c r="BJ1633" s="5">
        <v>119.76999999999998</v>
      </c>
      <c r="BK1633" s="5">
        <v>-4.75</v>
      </c>
      <c r="BL1633" s="5">
        <v>4.75</v>
      </c>
      <c r="BM1633" s="5">
        <v>4</v>
      </c>
      <c r="BR1633">
        <v>95</v>
      </c>
      <c r="BS1633">
        <v>-44</v>
      </c>
    </row>
    <row r="1634" spans="1:71">
      <c r="A1634" s="7">
        <v>38874</v>
      </c>
      <c r="B1634" s="6">
        <v>5563.13</v>
      </c>
      <c r="C1634" s="6">
        <v>5590.83</v>
      </c>
      <c r="D1634" s="6">
        <v>5477.75</v>
      </c>
      <c r="E1634" s="6">
        <v>5502.81</v>
      </c>
      <c r="F1634" s="6">
        <v>4834.4399999999996</v>
      </c>
      <c r="G1634" s="6">
        <v>4857.3900000000003</v>
      </c>
      <c r="H1634" s="6">
        <v>4786.43</v>
      </c>
      <c r="I1634" s="6">
        <v>4797.92</v>
      </c>
      <c r="J1634" s="9">
        <f t="shared" si="2445"/>
        <v>143.4399999999996</v>
      </c>
      <c r="K1634" s="9">
        <f t="shared" si="2472"/>
        <v>124.68499999999972</v>
      </c>
      <c r="L1634" s="9">
        <f t="shared" si="2449"/>
        <v>129.60999999999967</v>
      </c>
      <c r="M1634" s="9">
        <f t="shared" ref="M1634" si="2510">AVERAGE(L1623:L1634)</f>
        <v>104.28333333333315</v>
      </c>
      <c r="N1634" s="6" t="s">
        <v>36</v>
      </c>
      <c r="O1634" s="9">
        <f t="shared" si="2451"/>
        <v>704.89000000000033</v>
      </c>
      <c r="P1634" s="4">
        <f t="shared" si="2490"/>
        <v>0</v>
      </c>
      <c r="Q1634" s="5">
        <f t="shared" si="2491"/>
        <v>57.789999999999054</v>
      </c>
      <c r="R1634" s="5">
        <f t="shared" si="2492"/>
        <v>719.33750000000009</v>
      </c>
      <c r="S1634" s="4">
        <f t="shared" si="2493"/>
        <v>0</v>
      </c>
      <c r="T1634" s="4">
        <f t="shared" si="2494"/>
        <v>0</v>
      </c>
      <c r="U1634" s="5">
        <f t="shared" si="2486"/>
        <v>732.07199999999989</v>
      </c>
      <c r="V1634" s="5">
        <f t="shared" si="2487"/>
        <v>-27.181999999999562</v>
      </c>
      <c r="X1634" s="5">
        <f t="shared" si="2447"/>
        <v>-60.319999999999709</v>
      </c>
      <c r="Y1634" s="5">
        <f t="shared" si="2448"/>
        <v>-36.519999999999527</v>
      </c>
      <c r="AA1634" s="5">
        <f t="shared" si="2466"/>
        <v>0</v>
      </c>
      <c r="AB1634" s="5">
        <f t="shared" si="2467"/>
        <v>1</v>
      </c>
      <c r="AC1634" s="5">
        <f t="shared" si="2468"/>
        <v>1</v>
      </c>
      <c r="AF1634" s="5">
        <f t="shared" si="2454"/>
        <v>27.699999999999818</v>
      </c>
      <c r="AG1634" s="5">
        <f t="shared" si="2455"/>
        <v>-30.359999999999673</v>
      </c>
      <c r="AH1634" s="5">
        <f t="shared" si="2456"/>
        <v>85.380000000000109</v>
      </c>
      <c r="AI1634" s="5">
        <f t="shared" si="2457"/>
        <v>143.4399999999996</v>
      </c>
      <c r="AJ1634" s="5"/>
      <c r="AK1634" s="5">
        <f t="shared" si="2458"/>
        <v>27.699999999999818</v>
      </c>
      <c r="AL1634" s="5">
        <f t="shared" si="2478"/>
        <v>45.774999999999729</v>
      </c>
      <c r="AM1634" s="5">
        <f t="shared" si="2459"/>
        <v>85.380000000000109</v>
      </c>
      <c r="AN1634" s="5">
        <f t="shared" si="2474"/>
        <v>87.310999999999964</v>
      </c>
      <c r="AO1634" s="5">
        <f t="shared" si="2475"/>
        <v>0</v>
      </c>
      <c r="AP1634" s="5">
        <f t="shared" si="2488"/>
        <v>3</v>
      </c>
      <c r="AQ1634" s="5">
        <f t="shared" si="2506"/>
        <v>4.7</v>
      </c>
      <c r="AR1634" s="5"/>
      <c r="AS1634" s="5">
        <f t="shared" si="2452"/>
        <v>143.4399999999996</v>
      </c>
      <c r="AT1634" s="5">
        <f t="shared" si="2474"/>
        <v>101.95199999999986</v>
      </c>
      <c r="AU1634" s="5">
        <f t="shared" si="2460"/>
        <v>-30.359999999999673</v>
      </c>
      <c r="AV1634" s="5">
        <f t="shared" si="2463"/>
        <v>58.059999999999491</v>
      </c>
      <c r="AW1634" s="5">
        <f t="shared" si="2461"/>
        <v>3</v>
      </c>
      <c r="AX1634" s="5">
        <f t="shared" si="2415"/>
        <v>47.456000000000337</v>
      </c>
      <c r="AZ1634" s="4">
        <f t="shared" si="2496"/>
        <v>0</v>
      </c>
      <c r="BA1634" s="5">
        <f t="shared" si="2502"/>
        <v>0</v>
      </c>
      <c r="BB1634" s="4">
        <f t="shared" si="2497"/>
        <v>0</v>
      </c>
      <c r="BD1634" s="5">
        <v>0</v>
      </c>
      <c r="BE1634" s="4">
        <v>0.71150040740310272</v>
      </c>
      <c r="BJ1634" s="5">
        <v>61.779999999999745</v>
      </c>
      <c r="BK1634" s="5">
        <v>46.940000000000055</v>
      </c>
      <c r="BL1634" s="5">
        <v>8.8900000000003274</v>
      </c>
      <c r="BM1634" s="5">
        <v>4</v>
      </c>
      <c r="BR1634">
        <v>85</v>
      </c>
      <c r="BS1634">
        <v>-37</v>
      </c>
    </row>
    <row r="1635" spans="1:71">
      <c r="A1635" s="7">
        <v>38875</v>
      </c>
      <c r="B1635" s="6">
        <v>5510.29</v>
      </c>
      <c r="C1635" s="6">
        <v>5572.09</v>
      </c>
      <c r="D1635" s="6">
        <v>5471.76</v>
      </c>
      <c r="E1635" s="6">
        <v>5543.93</v>
      </c>
      <c r="F1635" s="6">
        <v>4820.29</v>
      </c>
      <c r="G1635" s="6">
        <v>4832.5</v>
      </c>
      <c r="H1635" s="6">
        <v>4767.32</v>
      </c>
      <c r="I1635" s="6">
        <v>4824.7700000000004</v>
      </c>
      <c r="J1635" s="9">
        <f t="shared" si="2445"/>
        <v>100.32999999999993</v>
      </c>
      <c r="K1635" s="9">
        <f t="shared" si="2472"/>
        <v>119.8083333333331</v>
      </c>
      <c r="L1635" s="9">
        <f t="shared" si="2449"/>
        <v>65.180000000000291</v>
      </c>
      <c r="M1635" s="9">
        <f t="shared" ref="M1635" si="2511">AVERAGE(L1624:L1635)</f>
        <v>97.568333333333229</v>
      </c>
      <c r="N1635" s="6" t="s">
        <v>36</v>
      </c>
      <c r="O1635" s="9">
        <f t="shared" si="2451"/>
        <v>719.15999999999985</v>
      </c>
      <c r="P1635" s="4">
        <f t="shared" si="2490"/>
        <v>0.25753474102146839</v>
      </c>
      <c r="Q1635" s="5">
        <f t="shared" si="2491"/>
        <v>55.409999999999854</v>
      </c>
      <c r="R1635" s="5">
        <f t="shared" si="2492"/>
        <v>718.74250000000029</v>
      </c>
      <c r="S1635" s="4">
        <f t="shared" si="2493"/>
        <v>0.24692853434849907</v>
      </c>
      <c r="T1635" s="4">
        <f t="shared" si="2494"/>
        <v>0.24692853434849907</v>
      </c>
      <c r="U1635" s="5">
        <f t="shared" si="2486"/>
        <v>723.36800000000005</v>
      </c>
      <c r="V1635" s="5">
        <f t="shared" si="2487"/>
        <v>-4.2080000000001974</v>
      </c>
      <c r="X1635" s="5">
        <f t="shared" si="2447"/>
        <v>33.640000000000327</v>
      </c>
      <c r="Y1635" s="5">
        <f t="shared" si="2448"/>
        <v>4.4800000000004729</v>
      </c>
      <c r="AA1635" s="5">
        <f t="shared" si="2466"/>
        <v>1</v>
      </c>
      <c r="AB1635" s="5">
        <f t="shared" si="2467"/>
        <v>0</v>
      </c>
      <c r="AC1635" s="5">
        <f t="shared" si="2468"/>
        <v>1</v>
      </c>
      <c r="AF1635" s="5">
        <f t="shared" si="2454"/>
        <v>61.800000000000182</v>
      </c>
      <c r="AG1635" s="5">
        <f t="shared" si="2455"/>
        <v>69.279999999999745</v>
      </c>
      <c r="AH1635" s="5">
        <f t="shared" si="2456"/>
        <v>38.529999999999745</v>
      </c>
      <c r="AI1635" s="5">
        <f t="shared" si="2457"/>
        <v>31.050000000000182</v>
      </c>
      <c r="AJ1635" s="5"/>
      <c r="AK1635" s="5">
        <f t="shared" si="2458"/>
        <v>38.529999999999745</v>
      </c>
      <c r="AL1635" s="5">
        <f t="shared" si="2478"/>
        <v>45.774999999999729</v>
      </c>
      <c r="AM1635" s="5">
        <f t="shared" si="2459"/>
        <v>61.800000000000182</v>
      </c>
      <c r="AN1635" s="5">
        <f t="shared" si="2474"/>
        <v>84.959000000000017</v>
      </c>
      <c r="AO1635" s="5">
        <f t="shared" si="2475"/>
        <v>0</v>
      </c>
      <c r="AP1635" s="5">
        <f t="shared" si="2488"/>
        <v>3</v>
      </c>
      <c r="AQ1635" s="5">
        <f t="shared" si="2506"/>
        <v>4.3</v>
      </c>
      <c r="AR1635" s="5"/>
      <c r="AS1635" s="5">
        <f t="shared" si="2452"/>
        <v>69.279999999999745</v>
      </c>
      <c r="AT1635" s="5">
        <f t="shared" si="2474"/>
        <v>96.232999999999905</v>
      </c>
      <c r="AU1635" s="5">
        <f t="shared" si="2460"/>
        <v>31.050000000000182</v>
      </c>
      <c r="AV1635" s="5">
        <f t="shared" si="2463"/>
        <v>-7.4799999999995634</v>
      </c>
      <c r="AW1635" s="5">
        <f t="shared" si="2461"/>
        <v>4</v>
      </c>
      <c r="AX1635" s="5">
        <f t="shared" si="2415"/>
        <v>47.456000000000337</v>
      </c>
      <c r="AZ1635" s="4">
        <f t="shared" si="2496"/>
        <v>0.24692853434849907</v>
      </c>
      <c r="BA1635" s="5">
        <f t="shared" si="2502"/>
        <v>0</v>
      </c>
      <c r="BB1635" s="4">
        <f t="shared" si="2497"/>
        <v>0</v>
      </c>
      <c r="BD1635" s="5">
        <v>0</v>
      </c>
      <c r="BE1635" s="4">
        <v>0.71096345514950154</v>
      </c>
      <c r="BJ1635" s="5">
        <v>105.01000000000022</v>
      </c>
      <c r="BK1635" s="5">
        <v>26.909999999999854</v>
      </c>
      <c r="BL1635" s="5">
        <v>4.2200000000002547</v>
      </c>
      <c r="BM1635" s="5">
        <v>4</v>
      </c>
      <c r="BR1635">
        <v>-48</v>
      </c>
      <c r="BS1635">
        <v>4</v>
      </c>
    </row>
    <row r="1636" spans="1:71">
      <c r="A1636" s="7">
        <v>38876</v>
      </c>
      <c r="B1636" s="6">
        <v>5478.71</v>
      </c>
      <c r="C1636" s="6">
        <v>5478.71</v>
      </c>
      <c r="D1636" s="6">
        <v>5383.28</v>
      </c>
      <c r="E1636" s="6">
        <v>5383.28</v>
      </c>
      <c r="F1636" s="6">
        <v>4706.3900000000003</v>
      </c>
      <c r="G1636" s="6">
        <v>4762.74</v>
      </c>
      <c r="H1636" s="6">
        <v>4684.34</v>
      </c>
      <c r="I1636" s="6">
        <v>4684.34</v>
      </c>
      <c r="J1636" s="9">
        <f t="shared" si="2445"/>
        <v>160.65000000000055</v>
      </c>
      <c r="K1636" s="9">
        <f t="shared" si="2472"/>
        <v>120.10416666666644</v>
      </c>
      <c r="L1636" s="9">
        <f t="shared" si="2449"/>
        <v>140.43000000000029</v>
      </c>
      <c r="M1636" s="9">
        <f t="shared" ref="M1636" si="2512">AVERAGE(L1625:L1636)</f>
        <v>96.804166666666561</v>
      </c>
      <c r="N1636" s="6" t="s">
        <v>37</v>
      </c>
      <c r="O1636" s="9">
        <f t="shared" si="2451"/>
        <v>698.9399999999996</v>
      </c>
      <c r="P1636" s="4">
        <f t="shared" si="2490"/>
        <v>0</v>
      </c>
      <c r="Q1636" s="5">
        <f t="shared" si="2491"/>
        <v>28.400000000000546</v>
      </c>
      <c r="R1636" s="5">
        <f t="shared" si="2492"/>
        <v>706.03999999999974</v>
      </c>
      <c r="S1636" s="4">
        <f t="shared" si="2493"/>
        <v>0</v>
      </c>
      <c r="T1636" s="4">
        <f t="shared" si="2494"/>
        <v>0</v>
      </c>
      <c r="U1636" s="5">
        <f t="shared" si="2486"/>
        <v>711.09599999999989</v>
      </c>
      <c r="V1636" s="5">
        <f t="shared" si="2487"/>
        <v>-12.15600000000029</v>
      </c>
      <c r="X1636" s="5">
        <f t="shared" si="2447"/>
        <v>-95.430000000000291</v>
      </c>
      <c r="Y1636" s="5">
        <f t="shared" si="2448"/>
        <v>-22.050000000000182</v>
      </c>
      <c r="AA1636" s="5">
        <f t="shared" si="2466"/>
        <v>0</v>
      </c>
      <c r="AB1636" s="5">
        <f t="shared" si="2467"/>
        <v>1</v>
      </c>
      <c r="AC1636" s="5">
        <f t="shared" si="2468"/>
        <v>1</v>
      </c>
      <c r="AF1636" s="5">
        <f t="shared" si="2454"/>
        <v>0</v>
      </c>
      <c r="AG1636" s="5">
        <f t="shared" si="2455"/>
        <v>-65.220000000000255</v>
      </c>
      <c r="AH1636" s="5">
        <f t="shared" si="2456"/>
        <v>95.430000000000291</v>
      </c>
      <c r="AI1636" s="5">
        <f t="shared" si="2457"/>
        <v>160.65000000000055</v>
      </c>
      <c r="AJ1636" s="5"/>
      <c r="AK1636" s="5">
        <f t="shared" si="2458"/>
        <v>0</v>
      </c>
      <c r="AL1636" s="5">
        <f t="shared" si="2478"/>
        <v>45.774999999999729</v>
      </c>
      <c r="AM1636" s="5">
        <f t="shared" si="2459"/>
        <v>95.430000000000291</v>
      </c>
      <c r="AN1636" s="5">
        <f t="shared" si="2474"/>
        <v>84.027999999999977</v>
      </c>
      <c r="AO1636" s="5">
        <f t="shared" si="2475"/>
        <v>1</v>
      </c>
      <c r="AP1636" s="5">
        <f t="shared" si="2488"/>
        <v>4</v>
      </c>
      <c r="AQ1636" s="5">
        <f t="shared" si="2506"/>
        <v>4.0999999999999996</v>
      </c>
      <c r="AR1636" s="5"/>
      <c r="AS1636" s="5">
        <f t="shared" si="2452"/>
        <v>160.65000000000055</v>
      </c>
      <c r="AT1636" s="5">
        <f t="shared" si="2474"/>
        <v>100.41499999999988</v>
      </c>
      <c r="AU1636" s="5">
        <f t="shared" si="2460"/>
        <v>-65.220000000000255</v>
      </c>
      <c r="AV1636" s="5">
        <f t="shared" si="2463"/>
        <v>65.220000000000255</v>
      </c>
      <c r="AW1636" s="5">
        <f t="shared" si="2461"/>
        <v>5</v>
      </c>
      <c r="AX1636" s="5">
        <f t="shared" si="2415"/>
        <v>47.456000000000337</v>
      </c>
      <c r="AZ1636" s="4">
        <f t="shared" si="2496"/>
        <v>0</v>
      </c>
      <c r="BA1636" s="5">
        <f t="shared" si="2502"/>
        <v>0</v>
      </c>
      <c r="BB1636" s="4">
        <f t="shared" si="2497"/>
        <v>0.24692853434849907</v>
      </c>
      <c r="BD1636" s="5">
        <v>0</v>
      </c>
      <c r="BE1636" s="4">
        <v>0.71074808764424235</v>
      </c>
      <c r="BJ1636" s="5">
        <v>107.44000000000005</v>
      </c>
      <c r="BK1636" s="5">
        <v>71.739999999999782</v>
      </c>
      <c r="BL1636" s="5">
        <v>3.6700000000000728</v>
      </c>
      <c r="BM1636" s="5">
        <v>4</v>
      </c>
      <c r="BR1636">
        <v>-48</v>
      </c>
      <c r="BS1636">
        <v>22</v>
      </c>
    </row>
    <row r="1637" spans="1:71">
      <c r="A1637" s="7">
        <v>38877</v>
      </c>
      <c r="B1637" s="6">
        <v>5434.8</v>
      </c>
      <c r="C1637" s="6">
        <v>5485.57</v>
      </c>
      <c r="D1637" s="6">
        <v>5434.8</v>
      </c>
      <c r="E1637" s="6">
        <v>5464.08</v>
      </c>
      <c r="F1637" s="6">
        <v>4757.55</v>
      </c>
      <c r="G1637" s="6">
        <v>4785.59</v>
      </c>
      <c r="H1637" s="6">
        <v>4736.49</v>
      </c>
      <c r="I1637" s="6">
        <v>4768.18</v>
      </c>
      <c r="J1637" s="9">
        <f t="shared" si="2445"/>
        <v>102.28999999999996</v>
      </c>
      <c r="K1637" s="9">
        <f t="shared" si="2472"/>
        <v>118.08916666666649</v>
      </c>
      <c r="L1637" s="9">
        <f t="shared" si="2449"/>
        <v>101.25</v>
      </c>
      <c r="M1637" s="9">
        <f t="shared" ref="M1637" si="2513">AVERAGE(L1626:L1637)</f>
        <v>96.164166666666617</v>
      </c>
      <c r="N1637" s="6" t="s">
        <v>36</v>
      </c>
      <c r="O1637" s="9">
        <f t="shared" si="2451"/>
        <v>695.89999999999964</v>
      </c>
      <c r="P1637" s="4">
        <f t="shared" si="2490"/>
        <v>0</v>
      </c>
      <c r="Q1637" s="5">
        <f t="shared" si="2491"/>
        <v>23.260000000000218</v>
      </c>
      <c r="R1637" s="5">
        <f t="shared" si="2492"/>
        <v>701.71499999999969</v>
      </c>
      <c r="S1637" s="4">
        <f t="shared" si="2493"/>
        <v>0</v>
      </c>
      <c r="T1637" s="4">
        <f t="shared" si="2494"/>
        <v>0</v>
      </c>
      <c r="U1637" s="5">
        <f t="shared" si="2486"/>
        <v>704.80799999999977</v>
      </c>
      <c r="V1637" s="5">
        <f t="shared" si="2487"/>
        <v>-8.9080000000001291</v>
      </c>
      <c r="X1637" s="5">
        <f t="shared" si="2447"/>
        <v>29.279999999999745</v>
      </c>
      <c r="Y1637" s="5">
        <f t="shared" si="2448"/>
        <v>10.630000000000109</v>
      </c>
      <c r="AA1637" s="5">
        <f t="shared" si="2466"/>
        <v>1</v>
      </c>
      <c r="AB1637" s="5">
        <f t="shared" si="2467"/>
        <v>0</v>
      </c>
      <c r="AC1637" s="5">
        <f t="shared" si="2468"/>
        <v>1</v>
      </c>
      <c r="AF1637" s="5">
        <f t="shared" si="2454"/>
        <v>50.769999999999527</v>
      </c>
      <c r="AG1637" s="5">
        <f t="shared" si="2455"/>
        <v>102.28999999999996</v>
      </c>
      <c r="AH1637" s="5">
        <f t="shared" si="2456"/>
        <v>0</v>
      </c>
      <c r="AI1637" s="5">
        <f t="shared" si="2457"/>
        <v>-51.520000000000437</v>
      </c>
      <c r="AJ1637" s="5"/>
      <c r="AK1637" s="5">
        <f t="shared" si="2458"/>
        <v>0</v>
      </c>
      <c r="AL1637" s="5">
        <f t="shared" si="2478"/>
        <v>45.774999999999729</v>
      </c>
      <c r="AM1637" s="5">
        <f t="shared" si="2459"/>
        <v>50.769999999999527</v>
      </c>
      <c r="AN1637" s="5">
        <f t="shared" si="2474"/>
        <v>83.156999999999883</v>
      </c>
      <c r="AO1637" s="5">
        <f t="shared" si="2475"/>
        <v>0</v>
      </c>
      <c r="AP1637" s="5">
        <f t="shared" si="2488"/>
        <v>4</v>
      </c>
      <c r="AQ1637" s="5">
        <f t="shared" si="2506"/>
        <v>4</v>
      </c>
      <c r="AR1637" s="5"/>
      <c r="AS1637" s="5">
        <f t="shared" si="2452"/>
        <v>102.28999999999996</v>
      </c>
      <c r="AT1637" s="5">
        <f t="shared" si="2474"/>
        <v>102.40299999999988</v>
      </c>
      <c r="AU1637" s="5">
        <f t="shared" si="2460"/>
        <v>-51.520000000000437</v>
      </c>
      <c r="AV1637" s="5">
        <f t="shared" si="2463"/>
        <v>-51.520000000000437</v>
      </c>
      <c r="AW1637" s="5">
        <f t="shared" si="2461"/>
        <v>6</v>
      </c>
      <c r="AX1637" s="5">
        <f t="shared" ref="AX1637:AX1700" si="2514">PERCENTILE(AU1618:AU1637,0.9)</f>
        <v>47.456000000000337</v>
      </c>
      <c r="AZ1637" s="4">
        <f t="shared" si="2496"/>
        <v>0</v>
      </c>
      <c r="BA1637" s="5">
        <f t="shared" si="2502"/>
        <v>0</v>
      </c>
      <c r="BB1637" s="4">
        <f t="shared" si="2497"/>
        <v>0</v>
      </c>
      <c r="BD1637" s="5">
        <v>0</v>
      </c>
      <c r="BE1637" s="4">
        <v>0.71068114271850447</v>
      </c>
      <c r="BJ1637" s="5">
        <v>105.13000000000011</v>
      </c>
      <c r="BK1637" s="5">
        <v>48.099999999999909</v>
      </c>
      <c r="BL1637" s="5">
        <v>6.1300000000001091</v>
      </c>
      <c r="BM1637" s="5">
        <v>4</v>
      </c>
      <c r="BR1637">
        <v>-47</v>
      </c>
      <c r="BS1637">
        <v>11</v>
      </c>
    </row>
    <row r="1638" spans="1:71">
      <c r="A1638" s="7">
        <v>38880</v>
      </c>
      <c r="B1638" s="6">
        <v>5458.38</v>
      </c>
      <c r="C1638" s="6">
        <v>5470.23</v>
      </c>
      <c r="D1638" s="6">
        <v>5375.99</v>
      </c>
      <c r="E1638" s="6">
        <v>5395.55</v>
      </c>
      <c r="F1638" s="6">
        <v>4757.5600000000004</v>
      </c>
      <c r="G1638" s="6">
        <v>4780.08</v>
      </c>
      <c r="H1638" s="6">
        <v>4720.16</v>
      </c>
      <c r="I1638" s="6">
        <v>4723.18</v>
      </c>
      <c r="J1638" s="9">
        <f t="shared" si="2445"/>
        <v>94.239999999999782</v>
      </c>
      <c r="K1638" s="9">
        <f t="shared" si="2472"/>
        <v>114.50666666666643</v>
      </c>
      <c r="L1638" s="9">
        <f t="shared" si="2449"/>
        <v>59.920000000000073</v>
      </c>
      <c r="M1638" s="9">
        <f t="shared" ref="M1638" si="2515">AVERAGE(L1627:L1638)</f>
        <v>92.078333333333305</v>
      </c>
      <c r="N1638" s="6" t="s">
        <v>36</v>
      </c>
      <c r="O1638" s="9">
        <f t="shared" si="2451"/>
        <v>672.36999999999989</v>
      </c>
      <c r="P1638" s="4">
        <f t="shared" si="2490"/>
        <v>0</v>
      </c>
      <c r="Q1638" s="5">
        <f t="shared" si="2491"/>
        <v>46.789999999999964</v>
      </c>
      <c r="R1638" s="5">
        <f t="shared" si="2492"/>
        <v>684.06749999999988</v>
      </c>
      <c r="S1638" s="4">
        <f t="shared" si="2493"/>
        <v>0</v>
      </c>
      <c r="T1638" s="4">
        <f t="shared" si="2494"/>
        <v>0</v>
      </c>
      <c r="U1638" s="5">
        <f t="shared" si="2486"/>
        <v>698.25199999999984</v>
      </c>
      <c r="V1638" s="5">
        <f t="shared" si="2487"/>
        <v>-25.881999999999948</v>
      </c>
      <c r="X1638" s="5">
        <f t="shared" si="2447"/>
        <v>-62.829999999999927</v>
      </c>
      <c r="Y1638" s="5">
        <f t="shared" si="2448"/>
        <v>-34.380000000000109</v>
      </c>
      <c r="AA1638" s="5">
        <f t="shared" si="2466"/>
        <v>0</v>
      </c>
      <c r="AB1638" s="5">
        <f t="shared" si="2467"/>
        <v>1</v>
      </c>
      <c r="AC1638" s="5">
        <f t="shared" si="2468"/>
        <v>1</v>
      </c>
      <c r="AF1638" s="5">
        <f t="shared" si="2454"/>
        <v>11.849999999999454</v>
      </c>
      <c r="AG1638" s="5">
        <f t="shared" si="2455"/>
        <v>6.1499999999996362</v>
      </c>
      <c r="AH1638" s="5">
        <f t="shared" si="2456"/>
        <v>82.390000000000327</v>
      </c>
      <c r="AI1638" s="5">
        <f t="shared" si="2457"/>
        <v>88.090000000000146</v>
      </c>
      <c r="AJ1638" s="5"/>
      <c r="AK1638" s="5">
        <f t="shared" si="2458"/>
        <v>11.849999999999454</v>
      </c>
      <c r="AL1638" s="5">
        <f t="shared" si="2478"/>
        <v>45.774999999999729</v>
      </c>
      <c r="AM1638" s="5">
        <f t="shared" si="2459"/>
        <v>82.390000000000327</v>
      </c>
      <c r="AN1638" s="5">
        <f t="shared" si="2474"/>
        <v>87.966999999999913</v>
      </c>
      <c r="AO1638" s="5">
        <f t="shared" si="2475"/>
        <v>0</v>
      </c>
      <c r="AP1638" s="5">
        <f t="shared" si="2488"/>
        <v>4</v>
      </c>
      <c r="AQ1638" s="5">
        <f t="shared" si="2506"/>
        <v>4</v>
      </c>
      <c r="AR1638" s="5"/>
      <c r="AS1638" s="5">
        <f t="shared" si="2452"/>
        <v>88.090000000000146</v>
      </c>
      <c r="AT1638" s="5">
        <f t="shared" si="2474"/>
        <v>107.19599999999991</v>
      </c>
      <c r="AU1638" s="5">
        <f t="shared" si="2460"/>
        <v>6.1499999999996362</v>
      </c>
      <c r="AV1638" s="5">
        <f t="shared" si="2463"/>
        <v>5.6999999999998181</v>
      </c>
      <c r="AW1638" s="5">
        <f t="shared" si="2461"/>
        <v>2</v>
      </c>
      <c r="AX1638" s="5">
        <f t="shared" si="2514"/>
        <v>47.456000000000337</v>
      </c>
      <c r="AZ1638" s="4">
        <f t="shared" si="2496"/>
        <v>0</v>
      </c>
      <c r="BA1638" s="5">
        <f t="shared" si="2502"/>
        <v>0</v>
      </c>
      <c r="BB1638" s="4">
        <f t="shared" si="2497"/>
        <v>0</v>
      </c>
      <c r="BD1638" s="5">
        <v>0</v>
      </c>
      <c r="BE1638" s="4">
        <v>0.7096800791556741</v>
      </c>
      <c r="BJ1638" s="5">
        <v>61.980000000000018</v>
      </c>
      <c r="BK1638" s="5">
        <v>-5.5500000000001819</v>
      </c>
      <c r="BL1638" s="5">
        <v>5.5500000000001819</v>
      </c>
      <c r="BM1638" s="5">
        <v>4</v>
      </c>
      <c r="BR1638">
        <v>82</v>
      </c>
      <c r="BS1638">
        <v>-34</v>
      </c>
    </row>
    <row r="1639" spans="1:71">
      <c r="A1639" s="7">
        <v>38881</v>
      </c>
      <c r="B1639" s="6">
        <v>5337.68</v>
      </c>
      <c r="C1639" s="6">
        <v>5337.68</v>
      </c>
      <c r="D1639" s="6">
        <v>5262.21</v>
      </c>
      <c r="E1639" s="6">
        <v>5292.14</v>
      </c>
      <c r="F1639" s="6">
        <v>4635.3</v>
      </c>
      <c r="G1639" s="6">
        <v>4660.34</v>
      </c>
      <c r="H1639" s="6">
        <v>4594.34</v>
      </c>
      <c r="I1639" s="6">
        <v>4617.59</v>
      </c>
      <c r="J1639" s="9">
        <f t="shared" si="2445"/>
        <v>133.34000000000015</v>
      </c>
      <c r="K1639" s="9">
        <f t="shared" si="2472"/>
        <v>118.75083333333312</v>
      </c>
      <c r="L1639" s="9">
        <f t="shared" si="2449"/>
        <v>128.84000000000015</v>
      </c>
      <c r="M1639" s="9">
        <f t="shared" ref="M1639" si="2516">AVERAGE(L1628:L1639)</f>
        <v>94.851666666666617</v>
      </c>
      <c r="N1639" s="6" t="s">
        <v>36</v>
      </c>
      <c r="O1639" s="9">
        <f t="shared" si="2451"/>
        <v>674.55000000000018</v>
      </c>
      <c r="P1639" s="4">
        <f t="shared" si="2490"/>
        <v>4.6591151955552315E-2</v>
      </c>
      <c r="Q1639" s="5">
        <f t="shared" si="2491"/>
        <v>46.789999999999964</v>
      </c>
      <c r="R1639" s="5">
        <f t="shared" si="2492"/>
        <v>684.06749999999988</v>
      </c>
      <c r="S1639" s="4">
        <f t="shared" si="2493"/>
        <v>4.6591151955552315E-2</v>
      </c>
      <c r="T1639" s="4">
        <f t="shared" si="2494"/>
        <v>2.4792448538613485E-2</v>
      </c>
      <c r="U1639" s="5">
        <f t="shared" si="2486"/>
        <v>692.18399999999986</v>
      </c>
      <c r="V1639" s="5">
        <f t="shared" si="2487"/>
        <v>-17.633999999999673</v>
      </c>
      <c r="X1639" s="5">
        <f t="shared" si="2447"/>
        <v>-45.539999999999964</v>
      </c>
      <c r="Y1639" s="5">
        <f t="shared" si="2448"/>
        <v>-17.710000000000036</v>
      </c>
      <c r="AA1639" s="5">
        <f t="shared" si="2466"/>
        <v>0</v>
      </c>
      <c r="AB1639" s="5">
        <f t="shared" si="2467"/>
        <v>1</v>
      </c>
      <c r="AC1639" s="5">
        <f t="shared" si="2468"/>
        <v>1</v>
      </c>
      <c r="AF1639" s="5">
        <f t="shared" si="2454"/>
        <v>0</v>
      </c>
      <c r="AG1639" s="5">
        <f t="shared" si="2455"/>
        <v>-57.869999999999891</v>
      </c>
      <c r="AH1639" s="5">
        <f t="shared" si="2456"/>
        <v>75.470000000000255</v>
      </c>
      <c r="AI1639" s="5">
        <f t="shared" si="2457"/>
        <v>133.34000000000015</v>
      </c>
      <c r="AJ1639" s="5"/>
      <c r="AK1639" s="5">
        <f t="shared" si="2458"/>
        <v>0</v>
      </c>
      <c r="AL1639" s="5">
        <f t="shared" si="2478"/>
        <v>45.774999999999729</v>
      </c>
      <c r="AM1639" s="5">
        <f t="shared" si="2459"/>
        <v>75.470000000000255</v>
      </c>
      <c r="AN1639" s="5">
        <f t="shared" si="2474"/>
        <v>79.986999999999995</v>
      </c>
      <c r="AO1639" s="5">
        <f t="shared" si="2475"/>
        <v>0</v>
      </c>
      <c r="AP1639" s="5">
        <f t="shared" si="2488"/>
        <v>3</v>
      </c>
      <c r="AQ1639" s="5">
        <f t="shared" si="2506"/>
        <v>3.8</v>
      </c>
      <c r="AR1639" s="5"/>
      <c r="AS1639" s="5">
        <f t="shared" si="2452"/>
        <v>133.34000000000015</v>
      </c>
      <c r="AT1639" s="5">
        <f t="shared" si="2474"/>
        <v>104.41699999999992</v>
      </c>
      <c r="AU1639" s="5">
        <f t="shared" si="2460"/>
        <v>-57.869999999999891</v>
      </c>
      <c r="AV1639" s="5">
        <f t="shared" si="2463"/>
        <v>57.869999999999891</v>
      </c>
      <c r="AW1639" s="5">
        <f t="shared" si="2461"/>
        <v>3</v>
      </c>
      <c r="AX1639" s="5">
        <f t="shared" si="2514"/>
        <v>47.456000000000337</v>
      </c>
      <c r="AZ1639" s="4">
        <f t="shared" si="2496"/>
        <v>2.4792448538613485E-2</v>
      </c>
      <c r="BA1639" s="5">
        <f t="shared" si="2502"/>
        <v>0</v>
      </c>
      <c r="BB1639" s="4">
        <f t="shared" si="2497"/>
        <v>0</v>
      </c>
      <c r="BD1639" s="5">
        <v>0</v>
      </c>
      <c r="BE1639" s="4">
        <v>0.70950164604381916</v>
      </c>
      <c r="BJ1639" s="5">
        <v>123.23000000000002</v>
      </c>
      <c r="BK1639" s="5">
        <v>-5.3299999999999272</v>
      </c>
      <c r="BL1639" s="5">
        <v>5.3299999999999272</v>
      </c>
      <c r="BM1639" s="5">
        <v>4</v>
      </c>
      <c r="BR1639">
        <v>75</v>
      </c>
      <c r="BS1639">
        <v>-18</v>
      </c>
    </row>
    <row r="1640" spans="1:71">
      <c r="A1640" s="7">
        <v>38882</v>
      </c>
      <c r="B1640" s="6">
        <v>5298.62</v>
      </c>
      <c r="C1640" s="6">
        <v>5332.08</v>
      </c>
      <c r="D1640" s="6">
        <v>5243.71</v>
      </c>
      <c r="E1640" s="6">
        <v>5305.99</v>
      </c>
      <c r="F1640" s="6">
        <v>4622.22</v>
      </c>
      <c r="G1640" s="6">
        <v>4642.1499999999996</v>
      </c>
      <c r="H1640" s="6">
        <v>4564.6899999999996</v>
      </c>
      <c r="I1640" s="6">
        <v>4615.4399999999996</v>
      </c>
      <c r="J1640" s="9">
        <f t="shared" si="2445"/>
        <v>88.369999999999891</v>
      </c>
      <c r="K1640" s="9">
        <f t="shared" si="2472"/>
        <v>122.76833333333313</v>
      </c>
      <c r="L1640" s="9">
        <f t="shared" si="2449"/>
        <v>77.460000000000036</v>
      </c>
      <c r="M1640" s="9">
        <f t="shared" ref="M1640" si="2517">AVERAGE(L1629:L1640)</f>
        <v>98.313333333333276</v>
      </c>
      <c r="N1640" s="6" t="s">
        <v>36</v>
      </c>
      <c r="O1640" s="9">
        <f t="shared" si="2451"/>
        <v>690.55000000000018</v>
      </c>
      <c r="P1640" s="4">
        <f t="shared" si="2490"/>
        <v>0.68423033496426389</v>
      </c>
      <c r="Q1640" s="5">
        <f t="shared" si="2491"/>
        <v>26.569999999999709</v>
      </c>
      <c r="R1640" s="5">
        <f t="shared" si="2492"/>
        <v>679.01249999999982</v>
      </c>
      <c r="S1640" s="4">
        <f t="shared" si="2493"/>
        <v>0.38854456080359701</v>
      </c>
      <c r="T1640" s="4">
        <f t="shared" si="2494"/>
        <v>0.33072585046389313</v>
      </c>
      <c r="U1640" s="5">
        <f t="shared" si="2486"/>
        <v>686.46199999999988</v>
      </c>
      <c r="V1640" s="5">
        <f t="shared" si="2487"/>
        <v>4.0880000000003065</v>
      </c>
      <c r="X1640" s="5">
        <f t="shared" si="2447"/>
        <v>7.3699999999998909</v>
      </c>
      <c r="Y1640" s="5">
        <f t="shared" si="2448"/>
        <v>-6.7800000000006548</v>
      </c>
      <c r="AA1640" s="5">
        <f t="shared" si="2466"/>
        <v>0</v>
      </c>
      <c r="AB1640" s="5">
        <f t="shared" si="2467"/>
        <v>0</v>
      </c>
      <c r="AC1640" s="5">
        <f t="shared" si="2468"/>
        <v>0</v>
      </c>
      <c r="AF1640" s="5">
        <f t="shared" si="2454"/>
        <v>33.460000000000036</v>
      </c>
      <c r="AG1640" s="5">
        <f t="shared" si="2455"/>
        <v>39.9399999999996</v>
      </c>
      <c r="AH1640" s="5">
        <f t="shared" si="2456"/>
        <v>54.909999999999854</v>
      </c>
      <c r="AI1640" s="5">
        <f t="shared" si="2457"/>
        <v>48.430000000000291</v>
      </c>
      <c r="AJ1640" s="5"/>
      <c r="AK1640" s="5">
        <f t="shared" si="2458"/>
        <v>33.460000000000036</v>
      </c>
      <c r="AL1640" s="5">
        <f t="shared" si="2478"/>
        <v>39.212999999999738</v>
      </c>
      <c r="AM1640" s="5">
        <f t="shared" si="2459"/>
        <v>54.909999999999854</v>
      </c>
      <c r="AN1640" s="5">
        <f t="shared" si="2474"/>
        <v>73.330000000000013</v>
      </c>
      <c r="AO1640" s="5">
        <f t="shared" si="2475"/>
        <v>0</v>
      </c>
      <c r="AP1640" s="5">
        <f t="shared" si="2488"/>
        <v>2</v>
      </c>
      <c r="AQ1640" s="5">
        <f t="shared" si="2506"/>
        <v>3.5</v>
      </c>
      <c r="AR1640" s="5"/>
      <c r="AS1640" s="5">
        <f t="shared" si="2452"/>
        <v>48.430000000000291</v>
      </c>
      <c r="AT1640" s="5">
        <f t="shared" si="2474"/>
        <v>100.32899999999991</v>
      </c>
      <c r="AU1640" s="5">
        <f t="shared" si="2460"/>
        <v>39.9399999999996</v>
      </c>
      <c r="AV1640" s="5">
        <f t="shared" si="2463"/>
        <v>-6.4799999999995634</v>
      </c>
      <c r="AW1640" s="5">
        <f t="shared" si="2461"/>
        <v>4</v>
      </c>
      <c r="AX1640" s="5">
        <f t="shared" si="2514"/>
        <v>42.136999999999659</v>
      </c>
      <c r="AZ1640" s="4">
        <f t="shared" si="2496"/>
        <v>0.33072585046389313</v>
      </c>
      <c r="BA1640" s="5">
        <f t="shared" si="2502"/>
        <v>0</v>
      </c>
      <c r="BB1640" s="4">
        <f t="shared" si="2497"/>
        <v>2.4792448538613485E-2</v>
      </c>
      <c r="BD1640" s="5">
        <v>0</v>
      </c>
      <c r="BE1640" s="4">
        <v>0.70939402324294254</v>
      </c>
      <c r="BJ1640" s="5">
        <v>52.349999999999909</v>
      </c>
      <c r="BK1640" s="5">
        <v>33.349999999999909</v>
      </c>
      <c r="BL1640" s="5">
        <v>3.4200000000000728</v>
      </c>
      <c r="BM1640" s="5">
        <v>4</v>
      </c>
      <c r="BR1640">
        <v>55</v>
      </c>
      <c r="BS1640">
        <v>-7</v>
      </c>
    </row>
    <row r="1641" spans="1:71">
      <c r="A1641" s="7">
        <v>38883</v>
      </c>
      <c r="B1641" s="6">
        <v>5330.48</v>
      </c>
      <c r="C1641" s="6">
        <v>5438.33</v>
      </c>
      <c r="D1641" s="6">
        <v>5330.48</v>
      </c>
      <c r="E1641" s="6">
        <v>5422.22</v>
      </c>
      <c r="F1641" s="6">
        <v>4639.3999999999996</v>
      </c>
      <c r="G1641" s="6">
        <v>4729.8</v>
      </c>
      <c r="H1641" s="6">
        <v>4639.3999999999996</v>
      </c>
      <c r="I1641" s="6">
        <v>4724.58</v>
      </c>
      <c r="J1641" s="9">
        <f t="shared" si="2445"/>
        <v>132.34000000000015</v>
      </c>
      <c r="K1641" s="9">
        <f t="shared" si="2472"/>
        <v>120.05249999999985</v>
      </c>
      <c r="L1641" s="9">
        <f t="shared" si="2449"/>
        <v>114.36000000000058</v>
      </c>
      <c r="M1641" s="9">
        <f t="shared" ref="M1641" si="2518">AVERAGE(L1630:L1641)</f>
        <v>96.119166666666686</v>
      </c>
      <c r="N1641" s="6" t="s">
        <v>37</v>
      </c>
      <c r="O1641" s="9">
        <f t="shared" si="2451"/>
        <v>697.64000000000033</v>
      </c>
      <c r="P1641" s="4">
        <f t="shared" si="2490"/>
        <v>1</v>
      </c>
      <c r="Q1641" s="5">
        <f t="shared" si="2491"/>
        <v>25.270000000000437</v>
      </c>
      <c r="R1641" s="5">
        <f t="shared" si="2492"/>
        <v>678.6875</v>
      </c>
      <c r="S1641" s="4">
        <f t="shared" si="2493"/>
        <v>0.54007266509939</v>
      </c>
      <c r="T1641" s="4">
        <f t="shared" si="2494"/>
        <v>0.54007266509939</v>
      </c>
      <c r="U1641" s="5">
        <f t="shared" si="2486"/>
        <v>686.202</v>
      </c>
      <c r="V1641" s="5">
        <f t="shared" si="2487"/>
        <v>11.438000000000329</v>
      </c>
      <c r="X1641" s="5">
        <f t="shared" si="2447"/>
        <v>91.740000000000691</v>
      </c>
      <c r="Y1641" s="5">
        <f t="shared" si="2448"/>
        <v>85.180000000000291</v>
      </c>
      <c r="AA1641" s="5">
        <f t="shared" si="2466"/>
        <v>1</v>
      </c>
      <c r="AB1641" s="5">
        <f t="shared" si="2467"/>
        <v>0</v>
      </c>
      <c r="AC1641" s="5">
        <f t="shared" si="2468"/>
        <v>1</v>
      </c>
      <c r="AF1641" s="5">
        <f t="shared" si="2454"/>
        <v>107.85000000000036</v>
      </c>
      <c r="AG1641" s="5">
        <f t="shared" si="2455"/>
        <v>132.34000000000015</v>
      </c>
      <c r="AH1641" s="5">
        <f t="shared" si="2456"/>
        <v>0</v>
      </c>
      <c r="AI1641" s="5">
        <f t="shared" si="2457"/>
        <v>-24.489999999999782</v>
      </c>
      <c r="AJ1641" s="5"/>
      <c r="AK1641" s="5">
        <f t="shared" si="2458"/>
        <v>0</v>
      </c>
      <c r="AL1641" s="5">
        <f t="shared" si="2478"/>
        <v>39.212999999999738</v>
      </c>
      <c r="AM1641" s="5">
        <f t="shared" si="2459"/>
        <v>107.85000000000036</v>
      </c>
      <c r="AN1641" s="5">
        <f t="shared" si="2474"/>
        <v>76.672000000000111</v>
      </c>
      <c r="AO1641" s="5">
        <f t="shared" si="2475"/>
        <v>1</v>
      </c>
      <c r="AP1641" s="5">
        <f t="shared" si="2488"/>
        <v>3</v>
      </c>
      <c r="AQ1641" s="5">
        <f t="shared" si="2506"/>
        <v>3.4</v>
      </c>
      <c r="AR1641" s="5"/>
      <c r="AS1641" s="5">
        <f t="shared" si="2452"/>
        <v>132.34000000000015</v>
      </c>
      <c r="AT1641" s="5">
        <f t="shared" si="2474"/>
        <v>104.58699999999999</v>
      </c>
      <c r="AU1641" s="5">
        <f t="shared" si="2460"/>
        <v>-24.489999999999782</v>
      </c>
      <c r="AV1641" s="5">
        <f t="shared" si="2463"/>
        <v>-24.489999999999782</v>
      </c>
      <c r="AW1641" s="5">
        <f t="shared" si="2461"/>
        <v>5</v>
      </c>
      <c r="AX1641" s="5">
        <f t="shared" si="2514"/>
        <v>32.389000000000138</v>
      </c>
      <c r="AZ1641" s="4">
        <f t="shared" si="2496"/>
        <v>0.54007266509939</v>
      </c>
      <c r="BA1641" s="5">
        <f t="shared" si="2502"/>
        <v>0</v>
      </c>
      <c r="BB1641" s="4">
        <f t="shared" si="2497"/>
        <v>0.33072585046389313</v>
      </c>
      <c r="BD1641" s="5">
        <v>0</v>
      </c>
      <c r="BE1641" s="4">
        <v>0.70904947559167486</v>
      </c>
      <c r="BJ1641" s="5">
        <v>44.630000000000109</v>
      </c>
      <c r="BK1641" s="5">
        <v>39.029999999999745</v>
      </c>
      <c r="BL1641" s="5">
        <v>5.5700000000001637</v>
      </c>
      <c r="BM1641" s="5">
        <v>4</v>
      </c>
      <c r="BR1641">
        <v>92</v>
      </c>
      <c r="BS1641">
        <v>-58</v>
      </c>
    </row>
    <row r="1642" spans="1:71">
      <c r="A1642" s="7">
        <v>38884</v>
      </c>
      <c r="B1642" s="6">
        <v>5454.34</v>
      </c>
      <c r="C1642" s="6">
        <v>5507.6</v>
      </c>
      <c r="D1642" s="6">
        <v>5367.14</v>
      </c>
      <c r="E1642" s="6">
        <v>5376.01</v>
      </c>
      <c r="F1642" s="6">
        <v>4789.9399999999996</v>
      </c>
      <c r="G1642" s="6">
        <v>4801.63</v>
      </c>
      <c r="H1642" s="6">
        <v>4681.47</v>
      </c>
      <c r="I1642" s="6">
        <v>4694.8900000000003</v>
      </c>
      <c r="J1642" s="9">
        <f t="shared" si="2445"/>
        <v>140.46000000000004</v>
      </c>
      <c r="K1642" s="9">
        <f t="shared" si="2472"/>
        <v>117.50833333333321</v>
      </c>
      <c r="L1642" s="9">
        <f t="shared" si="2449"/>
        <v>120.15999999999985</v>
      </c>
      <c r="M1642" s="9">
        <f t="shared" ref="M1642" si="2519">AVERAGE(L1631:L1642)</f>
        <v>96.311666666666724</v>
      </c>
      <c r="N1642" s="6" t="s">
        <v>37</v>
      </c>
      <c r="O1642" s="9">
        <f t="shared" si="2451"/>
        <v>681.11999999999989</v>
      </c>
      <c r="P1642" s="4">
        <f t="shared" si="2490"/>
        <v>0.34626038781162838</v>
      </c>
      <c r="Q1642" s="5">
        <f t="shared" si="2491"/>
        <v>25.270000000000437</v>
      </c>
      <c r="R1642" s="5">
        <f t="shared" si="2492"/>
        <v>678.6875</v>
      </c>
      <c r="S1642" s="4">
        <f t="shared" si="2493"/>
        <v>0.32931878057960468</v>
      </c>
      <c r="T1642" s="4">
        <f t="shared" si="2494"/>
        <v>0.18700577046377445</v>
      </c>
      <c r="U1642" s="5">
        <f t="shared" si="2486"/>
        <v>683.24600000000009</v>
      </c>
      <c r="V1642" s="5">
        <f t="shared" si="2487"/>
        <v>-2.1260000000002037</v>
      </c>
      <c r="X1642" s="5">
        <f t="shared" si="2447"/>
        <v>-78.329999999999927</v>
      </c>
      <c r="Y1642" s="5">
        <f t="shared" si="2448"/>
        <v>-95.049999999999272</v>
      </c>
      <c r="AA1642" s="5">
        <f t="shared" si="2466"/>
        <v>0</v>
      </c>
      <c r="AB1642" s="5">
        <f t="shared" si="2467"/>
        <v>1</v>
      </c>
      <c r="AC1642" s="5">
        <f t="shared" si="2468"/>
        <v>1</v>
      </c>
      <c r="AF1642" s="5">
        <f t="shared" si="2454"/>
        <v>53.260000000000218</v>
      </c>
      <c r="AG1642" s="5">
        <f t="shared" si="2455"/>
        <v>85.380000000000109</v>
      </c>
      <c r="AH1642" s="5">
        <f t="shared" si="2456"/>
        <v>87.199999999999818</v>
      </c>
      <c r="AI1642" s="5">
        <f t="shared" si="2457"/>
        <v>55.079999999999927</v>
      </c>
      <c r="AJ1642" s="5"/>
      <c r="AK1642" s="5">
        <f t="shared" si="2458"/>
        <v>53.260000000000218</v>
      </c>
      <c r="AL1642" s="5">
        <f t="shared" si="2478"/>
        <v>40.002999999999787</v>
      </c>
      <c r="AM1642" s="5">
        <f t="shared" si="2459"/>
        <v>87.199999999999818</v>
      </c>
      <c r="AN1642" s="5">
        <f t="shared" si="2474"/>
        <v>79.654000000000082</v>
      </c>
      <c r="AO1642" s="5">
        <f t="shared" si="2475"/>
        <v>1</v>
      </c>
      <c r="AP1642" s="5">
        <f t="shared" si="2488"/>
        <v>4</v>
      </c>
      <c r="AQ1642" s="5">
        <f t="shared" si="2506"/>
        <v>3.4</v>
      </c>
      <c r="AR1642" s="5"/>
      <c r="AS1642" s="5">
        <f t="shared" si="2452"/>
        <v>85.380000000000109</v>
      </c>
      <c r="AT1642" s="5">
        <f t="shared" si="2474"/>
        <v>106.00600000000004</v>
      </c>
      <c r="AU1642" s="5">
        <f t="shared" si="2460"/>
        <v>55.079999999999927</v>
      </c>
      <c r="AV1642" s="5">
        <f t="shared" si="2463"/>
        <v>-32.119999999999891</v>
      </c>
      <c r="AW1642" s="5">
        <f t="shared" si="2461"/>
        <v>6</v>
      </c>
      <c r="AX1642" s="5">
        <f t="shared" si="2514"/>
        <v>41.453999999999652</v>
      </c>
      <c r="AZ1642" s="4">
        <f t="shared" si="2496"/>
        <v>0.18700577046377445</v>
      </c>
      <c r="BA1642" s="5">
        <f t="shared" si="2502"/>
        <v>0</v>
      </c>
      <c r="BB1642" s="4">
        <f t="shared" si="2497"/>
        <v>0.54007266509939</v>
      </c>
      <c r="BD1642" s="5">
        <v>0</v>
      </c>
      <c r="BE1642" s="4">
        <v>0.70890861275476669</v>
      </c>
      <c r="BJ1642" s="5">
        <v>116.55000000000018</v>
      </c>
      <c r="BK1642" s="5">
        <v>14.349999999999909</v>
      </c>
      <c r="BL1642" s="5">
        <v>5.1900000000000546</v>
      </c>
      <c r="BM1642" s="5">
        <v>4</v>
      </c>
      <c r="BR1642">
        <v>-47</v>
      </c>
      <c r="BS1642">
        <v>95</v>
      </c>
    </row>
    <row r="1643" spans="1:71">
      <c r="A1643" s="7">
        <v>38887</v>
      </c>
      <c r="B1643" s="6">
        <v>5388.83</v>
      </c>
      <c r="C1643" s="6">
        <v>5483.88</v>
      </c>
      <c r="D1643" s="6">
        <v>5388.83</v>
      </c>
      <c r="E1643" s="6">
        <v>5439.23</v>
      </c>
      <c r="F1643" s="6">
        <v>4722.62</v>
      </c>
      <c r="G1643" s="6">
        <v>4773.54</v>
      </c>
      <c r="H1643" s="6">
        <v>4718.72</v>
      </c>
      <c r="I1643" s="6">
        <v>4729.0200000000004</v>
      </c>
      <c r="J1643" s="9">
        <f t="shared" si="2445"/>
        <v>107.86999999999989</v>
      </c>
      <c r="K1643" s="9">
        <f t="shared" si="2472"/>
        <v>117.29499999999992</v>
      </c>
      <c r="L1643" s="9">
        <f t="shared" si="2449"/>
        <v>78.649999999999636</v>
      </c>
      <c r="M1643" s="9">
        <f t="shared" ref="M1643" si="2520">AVERAGE(L1632:L1643)</f>
        <v>97.105833333333365</v>
      </c>
      <c r="N1643" s="6" t="s">
        <v>36</v>
      </c>
      <c r="O1643" s="9">
        <f t="shared" si="2451"/>
        <v>710.20999999999913</v>
      </c>
      <c r="P1643" s="4">
        <f t="shared" si="2490"/>
        <v>1</v>
      </c>
      <c r="Q1643" s="5">
        <f t="shared" si="2491"/>
        <v>35.659999999998945</v>
      </c>
      <c r="R1643" s="5">
        <f t="shared" si="2492"/>
        <v>683.46499999999992</v>
      </c>
      <c r="S1643" s="4">
        <f t="shared" si="2493"/>
        <v>1</v>
      </c>
      <c r="T1643" s="4">
        <f t="shared" si="2494"/>
        <v>0.80871981192560949</v>
      </c>
      <c r="U1643" s="5">
        <f t="shared" si="2486"/>
        <v>690.81399999999996</v>
      </c>
      <c r="V1643" s="5">
        <f t="shared" si="2487"/>
        <v>19.395999999999162</v>
      </c>
      <c r="X1643" s="5">
        <f t="shared" si="2447"/>
        <v>50.399999999999636</v>
      </c>
      <c r="Y1643" s="5">
        <f t="shared" si="2448"/>
        <v>6.4000000000005457</v>
      </c>
      <c r="AA1643" s="5">
        <f t="shared" si="2466"/>
        <v>1</v>
      </c>
      <c r="AB1643" s="5">
        <f t="shared" si="2467"/>
        <v>0</v>
      </c>
      <c r="AC1643" s="5">
        <f t="shared" si="2468"/>
        <v>1</v>
      </c>
      <c r="AF1643" s="5">
        <f t="shared" si="2454"/>
        <v>95.050000000000182</v>
      </c>
      <c r="AG1643" s="5">
        <f t="shared" si="2455"/>
        <v>107.86999999999989</v>
      </c>
      <c r="AH1643" s="5">
        <f t="shared" si="2456"/>
        <v>0</v>
      </c>
      <c r="AI1643" s="5">
        <f t="shared" si="2457"/>
        <v>-12.819999999999709</v>
      </c>
      <c r="AJ1643" s="5"/>
      <c r="AK1643" s="5">
        <f t="shared" si="2458"/>
        <v>0</v>
      </c>
      <c r="AL1643" s="5">
        <f t="shared" si="2478"/>
        <v>40.002999999999787</v>
      </c>
      <c r="AM1643" s="5">
        <f t="shared" si="2459"/>
        <v>95.050000000000182</v>
      </c>
      <c r="AN1643" s="5">
        <f t="shared" si="2474"/>
        <v>79.625000000000085</v>
      </c>
      <c r="AO1643" s="5">
        <f t="shared" si="2475"/>
        <v>1</v>
      </c>
      <c r="AP1643" s="5">
        <f t="shared" si="2488"/>
        <v>4</v>
      </c>
      <c r="AQ1643" s="5">
        <f t="shared" si="2506"/>
        <v>3.4</v>
      </c>
      <c r="AR1643" s="5"/>
      <c r="AS1643" s="5">
        <f t="shared" si="2452"/>
        <v>107.86999999999989</v>
      </c>
      <c r="AT1643" s="5">
        <f t="shared" si="2474"/>
        <v>107.11100000000006</v>
      </c>
      <c r="AU1643" s="5">
        <f t="shared" si="2460"/>
        <v>-12.819999999999709</v>
      </c>
      <c r="AV1643" s="5">
        <f t="shared" si="2463"/>
        <v>-12.819999999999709</v>
      </c>
      <c r="AW1643" s="5">
        <f t="shared" si="2461"/>
        <v>2</v>
      </c>
      <c r="AX1643" s="5">
        <f t="shared" si="2514"/>
        <v>41.453999999999652</v>
      </c>
      <c r="AZ1643" s="4">
        <f t="shared" si="2496"/>
        <v>0.80871981192560949</v>
      </c>
      <c r="BA1643" s="5">
        <f t="shared" si="2502"/>
        <v>0</v>
      </c>
      <c r="BB1643" s="4">
        <f t="shared" si="2497"/>
        <v>0.18700577046377445</v>
      </c>
      <c r="BD1643" s="5">
        <v>0</v>
      </c>
      <c r="BE1643" s="4">
        <v>0.70878223963434406</v>
      </c>
      <c r="BJ1643" s="5">
        <v>90.409999999999854</v>
      </c>
      <c r="BK1643" s="5">
        <v>60.090000000000146</v>
      </c>
      <c r="BL1643" s="5">
        <v>7.6500000000000909</v>
      </c>
      <c r="BM1643" s="5">
        <v>4</v>
      </c>
      <c r="BR1643">
        <v>-47</v>
      </c>
      <c r="BS1643">
        <v>6</v>
      </c>
    </row>
    <row r="1644" spans="1:71">
      <c r="A1644" s="7">
        <v>38888</v>
      </c>
      <c r="B1644" s="6">
        <v>5408.25</v>
      </c>
      <c r="C1644" s="6">
        <v>5493.61</v>
      </c>
      <c r="D1644" s="6">
        <v>5382.58</v>
      </c>
      <c r="E1644" s="6">
        <v>5493.61</v>
      </c>
      <c r="F1644" s="6">
        <v>4687.3900000000003</v>
      </c>
      <c r="G1644" s="6">
        <v>4770.42</v>
      </c>
      <c r="H1644" s="6">
        <v>4678.37</v>
      </c>
      <c r="I1644" s="6">
        <v>4770.42</v>
      </c>
      <c r="J1644" s="9">
        <f t="shared" si="2445"/>
        <v>111.02999999999975</v>
      </c>
      <c r="K1644" s="9">
        <f t="shared" si="2472"/>
        <v>117.98583333333325</v>
      </c>
      <c r="L1644" s="9">
        <f t="shared" si="2449"/>
        <v>92.050000000000182</v>
      </c>
      <c r="M1644" s="9">
        <f t="shared" ref="M1644" si="2521">AVERAGE(L1633:L1644)</f>
        <v>97.663333333333412</v>
      </c>
      <c r="N1644" s="6" t="s">
        <v>37</v>
      </c>
      <c r="O1644" s="9">
        <f t="shared" si="2451"/>
        <v>723.1899999999996</v>
      </c>
      <c r="P1644" s="4">
        <f t="shared" si="2490"/>
        <v>1</v>
      </c>
      <c r="Q1644" s="5">
        <f t="shared" si="2491"/>
        <v>42.069999999999709</v>
      </c>
      <c r="R1644" s="5">
        <f t="shared" si="2492"/>
        <v>691.63749999999982</v>
      </c>
      <c r="S1644" s="4">
        <f t="shared" si="2493"/>
        <v>1</v>
      </c>
      <c r="T1644" s="4">
        <f t="shared" si="2494"/>
        <v>1</v>
      </c>
      <c r="U1644" s="5">
        <f t="shared" si="2486"/>
        <v>700.5419999999998</v>
      </c>
      <c r="V1644" s="5">
        <f t="shared" si="2487"/>
        <v>22.647999999999797</v>
      </c>
      <c r="X1644" s="5">
        <f t="shared" si="2447"/>
        <v>85.359999999999673</v>
      </c>
      <c r="Y1644" s="5">
        <f t="shared" si="2448"/>
        <v>83.029999999999745</v>
      </c>
      <c r="AA1644" s="5">
        <f t="shared" si="2466"/>
        <v>1</v>
      </c>
      <c r="AB1644" s="5">
        <f t="shared" si="2467"/>
        <v>0</v>
      </c>
      <c r="AC1644" s="5">
        <f t="shared" si="2468"/>
        <v>1</v>
      </c>
      <c r="AF1644" s="5">
        <f t="shared" si="2454"/>
        <v>85.359999999999673</v>
      </c>
      <c r="AG1644" s="5">
        <f t="shared" si="2455"/>
        <v>54.380000000000109</v>
      </c>
      <c r="AH1644" s="5">
        <f t="shared" si="2456"/>
        <v>25.670000000000073</v>
      </c>
      <c r="AI1644" s="5">
        <f t="shared" si="2457"/>
        <v>56.649999999999636</v>
      </c>
      <c r="AJ1644" s="5"/>
      <c r="AK1644" s="5">
        <f t="shared" si="2458"/>
        <v>25.670000000000073</v>
      </c>
      <c r="AL1644" s="5">
        <f t="shared" si="2478"/>
        <v>40.002999999999787</v>
      </c>
      <c r="AM1644" s="5">
        <f t="shared" si="2459"/>
        <v>85.359999999999673</v>
      </c>
      <c r="AN1644" s="5">
        <f t="shared" si="2474"/>
        <v>79.623000000000047</v>
      </c>
      <c r="AO1644" s="5">
        <f t="shared" si="2475"/>
        <v>1</v>
      </c>
      <c r="AP1644" s="5">
        <f t="shared" si="2488"/>
        <v>5</v>
      </c>
      <c r="AQ1644" s="5">
        <f t="shared" si="2506"/>
        <v>3.6</v>
      </c>
      <c r="AR1644" s="5"/>
      <c r="AS1644" s="5">
        <f t="shared" si="2452"/>
        <v>56.649999999999636</v>
      </c>
      <c r="AT1644" s="5">
        <f t="shared" si="2474"/>
        <v>98.432000000000059</v>
      </c>
      <c r="AU1644" s="5">
        <f t="shared" si="2460"/>
        <v>54.380000000000109</v>
      </c>
      <c r="AV1644" s="5">
        <f t="shared" si="2463"/>
        <v>30.979999999999563</v>
      </c>
      <c r="AW1644" s="5">
        <f t="shared" si="2461"/>
        <v>3</v>
      </c>
      <c r="AX1644" s="5">
        <f t="shared" si="2514"/>
        <v>54.450000000000095</v>
      </c>
      <c r="AZ1644" s="4">
        <f t="shared" si="2496"/>
        <v>1</v>
      </c>
      <c r="BA1644" s="5">
        <f t="shared" si="2502"/>
        <v>0</v>
      </c>
      <c r="BB1644" s="4">
        <f t="shared" si="2497"/>
        <v>0.80871981192560949</v>
      </c>
      <c r="BD1644" s="5">
        <v>0</v>
      </c>
      <c r="BE1644" s="4">
        <v>0.70831832913214376</v>
      </c>
      <c r="BJ1644" s="5">
        <v>56.769999999999982</v>
      </c>
      <c r="BK1644" s="5">
        <v>44.430000000000291</v>
      </c>
      <c r="BL1644" s="5">
        <v>1.2100000000000364</v>
      </c>
      <c r="BM1644" s="5">
        <v>4</v>
      </c>
      <c r="BR1644">
        <v>85</v>
      </c>
      <c r="BS1644">
        <v>-59</v>
      </c>
    </row>
    <row r="1645" spans="1:71">
      <c r="A1645" s="7">
        <v>38889</v>
      </c>
      <c r="B1645" s="6">
        <v>5499.05</v>
      </c>
      <c r="C1645" s="6">
        <v>5510.15</v>
      </c>
      <c r="D1645" s="6">
        <v>5414.62</v>
      </c>
      <c r="E1645" s="6">
        <v>5503.41</v>
      </c>
      <c r="F1645" s="6">
        <v>4780.45</v>
      </c>
      <c r="G1645" s="6">
        <v>4785.8599999999997</v>
      </c>
      <c r="H1645" s="6">
        <v>4711.17</v>
      </c>
      <c r="I1645" s="6">
        <v>4774.7299999999996</v>
      </c>
      <c r="J1645" s="9">
        <f t="shared" si="2445"/>
        <v>95.529999999999745</v>
      </c>
      <c r="K1645" s="9">
        <f t="shared" si="2472"/>
        <v>117.49083333333328</v>
      </c>
      <c r="L1645" s="9">
        <f t="shared" si="2449"/>
        <v>74.6899999999996</v>
      </c>
      <c r="M1645" s="9">
        <f t="shared" ref="M1645" si="2522">AVERAGE(L1634:L1645)</f>
        <v>98.550000000000026</v>
      </c>
      <c r="N1645" s="6" t="s">
        <v>37</v>
      </c>
      <c r="O1645" s="9">
        <f t="shared" si="2451"/>
        <v>728.68000000000029</v>
      </c>
      <c r="P1645" s="4">
        <f t="shared" si="2490"/>
        <v>1</v>
      </c>
      <c r="Q1645" s="5">
        <f t="shared" si="2491"/>
        <v>47.5600000000004</v>
      </c>
      <c r="R1645" s="5">
        <f t="shared" si="2492"/>
        <v>693.01</v>
      </c>
      <c r="S1645" s="4">
        <f t="shared" si="2493"/>
        <v>1</v>
      </c>
      <c r="T1645" s="4">
        <f t="shared" si="2494"/>
        <v>1</v>
      </c>
      <c r="U1645" s="5">
        <f t="shared" si="2486"/>
        <v>708.16799999999989</v>
      </c>
      <c r="V1645" s="5">
        <f t="shared" si="2487"/>
        <v>20.512000000000398</v>
      </c>
      <c r="X1645" s="5">
        <f t="shared" si="2447"/>
        <v>4.3599999999996726</v>
      </c>
      <c r="Y1645" s="5">
        <f t="shared" si="2448"/>
        <v>-5.7200000000002547</v>
      </c>
      <c r="AA1645" s="5">
        <f t="shared" si="2466"/>
        <v>0</v>
      </c>
      <c r="AB1645" s="5">
        <f t="shared" si="2467"/>
        <v>0</v>
      </c>
      <c r="AC1645" s="5">
        <f t="shared" si="2468"/>
        <v>0</v>
      </c>
      <c r="AF1645" s="5">
        <f t="shared" si="2454"/>
        <v>11.099999999999454</v>
      </c>
      <c r="AG1645" s="5">
        <f t="shared" si="2455"/>
        <v>16.539999999999964</v>
      </c>
      <c r="AH1645" s="5">
        <f t="shared" si="2456"/>
        <v>84.430000000000291</v>
      </c>
      <c r="AI1645" s="5">
        <f t="shared" si="2457"/>
        <v>78.989999999999782</v>
      </c>
      <c r="AJ1645" s="5"/>
      <c r="AK1645" s="5">
        <f t="shared" si="2458"/>
        <v>11.099999999999454</v>
      </c>
      <c r="AL1645" s="5">
        <f t="shared" si="2478"/>
        <v>35.440000000000047</v>
      </c>
      <c r="AM1645" s="5">
        <f t="shared" si="2459"/>
        <v>84.430000000000291</v>
      </c>
      <c r="AN1645" s="5">
        <f t="shared" si="2474"/>
        <v>81.886000000000053</v>
      </c>
      <c r="AO1645" s="5">
        <f t="shared" si="2475"/>
        <v>1</v>
      </c>
      <c r="AP1645" s="5">
        <f t="shared" si="2488"/>
        <v>6</v>
      </c>
      <c r="AQ1645" s="5">
        <f t="shared" si="2506"/>
        <v>3.9</v>
      </c>
      <c r="AR1645" s="5"/>
      <c r="AS1645" s="5">
        <f t="shared" si="2452"/>
        <v>78.989999999999782</v>
      </c>
      <c r="AT1645" s="5">
        <f t="shared" si="2474"/>
        <v>99.403000000000063</v>
      </c>
      <c r="AU1645" s="5">
        <f t="shared" si="2460"/>
        <v>16.539999999999964</v>
      </c>
      <c r="AV1645" s="5">
        <f t="shared" si="2463"/>
        <v>-5.4400000000005093</v>
      </c>
      <c r="AW1645" s="5">
        <f t="shared" si="2461"/>
        <v>4</v>
      </c>
      <c r="AX1645" s="5">
        <f t="shared" si="2514"/>
        <v>54.450000000000095</v>
      </c>
      <c r="AZ1645" s="4">
        <f t="shared" si="2496"/>
        <v>1</v>
      </c>
      <c r="BA1645" s="5">
        <f t="shared" si="2502"/>
        <v>5.4900000000006912</v>
      </c>
      <c r="BB1645" s="4">
        <f t="shared" si="2497"/>
        <v>1</v>
      </c>
      <c r="BD1645" s="5">
        <v>0</v>
      </c>
      <c r="BE1645" s="4">
        <v>0.70820961399566684</v>
      </c>
      <c r="BJ1645" s="5">
        <v>139.15999999999985</v>
      </c>
      <c r="BK1645" s="5">
        <v>-12.019999999999982</v>
      </c>
      <c r="BL1645" s="5">
        <v>12.019999999999982</v>
      </c>
      <c r="BM1645" s="5">
        <v>4</v>
      </c>
      <c r="BR1645">
        <v>-47</v>
      </c>
      <c r="BS1645">
        <v>6</v>
      </c>
    </row>
    <row r="1646" spans="1:71">
      <c r="A1646" s="7">
        <v>38890</v>
      </c>
      <c r="B1646" s="6">
        <v>5548.38</v>
      </c>
      <c r="C1646" s="6">
        <v>5580.82</v>
      </c>
      <c r="D1646" s="6">
        <v>5499.36</v>
      </c>
      <c r="E1646" s="6">
        <v>5533.42</v>
      </c>
      <c r="F1646" s="6">
        <v>4828.63</v>
      </c>
      <c r="G1646" s="6">
        <v>4838.54</v>
      </c>
      <c r="H1646" s="6">
        <v>4775.59</v>
      </c>
      <c r="I1646" s="6">
        <v>4803.29</v>
      </c>
      <c r="J1646" s="9">
        <f t="shared" si="2445"/>
        <v>81.460000000000036</v>
      </c>
      <c r="K1646" s="9">
        <f t="shared" si="2472"/>
        <v>112.32583333333332</v>
      </c>
      <c r="L1646" s="9">
        <f t="shared" si="2449"/>
        <v>63.8100000000004</v>
      </c>
      <c r="M1646" s="9">
        <f t="shared" ref="M1646" si="2523">AVERAGE(L1635:L1646)</f>
        <v>93.066666666666762</v>
      </c>
      <c r="N1646" s="6" t="s">
        <v>37</v>
      </c>
      <c r="O1646" s="9">
        <f t="shared" si="2451"/>
        <v>730.13000000000011</v>
      </c>
      <c r="P1646" s="4">
        <f t="shared" si="2490"/>
        <v>1</v>
      </c>
      <c r="Q1646" s="5">
        <f t="shared" si="2491"/>
        <v>49.010000000000218</v>
      </c>
      <c r="R1646" s="5">
        <f t="shared" si="2492"/>
        <v>693.37249999999995</v>
      </c>
      <c r="S1646" s="4">
        <f t="shared" si="2493"/>
        <v>1</v>
      </c>
      <c r="T1646" s="4">
        <f t="shared" si="2494"/>
        <v>1</v>
      </c>
      <c r="U1646" s="5">
        <f t="shared" si="2486"/>
        <v>714.66599999999983</v>
      </c>
      <c r="V1646" s="5">
        <f t="shared" si="2487"/>
        <v>15.464000000000283</v>
      </c>
      <c r="X1646" s="5">
        <f t="shared" si="2447"/>
        <v>-14.960000000000036</v>
      </c>
      <c r="Y1646" s="5">
        <f t="shared" si="2448"/>
        <v>-25.340000000000146</v>
      </c>
      <c r="AA1646" s="5">
        <f t="shared" si="2466"/>
        <v>0</v>
      </c>
      <c r="AB1646" s="5">
        <f t="shared" si="2467"/>
        <v>1</v>
      </c>
      <c r="AC1646" s="5">
        <f t="shared" si="2468"/>
        <v>1</v>
      </c>
      <c r="AF1646" s="5">
        <f t="shared" si="2454"/>
        <v>32.4399999999996</v>
      </c>
      <c r="AG1646" s="5">
        <f t="shared" si="2455"/>
        <v>77.409999999999854</v>
      </c>
      <c r="AH1646" s="5">
        <f t="shared" si="2456"/>
        <v>49.020000000000437</v>
      </c>
      <c r="AI1646" s="5">
        <f t="shared" si="2457"/>
        <v>4.0500000000001819</v>
      </c>
      <c r="AJ1646" s="5"/>
      <c r="AK1646" s="5">
        <f t="shared" si="2458"/>
        <v>32.4399999999996</v>
      </c>
      <c r="AL1646" s="5">
        <f t="shared" si="2478"/>
        <v>35.440000000000047</v>
      </c>
      <c r="AM1646" s="5">
        <f t="shared" si="2459"/>
        <v>49.020000000000437</v>
      </c>
      <c r="AN1646" s="5">
        <f t="shared" si="2474"/>
        <v>77.245000000000076</v>
      </c>
      <c r="AO1646" s="5">
        <f t="shared" si="2475"/>
        <v>0</v>
      </c>
      <c r="AP1646" s="5">
        <f t="shared" si="2488"/>
        <v>5</v>
      </c>
      <c r="AQ1646" s="5">
        <f t="shared" si="2506"/>
        <v>4</v>
      </c>
      <c r="AR1646" s="5"/>
      <c r="AS1646" s="5">
        <f t="shared" si="2452"/>
        <v>77.409999999999854</v>
      </c>
      <c r="AT1646" s="5">
        <f t="shared" si="2474"/>
        <v>91.078999999999994</v>
      </c>
      <c r="AU1646" s="5">
        <f t="shared" si="2460"/>
        <v>4.0500000000001819</v>
      </c>
      <c r="AV1646" s="5">
        <f t="shared" si="2463"/>
        <v>-44.970000000000255</v>
      </c>
      <c r="AW1646" s="5">
        <f t="shared" si="2461"/>
        <v>5</v>
      </c>
      <c r="AX1646" s="5">
        <f t="shared" si="2514"/>
        <v>54.450000000000095</v>
      </c>
      <c r="AZ1646" s="4">
        <f t="shared" si="2496"/>
        <v>1</v>
      </c>
      <c r="BA1646" s="5">
        <f t="shared" si="2502"/>
        <v>1.4499999999998181</v>
      </c>
      <c r="BB1646" s="4">
        <f t="shared" si="2497"/>
        <v>1</v>
      </c>
      <c r="BD1646" s="5">
        <v>0</v>
      </c>
      <c r="BE1646" s="4">
        <v>0.70771682221716958</v>
      </c>
      <c r="BJ1646" s="5">
        <v>71.4699999999998</v>
      </c>
      <c r="BK1646" s="5">
        <v>57.199999999999818</v>
      </c>
      <c r="BL1646" s="5">
        <v>11.170000000000073</v>
      </c>
      <c r="BM1646" s="5">
        <v>4</v>
      </c>
      <c r="BR1646">
        <v>-45</v>
      </c>
      <c r="BS1646">
        <v>25</v>
      </c>
    </row>
    <row r="1647" spans="1:71">
      <c r="A1647" s="7">
        <v>38891</v>
      </c>
      <c r="B1647" s="6">
        <v>5536.43</v>
      </c>
      <c r="C1647" s="6">
        <v>5559.87</v>
      </c>
      <c r="D1647" s="6">
        <v>5499.55</v>
      </c>
      <c r="E1647" s="6">
        <v>5529.74</v>
      </c>
      <c r="F1647" s="6">
        <v>4812.8</v>
      </c>
      <c r="G1647" s="6">
        <v>4834.2</v>
      </c>
      <c r="H1647" s="6">
        <v>4788.8</v>
      </c>
      <c r="I1647" s="6">
        <v>4817.63</v>
      </c>
      <c r="J1647" s="9">
        <f t="shared" si="2445"/>
        <v>60.319999999999709</v>
      </c>
      <c r="K1647" s="9">
        <f t="shared" si="2472"/>
        <v>108.99166666666663</v>
      </c>
      <c r="L1647" s="9">
        <f t="shared" si="2449"/>
        <v>45.399999999999636</v>
      </c>
      <c r="M1647" s="9">
        <f t="shared" ref="M1647" si="2524">AVERAGE(L1636:L1647)</f>
        <v>91.418333333333365</v>
      </c>
      <c r="N1647" s="6" t="s">
        <v>37</v>
      </c>
      <c r="O1647" s="9">
        <f t="shared" si="2451"/>
        <v>712.10999999999967</v>
      </c>
      <c r="P1647" s="4">
        <f t="shared" si="2490"/>
        <v>9.5381526104440367E-2</v>
      </c>
      <c r="Q1647" s="5">
        <f t="shared" si="2491"/>
        <v>19.920000000000982</v>
      </c>
      <c r="R1647" s="5">
        <f t="shared" si="2492"/>
        <v>715.18999999999937</v>
      </c>
      <c r="S1647" s="4">
        <f t="shared" si="2493"/>
        <v>0.63231993470719539</v>
      </c>
      <c r="T1647" s="4">
        <f t="shared" si="2494"/>
        <v>0.67578265563151385</v>
      </c>
      <c r="U1647" s="5">
        <f t="shared" si="2486"/>
        <v>720.86399999999981</v>
      </c>
      <c r="V1647" s="5">
        <f t="shared" si="2487"/>
        <v>-8.7540000000001328</v>
      </c>
      <c r="X1647" s="5">
        <f t="shared" si="2447"/>
        <v>-6.6900000000005093</v>
      </c>
      <c r="Y1647" s="5">
        <f t="shared" si="2448"/>
        <v>4.8299999999999272</v>
      </c>
      <c r="AA1647" s="5">
        <f t="shared" si="2466"/>
        <v>0</v>
      </c>
      <c r="AB1647" s="5">
        <f t="shared" si="2467"/>
        <v>0</v>
      </c>
      <c r="AC1647" s="5">
        <f t="shared" si="2468"/>
        <v>0</v>
      </c>
      <c r="AF1647" s="5">
        <f t="shared" si="2454"/>
        <v>23.4399999999996</v>
      </c>
      <c r="AG1647" s="5">
        <f t="shared" si="2455"/>
        <v>26.449999999999818</v>
      </c>
      <c r="AH1647" s="5">
        <f t="shared" si="2456"/>
        <v>36.880000000000109</v>
      </c>
      <c r="AI1647" s="5">
        <f t="shared" si="2457"/>
        <v>33.869999999999891</v>
      </c>
      <c r="AJ1647" s="5"/>
      <c r="AK1647" s="5">
        <f t="shared" si="2458"/>
        <v>23.4399999999996</v>
      </c>
      <c r="AL1647" s="5">
        <f t="shared" si="2478"/>
        <v>35.440000000000047</v>
      </c>
      <c r="AM1647" s="5">
        <f t="shared" si="2459"/>
        <v>36.880000000000109</v>
      </c>
      <c r="AN1647" s="5">
        <f t="shared" si="2474"/>
        <v>75.856000000000137</v>
      </c>
      <c r="AO1647" s="5">
        <f t="shared" si="2475"/>
        <v>0</v>
      </c>
      <c r="AP1647" s="5">
        <f t="shared" si="2488"/>
        <v>5</v>
      </c>
      <c r="AQ1647" s="5">
        <f t="shared" si="2506"/>
        <v>4.0999999999999996</v>
      </c>
      <c r="AR1647" s="5"/>
      <c r="AS1647" s="5">
        <f t="shared" si="2452"/>
        <v>33.869999999999891</v>
      </c>
      <c r="AT1647" s="5">
        <f t="shared" si="2474"/>
        <v>84.236999999999995</v>
      </c>
      <c r="AU1647" s="5">
        <f t="shared" si="2460"/>
        <v>26.449999999999818</v>
      </c>
      <c r="AV1647" s="5">
        <f t="shared" si="2463"/>
        <v>-3.0100000000002183</v>
      </c>
      <c r="AW1647" s="5">
        <f t="shared" si="2461"/>
        <v>6</v>
      </c>
      <c r="AX1647" s="5">
        <f t="shared" si="2514"/>
        <v>54.450000000000095</v>
      </c>
      <c r="AZ1647" s="4">
        <f t="shared" si="2496"/>
        <v>0.67578265563151385</v>
      </c>
      <c r="BA1647" s="5">
        <f t="shared" si="2502"/>
        <v>-18.020000000000437</v>
      </c>
      <c r="BB1647" s="4">
        <f t="shared" si="2497"/>
        <v>1</v>
      </c>
      <c r="BD1647" s="5">
        <v>0</v>
      </c>
      <c r="BE1647" s="4">
        <v>0.70771542431567092</v>
      </c>
      <c r="BJ1647" s="5">
        <v>81.570000000000164</v>
      </c>
      <c r="BK1647" s="5">
        <v>9.4400000000000546</v>
      </c>
      <c r="BL1647" s="5">
        <v>9.2100000000000364</v>
      </c>
      <c r="BM1647" s="5">
        <v>4</v>
      </c>
      <c r="BR1647">
        <v>-7</v>
      </c>
      <c r="BS1647">
        <v>-5</v>
      </c>
    </row>
    <row r="1648" spans="1:71">
      <c r="A1648" s="7">
        <v>38894</v>
      </c>
      <c r="B1648" s="6">
        <v>5542.74</v>
      </c>
      <c r="C1648" s="6">
        <v>5564.64</v>
      </c>
      <c r="D1648" s="6">
        <v>5500.94</v>
      </c>
      <c r="E1648" s="6">
        <v>5514.63</v>
      </c>
      <c r="F1648" s="6">
        <v>4838.72</v>
      </c>
      <c r="G1648" s="6">
        <v>4842.8</v>
      </c>
      <c r="H1648" s="6">
        <v>4796.1499999999996</v>
      </c>
      <c r="I1648" s="6">
        <v>4801.49</v>
      </c>
      <c r="J1648" s="9">
        <f t="shared" si="2445"/>
        <v>63.700000000000728</v>
      </c>
      <c r="K1648" s="9">
        <f t="shared" si="2472"/>
        <v>100.91249999999998</v>
      </c>
      <c r="L1648" s="9">
        <f t="shared" si="2449"/>
        <v>46.650000000000546</v>
      </c>
      <c r="M1648" s="9">
        <f t="shared" ref="M1648" si="2525">AVERAGE(L1637:L1648)</f>
        <v>83.603333333333396</v>
      </c>
      <c r="N1648" s="6" t="s">
        <v>36</v>
      </c>
      <c r="O1648" s="9">
        <f t="shared" si="2451"/>
        <v>713.14000000000033</v>
      </c>
      <c r="P1648" s="4">
        <f t="shared" si="2490"/>
        <v>5.7158712541655374E-2</v>
      </c>
      <c r="Q1648" s="5">
        <f t="shared" si="2491"/>
        <v>18.020000000000437</v>
      </c>
      <c r="R1648" s="5">
        <f t="shared" si="2492"/>
        <v>716.61499999999978</v>
      </c>
      <c r="S1648" s="4">
        <f t="shared" si="2493"/>
        <v>0.65333605386656379</v>
      </c>
      <c r="T1648" s="4">
        <f t="shared" si="2494"/>
        <v>0.65333605386656379</v>
      </c>
      <c r="U1648" s="5">
        <f t="shared" si="2486"/>
        <v>721.45</v>
      </c>
      <c r="V1648" s="5">
        <f t="shared" si="2487"/>
        <v>-8.3099999999997181</v>
      </c>
      <c r="X1648" s="5">
        <f t="shared" si="2447"/>
        <v>-28.109999999999673</v>
      </c>
      <c r="Y1648" s="5">
        <f t="shared" si="2448"/>
        <v>-37.230000000000473</v>
      </c>
      <c r="AA1648" s="5">
        <f t="shared" si="2466"/>
        <v>0</v>
      </c>
      <c r="AB1648" s="5">
        <f t="shared" si="2467"/>
        <v>1</v>
      </c>
      <c r="AC1648" s="5">
        <f t="shared" si="2468"/>
        <v>1</v>
      </c>
      <c r="AF1648" s="5">
        <f t="shared" si="2454"/>
        <v>21.900000000000546</v>
      </c>
      <c r="AG1648" s="5">
        <f t="shared" si="2455"/>
        <v>34.900000000000546</v>
      </c>
      <c r="AH1648" s="5">
        <f t="shared" si="2456"/>
        <v>41.800000000000182</v>
      </c>
      <c r="AI1648" s="5">
        <f t="shared" si="2457"/>
        <v>28.800000000000182</v>
      </c>
      <c r="AJ1648" s="5"/>
      <c r="AK1648" s="5">
        <f t="shared" si="2458"/>
        <v>21.900000000000546</v>
      </c>
      <c r="AL1648" s="5">
        <f t="shared" si="2478"/>
        <v>35.440000000000047</v>
      </c>
      <c r="AM1648" s="5">
        <f t="shared" si="2459"/>
        <v>41.800000000000182</v>
      </c>
      <c r="AN1648" s="5">
        <f t="shared" si="2474"/>
        <v>71.797000000000111</v>
      </c>
      <c r="AO1648" s="5">
        <f t="shared" si="2475"/>
        <v>0</v>
      </c>
      <c r="AP1648" s="5">
        <f t="shared" si="2488"/>
        <v>5</v>
      </c>
      <c r="AQ1648" s="5">
        <f t="shared" si="2506"/>
        <v>4.2</v>
      </c>
      <c r="AR1648" s="5"/>
      <c r="AS1648" s="5">
        <f t="shared" si="2452"/>
        <v>34.900000000000546</v>
      </c>
      <c r="AT1648" s="5">
        <f t="shared" si="2474"/>
        <v>78.918000000000035</v>
      </c>
      <c r="AU1648" s="5">
        <f t="shared" si="2460"/>
        <v>28.800000000000182</v>
      </c>
      <c r="AV1648" s="5">
        <f t="shared" si="2463"/>
        <v>-13</v>
      </c>
      <c r="AW1648" s="5">
        <f t="shared" si="2461"/>
        <v>2</v>
      </c>
      <c r="AX1648" s="5">
        <f t="shared" si="2514"/>
        <v>54.450000000000095</v>
      </c>
      <c r="AZ1648" s="4">
        <f t="shared" si="2496"/>
        <v>0.65333605386656379</v>
      </c>
      <c r="BA1648" s="5">
        <f t="shared" si="2502"/>
        <v>0</v>
      </c>
      <c r="BB1648" s="4">
        <f t="shared" si="2497"/>
        <v>0.67578265563151385</v>
      </c>
      <c r="BD1648" s="5">
        <v>0</v>
      </c>
      <c r="BE1648" s="4">
        <v>0.70724355858045806</v>
      </c>
      <c r="BJ1648" s="5">
        <v>39.800000000000182</v>
      </c>
      <c r="BK1648" s="5">
        <v>28.230000000000018</v>
      </c>
      <c r="BL1648" s="5">
        <v>7.8400000000001455</v>
      </c>
      <c r="BM1648" s="5">
        <v>4</v>
      </c>
      <c r="BR1648">
        <v>42</v>
      </c>
      <c r="BS1648">
        <v>-37</v>
      </c>
    </row>
    <row r="1649" spans="1:71">
      <c r="A1649" s="7">
        <v>38895</v>
      </c>
      <c r="B1649" s="6">
        <v>5537.77</v>
      </c>
      <c r="C1649" s="6">
        <v>5552.95</v>
      </c>
      <c r="D1649" s="6">
        <v>5447.02</v>
      </c>
      <c r="E1649" s="6">
        <v>5459.15</v>
      </c>
      <c r="F1649" s="6">
        <v>4829.16</v>
      </c>
      <c r="G1649" s="6">
        <v>4832.16</v>
      </c>
      <c r="H1649" s="6">
        <v>4762.82</v>
      </c>
      <c r="I1649" s="6">
        <v>4771.24</v>
      </c>
      <c r="J1649" s="9">
        <f t="shared" si="2445"/>
        <v>105.92999999999938</v>
      </c>
      <c r="K1649" s="9">
        <f t="shared" si="2472"/>
        <v>101.21583333333326</v>
      </c>
      <c r="L1649" s="9">
        <f t="shared" si="2449"/>
        <v>69.340000000000146</v>
      </c>
      <c r="M1649" s="9">
        <f t="shared" ref="M1649" si="2526">AVERAGE(L1638:L1649)</f>
        <v>80.944166666666732</v>
      </c>
      <c r="N1649" s="6" t="s">
        <v>36</v>
      </c>
      <c r="O1649" s="9">
        <f t="shared" si="2451"/>
        <v>687.90999999999985</v>
      </c>
      <c r="P1649" s="4">
        <f t="shared" si="2490"/>
        <v>0</v>
      </c>
      <c r="Q1649" s="5">
        <f t="shared" si="2491"/>
        <v>42.220000000000255</v>
      </c>
      <c r="R1649" s="5">
        <f t="shared" si="2492"/>
        <v>698.46499999999992</v>
      </c>
      <c r="S1649" s="4">
        <f t="shared" si="2493"/>
        <v>0</v>
      </c>
      <c r="T1649" s="4">
        <f t="shared" si="2494"/>
        <v>0.13854315445827245</v>
      </c>
      <c r="U1649" s="5">
        <f t="shared" si="2486"/>
        <v>714.39400000000001</v>
      </c>
      <c r="V1649" s="5">
        <f t="shared" si="2487"/>
        <v>-26.484000000000151</v>
      </c>
      <c r="X1649" s="5">
        <f t="shared" si="2447"/>
        <v>-78.6200000000008</v>
      </c>
      <c r="Y1649" s="5">
        <f t="shared" si="2448"/>
        <v>-57.920000000000073</v>
      </c>
      <c r="AA1649" s="5">
        <f t="shared" si="2466"/>
        <v>0</v>
      </c>
      <c r="AB1649" s="5">
        <f t="shared" si="2467"/>
        <v>1</v>
      </c>
      <c r="AC1649" s="5">
        <f t="shared" si="2468"/>
        <v>1</v>
      </c>
      <c r="AF1649" s="5">
        <f t="shared" si="2454"/>
        <v>15.179999999999382</v>
      </c>
      <c r="AG1649" s="5">
        <f t="shared" si="2455"/>
        <v>38.319999999999709</v>
      </c>
      <c r="AH1649" s="5">
        <f t="shared" si="2456"/>
        <v>90.75</v>
      </c>
      <c r="AI1649" s="5">
        <f t="shared" si="2457"/>
        <v>67.609999999999673</v>
      </c>
      <c r="AJ1649" s="5"/>
      <c r="AK1649" s="5">
        <f t="shared" si="2458"/>
        <v>15.179999999999382</v>
      </c>
      <c r="AL1649" s="5">
        <f t="shared" si="2478"/>
        <v>35.440000000000047</v>
      </c>
      <c r="AM1649" s="5">
        <f t="shared" si="2459"/>
        <v>90.75</v>
      </c>
      <c r="AN1649" s="5">
        <f t="shared" si="2474"/>
        <v>73.325000000000088</v>
      </c>
      <c r="AO1649" s="5">
        <f t="shared" si="2475"/>
        <v>1</v>
      </c>
      <c r="AP1649" s="5">
        <f t="shared" si="2488"/>
        <v>6</v>
      </c>
      <c r="AQ1649" s="5">
        <f t="shared" si="2506"/>
        <v>4.5</v>
      </c>
      <c r="AR1649" s="5"/>
      <c r="AS1649" s="5">
        <f t="shared" si="2452"/>
        <v>67.609999999999673</v>
      </c>
      <c r="AT1649" s="5">
        <f t="shared" si="2474"/>
        <v>72.344999999999985</v>
      </c>
      <c r="AU1649" s="5">
        <f t="shared" si="2460"/>
        <v>38.319999999999709</v>
      </c>
      <c r="AV1649" s="5">
        <f t="shared" si="2463"/>
        <v>-23.140000000000327</v>
      </c>
      <c r="AW1649" s="5">
        <f t="shared" si="2461"/>
        <v>3</v>
      </c>
      <c r="AX1649" s="5">
        <f t="shared" si="2514"/>
        <v>54.450000000000095</v>
      </c>
      <c r="AZ1649" s="4">
        <f t="shared" si="2496"/>
        <v>0.13854315445827245</v>
      </c>
      <c r="BA1649" s="5">
        <f t="shared" si="2502"/>
        <v>0</v>
      </c>
      <c r="BB1649" s="4">
        <f t="shared" si="2497"/>
        <v>0.65333605386656379</v>
      </c>
      <c r="BD1649" s="5">
        <v>0</v>
      </c>
      <c r="BE1649" s="4">
        <v>0.70708558337424232</v>
      </c>
      <c r="BJ1649" s="5">
        <v>58.119999999999891</v>
      </c>
      <c r="BK1649" s="5">
        <v>-5.0599999999999454</v>
      </c>
      <c r="BL1649" s="5">
        <v>5.5099999999997635</v>
      </c>
      <c r="BM1649" s="5">
        <v>4</v>
      </c>
      <c r="BR1649">
        <v>91</v>
      </c>
      <c r="BS1649">
        <v>-49</v>
      </c>
    </row>
    <row r="1650" spans="1:71">
      <c r="A1650" s="7">
        <v>38896</v>
      </c>
      <c r="B1650" s="6">
        <v>5442.17</v>
      </c>
      <c r="C1650" s="6">
        <v>5490.19</v>
      </c>
      <c r="D1650" s="6">
        <v>5420.08</v>
      </c>
      <c r="E1650" s="6">
        <v>5456.87</v>
      </c>
      <c r="F1650" s="6">
        <v>4751.79</v>
      </c>
      <c r="G1650" s="6">
        <v>4802.6099999999997</v>
      </c>
      <c r="H1650" s="6">
        <v>4744.58</v>
      </c>
      <c r="I1650" s="6">
        <v>4774</v>
      </c>
      <c r="J1650" s="9">
        <f t="shared" si="2445"/>
        <v>70.109999999999673</v>
      </c>
      <c r="K1650" s="9">
        <f t="shared" si="2472"/>
        <v>99.204999999999927</v>
      </c>
      <c r="L1650" s="9">
        <f t="shared" si="2449"/>
        <v>58.029999999999745</v>
      </c>
      <c r="M1650" s="9">
        <f t="shared" ref="M1650" si="2527">AVERAGE(L1639:L1650)</f>
        <v>80.786666666666704</v>
      </c>
      <c r="N1650" s="6" t="s">
        <v>36</v>
      </c>
      <c r="O1650" s="9">
        <f t="shared" si="2451"/>
        <v>682.86999999999989</v>
      </c>
      <c r="P1650" s="4">
        <f t="shared" si="2490"/>
        <v>0</v>
      </c>
      <c r="Q1650" s="5">
        <f t="shared" si="2491"/>
        <v>47.260000000000218</v>
      </c>
      <c r="R1650" s="5">
        <f t="shared" si="2492"/>
        <v>694.68499999999995</v>
      </c>
      <c r="S1650" s="4">
        <f t="shared" si="2493"/>
        <v>0</v>
      </c>
      <c r="T1650" s="4">
        <f t="shared" si="2494"/>
        <v>3.5706998571719897E-2</v>
      </c>
      <c r="U1650" s="5">
        <f t="shared" si="2486"/>
        <v>705.23199999999997</v>
      </c>
      <c r="V1650" s="5">
        <f t="shared" si="2487"/>
        <v>-22.36200000000008</v>
      </c>
      <c r="X1650" s="5">
        <f t="shared" si="2447"/>
        <v>14.699999999999818</v>
      </c>
      <c r="Y1650" s="5">
        <f t="shared" si="2448"/>
        <v>22.210000000000036</v>
      </c>
      <c r="AA1650" s="5">
        <f t="shared" si="2466"/>
        <v>1</v>
      </c>
      <c r="AB1650" s="5">
        <f t="shared" si="2467"/>
        <v>0</v>
      </c>
      <c r="AC1650" s="5">
        <f t="shared" si="2468"/>
        <v>1</v>
      </c>
      <c r="AF1650" s="5">
        <f t="shared" si="2454"/>
        <v>48.019999999999527</v>
      </c>
      <c r="AG1650" s="5">
        <f t="shared" si="2455"/>
        <v>31.039999999999964</v>
      </c>
      <c r="AH1650" s="5">
        <f t="shared" si="2456"/>
        <v>22.090000000000146</v>
      </c>
      <c r="AI1650" s="5">
        <f t="shared" si="2457"/>
        <v>39.069999999999709</v>
      </c>
      <c r="AJ1650" s="5"/>
      <c r="AK1650" s="5">
        <f t="shared" si="2458"/>
        <v>22.090000000000146</v>
      </c>
      <c r="AL1650" s="5">
        <f t="shared" si="2478"/>
        <v>34.521999999999657</v>
      </c>
      <c r="AM1650" s="5">
        <f t="shared" si="2459"/>
        <v>48.019999999999527</v>
      </c>
      <c r="AN1650" s="5">
        <f t="shared" si="2474"/>
        <v>72.636000000000053</v>
      </c>
      <c r="AO1650" s="5">
        <f t="shared" si="2475"/>
        <v>0</v>
      </c>
      <c r="AP1650" s="5">
        <f t="shared" si="2488"/>
        <v>6</v>
      </c>
      <c r="AQ1650" s="5">
        <f t="shared" si="2506"/>
        <v>4.9000000000000004</v>
      </c>
      <c r="AR1650" s="5"/>
      <c r="AS1650" s="5">
        <f t="shared" si="2452"/>
        <v>39.069999999999709</v>
      </c>
      <c r="AT1650" s="5">
        <f t="shared" si="2474"/>
        <v>71.408999999999921</v>
      </c>
      <c r="AU1650" s="5">
        <f t="shared" si="2460"/>
        <v>31.039999999999964</v>
      </c>
      <c r="AV1650" s="5">
        <f t="shared" si="2463"/>
        <v>16.979999999999563</v>
      </c>
      <c r="AW1650" s="5">
        <f t="shared" si="2461"/>
        <v>4</v>
      </c>
      <c r="AX1650" s="5">
        <f t="shared" si="2514"/>
        <v>41.383999999999673</v>
      </c>
      <c r="AZ1650" s="4">
        <f t="shared" si="2496"/>
        <v>3.5706998571719897E-2</v>
      </c>
      <c r="BA1650" s="5">
        <f t="shared" si="2502"/>
        <v>0</v>
      </c>
      <c r="BB1650" s="4">
        <f t="shared" si="2497"/>
        <v>0.13854315445827245</v>
      </c>
      <c r="BD1650" s="5">
        <v>0</v>
      </c>
      <c r="BE1650" s="4">
        <v>0.70687455705174584</v>
      </c>
      <c r="BJ1650" s="5">
        <v>74.159999999999854</v>
      </c>
      <c r="BK1650" s="5">
        <v>1.1300000000001091</v>
      </c>
      <c r="BL1650" s="5">
        <v>3.5399999999999636</v>
      </c>
      <c r="BM1650" s="5">
        <v>4</v>
      </c>
      <c r="BR1650">
        <v>-40</v>
      </c>
      <c r="BS1650">
        <v>22</v>
      </c>
    </row>
    <row r="1651" spans="1:71">
      <c r="A1651" s="7">
        <v>38897</v>
      </c>
      <c r="B1651" s="6">
        <v>5480.37</v>
      </c>
      <c r="C1651" s="6">
        <v>5592.53</v>
      </c>
      <c r="D1651" s="6">
        <v>5479.96</v>
      </c>
      <c r="E1651" s="6">
        <v>5581.67</v>
      </c>
      <c r="F1651" s="6">
        <v>4814.91</v>
      </c>
      <c r="G1651" s="6">
        <v>4880.38</v>
      </c>
      <c r="H1651" s="6">
        <v>4800.49</v>
      </c>
      <c r="I1651" s="6">
        <v>4880.38</v>
      </c>
      <c r="J1651" s="9">
        <f t="shared" si="2445"/>
        <v>135.65999999999985</v>
      </c>
      <c r="K1651" s="9">
        <f t="shared" si="2472"/>
        <v>99.398333333333241</v>
      </c>
      <c r="L1651" s="9">
        <f t="shared" si="2449"/>
        <v>106.38000000000011</v>
      </c>
      <c r="M1651" s="9">
        <f t="shared" ref="M1651" si="2528">AVERAGE(L1640:L1651)</f>
        <v>78.915000000000035</v>
      </c>
      <c r="N1651" s="6" t="s">
        <v>36</v>
      </c>
      <c r="O1651" s="9">
        <f t="shared" si="2451"/>
        <v>701.29</v>
      </c>
      <c r="P1651" s="4">
        <f t="shared" si="2490"/>
        <v>0.60852329038651498</v>
      </c>
      <c r="Q1651" s="5">
        <f t="shared" si="2491"/>
        <v>30.270000000000437</v>
      </c>
      <c r="R1651" s="5">
        <f t="shared" si="2492"/>
        <v>690.4375</v>
      </c>
      <c r="S1651" s="4">
        <f t="shared" si="2493"/>
        <v>0.38975878121032559</v>
      </c>
      <c r="T1651" s="4">
        <f t="shared" si="2494"/>
        <v>0.38975878121032559</v>
      </c>
      <c r="U1651" s="5">
        <f t="shared" si="2486"/>
        <v>699.46399999999994</v>
      </c>
      <c r="V1651" s="5">
        <f t="shared" si="2487"/>
        <v>1.8260000000000218</v>
      </c>
      <c r="X1651" s="5">
        <f t="shared" si="2447"/>
        <v>101.30000000000018</v>
      </c>
      <c r="Y1651" s="5">
        <f t="shared" si="2448"/>
        <v>65.470000000000255</v>
      </c>
      <c r="AA1651" s="5">
        <f t="shared" si="2466"/>
        <v>1</v>
      </c>
      <c r="AB1651" s="5">
        <f t="shared" si="2467"/>
        <v>0</v>
      </c>
      <c r="AC1651" s="5">
        <f t="shared" si="2468"/>
        <v>1</v>
      </c>
      <c r="AF1651" s="5">
        <f t="shared" si="2454"/>
        <v>112.15999999999985</v>
      </c>
      <c r="AG1651" s="5">
        <f t="shared" si="2455"/>
        <v>135.65999999999985</v>
      </c>
      <c r="AH1651" s="5">
        <f t="shared" si="2456"/>
        <v>0.40999999999985448</v>
      </c>
      <c r="AI1651" s="5">
        <f t="shared" si="2457"/>
        <v>-23.090000000000146</v>
      </c>
      <c r="AJ1651" s="5"/>
      <c r="AK1651" s="5">
        <f t="shared" si="2458"/>
        <v>0.40999999999985448</v>
      </c>
      <c r="AL1651" s="5">
        <f t="shared" si="2478"/>
        <v>34.521999999999657</v>
      </c>
      <c r="AM1651" s="5">
        <f t="shared" si="2459"/>
        <v>112.15999999999985</v>
      </c>
      <c r="AN1651" s="5">
        <f t="shared" si="2474"/>
        <v>73.067000000000007</v>
      </c>
      <c r="AO1651" s="5">
        <f t="shared" si="2475"/>
        <v>1</v>
      </c>
      <c r="AP1651" s="5">
        <f t="shared" si="2488"/>
        <v>6</v>
      </c>
      <c r="AQ1651" s="5">
        <f t="shared" si="2506"/>
        <v>5.2</v>
      </c>
      <c r="AR1651" s="5"/>
      <c r="AS1651" s="5">
        <f t="shared" si="2452"/>
        <v>135.65999999999985</v>
      </c>
      <c r="AT1651" s="5">
        <f t="shared" si="2474"/>
        <v>71.7409999999999</v>
      </c>
      <c r="AU1651" s="5">
        <f t="shared" si="2460"/>
        <v>-23.090000000000146</v>
      </c>
      <c r="AV1651" s="5">
        <f t="shared" si="2463"/>
        <v>-23.5</v>
      </c>
      <c r="AW1651" s="5">
        <f t="shared" si="2461"/>
        <v>5</v>
      </c>
      <c r="AX1651" s="5">
        <f t="shared" si="2514"/>
        <v>41.383999999999673</v>
      </c>
      <c r="AZ1651" s="4">
        <f t="shared" si="2496"/>
        <v>0.38975878121032559</v>
      </c>
      <c r="BA1651" s="5">
        <f t="shared" si="2502"/>
        <v>0</v>
      </c>
      <c r="BB1651" s="4">
        <f t="shared" si="2497"/>
        <v>3.5706998571719897E-2</v>
      </c>
      <c r="BD1651" s="5">
        <v>0</v>
      </c>
      <c r="BE1651" s="4">
        <v>0.70681198910081</v>
      </c>
      <c r="BJ1651" s="5">
        <v>50.2800000000002</v>
      </c>
      <c r="BK1651" s="5">
        <v>21.75</v>
      </c>
      <c r="BL1651" s="5">
        <v>3</v>
      </c>
      <c r="BM1651" s="5">
        <v>4</v>
      </c>
      <c r="BR1651">
        <v>-40</v>
      </c>
      <c r="BS1651">
        <v>65</v>
      </c>
    </row>
    <row r="1652" spans="1:71">
      <c r="A1652" s="7">
        <v>38898</v>
      </c>
      <c r="B1652" s="6">
        <v>5617.71</v>
      </c>
      <c r="C1652" s="6">
        <v>5698.21</v>
      </c>
      <c r="D1652" s="6">
        <v>5617.71</v>
      </c>
      <c r="E1652" s="6">
        <v>5683.31</v>
      </c>
      <c r="F1652" s="6">
        <v>4946.59</v>
      </c>
      <c r="G1652" s="6">
        <v>4974.53</v>
      </c>
      <c r="H1652" s="6">
        <v>4914.25</v>
      </c>
      <c r="I1652" s="6">
        <v>4965.96</v>
      </c>
      <c r="J1652" s="9">
        <f t="shared" si="2445"/>
        <v>116.53999999999996</v>
      </c>
      <c r="K1652" s="9">
        <f t="shared" si="2472"/>
        <v>101.74583333333324</v>
      </c>
      <c r="L1652" s="9">
        <f t="shared" si="2449"/>
        <v>94.149999999999636</v>
      </c>
      <c r="M1652" s="9">
        <f t="shared" ref="M1652" si="2529">AVERAGE(L1641:L1652)</f>
        <v>80.305833333333339</v>
      </c>
      <c r="N1652" s="6" t="s">
        <v>37</v>
      </c>
      <c r="O1652" s="9">
        <f t="shared" si="2451"/>
        <v>717.35000000000036</v>
      </c>
      <c r="P1652" s="4">
        <f t="shared" si="2490"/>
        <v>1</v>
      </c>
      <c r="Q1652" s="5">
        <f t="shared" si="2491"/>
        <v>34.480000000000473</v>
      </c>
      <c r="R1652" s="5">
        <f t="shared" si="2492"/>
        <v>691.49</v>
      </c>
      <c r="S1652" s="4">
        <f t="shared" si="2493"/>
        <v>0.72958104104951993</v>
      </c>
      <c r="T1652" s="4">
        <f t="shared" si="2494"/>
        <v>0.72958104104951993</v>
      </c>
      <c r="U1652" s="5">
        <f t="shared" si="2486"/>
        <v>700.51200000000006</v>
      </c>
      <c r="V1652" s="5">
        <f t="shared" si="2487"/>
        <v>16.838000000000306</v>
      </c>
      <c r="X1652" s="5">
        <f t="shared" si="2447"/>
        <v>65.600000000000364</v>
      </c>
      <c r="Y1652" s="5">
        <f t="shared" si="2448"/>
        <v>19.369999999999891</v>
      </c>
      <c r="AA1652" s="5">
        <f t="shared" si="2466"/>
        <v>1</v>
      </c>
      <c r="AB1652" s="5">
        <f t="shared" si="2467"/>
        <v>0</v>
      </c>
      <c r="AC1652" s="5">
        <f t="shared" si="2468"/>
        <v>1</v>
      </c>
      <c r="AF1652" s="5">
        <f t="shared" si="2454"/>
        <v>80.5</v>
      </c>
      <c r="AG1652" s="5">
        <f t="shared" si="2455"/>
        <v>116.53999999999996</v>
      </c>
      <c r="AH1652" s="5">
        <f t="shared" si="2456"/>
        <v>0</v>
      </c>
      <c r="AI1652" s="5">
        <f t="shared" si="2457"/>
        <v>-36.039999999999964</v>
      </c>
      <c r="AJ1652" s="5"/>
      <c r="AK1652" s="5">
        <f t="shared" si="2458"/>
        <v>0</v>
      </c>
      <c r="AL1652" s="5">
        <f t="shared" si="2478"/>
        <v>26.347000000000023</v>
      </c>
      <c r="AM1652" s="5">
        <f t="shared" si="2459"/>
        <v>80.5</v>
      </c>
      <c r="AN1652" s="5">
        <f t="shared" si="2474"/>
        <v>72.39700000000002</v>
      </c>
      <c r="AO1652" s="5">
        <f t="shared" si="2475"/>
        <v>1</v>
      </c>
      <c r="AP1652" s="5">
        <f t="shared" si="2488"/>
        <v>6</v>
      </c>
      <c r="AQ1652" s="5">
        <f t="shared" si="2506"/>
        <v>5.4</v>
      </c>
      <c r="AR1652" s="5"/>
      <c r="AS1652" s="5">
        <f t="shared" si="2452"/>
        <v>116.53999999999996</v>
      </c>
      <c r="AT1652" s="5">
        <f t="shared" si="2474"/>
        <v>74.856999999999886</v>
      </c>
      <c r="AU1652" s="5">
        <f t="shared" si="2460"/>
        <v>-36.039999999999964</v>
      </c>
      <c r="AV1652" s="5">
        <f t="shared" si="2463"/>
        <v>-36.039999999999964</v>
      </c>
      <c r="AW1652" s="5">
        <f t="shared" si="2461"/>
        <v>6</v>
      </c>
      <c r="AX1652" s="5">
        <f t="shared" si="2514"/>
        <v>41.383999999999673</v>
      </c>
      <c r="AZ1652" s="4">
        <f t="shared" si="2496"/>
        <v>0.72958104104951993</v>
      </c>
      <c r="BA1652" s="5">
        <f t="shared" si="2502"/>
        <v>0</v>
      </c>
      <c r="BB1652" s="4">
        <f t="shared" si="2497"/>
        <v>0.38975878121032559</v>
      </c>
      <c r="BD1652" s="5">
        <v>0</v>
      </c>
      <c r="BE1652" s="4">
        <v>0.7067140874392781</v>
      </c>
      <c r="BJ1652" s="5">
        <v>65.159999999999854</v>
      </c>
      <c r="BK1652" s="5">
        <v>14.110000000000127</v>
      </c>
      <c r="BL1652" s="5">
        <v>2.4000000000000909</v>
      </c>
      <c r="BM1652" s="5">
        <v>4</v>
      </c>
      <c r="BR1652">
        <v>66</v>
      </c>
      <c r="BS1652">
        <v>-19</v>
      </c>
    </row>
    <row r="1653" spans="1:71">
      <c r="A1653" s="7">
        <v>38901</v>
      </c>
      <c r="B1653" s="6">
        <v>5688</v>
      </c>
      <c r="C1653" s="6">
        <v>5712.69</v>
      </c>
      <c r="D1653" s="6">
        <v>5675.5</v>
      </c>
      <c r="E1653" s="6">
        <v>5712.69</v>
      </c>
      <c r="F1653" s="6">
        <v>4967.07</v>
      </c>
      <c r="G1653" s="6">
        <v>4982.84</v>
      </c>
      <c r="H1653" s="6">
        <v>4952.16</v>
      </c>
      <c r="I1653" s="6">
        <v>4980.62</v>
      </c>
      <c r="J1653" s="9">
        <f t="shared" si="2445"/>
        <v>37.1899999999996</v>
      </c>
      <c r="K1653" s="9">
        <f t="shared" si="2472"/>
        <v>93.816666666666535</v>
      </c>
      <c r="L1653" s="9">
        <f t="shared" si="2449"/>
        <v>30.680000000000291</v>
      </c>
      <c r="M1653" s="9">
        <f t="shared" ref="M1653" si="2530">AVERAGE(L1642:L1653)</f>
        <v>73.332499999999982</v>
      </c>
      <c r="N1653" s="6" t="s">
        <v>37</v>
      </c>
      <c r="O1653" s="9">
        <f t="shared" si="2451"/>
        <v>732.06999999999971</v>
      </c>
      <c r="P1653" s="4">
        <f t="shared" si="2490"/>
        <v>1</v>
      </c>
      <c r="Q1653" s="5">
        <f t="shared" si="2491"/>
        <v>49.199999999999818</v>
      </c>
      <c r="R1653" s="5">
        <f t="shared" si="2492"/>
        <v>695.16999999999985</v>
      </c>
      <c r="S1653" s="4">
        <f t="shared" si="2493"/>
        <v>1</v>
      </c>
      <c r="T1653" s="4">
        <f t="shared" si="2494"/>
        <v>1</v>
      </c>
      <c r="U1653" s="5">
        <f t="shared" si="2486"/>
        <v>704.298</v>
      </c>
      <c r="V1653" s="5">
        <f t="shared" si="2487"/>
        <v>27.771999999999707</v>
      </c>
      <c r="X1653" s="5">
        <f t="shared" si="2447"/>
        <v>24.6899999999996</v>
      </c>
      <c r="Y1653" s="5">
        <f t="shared" si="2448"/>
        <v>13.550000000000182</v>
      </c>
      <c r="AA1653" s="5">
        <f t="shared" si="2466"/>
        <v>1</v>
      </c>
      <c r="AB1653" s="5">
        <f t="shared" si="2467"/>
        <v>0</v>
      </c>
      <c r="AC1653" s="5">
        <f t="shared" si="2468"/>
        <v>1</v>
      </c>
      <c r="AF1653" s="5">
        <f t="shared" si="2454"/>
        <v>24.6899999999996</v>
      </c>
      <c r="AG1653" s="5">
        <f t="shared" si="2455"/>
        <v>29.3799999999992</v>
      </c>
      <c r="AH1653" s="5">
        <f t="shared" si="2456"/>
        <v>12.5</v>
      </c>
      <c r="AI1653" s="5">
        <f t="shared" si="2457"/>
        <v>7.8100000000004002</v>
      </c>
      <c r="AJ1653" s="5"/>
      <c r="AK1653" s="5">
        <f t="shared" si="2458"/>
        <v>12.5</v>
      </c>
      <c r="AL1653" s="5">
        <f t="shared" si="2478"/>
        <v>26.347000000000023</v>
      </c>
      <c r="AM1653" s="5">
        <f t="shared" si="2459"/>
        <v>24.6899999999996</v>
      </c>
      <c r="AN1653" s="5">
        <f t="shared" si="2474"/>
        <v>65.360999999999962</v>
      </c>
      <c r="AO1653" s="5">
        <f t="shared" si="2475"/>
        <v>0</v>
      </c>
      <c r="AP1653" s="5">
        <f t="shared" si="2488"/>
        <v>5</v>
      </c>
      <c r="AQ1653" s="5">
        <f t="shared" si="2506"/>
        <v>5.5</v>
      </c>
      <c r="AR1653" s="5"/>
      <c r="AS1653" s="5">
        <f t="shared" si="2452"/>
        <v>29.3799999999992</v>
      </c>
      <c r="AT1653" s="5">
        <f t="shared" si="2474"/>
        <v>67.007999999999811</v>
      </c>
      <c r="AU1653" s="5">
        <f t="shared" si="2460"/>
        <v>7.8100000000004002</v>
      </c>
      <c r="AV1653" s="5">
        <f t="shared" si="2463"/>
        <v>-4.6899999999995998</v>
      </c>
      <c r="AW1653" s="5">
        <f t="shared" si="2461"/>
        <v>2</v>
      </c>
      <c r="AX1653" s="5">
        <f t="shared" si="2514"/>
        <v>41.383999999999673</v>
      </c>
      <c r="AZ1653" s="4">
        <f t="shared" si="2496"/>
        <v>1</v>
      </c>
      <c r="BA1653" s="5">
        <f t="shared" si="2502"/>
        <v>0</v>
      </c>
      <c r="BB1653" s="4">
        <f t="shared" si="2497"/>
        <v>0.72958104104951993</v>
      </c>
      <c r="BD1653" s="5">
        <v>0</v>
      </c>
      <c r="BE1653" s="4">
        <v>0.70670572135122789</v>
      </c>
      <c r="BJ1653" s="5">
        <v>84.610000000000127</v>
      </c>
      <c r="BK1653" s="5">
        <v>-11.930000000000291</v>
      </c>
      <c r="BL1653" s="5">
        <v>11.930000000000291</v>
      </c>
      <c r="BM1653" s="5">
        <v>4</v>
      </c>
      <c r="BR1653">
        <v>25</v>
      </c>
      <c r="BS1653">
        <v>-14</v>
      </c>
    </row>
    <row r="1654" spans="1:71">
      <c r="A1654" s="7">
        <v>38902</v>
      </c>
      <c r="B1654" s="6">
        <v>5714.6</v>
      </c>
      <c r="C1654" s="6">
        <v>5729.59</v>
      </c>
      <c r="D1654" s="6">
        <v>5689.01</v>
      </c>
      <c r="E1654" s="6">
        <v>5729.01</v>
      </c>
      <c r="F1654" s="6">
        <v>4985.84</v>
      </c>
      <c r="G1654" s="6">
        <v>4985.84</v>
      </c>
      <c r="H1654" s="6">
        <v>4948.41</v>
      </c>
      <c r="I1654" s="6">
        <v>4983.88</v>
      </c>
      <c r="J1654" s="9">
        <f t="shared" si="2445"/>
        <v>40.579999999999927</v>
      </c>
      <c r="K1654" s="9">
        <f t="shared" si="2472"/>
        <v>85.493333333333183</v>
      </c>
      <c r="L1654" s="9">
        <f t="shared" si="2449"/>
        <v>37.430000000000291</v>
      </c>
      <c r="M1654" s="9">
        <f t="shared" ref="M1654" si="2531">AVERAGE(L1643:L1654)</f>
        <v>66.438333333333347</v>
      </c>
      <c r="N1654" s="6" t="s">
        <v>37</v>
      </c>
      <c r="O1654" s="9">
        <f t="shared" si="2451"/>
        <v>745.13000000000011</v>
      </c>
      <c r="P1654" s="4">
        <f t="shared" si="2490"/>
        <v>1</v>
      </c>
      <c r="Q1654" s="5">
        <f t="shared" si="2491"/>
        <v>62.260000000000218</v>
      </c>
      <c r="R1654" s="5">
        <f t="shared" si="2492"/>
        <v>698.43499999999995</v>
      </c>
      <c r="S1654" s="4">
        <f t="shared" si="2493"/>
        <v>1</v>
      </c>
      <c r="T1654" s="4">
        <f t="shared" si="2494"/>
        <v>1</v>
      </c>
      <c r="U1654" s="5">
        <f t="shared" si="2486"/>
        <v>715.74199999999996</v>
      </c>
      <c r="V1654" s="5">
        <f t="shared" si="2487"/>
        <v>29.388000000000147</v>
      </c>
      <c r="X1654" s="5">
        <f t="shared" si="2447"/>
        <v>14.409999999999854</v>
      </c>
      <c r="Y1654" s="5">
        <f t="shared" si="2448"/>
        <v>-1.9600000000000364</v>
      </c>
      <c r="AA1654" s="5">
        <f t="shared" si="2466"/>
        <v>0</v>
      </c>
      <c r="AB1654" s="5">
        <f t="shared" si="2467"/>
        <v>0</v>
      </c>
      <c r="AC1654" s="5">
        <f t="shared" si="2468"/>
        <v>0</v>
      </c>
      <c r="AF1654" s="5">
        <f t="shared" si="2454"/>
        <v>14.989999999999782</v>
      </c>
      <c r="AG1654" s="5">
        <f t="shared" si="2455"/>
        <v>16.900000000000546</v>
      </c>
      <c r="AH1654" s="5">
        <f t="shared" si="2456"/>
        <v>25.590000000000146</v>
      </c>
      <c r="AI1654" s="5">
        <f t="shared" si="2457"/>
        <v>23.679999999999382</v>
      </c>
      <c r="AJ1654" s="5"/>
      <c r="AK1654" s="5">
        <f t="shared" si="2458"/>
        <v>14.989999999999782</v>
      </c>
      <c r="AL1654" s="5">
        <f t="shared" si="2478"/>
        <v>24.339999999999598</v>
      </c>
      <c r="AM1654" s="5">
        <f t="shared" si="2459"/>
        <v>25.590000000000146</v>
      </c>
      <c r="AN1654" s="5">
        <f t="shared" si="2474"/>
        <v>59.384000000000015</v>
      </c>
      <c r="AO1654" s="5">
        <f t="shared" si="2475"/>
        <v>0</v>
      </c>
      <c r="AP1654" s="5">
        <f t="shared" si="2488"/>
        <v>4</v>
      </c>
      <c r="AQ1654" s="5">
        <f t="shared" si="2506"/>
        <v>5.4</v>
      </c>
      <c r="AR1654" s="5"/>
      <c r="AS1654" s="5">
        <f t="shared" si="2452"/>
        <v>23.679999999999382</v>
      </c>
      <c r="AT1654" s="5">
        <f t="shared" si="2474"/>
        <v>63.710999999999785</v>
      </c>
      <c r="AU1654" s="5">
        <f t="shared" si="2460"/>
        <v>16.900000000000546</v>
      </c>
      <c r="AV1654" s="5">
        <f t="shared" si="2463"/>
        <v>-1.910000000000764</v>
      </c>
      <c r="AW1654" s="5">
        <f t="shared" si="2461"/>
        <v>3</v>
      </c>
      <c r="AX1654" s="5">
        <f t="shared" si="2514"/>
        <v>41.383999999999673</v>
      </c>
      <c r="AZ1654" s="4">
        <f t="shared" si="2496"/>
        <v>1</v>
      </c>
      <c r="BA1654" s="5">
        <f t="shared" si="2502"/>
        <v>13.0600000000004</v>
      </c>
      <c r="BB1654" s="4">
        <f t="shared" si="2497"/>
        <v>1</v>
      </c>
      <c r="BD1654" s="5">
        <v>0</v>
      </c>
      <c r="BE1654" s="4">
        <v>0.70640176600442306</v>
      </c>
      <c r="BJ1654" s="5">
        <v>73</v>
      </c>
      <c r="BK1654" s="5">
        <v>6.6600000000003092</v>
      </c>
      <c r="BL1654" s="5">
        <v>3.4699999999997999</v>
      </c>
      <c r="BM1654" s="5">
        <v>4</v>
      </c>
      <c r="BR1654">
        <v>14</v>
      </c>
      <c r="BS1654">
        <v>2</v>
      </c>
    </row>
    <row r="1655" spans="1:71">
      <c r="A1655" s="7">
        <v>38903</v>
      </c>
      <c r="B1655" s="6">
        <v>5700.29</v>
      </c>
      <c r="C1655" s="6">
        <v>5705.58</v>
      </c>
      <c r="D1655" s="6">
        <v>5608.95</v>
      </c>
      <c r="E1655" s="6">
        <v>5625.63</v>
      </c>
      <c r="F1655" s="6">
        <v>4959.93</v>
      </c>
      <c r="G1655" s="6">
        <v>4963.4399999999996</v>
      </c>
      <c r="H1655" s="6">
        <v>4902.57</v>
      </c>
      <c r="I1655" s="6">
        <v>4921.3</v>
      </c>
      <c r="J1655" s="9">
        <f t="shared" si="2445"/>
        <v>120.0600000000004</v>
      </c>
      <c r="K1655" s="9">
        <f t="shared" si="2472"/>
        <v>86.509166666666559</v>
      </c>
      <c r="L1655" s="9">
        <f t="shared" si="2449"/>
        <v>81.3100000000004</v>
      </c>
      <c r="M1655" s="9">
        <f t="shared" ref="M1655" si="2532">AVERAGE(L1644:L1655)</f>
        <v>66.660000000000082</v>
      </c>
      <c r="N1655" s="6" t="s">
        <v>37</v>
      </c>
      <c r="O1655" s="9">
        <f t="shared" si="2451"/>
        <v>704.32999999999993</v>
      </c>
      <c r="P1655" s="4">
        <f t="shared" si="2490"/>
        <v>6.9343065693429601E-2</v>
      </c>
      <c r="Q1655" s="5">
        <f t="shared" si="2491"/>
        <v>43.840000000000146</v>
      </c>
      <c r="R1655" s="5">
        <f t="shared" si="2492"/>
        <v>712.25</v>
      </c>
      <c r="S1655" s="4">
        <f t="shared" si="2493"/>
        <v>0.34468358496626983</v>
      </c>
      <c r="T1655" s="4">
        <f t="shared" si="2494"/>
        <v>0.34468358496626983</v>
      </c>
      <c r="U1655" s="5">
        <f t="shared" si="2486"/>
        <v>720.03399999999999</v>
      </c>
      <c r="V1655" s="5">
        <f t="shared" si="2487"/>
        <v>-15.704000000000065</v>
      </c>
      <c r="X1655" s="5">
        <f t="shared" si="2447"/>
        <v>-74.659999999999854</v>
      </c>
      <c r="Y1655" s="5">
        <f t="shared" si="2448"/>
        <v>-38.630000000000109</v>
      </c>
      <c r="AA1655" s="5">
        <f t="shared" si="2466"/>
        <v>0</v>
      </c>
      <c r="AB1655" s="5">
        <f t="shared" si="2467"/>
        <v>1</v>
      </c>
      <c r="AC1655" s="5">
        <f t="shared" si="2468"/>
        <v>1</v>
      </c>
      <c r="AF1655" s="5">
        <f t="shared" si="2454"/>
        <v>5.2899999999999636</v>
      </c>
      <c r="AG1655" s="5">
        <f t="shared" si="2455"/>
        <v>-23.430000000000291</v>
      </c>
      <c r="AH1655" s="5">
        <f t="shared" si="2456"/>
        <v>91.340000000000146</v>
      </c>
      <c r="AI1655" s="5">
        <f t="shared" si="2457"/>
        <v>120.0600000000004</v>
      </c>
      <c r="AJ1655" s="5"/>
      <c r="AK1655" s="5">
        <f t="shared" si="2458"/>
        <v>5.2899999999999636</v>
      </c>
      <c r="AL1655" s="5">
        <f t="shared" si="2478"/>
        <v>24.339999999999598</v>
      </c>
      <c r="AM1655" s="5">
        <f t="shared" si="2459"/>
        <v>91.340000000000146</v>
      </c>
      <c r="AN1655" s="5">
        <f t="shared" si="2474"/>
        <v>60.075000000000003</v>
      </c>
      <c r="AO1655" s="5">
        <f t="shared" si="2475"/>
        <v>1</v>
      </c>
      <c r="AP1655" s="5">
        <f t="shared" si="2488"/>
        <v>4</v>
      </c>
      <c r="AQ1655" s="5">
        <f t="shared" si="2506"/>
        <v>5.2</v>
      </c>
      <c r="AR1655" s="5"/>
      <c r="AS1655" s="5">
        <f t="shared" si="2452"/>
        <v>120.0600000000004</v>
      </c>
      <c r="AT1655" s="5">
        <f t="shared" si="2474"/>
        <v>67.817999999999842</v>
      </c>
      <c r="AU1655" s="5">
        <f t="shared" si="2460"/>
        <v>-23.430000000000291</v>
      </c>
      <c r="AV1655" s="5">
        <f t="shared" si="2463"/>
        <v>28.720000000000255</v>
      </c>
      <c r="AW1655" s="5">
        <f t="shared" si="2461"/>
        <v>4</v>
      </c>
      <c r="AX1655" s="5">
        <f t="shared" si="2514"/>
        <v>41.383999999999673</v>
      </c>
      <c r="AZ1655" s="4">
        <f t="shared" si="2496"/>
        <v>0.34468358496626983</v>
      </c>
      <c r="BA1655" s="5">
        <f t="shared" si="2502"/>
        <v>-40.800000000000182</v>
      </c>
      <c r="BB1655" s="4">
        <f t="shared" si="2497"/>
        <v>1</v>
      </c>
      <c r="BD1655" s="5">
        <v>0</v>
      </c>
      <c r="BE1655" s="4">
        <v>0.70508809484604229</v>
      </c>
      <c r="BJ1655" s="5">
        <v>50.989999999999782</v>
      </c>
      <c r="BK1655" s="5">
        <v>6.6900000000000546</v>
      </c>
      <c r="BL1655" s="5">
        <v>5.1799999999998363</v>
      </c>
      <c r="BM1655" s="5">
        <v>4</v>
      </c>
      <c r="BR1655">
        <v>-35</v>
      </c>
      <c r="BS1655">
        <v>39</v>
      </c>
    </row>
    <row r="1656" spans="1:71">
      <c r="A1656" s="7">
        <v>38904</v>
      </c>
      <c r="B1656" s="6">
        <v>5635.27</v>
      </c>
      <c r="C1656" s="6">
        <v>5702.65</v>
      </c>
      <c r="D1656" s="6">
        <v>5635.27</v>
      </c>
      <c r="E1656" s="6">
        <v>5695.47</v>
      </c>
      <c r="F1656" s="6">
        <v>4935.28</v>
      </c>
      <c r="G1656" s="6">
        <v>4971.6899999999996</v>
      </c>
      <c r="H1656" s="6">
        <v>4933.1899999999996</v>
      </c>
      <c r="I1656" s="6">
        <v>4966.45</v>
      </c>
      <c r="J1656" s="9">
        <f t="shared" si="2445"/>
        <v>77.019999999999527</v>
      </c>
      <c r="K1656" s="9">
        <f t="shared" si="2472"/>
        <v>83.674999999999883</v>
      </c>
      <c r="L1656" s="9">
        <f t="shared" si="2449"/>
        <v>50.389999999999418</v>
      </c>
      <c r="M1656" s="9">
        <f t="shared" ref="M1656" si="2533">AVERAGE(L1645:L1656)</f>
        <v>63.188333333333354</v>
      </c>
      <c r="N1656" s="6" t="s">
        <v>36</v>
      </c>
      <c r="O1656" s="9">
        <f t="shared" si="2451"/>
        <v>729.02000000000044</v>
      </c>
      <c r="P1656" s="4">
        <f t="shared" si="2490"/>
        <v>0.60514705882353925</v>
      </c>
      <c r="Q1656" s="5">
        <f t="shared" si="2491"/>
        <v>40.800000000000182</v>
      </c>
      <c r="R1656" s="5">
        <f t="shared" si="2492"/>
        <v>714.53</v>
      </c>
      <c r="S1656" s="4">
        <f t="shared" si="2493"/>
        <v>0.74124638612271743</v>
      </c>
      <c r="T1656" s="4">
        <f t="shared" si="2494"/>
        <v>0.74124638612271743</v>
      </c>
      <c r="U1656" s="5">
        <f t="shared" si="2486"/>
        <v>725.58000000000015</v>
      </c>
      <c r="V1656" s="5">
        <f t="shared" si="2487"/>
        <v>3.4400000000002819</v>
      </c>
      <c r="X1656" s="5">
        <f t="shared" si="2447"/>
        <v>60.199999999999818</v>
      </c>
      <c r="Y1656" s="5">
        <f t="shared" si="2448"/>
        <v>31.170000000000073</v>
      </c>
      <c r="AA1656" s="5">
        <f t="shared" si="2466"/>
        <v>1</v>
      </c>
      <c r="AB1656" s="5">
        <f t="shared" si="2467"/>
        <v>0</v>
      </c>
      <c r="AC1656" s="5">
        <f t="shared" si="2468"/>
        <v>1</v>
      </c>
      <c r="AF1656" s="5">
        <f t="shared" si="2454"/>
        <v>67.3799999999992</v>
      </c>
      <c r="AG1656" s="5">
        <f t="shared" si="2455"/>
        <v>77.019999999999527</v>
      </c>
      <c r="AH1656" s="5">
        <f t="shared" si="2456"/>
        <v>0</v>
      </c>
      <c r="AI1656" s="5">
        <f t="shared" si="2457"/>
        <v>-9.6400000000003274</v>
      </c>
      <c r="AJ1656" s="5"/>
      <c r="AK1656" s="5">
        <f t="shared" si="2458"/>
        <v>0</v>
      </c>
      <c r="AL1656" s="5">
        <f t="shared" si="2478"/>
        <v>22.22500000000009</v>
      </c>
      <c r="AM1656" s="5">
        <f t="shared" si="2459"/>
        <v>67.3799999999992</v>
      </c>
      <c r="AN1656" s="5">
        <f t="shared" si="2474"/>
        <v>61.910999999999873</v>
      </c>
      <c r="AO1656" s="5">
        <f t="shared" si="2475"/>
        <v>1</v>
      </c>
      <c r="AP1656" s="5">
        <f t="shared" si="2488"/>
        <v>5</v>
      </c>
      <c r="AQ1656" s="5">
        <f t="shared" si="2506"/>
        <v>5.2</v>
      </c>
      <c r="AR1656" s="5"/>
      <c r="AS1656" s="5">
        <f t="shared" si="2452"/>
        <v>77.019999999999527</v>
      </c>
      <c r="AT1656" s="5">
        <f t="shared" si="2474"/>
        <v>67.778999999999812</v>
      </c>
      <c r="AU1656" s="5">
        <f t="shared" si="2460"/>
        <v>-9.6400000000003274</v>
      </c>
      <c r="AV1656" s="5">
        <f t="shared" si="2463"/>
        <v>-9.6400000000003274</v>
      </c>
      <c r="AW1656" s="5">
        <f t="shared" si="2461"/>
        <v>5</v>
      </c>
      <c r="AX1656" s="5">
        <f t="shared" si="2514"/>
        <v>41.383999999999673</v>
      </c>
      <c r="AZ1656" s="4">
        <f t="shared" si="2496"/>
        <v>0.74124638612271743</v>
      </c>
      <c r="BA1656" s="5">
        <f t="shared" si="2502"/>
        <v>0</v>
      </c>
      <c r="BB1656" s="4">
        <f t="shared" si="2497"/>
        <v>0.34468358496626983</v>
      </c>
      <c r="BD1656" s="5">
        <v>0</v>
      </c>
      <c r="BE1656" s="4">
        <v>0.70503879776053668</v>
      </c>
      <c r="BJ1656" s="5">
        <v>29.590000000000146</v>
      </c>
      <c r="BK1656" s="5">
        <v>23.150000000000091</v>
      </c>
      <c r="BL1656" s="5">
        <v>6.4400000000000546</v>
      </c>
      <c r="BM1656" s="5">
        <v>4</v>
      </c>
      <c r="BR1656">
        <v>-33</v>
      </c>
      <c r="BS1656">
        <v>31</v>
      </c>
    </row>
    <row r="1657" spans="1:71">
      <c r="A1657" s="7">
        <v>38905</v>
      </c>
      <c r="B1657" s="6">
        <v>5680.17</v>
      </c>
      <c r="C1657" s="6">
        <v>5717.9</v>
      </c>
      <c r="D1657" s="6">
        <v>5628.19</v>
      </c>
      <c r="E1657" s="6">
        <v>5681.85</v>
      </c>
      <c r="F1657" s="6">
        <v>4950.71</v>
      </c>
      <c r="G1657" s="6">
        <v>4977.68</v>
      </c>
      <c r="H1657" s="6">
        <v>4921.57</v>
      </c>
      <c r="I1657" s="6">
        <v>4953.71</v>
      </c>
      <c r="J1657" s="9">
        <f t="shared" si="2445"/>
        <v>89.710000000000036</v>
      </c>
      <c r="K1657" s="9">
        <f t="shared" si="2472"/>
        <v>83.189999999999898</v>
      </c>
      <c r="L1657" s="9">
        <f t="shared" si="2449"/>
        <v>56.110000000000582</v>
      </c>
      <c r="M1657" s="9">
        <f t="shared" ref="M1657" si="2534">AVERAGE(L1646:L1657)</f>
        <v>61.6400000000001</v>
      </c>
      <c r="N1657" s="6" t="s">
        <v>37</v>
      </c>
      <c r="O1657" s="9">
        <f t="shared" si="2451"/>
        <v>728.14000000000033</v>
      </c>
      <c r="P1657" s="4">
        <f t="shared" si="2490"/>
        <v>0.58357843137255627</v>
      </c>
      <c r="Q1657" s="5">
        <f t="shared" si="2491"/>
        <v>40.800000000000182</v>
      </c>
      <c r="R1657" s="5">
        <f t="shared" si="2492"/>
        <v>714.53</v>
      </c>
      <c r="S1657" s="4">
        <f t="shared" si="2493"/>
        <v>0.61245437956205007</v>
      </c>
      <c r="T1657" s="4">
        <f t="shared" si="2494"/>
        <v>0.7271121105043411</v>
      </c>
      <c r="U1657" s="5">
        <f t="shared" si="2486"/>
        <v>727.73800000000006</v>
      </c>
      <c r="V1657" s="5">
        <f t="shared" si="2487"/>
        <v>0.40200000000027103</v>
      </c>
      <c r="X1657" s="5">
        <f t="shared" si="2447"/>
        <v>1.680000000000291</v>
      </c>
      <c r="Y1657" s="5">
        <f t="shared" si="2448"/>
        <v>3</v>
      </c>
      <c r="AA1657" s="5">
        <f t="shared" si="2466"/>
        <v>1</v>
      </c>
      <c r="AB1657" s="5">
        <f t="shared" si="2467"/>
        <v>0</v>
      </c>
      <c r="AC1657" s="5">
        <f t="shared" si="2468"/>
        <v>1</v>
      </c>
      <c r="AF1657" s="5">
        <f t="shared" si="2454"/>
        <v>37.729999999999563</v>
      </c>
      <c r="AG1657" s="5">
        <f t="shared" si="2455"/>
        <v>22.429999999999382</v>
      </c>
      <c r="AH1657" s="5">
        <f t="shared" si="2456"/>
        <v>51.980000000000473</v>
      </c>
      <c r="AI1657" s="5">
        <f t="shared" si="2457"/>
        <v>67.280000000000655</v>
      </c>
      <c r="AJ1657" s="5"/>
      <c r="AK1657" s="5">
        <f t="shared" si="2458"/>
        <v>37.729999999999563</v>
      </c>
      <c r="AL1657" s="5">
        <f t="shared" si="2478"/>
        <v>23.654000000000082</v>
      </c>
      <c r="AM1657" s="5">
        <f t="shared" si="2459"/>
        <v>51.980000000000473</v>
      </c>
      <c r="AN1657" s="5">
        <f t="shared" si="2474"/>
        <v>63.420999999999914</v>
      </c>
      <c r="AO1657" s="5">
        <f t="shared" si="2475"/>
        <v>0</v>
      </c>
      <c r="AP1657" s="5">
        <f t="shared" si="2488"/>
        <v>5</v>
      </c>
      <c r="AQ1657" s="5">
        <f t="shared" si="2506"/>
        <v>5.2</v>
      </c>
      <c r="AR1657" s="5"/>
      <c r="AS1657" s="5">
        <f t="shared" si="2452"/>
        <v>67.280000000000655</v>
      </c>
      <c r="AT1657" s="5">
        <f t="shared" si="2474"/>
        <v>71.119999999999891</v>
      </c>
      <c r="AU1657" s="5">
        <f t="shared" si="2460"/>
        <v>22.429999999999382</v>
      </c>
      <c r="AV1657" s="5">
        <f t="shared" si="2463"/>
        <v>15.300000000000182</v>
      </c>
      <c r="AW1657" s="5">
        <f t="shared" si="2461"/>
        <v>6</v>
      </c>
      <c r="AX1657" s="5">
        <f t="shared" si="2514"/>
        <v>41.383999999999673</v>
      </c>
      <c r="AZ1657" s="4">
        <f t="shared" si="2496"/>
        <v>0.7271121105043411</v>
      </c>
      <c r="BA1657" s="5">
        <f t="shared" si="2502"/>
        <v>0</v>
      </c>
      <c r="BB1657" s="4">
        <f t="shared" si="2497"/>
        <v>0.74124638612271743</v>
      </c>
      <c r="BD1657" s="5">
        <v>0</v>
      </c>
      <c r="BE1657" s="4">
        <v>0.70475555131993561</v>
      </c>
      <c r="BJ1657" s="5">
        <v>37.309999999999945</v>
      </c>
      <c r="BK1657" s="5">
        <v>20.139999999999873</v>
      </c>
      <c r="BL1657" s="5">
        <v>0.11000000000012733</v>
      </c>
      <c r="BM1657" s="5">
        <v>4</v>
      </c>
      <c r="BR1657">
        <v>-33</v>
      </c>
      <c r="BS1657">
        <v>-3</v>
      </c>
    </row>
    <row r="1658" spans="1:71">
      <c r="A1658" s="7">
        <v>38908</v>
      </c>
      <c r="B1658" s="6">
        <v>5678.11</v>
      </c>
      <c r="C1658" s="6">
        <v>5711.04</v>
      </c>
      <c r="D1658" s="6">
        <v>5633.47</v>
      </c>
      <c r="E1658" s="6">
        <v>5706.32</v>
      </c>
      <c r="F1658" s="6">
        <v>4939.2</v>
      </c>
      <c r="G1658" s="6">
        <v>4989.29</v>
      </c>
      <c r="H1658" s="6">
        <v>4908.9799999999996</v>
      </c>
      <c r="I1658" s="6">
        <v>4982.4799999999996</v>
      </c>
      <c r="J1658" s="9">
        <f t="shared" si="2445"/>
        <v>77.569999999999709</v>
      </c>
      <c r="K1658" s="9">
        <f t="shared" si="2472"/>
        <v>82.865833333333214</v>
      </c>
      <c r="L1658" s="9">
        <f t="shared" si="2449"/>
        <v>80.3100000000004</v>
      </c>
      <c r="M1658" s="9">
        <f t="shared" ref="M1658" si="2535">AVERAGE(L1647:L1658)</f>
        <v>63.0150000000001</v>
      </c>
      <c r="N1658" s="6" t="s">
        <v>37</v>
      </c>
      <c r="O1658" s="9">
        <f t="shared" si="2451"/>
        <v>723.84000000000015</v>
      </c>
      <c r="P1658" s="4">
        <f t="shared" si="2490"/>
        <v>0.47818627450980716</v>
      </c>
      <c r="Q1658" s="5">
        <f t="shared" si="2491"/>
        <v>40.800000000000182</v>
      </c>
      <c r="R1658" s="5">
        <f t="shared" si="2492"/>
        <v>714.53</v>
      </c>
      <c r="S1658" s="4">
        <f t="shared" si="2493"/>
        <v>0.47818627450980716</v>
      </c>
      <c r="T1658" s="4">
        <f t="shared" si="2494"/>
        <v>0.65804690009637179</v>
      </c>
      <c r="U1658" s="5">
        <f t="shared" si="2486"/>
        <v>726.09200000000021</v>
      </c>
      <c r="V1658" s="5">
        <f t="shared" si="2487"/>
        <v>-2.2520000000000664</v>
      </c>
      <c r="X1658" s="5">
        <f t="shared" si="2447"/>
        <v>28.210000000000036</v>
      </c>
      <c r="Y1658" s="5">
        <f t="shared" si="2448"/>
        <v>43.279999999999745</v>
      </c>
      <c r="AA1658" s="5">
        <f t="shared" si="2466"/>
        <v>1</v>
      </c>
      <c r="AB1658" s="5">
        <f t="shared" si="2467"/>
        <v>0</v>
      </c>
      <c r="AC1658" s="5">
        <f t="shared" si="2468"/>
        <v>1</v>
      </c>
      <c r="AF1658" s="5">
        <f t="shared" si="2454"/>
        <v>32.930000000000291</v>
      </c>
      <c r="AG1658" s="5">
        <f t="shared" si="2455"/>
        <v>29.1899999999996</v>
      </c>
      <c r="AH1658" s="5">
        <f t="shared" si="2456"/>
        <v>44.639999999999418</v>
      </c>
      <c r="AI1658" s="5">
        <f t="shared" si="2457"/>
        <v>48.380000000000109</v>
      </c>
      <c r="AJ1658" s="5"/>
      <c r="AK1658" s="5">
        <f t="shared" si="2458"/>
        <v>32.930000000000291</v>
      </c>
      <c r="AL1658" s="5">
        <f t="shared" si="2478"/>
        <v>33.410000000000217</v>
      </c>
      <c r="AM1658" s="5">
        <f t="shared" si="2459"/>
        <v>44.639999999999418</v>
      </c>
      <c r="AN1658" s="5">
        <f t="shared" si="2474"/>
        <v>63.704999999999835</v>
      </c>
      <c r="AO1658" s="5">
        <f t="shared" si="2475"/>
        <v>0</v>
      </c>
      <c r="AP1658" s="5">
        <f t="shared" si="2488"/>
        <v>5</v>
      </c>
      <c r="AQ1658" s="5">
        <f t="shared" si="2506"/>
        <v>5.2</v>
      </c>
      <c r="AR1658" s="5"/>
      <c r="AS1658" s="5">
        <f t="shared" si="2452"/>
        <v>48.380000000000109</v>
      </c>
      <c r="AT1658" s="5">
        <f t="shared" si="2474"/>
        <v>72.467999999999847</v>
      </c>
      <c r="AU1658" s="5">
        <f t="shared" si="2460"/>
        <v>29.1899999999996</v>
      </c>
      <c r="AV1658" s="5">
        <f t="shared" si="2463"/>
        <v>3.7400000000006912</v>
      </c>
      <c r="AW1658" s="5">
        <f t="shared" si="2461"/>
        <v>2</v>
      </c>
      <c r="AX1658" s="5">
        <f t="shared" si="2514"/>
        <v>41.383999999999673</v>
      </c>
      <c r="AZ1658" s="4">
        <f t="shared" si="2496"/>
        <v>0.65804690009637179</v>
      </c>
      <c r="BA1658" s="5">
        <f t="shared" si="2502"/>
        <v>0</v>
      </c>
      <c r="BB1658" s="4">
        <f t="shared" si="2497"/>
        <v>0.7271121105043411</v>
      </c>
      <c r="BD1658" s="5">
        <v>0</v>
      </c>
      <c r="BE1658" s="4">
        <v>0.70444973448084969</v>
      </c>
      <c r="BJ1658" s="5">
        <v>96.489999999999782</v>
      </c>
      <c r="BK1658" s="5">
        <v>-1.5499999999997272</v>
      </c>
      <c r="BL1658" s="5">
        <v>1.5499999999997272</v>
      </c>
      <c r="BM1658" s="5">
        <v>4</v>
      </c>
      <c r="BR1658">
        <v>-33</v>
      </c>
      <c r="BS1658">
        <v>-38</v>
      </c>
    </row>
    <row r="1659" spans="1:71">
      <c r="A1659" s="7">
        <v>38909</v>
      </c>
      <c r="B1659" s="6">
        <v>5678.55</v>
      </c>
      <c r="C1659" s="6">
        <v>5684.4</v>
      </c>
      <c r="D1659" s="6">
        <v>5593.8</v>
      </c>
      <c r="E1659" s="6">
        <v>5616.04</v>
      </c>
      <c r="F1659" s="6">
        <v>4954.1499999999996</v>
      </c>
      <c r="G1659" s="6">
        <v>4975.78</v>
      </c>
      <c r="H1659" s="6">
        <v>4903.28</v>
      </c>
      <c r="I1659" s="6">
        <v>4914.3900000000003</v>
      </c>
      <c r="J1659" s="9">
        <f t="shared" si="2445"/>
        <v>112.51999999999953</v>
      </c>
      <c r="K1659" s="9">
        <f t="shared" si="2472"/>
        <v>87.215833333333194</v>
      </c>
      <c r="L1659" s="9">
        <f t="shared" si="2449"/>
        <v>79.199999999999818</v>
      </c>
      <c r="M1659" s="9">
        <f t="shared" ref="M1659" si="2536">AVERAGE(L1648:L1659)</f>
        <v>65.831666666666777</v>
      </c>
      <c r="N1659" s="6" t="s">
        <v>37</v>
      </c>
      <c r="O1659" s="9">
        <f t="shared" si="2451"/>
        <v>701.64999999999964</v>
      </c>
      <c r="P1659" s="4">
        <f t="shared" si="2490"/>
        <v>0</v>
      </c>
      <c r="Q1659" s="5">
        <f t="shared" si="2491"/>
        <v>27.3700000000008</v>
      </c>
      <c r="R1659" s="5">
        <f t="shared" si="2492"/>
        <v>708.49249999999984</v>
      </c>
      <c r="S1659" s="4">
        <f t="shared" si="2493"/>
        <v>0</v>
      </c>
      <c r="T1659" s="4">
        <f t="shared" si="2494"/>
        <v>8.211678832109293E-3</v>
      </c>
      <c r="U1659" s="5">
        <f t="shared" si="2486"/>
        <v>717.39600000000007</v>
      </c>
      <c r="V1659" s="5">
        <f t="shared" si="2487"/>
        <v>-15.746000000000436</v>
      </c>
      <c r="X1659" s="5">
        <f t="shared" si="2447"/>
        <v>-62.510000000000218</v>
      </c>
      <c r="Y1659" s="5">
        <f t="shared" si="2448"/>
        <v>-39.759999999999309</v>
      </c>
      <c r="AA1659" s="5">
        <f t="shared" si="2466"/>
        <v>0</v>
      </c>
      <c r="AB1659" s="5">
        <f t="shared" si="2467"/>
        <v>1</v>
      </c>
      <c r="AC1659" s="5">
        <f t="shared" si="2468"/>
        <v>1</v>
      </c>
      <c r="AF1659" s="5">
        <f t="shared" si="2454"/>
        <v>5.8499999999994543</v>
      </c>
      <c r="AG1659" s="5">
        <f t="shared" si="2455"/>
        <v>-21.920000000000073</v>
      </c>
      <c r="AH1659" s="5">
        <f t="shared" si="2456"/>
        <v>84.75</v>
      </c>
      <c r="AI1659" s="5">
        <f t="shared" si="2457"/>
        <v>112.51999999999953</v>
      </c>
      <c r="AJ1659" s="5"/>
      <c r="AK1659" s="5">
        <f t="shared" si="2458"/>
        <v>5.8499999999994543</v>
      </c>
      <c r="AL1659" s="5">
        <f t="shared" si="2478"/>
        <v>33.410000000000217</v>
      </c>
      <c r="AM1659" s="5">
        <f t="shared" si="2459"/>
        <v>84.75</v>
      </c>
      <c r="AN1659" s="5">
        <f t="shared" si="2474"/>
        <v>63.104999999999833</v>
      </c>
      <c r="AO1659" s="5">
        <f t="shared" si="2475"/>
        <v>1</v>
      </c>
      <c r="AP1659" s="5">
        <f t="shared" si="2488"/>
        <v>5</v>
      </c>
      <c r="AQ1659" s="5">
        <f t="shared" si="2506"/>
        <v>5.0999999999999996</v>
      </c>
      <c r="AR1659" s="5"/>
      <c r="AS1659" s="5">
        <f t="shared" si="2452"/>
        <v>112.51999999999953</v>
      </c>
      <c r="AT1659" s="5">
        <f t="shared" si="2474"/>
        <v>76.958999999999833</v>
      </c>
      <c r="AU1659" s="5">
        <f t="shared" si="2460"/>
        <v>-21.920000000000073</v>
      </c>
      <c r="AV1659" s="5">
        <f t="shared" si="2463"/>
        <v>27.769999999999527</v>
      </c>
      <c r="AW1659" s="5">
        <f t="shared" si="2461"/>
        <v>3</v>
      </c>
      <c r="AX1659" s="5">
        <f t="shared" si="2514"/>
        <v>41.383999999999673</v>
      </c>
      <c r="AZ1659" s="4">
        <f t="shared" si="2496"/>
        <v>8.211678832109293E-3</v>
      </c>
      <c r="BA1659" s="5">
        <f t="shared" si="2502"/>
        <v>0</v>
      </c>
      <c r="BB1659" s="4">
        <f t="shared" si="2497"/>
        <v>0.65804690009637179</v>
      </c>
      <c r="BD1659" s="5">
        <v>0</v>
      </c>
      <c r="BE1659" s="4">
        <v>0.70432977461447444</v>
      </c>
      <c r="BJ1659" s="5">
        <v>44.720000000000255</v>
      </c>
      <c r="BK1659" s="5">
        <v>13.599999999999909</v>
      </c>
      <c r="BL1659" s="5">
        <v>1.3299999999999272</v>
      </c>
      <c r="BM1659" s="5">
        <v>4</v>
      </c>
      <c r="BR1659">
        <v>-35</v>
      </c>
      <c r="BS1659">
        <v>40</v>
      </c>
    </row>
    <row r="1660" spans="1:71">
      <c r="A1660" s="7">
        <v>38910</v>
      </c>
      <c r="B1660" s="6">
        <v>5641.01</v>
      </c>
      <c r="C1660" s="6">
        <v>5700.01</v>
      </c>
      <c r="D1660" s="6">
        <v>5620.49</v>
      </c>
      <c r="E1660" s="6">
        <v>5637.82</v>
      </c>
      <c r="F1660" s="6">
        <v>4946.12</v>
      </c>
      <c r="G1660" s="6">
        <v>4978.7299999999996</v>
      </c>
      <c r="H1660" s="6">
        <v>4932.7</v>
      </c>
      <c r="I1660" s="6">
        <v>4941.7299999999996</v>
      </c>
      <c r="J1660" s="9">
        <f t="shared" si="2445"/>
        <v>83.970000000000255</v>
      </c>
      <c r="K1660" s="9">
        <f t="shared" si="2472"/>
        <v>88.904999999999816</v>
      </c>
      <c r="L1660" s="9">
        <f t="shared" si="2449"/>
        <v>64.339999999999236</v>
      </c>
      <c r="M1660" s="9">
        <f t="shared" ref="M1660" si="2537">AVERAGE(L1649:L1660)</f>
        <v>67.305833333333339</v>
      </c>
      <c r="N1660" s="6" t="s">
        <v>36</v>
      </c>
      <c r="O1660" s="9">
        <f t="shared" si="2451"/>
        <v>696.09000000000015</v>
      </c>
      <c r="P1660" s="4">
        <f t="shared" si="2490"/>
        <v>0</v>
      </c>
      <c r="Q1660" s="5">
        <f t="shared" si="2491"/>
        <v>32.930000000000291</v>
      </c>
      <c r="R1660" s="5">
        <f t="shared" si="2492"/>
        <v>704.32250000000022</v>
      </c>
      <c r="S1660" s="4">
        <f t="shared" si="2493"/>
        <v>0</v>
      </c>
      <c r="T1660" s="4">
        <f t="shared" si="2494"/>
        <v>0</v>
      </c>
      <c r="U1660" s="5">
        <f t="shared" si="2486"/>
        <v>715.74800000000016</v>
      </c>
      <c r="V1660" s="5">
        <f t="shared" si="2487"/>
        <v>-19.658000000000015</v>
      </c>
      <c r="X1660" s="5">
        <f t="shared" si="2447"/>
        <v>-3.1900000000005093</v>
      </c>
      <c r="Y1660" s="5">
        <f t="shared" si="2448"/>
        <v>-4.3900000000003274</v>
      </c>
      <c r="AA1660" s="5">
        <f t="shared" si="2466"/>
        <v>0</v>
      </c>
      <c r="AB1660" s="5">
        <f t="shared" si="2467"/>
        <v>1</v>
      </c>
      <c r="AC1660" s="5">
        <f t="shared" si="2468"/>
        <v>1</v>
      </c>
      <c r="AF1660" s="5">
        <f t="shared" si="2454"/>
        <v>59</v>
      </c>
      <c r="AG1660" s="5">
        <f t="shared" si="2455"/>
        <v>83.970000000000255</v>
      </c>
      <c r="AH1660" s="5">
        <f t="shared" si="2456"/>
        <v>20.520000000000437</v>
      </c>
      <c r="AI1660" s="5">
        <f t="shared" si="2457"/>
        <v>-4.4499999999998181</v>
      </c>
      <c r="AJ1660" s="5"/>
      <c r="AK1660" s="5">
        <f t="shared" si="2458"/>
        <v>20.520000000000437</v>
      </c>
      <c r="AL1660" s="5">
        <f t="shared" si="2478"/>
        <v>33.410000000000217</v>
      </c>
      <c r="AM1660" s="5">
        <f t="shared" si="2459"/>
        <v>59</v>
      </c>
      <c r="AN1660" s="5">
        <f t="shared" si="2474"/>
        <v>64.202999999999889</v>
      </c>
      <c r="AO1660" s="5">
        <f t="shared" si="2475"/>
        <v>0</v>
      </c>
      <c r="AP1660" s="5">
        <f t="shared" si="2488"/>
        <v>5</v>
      </c>
      <c r="AQ1660" s="5">
        <f t="shared" si="2506"/>
        <v>5</v>
      </c>
      <c r="AR1660" s="5"/>
      <c r="AS1660" s="5">
        <f t="shared" si="2452"/>
        <v>83.970000000000255</v>
      </c>
      <c r="AT1660" s="5">
        <f t="shared" si="2474"/>
        <v>81.448999999999884</v>
      </c>
      <c r="AU1660" s="5">
        <f t="shared" si="2460"/>
        <v>-4.4499999999998181</v>
      </c>
      <c r="AV1660" s="5">
        <f t="shared" si="2463"/>
        <v>-24.970000000000255</v>
      </c>
      <c r="AW1660" s="5">
        <f t="shared" si="2461"/>
        <v>4</v>
      </c>
      <c r="AX1660" s="5">
        <f t="shared" si="2514"/>
        <v>39.925999999999775</v>
      </c>
      <c r="AZ1660" s="4">
        <f t="shared" si="2496"/>
        <v>0</v>
      </c>
      <c r="BA1660" s="5">
        <f t="shared" si="2502"/>
        <v>0</v>
      </c>
      <c r="BB1660" s="4">
        <f t="shared" si="2497"/>
        <v>8.211678832109293E-3</v>
      </c>
      <c r="BD1660" s="5">
        <v>0</v>
      </c>
      <c r="BE1660" s="4">
        <v>0.70348968955359514</v>
      </c>
      <c r="BJ1660" s="5">
        <v>46.070000000000164</v>
      </c>
      <c r="BK1660" s="5">
        <v>26.010000000000218</v>
      </c>
      <c r="BL1660" s="5">
        <v>0.48999999999978172</v>
      </c>
      <c r="BM1660" s="5">
        <v>4</v>
      </c>
      <c r="BR1660">
        <v>-36</v>
      </c>
      <c r="BS1660">
        <v>-4</v>
      </c>
    </row>
    <row r="1661" spans="1:71">
      <c r="A1661" s="7">
        <v>38911</v>
      </c>
      <c r="B1661" s="6">
        <v>5609.13</v>
      </c>
      <c r="C1661" s="6">
        <v>5609.13</v>
      </c>
      <c r="D1661" s="6">
        <v>5505.36</v>
      </c>
      <c r="E1661" s="6">
        <v>5527.29</v>
      </c>
      <c r="F1661" s="6">
        <v>4903.58</v>
      </c>
      <c r="G1661" s="6">
        <v>4904.01</v>
      </c>
      <c r="H1661" s="6">
        <v>4834.8100000000004</v>
      </c>
      <c r="I1661" s="6">
        <v>4852.5200000000004</v>
      </c>
      <c r="J1661" s="9">
        <f t="shared" si="2445"/>
        <v>132.46000000000004</v>
      </c>
      <c r="K1661" s="9">
        <f t="shared" si="2472"/>
        <v>91.115833333333214</v>
      </c>
      <c r="L1661" s="9">
        <f t="shared" si="2449"/>
        <v>106.91999999999916</v>
      </c>
      <c r="M1661" s="9">
        <f t="shared" ref="M1661" si="2538">AVERAGE(L1650:L1661)</f>
        <v>70.437499999999929</v>
      </c>
      <c r="N1661" s="6" t="s">
        <v>36</v>
      </c>
      <c r="O1661" s="9">
        <f t="shared" si="2451"/>
        <v>674.76999999999953</v>
      </c>
      <c r="P1661" s="4">
        <f t="shared" si="2490"/>
        <v>0</v>
      </c>
      <c r="Q1661" s="5">
        <f t="shared" si="2491"/>
        <v>53.3700000000008</v>
      </c>
      <c r="R1661" s="5">
        <f t="shared" si="2492"/>
        <v>688.11249999999973</v>
      </c>
      <c r="S1661" s="4">
        <f t="shared" si="2493"/>
        <v>0</v>
      </c>
      <c r="T1661" s="4">
        <f t="shared" si="2494"/>
        <v>0</v>
      </c>
      <c r="U1661" s="5">
        <f t="shared" si="2486"/>
        <v>704.89799999999991</v>
      </c>
      <c r="V1661" s="5">
        <f t="shared" si="2487"/>
        <v>-30.128000000000384</v>
      </c>
      <c r="X1661" s="5">
        <f t="shared" si="2447"/>
        <v>-81.840000000000146</v>
      </c>
      <c r="Y1661" s="5">
        <f t="shared" si="2448"/>
        <v>-51.059999999999491</v>
      </c>
      <c r="AA1661" s="5">
        <f t="shared" si="2466"/>
        <v>0</v>
      </c>
      <c r="AB1661" s="5">
        <f t="shared" si="2467"/>
        <v>1</v>
      </c>
      <c r="AC1661" s="5">
        <f t="shared" si="2468"/>
        <v>1</v>
      </c>
      <c r="AF1661" s="5">
        <f t="shared" si="2454"/>
        <v>0</v>
      </c>
      <c r="AG1661" s="5">
        <f t="shared" si="2455"/>
        <v>-28.6899999999996</v>
      </c>
      <c r="AH1661" s="5">
        <f t="shared" si="2456"/>
        <v>103.77000000000044</v>
      </c>
      <c r="AI1661" s="5">
        <f t="shared" si="2457"/>
        <v>132.46000000000004</v>
      </c>
      <c r="AJ1661" s="5"/>
      <c r="AK1661" s="5">
        <f t="shared" si="2458"/>
        <v>0</v>
      </c>
      <c r="AL1661" s="5">
        <f t="shared" si="2478"/>
        <v>33.410000000000217</v>
      </c>
      <c r="AM1661" s="5">
        <f t="shared" si="2459"/>
        <v>103.77000000000044</v>
      </c>
      <c r="AN1661" s="5">
        <f t="shared" si="2474"/>
        <v>63.36399999999994</v>
      </c>
      <c r="AO1661" s="5">
        <f t="shared" si="2475"/>
        <v>1</v>
      </c>
      <c r="AP1661" s="5">
        <f t="shared" si="2488"/>
        <v>5</v>
      </c>
      <c r="AQ1661" s="5">
        <f t="shared" si="2506"/>
        <v>4.9000000000000004</v>
      </c>
      <c r="AR1661" s="5"/>
      <c r="AS1661" s="5">
        <f t="shared" si="2452"/>
        <v>132.46000000000004</v>
      </c>
      <c r="AT1661" s="5">
        <f t="shared" si="2474"/>
        <v>81.128999999999905</v>
      </c>
      <c r="AU1661" s="5">
        <f t="shared" si="2460"/>
        <v>-28.6899999999996</v>
      </c>
      <c r="AV1661" s="5">
        <f t="shared" si="2463"/>
        <v>28.6899999999996</v>
      </c>
      <c r="AW1661" s="5">
        <f t="shared" si="2461"/>
        <v>5</v>
      </c>
      <c r="AX1661" s="5">
        <f t="shared" si="2514"/>
        <v>39.925999999999775</v>
      </c>
      <c r="AZ1661" s="4">
        <f t="shared" si="2496"/>
        <v>0</v>
      </c>
      <c r="BA1661" s="5">
        <f t="shared" si="2502"/>
        <v>0</v>
      </c>
      <c r="BB1661" s="4">
        <f t="shared" si="2497"/>
        <v>0</v>
      </c>
      <c r="BD1661" s="5">
        <v>0</v>
      </c>
      <c r="BE1661" s="4">
        <v>0.70319514127277738</v>
      </c>
      <c r="BJ1661" s="5">
        <v>40.910000000000309</v>
      </c>
      <c r="BK1661" s="5">
        <v>20.619999999999891</v>
      </c>
      <c r="BL1661" s="5">
        <v>5.5499999999997272</v>
      </c>
      <c r="BM1661" s="5">
        <v>4</v>
      </c>
      <c r="BR1661">
        <v>104</v>
      </c>
      <c r="BS1661">
        <v>-42</v>
      </c>
    </row>
    <row r="1662" spans="1:71">
      <c r="A1662" s="7">
        <v>38912</v>
      </c>
      <c r="B1662" s="6">
        <v>5502.35</v>
      </c>
      <c r="C1662" s="6">
        <v>5504.07</v>
      </c>
      <c r="D1662" s="6">
        <v>5422.22</v>
      </c>
      <c r="E1662" s="6">
        <v>5422.22</v>
      </c>
      <c r="F1662" s="6">
        <v>4811.8</v>
      </c>
      <c r="G1662" s="6">
        <v>4842.8500000000004</v>
      </c>
      <c r="H1662" s="6">
        <v>4780.79</v>
      </c>
      <c r="I1662" s="6">
        <v>4780.79</v>
      </c>
      <c r="J1662" s="9">
        <f t="shared" si="2445"/>
        <v>105.06999999999971</v>
      </c>
      <c r="K1662" s="9">
        <f t="shared" si="2472"/>
        <v>94.029166666666541</v>
      </c>
      <c r="L1662" s="9">
        <f t="shared" si="2449"/>
        <v>71.730000000000473</v>
      </c>
      <c r="M1662" s="9">
        <f t="shared" ref="M1662" si="2539">AVERAGE(L1651:L1662)</f>
        <v>71.579166666666652</v>
      </c>
      <c r="N1662" s="6" t="s">
        <v>36</v>
      </c>
      <c r="O1662" s="9">
        <f t="shared" si="2451"/>
        <v>641.43000000000029</v>
      </c>
      <c r="P1662" s="4">
        <f t="shared" si="2490"/>
        <v>0</v>
      </c>
      <c r="Q1662" s="5">
        <f t="shared" si="2491"/>
        <v>82.409999999999854</v>
      </c>
      <c r="R1662" s="5">
        <f t="shared" si="2492"/>
        <v>662.03250000000025</v>
      </c>
      <c r="S1662" s="4">
        <f t="shared" si="2493"/>
        <v>0</v>
      </c>
      <c r="T1662" s="4">
        <f t="shared" si="2494"/>
        <v>0</v>
      </c>
      <c r="U1662" s="5">
        <f t="shared" si="2486"/>
        <v>687.55599999999993</v>
      </c>
      <c r="V1662" s="5">
        <f t="shared" si="2487"/>
        <v>-46.125999999999635</v>
      </c>
      <c r="X1662" s="5">
        <f t="shared" si="2447"/>
        <v>-80.130000000000109</v>
      </c>
      <c r="Y1662" s="5">
        <f t="shared" si="2448"/>
        <v>-31.010000000000218</v>
      </c>
      <c r="AA1662" s="5">
        <f t="shared" si="2466"/>
        <v>0</v>
      </c>
      <c r="AB1662" s="5">
        <f t="shared" si="2467"/>
        <v>1</v>
      </c>
      <c r="AC1662" s="5">
        <f t="shared" si="2468"/>
        <v>1</v>
      </c>
      <c r="AF1662" s="5">
        <f t="shared" si="2454"/>
        <v>1.7199999999993452</v>
      </c>
      <c r="AG1662" s="5">
        <f t="shared" si="2455"/>
        <v>-23.220000000000255</v>
      </c>
      <c r="AH1662" s="5">
        <f t="shared" si="2456"/>
        <v>80.130000000000109</v>
      </c>
      <c r="AI1662" s="5">
        <f t="shared" si="2457"/>
        <v>105.06999999999971</v>
      </c>
      <c r="AJ1662" s="5"/>
      <c r="AK1662" s="5">
        <f t="shared" si="2458"/>
        <v>1.7199999999993452</v>
      </c>
      <c r="AL1662" s="5">
        <f t="shared" si="2478"/>
        <v>33.410000000000217</v>
      </c>
      <c r="AM1662" s="5">
        <f t="shared" si="2459"/>
        <v>80.130000000000109</v>
      </c>
      <c r="AN1662" s="5">
        <f t="shared" si="2474"/>
        <v>63.326999999999956</v>
      </c>
      <c r="AO1662" s="5">
        <f t="shared" si="2475"/>
        <v>1</v>
      </c>
      <c r="AP1662" s="5">
        <f t="shared" si="2488"/>
        <v>5</v>
      </c>
      <c r="AQ1662" s="5">
        <f t="shared" si="2506"/>
        <v>4.8</v>
      </c>
      <c r="AR1662" s="5"/>
      <c r="AS1662" s="5">
        <f t="shared" si="2452"/>
        <v>105.06999999999971</v>
      </c>
      <c r="AT1662" s="5">
        <f t="shared" si="2474"/>
        <v>79.981999999999886</v>
      </c>
      <c r="AU1662" s="5">
        <f t="shared" si="2460"/>
        <v>-23.220000000000255</v>
      </c>
      <c r="AV1662" s="5">
        <f t="shared" si="2463"/>
        <v>24.9399999999996</v>
      </c>
      <c r="AW1662" s="5">
        <f t="shared" si="2461"/>
        <v>6</v>
      </c>
      <c r="AX1662" s="5">
        <f t="shared" si="2514"/>
        <v>31.767999999999947</v>
      </c>
      <c r="AZ1662" s="4">
        <f t="shared" si="2496"/>
        <v>0</v>
      </c>
      <c r="BA1662" s="5">
        <f t="shared" si="2502"/>
        <v>0</v>
      </c>
      <c r="BB1662" s="4">
        <f t="shared" si="2497"/>
        <v>0</v>
      </c>
      <c r="BD1662" s="5">
        <v>0</v>
      </c>
      <c r="BE1662" s="4">
        <v>0.70216622858696665</v>
      </c>
      <c r="BJ1662" s="5">
        <v>32.380000000000109</v>
      </c>
      <c r="BK1662" s="5">
        <v>21.090000000000146</v>
      </c>
      <c r="BL1662" s="5">
        <v>9.6300000000001091</v>
      </c>
      <c r="BM1662" s="5">
        <v>4</v>
      </c>
      <c r="BR1662">
        <v>80</v>
      </c>
      <c r="BS1662">
        <v>-31</v>
      </c>
    </row>
    <row r="1663" spans="1:71">
      <c r="A1663" s="7">
        <v>38915</v>
      </c>
      <c r="B1663" s="6">
        <v>5437.08</v>
      </c>
      <c r="C1663" s="6">
        <v>5451.25</v>
      </c>
      <c r="D1663" s="6">
        <v>5365.06</v>
      </c>
      <c r="E1663" s="6">
        <v>5416.96</v>
      </c>
      <c r="F1663" s="6">
        <v>4790.92</v>
      </c>
      <c r="G1663" s="6">
        <v>4790.92</v>
      </c>
      <c r="H1663" s="6">
        <v>4710.6099999999997</v>
      </c>
      <c r="I1663" s="6">
        <v>4750.08</v>
      </c>
      <c r="J1663" s="9">
        <f t="shared" si="2445"/>
        <v>86.1899999999996</v>
      </c>
      <c r="K1663" s="9">
        <f t="shared" si="2472"/>
        <v>89.906666666666524</v>
      </c>
      <c r="L1663" s="9">
        <f t="shared" si="2449"/>
        <v>80.3100000000004</v>
      </c>
      <c r="M1663" s="9">
        <f t="shared" ref="M1663" si="2540">AVERAGE(L1652:L1663)</f>
        <v>69.40666666666668</v>
      </c>
      <c r="N1663" s="6" t="s">
        <v>36</v>
      </c>
      <c r="O1663" s="9">
        <f t="shared" si="2451"/>
        <v>666.88000000000011</v>
      </c>
      <c r="P1663" s="4">
        <f t="shared" si="2490"/>
        <v>0.42261707074061933</v>
      </c>
      <c r="Q1663" s="5">
        <f t="shared" si="2491"/>
        <v>60.219999999999345</v>
      </c>
      <c r="R1663" s="5">
        <f t="shared" si="2492"/>
        <v>656.48500000000013</v>
      </c>
      <c r="S1663" s="4">
        <f t="shared" si="2493"/>
        <v>0.29350709260754015</v>
      </c>
      <c r="T1663" s="4">
        <f t="shared" si="2494"/>
        <v>0.29055828290900532</v>
      </c>
      <c r="U1663" s="5">
        <f t="shared" si="2486"/>
        <v>676.16399999999999</v>
      </c>
      <c r="V1663" s="5">
        <f t="shared" si="2487"/>
        <v>-9.2839999999998781</v>
      </c>
      <c r="X1663" s="5">
        <f t="shared" si="2447"/>
        <v>-20.119999999999891</v>
      </c>
      <c r="Y1663" s="5">
        <f t="shared" si="2448"/>
        <v>-40.840000000000146</v>
      </c>
      <c r="AA1663" s="5">
        <f t="shared" si="2466"/>
        <v>0</v>
      </c>
      <c r="AB1663" s="5">
        <f t="shared" si="2467"/>
        <v>1</v>
      </c>
      <c r="AC1663" s="5">
        <f t="shared" si="2468"/>
        <v>1</v>
      </c>
      <c r="AF1663" s="5">
        <f t="shared" si="2454"/>
        <v>14.170000000000073</v>
      </c>
      <c r="AG1663" s="5">
        <f t="shared" si="2455"/>
        <v>29.029999999999745</v>
      </c>
      <c r="AH1663" s="5">
        <f t="shared" si="2456"/>
        <v>72.019999999999527</v>
      </c>
      <c r="AI1663" s="5">
        <f t="shared" si="2457"/>
        <v>57.159999999999854</v>
      </c>
      <c r="AJ1663" s="5"/>
      <c r="AK1663" s="5">
        <f t="shared" si="2458"/>
        <v>14.170000000000073</v>
      </c>
      <c r="AL1663" s="5">
        <f t="shared" si="2478"/>
        <v>33.410000000000217</v>
      </c>
      <c r="AM1663" s="5">
        <f t="shared" si="2459"/>
        <v>72.019999999999527</v>
      </c>
      <c r="AN1663" s="5">
        <f t="shared" si="2474"/>
        <v>68.059999999999945</v>
      </c>
      <c r="AO1663" s="5">
        <f t="shared" si="2475"/>
        <v>1</v>
      </c>
      <c r="AP1663" s="5">
        <f t="shared" si="2488"/>
        <v>6</v>
      </c>
      <c r="AQ1663" s="5">
        <f t="shared" si="2506"/>
        <v>4.9000000000000004</v>
      </c>
      <c r="AR1663" s="5"/>
      <c r="AS1663" s="5">
        <f t="shared" si="2452"/>
        <v>57.159999999999854</v>
      </c>
      <c r="AT1663" s="5">
        <f t="shared" si="2474"/>
        <v>82.759999999999948</v>
      </c>
      <c r="AU1663" s="5">
        <f t="shared" si="2460"/>
        <v>29.029999999999745</v>
      </c>
      <c r="AV1663" s="5">
        <f t="shared" si="2463"/>
        <v>-14.859999999999673</v>
      </c>
      <c r="AW1663" s="5">
        <f t="shared" si="2461"/>
        <v>2</v>
      </c>
      <c r="AX1663" s="5">
        <f t="shared" si="2514"/>
        <v>31.767999999999947</v>
      </c>
      <c r="AZ1663" s="4">
        <f t="shared" si="2496"/>
        <v>0.29055828290900532</v>
      </c>
      <c r="BA1663" s="5">
        <f t="shared" si="2502"/>
        <v>0</v>
      </c>
      <c r="BB1663" s="4">
        <f t="shared" si="2497"/>
        <v>0</v>
      </c>
      <c r="BD1663" s="5">
        <v>0</v>
      </c>
      <c r="BE1663" s="4">
        <v>0.70172642762283621</v>
      </c>
      <c r="BJ1663" s="5">
        <v>120.20000000000027</v>
      </c>
      <c r="BK1663" s="5">
        <v>-10.870000000000346</v>
      </c>
      <c r="BL1663" s="5">
        <v>10.870000000000346</v>
      </c>
      <c r="BM1663" s="5">
        <v>4</v>
      </c>
      <c r="BR1663">
        <v>72</v>
      </c>
      <c r="BS1663">
        <v>-42</v>
      </c>
    </row>
    <row r="1664" spans="1:71">
      <c r="A1664" s="7">
        <v>38916</v>
      </c>
      <c r="B1664" s="6">
        <v>5402.68</v>
      </c>
      <c r="C1664" s="6">
        <v>5445.07</v>
      </c>
      <c r="D1664" s="6">
        <v>5373.44</v>
      </c>
      <c r="E1664" s="6">
        <v>5396.85</v>
      </c>
      <c r="F1664" s="6">
        <v>4740.01</v>
      </c>
      <c r="G1664" s="6">
        <v>4763.83</v>
      </c>
      <c r="H1664" s="6">
        <v>4715.62</v>
      </c>
      <c r="I1664" s="6">
        <v>4734.54</v>
      </c>
      <c r="J1664" s="9">
        <f t="shared" si="2445"/>
        <v>71.630000000000109</v>
      </c>
      <c r="K1664" s="9">
        <f t="shared" si="2472"/>
        <v>86.164166666666532</v>
      </c>
      <c r="L1664" s="9">
        <f t="shared" si="2449"/>
        <v>48.210000000000036</v>
      </c>
      <c r="M1664" s="9">
        <f t="shared" ref="M1664" si="2541">AVERAGE(L1653:L1664)</f>
        <v>65.578333333333376</v>
      </c>
      <c r="N1664" s="6" t="s">
        <v>37</v>
      </c>
      <c r="O1664" s="9">
        <f t="shared" si="2451"/>
        <v>662.3100000000004</v>
      </c>
      <c r="P1664" s="4">
        <f t="shared" si="2490"/>
        <v>0.38199780461032135</v>
      </c>
      <c r="Q1664" s="5">
        <f t="shared" si="2491"/>
        <v>54.659999999999854</v>
      </c>
      <c r="R1664" s="5">
        <f t="shared" si="2492"/>
        <v>655.09500000000025</v>
      </c>
      <c r="S1664" s="4">
        <f t="shared" si="2493"/>
        <v>0.25336730979250266</v>
      </c>
      <c r="T1664" s="4">
        <f t="shared" si="2494"/>
        <v>0.23838337709784307</v>
      </c>
      <c r="U1664" s="5">
        <f t="shared" si="2486"/>
        <v>668.29600000000005</v>
      </c>
      <c r="V1664" s="5">
        <f t="shared" si="2487"/>
        <v>-5.9859999999996489</v>
      </c>
      <c r="X1664" s="5">
        <f t="shared" si="2447"/>
        <v>-5.8299999999999272</v>
      </c>
      <c r="Y1664" s="5">
        <f t="shared" si="2448"/>
        <v>-5.4700000000002547</v>
      </c>
      <c r="AA1664" s="5">
        <f t="shared" si="2466"/>
        <v>0</v>
      </c>
      <c r="AB1664" s="5">
        <f t="shared" si="2467"/>
        <v>1</v>
      </c>
      <c r="AC1664" s="5">
        <f t="shared" si="2468"/>
        <v>1</v>
      </c>
      <c r="AF1664" s="5">
        <f t="shared" si="2454"/>
        <v>42.389999999999418</v>
      </c>
      <c r="AG1664" s="5">
        <f t="shared" si="2455"/>
        <v>28.109999999999673</v>
      </c>
      <c r="AH1664" s="5">
        <f t="shared" si="2456"/>
        <v>29.240000000000691</v>
      </c>
      <c r="AI1664" s="5">
        <f t="shared" si="2457"/>
        <v>43.520000000000437</v>
      </c>
      <c r="AJ1664" s="5"/>
      <c r="AK1664" s="5">
        <f t="shared" si="2458"/>
        <v>29.240000000000691</v>
      </c>
      <c r="AL1664" s="5">
        <f t="shared" si="2478"/>
        <v>33.410000000000217</v>
      </c>
      <c r="AM1664" s="5">
        <f t="shared" si="2459"/>
        <v>42.389999999999418</v>
      </c>
      <c r="AN1664" s="5">
        <f t="shared" si="2474"/>
        <v>69.739999999999867</v>
      </c>
      <c r="AO1664" s="5">
        <f t="shared" si="2475"/>
        <v>0</v>
      </c>
      <c r="AP1664" s="5">
        <f t="shared" si="2488"/>
        <v>6</v>
      </c>
      <c r="AQ1664" s="5">
        <f t="shared" si="2506"/>
        <v>5.0999999999999996</v>
      </c>
      <c r="AR1664" s="5"/>
      <c r="AS1664" s="5">
        <f t="shared" si="2452"/>
        <v>43.520000000000437</v>
      </c>
      <c r="AT1664" s="5">
        <f t="shared" si="2474"/>
        <v>84.744000000000057</v>
      </c>
      <c r="AU1664" s="5">
        <f t="shared" si="2460"/>
        <v>28.109999999999673</v>
      </c>
      <c r="AV1664" s="5">
        <f t="shared" si="2463"/>
        <v>14.279999999999745</v>
      </c>
      <c r="AW1664" s="5">
        <f t="shared" si="2461"/>
        <v>3</v>
      </c>
      <c r="AX1664" s="5">
        <f t="shared" si="2514"/>
        <v>29.374999999999638</v>
      </c>
      <c r="AZ1664" s="4">
        <f t="shared" si="2496"/>
        <v>0.23838337709784307</v>
      </c>
      <c r="BA1664" s="5">
        <f t="shared" si="2502"/>
        <v>0</v>
      </c>
      <c r="BB1664" s="4">
        <f t="shared" si="2497"/>
        <v>0.29055828290900532</v>
      </c>
      <c r="BD1664" s="5">
        <v>0</v>
      </c>
      <c r="BE1664" s="4">
        <v>0.7008722421754684</v>
      </c>
      <c r="BJ1664" s="5">
        <v>47.269999999999982</v>
      </c>
      <c r="BK1664" s="5">
        <v>5.4099999999998545</v>
      </c>
      <c r="BL1664" s="5">
        <v>6.8400000000001455</v>
      </c>
      <c r="BM1664" s="5">
        <v>4</v>
      </c>
      <c r="BR1664">
        <v>-6</v>
      </c>
      <c r="BS1664">
        <v>5</v>
      </c>
    </row>
    <row r="1665" spans="1:71">
      <c r="A1665" s="7">
        <v>38917</v>
      </c>
      <c r="B1665" s="6">
        <v>5415.05</v>
      </c>
      <c r="C1665" s="6">
        <v>5543.38</v>
      </c>
      <c r="D1665" s="6">
        <v>5405.44</v>
      </c>
      <c r="E1665" s="6">
        <v>5539.29</v>
      </c>
      <c r="F1665" s="6">
        <v>4733.2700000000004</v>
      </c>
      <c r="G1665" s="6">
        <v>4846.54</v>
      </c>
      <c r="H1665" s="6">
        <v>4733.2700000000004</v>
      </c>
      <c r="I1665" s="6">
        <v>4846.54</v>
      </c>
      <c r="J1665" s="9">
        <f t="shared" si="2445"/>
        <v>146.52999999999975</v>
      </c>
      <c r="K1665" s="9">
        <f t="shared" si="2472"/>
        <v>95.27583333333321</v>
      </c>
      <c r="L1665" s="9">
        <f t="shared" si="2449"/>
        <v>113.26999999999953</v>
      </c>
      <c r="M1665" s="9">
        <f t="shared" ref="M1665" si="2542">AVERAGE(L1654:L1665)</f>
        <v>72.460833333333312</v>
      </c>
      <c r="N1665" s="6" t="s">
        <v>37</v>
      </c>
      <c r="O1665" s="9">
        <f t="shared" si="2451"/>
        <v>692.75</v>
      </c>
      <c r="P1665" s="4">
        <f t="shared" si="2490"/>
        <v>1</v>
      </c>
      <c r="Q1665" s="5">
        <f t="shared" si="2491"/>
        <v>51.319999999999709</v>
      </c>
      <c r="R1665" s="5">
        <f t="shared" si="2492"/>
        <v>654.26000000000022</v>
      </c>
      <c r="S1665" s="4">
        <f t="shared" si="2493"/>
        <v>0.85220856858187088</v>
      </c>
      <c r="T1665" s="4">
        <f t="shared" si="2494"/>
        <v>0.59185791719524494</v>
      </c>
      <c r="U1665" s="5">
        <f t="shared" si="2486"/>
        <v>667.62800000000004</v>
      </c>
      <c r="V1665" s="5">
        <f t="shared" si="2487"/>
        <v>25.121999999999957</v>
      </c>
      <c r="X1665" s="5">
        <f t="shared" si="2447"/>
        <v>124.23999999999978</v>
      </c>
      <c r="Y1665" s="5">
        <f t="shared" si="2448"/>
        <v>113.26999999999953</v>
      </c>
      <c r="AA1665" s="5">
        <f t="shared" si="2466"/>
        <v>1</v>
      </c>
      <c r="AB1665" s="5">
        <f t="shared" si="2467"/>
        <v>0</v>
      </c>
      <c r="AC1665" s="5">
        <f t="shared" si="2468"/>
        <v>1</v>
      </c>
      <c r="AF1665" s="5">
        <f t="shared" si="2454"/>
        <v>128.32999999999993</v>
      </c>
      <c r="AG1665" s="5">
        <f t="shared" si="2455"/>
        <v>146.52999999999975</v>
      </c>
      <c r="AH1665" s="5">
        <f t="shared" si="2456"/>
        <v>9.6100000000005821</v>
      </c>
      <c r="AI1665" s="5">
        <f t="shared" si="2457"/>
        <v>-8.589999999999236</v>
      </c>
      <c r="AJ1665" s="5"/>
      <c r="AK1665" s="5">
        <f t="shared" si="2458"/>
        <v>9.6100000000005821</v>
      </c>
      <c r="AL1665" s="5">
        <f t="shared" si="2478"/>
        <v>33.410000000000217</v>
      </c>
      <c r="AM1665" s="5">
        <f t="shared" si="2459"/>
        <v>128.32999999999993</v>
      </c>
      <c r="AN1665" s="5">
        <f t="shared" si="2474"/>
        <v>73.438999999999851</v>
      </c>
      <c r="AO1665" s="5">
        <f t="shared" si="2475"/>
        <v>1</v>
      </c>
      <c r="AP1665" s="5">
        <f t="shared" si="2488"/>
        <v>6</v>
      </c>
      <c r="AQ1665" s="5">
        <f t="shared" si="2506"/>
        <v>5.3</v>
      </c>
      <c r="AR1665" s="5"/>
      <c r="AS1665" s="5">
        <f t="shared" si="2452"/>
        <v>146.52999999999975</v>
      </c>
      <c r="AT1665" s="5">
        <f t="shared" si="2474"/>
        <v>87.390999999999991</v>
      </c>
      <c r="AU1665" s="5">
        <f t="shared" si="2460"/>
        <v>-8.589999999999236</v>
      </c>
      <c r="AV1665" s="5">
        <f t="shared" si="2463"/>
        <v>-18.199999999999818</v>
      </c>
      <c r="AW1665" s="5">
        <f t="shared" si="2461"/>
        <v>4</v>
      </c>
      <c r="AX1665" s="5">
        <f t="shared" si="2514"/>
        <v>29.374999999999638</v>
      </c>
      <c r="AZ1665" s="4">
        <f t="shared" si="2496"/>
        <v>0.59185791719524494</v>
      </c>
      <c r="BA1665" s="5">
        <f t="shared" si="2502"/>
        <v>0</v>
      </c>
      <c r="BB1665" s="4">
        <f t="shared" si="2497"/>
        <v>0.23838337709784307</v>
      </c>
      <c r="BD1665" s="5">
        <v>0</v>
      </c>
      <c r="BE1665" s="4">
        <v>0.70082165297243759</v>
      </c>
      <c r="BJ1665" s="5">
        <v>43.150000000000091</v>
      </c>
      <c r="BK1665" s="5">
        <v>10.639999999999873</v>
      </c>
      <c r="BL1665" s="5">
        <v>2.7199999999997999</v>
      </c>
      <c r="BM1665" s="5">
        <v>4</v>
      </c>
      <c r="BR1665">
        <v>124</v>
      </c>
      <c r="BS1665">
        <v>-43</v>
      </c>
    </row>
    <row r="1666" spans="1:71">
      <c r="A1666" s="7">
        <v>38918</v>
      </c>
      <c r="B1666" s="6">
        <v>5559.67</v>
      </c>
      <c r="C1666" s="6">
        <v>5587.28</v>
      </c>
      <c r="D1666" s="6">
        <v>5535.06</v>
      </c>
      <c r="E1666" s="6">
        <v>5545.82</v>
      </c>
      <c r="F1666" s="6">
        <v>4870.2700000000004</v>
      </c>
      <c r="G1666" s="6">
        <v>4895.1000000000004</v>
      </c>
      <c r="H1666" s="6">
        <v>4854.58</v>
      </c>
      <c r="I1666" s="6">
        <v>4865.04</v>
      </c>
      <c r="J1666" s="9">
        <f t="shared" si="2445"/>
        <v>52.219999999999345</v>
      </c>
      <c r="K1666" s="9">
        <f t="shared" si="2472"/>
        <v>96.245833333333167</v>
      </c>
      <c r="L1666" s="9">
        <f t="shared" si="2449"/>
        <v>48.5600000000004</v>
      </c>
      <c r="M1666" s="9">
        <f t="shared" ref="M1666" si="2543">AVERAGE(L1655:L1666)</f>
        <v>73.388333333333321</v>
      </c>
      <c r="N1666" s="6" t="s">
        <v>37</v>
      </c>
      <c r="O1666" s="9">
        <f t="shared" si="2451"/>
        <v>680.77999999999975</v>
      </c>
      <c r="P1666" s="4">
        <f t="shared" si="2490"/>
        <v>0.76675759937645516</v>
      </c>
      <c r="Q1666" s="5">
        <f t="shared" si="2491"/>
        <v>51.319999999999709</v>
      </c>
      <c r="R1666" s="5">
        <f t="shared" si="2492"/>
        <v>654.26000000000022</v>
      </c>
      <c r="S1666" s="4">
        <f t="shared" si="2493"/>
        <v>0.7199048664471196</v>
      </c>
      <c r="T1666" s="4">
        <f t="shared" si="2494"/>
        <v>0.47749059580147463</v>
      </c>
      <c r="U1666" s="5">
        <f t="shared" si="2486"/>
        <v>668.83000000000015</v>
      </c>
      <c r="V1666" s="5">
        <f t="shared" si="2487"/>
        <v>11.949999999999591</v>
      </c>
      <c r="X1666" s="5">
        <f t="shared" si="2447"/>
        <v>-13.850000000000364</v>
      </c>
      <c r="Y1666" s="5">
        <f t="shared" si="2448"/>
        <v>-5.2300000000004729</v>
      </c>
      <c r="AA1666" s="5">
        <f t="shared" si="2466"/>
        <v>0</v>
      </c>
      <c r="AB1666" s="5">
        <f t="shared" si="2467"/>
        <v>1</v>
      </c>
      <c r="AC1666" s="5">
        <f t="shared" si="2468"/>
        <v>1</v>
      </c>
      <c r="AF1666" s="5">
        <f t="shared" si="2454"/>
        <v>27.609999999999673</v>
      </c>
      <c r="AG1666" s="5">
        <f t="shared" si="2455"/>
        <v>47.989999999999782</v>
      </c>
      <c r="AH1666" s="5">
        <f t="shared" si="2456"/>
        <v>24.609999999999673</v>
      </c>
      <c r="AI1666" s="5">
        <f t="shared" si="2457"/>
        <v>4.2299999999995634</v>
      </c>
      <c r="AJ1666" s="5"/>
      <c r="AK1666" s="5">
        <f t="shared" si="2458"/>
        <v>24.609999999999673</v>
      </c>
      <c r="AL1666" s="5">
        <f t="shared" si="2478"/>
        <v>33.410000000000217</v>
      </c>
      <c r="AM1666" s="5">
        <f t="shared" si="2459"/>
        <v>27.609999999999673</v>
      </c>
      <c r="AN1666" s="5">
        <f t="shared" si="2474"/>
        <v>69.461999999999904</v>
      </c>
      <c r="AO1666" s="5">
        <f t="shared" si="2475"/>
        <v>0</v>
      </c>
      <c r="AP1666" s="5">
        <f t="shared" si="2488"/>
        <v>5</v>
      </c>
      <c r="AQ1666" s="5">
        <f t="shared" si="2506"/>
        <v>5.3</v>
      </c>
      <c r="AR1666" s="5"/>
      <c r="AS1666" s="5">
        <f t="shared" si="2452"/>
        <v>47.989999999999782</v>
      </c>
      <c r="AT1666" s="5">
        <f t="shared" si="2474"/>
        <v>84.488000000000014</v>
      </c>
      <c r="AU1666" s="5">
        <f t="shared" si="2460"/>
        <v>4.2299999999995634</v>
      </c>
      <c r="AV1666" s="5">
        <f t="shared" si="2463"/>
        <v>-20.380000000000109</v>
      </c>
      <c r="AW1666" s="5">
        <f t="shared" si="2461"/>
        <v>5</v>
      </c>
      <c r="AX1666" s="5">
        <f t="shared" si="2514"/>
        <v>29.374999999999638</v>
      </c>
      <c r="AZ1666" s="4">
        <f t="shared" si="2496"/>
        <v>0.47749059580147463</v>
      </c>
      <c r="BA1666" s="5">
        <f t="shared" si="2502"/>
        <v>0</v>
      </c>
      <c r="BB1666" s="4">
        <f t="shared" si="2497"/>
        <v>0.59185791719524494</v>
      </c>
      <c r="BD1666" s="5">
        <v>0</v>
      </c>
      <c r="BE1666" s="4">
        <v>0.70053317535545778</v>
      </c>
      <c r="BJ1666" s="5">
        <v>37.980000000000018</v>
      </c>
      <c r="BK1666" s="5">
        <v>3.6700000000000728</v>
      </c>
      <c r="BL1666" s="5">
        <v>6.6799999999998363</v>
      </c>
      <c r="BM1666" s="5">
        <v>4</v>
      </c>
      <c r="BR1666">
        <v>-14</v>
      </c>
      <c r="BS1666">
        <v>5</v>
      </c>
    </row>
    <row r="1667" spans="1:71">
      <c r="A1667" s="7">
        <v>38919</v>
      </c>
      <c r="B1667" s="6">
        <v>5537.16</v>
      </c>
      <c r="C1667" s="6">
        <v>5539.72</v>
      </c>
      <c r="D1667" s="6">
        <v>5423.63</v>
      </c>
      <c r="E1667" s="6">
        <v>5451.01</v>
      </c>
      <c r="F1667" s="6">
        <v>4841.28</v>
      </c>
      <c r="G1667" s="6">
        <v>4860.49</v>
      </c>
      <c r="H1667" s="6">
        <v>4802.59</v>
      </c>
      <c r="I1667" s="6">
        <v>4818.55</v>
      </c>
      <c r="J1667" s="9">
        <f t="shared" ref="J1667:J1730" si="2544">MAX(ABS(E1666-D1667),ABS(C1667-E1666),ABS(C1667-D1667))</f>
        <v>122.1899999999996</v>
      </c>
      <c r="K1667" s="9">
        <f t="shared" si="2472"/>
        <v>96.423333333333105</v>
      </c>
      <c r="L1667" s="9">
        <f t="shared" si="2449"/>
        <v>62.449999999999818</v>
      </c>
      <c r="M1667" s="9">
        <f t="shared" ref="M1667" si="2545">AVERAGE(L1656:L1667)</f>
        <v>71.816666666666606</v>
      </c>
      <c r="N1667" s="6" t="s">
        <v>36</v>
      </c>
      <c r="O1667" s="9">
        <f t="shared" si="2451"/>
        <v>632.46</v>
      </c>
      <c r="P1667" s="4">
        <f t="shared" si="2490"/>
        <v>0</v>
      </c>
      <c r="Q1667" s="5">
        <f t="shared" si="2491"/>
        <v>60.289999999999964</v>
      </c>
      <c r="R1667" s="5">
        <f t="shared" si="2492"/>
        <v>647.53250000000003</v>
      </c>
      <c r="S1667" s="4">
        <f t="shared" si="2493"/>
        <v>0</v>
      </c>
      <c r="T1667" s="4">
        <f t="shared" si="2494"/>
        <v>0</v>
      </c>
      <c r="U1667" s="5">
        <f t="shared" si="2486"/>
        <v>667.03600000000006</v>
      </c>
      <c r="V1667" s="5">
        <f t="shared" si="2487"/>
        <v>-34.576000000000022</v>
      </c>
      <c r="X1667" s="5">
        <f t="shared" ref="X1667:X1730" si="2546">E1667-B1667</f>
        <v>-86.149999999999636</v>
      </c>
      <c r="Y1667" s="5">
        <f t="shared" ref="Y1667:Y1730" si="2547">I1667-F1667</f>
        <v>-22.729999999999563</v>
      </c>
      <c r="AA1667" s="5">
        <f t="shared" si="2466"/>
        <v>0</v>
      </c>
      <c r="AB1667" s="5">
        <f t="shared" si="2467"/>
        <v>1</v>
      </c>
      <c r="AC1667" s="5">
        <f t="shared" si="2468"/>
        <v>1</v>
      </c>
      <c r="AF1667" s="5">
        <f t="shared" si="2454"/>
        <v>2.5600000000004002</v>
      </c>
      <c r="AG1667" s="5">
        <f t="shared" si="2455"/>
        <v>-6.0999999999994543</v>
      </c>
      <c r="AH1667" s="5">
        <f t="shared" si="2456"/>
        <v>113.52999999999975</v>
      </c>
      <c r="AI1667" s="5">
        <f t="shared" si="2457"/>
        <v>122.1899999999996</v>
      </c>
      <c r="AJ1667" s="5"/>
      <c r="AK1667" s="5">
        <f t="shared" si="2458"/>
        <v>2.5600000000004002</v>
      </c>
      <c r="AL1667" s="5">
        <f t="shared" si="2478"/>
        <v>29.609000000000648</v>
      </c>
      <c r="AM1667" s="5">
        <f t="shared" si="2459"/>
        <v>113.52999999999975</v>
      </c>
      <c r="AN1667" s="5">
        <f t="shared" si="2474"/>
        <v>75.61699999999982</v>
      </c>
      <c r="AO1667" s="5">
        <f t="shared" si="2475"/>
        <v>1</v>
      </c>
      <c r="AP1667" s="5">
        <f t="shared" si="2488"/>
        <v>6</v>
      </c>
      <c r="AQ1667" s="5">
        <f t="shared" si="2506"/>
        <v>5.4</v>
      </c>
      <c r="AR1667" s="5"/>
      <c r="AS1667" s="5">
        <f t="shared" si="2452"/>
        <v>122.1899999999996</v>
      </c>
      <c r="AT1667" s="5">
        <f t="shared" si="2474"/>
        <v>89.9789999999999</v>
      </c>
      <c r="AU1667" s="5">
        <f t="shared" si="2460"/>
        <v>-6.0999999999994543</v>
      </c>
      <c r="AV1667" s="5">
        <f t="shared" si="2463"/>
        <v>8.6599999999998545</v>
      </c>
      <c r="AW1667" s="5">
        <f t="shared" si="2461"/>
        <v>6</v>
      </c>
      <c r="AX1667" s="5">
        <f t="shared" si="2514"/>
        <v>29.374999999999638</v>
      </c>
      <c r="AZ1667" s="4">
        <f t="shared" si="2496"/>
        <v>0</v>
      </c>
      <c r="BA1667" s="5">
        <f t="shared" si="2502"/>
        <v>0</v>
      </c>
      <c r="BB1667" s="4">
        <f t="shared" si="2497"/>
        <v>0.47749059580147463</v>
      </c>
      <c r="BD1667" s="5">
        <v>0</v>
      </c>
      <c r="BE1667" s="4">
        <v>0.70050270688322036</v>
      </c>
      <c r="BJ1667" s="5">
        <v>89.470000000000255</v>
      </c>
      <c r="BK1667" s="5">
        <v>-3.0500000000001819</v>
      </c>
      <c r="BL1667" s="5">
        <v>3.0500000000001819</v>
      </c>
      <c r="BM1667" s="5">
        <v>4</v>
      </c>
      <c r="BR1667">
        <v>114</v>
      </c>
      <c r="BS1667">
        <v>-23</v>
      </c>
    </row>
    <row r="1668" spans="1:71">
      <c r="A1668" s="7">
        <v>38922</v>
      </c>
      <c r="B1668" s="6">
        <v>5460.12</v>
      </c>
      <c r="C1668" s="6">
        <v>5582.06</v>
      </c>
      <c r="D1668" s="6">
        <v>5460.12</v>
      </c>
      <c r="E1668" s="6">
        <v>5578.05</v>
      </c>
      <c r="F1668" s="6">
        <v>4827.07</v>
      </c>
      <c r="G1668" s="6">
        <v>4919.4399999999996</v>
      </c>
      <c r="H1668" s="6">
        <v>4826.17</v>
      </c>
      <c r="I1668" s="6">
        <v>4914.93</v>
      </c>
      <c r="J1668" s="9">
        <f t="shared" si="2544"/>
        <v>131.05000000000018</v>
      </c>
      <c r="K1668" s="9">
        <f t="shared" si="2472"/>
        <v>100.92583333333316</v>
      </c>
      <c r="L1668" s="9">
        <f t="shared" ref="L1668:L1731" si="2548">MAX(ABS(I1667-H1668),ABS(G1668-I1667),ABS(G1668-H1668))</f>
        <v>100.88999999999942</v>
      </c>
      <c r="M1668" s="9">
        <f t="shared" ref="M1668" si="2549">AVERAGE(L1657:L1668)</f>
        <v>76.024999999999935</v>
      </c>
      <c r="N1668" s="6" t="s">
        <v>36</v>
      </c>
      <c r="O1668" s="9">
        <f t="shared" ref="O1668:O1731" si="2550">E1668-I1668</f>
        <v>663.11999999999989</v>
      </c>
      <c r="P1668" s="4">
        <f t="shared" si="2490"/>
        <v>0.50854204677392389</v>
      </c>
      <c r="Q1668" s="5">
        <f t="shared" si="2491"/>
        <v>60.289999999999964</v>
      </c>
      <c r="R1668" s="5">
        <f t="shared" si="2492"/>
        <v>647.53250000000003</v>
      </c>
      <c r="S1668" s="4">
        <f t="shared" si="2493"/>
        <v>0.50854204677392389</v>
      </c>
      <c r="T1668" s="4">
        <f t="shared" si="2494"/>
        <v>0.48184818481847874</v>
      </c>
      <c r="U1668" s="5">
        <f t="shared" si="2486"/>
        <v>666.28399999999999</v>
      </c>
      <c r="V1668" s="5">
        <f t="shared" si="2487"/>
        <v>-3.164000000000101</v>
      </c>
      <c r="X1668" s="5">
        <f t="shared" si="2546"/>
        <v>117.93000000000029</v>
      </c>
      <c r="Y1668" s="5">
        <f t="shared" si="2547"/>
        <v>87.860000000000582</v>
      </c>
      <c r="AA1668" s="5">
        <f t="shared" si="2466"/>
        <v>1</v>
      </c>
      <c r="AB1668" s="5">
        <f t="shared" si="2467"/>
        <v>0</v>
      </c>
      <c r="AC1668" s="5">
        <f t="shared" si="2468"/>
        <v>1</v>
      </c>
      <c r="AF1668" s="5">
        <f t="shared" si="2454"/>
        <v>121.94000000000051</v>
      </c>
      <c r="AG1668" s="5">
        <f t="shared" si="2455"/>
        <v>131.05000000000018</v>
      </c>
      <c r="AH1668" s="5">
        <f t="shared" si="2456"/>
        <v>0</v>
      </c>
      <c r="AI1668" s="5">
        <f t="shared" si="2457"/>
        <v>-9.1099999999996726</v>
      </c>
      <c r="AJ1668" s="5"/>
      <c r="AK1668" s="5">
        <f t="shared" si="2458"/>
        <v>0</v>
      </c>
      <c r="AL1668" s="5">
        <f t="shared" si="2478"/>
        <v>25.072999999999773</v>
      </c>
      <c r="AM1668" s="5">
        <f t="shared" si="2459"/>
        <v>121.94000000000051</v>
      </c>
      <c r="AN1668" s="5">
        <f t="shared" si="2474"/>
        <v>83.346999999999937</v>
      </c>
      <c r="AO1668" s="5">
        <f t="shared" si="2475"/>
        <v>1</v>
      </c>
      <c r="AP1668" s="5">
        <f t="shared" si="2488"/>
        <v>7</v>
      </c>
      <c r="AQ1668" s="5">
        <f t="shared" si="2506"/>
        <v>5.6</v>
      </c>
      <c r="AR1668" s="5"/>
      <c r="AS1668" s="5">
        <f t="shared" ref="AS1668:AS1731" si="2551">MAX(AG1668,AI1668)</f>
        <v>131.05000000000018</v>
      </c>
      <c r="AT1668" s="5">
        <f t="shared" si="2474"/>
        <v>98.24599999999991</v>
      </c>
      <c r="AU1668" s="5">
        <f t="shared" si="2460"/>
        <v>-9.1099999999996726</v>
      </c>
      <c r="AV1668" s="5">
        <f t="shared" si="2463"/>
        <v>-9.1099999999996726</v>
      </c>
      <c r="AW1668" s="5">
        <f t="shared" si="2461"/>
        <v>2</v>
      </c>
      <c r="AX1668" s="5">
        <f t="shared" si="2514"/>
        <v>29.374999999999638</v>
      </c>
      <c r="AZ1668" s="4">
        <f t="shared" si="2496"/>
        <v>0.48184818481847874</v>
      </c>
      <c r="BA1668" s="5">
        <f t="shared" si="2502"/>
        <v>0</v>
      </c>
      <c r="BB1668" s="4">
        <f t="shared" si="2497"/>
        <v>0</v>
      </c>
      <c r="BD1668" s="5">
        <v>0</v>
      </c>
      <c r="BE1668" s="4">
        <v>0.70041972717734147</v>
      </c>
      <c r="BJ1668" s="5">
        <v>70.230000000000018</v>
      </c>
      <c r="BK1668" s="5">
        <v>-7.5999999999999091</v>
      </c>
      <c r="BL1668" s="5">
        <v>7.5999999999999091</v>
      </c>
      <c r="BM1668" s="5">
        <v>4</v>
      </c>
      <c r="BR1668">
        <v>-40</v>
      </c>
      <c r="BS1668">
        <v>88</v>
      </c>
    </row>
    <row r="1669" spans="1:71">
      <c r="A1669" s="7">
        <v>38923</v>
      </c>
      <c r="B1669" s="6">
        <v>5587.04</v>
      </c>
      <c r="C1669" s="6">
        <v>5601.62</v>
      </c>
      <c r="D1669" s="6">
        <v>5542.38</v>
      </c>
      <c r="E1669" s="6">
        <v>5565.76</v>
      </c>
      <c r="F1669" s="6">
        <v>4931.9399999999996</v>
      </c>
      <c r="G1669" s="6">
        <v>4958.05</v>
      </c>
      <c r="H1669" s="6">
        <v>4915.8999999999996</v>
      </c>
      <c r="I1669" s="6">
        <v>4933.12</v>
      </c>
      <c r="J1669" s="9">
        <f t="shared" si="2544"/>
        <v>59.239999999999782</v>
      </c>
      <c r="K1669" s="9">
        <f t="shared" si="2472"/>
        <v>98.386666666666471</v>
      </c>
      <c r="L1669" s="9">
        <f t="shared" si="2548"/>
        <v>43.119999999999891</v>
      </c>
      <c r="M1669" s="9">
        <f t="shared" ref="M1669" si="2552">AVERAGE(L1658:L1669)</f>
        <v>74.942499999999882</v>
      </c>
      <c r="N1669" s="6" t="s">
        <v>37</v>
      </c>
      <c r="O1669" s="9">
        <f t="shared" si="2550"/>
        <v>632.64000000000033</v>
      </c>
      <c r="P1669" s="4">
        <f t="shared" si="2490"/>
        <v>2.9855697462314009E-3</v>
      </c>
      <c r="Q1669" s="5">
        <f t="shared" si="2491"/>
        <v>60.289999999999964</v>
      </c>
      <c r="R1669" s="5">
        <f t="shared" si="2492"/>
        <v>647.53250000000003</v>
      </c>
      <c r="S1669" s="4">
        <f t="shared" si="2493"/>
        <v>2.9855697462314009E-3</v>
      </c>
      <c r="T1669" s="4">
        <f t="shared" si="2494"/>
        <v>2.9855697462314009E-3</v>
      </c>
      <c r="U1669" s="5">
        <f t="shared" si="2486"/>
        <v>660.35</v>
      </c>
      <c r="V1669" s="5">
        <f t="shared" si="2487"/>
        <v>-27.709999999999695</v>
      </c>
      <c r="X1669" s="5">
        <f t="shared" si="2546"/>
        <v>-21.279999999999745</v>
      </c>
      <c r="Y1669" s="5">
        <f t="shared" si="2547"/>
        <v>1.180000000000291</v>
      </c>
      <c r="AA1669" s="5">
        <f t="shared" si="2466"/>
        <v>0</v>
      </c>
      <c r="AB1669" s="5">
        <f t="shared" si="2467"/>
        <v>0</v>
      </c>
      <c r="AC1669" s="5">
        <f t="shared" si="2468"/>
        <v>0</v>
      </c>
      <c r="AF1669" s="5">
        <f t="shared" ref="AF1669:AF1732" si="2553">(C1669-B1669)</f>
        <v>14.579999999999927</v>
      </c>
      <c r="AG1669" s="5">
        <f t="shared" ref="AG1669:AG1732" si="2554">(C1669-E1668)</f>
        <v>23.569999999999709</v>
      </c>
      <c r="AH1669" s="5">
        <f t="shared" ref="AH1669:AH1732" si="2555">(B1669-D1669)</f>
        <v>44.659999999999854</v>
      </c>
      <c r="AI1669" s="5">
        <f t="shared" ref="AI1669:AI1732" si="2556">(E1668-D1669)</f>
        <v>35.670000000000073</v>
      </c>
      <c r="AJ1669" s="5"/>
      <c r="AK1669" s="5">
        <f t="shared" ref="AK1669:AK1732" si="2557">MIN(AF1669,AH1669)</f>
        <v>14.579999999999927</v>
      </c>
      <c r="AL1669" s="5">
        <f t="shared" si="2478"/>
        <v>25.072999999999773</v>
      </c>
      <c r="AM1669" s="5">
        <f t="shared" ref="AM1669:AM1732" si="2558">MAX(AF1669,AH1669)</f>
        <v>44.659999999999854</v>
      </c>
      <c r="AN1669" s="5">
        <f t="shared" si="2474"/>
        <v>79.337999999999923</v>
      </c>
      <c r="AO1669" s="5">
        <f t="shared" si="2475"/>
        <v>0</v>
      </c>
      <c r="AP1669" s="5">
        <f t="shared" si="2488"/>
        <v>6</v>
      </c>
      <c r="AQ1669" s="5">
        <f t="shared" si="2506"/>
        <v>5.7</v>
      </c>
      <c r="AR1669" s="5"/>
      <c r="AS1669" s="5">
        <f t="shared" si="2551"/>
        <v>35.670000000000073</v>
      </c>
      <c r="AT1669" s="5">
        <f t="shared" si="2474"/>
        <v>90.560999999999964</v>
      </c>
      <c r="AU1669" s="5">
        <f t="shared" ref="AU1669:AU1732" si="2559">MIN($AG1669,$AI1669)</f>
        <v>23.569999999999709</v>
      </c>
      <c r="AV1669" s="5">
        <f t="shared" si="2463"/>
        <v>-8.9899999999997817</v>
      </c>
      <c r="AW1669" s="5">
        <f t="shared" ref="AW1669:AW1732" si="2560">WEEKDAY(A1669)</f>
        <v>3</v>
      </c>
      <c r="AX1669" s="5">
        <f t="shared" si="2514"/>
        <v>29.045999999999729</v>
      </c>
      <c r="AZ1669" s="4">
        <f t="shared" si="2496"/>
        <v>2.9855697462314009E-3</v>
      </c>
      <c r="BA1669" s="5">
        <f t="shared" si="2502"/>
        <v>0</v>
      </c>
      <c r="BB1669" s="4">
        <f t="shared" si="2497"/>
        <v>0.48184818481847874</v>
      </c>
      <c r="BD1669" s="5">
        <v>0</v>
      </c>
      <c r="BE1669" s="4">
        <v>0.70029870560903706</v>
      </c>
      <c r="BJ1669" s="5">
        <v>48.4699999999998</v>
      </c>
      <c r="BK1669" s="5">
        <v>12.940000000000055</v>
      </c>
      <c r="BL1669" s="5">
        <v>8.5399999999999636</v>
      </c>
      <c r="BM1669" s="5">
        <v>4</v>
      </c>
      <c r="BR1669">
        <v>-39</v>
      </c>
      <c r="BS1669">
        <v>-1</v>
      </c>
    </row>
    <row r="1670" spans="1:71">
      <c r="A1670" s="7">
        <v>38924</v>
      </c>
      <c r="B1670" s="6">
        <v>5573.62</v>
      </c>
      <c r="C1670" s="6">
        <v>5596.19</v>
      </c>
      <c r="D1670" s="6">
        <v>5555.45</v>
      </c>
      <c r="E1670" s="6">
        <v>5583.1</v>
      </c>
      <c r="F1670" s="6">
        <v>4937.07</v>
      </c>
      <c r="G1670" s="6">
        <v>4954.8</v>
      </c>
      <c r="H1670" s="6">
        <v>4925.47</v>
      </c>
      <c r="I1670" s="6">
        <v>4943</v>
      </c>
      <c r="J1670" s="9">
        <f t="shared" si="2544"/>
        <v>40.739999999999782</v>
      </c>
      <c r="K1670" s="9">
        <f t="shared" si="2472"/>
        <v>95.317499999999811</v>
      </c>
      <c r="L1670" s="9">
        <f t="shared" si="2548"/>
        <v>29.329999999999927</v>
      </c>
      <c r="M1670" s="9">
        <f t="shared" ref="M1670" si="2561">AVERAGE(L1659:L1670)</f>
        <v>70.694166666666504</v>
      </c>
      <c r="N1670" s="6" t="s">
        <v>36</v>
      </c>
      <c r="O1670" s="9">
        <f t="shared" si="2550"/>
        <v>640.10000000000036</v>
      </c>
      <c r="P1670" s="4">
        <f t="shared" si="2490"/>
        <v>0.15811258278146467</v>
      </c>
      <c r="Q1670" s="5">
        <f t="shared" si="2491"/>
        <v>48.319999999999709</v>
      </c>
      <c r="R1670" s="5">
        <f t="shared" si="2492"/>
        <v>644.54</v>
      </c>
      <c r="S1670" s="4">
        <f t="shared" si="2493"/>
        <v>0.12672084922873333</v>
      </c>
      <c r="T1670" s="4">
        <f t="shared" si="2494"/>
        <v>0.12672084922873333</v>
      </c>
      <c r="U1670" s="5">
        <f t="shared" si="2486"/>
        <v>649.82000000000005</v>
      </c>
      <c r="V1670" s="5">
        <f t="shared" si="2487"/>
        <v>-9.7199999999996862</v>
      </c>
      <c r="X1670" s="5">
        <f t="shared" si="2546"/>
        <v>9.4800000000004729</v>
      </c>
      <c r="Y1670" s="5">
        <f t="shared" si="2547"/>
        <v>5.930000000000291</v>
      </c>
      <c r="AA1670" s="5">
        <f t="shared" si="2466"/>
        <v>1</v>
      </c>
      <c r="AB1670" s="5">
        <f t="shared" si="2467"/>
        <v>0</v>
      </c>
      <c r="AC1670" s="5">
        <f t="shared" si="2468"/>
        <v>1</v>
      </c>
      <c r="AF1670" s="5">
        <f t="shared" si="2553"/>
        <v>22.569999999999709</v>
      </c>
      <c r="AG1670" s="5">
        <f t="shared" si="2554"/>
        <v>30.429999999999382</v>
      </c>
      <c r="AH1670" s="5">
        <f t="shared" si="2555"/>
        <v>18.170000000000073</v>
      </c>
      <c r="AI1670" s="5">
        <f t="shared" si="2556"/>
        <v>10.3100000000004</v>
      </c>
      <c r="AJ1670" s="5"/>
      <c r="AK1670" s="5">
        <f t="shared" si="2557"/>
        <v>18.170000000000073</v>
      </c>
      <c r="AL1670" s="5">
        <f t="shared" si="2478"/>
        <v>25.072999999999773</v>
      </c>
      <c r="AM1670" s="5">
        <f t="shared" si="2558"/>
        <v>22.569999999999709</v>
      </c>
      <c r="AN1670" s="5">
        <f t="shared" si="2474"/>
        <v>75.694999999999894</v>
      </c>
      <c r="AO1670" s="5">
        <f t="shared" si="2475"/>
        <v>0</v>
      </c>
      <c r="AP1670" s="5">
        <f t="shared" si="2488"/>
        <v>6</v>
      </c>
      <c r="AQ1670" s="5">
        <f t="shared" si="2506"/>
        <v>5.8</v>
      </c>
      <c r="AR1670" s="5"/>
      <c r="AS1670" s="5">
        <f t="shared" si="2551"/>
        <v>30.429999999999382</v>
      </c>
      <c r="AT1670" s="5">
        <f t="shared" si="2474"/>
        <v>85.20699999999988</v>
      </c>
      <c r="AU1670" s="5">
        <f t="shared" si="2559"/>
        <v>10.3100000000004</v>
      </c>
      <c r="AV1670" s="5">
        <f t="shared" ref="AV1670:AV1733" si="2562">(E1669-B1670)</f>
        <v>-7.8599999999996726</v>
      </c>
      <c r="AW1670" s="5">
        <f t="shared" si="2560"/>
        <v>4</v>
      </c>
      <c r="AX1670" s="5">
        <f t="shared" si="2514"/>
        <v>28.201999999999682</v>
      </c>
      <c r="AZ1670" s="4">
        <f t="shared" si="2496"/>
        <v>0.12672084922873333</v>
      </c>
      <c r="BA1670" s="5">
        <f t="shared" si="2502"/>
        <v>0</v>
      </c>
      <c r="BB1670" s="4">
        <f t="shared" si="2497"/>
        <v>2.9855697462314009E-3</v>
      </c>
      <c r="BD1670" s="5">
        <v>0</v>
      </c>
      <c r="BE1670" s="4">
        <v>0.69974424552429748</v>
      </c>
      <c r="BJ1670" s="5">
        <v>125.03999999999996</v>
      </c>
      <c r="BK1670" s="5">
        <v>39.920000000000073</v>
      </c>
      <c r="BL1670" s="5">
        <v>3.6399999999998727</v>
      </c>
      <c r="BM1670" s="5">
        <v>4</v>
      </c>
      <c r="BR1670">
        <v>18</v>
      </c>
      <c r="BS1670">
        <v>6</v>
      </c>
    </row>
    <row r="1671" spans="1:71">
      <c r="A1671" s="7">
        <v>38925</v>
      </c>
      <c r="B1671" s="6">
        <v>5615.08</v>
      </c>
      <c r="C1671" s="6">
        <v>5667.55</v>
      </c>
      <c r="D1671" s="6">
        <v>5597.35</v>
      </c>
      <c r="E1671" s="6">
        <v>5659.07</v>
      </c>
      <c r="F1671" s="6">
        <v>4974.42</v>
      </c>
      <c r="G1671" s="6">
        <v>5001.21</v>
      </c>
      <c r="H1671" s="6">
        <v>4961.54</v>
      </c>
      <c r="I1671" s="6">
        <v>5001.21</v>
      </c>
      <c r="J1671" s="9">
        <f t="shared" si="2544"/>
        <v>84.449999999999818</v>
      </c>
      <c r="K1671" s="9">
        <f t="shared" si="2472"/>
        <v>92.978333333333168</v>
      </c>
      <c r="L1671" s="9">
        <f t="shared" si="2548"/>
        <v>58.210000000000036</v>
      </c>
      <c r="M1671" s="9">
        <f t="shared" ref="M1671" si="2563">AVERAGE(L1660:L1671)</f>
        <v>68.944999999999865</v>
      </c>
      <c r="N1671" s="6" t="s">
        <v>37</v>
      </c>
      <c r="O1671" s="9">
        <f t="shared" si="2550"/>
        <v>657.85999999999967</v>
      </c>
      <c r="P1671" s="4">
        <f t="shared" si="2490"/>
        <v>0.82844096542725887</v>
      </c>
      <c r="Q1671" s="5">
        <f t="shared" si="2491"/>
        <v>30.659999999999854</v>
      </c>
      <c r="R1671" s="5">
        <f t="shared" si="2492"/>
        <v>640.125</v>
      </c>
      <c r="S1671" s="4">
        <f t="shared" si="2493"/>
        <v>0.42129706418974378</v>
      </c>
      <c r="T1671" s="4">
        <f t="shared" si="2494"/>
        <v>0.42129706418974378</v>
      </c>
      <c r="U1671" s="5">
        <f t="shared" si="2486"/>
        <v>645.2360000000001</v>
      </c>
      <c r="V1671" s="5">
        <f t="shared" si="2487"/>
        <v>12.623999999999569</v>
      </c>
      <c r="X1671" s="5">
        <f t="shared" si="2546"/>
        <v>43.989999999999782</v>
      </c>
      <c r="Y1671" s="5">
        <f t="shared" si="2547"/>
        <v>26.789999999999964</v>
      </c>
      <c r="AA1671" s="5">
        <f t="shared" si="2466"/>
        <v>1</v>
      </c>
      <c r="AB1671" s="5">
        <f t="shared" si="2467"/>
        <v>0</v>
      </c>
      <c r="AC1671" s="5">
        <f t="shared" si="2468"/>
        <v>1</v>
      </c>
      <c r="AF1671" s="5">
        <f t="shared" si="2553"/>
        <v>52.470000000000255</v>
      </c>
      <c r="AG1671" s="5">
        <f t="shared" si="2554"/>
        <v>84.449999999999818</v>
      </c>
      <c r="AH1671" s="5">
        <f t="shared" si="2555"/>
        <v>17.729999999999563</v>
      </c>
      <c r="AI1671" s="5">
        <f t="shared" si="2556"/>
        <v>-14.25</v>
      </c>
      <c r="AJ1671" s="5"/>
      <c r="AK1671" s="5">
        <f t="shared" si="2557"/>
        <v>17.729999999999563</v>
      </c>
      <c r="AL1671" s="5">
        <f t="shared" si="2478"/>
        <v>25.072999999999773</v>
      </c>
      <c r="AM1671" s="5">
        <f t="shared" si="2558"/>
        <v>52.470000000000255</v>
      </c>
      <c r="AN1671" s="5">
        <f t="shared" si="2474"/>
        <v>70.56499999999987</v>
      </c>
      <c r="AO1671" s="5">
        <f t="shared" si="2475"/>
        <v>0</v>
      </c>
      <c r="AP1671" s="5">
        <f t="shared" si="2488"/>
        <v>5</v>
      </c>
      <c r="AQ1671" s="5">
        <f t="shared" si="2506"/>
        <v>5.8</v>
      </c>
      <c r="AR1671" s="5"/>
      <c r="AS1671" s="5">
        <f t="shared" si="2551"/>
        <v>84.449999999999818</v>
      </c>
      <c r="AT1671" s="5">
        <f t="shared" si="2474"/>
        <v>80.405999999999864</v>
      </c>
      <c r="AU1671" s="5">
        <f t="shared" si="2559"/>
        <v>-14.25</v>
      </c>
      <c r="AV1671" s="5">
        <f t="shared" si="2562"/>
        <v>-31.979999999999563</v>
      </c>
      <c r="AW1671" s="5">
        <f t="shared" si="2560"/>
        <v>5</v>
      </c>
      <c r="AX1671" s="5">
        <f t="shared" si="2514"/>
        <v>28.201999999999682</v>
      </c>
      <c r="AZ1671" s="4">
        <f t="shared" si="2496"/>
        <v>0.42129706418974378</v>
      </c>
      <c r="BA1671" s="5">
        <f t="shared" si="2502"/>
        <v>0</v>
      </c>
      <c r="BB1671" s="4">
        <f t="shared" si="2497"/>
        <v>0.12672084922873333</v>
      </c>
      <c r="BD1671" s="5">
        <v>0</v>
      </c>
      <c r="BE1671" s="4">
        <v>0.69773068580009912</v>
      </c>
      <c r="BJ1671" s="5">
        <v>73.049999999999727</v>
      </c>
      <c r="BK1671" s="5">
        <v>39.380000000000109</v>
      </c>
      <c r="BL1671" s="5">
        <v>1.0199999999999818</v>
      </c>
      <c r="BM1671" s="5">
        <v>4</v>
      </c>
      <c r="BR1671">
        <v>44</v>
      </c>
      <c r="BS1671">
        <v>-27</v>
      </c>
    </row>
    <row r="1672" spans="1:71">
      <c r="A1672" s="7">
        <v>38926</v>
      </c>
      <c r="B1672" s="6">
        <v>5640.92</v>
      </c>
      <c r="C1672" s="6">
        <v>5708.33</v>
      </c>
      <c r="D1672" s="6">
        <v>5620.91</v>
      </c>
      <c r="E1672" s="6">
        <v>5705.42</v>
      </c>
      <c r="F1672" s="6">
        <v>4978.07</v>
      </c>
      <c r="G1672" s="6">
        <v>5030.78</v>
      </c>
      <c r="H1672" s="6">
        <v>4962.54</v>
      </c>
      <c r="I1672" s="6">
        <v>5028.51</v>
      </c>
      <c r="J1672" s="9">
        <f t="shared" si="2544"/>
        <v>87.420000000000073</v>
      </c>
      <c r="K1672" s="9">
        <f t="shared" si="2472"/>
        <v>93.265833333333148</v>
      </c>
      <c r="L1672" s="9">
        <f t="shared" si="2548"/>
        <v>68.239999999999782</v>
      </c>
      <c r="M1672" s="9">
        <f t="shared" ref="M1672" si="2564">AVERAGE(L1661:L1672)</f>
        <v>69.269999999999911</v>
      </c>
      <c r="N1672" s="6" t="s">
        <v>37</v>
      </c>
      <c r="O1672" s="9">
        <f t="shared" si="2550"/>
        <v>676.90999999999985</v>
      </c>
      <c r="P1672" s="4">
        <f t="shared" si="2490"/>
        <v>1</v>
      </c>
      <c r="Q1672" s="5">
        <f t="shared" si="2491"/>
        <v>44.269999999999527</v>
      </c>
      <c r="R1672" s="5">
        <f t="shared" si="2492"/>
        <v>643.70750000000021</v>
      </c>
      <c r="S1672" s="4">
        <f t="shared" si="2493"/>
        <v>0.91990894039735271</v>
      </c>
      <c r="T1672" s="4">
        <f t="shared" si="2494"/>
        <v>0.73726986233205916</v>
      </c>
      <c r="U1672" s="5">
        <f t="shared" si="2486"/>
        <v>654.12599999999998</v>
      </c>
      <c r="V1672" s="5">
        <f t="shared" si="2487"/>
        <v>22.783999999999878</v>
      </c>
      <c r="X1672" s="5">
        <f t="shared" si="2546"/>
        <v>64.5</v>
      </c>
      <c r="Y1672" s="5">
        <f t="shared" si="2547"/>
        <v>50.440000000000509</v>
      </c>
      <c r="AA1672" s="5">
        <f t="shared" ref="AA1672:AA1735" si="2565">IF(AND(X1672&gt;0,Y1672&gt;0),1,0)</f>
        <v>1</v>
      </c>
      <c r="AB1672" s="5">
        <f t="shared" ref="AB1672:AB1735" si="2566">IF(AND($X1672&lt;0,$Y1672&lt;0),1,0)</f>
        <v>0</v>
      </c>
      <c r="AC1672" s="5">
        <f t="shared" ref="AC1672:AC1735" si="2567">SUM(AA1672:AB1672)</f>
        <v>1</v>
      </c>
      <c r="AF1672" s="5">
        <f t="shared" si="2553"/>
        <v>67.409999999999854</v>
      </c>
      <c r="AG1672" s="5">
        <f t="shared" si="2554"/>
        <v>49.260000000000218</v>
      </c>
      <c r="AH1672" s="5">
        <f t="shared" si="2555"/>
        <v>20.010000000000218</v>
      </c>
      <c r="AI1672" s="5">
        <f t="shared" si="2556"/>
        <v>38.159999999999854</v>
      </c>
      <c r="AJ1672" s="5"/>
      <c r="AK1672" s="5">
        <f t="shared" si="2557"/>
        <v>20.010000000000218</v>
      </c>
      <c r="AL1672" s="5">
        <f t="shared" si="2478"/>
        <v>25.072999999999773</v>
      </c>
      <c r="AM1672" s="5">
        <f t="shared" si="2558"/>
        <v>67.409999999999854</v>
      </c>
      <c r="AN1672" s="5">
        <f t="shared" si="2474"/>
        <v>69.29299999999985</v>
      </c>
      <c r="AO1672" s="5">
        <f t="shared" si="2475"/>
        <v>0</v>
      </c>
      <c r="AP1672" s="5">
        <f t="shared" si="2488"/>
        <v>4</v>
      </c>
      <c r="AQ1672" s="5">
        <f t="shared" si="2506"/>
        <v>5.7</v>
      </c>
      <c r="AR1672" s="5"/>
      <c r="AS1672" s="5">
        <f t="shared" si="2551"/>
        <v>49.260000000000218</v>
      </c>
      <c r="AT1672" s="5">
        <f t="shared" si="2474"/>
        <v>74.824999999999903</v>
      </c>
      <c r="AU1672" s="5">
        <f t="shared" si="2559"/>
        <v>38.159999999999854</v>
      </c>
      <c r="AV1672" s="5">
        <f t="shared" si="2562"/>
        <v>18.149999999999636</v>
      </c>
      <c r="AW1672" s="5">
        <f t="shared" si="2560"/>
        <v>6</v>
      </c>
      <c r="AX1672" s="5">
        <f t="shared" si="2514"/>
        <v>29.045999999999729</v>
      </c>
      <c r="AZ1672" s="4">
        <f t="shared" si="2496"/>
        <v>0.73726986233205916</v>
      </c>
      <c r="BA1672" s="5">
        <f t="shared" si="2502"/>
        <v>0</v>
      </c>
      <c r="BB1672" s="4">
        <f t="shared" si="2497"/>
        <v>0.42129706418974378</v>
      </c>
      <c r="BD1672" s="5">
        <v>0</v>
      </c>
      <c r="BE1672" s="4">
        <v>0.69718763417775786</v>
      </c>
      <c r="BJ1672" s="5">
        <v>76.309999999999945</v>
      </c>
      <c r="BK1672" s="5">
        <v>12.870000000000346</v>
      </c>
      <c r="BL1672" s="5">
        <v>1.919999999999618</v>
      </c>
      <c r="BM1672" s="5">
        <v>4</v>
      </c>
      <c r="BR1672">
        <v>64</v>
      </c>
      <c r="BS1672">
        <v>-42</v>
      </c>
    </row>
    <row r="1673" spans="1:71">
      <c r="A1673" s="7">
        <v>38929</v>
      </c>
      <c r="B1673" s="6">
        <v>5704.56</v>
      </c>
      <c r="C1673" s="6">
        <v>5708.37</v>
      </c>
      <c r="D1673" s="6">
        <v>5672.77</v>
      </c>
      <c r="E1673" s="6">
        <v>5681.97</v>
      </c>
      <c r="F1673" s="6">
        <v>5024.51</v>
      </c>
      <c r="G1673" s="6">
        <v>5034.0600000000004</v>
      </c>
      <c r="H1673" s="6">
        <v>5006.28</v>
      </c>
      <c r="I1673" s="6">
        <v>5009.42</v>
      </c>
      <c r="J1673" s="9">
        <f t="shared" si="2544"/>
        <v>35.599999999999454</v>
      </c>
      <c r="K1673" s="9">
        <f t="shared" si="2472"/>
        <v>85.194166666666433</v>
      </c>
      <c r="L1673" s="9">
        <f t="shared" si="2548"/>
        <v>27.780000000000655</v>
      </c>
      <c r="M1673" s="9">
        <f t="shared" ref="M1673" si="2568">AVERAGE(L1662:L1673)</f>
        <v>62.675000000000033</v>
      </c>
      <c r="N1673" s="6" t="s">
        <v>37</v>
      </c>
      <c r="O1673" s="9">
        <f t="shared" si="2550"/>
        <v>672.55000000000018</v>
      </c>
      <c r="P1673" s="4">
        <f t="shared" si="2490"/>
        <v>0.90151344025299929</v>
      </c>
      <c r="Q1673" s="5">
        <f t="shared" si="2491"/>
        <v>44.269999999999527</v>
      </c>
      <c r="R1673" s="5">
        <f t="shared" si="2492"/>
        <v>643.70750000000021</v>
      </c>
      <c r="S1673" s="4">
        <f t="shared" si="2493"/>
        <v>0.90191226096738608</v>
      </c>
      <c r="T1673" s="4">
        <f t="shared" si="2494"/>
        <v>0.66495272847902087</v>
      </c>
      <c r="U1673" s="5">
        <f t="shared" si="2486"/>
        <v>656.01200000000006</v>
      </c>
      <c r="V1673" s="5">
        <f t="shared" si="2487"/>
        <v>16.538000000000125</v>
      </c>
      <c r="X1673" s="5">
        <f t="shared" si="2546"/>
        <v>-22.590000000000146</v>
      </c>
      <c r="Y1673" s="5">
        <f t="shared" si="2547"/>
        <v>-15.090000000000146</v>
      </c>
      <c r="AA1673" s="5">
        <f t="shared" si="2565"/>
        <v>0</v>
      </c>
      <c r="AB1673" s="5">
        <f t="shared" si="2566"/>
        <v>1</v>
      </c>
      <c r="AC1673" s="5">
        <f t="shared" si="2567"/>
        <v>1</v>
      </c>
      <c r="AF1673" s="5">
        <f t="shared" si="2553"/>
        <v>3.8099999999994907</v>
      </c>
      <c r="AG1673" s="5">
        <f t="shared" si="2554"/>
        <v>2.9499999999998181</v>
      </c>
      <c r="AH1673" s="5">
        <f t="shared" si="2555"/>
        <v>31.789999999999964</v>
      </c>
      <c r="AI1673" s="5">
        <f t="shared" si="2556"/>
        <v>32.649999999999636</v>
      </c>
      <c r="AJ1673" s="5"/>
      <c r="AK1673" s="5">
        <f t="shared" si="2557"/>
        <v>3.8099999999994907</v>
      </c>
      <c r="AL1673" s="5">
        <f t="shared" si="2478"/>
        <v>25.072999999999773</v>
      </c>
      <c r="AM1673" s="5">
        <f t="shared" si="2558"/>
        <v>31.789999999999964</v>
      </c>
      <c r="AN1673" s="5">
        <f t="shared" si="2474"/>
        <v>65.269999999999897</v>
      </c>
      <c r="AO1673" s="5">
        <f t="shared" si="2475"/>
        <v>0</v>
      </c>
      <c r="AP1673" s="5">
        <f t="shared" si="2488"/>
        <v>3</v>
      </c>
      <c r="AQ1673" s="5">
        <f t="shared" si="2506"/>
        <v>5.4</v>
      </c>
      <c r="AR1673" s="5"/>
      <c r="AS1673" s="5">
        <f t="shared" si="2551"/>
        <v>32.649999999999636</v>
      </c>
      <c r="AT1673" s="5">
        <f t="shared" si="2474"/>
        <v>72.373999999999882</v>
      </c>
      <c r="AU1673" s="5">
        <f t="shared" si="2559"/>
        <v>2.9499999999998181</v>
      </c>
      <c r="AV1673" s="5">
        <f t="shared" si="2562"/>
        <v>0.85999999999967258</v>
      </c>
      <c r="AW1673" s="5">
        <f t="shared" si="2560"/>
        <v>2</v>
      </c>
      <c r="AX1673" s="5">
        <f t="shared" si="2514"/>
        <v>29.045999999999729</v>
      </c>
      <c r="AZ1673" s="4">
        <f t="shared" si="2496"/>
        <v>0.66495272847902087</v>
      </c>
      <c r="BA1673" s="5">
        <f t="shared" si="2502"/>
        <v>0</v>
      </c>
      <c r="BB1673" s="4">
        <f t="shared" si="2497"/>
        <v>0.73726986233205916</v>
      </c>
      <c r="BD1673" s="5">
        <v>0</v>
      </c>
      <c r="BE1673" s="4">
        <v>0.6952464918080965</v>
      </c>
      <c r="BJ1673" s="5">
        <v>67.869999999999891</v>
      </c>
      <c r="BK1673" s="5">
        <v>-2.7100000000000364</v>
      </c>
      <c r="BL1673" s="5">
        <v>4.1199999999998909</v>
      </c>
      <c r="BM1673" s="5">
        <v>4</v>
      </c>
      <c r="BR1673">
        <v>-23</v>
      </c>
      <c r="BS1673">
        <v>15</v>
      </c>
    </row>
    <row r="1674" spans="1:71">
      <c r="A1674" s="7">
        <v>38930</v>
      </c>
      <c r="B1674" s="6">
        <v>5678.01</v>
      </c>
      <c r="C1674" s="6">
        <v>5693.49</v>
      </c>
      <c r="D1674" s="6">
        <v>5583.96</v>
      </c>
      <c r="E1674" s="6">
        <v>5596.74</v>
      </c>
      <c r="F1674" s="6">
        <v>5010.95</v>
      </c>
      <c r="G1674" s="6">
        <v>5024.09</v>
      </c>
      <c r="H1674" s="6">
        <v>4932.41</v>
      </c>
      <c r="I1674" s="6">
        <v>4948.2299999999996</v>
      </c>
      <c r="J1674" s="9">
        <f t="shared" si="2544"/>
        <v>109.52999999999975</v>
      </c>
      <c r="K1674" s="9">
        <f t="shared" si="2472"/>
        <v>85.565833333333103</v>
      </c>
      <c r="L1674" s="9">
        <f t="shared" si="2548"/>
        <v>91.680000000000291</v>
      </c>
      <c r="M1674" s="9">
        <f t="shared" ref="M1674" si="2569">AVERAGE(L1663:L1674)</f>
        <v>64.33750000000002</v>
      </c>
      <c r="N1674" s="6" t="s">
        <v>37</v>
      </c>
      <c r="O1674" s="9">
        <f t="shared" si="2550"/>
        <v>648.51000000000022</v>
      </c>
      <c r="P1674" s="4">
        <f t="shared" si="2490"/>
        <v>0.2284705243140443</v>
      </c>
      <c r="Q1674" s="5">
        <f t="shared" si="2491"/>
        <v>36.809999999999491</v>
      </c>
      <c r="R1674" s="5">
        <f t="shared" si="2492"/>
        <v>649.30250000000024</v>
      </c>
      <c r="S1674" s="4">
        <f t="shared" si="2493"/>
        <v>0.35848204201490991</v>
      </c>
      <c r="T1674" s="4">
        <f t="shared" si="2494"/>
        <v>0.33216059602649584</v>
      </c>
      <c r="U1674" s="5">
        <f t="shared" si="2486"/>
        <v>659.18600000000004</v>
      </c>
      <c r="V1674" s="5">
        <f t="shared" si="2487"/>
        <v>-10.675999999999817</v>
      </c>
      <c r="X1674" s="5">
        <f t="shared" si="2546"/>
        <v>-81.270000000000437</v>
      </c>
      <c r="Y1674" s="5">
        <f t="shared" si="2547"/>
        <v>-62.720000000000255</v>
      </c>
      <c r="AA1674" s="5">
        <f t="shared" si="2565"/>
        <v>0</v>
      </c>
      <c r="AB1674" s="5">
        <f t="shared" si="2566"/>
        <v>1</v>
      </c>
      <c r="AC1674" s="5">
        <f t="shared" si="2567"/>
        <v>1</v>
      </c>
      <c r="AF1674" s="5">
        <f t="shared" si="2553"/>
        <v>15.479999999999563</v>
      </c>
      <c r="AG1674" s="5">
        <f t="shared" si="2554"/>
        <v>11.519999999999527</v>
      </c>
      <c r="AH1674" s="5">
        <f t="shared" si="2555"/>
        <v>94.050000000000182</v>
      </c>
      <c r="AI1674" s="5">
        <f t="shared" si="2556"/>
        <v>98.010000000000218</v>
      </c>
      <c r="AJ1674" s="5"/>
      <c r="AK1674" s="5">
        <f t="shared" si="2557"/>
        <v>15.479999999999563</v>
      </c>
      <c r="AL1674" s="5">
        <f t="shared" si="2478"/>
        <v>20.470000000000162</v>
      </c>
      <c r="AM1674" s="5">
        <f t="shared" si="2558"/>
        <v>94.050000000000182</v>
      </c>
      <c r="AN1674" s="5">
        <f t="shared" si="2474"/>
        <v>70.435999999999964</v>
      </c>
      <c r="AO1674" s="5">
        <f t="shared" si="2475"/>
        <v>1</v>
      </c>
      <c r="AP1674" s="5">
        <f t="shared" si="2488"/>
        <v>4</v>
      </c>
      <c r="AQ1674" s="5">
        <f t="shared" si="2506"/>
        <v>5.2</v>
      </c>
      <c r="AR1674" s="5"/>
      <c r="AS1674" s="5">
        <f t="shared" si="2551"/>
        <v>98.010000000000218</v>
      </c>
      <c r="AT1674" s="5">
        <f t="shared" si="2474"/>
        <v>77.822999999999865</v>
      </c>
      <c r="AU1674" s="5">
        <f t="shared" si="2559"/>
        <v>11.519999999999527</v>
      </c>
      <c r="AV1674" s="5">
        <f t="shared" si="2562"/>
        <v>3.9600000000000364</v>
      </c>
      <c r="AW1674" s="5">
        <f t="shared" si="2560"/>
        <v>3</v>
      </c>
      <c r="AX1674" s="5">
        <f t="shared" si="2514"/>
        <v>29.045999999999729</v>
      </c>
      <c r="AZ1674" s="4">
        <f t="shared" si="2496"/>
        <v>0.33216059602649584</v>
      </c>
      <c r="BA1674" s="5">
        <f t="shared" si="2502"/>
        <v>0</v>
      </c>
      <c r="BB1674" s="4">
        <f t="shared" si="2497"/>
        <v>0.66495272847902087</v>
      </c>
      <c r="BD1674" s="5">
        <v>0</v>
      </c>
      <c r="BE1674" s="4">
        <v>0.69478014913858155</v>
      </c>
      <c r="BJ1674" s="5">
        <v>91.329999999999927</v>
      </c>
      <c r="BK1674" s="5">
        <v>-8.7799999999997453</v>
      </c>
      <c r="BL1674" s="5">
        <v>19.150000000000091</v>
      </c>
      <c r="BM1674" s="5">
        <v>4</v>
      </c>
      <c r="BR1674">
        <v>-34</v>
      </c>
      <c r="BS1674">
        <v>63</v>
      </c>
    </row>
    <row r="1675" spans="1:71">
      <c r="A1675" s="7">
        <v>38931</v>
      </c>
      <c r="B1675" s="6">
        <v>5622.74</v>
      </c>
      <c r="C1675" s="6">
        <v>5684.49</v>
      </c>
      <c r="D1675" s="6">
        <v>5620.79</v>
      </c>
      <c r="E1675" s="6">
        <v>5680.82</v>
      </c>
      <c r="F1675" s="6">
        <v>4984.1099999999997</v>
      </c>
      <c r="G1675" s="6">
        <v>5027.2</v>
      </c>
      <c r="H1675" s="6">
        <v>4976.51</v>
      </c>
      <c r="I1675" s="6">
        <v>5026.25</v>
      </c>
      <c r="J1675" s="9">
        <f t="shared" si="2544"/>
        <v>87.75</v>
      </c>
      <c r="K1675" s="9">
        <f t="shared" si="2472"/>
        <v>85.695833333333141</v>
      </c>
      <c r="L1675" s="9">
        <f t="shared" si="2548"/>
        <v>78.970000000000255</v>
      </c>
      <c r="M1675" s="9">
        <f t="shared" ref="M1675" si="2570">AVERAGE(L1664:L1675)</f>
        <v>64.225833333333341</v>
      </c>
      <c r="N1675" s="6" t="s">
        <v>36</v>
      </c>
      <c r="O1675" s="9">
        <f t="shared" si="2550"/>
        <v>654.56999999999971</v>
      </c>
      <c r="P1675" s="4">
        <f t="shared" si="2490"/>
        <v>0.21338028169012566</v>
      </c>
      <c r="Q1675" s="5">
        <f t="shared" si="2491"/>
        <v>28.399999999999636</v>
      </c>
      <c r="R1675" s="5">
        <f t="shared" si="2492"/>
        <v>655.61000000000013</v>
      </c>
      <c r="S1675" s="4">
        <f t="shared" si="2493"/>
        <v>0.49536932459904259</v>
      </c>
      <c r="T1675" s="4">
        <f t="shared" si="2494"/>
        <v>0.49741282339707005</v>
      </c>
      <c r="U1675" s="5">
        <f t="shared" si="2486"/>
        <v>662.07999999999993</v>
      </c>
      <c r="V1675" s="5">
        <f t="shared" si="2487"/>
        <v>-7.5100000000002183</v>
      </c>
      <c r="X1675" s="5">
        <f t="shared" si="2546"/>
        <v>58.079999999999927</v>
      </c>
      <c r="Y1675" s="5">
        <f t="shared" si="2547"/>
        <v>42.140000000000327</v>
      </c>
      <c r="AA1675" s="5">
        <f t="shared" si="2565"/>
        <v>1</v>
      </c>
      <c r="AB1675" s="5">
        <f t="shared" si="2566"/>
        <v>0</v>
      </c>
      <c r="AC1675" s="5">
        <f t="shared" si="2567"/>
        <v>1</v>
      </c>
      <c r="AF1675" s="5">
        <f t="shared" si="2553"/>
        <v>61.75</v>
      </c>
      <c r="AG1675" s="5">
        <f t="shared" si="2554"/>
        <v>87.75</v>
      </c>
      <c r="AH1675" s="5">
        <f t="shared" si="2555"/>
        <v>1.9499999999998181</v>
      </c>
      <c r="AI1675" s="5">
        <f t="shared" si="2556"/>
        <v>-24.050000000000182</v>
      </c>
      <c r="AJ1675" s="5"/>
      <c r="AK1675" s="5">
        <f t="shared" si="2557"/>
        <v>1.9499999999998181</v>
      </c>
      <c r="AL1675" s="5">
        <f t="shared" si="2478"/>
        <v>20.470000000000162</v>
      </c>
      <c r="AM1675" s="5">
        <f t="shared" si="2558"/>
        <v>61.75</v>
      </c>
      <c r="AN1675" s="5">
        <f t="shared" si="2474"/>
        <v>63.777999999999977</v>
      </c>
      <c r="AO1675" s="5">
        <f t="shared" si="2475"/>
        <v>0</v>
      </c>
      <c r="AP1675" s="5">
        <f t="shared" si="2488"/>
        <v>3</v>
      </c>
      <c r="AQ1675" s="5">
        <f t="shared" si="2506"/>
        <v>4.9000000000000004</v>
      </c>
      <c r="AR1675" s="5"/>
      <c r="AS1675" s="5">
        <f t="shared" si="2551"/>
        <v>87.75</v>
      </c>
      <c r="AT1675" s="5">
        <f t="shared" si="2474"/>
        <v>71.944999999999894</v>
      </c>
      <c r="AU1675" s="5">
        <f t="shared" si="2559"/>
        <v>-24.050000000000182</v>
      </c>
      <c r="AV1675" s="5">
        <f t="shared" si="2562"/>
        <v>-26</v>
      </c>
      <c r="AW1675" s="5">
        <f t="shared" si="2560"/>
        <v>4</v>
      </c>
      <c r="AX1675" s="5">
        <f t="shared" si="2514"/>
        <v>29.045999999999729</v>
      </c>
      <c r="AZ1675" s="4">
        <f t="shared" si="2496"/>
        <v>0.49741282339707005</v>
      </c>
      <c r="BA1675" s="5">
        <f t="shared" si="2502"/>
        <v>0</v>
      </c>
      <c r="BB1675" s="4">
        <f t="shared" si="2497"/>
        <v>0.33216059602649584</v>
      </c>
      <c r="BD1675" s="5">
        <v>0</v>
      </c>
      <c r="BE1675" s="4">
        <v>0.6947343849001234</v>
      </c>
      <c r="BJ1675" s="5">
        <v>40.25</v>
      </c>
      <c r="BK1675" s="5">
        <v>3.1399999999998727</v>
      </c>
      <c r="BL1675" s="5">
        <v>10.590000000000146</v>
      </c>
      <c r="BM1675" s="5">
        <v>4</v>
      </c>
      <c r="BR1675">
        <v>-34</v>
      </c>
      <c r="BS1675">
        <v>42</v>
      </c>
    </row>
    <row r="1676" spans="1:71">
      <c r="A1676" s="7">
        <v>38932</v>
      </c>
      <c r="B1676" s="6">
        <v>5688.29</v>
      </c>
      <c r="C1676" s="6">
        <v>5696.7</v>
      </c>
      <c r="D1676" s="6">
        <v>5591.19</v>
      </c>
      <c r="E1676" s="6">
        <v>5640.03</v>
      </c>
      <c r="F1676" s="6">
        <v>5034.46</v>
      </c>
      <c r="G1676" s="6">
        <v>5038.68</v>
      </c>
      <c r="H1676" s="6">
        <v>4958.18</v>
      </c>
      <c r="I1676" s="6">
        <v>4983.68</v>
      </c>
      <c r="J1676" s="9">
        <f t="shared" si="2544"/>
        <v>105.51000000000022</v>
      </c>
      <c r="K1676" s="9">
        <f t="shared" ref="K1676:K1739" si="2571">AVERAGE(J1665:J1676)</f>
        <v>88.519166666666479</v>
      </c>
      <c r="L1676" s="9">
        <f t="shared" si="2548"/>
        <v>80.5</v>
      </c>
      <c r="M1676" s="9">
        <f t="shared" ref="M1676" si="2572">AVERAGE(L1665:L1676)</f>
        <v>66.916666666666671</v>
      </c>
      <c r="N1676" s="6" t="s">
        <v>37</v>
      </c>
      <c r="O1676" s="9">
        <f t="shared" si="2550"/>
        <v>656.34999999999945</v>
      </c>
      <c r="P1676" s="4">
        <f t="shared" si="2490"/>
        <v>0.27605633802814566</v>
      </c>
      <c r="Q1676" s="5">
        <f t="shared" si="2491"/>
        <v>28.399999999999636</v>
      </c>
      <c r="R1676" s="5">
        <f t="shared" si="2492"/>
        <v>655.61000000000013</v>
      </c>
      <c r="S1676" s="4">
        <f t="shared" si="2493"/>
        <v>0.44145612605268447</v>
      </c>
      <c r="T1676" s="4">
        <f t="shared" si="2494"/>
        <v>0.53557714027556769</v>
      </c>
      <c r="U1676" s="5">
        <f t="shared" si="2486"/>
        <v>661.77799999999991</v>
      </c>
      <c r="V1676" s="5">
        <f t="shared" si="2487"/>
        <v>-5.428000000000452</v>
      </c>
      <c r="X1676" s="5">
        <f t="shared" si="2546"/>
        <v>-48.260000000000218</v>
      </c>
      <c r="Y1676" s="5">
        <f t="shared" si="2547"/>
        <v>-50.779999999999745</v>
      </c>
      <c r="AA1676" s="5">
        <f t="shared" si="2565"/>
        <v>0</v>
      </c>
      <c r="AB1676" s="5">
        <f t="shared" si="2566"/>
        <v>1</v>
      </c>
      <c r="AC1676" s="5">
        <f t="shared" si="2567"/>
        <v>1</v>
      </c>
      <c r="AF1676" s="5">
        <f t="shared" si="2553"/>
        <v>8.4099999999998545</v>
      </c>
      <c r="AG1676" s="5">
        <f t="shared" si="2554"/>
        <v>15.880000000000109</v>
      </c>
      <c r="AH1676" s="5">
        <f t="shared" si="2555"/>
        <v>97.100000000000364</v>
      </c>
      <c r="AI1676" s="5">
        <f t="shared" si="2556"/>
        <v>89.630000000000109</v>
      </c>
      <c r="AJ1676" s="5"/>
      <c r="AK1676" s="5">
        <f t="shared" si="2557"/>
        <v>8.4099999999998545</v>
      </c>
      <c r="AL1676" s="5">
        <f t="shared" si="2478"/>
        <v>18.354000000000088</v>
      </c>
      <c r="AM1676" s="5">
        <f t="shared" si="2558"/>
        <v>97.100000000000364</v>
      </c>
      <c r="AN1676" s="5">
        <f t="shared" ref="AN1676:AT1739" si="2573">AVERAGE(AM1667:AM1676)</f>
        <v>70.727000000000046</v>
      </c>
      <c r="AO1676" s="5">
        <f t="shared" ref="AO1676:AO1739" si="2574">IF(AM1676&gt;AN1676,1,0)</f>
        <v>1</v>
      </c>
      <c r="AP1676" s="5">
        <f t="shared" si="2488"/>
        <v>4</v>
      </c>
      <c r="AQ1676" s="5">
        <f t="shared" si="2506"/>
        <v>4.8</v>
      </c>
      <c r="AR1676" s="5"/>
      <c r="AS1676" s="5">
        <f t="shared" si="2551"/>
        <v>89.630000000000109</v>
      </c>
      <c r="AT1676" s="5">
        <f t="shared" si="2573"/>
        <v>76.108999999999924</v>
      </c>
      <c r="AU1676" s="5">
        <f t="shared" si="2559"/>
        <v>15.880000000000109</v>
      </c>
      <c r="AV1676" s="5">
        <f t="shared" si="2562"/>
        <v>-7.4700000000002547</v>
      </c>
      <c r="AW1676" s="5">
        <f t="shared" si="2560"/>
        <v>5</v>
      </c>
      <c r="AX1676" s="5">
        <f t="shared" si="2514"/>
        <v>29.045999999999729</v>
      </c>
      <c r="AZ1676" s="4">
        <f t="shared" si="2496"/>
        <v>0.53557714027556769</v>
      </c>
      <c r="BA1676" s="5">
        <f t="shared" si="2502"/>
        <v>0</v>
      </c>
      <c r="BB1676" s="4">
        <f t="shared" si="2497"/>
        <v>0.49741282339707005</v>
      </c>
      <c r="BD1676" s="5">
        <v>0</v>
      </c>
      <c r="BE1676" s="4">
        <v>0.69461697722566362</v>
      </c>
      <c r="BJ1676" s="5">
        <v>50.840000000000146</v>
      </c>
      <c r="BK1676" s="5">
        <v>3.4699999999997999</v>
      </c>
      <c r="BL1676" s="5">
        <v>4.3899999999998727</v>
      </c>
      <c r="BM1676" s="5">
        <v>4</v>
      </c>
      <c r="BR1676">
        <v>-35</v>
      </c>
      <c r="BS1676">
        <v>51</v>
      </c>
    </row>
    <row r="1677" spans="1:71">
      <c r="A1677" s="7">
        <v>38933</v>
      </c>
      <c r="B1677" s="6">
        <v>5656.38</v>
      </c>
      <c r="C1677" s="6">
        <v>5741.8</v>
      </c>
      <c r="D1677" s="6">
        <v>5654.32</v>
      </c>
      <c r="E1677" s="6">
        <v>5723.03</v>
      </c>
      <c r="F1677" s="6">
        <v>5013.43</v>
      </c>
      <c r="G1677" s="6">
        <v>5060.47</v>
      </c>
      <c r="H1677" s="6">
        <v>4995.7700000000004</v>
      </c>
      <c r="I1677" s="6">
        <v>5040.95</v>
      </c>
      <c r="J1677" s="9">
        <f t="shared" si="2544"/>
        <v>101.77000000000044</v>
      </c>
      <c r="K1677" s="9">
        <f t="shared" si="2571"/>
        <v>84.789166666666532</v>
      </c>
      <c r="L1677" s="9">
        <f t="shared" si="2548"/>
        <v>76.789999999999964</v>
      </c>
      <c r="M1677" s="9">
        <f t="shared" ref="M1677" si="2575">AVERAGE(L1666:L1677)</f>
        <v>63.876666666666701</v>
      </c>
      <c r="N1677" s="6" t="s">
        <v>37</v>
      </c>
      <c r="O1677" s="9">
        <f t="shared" si="2550"/>
        <v>682.07999999999993</v>
      </c>
      <c r="P1677" s="4">
        <f t="shared" si="2490"/>
        <v>1</v>
      </c>
      <c r="Q1677" s="5">
        <f t="shared" si="2491"/>
        <v>33.569999999999709</v>
      </c>
      <c r="R1677" s="5">
        <f t="shared" si="2492"/>
        <v>656.90250000000015</v>
      </c>
      <c r="S1677" s="4">
        <f t="shared" si="2493"/>
        <v>1</v>
      </c>
      <c r="T1677" s="4">
        <f t="shared" si="2494"/>
        <v>1</v>
      </c>
      <c r="U1677" s="5">
        <f t="shared" si="2486"/>
        <v>662.8119999999999</v>
      </c>
      <c r="V1677" s="5">
        <f t="shared" si="2487"/>
        <v>19.268000000000029</v>
      </c>
      <c r="X1677" s="5">
        <f t="shared" si="2546"/>
        <v>66.649999999999636</v>
      </c>
      <c r="Y1677" s="5">
        <f t="shared" si="2547"/>
        <v>27.519999999999527</v>
      </c>
      <c r="AA1677" s="5">
        <f t="shared" si="2565"/>
        <v>1</v>
      </c>
      <c r="AB1677" s="5">
        <f t="shared" si="2566"/>
        <v>0</v>
      </c>
      <c r="AC1677" s="5">
        <f t="shared" si="2567"/>
        <v>1</v>
      </c>
      <c r="AF1677" s="5">
        <f t="shared" si="2553"/>
        <v>85.420000000000073</v>
      </c>
      <c r="AG1677" s="5">
        <f t="shared" si="2554"/>
        <v>101.77000000000044</v>
      </c>
      <c r="AH1677" s="5">
        <f t="shared" si="2555"/>
        <v>2.0600000000004002</v>
      </c>
      <c r="AI1677" s="5">
        <f t="shared" si="2556"/>
        <v>-14.289999999999964</v>
      </c>
      <c r="AJ1677" s="5"/>
      <c r="AK1677" s="5">
        <f t="shared" si="2557"/>
        <v>2.0600000000004002</v>
      </c>
      <c r="AL1677" s="5">
        <f t="shared" si="2478"/>
        <v>18.354000000000088</v>
      </c>
      <c r="AM1677" s="5">
        <f t="shared" si="2558"/>
        <v>85.420000000000073</v>
      </c>
      <c r="AN1677" s="5">
        <f t="shared" si="2573"/>
        <v>67.916000000000082</v>
      </c>
      <c r="AO1677" s="5">
        <f t="shared" si="2574"/>
        <v>1</v>
      </c>
      <c r="AP1677" s="5">
        <f t="shared" si="2488"/>
        <v>4</v>
      </c>
      <c r="AQ1677" s="5">
        <f t="shared" si="2506"/>
        <v>4.5999999999999996</v>
      </c>
      <c r="AR1677" s="5"/>
      <c r="AS1677" s="5">
        <f t="shared" si="2551"/>
        <v>101.77000000000044</v>
      </c>
      <c r="AT1677" s="5">
        <f t="shared" si="2573"/>
        <v>74.067000000000007</v>
      </c>
      <c r="AU1677" s="5">
        <f t="shared" si="2559"/>
        <v>-14.289999999999964</v>
      </c>
      <c r="AV1677" s="5">
        <f t="shared" si="2562"/>
        <v>-16.350000000000364</v>
      </c>
      <c r="AW1677" s="5">
        <f t="shared" si="2560"/>
        <v>6</v>
      </c>
      <c r="AX1677" s="5">
        <f t="shared" si="2514"/>
        <v>29.045999999999729</v>
      </c>
      <c r="AZ1677" s="4">
        <f t="shared" si="2496"/>
        <v>1</v>
      </c>
      <c r="BA1677" s="5">
        <f t="shared" si="2502"/>
        <v>0</v>
      </c>
      <c r="BB1677" s="4">
        <f t="shared" si="2497"/>
        <v>0.53557714027556769</v>
      </c>
      <c r="BD1677" s="5">
        <v>0</v>
      </c>
      <c r="BE1677" s="4">
        <v>0.69424509602897855</v>
      </c>
      <c r="BJ1677" s="5">
        <v>32.920000000000073</v>
      </c>
      <c r="BK1677" s="5">
        <v>24.480000000000018</v>
      </c>
      <c r="BL1677" s="5">
        <v>0.26999999999998181</v>
      </c>
      <c r="BM1677" s="5">
        <v>4</v>
      </c>
      <c r="BR1677">
        <v>67</v>
      </c>
      <c r="BS1677">
        <v>-38</v>
      </c>
    </row>
    <row r="1678" spans="1:71">
      <c r="A1678" s="7">
        <v>38936</v>
      </c>
      <c r="B1678" s="6">
        <v>5685.46</v>
      </c>
      <c r="C1678" s="6">
        <v>5687.8</v>
      </c>
      <c r="D1678" s="6">
        <v>5614.3</v>
      </c>
      <c r="E1678" s="6">
        <v>5626.67</v>
      </c>
      <c r="F1678" s="6">
        <v>4980.4399999999996</v>
      </c>
      <c r="G1678" s="6">
        <v>4995.5</v>
      </c>
      <c r="H1678" s="6">
        <v>4950.18</v>
      </c>
      <c r="I1678" s="6">
        <v>4956.34</v>
      </c>
      <c r="J1678" s="9">
        <f t="shared" si="2544"/>
        <v>108.72999999999956</v>
      </c>
      <c r="K1678" s="9">
        <f t="shared" si="2571"/>
        <v>89.498333333333221</v>
      </c>
      <c r="L1678" s="9">
        <f t="shared" si="2548"/>
        <v>90.769999999999527</v>
      </c>
      <c r="M1678" s="9">
        <f t="shared" ref="M1678" si="2576">AVERAGE(L1667:L1678)</f>
        <v>67.394166666666635</v>
      </c>
      <c r="N1678" s="6" t="s">
        <v>37</v>
      </c>
      <c r="O1678" s="9">
        <f t="shared" si="2550"/>
        <v>670.32999999999993</v>
      </c>
      <c r="P1678" s="4">
        <f t="shared" si="2490"/>
        <v>0.64998510574917778</v>
      </c>
      <c r="Q1678" s="5">
        <f t="shared" si="2491"/>
        <v>33.569999999999709</v>
      </c>
      <c r="R1678" s="5">
        <f t="shared" si="2492"/>
        <v>656.90250000000015</v>
      </c>
      <c r="S1678" s="4">
        <f t="shared" si="2493"/>
        <v>0.64998510574917778</v>
      </c>
      <c r="T1678" s="4">
        <f t="shared" si="2494"/>
        <v>0.72010481181514718</v>
      </c>
      <c r="U1678" s="5">
        <f t="shared" si="2486"/>
        <v>662.36799999999982</v>
      </c>
      <c r="V1678" s="5">
        <f t="shared" si="2487"/>
        <v>7.9620000000001028</v>
      </c>
      <c r="X1678" s="5">
        <f t="shared" si="2546"/>
        <v>-58.789999999999964</v>
      </c>
      <c r="Y1678" s="5">
        <f t="shared" si="2547"/>
        <v>-24.099999999999454</v>
      </c>
      <c r="AA1678" s="5">
        <f t="shared" si="2565"/>
        <v>0</v>
      </c>
      <c r="AB1678" s="5">
        <f t="shared" si="2566"/>
        <v>1</v>
      </c>
      <c r="AC1678" s="5">
        <f t="shared" si="2567"/>
        <v>1</v>
      </c>
      <c r="AF1678" s="5">
        <f t="shared" si="2553"/>
        <v>2.3400000000001455</v>
      </c>
      <c r="AG1678" s="5">
        <f t="shared" si="2554"/>
        <v>-35.229999999999563</v>
      </c>
      <c r="AH1678" s="5">
        <f t="shared" si="2555"/>
        <v>71.159999999999854</v>
      </c>
      <c r="AI1678" s="5">
        <f t="shared" si="2556"/>
        <v>108.72999999999956</v>
      </c>
      <c r="AJ1678" s="5"/>
      <c r="AK1678" s="5">
        <f t="shared" si="2557"/>
        <v>2.3400000000001455</v>
      </c>
      <c r="AL1678" s="5">
        <f t="shared" ref="AL1678:AL1741" si="2577">PERCENTILE(AK1669:AK1678,0.9)</f>
        <v>18.354000000000088</v>
      </c>
      <c r="AM1678" s="5">
        <f t="shared" si="2558"/>
        <v>71.159999999999854</v>
      </c>
      <c r="AN1678" s="5">
        <f t="shared" si="2573"/>
        <v>62.838000000000008</v>
      </c>
      <c r="AO1678" s="5">
        <f t="shared" si="2574"/>
        <v>1</v>
      </c>
      <c r="AP1678" s="5">
        <f t="shared" si="2488"/>
        <v>4</v>
      </c>
      <c r="AQ1678" s="5">
        <f t="shared" si="2506"/>
        <v>4.3</v>
      </c>
      <c r="AR1678" s="5"/>
      <c r="AS1678" s="5">
        <f t="shared" si="2551"/>
        <v>108.72999999999956</v>
      </c>
      <c r="AT1678" s="5">
        <f t="shared" si="2573"/>
        <v>71.834999999999951</v>
      </c>
      <c r="AU1678" s="5">
        <f t="shared" si="2559"/>
        <v>-35.229999999999563</v>
      </c>
      <c r="AV1678" s="5">
        <f t="shared" si="2562"/>
        <v>37.569999999999709</v>
      </c>
      <c r="AW1678" s="5">
        <f t="shared" si="2560"/>
        <v>2</v>
      </c>
      <c r="AX1678" s="5">
        <f t="shared" si="2514"/>
        <v>28.201999999999682</v>
      </c>
      <c r="AZ1678" s="4">
        <f t="shared" si="2496"/>
        <v>0.72010481181514718</v>
      </c>
      <c r="BA1678" s="5">
        <f t="shared" si="2502"/>
        <v>-11.75</v>
      </c>
      <c r="BB1678" s="4">
        <f t="shared" si="2497"/>
        <v>1</v>
      </c>
      <c r="BD1678" s="5">
        <v>0</v>
      </c>
      <c r="BE1678" s="4">
        <v>0.69418324950798094</v>
      </c>
      <c r="BJ1678" s="5">
        <v>71.670000000000073</v>
      </c>
      <c r="BK1678" s="5">
        <v>-6.3100000000004002</v>
      </c>
      <c r="BL1678" s="5">
        <v>6.3100000000004002</v>
      </c>
      <c r="BM1678" s="5">
        <v>4</v>
      </c>
      <c r="BR1678">
        <v>-36</v>
      </c>
      <c r="BS1678">
        <v>24</v>
      </c>
    </row>
    <row r="1679" spans="1:71">
      <c r="A1679" s="7">
        <v>38937</v>
      </c>
      <c r="B1679" s="6">
        <v>5658.36</v>
      </c>
      <c r="C1679" s="6">
        <v>5678.73</v>
      </c>
      <c r="D1679" s="6">
        <v>5630.06</v>
      </c>
      <c r="E1679" s="6">
        <v>5651.92</v>
      </c>
      <c r="F1679" s="6">
        <v>4986.91</v>
      </c>
      <c r="G1679" s="6">
        <v>4991.49</v>
      </c>
      <c r="H1679" s="6">
        <v>4943.57</v>
      </c>
      <c r="I1679" s="6">
        <v>4967.95</v>
      </c>
      <c r="J1679" s="9">
        <f t="shared" si="2544"/>
        <v>52.059999999999491</v>
      </c>
      <c r="K1679" s="9">
        <f t="shared" si="2571"/>
        <v>83.654166666666541</v>
      </c>
      <c r="L1679" s="9">
        <f t="shared" si="2548"/>
        <v>47.920000000000073</v>
      </c>
      <c r="M1679" s="9">
        <f t="shared" ref="M1679" si="2578">AVERAGE(L1668:L1679)</f>
        <v>66.183333333333323</v>
      </c>
      <c r="N1679" s="6" t="s">
        <v>36</v>
      </c>
      <c r="O1679" s="9">
        <f t="shared" si="2550"/>
        <v>683.97000000000025</v>
      </c>
      <c r="P1679" s="4">
        <f t="shared" si="2490"/>
        <v>1</v>
      </c>
      <c r="Q1679" s="5">
        <f t="shared" si="2491"/>
        <v>29.400000000000546</v>
      </c>
      <c r="R1679" s="5">
        <f t="shared" si="2492"/>
        <v>661.91999999999985</v>
      </c>
      <c r="S1679" s="4">
        <f t="shared" si="2493"/>
        <v>1</v>
      </c>
      <c r="T1679" s="4">
        <f t="shared" si="2494"/>
        <v>1</v>
      </c>
      <c r="U1679" s="5">
        <f t="shared" si="2486"/>
        <v>669.45999999999981</v>
      </c>
      <c r="V1679" s="5">
        <f t="shared" si="2487"/>
        <v>14.510000000000446</v>
      </c>
      <c r="X1679" s="5">
        <f t="shared" si="2546"/>
        <v>-6.4399999999995998</v>
      </c>
      <c r="Y1679" s="5">
        <f t="shared" si="2547"/>
        <v>-18.960000000000036</v>
      </c>
      <c r="AA1679" s="5">
        <f t="shared" si="2565"/>
        <v>0</v>
      </c>
      <c r="AB1679" s="5">
        <f t="shared" si="2566"/>
        <v>1</v>
      </c>
      <c r="AC1679" s="5">
        <f t="shared" si="2567"/>
        <v>1</v>
      </c>
      <c r="AF1679" s="5">
        <f t="shared" si="2553"/>
        <v>20.369999999999891</v>
      </c>
      <c r="AG1679" s="5">
        <f t="shared" si="2554"/>
        <v>52.059999999999491</v>
      </c>
      <c r="AH1679" s="5">
        <f t="shared" si="2555"/>
        <v>28.299999999999272</v>
      </c>
      <c r="AI1679" s="5">
        <f t="shared" si="2556"/>
        <v>-3.3900000000003274</v>
      </c>
      <c r="AJ1679" s="5"/>
      <c r="AK1679" s="5">
        <f t="shared" si="2557"/>
        <v>20.369999999999891</v>
      </c>
      <c r="AL1679" s="5">
        <f t="shared" si="2577"/>
        <v>20.046000000000184</v>
      </c>
      <c r="AM1679" s="5">
        <f t="shared" si="2558"/>
        <v>28.299999999999272</v>
      </c>
      <c r="AN1679" s="5">
        <f t="shared" si="2573"/>
        <v>61.201999999999956</v>
      </c>
      <c r="AO1679" s="5">
        <f t="shared" si="2574"/>
        <v>0</v>
      </c>
      <c r="AP1679" s="5">
        <f t="shared" si="2488"/>
        <v>4</v>
      </c>
      <c r="AQ1679" s="5">
        <f t="shared" si="2506"/>
        <v>4.0999999999999996</v>
      </c>
      <c r="AR1679" s="5"/>
      <c r="AS1679" s="5">
        <f t="shared" si="2551"/>
        <v>52.059999999999491</v>
      </c>
      <c r="AT1679" s="5">
        <f t="shared" si="2573"/>
        <v>73.47399999999989</v>
      </c>
      <c r="AU1679" s="5">
        <f t="shared" si="2559"/>
        <v>-3.3900000000003274</v>
      </c>
      <c r="AV1679" s="5">
        <f t="shared" si="2562"/>
        <v>-31.6899999999996</v>
      </c>
      <c r="AW1679" s="5">
        <f t="shared" si="2560"/>
        <v>3</v>
      </c>
      <c r="AX1679" s="5">
        <f t="shared" si="2514"/>
        <v>28.201999999999682</v>
      </c>
      <c r="AZ1679" s="4">
        <f t="shared" si="2496"/>
        <v>1</v>
      </c>
      <c r="BA1679" s="5">
        <f t="shared" si="2502"/>
        <v>0</v>
      </c>
      <c r="BB1679" s="4">
        <f t="shared" si="2497"/>
        <v>0.72010481181514718</v>
      </c>
      <c r="BD1679" s="5">
        <v>0</v>
      </c>
      <c r="BE1679" s="4">
        <v>0.69372386983203471</v>
      </c>
      <c r="BJ1679" s="5">
        <v>53.210000000000036</v>
      </c>
      <c r="BK1679" s="5">
        <v>20.179999999999836</v>
      </c>
      <c r="BL1679" s="5">
        <v>1.8699999999998909</v>
      </c>
      <c r="BM1679" s="5">
        <v>4</v>
      </c>
      <c r="BR1679">
        <v>28</v>
      </c>
      <c r="BS1679">
        <v>-40</v>
      </c>
    </row>
    <row r="1680" spans="1:71">
      <c r="A1680" s="7">
        <v>38938</v>
      </c>
      <c r="B1680" s="6">
        <v>5663.69</v>
      </c>
      <c r="C1680" s="6">
        <v>5709.1</v>
      </c>
      <c r="D1680" s="6">
        <v>5612.95</v>
      </c>
      <c r="E1680" s="6">
        <v>5702.81</v>
      </c>
      <c r="F1680" s="6">
        <v>4982.84</v>
      </c>
      <c r="G1680" s="6">
        <v>5033.1899999999996</v>
      </c>
      <c r="H1680" s="6">
        <v>4948.18</v>
      </c>
      <c r="I1680" s="6">
        <v>5025.1499999999996</v>
      </c>
      <c r="J1680" s="9">
        <f t="shared" si="2544"/>
        <v>96.150000000000546</v>
      </c>
      <c r="K1680" s="9">
        <f t="shared" si="2571"/>
        <v>80.745833333333238</v>
      </c>
      <c r="L1680" s="9">
        <f t="shared" si="2548"/>
        <v>85.009999999999309</v>
      </c>
      <c r="M1680" s="9">
        <f t="shared" ref="M1680" si="2579">AVERAGE(L1669:L1680)</f>
        <v>64.859999999999971</v>
      </c>
      <c r="N1680" s="6" t="s">
        <v>37</v>
      </c>
      <c r="O1680" s="9">
        <f t="shared" si="2550"/>
        <v>677.66000000000076</v>
      </c>
      <c r="P1680" s="4">
        <f t="shared" si="2490"/>
        <v>0.77154236060827996</v>
      </c>
      <c r="Q1680" s="5">
        <f t="shared" si="2491"/>
        <v>27.6200000000008</v>
      </c>
      <c r="R1680" s="5">
        <f t="shared" si="2492"/>
        <v>663.25499999999965</v>
      </c>
      <c r="S1680" s="4">
        <f t="shared" si="2493"/>
        <v>0.8220530174845041</v>
      </c>
      <c r="T1680" s="4">
        <f t="shared" si="2494"/>
        <v>0.8220530174845041</v>
      </c>
      <c r="U1680" s="5">
        <f t="shared" si="2486"/>
        <v>674.07800000000009</v>
      </c>
      <c r="V1680" s="5">
        <f t="shared" si="2487"/>
        <v>3.5820000000006758</v>
      </c>
      <c r="X1680" s="5">
        <f t="shared" si="2546"/>
        <v>39.1200000000008</v>
      </c>
      <c r="Y1680" s="5">
        <f t="shared" si="2547"/>
        <v>42.309999999999491</v>
      </c>
      <c r="AA1680" s="5">
        <f t="shared" si="2565"/>
        <v>1</v>
      </c>
      <c r="AB1680" s="5">
        <f t="shared" si="2566"/>
        <v>0</v>
      </c>
      <c r="AC1680" s="5">
        <f t="shared" si="2567"/>
        <v>1</v>
      </c>
      <c r="AF1680" s="5">
        <f t="shared" si="2553"/>
        <v>45.410000000000764</v>
      </c>
      <c r="AG1680" s="5">
        <f t="shared" si="2554"/>
        <v>57.180000000000291</v>
      </c>
      <c r="AH1680" s="5">
        <f t="shared" si="2555"/>
        <v>50.739999999999782</v>
      </c>
      <c r="AI1680" s="5">
        <f t="shared" si="2556"/>
        <v>38.970000000000255</v>
      </c>
      <c r="AJ1680" s="5"/>
      <c r="AK1680" s="5">
        <f t="shared" si="2557"/>
        <v>45.410000000000764</v>
      </c>
      <c r="AL1680" s="5">
        <f t="shared" si="2577"/>
        <v>22.87399999999997</v>
      </c>
      <c r="AM1680" s="5">
        <f t="shared" si="2558"/>
        <v>50.739999999999782</v>
      </c>
      <c r="AN1680" s="5">
        <f t="shared" si="2573"/>
        <v>64.018999999999963</v>
      </c>
      <c r="AO1680" s="5">
        <f t="shared" si="2574"/>
        <v>0</v>
      </c>
      <c r="AP1680" s="5">
        <f t="shared" si="2488"/>
        <v>4</v>
      </c>
      <c r="AQ1680" s="5">
        <f t="shared" si="2506"/>
        <v>3.9</v>
      </c>
      <c r="AR1680" s="5"/>
      <c r="AS1680" s="5">
        <f t="shared" si="2551"/>
        <v>57.180000000000291</v>
      </c>
      <c r="AT1680" s="5">
        <f t="shared" si="2573"/>
        <v>76.148999999999972</v>
      </c>
      <c r="AU1680" s="5">
        <f t="shared" si="2559"/>
        <v>38.970000000000255</v>
      </c>
      <c r="AV1680" s="5">
        <f t="shared" si="2562"/>
        <v>-11.769999999999527</v>
      </c>
      <c r="AW1680" s="5">
        <f t="shared" si="2560"/>
        <v>4</v>
      </c>
      <c r="AX1680" s="5">
        <f t="shared" si="2514"/>
        <v>29.94299999999977</v>
      </c>
      <c r="AZ1680" s="4">
        <f t="shared" si="2496"/>
        <v>0.8220530174845041</v>
      </c>
      <c r="BA1680" s="5">
        <f t="shared" si="2502"/>
        <v>-6.3099999999994907</v>
      </c>
      <c r="BB1680" s="4">
        <f t="shared" si="2497"/>
        <v>1</v>
      </c>
      <c r="BD1680" s="5">
        <v>0</v>
      </c>
      <c r="BE1680" s="4">
        <v>0.69358263132662346</v>
      </c>
      <c r="BJ1680" s="5">
        <v>66.399999999999636</v>
      </c>
      <c r="BK1680" s="5">
        <v>7.5</v>
      </c>
      <c r="BL1680" s="5">
        <v>0.96000000000003638</v>
      </c>
      <c r="BM1680" s="5">
        <v>4</v>
      </c>
      <c r="BR1680">
        <v>-32</v>
      </c>
      <c r="BS1680">
        <v>-39</v>
      </c>
    </row>
    <row r="1681" spans="1:71">
      <c r="A1681" s="7">
        <v>38939</v>
      </c>
      <c r="B1681" s="6">
        <v>5662.73</v>
      </c>
      <c r="C1681" s="6">
        <v>5662.73</v>
      </c>
      <c r="D1681" s="6">
        <v>5557.59</v>
      </c>
      <c r="E1681" s="6">
        <v>5630.96</v>
      </c>
      <c r="F1681" s="6">
        <v>4973.7299999999996</v>
      </c>
      <c r="G1681" s="6">
        <v>4986.6000000000004</v>
      </c>
      <c r="H1681" s="6">
        <v>4935.96</v>
      </c>
      <c r="I1681" s="6">
        <v>4976.6400000000003</v>
      </c>
      <c r="J1681" s="9">
        <f t="shared" si="2544"/>
        <v>145.22000000000025</v>
      </c>
      <c r="K1681" s="9">
        <f t="shared" si="2571"/>
        <v>87.910833333333287</v>
      </c>
      <c r="L1681" s="9">
        <f t="shared" si="2548"/>
        <v>89.1899999999996</v>
      </c>
      <c r="M1681" s="9">
        <f t="shared" ref="M1681" si="2580">AVERAGE(L1670:L1681)</f>
        <v>68.699166666666613</v>
      </c>
      <c r="N1681" s="6" t="s">
        <v>36</v>
      </c>
      <c r="O1681" s="9">
        <f t="shared" si="2550"/>
        <v>654.31999999999971</v>
      </c>
      <c r="P1681" s="4">
        <f t="shared" si="2490"/>
        <v>0</v>
      </c>
      <c r="Q1681" s="5">
        <f t="shared" si="2491"/>
        <v>29.650000000000546</v>
      </c>
      <c r="R1681" s="5">
        <f t="shared" si="2492"/>
        <v>661.73249999999985</v>
      </c>
      <c r="S1681" s="4">
        <f t="shared" si="2493"/>
        <v>0</v>
      </c>
      <c r="T1681" s="4">
        <f t="shared" si="2494"/>
        <v>0.16384658770444119</v>
      </c>
      <c r="U1681" s="5">
        <f t="shared" si="2486"/>
        <v>673.67200000000014</v>
      </c>
      <c r="V1681" s="5">
        <f t="shared" si="2487"/>
        <v>-19.35200000000043</v>
      </c>
      <c r="X1681" s="5">
        <f t="shared" si="2546"/>
        <v>-31.769999999999527</v>
      </c>
      <c r="Y1681" s="5">
        <f t="shared" si="2547"/>
        <v>2.910000000000764</v>
      </c>
      <c r="AA1681" s="5">
        <f t="shared" si="2565"/>
        <v>0</v>
      </c>
      <c r="AB1681" s="5">
        <f t="shared" si="2566"/>
        <v>0</v>
      </c>
      <c r="AC1681" s="5">
        <f t="shared" si="2567"/>
        <v>0</v>
      </c>
      <c r="AF1681" s="5">
        <f t="shared" si="2553"/>
        <v>0</v>
      </c>
      <c r="AG1681" s="5">
        <f t="shared" si="2554"/>
        <v>-40.080000000000837</v>
      </c>
      <c r="AH1681" s="5">
        <f t="shared" si="2555"/>
        <v>105.13999999999942</v>
      </c>
      <c r="AI1681" s="5">
        <f t="shared" si="2556"/>
        <v>145.22000000000025</v>
      </c>
      <c r="AJ1681" s="5"/>
      <c r="AK1681" s="5">
        <f t="shared" si="2557"/>
        <v>0</v>
      </c>
      <c r="AL1681" s="5">
        <f t="shared" si="2577"/>
        <v>22.87399999999997</v>
      </c>
      <c r="AM1681" s="5">
        <f t="shared" si="2558"/>
        <v>105.13999999999942</v>
      </c>
      <c r="AN1681" s="5">
        <f t="shared" si="2573"/>
        <v>69.285999999999873</v>
      </c>
      <c r="AO1681" s="5">
        <f t="shared" si="2574"/>
        <v>1</v>
      </c>
      <c r="AP1681" s="5">
        <f t="shared" si="2488"/>
        <v>5</v>
      </c>
      <c r="AQ1681" s="5">
        <f t="shared" si="2506"/>
        <v>3.9</v>
      </c>
      <c r="AR1681" s="5"/>
      <c r="AS1681" s="5">
        <f t="shared" si="2551"/>
        <v>145.22000000000025</v>
      </c>
      <c r="AT1681" s="5">
        <f t="shared" si="2573"/>
        <v>82.226000000000028</v>
      </c>
      <c r="AU1681" s="5">
        <f t="shared" si="2559"/>
        <v>-40.080000000000837</v>
      </c>
      <c r="AV1681" s="5">
        <f t="shared" si="2562"/>
        <v>40.080000000000837</v>
      </c>
      <c r="AW1681" s="5">
        <f t="shared" si="2560"/>
        <v>5</v>
      </c>
      <c r="AX1681" s="5">
        <f t="shared" si="2514"/>
        <v>29.94299999999977</v>
      </c>
      <c r="AZ1681" s="4">
        <f t="shared" si="2496"/>
        <v>0.16384658770444119</v>
      </c>
      <c r="BA1681" s="5">
        <f t="shared" si="2502"/>
        <v>0</v>
      </c>
      <c r="BB1681" s="4">
        <f t="shared" si="2497"/>
        <v>0.8220530174845041</v>
      </c>
      <c r="BD1681" s="5">
        <v>0</v>
      </c>
      <c r="BE1681" s="4">
        <v>0.69337137840211038</v>
      </c>
      <c r="BJ1681" s="5">
        <v>48.179999999999836</v>
      </c>
      <c r="BK1681" s="5">
        <v>1.75</v>
      </c>
      <c r="BL1681" s="5">
        <v>4.3099999999999454</v>
      </c>
      <c r="BM1681" s="5">
        <v>4</v>
      </c>
      <c r="BR1681">
        <v>105</v>
      </c>
      <c r="BS1681">
        <v>3</v>
      </c>
    </row>
    <row r="1682" spans="1:71">
      <c r="A1682" s="7">
        <v>38940</v>
      </c>
      <c r="B1682" s="6">
        <v>5648.83</v>
      </c>
      <c r="C1682" s="6">
        <v>5673.2</v>
      </c>
      <c r="D1682" s="6">
        <v>5602.3</v>
      </c>
      <c r="E1682" s="6">
        <v>5628.37</v>
      </c>
      <c r="F1682" s="6">
        <v>4993.13</v>
      </c>
      <c r="G1682" s="6">
        <v>5015.01</v>
      </c>
      <c r="H1682" s="6">
        <v>4962.62</v>
      </c>
      <c r="I1682" s="6">
        <v>4985.5200000000004</v>
      </c>
      <c r="J1682" s="9">
        <f t="shared" si="2544"/>
        <v>70.899999999999636</v>
      </c>
      <c r="K1682" s="9">
        <f t="shared" si="2571"/>
        <v>90.424166666666608</v>
      </c>
      <c r="L1682" s="9">
        <f t="shared" si="2548"/>
        <v>52.390000000000327</v>
      </c>
      <c r="M1682" s="9">
        <f t="shared" ref="M1682" si="2581">AVERAGE(L1671:L1682)</f>
        <v>70.620833333333323</v>
      </c>
      <c r="N1682" s="6" t="s">
        <v>36</v>
      </c>
      <c r="O1682" s="9">
        <f t="shared" si="2550"/>
        <v>642.84999999999945</v>
      </c>
      <c r="P1682" s="4">
        <f t="shared" si="2490"/>
        <v>0</v>
      </c>
      <c r="Q1682" s="5">
        <f t="shared" si="2491"/>
        <v>41.1200000000008</v>
      </c>
      <c r="R1682" s="5">
        <f t="shared" si="2492"/>
        <v>653.12999999999965</v>
      </c>
      <c r="S1682" s="4">
        <f t="shared" si="2493"/>
        <v>0</v>
      </c>
      <c r="T1682" s="4">
        <f t="shared" si="2494"/>
        <v>0</v>
      </c>
      <c r="U1682" s="5">
        <f t="shared" si="2486"/>
        <v>665.82600000000002</v>
      </c>
      <c r="V1682" s="5">
        <f t="shared" si="2487"/>
        <v>-22.976000000000568</v>
      </c>
      <c r="X1682" s="5">
        <f t="shared" si="2546"/>
        <v>-20.460000000000036</v>
      </c>
      <c r="Y1682" s="5">
        <f t="shared" si="2547"/>
        <v>-7.6099999999996726</v>
      </c>
      <c r="AA1682" s="5">
        <f t="shared" si="2565"/>
        <v>0</v>
      </c>
      <c r="AB1682" s="5">
        <f t="shared" si="2566"/>
        <v>1</v>
      </c>
      <c r="AC1682" s="5">
        <f t="shared" si="2567"/>
        <v>1</v>
      </c>
      <c r="AF1682" s="5">
        <f t="shared" si="2553"/>
        <v>24.369999999999891</v>
      </c>
      <c r="AG1682" s="5">
        <f t="shared" si="2554"/>
        <v>42.239999999999782</v>
      </c>
      <c r="AH1682" s="5">
        <f t="shared" si="2555"/>
        <v>46.529999999999745</v>
      </c>
      <c r="AI1682" s="5">
        <f t="shared" si="2556"/>
        <v>28.659999999999854</v>
      </c>
      <c r="AJ1682" s="5"/>
      <c r="AK1682" s="5">
        <f t="shared" si="2557"/>
        <v>24.369999999999891</v>
      </c>
      <c r="AL1682" s="5">
        <f t="shared" si="2577"/>
        <v>26.473999999999972</v>
      </c>
      <c r="AM1682" s="5">
        <f t="shared" si="2558"/>
        <v>46.529999999999745</v>
      </c>
      <c r="AN1682" s="5">
        <f t="shared" si="2573"/>
        <v>67.197999999999865</v>
      </c>
      <c r="AO1682" s="5">
        <f t="shared" si="2574"/>
        <v>0</v>
      </c>
      <c r="AP1682" s="5">
        <f t="shared" si="2488"/>
        <v>5</v>
      </c>
      <c r="AQ1682" s="5">
        <f t="shared" si="2506"/>
        <v>4</v>
      </c>
      <c r="AR1682" s="5"/>
      <c r="AS1682" s="5">
        <f t="shared" si="2551"/>
        <v>42.239999999999782</v>
      </c>
      <c r="AT1682" s="5">
        <f t="shared" si="2573"/>
        <v>81.523999999999972</v>
      </c>
      <c r="AU1682" s="5">
        <f t="shared" si="2559"/>
        <v>28.659999999999854</v>
      </c>
      <c r="AV1682" s="5">
        <f t="shared" si="2562"/>
        <v>-17.869999999999891</v>
      </c>
      <c r="AW1682" s="5">
        <f t="shared" si="2560"/>
        <v>6</v>
      </c>
      <c r="AX1682" s="5">
        <f t="shared" si="2514"/>
        <v>29.94299999999977</v>
      </c>
      <c r="AZ1682" s="4">
        <f t="shared" si="2496"/>
        <v>0</v>
      </c>
      <c r="BA1682" s="5">
        <f t="shared" si="2502"/>
        <v>0</v>
      </c>
      <c r="BB1682" s="4">
        <f t="shared" si="2497"/>
        <v>0.16384658770444119</v>
      </c>
      <c r="BD1682" s="5">
        <v>0</v>
      </c>
      <c r="BE1682" s="4">
        <v>0.69259032455603153</v>
      </c>
      <c r="BJ1682" s="5">
        <v>25.019999999999982</v>
      </c>
      <c r="BK1682" s="5">
        <v>14.090000000000146</v>
      </c>
      <c r="BL1682" s="5">
        <v>4.1799999999998363</v>
      </c>
      <c r="BM1682" s="5">
        <v>4</v>
      </c>
      <c r="BR1682">
        <v>47</v>
      </c>
      <c r="BS1682">
        <v>-8</v>
      </c>
    </row>
    <row r="1683" spans="1:71">
      <c r="A1683" s="7">
        <v>38943</v>
      </c>
      <c r="B1683" s="6">
        <v>5661.07</v>
      </c>
      <c r="C1683" s="6">
        <v>5701.59</v>
      </c>
      <c r="D1683" s="6">
        <v>5659.71</v>
      </c>
      <c r="E1683" s="6">
        <v>5692</v>
      </c>
      <c r="F1683" s="6">
        <v>5019.17</v>
      </c>
      <c r="G1683" s="6">
        <v>5050.3999999999996</v>
      </c>
      <c r="H1683" s="6">
        <v>5015.4799999999996</v>
      </c>
      <c r="I1683" s="6">
        <v>5046.93</v>
      </c>
      <c r="J1683" s="9">
        <f t="shared" si="2544"/>
        <v>73.220000000000255</v>
      </c>
      <c r="K1683" s="9">
        <f t="shared" si="2571"/>
        <v>89.488333333333301</v>
      </c>
      <c r="L1683" s="9">
        <f t="shared" si="2548"/>
        <v>64.8799999999992</v>
      </c>
      <c r="M1683" s="9">
        <f t="shared" ref="M1683" si="2582">AVERAGE(L1672:L1683)</f>
        <v>71.176666666666577</v>
      </c>
      <c r="N1683" s="6" t="s">
        <v>36</v>
      </c>
      <c r="O1683" s="9">
        <f t="shared" si="2550"/>
        <v>645.06999999999971</v>
      </c>
      <c r="P1683" s="4">
        <f t="shared" si="2490"/>
        <v>5.3988326848254171E-2</v>
      </c>
      <c r="Q1683" s="5">
        <f t="shared" si="2491"/>
        <v>41.1200000000008</v>
      </c>
      <c r="R1683" s="5">
        <f t="shared" si="2492"/>
        <v>653.12999999999965</v>
      </c>
      <c r="S1683" s="4">
        <f t="shared" si="2493"/>
        <v>5.3988326848254171E-2</v>
      </c>
      <c r="T1683" s="4">
        <f t="shared" si="2494"/>
        <v>5.3988326848254171E-2</v>
      </c>
      <c r="U1683" s="5">
        <f t="shared" si="2486"/>
        <v>660.774</v>
      </c>
      <c r="V1683" s="5">
        <f t="shared" si="2487"/>
        <v>-15.704000000000292</v>
      </c>
      <c r="X1683" s="5">
        <f t="shared" si="2546"/>
        <v>30.930000000000291</v>
      </c>
      <c r="Y1683" s="5">
        <f t="shared" si="2547"/>
        <v>27.760000000000218</v>
      </c>
      <c r="AA1683" s="5">
        <f t="shared" si="2565"/>
        <v>1</v>
      </c>
      <c r="AB1683" s="5">
        <f t="shared" si="2566"/>
        <v>0</v>
      </c>
      <c r="AC1683" s="5">
        <f t="shared" si="2567"/>
        <v>1</v>
      </c>
      <c r="AF1683" s="5">
        <f t="shared" si="2553"/>
        <v>40.520000000000437</v>
      </c>
      <c r="AG1683" s="5">
        <f t="shared" si="2554"/>
        <v>73.220000000000255</v>
      </c>
      <c r="AH1683" s="5">
        <f t="shared" si="2555"/>
        <v>1.3599999999996726</v>
      </c>
      <c r="AI1683" s="5">
        <f t="shared" si="2556"/>
        <v>-31.340000000000146</v>
      </c>
      <c r="AJ1683" s="5"/>
      <c r="AK1683" s="5">
        <f t="shared" si="2557"/>
        <v>1.3599999999996726</v>
      </c>
      <c r="AL1683" s="5">
        <f t="shared" si="2577"/>
        <v>26.473999999999972</v>
      </c>
      <c r="AM1683" s="5">
        <f t="shared" si="2558"/>
        <v>40.520000000000437</v>
      </c>
      <c r="AN1683" s="5">
        <f t="shared" si="2573"/>
        <v>68.070999999999913</v>
      </c>
      <c r="AO1683" s="5">
        <f t="shared" si="2574"/>
        <v>0</v>
      </c>
      <c r="AP1683" s="5">
        <f t="shared" si="2488"/>
        <v>5</v>
      </c>
      <c r="AQ1683" s="5">
        <f t="shared" si="2506"/>
        <v>4.2</v>
      </c>
      <c r="AR1683" s="5"/>
      <c r="AS1683" s="5">
        <f t="shared" si="2551"/>
        <v>73.220000000000255</v>
      </c>
      <c r="AT1683" s="5">
        <f t="shared" si="2573"/>
        <v>85.581000000000046</v>
      </c>
      <c r="AU1683" s="5">
        <f t="shared" si="2559"/>
        <v>-31.340000000000146</v>
      </c>
      <c r="AV1683" s="5">
        <f t="shared" si="2562"/>
        <v>-32.699999999999818</v>
      </c>
      <c r="AW1683" s="5">
        <f t="shared" si="2560"/>
        <v>2</v>
      </c>
      <c r="AX1683" s="5">
        <f t="shared" si="2514"/>
        <v>29.609999999999868</v>
      </c>
      <c r="AZ1683" s="4">
        <f t="shared" si="2496"/>
        <v>5.3988326848254171E-2</v>
      </c>
      <c r="BA1683" s="5">
        <f t="shared" si="2502"/>
        <v>0</v>
      </c>
      <c r="BB1683" s="4">
        <f t="shared" si="2497"/>
        <v>0</v>
      </c>
      <c r="BD1683" s="5">
        <v>0</v>
      </c>
      <c r="BE1683" s="4">
        <v>0.69221134138009399</v>
      </c>
      <c r="BJ1683" s="5">
        <v>49.490000000000236</v>
      </c>
      <c r="BK1683" s="5">
        <v>15.549999999999727</v>
      </c>
      <c r="BL1683" s="5">
        <v>4.2100000000000364</v>
      </c>
      <c r="BM1683" s="5">
        <v>4</v>
      </c>
      <c r="BR1683">
        <v>-36</v>
      </c>
      <c r="BS1683">
        <v>28</v>
      </c>
    </row>
    <row r="1684" spans="1:71">
      <c r="A1684" s="7">
        <v>38944</v>
      </c>
      <c r="B1684" s="6">
        <v>5677.37</v>
      </c>
      <c r="C1684" s="6">
        <v>5793.05</v>
      </c>
      <c r="D1684" s="6">
        <v>5664.89</v>
      </c>
      <c r="E1684" s="6">
        <v>5776.8</v>
      </c>
      <c r="F1684" s="6">
        <v>5033.2</v>
      </c>
      <c r="G1684" s="6">
        <v>5125.62</v>
      </c>
      <c r="H1684" s="6">
        <v>5031.22</v>
      </c>
      <c r="I1684" s="6">
        <v>5115.0200000000004</v>
      </c>
      <c r="J1684" s="9">
        <f t="shared" si="2544"/>
        <v>128.15999999999985</v>
      </c>
      <c r="K1684" s="9">
        <f t="shared" si="2571"/>
        <v>92.883333333333283</v>
      </c>
      <c r="L1684" s="9">
        <f t="shared" si="2548"/>
        <v>94.399999999999636</v>
      </c>
      <c r="M1684" s="9">
        <f t="shared" ref="M1684" si="2583">AVERAGE(L1673:L1684)</f>
        <v>73.35666666666657</v>
      </c>
      <c r="N1684" s="6" t="s">
        <v>36</v>
      </c>
      <c r="O1684" s="9">
        <f t="shared" si="2550"/>
        <v>661.77999999999975</v>
      </c>
      <c r="P1684" s="4">
        <f t="shared" si="2490"/>
        <v>0.54380925021544324</v>
      </c>
      <c r="Q1684" s="5">
        <f t="shared" si="2491"/>
        <v>34.81000000000131</v>
      </c>
      <c r="R1684" s="5">
        <f t="shared" si="2492"/>
        <v>651.55249999999978</v>
      </c>
      <c r="S1684" s="4">
        <f t="shared" si="2493"/>
        <v>0.46035992217898647</v>
      </c>
      <c r="T1684" s="4">
        <f t="shared" si="2494"/>
        <v>0.46035992217898647</v>
      </c>
      <c r="U1684" s="5">
        <f t="shared" si="2486"/>
        <v>656.3359999999999</v>
      </c>
      <c r="V1684" s="5">
        <f t="shared" si="2487"/>
        <v>5.4439999999998463</v>
      </c>
      <c r="X1684" s="5">
        <f t="shared" si="2546"/>
        <v>99.430000000000291</v>
      </c>
      <c r="Y1684" s="5">
        <f t="shared" si="2547"/>
        <v>81.820000000000618</v>
      </c>
      <c r="AA1684" s="5">
        <f t="shared" si="2565"/>
        <v>1</v>
      </c>
      <c r="AB1684" s="5">
        <f t="shared" si="2566"/>
        <v>0</v>
      </c>
      <c r="AC1684" s="5">
        <f t="shared" si="2567"/>
        <v>1</v>
      </c>
      <c r="AF1684" s="5">
        <f t="shared" si="2553"/>
        <v>115.68000000000029</v>
      </c>
      <c r="AG1684" s="5">
        <f t="shared" si="2554"/>
        <v>101.05000000000018</v>
      </c>
      <c r="AH1684" s="5">
        <f t="shared" si="2555"/>
        <v>12.479999999999563</v>
      </c>
      <c r="AI1684" s="5">
        <f t="shared" si="2556"/>
        <v>27.109999999999673</v>
      </c>
      <c r="AJ1684" s="5"/>
      <c r="AK1684" s="5">
        <f t="shared" si="2557"/>
        <v>12.479999999999563</v>
      </c>
      <c r="AL1684" s="5">
        <f t="shared" si="2577"/>
        <v>26.473999999999972</v>
      </c>
      <c r="AM1684" s="5">
        <f t="shared" si="2558"/>
        <v>115.68000000000029</v>
      </c>
      <c r="AN1684" s="5">
        <f t="shared" si="2573"/>
        <v>70.233999999999924</v>
      </c>
      <c r="AO1684" s="5">
        <f t="shared" si="2574"/>
        <v>1</v>
      </c>
      <c r="AP1684" s="5">
        <f t="shared" si="2488"/>
        <v>5</v>
      </c>
      <c r="AQ1684" s="5">
        <f t="shared" si="2506"/>
        <v>4.3</v>
      </c>
      <c r="AR1684" s="5"/>
      <c r="AS1684" s="5">
        <f t="shared" si="2551"/>
        <v>101.05000000000018</v>
      </c>
      <c r="AT1684" s="5">
        <f t="shared" si="2573"/>
        <v>85.885000000000034</v>
      </c>
      <c r="AU1684" s="5">
        <f t="shared" si="2559"/>
        <v>27.109999999999673</v>
      </c>
      <c r="AV1684" s="5">
        <f t="shared" si="2562"/>
        <v>14.630000000000109</v>
      </c>
      <c r="AW1684" s="5">
        <f t="shared" si="2560"/>
        <v>3</v>
      </c>
      <c r="AX1684" s="5">
        <f t="shared" si="2514"/>
        <v>29.609999999999868</v>
      </c>
      <c r="AZ1684" s="4">
        <f t="shared" si="2496"/>
        <v>0.46035992217898647</v>
      </c>
      <c r="BA1684" s="5">
        <f t="shared" si="2502"/>
        <v>0</v>
      </c>
      <c r="BB1684" s="4">
        <f t="shared" si="2497"/>
        <v>5.3988326848254171E-2</v>
      </c>
      <c r="BD1684" s="5">
        <v>0</v>
      </c>
      <c r="BE1684" s="4">
        <v>0.68940456457988553</v>
      </c>
      <c r="BJ1684" s="5">
        <v>60.010000000000218</v>
      </c>
      <c r="BK1684" s="5">
        <v>15.889999999999873</v>
      </c>
      <c r="BL1684" s="5">
        <v>2.8899999999998727</v>
      </c>
      <c r="BM1684" s="5">
        <v>4</v>
      </c>
      <c r="BR1684">
        <v>-37</v>
      </c>
      <c r="BS1684">
        <v>82</v>
      </c>
    </row>
    <row r="1685" spans="1:71">
      <c r="A1685" s="7">
        <v>38945</v>
      </c>
      <c r="B1685" s="6">
        <v>5778.71</v>
      </c>
      <c r="C1685" s="6">
        <v>5826.41</v>
      </c>
      <c r="D1685" s="6">
        <v>5764.8</v>
      </c>
      <c r="E1685" s="6">
        <v>5812.94</v>
      </c>
      <c r="F1685" s="6">
        <v>5117.22</v>
      </c>
      <c r="G1685" s="6">
        <v>5140.7299999999996</v>
      </c>
      <c r="H1685" s="6">
        <v>5102.2299999999996</v>
      </c>
      <c r="I1685" s="6">
        <v>5137.3100000000004</v>
      </c>
      <c r="J1685" s="9">
        <f t="shared" si="2544"/>
        <v>61.609999999999673</v>
      </c>
      <c r="K1685" s="9">
        <f t="shared" si="2571"/>
        <v>95.050833333333301</v>
      </c>
      <c r="L1685" s="9">
        <f t="shared" si="2548"/>
        <v>38.5</v>
      </c>
      <c r="M1685" s="9">
        <f t="shared" ref="M1685" si="2584">AVERAGE(L1674:L1685)</f>
        <v>74.249999999999844</v>
      </c>
      <c r="N1685" s="6" t="s">
        <v>37</v>
      </c>
      <c r="O1685" s="9">
        <f t="shared" si="2550"/>
        <v>675.6299999999992</v>
      </c>
      <c r="P1685" s="4">
        <f t="shared" si="2490"/>
        <v>1</v>
      </c>
      <c r="Q1685" s="5">
        <f t="shared" si="2491"/>
        <v>32.779999999999745</v>
      </c>
      <c r="R1685" s="5">
        <f t="shared" si="2492"/>
        <v>651.04499999999939</v>
      </c>
      <c r="S1685" s="4">
        <f t="shared" si="2493"/>
        <v>0.79717898832682654</v>
      </c>
      <c r="T1685" s="4">
        <f t="shared" si="2494"/>
        <v>0.79717898832682654</v>
      </c>
      <c r="U1685" s="5">
        <f t="shared" ref="U1685:U1748" si="2585">AVERAGE(O1681:O1685)</f>
        <v>655.92999999999961</v>
      </c>
      <c r="V1685" s="5">
        <f t="shared" ref="V1685:V1748" si="2586">O1685-U1685</f>
        <v>19.699999999999591</v>
      </c>
      <c r="X1685" s="5">
        <f t="shared" si="2546"/>
        <v>34.229999999999563</v>
      </c>
      <c r="Y1685" s="5">
        <f t="shared" si="2547"/>
        <v>20.090000000000146</v>
      </c>
      <c r="AA1685" s="5">
        <f t="shared" si="2565"/>
        <v>1</v>
      </c>
      <c r="AB1685" s="5">
        <f t="shared" si="2566"/>
        <v>0</v>
      </c>
      <c r="AC1685" s="5">
        <f t="shared" si="2567"/>
        <v>1</v>
      </c>
      <c r="AF1685" s="5">
        <f t="shared" si="2553"/>
        <v>47.699999999999818</v>
      </c>
      <c r="AG1685" s="5">
        <f t="shared" si="2554"/>
        <v>49.609999999999673</v>
      </c>
      <c r="AH1685" s="5">
        <f t="shared" si="2555"/>
        <v>13.909999999999854</v>
      </c>
      <c r="AI1685" s="5">
        <f t="shared" si="2556"/>
        <v>12</v>
      </c>
      <c r="AJ1685" s="5"/>
      <c r="AK1685" s="5">
        <f t="shared" si="2557"/>
        <v>13.909999999999854</v>
      </c>
      <c r="AL1685" s="5">
        <f t="shared" si="2577"/>
        <v>26.473999999999972</v>
      </c>
      <c r="AM1685" s="5">
        <f t="shared" si="2558"/>
        <v>47.699999999999818</v>
      </c>
      <c r="AN1685" s="5">
        <f t="shared" si="2573"/>
        <v>68.828999999999908</v>
      </c>
      <c r="AO1685" s="5">
        <f t="shared" si="2574"/>
        <v>0</v>
      </c>
      <c r="AP1685" s="5">
        <f t="shared" ref="AP1685:AP1748" si="2587">SUM(AO1676:AO1685)</f>
        <v>5</v>
      </c>
      <c r="AQ1685" s="5">
        <f t="shared" si="2506"/>
        <v>4.5</v>
      </c>
      <c r="AR1685" s="5"/>
      <c r="AS1685" s="5">
        <f t="shared" si="2551"/>
        <v>49.609999999999673</v>
      </c>
      <c r="AT1685" s="5">
        <f t="shared" si="2573"/>
        <v>82.070999999999998</v>
      </c>
      <c r="AU1685" s="5">
        <f t="shared" si="2559"/>
        <v>12</v>
      </c>
      <c r="AV1685" s="5">
        <f t="shared" si="2562"/>
        <v>-1.9099999999998545</v>
      </c>
      <c r="AW1685" s="5">
        <f t="shared" si="2560"/>
        <v>4</v>
      </c>
      <c r="AX1685" s="5">
        <f t="shared" si="2514"/>
        <v>29.609999999999868</v>
      </c>
      <c r="AZ1685" s="4">
        <f t="shared" si="2496"/>
        <v>0.79717898832682654</v>
      </c>
      <c r="BA1685" s="5">
        <f t="shared" si="2502"/>
        <v>0</v>
      </c>
      <c r="BB1685" s="4">
        <f t="shared" si="2497"/>
        <v>0.46035992217898647</v>
      </c>
      <c r="BD1685" s="5">
        <v>0</v>
      </c>
      <c r="BE1685" s="4">
        <v>0.68935173461636223</v>
      </c>
      <c r="BJ1685" s="5">
        <v>31.630000000000109</v>
      </c>
      <c r="BK1685" s="5">
        <v>6.9399999999995998</v>
      </c>
      <c r="BL1685" s="5">
        <v>3.2300000000004729</v>
      </c>
      <c r="BM1685" s="5">
        <v>4</v>
      </c>
      <c r="BR1685">
        <v>34</v>
      </c>
      <c r="BS1685">
        <v>-20</v>
      </c>
    </row>
    <row r="1686" spans="1:71">
      <c r="A1686" s="7">
        <v>38946</v>
      </c>
      <c r="B1686" s="6">
        <v>5819.51</v>
      </c>
      <c r="C1686" s="6">
        <v>5835.35</v>
      </c>
      <c r="D1686" s="6">
        <v>5803.34</v>
      </c>
      <c r="E1686" s="6">
        <v>5833.51</v>
      </c>
      <c r="F1686" s="6">
        <v>5139.78</v>
      </c>
      <c r="G1686" s="6">
        <v>5144.84</v>
      </c>
      <c r="H1686" s="6">
        <v>5122.3999999999996</v>
      </c>
      <c r="I1686" s="6">
        <v>5144.84</v>
      </c>
      <c r="J1686" s="9">
        <f t="shared" si="2544"/>
        <v>32.010000000000218</v>
      </c>
      <c r="K1686" s="9">
        <f t="shared" si="2571"/>
        <v>88.59083333333335</v>
      </c>
      <c r="L1686" s="9">
        <f t="shared" si="2548"/>
        <v>22.440000000000509</v>
      </c>
      <c r="M1686" s="9">
        <f t="shared" ref="M1686" si="2588">AVERAGE(L1675:L1686)</f>
        <v>68.479999999999862</v>
      </c>
      <c r="N1686" s="6" t="s">
        <v>37</v>
      </c>
      <c r="O1686" s="9">
        <f t="shared" si="2550"/>
        <v>688.67000000000007</v>
      </c>
      <c r="P1686" s="4">
        <f t="shared" ref="P1686:P1749" si="2589">(O1686-MIN(O1682:O1686))/(MAX(O1682:O1686)-MIN(O1682:O1686))</f>
        <v>1</v>
      </c>
      <c r="Q1686" s="5">
        <f t="shared" ref="Q1686:Q1749" si="2590">MAX(O1682:O1686)-MIN(O1682:O1686)</f>
        <v>45.820000000000618</v>
      </c>
      <c r="R1686" s="5">
        <f t="shared" ref="R1686:R1749" si="2591">MIN(O1682:O1686) +((MAX(O1682:O1686)-MIN(O1682:O1686))*$R$2)</f>
        <v>654.30499999999961</v>
      </c>
      <c r="S1686" s="4">
        <f t="shared" ref="S1686:S1749" si="2592">(O1686-MIN(O1680:O1686))/(MAX(O1680:O1686)-MIN(O1680:O1686))</f>
        <v>1</v>
      </c>
      <c r="T1686" s="4">
        <f t="shared" ref="T1686:T1749" si="2593">(O1686-MIN(O1678:O1686))/(MAX(O1678:O1686)-MIN(O1678:O1686))</f>
        <v>1</v>
      </c>
      <c r="U1686" s="5">
        <f t="shared" si="2585"/>
        <v>662.79999999999961</v>
      </c>
      <c r="V1686" s="5">
        <f t="shared" si="2586"/>
        <v>25.870000000000459</v>
      </c>
      <c r="X1686" s="5">
        <f t="shared" si="2546"/>
        <v>14</v>
      </c>
      <c r="Y1686" s="5">
        <f t="shared" si="2547"/>
        <v>5.0600000000004002</v>
      </c>
      <c r="AA1686" s="5">
        <f t="shared" si="2565"/>
        <v>1</v>
      </c>
      <c r="AB1686" s="5">
        <f t="shared" si="2566"/>
        <v>0</v>
      </c>
      <c r="AC1686" s="5">
        <f t="shared" si="2567"/>
        <v>1</v>
      </c>
      <c r="AF1686" s="5">
        <f t="shared" si="2553"/>
        <v>15.840000000000146</v>
      </c>
      <c r="AG1686" s="5">
        <f t="shared" si="2554"/>
        <v>22.410000000000764</v>
      </c>
      <c r="AH1686" s="5">
        <f t="shared" si="2555"/>
        <v>16.170000000000073</v>
      </c>
      <c r="AI1686" s="5">
        <f t="shared" si="2556"/>
        <v>9.5999999999994543</v>
      </c>
      <c r="AJ1686" s="5"/>
      <c r="AK1686" s="5">
        <f t="shared" si="2557"/>
        <v>15.840000000000146</v>
      </c>
      <c r="AL1686" s="5">
        <f t="shared" si="2577"/>
        <v>26.473999999999972</v>
      </c>
      <c r="AM1686" s="5">
        <f t="shared" si="2558"/>
        <v>16.170000000000073</v>
      </c>
      <c r="AN1686" s="5">
        <f t="shared" si="2573"/>
        <v>60.735999999999876</v>
      </c>
      <c r="AO1686" s="5">
        <f t="shared" si="2574"/>
        <v>0</v>
      </c>
      <c r="AP1686" s="5">
        <f t="shared" si="2587"/>
        <v>4</v>
      </c>
      <c r="AQ1686" s="5">
        <f t="shared" si="2506"/>
        <v>4.5</v>
      </c>
      <c r="AR1686" s="5"/>
      <c r="AS1686" s="5">
        <f t="shared" si="2551"/>
        <v>22.410000000000764</v>
      </c>
      <c r="AT1686" s="5">
        <f t="shared" si="2573"/>
        <v>75.349000000000075</v>
      </c>
      <c r="AU1686" s="5">
        <f t="shared" si="2559"/>
        <v>9.5999999999994543</v>
      </c>
      <c r="AV1686" s="5">
        <f t="shared" si="2562"/>
        <v>-6.5700000000006185</v>
      </c>
      <c r="AW1686" s="5">
        <f t="shared" si="2560"/>
        <v>5</v>
      </c>
      <c r="AX1686" s="5">
        <f t="shared" si="2514"/>
        <v>29.609999999999868</v>
      </c>
      <c r="AZ1686" s="4">
        <f t="shared" si="2496"/>
        <v>1</v>
      </c>
      <c r="BA1686" s="5">
        <f t="shared" si="2502"/>
        <v>0</v>
      </c>
      <c r="BB1686" s="4">
        <f t="shared" si="2497"/>
        <v>0.79717898832682654</v>
      </c>
      <c r="BD1686" s="5">
        <v>0</v>
      </c>
      <c r="BE1686" s="4">
        <v>0.68791500664010452</v>
      </c>
      <c r="BJ1686" s="5">
        <v>28.449999999999818</v>
      </c>
      <c r="BK1686" s="5">
        <v>22.760000000000218</v>
      </c>
      <c r="BL1686" s="5">
        <v>9.930000000000291</v>
      </c>
      <c r="BM1686" s="5">
        <v>4</v>
      </c>
      <c r="BR1686">
        <v>14</v>
      </c>
      <c r="BS1686">
        <v>-5</v>
      </c>
    </row>
    <row r="1687" spans="1:71">
      <c r="A1687" s="7">
        <v>38947</v>
      </c>
      <c r="B1687" s="6">
        <v>5828.35</v>
      </c>
      <c r="C1687" s="6">
        <v>5849.37</v>
      </c>
      <c r="D1687" s="6">
        <v>5804.24</v>
      </c>
      <c r="E1687" s="6">
        <v>5817.02</v>
      </c>
      <c r="F1687" s="6">
        <v>5142.67</v>
      </c>
      <c r="G1687" s="6">
        <v>5157.6000000000004</v>
      </c>
      <c r="H1687" s="6">
        <v>5127.4399999999996</v>
      </c>
      <c r="I1687" s="6">
        <v>5135.6899999999996</v>
      </c>
      <c r="J1687" s="9">
        <f t="shared" si="2544"/>
        <v>45.130000000000109</v>
      </c>
      <c r="K1687" s="9">
        <f t="shared" si="2571"/>
        <v>85.039166666666688</v>
      </c>
      <c r="L1687" s="9">
        <f t="shared" si="2548"/>
        <v>30.160000000000764</v>
      </c>
      <c r="M1687" s="9">
        <f t="shared" ref="M1687" si="2594">AVERAGE(L1676:L1687)</f>
        <v>64.412499999999909</v>
      </c>
      <c r="N1687" s="6" t="s">
        <v>37</v>
      </c>
      <c r="O1687" s="9">
        <f t="shared" si="2550"/>
        <v>681.33000000000084</v>
      </c>
      <c r="P1687" s="4">
        <f t="shared" si="2589"/>
        <v>0.83165137614680795</v>
      </c>
      <c r="Q1687" s="5">
        <f t="shared" si="2590"/>
        <v>43.600000000000364</v>
      </c>
      <c r="R1687" s="5">
        <f t="shared" si="2591"/>
        <v>655.9699999999998</v>
      </c>
      <c r="S1687" s="4">
        <f t="shared" si="2592"/>
        <v>0.83980794412922011</v>
      </c>
      <c r="T1687" s="4">
        <f t="shared" si="2593"/>
        <v>0.83980794412922011</v>
      </c>
      <c r="U1687" s="5">
        <f t="shared" si="2585"/>
        <v>670.49599999999987</v>
      </c>
      <c r="V1687" s="5">
        <f t="shared" si="2586"/>
        <v>10.83400000000097</v>
      </c>
      <c r="X1687" s="5">
        <f t="shared" si="2546"/>
        <v>-11.329999999999927</v>
      </c>
      <c r="Y1687" s="5">
        <f t="shared" si="2547"/>
        <v>-6.9800000000004729</v>
      </c>
      <c r="AA1687" s="5">
        <f t="shared" si="2565"/>
        <v>0</v>
      </c>
      <c r="AB1687" s="5">
        <f t="shared" si="2566"/>
        <v>1</v>
      </c>
      <c r="AC1687" s="5">
        <f t="shared" si="2567"/>
        <v>1</v>
      </c>
      <c r="AF1687" s="5">
        <f t="shared" si="2553"/>
        <v>21.019999999999527</v>
      </c>
      <c r="AG1687" s="5">
        <f t="shared" si="2554"/>
        <v>15.859999999999673</v>
      </c>
      <c r="AH1687" s="5">
        <f t="shared" si="2555"/>
        <v>24.110000000000582</v>
      </c>
      <c r="AI1687" s="5">
        <f t="shared" si="2556"/>
        <v>29.270000000000437</v>
      </c>
      <c r="AJ1687" s="5"/>
      <c r="AK1687" s="5">
        <f t="shared" si="2557"/>
        <v>21.019999999999527</v>
      </c>
      <c r="AL1687" s="5">
        <f t="shared" si="2577"/>
        <v>26.473999999999972</v>
      </c>
      <c r="AM1687" s="5">
        <f t="shared" si="2558"/>
        <v>24.110000000000582</v>
      </c>
      <c r="AN1687" s="5">
        <f t="shared" si="2573"/>
        <v>54.604999999999926</v>
      </c>
      <c r="AO1687" s="5">
        <f t="shared" si="2574"/>
        <v>0</v>
      </c>
      <c r="AP1687" s="5">
        <f t="shared" si="2587"/>
        <v>3</v>
      </c>
      <c r="AQ1687" s="5">
        <f t="shared" si="2506"/>
        <v>4.4000000000000004</v>
      </c>
      <c r="AR1687" s="5"/>
      <c r="AS1687" s="5">
        <f t="shared" si="2551"/>
        <v>29.270000000000437</v>
      </c>
      <c r="AT1687" s="5">
        <f t="shared" si="2573"/>
        <v>68.099000000000075</v>
      </c>
      <c r="AU1687" s="5">
        <f t="shared" si="2559"/>
        <v>15.859999999999673</v>
      </c>
      <c r="AV1687" s="5">
        <f t="shared" si="2562"/>
        <v>5.1599999999998545</v>
      </c>
      <c r="AW1687" s="5">
        <f t="shared" si="2560"/>
        <v>6</v>
      </c>
      <c r="AX1687" s="5">
        <f t="shared" si="2514"/>
        <v>29.609999999999868</v>
      </c>
      <c r="AZ1687" s="4">
        <f t="shared" ref="AZ1687:AZ1750" si="2595">T1687</f>
        <v>0.83980794412922011</v>
      </c>
      <c r="BA1687" s="5">
        <f t="shared" si="2502"/>
        <v>-7.339999999999236</v>
      </c>
      <c r="BB1687" s="4">
        <f t="shared" ref="BB1687:BB1750" si="2596">AZ1686</f>
        <v>1</v>
      </c>
      <c r="BD1687" s="5">
        <v>0</v>
      </c>
      <c r="BE1687" s="4">
        <v>0.68752303722816066</v>
      </c>
      <c r="BJ1687" s="5">
        <v>48.710000000000036</v>
      </c>
      <c r="BK1687" s="5">
        <v>-7.430000000000291</v>
      </c>
      <c r="BL1687" s="5">
        <v>7.430000000000291</v>
      </c>
      <c r="BM1687" s="5">
        <v>4</v>
      </c>
      <c r="BR1687">
        <v>-11</v>
      </c>
      <c r="BS1687">
        <v>7</v>
      </c>
    </row>
    <row r="1688" spans="1:71">
      <c r="A1688" s="7">
        <v>38950</v>
      </c>
      <c r="B1688" s="6">
        <v>5804.66</v>
      </c>
      <c r="C1688" s="6">
        <v>5817.09</v>
      </c>
      <c r="D1688" s="6">
        <v>5771.93</v>
      </c>
      <c r="E1688" s="6">
        <v>5794.83</v>
      </c>
      <c r="F1688" s="6">
        <v>5126.74</v>
      </c>
      <c r="G1688" s="6">
        <v>5136.22</v>
      </c>
      <c r="H1688" s="6">
        <v>5094.7299999999996</v>
      </c>
      <c r="I1688" s="6">
        <v>5104.6499999999996</v>
      </c>
      <c r="J1688" s="9">
        <f t="shared" si="2544"/>
        <v>45.159999999999854</v>
      </c>
      <c r="K1688" s="9">
        <f t="shared" si="2571"/>
        <v>80.009999999999991</v>
      </c>
      <c r="L1688" s="9">
        <f t="shared" si="2548"/>
        <v>41.490000000000691</v>
      </c>
      <c r="M1688" s="9">
        <f t="shared" ref="M1688" si="2597">AVERAGE(L1677:L1688)</f>
        <v>61.161666666666633</v>
      </c>
      <c r="N1688" s="6" t="s">
        <v>36</v>
      </c>
      <c r="O1688" s="9">
        <f t="shared" si="2550"/>
        <v>690.18000000000029</v>
      </c>
      <c r="P1688" s="4">
        <f t="shared" si="2589"/>
        <v>1</v>
      </c>
      <c r="Q1688" s="5">
        <f t="shared" si="2590"/>
        <v>28.400000000000546</v>
      </c>
      <c r="R1688" s="5">
        <f t="shared" si="2591"/>
        <v>668.87999999999988</v>
      </c>
      <c r="S1688" s="4">
        <f t="shared" si="2592"/>
        <v>1</v>
      </c>
      <c r="T1688" s="4">
        <f t="shared" si="2593"/>
        <v>1</v>
      </c>
      <c r="U1688" s="5">
        <f t="shared" si="2585"/>
        <v>679.51800000000003</v>
      </c>
      <c r="V1688" s="5">
        <f t="shared" si="2586"/>
        <v>10.662000000000262</v>
      </c>
      <c r="X1688" s="5">
        <f t="shared" si="2546"/>
        <v>-9.8299999999999272</v>
      </c>
      <c r="Y1688" s="5">
        <f t="shared" si="2547"/>
        <v>-22.090000000000146</v>
      </c>
      <c r="AA1688" s="5">
        <f t="shared" si="2565"/>
        <v>0</v>
      </c>
      <c r="AB1688" s="5">
        <f t="shared" si="2566"/>
        <v>1</v>
      </c>
      <c r="AC1688" s="5">
        <f t="shared" si="2567"/>
        <v>1</v>
      </c>
      <c r="AF1688" s="5">
        <f t="shared" si="2553"/>
        <v>12.430000000000291</v>
      </c>
      <c r="AG1688" s="5">
        <f t="shared" si="2554"/>
        <v>6.9999999999708962E-2</v>
      </c>
      <c r="AH1688" s="5">
        <f t="shared" si="2555"/>
        <v>32.729999999999563</v>
      </c>
      <c r="AI1688" s="5">
        <f t="shared" si="2556"/>
        <v>45.090000000000146</v>
      </c>
      <c r="AJ1688" s="5"/>
      <c r="AK1688" s="5">
        <f t="shared" si="2557"/>
        <v>12.430000000000291</v>
      </c>
      <c r="AL1688" s="5">
        <f t="shared" si="2577"/>
        <v>26.473999999999972</v>
      </c>
      <c r="AM1688" s="5">
        <f t="shared" si="2558"/>
        <v>32.729999999999563</v>
      </c>
      <c r="AN1688" s="5">
        <f t="shared" si="2573"/>
        <v>50.761999999999901</v>
      </c>
      <c r="AO1688" s="5">
        <f t="shared" si="2574"/>
        <v>0</v>
      </c>
      <c r="AP1688" s="5">
        <f t="shared" si="2587"/>
        <v>2</v>
      </c>
      <c r="AQ1688" s="5">
        <f t="shared" si="2506"/>
        <v>4.2</v>
      </c>
      <c r="AR1688" s="5"/>
      <c r="AS1688" s="5">
        <f t="shared" si="2551"/>
        <v>45.090000000000146</v>
      </c>
      <c r="AT1688" s="5">
        <f t="shared" si="2573"/>
        <v>61.735000000000127</v>
      </c>
      <c r="AU1688" s="5">
        <f t="shared" si="2559"/>
        <v>6.9999999999708962E-2</v>
      </c>
      <c r="AV1688" s="5">
        <f t="shared" si="2562"/>
        <v>12.360000000000582</v>
      </c>
      <c r="AW1688" s="5">
        <f t="shared" si="2560"/>
        <v>2</v>
      </c>
      <c r="AX1688" s="5">
        <f t="shared" si="2514"/>
        <v>29.609999999999868</v>
      </c>
      <c r="AZ1688" s="4">
        <f t="shared" si="2595"/>
        <v>1</v>
      </c>
      <c r="BA1688" s="5">
        <f t="shared" si="2502"/>
        <v>0</v>
      </c>
      <c r="BB1688" s="4">
        <f t="shared" si="2596"/>
        <v>0.83980794412922011</v>
      </c>
      <c r="BD1688" s="5">
        <v>0</v>
      </c>
      <c r="BE1688" s="4">
        <v>0.68699138343705402</v>
      </c>
      <c r="BJ1688" s="5">
        <v>14.789999999999964</v>
      </c>
      <c r="BK1688" s="5">
        <v>9.6599999999998545</v>
      </c>
      <c r="BL1688" s="5">
        <v>1.0900000000001455</v>
      </c>
      <c r="BM1688" s="5">
        <v>4</v>
      </c>
      <c r="BR1688">
        <v>33</v>
      </c>
      <c r="BS1688">
        <v>-22</v>
      </c>
    </row>
    <row r="1689" spans="1:71">
      <c r="A1689" s="7">
        <v>38951</v>
      </c>
      <c r="B1689" s="6">
        <v>5816.21</v>
      </c>
      <c r="C1689" s="6">
        <v>5831.86</v>
      </c>
      <c r="D1689" s="6">
        <v>5755.89</v>
      </c>
      <c r="E1689" s="6">
        <v>5818.41</v>
      </c>
      <c r="F1689" s="6">
        <v>5126.1899999999996</v>
      </c>
      <c r="G1689" s="6">
        <v>5131.18</v>
      </c>
      <c r="H1689" s="6">
        <v>5072.7299999999996</v>
      </c>
      <c r="I1689" s="6">
        <v>5128.33</v>
      </c>
      <c r="J1689" s="9">
        <f t="shared" si="2544"/>
        <v>75.969999999999345</v>
      </c>
      <c r="K1689" s="9">
        <f t="shared" si="2571"/>
        <v>77.8599999999999</v>
      </c>
      <c r="L1689" s="9">
        <f t="shared" si="2548"/>
        <v>58.450000000000728</v>
      </c>
      <c r="M1689" s="9">
        <f t="shared" ref="M1689" si="2598">AVERAGE(L1678:L1689)</f>
        <v>59.633333333333361</v>
      </c>
      <c r="N1689" s="6" t="s">
        <v>37</v>
      </c>
      <c r="O1689" s="9">
        <f t="shared" si="2550"/>
        <v>690.07999999999993</v>
      </c>
      <c r="P1689" s="4">
        <f t="shared" si="2589"/>
        <v>0.99312714776629851</v>
      </c>
      <c r="Q1689" s="5">
        <f t="shared" si="2590"/>
        <v>14.550000000001091</v>
      </c>
      <c r="R1689" s="5">
        <f t="shared" si="2591"/>
        <v>679.26749999999947</v>
      </c>
      <c r="S1689" s="4">
        <f t="shared" si="2592"/>
        <v>0.9977831966304509</v>
      </c>
      <c r="T1689" s="4">
        <f t="shared" si="2593"/>
        <v>0.99788717515317216</v>
      </c>
      <c r="U1689" s="5">
        <f t="shared" si="2585"/>
        <v>685.17800000000011</v>
      </c>
      <c r="V1689" s="5">
        <f t="shared" si="2586"/>
        <v>4.9019999999998163</v>
      </c>
      <c r="X1689" s="5">
        <f t="shared" si="2546"/>
        <v>2.1999999999998181</v>
      </c>
      <c r="Y1689" s="5">
        <f t="shared" si="2547"/>
        <v>2.1400000000003274</v>
      </c>
      <c r="AA1689" s="5">
        <f t="shared" si="2565"/>
        <v>1</v>
      </c>
      <c r="AB1689" s="5">
        <f t="shared" si="2566"/>
        <v>0</v>
      </c>
      <c r="AC1689" s="5">
        <f t="shared" si="2567"/>
        <v>1</v>
      </c>
      <c r="AF1689" s="5">
        <f t="shared" si="2553"/>
        <v>15.649999999999636</v>
      </c>
      <c r="AG1689" s="5">
        <f t="shared" si="2554"/>
        <v>37.029999999999745</v>
      </c>
      <c r="AH1689" s="5">
        <f t="shared" si="2555"/>
        <v>60.319999999999709</v>
      </c>
      <c r="AI1689" s="5">
        <f t="shared" si="2556"/>
        <v>38.9399999999996</v>
      </c>
      <c r="AJ1689" s="5"/>
      <c r="AK1689" s="5">
        <f t="shared" si="2557"/>
        <v>15.649999999999636</v>
      </c>
      <c r="AL1689" s="5">
        <f t="shared" si="2577"/>
        <v>26.473999999999972</v>
      </c>
      <c r="AM1689" s="5">
        <f t="shared" si="2558"/>
        <v>60.319999999999709</v>
      </c>
      <c r="AN1689" s="5">
        <f t="shared" si="2573"/>
        <v>53.963999999999942</v>
      </c>
      <c r="AO1689" s="5">
        <f t="shared" si="2574"/>
        <v>1</v>
      </c>
      <c r="AP1689" s="5">
        <f t="shared" si="2587"/>
        <v>3</v>
      </c>
      <c r="AQ1689" s="5">
        <f t="shared" si="2506"/>
        <v>4.0999999999999996</v>
      </c>
      <c r="AR1689" s="5"/>
      <c r="AS1689" s="5">
        <f t="shared" si="2551"/>
        <v>38.9399999999996</v>
      </c>
      <c r="AT1689" s="5">
        <f t="shared" si="2573"/>
        <v>60.423000000000137</v>
      </c>
      <c r="AU1689" s="5">
        <f t="shared" si="2559"/>
        <v>37.029999999999745</v>
      </c>
      <c r="AV1689" s="5">
        <f t="shared" si="2562"/>
        <v>-21.380000000000109</v>
      </c>
      <c r="AW1689" s="5">
        <f t="shared" si="2560"/>
        <v>3</v>
      </c>
      <c r="AX1689" s="5">
        <f t="shared" si="2514"/>
        <v>37.142999999999759</v>
      </c>
      <c r="AZ1689" s="4">
        <f t="shared" si="2595"/>
        <v>0.99788717515317216</v>
      </c>
      <c r="BA1689" s="5">
        <f t="shared" si="2502"/>
        <v>-0.1000000000003638</v>
      </c>
      <c r="BB1689" s="4">
        <f t="shared" si="2596"/>
        <v>1</v>
      </c>
      <c r="BD1689" s="5">
        <v>0</v>
      </c>
      <c r="BE1689" s="4">
        <v>0.68668489692890367</v>
      </c>
      <c r="BJ1689" s="5">
        <v>15.639999999999873</v>
      </c>
      <c r="BK1689" s="5">
        <v>10.570000000000164</v>
      </c>
      <c r="BL1689" s="5">
        <v>0.86999999999943611</v>
      </c>
      <c r="BM1689" s="5">
        <v>4</v>
      </c>
      <c r="BR1689">
        <v>-31</v>
      </c>
      <c r="BS1689">
        <v>-2</v>
      </c>
    </row>
    <row r="1690" spans="1:71">
      <c r="A1690" s="7">
        <v>38952</v>
      </c>
      <c r="B1690" s="6">
        <v>5819.29</v>
      </c>
      <c r="C1690" s="6">
        <v>5819.29</v>
      </c>
      <c r="D1690" s="6">
        <v>5759.55</v>
      </c>
      <c r="E1690" s="6">
        <v>5775.54</v>
      </c>
      <c r="F1690" s="6">
        <v>5126.55</v>
      </c>
      <c r="G1690" s="6">
        <v>5131.51</v>
      </c>
      <c r="H1690" s="6">
        <v>5075.4399999999996</v>
      </c>
      <c r="I1690" s="6">
        <v>5082.7299999999996</v>
      </c>
      <c r="J1690" s="9">
        <f t="shared" si="2544"/>
        <v>59.739999999999782</v>
      </c>
      <c r="K1690" s="9">
        <f t="shared" si="2571"/>
        <v>73.777499999999918</v>
      </c>
      <c r="L1690" s="9">
        <f t="shared" si="2548"/>
        <v>56.070000000000618</v>
      </c>
      <c r="M1690" s="9">
        <f t="shared" ref="M1690" si="2599">AVERAGE(L1679:L1690)</f>
        <v>56.741666666666788</v>
      </c>
      <c r="N1690" s="6" t="s">
        <v>37</v>
      </c>
      <c r="O1690" s="9">
        <f t="shared" si="2550"/>
        <v>692.8100000000004</v>
      </c>
      <c r="P1690" s="4">
        <f t="shared" si="2589"/>
        <v>1</v>
      </c>
      <c r="Q1690" s="5">
        <f t="shared" si="2590"/>
        <v>11.479999999999563</v>
      </c>
      <c r="R1690" s="5">
        <f t="shared" si="2591"/>
        <v>684.20000000000073</v>
      </c>
      <c r="S1690" s="4">
        <f t="shared" si="2592"/>
        <v>1</v>
      </c>
      <c r="T1690" s="4">
        <f t="shared" si="2593"/>
        <v>1</v>
      </c>
      <c r="U1690" s="5">
        <f t="shared" si="2585"/>
        <v>688.61400000000026</v>
      </c>
      <c r="V1690" s="5">
        <f t="shared" si="2586"/>
        <v>4.1960000000001401</v>
      </c>
      <c r="X1690" s="5">
        <f t="shared" si="2546"/>
        <v>-43.75</v>
      </c>
      <c r="Y1690" s="5">
        <f t="shared" si="2547"/>
        <v>-43.820000000000618</v>
      </c>
      <c r="AA1690" s="5">
        <f t="shared" si="2565"/>
        <v>0</v>
      </c>
      <c r="AB1690" s="5">
        <f t="shared" si="2566"/>
        <v>1</v>
      </c>
      <c r="AC1690" s="5">
        <f t="shared" si="2567"/>
        <v>1</v>
      </c>
      <c r="AF1690" s="5">
        <f t="shared" si="2553"/>
        <v>0</v>
      </c>
      <c r="AG1690" s="5">
        <f t="shared" si="2554"/>
        <v>0.88000000000010914</v>
      </c>
      <c r="AH1690" s="5">
        <f t="shared" si="2555"/>
        <v>59.739999999999782</v>
      </c>
      <c r="AI1690" s="5">
        <f t="shared" si="2556"/>
        <v>58.859999999999673</v>
      </c>
      <c r="AJ1690" s="5"/>
      <c r="AK1690" s="5">
        <f t="shared" si="2557"/>
        <v>0</v>
      </c>
      <c r="AL1690" s="5">
        <f t="shared" si="2577"/>
        <v>21.354999999999563</v>
      </c>
      <c r="AM1690" s="5">
        <f t="shared" si="2558"/>
        <v>59.739999999999782</v>
      </c>
      <c r="AN1690" s="5">
        <f t="shared" si="2573"/>
        <v>54.86399999999994</v>
      </c>
      <c r="AO1690" s="5">
        <f t="shared" si="2574"/>
        <v>1</v>
      </c>
      <c r="AP1690" s="5">
        <f t="shared" si="2587"/>
        <v>4</v>
      </c>
      <c r="AQ1690" s="5">
        <f t="shared" si="2506"/>
        <v>4.0999999999999996</v>
      </c>
      <c r="AR1690" s="5"/>
      <c r="AS1690" s="5">
        <f t="shared" si="2551"/>
        <v>58.859999999999673</v>
      </c>
      <c r="AT1690" s="5">
        <f t="shared" si="2573"/>
        <v>60.591000000000079</v>
      </c>
      <c r="AU1690" s="5">
        <f t="shared" si="2559"/>
        <v>0.88000000000010914</v>
      </c>
      <c r="AV1690" s="5">
        <f t="shared" si="2562"/>
        <v>-0.88000000000010914</v>
      </c>
      <c r="AW1690" s="5">
        <f t="shared" si="2560"/>
        <v>4</v>
      </c>
      <c r="AX1690" s="5">
        <f t="shared" si="2514"/>
        <v>37.142999999999759</v>
      </c>
      <c r="AZ1690" s="4">
        <f t="shared" si="2595"/>
        <v>1</v>
      </c>
      <c r="BA1690" s="5">
        <f t="shared" si="2502"/>
        <v>2.7300000000004729</v>
      </c>
      <c r="BB1690" s="4">
        <f t="shared" si="2596"/>
        <v>0.99788717515317216</v>
      </c>
      <c r="BD1690" s="5">
        <v>0</v>
      </c>
      <c r="BE1690" s="4">
        <v>0.68617550846252207</v>
      </c>
      <c r="BJ1690" s="5">
        <v>31.010000000000218</v>
      </c>
      <c r="BK1690" s="5">
        <v>16.610000000000127</v>
      </c>
      <c r="BL1690" s="5">
        <v>1.8800000000001091</v>
      </c>
      <c r="BM1690" s="5">
        <v>4</v>
      </c>
      <c r="BR1690">
        <v>-30</v>
      </c>
      <c r="BS1690">
        <v>44</v>
      </c>
    </row>
    <row r="1691" spans="1:71">
      <c r="A1691" s="7">
        <v>38953</v>
      </c>
      <c r="B1691" s="6">
        <v>5773.46</v>
      </c>
      <c r="C1691" s="6">
        <v>5847.11</v>
      </c>
      <c r="D1691" s="6">
        <v>5744.11</v>
      </c>
      <c r="E1691" s="6">
        <v>5814.08</v>
      </c>
      <c r="F1691" s="6">
        <v>5085.4399999999996</v>
      </c>
      <c r="G1691" s="6">
        <v>5128.96</v>
      </c>
      <c r="H1691" s="6">
        <v>5062.9399999999996</v>
      </c>
      <c r="I1691" s="6">
        <v>5112.8500000000004</v>
      </c>
      <c r="J1691" s="9">
        <f t="shared" si="2544"/>
        <v>103</v>
      </c>
      <c r="K1691" s="9">
        <f t="shared" si="2571"/>
        <v>78.022499999999965</v>
      </c>
      <c r="L1691" s="9">
        <f t="shared" si="2548"/>
        <v>66.020000000000437</v>
      </c>
      <c r="M1691" s="9">
        <f t="shared" ref="M1691" si="2600">AVERAGE(L1680:L1691)</f>
        <v>58.250000000000149</v>
      </c>
      <c r="N1691" s="6" t="s">
        <v>37</v>
      </c>
      <c r="O1691" s="9">
        <f t="shared" si="2550"/>
        <v>701.22999999999956</v>
      </c>
      <c r="P1691" s="4">
        <f t="shared" si="2589"/>
        <v>1</v>
      </c>
      <c r="Q1691" s="5">
        <f t="shared" si="2590"/>
        <v>19.899999999998727</v>
      </c>
      <c r="R1691" s="5">
        <f t="shared" si="2591"/>
        <v>686.30500000000052</v>
      </c>
      <c r="S1691" s="4">
        <f t="shared" si="2592"/>
        <v>1</v>
      </c>
      <c r="T1691" s="4">
        <f t="shared" si="2593"/>
        <v>1</v>
      </c>
      <c r="U1691" s="5">
        <f t="shared" si="2585"/>
        <v>691.1260000000002</v>
      </c>
      <c r="V1691" s="5">
        <f t="shared" si="2586"/>
        <v>10.10399999999936</v>
      </c>
      <c r="X1691" s="5">
        <f t="shared" si="2546"/>
        <v>40.619999999999891</v>
      </c>
      <c r="Y1691" s="5">
        <f t="shared" si="2547"/>
        <v>27.410000000000764</v>
      </c>
      <c r="AA1691" s="5">
        <f t="shared" si="2565"/>
        <v>1</v>
      </c>
      <c r="AB1691" s="5">
        <f t="shared" si="2566"/>
        <v>0</v>
      </c>
      <c r="AC1691" s="5">
        <f t="shared" si="2567"/>
        <v>1</v>
      </c>
      <c r="AF1691" s="5">
        <f t="shared" si="2553"/>
        <v>73.649999999999636</v>
      </c>
      <c r="AG1691" s="5">
        <f t="shared" si="2554"/>
        <v>71.569999999999709</v>
      </c>
      <c r="AH1691" s="5">
        <f t="shared" si="2555"/>
        <v>29.350000000000364</v>
      </c>
      <c r="AI1691" s="5">
        <f t="shared" si="2556"/>
        <v>31.430000000000291</v>
      </c>
      <c r="AJ1691" s="5"/>
      <c r="AK1691" s="5">
        <f t="shared" si="2557"/>
        <v>29.350000000000364</v>
      </c>
      <c r="AL1691" s="5">
        <f t="shared" si="2577"/>
        <v>24.867999999999938</v>
      </c>
      <c r="AM1691" s="5">
        <f t="shared" si="2558"/>
        <v>73.649999999999636</v>
      </c>
      <c r="AN1691" s="5">
        <f t="shared" si="2573"/>
        <v>51.714999999999961</v>
      </c>
      <c r="AO1691" s="5">
        <f t="shared" si="2574"/>
        <v>1</v>
      </c>
      <c r="AP1691" s="5">
        <f t="shared" si="2587"/>
        <v>4</v>
      </c>
      <c r="AQ1691" s="5">
        <f t="shared" si="2506"/>
        <v>4</v>
      </c>
      <c r="AR1691" s="5"/>
      <c r="AS1691" s="5">
        <f t="shared" si="2551"/>
        <v>71.569999999999709</v>
      </c>
      <c r="AT1691" s="5">
        <f t="shared" si="2573"/>
        <v>53.22600000000002</v>
      </c>
      <c r="AU1691" s="5">
        <f t="shared" si="2559"/>
        <v>31.430000000000291</v>
      </c>
      <c r="AV1691" s="5">
        <f t="shared" si="2562"/>
        <v>2.0799999999999272</v>
      </c>
      <c r="AW1691" s="5">
        <f t="shared" si="2560"/>
        <v>5</v>
      </c>
      <c r="AX1691" s="5">
        <f t="shared" si="2514"/>
        <v>37.142999999999759</v>
      </c>
      <c r="AZ1691" s="4">
        <f t="shared" si="2595"/>
        <v>1</v>
      </c>
      <c r="BA1691" s="5">
        <f t="shared" ref="BA1691:BA1754" si="2601">IF(AZ1690&gt;0.9,O1691-O1690,0)</f>
        <v>8.4199999999991633</v>
      </c>
      <c r="BB1691" s="4">
        <f t="shared" si="2596"/>
        <v>1</v>
      </c>
      <c r="BD1691" s="5">
        <v>0</v>
      </c>
      <c r="BE1691" s="4">
        <v>0.68567348881485179</v>
      </c>
      <c r="BJ1691" s="5">
        <v>42.230000000000018</v>
      </c>
      <c r="BK1691" s="5">
        <v>-3.930000000000291</v>
      </c>
      <c r="BL1691" s="5">
        <v>11.450000000000273</v>
      </c>
      <c r="BM1691" s="5">
        <v>4</v>
      </c>
      <c r="BR1691">
        <v>41</v>
      </c>
      <c r="BS1691">
        <v>-35</v>
      </c>
    </row>
    <row r="1692" spans="1:71">
      <c r="A1692" s="7">
        <v>38954</v>
      </c>
      <c r="B1692" s="6">
        <v>5814.34</v>
      </c>
      <c r="C1692" s="6">
        <v>5834.07</v>
      </c>
      <c r="D1692" s="6">
        <v>5783.89</v>
      </c>
      <c r="E1692" s="6">
        <v>5811.47</v>
      </c>
      <c r="F1692" s="6">
        <v>5118.41</v>
      </c>
      <c r="G1692" s="6">
        <v>5133.78</v>
      </c>
      <c r="H1692" s="6">
        <v>5089.45</v>
      </c>
      <c r="I1692" s="6">
        <v>5111.13</v>
      </c>
      <c r="J1692" s="9">
        <f t="shared" si="2544"/>
        <v>50.179999999999382</v>
      </c>
      <c r="K1692" s="9">
        <f t="shared" si="2571"/>
        <v>74.191666666666535</v>
      </c>
      <c r="L1692" s="9">
        <f t="shared" si="2548"/>
        <v>44.329999999999927</v>
      </c>
      <c r="M1692" s="9">
        <f t="shared" ref="M1692" si="2602">AVERAGE(L1681:L1692)</f>
        <v>54.860000000000205</v>
      </c>
      <c r="N1692" s="6" t="s">
        <v>37</v>
      </c>
      <c r="O1692" s="9">
        <f t="shared" si="2550"/>
        <v>700.34000000000015</v>
      </c>
      <c r="P1692" s="4">
        <f t="shared" si="2589"/>
        <v>0.92017937219735901</v>
      </c>
      <c r="Q1692" s="5">
        <f t="shared" si="2590"/>
        <v>11.149999999999636</v>
      </c>
      <c r="R1692" s="5">
        <f t="shared" si="2591"/>
        <v>692.86749999999984</v>
      </c>
      <c r="S1692" s="4">
        <f t="shared" si="2592"/>
        <v>0.95527638190957409</v>
      </c>
      <c r="T1692" s="4">
        <f t="shared" si="2593"/>
        <v>0.97743979721167495</v>
      </c>
      <c r="U1692" s="5">
        <f t="shared" si="2585"/>
        <v>694.92800000000011</v>
      </c>
      <c r="V1692" s="5">
        <f t="shared" si="2586"/>
        <v>5.4120000000000346</v>
      </c>
      <c r="X1692" s="5">
        <f t="shared" si="2546"/>
        <v>-2.8699999999998909</v>
      </c>
      <c r="Y1692" s="5">
        <f t="shared" si="2547"/>
        <v>-7.2799999999997453</v>
      </c>
      <c r="AA1692" s="5">
        <f t="shared" si="2565"/>
        <v>0</v>
      </c>
      <c r="AB1692" s="5">
        <f t="shared" si="2566"/>
        <v>1</v>
      </c>
      <c r="AC1692" s="5">
        <f t="shared" si="2567"/>
        <v>1</v>
      </c>
      <c r="AF1692" s="5">
        <f t="shared" si="2553"/>
        <v>19.729999999999563</v>
      </c>
      <c r="AG1692" s="5">
        <f t="shared" si="2554"/>
        <v>19.989999999999782</v>
      </c>
      <c r="AH1692" s="5">
        <f t="shared" si="2555"/>
        <v>30.449999999999818</v>
      </c>
      <c r="AI1692" s="5">
        <f t="shared" si="2556"/>
        <v>30.1899999999996</v>
      </c>
      <c r="AJ1692" s="5"/>
      <c r="AK1692" s="5">
        <f t="shared" si="2557"/>
        <v>19.729999999999563</v>
      </c>
      <c r="AL1692" s="5">
        <f t="shared" si="2577"/>
        <v>21.852999999999607</v>
      </c>
      <c r="AM1692" s="5">
        <f t="shared" si="2558"/>
        <v>30.449999999999818</v>
      </c>
      <c r="AN1692" s="5">
        <f t="shared" si="2573"/>
        <v>50.106999999999971</v>
      </c>
      <c r="AO1692" s="5">
        <f t="shared" si="2574"/>
        <v>0</v>
      </c>
      <c r="AP1692" s="5">
        <f t="shared" si="2587"/>
        <v>4</v>
      </c>
      <c r="AQ1692" s="5">
        <f t="shared" si="2506"/>
        <v>3.9</v>
      </c>
      <c r="AR1692" s="5"/>
      <c r="AS1692" s="5">
        <f t="shared" si="2551"/>
        <v>30.1899999999996</v>
      </c>
      <c r="AT1692" s="5">
        <f t="shared" si="2573"/>
        <v>52.021000000000001</v>
      </c>
      <c r="AU1692" s="5">
        <f t="shared" si="2559"/>
        <v>19.989999999999782</v>
      </c>
      <c r="AV1692" s="5">
        <f t="shared" si="2562"/>
        <v>-0.26000000000021828</v>
      </c>
      <c r="AW1692" s="5">
        <f t="shared" si="2560"/>
        <v>6</v>
      </c>
      <c r="AX1692" s="5">
        <f t="shared" si="2514"/>
        <v>31.990000000000244</v>
      </c>
      <c r="AZ1692" s="4">
        <f t="shared" si="2595"/>
        <v>0.97743979721167495</v>
      </c>
      <c r="BA1692" s="5">
        <f t="shared" si="2601"/>
        <v>-0.88999999999941792</v>
      </c>
      <c r="BB1692" s="4">
        <f t="shared" si="2596"/>
        <v>1</v>
      </c>
      <c r="BD1692" s="5">
        <v>0</v>
      </c>
      <c r="BE1692" s="4">
        <v>0.68536258262285443</v>
      </c>
      <c r="BJ1692" s="5">
        <v>62.740000000000236</v>
      </c>
      <c r="BK1692" s="5">
        <v>-9.9100000000003092</v>
      </c>
      <c r="BL1692" s="5">
        <v>9.9100000000003092</v>
      </c>
      <c r="BM1692" s="5">
        <v>4</v>
      </c>
      <c r="BR1692">
        <v>-30</v>
      </c>
      <c r="BS1692">
        <v>7</v>
      </c>
    </row>
    <row r="1693" spans="1:71">
      <c r="A1693" s="7">
        <v>38957</v>
      </c>
      <c r="B1693" s="6">
        <v>5808.37</v>
      </c>
      <c r="C1693" s="6">
        <v>5862.33</v>
      </c>
      <c r="D1693" s="6">
        <v>5767.83</v>
      </c>
      <c r="E1693" s="6">
        <v>5854.99</v>
      </c>
      <c r="F1693" s="6">
        <v>5104.38</v>
      </c>
      <c r="G1693" s="6">
        <v>5154.2700000000004</v>
      </c>
      <c r="H1693" s="6">
        <v>5083.01</v>
      </c>
      <c r="I1693" s="6">
        <v>5148.5200000000004</v>
      </c>
      <c r="J1693" s="9">
        <f t="shared" si="2544"/>
        <v>94.5</v>
      </c>
      <c r="K1693" s="9">
        <f t="shared" si="2571"/>
        <v>69.964999999999847</v>
      </c>
      <c r="L1693" s="9">
        <f t="shared" si="2548"/>
        <v>71.260000000000218</v>
      </c>
      <c r="M1693" s="9">
        <f t="shared" ref="M1693" si="2603">AVERAGE(L1682:L1693)</f>
        <v>53.36583333333359</v>
      </c>
      <c r="N1693" s="6" t="s">
        <v>37</v>
      </c>
      <c r="O1693" s="9">
        <f t="shared" si="2550"/>
        <v>706.46999999999935</v>
      </c>
      <c r="P1693" s="4">
        <f t="shared" si="2589"/>
        <v>1</v>
      </c>
      <c r="Q1693" s="5">
        <f t="shared" si="2590"/>
        <v>16.389999999999418</v>
      </c>
      <c r="R1693" s="5">
        <f t="shared" si="2591"/>
        <v>694.17749999999978</v>
      </c>
      <c r="S1693" s="4">
        <f t="shared" si="2592"/>
        <v>1</v>
      </c>
      <c r="T1693" s="4">
        <f t="shared" si="2593"/>
        <v>1</v>
      </c>
      <c r="U1693" s="5">
        <f t="shared" si="2585"/>
        <v>698.18599999999992</v>
      </c>
      <c r="V1693" s="5">
        <f t="shared" si="2586"/>
        <v>8.2839999999994234</v>
      </c>
      <c r="X1693" s="5">
        <f t="shared" si="2546"/>
        <v>46.619999999999891</v>
      </c>
      <c r="Y1693" s="5">
        <f t="shared" si="2547"/>
        <v>44.140000000000327</v>
      </c>
      <c r="AA1693" s="5">
        <f t="shared" si="2565"/>
        <v>1</v>
      </c>
      <c r="AB1693" s="5">
        <f t="shared" si="2566"/>
        <v>0</v>
      </c>
      <c r="AC1693" s="5">
        <f t="shared" si="2567"/>
        <v>1</v>
      </c>
      <c r="AF1693" s="5">
        <f t="shared" si="2553"/>
        <v>53.960000000000036</v>
      </c>
      <c r="AG1693" s="5">
        <f t="shared" si="2554"/>
        <v>50.859999999999673</v>
      </c>
      <c r="AH1693" s="5">
        <f t="shared" si="2555"/>
        <v>40.539999999999964</v>
      </c>
      <c r="AI1693" s="5">
        <f t="shared" si="2556"/>
        <v>43.640000000000327</v>
      </c>
      <c r="AJ1693" s="5"/>
      <c r="AK1693" s="5">
        <f t="shared" si="2557"/>
        <v>40.539999999999964</v>
      </c>
      <c r="AL1693" s="5">
        <f t="shared" si="2577"/>
        <v>30.469000000000321</v>
      </c>
      <c r="AM1693" s="5">
        <f t="shared" si="2558"/>
        <v>53.960000000000036</v>
      </c>
      <c r="AN1693" s="5">
        <f t="shared" si="2573"/>
        <v>51.450999999999929</v>
      </c>
      <c r="AO1693" s="5">
        <f t="shared" si="2574"/>
        <v>1</v>
      </c>
      <c r="AP1693" s="5">
        <f t="shared" si="2587"/>
        <v>5</v>
      </c>
      <c r="AQ1693" s="5">
        <f t="shared" si="2506"/>
        <v>3.9</v>
      </c>
      <c r="AR1693" s="5"/>
      <c r="AS1693" s="5">
        <f t="shared" si="2551"/>
        <v>50.859999999999673</v>
      </c>
      <c r="AT1693" s="5">
        <f t="shared" si="2573"/>
        <v>49.784999999999947</v>
      </c>
      <c r="AU1693" s="5">
        <f t="shared" si="2559"/>
        <v>43.640000000000327</v>
      </c>
      <c r="AV1693" s="5">
        <f t="shared" si="2562"/>
        <v>3.1000000000003638</v>
      </c>
      <c r="AW1693" s="5">
        <f t="shared" si="2560"/>
        <v>2</v>
      </c>
      <c r="AX1693" s="5">
        <f t="shared" si="2514"/>
        <v>37.223999999999798</v>
      </c>
      <c r="AZ1693" s="4">
        <f t="shared" si="2595"/>
        <v>1</v>
      </c>
      <c r="BA1693" s="5">
        <f t="shared" si="2601"/>
        <v>6.1299999999991996</v>
      </c>
      <c r="BB1693" s="4">
        <f t="shared" si="2596"/>
        <v>0.97743979721167495</v>
      </c>
      <c r="BD1693" s="5">
        <v>0</v>
      </c>
      <c r="BE1693" s="4">
        <v>0.68516786196860935</v>
      </c>
      <c r="BJ1693" s="5">
        <v>80.480000000000018</v>
      </c>
      <c r="BK1693" s="5">
        <v>-5.8900000000003274</v>
      </c>
      <c r="BL1693" s="5">
        <v>5.8900000000003274</v>
      </c>
      <c r="BM1693" s="5">
        <v>4</v>
      </c>
      <c r="BR1693">
        <v>-28</v>
      </c>
      <c r="BS1693">
        <v>-32</v>
      </c>
    </row>
    <row r="1694" spans="1:71">
      <c r="A1694" s="7">
        <v>38958</v>
      </c>
      <c r="B1694" s="6">
        <v>5854.5</v>
      </c>
      <c r="C1694" s="6">
        <v>5880.48</v>
      </c>
      <c r="D1694" s="6">
        <v>5837.38</v>
      </c>
      <c r="E1694" s="6">
        <v>5847.02</v>
      </c>
      <c r="F1694" s="6">
        <v>5151.68</v>
      </c>
      <c r="G1694" s="6">
        <v>5183.47</v>
      </c>
      <c r="H1694" s="6">
        <v>5144.4799999999996</v>
      </c>
      <c r="I1694" s="6">
        <v>5160.32</v>
      </c>
      <c r="J1694" s="9">
        <f t="shared" si="2544"/>
        <v>43.099999999999454</v>
      </c>
      <c r="K1694" s="9">
        <f t="shared" si="2571"/>
        <v>67.648333333333156</v>
      </c>
      <c r="L1694" s="9">
        <f t="shared" si="2548"/>
        <v>38.990000000000691</v>
      </c>
      <c r="M1694" s="9">
        <f t="shared" ref="M1694" si="2604">AVERAGE(L1683:L1694)</f>
        <v>52.249166666666952</v>
      </c>
      <c r="N1694" s="6" t="s">
        <v>37</v>
      </c>
      <c r="O1694" s="9">
        <f t="shared" si="2550"/>
        <v>686.70000000000073</v>
      </c>
      <c r="P1694" s="4">
        <f t="shared" si="2589"/>
        <v>0</v>
      </c>
      <c r="Q1694" s="5">
        <f t="shared" si="2590"/>
        <v>19.769999999998618</v>
      </c>
      <c r="R1694" s="5">
        <f t="shared" si="2591"/>
        <v>691.64250000000038</v>
      </c>
      <c r="S1694" s="4">
        <f t="shared" si="2592"/>
        <v>0</v>
      </c>
      <c r="T1694" s="4">
        <f t="shared" si="2593"/>
        <v>0.21360381861576011</v>
      </c>
      <c r="U1694" s="5">
        <f t="shared" si="2585"/>
        <v>697.51</v>
      </c>
      <c r="V1694" s="5">
        <f t="shared" si="2586"/>
        <v>-10.809999999999263</v>
      </c>
      <c r="X1694" s="5">
        <f t="shared" si="2546"/>
        <v>-7.4799999999995634</v>
      </c>
      <c r="Y1694" s="5">
        <f t="shared" si="2547"/>
        <v>8.6399999999994179</v>
      </c>
      <c r="AA1694" s="5">
        <f t="shared" si="2565"/>
        <v>0</v>
      </c>
      <c r="AB1694" s="5">
        <f t="shared" si="2566"/>
        <v>0</v>
      </c>
      <c r="AC1694" s="5">
        <f t="shared" si="2567"/>
        <v>0</v>
      </c>
      <c r="AF1694" s="5">
        <f t="shared" si="2553"/>
        <v>25.979999999999563</v>
      </c>
      <c r="AG1694" s="5">
        <f t="shared" si="2554"/>
        <v>25.489999999999782</v>
      </c>
      <c r="AH1694" s="5">
        <f t="shared" si="2555"/>
        <v>17.119999999999891</v>
      </c>
      <c r="AI1694" s="5">
        <f t="shared" si="2556"/>
        <v>17.609999999999673</v>
      </c>
      <c r="AJ1694" s="5"/>
      <c r="AK1694" s="5">
        <f t="shared" si="2557"/>
        <v>17.119999999999891</v>
      </c>
      <c r="AL1694" s="5">
        <f t="shared" si="2577"/>
        <v>30.469000000000321</v>
      </c>
      <c r="AM1694" s="5">
        <f t="shared" si="2558"/>
        <v>25.979999999999563</v>
      </c>
      <c r="AN1694" s="5">
        <f t="shared" si="2573"/>
        <v>42.48099999999986</v>
      </c>
      <c r="AO1694" s="5">
        <f t="shared" si="2574"/>
        <v>0</v>
      </c>
      <c r="AP1694" s="5">
        <f t="shared" si="2587"/>
        <v>4</v>
      </c>
      <c r="AQ1694" s="5">
        <f t="shared" ref="AQ1694:AQ1757" si="2605">AVERAGE(AP1685:AP1694)</f>
        <v>3.8</v>
      </c>
      <c r="AR1694" s="5"/>
      <c r="AS1694" s="5">
        <f t="shared" si="2551"/>
        <v>25.489999999999782</v>
      </c>
      <c r="AT1694" s="5">
        <f t="shared" si="2573"/>
        <v>42.228999999999907</v>
      </c>
      <c r="AU1694" s="5">
        <f t="shared" si="2559"/>
        <v>17.609999999999673</v>
      </c>
      <c r="AV1694" s="5">
        <f t="shared" si="2562"/>
        <v>0.48999999999978172</v>
      </c>
      <c r="AW1694" s="5">
        <f t="shared" si="2560"/>
        <v>3</v>
      </c>
      <c r="AX1694" s="5">
        <f t="shared" si="2514"/>
        <v>37.223999999999798</v>
      </c>
      <c r="AZ1694" s="4">
        <f t="shared" si="2595"/>
        <v>0.21360381861576011</v>
      </c>
      <c r="BA1694" s="5">
        <f t="shared" si="2601"/>
        <v>-19.769999999998618</v>
      </c>
      <c r="BB1694" s="4">
        <f t="shared" si="2596"/>
        <v>1</v>
      </c>
      <c r="BD1694" s="5">
        <v>0</v>
      </c>
      <c r="BE1694" s="4">
        <v>0.68502899314707577</v>
      </c>
      <c r="BJ1694" s="5">
        <v>36.420000000000073</v>
      </c>
      <c r="BK1694" s="5">
        <v>29.619999999999891</v>
      </c>
      <c r="BL1694" s="5">
        <v>3.4800000000000182</v>
      </c>
      <c r="BM1694" s="5">
        <v>4</v>
      </c>
      <c r="BR1694">
        <v>-7</v>
      </c>
      <c r="BS1694">
        <v>-31</v>
      </c>
    </row>
    <row r="1695" spans="1:71">
      <c r="A1695" s="7">
        <v>38959</v>
      </c>
      <c r="B1695" s="6">
        <v>5863.31</v>
      </c>
      <c r="C1695" s="6">
        <v>5884.51</v>
      </c>
      <c r="D1695" s="6">
        <v>5852.19</v>
      </c>
      <c r="E1695" s="6">
        <v>5867.53</v>
      </c>
      <c r="F1695" s="6">
        <v>5176.97</v>
      </c>
      <c r="G1695" s="6">
        <v>5196.91</v>
      </c>
      <c r="H1695" s="6">
        <v>5162.71</v>
      </c>
      <c r="I1695" s="6">
        <v>5182.79</v>
      </c>
      <c r="J1695" s="9">
        <f t="shared" si="2544"/>
        <v>37.489999999999782</v>
      </c>
      <c r="K1695" s="9">
        <f t="shared" si="2571"/>
        <v>64.670833333333121</v>
      </c>
      <c r="L1695" s="9">
        <f t="shared" si="2548"/>
        <v>36.590000000000146</v>
      </c>
      <c r="M1695" s="9">
        <f t="shared" ref="M1695" si="2606">AVERAGE(L1684:L1695)</f>
        <v>49.891666666667028</v>
      </c>
      <c r="N1695" s="6" t="s">
        <v>36</v>
      </c>
      <c r="O1695" s="9">
        <f t="shared" si="2550"/>
        <v>684.73999999999978</v>
      </c>
      <c r="P1695" s="4">
        <f t="shared" si="2589"/>
        <v>0</v>
      </c>
      <c r="Q1695" s="5">
        <f t="shared" si="2590"/>
        <v>21.729999999999563</v>
      </c>
      <c r="R1695" s="5">
        <f t="shared" si="2591"/>
        <v>690.17249999999967</v>
      </c>
      <c r="S1695" s="4">
        <f t="shared" si="2592"/>
        <v>0</v>
      </c>
      <c r="T1695" s="4">
        <f t="shared" si="2593"/>
        <v>0.13564041368333921</v>
      </c>
      <c r="U1695" s="5">
        <f t="shared" si="2585"/>
        <v>695.89599999999996</v>
      </c>
      <c r="V1695" s="5">
        <f t="shared" si="2586"/>
        <v>-11.156000000000176</v>
      </c>
      <c r="X1695" s="5">
        <f t="shared" si="2546"/>
        <v>4.2199999999993452</v>
      </c>
      <c r="Y1695" s="5">
        <f t="shared" si="2547"/>
        <v>5.819999999999709</v>
      </c>
      <c r="AA1695" s="5">
        <f t="shared" si="2565"/>
        <v>1</v>
      </c>
      <c r="AB1695" s="5">
        <f t="shared" si="2566"/>
        <v>0</v>
      </c>
      <c r="AC1695" s="5">
        <f t="shared" si="2567"/>
        <v>1</v>
      </c>
      <c r="AF1695" s="5">
        <f t="shared" si="2553"/>
        <v>21.199999999999818</v>
      </c>
      <c r="AG1695" s="5">
        <f t="shared" si="2554"/>
        <v>37.489999999999782</v>
      </c>
      <c r="AH1695" s="5">
        <f t="shared" si="2555"/>
        <v>11.1200000000008</v>
      </c>
      <c r="AI1695" s="5">
        <f t="shared" si="2556"/>
        <v>-5.1699999999991633</v>
      </c>
      <c r="AJ1695" s="5"/>
      <c r="AK1695" s="5">
        <f t="shared" si="2557"/>
        <v>11.1200000000008</v>
      </c>
      <c r="AL1695" s="5">
        <f t="shared" si="2577"/>
        <v>30.469000000000321</v>
      </c>
      <c r="AM1695" s="5">
        <f t="shared" si="2558"/>
        <v>21.199999999999818</v>
      </c>
      <c r="AN1695" s="5">
        <f t="shared" si="2573"/>
        <v>39.830999999999861</v>
      </c>
      <c r="AO1695" s="5">
        <f t="shared" si="2574"/>
        <v>0</v>
      </c>
      <c r="AP1695" s="5">
        <f t="shared" si="2587"/>
        <v>4</v>
      </c>
      <c r="AQ1695" s="5">
        <f t="shared" si="2605"/>
        <v>3.7</v>
      </c>
      <c r="AR1695" s="5"/>
      <c r="AS1695" s="5">
        <f t="shared" si="2551"/>
        <v>37.489999999999782</v>
      </c>
      <c r="AT1695" s="5">
        <f t="shared" si="2573"/>
        <v>41.016999999999918</v>
      </c>
      <c r="AU1695" s="5">
        <f t="shared" si="2559"/>
        <v>-5.1699999999991633</v>
      </c>
      <c r="AV1695" s="5">
        <f t="shared" si="2562"/>
        <v>-16.289999999999964</v>
      </c>
      <c r="AW1695" s="5">
        <f t="shared" si="2560"/>
        <v>4</v>
      </c>
      <c r="AX1695" s="5">
        <f t="shared" si="2514"/>
        <v>37.223999999999798</v>
      </c>
      <c r="AZ1695" s="4">
        <f t="shared" si="2595"/>
        <v>0.13564041368333921</v>
      </c>
      <c r="BA1695" s="5">
        <f t="shared" si="2601"/>
        <v>0</v>
      </c>
      <c r="BB1695" s="4">
        <f t="shared" si="2596"/>
        <v>0.21360381861576011</v>
      </c>
      <c r="BD1695" s="5">
        <v>0</v>
      </c>
      <c r="BE1695" s="4">
        <v>0.68311156601841816</v>
      </c>
      <c r="BJ1695" s="5">
        <v>33.929999999999836</v>
      </c>
      <c r="BK1695" s="5">
        <v>27.010000000000218</v>
      </c>
      <c r="BL1695" s="5">
        <v>2.4299999999998363</v>
      </c>
      <c r="BM1695" s="5">
        <v>4</v>
      </c>
      <c r="BR1695">
        <v>11</v>
      </c>
      <c r="BS1695">
        <v>6</v>
      </c>
    </row>
    <row r="1696" spans="1:71">
      <c r="A1696" s="7">
        <v>38960</v>
      </c>
      <c r="B1696" s="6">
        <v>5880.58</v>
      </c>
      <c r="C1696" s="6">
        <v>5886.78</v>
      </c>
      <c r="D1696" s="6">
        <v>5841</v>
      </c>
      <c r="E1696" s="6">
        <v>5859.57</v>
      </c>
      <c r="F1696" s="6">
        <v>5196.08</v>
      </c>
      <c r="G1696" s="6">
        <v>5196.8999999999996</v>
      </c>
      <c r="H1696" s="6">
        <v>5157.5600000000004</v>
      </c>
      <c r="I1696" s="6">
        <v>5165.04</v>
      </c>
      <c r="J1696" s="9">
        <f t="shared" si="2544"/>
        <v>45.779999999999745</v>
      </c>
      <c r="K1696" s="9">
        <f t="shared" si="2571"/>
        <v>57.805833333333112</v>
      </c>
      <c r="L1696" s="9">
        <f t="shared" si="2548"/>
        <v>39.339999999999236</v>
      </c>
      <c r="M1696" s="9">
        <f t="shared" ref="M1696" si="2607">AVERAGE(L1685:L1696)</f>
        <v>45.303333333333661</v>
      </c>
      <c r="N1696" s="6" t="s">
        <v>36</v>
      </c>
      <c r="O1696" s="9">
        <f t="shared" si="2550"/>
        <v>694.52999999999975</v>
      </c>
      <c r="P1696" s="4">
        <f t="shared" si="2589"/>
        <v>0.45052922227336217</v>
      </c>
      <c r="Q1696" s="5">
        <f t="shared" si="2590"/>
        <v>21.729999999999563</v>
      </c>
      <c r="R1696" s="5">
        <f t="shared" si="2591"/>
        <v>690.17249999999967</v>
      </c>
      <c r="S1696" s="4">
        <f t="shared" si="2592"/>
        <v>0.45052922227336217</v>
      </c>
      <c r="T1696" s="4">
        <f t="shared" si="2593"/>
        <v>0.45052922227336217</v>
      </c>
      <c r="U1696" s="5">
        <f t="shared" si="2585"/>
        <v>694.55599999999993</v>
      </c>
      <c r="V1696" s="5">
        <f t="shared" si="2586"/>
        <v>-2.6000000000180989E-2</v>
      </c>
      <c r="X1696" s="5">
        <f t="shared" si="2546"/>
        <v>-21.010000000000218</v>
      </c>
      <c r="Y1696" s="5">
        <f t="shared" si="2547"/>
        <v>-31.039999999999964</v>
      </c>
      <c r="AA1696" s="5">
        <f t="shared" si="2565"/>
        <v>0</v>
      </c>
      <c r="AB1696" s="5">
        <f t="shared" si="2566"/>
        <v>1</v>
      </c>
      <c r="AC1696" s="5">
        <f t="shared" si="2567"/>
        <v>1</v>
      </c>
      <c r="AF1696" s="5">
        <f t="shared" si="2553"/>
        <v>6.1999999999998181</v>
      </c>
      <c r="AG1696" s="5">
        <f t="shared" si="2554"/>
        <v>19.25</v>
      </c>
      <c r="AH1696" s="5">
        <f t="shared" si="2555"/>
        <v>39.579999999999927</v>
      </c>
      <c r="AI1696" s="5">
        <f t="shared" si="2556"/>
        <v>26.529999999999745</v>
      </c>
      <c r="AJ1696" s="5"/>
      <c r="AK1696" s="5">
        <f t="shared" si="2557"/>
        <v>6.1999999999998181</v>
      </c>
      <c r="AL1696" s="5">
        <f t="shared" si="2577"/>
        <v>30.469000000000321</v>
      </c>
      <c r="AM1696" s="5">
        <f t="shared" si="2558"/>
        <v>39.579999999999927</v>
      </c>
      <c r="AN1696" s="5">
        <f t="shared" si="2573"/>
        <v>42.171999999999841</v>
      </c>
      <c r="AO1696" s="5">
        <f t="shared" si="2574"/>
        <v>0</v>
      </c>
      <c r="AP1696" s="5">
        <f t="shared" si="2587"/>
        <v>4</v>
      </c>
      <c r="AQ1696" s="5">
        <f t="shared" si="2605"/>
        <v>3.7</v>
      </c>
      <c r="AR1696" s="5"/>
      <c r="AS1696" s="5">
        <f t="shared" si="2551"/>
        <v>26.529999999999745</v>
      </c>
      <c r="AT1696" s="5">
        <f t="shared" si="2573"/>
        <v>41.428999999999817</v>
      </c>
      <c r="AU1696" s="5">
        <f t="shared" si="2559"/>
        <v>19.25</v>
      </c>
      <c r="AV1696" s="5">
        <f t="shared" si="2562"/>
        <v>-13.050000000000182</v>
      </c>
      <c r="AW1696" s="5">
        <f t="shared" si="2560"/>
        <v>5</v>
      </c>
      <c r="AX1696" s="5">
        <f t="shared" si="2514"/>
        <v>37.223999999999798</v>
      </c>
      <c r="AZ1696" s="4">
        <f t="shared" si="2595"/>
        <v>0.45052922227336217</v>
      </c>
      <c r="BA1696" s="5">
        <f t="shared" si="2601"/>
        <v>0</v>
      </c>
      <c r="BB1696" s="4">
        <f t="shared" si="2596"/>
        <v>0.13564041368333921</v>
      </c>
      <c r="BD1696" s="5">
        <v>0</v>
      </c>
      <c r="BE1696" s="4">
        <v>0.68270591565241834</v>
      </c>
      <c r="BJ1696" s="5">
        <v>25.800000000000182</v>
      </c>
      <c r="BK1696" s="5">
        <v>22.369999999999891</v>
      </c>
      <c r="BL1696" s="5">
        <v>0.90000000000009095</v>
      </c>
      <c r="BM1696" s="5">
        <v>4</v>
      </c>
      <c r="BR1696">
        <v>40</v>
      </c>
      <c r="BS1696">
        <v>-27</v>
      </c>
    </row>
    <row r="1697" spans="1:71">
      <c r="A1697" s="7">
        <v>38961</v>
      </c>
      <c r="B1697" s="6">
        <v>5861.25</v>
      </c>
      <c r="C1697" s="6">
        <v>5907.16</v>
      </c>
      <c r="D1697" s="6">
        <v>5856.49</v>
      </c>
      <c r="E1697" s="6">
        <v>5876.54</v>
      </c>
      <c r="F1697" s="6">
        <v>5181.9799999999996</v>
      </c>
      <c r="G1697" s="6">
        <v>5206.2299999999996</v>
      </c>
      <c r="H1697" s="6">
        <v>5170.01</v>
      </c>
      <c r="I1697" s="6">
        <v>5183.45</v>
      </c>
      <c r="J1697" s="9">
        <f t="shared" si="2544"/>
        <v>50.670000000000073</v>
      </c>
      <c r="K1697" s="9">
        <f t="shared" si="2571"/>
        <v>56.894166666666479</v>
      </c>
      <c r="L1697" s="9">
        <f t="shared" si="2548"/>
        <v>41.1899999999996</v>
      </c>
      <c r="M1697" s="9">
        <f t="shared" ref="M1697" si="2608">AVERAGE(L1686:L1697)</f>
        <v>45.527500000000295</v>
      </c>
      <c r="N1697" s="6" t="s">
        <v>37</v>
      </c>
      <c r="O1697" s="9">
        <f t="shared" si="2550"/>
        <v>693.09000000000015</v>
      </c>
      <c r="P1697" s="4">
        <f t="shared" si="2589"/>
        <v>0.38426138978373364</v>
      </c>
      <c r="Q1697" s="5">
        <f t="shared" si="2590"/>
        <v>21.729999999999563</v>
      </c>
      <c r="R1697" s="5">
        <f t="shared" si="2591"/>
        <v>690.17249999999967</v>
      </c>
      <c r="S1697" s="4">
        <f t="shared" si="2592"/>
        <v>0.38426138978373364</v>
      </c>
      <c r="T1697" s="4">
        <f t="shared" si="2593"/>
        <v>0.38426138978373364</v>
      </c>
      <c r="U1697" s="5">
        <f t="shared" si="2585"/>
        <v>693.10599999999999</v>
      </c>
      <c r="V1697" s="5">
        <f t="shared" si="2586"/>
        <v>-1.5999999999849024E-2</v>
      </c>
      <c r="X1697" s="5">
        <f t="shared" si="2546"/>
        <v>15.289999999999964</v>
      </c>
      <c r="Y1697" s="5">
        <f t="shared" si="2547"/>
        <v>1.4700000000002547</v>
      </c>
      <c r="AA1697" s="5">
        <f t="shared" si="2565"/>
        <v>1</v>
      </c>
      <c r="AB1697" s="5">
        <f t="shared" si="2566"/>
        <v>0</v>
      </c>
      <c r="AC1697" s="5">
        <f t="shared" si="2567"/>
        <v>1</v>
      </c>
      <c r="AF1697" s="5">
        <f t="shared" si="2553"/>
        <v>45.909999999999854</v>
      </c>
      <c r="AG1697" s="5">
        <f t="shared" si="2554"/>
        <v>47.590000000000146</v>
      </c>
      <c r="AH1697" s="5">
        <f t="shared" si="2555"/>
        <v>4.7600000000002183</v>
      </c>
      <c r="AI1697" s="5">
        <f t="shared" si="2556"/>
        <v>3.0799999999999272</v>
      </c>
      <c r="AJ1697" s="5"/>
      <c r="AK1697" s="5">
        <f t="shared" si="2557"/>
        <v>4.7600000000002183</v>
      </c>
      <c r="AL1697" s="5">
        <f t="shared" si="2577"/>
        <v>30.469000000000321</v>
      </c>
      <c r="AM1697" s="5">
        <f t="shared" si="2558"/>
        <v>45.909999999999854</v>
      </c>
      <c r="AN1697" s="5">
        <f t="shared" si="2573"/>
        <v>44.351999999999769</v>
      </c>
      <c r="AO1697" s="5">
        <f t="shared" si="2574"/>
        <v>1</v>
      </c>
      <c r="AP1697" s="5">
        <f t="shared" si="2587"/>
        <v>5</v>
      </c>
      <c r="AQ1697" s="5">
        <f t="shared" si="2605"/>
        <v>3.9</v>
      </c>
      <c r="AR1697" s="5"/>
      <c r="AS1697" s="5">
        <f t="shared" si="2551"/>
        <v>47.590000000000146</v>
      </c>
      <c r="AT1697" s="5">
        <f t="shared" si="2573"/>
        <v>43.260999999999783</v>
      </c>
      <c r="AU1697" s="5">
        <f t="shared" si="2559"/>
        <v>3.0799999999999272</v>
      </c>
      <c r="AV1697" s="5">
        <f t="shared" si="2562"/>
        <v>-1.680000000000291</v>
      </c>
      <c r="AW1697" s="5">
        <f t="shared" si="2560"/>
        <v>6</v>
      </c>
      <c r="AX1697" s="5">
        <f t="shared" si="2514"/>
        <v>37.223999999999798</v>
      </c>
      <c r="AZ1697" s="4">
        <f t="shared" si="2595"/>
        <v>0.38426138978373364</v>
      </c>
      <c r="BA1697" s="5">
        <f t="shared" si="2601"/>
        <v>0</v>
      </c>
      <c r="BB1697" s="4">
        <f t="shared" si="2596"/>
        <v>0.45052922227336217</v>
      </c>
      <c r="BD1697" s="5">
        <v>0</v>
      </c>
      <c r="BE1697" s="4">
        <v>0.6826906743672474</v>
      </c>
      <c r="BJ1697" s="5">
        <v>101.40000000000009</v>
      </c>
      <c r="BK1697" s="5">
        <v>-12.510000000000218</v>
      </c>
      <c r="BL1697" s="5">
        <v>12.510000000000218</v>
      </c>
      <c r="BM1697" s="5">
        <v>4</v>
      </c>
      <c r="BR1697">
        <v>15</v>
      </c>
      <c r="BS1697">
        <v>-1</v>
      </c>
    </row>
    <row r="1698" spans="1:71">
      <c r="A1698" s="7">
        <v>38964</v>
      </c>
      <c r="B1698" s="6">
        <v>5890.01</v>
      </c>
      <c r="C1698" s="6">
        <v>5917.24</v>
      </c>
      <c r="D1698" s="6">
        <v>5890.01</v>
      </c>
      <c r="E1698" s="6">
        <v>5909.72</v>
      </c>
      <c r="F1698" s="6">
        <v>5195.18</v>
      </c>
      <c r="G1698" s="6">
        <v>5209.0600000000004</v>
      </c>
      <c r="H1698" s="6">
        <v>5190.38</v>
      </c>
      <c r="I1698" s="6">
        <v>5203.24</v>
      </c>
      <c r="J1698" s="9">
        <f t="shared" si="2544"/>
        <v>40.699999999999818</v>
      </c>
      <c r="K1698" s="9">
        <f t="shared" si="2571"/>
        <v>57.618333333333112</v>
      </c>
      <c r="L1698" s="9">
        <f t="shared" si="2548"/>
        <v>25.610000000000582</v>
      </c>
      <c r="M1698" s="9">
        <f t="shared" ref="M1698" si="2609">AVERAGE(L1687:L1698)</f>
        <v>45.79166666666697</v>
      </c>
      <c r="N1698" s="6" t="s">
        <v>37</v>
      </c>
      <c r="O1698" s="9">
        <f t="shared" si="2550"/>
        <v>706.48000000000047</v>
      </c>
      <c r="P1698" s="4">
        <f t="shared" si="2589"/>
        <v>1</v>
      </c>
      <c r="Q1698" s="5">
        <f t="shared" si="2590"/>
        <v>21.740000000000691</v>
      </c>
      <c r="R1698" s="5">
        <f t="shared" si="2591"/>
        <v>690.17499999999995</v>
      </c>
      <c r="S1698" s="4">
        <f t="shared" si="2592"/>
        <v>1</v>
      </c>
      <c r="T1698" s="4">
        <f t="shared" si="2593"/>
        <v>1</v>
      </c>
      <c r="U1698" s="5">
        <f t="shared" si="2585"/>
        <v>693.10800000000017</v>
      </c>
      <c r="V1698" s="5">
        <f t="shared" si="2586"/>
        <v>13.372000000000298</v>
      </c>
      <c r="X1698" s="5">
        <f t="shared" si="2546"/>
        <v>19.710000000000036</v>
      </c>
      <c r="Y1698" s="5">
        <f t="shared" si="2547"/>
        <v>8.0599999999994907</v>
      </c>
      <c r="AA1698" s="5">
        <f t="shared" si="2565"/>
        <v>1</v>
      </c>
      <c r="AB1698" s="5">
        <f t="shared" si="2566"/>
        <v>0</v>
      </c>
      <c r="AC1698" s="5">
        <f t="shared" si="2567"/>
        <v>1</v>
      </c>
      <c r="AF1698" s="5">
        <f t="shared" si="2553"/>
        <v>27.229999999999563</v>
      </c>
      <c r="AG1698" s="5">
        <f t="shared" si="2554"/>
        <v>40.699999999999818</v>
      </c>
      <c r="AH1698" s="5">
        <f t="shared" si="2555"/>
        <v>0</v>
      </c>
      <c r="AI1698" s="5">
        <f t="shared" si="2556"/>
        <v>-13.470000000000255</v>
      </c>
      <c r="AJ1698" s="5"/>
      <c r="AK1698" s="5">
        <f t="shared" si="2557"/>
        <v>0</v>
      </c>
      <c r="AL1698" s="5">
        <f t="shared" si="2577"/>
        <v>30.469000000000321</v>
      </c>
      <c r="AM1698" s="5">
        <f t="shared" si="2558"/>
        <v>27.229999999999563</v>
      </c>
      <c r="AN1698" s="5">
        <f t="shared" si="2573"/>
        <v>43.801999999999772</v>
      </c>
      <c r="AO1698" s="5">
        <f t="shared" si="2574"/>
        <v>0</v>
      </c>
      <c r="AP1698" s="5">
        <f t="shared" si="2587"/>
        <v>5</v>
      </c>
      <c r="AQ1698" s="5">
        <f t="shared" si="2605"/>
        <v>4.2</v>
      </c>
      <c r="AR1698" s="5"/>
      <c r="AS1698" s="5">
        <f t="shared" si="2551"/>
        <v>40.699999999999818</v>
      </c>
      <c r="AT1698" s="5">
        <f t="shared" si="2573"/>
        <v>42.821999999999754</v>
      </c>
      <c r="AU1698" s="5">
        <f t="shared" si="2559"/>
        <v>-13.470000000000255</v>
      </c>
      <c r="AV1698" s="5">
        <f t="shared" si="2562"/>
        <v>-13.470000000000255</v>
      </c>
      <c r="AW1698" s="5">
        <f t="shared" si="2560"/>
        <v>2</v>
      </c>
      <c r="AX1698" s="5">
        <f t="shared" si="2514"/>
        <v>37.223999999999798</v>
      </c>
      <c r="AZ1698" s="4">
        <f t="shared" si="2595"/>
        <v>1</v>
      </c>
      <c r="BA1698" s="5">
        <f t="shared" si="2601"/>
        <v>0</v>
      </c>
      <c r="BB1698" s="4">
        <f t="shared" si="2596"/>
        <v>0.38426138978373364</v>
      </c>
      <c r="BD1698" s="5">
        <v>0</v>
      </c>
      <c r="BE1698" s="4">
        <v>0.68233253489717338</v>
      </c>
      <c r="BJ1698" s="5">
        <v>47.829999999999927</v>
      </c>
      <c r="BK1698" s="5">
        <v>-5.8699999999998909</v>
      </c>
      <c r="BL1698" s="5">
        <v>10.660000000000309</v>
      </c>
      <c r="BM1698" s="5">
        <v>4</v>
      </c>
      <c r="BR1698">
        <v>20</v>
      </c>
      <c r="BS1698">
        <v>-8</v>
      </c>
    </row>
    <row r="1699" spans="1:71">
      <c r="A1699" s="7">
        <v>38965</v>
      </c>
      <c r="B1699" s="6">
        <v>5904.42</v>
      </c>
      <c r="C1699" s="6">
        <v>5907.49</v>
      </c>
      <c r="D1699" s="6">
        <v>5857.38</v>
      </c>
      <c r="E1699" s="6">
        <v>5884.07</v>
      </c>
      <c r="F1699" s="6">
        <v>5201.96</v>
      </c>
      <c r="G1699" s="6">
        <v>5202.4399999999996</v>
      </c>
      <c r="H1699" s="6">
        <v>5147.33</v>
      </c>
      <c r="I1699" s="6">
        <v>5172.8500000000004</v>
      </c>
      <c r="J1699" s="9">
        <f t="shared" si="2544"/>
        <v>52.340000000000146</v>
      </c>
      <c r="K1699" s="9">
        <f t="shared" si="2571"/>
        <v>58.219166666666446</v>
      </c>
      <c r="L1699" s="9">
        <f t="shared" si="2548"/>
        <v>55.909999999999854</v>
      </c>
      <c r="M1699" s="9">
        <f t="shared" ref="M1699" si="2610">AVERAGE(L1688:L1699)</f>
        <v>47.937500000000227</v>
      </c>
      <c r="N1699" s="6" t="s">
        <v>37</v>
      </c>
      <c r="O1699" s="9">
        <f t="shared" si="2550"/>
        <v>711.21999999999935</v>
      </c>
      <c r="P1699" s="4">
        <f t="shared" si="2589"/>
        <v>1</v>
      </c>
      <c r="Q1699" s="5">
        <f t="shared" si="2590"/>
        <v>26.479999999999563</v>
      </c>
      <c r="R1699" s="5">
        <f t="shared" si="2591"/>
        <v>691.35999999999967</v>
      </c>
      <c r="S1699" s="4">
        <f t="shared" si="2592"/>
        <v>1</v>
      </c>
      <c r="T1699" s="4">
        <f t="shared" si="2593"/>
        <v>1</v>
      </c>
      <c r="U1699" s="5">
        <f t="shared" si="2585"/>
        <v>698.01199999999994</v>
      </c>
      <c r="V1699" s="5">
        <f t="shared" si="2586"/>
        <v>13.207999999999402</v>
      </c>
      <c r="X1699" s="5">
        <f t="shared" si="2546"/>
        <v>-20.350000000000364</v>
      </c>
      <c r="Y1699" s="5">
        <f t="shared" si="2547"/>
        <v>-29.109999999999673</v>
      </c>
      <c r="AA1699" s="5">
        <f t="shared" si="2565"/>
        <v>0</v>
      </c>
      <c r="AB1699" s="5">
        <f t="shared" si="2566"/>
        <v>1</v>
      </c>
      <c r="AC1699" s="5">
        <f t="shared" si="2567"/>
        <v>1</v>
      </c>
      <c r="AF1699" s="5">
        <f t="shared" si="2553"/>
        <v>3.069999999999709</v>
      </c>
      <c r="AG1699" s="5">
        <f t="shared" si="2554"/>
        <v>-2.2300000000004729</v>
      </c>
      <c r="AH1699" s="5">
        <f t="shared" si="2555"/>
        <v>47.039999999999964</v>
      </c>
      <c r="AI1699" s="5">
        <f t="shared" si="2556"/>
        <v>52.340000000000146</v>
      </c>
      <c r="AJ1699" s="5"/>
      <c r="AK1699" s="5">
        <f t="shared" si="2557"/>
        <v>3.069999999999709</v>
      </c>
      <c r="AL1699" s="5">
        <f t="shared" si="2577"/>
        <v>30.469000000000321</v>
      </c>
      <c r="AM1699" s="5">
        <f t="shared" si="2558"/>
        <v>47.039999999999964</v>
      </c>
      <c r="AN1699" s="5">
        <f t="shared" si="2573"/>
        <v>42.473999999999798</v>
      </c>
      <c r="AO1699" s="5">
        <f t="shared" si="2574"/>
        <v>1</v>
      </c>
      <c r="AP1699" s="5">
        <f t="shared" si="2587"/>
        <v>5</v>
      </c>
      <c r="AQ1699" s="5">
        <f t="shared" si="2605"/>
        <v>4.4000000000000004</v>
      </c>
      <c r="AR1699" s="5"/>
      <c r="AS1699" s="5">
        <f t="shared" si="2551"/>
        <v>52.340000000000146</v>
      </c>
      <c r="AT1699" s="5">
        <f t="shared" si="2573"/>
        <v>44.161999999999807</v>
      </c>
      <c r="AU1699" s="5">
        <f t="shared" si="2559"/>
        <v>-2.2300000000004729</v>
      </c>
      <c r="AV1699" s="5">
        <f t="shared" si="2562"/>
        <v>5.3000000000001819</v>
      </c>
      <c r="AW1699" s="5">
        <f t="shared" si="2560"/>
        <v>3</v>
      </c>
      <c r="AX1699" s="5">
        <f t="shared" si="2514"/>
        <v>37.223999999999798</v>
      </c>
      <c r="AZ1699" s="4">
        <f t="shared" si="2595"/>
        <v>1</v>
      </c>
      <c r="BA1699" s="5">
        <f t="shared" si="2601"/>
        <v>4.7399999999988722</v>
      </c>
      <c r="BB1699" s="4">
        <f t="shared" si="2596"/>
        <v>1</v>
      </c>
      <c r="BD1699" s="5">
        <v>0</v>
      </c>
      <c r="BE1699" s="4">
        <v>0.68207561610285539</v>
      </c>
      <c r="BJ1699" s="5">
        <v>71.510000000000218</v>
      </c>
      <c r="BK1699" s="5">
        <v>-0.24000000000069122</v>
      </c>
      <c r="BL1699" s="5">
        <v>3.6100000000005821</v>
      </c>
      <c r="BM1699" s="5">
        <v>4</v>
      </c>
      <c r="BR1699">
        <v>-23</v>
      </c>
      <c r="BS1699">
        <v>29</v>
      </c>
    </row>
    <row r="1700" spans="1:71">
      <c r="A1700" s="7">
        <v>38966</v>
      </c>
      <c r="B1700" s="6">
        <v>5883.44</v>
      </c>
      <c r="C1700" s="6">
        <v>5883.89</v>
      </c>
      <c r="D1700" s="6">
        <v>5799.69</v>
      </c>
      <c r="E1700" s="6">
        <v>5813.06</v>
      </c>
      <c r="F1700" s="6">
        <v>5173.3599999999997</v>
      </c>
      <c r="G1700" s="6">
        <v>5179.88</v>
      </c>
      <c r="H1700" s="6">
        <v>5107.95</v>
      </c>
      <c r="I1700" s="6">
        <v>5115.5200000000004</v>
      </c>
      <c r="J1700" s="9">
        <f t="shared" si="2544"/>
        <v>84.380000000000109</v>
      </c>
      <c r="K1700" s="9">
        <f t="shared" si="2571"/>
        <v>61.487499999999805</v>
      </c>
      <c r="L1700" s="9">
        <f t="shared" si="2548"/>
        <v>71.930000000000291</v>
      </c>
      <c r="M1700" s="9">
        <f t="shared" ref="M1700" si="2611">AVERAGE(L1689:L1700)</f>
        <v>50.474166666666861</v>
      </c>
      <c r="N1700" s="6" t="s">
        <v>37</v>
      </c>
      <c r="O1700" s="9">
        <f t="shared" si="2550"/>
        <v>697.54</v>
      </c>
      <c r="P1700" s="4">
        <f t="shared" si="2589"/>
        <v>0.24544953116381768</v>
      </c>
      <c r="Q1700" s="5">
        <f t="shared" si="2590"/>
        <v>18.1299999999992</v>
      </c>
      <c r="R1700" s="5">
        <f t="shared" si="2591"/>
        <v>697.62249999999995</v>
      </c>
      <c r="S1700" s="4">
        <f t="shared" si="2592"/>
        <v>0.48338368580061908</v>
      </c>
      <c r="T1700" s="4">
        <f t="shared" si="2593"/>
        <v>0.48338368580061908</v>
      </c>
      <c r="U1700" s="5">
        <f t="shared" si="2585"/>
        <v>700.57199999999989</v>
      </c>
      <c r="V1700" s="5">
        <f t="shared" si="2586"/>
        <v>-3.0319999999999254</v>
      </c>
      <c r="X1700" s="5">
        <f t="shared" si="2546"/>
        <v>-70.3799999999992</v>
      </c>
      <c r="Y1700" s="5">
        <f t="shared" si="2547"/>
        <v>-57.839999999999236</v>
      </c>
      <c r="AA1700" s="5">
        <f t="shared" si="2565"/>
        <v>0</v>
      </c>
      <c r="AB1700" s="5">
        <f t="shared" si="2566"/>
        <v>1</v>
      </c>
      <c r="AC1700" s="5">
        <f t="shared" si="2567"/>
        <v>1</v>
      </c>
      <c r="AF1700" s="5">
        <f t="shared" si="2553"/>
        <v>0.4500000000007276</v>
      </c>
      <c r="AG1700" s="5">
        <f t="shared" si="2554"/>
        <v>-0.17999999999938154</v>
      </c>
      <c r="AH1700" s="5">
        <f t="shared" si="2555"/>
        <v>83.75</v>
      </c>
      <c r="AI1700" s="5">
        <f t="shared" si="2556"/>
        <v>84.380000000000109</v>
      </c>
      <c r="AJ1700" s="5"/>
      <c r="AK1700" s="5">
        <f t="shared" si="2557"/>
        <v>0.4500000000007276</v>
      </c>
      <c r="AL1700" s="5">
        <f t="shared" si="2577"/>
        <v>30.469000000000321</v>
      </c>
      <c r="AM1700" s="5">
        <f t="shared" si="2558"/>
        <v>83.75</v>
      </c>
      <c r="AN1700" s="5">
        <f t="shared" si="2573"/>
        <v>44.874999999999815</v>
      </c>
      <c r="AO1700" s="5">
        <f t="shared" si="2574"/>
        <v>1</v>
      </c>
      <c r="AP1700" s="5">
        <f t="shared" si="2587"/>
        <v>5</v>
      </c>
      <c r="AQ1700" s="5">
        <f t="shared" si="2605"/>
        <v>4.5</v>
      </c>
      <c r="AR1700" s="5"/>
      <c r="AS1700" s="5">
        <f t="shared" si="2551"/>
        <v>84.380000000000109</v>
      </c>
      <c r="AT1700" s="5">
        <f t="shared" si="2573"/>
        <v>46.713999999999849</v>
      </c>
      <c r="AU1700" s="5">
        <f t="shared" si="2559"/>
        <v>-0.17999999999938154</v>
      </c>
      <c r="AV1700" s="5">
        <f t="shared" si="2562"/>
        <v>0.63000000000010914</v>
      </c>
      <c r="AW1700" s="5">
        <f t="shared" si="2560"/>
        <v>4</v>
      </c>
      <c r="AX1700" s="5">
        <f t="shared" si="2514"/>
        <v>31.990000000000244</v>
      </c>
      <c r="AZ1700" s="4">
        <f t="shared" si="2595"/>
        <v>0.48338368580061908</v>
      </c>
      <c r="BA1700" s="5">
        <f t="shared" si="2601"/>
        <v>-13.679999999999382</v>
      </c>
      <c r="BB1700" s="4">
        <f t="shared" si="2596"/>
        <v>1</v>
      </c>
      <c r="BD1700" s="5">
        <v>0</v>
      </c>
      <c r="BE1700" s="4">
        <v>0.68168267638291302</v>
      </c>
      <c r="BJ1700" s="5">
        <v>38.570000000000164</v>
      </c>
      <c r="BK1700" s="5">
        <v>26.460000000000036</v>
      </c>
      <c r="BL1700" s="5">
        <v>15.090000000000146</v>
      </c>
      <c r="BM1700" s="5">
        <v>4</v>
      </c>
      <c r="BR1700">
        <v>-25</v>
      </c>
      <c r="BS1700">
        <v>58</v>
      </c>
    </row>
    <row r="1701" spans="1:71">
      <c r="A1701" s="7">
        <v>38967</v>
      </c>
      <c r="B1701" s="6">
        <v>5792.64</v>
      </c>
      <c r="C1701" s="6">
        <v>5792.64</v>
      </c>
      <c r="D1701" s="6">
        <v>5753.67</v>
      </c>
      <c r="E1701" s="6">
        <v>5773.72</v>
      </c>
      <c r="F1701" s="6">
        <v>5090.24</v>
      </c>
      <c r="G1701" s="6">
        <v>5090.2700000000004</v>
      </c>
      <c r="H1701" s="6">
        <v>5043.76</v>
      </c>
      <c r="I1701" s="6">
        <v>5060.09</v>
      </c>
      <c r="J1701" s="9">
        <f t="shared" si="2544"/>
        <v>59.390000000000327</v>
      </c>
      <c r="K1701" s="9">
        <f t="shared" si="2571"/>
        <v>60.105833333333216</v>
      </c>
      <c r="L1701" s="9">
        <f t="shared" si="2548"/>
        <v>71.760000000000218</v>
      </c>
      <c r="M1701" s="9">
        <f t="shared" ref="M1701" si="2612">AVERAGE(L1690:L1701)</f>
        <v>51.583333333333485</v>
      </c>
      <c r="N1701" s="6" t="s">
        <v>36</v>
      </c>
      <c r="O1701" s="9">
        <f t="shared" si="2550"/>
        <v>713.63000000000011</v>
      </c>
      <c r="P1701" s="4">
        <f t="shared" si="2589"/>
        <v>1</v>
      </c>
      <c r="Q1701" s="5">
        <f t="shared" si="2590"/>
        <v>20.539999999999964</v>
      </c>
      <c r="R1701" s="5">
        <f t="shared" si="2591"/>
        <v>698.22500000000014</v>
      </c>
      <c r="S1701" s="4">
        <f t="shared" si="2592"/>
        <v>1</v>
      </c>
      <c r="T1701" s="4">
        <f t="shared" si="2593"/>
        <v>1</v>
      </c>
      <c r="U1701" s="5">
        <f t="shared" si="2585"/>
        <v>704.39200000000005</v>
      </c>
      <c r="V1701" s="5">
        <f t="shared" si="2586"/>
        <v>9.2380000000000564</v>
      </c>
      <c r="X1701" s="5">
        <f t="shared" si="2546"/>
        <v>-18.920000000000073</v>
      </c>
      <c r="Y1701" s="5">
        <f t="shared" si="2547"/>
        <v>-30.149999999999636</v>
      </c>
      <c r="AA1701" s="5">
        <f t="shared" si="2565"/>
        <v>0</v>
      </c>
      <c r="AB1701" s="5">
        <f t="shared" si="2566"/>
        <v>1</v>
      </c>
      <c r="AC1701" s="5">
        <f t="shared" si="2567"/>
        <v>1</v>
      </c>
      <c r="AF1701" s="5">
        <f t="shared" si="2553"/>
        <v>0</v>
      </c>
      <c r="AG1701" s="5">
        <f t="shared" si="2554"/>
        <v>-20.420000000000073</v>
      </c>
      <c r="AH1701" s="5">
        <f t="shared" si="2555"/>
        <v>38.970000000000255</v>
      </c>
      <c r="AI1701" s="5">
        <f t="shared" si="2556"/>
        <v>59.390000000000327</v>
      </c>
      <c r="AJ1701" s="5"/>
      <c r="AK1701" s="5">
        <f t="shared" si="2557"/>
        <v>0</v>
      </c>
      <c r="AL1701" s="5">
        <f t="shared" si="2577"/>
        <v>21.810999999999595</v>
      </c>
      <c r="AM1701" s="5">
        <f t="shared" si="2558"/>
        <v>38.970000000000255</v>
      </c>
      <c r="AN1701" s="5">
        <f t="shared" si="2573"/>
        <v>41.406999999999883</v>
      </c>
      <c r="AO1701" s="5">
        <f t="shared" si="2574"/>
        <v>0</v>
      </c>
      <c r="AP1701" s="5">
        <f t="shared" si="2587"/>
        <v>4</v>
      </c>
      <c r="AQ1701" s="5">
        <f t="shared" si="2605"/>
        <v>4.5</v>
      </c>
      <c r="AR1701" s="5"/>
      <c r="AS1701" s="5">
        <f t="shared" si="2551"/>
        <v>59.390000000000327</v>
      </c>
      <c r="AT1701" s="5">
        <f t="shared" si="2573"/>
        <v>45.49599999999991</v>
      </c>
      <c r="AU1701" s="5">
        <f t="shared" si="2559"/>
        <v>-20.420000000000073</v>
      </c>
      <c r="AV1701" s="5">
        <f t="shared" si="2562"/>
        <v>20.420000000000073</v>
      </c>
      <c r="AW1701" s="5">
        <f t="shared" si="2560"/>
        <v>5</v>
      </c>
      <c r="AX1701" s="5">
        <f t="shared" ref="AX1701:AX1764" si="2613">PERCENTILE(AU1682:AU1701,0.9)</f>
        <v>31.990000000000244</v>
      </c>
      <c r="AZ1701" s="4">
        <f t="shared" si="2595"/>
        <v>1</v>
      </c>
      <c r="BA1701" s="5">
        <f t="shared" si="2601"/>
        <v>0</v>
      </c>
      <c r="BB1701" s="4">
        <f t="shared" si="2596"/>
        <v>0.48338368580061908</v>
      </c>
      <c r="BD1701" s="5">
        <v>0</v>
      </c>
      <c r="BE1701" s="4">
        <v>0.68165880788296562</v>
      </c>
      <c r="BJ1701" s="5">
        <v>79.960000000000036</v>
      </c>
      <c r="BK1701" s="5">
        <v>1.8999999999996362</v>
      </c>
      <c r="BL1701" s="5">
        <v>3.1500000000000909</v>
      </c>
      <c r="BM1701" s="5">
        <v>4</v>
      </c>
      <c r="BR1701">
        <v>39</v>
      </c>
      <c r="BS1701">
        <v>-31</v>
      </c>
    </row>
    <row r="1702" spans="1:71">
      <c r="A1702" s="7">
        <v>38968</v>
      </c>
      <c r="B1702" s="6">
        <v>5782.63</v>
      </c>
      <c r="C1702" s="6">
        <v>5811.59</v>
      </c>
      <c r="D1702" s="6">
        <v>5773.54</v>
      </c>
      <c r="E1702" s="6">
        <v>5795.26</v>
      </c>
      <c r="F1702" s="6">
        <v>5072.75</v>
      </c>
      <c r="G1702" s="6">
        <v>5091.32</v>
      </c>
      <c r="H1702" s="6">
        <v>5058.07</v>
      </c>
      <c r="I1702" s="6">
        <v>5073.57</v>
      </c>
      <c r="J1702" s="9">
        <f t="shared" si="2544"/>
        <v>38.050000000000182</v>
      </c>
      <c r="K1702" s="9">
        <f t="shared" si="2571"/>
        <v>58.298333333333254</v>
      </c>
      <c r="L1702" s="9">
        <f t="shared" si="2548"/>
        <v>33.25</v>
      </c>
      <c r="M1702" s="9">
        <f t="shared" ref="M1702" si="2614">AVERAGE(L1691:L1702)</f>
        <v>49.681666666666764</v>
      </c>
      <c r="N1702" s="6" t="s">
        <v>37</v>
      </c>
      <c r="O1702" s="9">
        <f t="shared" si="2550"/>
        <v>721.69000000000051</v>
      </c>
      <c r="P1702" s="4">
        <f t="shared" si="2589"/>
        <v>1</v>
      </c>
      <c r="Q1702" s="5">
        <f t="shared" si="2590"/>
        <v>24.150000000000546</v>
      </c>
      <c r="R1702" s="5">
        <f t="shared" si="2591"/>
        <v>703.5775000000001</v>
      </c>
      <c r="S1702" s="4">
        <f t="shared" si="2592"/>
        <v>1</v>
      </c>
      <c r="T1702" s="4">
        <f t="shared" si="2593"/>
        <v>1</v>
      </c>
      <c r="U1702" s="5">
        <f t="shared" si="2585"/>
        <v>710.11200000000008</v>
      </c>
      <c r="V1702" s="5">
        <f t="shared" si="2586"/>
        <v>11.578000000000429</v>
      </c>
      <c r="X1702" s="5">
        <f t="shared" si="2546"/>
        <v>12.630000000000109</v>
      </c>
      <c r="Y1702" s="5">
        <f t="shared" si="2547"/>
        <v>0.81999999999970896</v>
      </c>
      <c r="AA1702" s="5">
        <f t="shared" si="2565"/>
        <v>1</v>
      </c>
      <c r="AB1702" s="5">
        <f t="shared" si="2566"/>
        <v>0</v>
      </c>
      <c r="AC1702" s="5">
        <f t="shared" si="2567"/>
        <v>1</v>
      </c>
      <c r="AF1702" s="5">
        <f t="shared" si="2553"/>
        <v>28.960000000000036</v>
      </c>
      <c r="AG1702" s="5">
        <f t="shared" si="2554"/>
        <v>37.869999999999891</v>
      </c>
      <c r="AH1702" s="5">
        <f t="shared" si="2555"/>
        <v>9.0900000000001455</v>
      </c>
      <c r="AI1702" s="5">
        <f t="shared" si="2556"/>
        <v>0.18000000000029104</v>
      </c>
      <c r="AJ1702" s="5"/>
      <c r="AK1702" s="5">
        <f t="shared" si="2557"/>
        <v>9.0900000000001455</v>
      </c>
      <c r="AL1702" s="5">
        <f t="shared" si="2577"/>
        <v>19.46199999999989</v>
      </c>
      <c r="AM1702" s="5">
        <f t="shared" si="2558"/>
        <v>28.960000000000036</v>
      </c>
      <c r="AN1702" s="5">
        <f t="shared" si="2573"/>
        <v>41.257999999999903</v>
      </c>
      <c r="AO1702" s="5">
        <f t="shared" si="2574"/>
        <v>0</v>
      </c>
      <c r="AP1702" s="5">
        <f t="shared" si="2587"/>
        <v>4</v>
      </c>
      <c r="AQ1702" s="5">
        <f t="shared" si="2605"/>
        <v>4.5</v>
      </c>
      <c r="AR1702" s="5"/>
      <c r="AS1702" s="5">
        <f t="shared" si="2551"/>
        <v>37.869999999999891</v>
      </c>
      <c r="AT1702" s="5">
        <f t="shared" si="2573"/>
        <v>46.263999999999939</v>
      </c>
      <c r="AU1702" s="5">
        <f t="shared" si="2559"/>
        <v>0.18000000000029104</v>
      </c>
      <c r="AV1702" s="5">
        <f t="shared" si="2562"/>
        <v>-8.9099999999998545</v>
      </c>
      <c r="AW1702" s="5">
        <f t="shared" si="2560"/>
        <v>6</v>
      </c>
      <c r="AX1702" s="5">
        <f t="shared" si="2613"/>
        <v>31.990000000000244</v>
      </c>
      <c r="AZ1702" s="4">
        <f t="shared" si="2595"/>
        <v>1</v>
      </c>
      <c r="BA1702" s="5">
        <f t="shared" si="2601"/>
        <v>8.0600000000004002</v>
      </c>
      <c r="BB1702" s="4">
        <f t="shared" si="2596"/>
        <v>1</v>
      </c>
      <c r="BD1702" s="5">
        <v>0</v>
      </c>
      <c r="BE1702" s="4">
        <v>0.68118717089516645</v>
      </c>
      <c r="BJ1702" s="5">
        <v>93.910000000000309</v>
      </c>
      <c r="BK1702" s="5">
        <v>-10.190000000000055</v>
      </c>
      <c r="BL1702" s="5">
        <v>10.190000000000055</v>
      </c>
      <c r="BM1702" s="5">
        <v>4</v>
      </c>
      <c r="BR1702">
        <v>13</v>
      </c>
      <c r="BS1702">
        <v>-1</v>
      </c>
    </row>
    <row r="1703" spans="1:71">
      <c r="A1703" s="7">
        <v>38971</v>
      </c>
      <c r="B1703" s="6">
        <v>5774.31</v>
      </c>
      <c r="C1703" s="6">
        <v>5800.71</v>
      </c>
      <c r="D1703" s="6">
        <v>5737.2</v>
      </c>
      <c r="E1703" s="6">
        <v>5798.46</v>
      </c>
      <c r="F1703" s="6">
        <v>5042.88</v>
      </c>
      <c r="G1703" s="6">
        <v>5058.3100000000004</v>
      </c>
      <c r="H1703" s="6">
        <v>5018.18</v>
      </c>
      <c r="I1703" s="6">
        <v>5058.3100000000004</v>
      </c>
      <c r="J1703" s="9">
        <f t="shared" si="2544"/>
        <v>63.510000000000218</v>
      </c>
      <c r="K1703" s="9">
        <f t="shared" si="2571"/>
        <v>55.007499999999936</v>
      </c>
      <c r="L1703" s="9">
        <f t="shared" si="2548"/>
        <v>55.389999999999418</v>
      </c>
      <c r="M1703" s="9">
        <f t="shared" ref="M1703" si="2615">AVERAGE(L1692:L1703)</f>
        <v>48.795833333333348</v>
      </c>
      <c r="N1703" s="6" t="s">
        <v>37</v>
      </c>
      <c r="O1703" s="9">
        <f t="shared" si="2550"/>
        <v>740.14999999999964</v>
      </c>
      <c r="P1703" s="4">
        <f t="shared" si="2589"/>
        <v>1</v>
      </c>
      <c r="Q1703" s="5">
        <f t="shared" si="2590"/>
        <v>42.609999999999673</v>
      </c>
      <c r="R1703" s="5">
        <f t="shared" si="2591"/>
        <v>708.19249999999988</v>
      </c>
      <c r="S1703" s="4">
        <f t="shared" si="2592"/>
        <v>1</v>
      </c>
      <c r="T1703" s="4">
        <f t="shared" si="2593"/>
        <v>1</v>
      </c>
      <c r="U1703" s="5">
        <f t="shared" si="2585"/>
        <v>716.84599999999989</v>
      </c>
      <c r="V1703" s="5">
        <f t="shared" si="2586"/>
        <v>23.303999999999746</v>
      </c>
      <c r="X1703" s="5">
        <f t="shared" si="2546"/>
        <v>24.149999999999636</v>
      </c>
      <c r="Y1703" s="5">
        <f t="shared" si="2547"/>
        <v>15.430000000000291</v>
      </c>
      <c r="AA1703" s="5">
        <f t="shared" si="2565"/>
        <v>1</v>
      </c>
      <c r="AB1703" s="5">
        <f t="shared" si="2566"/>
        <v>0</v>
      </c>
      <c r="AC1703" s="5">
        <f t="shared" si="2567"/>
        <v>1</v>
      </c>
      <c r="AF1703" s="5">
        <f t="shared" si="2553"/>
        <v>26.399999999999636</v>
      </c>
      <c r="AG1703" s="5">
        <f t="shared" si="2554"/>
        <v>5.4499999999998181</v>
      </c>
      <c r="AH1703" s="5">
        <f t="shared" si="2555"/>
        <v>37.110000000000582</v>
      </c>
      <c r="AI1703" s="5">
        <f t="shared" si="2556"/>
        <v>58.0600000000004</v>
      </c>
      <c r="AJ1703" s="5"/>
      <c r="AK1703" s="5">
        <f t="shared" si="2557"/>
        <v>26.399999999999636</v>
      </c>
      <c r="AL1703" s="5">
        <f t="shared" si="2577"/>
        <v>18.047999999999863</v>
      </c>
      <c r="AM1703" s="5">
        <f t="shared" si="2558"/>
        <v>37.110000000000582</v>
      </c>
      <c r="AN1703" s="5">
        <f t="shared" si="2573"/>
        <v>39.572999999999958</v>
      </c>
      <c r="AO1703" s="5">
        <f t="shared" si="2574"/>
        <v>0</v>
      </c>
      <c r="AP1703" s="5">
        <f t="shared" si="2587"/>
        <v>3</v>
      </c>
      <c r="AQ1703" s="5">
        <f t="shared" si="2605"/>
        <v>4.3</v>
      </c>
      <c r="AR1703" s="5"/>
      <c r="AS1703" s="5">
        <f t="shared" si="2551"/>
        <v>58.0600000000004</v>
      </c>
      <c r="AT1703" s="5">
        <f t="shared" si="2573"/>
        <v>46.984000000000016</v>
      </c>
      <c r="AU1703" s="5">
        <f t="shared" si="2559"/>
        <v>5.4499999999998181</v>
      </c>
      <c r="AV1703" s="5">
        <f t="shared" si="2562"/>
        <v>20.949999999999818</v>
      </c>
      <c r="AW1703" s="5">
        <f t="shared" si="2560"/>
        <v>2</v>
      </c>
      <c r="AX1703" s="5">
        <f t="shared" si="2613"/>
        <v>31.990000000000244</v>
      </c>
      <c r="AZ1703" s="4">
        <f t="shared" si="2595"/>
        <v>1</v>
      </c>
      <c r="BA1703" s="5">
        <f t="shared" si="2601"/>
        <v>18.459999999999127</v>
      </c>
      <c r="BB1703" s="4">
        <f t="shared" si="2596"/>
        <v>1</v>
      </c>
      <c r="BD1703" s="5">
        <v>0</v>
      </c>
      <c r="BE1703" s="4">
        <v>0.68095127789360177</v>
      </c>
      <c r="BJ1703" s="5">
        <v>73.239999999999782</v>
      </c>
      <c r="BK1703" s="5">
        <v>-2.6499999999996362</v>
      </c>
      <c r="BL1703" s="5">
        <v>2.6499999999996362</v>
      </c>
      <c r="BM1703" s="5">
        <v>4</v>
      </c>
      <c r="BR1703">
        <v>-22</v>
      </c>
      <c r="BS1703">
        <v>-15</v>
      </c>
    </row>
    <row r="1704" spans="1:71">
      <c r="A1704" s="7">
        <v>38972</v>
      </c>
      <c r="B1704" s="6">
        <v>5803.8</v>
      </c>
      <c r="C1704" s="6">
        <v>5878.83</v>
      </c>
      <c r="D1704" s="6">
        <v>5775.03</v>
      </c>
      <c r="E1704" s="6">
        <v>5873.85</v>
      </c>
      <c r="F1704" s="6">
        <v>5062.9399999999996</v>
      </c>
      <c r="G1704" s="6">
        <v>5129.3599999999997</v>
      </c>
      <c r="H1704" s="6">
        <v>5037.7299999999996</v>
      </c>
      <c r="I1704" s="6">
        <v>5125.97</v>
      </c>
      <c r="J1704" s="9">
        <f t="shared" si="2544"/>
        <v>103.80000000000018</v>
      </c>
      <c r="K1704" s="9">
        <f t="shared" si="2571"/>
        <v>59.475833333333334</v>
      </c>
      <c r="L1704" s="9">
        <f t="shared" si="2548"/>
        <v>91.630000000000109</v>
      </c>
      <c r="M1704" s="9">
        <f t="shared" ref="M1704" si="2616">AVERAGE(L1693:L1704)</f>
        <v>52.737500000000033</v>
      </c>
      <c r="N1704" s="6" t="s">
        <v>37</v>
      </c>
      <c r="O1704" s="9">
        <f t="shared" si="2550"/>
        <v>747.88000000000011</v>
      </c>
      <c r="P1704" s="4">
        <f t="shared" si="2589"/>
        <v>1</v>
      </c>
      <c r="Q1704" s="5">
        <f t="shared" si="2590"/>
        <v>50.340000000000146</v>
      </c>
      <c r="R1704" s="5">
        <f t="shared" si="2591"/>
        <v>710.125</v>
      </c>
      <c r="S1704" s="4">
        <f t="shared" si="2592"/>
        <v>1</v>
      </c>
      <c r="T1704" s="4">
        <f t="shared" si="2593"/>
        <v>1</v>
      </c>
      <c r="U1704" s="5">
        <f t="shared" si="2585"/>
        <v>724.17800000000011</v>
      </c>
      <c r="V1704" s="5">
        <f t="shared" si="2586"/>
        <v>23.701999999999998</v>
      </c>
      <c r="X1704" s="5">
        <f t="shared" si="2546"/>
        <v>70.050000000000182</v>
      </c>
      <c r="Y1704" s="5">
        <f t="shared" si="2547"/>
        <v>63.030000000000655</v>
      </c>
      <c r="AA1704" s="5">
        <f t="shared" si="2565"/>
        <v>1</v>
      </c>
      <c r="AB1704" s="5">
        <f t="shared" si="2566"/>
        <v>0</v>
      </c>
      <c r="AC1704" s="5">
        <f t="shared" si="2567"/>
        <v>1</v>
      </c>
      <c r="AF1704" s="5">
        <f t="shared" si="2553"/>
        <v>75.029999999999745</v>
      </c>
      <c r="AG1704" s="5">
        <f t="shared" si="2554"/>
        <v>80.369999999999891</v>
      </c>
      <c r="AH1704" s="5">
        <f t="shared" si="2555"/>
        <v>28.770000000000437</v>
      </c>
      <c r="AI1704" s="5">
        <f t="shared" si="2556"/>
        <v>23.430000000000291</v>
      </c>
      <c r="AJ1704" s="5"/>
      <c r="AK1704" s="5">
        <f t="shared" si="2557"/>
        <v>28.770000000000437</v>
      </c>
      <c r="AL1704" s="5">
        <f t="shared" si="2577"/>
        <v>26.636999999999716</v>
      </c>
      <c r="AM1704" s="5">
        <f t="shared" si="2558"/>
        <v>75.029999999999745</v>
      </c>
      <c r="AN1704" s="5">
        <f t="shared" si="2573"/>
        <v>44.477999999999973</v>
      </c>
      <c r="AO1704" s="5">
        <f t="shared" si="2574"/>
        <v>1</v>
      </c>
      <c r="AP1704" s="5">
        <f t="shared" si="2587"/>
        <v>4</v>
      </c>
      <c r="AQ1704" s="5">
        <f t="shared" si="2605"/>
        <v>4.3</v>
      </c>
      <c r="AR1704" s="5"/>
      <c r="AS1704" s="5">
        <f t="shared" si="2551"/>
        <v>80.369999999999891</v>
      </c>
      <c r="AT1704" s="5">
        <f t="shared" si="2573"/>
        <v>52.472000000000023</v>
      </c>
      <c r="AU1704" s="5">
        <f t="shared" si="2559"/>
        <v>23.430000000000291</v>
      </c>
      <c r="AV1704" s="5">
        <f t="shared" si="2562"/>
        <v>-5.3400000000001455</v>
      </c>
      <c r="AW1704" s="5">
        <f t="shared" si="2560"/>
        <v>3</v>
      </c>
      <c r="AX1704" s="5">
        <f t="shared" si="2613"/>
        <v>31.990000000000244</v>
      </c>
      <c r="AZ1704" s="4">
        <f t="shared" si="2595"/>
        <v>1</v>
      </c>
      <c r="BA1704" s="5">
        <f t="shared" si="2601"/>
        <v>7.7300000000004729</v>
      </c>
      <c r="BB1704" s="4">
        <f t="shared" si="2596"/>
        <v>1</v>
      </c>
      <c r="BD1704" s="5">
        <v>0</v>
      </c>
      <c r="BE1704" s="4">
        <v>0.68051791629027736</v>
      </c>
      <c r="BJ1704" s="5">
        <v>53.550000000000182</v>
      </c>
      <c r="BK1704" s="5">
        <v>-4.7600000000002183</v>
      </c>
      <c r="BL1704" s="5">
        <v>4.7600000000002183</v>
      </c>
      <c r="BM1704" s="5">
        <v>4</v>
      </c>
      <c r="BR1704">
        <v>-24</v>
      </c>
      <c r="BS1704">
        <v>-32</v>
      </c>
    </row>
    <row r="1705" spans="1:71">
      <c r="A1705" s="7">
        <v>38973</v>
      </c>
      <c r="B1705" s="6">
        <v>5888.47</v>
      </c>
      <c r="C1705" s="6">
        <v>5906.98</v>
      </c>
      <c r="D1705" s="6">
        <v>5874.45</v>
      </c>
      <c r="E1705" s="6">
        <v>5906.12</v>
      </c>
      <c r="F1705" s="6">
        <v>5142.9799999999996</v>
      </c>
      <c r="G1705" s="6">
        <v>5152.8900000000003</v>
      </c>
      <c r="H1705" s="6">
        <v>5113.22</v>
      </c>
      <c r="I1705" s="6">
        <v>5137.93</v>
      </c>
      <c r="J1705" s="9">
        <f t="shared" si="2544"/>
        <v>33.1299999999992</v>
      </c>
      <c r="K1705" s="9">
        <f t="shared" si="2571"/>
        <v>54.361666666666601</v>
      </c>
      <c r="L1705" s="9">
        <f t="shared" si="2548"/>
        <v>39.670000000000073</v>
      </c>
      <c r="M1705" s="9">
        <f t="shared" ref="M1705" si="2617">AVERAGE(L1694:L1705)</f>
        <v>50.105000000000018</v>
      </c>
      <c r="N1705" s="6" t="s">
        <v>37</v>
      </c>
      <c r="O1705" s="9">
        <f t="shared" si="2550"/>
        <v>768.1899999999996</v>
      </c>
      <c r="P1705" s="4">
        <f t="shared" si="2589"/>
        <v>1</v>
      </c>
      <c r="Q1705" s="5">
        <f t="shared" si="2590"/>
        <v>54.559999999999491</v>
      </c>
      <c r="R1705" s="5">
        <f t="shared" si="2591"/>
        <v>727.27</v>
      </c>
      <c r="S1705" s="4">
        <f t="shared" si="2592"/>
        <v>1</v>
      </c>
      <c r="T1705" s="4">
        <f t="shared" si="2593"/>
        <v>1</v>
      </c>
      <c r="U1705" s="5">
        <f t="shared" si="2585"/>
        <v>738.30799999999999</v>
      </c>
      <c r="V1705" s="5">
        <f t="shared" si="2586"/>
        <v>29.881999999999607</v>
      </c>
      <c r="X1705" s="5">
        <f t="shared" si="2546"/>
        <v>17.649999999999636</v>
      </c>
      <c r="Y1705" s="5">
        <f t="shared" si="2547"/>
        <v>-5.0499999999992724</v>
      </c>
      <c r="AA1705" s="5">
        <f t="shared" si="2565"/>
        <v>0</v>
      </c>
      <c r="AB1705" s="5">
        <f t="shared" si="2566"/>
        <v>0</v>
      </c>
      <c r="AC1705" s="5">
        <f t="shared" si="2567"/>
        <v>0</v>
      </c>
      <c r="AF1705" s="5">
        <f t="shared" si="2553"/>
        <v>18.509999999999309</v>
      </c>
      <c r="AG1705" s="5">
        <f t="shared" si="2554"/>
        <v>33.1299999999992</v>
      </c>
      <c r="AH1705" s="5">
        <f t="shared" si="2555"/>
        <v>14.020000000000437</v>
      </c>
      <c r="AI1705" s="5">
        <f t="shared" si="2556"/>
        <v>-0.5999999999994543</v>
      </c>
      <c r="AJ1705" s="5"/>
      <c r="AK1705" s="5">
        <f t="shared" si="2557"/>
        <v>14.020000000000437</v>
      </c>
      <c r="AL1705" s="5">
        <f t="shared" si="2577"/>
        <v>26.636999999999716</v>
      </c>
      <c r="AM1705" s="5">
        <f t="shared" si="2558"/>
        <v>18.509999999999309</v>
      </c>
      <c r="AN1705" s="5">
        <f t="shared" si="2573"/>
        <v>44.208999999999925</v>
      </c>
      <c r="AO1705" s="5">
        <f t="shared" si="2574"/>
        <v>0</v>
      </c>
      <c r="AP1705" s="5">
        <f t="shared" si="2587"/>
        <v>4</v>
      </c>
      <c r="AQ1705" s="5">
        <f t="shared" si="2605"/>
        <v>4.3</v>
      </c>
      <c r="AR1705" s="5"/>
      <c r="AS1705" s="5">
        <f t="shared" si="2551"/>
        <v>33.1299999999992</v>
      </c>
      <c r="AT1705" s="5">
        <f t="shared" si="2573"/>
        <v>52.035999999999966</v>
      </c>
      <c r="AU1705" s="5">
        <f t="shared" si="2559"/>
        <v>-0.5999999999994543</v>
      </c>
      <c r="AV1705" s="5">
        <f t="shared" si="2562"/>
        <v>-14.619999999999891</v>
      </c>
      <c r="AW1705" s="5">
        <f t="shared" si="2560"/>
        <v>4</v>
      </c>
      <c r="AX1705" s="5">
        <f t="shared" si="2613"/>
        <v>31.990000000000244</v>
      </c>
      <c r="AZ1705" s="4">
        <f t="shared" si="2595"/>
        <v>1</v>
      </c>
      <c r="BA1705" s="5">
        <f t="shared" si="2601"/>
        <v>20.309999999999491</v>
      </c>
      <c r="BB1705" s="4">
        <f t="shared" si="2596"/>
        <v>1</v>
      </c>
      <c r="BD1705" s="5">
        <v>0</v>
      </c>
      <c r="BE1705" s="4">
        <v>0.68045334118339895</v>
      </c>
      <c r="BJ1705" s="5">
        <v>28.309999999999945</v>
      </c>
      <c r="BK1705" s="5">
        <v>17.510000000000218</v>
      </c>
      <c r="BL1705" s="5">
        <v>5.4400000000000546</v>
      </c>
      <c r="BM1705" s="5">
        <v>4</v>
      </c>
      <c r="BR1705">
        <v>18</v>
      </c>
      <c r="BS1705">
        <v>5</v>
      </c>
    </row>
    <row r="1706" spans="1:71">
      <c r="A1706" s="7">
        <v>38974</v>
      </c>
      <c r="B1706" s="6">
        <v>5913.47</v>
      </c>
      <c r="C1706" s="6">
        <v>5935.04</v>
      </c>
      <c r="D1706" s="6">
        <v>5888.74</v>
      </c>
      <c r="E1706" s="6">
        <v>5907.37</v>
      </c>
      <c r="F1706" s="6">
        <v>5149.09</v>
      </c>
      <c r="G1706" s="6">
        <v>5165.3900000000003</v>
      </c>
      <c r="H1706" s="6">
        <v>5106.25</v>
      </c>
      <c r="I1706" s="6">
        <v>5123.8500000000004</v>
      </c>
      <c r="J1706" s="9">
        <f t="shared" si="2544"/>
        <v>46.300000000000182</v>
      </c>
      <c r="K1706" s="9">
        <f t="shared" si="2571"/>
        <v>54.62833333333333</v>
      </c>
      <c r="L1706" s="9">
        <f t="shared" si="2548"/>
        <v>59.140000000000327</v>
      </c>
      <c r="M1706" s="9">
        <f t="shared" ref="M1706" si="2618">AVERAGE(L1695:L1706)</f>
        <v>51.784166666666657</v>
      </c>
      <c r="N1706" s="6" t="s">
        <v>37</v>
      </c>
      <c r="O1706" s="9">
        <f t="shared" si="2550"/>
        <v>783.51999999999953</v>
      </c>
      <c r="P1706" s="4">
        <f t="shared" si="2589"/>
        <v>1</v>
      </c>
      <c r="Q1706" s="5">
        <f t="shared" si="2590"/>
        <v>61.829999999999018</v>
      </c>
      <c r="R1706" s="5">
        <f t="shared" si="2591"/>
        <v>737.14750000000026</v>
      </c>
      <c r="S1706" s="4">
        <f t="shared" si="2592"/>
        <v>1</v>
      </c>
      <c r="T1706" s="4">
        <f t="shared" si="2593"/>
        <v>1</v>
      </c>
      <c r="U1706" s="5">
        <f t="shared" si="2585"/>
        <v>752.28599999999983</v>
      </c>
      <c r="V1706" s="5">
        <f t="shared" si="2586"/>
        <v>31.233999999999696</v>
      </c>
      <c r="X1706" s="5">
        <f t="shared" si="2546"/>
        <v>-6.1000000000003638</v>
      </c>
      <c r="Y1706" s="5">
        <f t="shared" si="2547"/>
        <v>-25.239999999999782</v>
      </c>
      <c r="AA1706" s="5">
        <f t="shared" si="2565"/>
        <v>0</v>
      </c>
      <c r="AB1706" s="5">
        <f t="shared" si="2566"/>
        <v>1</v>
      </c>
      <c r="AC1706" s="5">
        <f t="shared" si="2567"/>
        <v>1</v>
      </c>
      <c r="AF1706" s="5">
        <f t="shared" si="2553"/>
        <v>21.569999999999709</v>
      </c>
      <c r="AG1706" s="5">
        <f t="shared" si="2554"/>
        <v>28.920000000000073</v>
      </c>
      <c r="AH1706" s="5">
        <f t="shared" si="2555"/>
        <v>24.730000000000473</v>
      </c>
      <c r="AI1706" s="5">
        <f t="shared" si="2556"/>
        <v>17.380000000000109</v>
      </c>
      <c r="AJ1706" s="5"/>
      <c r="AK1706" s="5">
        <f t="shared" si="2557"/>
        <v>21.569999999999709</v>
      </c>
      <c r="AL1706" s="5">
        <f t="shared" si="2577"/>
        <v>26.636999999999716</v>
      </c>
      <c r="AM1706" s="5">
        <f t="shared" si="2558"/>
        <v>24.730000000000473</v>
      </c>
      <c r="AN1706" s="5">
        <f t="shared" si="2573"/>
        <v>42.723999999999975</v>
      </c>
      <c r="AO1706" s="5">
        <f t="shared" si="2574"/>
        <v>0</v>
      </c>
      <c r="AP1706" s="5">
        <f t="shared" si="2587"/>
        <v>4</v>
      </c>
      <c r="AQ1706" s="5">
        <f t="shared" si="2605"/>
        <v>4.3</v>
      </c>
      <c r="AR1706" s="5"/>
      <c r="AS1706" s="5">
        <f t="shared" si="2551"/>
        <v>28.920000000000073</v>
      </c>
      <c r="AT1706" s="5">
        <f t="shared" si="2573"/>
        <v>52.274999999999999</v>
      </c>
      <c r="AU1706" s="5">
        <f t="shared" si="2559"/>
        <v>17.380000000000109</v>
      </c>
      <c r="AV1706" s="5">
        <f t="shared" si="2562"/>
        <v>-7.3500000000003638</v>
      </c>
      <c r="AW1706" s="5">
        <f t="shared" si="2560"/>
        <v>5</v>
      </c>
      <c r="AX1706" s="5">
        <f t="shared" si="2613"/>
        <v>31.990000000000244</v>
      </c>
      <c r="AZ1706" s="4">
        <f t="shared" si="2595"/>
        <v>1</v>
      </c>
      <c r="BA1706" s="5">
        <f t="shared" si="2601"/>
        <v>15.329999999999927</v>
      </c>
      <c r="BB1706" s="4">
        <f t="shared" si="2596"/>
        <v>1</v>
      </c>
      <c r="BD1706" s="5">
        <v>0</v>
      </c>
      <c r="BE1706" s="4">
        <v>0.6804005722460621</v>
      </c>
      <c r="BJ1706" s="5">
        <v>27.509999999999764</v>
      </c>
      <c r="BK1706" s="5">
        <v>-3.7799999999997453</v>
      </c>
      <c r="BL1706" s="5">
        <v>3.7799999999997453</v>
      </c>
      <c r="BM1706" s="5">
        <v>4</v>
      </c>
      <c r="BR1706">
        <v>-22</v>
      </c>
      <c r="BS1706">
        <v>25</v>
      </c>
    </row>
    <row r="1707" spans="1:71">
      <c r="A1707" s="7">
        <v>38975</v>
      </c>
      <c r="B1707" s="6">
        <v>5911.89</v>
      </c>
      <c r="C1707" s="6">
        <v>5953.72</v>
      </c>
      <c r="D1707" s="6">
        <v>5907.46</v>
      </c>
      <c r="E1707" s="6">
        <v>5937.87</v>
      </c>
      <c r="F1707" s="6">
        <v>5131.0200000000004</v>
      </c>
      <c r="G1707" s="6">
        <v>5163.0600000000004</v>
      </c>
      <c r="H1707" s="6">
        <v>5112.88</v>
      </c>
      <c r="I1707" s="6">
        <v>5144.88</v>
      </c>
      <c r="J1707" s="9">
        <f t="shared" si="2544"/>
        <v>46.350000000000364</v>
      </c>
      <c r="K1707" s="9">
        <f t="shared" si="2571"/>
        <v>55.36666666666671</v>
      </c>
      <c r="L1707" s="9">
        <f t="shared" si="2548"/>
        <v>50.180000000000291</v>
      </c>
      <c r="M1707" s="9">
        <f t="shared" ref="M1707" si="2619">AVERAGE(L1696:L1707)</f>
        <v>52.916666666666664</v>
      </c>
      <c r="N1707" s="6" t="s">
        <v>37</v>
      </c>
      <c r="O1707" s="9">
        <f t="shared" si="2550"/>
        <v>792.98999999999978</v>
      </c>
      <c r="P1707" s="4">
        <f t="shared" si="2589"/>
        <v>1</v>
      </c>
      <c r="Q1707" s="5">
        <f t="shared" si="2590"/>
        <v>52.840000000000146</v>
      </c>
      <c r="R1707" s="5">
        <f t="shared" si="2591"/>
        <v>753.35999999999967</v>
      </c>
      <c r="S1707" s="4">
        <f t="shared" si="2592"/>
        <v>1</v>
      </c>
      <c r="T1707" s="4">
        <f t="shared" si="2593"/>
        <v>1</v>
      </c>
      <c r="U1707" s="5">
        <f t="shared" si="2585"/>
        <v>766.54599999999971</v>
      </c>
      <c r="V1707" s="5">
        <f t="shared" si="2586"/>
        <v>26.444000000000074</v>
      </c>
      <c r="X1707" s="5">
        <f t="shared" si="2546"/>
        <v>25.979999999999563</v>
      </c>
      <c r="Y1707" s="5">
        <f t="shared" si="2547"/>
        <v>13.859999999999673</v>
      </c>
      <c r="AA1707" s="5">
        <f t="shared" si="2565"/>
        <v>1</v>
      </c>
      <c r="AB1707" s="5">
        <f t="shared" si="2566"/>
        <v>0</v>
      </c>
      <c r="AC1707" s="5">
        <f t="shared" si="2567"/>
        <v>1</v>
      </c>
      <c r="AF1707" s="5">
        <f t="shared" si="2553"/>
        <v>41.829999999999927</v>
      </c>
      <c r="AG1707" s="5">
        <f t="shared" si="2554"/>
        <v>46.350000000000364</v>
      </c>
      <c r="AH1707" s="5">
        <f t="shared" si="2555"/>
        <v>4.430000000000291</v>
      </c>
      <c r="AI1707" s="5">
        <f t="shared" si="2556"/>
        <v>-9.0000000000145519E-2</v>
      </c>
      <c r="AJ1707" s="5"/>
      <c r="AK1707" s="5">
        <f t="shared" si="2557"/>
        <v>4.430000000000291</v>
      </c>
      <c r="AL1707" s="5">
        <f t="shared" si="2577"/>
        <v>26.636999999999716</v>
      </c>
      <c r="AM1707" s="5">
        <f t="shared" si="2558"/>
        <v>41.829999999999927</v>
      </c>
      <c r="AN1707" s="5">
        <f t="shared" si="2573"/>
        <v>42.315999999999988</v>
      </c>
      <c r="AO1707" s="5">
        <f t="shared" si="2574"/>
        <v>0</v>
      </c>
      <c r="AP1707" s="5">
        <f t="shared" si="2587"/>
        <v>3</v>
      </c>
      <c r="AQ1707" s="5">
        <f t="shared" si="2605"/>
        <v>4.0999999999999996</v>
      </c>
      <c r="AR1707" s="5"/>
      <c r="AS1707" s="5">
        <f t="shared" si="2551"/>
        <v>46.350000000000364</v>
      </c>
      <c r="AT1707" s="5">
        <f t="shared" si="2573"/>
        <v>52.151000000000025</v>
      </c>
      <c r="AU1707" s="5">
        <f t="shared" si="2559"/>
        <v>-9.0000000000145519E-2</v>
      </c>
      <c r="AV1707" s="5">
        <f t="shared" si="2562"/>
        <v>-4.5200000000004366</v>
      </c>
      <c r="AW1707" s="5">
        <f t="shared" si="2560"/>
        <v>6</v>
      </c>
      <c r="AX1707" s="5">
        <f t="shared" si="2613"/>
        <v>31.990000000000244</v>
      </c>
      <c r="AZ1707" s="4">
        <f t="shared" si="2595"/>
        <v>1</v>
      </c>
      <c r="BA1707" s="5">
        <f t="shared" si="2601"/>
        <v>9.4700000000002547</v>
      </c>
      <c r="BB1707" s="4">
        <f t="shared" si="2596"/>
        <v>1</v>
      </c>
      <c r="BD1707" s="5">
        <v>0</v>
      </c>
      <c r="BE1707" s="4">
        <v>0.68013082583810947</v>
      </c>
      <c r="BJ1707" s="5">
        <v>38.5</v>
      </c>
      <c r="BK1707" s="5">
        <v>-5.4600000000000364</v>
      </c>
      <c r="BL1707" s="5">
        <v>5.4600000000000364</v>
      </c>
      <c r="BM1707" s="5">
        <v>4</v>
      </c>
      <c r="BR1707">
        <v>26</v>
      </c>
      <c r="BS1707">
        <v>-32</v>
      </c>
    </row>
    <row r="1708" spans="1:71">
      <c r="A1708" s="7">
        <v>38978</v>
      </c>
      <c r="B1708" s="6">
        <v>5932.51</v>
      </c>
      <c r="C1708" s="6">
        <v>5950.36</v>
      </c>
      <c r="D1708" s="6">
        <v>5896.65</v>
      </c>
      <c r="E1708" s="6">
        <v>5926.33</v>
      </c>
      <c r="F1708" s="6">
        <v>5152.8999999999996</v>
      </c>
      <c r="G1708" s="6">
        <v>5159.46</v>
      </c>
      <c r="H1708" s="6">
        <v>5119.3599999999997</v>
      </c>
      <c r="I1708" s="6">
        <v>5146.96</v>
      </c>
      <c r="J1708" s="9">
        <f t="shared" si="2544"/>
        <v>53.710000000000036</v>
      </c>
      <c r="K1708" s="9">
        <f t="shared" si="2571"/>
        <v>56.027500000000067</v>
      </c>
      <c r="L1708" s="9">
        <f t="shared" si="2548"/>
        <v>40.100000000000364</v>
      </c>
      <c r="M1708" s="9">
        <f t="shared" ref="M1708" si="2620">AVERAGE(L1697:L1708)</f>
        <v>52.980000000000096</v>
      </c>
      <c r="N1708" s="6" t="s">
        <v>37</v>
      </c>
      <c r="O1708" s="9">
        <f t="shared" si="2550"/>
        <v>779.36999999999989</v>
      </c>
      <c r="P1708" s="4">
        <f t="shared" si="2589"/>
        <v>0.69807138106849942</v>
      </c>
      <c r="Q1708" s="5">
        <f t="shared" si="2590"/>
        <v>45.109999999999673</v>
      </c>
      <c r="R1708" s="5">
        <f t="shared" si="2591"/>
        <v>759.15750000000003</v>
      </c>
      <c r="S1708" s="4">
        <f t="shared" si="2592"/>
        <v>0.8089761570827485</v>
      </c>
      <c r="T1708" s="4">
        <f t="shared" si="2593"/>
        <v>0.8573074908328977</v>
      </c>
      <c r="U1708" s="5">
        <f t="shared" si="2585"/>
        <v>774.38999999999976</v>
      </c>
      <c r="V1708" s="5">
        <f t="shared" si="2586"/>
        <v>4.9800000000001319</v>
      </c>
      <c r="X1708" s="5">
        <f t="shared" si="2546"/>
        <v>-6.180000000000291</v>
      </c>
      <c r="Y1708" s="5">
        <f t="shared" si="2547"/>
        <v>-5.9399999999995998</v>
      </c>
      <c r="AA1708" s="5">
        <f t="shared" si="2565"/>
        <v>0</v>
      </c>
      <c r="AB1708" s="5">
        <f t="shared" si="2566"/>
        <v>1</v>
      </c>
      <c r="AC1708" s="5">
        <f t="shared" si="2567"/>
        <v>1</v>
      </c>
      <c r="AF1708" s="5">
        <f t="shared" si="2553"/>
        <v>17.849999999999454</v>
      </c>
      <c r="AG1708" s="5">
        <f t="shared" si="2554"/>
        <v>12.489999999999782</v>
      </c>
      <c r="AH1708" s="5">
        <f t="shared" si="2555"/>
        <v>35.860000000000582</v>
      </c>
      <c r="AI1708" s="5">
        <f t="shared" si="2556"/>
        <v>41.220000000000255</v>
      </c>
      <c r="AJ1708" s="5"/>
      <c r="AK1708" s="5">
        <f t="shared" si="2557"/>
        <v>17.849999999999454</v>
      </c>
      <c r="AL1708" s="5">
        <f t="shared" si="2577"/>
        <v>26.636999999999716</v>
      </c>
      <c r="AM1708" s="5">
        <f t="shared" si="2558"/>
        <v>35.860000000000582</v>
      </c>
      <c r="AN1708" s="5">
        <f t="shared" si="2573"/>
        <v>43.179000000000087</v>
      </c>
      <c r="AO1708" s="5">
        <f t="shared" si="2574"/>
        <v>0</v>
      </c>
      <c r="AP1708" s="5">
        <f t="shared" si="2587"/>
        <v>3</v>
      </c>
      <c r="AQ1708" s="5">
        <f t="shared" si="2605"/>
        <v>3.9</v>
      </c>
      <c r="AR1708" s="5"/>
      <c r="AS1708" s="5">
        <f t="shared" si="2551"/>
        <v>41.220000000000255</v>
      </c>
      <c r="AT1708" s="5">
        <f t="shared" si="2573"/>
        <v>52.203000000000067</v>
      </c>
      <c r="AU1708" s="5">
        <f t="shared" si="2559"/>
        <v>12.489999999999782</v>
      </c>
      <c r="AV1708" s="5">
        <f t="shared" si="2562"/>
        <v>5.3599999999996726</v>
      </c>
      <c r="AW1708" s="5">
        <f t="shared" si="2560"/>
        <v>2</v>
      </c>
      <c r="AX1708" s="5">
        <f t="shared" si="2613"/>
        <v>31.990000000000244</v>
      </c>
      <c r="AZ1708" s="4">
        <f t="shared" si="2595"/>
        <v>0.8573074908328977</v>
      </c>
      <c r="BA1708" s="5">
        <f t="shared" si="2601"/>
        <v>-13.619999999999891</v>
      </c>
      <c r="BB1708" s="4">
        <f t="shared" si="2596"/>
        <v>1</v>
      </c>
      <c r="BD1708" s="5">
        <v>0</v>
      </c>
      <c r="BE1708" s="4">
        <v>0.67991483321505297</v>
      </c>
      <c r="BJ1708" s="5">
        <v>21.019999999999982</v>
      </c>
      <c r="BK1708" s="5">
        <v>17</v>
      </c>
      <c r="BL1708" s="5">
        <v>0.34000000000014552</v>
      </c>
      <c r="BM1708" s="5">
        <v>4</v>
      </c>
      <c r="BR1708">
        <v>-22</v>
      </c>
      <c r="BS1708">
        <v>6</v>
      </c>
    </row>
    <row r="1709" spans="1:71">
      <c r="A1709" s="7">
        <v>38979</v>
      </c>
      <c r="B1709" s="6">
        <v>5918.97</v>
      </c>
      <c r="C1709" s="6">
        <v>5930.14</v>
      </c>
      <c r="D1709" s="6">
        <v>5869.57</v>
      </c>
      <c r="E1709" s="6">
        <v>5873.46</v>
      </c>
      <c r="F1709" s="6">
        <v>5148.68</v>
      </c>
      <c r="G1709" s="6">
        <v>5151.78</v>
      </c>
      <c r="H1709" s="6">
        <v>5091.9399999999996</v>
      </c>
      <c r="I1709" s="6">
        <v>5115.99</v>
      </c>
      <c r="J1709" s="9">
        <f t="shared" si="2544"/>
        <v>60.570000000000618</v>
      </c>
      <c r="K1709" s="9">
        <f t="shared" si="2571"/>
        <v>56.852500000000113</v>
      </c>
      <c r="L1709" s="9">
        <f t="shared" si="2548"/>
        <v>59.840000000000146</v>
      </c>
      <c r="M1709" s="9">
        <f t="shared" ref="M1709" si="2621">AVERAGE(L1698:L1709)</f>
        <v>54.534166666666806</v>
      </c>
      <c r="N1709" s="6" t="s">
        <v>36</v>
      </c>
      <c r="O1709" s="9">
        <f t="shared" si="2550"/>
        <v>757.47000000000025</v>
      </c>
      <c r="P1709" s="4">
        <f t="shared" si="2589"/>
        <v>0</v>
      </c>
      <c r="Q1709" s="5">
        <f t="shared" si="2590"/>
        <v>35.519999999999527</v>
      </c>
      <c r="R1709" s="5">
        <f t="shared" si="2591"/>
        <v>766.35000000000014</v>
      </c>
      <c r="S1709" s="4">
        <f t="shared" si="2592"/>
        <v>0.32778198334596081</v>
      </c>
      <c r="T1709" s="4">
        <f t="shared" si="2593"/>
        <v>0.55241935483871374</v>
      </c>
      <c r="U1709" s="5">
        <f t="shared" si="2585"/>
        <v>776.30799999999977</v>
      </c>
      <c r="V1709" s="5">
        <f t="shared" si="2586"/>
        <v>-18.837999999999511</v>
      </c>
      <c r="X1709" s="5">
        <f t="shared" si="2546"/>
        <v>-45.510000000000218</v>
      </c>
      <c r="Y1709" s="5">
        <f t="shared" si="2547"/>
        <v>-32.690000000000509</v>
      </c>
      <c r="AA1709" s="5">
        <f t="shared" si="2565"/>
        <v>0</v>
      </c>
      <c r="AB1709" s="5">
        <f t="shared" si="2566"/>
        <v>1</v>
      </c>
      <c r="AC1709" s="5">
        <f t="shared" si="2567"/>
        <v>1</v>
      </c>
      <c r="AF1709" s="5">
        <f t="shared" si="2553"/>
        <v>11.170000000000073</v>
      </c>
      <c r="AG1709" s="5">
        <f t="shared" si="2554"/>
        <v>3.8100000000004002</v>
      </c>
      <c r="AH1709" s="5">
        <f t="shared" si="2555"/>
        <v>49.400000000000546</v>
      </c>
      <c r="AI1709" s="5">
        <f t="shared" si="2556"/>
        <v>56.760000000000218</v>
      </c>
      <c r="AJ1709" s="5"/>
      <c r="AK1709" s="5">
        <f t="shared" si="2557"/>
        <v>11.170000000000073</v>
      </c>
      <c r="AL1709" s="5">
        <f t="shared" si="2577"/>
        <v>26.636999999999716</v>
      </c>
      <c r="AM1709" s="5">
        <f t="shared" si="2558"/>
        <v>49.400000000000546</v>
      </c>
      <c r="AN1709" s="5">
        <f t="shared" si="2573"/>
        <v>43.415000000000148</v>
      </c>
      <c r="AO1709" s="5">
        <f t="shared" si="2574"/>
        <v>1</v>
      </c>
      <c r="AP1709" s="5">
        <f t="shared" si="2587"/>
        <v>3</v>
      </c>
      <c r="AQ1709" s="5">
        <f t="shared" si="2605"/>
        <v>3.7</v>
      </c>
      <c r="AR1709" s="5"/>
      <c r="AS1709" s="5">
        <f t="shared" si="2551"/>
        <v>56.760000000000218</v>
      </c>
      <c r="AT1709" s="5">
        <f t="shared" si="2573"/>
        <v>52.645000000000074</v>
      </c>
      <c r="AU1709" s="5">
        <f t="shared" si="2559"/>
        <v>3.8100000000004002</v>
      </c>
      <c r="AV1709" s="5">
        <f t="shared" si="2562"/>
        <v>7.3599999999996726</v>
      </c>
      <c r="AW1709" s="5">
        <f t="shared" si="2560"/>
        <v>3</v>
      </c>
      <c r="AX1709" s="5">
        <f t="shared" si="2613"/>
        <v>24.230000000000302</v>
      </c>
      <c r="AZ1709" s="4">
        <f t="shared" si="2595"/>
        <v>0.55241935483871374</v>
      </c>
      <c r="BA1709" s="5">
        <f t="shared" si="2601"/>
        <v>0</v>
      </c>
      <c r="BB1709" s="4">
        <f t="shared" si="2596"/>
        <v>0.8573074908328977</v>
      </c>
      <c r="BD1709" s="5">
        <v>0</v>
      </c>
      <c r="BE1709" s="4">
        <v>0.67795676717610032</v>
      </c>
      <c r="BJ1709" s="5">
        <v>22.420000000000073</v>
      </c>
      <c r="BK1709" s="5">
        <v>14.009999999999764</v>
      </c>
      <c r="BL1709" s="5">
        <v>0.51999999999998181</v>
      </c>
      <c r="BM1709" s="5">
        <v>4</v>
      </c>
      <c r="BR1709">
        <v>49</v>
      </c>
      <c r="BS1709">
        <v>-33</v>
      </c>
    </row>
    <row r="1710" spans="1:71">
      <c r="A1710" s="7">
        <v>38980</v>
      </c>
      <c r="B1710" s="6">
        <v>5877.08</v>
      </c>
      <c r="C1710" s="6">
        <v>5962.14</v>
      </c>
      <c r="D1710" s="6">
        <v>5872.31</v>
      </c>
      <c r="E1710" s="6">
        <v>5954.38</v>
      </c>
      <c r="F1710" s="6">
        <v>5110.6099999999997</v>
      </c>
      <c r="G1710" s="6">
        <v>5199.1099999999997</v>
      </c>
      <c r="H1710" s="6">
        <v>5106.01</v>
      </c>
      <c r="I1710" s="6">
        <v>5192.74</v>
      </c>
      <c r="J1710" s="9">
        <f t="shared" si="2544"/>
        <v>89.829999999999927</v>
      </c>
      <c r="K1710" s="9">
        <f t="shared" si="2571"/>
        <v>60.946666666666793</v>
      </c>
      <c r="L1710" s="9">
        <f t="shared" si="2548"/>
        <v>93.099999999999454</v>
      </c>
      <c r="M1710" s="9">
        <f t="shared" ref="M1710" si="2622">AVERAGE(L1699:L1710)</f>
        <v>60.158333333333381</v>
      </c>
      <c r="N1710" s="6" t="s">
        <v>36</v>
      </c>
      <c r="O1710" s="9">
        <f t="shared" si="2550"/>
        <v>761.64000000000033</v>
      </c>
      <c r="P1710" s="4">
        <f t="shared" si="2589"/>
        <v>0.11739864864865227</v>
      </c>
      <c r="Q1710" s="5">
        <f t="shared" si="2590"/>
        <v>35.519999999999527</v>
      </c>
      <c r="R1710" s="5">
        <f t="shared" si="2591"/>
        <v>766.35000000000014</v>
      </c>
      <c r="S1710" s="4">
        <f t="shared" si="2592"/>
        <v>0.30503214364886538</v>
      </c>
      <c r="T1710" s="4">
        <f t="shared" si="2593"/>
        <v>0.56030855539972269</v>
      </c>
      <c r="U1710" s="5">
        <f t="shared" si="2585"/>
        <v>774.99799999999993</v>
      </c>
      <c r="V1710" s="5">
        <f t="shared" si="2586"/>
        <v>-13.357999999999606</v>
      </c>
      <c r="X1710" s="5">
        <f t="shared" si="2546"/>
        <v>77.300000000000182</v>
      </c>
      <c r="Y1710" s="5">
        <f t="shared" si="2547"/>
        <v>82.130000000000109</v>
      </c>
      <c r="AA1710" s="5">
        <f t="shared" si="2565"/>
        <v>1</v>
      </c>
      <c r="AB1710" s="5">
        <f t="shared" si="2566"/>
        <v>0</v>
      </c>
      <c r="AC1710" s="5">
        <f t="shared" si="2567"/>
        <v>1</v>
      </c>
      <c r="AF1710" s="5">
        <f t="shared" si="2553"/>
        <v>85.0600000000004</v>
      </c>
      <c r="AG1710" s="5">
        <f t="shared" si="2554"/>
        <v>88.680000000000291</v>
      </c>
      <c r="AH1710" s="5">
        <f t="shared" si="2555"/>
        <v>4.7699999999995271</v>
      </c>
      <c r="AI1710" s="5">
        <f t="shared" si="2556"/>
        <v>1.1499999999996362</v>
      </c>
      <c r="AJ1710" s="5"/>
      <c r="AK1710" s="5">
        <f t="shared" si="2557"/>
        <v>4.7699999999995271</v>
      </c>
      <c r="AL1710" s="5">
        <f t="shared" si="2577"/>
        <v>26.636999999999716</v>
      </c>
      <c r="AM1710" s="5">
        <f t="shared" si="2558"/>
        <v>85.0600000000004</v>
      </c>
      <c r="AN1710" s="5">
        <f t="shared" si="2573"/>
        <v>43.546000000000184</v>
      </c>
      <c r="AO1710" s="5">
        <f t="shared" si="2574"/>
        <v>1</v>
      </c>
      <c r="AP1710" s="5">
        <f t="shared" si="2587"/>
        <v>3</v>
      </c>
      <c r="AQ1710" s="5">
        <f t="shared" si="2605"/>
        <v>3.5</v>
      </c>
      <c r="AR1710" s="5"/>
      <c r="AS1710" s="5">
        <f t="shared" si="2551"/>
        <v>88.680000000000291</v>
      </c>
      <c r="AT1710" s="5">
        <f t="shared" si="2573"/>
        <v>53.075000000000088</v>
      </c>
      <c r="AU1710" s="5">
        <f t="shared" si="2559"/>
        <v>1.1499999999996362</v>
      </c>
      <c r="AV1710" s="5">
        <f t="shared" si="2562"/>
        <v>-3.6199999999998909</v>
      </c>
      <c r="AW1710" s="5">
        <f t="shared" si="2560"/>
        <v>4</v>
      </c>
      <c r="AX1710" s="5">
        <f t="shared" si="2613"/>
        <v>24.230000000000302</v>
      </c>
      <c r="AZ1710" s="4">
        <f t="shared" si="2595"/>
        <v>0.56030855539972269</v>
      </c>
      <c r="BA1710" s="5">
        <f t="shared" si="2601"/>
        <v>0</v>
      </c>
      <c r="BB1710" s="4">
        <f t="shared" si="2596"/>
        <v>0.55241935483871374</v>
      </c>
      <c r="BD1710" s="5">
        <v>0</v>
      </c>
      <c r="BE1710" s="4">
        <v>0.67699013535215113</v>
      </c>
      <c r="BJ1710" s="5">
        <v>52.5300000000002</v>
      </c>
      <c r="BK1710" s="5">
        <v>-5.0399999999999636</v>
      </c>
      <c r="BL1710" s="5">
        <v>9.3099999999999454</v>
      </c>
      <c r="BM1710" s="5">
        <v>4</v>
      </c>
      <c r="BR1710">
        <v>-24</v>
      </c>
      <c r="BS1710">
        <v>82</v>
      </c>
    </row>
    <row r="1711" spans="1:71">
      <c r="A1711" s="7">
        <v>38981</v>
      </c>
      <c r="B1711" s="6">
        <v>5949.06</v>
      </c>
      <c r="C1711" s="6">
        <v>5979.87</v>
      </c>
      <c r="D1711" s="6">
        <v>5936</v>
      </c>
      <c r="E1711" s="6">
        <v>5962.03</v>
      </c>
      <c r="F1711" s="6">
        <v>5190.28</v>
      </c>
      <c r="G1711" s="6">
        <v>5222.83</v>
      </c>
      <c r="H1711" s="6">
        <v>5175.18</v>
      </c>
      <c r="I1711" s="6">
        <v>5208.32</v>
      </c>
      <c r="J1711" s="9">
        <f t="shared" si="2544"/>
        <v>43.869999999999891</v>
      </c>
      <c r="K1711" s="9">
        <f t="shared" si="2571"/>
        <v>60.240833333333434</v>
      </c>
      <c r="L1711" s="9">
        <f t="shared" si="2548"/>
        <v>47.649999999999636</v>
      </c>
      <c r="M1711" s="9">
        <f t="shared" ref="M1711" si="2623">AVERAGE(L1700:L1711)</f>
        <v>59.470000000000027</v>
      </c>
      <c r="N1711" s="6" t="s">
        <v>36</v>
      </c>
      <c r="O1711" s="9">
        <f t="shared" si="2550"/>
        <v>753.71</v>
      </c>
      <c r="P1711" s="4">
        <f t="shared" si="2589"/>
        <v>0</v>
      </c>
      <c r="Q1711" s="5">
        <f t="shared" si="2590"/>
        <v>39.279999999999745</v>
      </c>
      <c r="R1711" s="5">
        <f t="shared" si="2591"/>
        <v>763.53</v>
      </c>
      <c r="S1711" s="4">
        <f t="shared" si="2592"/>
        <v>0</v>
      </c>
      <c r="T1711" s="4">
        <f t="shared" si="2593"/>
        <v>0.25662376987131646</v>
      </c>
      <c r="U1711" s="5">
        <f t="shared" si="2585"/>
        <v>769.03600000000006</v>
      </c>
      <c r="V1711" s="5">
        <f t="shared" si="2586"/>
        <v>-15.326000000000022</v>
      </c>
      <c r="X1711" s="5">
        <f t="shared" si="2546"/>
        <v>12.969999999999345</v>
      </c>
      <c r="Y1711" s="5">
        <f t="shared" si="2547"/>
        <v>18.039999999999964</v>
      </c>
      <c r="AA1711" s="5">
        <f t="shared" si="2565"/>
        <v>1</v>
      </c>
      <c r="AB1711" s="5">
        <f t="shared" si="2566"/>
        <v>0</v>
      </c>
      <c r="AC1711" s="5">
        <f t="shared" si="2567"/>
        <v>1</v>
      </c>
      <c r="AF1711" s="5">
        <f t="shared" si="2553"/>
        <v>30.809999999999491</v>
      </c>
      <c r="AG1711" s="5">
        <f t="shared" si="2554"/>
        <v>25.489999999999782</v>
      </c>
      <c r="AH1711" s="5">
        <f t="shared" si="2555"/>
        <v>13.0600000000004</v>
      </c>
      <c r="AI1711" s="5">
        <f t="shared" si="2556"/>
        <v>18.380000000000109</v>
      </c>
      <c r="AJ1711" s="5"/>
      <c r="AK1711" s="5">
        <f t="shared" si="2557"/>
        <v>13.0600000000004</v>
      </c>
      <c r="AL1711" s="5">
        <f t="shared" si="2577"/>
        <v>26.636999999999716</v>
      </c>
      <c r="AM1711" s="5">
        <f t="shared" si="2558"/>
        <v>30.809999999999491</v>
      </c>
      <c r="AN1711" s="5">
        <f t="shared" si="2573"/>
        <v>42.730000000000111</v>
      </c>
      <c r="AO1711" s="5">
        <f t="shared" si="2574"/>
        <v>0</v>
      </c>
      <c r="AP1711" s="5">
        <f t="shared" si="2587"/>
        <v>3</v>
      </c>
      <c r="AQ1711" s="5">
        <f t="shared" si="2605"/>
        <v>3.4</v>
      </c>
      <c r="AR1711" s="5"/>
      <c r="AS1711" s="5">
        <f t="shared" si="2551"/>
        <v>25.489999999999782</v>
      </c>
      <c r="AT1711" s="5">
        <f t="shared" si="2573"/>
        <v>49.685000000000038</v>
      </c>
      <c r="AU1711" s="5">
        <f t="shared" si="2559"/>
        <v>18.380000000000109</v>
      </c>
      <c r="AV1711" s="5">
        <f t="shared" si="2562"/>
        <v>5.319999999999709</v>
      </c>
      <c r="AW1711" s="5">
        <f t="shared" si="2560"/>
        <v>5</v>
      </c>
      <c r="AX1711" s="5">
        <f t="shared" si="2613"/>
        <v>20.333999999999836</v>
      </c>
      <c r="AZ1711" s="4">
        <f t="shared" si="2595"/>
        <v>0.25662376987131646</v>
      </c>
      <c r="BA1711" s="5">
        <f t="shared" si="2601"/>
        <v>0</v>
      </c>
      <c r="BB1711" s="4">
        <f t="shared" si="2596"/>
        <v>0.56030855539972269</v>
      </c>
      <c r="BD1711" s="5">
        <v>0</v>
      </c>
      <c r="BE1711" s="4">
        <v>0.67689857778265827</v>
      </c>
      <c r="BJ1711" s="5">
        <v>61.820000000000164</v>
      </c>
      <c r="BK1711" s="5">
        <v>-12.039999999999964</v>
      </c>
      <c r="BL1711" s="5">
        <v>12.039999999999964</v>
      </c>
      <c r="BM1711" s="5">
        <v>4</v>
      </c>
      <c r="BR1711">
        <v>-24</v>
      </c>
      <c r="BS1711">
        <v>18</v>
      </c>
    </row>
    <row r="1712" spans="1:71">
      <c r="A1712" s="7">
        <v>38982</v>
      </c>
      <c r="B1712" s="6">
        <v>5930.11</v>
      </c>
      <c r="C1712" s="6">
        <v>5930.3</v>
      </c>
      <c r="D1712" s="6">
        <v>5857.89</v>
      </c>
      <c r="E1712" s="6">
        <v>5883.32</v>
      </c>
      <c r="F1712" s="6">
        <v>5169.51</v>
      </c>
      <c r="G1712" s="6">
        <v>5182.7299999999996</v>
      </c>
      <c r="H1712" s="6">
        <v>5122.7700000000004</v>
      </c>
      <c r="I1712" s="6">
        <v>5141.95</v>
      </c>
      <c r="J1712" s="9">
        <f t="shared" si="2544"/>
        <v>104.13999999999942</v>
      </c>
      <c r="K1712" s="9">
        <f t="shared" si="2571"/>
        <v>61.887500000000045</v>
      </c>
      <c r="L1712" s="9">
        <f t="shared" si="2548"/>
        <v>85.549999999999272</v>
      </c>
      <c r="M1712" s="9">
        <f t="shared" ref="M1712" si="2624">AVERAGE(L1701:L1712)</f>
        <v>60.60499999999994</v>
      </c>
      <c r="N1712" s="6" t="s">
        <v>36</v>
      </c>
      <c r="O1712" s="9">
        <f t="shared" si="2550"/>
        <v>741.36999999999989</v>
      </c>
      <c r="P1712" s="4">
        <f t="shared" si="2589"/>
        <v>0</v>
      </c>
      <c r="Q1712" s="5">
        <f t="shared" si="2590"/>
        <v>38</v>
      </c>
      <c r="R1712" s="5">
        <f t="shared" si="2591"/>
        <v>750.86999999999989</v>
      </c>
      <c r="S1712" s="4">
        <f t="shared" si="2592"/>
        <v>0</v>
      </c>
      <c r="T1712" s="4">
        <f t="shared" si="2593"/>
        <v>0</v>
      </c>
      <c r="U1712" s="5">
        <f t="shared" si="2585"/>
        <v>758.7120000000001</v>
      </c>
      <c r="V1712" s="5">
        <f t="shared" si="2586"/>
        <v>-17.342000000000212</v>
      </c>
      <c r="X1712" s="5">
        <f t="shared" si="2546"/>
        <v>-46.789999999999964</v>
      </c>
      <c r="Y1712" s="5">
        <f t="shared" si="2547"/>
        <v>-27.5600000000004</v>
      </c>
      <c r="AA1712" s="5">
        <f t="shared" si="2565"/>
        <v>0</v>
      </c>
      <c r="AB1712" s="5">
        <f t="shared" si="2566"/>
        <v>1</v>
      </c>
      <c r="AC1712" s="5">
        <f t="shared" si="2567"/>
        <v>1</v>
      </c>
      <c r="AF1712" s="5">
        <f t="shared" si="2553"/>
        <v>0.19000000000050932</v>
      </c>
      <c r="AG1712" s="5">
        <f t="shared" si="2554"/>
        <v>-31.729999999999563</v>
      </c>
      <c r="AH1712" s="5">
        <f t="shared" si="2555"/>
        <v>72.219999999999345</v>
      </c>
      <c r="AI1712" s="5">
        <f t="shared" si="2556"/>
        <v>104.13999999999942</v>
      </c>
      <c r="AJ1712" s="5"/>
      <c r="AK1712" s="5">
        <f t="shared" si="2557"/>
        <v>0.19000000000050932</v>
      </c>
      <c r="AL1712" s="5">
        <f t="shared" si="2577"/>
        <v>26.636999999999716</v>
      </c>
      <c r="AM1712" s="5">
        <f t="shared" si="2558"/>
        <v>72.219999999999345</v>
      </c>
      <c r="AN1712" s="5">
        <f t="shared" si="2573"/>
        <v>47.05600000000004</v>
      </c>
      <c r="AO1712" s="5">
        <f t="shared" si="2574"/>
        <v>1</v>
      </c>
      <c r="AP1712" s="5">
        <f t="shared" si="2587"/>
        <v>4</v>
      </c>
      <c r="AQ1712" s="5">
        <f t="shared" si="2605"/>
        <v>3.4</v>
      </c>
      <c r="AR1712" s="5"/>
      <c r="AS1712" s="5">
        <f t="shared" si="2551"/>
        <v>104.13999999999942</v>
      </c>
      <c r="AT1712" s="5">
        <f t="shared" si="2573"/>
        <v>56.311999999999991</v>
      </c>
      <c r="AU1712" s="5">
        <f t="shared" si="2559"/>
        <v>-31.729999999999563</v>
      </c>
      <c r="AV1712" s="5">
        <f t="shared" si="2562"/>
        <v>31.920000000000073</v>
      </c>
      <c r="AW1712" s="5">
        <f t="shared" si="2560"/>
        <v>6</v>
      </c>
      <c r="AX1712" s="5">
        <f t="shared" si="2613"/>
        <v>19.668000000000035</v>
      </c>
      <c r="AZ1712" s="4">
        <f t="shared" si="2595"/>
        <v>0</v>
      </c>
      <c r="BA1712" s="5">
        <f t="shared" si="2601"/>
        <v>0</v>
      </c>
      <c r="BB1712" s="4">
        <f t="shared" si="2596"/>
        <v>0.25662376987131646</v>
      </c>
      <c r="BD1712" s="5">
        <v>0</v>
      </c>
      <c r="BE1712" s="4">
        <v>0.67634268933190844</v>
      </c>
      <c r="BJ1712" s="5">
        <v>42.579999999999927</v>
      </c>
      <c r="BK1712" s="5">
        <v>16.340000000000146</v>
      </c>
      <c r="BL1712" s="5">
        <v>14.960000000000036</v>
      </c>
      <c r="BM1712" s="5">
        <v>4</v>
      </c>
      <c r="BR1712">
        <v>72</v>
      </c>
      <c r="BS1712">
        <v>-36</v>
      </c>
    </row>
    <row r="1713" spans="1:71">
      <c r="A1713" s="7">
        <v>38985</v>
      </c>
      <c r="B1713" s="6">
        <v>5898.9</v>
      </c>
      <c r="C1713" s="6">
        <v>5935.02</v>
      </c>
      <c r="D1713" s="6">
        <v>5864.99</v>
      </c>
      <c r="E1713" s="6">
        <v>5901.66</v>
      </c>
      <c r="F1713" s="6">
        <v>5156.4399999999996</v>
      </c>
      <c r="G1713" s="6">
        <v>5183.8900000000003</v>
      </c>
      <c r="H1713" s="6">
        <v>5126.3900000000003</v>
      </c>
      <c r="I1713" s="6">
        <v>5146.49</v>
      </c>
      <c r="J1713" s="9">
        <f t="shared" si="2544"/>
        <v>70.030000000000655</v>
      </c>
      <c r="K1713" s="9">
        <f t="shared" si="2571"/>
        <v>62.774166666666737</v>
      </c>
      <c r="L1713" s="9">
        <f t="shared" si="2548"/>
        <v>57.5</v>
      </c>
      <c r="M1713" s="9">
        <f t="shared" ref="M1713" si="2625">AVERAGE(L1702:L1713)</f>
        <v>59.416666666666593</v>
      </c>
      <c r="N1713" s="6" t="s">
        <v>36</v>
      </c>
      <c r="O1713" s="9">
        <f t="shared" si="2550"/>
        <v>755.17000000000007</v>
      </c>
      <c r="P1713" s="4">
        <f t="shared" si="2589"/>
        <v>0.68080907745436037</v>
      </c>
      <c r="Q1713" s="5">
        <f t="shared" si="2590"/>
        <v>20.270000000000437</v>
      </c>
      <c r="R1713" s="5">
        <f t="shared" si="2591"/>
        <v>746.4375</v>
      </c>
      <c r="S1713" s="4">
        <f t="shared" si="2592"/>
        <v>0.2673382409918677</v>
      </c>
      <c r="T1713" s="4">
        <f t="shared" si="2593"/>
        <v>0.2673382409918677</v>
      </c>
      <c r="U1713" s="5">
        <f t="shared" si="2585"/>
        <v>753.87200000000007</v>
      </c>
      <c r="V1713" s="5">
        <f t="shared" si="2586"/>
        <v>1.2980000000000018</v>
      </c>
      <c r="X1713" s="5">
        <f t="shared" si="2546"/>
        <v>2.7600000000002183</v>
      </c>
      <c r="Y1713" s="5">
        <f t="shared" si="2547"/>
        <v>-9.9499999999998181</v>
      </c>
      <c r="AA1713" s="5">
        <f t="shared" si="2565"/>
        <v>0</v>
      </c>
      <c r="AB1713" s="5">
        <f t="shared" si="2566"/>
        <v>0</v>
      </c>
      <c r="AC1713" s="5">
        <f t="shared" si="2567"/>
        <v>0</v>
      </c>
      <c r="AF1713" s="5">
        <f t="shared" si="2553"/>
        <v>36.1200000000008</v>
      </c>
      <c r="AG1713" s="5">
        <f t="shared" si="2554"/>
        <v>51.700000000000728</v>
      </c>
      <c r="AH1713" s="5">
        <f t="shared" si="2555"/>
        <v>33.909999999999854</v>
      </c>
      <c r="AI1713" s="5">
        <f t="shared" si="2556"/>
        <v>18.329999999999927</v>
      </c>
      <c r="AJ1713" s="5"/>
      <c r="AK1713" s="5">
        <f t="shared" si="2557"/>
        <v>33.909999999999854</v>
      </c>
      <c r="AL1713" s="5">
        <f t="shared" si="2577"/>
        <v>29.284000000000376</v>
      </c>
      <c r="AM1713" s="5">
        <f t="shared" si="2558"/>
        <v>36.1200000000008</v>
      </c>
      <c r="AN1713" s="5">
        <f t="shared" si="2573"/>
        <v>46.957000000000065</v>
      </c>
      <c r="AO1713" s="5">
        <f t="shared" si="2574"/>
        <v>0</v>
      </c>
      <c r="AP1713" s="5">
        <f t="shared" si="2587"/>
        <v>4</v>
      </c>
      <c r="AQ1713" s="5">
        <f t="shared" si="2605"/>
        <v>3.5</v>
      </c>
      <c r="AR1713" s="5"/>
      <c r="AS1713" s="5">
        <f t="shared" si="2551"/>
        <v>51.700000000000728</v>
      </c>
      <c r="AT1713" s="5">
        <f t="shared" si="2573"/>
        <v>55.676000000000023</v>
      </c>
      <c r="AU1713" s="5">
        <f t="shared" si="2559"/>
        <v>18.329999999999927</v>
      </c>
      <c r="AV1713" s="5">
        <f t="shared" si="2562"/>
        <v>-15.579999999999927</v>
      </c>
      <c r="AW1713" s="5">
        <f t="shared" si="2560"/>
        <v>2</v>
      </c>
      <c r="AX1713" s="5">
        <f t="shared" si="2613"/>
        <v>18.467000000000098</v>
      </c>
      <c r="AZ1713" s="4">
        <f t="shared" si="2595"/>
        <v>0.2673382409918677</v>
      </c>
      <c r="BA1713" s="5">
        <f t="shared" si="2601"/>
        <v>0</v>
      </c>
      <c r="BB1713" s="4">
        <f t="shared" si="2596"/>
        <v>0</v>
      </c>
      <c r="BD1713" s="5">
        <v>0</v>
      </c>
      <c r="BE1713" s="4">
        <v>0.67612193056732972</v>
      </c>
      <c r="BJ1713" s="5">
        <v>70.070000000000164</v>
      </c>
      <c r="BK1713" s="5">
        <v>-9.8500000000003638</v>
      </c>
      <c r="BL1713" s="5">
        <v>9.8500000000003638</v>
      </c>
      <c r="BM1713" s="5">
        <v>4</v>
      </c>
      <c r="BR1713">
        <v>-25</v>
      </c>
      <c r="BS1713">
        <v>-10</v>
      </c>
    </row>
    <row r="1714" spans="1:71">
      <c r="A1714" s="7">
        <v>38986</v>
      </c>
      <c r="B1714" s="6">
        <v>5936.45</v>
      </c>
      <c r="C1714" s="6">
        <v>5977.92</v>
      </c>
      <c r="D1714" s="6">
        <v>5926.55</v>
      </c>
      <c r="E1714" s="6">
        <v>5960.63</v>
      </c>
      <c r="F1714" s="6">
        <v>5184.83</v>
      </c>
      <c r="G1714" s="6">
        <v>5229.1400000000003</v>
      </c>
      <c r="H1714" s="6">
        <v>5176.6499999999996</v>
      </c>
      <c r="I1714" s="6">
        <v>5219.59</v>
      </c>
      <c r="J1714" s="9">
        <f t="shared" si="2544"/>
        <v>76.260000000000218</v>
      </c>
      <c r="K1714" s="9">
        <f t="shared" si="2571"/>
        <v>65.958333333333414</v>
      </c>
      <c r="L1714" s="9">
        <f t="shared" si="2548"/>
        <v>82.650000000000546</v>
      </c>
      <c r="M1714" s="9">
        <f t="shared" ref="M1714" si="2626">AVERAGE(L1703:L1714)</f>
        <v>63.533333333333303</v>
      </c>
      <c r="N1714" s="6" t="s">
        <v>37</v>
      </c>
      <c r="O1714" s="9">
        <f t="shared" si="2550"/>
        <v>741.04</v>
      </c>
      <c r="P1714" s="4">
        <f t="shared" si="2589"/>
        <v>0</v>
      </c>
      <c r="Q1714" s="5">
        <f t="shared" si="2590"/>
        <v>20.600000000000364</v>
      </c>
      <c r="R1714" s="5">
        <f t="shared" si="2591"/>
        <v>746.19</v>
      </c>
      <c r="S1714" s="4">
        <f t="shared" si="2592"/>
        <v>0</v>
      </c>
      <c r="T1714" s="4">
        <f t="shared" si="2593"/>
        <v>0</v>
      </c>
      <c r="U1714" s="5">
        <f t="shared" si="2585"/>
        <v>750.58600000000001</v>
      </c>
      <c r="V1714" s="5">
        <f t="shared" si="2586"/>
        <v>-9.5460000000000491</v>
      </c>
      <c r="X1714" s="5">
        <f t="shared" si="2546"/>
        <v>24.180000000000291</v>
      </c>
      <c r="Y1714" s="5">
        <f t="shared" si="2547"/>
        <v>34.760000000000218</v>
      </c>
      <c r="AA1714" s="5">
        <f t="shared" si="2565"/>
        <v>1</v>
      </c>
      <c r="AB1714" s="5">
        <f t="shared" si="2566"/>
        <v>0</v>
      </c>
      <c r="AC1714" s="5">
        <f t="shared" si="2567"/>
        <v>1</v>
      </c>
      <c r="AF1714" s="5">
        <f t="shared" si="2553"/>
        <v>41.470000000000255</v>
      </c>
      <c r="AG1714" s="5">
        <f t="shared" si="2554"/>
        <v>76.260000000000218</v>
      </c>
      <c r="AH1714" s="5">
        <f t="shared" si="2555"/>
        <v>9.8999999999996362</v>
      </c>
      <c r="AI1714" s="5">
        <f t="shared" si="2556"/>
        <v>-24.890000000000327</v>
      </c>
      <c r="AJ1714" s="5"/>
      <c r="AK1714" s="5">
        <f t="shared" si="2557"/>
        <v>9.8999999999996362</v>
      </c>
      <c r="AL1714" s="5">
        <f t="shared" si="2577"/>
        <v>22.803999999999718</v>
      </c>
      <c r="AM1714" s="5">
        <f t="shared" si="2558"/>
        <v>41.470000000000255</v>
      </c>
      <c r="AN1714" s="5">
        <f t="shared" si="2573"/>
        <v>43.601000000000113</v>
      </c>
      <c r="AO1714" s="5">
        <f t="shared" si="2574"/>
        <v>0</v>
      </c>
      <c r="AP1714" s="5">
        <f t="shared" si="2587"/>
        <v>3</v>
      </c>
      <c r="AQ1714" s="5">
        <f t="shared" si="2605"/>
        <v>3.4</v>
      </c>
      <c r="AR1714" s="5"/>
      <c r="AS1714" s="5">
        <f t="shared" si="2551"/>
        <v>76.260000000000218</v>
      </c>
      <c r="AT1714" s="5">
        <f t="shared" si="2573"/>
        <v>55.265000000000057</v>
      </c>
      <c r="AU1714" s="5">
        <f t="shared" si="2559"/>
        <v>-24.890000000000327</v>
      </c>
      <c r="AV1714" s="5">
        <f t="shared" si="2562"/>
        <v>-34.789999999999964</v>
      </c>
      <c r="AW1714" s="5">
        <f t="shared" si="2560"/>
        <v>3</v>
      </c>
      <c r="AX1714" s="5">
        <f t="shared" si="2613"/>
        <v>18.467000000000098</v>
      </c>
      <c r="AZ1714" s="4">
        <f t="shared" si="2595"/>
        <v>0</v>
      </c>
      <c r="BA1714" s="5">
        <f t="shared" si="2601"/>
        <v>0</v>
      </c>
      <c r="BB1714" s="4">
        <f t="shared" si="2596"/>
        <v>0.2673382409918677</v>
      </c>
      <c r="BD1714" s="5">
        <v>0</v>
      </c>
      <c r="BE1714" s="4">
        <v>0.67578265563151385</v>
      </c>
      <c r="BJ1714" s="5">
        <v>83.679999999999836</v>
      </c>
      <c r="BK1714" s="5">
        <v>10.809999999999945</v>
      </c>
      <c r="BL1714" s="5">
        <v>1.9700000000002547</v>
      </c>
      <c r="BM1714" s="5">
        <v>4</v>
      </c>
      <c r="BR1714">
        <v>24</v>
      </c>
      <c r="BS1714">
        <v>-38</v>
      </c>
    </row>
    <row r="1715" spans="1:71">
      <c r="A1715" s="7">
        <v>38987</v>
      </c>
      <c r="B1715" s="6">
        <v>5981.19</v>
      </c>
      <c r="C1715" s="6">
        <v>6003.51</v>
      </c>
      <c r="D1715" s="6">
        <v>5956.03</v>
      </c>
      <c r="E1715" s="6">
        <v>5989.71</v>
      </c>
      <c r="F1715" s="6">
        <v>5240.9799999999996</v>
      </c>
      <c r="G1715" s="6">
        <v>5252.75</v>
      </c>
      <c r="H1715" s="6">
        <v>5208.8900000000003</v>
      </c>
      <c r="I1715" s="6">
        <v>5243.1</v>
      </c>
      <c r="J1715" s="9">
        <f t="shared" si="2544"/>
        <v>47.480000000000473</v>
      </c>
      <c r="K1715" s="9">
        <f t="shared" si="2571"/>
        <v>64.622500000000102</v>
      </c>
      <c r="L1715" s="9">
        <f t="shared" si="2548"/>
        <v>43.859999999999673</v>
      </c>
      <c r="M1715" s="9">
        <f t="shared" ref="M1715" si="2627">AVERAGE(L1704:L1715)</f>
        <v>62.572499999999991</v>
      </c>
      <c r="N1715" s="6" t="s">
        <v>36</v>
      </c>
      <c r="O1715" s="9">
        <f t="shared" si="2550"/>
        <v>746.60999999999967</v>
      </c>
      <c r="P1715" s="4">
        <f t="shared" si="2589"/>
        <v>0.39419674451519221</v>
      </c>
      <c r="Q1715" s="5">
        <f t="shared" si="2590"/>
        <v>14.130000000000109</v>
      </c>
      <c r="R1715" s="5">
        <f t="shared" si="2591"/>
        <v>744.57249999999999</v>
      </c>
      <c r="S1715" s="4">
        <f t="shared" si="2592"/>
        <v>0.27038834951454421</v>
      </c>
      <c r="T1715" s="4">
        <f t="shared" si="2593"/>
        <v>0.10721847930702076</v>
      </c>
      <c r="U1715" s="5">
        <f t="shared" si="2585"/>
        <v>747.57999999999993</v>
      </c>
      <c r="V1715" s="5">
        <f t="shared" si="2586"/>
        <v>-0.97000000000025466</v>
      </c>
      <c r="X1715" s="5">
        <f t="shared" si="2546"/>
        <v>8.5200000000004366</v>
      </c>
      <c r="Y1715" s="5">
        <f t="shared" si="2547"/>
        <v>2.1200000000008004</v>
      </c>
      <c r="AA1715" s="5">
        <f t="shared" si="2565"/>
        <v>1</v>
      </c>
      <c r="AB1715" s="5">
        <f t="shared" si="2566"/>
        <v>0</v>
      </c>
      <c r="AC1715" s="5">
        <f t="shared" si="2567"/>
        <v>1</v>
      </c>
      <c r="AF1715" s="5">
        <f t="shared" si="2553"/>
        <v>22.320000000000618</v>
      </c>
      <c r="AG1715" s="5">
        <f t="shared" si="2554"/>
        <v>42.880000000000109</v>
      </c>
      <c r="AH1715" s="5">
        <f t="shared" si="2555"/>
        <v>25.159999999999854</v>
      </c>
      <c r="AI1715" s="5">
        <f t="shared" si="2556"/>
        <v>4.6000000000003638</v>
      </c>
      <c r="AJ1715" s="5"/>
      <c r="AK1715" s="5">
        <f t="shared" si="2557"/>
        <v>22.320000000000618</v>
      </c>
      <c r="AL1715" s="5">
        <f t="shared" si="2577"/>
        <v>23.479000000000539</v>
      </c>
      <c r="AM1715" s="5">
        <f t="shared" si="2558"/>
        <v>25.159999999999854</v>
      </c>
      <c r="AN1715" s="5">
        <f t="shared" si="2573"/>
        <v>44.266000000000169</v>
      </c>
      <c r="AO1715" s="5">
        <f t="shared" si="2574"/>
        <v>0</v>
      </c>
      <c r="AP1715" s="5">
        <f t="shared" si="2587"/>
        <v>3</v>
      </c>
      <c r="AQ1715" s="5">
        <f t="shared" si="2605"/>
        <v>3.3</v>
      </c>
      <c r="AR1715" s="5"/>
      <c r="AS1715" s="5">
        <f t="shared" si="2551"/>
        <v>42.880000000000109</v>
      </c>
      <c r="AT1715" s="5">
        <f t="shared" si="2573"/>
        <v>56.240000000000144</v>
      </c>
      <c r="AU1715" s="5">
        <f t="shared" si="2559"/>
        <v>4.6000000000003638</v>
      </c>
      <c r="AV1715" s="5">
        <f t="shared" si="2562"/>
        <v>-20.559999999999491</v>
      </c>
      <c r="AW1715" s="5">
        <f t="shared" si="2560"/>
        <v>4</v>
      </c>
      <c r="AX1715" s="5">
        <f t="shared" si="2613"/>
        <v>18.467000000000098</v>
      </c>
      <c r="AZ1715" s="4">
        <f t="shared" si="2595"/>
        <v>0.10721847930702076</v>
      </c>
      <c r="BA1715" s="5">
        <f t="shared" si="2601"/>
        <v>0</v>
      </c>
      <c r="BB1715" s="4">
        <f t="shared" si="2596"/>
        <v>0</v>
      </c>
      <c r="BD1715" s="5">
        <v>0</v>
      </c>
      <c r="BE1715" s="4">
        <v>0.67565543071160938</v>
      </c>
      <c r="BJ1715" s="5">
        <v>27.800000000000182</v>
      </c>
      <c r="BK1715" s="5">
        <v>22.679999999999836</v>
      </c>
      <c r="BL1715" s="5">
        <v>0.92999999999983629</v>
      </c>
      <c r="BM1715" s="5">
        <v>4</v>
      </c>
      <c r="BR1715">
        <v>25</v>
      </c>
      <c r="BS1715">
        <v>2</v>
      </c>
    </row>
    <row r="1716" spans="1:71">
      <c r="A1716" s="7">
        <v>38988</v>
      </c>
      <c r="B1716" s="6">
        <v>5984.62</v>
      </c>
      <c r="C1716" s="6">
        <v>6002.94</v>
      </c>
      <c r="D1716" s="6">
        <v>5973.5</v>
      </c>
      <c r="E1716" s="6">
        <v>5989.16</v>
      </c>
      <c r="F1716" s="6">
        <v>5237.58</v>
      </c>
      <c r="G1716" s="6">
        <v>5263.44</v>
      </c>
      <c r="H1716" s="6">
        <v>5232.78</v>
      </c>
      <c r="I1716" s="6">
        <v>5250.01</v>
      </c>
      <c r="J1716" s="9">
        <f t="shared" si="2544"/>
        <v>29.4399999999996</v>
      </c>
      <c r="K1716" s="9">
        <f t="shared" si="2571"/>
        <v>58.425833333333379</v>
      </c>
      <c r="L1716" s="9">
        <f t="shared" si="2548"/>
        <v>30.659999999999854</v>
      </c>
      <c r="M1716" s="9">
        <f t="shared" ref="M1716" si="2628">AVERAGE(L1705:L1716)</f>
        <v>57.491666666666639</v>
      </c>
      <c r="N1716" s="6" t="s">
        <v>37</v>
      </c>
      <c r="O1716" s="9">
        <f t="shared" si="2550"/>
        <v>739.14999999999964</v>
      </c>
      <c r="P1716" s="4">
        <f t="shared" si="2589"/>
        <v>0</v>
      </c>
      <c r="Q1716" s="5">
        <f t="shared" si="2590"/>
        <v>16.020000000000437</v>
      </c>
      <c r="R1716" s="5">
        <f t="shared" si="2591"/>
        <v>743.15499999999975</v>
      </c>
      <c r="S1716" s="4">
        <f t="shared" si="2592"/>
        <v>0</v>
      </c>
      <c r="T1716" s="4">
        <f t="shared" si="2593"/>
        <v>0</v>
      </c>
      <c r="U1716" s="5">
        <f t="shared" si="2585"/>
        <v>744.66799999999989</v>
      </c>
      <c r="V1716" s="5">
        <f t="shared" si="2586"/>
        <v>-5.5180000000002565</v>
      </c>
      <c r="X1716" s="5">
        <f t="shared" si="2546"/>
        <v>4.5399999999999636</v>
      </c>
      <c r="Y1716" s="5">
        <f t="shared" si="2547"/>
        <v>12.430000000000291</v>
      </c>
      <c r="AA1716" s="5">
        <f t="shared" si="2565"/>
        <v>1</v>
      </c>
      <c r="AB1716" s="5">
        <f t="shared" si="2566"/>
        <v>0</v>
      </c>
      <c r="AC1716" s="5">
        <f t="shared" si="2567"/>
        <v>1</v>
      </c>
      <c r="AF1716" s="5">
        <f t="shared" si="2553"/>
        <v>18.319999999999709</v>
      </c>
      <c r="AG1716" s="5">
        <f t="shared" si="2554"/>
        <v>13.229999999999563</v>
      </c>
      <c r="AH1716" s="5">
        <f t="shared" si="2555"/>
        <v>11.119999999999891</v>
      </c>
      <c r="AI1716" s="5">
        <f t="shared" si="2556"/>
        <v>16.210000000000036</v>
      </c>
      <c r="AJ1716" s="5"/>
      <c r="AK1716" s="5">
        <f t="shared" si="2557"/>
        <v>11.119999999999891</v>
      </c>
      <c r="AL1716" s="5">
        <f t="shared" si="2577"/>
        <v>23.479000000000539</v>
      </c>
      <c r="AM1716" s="5">
        <f t="shared" si="2558"/>
        <v>18.319999999999709</v>
      </c>
      <c r="AN1716" s="5">
        <f t="shared" si="2573"/>
        <v>43.625000000000092</v>
      </c>
      <c r="AO1716" s="5">
        <f t="shared" si="2574"/>
        <v>0</v>
      </c>
      <c r="AP1716" s="5">
        <f t="shared" si="2587"/>
        <v>3</v>
      </c>
      <c r="AQ1716" s="5">
        <f t="shared" si="2605"/>
        <v>3.2</v>
      </c>
      <c r="AR1716" s="5"/>
      <c r="AS1716" s="5">
        <f t="shared" si="2551"/>
        <v>16.210000000000036</v>
      </c>
      <c r="AT1716" s="5">
        <f t="shared" si="2573"/>
        <v>54.969000000000143</v>
      </c>
      <c r="AU1716" s="5">
        <f t="shared" si="2559"/>
        <v>13.229999999999563</v>
      </c>
      <c r="AV1716" s="5">
        <f t="shared" si="2562"/>
        <v>5.0900000000001455</v>
      </c>
      <c r="AW1716" s="5">
        <f t="shared" si="2560"/>
        <v>5</v>
      </c>
      <c r="AX1716" s="5">
        <f t="shared" si="2613"/>
        <v>18.334999999999944</v>
      </c>
      <c r="AZ1716" s="4">
        <f t="shared" si="2595"/>
        <v>0</v>
      </c>
      <c r="BA1716" s="5">
        <f t="shared" si="2601"/>
        <v>0</v>
      </c>
      <c r="BB1716" s="4">
        <f t="shared" si="2596"/>
        <v>0.10721847930702076</v>
      </c>
      <c r="BD1716" s="5">
        <v>0</v>
      </c>
      <c r="BE1716" s="4">
        <v>0.67556259188058576</v>
      </c>
      <c r="BJ1716" s="5">
        <v>30.760000000000218</v>
      </c>
      <c r="BK1716" s="5">
        <v>0.21999999999979991</v>
      </c>
      <c r="BL1716" s="5">
        <v>19.130000000000109</v>
      </c>
      <c r="BM1716" s="5">
        <v>4</v>
      </c>
      <c r="BR1716">
        <v>5</v>
      </c>
      <c r="BS1716">
        <v>-12</v>
      </c>
    </row>
    <row r="1717" spans="1:71">
      <c r="A1717" s="7">
        <v>38989</v>
      </c>
      <c r="B1717" s="6">
        <v>5998.4</v>
      </c>
      <c r="C1717" s="6">
        <v>6031.55</v>
      </c>
      <c r="D1717" s="6">
        <v>5992.42</v>
      </c>
      <c r="E1717" s="6">
        <v>6004.33</v>
      </c>
      <c r="F1717" s="6">
        <v>5258.84</v>
      </c>
      <c r="G1717" s="6">
        <v>5285.34</v>
      </c>
      <c r="H1717" s="6">
        <v>5246.98</v>
      </c>
      <c r="I1717" s="6">
        <v>5250.01</v>
      </c>
      <c r="J1717" s="9">
        <f t="shared" si="2544"/>
        <v>42.390000000000327</v>
      </c>
      <c r="K1717" s="9">
        <f t="shared" si="2571"/>
        <v>59.19750000000014</v>
      </c>
      <c r="L1717" s="9">
        <f t="shared" si="2548"/>
        <v>38.360000000000582</v>
      </c>
      <c r="M1717" s="9">
        <f t="shared" ref="M1717" si="2629">AVERAGE(L1706:L1717)</f>
        <v>57.382500000000014</v>
      </c>
      <c r="N1717" s="6" t="s">
        <v>36</v>
      </c>
      <c r="O1717" s="9">
        <f t="shared" si="2550"/>
        <v>754.31999999999971</v>
      </c>
      <c r="P1717" s="4">
        <f t="shared" si="2589"/>
        <v>0.9469413233457965</v>
      </c>
      <c r="Q1717" s="5">
        <f t="shared" si="2590"/>
        <v>16.020000000000437</v>
      </c>
      <c r="R1717" s="5">
        <f t="shared" si="2591"/>
        <v>743.15499999999975</v>
      </c>
      <c r="S1717" s="4">
        <f t="shared" si="2592"/>
        <v>0.9469413233457965</v>
      </c>
      <c r="T1717" s="4">
        <f t="shared" si="2593"/>
        <v>0.67452200978210786</v>
      </c>
      <c r="U1717" s="5">
        <f t="shared" si="2585"/>
        <v>747.25799999999981</v>
      </c>
      <c r="V1717" s="5">
        <f t="shared" si="2586"/>
        <v>7.0619999999998981</v>
      </c>
      <c r="X1717" s="5">
        <f t="shared" si="2546"/>
        <v>5.930000000000291</v>
      </c>
      <c r="Y1717" s="5">
        <f t="shared" si="2547"/>
        <v>-8.8299999999999272</v>
      </c>
      <c r="AA1717" s="5">
        <f t="shared" si="2565"/>
        <v>0</v>
      </c>
      <c r="AB1717" s="5">
        <f t="shared" si="2566"/>
        <v>0</v>
      </c>
      <c r="AC1717" s="5">
        <f t="shared" si="2567"/>
        <v>0</v>
      </c>
      <c r="AF1717" s="5">
        <f t="shared" si="2553"/>
        <v>33.150000000000546</v>
      </c>
      <c r="AG1717" s="5">
        <f t="shared" si="2554"/>
        <v>42.390000000000327</v>
      </c>
      <c r="AH1717" s="5">
        <f t="shared" si="2555"/>
        <v>5.9799999999995634</v>
      </c>
      <c r="AI1717" s="5">
        <f t="shared" si="2556"/>
        <v>-3.2600000000002183</v>
      </c>
      <c r="AJ1717" s="5"/>
      <c r="AK1717" s="5">
        <f t="shared" si="2557"/>
        <v>5.9799999999995634</v>
      </c>
      <c r="AL1717" s="5">
        <f t="shared" si="2577"/>
        <v>23.479000000000539</v>
      </c>
      <c r="AM1717" s="5">
        <f t="shared" si="2558"/>
        <v>33.150000000000546</v>
      </c>
      <c r="AN1717" s="5">
        <f t="shared" si="2573"/>
        <v>42.757000000000154</v>
      </c>
      <c r="AO1717" s="5">
        <f t="shared" si="2574"/>
        <v>0</v>
      </c>
      <c r="AP1717" s="5">
        <f t="shared" si="2587"/>
        <v>3</v>
      </c>
      <c r="AQ1717" s="5">
        <f t="shared" si="2605"/>
        <v>3.2</v>
      </c>
      <c r="AR1717" s="5"/>
      <c r="AS1717" s="5">
        <f t="shared" si="2551"/>
        <v>42.390000000000327</v>
      </c>
      <c r="AT1717" s="5">
        <f t="shared" si="2573"/>
        <v>54.573000000000135</v>
      </c>
      <c r="AU1717" s="5">
        <f t="shared" si="2559"/>
        <v>-3.2600000000002183</v>
      </c>
      <c r="AV1717" s="5">
        <f t="shared" si="2562"/>
        <v>-9.2399999999997817</v>
      </c>
      <c r="AW1717" s="5">
        <f t="shared" si="2560"/>
        <v>6</v>
      </c>
      <c r="AX1717" s="5">
        <f t="shared" si="2613"/>
        <v>18.334999999999944</v>
      </c>
      <c r="AZ1717" s="4">
        <f t="shared" si="2595"/>
        <v>0.67452200978210786</v>
      </c>
      <c r="BA1717" s="5">
        <f t="shared" si="2601"/>
        <v>0</v>
      </c>
      <c r="BB1717" s="4">
        <f t="shared" si="2596"/>
        <v>0</v>
      </c>
      <c r="BD1717" s="5">
        <v>0</v>
      </c>
      <c r="BE1717" s="4">
        <v>0.67550452743090406</v>
      </c>
      <c r="BJ1717" s="5">
        <v>42.659999999999854</v>
      </c>
      <c r="BK1717" s="5">
        <v>-7.0399999999999636</v>
      </c>
      <c r="BL1717" s="5">
        <v>8.9600000000000364</v>
      </c>
      <c r="BM1717" s="5">
        <v>4</v>
      </c>
      <c r="BR1717">
        <v>-24</v>
      </c>
      <c r="BS1717">
        <v>-9</v>
      </c>
    </row>
    <row r="1718" spans="1:71">
      <c r="A1718" s="7">
        <v>38992</v>
      </c>
      <c r="B1718" s="6">
        <v>6019.34</v>
      </c>
      <c r="C1718" s="6">
        <v>6031.86</v>
      </c>
      <c r="D1718" s="6">
        <v>5964.74</v>
      </c>
      <c r="E1718" s="6">
        <v>5999.46</v>
      </c>
      <c r="F1718" s="6">
        <v>5268.63</v>
      </c>
      <c r="G1718" s="6">
        <v>5276.23</v>
      </c>
      <c r="H1718" s="6">
        <v>5229.22</v>
      </c>
      <c r="I1718" s="6">
        <v>5243.13</v>
      </c>
      <c r="J1718" s="9">
        <f t="shared" si="2544"/>
        <v>67.119999999999891</v>
      </c>
      <c r="K1718" s="9">
        <f t="shared" si="2571"/>
        <v>60.932500000000118</v>
      </c>
      <c r="L1718" s="9">
        <f t="shared" si="2548"/>
        <v>47.009999999999309</v>
      </c>
      <c r="M1718" s="9">
        <f t="shared" ref="M1718" si="2630">AVERAGE(L1707:L1718)</f>
        <v>56.371666666666592</v>
      </c>
      <c r="N1718" s="6" t="s">
        <v>37</v>
      </c>
      <c r="O1718" s="9">
        <f t="shared" si="2550"/>
        <v>756.32999999999993</v>
      </c>
      <c r="P1718" s="4">
        <f t="shared" si="2589"/>
        <v>1</v>
      </c>
      <c r="Q1718" s="5">
        <f t="shared" si="2590"/>
        <v>17.180000000000291</v>
      </c>
      <c r="R1718" s="5">
        <f t="shared" si="2591"/>
        <v>743.44499999999971</v>
      </c>
      <c r="S1718" s="4">
        <f t="shared" si="2592"/>
        <v>1</v>
      </c>
      <c r="T1718" s="4">
        <f t="shared" si="2593"/>
        <v>0.76389506447308864</v>
      </c>
      <c r="U1718" s="5">
        <f t="shared" si="2585"/>
        <v>747.48999999999978</v>
      </c>
      <c r="V1718" s="5">
        <f t="shared" si="2586"/>
        <v>8.8400000000001455</v>
      </c>
      <c r="X1718" s="5">
        <f t="shared" si="2546"/>
        <v>-19.880000000000109</v>
      </c>
      <c r="Y1718" s="5">
        <f t="shared" si="2547"/>
        <v>-25.5</v>
      </c>
      <c r="AA1718" s="5">
        <f t="shared" si="2565"/>
        <v>0</v>
      </c>
      <c r="AB1718" s="5">
        <f t="shared" si="2566"/>
        <v>1</v>
      </c>
      <c r="AC1718" s="5">
        <f t="shared" si="2567"/>
        <v>1</v>
      </c>
      <c r="AF1718" s="5">
        <f t="shared" si="2553"/>
        <v>12.519999999999527</v>
      </c>
      <c r="AG1718" s="5">
        <f t="shared" si="2554"/>
        <v>27.529999999999745</v>
      </c>
      <c r="AH1718" s="5">
        <f t="shared" si="2555"/>
        <v>54.600000000000364</v>
      </c>
      <c r="AI1718" s="5">
        <f t="shared" si="2556"/>
        <v>39.590000000000146</v>
      </c>
      <c r="AJ1718" s="5"/>
      <c r="AK1718" s="5">
        <f t="shared" si="2557"/>
        <v>12.519999999999527</v>
      </c>
      <c r="AL1718" s="5">
        <f t="shared" si="2577"/>
        <v>23.479000000000539</v>
      </c>
      <c r="AM1718" s="5">
        <f t="shared" si="2558"/>
        <v>54.600000000000364</v>
      </c>
      <c r="AN1718" s="5">
        <f t="shared" si="2573"/>
        <v>44.631000000000128</v>
      </c>
      <c r="AO1718" s="5">
        <f t="shared" si="2574"/>
        <v>1</v>
      </c>
      <c r="AP1718" s="5">
        <f t="shared" si="2587"/>
        <v>4</v>
      </c>
      <c r="AQ1718" s="5">
        <f t="shared" si="2605"/>
        <v>3.3</v>
      </c>
      <c r="AR1718" s="5"/>
      <c r="AS1718" s="5">
        <f t="shared" si="2551"/>
        <v>39.590000000000146</v>
      </c>
      <c r="AT1718" s="5">
        <f t="shared" si="2573"/>
        <v>54.410000000000124</v>
      </c>
      <c r="AU1718" s="5">
        <f t="shared" si="2559"/>
        <v>27.529999999999745</v>
      </c>
      <c r="AV1718" s="5">
        <f t="shared" si="2562"/>
        <v>-15.010000000000218</v>
      </c>
      <c r="AW1718" s="5">
        <f t="shared" si="2560"/>
        <v>2</v>
      </c>
      <c r="AX1718" s="5">
        <f t="shared" si="2613"/>
        <v>18.885000000000133</v>
      </c>
      <c r="AZ1718" s="4">
        <f t="shared" si="2595"/>
        <v>0.76389506447308864</v>
      </c>
      <c r="BA1718" s="5">
        <f t="shared" si="2601"/>
        <v>0</v>
      </c>
      <c r="BB1718" s="4">
        <f t="shared" si="2596"/>
        <v>0.67452200978210786</v>
      </c>
      <c r="BD1718" s="5">
        <v>0</v>
      </c>
      <c r="BE1718" s="4">
        <v>0.67452200978210786</v>
      </c>
      <c r="BJ1718" s="5">
        <v>13.639999999999873</v>
      </c>
      <c r="BK1718" s="5">
        <v>9.6900000000000546</v>
      </c>
      <c r="BL1718" s="5">
        <v>1.6500000000000909</v>
      </c>
      <c r="BM1718" s="5">
        <v>4</v>
      </c>
      <c r="BR1718">
        <v>-24</v>
      </c>
      <c r="BS1718">
        <v>26</v>
      </c>
    </row>
    <row r="1719" spans="1:71">
      <c r="A1719" s="7">
        <v>38993</v>
      </c>
      <c r="B1719" s="6">
        <v>5986.74</v>
      </c>
      <c r="C1719" s="6">
        <v>5992.22</v>
      </c>
      <c r="D1719" s="6">
        <v>5944.57</v>
      </c>
      <c r="E1719" s="6">
        <v>5992.22</v>
      </c>
      <c r="F1719" s="6">
        <v>5223.75</v>
      </c>
      <c r="G1719" s="6">
        <v>5230.51</v>
      </c>
      <c r="H1719" s="6">
        <v>5196.07</v>
      </c>
      <c r="I1719" s="6">
        <v>5219.79</v>
      </c>
      <c r="J1719" s="9">
        <f t="shared" si="2544"/>
        <v>54.890000000000327</v>
      </c>
      <c r="K1719" s="9">
        <f t="shared" si="2571"/>
        <v>61.644166666666784</v>
      </c>
      <c r="L1719" s="9">
        <f t="shared" si="2548"/>
        <v>47.0600000000004</v>
      </c>
      <c r="M1719" s="9">
        <f t="shared" ref="M1719" si="2631">AVERAGE(L1708:L1719)</f>
        <v>56.111666666666601</v>
      </c>
      <c r="N1719" s="6" t="s">
        <v>37</v>
      </c>
      <c r="O1719" s="9">
        <f t="shared" si="2550"/>
        <v>772.43000000000029</v>
      </c>
      <c r="P1719" s="4">
        <f t="shared" si="2589"/>
        <v>1</v>
      </c>
      <c r="Q1719" s="5">
        <f t="shared" si="2590"/>
        <v>33.280000000000655</v>
      </c>
      <c r="R1719" s="5">
        <f t="shared" si="2591"/>
        <v>747.4699999999998</v>
      </c>
      <c r="S1719" s="4">
        <f t="shared" si="2592"/>
        <v>1</v>
      </c>
      <c r="T1719" s="4">
        <f t="shared" si="2593"/>
        <v>1</v>
      </c>
      <c r="U1719" s="5">
        <f t="shared" si="2585"/>
        <v>753.7679999999998</v>
      </c>
      <c r="V1719" s="5">
        <f t="shared" si="2586"/>
        <v>18.662000000000489</v>
      </c>
      <c r="X1719" s="5">
        <f t="shared" si="2546"/>
        <v>5.4800000000004729</v>
      </c>
      <c r="Y1719" s="5">
        <f t="shared" si="2547"/>
        <v>-3.9600000000000364</v>
      </c>
      <c r="AA1719" s="5">
        <f t="shared" si="2565"/>
        <v>0</v>
      </c>
      <c r="AB1719" s="5">
        <f t="shared" si="2566"/>
        <v>0</v>
      </c>
      <c r="AC1719" s="5">
        <f t="shared" si="2567"/>
        <v>0</v>
      </c>
      <c r="AF1719" s="5">
        <f t="shared" si="2553"/>
        <v>5.4800000000004729</v>
      </c>
      <c r="AG1719" s="5">
        <f t="shared" si="2554"/>
        <v>-7.2399999999997817</v>
      </c>
      <c r="AH1719" s="5">
        <f t="shared" si="2555"/>
        <v>42.170000000000073</v>
      </c>
      <c r="AI1719" s="5">
        <f t="shared" si="2556"/>
        <v>54.890000000000327</v>
      </c>
      <c r="AJ1719" s="5"/>
      <c r="AK1719" s="5">
        <f t="shared" si="2557"/>
        <v>5.4800000000004729</v>
      </c>
      <c r="AL1719" s="5">
        <f t="shared" si="2577"/>
        <v>23.479000000000539</v>
      </c>
      <c r="AM1719" s="5">
        <f t="shared" si="2558"/>
        <v>42.170000000000073</v>
      </c>
      <c r="AN1719" s="5">
        <f t="shared" si="2573"/>
        <v>43.908000000000087</v>
      </c>
      <c r="AO1719" s="5">
        <f t="shared" si="2574"/>
        <v>0</v>
      </c>
      <c r="AP1719" s="5">
        <f t="shared" si="2587"/>
        <v>3</v>
      </c>
      <c r="AQ1719" s="5">
        <f t="shared" si="2605"/>
        <v>3.3</v>
      </c>
      <c r="AR1719" s="5"/>
      <c r="AS1719" s="5">
        <f t="shared" si="2551"/>
        <v>54.890000000000327</v>
      </c>
      <c r="AT1719" s="5">
        <f t="shared" si="2573"/>
        <v>54.223000000000141</v>
      </c>
      <c r="AU1719" s="5">
        <f t="shared" si="2559"/>
        <v>-7.2399999999997817</v>
      </c>
      <c r="AV1719" s="5">
        <f t="shared" si="2562"/>
        <v>12.720000000000255</v>
      </c>
      <c r="AW1719" s="5">
        <f t="shared" si="2560"/>
        <v>3</v>
      </c>
      <c r="AX1719" s="5">
        <f t="shared" si="2613"/>
        <v>18.885000000000133</v>
      </c>
      <c r="AZ1719" s="4">
        <f t="shared" si="2595"/>
        <v>1</v>
      </c>
      <c r="BA1719" s="5">
        <f t="shared" si="2601"/>
        <v>0</v>
      </c>
      <c r="BB1719" s="4">
        <f t="shared" si="2596"/>
        <v>0.76389506447308864</v>
      </c>
      <c r="BD1719" s="5">
        <v>0</v>
      </c>
      <c r="BE1719" s="4">
        <v>0.67444056960185783</v>
      </c>
      <c r="BJ1719" s="5">
        <v>23.239999999999782</v>
      </c>
      <c r="BK1719" s="5">
        <v>19.429999999999836</v>
      </c>
      <c r="BL1719" s="5">
        <v>1.8000000000001819</v>
      </c>
      <c r="BM1719" s="5">
        <v>4</v>
      </c>
      <c r="BR1719">
        <v>-25</v>
      </c>
      <c r="BS1719">
        <v>4</v>
      </c>
    </row>
    <row r="1720" spans="1:71">
      <c r="A1720" s="7">
        <v>38994</v>
      </c>
      <c r="B1720" s="6">
        <v>5996.24</v>
      </c>
      <c r="C1720" s="6">
        <v>6050.28</v>
      </c>
      <c r="D1720" s="6">
        <v>5995.41</v>
      </c>
      <c r="E1720" s="6">
        <v>6046.37</v>
      </c>
      <c r="F1720" s="6">
        <v>5219.25</v>
      </c>
      <c r="G1720" s="6">
        <v>5261.24</v>
      </c>
      <c r="H1720" s="6">
        <v>5216.3599999999997</v>
      </c>
      <c r="I1720" s="6">
        <v>5256.55</v>
      </c>
      <c r="J1720" s="9">
        <f t="shared" si="2544"/>
        <v>58.059999999999491</v>
      </c>
      <c r="K1720" s="9">
        <f t="shared" si="2571"/>
        <v>62.006666666666739</v>
      </c>
      <c r="L1720" s="9">
        <f t="shared" si="2548"/>
        <v>44.880000000000109</v>
      </c>
      <c r="M1720" s="9">
        <f t="shared" ref="M1720" si="2632">AVERAGE(L1709:L1720)</f>
        <v>56.509999999999913</v>
      </c>
      <c r="N1720" s="6" t="s">
        <v>37</v>
      </c>
      <c r="O1720" s="9">
        <f t="shared" si="2550"/>
        <v>789.81999999999971</v>
      </c>
      <c r="P1720" s="4">
        <f t="shared" si="2589"/>
        <v>1</v>
      </c>
      <c r="Q1720" s="5">
        <f t="shared" si="2590"/>
        <v>50.670000000000073</v>
      </c>
      <c r="R1720" s="5">
        <f t="shared" si="2591"/>
        <v>751.81749999999965</v>
      </c>
      <c r="S1720" s="4">
        <f t="shared" si="2592"/>
        <v>1</v>
      </c>
      <c r="T1720" s="4">
        <f t="shared" si="2593"/>
        <v>1</v>
      </c>
      <c r="U1720" s="5">
        <f t="shared" si="2585"/>
        <v>762.40999999999985</v>
      </c>
      <c r="V1720" s="5">
        <f t="shared" si="2586"/>
        <v>27.409999999999854</v>
      </c>
      <c r="X1720" s="5">
        <f t="shared" si="2546"/>
        <v>50.130000000000109</v>
      </c>
      <c r="Y1720" s="5">
        <f t="shared" si="2547"/>
        <v>37.300000000000182</v>
      </c>
      <c r="AA1720" s="5">
        <f t="shared" si="2565"/>
        <v>1</v>
      </c>
      <c r="AB1720" s="5">
        <f t="shared" si="2566"/>
        <v>0</v>
      </c>
      <c r="AC1720" s="5">
        <f t="shared" si="2567"/>
        <v>1</v>
      </c>
      <c r="AF1720" s="5">
        <f t="shared" si="2553"/>
        <v>54.039999999999964</v>
      </c>
      <c r="AG1720" s="5">
        <f t="shared" si="2554"/>
        <v>58.059999999999491</v>
      </c>
      <c r="AH1720" s="5">
        <f t="shared" si="2555"/>
        <v>0.82999999999992724</v>
      </c>
      <c r="AI1720" s="5">
        <f t="shared" si="2556"/>
        <v>-3.1899999999995998</v>
      </c>
      <c r="AJ1720" s="5"/>
      <c r="AK1720" s="5">
        <f t="shared" si="2557"/>
        <v>0.82999999999992724</v>
      </c>
      <c r="AL1720" s="5">
        <f t="shared" si="2577"/>
        <v>23.479000000000539</v>
      </c>
      <c r="AM1720" s="5">
        <f t="shared" si="2558"/>
        <v>54.039999999999964</v>
      </c>
      <c r="AN1720" s="5">
        <f t="shared" si="2573"/>
        <v>40.80600000000004</v>
      </c>
      <c r="AO1720" s="5">
        <f t="shared" si="2574"/>
        <v>1</v>
      </c>
      <c r="AP1720" s="5">
        <f t="shared" si="2587"/>
        <v>3</v>
      </c>
      <c r="AQ1720" s="5">
        <f t="shared" si="2605"/>
        <v>3.3</v>
      </c>
      <c r="AR1720" s="5"/>
      <c r="AS1720" s="5">
        <f t="shared" si="2551"/>
        <v>58.059999999999491</v>
      </c>
      <c r="AT1720" s="5">
        <f t="shared" si="2573"/>
        <v>51.161000000000058</v>
      </c>
      <c r="AU1720" s="5">
        <f t="shared" si="2559"/>
        <v>-3.1899999999995998</v>
      </c>
      <c r="AV1720" s="5">
        <f t="shared" si="2562"/>
        <v>-4.0199999999995271</v>
      </c>
      <c r="AW1720" s="5">
        <f t="shared" si="2560"/>
        <v>4</v>
      </c>
      <c r="AX1720" s="5">
        <f t="shared" si="2613"/>
        <v>18.885000000000133</v>
      </c>
      <c r="AZ1720" s="4">
        <f t="shared" si="2595"/>
        <v>1</v>
      </c>
      <c r="BA1720" s="5">
        <f t="shared" si="2601"/>
        <v>17.389999999999418</v>
      </c>
      <c r="BB1720" s="4">
        <f t="shared" si="2596"/>
        <v>1</v>
      </c>
      <c r="BD1720" s="5">
        <v>0</v>
      </c>
      <c r="BE1720" s="4">
        <v>0.67362027990493967</v>
      </c>
      <c r="BJ1720" s="5">
        <v>55.259999999999764</v>
      </c>
      <c r="BK1720" s="5">
        <v>8.4499999999998181</v>
      </c>
      <c r="BL1720" s="5">
        <v>1.1700000000000728</v>
      </c>
      <c r="BM1720" s="5">
        <v>4</v>
      </c>
      <c r="BR1720">
        <v>50</v>
      </c>
      <c r="BS1720">
        <v>-34</v>
      </c>
    </row>
    <row r="1721" spans="1:71">
      <c r="A1721" s="7">
        <v>38995</v>
      </c>
      <c r="B1721" s="6">
        <v>6065.46</v>
      </c>
      <c r="C1721" s="6">
        <v>6097.87</v>
      </c>
      <c r="D1721" s="6">
        <v>6065.46</v>
      </c>
      <c r="E1721" s="6">
        <v>6075.28</v>
      </c>
      <c r="F1721" s="6">
        <v>5298.06</v>
      </c>
      <c r="G1721" s="6">
        <v>5300.18</v>
      </c>
      <c r="H1721" s="6">
        <v>5278.04</v>
      </c>
      <c r="I1721" s="6">
        <v>5288.53</v>
      </c>
      <c r="J1721" s="9">
        <f t="shared" si="2544"/>
        <v>51.5</v>
      </c>
      <c r="K1721" s="9">
        <f t="shared" si="2571"/>
        <v>61.250833333333354</v>
      </c>
      <c r="L1721" s="9">
        <f t="shared" si="2548"/>
        <v>43.630000000000109</v>
      </c>
      <c r="M1721" s="9">
        <f t="shared" ref="M1721" si="2633">AVERAGE(L1710:L1721)</f>
        <v>55.159166666666579</v>
      </c>
      <c r="N1721" s="6" t="s">
        <v>37</v>
      </c>
      <c r="O1721" s="9">
        <f t="shared" si="2550"/>
        <v>786.75</v>
      </c>
      <c r="P1721" s="4">
        <f t="shared" si="2589"/>
        <v>0.91352112676057162</v>
      </c>
      <c r="Q1721" s="5">
        <f t="shared" si="2590"/>
        <v>35.5</v>
      </c>
      <c r="R1721" s="5">
        <f t="shared" si="2591"/>
        <v>763.19499999999971</v>
      </c>
      <c r="S1721" s="4">
        <f t="shared" si="2592"/>
        <v>0.93941188079732185</v>
      </c>
      <c r="T1721" s="4">
        <f t="shared" si="2593"/>
        <v>0.93941188079732185</v>
      </c>
      <c r="U1721" s="5">
        <f t="shared" si="2585"/>
        <v>771.93</v>
      </c>
      <c r="V1721" s="5">
        <f t="shared" si="2586"/>
        <v>14.82000000000005</v>
      </c>
      <c r="X1721" s="5">
        <f t="shared" si="2546"/>
        <v>9.819999999999709</v>
      </c>
      <c r="Y1721" s="5">
        <f t="shared" si="2547"/>
        <v>-9.5300000000006548</v>
      </c>
      <c r="AA1721" s="5">
        <f t="shared" si="2565"/>
        <v>0</v>
      </c>
      <c r="AB1721" s="5">
        <f t="shared" si="2566"/>
        <v>0</v>
      </c>
      <c r="AC1721" s="5">
        <f t="shared" si="2567"/>
        <v>0</v>
      </c>
      <c r="AF1721" s="5">
        <f t="shared" si="2553"/>
        <v>32.409999999999854</v>
      </c>
      <c r="AG1721" s="5">
        <f t="shared" si="2554"/>
        <v>51.5</v>
      </c>
      <c r="AH1721" s="5">
        <f t="shared" si="2555"/>
        <v>0</v>
      </c>
      <c r="AI1721" s="5">
        <f t="shared" si="2556"/>
        <v>-19.090000000000146</v>
      </c>
      <c r="AJ1721" s="5"/>
      <c r="AK1721" s="5">
        <f t="shared" si="2557"/>
        <v>0</v>
      </c>
      <c r="AL1721" s="5">
        <f t="shared" si="2577"/>
        <v>23.479000000000539</v>
      </c>
      <c r="AM1721" s="5">
        <f t="shared" si="2558"/>
        <v>32.409999999999854</v>
      </c>
      <c r="AN1721" s="5">
        <f t="shared" si="2573"/>
        <v>40.966000000000079</v>
      </c>
      <c r="AO1721" s="5">
        <f t="shared" si="2574"/>
        <v>0</v>
      </c>
      <c r="AP1721" s="5">
        <f t="shared" si="2587"/>
        <v>3</v>
      </c>
      <c r="AQ1721" s="5">
        <f t="shared" si="2605"/>
        <v>3.3</v>
      </c>
      <c r="AR1721" s="5"/>
      <c r="AS1721" s="5">
        <f t="shared" si="2551"/>
        <v>51.5</v>
      </c>
      <c r="AT1721" s="5">
        <f t="shared" si="2573"/>
        <v>53.762000000000079</v>
      </c>
      <c r="AU1721" s="5">
        <f t="shared" si="2559"/>
        <v>-19.090000000000146</v>
      </c>
      <c r="AV1721" s="5">
        <f t="shared" si="2562"/>
        <v>-19.090000000000146</v>
      </c>
      <c r="AW1721" s="5">
        <f t="shared" si="2560"/>
        <v>5</v>
      </c>
      <c r="AX1721" s="5">
        <f t="shared" si="2613"/>
        <v>18.885000000000133</v>
      </c>
      <c r="AZ1721" s="4">
        <f t="shared" si="2595"/>
        <v>0.93941188079732185</v>
      </c>
      <c r="BA1721" s="5">
        <f t="shared" si="2601"/>
        <v>-3.069999999999709</v>
      </c>
      <c r="BB1721" s="4">
        <f t="shared" si="2596"/>
        <v>1</v>
      </c>
      <c r="BD1721" s="5">
        <v>0</v>
      </c>
      <c r="BE1721" s="4">
        <v>0.67357013847079816</v>
      </c>
      <c r="BJ1721" s="5">
        <v>61.860000000000127</v>
      </c>
      <c r="BK1721" s="5">
        <v>-1.3200000000001637</v>
      </c>
      <c r="BL1721" s="5">
        <v>1.3200000000001637</v>
      </c>
      <c r="BM1721" s="5">
        <v>4</v>
      </c>
      <c r="BR1721">
        <v>10</v>
      </c>
      <c r="BS1721">
        <v>10</v>
      </c>
    </row>
    <row r="1722" spans="1:71">
      <c r="A1722" s="7">
        <v>38996</v>
      </c>
      <c r="B1722" s="6">
        <v>6066.69</v>
      </c>
      <c r="C1722" s="6">
        <v>6088.44</v>
      </c>
      <c r="D1722" s="6">
        <v>6052.99</v>
      </c>
      <c r="E1722" s="6">
        <v>6085.82</v>
      </c>
      <c r="F1722" s="6">
        <v>5295</v>
      </c>
      <c r="G1722" s="6">
        <v>5295</v>
      </c>
      <c r="H1722" s="6">
        <v>5259.22</v>
      </c>
      <c r="I1722" s="6">
        <v>5282.06</v>
      </c>
      <c r="J1722" s="9">
        <f t="shared" si="2544"/>
        <v>35.449999999999818</v>
      </c>
      <c r="K1722" s="9">
        <f t="shared" si="2571"/>
        <v>56.719166666666673</v>
      </c>
      <c r="L1722" s="9">
        <f t="shared" si="2548"/>
        <v>35.779999999999745</v>
      </c>
      <c r="M1722" s="9">
        <f t="shared" ref="M1722" si="2634">AVERAGE(L1711:L1722)</f>
        <v>50.382499999999936</v>
      </c>
      <c r="N1722" s="6" t="s">
        <v>37</v>
      </c>
      <c r="O1722" s="9">
        <f t="shared" si="2550"/>
        <v>803.75999999999931</v>
      </c>
      <c r="P1722" s="4">
        <f t="shared" si="2589"/>
        <v>1</v>
      </c>
      <c r="Q1722" s="5">
        <f t="shared" si="2590"/>
        <v>47.429999999999382</v>
      </c>
      <c r="R1722" s="5">
        <f t="shared" si="2591"/>
        <v>768.18749999999977</v>
      </c>
      <c r="S1722" s="4">
        <f t="shared" si="2592"/>
        <v>1</v>
      </c>
      <c r="T1722" s="4">
        <f t="shared" si="2593"/>
        <v>1</v>
      </c>
      <c r="U1722" s="5">
        <f t="shared" si="2585"/>
        <v>781.81799999999987</v>
      </c>
      <c r="V1722" s="5">
        <f t="shared" si="2586"/>
        <v>21.941999999999439</v>
      </c>
      <c r="X1722" s="5">
        <f t="shared" si="2546"/>
        <v>19.130000000000109</v>
      </c>
      <c r="Y1722" s="5">
        <f t="shared" si="2547"/>
        <v>-12.9399999999996</v>
      </c>
      <c r="AA1722" s="5">
        <f t="shared" si="2565"/>
        <v>0</v>
      </c>
      <c r="AB1722" s="5">
        <f t="shared" si="2566"/>
        <v>0</v>
      </c>
      <c r="AC1722" s="5">
        <f t="shared" si="2567"/>
        <v>0</v>
      </c>
      <c r="AF1722" s="5">
        <f t="shared" si="2553"/>
        <v>21.75</v>
      </c>
      <c r="AG1722" s="5">
        <f t="shared" si="2554"/>
        <v>13.159999999999854</v>
      </c>
      <c r="AH1722" s="5">
        <f t="shared" si="2555"/>
        <v>13.699999999999818</v>
      </c>
      <c r="AI1722" s="5">
        <f t="shared" si="2556"/>
        <v>22.289999999999964</v>
      </c>
      <c r="AJ1722" s="5"/>
      <c r="AK1722" s="5">
        <f t="shared" si="2557"/>
        <v>13.699999999999818</v>
      </c>
      <c r="AL1722" s="5">
        <f t="shared" si="2577"/>
        <v>23.479000000000539</v>
      </c>
      <c r="AM1722" s="5">
        <f t="shared" si="2558"/>
        <v>21.75</v>
      </c>
      <c r="AN1722" s="5">
        <f t="shared" si="2573"/>
        <v>35.919000000000139</v>
      </c>
      <c r="AO1722" s="5">
        <f t="shared" si="2574"/>
        <v>0</v>
      </c>
      <c r="AP1722" s="5">
        <f t="shared" si="2587"/>
        <v>2</v>
      </c>
      <c r="AQ1722" s="5">
        <f t="shared" si="2605"/>
        <v>3.1</v>
      </c>
      <c r="AR1722" s="5"/>
      <c r="AS1722" s="5">
        <f t="shared" si="2551"/>
        <v>22.289999999999964</v>
      </c>
      <c r="AT1722" s="5">
        <f t="shared" si="2573"/>
        <v>45.577000000000133</v>
      </c>
      <c r="AU1722" s="5">
        <f t="shared" si="2559"/>
        <v>13.159999999999854</v>
      </c>
      <c r="AV1722" s="5">
        <f t="shared" si="2562"/>
        <v>8.5900000000001455</v>
      </c>
      <c r="AW1722" s="5">
        <f t="shared" si="2560"/>
        <v>6</v>
      </c>
      <c r="AX1722" s="5">
        <f t="shared" si="2613"/>
        <v>18.885000000000133</v>
      </c>
      <c r="AZ1722" s="4">
        <f t="shared" si="2595"/>
        <v>1</v>
      </c>
      <c r="BA1722" s="5">
        <f t="shared" si="2601"/>
        <v>17.009999999999309</v>
      </c>
      <c r="BB1722" s="4">
        <f t="shared" si="2596"/>
        <v>0.93941188079732185</v>
      </c>
      <c r="BD1722" s="5">
        <v>0</v>
      </c>
      <c r="BE1722" s="4">
        <v>0.67303066746842122</v>
      </c>
      <c r="BJ1722" s="5">
        <v>17.970000000000255</v>
      </c>
      <c r="BK1722" s="5">
        <v>13.480000000000018</v>
      </c>
      <c r="BL1722" s="5">
        <v>2.4099999999998545</v>
      </c>
      <c r="BM1722" s="5">
        <v>4</v>
      </c>
      <c r="BR1722">
        <v>19</v>
      </c>
      <c r="BS1722">
        <v>13</v>
      </c>
    </row>
    <row r="1723" spans="1:71">
      <c r="A1723" s="7">
        <v>38999</v>
      </c>
      <c r="B1723" s="6">
        <v>6064.88</v>
      </c>
      <c r="C1723" s="6">
        <v>6084.55</v>
      </c>
      <c r="D1723" s="6">
        <v>6054.67</v>
      </c>
      <c r="E1723" s="6">
        <v>6084.4</v>
      </c>
      <c r="F1723" s="6">
        <v>5261.87</v>
      </c>
      <c r="G1723" s="6">
        <v>5291.32</v>
      </c>
      <c r="H1723" s="6">
        <v>5261.77</v>
      </c>
      <c r="I1723" s="6">
        <v>5284.74</v>
      </c>
      <c r="J1723" s="9">
        <f t="shared" si="2544"/>
        <v>31.149999999999636</v>
      </c>
      <c r="K1723" s="9">
        <f t="shared" si="2571"/>
        <v>55.659166666666657</v>
      </c>
      <c r="L1723" s="9">
        <f t="shared" si="2548"/>
        <v>29.549999999999272</v>
      </c>
      <c r="M1723" s="9">
        <f t="shared" ref="M1723" si="2635">AVERAGE(L1712:L1723)</f>
        <v>48.874166666666575</v>
      </c>
      <c r="N1723" s="6" t="s">
        <v>37</v>
      </c>
      <c r="O1723" s="9">
        <f t="shared" si="2550"/>
        <v>799.65999999999985</v>
      </c>
      <c r="P1723" s="4">
        <f t="shared" si="2589"/>
        <v>0.86913501436324347</v>
      </c>
      <c r="Q1723" s="5">
        <f t="shared" si="2590"/>
        <v>31.329999999999018</v>
      </c>
      <c r="R1723" s="5">
        <f t="shared" si="2591"/>
        <v>780.26250000000005</v>
      </c>
      <c r="S1723" s="4">
        <f t="shared" si="2592"/>
        <v>0.91707119741101362</v>
      </c>
      <c r="T1723" s="4">
        <f t="shared" si="2593"/>
        <v>0.93654233090853622</v>
      </c>
      <c r="U1723" s="5">
        <f t="shared" si="2585"/>
        <v>790.48399999999981</v>
      </c>
      <c r="V1723" s="5">
        <f t="shared" si="2586"/>
        <v>9.1760000000000446</v>
      </c>
      <c r="X1723" s="5">
        <f t="shared" si="2546"/>
        <v>19.519999999999527</v>
      </c>
      <c r="Y1723" s="5">
        <f t="shared" si="2547"/>
        <v>22.869999999999891</v>
      </c>
      <c r="AA1723" s="5">
        <f t="shared" si="2565"/>
        <v>1</v>
      </c>
      <c r="AB1723" s="5">
        <f t="shared" si="2566"/>
        <v>0</v>
      </c>
      <c r="AC1723" s="5">
        <f t="shared" si="2567"/>
        <v>1</v>
      </c>
      <c r="AF1723" s="5">
        <f t="shared" si="2553"/>
        <v>19.670000000000073</v>
      </c>
      <c r="AG1723" s="5">
        <f t="shared" si="2554"/>
        <v>-1.2699999999995271</v>
      </c>
      <c r="AH1723" s="5">
        <f t="shared" si="2555"/>
        <v>10.210000000000036</v>
      </c>
      <c r="AI1723" s="5">
        <f t="shared" si="2556"/>
        <v>31.149999999999636</v>
      </c>
      <c r="AJ1723" s="5"/>
      <c r="AK1723" s="5">
        <f t="shared" si="2557"/>
        <v>10.210000000000036</v>
      </c>
      <c r="AL1723" s="5">
        <f t="shared" si="2577"/>
        <v>14.561999999999895</v>
      </c>
      <c r="AM1723" s="5">
        <f t="shared" si="2558"/>
        <v>19.670000000000073</v>
      </c>
      <c r="AN1723" s="5">
        <f t="shared" si="2573"/>
        <v>34.274000000000072</v>
      </c>
      <c r="AO1723" s="5">
        <f t="shared" si="2574"/>
        <v>0</v>
      </c>
      <c r="AP1723" s="5">
        <f t="shared" si="2587"/>
        <v>2</v>
      </c>
      <c r="AQ1723" s="5">
        <f t="shared" si="2605"/>
        <v>2.9</v>
      </c>
      <c r="AR1723" s="5"/>
      <c r="AS1723" s="5">
        <f t="shared" si="2551"/>
        <v>31.149999999999636</v>
      </c>
      <c r="AT1723" s="5">
        <f t="shared" si="2573"/>
        <v>43.522000000000027</v>
      </c>
      <c r="AU1723" s="5">
        <f t="shared" si="2559"/>
        <v>-1.2699999999995271</v>
      </c>
      <c r="AV1723" s="5">
        <f t="shared" si="2562"/>
        <v>20.9399999999996</v>
      </c>
      <c r="AW1723" s="5">
        <f t="shared" si="2560"/>
        <v>2</v>
      </c>
      <c r="AX1723" s="5">
        <f t="shared" si="2613"/>
        <v>18.885000000000133</v>
      </c>
      <c r="AZ1723" s="4">
        <f t="shared" si="2595"/>
        <v>0.93654233090853622</v>
      </c>
      <c r="BA1723" s="5">
        <f t="shared" si="2601"/>
        <v>-4.0999999999994543</v>
      </c>
      <c r="BB1723" s="4">
        <f t="shared" si="2596"/>
        <v>1</v>
      </c>
      <c r="BD1723" s="5">
        <v>0</v>
      </c>
      <c r="BE1723" s="4">
        <v>0.67265379434216122</v>
      </c>
      <c r="BJ1723" s="5">
        <v>58.099999999999909</v>
      </c>
      <c r="BK1723" s="5">
        <v>-10.900000000000091</v>
      </c>
      <c r="BL1723" s="5">
        <v>10.900000000000091</v>
      </c>
      <c r="BM1723" s="5">
        <v>4</v>
      </c>
      <c r="BR1723">
        <v>20</v>
      </c>
      <c r="BS1723">
        <v>-29</v>
      </c>
    </row>
    <row r="1724" spans="1:71">
      <c r="A1724" s="7">
        <v>39000</v>
      </c>
      <c r="B1724" s="6">
        <v>6094.2</v>
      </c>
      <c r="C1724" s="6">
        <v>6127.28</v>
      </c>
      <c r="D1724" s="6">
        <v>6088.05</v>
      </c>
      <c r="E1724" s="6">
        <v>6117.71</v>
      </c>
      <c r="F1724" s="6">
        <v>5297.04</v>
      </c>
      <c r="G1724" s="6">
        <v>5313.82</v>
      </c>
      <c r="H1724" s="6">
        <v>5285.36</v>
      </c>
      <c r="I1724" s="6">
        <v>5309.79</v>
      </c>
      <c r="J1724" s="9">
        <f t="shared" si="2544"/>
        <v>42.880000000000109</v>
      </c>
      <c r="K1724" s="9">
        <f t="shared" si="2571"/>
        <v>50.55416666666671</v>
      </c>
      <c r="L1724" s="9">
        <f t="shared" si="2548"/>
        <v>29.079999999999927</v>
      </c>
      <c r="M1724" s="9">
        <f t="shared" ref="M1724" si="2636">AVERAGE(L1713:L1724)</f>
        <v>44.168333333333294</v>
      </c>
      <c r="N1724" s="6" t="s">
        <v>37</v>
      </c>
      <c r="O1724" s="9">
        <f t="shared" si="2550"/>
        <v>807.92000000000007</v>
      </c>
      <c r="P1724" s="4">
        <f t="shared" si="2589"/>
        <v>1</v>
      </c>
      <c r="Q1724" s="5">
        <f t="shared" si="2590"/>
        <v>21.170000000000073</v>
      </c>
      <c r="R1724" s="5">
        <f t="shared" si="2591"/>
        <v>792.04250000000002</v>
      </c>
      <c r="S1724" s="4">
        <f t="shared" si="2592"/>
        <v>1</v>
      </c>
      <c r="T1724" s="4">
        <f t="shared" si="2593"/>
        <v>1</v>
      </c>
      <c r="U1724" s="5">
        <f t="shared" si="2585"/>
        <v>797.58199999999977</v>
      </c>
      <c r="V1724" s="5">
        <f t="shared" si="2586"/>
        <v>10.338000000000306</v>
      </c>
      <c r="X1724" s="5">
        <f t="shared" si="2546"/>
        <v>23.510000000000218</v>
      </c>
      <c r="Y1724" s="5">
        <f t="shared" si="2547"/>
        <v>12.75</v>
      </c>
      <c r="AA1724" s="5">
        <f t="shared" si="2565"/>
        <v>1</v>
      </c>
      <c r="AB1724" s="5">
        <f t="shared" si="2566"/>
        <v>0</v>
      </c>
      <c r="AC1724" s="5">
        <f t="shared" si="2567"/>
        <v>1</v>
      </c>
      <c r="AF1724" s="5">
        <f t="shared" si="2553"/>
        <v>33.079999999999927</v>
      </c>
      <c r="AG1724" s="5">
        <f t="shared" si="2554"/>
        <v>42.880000000000109</v>
      </c>
      <c r="AH1724" s="5">
        <f t="shared" si="2555"/>
        <v>6.1499999999996362</v>
      </c>
      <c r="AI1724" s="5">
        <f t="shared" si="2556"/>
        <v>-3.6500000000005457</v>
      </c>
      <c r="AJ1724" s="5"/>
      <c r="AK1724" s="5">
        <f t="shared" si="2557"/>
        <v>6.1499999999996362</v>
      </c>
      <c r="AL1724" s="5">
        <f t="shared" si="2577"/>
        <v>14.561999999999895</v>
      </c>
      <c r="AM1724" s="5">
        <f t="shared" si="2558"/>
        <v>33.079999999999927</v>
      </c>
      <c r="AN1724" s="5">
        <f t="shared" si="2573"/>
        <v>33.435000000000038</v>
      </c>
      <c r="AO1724" s="5">
        <f t="shared" si="2574"/>
        <v>0</v>
      </c>
      <c r="AP1724" s="5">
        <f t="shared" si="2587"/>
        <v>2</v>
      </c>
      <c r="AQ1724" s="5">
        <f t="shared" si="2605"/>
        <v>2.8</v>
      </c>
      <c r="AR1724" s="5"/>
      <c r="AS1724" s="5">
        <f t="shared" si="2551"/>
        <v>42.880000000000109</v>
      </c>
      <c r="AT1724" s="5">
        <f t="shared" si="2573"/>
        <v>40.184000000000012</v>
      </c>
      <c r="AU1724" s="5">
        <f t="shared" si="2559"/>
        <v>-3.6500000000005457</v>
      </c>
      <c r="AV1724" s="5">
        <f t="shared" si="2562"/>
        <v>-9.8000000000001819</v>
      </c>
      <c r="AW1724" s="5">
        <f t="shared" si="2560"/>
        <v>3</v>
      </c>
      <c r="AX1724" s="5">
        <f t="shared" si="2613"/>
        <v>18.334999999999944</v>
      </c>
      <c r="AZ1724" s="4">
        <f t="shared" si="2595"/>
        <v>1</v>
      </c>
      <c r="BA1724" s="5">
        <f t="shared" si="2601"/>
        <v>8.2600000000002183</v>
      </c>
      <c r="BB1724" s="4">
        <f t="shared" si="2596"/>
        <v>0.93654233090853622</v>
      </c>
      <c r="BD1724" s="5">
        <v>0</v>
      </c>
      <c r="BE1724" s="4">
        <v>0.67264608514896962</v>
      </c>
      <c r="BJ1724" s="5">
        <v>74.410000000000309</v>
      </c>
      <c r="BK1724" s="5">
        <v>-45.769999999999982</v>
      </c>
      <c r="BL1724" s="5">
        <v>45.769999999999982</v>
      </c>
      <c r="BM1724" s="5">
        <v>4</v>
      </c>
      <c r="BR1724">
        <v>24</v>
      </c>
      <c r="BS1724">
        <v>-13</v>
      </c>
    </row>
    <row r="1725" spans="1:71">
      <c r="A1725" s="7">
        <v>39001</v>
      </c>
      <c r="B1725" s="6">
        <v>6111.02</v>
      </c>
      <c r="C1725" s="6">
        <v>6128.2</v>
      </c>
      <c r="D1725" s="6">
        <v>6080.14</v>
      </c>
      <c r="E1725" s="6">
        <v>6119.45</v>
      </c>
      <c r="F1725" s="6">
        <v>5297.88</v>
      </c>
      <c r="G1725" s="6">
        <v>5313.72</v>
      </c>
      <c r="H1725" s="6">
        <v>5271.56</v>
      </c>
      <c r="I1725" s="6">
        <v>5313.19</v>
      </c>
      <c r="J1725" s="9">
        <f t="shared" si="2544"/>
        <v>48.059999999999491</v>
      </c>
      <c r="K1725" s="9">
        <f t="shared" si="2571"/>
        <v>48.723333333333279</v>
      </c>
      <c r="L1725" s="9">
        <f t="shared" si="2548"/>
        <v>42.159999999999854</v>
      </c>
      <c r="M1725" s="9">
        <f t="shared" ref="M1725" si="2637">AVERAGE(L1714:L1725)</f>
        <v>42.889999999999951</v>
      </c>
      <c r="N1725" s="6" t="s">
        <v>37</v>
      </c>
      <c r="O1725" s="9">
        <f t="shared" si="2550"/>
        <v>806.26000000000022</v>
      </c>
      <c r="P1725" s="4">
        <f t="shared" si="2589"/>
        <v>0.92158715162967175</v>
      </c>
      <c r="Q1725" s="5">
        <f t="shared" si="2590"/>
        <v>21.170000000000073</v>
      </c>
      <c r="R1725" s="5">
        <f t="shared" si="2591"/>
        <v>792.04250000000002</v>
      </c>
      <c r="S1725" s="4">
        <f t="shared" si="2592"/>
        <v>0.95322626091857243</v>
      </c>
      <c r="T1725" s="4">
        <f t="shared" si="2593"/>
        <v>0.96902985074627157</v>
      </c>
      <c r="U1725" s="5">
        <f t="shared" si="2585"/>
        <v>800.86999999999989</v>
      </c>
      <c r="V1725" s="5">
        <f t="shared" si="2586"/>
        <v>5.3900000000003274</v>
      </c>
      <c r="X1725" s="5">
        <f t="shared" si="2546"/>
        <v>8.4299999999993815</v>
      </c>
      <c r="Y1725" s="5">
        <f t="shared" si="2547"/>
        <v>15.309999999999491</v>
      </c>
      <c r="AA1725" s="5">
        <f t="shared" si="2565"/>
        <v>1</v>
      </c>
      <c r="AB1725" s="5">
        <f t="shared" si="2566"/>
        <v>0</v>
      </c>
      <c r="AC1725" s="5">
        <f t="shared" si="2567"/>
        <v>1</v>
      </c>
      <c r="AF1725" s="5">
        <f t="shared" si="2553"/>
        <v>17.179999999999382</v>
      </c>
      <c r="AG1725" s="5">
        <f t="shared" si="2554"/>
        <v>10.489999999999782</v>
      </c>
      <c r="AH1725" s="5">
        <f t="shared" si="2555"/>
        <v>30.880000000000109</v>
      </c>
      <c r="AI1725" s="5">
        <f t="shared" si="2556"/>
        <v>37.569999999999709</v>
      </c>
      <c r="AJ1725" s="5"/>
      <c r="AK1725" s="5">
        <f t="shared" si="2557"/>
        <v>17.179999999999382</v>
      </c>
      <c r="AL1725" s="5">
        <f t="shared" si="2577"/>
        <v>14.047999999999773</v>
      </c>
      <c r="AM1725" s="5">
        <f t="shared" si="2558"/>
        <v>30.880000000000109</v>
      </c>
      <c r="AN1725" s="5">
        <f t="shared" si="2573"/>
        <v>34.007000000000062</v>
      </c>
      <c r="AO1725" s="5">
        <f t="shared" si="2574"/>
        <v>0</v>
      </c>
      <c r="AP1725" s="5">
        <f t="shared" si="2587"/>
        <v>2</v>
      </c>
      <c r="AQ1725" s="5">
        <f t="shared" si="2605"/>
        <v>2.7</v>
      </c>
      <c r="AR1725" s="5"/>
      <c r="AS1725" s="5">
        <f t="shared" si="2551"/>
        <v>37.569999999999709</v>
      </c>
      <c r="AT1725" s="5">
        <f t="shared" si="2573"/>
        <v>39.652999999999977</v>
      </c>
      <c r="AU1725" s="5">
        <f t="shared" si="2559"/>
        <v>10.489999999999782</v>
      </c>
      <c r="AV1725" s="5">
        <f t="shared" si="2562"/>
        <v>6.6899999999995998</v>
      </c>
      <c r="AW1725" s="5">
        <f t="shared" si="2560"/>
        <v>4</v>
      </c>
      <c r="AX1725" s="5">
        <f t="shared" si="2613"/>
        <v>18.334999999999944</v>
      </c>
      <c r="AZ1725" s="4">
        <f t="shared" si="2595"/>
        <v>0.96902985074627157</v>
      </c>
      <c r="BA1725" s="5">
        <f t="shared" si="2601"/>
        <v>-1.6599999999998545</v>
      </c>
      <c r="BB1725" s="4">
        <f t="shared" si="2596"/>
        <v>1</v>
      </c>
      <c r="BD1725" s="5">
        <v>0</v>
      </c>
      <c r="BE1725" s="4">
        <v>0.67133377087435075</v>
      </c>
      <c r="BJ1725" s="5">
        <v>66.769999999999982</v>
      </c>
      <c r="BK1725" s="5">
        <v>-3.9099999999998545</v>
      </c>
      <c r="BL1725" s="5">
        <v>19.759999999999764</v>
      </c>
      <c r="BM1725" s="5">
        <v>4</v>
      </c>
      <c r="BR1725">
        <v>-19</v>
      </c>
      <c r="BS1725">
        <v>-15</v>
      </c>
    </row>
    <row r="1726" spans="1:71">
      <c r="A1726" s="7">
        <v>39002</v>
      </c>
      <c r="B1726" s="6">
        <v>6112.51</v>
      </c>
      <c r="C1726" s="6">
        <v>6164.41</v>
      </c>
      <c r="D1726" s="6">
        <v>6112.51</v>
      </c>
      <c r="E1726" s="6">
        <v>6160.28</v>
      </c>
      <c r="F1726" s="6">
        <v>5317.25</v>
      </c>
      <c r="G1726" s="6">
        <v>5363.87</v>
      </c>
      <c r="H1726" s="6">
        <v>5310.42</v>
      </c>
      <c r="I1726" s="6">
        <v>5361.51</v>
      </c>
      <c r="J1726" s="9">
        <f t="shared" si="2544"/>
        <v>51.899999999999636</v>
      </c>
      <c r="K1726" s="9">
        <f t="shared" si="2571"/>
        <v>46.693333333333236</v>
      </c>
      <c r="L1726" s="9">
        <f t="shared" si="2548"/>
        <v>53.449999999999818</v>
      </c>
      <c r="M1726" s="9">
        <f t="shared" ref="M1726" si="2638">AVERAGE(L1715:L1726)</f>
        <v>40.456666666666557</v>
      </c>
      <c r="N1726" s="6" t="s">
        <v>37</v>
      </c>
      <c r="O1726" s="9">
        <f t="shared" si="2550"/>
        <v>798.76999999999953</v>
      </c>
      <c r="P1726" s="4">
        <f t="shared" si="2589"/>
        <v>0</v>
      </c>
      <c r="Q1726" s="5">
        <f t="shared" si="2590"/>
        <v>9.1500000000005457</v>
      </c>
      <c r="R1726" s="5">
        <f t="shared" si="2591"/>
        <v>801.05749999999966</v>
      </c>
      <c r="S1726" s="4">
        <f t="shared" si="2592"/>
        <v>0.56778460085023552</v>
      </c>
      <c r="T1726" s="4">
        <f t="shared" si="2593"/>
        <v>0.82264004652063349</v>
      </c>
      <c r="U1726" s="5">
        <f t="shared" si="2585"/>
        <v>803.27399999999977</v>
      </c>
      <c r="V1726" s="5">
        <f t="shared" si="2586"/>
        <v>-4.5040000000002465</v>
      </c>
      <c r="X1726" s="5">
        <f t="shared" si="2546"/>
        <v>47.769999999999527</v>
      </c>
      <c r="Y1726" s="5">
        <f t="shared" si="2547"/>
        <v>44.260000000000218</v>
      </c>
      <c r="AA1726" s="5">
        <f t="shared" si="2565"/>
        <v>1</v>
      </c>
      <c r="AB1726" s="5">
        <f t="shared" si="2566"/>
        <v>0</v>
      </c>
      <c r="AC1726" s="5">
        <f t="shared" si="2567"/>
        <v>1</v>
      </c>
      <c r="AF1726" s="5">
        <f t="shared" si="2553"/>
        <v>51.899999999999636</v>
      </c>
      <c r="AG1726" s="5">
        <f t="shared" si="2554"/>
        <v>44.960000000000036</v>
      </c>
      <c r="AH1726" s="5">
        <f t="shared" si="2555"/>
        <v>0</v>
      </c>
      <c r="AI1726" s="5">
        <f t="shared" si="2556"/>
        <v>6.9399999999995998</v>
      </c>
      <c r="AJ1726" s="5"/>
      <c r="AK1726" s="5">
        <f t="shared" si="2557"/>
        <v>0</v>
      </c>
      <c r="AL1726" s="5">
        <f t="shared" si="2577"/>
        <v>14.047999999999773</v>
      </c>
      <c r="AM1726" s="5">
        <f t="shared" si="2558"/>
        <v>51.899999999999636</v>
      </c>
      <c r="AN1726" s="5">
        <f t="shared" si="2573"/>
        <v>37.365000000000052</v>
      </c>
      <c r="AO1726" s="5">
        <f t="shared" si="2574"/>
        <v>1</v>
      </c>
      <c r="AP1726" s="5">
        <f t="shared" si="2587"/>
        <v>3</v>
      </c>
      <c r="AQ1726" s="5">
        <f t="shared" si="2605"/>
        <v>2.7</v>
      </c>
      <c r="AR1726" s="5"/>
      <c r="AS1726" s="5">
        <f t="shared" si="2551"/>
        <v>44.960000000000036</v>
      </c>
      <c r="AT1726" s="5">
        <f t="shared" si="2573"/>
        <v>42.527999999999977</v>
      </c>
      <c r="AU1726" s="5">
        <f t="shared" si="2559"/>
        <v>6.9399999999995998</v>
      </c>
      <c r="AV1726" s="5">
        <f t="shared" si="2562"/>
        <v>6.9399999999995998</v>
      </c>
      <c r="AW1726" s="5">
        <f t="shared" si="2560"/>
        <v>5</v>
      </c>
      <c r="AX1726" s="5">
        <f t="shared" si="2613"/>
        <v>18.334999999999944</v>
      </c>
      <c r="AZ1726" s="4">
        <f t="shared" si="2595"/>
        <v>0.82264004652063349</v>
      </c>
      <c r="BA1726" s="5">
        <f t="shared" si="2601"/>
        <v>-7.4900000000006912</v>
      </c>
      <c r="BB1726" s="4">
        <f t="shared" si="2596"/>
        <v>0.96902985074627157</v>
      </c>
      <c r="BD1726" s="5">
        <v>0</v>
      </c>
      <c r="BE1726" s="4">
        <v>0.6712342468493695</v>
      </c>
      <c r="BJ1726" s="5">
        <v>35.960000000000036</v>
      </c>
      <c r="BK1726" s="5">
        <v>9.330000000000382</v>
      </c>
      <c r="BL1726" s="5">
        <v>23.839999999999691</v>
      </c>
      <c r="BM1726" s="5">
        <v>4</v>
      </c>
      <c r="BR1726">
        <v>48</v>
      </c>
      <c r="BS1726">
        <v>-24</v>
      </c>
    </row>
    <row r="1727" spans="1:71">
      <c r="A1727" s="7">
        <v>39003</v>
      </c>
      <c r="B1727" s="6">
        <v>6169.81</v>
      </c>
      <c r="C1727" s="6">
        <v>6188.69</v>
      </c>
      <c r="D1727" s="6">
        <v>6152.36</v>
      </c>
      <c r="E1727" s="6">
        <v>6173.68</v>
      </c>
      <c r="F1727" s="6">
        <v>5368.8</v>
      </c>
      <c r="G1727" s="6">
        <v>5372.81</v>
      </c>
      <c r="H1727" s="6">
        <v>5344.69</v>
      </c>
      <c r="I1727" s="6">
        <v>5353.23</v>
      </c>
      <c r="J1727" s="9">
        <f t="shared" si="2544"/>
        <v>36.329999999999927</v>
      </c>
      <c r="K1727" s="9">
        <f t="shared" si="2571"/>
        <v>45.764166666666519</v>
      </c>
      <c r="L1727" s="9">
        <f t="shared" si="2548"/>
        <v>28.1200000000008</v>
      </c>
      <c r="M1727" s="9">
        <f t="shared" ref="M1727" si="2639">AVERAGE(L1716:L1727)</f>
        <v>39.144999999999982</v>
      </c>
      <c r="N1727" s="6" t="s">
        <v>36</v>
      </c>
      <c r="O1727" s="9">
        <f t="shared" si="2550"/>
        <v>820.45000000000073</v>
      </c>
      <c r="P1727" s="4">
        <f t="shared" si="2589"/>
        <v>1</v>
      </c>
      <c r="Q1727" s="5">
        <f t="shared" si="2590"/>
        <v>21.680000000001201</v>
      </c>
      <c r="R1727" s="5">
        <f t="shared" si="2591"/>
        <v>804.18999999999983</v>
      </c>
      <c r="S1727" s="4">
        <f t="shared" si="2592"/>
        <v>1</v>
      </c>
      <c r="T1727" s="4">
        <f t="shared" si="2593"/>
        <v>1</v>
      </c>
      <c r="U1727" s="5">
        <f t="shared" si="2585"/>
        <v>806.61200000000008</v>
      </c>
      <c r="V1727" s="5">
        <f t="shared" si="2586"/>
        <v>13.838000000000648</v>
      </c>
      <c r="X1727" s="5">
        <f t="shared" si="2546"/>
        <v>3.8699999999998909</v>
      </c>
      <c r="Y1727" s="5">
        <f t="shared" si="2547"/>
        <v>-15.570000000000618</v>
      </c>
      <c r="AA1727" s="5">
        <f t="shared" si="2565"/>
        <v>0</v>
      </c>
      <c r="AB1727" s="5">
        <f t="shared" si="2566"/>
        <v>0</v>
      </c>
      <c r="AC1727" s="5">
        <f t="shared" si="2567"/>
        <v>0</v>
      </c>
      <c r="AF1727" s="5">
        <f t="shared" si="2553"/>
        <v>18.8799999999992</v>
      </c>
      <c r="AG1727" s="5">
        <f t="shared" si="2554"/>
        <v>28.409999999999854</v>
      </c>
      <c r="AH1727" s="5">
        <f t="shared" si="2555"/>
        <v>17.450000000000728</v>
      </c>
      <c r="AI1727" s="5">
        <f t="shared" si="2556"/>
        <v>7.9200000000000728</v>
      </c>
      <c r="AJ1727" s="5"/>
      <c r="AK1727" s="5">
        <f t="shared" si="2557"/>
        <v>17.450000000000728</v>
      </c>
      <c r="AL1727" s="5">
        <f t="shared" si="2577"/>
        <v>17.206999999999518</v>
      </c>
      <c r="AM1727" s="5">
        <f t="shared" si="2558"/>
        <v>18.8799999999992</v>
      </c>
      <c r="AN1727" s="5">
        <f t="shared" si="2573"/>
        <v>35.937999999999917</v>
      </c>
      <c r="AO1727" s="5">
        <f t="shared" si="2574"/>
        <v>0</v>
      </c>
      <c r="AP1727" s="5">
        <f t="shared" si="2587"/>
        <v>3</v>
      </c>
      <c r="AQ1727" s="5">
        <f t="shared" si="2605"/>
        <v>2.7</v>
      </c>
      <c r="AR1727" s="5"/>
      <c r="AS1727" s="5">
        <f t="shared" si="2551"/>
        <v>28.409999999999854</v>
      </c>
      <c r="AT1727" s="5">
        <f t="shared" si="2573"/>
        <v>41.129999999999924</v>
      </c>
      <c r="AU1727" s="5">
        <f t="shared" si="2559"/>
        <v>7.9200000000000728</v>
      </c>
      <c r="AV1727" s="5">
        <f t="shared" si="2562"/>
        <v>-9.5300000000006548</v>
      </c>
      <c r="AW1727" s="5">
        <f t="shared" si="2560"/>
        <v>6</v>
      </c>
      <c r="AX1727" s="5">
        <f t="shared" si="2613"/>
        <v>18.334999999999944</v>
      </c>
      <c r="AZ1727" s="4">
        <f t="shared" si="2595"/>
        <v>1</v>
      </c>
      <c r="BA1727" s="5">
        <f t="shared" si="2601"/>
        <v>0</v>
      </c>
      <c r="BB1727" s="4">
        <f t="shared" si="2596"/>
        <v>0.82264004652063349</v>
      </c>
      <c r="BD1727" s="5">
        <v>0</v>
      </c>
      <c r="BE1727" s="4">
        <v>0.6708448232639721</v>
      </c>
      <c r="BJ1727" s="5">
        <v>38.180000000000291</v>
      </c>
      <c r="BK1727" s="5">
        <v>-9.0999999999999091</v>
      </c>
      <c r="BL1727" s="5">
        <v>9.0999999999999091</v>
      </c>
      <c r="BM1727" s="5">
        <v>4</v>
      </c>
      <c r="BR1727">
        <v>-18</v>
      </c>
      <c r="BS1727">
        <v>-23</v>
      </c>
    </row>
    <row r="1728" spans="1:71">
      <c r="A1728" s="7">
        <v>39006</v>
      </c>
      <c r="B1728" s="6">
        <v>6178.36</v>
      </c>
      <c r="C1728" s="6">
        <v>6189.82</v>
      </c>
      <c r="D1728" s="6">
        <v>6162.77</v>
      </c>
      <c r="E1728" s="6">
        <v>6186.54</v>
      </c>
      <c r="F1728" s="6">
        <v>5359</v>
      </c>
      <c r="G1728" s="6">
        <v>5366.26</v>
      </c>
      <c r="H1728" s="6">
        <v>5341.63</v>
      </c>
      <c r="I1728" s="6">
        <v>5361.97</v>
      </c>
      <c r="J1728" s="9">
        <f t="shared" si="2544"/>
        <v>27.049999999999272</v>
      </c>
      <c r="K1728" s="9">
        <f t="shared" si="2571"/>
        <v>45.564999999999827</v>
      </c>
      <c r="L1728" s="9">
        <f t="shared" si="2548"/>
        <v>24.630000000000109</v>
      </c>
      <c r="M1728" s="9">
        <f t="shared" ref="M1728" si="2640">AVERAGE(L1717:L1728)</f>
        <v>38.642500000000005</v>
      </c>
      <c r="N1728" s="6" t="s">
        <v>37</v>
      </c>
      <c r="O1728" s="9">
        <f t="shared" si="2550"/>
        <v>824.56999999999971</v>
      </c>
      <c r="P1728" s="4">
        <f t="shared" si="2589"/>
        <v>1</v>
      </c>
      <c r="Q1728" s="5">
        <f t="shared" si="2590"/>
        <v>25.800000000000182</v>
      </c>
      <c r="R1728" s="5">
        <f t="shared" si="2591"/>
        <v>805.21999999999957</v>
      </c>
      <c r="S1728" s="4">
        <f t="shared" si="2592"/>
        <v>1</v>
      </c>
      <c r="T1728" s="4">
        <f t="shared" si="2593"/>
        <v>1</v>
      </c>
      <c r="U1728" s="5">
        <f t="shared" si="2585"/>
        <v>811.59400000000005</v>
      </c>
      <c r="V1728" s="5">
        <f t="shared" si="2586"/>
        <v>12.975999999999658</v>
      </c>
      <c r="X1728" s="5">
        <f t="shared" si="2546"/>
        <v>8.180000000000291</v>
      </c>
      <c r="Y1728" s="5">
        <f t="shared" si="2547"/>
        <v>2.9700000000002547</v>
      </c>
      <c r="AA1728" s="5">
        <f t="shared" si="2565"/>
        <v>1</v>
      </c>
      <c r="AB1728" s="5">
        <f t="shared" si="2566"/>
        <v>0</v>
      </c>
      <c r="AC1728" s="5">
        <f t="shared" si="2567"/>
        <v>1</v>
      </c>
      <c r="AF1728" s="5">
        <f t="shared" si="2553"/>
        <v>11.460000000000036</v>
      </c>
      <c r="AG1728" s="5">
        <f t="shared" si="2554"/>
        <v>16.139999999999418</v>
      </c>
      <c r="AH1728" s="5">
        <f t="shared" si="2555"/>
        <v>15.589999999999236</v>
      </c>
      <c r="AI1728" s="5">
        <f t="shared" si="2556"/>
        <v>10.909999999999854</v>
      </c>
      <c r="AJ1728" s="5"/>
      <c r="AK1728" s="5">
        <f t="shared" si="2557"/>
        <v>11.460000000000036</v>
      </c>
      <c r="AL1728" s="5">
        <f t="shared" si="2577"/>
        <v>17.206999999999518</v>
      </c>
      <c r="AM1728" s="5">
        <f t="shared" si="2558"/>
        <v>15.589999999999236</v>
      </c>
      <c r="AN1728" s="5">
        <f t="shared" si="2573"/>
        <v>32.036999999999807</v>
      </c>
      <c r="AO1728" s="5">
        <f t="shared" si="2574"/>
        <v>0</v>
      </c>
      <c r="AP1728" s="5">
        <f t="shared" si="2587"/>
        <v>2</v>
      </c>
      <c r="AQ1728" s="5">
        <f t="shared" si="2605"/>
        <v>2.5</v>
      </c>
      <c r="AR1728" s="5"/>
      <c r="AS1728" s="5">
        <f t="shared" si="2551"/>
        <v>16.139999999999418</v>
      </c>
      <c r="AT1728" s="5">
        <f t="shared" si="2573"/>
        <v>38.784999999999854</v>
      </c>
      <c r="AU1728" s="5">
        <f t="shared" si="2559"/>
        <v>10.909999999999854</v>
      </c>
      <c r="AV1728" s="5">
        <f t="shared" si="2562"/>
        <v>-4.6799999999993815</v>
      </c>
      <c r="AW1728" s="5">
        <f t="shared" si="2560"/>
        <v>2</v>
      </c>
      <c r="AX1728" s="5">
        <f t="shared" si="2613"/>
        <v>18.334999999999944</v>
      </c>
      <c r="AZ1728" s="4">
        <f t="shared" si="2595"/>
        <v>1</v>
      </c>
      <c r="BA1728" s="5">
        <f t="shared" si="2601"/>
        <v>4.1199999999989814</v>
      </c>
      <c r="BB1728" s="4">
        <f t="shared" si="2596"/>
        <v>1</v>
      </c>
      <c r="BD1728" s="5">
        <v>0</v>
      </c>
      <c r="BE1728" s="4">
        <v>0.67070401211203556</v>
      </c>
      <c r="BJ1728" s="5">
        <v>66.1899999999996</v>
      </c>
      <c r="BK1728" s="5">
        <v>1.0100000000002183</v>
      </c>
      <c r="BL1728" s="5">
        <v>9.3800000000001091</v>
      </c>
      <c r="BM1728" s="5">
        <v>4</v>
      </c>
      <c r="BR1728">
        <v>8</v>
      </c>
      <c r="BS1728">
        <v>-3</v>
      </c>
    </row>
    <row r="1729" spans="1:71">
      <c r="A1729" s="7">
        <v>39007</v>
      </c>
      <c r="B1729" s="6">
        <v>6170.02</v>
      </c>
      <c r="C1729" s="6">
        <v>6170.02</v>
      </c>
      <c r="D1729" s="6">
        <v>6106.19</v>
      </c>
      <c r="E1729" s="6">
        <v>6115.1</v>
      </c>
      <c r="F1729" s="6">
        <v>5347.89</v>
      </c>
      <c r="G1729" s="6">
        <v>5353.67</v>
      </c>
      <c r="H1729" s="6">
        <v>5298.88</v>
      </c>
      <c r="I1729" s="6">
        <v>5302.99</v>
      </c>
      <c r="J1729" s="9">
        <f t="shared" si="2544"/>
        <v>80.350000000000364</v>
      </c>
      <c r="K1729" s="9">
        <f t="shared" si="2571"/>
        <v>48.728333333333161</v>
      </c>
      <c r="L1729" s="9">
        <f t="shared" si="2548"/>
        <v>63.090000000000146</v>
      </c>
      <c r="M1729" s="9">
        <f t="shared" ref="M1729" si="2641">AVERAGE(L1718:L1729)</f>
        <v>40.703333333333298</v>
      </c>
      <c r="N1729" s="6" t="s">
        <v>37</v>
      </c>
      <c r="O1729" s="9">
        <f t="shared" si="2550"/>
        <v>812.11000000000058</v>
      </c>
      <c r="P1729" s="4">
        <f t="shared" si="2589"/>
        <v>0.51705426356592876</v>
      </c>
      <c r="Q1729" s="5">
        <f t="shared" si="2590"/>
        <v>25.800000000000182</v>
      </c>
      <c r="R1729" s="5">
        <f t="shared" si="2591"/>
        <v>805.21999999999957</v>
      </c>
      <c r="S1729" s="4">
        <f t="shared" si="2592"/>
        <v>0.51705426356592876</v>
      </c>
      <c r="T1729" s="4">
        <f t="shared" si="2593"/>
        <v>0.67054468535168632</v>
      </c>
      <c r="U1729" s="5">
        <f t="shared" si="2585"/>
        <v>812.43200000000013</v>
      </c>
      <c r="V1729" s="5">
        <f t="shared" si="2586"/>
        <v>-0.32199999999954798</v>
      </c>
      <c r="X1729" s="5">
        <f t="shared" si="2546"/>
        <v>-54.920000000000073</v>
      </c>
      <c r="Y1729" s="5">
        <f t="shared" si="2547"/>
        <v>-44.900000000000546</v>
      </c>
      <c r="AA1729" s="5">
        <f t="shared" si="2565"/>
        <v>0</v>
      </c>
      <c r="AB1729" s="5">
        <f t="shared" si="2566"/>
        <v>1</v>
      </c>
      <c r="AC1729" s="5">
        <f t="shared" si="2567"/>
        <v>1</v>
      </c>
      <c r="AF1729" s="5">
        <f t="shared" si="2553"/>
        <v>0</v>
      </c>
      <c r="AG1729" s="5">
        <f t="shared" si="2554"/>
        <v>-16.519999999999527</v>
      </c>
      <c r="AH1729" s="5">
        <f t="shared" si="2555"/>
        <v>63.830000000000837</v>
      </c>
      <c r="AI1729" s="5">
        <f t="shared" si="2556"/>
        <v>80.350000000000364</v>
      </c>
      <c r="AJ1729" s="5"/>
      <c r="AK1729" s="5">
        <f t="shared" si="2557"/>
        <v>0</v>
      </c>
      <c r="AL1729" s="5">
        <f t="shared" si="2577"/>
        <v>17.206999999999518</v>
      </c>
      <c r="AM1729" s="5">
        <f t="shared" si="2558"/>
        <v>63.830000000000837</v>
      </c>
      <c r="AN1729" s="5">
        <f t="shared" si="2573"/>
        <v>34.202999999999882</v>
      </c>
      <c r="AO1729" s="5">
        <f t="shared" si="2574"/>
        <v>1</v>
      </c>
      <c r="AP1729" s="5">
        <f t="shared" si="2587"/>
        <v>3</v>
      </c>
      <c r="AQ1729" s="5">
        <f t="shared" si="2605"/>
        <v>2.5</v>
      </c>
      <c r="AR1729" s="5"/>
      <c r="AS1729" s="5">
        <f t="shared" si="2551"/>
        <v>80.350000000000364</v>
      </c>
      <c r="AT1729" s="5">
        <f t="shared" si="2573"/>
        <v>41.330999999999861</v>
      </c>
      <c r="AU1729" s="5">
        <f t="shared" si="2559"/>
        <v>-16.519999999999527</v>
      </c>
      <c r="AV1729" s="5">
        <f t="shared" si="2562"/>
        <v>16.519999999999527</v>
      </c>
      <c r="AW1729" s="5">
        <f t="shared" si="2560"/>
        <v>3</v>
      </c>
      <c r="AX1729" s="5">
        <f t="shared" si="2613"/>
        <v>18.334999999999944</v>
      </c>
      <c r="AZ1729" s="4">
        <f t="shared" si="2595"/>
        <v>0.67054468535168632</v>
      </c>
      <c r="BA1729" s="5">
        <f t="shared" si="2601"/>
        <v>-12.459999999999127</v>
      </c>
      <c r="BB1729" s="4">
        <f t="shared" si="2596"/>
        <v>1</v>
      </c>
      <c r="BD1729" s="5">
        <v>0</v>
      </c>
      <c r="BE1729" s="4">
        <v>0.67054468535168632</v>
      </c>
      <c r="BJ1729" s="5">
        <v>26.880000000000109</v>
      </c>
      <c r="BK1729" s="5">
        <v>-0.9000000000005457</v>
      </c>
      <c r="BL1729" s="5">
        <v>26.880000000000109</v>
      </c>
      <c r="BM1729" s="5">
        <v>4</v>
      </c>
      <c r="BR1729">
        <v>-19</v>
      </c>
      <c r="BS1729">
        <v>45</v>
      </c>
    </row>
    <row r="1730" spans="1:71">
      <c r="A1730" s="7">
        <v>39008</v>
      </c>
      <c r="B1730" s="6">
        <v>6133.78</v>
      </c>
      <c r="C1730" s="6">
        <v>6210.35</v>
      </c>
      <c r="D1730" s="6">
        <v>6133.78</v>
      </c>
      <c r="E1730" s="6">
        <v>6182.78</v>
      </c>
      <c r="F1730" s="6">
        <v>5328.24</v>
      </c>
      <c r="G1730" s="6">
        <v>5381.9</v>
      </c>
      <c r="H1730" s="6">
        <v>5324.25</v>
      </c>
      <c r="I1730" s="6">
        <v>5361.29</v>
      </c>
      <c r="J1730" s="9">
        <f t="shared" si="2544"/>
        <v>95.25</v>
      </c>
      <c r="K1730" s="9">
        <f t="shared" si="2571"/>
        <v>51.072499999999842</v>
      </c>
      <c r="L1730" s="9">
        <f t="shared" si="2548"/>
        <v>78.909999999999854</v>
      </c>
      <c r="M1730" s="9">
        <f t="shared" ref="M1730" si="2642">AVERAGE(L1719:L1730)</f>
        <v>43.361666666666679</v>
      </c>
      <c r="N1730" s="6" t="s">
        <v>36</v>
      </c>
      <c r="O1730" s="9">
        <f t="shared" si="2550"/>
        <v>821.48999999999978</v>
      </c>
      <c r="P1730" s="4">
        <f t="shared" si="2589"/>
        <v>0.88062015503876334</v>
      </c>
      <c r="Q1730" s="5">
        <f t="shared" si="2590"/>
        <v>25.800000000000182</v>
      </c>
      <c r="R1730" s="5">
        <f t="shared" si="2591"/>
        <v>805.21999999999957</v>
      </c>
      <c r="S1730" s="4">
        <f t="shared" si="2592"/>
        <v>0.88062015503876334</v>
      </c>
      <c r="T1730" s="4">
        <f t="shared" si="2593"/>
        <v>0.88062015503876334</v>
      </c>
      <c r="U1730" s="5">
        <f t="shared" si="2585"/>
        <v>815.47800000000007</v>
      </c>
      <c r="V1730" s="5">
        <f t="shared" si="2586"/>
        <v>6.0119999999997162</v>
      </c>
      <c r="X1730" s="5">
        <f t="shared" si="2546"/>
        <v>49</v>
      </c>
      <c r="Y1730" s="5">
        <f t="shared" si="2547"/>
        <v>33.050000000000182</v>
      </c>
      <c r="AA1730" s="5">
        <f t="shared" si="2565"/>
        <v>1</v>
      </c>
      <c r="AB1730" s="5">
        <f t="shared" si="2566"/>
        <v>0</v>
      </c>
      <c r="AC1730" s="5">
        <f t="shared" si="2567"/>
        <v>1</v>
      </c>
      <c r="AF1730" s="5">
        <f t="shared" si="2553"/>
        <v>76.570000000000618</v>
      </c>
      <c r="AG1730" s="5">
        <f t="shared" si="2554"/>
        <v>95.25</v>
      </c>
      <c r="AH1730" s="5">
        <f t="shared" si="2555"/>
        <v>0</v>
      </c>
      <c r="AI1730" s="5">
        <f t="shared" si="2556"/>
        <v>-18.679999999999382</v>
      </c>
      <c r="AJ1730" s="5"/>
      <c r="AK1730" s="5">
        <f t="shared" si="2557"/>
        <v>0</v>
      </c>
      <c r="AL1730" s="5">
        <f t="shared" si="2577"/>
        <v>17.206999999999518</v>
      </c>
      <c r="AM1730" s="5">
        <f t="shared" si="2558"/>
        <v>76.570000000000618</v>
      </c>
      <c r="AN1730" s="5">
        <f t="shared" si="2573"/>
        <v>36.455999999999946</v>
      </c>
      <c r="AO1730" s="5">
        <f t="shared" si="2574"/>
        <v>1</v>
      </c>
      <c r="AP1730" s="5">
        <f t="shared" si="2587"/>
        <v>3</v>
      </c>
      <c r="AQ1730" s="5">
        <f t="shared" si="2605"/>
        <v>2.5</v>
      </c>
      <c r="AR1730" s="5"/>
      <c r="AS1730" s="5">
        <f t="shared" si="2551"/>
        <v>95.25</v>
      </c>
      <c r="AT1730" s="5">
        <f t="shared" si="2573"/>
        <v>45.049999999999912</v>
      </c>
      <c r="AU1730" s="5">
        <f t="shared" si="2559"/>
        <v>-18.679999999999382</v>
      </c>
      <c r="AV1730" s="5">
        <f t="shared" si="2562"/>
        <v>-18.679999999999382</v>
      </c>
      <c r="AW1730" s="5">
        <f t="shared" si="2560"/>
        <v>4</v>
      </c>
      <c r="AX1730" s="5">
        <f t="shared" si="2613"/>
        <v>18.334999999999944</v>
      </c>
      <c r="AZ1730" s="4">
        <f t="shared" si="2595"/>
        <v>0.88062015503876334</v>
      </c>
      <c r="BA1730" s="5">
        <f t="shared" si="2601"/>
        <v>0</v>
      </c>
      <c r="BB1730" s="4">
        <f t="shared" si="2596"/>
        <v>0.67054468535168632</v>
      </c>
      <c r="BD1730" s="5">
        <v>0</v>
      </c>
      <c r="BE1730" s="4">
        <v>0.67029732116572893</v>
      </c>
      <c r="BJ1730" s="5">
        <v>61.710000000000036</v>
      </c>
      <c r="BK1730" s="5">
        <v>18.380000000000109</v>
      </c>
      <c r="BL1730" s="5">
        <v>17.449999999999818</v>
      </c>
      <c r="BM1730" s="5">
        <v>4</v>
      </c>
      <c r="BR1730">
        <v>-20</v>
      </c>
      <c r="BS1730">
        <v>33</v>
      </c>
    </row>
    <row r="1731" spans="1:71">
      <c r="A1731" s="7">
        <v>39009</v>
      </c>
      <c r="B1731" s="6">
        <v>6168</v>
      </c>
      <c r="C1731" s="6">
        <v>6203.9</v>
      </c>
      <c r="D1731" s="6">
        <v>6148.31</v>
      </c>
      <c r="E1731" s="6">
        <v>6177.42</v>
      </c>
      <c r="F1731" s="6">
        <v>5337.6</v>
      </c>
      <c r="G1731" s="6">
        <v>5377.74</v>
      </c>
      <c r="H1731" s="6">
        <v>5329.68</v>
      </c>
      <c r="I1731" s="6">
        <v>5359.74</v>
      </c>
      <c r="J1731" s="9">
        <f t="shared" ref="J1731:J1794" si="2643">MAX(ABS(E1730-D1731),ABS(C1731-E1730),ABS(C1731-D1731))</f>
        <v>55.589999999999236</v>
      </c>
      <c r="K1731" s="9">
        <f t="shared" si="2571"/>
        <v>51.130833333333079</v>
      </c>
      <c r="L1731" s="9">
        <f t="shared" si="2548"/>
        <v>48.059999999999491</v>
      </c>
      <c r="M1731" s="9">
        <f t="shared" ref="M1731" si="2644">AVERAGE(L1720:L1731)</f>
        <v>43.444999999999936</v>
      </c>
      <c r="N1731" s="6" t="s">
        <v>37</v>
      </c>
      <c r="O1731" s="9">
        <f t="shared" si="2550"/>
        <v>817.68000000000029</v>
      </c>
      <c r="P1731" s="4">
        <f t="shared" si="2589"/>
        <v>0.44703049759230329</v>
      </c>
      <c r="Q1731" s="5">
        <f t="shared" si="2590"/>
        <v>12.459999999999127</v>
      </c>
      <c r="R1731" s="5">
        <f t="shared" si="2591"/>
        <v>815.22500000000036</v>
      </c>
      <c r="S1731" s="4">
        <f t="shared" si="2592"/>
        <v>0.73294573643413297</v>
      </c>
      <c r="T1731" s="4">
        <f t="shared" si="2593"/>
        <v>0.73294573643413297</v>
      </c>
      <c r="U1731" s="5">
        <f t="shared" si="2585"/>
        <v>819.26000000000022</v>
      </c>
      <c r="V1731" s="5">
        <f t="shared" si="2586"/>
        <v>-1.5799999999999272</v>
      </c>
      <c r="X1731" s="5">
        <f t="shared" ref="X1731:X1794" si="2645">E1731-B1731</f>
        <v>9.4200000000000728</v>
      </c>
      <c r="Y1731" s="5">
        <f t="shared" ref="Y1731:Y1794" si="2646">I1731-F1731</f>
        <v>22.139999999999418</v>
      </c>
      <c r="AA1731" s="5">
        <f t="shared" si="2565"/>
        <v>1</v>
      </c>
      <c r="AB1731" s="5">
        <f t="shared" si="2566"/>
        <v>0</v>
      </c>
      <c r="AC1731" s="5">
        <f t="shared" si="2567"/>
        <v>1</v>
      </c>
      <c r="AF1731" s="5">
        <f t="shared" si="2553"/>
        <v>35.899999999999636</v>
      </c>
      <c r="AG1731" s="5">
        <f t="shared" si="2554"/>
        <v>21.119999999999891</v>
      </c>
      <c r="AH1731" s="5">
        <f t="shared" si="2555"/>
        <v>19.6899999999996</v>
      </c>
      <c r="AI1731" s="5">
        <f t="shared" si="2556"/>
        <v>34.469999999999345</v>
      </c>
      <c r="AJ1731" s="5"/>
      <c r="AK1731" s="5">
        <f t="shared" si="2557"/>
        <v>19.6899999999996</v>
      </c>
      <c r="AL1731" s="5">
        <f t="shared" si="2577"/>
        <v>17.674000000000614</v>
      </c>
      <c r="AM1731" s="5">
        <f t="shared" si="2558"/>
        <v>35.899999999999636</v>
      </c>
      <c r="AN1731" s="5">
        <f t="shared" si="2573"/>
        <v>36.804999999999929</v>
      </c>
      <c r="AO1731" s="5">
        <f t="shared" si="2574"/>
        <v>0</v>
      </c>
      <c r="AP1731" s="5">
        <f t="shared" si="2587"/>
        <v>3</v>
      </c>
      <c r="AQ1731" s="5">
        <f t="shared" si="2605"/>
        <v>2.5</v>
      </c>
      <c r="AR1731" s="5"/>
      <c r="AS1731" s="5">
        <f t="shared" si="2551"/>
        <v>34.469999999999345</v>
      </c>
      <c r="AT1731" s="5">
        <f t="shared" si="2573"/>
        <v>43.346999999999845</v>
      </c>
      <c r="AU1731" s="5">
        <f t="shared" si="2559"/>
        <v>21.119999999999891</v>
      </c>
      <c r="AV1731" s="5">
        <f t="shared" si="2562"/>
        <v>14.779999999999745</v>
      </c>
      <c r="AW1731" s="5">
        <f t="shared" si="2560"/>
        <v>5</v>
      </c>
      <c r="AX1731" s="5">
        <f t="shared" si="2613"/>
        <v>18.608999999999927</v>
      </c>
      <c r="AZ1731" s="4">
        <f t="shared" si="2595"/>
        <v>0.73294573643413297</v>
      </c>
      <c r="BA1731" s="5">
        <f t="shared" si="2601"/>
        <v>0</v>
      </c>
      <c r="BB1731" s="4">
        <f t="shared" si="2596"/>
        <v>0.88062015503876334</v>
      </c>
      <c r="BD1731" s="5">
        <v>0</v>
      </c>
      <c r="BE1731" s="4">
        <v>0.66934871717018707</v>
      </c>
      <c r="BJ1731" s="5">
        <v>40.069999999999709</v>
      </c>
      <c r="BK1731" s="5">
        <v>0.81000000000040018</v>
      </c>
      <c r="BL1731" s="5">
        <v>27.550000000000182</v>
      </c>
      <c r="BM1731" s="5">
        <v>4</v>
      </c>
      <c r="BR1731">
        <v>9</v>
      </c>
      <c r="BS1731">
        <v>-26</v>
      </c>
    </row>
    <row r="1732" spans="1:71">
      <c r="A1732" s="7">
        <v>39010</v>
      </c>
      <c r="B1732" s="6">
        <v>6189.7</v>
      </c>
      <c r="C1732" s="6">
        <v>6218.57</v>
      </c>
      <c r="D1732" s="6">
        <v>6176.9</v>
      </c>
      <c r="E1732" s="6">
        <v>6202.82</v>
      </c>
      <c r="F1732" s="6">
        <v>5373.2</v>
      </c>
      <c r="G1732" s="6">
        <v>5399.83</v>
      </c>
      <c r="H1732" s="6">
        <v>5359.8</v>
      </c>
      <c r="I1732" s="6">
        <v>5375.35</v>
      </c>
      <c r="J1732" s="9">
        <f t="shared" si="2643"/>
        <v>41.670000000000073</v>
      </c>
      <c r="K1732" s="9">
        <f t="shared" si="2571"/>
        <v>49.764999999999795</v>
      </c>
      <c r="L1732" s="9">
        <f t="shared" ref="L1732:L1795" si="2647">MAX(ABS(I1731-H1732),ABS(G1732-I1731),ABS(G1732-H1732))</f>
        <v>40.090000000000146</v>
      </c>
      <c r="M1732" s="9">
        <f t="shared" ref="M1732" si="2648">AVERAGE(L1721:L1732)</f>
        <v>43.04583333333327</v>
      </c>
      <c r="N1732" s="6" t="s">
        <v>36</v>
      </c>
      <c r="O1732" s="9">
        <f t="shared" ref="O1732:O1795" si="2649">E1732-I1732</f>
        <v>827.46999999999935</v>
      </c>
      <c r="P1732" s="4">
        <f t="shared" si="2589"/>
        <v>1</v>
      </c>
      <c r="Q1732" s="5">
        <f t="shared" si="2590"/>
        <v>15.359999999998763</v>
      </c>
      <c r="R1732" s="5">
        <f t="shared" si="2591"/>
        <v>815.95000000000027</v>
      </c>
      <c r="S1732" s="4">
        <f t="shared" si="2592"/>
        <v>1</v>
      </c>
      <c r="T1732" s="4">
        <f t="shared" si="2593"/>
        <v>1</v>
      </c>
      <c r="U1732" s="5">
        <f t="shared" si="2585"/>
        <v>820.66399999999999</v>
      </c>
      <c r="V1732" s="5">
        <f t="shared" si="2586"/>
        <v>6.8059999999993579</v>
      </c>
      <c r="X1732" s="5">
        <f t="shared" si="2645"/>
        <v>13.119999999999891</v>
      </c>
      <c r="Y1732" s="5">
        <f t="shared" si="2646"/>
        <v>2.1500000000005457</v>
      </c>
      <c r="AA1732" s="5">
        <f t="shared" si="2565"/>
        <v>1</v>
      </c>
      <c r="AB1732" s="5">
        <f t="shared" si="2566"/>
        <v>0</v>
      </c>
      <c r="AC1732" s="5">
        <f t="shared" si="2567"/>
        <v>1</v>
      </c>
      <c r="AF1732" s="5">
        <f t="shared" si="2553"/>
        <v>28.869999999999891</v>
      </c>
      <c r="AG1732" s="5">
        <f t="shared" si="2554"/>
        <v>41.149999999999636</v>
      </c>
      <c r="AH1732" s="5">
        <f t="shared" si="2555"/>
        <v>12.800000000000182</v>
      </c>
      <c r="AI1732" s="5">
        <f t="shared" si="2556"/>
        <v>0.52000000000043656</v>
      </c>
      <c r="AJ1732" s="5"/>
      <c r="AK1732" s="5">
        <f t="shared" si="2557"/>
        <v>12.800000000000182</v>
      </c>
      <c r="AL1732" s="5">
        <f t="shared" si="2577"/>
        <v>17.674000000000614</v>
      </c>
      <c r="AM1732" s="5">
        <f t="shared" si="2558"/>
        <v>28.869999999999891</v>
      </c>
      <c r="AN1732" s="5">
        <f t="shared" si="2573"/>
        <v>37.516999999999918</v>
      </c>
      <c r="AO1732" s="5">
        <f t="shared" si="2574"/>
        <v>0</v>
      </c>
      <c r="AP1732" s="5">
        <f t="shared" si="2587"/>
        <v>3</v>
      </c>
      <c r="AQ1732" s="5">
        <f t="shared" si="2605"/>
        <v>2.6</v>
      </c>
      <c r="AR1732" s="5"/>
      <c r="AS1732" s="5">
        <f t="shared" ref="AS1732:AS1795" si="2650">MAX(AG1732,AI1732)</f>
        <v>41.149999999999636</v>
      </c>
      <c r="AT1732" s="5">
        <f t="shared" si="2573"/>
        <v>45.232999999999812</v>
      </c>
      <c r="AU1732" s="5">
        <f t="shared" si="2559"/>
        <v>0.52000000000043656</v>
      </c>
      <c r="AV1732" s="5">
        <f t="shared" si="2562"/>
        <v>-12.279999999999745</v>
      </c>
      <c r="AW1732" s="5">
        <f t="shared" si="2560"/>
        <v>6</v>
      </c>
      <c r="AX1732" s="5">
        <f t="shared" si="2613"/>
        <v>18.608999999999927</v>
      </c>
      <c r="AZ1732" s="4">
        <f t="shared" si="2595"/>
        <v>1</v>
      </c>
      <c r="BA1732" s="5">
        <f t="shared" si="2601"/>
        <v>0</v>
      </c>
      <c r="BB1732" s="4">
        <f t="shared" si="2596"/>
        <v>0.73294573643413297</v>
      </c>
      <c r="BD1732" s="5">
        <v>0</v>
      </c>
      <c r="BE1732" s="4">
        <v>0.66922760323774899</v>
      </c>
      <c r="BJ1732" s="5">
        <v>19.369999999999891</v>
      </c>
      <c r="BK1732" s="5">
        <v>12.460000000000036</v>
      </c>
      <c r="BL1732" s="5">
        <v>8.0900000000001455</v>
      </c>
      <c r="BM1732" s="5">
        <v>4</v>
      </c>
      <c r="BR1732">
        <v>-20</v>
      </c>
      <c r="BS1732">
        <v>2</v>
      </c>
    </row>
    <row r="1733" spans="1:71">
      <c r="A1733" s="7">
        <v>39013</v>
      </c>
      <c r="B1733" s="6">
        <v>6216.46</v>
      </c>
      <c r="C1733" s="6">
        <v>6248.8</v>
      </c>
      <c r="D1733" s="6">
        <v>6185.51</v>
      </c>
      <c r="E1733" s="6">
        <v>6242.91</v>
      </c>
      <c r="F1733" s="6">
        <v>5391.78</v>
      </c>
      <c r="G1733" s="6">
        <v>5420.23</v>
      </c>
      <c r="H1733" s="6">
        <v>5361.38</v>
      </c>
      <c r="I1733" s="6">
        <v>5411.81</v>
      </c>
      <c r="J1733" s="9">
        <f t="shared" si="2643"/>
        <v>63.289999999999964</v>
      </c>
      <c r="K1733" s="9">
        <f t="shared" si="2571"/>
        <v>50.747499999999796</v>
      </c>
      <c r="L1733" s="9">
        <f t="shared" si="2647"/>
        <v>58.849999999999454</v>
      </c>
      <c r="M1733" s="9">
        <f t="shared" ref="M1733" si="2651">AVERAGE(L1722:L1733)</f>
        <v>44.314166666666551</v>
      </c>
      <c r="N1733" s="6" t="s">
        <v>37</v>
      </c>
      <c r="O1733" s="9">
        <f t="shared" si="2649"/>
        <v>831.09999999999945</v>
      </c>
      <c r="P1733" s="4">
        <f t="shared" si="2589"/>
        <v>1</v>
      </c>
      <c r="Q1733" s="5">
        <f t="shared" si="2590"/>
        <v>18.989999999998872</v>
      </c>
      <c r="R1733" s="5">
        <f t="shared" si="2591"/>
        <v>816.8575000000003</v>
      </c>
      <c r="S1733" s="4">
        <f t="shared" si="2592"/>
        <v>1</v>
      </c>
      <c r="T1733" s="4">
        <f t="shared" si="2593"/>
        <v>1</v>
      </c>
      <c r="U1733" s="5">
        <f t="shared" si="2585"/>
        <v>821.96999999999991</v>
      </c>
      <c r="V1733" s="5">
        <f t="shared" si="2586"/>
        <v>9.1299999999995407</v>
      </c>
      <c r="X1733" s="5">
        <f t="shared" si="2645"/>
        <v>26.449999999999818</v>
      </c>
      <c r="Y1733" s="5">
        <f t="shared" si="2646"/>
        <v>20.030000000000655</v>
      </c>
      <c r="AA1733" s="5">
        <f t="shared" si="2565"/>
        <v>1</v>
      </c>
      <c r="AB1733" s="5">
        <f t="shared" si="2566"/>
        <v>0</v>
      </c>
      <c r="AC1733" s="5">
        <f t="shared" si="2567"/>
        <v>1</v>
      </c>
      <c r="AF1733" s="5">
        <f t="shared" ref="AF1733:AF1796" si="2652">(C1733-B1733)</f>
        <v>32.340000000000146</v>
      </c>
      <c r="AG1733" s="5">
        <f t="shared" ref="AG1733:AG1796" si="2653">(C1733-E1732)</f>
        <v>45.980000000000473</v>
      </c>
      <c r="AH1733" s="5">
        <f t="shared" ref="AH1733:AH1796" si="2654">(B1733-D1733)</f>
        <v>30.949999999999818</v>
      </c>
      <c r="AI1733" s="5">
        <f t="shared" ref="AI1733:AI1796" si="2655">(E1732-D1733)</f>
        <v>17.309999999999491</v>
      </c>
      <c r="AJ1733" s="5"/>
      <c r="AK1733" s="5">
        <f t="shared" ref="AK1733:AK1796" si="2656">MIN(AF1733,AH1733)</f>
        <v>30.949999999999818</v>
      </c>
      <c r="AL1733" s="5">
        <f t="shared" si="2577"/>
        <v>20.815999999999619</v>
      </c>
      <c r="AM1733" s="5">
        <f t="shared" ref="AM1733:AM1796" si="2657">MAX(AF1733,AH1733)</f>
        <v>32.340000000000146</v>
      </c>
      <c r="AN1733" s="5">
        <f t="shared" si="2573"/>
        <v>38.783999999999921</v>
      </c>
      <c r="AO1733" s="5">
        <f t="shared" si="2574"/>
        <v>0</v>
      </c>
      <c r="AP1733" s="5">
        <f t="shared" si="2587"/>
        <v>3</v>
      </c>
      <c r="AQ1733" s="5">
        <f t="shared" si="2605"/>
        <v>2.7</v>
      </c>
      <c r="AR1733" s="5"/>
      <c r="AS1733" s="5">
        <f t="shared" si="2650"/>
        <v>45.980000000000473</v>
      </c>
      <c r="AT1733" s="5">
        <f t="shared" si="2573"/>
        <v>46.715999999999894</v>
      </c>
      <c r="AU1733" s="5">
        <f t="shared" ref="AU1733:AU1796" si="2658">MIN($AG1733,$AI1733)</f>
        <v>17.309999999999491</v>
      </c>
      <c r="AV1733" s="5">
        <f t="shared" si="2562"/>
        <v>-13.640000000000327</v>
      </c>
      <c r="AW1733" s="5">
        <f t="shared" ref="AW1733:AW1796" si="2659">WEEKDAY(A1733)</f>
        <v>2</v>
      </c>
      <c r="AX1733" s="5">
        <f t="shared" si="2613"/>
        <v>17.690999999999537</v>
      </c>
      <c r="AZ1733" s="4">
        <f t="shared" si="2595"/>
        <v>1</v>
      </c>
      <c r="BA1733" s="5">
        <f t="shared" si="2601"/>
        <v>3.6300000000001091</v>
      </c>
      <c r="BB1733" s="4">
        <f t="shared" si="2596"/>
        <v>1</v>
      </c>
      <c r="BD1733" s="5">
        <v>0</v>
      </c>
      <c r="BE1733" s="4">
        <v>0.66795160081379046</v>
      </c>
      <c r="BJ1733" s="5">
        <v>37.809999999999491</v>
      </c>
      <c r="BK1733" s="5">
        <v>-15.4399999999996</v>
      </c>
      <c r="BL1733" s="5">
        <v>18.049999999999272</v>
      </c>
      <c r="BM1733" s="5">
        <v>4</v>
      </c>
      <c r="BR1733">
        <v>-20</v>
      </c>
      <c r="BS1733">
        <v>-27</v>
      </c>
    </row>
    <row r="1734" spans="1:71">
      <c r="A1734" s="7">
        <v>39014</v>
      </c>
      <c r="B1734" s="6">
        <v>6236.95</v>
      </c>
      <c r="C1734" s="6">
        <v>6251.95</v>
      </c>
      <c r="D1734" s="6">
        <v>6226.93</v>
      </c>
      <c r="E1734" s="6">
        <v>6247.52</v>
      </c>
      <c r="F1734" s="6">
        <v>5407.79</v>
      </c>
      <c r="G1734" s="6">
        <v>5411.37</v>
      </c>
      <c r="H1734" s="6">
        <v>5388.14</v>
      </c>
      <c r="I1734" s="6">
        <v>5404.54</v>
      </c>
      <c r="J1734" s="9">
        <f t="shared" si="2643"/>
        <v>25.019999999999527</v>
      </c>
      <c r="K1734" s="9">
        <f t="shared" si="2571"/>
        <v>49.878333333333103</v>
      </c>
      <c r="L1734" s="9">
        <f t="shared" si="2647"/>
        <v>23.670000000000073</v>
      </c>
      <c r="M1734" s="9">
        <f t="shared" ref="M1734" si="2660">AVERAGE(L1723:L1734)</f>
        <v>43.304999999999914</v>
      </c>
      <c r="N1734" s="6" t="s">
        <v>37</v>
      </c>
      <c r="O1734" s="9">
        <f t="shared" si="2649"/>
        <v>842.98000000000047</v>
      </c>
      <c r="P1734" s="4">
        <f t="shared" si="2589"/>
        <v>1</v>
      </c>
      <c r="Q1734" s="5">
        <f t="shared" si="2590"/>
        <v>25.300000000000182</v>
      </c>
      <c r="R1734" s="5">
        <f t="shared" si="2591"/>
        <v>824.00500000000034</v>
      </c>
      <c r="S1734" s="4">
        <f t="shared" si="2592"/>
        <v>1</v>
      </c>
      <c r="T1734" s="4">
        <f t="shared" si="2593"/>
        <v>1</v>
      </c>
      <c r="U1734" s="5">
        <f t="shared" si="2585"/>
        <v>828.14399999999989</v>
      </c>
      <c r="V1734" s="5">
        <f t="shared" si="2586"/>
        <v>14.836000000000581</v>
      </c>
      <c r="X1734" s="5">
        <f t="shared" si="2645"/>
        <v>10.570000000000618</v>
      </c>
      <c r="Y1734" s="5">
        <f t="shared" si="2646"/>
        <v>-3.25</v>
      </c>
      <c r="AA1734" s="5">
        <f t="shared" si="2565"/>
        <v>0</v>
      </c>
      <c r="AB1734" s="5">
        <f t="shared" si="2566"/>
        <v>0</v>
      </c>
      <c r="AC1734" s="5">
        <f t="shared" si="2567"/>
        <v>0</v>
      </c>
      <c r="AF1734" s="5">
        <f t="shared" si="2652"/>
        <v>15</v>
      </c>
      <c r="AG1734" s="5">
        <f t="shared" si="2653"/>
        <v>9.0399999999999636</v>
      </c>
      <c r="AH1734" s="5">
        <f t="shared" si="2654"/>
        <v>10.019999999999527</v>
      </c>
      <c r="AI1734" s="5">
        <f t="shared" si="2655"/>
        <v>15.979999999999563</v>
      </c>
      <c r="AJ1734" s="5"/>
      <c r="AK1734" s="5">
        <f t="shared" si="2656"/>
        <v>10.019999999999527</v>
      </c>
      <c r="AL1734" s="5">
        <f t="shared" si="2577"/>
        <v>20.815999999999619</v>
      </c>
      <c r="AM1734" s="5">
        <f t="shared" si="2657"/>
        <v>15</v>
      </c>
      <c r="AN1734" s="5">
        <f t="shared" si="2573"/>
        <v>36.975999999999928</v>
      </c>
      <c r="AO1734" s="5">
        <f t="shared" si="2574"/>
        <v>0</v>
      </c>
      <c r="AP1734" s="5">
        <f t="shared" si="2587"/>
        <v>3</v>
      </c>
      <c r="AQ1734" s="5">
        <f t="shared" si="2605"/>
        <v>2.8</v>
      </c>
      <c r="AR1734" s="5"/>
      <c r="AS1734" s="5">
        <f t="shared" si="2650"/>
        <v>15.979999999999563</v>
      </c>
      <c r="AT1734" s="5">
        <f t="shared" si="2573"/>
        <v>44.02599999999984</v>
      </c>
      <c r="AU1734" s="5">
        <f t="shared" si="2658"/>
        <v>9.0399999999999636</v>
      </c>
      <c r="AV1734" s="5">
        <f t="shared" ref="AV1734:AV1797" si="2661">(E1733-B1734)</f>
        <v>5.9600000000000364</v>
      </c>
      <c r="AW1734" s="5">
        <f t="shared" si="2659"/>
        <v>3</v>
      </c>
      <c r="AX1734" s="5">
        <f t="shared" si="2613"/>
        <v>17.690999999999537</v>
      </c>
      <c r="AZ1734" s="4">
        <f t="shared" si="2595"/>
        <v>1</v>
      </c>
      <c r="BA1734" s="5">
        <f t="shared" si="2601"/>
        <v>11.880000000001019</v>
      </c>
      <c r="BB1734" s="4">
        <f t="shared" si="2596"/>
        <v>1</v>
      </c>
      <c r="BD1734" s="5">
        <v>0</v>
      </c>
      <c r="BE1734" s="4">
        <v>0.66780141843971741</v>
      </c>
      <c r="BJ1734" s="5">
        <v>21.769999999999527</v>
      </c>
      <c r="BK1734" s="5">
        <v>10.390000000000327</v>
      </c>
      <c r="BL1734" s="5">
        <v>8.7700000000004366</v>
      </c>
      <c r="BM1734" s="5">
        <v>4</v>
      </c>
      <c r="BR1734">
        <v>11</v>
      </c>
      <c r="BS1734">
        <v>3</v>
      </c>
    </row>
    <row r="1735" spans="1:71">
      <c r="A1735" s="7">
        <v>39015</v>
      </c>
      <c r="B1735" s="6">
        <v>6243.47</v>
      </c>
      <c r="C1735" s="6">
        <v>6276.74</v>
      </c>
      <c r="D1735" s="6">
        <v>6234.06</v>
      </c>
      <c r="E1735" s="6">
        <v>6264.92</v>
      </c>
      <c r="F1735" s="6">
        <v>5398.17</v>
      </c>
      <c r="G1735" s="6">
        <v>5427.1</v>
      </c>
      <c r="H1735" s="6">
        <v>5395.72</v>
      </c>
      <c r="I1735" s="6">
        <v>5422.28</v>
      </c>
      <c r="J1735" s="9">
        <f t="shared" si="2643"/>
        <v>42.679999999999382</v>
      </c>
      <c r="K1735" s="9">
        <f t="shared" si="2571"/>
        <v>50.839166666666415</v>
      </c>
      <c r="L1735" s="9">
        <f t="shared" si="2647"/>
        <v>31.380000000000109</v>
      </c>
      <c r="M1735" s="9">
        <f t="shared" ref="M1735" si="2662">AVERAGE(L1724:L1735)</f>
        <v>43.457499999999982</v>
      </c>
      <c r="N1735" s="6" t="s">
        <v>37</v>
      </c>
      <c r="O1735" s="9">
        <f t="shared" si="2649"/>
        <v>842.64000000000033</v>
      </c>
      <c r="P1735" s="4">
        <f t="shared" si="2589"/>
        <v>0.98656126482212869</v>
      </c>
      <c r="Q1735" s="5">
        <f t="shared" si="2590"/>
        <v>25.300000000000182</v>
      </c>
      <c r="R1735" s="5">
        <f t="shared" si="2591"/>
        <v>824.00500000000034</v>
      </c>
      <c r="S1735" s="4">
        <f t="shared" si="2592"/>
        <v>0.9889860706187189</v>
      </c>
      <c r="T1735" s="4">
        <f t="shared" si="2593"/>
        <v>0.9889860706187189</v>
      </c>
      <c r="U1735" s="5">
        <f t="shared" si="2585"/>
        <v>832.37400000000002</v>
      </c>
      <c r="V1735" s="5">
        <f t="shared" si="2586"/>
        <v>10.266000000000304</v>
      </c>
      <c r="X1735" s="5">
        <f t="shared" si="2645"/>
        <v>21.449999999999818</v>
      </c>
      <c r="Y1735" s="5">
        <f t="shared" si="2646"/>
        <v>24.109999999999673</v>
      </c>
      <c r="AA1735" s="5">
        <f t="shared" si="2565"/>
        <v>1</v>
      </c>
      <c r="AB1735" s="5">
        <f t="shared" si="2566"/>
        <v>0</v>
      </c>
      <c r="AC1735" s="5">
        <f t="shared" si="2567"/>
        <v>1</v>
      </c>
      <c r="AF1735" s="5">
        <f t="shared" si="2652"/>
        <v>33.269999999999527</v>
      </c>
      <c r="AG1735" s="5">
        <f t="shared" si="2653"/>
        <v>29.219999999999345</v>
      </c>
      <c r="AH1735" s="5">
        <f t="shared" si="2654"/>
        <v>9.4099999999998545</v>
      </c>
      <c r="AI1735" s="5">
        <f t="shared" si="2655"/>
        <v>13.460000000000036</v>
      </c>
      <c r="AJ1735" s="5"/>
      <c r="AK1735" s="5">
        <f t="shared" si="2656"/>
        <v>9.4099999999998545</v>
      </c>
      <c r="AL1735" s="5">
        <f t="shared" si="2577"/>
        <v>20.815999999999619</v>
      </c>
      <c r="AM1735" s="5">
        <f t="shared" si="2657"/>
        <v>33.269999999999527</v>
      </c>
      <c r="AN1735" s="5">
        <f t="shared" si="2573"/>
        <v>37.214999999999876</v>
      </c>
      <c r="AO1735" s="5">
        <f t="shared" si="2574"/>
        <v>0</v>
      </c>
      <c r="AP1735" s="5">
        <f t="shared" si="2587"/>
        <v>3</v>
      </c>
      <c r="AQ1735" s="5">
        <f t="shared" si="2605"/>
        <v>2.9</v>
      </c>
      <c r="AR1735" s="5"/>
      <c r="AS1735" s="5">
        <f t="shared" si="2650"/>
        <v>29.219999999999345</v>
      </c>
      <c r="AT1735" s="5">
        <f t="shared" si="2573"/>
        <v>43.190999999999804</v>
      </c>
      <c r="AU1735" s="5">
        <f t="shared" si="2658"/>
        <v>13.460000000000036</v>
      </c>
      <c r="AV1735" s="5">
        <f t="shared" si="2661"/>
        <v>4.0500000000001819</v>
      </c>
      <c r="AW1735" s="5">
        <f t="shared" si="2659"/>
        <v>4</v>
      </c>
      <c r="AX1735" s="5">
        <f t="shared" si="2613"/>
        <v>17.690999999999537</v>
      </c>
      <c r="AZ1735" s="4">
        <f t="shared" si="2595"/>
        <v>0.9889860706187189</v>
      </c>
      <c r="BA1735" s="5">
        <f t="shared" si="2601"/>
        <v>-0.34000000000014552</v>
      </c>
      <c r="BB1735" s="4">
        <f t="shared" si="2596"/>
        <v>1</v>
      </c>
      <c r="BD1735" s="5">
        <v>0</v>
      </c>
      <c r="BE1735" s="4">
        <v>0.66758430832759719</v>
      </c>
      <c r="BJ1735" s="5">
        <v>48.430000000000291</v>
      </c>
      <c r="BK1735" s="5">
        <v>-15.850000000000364</v>
      </c>
      <c r="BL1735" s="5">
        <v>28.289999999999964</v>
      </c>
      <c r="BM1735" s="5">
        <v>4</v>
      </c>
      <c r="BR1735">
        <v>21</v>
      </c>
      <c r="BS1735">
        <v>-26</v>
      </c>
    </row>
    <row r="1736" spans="1:71">
      <c r="A1736" s="7">
        <v>39016</v>
      </c>
      <c r="B1736" s="6">
        <v>6279.37</v>
      </c>
      <c r="C1736" s="6">
        <v>6304.78</v>
      </c>
      <c r="D1736" s="6">
        <v>6270.22</v>
      </c>
      <c r="E1736" s="6">
        <v>6284.19</v>
      </c>
      <c r="F1736" s="6">
        <v>5447.78</v>
      </c>
      <c r="G1736" s="6">
        <v>5458.21</v>
      </c>
      <c r="H1736" s="6">
        <v>5421.79</v>
      </c>
      <c r="I1736" s="6">
        <v>5433.79</v>
      </c>
      <c r="J1736" s="9">
        <f t="shared" si="2643"/>
        <v>39.859999999999673</v>
      </c>
      <c r="K1736" s="9">
        <f t="shared" si="2571"/>
        <v>50.587499999999714</v>
      </c>
      <c r="L1736" s="9">
        <f t="shared" si="2647"/>
        <v>36.420000000000073</v>
      </c>
      <c r="M1736" s="9">
        <f t="shared" ref="M1736" si="2663">AVERAGE(L1725:L1736)</f>
        <v>44.069166666666661</v>
      </c>
      <c r="N1736" s="6" t="s">
        <v>37</v>
      </c>
      <c r="O1736" s="9">
        <f t="shared" si="2649"/>
        <v>850.39999999999964</v>
      </c>
      <c r="P1736" s="4">
        <f t="shared" si="2589"/>
        <v>1</v>
      </c>
      <c r="Q1736" s="5">
        <f t="shared" si="2590"/>
        <v>22.930000000000291</v>
      </c>
      <c r="R1736" s="5">
        <f t="shared" si="2591"/>
        <v>833.20249999999942</v>
      </c>
      <c r="S1736" s="4">
        <f t="shared" si="2592"/>
        <v>1</v>
      </c>
      <c r="T1736" s="4">
        <f t="shared" si="2593"/>
        <v>1</v>
      </c>
      <c r="U1736" s="5">
        <f t="shared" si="2585"/>
        <v>838.91799999999989</v>
      </c>
      <c r="V1736" s="5">
        <f t="shared" si="2586"/>
        <v>11.481999999999744</v>
      </c>
      <c r="X1736" s="5">
        <f t="shared" si="2645"/>
        <v>4.819999999999709</v>
      </c>
      <c r="Y1736" s="5">
        <f t="shared" si="2646"/>
        <v>-13.989999999999782</v>
      </c>
      <c r="AA1736" s="5">
        <f t="shared" ref="AA1736:AA1799" si="2664">IF(AND(X1736&gt;0,Y1736&gt;0),1,0)</f>
        <v>0</v>
      </c>
      <c r="AB1736" s="5">
        <f t="shared" ref="AB1736:AB1799" si="2665">IF(AND($X1736&lt;0,$Y1736&lt;0),1,0)</f>
        <v>0</v>
      </c>
      <c r="AC1736" s="5">
        <f t="shared" ref="AC1736:AC1799" si="2666">SUM(AA1736:AB1736)</f>
        <v>0</v>
      </c>
      <c r="AF1736" s="5">
        <f t="shared" si="2652"/>
        <v>25.409999999999854</v>
      </c>
      <c r="AG1736" s="5">
        <f t="shared" si="2653"/>
        <v>39.859999999999673</v>
      </c>
      <c r="AH1736" s="5">
        <f t="shared" si="2654"/>
        <v>9.1499999999996362</v>
      </c>
      <c r="AI1736" s="5">
        <f t="shared" si="2655"/>
        <v>-5.3000000000001819</v>
      </c>
      <c r="AJ1736" s="5"/>
      <c r="AK1736" s="5">
        <f t="shared" si="2656"/>
        <v>9.1499999999996362</v>
      </c>
      <c r="AL1736" s="5">
        <f t="shared" si="2577"/>
        <v>20.815999999999619</v>
      </c>
      <c r="AM1736" s="5">
        <f t="shared" si="2657"/>
        <v>25.409999999999854</v>
      </c>
      <c r="AN1736" s="5">
        <f t="shared" si="2573"/>
        <v>34.565999999999896</v>
      </c>
      <c r="AO1736" s="5">
        <f t="shared" si="2574"/>
        <v>0</v>
      </c>
      <c r="AP1736" s="5">
        <f t="shared" si="2587"/>
        <v>2</v>
      </c>
      <c r="AQ1736" s="5">
        <f t="shared" si="2605"/>
        <v>2.8</v>
      </c>
      <c r="AR1736" s="5"/>
      <c r="AS1736" s="5">
        <f t="shared" si="2650"/>
        <v>39.859999999999673</v>
      </c>
      <c r="AT1736" s="5">
        <f t="shared" si="2573"/>
        <v>42.68099999999977</v>
      </c>
      <c r="AU1736" s="5">
        <f t="shared" si="2658"/>
        <v>-5.3000000000001819</v>
      </c>
      <c r="AV1736" s="5">
        <f t="shared" si="2661"/>
        <v>-14.449999999999818</v>
      </c>
      <c r="AW1736" s="5">
        <f t="shared" si="2659"/>
        <v>5</v>
      </c>
      <c r="AX1736" s="5">
        <f t="shared" si="2613"/>
        <v>17.690999999999537</v>
      </c>
      <c r="AZ1736" s="4">
        <f t="shared" si="2595"/>
        <v>1</v>
      </c>
      <c r="BA1736" s="5">
        <f t="shared" si="2601"/>
        <v>7.7599999999993088</v>
      </c>
      <c r="BB1736" s="4">
        <f t="shared" si="2596"/>
        <v>0.9889860706187189</v>
      </c>
      <c r="BD1736" s="5">
        <v>0</v>
      </c>
      <c r="BE1736" s="4">
        <v>0.66711362733412938</v>
      </c>
      <c r="BJ1736" s="5">
        <v>64.770000000000437</v>
      </c>
      <c r="BK1736" s="5">
        <v>0.32999999999992724</v>
      </c>
      <c r="BL1736" s="5">
        <v>0.36999999999989086</v>
      </c>
      <c r="BM1736" s="5">
        <v>4</v>
      </c>
      <c r="BR1736">
        <v>5</v>
      </c>
      <c r="BS1736">
        <v>14</v>
      </c>
    </row>
    <row r="1737" spans="1:71">
      <c r="A1737" s="7">
        <v>39017</v>
      </c>
      <c r="B1737" s="6">
        <v>6288.56</v>
      </c>
      <c r="C1737" s="6">
        <v>6300.37</v>
      </c>
      <c r="D1737" s="6">
        <v>6231.33</v>
      </c>
      <c r="E1737" s="6">
        <v>6262.54</v>
      </c>
      <c r="F1737" s="6">
        <v>5436.62</v>
      </c>
      <c r="G1737" s="6">
        <v>5448.67</v>
      </c>
      <c r="H1737" s="6">
        <v>5373.26</v>
      </c>
      <c r="I1737" s="6">
        <v>5396.03</v>
      </c>
      <c r="J1737" s="9">
        <f t="shared" si="2643"/>
        <v>69.039999999999964</v>
      </c>
      <c r="K1737" s="9">
        <f t="shared" si="2571"/>
        <v>52.335833333333085</v>
      </c>
      <c r="L1737" s="9">
        <f t="shared" si="2647"/>
        <v>75.409999999999854</v>
      </c>
      <c r="M1737" s="9">
        <f t="shared" ref="M1737" si="2667">AVERAGE(L1726:L1737)</f>
        <v>46.839999999999996</v>
      </c>
      <c r="N1737" s="6" t="s">
        <v>37</v>
      </c>
      <c r="O1737" s="9">
        <f t="shared" si="2649"/>
        <v>866.51000000000022</v>
      </c>
      <c r="P1737" s="4">
        <f t="shared" si="2589"/>
        <v>1</v>
      </c>
      <c r="Q1737" s="5">
        <f t="shared" si="2590"/>
        <v>35.410000000000764</v>
      </c>
      <c r="R1737" s="5">
        <f t="shared" si="2591"/>
        <v>839.95249999999965</v>
      </c>
      <c r="S1737" s="4">
        <f t="shared" si="2592"/>
        <v>1</v>
      </c>
      <c r="T1737" s="4">
        <f t="shared" si="2593"/>
        <v>1</v>
      </c>
      <c r="U1737" s="5">
        <f t="shared" si="2585"/>
        <v>846.726</v>
      </c>
      <c r="V1737" s="5">
        <f t="shared" si="2586"/>
        <v>19.784000000000219</v>
      </c>
      <c r="X1737" s="5">
        <f t="shared" si="2645"/>
        <v>-26.020000000000437</v>
      </c>
      <c r="Y1737" s="5">
        <f t="shared" si="2646"/>
        <v>-40.590000000000146</v>
      </c>
      <c r="AA1737" s="5">
        <f t="shared" si="2664"/>
        <v>0</v>
      </c>
      <c r="AB1737" s="5">
        <f t="shared" si="2665"/>
        <v>1</v>
      </c>
      <c r="AC1737" s="5">
        <f t="shared" si="2666"/>
        <v>1</v>
      </c>
      <c r="AF1737" s="5">
        <f t="shared" si="2652"/>
        <v>11.809999999999491</v>
      </c>
      <c r="AG1737" s="5">
        <f t="shared" si="2653"/>
        <v>16.180000000000291</v>
      </c>
      <c r="AH1737" s="5">
        <f t="shared" si="2654"/>
        <v>57.230000000000473</v>
      </c>
      <c r="AI1737" s="5">
        <f t="shared" si="2655"/>
        <v>52.859999999999673</v>
      </c>
      <c r="AJ1737" s="5"/>
      <c r="AK1737" s="5">
        <f t="shared" si="2656"/>
        <v>11.809999999999491</v>
      </c>
      <c r="AL1737" s="5">
        <f t="shared" si="2577"/>
        <v>20.815999999999619</v>
      </c>
      <c r="AM1737" s="5">
        <f t="shared" si="2657"/>
        <v>57.230000000000473</v>
      </c>
      <c r="AN1737" s="5">
        <f t="shared" si="2573"/>
        <v>38.401000000000025</v>
      </c>
      <c r="AO1737" s="5">
        <f t="shared" si="2574"/>
        <v>1</v>
      </c>
      <c r="AP1737" s="5">
        <f t="shared" si="2587"/>
        <v>3</v>
      </c>
      <c r="AQ1737" s="5">
        <f t="shared" si="2605"/>
        <v>2.8</v>
      </c>
      <c r="AR1737" s="5"/>
      <c r="AS1737" s="5">
        <f t="shared" si="2650"/>
        <v>52.859999999999673</v>
      </c>
      <c r="AT1737" s="5">
        <f t="shared" si="2573"/>
        <v>45.125999999999749</v>
      </c>
      <c r="AU1737" s="5">
        <f t="shared" si="2658"/>
        <v>16.180000000000291</v>
      </c>
      <c r="AV1737" s="5">
        <f t="shared" si="2661"/>
        <v>-4.3700000000008004</v>
      </c>
      <c r="AW1737" s="5">
        <f t="shared" si="2659"/>
        <v>6</v>
      </c>
      <c r="AX1737" s="5">
        <f t="shared" si="2613"/>
        <v>17.690999999999537</v>
      </c>
      <c r="AZ1737" s="4">
        <f t="shared" si="2595"/>
        <v>1</v>
      </c>
      <c r="BA1737" s="5">
        <f t="shared" si="2601"/>
        <v>16.110000000000582</v>
      </c>
      <c r="BB1737" s="4">
        <f t="shared" si="2596"/>
        <v>1</v>
      </c>
      <c r="BD1737" s="5">
        <v>0</v>
      </c>
      <c r="BE1737" s="4">
        <v>0.66627265563434912</v>
      </c>
      <c r="BJ1737" s="5">
        <v>19.019999999999527</v>
      </c>
      <c r="BK1737" s="5">
        <v>9.6700000000000728</v>
      </c>
      <c r="BL1737" s="5">
        <v>8.9600000000000364</v>
      </c>
      <c r="BM1737" s="5">
        <v>4</v>
      </c>
      <c r="BR1737">
        <v>-21</v>
      </c>
      <c r="BS1737">
        <v>41</v>
      </c>
    </row>
    <row r="1738" spans="1:71">
      <c r="A1738" s="7">
        <v>39020</v>
      </c>
      <c r="B1738" s="6">
        <v>6230.86</v>
      </c>
      <c r="C1738" s="6">
        <v>6263.35</v>
      </c>
      <c r="D1738" s="6">
        <v>6205.75</v>
      </c>
      <c r="E1738" s="6">
        <v>6258.19</v>
      </c>
      <c r="F1738" s="6">
        <v>5352.87</v>
      </c>
      <c r="G1738" s="6">
        <v>5365.89</v>
      </c>
      <c r="H1738" s="6">
        <v>5341.77</v>
      </c>
      <c r="I1738" s="6">
        <v>5362.23</v>
      </c>
      <c r="J1738" s="9">
        <f t="shared" si="2643"/>
        <v>57.600000000000364</v>
      </c>
      <c r="K1738" s="9">
        <f t="shared" si="2571"/>
        <v>52.810833333333143</v>
      </c>
      <c r="L1738" s="9">
        <f t="shared" si="2647"/>
        <v>54.259999999999309</v>
      </c>
      <c r="M1738" s="9">
        <f t="shared" ref="M1738" si="2668">AVERAGE(L1727:L1738)</f>
        <v>46.907499999999949</v>
      </c>
      <c r="N1738" s="6" t="s">
        <v>37</v>
      </c>
      <c r="O1738" s="9">
        <f t="shared" si="2649"/>
        <v>895.96</v>
      </c>
      <c r="P1738" s="4">
        <f t="shared" si="2589"/>
        <v>1</v>
      </c>
      <c r="Q1738" s="5">
        <f t="shared" si="2590"/>
        <v>53.319999999999709</v>
      </c>
      <c r="R1738" s="5">
        <f t="shared" si="2591"/>
        <v>855.97000000000025</v>
      </c>
      <c r="S1738" s="4">
        <f t="shared" si="2592"/>
        <v>1</v>
      </c>
      <c r="T1738" s="4">
        <f t="shared" si="2593"/>
        <v>1</v>
      </c>
      <c r="U1738" s="5">
        <f t="shared" si="2585"/>
        <v>859.69800000000009</v>
      </c>
      <c r="V1738" s="5">
        <f t="shared" si="2586"/>
        <v>36.261999999999944</v>
      </c>
      <c r="X1738" s="5">
        <f t="shared" si="2645"/>
        <v>27.329999999999927</v>
      </c>
      <c r="Y1738" s="5">
        <f t="shared" si="2646"/>
        <v>9.3599999999996726</v>
      </c>
      <c r="AA1738" s="5">
        <f t="shared" si="2664"/>
        <v>1</v>
      </c>
      <c r="AB1738" s="5">
        <f t="shared" si="2665"/>
        <v>0</v>
      </c>
      <c r="AC1738" s="5">
        <f t="shared" si="2666"/>
        <v>1</v>
      </c>
      <c r="AF1738" s="5">
        <f t="shared" si="2652"/>
        <v>32.490000000000691</v>
      </c>
      <c r="AG1738" s="5">
        <f t="shared" si="2653"/>
        <v>0.81000000000040018</v>
      </c>
      <c r="AH1738" s="5">
        <f t="shared" si="2654"/>
        <v>25.109999999999673</v>
      </c>
      <c r="AI1738" s="5">
        <f t="shared" si="2655"/>
        <v>56.789999999999964</v>
      </c>
      <c r="AJ1738" s="5"/>
      <c r="AK1738" s="5">
        <f t="shared" si="2656"/>
        <v>25.109999999999673</v>
      </c>
      <c r="AL1738" s="5">
        <f t="shared" si="2577"/>
        <v>25.693999999999686</v>
      </c>
      <c r="AM1738" s="5">
        <f t="shared" si="2657"/>
        <v>32.490000000000691</v>
      </c>
      <c r="AN1738" s="5">
        <f t="shared" si="2573"/>
        <v>40.091000000000165</v>
      </c>
      <c r="AO1738" s="5">
        <f t="shared" si="2574"/>
        <v>0</v>
      </c>
      <c r="AP1738" s="5">
        <f t="shared" si="2587"/>
        <v>3</v>
      </c>
      <c r="AQ1738" s="5">
        <f t="shared" si="2605"/>
        <v>2.9</v>
      </c>
      <c r="AR1738" s="5"/>
      <c r="AS1738" s="5">
        <f t="shared" si="2650"/>
        <v>56.789999999999964</v>
      </c>
      <c r="AT1738" s="5">
        <f t="shared" si="2573"/>
        <v>49.190999999999804</v>
      </c>
      <c r="AU1738" s="5">
        <f t="shared" si="2658"/>
        <v>0.81000000000040018</v>
      </c>
      <c r="AV1738" s="5">
        <f t="shared" si="2661"/>
        <v>31.680000000000291</v>
      </c>
      <c r="AW1738" s="5">
        <f t="shared" si="2659"/>
        <v>2</v>
      </c>
      <c r="AX1738" s="5">
        <f t="shared" si="2613"/>
        <v>16.293000000000212</v>
      </c>
      <c r="AZ1738" s="4">
        <f t="shared" si="2595"/>
        <v>1</v>
      </c>
      <c r="BA1738" s="5">
        <f t="shared" si="2601"/>
        <v>29.449999999999818</v>
      </c>
      <c r="BB1738" s="4">
        <f t="shared" si="2596"/>
        <v>1</v>
      </c>
      <c r="BD1738" s="5">
        <v>0</v>
      </c>
      <c r="BE1738" s="4">
        <v>0.66564605021433965</v>
      </c>
      <c r="BJ1738" s="5">
        <v>22.340000000000146</v>
      </c>
      <c r="BK1738" s="5">
        <v>11.130000000000109</v>
      </c>
      <c r="BL1738" s="5">
        <v>1.8500000000003638</v>
      </c>
      <c r="BM1738" s="5">
        <v>4</v>
      </c>
      <c r="BR1738">
        <v>-21</v>
      </c>
      <c r="BS1738">
        <v>-9</v>
      </c>
    </row>
    <row r="1739" spans="1:71">
      <c r="A1739" s="7">
        <v>39021</v>
      </c>
      <c r="B1739" s="6">
        <v>6243.63</v>
      </c>
      <c r="C1739" s="6">
        <v>6286.7</v>
      </c>
      <c r="D1739" s="6">
        <v>6237.55</v>
      </c>
      <c r="E1739" s="6">
        <v>6268.92</v>
      </c>
      <c r="F1739" s="6">
        <v>5349.95</v>
      </c>
      <c r="G1739" s="6">
        <v>5372.35</v>
      </c>
      <c r="H1739" s="6">
        <v>5337.11</v>
      </c>
      <c r="I1739" s="6">
        <v>5348.73</v>
      </c>
      <c r="J1739" s="9">
        <f t="shared" si="2643"/>
        <v>49.149999999999636</v>
      </c>
      <c r="K1739" s="9">
        <f t="shared" si="2571"/>
        <v>53.879166666666457</v>
      </c>
      <c r="L1739" s="9">
        <f t="shared" si="2647"/>
        <v>35.240000000000691</v>
      </c>
      <c r="M1739" s="9">
        <f t="shared" ref="M1739" si="2669">AVERAGE(L1728:L1739)</f>
        <v>47.500833333333276</v>
      </c>
      <c r="N1739" s="6" t="s">
        <v>37</v>
      </c>
      <c r="O1739" s="9">
        <f t="shared" si="2649"/>
        <v>920.19000000000051</v>
      </c>
      <c r="P1739" s="4">
        <f t="shared" si="2589"/>
        <v>1</v>
      </c>
      <c r="Q1739" s="5">
        <f t="shared" si="2590"/>
        <v>77.550000000000182</v>
      </c>
      <c r="R1739" s="5">
        <f t="shared" si="2591"/>
        <v>862.02750000000037</v>
      </c>
      <c r="S1739" s="4">
        <f t="shared" si="2592"/>
        <v>1</v>
      </c>
      <c r="T1739" s="4">
        <f t="shared" si="2593"/>
        <v>1</v>
      </c>
      <c r="U1739" s="5">
        <f t="shared" si="2585"/>
        <v>875.1400000000001</v>
      </c>
      <c r="V1739" s="5">
        <f t="shared" si="2586"/>
        <v>45.050000000000409</v>
      </c>
      <c r="X1739" s="5">
        <f t="shared" si="2645"/>
        <v>25.289999999999964</v>
      </c>
      <c r="Y1739" s="5">
        <f t="shared" si="2646"/>
        <v>-1.2200000000002547</v>
      </c>
      <c r="AA1739" s="5">
        <f t="shared" si="2664"/>
        <v>0</v>
      </c>
      <c r="AB1739" s="5">
        <f t="shared" si="2665"/>
        <v>0</v>
      </c>
      <c r="AC1739" s="5">
        <f t="shared" si="2666"/>
        <v>0</v>
      </c>
      <c r="AF1739" s="5">
        <f t="shared" si="2652"/>
        <v>43.069999999999709</v>
      </c>
      <c r="AG1739" s="5">
        <f t="shared" si="2653"/>
        <v>28.510000000000218</v>
      </c>
      <c r="AH1739" s="5">
        <f t="shared" si="2654"/>
        <v>6.0799999999999272</v>
      </c>
      <c r="AI1739" s="5">
        <f t="shared" si="2655"/>
        <v>20.639999999999418</v>
      </c>
      <c r="AJ1739" s="5"/>
      <c r="AK1739" s="5">
        <f t="shared" si="2656"/>
        <v>6.0799999999999272</v>
      </c>
      <c r="AL1739" s="5">
        <f t="shared" si="2577"/>
        <v>25.693999999999686</v>
      </c>
      <c r="AM1739" s="5">
        <f t="shared" si="2657"/>
        <v>43.069999999999709</v>
      </c>
      <c r="AN1739" s="5">
        <f t="shared" si="2573"/>
        <v>38.015000000000057</v>
      </c>
      <c r="AO1739" s="5">
        <f t="shared" si="2574"/>
        <v>1</v>
      </c>
      <c r="AP1739" s="5">
        <f t="shared" si="2587"/>
        <v>3</v>
      </c>
      <c r="AQ1739" s="5">
        <f t="shared" si="2605"/>
        <v>2.9</v>
      </c>
      <c r="AR1739" s="5"/>
      <c r="AS1739" s="5">
        <f t="shared" si="2650"/>
        <v>28.510000000000218</v>
      </c>
      <c r="AT1739" s="5">
        <f t="shared" si="2573"/>
        <v>44.006999999999792</v>
      </c>
      <c r="AU1739" s="5">
        <f t="shared" si="2658"/>
        <v>20.639999999999418</v>
      </c>
      <c r="AV1739" s="5">
        <f t="shared" si="2661"/>
        <v>14.559999999999491</v>
      </c>
      <c r="AW1739" s="5">
        <f t="shared" si="2659"/>
        <v>3</v>
      </c>
      <c r="AX1739" s="5">
        <f t="shared" si="2613"/>
        <v>17.642999999999489</v>
      </c>
      <c r="AZ1739" s="4">
        <f t="shared" si="2595"/>
        <v>1</v>
      </c>
      <c r="BA1739" s="5">
        <f t="shared" si="2601"/>
        <v>24.230000000000473</v>
      </c>
      <c r="BB1739" s="4">
        <f t="shared" si="2596"/>
        <v>1</v>
      </c>
      <c r="BD1739" s="5">
        <v>0</v>
      </c>
      <c r="BE1739" s="4">
        <v>0.66537634408602264</v>
      </c>
      <c r="BJ1739" s="5">
        <v>20.079999999999927</v>
      </c>
      <c r="BK1739" s="5">
        <v>7.0000000000618456E-2</v>
      </c>
      <c r="BL1739" s="5">
        <v>2.5799999999999272</v>
      </c>
      <c r="BM1739" s="5">
        <v>4</v>
      </c>
      <c r="BR1739">
        <v>25</v>
      </c>
      <c r="BS1739">
        <v>1</v>
      </c>
    </row>
    <row r="1740" spans="1:71">
      <c r="A1740" s="7">
        <v>39022</v>
      </c>
      <c r="B1740" s="6">
        <v>6262.71</v>
      </c>
      <c r="C1740" s="6">
        <v>6311.93</v>
      </c>
      <c r="D1740" s="6">
        <v>6262.59</v>
      </c>
      <c r="E1740" s="6">
        <v>6291.9</v>
      </c>
      <c r="F1740" s="6">
        <v>5351.36</v>
      </c>
      <c r="G1740" s="6">
        <v>5387.77</v>
      </c>
      <c r="H1740" s="6">
        <v>5340.06</v>
      </c>
      <c r="I1740" s="6">
        <v>5370.86</v>
      </c>
      <c r="J1740" s="9">
        <f t="shared" si="2643"/>
        <v>49.340000000000146</v>
      </c>
      <c r="K1740" s="9">
        <f t="shared" ref="K1740:K1803" si="2670">AVERAGE(J1729:J1740)</f>
        <v>55.73666666666653</v>
      </c>
      <c r="L1740" s="9">
        <f t="shared" si="2647"/>
        <v>47.710000000000036</v>
      </c>
      <c r="M1740" s="9">
        <f t="shared" ref="M1740" si="2671">AVERAGE(L1729:L1740)</f>
        <v>49.424166666666601</v>
      </c>
      <c r="N1740" s="6" t="s">
        <v>37</v>
      </c>
      <c r="O1740" s="9">
        <f t="shared" si="2649"/>
        <v>921.04</v>
      </c>
      <c r="P1740" s="4">
        <f t="shared" si="2589"/>
        <v>1</v>
      </c>
      <c r="Q1740" s="5">
        <f t="shared" si="2590"/>
        <v>70.640000000000327</v>
      </c>
      <c r="R1740" s="5">
        <f t="shared" si="2591"/>
        <v>868.05999999999972</v>
      </c>
      <c r="S1740" s="4">
        <f t="shared" si="2592"/>
        <v>1</v>
      </c>
      <c r="T1740" s="4">
        <f t="shared" si="2593"/>
        <v>1</v>
      </c>
      <c r="U1740" s="5">
        <f t="shared" si="2585"/>
        <v>890.82</v>
      </c>
      <c r="V1740" s="5">
        <f t="shared" si="2586"/>
        <v>30.219999999999914</v>
      </c>
      <c r="X1740" s="5">
        <f t="shared" si="2645"/>
        <v>29.1899999999996</v>
      </c>
      <c r="Y1740" s="5">
        <f t="shared" si="2646"/>
        <v>19.5</v>
      </c>
      <c r="AA1740" s="5">
        <f t="shared" si="2664"/>
        <v>1</v>
      </c>
      <c r="AB1740" s="5">
        <f t="shared" si="2665"/>
        <v>0</v>
      </c>
      <c r="AC1740" s="5">
        <f t="shared" si="2666"/>
        <v>1</v>
      </c>
      <c r="AF1740" s="5">
        <f t="shared" si="2652"/>
        <v>49.220000000000255</v>
      </c>
      <c r="AG1740" s="5">
        <f t="shared" si="2653"/>
        <v>43.010000000000218</v>
      </c>
      <c r="AH1740" s="5">
        <f t="shared" si="2654"/>
        <v>0.11999999999989086</v>
      </c>
      <c r="AI1740" s="5">
        <f t="shared" si="2655"/>
        <v>6.3299999999999272</v>
      </c>
      <c r="AJ1740" s="5"/>
      <c r="AK1740" s="5">
        <f t="shared" si="2656"/>
        <v>0.11999999999989086</v>
      </c>
      <c r="AL1740" s="5">
        <f t="shared" si="2577"/>
        <v>25.693999999999686</v>
      </c>
      <c r="AM1740" s="5">
        <f t="shared" si="2657"/>
        <v>49.220000000000255</v>
      </c>
      <c r="AN1740" s="5">
        <f t="shared" ref="AN1740:AT1803" si="2672">AVERAGE(AM1731:AM1740)</f>
        <v>35.280000000000015</v>
      </c>
      <c r="AO1740" s="5">
        <f t="shared" ref="AO1740:AO1803" si="2673">IF(AM1740&gt;AN1740,1,0)</f>
        <v>1</v>
      </c>
      <c r="AP1740" s="5">
        <f t="shared" si="2587"/>
        <v>3</v>
      </c>
      <c r="AQ1740" s="5">
        <f t="shared" si="2605"/>
        <v>2.9</v>
      </c>
      <c r="AR1740" s="5"/>
      <c r="AS1740" s="5">
        <f t="shared" si="2650"/>
        <v>43.010000000000218</v>
      </c>
      <c r="AT1740" s="5">
        <f t="shared" si="2672"/>
        <v>38.782999999999809</v>
      </c>
      <c r="AU1740" s="5">
        <f t="shared" si="2658"/>
        <v>6.3299999999999272</v>
      </c>
      <c r="AV1740" s="5">
        <f t="shared" si="2661"/>
        <v>6.2100000000000364</v>
      </c>
      <c r="AW1740" s="5">
        <f t="shared" si="2659"/>
        <v>4</v>
      </c>
      <c r="AX1740" s="5">
        <f t="shared" si="2613"/>
        <v>17.642999999999489</v>
      </c>
      <c r="AZ1740" s="4">
        <f t="shared" si="2595"/>
        <v>1</v>
      </c>
      <c r="BA1740" s="5">
        <f t="shared" si="2601"/>
        <v>0.8499999999994543</v>
      </c>
      <c r="BB1740" s="4">
        <f t="shared" si="2596"/>
        <v>1</v>
      </c>
      <c r="BD1740" s="5">
        <v>0</v>
      </c>
      <c r="BE1740" s="4">
        <v>0.66495272847902087</v>
      </c>
      <c r="BJ1740" s="5">
        <v>26.930000000000291</v>
      </c>
      <c r="BK1740" s="5">
        <v>15.829999999999927</v>
      </c>
      <c r="BL1740" s="5">
        <v>2.089999999999236</v>
      </c>
      <c r="BM1740" s="5">
        <v>4</v>
      </c>
      <c r="BR1740">
        <v>29</v>
      </c>
      <c r="BS1740">
        <v>-30</v>
      </c>
    </row>
    <row r="1741" spans="1:71">
      <c r="A1741" s="7">
        <v>39023</v>
      </c>
      <c r="B1741" s="6">
        <v>6272.97</v>
      </c>
      <c r="C1741" s="6">
        <v>6295.67</v>
      </c>
      <c r="D1741" s="6">
        <v>6201</v>
      </c>
      <c r="E1741" s="6">
        <v>6223.33</v>
      </c>
      <c r="F1741" s="6">
        <v>5345.66</v>
      </c>
      <c r="G1741" s="6">
        <v>5354.92</v>
      </c>
      <c r="H1741" s="6">
        <v>5290.27</v>
      </c>
      <c r="I1741" s="6">
        <v>5310.07</v>
      </c>
      <c r="J1741" s="9">
        <f t="shared" si="2643"/>
        <v>94.670000000000073</v>
      </c>
      <c r="K1741" s="9">
        <f t="shared" si="2670"/>
        <v>56.929999999999836</v>
      </c>
      <c r="L1741" s="9">
        <f t="shared" si="2647"/>
        <v>80.589999999999236</v>
      </c>
      <c r="M1741" s="9">
        <f t="shared" ref="M1741" si="2674">AVERAGE(L1730:L1741)</f>
        <v>50.882499999999858</v>
      </c>
      <c r="N1741" s="6" t="s">
        <v>37</v>
      </c>
      <c r="O1741" s="9">
        <f t="shared" si="2649"/>
        <v>913.26000000000022</v>
      </c>
      <c r="P1741" s="4">
        <f t="shared" si="2589"/>
        <v>0.85732624243536071</v>
      </c>
      <c r="Q1741" s="5">
        <f t="shared" si="2590"/>
        <v>54.529999999999745</v>
      </c>
      <c r="R1741" s="5">
        <f t="shared" si="2591"/>
        <v>880.14250000000015</v>
      </c>
      <c r="S1741" s="4">
        <f t="shared" si="2592"/>
        <v>0.90076530612245176</v>
      </c>
      <c r="T1741" s="4">
        <f t="shared" si="2593"/>
        <v>0.91349788748054594</v>
      </c>
      <c r="U1741" s="5">
        <f t="shared" si="2585"/>
        <v>903.39200000000017</v>
      </c>
      <c r="V1741" s="5">
        <f t="shared" si="2586"/>
        <v>9.8680000000000518</v>
      </c>
      <c r="X1741" s="5">
        <f t="shared" si="2645"/>
        <v>-49.640000000000327</v>
      </c>
      <c r="Y1741" s="5">
        <f t="shared" si="2646"/>
        <v>-35.590000000000146</v>
      </c>
      <c r="AA1741" s="5">
        <f t="shared" si="2664"/>
        <v>0</v>
      </c>
      <c r="AB1741" s="5">
        <f t="shared" si="2665"/>
        <v>1</v>
      </c>
      <c r="AC1741" s="5">
        <f t="shared" si="2666"/>
        <v>1</v>
      </c>
      <c r="AF1741" s="5">
        <f t="shared" si="2652"/>
        <v>22.699999999999818</v>
      </c>
      <c r="AG1741" s="5">
        <f t="shared" si="2653"/>
        <v>3.7700000000004366</v>
      </c>
      <c r="AH1741" s="5">
        <f t="shared" si="2654"/>
        <v>71.970000000000255</v>
      </c>
      <c r="AI1741" s="5">
        <f t="shared" si="2655"/>
        <v>90.899999999999636</v>
      </c>
      <c r="AJ1741" s="5"/>
      <c r="AK1741" s="5">
        <f t="shared" si="2656"/>
        <v>22.699999999999818</v>
      </c>
      <c r="AL1741" s="5">
        <f t="shared" si="2577"/>
        <v>25.693999999999686</v>
      </c>
      <c r="AM1741" s="5">
        <f t="shared" si="2657"/>
        <v>71.970000000000255</v>
      </c>
      <c r="AN1741" s="5">
        <f t="shared" si="2672"/>
        <v>38.887000000000079</v>
      </c>
      <c r="AO1741" s="5">
        <f t="shared" si="2673"/>
        <v>1</v>
      </c>
      <c r="AP1741" s="5">
        <f t="shared" si="2587"/>
        <v>4</v>
      </c>
      <c r="AQ1741" s="5">
        <f t="shared" si="2605"/>
        <v>3</v>
      </c>
      <c r="AR1741" s="5"/>
      <c r="AS1741" s="5">
        <f t="shared" si="2650"/>
        <v>90.899999999999636</v>
      </c>
      <c r="AT1741" s="5">
        <f t="shared" si="2672"/>
        <v>44.425999999999839</v>
      </c>
      <c r="AU1741" s="5">
        <f t="shared" si="2658"/>
        <v>3.7700000000004366</v>
      </c>
      <c r="AV1741" s="5">
        <f t="shared" si="2661"/>
        <v>18.929999999999382</v>
      </c>
      <c r="AW1741" s="5">
        <f t="shared" si="2659"/>
        <v>5</v>
      </c>
      <c r="AX1741" s="5">
        <f t="shared" si="2613"/>
        <v>17.642999999999489</v>
      </c>
      <c r="AZ1741" s="4">
        <f t="shared" si="2595"/>
        <v>0.91349788748054594</v>
      </c>
      <c r="BA1741" s="5">
        <f t="shared" si="2601"/>
        <v>-7.7799999999997453</v>
      </c>
      <c r="BB1741" s="4">
        <f t="shared" si="2596"/>
        <v>1</v>
      </c>
      <c r="BD1741" s="5">
        <v>0</v>
      </c>
      <c r="BE1741" s="4">
        <v>0.6640108035111405</v>
      </c>
      <c r="BJ1741" s="5">
        <v>53.369999999999891</v>
      </c>
      <c r="BK1741" s="5">
        <v>-9.2399999999997817</v>
      </c>
      <c r="BL1741" s="5">
        <v>9.2399999999997817</v>
      </c>
      <c r="BM1741" s="5">
        <v>4</v>
      </c>
      <c r="BR1741">
        <v>-23</v>
      </c>
      <c r="BS1741">
        <v>36</v>
      </c>
    </row>
    <row r="1742" spans="1:71">
      <c r="A1742" s="7">
        <v>39024</v>
      </c>
      <c r="B1742" s="6">
        <v>6233.17</v>
      </c>
      <c r="C1742" s="6">
        <v>6279.46</v>
      </c>
      <c r="D1742" s="6">
        <v>6220.11</v>
      </c>
      <c r="E1742" s="6">
        <v>6241.15</v>
      </c>
      <c r="F1742" s="6">
        <v>5325.05</v>
      </c>
      <c r="G1742" s="6">
        <v>5359.74</v>
      </c>
      <c r="H1742" s="6">
        <v>5305.72</v>
      </c>
      <c r="I1742" s="6">
        <v>5336.3</v>
      </c>
      <c r="J1742" s="9">
        <f t="shared" si="2643"/>
        <v>59.350000000000364</v>
      </c>
      <c r="K1742" s="9">
        <f t="shared" si="2670"/>
        <v>53.938333333333198</v>
      </c>
      <c r="L1742" s="9">
        <f t="shared" si="2647"/>
        <v>54.019999999999527</v>
      </c>
      <c r="M1742" s="9">
        <f t="shared" ref="M1742" si="2675">AVERAGE(L1731:L1742)</f>
        <v>48.808333333333167</v>
      </c>
      <c r="N1742" s="6" t="s">
        <v>37</v>
      </c>
      <c r="O1742" s="9">
        <f t="shared" si="2649"/>
        <v>904.84999999999945</v>
      </c>
      <c r="P1742" s="4">
        <f t="shared" si="2589"/>
        <v>0.35446570972884545</v>
      </c>
      <c r="Q1742" s="5">
        <f t="shared" si="2590"/>
        <v>25.079999999999927</v>
      </c>
      <c r="R1742" s="5">
        <f t="shared" si="2591"/>
        <v>902.23</v>
      </c>
      <c r="S1742" s="4">
        <f t="shared" si="2592"/>
        <v>0.77080973952434262</v>
      </c>
      <c r="T1742" s="4">
        <f t="shared" si="2593"/>
        <v>0.79349489795917627</v>
      </c>
      <c r="U1742" s="5">
        <f t="shared" si="2585"/>
        <v>911.06000000000006</v>
      </c>
      <c r="V1742" s="5">
        <f t="shared" si="2586"/>
        <v>-6.2100000000006048</v>
      </c>
      <c r="X1742" s="5">
        <f t="shared" si="2645"/>
        <v>7.9799999999995634</v>
      </c>
      <c r="Y1742" s="5">
        <f t="shared" si="2646"/>
        <v>11.25</v>
      </c>
      <c r="AA1742" s="5">
        <f t="shared" si="2664"/>
        <v>1</v>
      </c>
      <c r="AB1742" s="5">
        <f t="shared" si="2665"/>
        <v>0</v>
      </c>
      <c r="AC1742" s="5">
        <f t="shared" si="2666"/>
        <v>1</v>
      </c>
      <c r="AF1742" s="5">
        <f t="shared" si="2652"/>
        <v>46.289999999999964</v>
      </c>
      <c r="AG1742" s="5">
        <f t="shared" si="2653"/>
        <v>56.130000000000109</v>
      </c>
      <c r="AH1742" s="5">
        <f t="shared" si="2654"/>
        <v>13.0600000000004</v>
      </c>
      <c r="AI1742" s="5">
        <f t="shared" si="2655"/>
        <v>3.2200000000002547</v>
      </c>
      <c r="AJ1742" s="5"/>
      <c r="AK1742" s="5">
        <f t="shared" si="2656"/>
        <v>13.0600000000004</v>
      </c>
      <c r="AL1742" s="5">
        <f t="shared" ref="AL1742:AL1805" si="2676">PERCENTILE(AK1733:AK1742,0.9)</f>
        <v>25.693999999999686</v>
      </c>
      <c r="AM1742" s="5">
        <f t="shared" si="2657"/>
        <v>46.289999999999964</v>
      </c>
      <c r="AN1742" s="5">
        <f t="shared" si="2672"/>
        <v>40.62900000000009</v>
      </c>
      <c r="AO1742" s="5">
        <f t="shared" si="2673"/>
        <v>1</v>
      </c>
      <c r="AP1742" s="5">
        <f t="shared" si="2587"/>
        <v>5</v>
      </c>
      <c r="AQ1742" s="5">
        <f t="shared" si="2605"/>
        <v>3.2</v>
      </c>
      <c r="AR1742" s="5"/>
      <c r="AS1742" s="5">
        <f t="shared" si="2650"/>
        <v>56.130000000000109</v>
      </c>
      <c r="AT1742" s="5">
        <f t="shared" si="2672"/>
        <v>45.923999999999886</v>
      </c>
      <c r="AU1742" s="5">
        <f t="shared" si="2658"/>
        <v>3.2200000000002547</v>
      </c>
      <c r="AV1742" s="5">
        <f t="shared" si="2661"/>
        <v>-9.8400000000001455</v>
      </c>
      <c r="AW1742" s="5">
        <f t="shared" si="2659"/>
        <v>6</v>
      </c>
      <c r="AX1742" s="5">
        <f t="shared" si="2613"/>
        <v>17.642999999999489</v>
      </c>
      <c r="AZ1742" s="4">
        <f t="shared" si="2595"/>
        <v>0.79349489795917627</v>
      </c>
      <c r="BA1742" s="5">
        <f t="shared" si="2601"/>
        <v>-8.410000000000764</v>
      </c>
      <c r="BB1742" s="4">
        <f t="shared" si="2596"/>
        <v>0.91349788748054594</v>
      </c>
      <c r="BD1742" s="5">
        <v>0</v>
      </c>
      <c r="BE1742" s="4">
        <v>0.66384419983064813</v>
      </c>
      <c r="BJ1742" s="5">
        <v>47.199999999999818</v>
      </c>
      <c r="BK1742" s="5">
        <v>-12.550000000000182</v>
      </c>
      <c r="BL1742" s="5">
        <v>29.5600000000004</v>
      </c>
      <c r="BM1742" s="5">
        <v>4</v>
      </c>
      <c r="BR1742">
        <v>8</v>
      </c>
      <c r="BS1742">
        <v>-29</v>
      </c>
    </row>
    <row r="1743" spans="1:71">
      <c r="A1743" s="7">
        <v>39027</v>
      </c>
      <c r="B1743" s="6">
        <v>6249.92</v>
      </c>
      <c r="C1743" s="6">
        <v>6331.19</v>
      </c>
      <c r="D1743" s="6">
        <v>6249.92</v>
      </c>
      <c r="E1743" s="6">
        <v>6330.65</v>
      </c>
      <c r="F1743" s="6">
        <v>5351.46</v>
      </c>
      <c r="G1743" s="6">
        <v>5402.36</v>
      </c>
      <c r="H1743" s="6">
        <v>5347.4</v>
      </c>
      <c r="I1743" s="6">
        <v>5402.36</v>
      </c>
      <c r="J1743" s="9">
        <f t="shared" si="2643"/>
        <v>90.039999999999964</v>
      </c>
      <c r="K1743" s="9">
        <f t="shared" si="2670"/>
        <v>56.809166666666592</v>
      </c>
      <c r="L1743" s="9">
        <f t="shared" si="2647"/>
        <v>66.059999999999491</v>
      </c>
      <c r="M1743" s="9">
        <f t="shared" ref="M1743" si="2677">AVERAGE(L1732:L1743)</f>
        <v>50.308333333333167</v>
      </c>
      <c r="N1743" s="6" t="s">
        <v>36</v>
      </c>
      <c r="O1743" s="9">
        <f t="shared" si="2649"/>
        <v>928.29</v>
      </c>
      <c r="P1743" s="4">
        <f t="shared" si="2589"/>
        <v>1</v>
      </c>
      <c r="Q1743" s="5">
        <f t="shared" si="2590"/>
        <v>23.440000000000509</v>
      </c>
      <c r="R1743" s="5">
        <f t="shared" si="2591"/>
        <v>910.70999999999958</v>
      </c>
      <c r="S1743" s="4">
        <f t="shared" si="2592"/>
        <v>1</v>
      </c>
      <c r="T1743" s="4">
        <f t="shared" si="2593"/>
        <v>1</v>
      </c>
      <c r="U1743" s="5">
        <f t="shared" si="2585"/>
        <v>917.52600000000007</v>
      </c>
      <c r="V1743" s="5">
        <f t="shared" si="2586"/>
        <v>10.763999999999896</v>
      </c>
      <c r="X1743" s="5">
        <f t="shared" si="2645"/>
        <v>80.729999999999563</v>
      </c>
      <c r="Y1743" s="5">
        <f t="shared" si="2646"/>
        <v>50.899999999999636</v>
      </c>
      <c r="AA1743" s="5">
        <f t="shared" si="2664"/>
        <v>1</v>
      </c>
      <c r="AB1743" s="5">
        <f t="shared" si="2665"/>
        <v>0</v>
      </c>
      <c r="AC1743" s="5">
        <f t="shared" si="2666"/>
        <v>1</v>
      </c>
      <c r="AF1743" s="5">
        <f t="shared" si="2652"/>
        <v>81.269999999999527</v>
      </c>
      <c r="AG1743" s="5">
        <f t="shared" si="2653"/>
        <v>90.039999999999964</v>
      </c>
      <c r="AH1743" s="5">
        <f t="shared" si="2654"/>
        <v>0</v>
      </c>
      <c r="AI1743" s="5">
        <f t="shared" si="2655"/>
        <v>-8.7700000000004366</v>
      </c>
      <c r="AJ1743" s="5"/>
      <c r="AK1743" s="5">
        <f t="shared" si="2656"/>
        <v>0</v>
      </c>
      <c r="AL1743" s="5">
        <f t="shared" si="2676"/>
        <v>22.940999999999804</v>
      </c>
      <c r="AM1743" s="5">
        <f t="shared" si="2657"/>
        <v>81.269999999999527</v>
      </c>
      <c r="AN1743" s="5">
        <f t="shared" si="2672"/>
        <v>45.522000000000027</v>
      </c>
      <c r="AO1743" s="5">
        <f t="shared" si="2673"/>
        <v>1</v>
      </c>
      <c r="AP1743" s="5">
        <f t="shared" si="2587"/>
        <v>6</v>
      </c>
      <c r="AQ1743" s="5">
        <f t="shared" si="2605"/>
        <v>3.5</v>
      </c>
      <c r="AR1743" s="5"/>
      <c r="AS1743" s="5">
        <f t="shared" si="2650"/>
        <v>90.039999999999964</v>
      </c>
      <c r="AT1743" s="5">
        <f t="shared" si="2672"/>
        <v>50.329999999999835</v>
      </c>
      <c r="AU1743" s="5">
        <f t="shared" si="2658"/>
        <v>-8.7700000000004366</v>
      </c>
      <c r="AV1743" s="5">
        <f t="shared" si="2661"/>
        <v>-8.7700000000004366</v>
      </c>
      <c r="AW1743" s="5">
        <f t="shared" si="2659"/>
        <v>2</v>
      </c>
      <c r="AX1743" s="5">
        <f t="shared" si="2613"/>
        <v>17.642999999999489</v>
      </c>
      <c r="AZ1743" s="4">
        <f t="shared" si="2595"/>
        <v>1</v>
      </c>
      <c r="BA1743" s="5">
        <f t="shared" si="2601"/>
        <v>0</v>
      </c>
      <c r="BB1743" s="4">
        <f t="shared" si="2596"/>
        <v>0.79349489795917627</v>
      </c>
      <c r="BD1743" s="5">
        <v>0</v>
      </c>
      <c r="BE1743" s="4">
        <v>0.66377570501281979</v>
      </c>
      <c r="BJ1743" s="5">
        <v>19.760000000000218</v>
      </c>
      <c r="BK1743" s="5">
        <v>13.050000000000182</v>
      </c>
      <c r="BL1743" s="5">
        <v>8.6700000000000728</v>
      </c>
      <c r="BM1743" s="5">
        <v>4</v>
      </c>
      <c r="BR1743">
        <v>-23</v>
      </c>
      <c r="BS1743">
        <v>51</v>
      </c>
    </row>
    <row r="1744" spans="1:71">
      <c r="A1744" s="7">
        <v>39028</v>
      </c>
      <c r="B1744" s="6">
        <v>6334.19</v>
      </c>
      <c r="C1744" s="6">
        <v>6363.15</v>
      </c>
      <c r="D1744" s="6">
        <v>6326.24</v>
      </c>
      <c r="E1744" s="6">
        <v>6361.96</v>
      </c>
      <c r="F1744" s="6">
        <v>5407.16</v>
      </c>
      <c r="G1744" s="6">
        <v>5447.02</v>
      </c>
      <c r="H1744" s="6">
        <v>5400.72</v>
      </c>
      <c r="I1744" s="6">
        <v>5437.78</v>
      </c>
      <c r="J1744" s="9">
        <f t="shared" si="2643"/>
        <v>36.909999999999854</v>
      </c>
      <c r="K1744" s="9">
        <f t="shared" si="2670"/>
        <v>56.412499999999909</v>
      </c>
      <c r="L1744" s="9">
        <f t="shared" si="2647"/>
        <v>46.300000000000182</v>
      </c>
      <c r="M1744" s="9">
        <f t="shared" ref="M1744" si="2678">AVERAGE(L1733:L1744)</f>
        <v>50.825833333333172</v>
      </c>
      <c r="N1744" s="6" t="s">
        <v>37</v>
      </c>
      <c r="O1744" s="9">
        <f t="shared" si="2649"/>
        <v>924.18000000000029</v>
      </c>
      <c r="P1744" s="4">
        <f t="shared" si="2589"/>
        <v>0.82465870307169009</v>
      </c>
      <c r="Q1744" s="5">
        <f t="shared" si="2590"/>
        <v>23.440000000000509</v>
      </c>
      <c r="R1744" s="5">
        <f t="shared" si="2591"/>
        <v>910.70999999999958</v>
      </c>
      <c r="S1744" s="4">
        <f t="shared" si="2592"/>
        <v>0.87287349211259879</v>
      </c>
      <c r="T1744" s="4">
        <f t="shared" si="2593"/>
        <v>0.94723327769932397</v>
      </c>
      <c r="U1744" s="5">
        <f t="shared" si="2585"/>
        <v>918.32399999999996</v>
      </c>
      <c r="V1744" s="5">
        <f t="shared" si="2586"/>
        <v>5.8560000000003356</v>
      </c>
      <c r="X1744" s="5">
        <f t="shared" si="2645"/>
        <v>27.770000000000437</v>
      </c>
      <c r="Y1744" s="5">
        <f t="shared" si="2646"/>
        <v>30.619999999999891</v>
      </c>
      <c r="AA1744" s="5">
        <f t="shared" si="2664"/>
        <v>1</v>
      </c>
      <c r="AB1744" s="5">
        <f t="shared" si="2665"/>
        <v>0</v>
      </c>
      <c r="AC1744" s="5">
        <f t="shared" si="2666"/>
        <v>1</v>
      </c>
      <c r="AF1744" s="5">
        <f t="shared" si="2652"/>
        <v>28.960000000000036</v>
      </c>
      <c r="AG1744" s="5">
        <f t="shared" si="2653"/>
        <v>32.5</v>
      </c>
      <c r="AH1744" s="5">
        <f t="shared" si="2654"/>
        <v>7.9499999999998181</v>
      </c>
      <c r="AI1744" s="5">
        <f t="shared" si="2655"/>
        <v>4.4099999999998545</v>
      </c>
      <c r="AJ1744" s="5"/>
      <c r="AK1744" s="5">
        <f t="shared" si="2656"/>
        <v>7.9499999999998181</v>
      </c>
      <c r="AL1744" s="5">
        <f t="shared" si="2676"/>
        <v>22.940999999999804</v>
      </c>
      <c r="AM1744" s="5">
        <f t="shared" si="2657"/>
        <v>28.960000000000036</v>
      </c>
      <c r="AN1744" s="5">
        <f t="shared" si="2672"/>
        <v>46.918000000000028</v>
      </c>
      <c r="AO1744" s="5">
        <f t="shared" si="2673"/>
        <v>0</v>
      </c>
      <c r="AP1744" s="5">
        <f t="shared" si="2587"/>
        <v>6</v>
      </c>
      <c r="AQ1744" s="5">
        <f t="shared" si="2605"/>
        <v>3.8</v>
      </c>
      <c r="AR1744" s="5"/>
      <c r="AS1744" s="5">
        <f t="shared" si="2650"/>
        <v>32.5</v>
      </c>
      <c r="AT1744" s="5">
        <f t="shared" si="2672"/>
        <v>51.981999999999879</v>
      </c>
      <c r="AU1744" s="5">
        <f t="shared" si="2658"/>
        <v>4.4099999999998545</v>
      </c>
      <c r="AV1744" s="5">
        <f t="shared" si="2661"/>
        <v>-3.5399999999999636</v>
      </c>
      <c r="AW1744" s="5">
        <f t="shared" si="2659"/>
        <v>3</v>
      </c>
      <c r="AX1744" s="5">
        <f t="shared" si="2613"/>
        <v>17.642999999999489</v>
      </c>
      <c r="AZ1744" s="4">
        <f t="shared" si="2595"/>
        <v>0.94723327769932397</v>
      </c>
      <c r="BA1744" s="5">
        <f t="shared" si="2601"/>
        <v>-4.1099999999996726</v>
      </c>
      <c r="BB1744" s="4">
        <f t="shared" si="2596"/>
        <v>1</v>
      </c>
      <c r="BD1744" s="5">
        <v>0</v>
      </c>
      <c r="BE1744" s="4">
        <v>0.66372967972157493</v>
      </c>
      <c r="BJ1744" s="5">
        <v>32.039999999999964</v>
      </c>
      <c r="BK1744" s="5">
        <v>31.270000000000437</v>
      </c>
      <c r="BL1744" s="5">
        <v>1.2600000000002183</v>
      </c>
      <c r="BM1744" s="5">
        <v>4</v>
      </c>
      <c r="BR1744">
        <v>28</v>
      </c>
      <c r="BS1744">
        <v>-30</v>
      </c>
    </row>
    <row r="1745" spans="1:71">
      <c r="A1745" s="7">
        <v>39029</v>
      </c>
      <c r="B1745" s="6">
        <v>6340.91</v>
      </c>
      <c r="C1745" s="6">
        <v>6356.41</v>
      </c>
      <c r="D1745" s="6">
        <v>6317.87</v>
      </c>
      <c r="E1745" s="6">
        <v>6349.26</v>
      </c>
      <c r="F1745" s="6">
        <v>5411.05</v>
      </c>
      <c r="G1745" s="6">
        <v>5441.91</v>
      </c>
      <c r="H1745" s="6">
        <v>5403.38</v>
      </c>
      <c r="I1745" s="6">
        <v>5437.16</v>
      </c>
      <c r="J1745" s="9">
        <f t="shared" si="2643"/>
        <v>44.090000000000146</v>
      </c>
      <c r="K1745" s="9">
        <f t="shared" si="2670"/>
        <v>54.812499999999922</v>
      </c>
      <c r="L1745" s="9">
        <f t="shared" si="2647"/>
        <v>38.529999999999745</v>
      </c>
      <c r="M1745" s="9">
        <f t="shared" ref="M1745" si="2679">AVERAGE(L1734:L1745)</f>
        <v>49.132499999999858</v>
      </c>
      <c r="N1745" s="6" t="s">
        <v>37</v>
      </c>
      <c r="O1745" s="9">
        <f t="shared" si="2649"/>
        <v>912.10000000000036</v>
      </c>
      <c r="P1745" s="4">
        <f t="shared" si="2589"/>
        <v>0.30930034129696043</v>
      </c>
      <c r="Q1745" s="5">
        <f t="shared" si="2590"/>
        <v>23.440000000000509</v>
      </c>
      <c r="R1745" s="5">
        <f t="shared" si="2591"/>
        <v>910.70999999999958</v>
      </c>
      <c r="S1745" s="4">
        <f t="shared" si="2592"/>
        <v>0.30930034129696043</v>
      </c>
      <c r="T1745" s="4">
        <f t="shared" si="2593"/>
        <v>0.73794108125607527</v>
      </c>
      <c r="U1745" s="5">
        <f t="shared" si="2585"/>
        <v>916.53600000000006</v>
      </c>
      <c r="V1745" s="5">
        <f t="shared" si="2586"/>
        <v>-4.4359999999996944</v>
      </c>
      <c r="X1745" s="5">
        <f t="shared" si="2645"/>
        <v>8.3500000000003638</v>
      </c>
      <c r="Y1745" s="5">
        <f t="shared" si="2646"/>
        <v>26.109999999999673</v>
      </c>
      <c r="AA1745" s="5">
        <f t="shared" si="2664"/>
        <v>1</v>
      </c>
      <c r="AB1745" s="5">
        <f t="shared" si="2665"/>
        <v>0</v>
      </c>
      <c r="AC1745" s="5">
        <f t="shared" si="2666"/>
        <v>1</v>
      </c>
      <c r="AF1745" s="5">
        <f t="shared" si="2652"/>
        <v>15.5</v>
      </c>
      <c r="AG1745" s="5">
        <f t="shared" si="2653"/>
        <v>-5.5500000000001819</v>
      </c>
      <c r="AH1745" s="5">
        <f t="shared" si="2654"/>
        <v>23.039999999999964</v>
      </c>
      <c r="AI1745" s="5">
        <f t="shared" si="2655"/>
        <v>44.090000000000146</v>
      </c>
      <c r="AJ1745" s="5"/>
      <c r="AK1745" s="5">
        <f t="shared" si="2656"/>
        <v>15.5</v>
      </c>
      <c r="AL1745" s="5">
        <f t="shared" si="2676"/>
        <v>22.940999999999804</v>
      </c>
      <c r="AM1745" s="5">
        <f t="shared" si="2657"/>
        <v>23.039999999999964</v>
      </c>
      <c r="AN1745" s="5">
        <f t="shared" si="2672"/>
        <v>45.895000000000074</v>
      </c>
      <c r="AO1745" s="5">
        <f t="shared" si="2673"/>
        <v>0</v>
      </c>
      <c r="AP1745" s="5">
        <f t="shared" si="2587"/>
        <v>6</v>
      </c>
      <c r="AQ1745" s="5">
        <f t="shared" si="2605"/>
        <v>4.0999999999999996</v>
      </c>
      <c r="AR1745" s="5"/>
      <c r="AS1745" s="5">
        <f t="shared" si="2650"/>
        <v>44.090000000000146</v>
      </c>
      <c r="AT1745" s="5">
        <f t="shared" si="2672"/>
        <v>53.468999999999959</v>
      </c>
      <c r="AU1745" s="5">
        <f t="shared" si="2658"/>
        <v>-5.5500000000001819</v>
      </c>
      <c r="AV1745" s="5">
        <f t="shared" si="2661"/>
        <v>21.050000000000182</v>
      </c>
      <c r="AW1745" s="5">
        <f t="shared" si="2659"/>
        <v>4</v>
      </c>
      <c r="AX1745" s="5">
        <f t="shared" si="2613"/>
        <v>17.642999999999489</v>
      </c>
      <c r="AZ1745" s="4">
        <f t="shared" si="2595"/>
        <v>0.73794108125607527</v>
      </c>
      <c r="BA1745" s="5">
        <f t="shared" si="2601"/>
        <v>-12.079999999999927</v>
      </c>
      <c r="BB1745" s="4">
        <f t="shared" si="2596"/>
        <v>0.94723327769932397</v>
      </c>
      <c r="BD1745" s="5">
        <v>0</v>
      </c>
      <c r="BE1745" s="4">
        <v>0.66315248135766125</v>
      </c>
      <c r="BJ1745" s="5">
        <v>86.309999999999491</v>
      </c>
      <c r="BK1745" s="5">
        <v>-2.9199999999991633</v>
      </c>
      <c r="BL1745" s="5">
        <v>8.7299999999995634</v>
      </c>
      <c r="BM1745" s="5">
        <v>4</v>
      </c>
      <c r="BR1745">
        <v>-22</v>
      </c>
      <c r="BS1745">
        <v>-29</v>
      </c>
    </row>
    <row r="1746" spans="1:71">
      <c r="A1746" s="7">
        <v>39030</v>
      </c>
      <c r="B1746" s="6">
        <v>6360.93</v>
      </c>
      <c r="C1746" s="6">
        <v>6366.65</v>
      </c>
      <c r="D1746" s="6">
        <v>6333.5</v>
      </c>
      <c r="E1746" s="6">
        <v>6358.68</v>
      </c>
      <c r="F1746" s="6">
        <v>5443.73</v>
      </c>
      <c r="G1746" s="6">
        <v>5451.35</v>
      </c>
      <c r="H1746" s="6">
        <v>5426.25</v>
      </c>
      <c r="I1746" s="6">
        <v>5448.6</v>
      </c>
      <c r="J1746" s="9">
        <f t="shared" si="2643"/>
        <v>33.149999999999636</v>
      </c>
      <c r="K1746" s="9">
        <f t="shared" si="2670"/>
        <v>55.489999999999931</v>
      </c>
      <c r="L1746" s="9">
        <f t="shared" si="2647"/>
        <v>25.100000000000364</v>
      </c>
      <c r="M1746" s="9">
        <f t="shared" ref="M1746" si="2680">AVERAGE(L1735:L1746)</f>
        <v>49.251666666666551</v>
      </c>
      <c r="N1746" s="6" t="s">
        <v>36</v>
      </c>
      <c r="O1746" s="9">
        <f t="shared" si="2649"/>
        <v>910.07999999999993</v>
      </c>
      <c r="P1746" s="4">
        <f t="shared" si="2589"/>
        <v>0.22312286689421329</v>
      </c>
      <c r="Q1746" s="5">
        <f t="shared" si="2590"/>
        <v>23.440000000000509</v>
      </c>
      <c r="R1746" s="5">
        <f t="shared" si="2591"/>
        <v>910.70999999999958</v>
      </c>
      <c r="S1746" s="4">
        <f t="shared" si="2592"/>
        <v>0.22312286689421329</v>
      </c>
      <c r="T1746" s="4">
        <f t="shared" si="2593"/>
        <v>0.43674605629446095</v>
      </c>
      <c r="U1746" s="5">
        <f t="shared" si="2585"/>
        <v>915.9</v>
      </c>
      <c r="V1746" s="5">
        <f t="shared" si="2586"/>
        <v>-5.82000000000005</v>
      </c>
      <c r="X1746" s="5">
        <f t="shared" si="2645"/>
        <v>-2.25</v>
      </c>
      <c r="Y1746" s="5">
        <f t="shared" si="2646"/>
        <v>4.8700000000008004</v>
      </c>
      <c r="AA1746" s="5">
        <f t="shared" si="2664"/>
        <v>0</v>
      </c>
      <c r="AB1746" s="5">
        <f t="shared" si="2665"/>
        <v>0</v>
      </c>
      <c r="AC1746" s="5">
        <f t="shared" si="2666"/>
        <v>0</v>
      </c>
      <c r="AF1746" s="5">
        <f t="shared" si="2652"/>
        <v>5.7199999999993452</v>
      </c>
      <c r="AG1746" s="5">
        <f t="shared" si="2653"/>
        <v>17.389999999999418</v>
      </c>
      <c r="AH1746" s="5">
        <f t="shared" si="2654"/>
        <v>27.430000000000291</v>
      </c>
      <c r="AI1746" s="5">
        <f t="shared" si="2655"/>
        <v>15.760000000000218</v>
      </c>
      <c r="AJ1746" s="5"/>
      <c r="AK1746" s="5">
        <f t="shared" si="2656"/>
        <v>5.7199999999993452</v>
      </c>
      <c r="AL1746" s="5">
        <f t="shared" si="2676"/>
        <v>22.940999999999804</v>
      </c>
      <c r="AM1746" s="5">
        <f t="shared" si="2657"/>
        <v>27.430000000000291</v>
      </c>
      <c r="AN1746" s="5">
        <f t="shared" si="2672"/>
        <v>46.097000000000115</v>
      </c>
      <c r="AO1746" s="5">
        <f t="shared" si="2673"/>
        <v>0</v>
      </c>
      <c r="AP1746" s="5">
        <f t="shared" si="2587"/>
        <v>6</v>
      </c>
      <c r="AQ1746" s="5">
        <f t="shared" si="2605"/>
        <v>4.5</v>
      </c>
      <c r="AR1746" s="5"/>
      <c r="AS1746" s="5">
        <f t="shared" si="2650"/>
        <v>17.389999999999418</v>
      </c>
      <c r="AT1746" s="5">
        <f t="shared" si="2672"/>
        <v>51.221999999999937</v>
      </c>
      <c r="AU1746" s="5">
        <f t="shared" si="2658"/>
        <v>15.760000000000218</v>
      </c>
      <c r="AV1746" s="5">
        <f t="shared" si="2661"/>
        <v>-11.670000000000073</v>
      </c>
      <c r="AW1746" s="5">
        <f t="shared" si="2659"/>
        <v>5</v>
      </c>
      <c r="AX1746" s="5">
        <f t="shared" si="2613"/>
        <v>17.642999999999489</v>
      </c>
      <c r="AZ1746" s="4">
        <f t="shared" si="2595"/>
        <v>0.43674605629446095</v>
      </c>
      <c r="BA1746" s="5">
        <f t="shared" si="2601"/>
        <v>0</v>
      </c>
      <c r="BB1746" s="4">
        <f t="shared" si="2596"/>
        <v>0.73794108125607527</v>
      </c>
      <c r="BD1746" s="5">
        <v>0</v>
      </c>
      <c r="BE1746" s="4">
        <v>0.66274698795180931</v>
      </c>
      <c r="BJ1746" s="5">
        <v>45.139999999999418</v>
      </c>
      <c r="BK1746" s="5">
        <v>4.5100000000002183</v>
      </c>
      <c r="BL1746" s="5">
        <v>29.309999999999491</v>
      </c>
      <c r="BM1746" s="5">
        <v>4</v>
      </c>
      <c r="BR1746">
        <v>27</v>
      </c>
      <c r="BS1746">
        <v>5</v>
      </c>
    </row>
    <row r="1747" spans="1:71">
      <c r="A1747" s="7">
        <v>39031</v>
      </c>
      <c r="B1747" s="6">
        <v>6349.7</v>
      </c>
      <c r="C1747" s="6">
        <v>6366.46</v>
      </c>
      <c r="D1747" s="6">
        <v>6311.53</v>
      </c>
      <c r="E1747" s="6">
        <v>6357.77</v>
      </c>
      <c r="F1747" s="6">
        <v>5430.96</v>
      </c>
      <c r="G1747" s="6">
        <v>5454.6</v>
      </c>
      <c r="H1747" s="6">
        <v>5418.98</v>
      </c>
      <c r="I1747" s="6">
        <v>5447.5</v>
      </c>
      <c r="J1747" s="9">
        <f t="shared" si="2643"/>
        <v>54.930000000000291</v>
      </c>
      <c r="K1747" s="9">
        <f t="shared" si="2670"/>
        <v>56.510833333333345</v>
      </c>
      <c r="L1747" s="9">
        <f t="shared" si="2647"/>
        <v>35.6200000000008</v>
      </c>
      <c r="M1747" s="9">
        <f t="shared" ref="M1747" si="2681">AVERAGE(L1736:L1747)</f>
        <v>49.60499999999994</v>
      </c>
      <c r="N1747" s="6" t="s">
        <v>36</v>
      </c>
      <c r="O1747" s="9">
        <f t="shared" si="2649"/>
        <v>910.27000000000044</v>
      </c>
      <c r="P1747" s="4">
        <f t="shared" si="2589"/>
        <v>1.0433827567298678E-2</v>
      </c>
      <c r="Q1747" s="5">
        <f t="shared" si="2590"/>
        <v>18.210000000000036</v>
      </c>
      <c r="R1747" s="5">
        <f t="shared" si="2591"/>
        <v>914.63249999999994</v>
      </c>
      <c r="S1747" s="4">
        <f t="shared" si="2592"/>
        <v>0.23122866894201641</v>
      </c>
      <c r="T1747" s="4">
        <f t="shared" si="2593"/>
        <v>0.23122866894201641</v>
      </c>
      <c r="U1747" s="5">
        <f t="shared" si="2585"/>
        <v>916.98400000000015</v>
      </c>
      <c r="V1747" s="5">
        <f t="shared" si="2586"/>
        <v>-6.7139999999997144</v>
      </c>
      <c r="X1747" s="5">
        <f t="shared" si="2645"/>
        <v>8.0700000000006185</v>
      </c>
      <c r="Y1747" s="5">
        <f t="shared" si="2646"/>
        <v>16.539999999999964</v>
      </c>
      <c r="AA1747" s="5">
        <f t="shared" si="2664"/>
        <v>1</v>
      </c>
      <c r="AB1747" s="5">
        <f t="shared" si="2665"/>
        <v>0</v>
      </c>
      <c r="AC1747" s="5">
        <f t="shared" si="2666"/>
        <v>1</v>
      </c>
      <c r="AF1747" s="5">
        <f t="shared" si="2652"/>
        <v>16.760000000000218</v>
      </c>
      <c r="AG1747" s="5">
        <f t="shared" si="2653"/>
        <v>7.7799999999997453</v>
      </c>
      <c r="AH1747" s="5">
        <f t="shared" si="2654"/>
        <v>38.170000000000073</v>
      </c>
      <c r="AI1747" s="5">
        <f t="shared" si="2655"/>
        <v>47.150000000000546</v>
      </c>
      <c r="AJ1747" s="5"/>
      <c r="AK1747" s="5">
        <f t="shared" si="2656"/>
        <v>16.760000000000218</v>
      </c>
      <c r="AL1747" s="5">
        <f t="shared" si="2676"/>
        <v>22.940999999999804</v>
      </c>
      <c r="AM1747" s="5">
        <f t="shared" si="2657"/>
        <v>38.170000000000073</v>
      </c>
      <c r="AN1747" s="5">
        <f t="shared" si="2672"/>
        <v>44.191000000000074</v>
      </c>
      <c r="AO1747" s="5">
        <f t="shared" si="2673"/>
        <v>0</v>
      </c>
      <c r="AP1747" s="5">
        <f t="shared" si="2587"/>
        <v>5</v>
      </c>
      <c r="AQ1747" s="5">
        <f t="shared" si="2605"/>
        <v>4.7</v>
      </c>
      <c r="AR1747" s="5"/>
      <c r="AS1747" s="5">
        <f t="shared" si="2650"/>
        <v>47.150000000000546</v>
      </c>
      <c r="AT1747" s="5">
        <f t="shared" si="2672"/>
        <v>50.651000000000025</v>
      </c>
      <c r="AU1747" s="5">
        <f t="shared" si="2658"/>
        <v>7.7799999999997453</v>
      </c>
      <c r="AV1747" s="5">
        <f t="shared" si="2661"/>
        <v>8.9800000000004729</v>
      </c>
      <c r="AW1747" s="5">
        <f t="shared" si="2659"/>
        <v>6</v>
      </c>
      <c r="AX1747" s="5">
        <f t="shared" si="2613"/>
        <v>17.642999999999489</v>
      </c>
      <c r="AZ1747" s="4">
        <f t="shared" si="2595"/>
        <v>0.23122866894201641</v>
      </c>
      <c r="BA1747" s="5">
        <f t="shared" si="2601"/>
        <v>0</v>
      </c>
      <c r="BB1747" s="4">
        <f t="shared" si="2596"/>
        <v>0.43674605629446095</v>
      </c>
      <c r="BD1747" s="5">
        <v>0</v>
      </c>
      <c r="BE1747" s="4">
        <v>0.66254805052170962</v>
      </c>
      <c r="BJ1747" s="5">
        <v>31.880000000000109</v>
      </c>
      <c r="BK1747" s="5">
        <v>-4.3699999999998909</v>
      </c>
      <c r="BL1747" s="5">
        <v>25.920000000000073</v>
      </c>
      <c r="BM1747" s="5">
        <v>4</v>
      </c>
      <c r="BR1747">
        <v>38</v>
      </c>
      <c r="BS1747">
        <v>17</v>
      </c>
    </row>
    <row r="1748" spans="1:71">
      <c r="A1748" s="7">
        <v>39034</v>
      </c>
      <c r="B1748" s="6">
        <v>6350.65</v>
      </c>
      <c r="C1748" s="6">
        <v>6403.72</v>
      </c>
      <c r="D1748" s="6">
        <v>6344.1</v>
      </c>
      <c r="E1748" s="6">
        <v>6393.73</v>
      </c>
      <c r="F1748" s="6">
        <v>5445.47</v>
      </c>
      <c r="G1748" s="6">
        <v>5502.47</v>
      </c>
      <c r="H1748" s="6">
        <v>5444.01</v>
      </c>
      <c r="I1748" s="6">
        <v>5490.56</v>
      </c>
      <c r="J1748" s="9">
        <f t="shared" si="2643"/>
        <v>59.619999999999891</v>
      </c>
      <c r="K1748" s="9">
        <f t="shared" si="2670"/>
        <v>58.157500000000027</v>
      </c>
      <c r="L1748" s="9">
        <f t="shared" si="2647"/>
        <v>58.460000000000036</v>
      </c>
      <c r="M1748" s="9">
        <f t="shared" ref="M1748" si="2682">AVERAGE(L1737:L1748)</f>
        <v>51.441666666666606</v>
      </c>
      <c r="N1748" s="6" t="s">
        <v>36</v>
      </c>
      <c r="O1748" s="9">
        <f t="shared" si="2649"/>
        <v>903.16999999999916</v>
      </c>
      <c r="P1748" s="4">
        <f t="shared" si="2589"/>
        <v>0</v>
      </c>
      <c r="Q1748" s="5">
        <f t="shared" si="2590"/>
        <v>21.010000000001128</v>
      </c>
      <c r="R1748" s="5">
        <f t="shared" si="2591"/>
        <v>908.42249999999945</v>
      </c>
      <c r="S1748" s="4">
        <f t="shared" si="2592"/>
        <v>0</v>
      </c>
      <c r="T1748" s="4">
        <f t="shared" si="2593"/>
        <v>0</v>
      </c>
      <c r="U1748" s="5">
        <f t="shared" si="2585"/>
        <v>911.96</v>
      </c>
      <c r="V1748" s="5">
        <f t="shared" si="2586"/>
        <v>-8.7900000000008731</v>
      </c>
      <c r="X1748" s="5">
        <f t="shared" si="2645"/>
        <v>43.079999999999927</v>
      </c>
      <c r="Y1748" s="5">
        <f t="shared" si="2646"/>
        <v>45.090000000000146</v>
      </c>
      <c r="AA1748" s="5">
        <f t="shared" si="2664"/>
        <v>1</v>
      </c>
      <c r="AB1748" s="5">
        <f t="shared" si="2665"/>
        <v>0</v>
      </c>
      <c r="AC1748" s="5">
        <f t="shared" si="2666"/>
        <v>1</v>
      </c>
      <c r="AF1748" s="5">
        <f t="shared" si="2652"/>
        <v>53.070000000000618</v>
      </c>
      <c r="AG1748" s="5">
        <f t="shared" si="2653"/>
        <v>45.949999999999818</v>
      </c>
      <c r="AH1748" s="5">
        <f t="shared" si="2654"/>
        <v>6.5499999999992724</v>
      </c>
      <c r="AI1748" s="5">
        <f t="shared" si="2655"/>
        <v>13.670000000000073</v>
      </c>
      <c r="AJ1748" s="5"/>
      <c r="AK1748" s="5">
        <f t="shared" si="2656"/>
        <v>6.5499999999992724</v>
      </c>
      <c r="AL1748" s="5">
        <f t="shared" si="2676"/>
        <v>17.354000000000177</v>
      </c>
      <c r="AM1748" s="5">
        <f t="shared" si="2657"/>
        <v>53.070000000000618</v>
      </c>
      <c r="AN1748" s="5">
        <f t="shared" si="2672"/>
        <v>46.249000000000066</v>
      </c>
      <c r="AO1748" s="5">
        <f t="shared" si="2673"/>
        <v>1</v>
      </c>
      <c r="AP1748" s="5">
        <f t="shared" si="2587"/>
        <v>6</v>
      </c>
      <c r="AQ1748" s="5">
        <f t="shared" si="2605"/>
        <v>5</v>
      </c>
      <c r="AR1748" s="5"/>
      <c r="AS1748" s="5">
        <f t="shared" si="2650"/>
        <v>45.949999999999818</v>
      </c>
      <c r="AT1748" s="5">
        <f t="shared" si="2672"/>
        <v>49.567000000000007</v>
      </c>
      <c r="AU1748" s="5">
        <f t="shared" si="2658"/>
        <v>13.670000000000073</v>
      </c>
      <c r="AV1748" s="5">
        <f t="shared" si="2661"/>
        <v>7.1200000000008004</v>
      </c>
      <c r="AW1748" s="5">
        <f t="shared" si="2659"/>
        <v>2</v>
      </c>
      <c r="AX1748" s="5">
        <f t="shared" si="2613"/>
        <v>17.642999999999489</v>
      </c>
      <c r="AZ1748" s="4">
        <f t="shared" si="2595"/>
        <v>0</v>
      </c>
      <c r="BA1748" s="5">
        <f t="shared" si="2601"/>
        <v>0</v>
      </c>
      <c r="BB1748" s="4">
        <f t="shared" si="2596"/>
        <v>0.23122866894201641</v>
      </c>
      <c r="BD1748" s="5">
        <v>0</v>
      </c>
      <c r="BE1748" s="4">
        <v>0.66229581897197887</v>
      </c>
      <c r="BJ1748" s="5">
        <v>16.570000000000618</v>
      </c>
      <c r="BK1748" s="5">
        <v>1.7999999999992724</v>
      </c>
      <c r="BL1748" s="5">
        <v>10.550000000000182</v>
      </c>
      <c r="BM1748" s="5">
        <v>4</v>
      </c>
      <c r="BR1748">
        <v>-23</v>
      </c>
      <c r="BS1748">
        <v>45</v>
      </c>
    </row>
    <row r="1749" spans="1:71">
      <c r="A1749" s="7">
        <v>39035</v>
      </c>
      <c r="B1749" s="6">
        <v>6394.27</v>
      </c>
      <c r="C1749" s="6">
        <v>6411.24</v>
      </c>
      <c r="D1749" s="6">
        <v>6365.43</v>
      </c>
      <c r="E1749" s="6">
        <v>6387.38</v>
      </c>
      <c r="F1749" s="6">
        <v>5498.8</v>
      </c>
      <c r="G1749" s="6">
        <v>5500.72</v>
      </c>
      <c r="H1749" s="6">
        <v>5459.89</v>
      </c>
      <c r="I1749" s="6">
        <v>5476.28</v>
      </c>
      <c r="J1749" s="9">
        <f t="shared" si="2643"/>
        <v>45.809999999999491</v>
      </c>
      <c r="K1749" s="9">
        <f t="shared" si="2670"/>
        <v>56.221666666666657</v>
      </c>
      <c r="L1749" s="9">
        <f t="shared" si="2647"/>
        <v>40.829999999999927</v>
      </c>
      <c r="M1749" s="9">
        <f t="shared" ref="M1749" si="2683">AVERAGE(L1738:L1749)</f>
        <v>48.559999999999945</v>
      </c>
      <c r="N1749" s="6" t="s">
        <v>36</v>
      </c>
      <c r="O1749" s="9">
        <f t="shared" si="2649"/>
        <v>911.10000000000036</v>
      </c>
      <c r="P1749" s="4">
        <f t="shared" si="2589"/>
        <v>0.88801791713327372</v>
      </c>
      <c r="Q1749" s="5">
        <f t="shared" si="2590"/>
        <v>8.9300000000012005</v>
      </c>
      <c r="R1749" s="5">
        <f t="shared" si="2591"/>
        <v>905.40249999999946</v>
      </c>
      <c r="S1749" s="4">
        <f t="shared" si="2592"/>
        <v>0.31568471337583393</v>
      </c>
      <c r="T1749" s="4">
        <f t="shared" si="2593"/>
        <v>0.31568471337583393</v>
      </c>
      <c r="U1749" s="5">
        <f t="shared" ref="U1749:U1812" si="2684">AVERAGE(O1745:O1749)</f>
        <v>909.34400000000005</v>
      </c>
      <c r="V1749" s="5">
        <f t="shared" ref="V1749:V1812" si="2685">O1749-U1749</f>
        <v>1.7560000000003129</v>
      </c>
      <c r="X1749" s="5">
        <f t="shared" si="2645"/>
        <v>-6.8900000000003274</v>
      </c>
      <c r="Y1749" s="5">
        <f t="shared" si="2646"/>
        <v>-22.520000000000437</v>
      </c>
      <c r="AA1749" s="5">
        <f t="shared" si="2664"/>
        <v>0</v>
      </c>
      <c r="AB1749" s="5">
        <f t="shared" si="2665"/>
        <v>1</v>
      </c>
      <c r="AC1749" s="5">
        <f t="shared" si="2666"/>
        <v>1</v>
      </c>
      <c r="AF1749" s="5">
        <f t="shared" si="2652"/>
        <v>16.969999999999345</v>
      </c>
      <c r="AG1749" s="5">
        <f t="shared" si="2653"/>
        <v>17.510000000000218</v>
      </c>
      <c r="AH1749" s="5">
        <f t="shared" si="2654"/>
        <v>28.840000000000146</v>
      </c>
      <c r="AI1749" s="5">
        <f t="shared" si="2655"/>
        <v>28.299999999999272</v>
      </c>
      <c r="AJ1749" s="5"/>
      <c r="AK1749" s="5">
        <f t="shared" si="2656"/>
        <v>16.969999999999345</v>
      </c>
      <c r="AL1749" s="5">
        <f t="shared" si="2676"/>
        <v>17.542999999999392</v>
      </c>
      <c r="AM1749" s="5">
        <f t="shared" si="2657"/>
        <v>28.840000000000146</v>
      </c>
      <c r="AN1749" s="5">
        <f t="shared" si="2672"/>
        <v>44.826000000000114</v>
      </c>
      <c r="AO1749" s="5">
        <f t="shared" si="2673"/>
        <v>0</v>
      </c>
      <c r="AP1749" s="5">
        <f t="shared" ref="AP1749:AP1812" si="2686">SUM(AO1740:AO1749)</f>
        <v>5</v>
      </c>
      <c r="AQ1749" s="5">
        <f t="shared" si="2605"/>
        <v>5.2</v>
      </c>
      <c r="AR1749" s="5"/>
      <c r="AS1749" s="5">
        <f t="shared" si="2650"/>
        <v>28.299999999999272</v>
      </c>
      <c r="AT1749" s="5">
        <f t="shared" si="2672"/>
        <v>49.545999999999914</v>
      </c>
      <c r="AU1749" s="5">
        <f t="shared" si="2658"/>
        <v>17.510000000000218</v>
      </c>
      <c r="AV1749" s="5">
        <f t="shared" si="2661"/>
        <v>-0.54000000000087311</v>
      </c>
      <c r="AW1749" s="5">
        <f t="shared" si="2659"/>
        <v>3</v>
      </c>
      <c r="AX1749" s="5">
        <f t="shared" si="2613"/>
        <v>17.823000000000143</v>
      </c>
      <c r="AZ1749" s="4">
        <f t="shared" si="2595"/>
        <v>0.31568471337583393</v>
      </c>
      <c r="BA1749" s="5">
        <f t="shared" si="2601"/>
        <v>0</v>
      </c>
      <c r="BB1749" s="4">
        <f t="shared" si="2596"/>
        <v>0</v>
      </c>
      <c r="BD1749" s="5">
        <v>0</v>
      </c>
      <c r="BE1749" s="4">
        <v>0.6594461538461529</v>
      </c>
      <c r="BJ1749" s="5">
        <v>38.829999999999927</v>
      </c>
      <c r="BK1749" s="5">
        <v>-20.940000000000509</v>
      </c>
      <c r="BL1749" s="5">
        <v>23.220000000000255</v>
      </c>
      <c r="BM1749" s="5">
        <v>4</v>
      </c>
      <c r="BR1749">
        <v>29</v>
      </c>
      <c r="BS1749">
        <v>-29</v>
      </c>
    </row>
    <row r="1750" spans="1:71">
      <c r="A1750" s="7">
        <v>39036</v>
      </c>
      <c r="B1750" s="6">
        <v>6404.16</v>
      </c>
      <c r="C1750" s="6">
        <v>6434</v>
      </c>
      <c r="D1750" s="6">
        <v>6404.16</v>
      </c>
      <c r="E1750" s="6">
        <v>6430.89</v>
      </c>
      <c r="F1750" s="6">
        <v>5504.38</v>
      </c>
      <c r="G1750" s="6">
        <v>5511.53</v>
      </c>
      <c r="H1750" s="6">
        <v>5486.24</v>
      </c>
      <c r="I1750" s="6">
        <v>5511.53</v>
      </c>
      <c r="J1750" s="9">
        <f t="shared" si="2643"/>
        <v>46.619999999999891</v>
      </c>
      <c r="K1750" s="9">
        <f t="shared" si="2670"/>
        <v>55.306666666666615</v>
      </c>
      <c r="L1750" s="9">
        <f t="shared" si="2647"/>
        <v>35.25</v>
      </c>
      <c r="M1750" s="9">
        <f t="shared" ref="M1750" si="2687">AVERAGE(L1739:L1750)</f>
        <v>46.975833333333334</v>
      </c>
      <c r="N1750" s="6" t="s">
        <v>37</v>
      </c>
      <c r="O1750" s="9">
        <f t="shared" si="2649"/>
        <v>919.36000000000058</v>
      </c>
      <c r="P1750" s="4">
        <f t="shared" ref="P1750:P1813" si="2688">(O1750-MIN(O1746:O1750))/(MAX(O1746:O1750)-MIN(O1746:O1750))</f>
        <v>1</v>
      </c>
      <c r="Q1750" s="5">
        <f t="shared" ref="Q1750:Q1813" si="2689">MAX(O1746:O1750)-MIN(O1746:O1750)</f>
        <v>16.190000000001419</v>
      </c>
      <c r="R1750" s="5">
        <f t="shared" ref="R1750:R1813" si="2690">MIN(O1746:O1750) +((MAX(O1746:O1750)-MIN(O1746:O1750))*$R$2)</f>
        <v>907.21749999999952</v>
      </c>
      <c r="S1750" s="4">
        <f t="shared" ref="S1750:S1813" si="2691">(O1750-MIN(O1744:O1750))/(MAX(O1744:O1750)-MIN(O1744:O1750))</f>
        <v>0.7705854355069276</v>
      </c>
      <c r="T1750" s="4">
        <f t="shared" ref="T1750:T1813" si="2692">(O1750-MIN(O1742:O1750))/(MAX(O1742:O1750)-MIN(O1742:O1750))</f>
        <v>0.64450636942678752</v>
      </c>
      <c r="U1750" s="5">
        <f t="shared" si="2684"/>
        <v>910.79600000000005</v>
      </c>
      <c r="V1750" s="5">
        <f t="shared" si="2685"/>
        <v>8.564000000000533</v>
      </c>
      <c r="X1750" s="5">
        <f t="shared" si="2645"/>
        <v>26.730000000000473</v>
      </c>
      <c r="Y1750" s="5">
        <f t="shared" si="2646"/>
        <v>7.1499999999996362</v>
      </c>
      <c r="AA1750" s="5">
        <f t="shared" si="2664"/>
        <v>1</v>
      </c>
      <c r="AB1750" s="5">
        <f t="shared" si="2665"/>
        <v>0</v>
      </c>
      <c r="AC1750" s="5">
        <f t="shared" si="2666"/>
        <v>1</v>
      </c>
      <c r="AF1750" s="5">
        <f t="shared" si="2652"/>
        <v>29.840000000000146</v>
      </c>
      <c r="AG1750" s="5">
        <f t="shared" si="2653"/>
        <v>46.619999999999891</v>
      </c>
      <c r="AH1750" s="5">
        <f t="shared" si="2654"/>
        <v>0</v>
      </c>
      <c r="AI1750" s="5">
        <f t="shared" si="2655"/>
        <v>-16.779999999999745</v>
      </c>
      <c r="AJ1750" s="5"/>
      <c r="AK1750" s="5">
        <f t="shared" si="2656"/>
        <v>0</v>
      </c>
      <c r="AL1750" s="5">
        <f t="shared" si="2676"/>
        <v>17.542999999999392</v>
      </c>
      <c r="AM1750" s="5">
        <f t="shared" si="2657"/>
        <v>29.840000000000146</v>
      </c>
      <c r="AN1750" s="5">
        <f t="shared" si="2672"/>
        <v>42.888000000000105</v>
      </c>
      <c r="AO1750" s="5">
        <f t="shared" si="2673"/>
        <v>0</v>
      </c>
      <c r="AP1750" s="5">
        <f t="shared" si="2686"/>
        <v>4</v>
      </c>
      <c r="AQ1750" s="5">
        <f t="shared" si="2605"/>
        <v>5.3</v>
      </c>
      <c r="AR1750" s="5"/>
      <c r="AS1750" s="5">
        <f t="shared" si="2650"/>
        <v>46.619999999999891</v>
      </c>
      <c r="AT1750" s="5">
        <f t="shared" si="2672"/>
        <v>49.906999999999883</v>
      </c>
      <c r="AU1750" s="5">
        <f t="shared" si="2658"/>
        <v>-16.779999999999745</v>
      </c>
      <c r="AV1750" s="5">
        <f t="shared" si="2661"/>
        <v>-16.779999999999745</v>
      </c>
      <c r="AW1750" s="5">
        <f t="shared" si="2659"/>
        <v>4</v>
      </c>
      <c r="AX1750" s="5">
        <f t="shared" si="2613"/>
        <v>17.823000000000143</v>
      </c>
      <c r="AZ1750" s="4">
        <f t="shared" si="2595"/>
        <v>0.64450636942678752</v>
      </c>
      <c r="BA1750" s="5">
        <f t="shared" si="2601"/>
        <v>0</v>
      </c>
      <c r="BB1750" s="4">
        <f t="shared" si="2596"/>
        <v>0.31568471337583393</v>
      </c>
      <c r="BD1750" s="5">
        <v>0</v>
      </c>
      <c r="BE1750" s="4">
        <v>0.65941614195763965</v>
      </c>
      <c r="BJ1750" s="5">
        <v>38.079999999999927</v>
      </c>
      <c r="BK1750" s="5">
        <v>19.600000000000364</v>
      </c>
      <c r="BL1750" s="5">
        <v>10.579999999999927</v>
      </c>
      <c r="BM1750" s="5">
        <v>4</v>
      </c>
      <c r="BR1750">
        <v>27</v>
      </c>
      <c r="BS1750">
        <v>-7</v>
      </c>
    </row>
    <row r="1751" spans="1:71">
      <c r="A1751" s="7">
        <v>39037</v>
      </c>
      <c r="B1751" s="6">
        <v>6429.5</v>
      </c>
      <c r="C1751" s="6">
        <v>6452.13</v>
      </c>
      <c r="D1751" s="6">
        <v>6415.43</v>
      </c>
      <c r="E1751" s="6">
        <v>6443.02</v>
      </c>
      <c r="F1751" s="6">
        <v>5500.68</v>
      </c>
      <c r="G1751" s="6">
        <v>5518.43</v>
      </c>
      <c r="H1751" s="6">
        <v>5490.87</v>
      </c>
      <c r="I1751" s="6">
        <v>5505.72</v>
      </c>
      <c r="J1751" s="9">
        <f t="shared" si="2643"/>
        <v>36.699999999999818</v>
      </c>
      <c r="K1751" s="9">
        <f t="shared" si="2670"/>
        <v>54.269166666666628</v>
      </c>
      <c r="L1751" s="9">
        <f t="shared" si="2647"/>
        <v>27.5600000000004</v>
      </c>
      <c r="M1751" s="9">
        <f t="shared" ref="M1751" si="2693">AVERAGE(L1740:L1751)</f>
        <v>46.335833333333312</v>
      </c>
      <c r="N1751" s="6" t="s">
        <v>37</v>
      </c>
      <c r="O1751" s="9">
        <f t="shared" si="2649"/>
        <v>937.30000000000018</v>
      </c>
      <c r="P1751" s="4">
        <f t="shared" si="2688"/>
        <v>1</v>
      </c>
      <c r="Q1751" s="5">
        <f t="shared" si="2689"/>
        <v>34.130000000001019</v>
      </c>
      <c r="R1751" s="5">
        <f t="shared" si="2690"/>
        <v>911.70249999999942</v>
      </c>
      <c r="S1751" s="4">
        <f t="shared" si="2691"/>
        <v>1</v>
      </c>
      <c r="T1751" s="4">
        <f t="shared" si="2692"/>
        <v>1</v>
      </c>
      <c r="U1751" s="5">
        <f t="shared" si="2684"/>
        <v>916.24000000000012</v>
      </c>
      <c r="V1751" s="5">
        <f t="shared" si="2685"/>
        <v>21.060000000000059</v>
      </c>
      <c r="X1751" s="5">
        <f t="shared" si="2645"/>
        <v>13.520000000000437</v>
      </c>
      <c r="Y1751" s="5">
        <f t="shared" si="2646"/>
        <v>5.0399999999999636</v>
      </c>
      <c r="AA1751" s="5">
        <f t="shared" si="2664"/>
        <v>1</v>
      </c>
      <c r="AB1751" s="5">
        <f t="shared" si="2665"/>
        <v>0</v>
      </c>
      <c r="AC1751" s="5">
        <f t="shared" si="2666"/>
        <v>1</v>
      </c>
      <c r="AF1751" s="5">
        <f t="shared" si="2652"/>
        <v>22.630000000000109</v>
      </c>
      <c r="AG1751" s="5">
        <f t="shared" si="2653"/>
        <v>21.239999999999782</v>
      </c>
      <c r="AH1751" s="5">
        <f t="shared" si="2654"/>
        <v>14.069999999999709</v>
      </c>
      <c r="AI1751" s="5">
        <f t="shared" si="2655"/>
        <v>15.460000000000036</v>
      </c>
      <c r="AJ1751" s="5"/>
      <c r="AK1751" s="5">
        <f t="shared" si="2656"/>
        <v>14.069999999999709</v>
      </c>
      <c r="AL1751" s="5">
        <f t="shared" si="2676"/>
        <v>16.78100000000013</v>
      </c>
      <c r="AM1751" s="5">
        <f t="shared" si="2657"/>
        <v>22.630000000000109</v>
      </c>
      <c r="AN1751" s="5">
        <f t="shared" si="2672"/>
        <v>37.954000000000086</v>
      </c>
      <c r="AO1751" s="5">
        <f t="shared" si="2673"/>
        <v>0</v>
      </c>
      <c r="AP1751" s="5">
        <f t="shared" si="2686"/>
        <v>3</v>
      </c>
      <c r="AQ1751" s="5">
        <f t="shared" si="2605"/>
        <v>5.2</v>
      </c>
      <c r="AR1751" s="5"/>
      <c r="AS1751" s="5">
        <f t="shared" si="2650"/>
        <v>21.239999999999782</v>
      </c>
      <c r="AT1751" s="5">
        <f t="shared" si="2672"/>
        <v>42.940999999999896</v>
      </c>
      <c r="AU1751" s="5">
        <f t="shared" si="2658"/>
        <v>15.460000000000036</v>
      </c>
      <c r="AV1751" s="5">
        <f t="shared" si="2661"/>
        <v>1.3900000000003274</v>
      </c>
      <c r="AW1751" s="5">
        <f t="shared" si="2659"/>
        <v>5</v>
      </c>
      <c r="AX1751" s="5">
        <f t="shared" si="2613"/>
        <v>17.329999999999565</v>
      </c>
      <c r="AZ1751" s="4">
        <f t="shared" ref="AZ1751:AZ1814" si="2694">T1751</f>
        <v>1</v>
      </c>
      <c r="BA1751" s="5">
        <f t="shared" si="2601"/>
        <v>0</v>
      </c>
      <c r="BB1751" s="4">
        <f t="shared" ref="BB1751:BB1814" si="2695">AZ1750</f>
        <v>0.64450636942678752</v>
      </c>
      <c r="BD1751" s="5">
        <v>0</v>
      </c>
      <c r="BE1751" s="4">
        <v>0.65883007581554265</v>
      </c>
      <c r="BJ1751" s="5">
        <v>76.25</v>
      </c>
      <c r="BK1751" s="5">
        <v>-14.110000000000582</v>
      </c>
      <c r="BL1751" s="5">
        <v>14.110000000000582</v>
      </c>
      <c r="BM1751" s="5">
        <v>4</v>
      </c>
      <c r="BR1751">
        <v>14</v>
      </c>
      <c r="BS1751">
        <v>-5</v>
      </c>
    </row>
    <row r="1752" spans="1:71">
      <c r="A1752" s="7">
        <v>39038</v>
      </c>
      <c r="B1752" s="6">
        <v>6438.18</v>
      </c>
      <c r="C1752" s="6">
        <v>6451.69</v>
      </c>
      <c r="D1752" s="6">
        <v>6398.52</v>
      </c>
      <c r="E1752" s="6">
        <v>6412.36</v>
      </c>
      <c r="F1752" s="6">
        <v>5479.96</v>
      </c>
      <c r="G1752" s="6">
        <v>5489.12</v>
      </c>
      <c r="H1752" s="6">
        <v>5422.01</v>
      </c>
      <c r="I1752" s="6">
        <v>5439.71</v>
      </c>
      <c r="J1752" s="9">
        <f t="shared" si="2643"/>
        <v>53.169999999999163</v>
      </c>
      <c r="K1752" s="9">
        <f t="shared" si="2670"/>
        <v>54.588333333333217</v>
      </c>
      <c r="L1752" s="9">
        <f t="shared" si="2647"/>
        <v>83.710000000000036</v>
      </c>
      <c r="M1752" s="9">
        <f t="shared" ref="M1752" si="2696">AVERAGE(L1741:L1752)</f>
        <v>49.335833333333312</v>
      </c>
      <c r="N1752" s="6" t="s">
        <v>37</v>
      </c>
      <c r="O1752" s="9">
        <f t="shared" si="2649"/>
        <v>972.64999999999964</v>
      </c>
      <c r="P1752" s="4">
        <f t="shared" si="2688"/>
        <v>1</v>
      </c>
      <c r="Q1752" s="5">
        <f t="shared" si="2689"/>
        <v>69.480000000000473</v>
      </c>
      <c r="R1752" s="5">
        <f t="shared" si="2690"/>
        <v>920.53999999999928</v>
      </c>
      <c r="S1752" s="4">
        <f t="shared" si="2691"/>
        <v>1</v>
      </c>
      <c r="T1752" s="4">
        <f t="shared" si="2692"/>
        <v>1</v>
      </c>
      <c r="U1752" s="5">
        <f t="shared" si="2684"/>
        <v>928.71600000000001</v>
      </c>
      <c r="V1752" s="5">
        <f t="shared" si="2685"/>
        <v>43.933999999999628</v>
      </c>
      <c r="X1752" s="5">
        <f t="shared" si="2645"/>
        <v>-25.820000000000618</v>
      </c>
      <c r="Y1752" s="5">
        <f t="shared" si="2646"/>
        <v>-40.25</v>
      </c>
      <c r="AA1752" s="5">
        <f t="shared" si="2664"/>
        <v>0</v>
      </c>
      <c r="AB1752" s="5">
        <f t="shared" si="2665"/>
        <v>1</v>
      </c>
      <c r="AC1752" s="5">
        <f t="shared" si="2666"/>
        <v>1</v>
      </c>
      <c r="AF1752" s="5">
        <f t="shared" si="2652"/>
        <v>13.509999999999309</v>
      </c>
      <c r="AG1752" s="5">
        <f t="shared" si="2653"/>
        <v>8.6699999999991633</v>
      </c>
      <c r="AH1752" s="5">
        <f t="shared" si="2654"/>
        <v>39.659999999999854</v>
      </c>
      <c r="AI1752" s="5">
        <f t="shared" si="2655"/>
        <v>44.5</v>
      </c>
      <c r="AJ1752" s="5"/>
      <c r="AK1752" s="5">
        <f t="shared" si="2656"/>
        <v>13.509999999999309</v>
      </c>
      <c r="AL1752" s="5">
        <f t="shared" si="2676"/>
        <v>16.78100000000013</v>
      </c>
      <c r="AM1752" s="5">
        <f t="shared" si="2657"/>
        <v>39.659999999999854</v>
      </c>
      <c r="AN1752" s="5">
        <f t="shared" si="2672"/>
        <v>37.291000000000075</v>
      </c>
      <c r="AO1752" s="5">
        <f t="shared" si="2673"/>
        <v>1</v>
      </c>
      <c r="AP1752" s="5">
        <f t="shared" si="2686"/>
        <v>3</v>
      </c>
      <c r="AQ1752" s="5">
        <f t="shared" si="2605"/>
        <v>5</v>
      </c>
      <c r="AR1752" s="5"/>
      <c r="AS1752" s="5">
        <f t="shared" si="2650"/>
        <v>44.5</v>
      </c>
      <c r="AT1752" s="5">
        <f t="shared" si="2672"/>
        <v>41.777999999999885</v>
      </c>
      <c r="AU1752" s="5">
        <f t="shared" si="2658"/>
        <v>8.6699999999991633</v>
      </c>
      <c r="AV1752" s="5">
        <f t="shared" si="2661"/>
        <v>4.8400000000001455</v>
      </c>
      <c r="AW1752" s="5">
        <f t="shared" si="2659"/>
        <v>6</v>
      </c>
      <c r="AX1752" s="5">
        <f t="shared" si="2613"/>
        <v>17.329999999999565</v>
      </c>
      <c r="AZ1752" s="4">
        <f t="shared" si="2694"/>
        <v>1</v>
      </c>
      <c r="BA1752" s="5">
        <f t="shared" si="2601"/>
        <v>35.349999999999454</v>
      </c>
      <c r="BB1752" s="4">
        <f t="shared" si="2695"/>
        <v>1</v>
      </c>
      <c r="BD1752" s="5">
        <v>0</v>
      </c>
      <c r="BE1752" s="4">
        <v>0.65804690009637179</v>
      </c>
      <c r="BJ1752" s="5">
        <v>20.329999999999927</v>
      </c>
      <c r="BK1752" s="5">
        <v>19.260000000000218</v>
      </c>
      <c r="BL1752" s="5">
        <v>3.6499999999996362</v>
      </c>
      <c r="BM1752" s="5">
        <v>4</v>
      </c>
      <c r="BR1752">
        <v>-22</v>
      </c>
      <c r="BS1752">
        <v>40</v>
      </c>
    </row>
    <row r="1753" spans="1:71">
      <c r="A1753" s="7">
        <v>39041</v>
      </c>
      <c r="B1753" s="6">
        <v>6394.08</v>
      </c>
      <c r="C1753" s="6">
        <v>6459.53</v>
      </c>
      <c r="D1753" s="6">
        <v>6368.07</v>
      </c>
      <c r="E1753" s="6">
        <v>6452.33</v>
      </c>
      <c r="F1753" s="6">
        <v>5414.31</v>
      </c>
      <c r="G1753" s="6">
        <v>5466.83</v>
      </c>
      <c r="H1753" s="6">
        <v>5394.05</v>
      </c>
      <c r="I1753" s="6">
        <v>5454.74</v>
      </c>
      <c r="J1753" s="9">
        <f t="shared" si="2643"/>
        <v>91.460000000000036</v>
      </c>
      <c r="K1753" s="9">
        <f t="shared" si="2670"/>
        <v>54.320833333333212</v>
      </c>
      <c r="L1753" s="9">
        <f t="shared" si="2647"/>
        <v>72.779999999999745</v>
      </c>
      <c r="M1753" s="9">
        <f t="shared" ref="M1753" si="2697">AVERAGE(L1742:L1753)</f>
        <v>48.685000000000024</v>
      </c>
      <c r="N1753" s="6" t="s">
        <v>37</v>
      </c>
      <c r="O1753" s="9">
        <f t="shared" si="2649"/>
        <v>997.59000000000015</v>
      </c>
      <c r="P1753" s="4">
        <f t="shared" si="2688"/>
        <v>1</v>
      </c>
      <c r="Q1753" s="5">
        <f t="shared" si="2689"/>
        <v>86.489999999999782</v>
      </c>
      <c r="R1753" s="5">
        <f t="shared" si="2690"/>
        <v>932.72250000000031</v>
      </c>
      <c r="S1753" s="4">
        <f t="shared" si="2691"/>
        <v>1</v>
      </c>
      <c r="T1753" s="4">
        <f t="shared" si="2692"/>
        <v>1</v>
      </c>
      <c r="U1753" s="5">
        <f t="shared" si="2684"/>
        <v>947.60000000000014</v>
      </c>
      <c r="V1753" s="5">
        <f t="shared" si="2685"/>
        <v>49.990000000000009</v>
      </c>
      <c r="X1753" s="5">
        <f t="shared" si="2645"/>
        <v>58.25</v>
      </c>
      <c r="Y1753" s="5">
        <f t="shared" si="2646"/>
        <v>40.429999999999382</v>
      </c>
      <c r="AA1753" s="5">
        <f t="shared" si="2664"/>
        <v>1</v>
      </c>
      <c r="AB1753" s="5">
        <f t="shared" si="2665"/>
        <v>0</v>
      </c>
      <c r="AC1753" s="5">
        <f t="shared" si="2666"/>
        <v>1</v>
      </c>
      <c r="AF1753" s="5">
        <f t="shared" si="2652"/>
        <v>65.449999999999818</v>
      </c>
      <c r="AG1753" s="5">
        <f t="shared" si="2653"/>
        <v>47.170000000000073</v>
      </c>
      <c r="AH1753" s="5">
        <f t="shared" si="2654"/>
        <v>26.010000000000218</v>
      </c>
      <c r="AI1753" s="5">
        <f t="shared" si="2655"/>
        <v>44.289999999999964</v>
      </c>
      <c r="AJ1753" s="5"/>
      <c r="AK1753" s="5">
        <f t="shared" si="2656"/>
        <v>26.010000000000218</v>
      </c>
      <c r="AL1753" s="5">
        <f t="shared" si="2676"/>
        <v>17.87399999999943</v>
      </c>
      <c r="AM1753" s="5">
        <f t="shared" si="2657"/>
        <v>65.449999999999818</v>
      </c>
      <c r="AN1753" s="5">
        <f t="shared" si="2672"/>
        <v>35.709000000000103</v>
      </c>
      <c r="AO1753" s="5">
        <f t="shared" si="2673"/>
        <v>1</v>
      </c>
      <c r="AP1753" s="5">
        <f t="shared" si="2686"/>
        <v>3</v>
      </c>
      <c r="AQ1753" s="5">
        <f t="shared" si="2605"/>
        <v>4.7</v>
      </c>
      <c r="AR1753" s="5"/>
      <c r="AS1753" s="5">
        <f t="shared" si="2650"/>
        <v>47.170000000000073</v>
      </c>
      <c r="AT1753" s="5">
        <f t="shared" si="2672"/>
        <v>37.490999999999893</v>
      </c>
      <c r="AU1753" s="5">
        <f t="shared" si="2658"/>
        <v>44.289999999999964</v>
      </c>
      <c r="AV1753" s="5">
        <f t="shared" si="2661"/>
        <v>18.279999999999745</v>
      </c>
      <c r="AW1753" s="5">
        <f t="shared" si="2659"/>
        <v>2</v>
      </c>
      <c r="AX1753" s="5">
        <f t="shared" si="2613"/>
        <v>17.823000000000143</v>
      </c>
      <c r="AZ1753" s="4">
        <f t="shared" si="2694"/>
        <v>1</v>
      </c>
      <c r="BA1753" s="5">
        <f t="shared" si="2601"/>
        <v>24.940000000000509</v>
      </c>
      <c r="BB1753" s="4">
        <f t="shared" si="2695"/>
        <v>1</v>
      </c>
      <c r="BD1753" s="5">
        <v>0</v>
      </c>
      <c r="BE1753" s="4">
        <v>0.65774334459737938</v>
      </c>
      <c r="BJ1753" s="5">
        <v>22.149999999999636</v>
      </c>
      <c r="BK1753" s="5">
        <v>18.730000000000473</v>
      </c>
      <c r="BL1753" s="5">
        <v>4.25</v>
      </c>
      <c r="BM1753" s="5">
        <v>4</v>
      </c>
      <c r="BR1753">
        <v>-22</v>
      </c>
      <c r="BS1753">
        <v>-29</v>
      </c>
    </row>
    <row r="1754" spans="1:71">
      <c r="A1754" s="7">
        <v>39042</v>
      </c>
      <c r="B1754" s="6">
        <v>6450.56</v>
      </c>
      <c r="C1754" s="6">
        <v>6476.71</v>
      </c>
      <c r="D1754" s="6">
        <v>6447.53</v>
      </c>
      <c r="E1754" s="6">
        <v>6460.39</v>
      </c>
      <c r="F1754" s="6">
        <v>5451.98</v>
      </c>
      <c r="G1754" s="6">
        <v>5486.21</v>
      </c>
      <c r="H1754" s="6">
        <v>5449.9</v>
      </c>
      <c r="I1754" s="6">
        <v>5459.35</v>
      </c>
      <c r="J1754" s="9">
        <f t="shared" si="2643"/>
        <v>29.180000000000291</v>
      </c>
      <c r="K1754" s="9">
        <f t="shared" si="2670"/>
        <v>51.806666666666537</v>
      </c>
      <c r="L1754" s="9">
        <f t="shared" si="2647"/>
        <v>36.3100000000004</v>
      </c>
      <c r="M1754" s="9">
        <f t="shared" ref="M1754" si="2698">AVERAGE(L1743:L1754)</f>
        <v>47.209166666666761</v>
      </c>
      <c r="N1754" s="6" t="s">
        <v>37</v>
      </c>
      <c r="O1754" s="9">
        <f t="shared" si="2649"/>
        <v>1001.04</v>
      </c>
      <c r="P1754" s="4">
        <f t="shared" si="2688"/>
        <v>1</v>
      </c>
      <c r="Q1754" s="5">
        <f t="shared" si="2689"/>
        <v>81.679999999999382</v>
      </c>
      <c r="R1754" s="5">
        <f t="shared" si="2690"/>
        <v>939.78000000000043</v>
      </c>
      <c r="S1754" s="4">
        <f t="shared" si="2691"/>
        <v>1</v>
      </c>
      <c r="T1754" s="4">
        <f t="shared" si="2692"/>
        <v>1</v>
      </c>
      <c r="U1754" s="5">
        <f t="shared" si="2684"/>
        <v>965.58800000000008</v>
      </c>
      <c r="V1754" s="5">
        <f t="shared" si="2685"/>
        <v>35.451999999999884</v>
      </c>
      <c r="X1754" s="5">
        <f t="shared" si="2645"/>
        <v>9.8299999999999272</v>
      </c>
      <c r="Y1754" s="5">
        <f t="shared" si="2646"/>
        <v>7.3700000000008004</v>
      </c>
      <c r="AA1754" s="5">
        <f t="shared" si="2664"/>
        <v>1</v>
      </c>
      <c r="AB1754" s="5">
        <f t="shared" si="2665"/>
        <v>0</v>
      </c>
      <c r="AC1754" s="5">
        <f t="shared" si="2666"/>
        <v>1</v>
      </c>
      <c r="AF1754" s="5">
        <f t="shared" si="2652"/>
        <v>26.149999999999636</v>
      </c>
      <c r="AG1754" s="5">
        <f t="shared" si="2653"/>
        <v>24.380000000000109</v>
      </c>
      <c r="AH1754" s="5">
        <f t="shared" si="2654"/>
        <v>3.0300000000006548</v>
      </c>
      <c r="AI1754" s="5">
        <f t="shared" si="2655"/>
        <v>4.8000000000001819</v>
      </c>
      <c r="AJ1754" s="5"/>
      <c r="AK1754" s="5">
        <f t="shared" si="2656"/>
        <v>3.0300000000006548</v>
      </c>
      <c r="AL1754" s="5">
        <f t="shared" si="2676"/>
        <v>17.87399999999943</v>
      </c>
      <c r="AM1754" s="5">
        <f t="shared" si="2657"/>
        <v>26.149999999999636</v>
      </c>
      <c r="AN1754" s="5">
        <f t="shared" si="2672"/>
        <v>35.428000000000068</v>
      </c>
      <c r="AO1754" s="5">
        <f t="shared" si="2673"/>
        <v>0</v>
      </c>
      <c r="AP1754" s="5">
        <f t="shared" si="2686"/>
        <v>3</v>
      </c>
      <c r="AQ1754" s="5">
        <f t="shared" si="2605"/>
        <v>4.4000000000000004</v>
      </c>
      <c r="AR1754" s="5"/>
      <c r="AS1754" s="5">
        <f t="shared" si="2650"/>
        <v>24.380000000000109</v>
      </c>
      <c r="AT1754" s="5">
        <f t="shared" si="2672"/>
        <v>36.678999999999903</v>
      </c>
      <c r="AU1754" s="5">
        <f t="shared" si="2658"/>
        <v>4.8000000000001819</v>
      </c>
      <c r="AV1754" s="5">
        <f t="shared" si="2661"/>
        <v>1.7699999999995271</v>
      </c>
      <c r="AW1754" s="5">
        <f t="shared" si="2659"/>
        <v>3</v>
      </c>
      <c r="AX1754" s="5">
        <f t="shared" si="2613"/>
        <v>17.823000000000143</v>
      </c>
      <c r="AZ1754" s="4">
        <f t="shared" si="2694"/>
        <v>1</v>
      </c>
      <c r="BA1754" s="5">
        <f t="shared" si="2601"/>
        <v>3.4499999999998181</v>
      </c>
      <c r="BB1754" s="4">
        <f t="shared" si="2695"/>
        <v>1</v>
      </c>
      <c r="BD1754" s="5">
        <v>0</v>
      </c>
      <c r="BE1754" s="4">
        <v>0.65744274809159697</v>
      </c>
      <c r="BJ1754" s="5">
        <v>74.4399999999996</v>
      </c>
      <c r="BK1754" s="5">
        <v>-16.859999999999673</v>
      </c>
      <c r="BL1754" s="5">
        <v>22.219999999999345</v>
      </c>
      <c r="BM1754" s="5">
        <v>4</v>
      </c>
      <c r="BR1754">
        <v>10</v>
      </c>
      <c r="BS1754">
        <v>-28</v>
      </c>
    </row>
    <row r="1755" spans="1:71">
      <c r="A1755" s="7">
        <v>39043</v>
      </c>
      <c r="B1755" s="6">
        <v>6475.3</v>
      </c>
      <c r="C1755" s="6">
        <v>6497.06</v>
      </c>
      <c r="D1755" s="6">
        <v>6453.49</v>
      </c>
      <c r="E1755" s="6">
        <v>6476.13</v>
      </c>
      <c r="F1755" s="6">
        <v>5481.21</v>
      </c>
      <c r="G1755" s="6">
        <v>5494.34</v>
      </c>
      <c r="H1755" s="6">
        <v>5439.25</v>
      </c>
      <c r="I1755" s="6">
        <v>5452.49</v>
      </c>
      <c r="J1755" s="9">
        <f t="shared" si="2643"/>
        <v>43.570000000000618</v>
      </c>
      <c r="K1755" s="9">
        <f t="shared" si="2670"/>
        <v>47.934166666666592</v>
      </c>
      <c r="L1755" s="9">
        <f t="shared" si="2647"/>
        <v>55.090000000000146</v>
      </c>
      <c r="M1755" s="9">
        <f t="shared" ref="M1755" si="2699">AVERAGE(L1744:L1755)</f>
        <v>46.295000000000151</v>
      </c>
      <c r="N1755" s="6" t="s">
        <v>37</v>
      </c>
      <c r="O1755" s="9">
        <f t="shared" si="2649"/>
        <v>1023.6400000000003</v>
      </c>
      <c r="P1755" s="4">
        <f t="shared" si="2688"/>
        <v>1</v>
      </c>
      <c r="Q1755" s="5">
        <f t="shared" si="2689"/>
        <v>86.340000000000146</v>
      </c>
      <c r="R1755" s="5">
        <f t="shared" si="2690"/>
        <v>958.88500000000022</v>
      </c>
      <c r="S1755" s="4">
        <f t="shared" si="2691"/>
        <v>1</v>
      </c>
      <c r="T1755" s="4">
        <f t="shared" si="2692"/>
        <v>1</v>
      </c>
      <c r="U1755" s="5">
        <f t="shared" si="2684"/>
        <v>986.44400000000007</v>
      </c>
      <c r="V1755" s="5">
        <f t="shared" si="2685"/>
        <v>37.196000000000254</v>
      </c>
      <c r="X1755" s="5">
        <f t="shared" si="2645"/>
        <v>0.82999999999992724</v>
      </c>
      <c r="Y1755" s="5">
        <f t="shared" si="2646"/>
        <v>-28.720000000000255</v>
      </c>
      <c r="AA1755" s="5">
        <f t="shared" si="2664"/>
        <v>0</v>
      </c>
      <c r="AB1755" s="5">
        <f t="shared" si="2665"/>
        <v>0</v>
      </c>
      <c r="AC1755" s="5">
        <f t="shared" si="2666"/>
        <v>0</v>
      </c>
      <c r="AF1755" s="5">
        <f t="shared" si="2652"/>
        <v>21.760000000000218</v>
      </c>
      <c r="AG1755" s="5">
        <f t="shared" si="2653"/>
        <v>36.670000000000073</v>
      </c>
      <c r="AH1755" s="5">
        <f t="shared" si="2654"/>
        <v>21.8100000000004</v>
      </c>
      <c r="AI1755" s="5">
        <f t="shared" si="2655"/>
        <v>6.9000000000005457</v>
      </c>
      <c r="AJ1755" s="5"/>
      <c r="AK1755" s="5">
        <f t="shared" si="2656"/>
        <v>21.760000000000218</v>
      </c>
      <c r="AL1755" s="5">
        <f t="shared" si="2676"/>
        <v>22.185000000000215</v>
      </c>
      <c r="AM1755" s="5">
        <f t="shared" si="2657"/>
        <v>21.8100000000004</v>
      </c>
      <c r="AN1755" s="5">
        <f t="shared" si="2672"/>
        <v>35.305000000000106</v>
      </c>
      <c r="AO1755" s="5">
        <f t="shared" si="2673"/>
        <v>0</v>
      </c>
      <c r="AP1755" s="5">
        <f t="shared" si="2686"/>
        <v>3</v>
      </c>
      <c r="AQ1755" s="5">
        <f t="shared" si="2605"/>
        <v>4.0999999999999996</v>
      </c>
      <c r="AR1755" s="5"/>
      <c r="AS1755" s="5">
        <f t="shared" si="2650"/>
        <v>36.670000000000073</v>
      </c>
      <c r="AT1755" s="5">
        <f t="shared" si="2672"/>
        <v>35.936999999999898</v>
      </c>
      <c r="AU1755" s="5">
        <f t="shared" si="2658"/>
        <v>6.9000000000005457</v>
      </c>
      <c r="AV1755" s="5">
        <f t="shared" si="2661"/>
        <v>-14.909999999999854</v>
      </c>
      <c r="AW1755" s="5">
        <f t="shared" si="2659"/>
        <v>4</v>
      </c>
      <c r="AX1755" s="5">
        <f t="shared" si="2613"/>
        <v>17.823000000000143</v>
      </c>
      <c r="AZ1755" s="4">
        <f t="shared" si="2694"/>
        <v>1</v>
      </c>
      <c r="BA1755" s="5">
        <f t="shared" ref="BA1755:BA1818" si="2700">IF(AZ1754&gt;0.9,O1755-O1754,0)</f>
        <v>22.600000000000364</v>
      </c>
      <c r="BB1755" s="4">
        <f t="shared" si="2695"/>
        <v>1</v>
      </c>
      <c r="BD1755" s="5">
        <v>0</v>
      </c>
      <c r="BE1755" s="4">
        <v>0.65651394932172846</v>
      </c>
      <c r="BJ1755" s="5">
        <v>19.320000000000618</v>
      </c>
      <c r="BK1755" s="5">
        <v>7.9200000000000728</v>
      </c>
      <c r="BL1755" s="5">
        <v>3.2100000000000364</v>
      </c>
      <c r="BM1755" s="5">
        <v>4</v>
      </c>
      <c r="BR1755">
        <v>-19</v>
      </c>
      <c r="BS1755">
        <v>29</v>
      </c>
    </row>
    <row r="1756" spans="1:71">
      <c r="A1756" s="7">
        <v>39044</v>
      </c>
      <c r="B1756" s="6">
        <v>6483.58</v>
      </c>
      <c r="C1756" s="6">
        <v>6494.7</v>
      </c>
      <c r="D1756" s="6">
        <v>6461.58</v>
      </c>
      <c r="E1756" s="6">
        <v>6475.25</v>
      </c>
      <c r="F1756" s="6">
        <v>5465.73</v>
      </c>
      <c r="G1756" s="6">
        <v>5470.75</v>
      </c>
      <c r="H1756" s="6">
        <v>5399.81</v>
      </c>
      <c r="I1756" s="6">
        <v>5424.86</v>
      </c>
      <c r="J1756" s="9">
        <f t="shared" si="2643"/>
        <v>33.119999999999891</v>
      </c>
      <c r="K1756" s="9">
        <f t="shared" si="2670"/>
        <v>47.618333333333261</v>
      </c>
      <c r="L1756" s="9">
        <f t="shared" si="2647"/>
        <v>70.9399999999996</v>
      </c>
      <c r="M1756" s="9">
        <f t="shared" ref="M1756" si="2701">AVERAGE(L1745:L1756)</f>
        <v>48.348333333333436</v>
      </c>
      <c r="N1756" s="6" t="s">
        <v>37</v>
      </c>
      <c r="O1756" s="9">
        <f t="shared" si="2649"/>
        <v>1050.3900000000003</v>
      </c>
      <c r="P1756" s="4">
        <f t="shared" si="2688"/>
        <v>1</v>
      </c>
      <c r="Q1756" s="5">
        <f t="shared" si="2689"/>
        <v>77.740000000000691</v>
      </c>
      <c r="R1756" s="5">
        <f t="shared" si="2690"/>
        <v>992.08499999999981</v>
      </c>
      <c r="S1756" s="4">
        <f t="shared" si="2691"/>
        <v>1</v>
      </c>
      <c r="T1756" s="4">
        <f t="shared" si="2692"/>
        <v>1</v>
      </c>
      <c r="U1756" s="5">
        <f t="shared" si="2684"/>
        <v>1009.0620000000001</v>
      </c>
      <c r="V1756" s="5">
        <f t="shared" si="2685"/>
        <v>41.328000000000202</v>
      </c>
      <c r="X1756" s="5">
        <f t="shared" si="2645"/>
        <v>-8.3299999999999272</v>
      </c>
      <c r="Y1756" s="5">
        <f t="shared" si="2646"/>
        <v>-40.869999999999891</v>
      </c>
      <c r="AA1756" s="5">
        <f t="shared" si="2664"/>
        <v>0</v>
      </c>
      <c r="AB1756" s="5">
        <f t="shared" si="2665"/>
        <v>1</v>
      </c>
      <c r="AC1756" s="5">
        <f t="shared" si="2666"/>
        <v>1</v>
      </c>
      <c r="AF1756" s="5">
        <f t="shared" si="2652"/>
        <v>11.119999999999891</v>
      </c>
      <c r="AG1756" s="5">
        <f t="shared" si="2653"/>
        <v>18.569999999999709</v>
      </c>
      <c r="AH1756" s="5">
        <f t="shared" si="2654"/>
        <v>22</v>
      </c>
      <c r="AI1756" s="5">
        <f t="shared" si="2655"/>
        <v>14.550000000000182</v>
      </c>
      <c r="AJ1756" s="5"/>
      <c r="AK1756" s="5">
        <f t="shared" si="2656"/>
        <v>11.119999999999891</v>
      </c>
      <c r="AL1756" s="5">
        <f t="shared" si="2676"/>
        <v>22.185000000000215</v>
      </c>
      <c r="AM1756" s="5">
        <f t="shared" si="2657"/>
        <v>22</v>
      </c>
      <c r="AN1756" s="5">
        <f t="shared" si="2672"/>
        <v>34.762000000000079</v>
      </c>
      <c r="AO1756" s="5">
        <f t="shared" si="2673"/>
        <v>0</v>
      </c>
      <c r="AP1756" s="5">
        <f t="shared" si="2686"/>
        <v>3</v>
      </c>
      <c r="AQ1756" s="5">
        <f t="shared" si="2605"/>
        <v>3.8</v>
      </c>
      <c r="AR1756" s="5"/>
      <c r="AS1756" s="5">
        <f t="shared" si="2650"/>
        <v>18.569999999999709</v>
      </c>
      <c r="AT1756" s="5">
        <f t="shared" si="2672"/>
        <v>36.054999999999929</v>
      </c>
      <c r="AU1756" s="5">
        <f t="shared" si="2658"/>
        <v>14.550000000000182</v>
      </c>
      <c r="AV1756" s="5">
        <f t="shared" si="2661"/>
        <v>-7.4499999999998181</v>
      </c>
      <c r="AW1756" s="5">
        <f t="shared" si="2659"/>
        <v>5</v>
      </c>
      <c r="AX1756" s="5">
        <f t="shared" si="2613"/>
        <v>17.823000000000143</v>
      </c>
      <c r="AZ1756" s="4">
        <f t="shared" si="2694"/>
        <v>1</v>
      </c>
      <c r="BA1756" s="5">
        <f t="shared" si="2700"/>
        <v>26.75</v>
      </c>
      <c r="BB1756" s="4">
        <f t="shared" si="2695"/>
        <v>1</v>
      </c>
      <c r="BD1756" s="5">
        <v>0</v>
      </c>
      <c r="BE1756" s="4">
        <v>0.6555786555786498</v>
      </c>
      <c r="BJ1756" s="5">
        <v>69.4399999999996</v>
      </c>
      <c r="BK1756" s="5">
        <v>-6.4099999999998545</v>
      </c>
      <c r="BL1756" s="5">
        <v>6.6899999999995998</v>
      </c>
      <c r="BM1756" s="5">
        <v>4</v>
      </c>
      <c r="BR1756">
        <v>-19</v>
      </c>
      <c r="BS1756">
        <v>41</v>
      </c>
    </row>
    <row r="1757" spans="1:71">
      <c r="A1757" s="7">
        <v>39045</v>
      </c>
      <c r="B1757" s="6">
        <v>6464.85</v>
      </c>
      <c r="C1757" s="6">
        <v>6469.25</v>
      </c>
      <c r="D1757" s="6">
        <v>6367.2</v>
      </c>
      <c r="E1757" s="6">
        <v>6411.96</v>
      </c>
      <c r="F1757" s="6">
        <v>5407.23</v>
      </c>
      <c r="G1757" s="6">
        <v>5416.36</v>
      </c>
      <c r="H1757" s="6">
        <v>5349.67</v>
      </c>
      <c r="I1757" s="6">
        <v>5389.46</v>
      </c>
      <c r="J1757" s="9">
        <f t="shared" si="2643"/>
        <v>108.05000000000018</v>
      </c>
      <c r="K1757" s="9">
        <f t="shared" si="2670"/>
        <v>52.948333333333267</v>
      </c>
      <c r="L1757" s="9">
        <f t="shared" si="2647"/>
        <v>75.1899999999996</v>
      </c>
      <c r="M1757" s="9">
        <f t="shared" ref="M1757" si="2702">AVERAGE(L1746:L1757)</f>
        <v>51.403333333333421</v>
      </c>
      <c r="N1757" s="6" t="s">
        <v>37</v>
      </c>
      <c r="O1757" s="9">
        <f t="shared" si="2649"/>
        <v>1022.5</v>
      </c>
      <c r="P1757" s="4">
        <f t="shared" si="2688"/>
        <v>0.47178030303029866</v>
      </c>
      <c r="Q1757" s="5">
        <f t="shared" si="2689"/>
        <v>52.800000000000182</v>
      </c>
      <c r="R1757" s="5">
        <f t="shared" si="2690"/>
        <v>1010.7900000000002</v>
      </c>
      <c r="S1757" s="4">
        <f t="shared" si="2691"/>
        <v>0.75338226191528612</v>
      </c>
      <c r="T1757" s="4">
        <f t="shared" si="2692"/>
        <v>0.79977026347906999</v>
      </c>
      <c r="U1757" s="5">
        <f t="shared" si="2684"/>
        <v>1019.0320000000002</v>
      </c>
      <c r="V1757" s="5">
        <f t="shared" si="2685"/>
        <v>3.4679999999998472</v>
      </c>
      <c r="X1757" s="5">
        <f t="shared" si="2645"/>
        <v>-52.890000000000327</v>
      </c>
      <c r="Y1757" s="5">
        <f t="shared" si="2646"/>
        <v>-17.769999999999527</v>
      </c>
      <c r="AA1757" s="5">
        <f t="shared" si="2664"/>
        <v>0</v>
      </c>
      <c r="AB1757" s="5">
        <f t="shared" si="2665"/>
        <v>1</v>
      </c>
      <c r="AC1757" s="5">
        <f t="shared" si="2666"/>
        <v>1</v>
      </c>
      <c r="AF1757" s="5">
        <f t="shared" si="2652"/>
        <v>4.3999999999996362</v>
      </c>
      <c r="AG1757" s="5">
        <f t="shared" si="2653"/>
        <v>-6</v>
      </c>
      <c r="AH1757" s="5">
        <f t="shared" si="2654"/>
        <v>97.650000000000546</v>
      </c>
      <c r="AI1757" s="5">
        <f t="shared" si="2655"/>
        <v>108.05000000000018</v>
      </c>
      <c r="AJ1757" s="5"/>
      <c r="AK1757" s="5">
        <f t="shared" si="2656"/>
        <v>4.3999999999996362</v>
      </c>
      <c r="AL1757" s="5">
        <f t="shared" si="2676"/>
        <v>22.185000000000215</v>
      </c>
      <c r="AM1757" s="5">
        <f t="shared" si="2657"/>
        <v>97.650000000000546</v>
      </c>
      <c r="AN1757" s="5">
        <f t="shared" si="2672"/>
        <v>40.710000000000129</v>
      </c>
      <c r="AO1757" s="5">
        <f t="shared" si="2673"/>
        <v>1</v>
      </c>
      <c r="AP1757" s="5">
        <f t="shared" si="2686"/>
        <v>4</v>
      </c>
      <c r="AQ1757" s="5">
        <f t="shared" si="2605"/>
        <v>3.7</v>
      </c>
      <c r="AR1757" s="5"/>
      <c r="AS1757" s="5">
        <f t="shared" si="2650"/>
        <v>108.05000000000018</v>
      </c>
      <c r="AT1757" s="5">
        <f t="shared" si="2672"/>
        <v>42.144999999999889</v>
      </c>
      <c r="AU1757" s="5">
        <f t="shared" si="2658"/>
        <v>-6</v>
      </c>
      <c r="AV1757" s="5">
        <f t="shared" si="2661"/>
        <v>10.399999999999636</v>
      </c>
      <c r="AW1757" s="5">
        <f t="shared" si="2659"/>
        <v>6</v>
      </c>
      <c r="AX1757" s="5">
        <f t="shared" si="2613"/>
        <v>17.823000000000143</v>
      </c>
      <c r="AZ1757" s="4">
        <f t="shared" si="2694"/>
        <v>0.79977026347906999</v>
      </c>
      <c r="BA1757" s="5">
        <f t="shared" si="2700"/>
        <v>-27.890000000000327</v>
      </c>
      <c r="BB1757" s="4">
        <f t="shared" si="2695"/>
        <v>1</v>
      </c>
      <c r="BD1757" s="5">
        <v>0</v>
      </c>
      <c r="BE1757" s="4">
        <v>0.65540891613841989</v>
      </c>
      <c r="BJ1757" s="5">
        <v>22.260000000000218</v>
      </c>
      <c r="BK1757" s="5">
        <v>1.1199999999998909</v>
      </c>
      <c r="BL1757" s="5">
        <v>13.920000000000073</v>
      </c>
      <c r="BM1757" s="5">
        <v>4</v>
      </c>
      <c r="BR1757">
        <v>-21</v>
      </c>
      <c r="BS1757">
        <v>18</v>
      </c>
    </row>
    <row r="1758" spans="1:71">
      <c r="A1758" s="7">
        <v>39048</v>
      </c>
      <c r="B1758" s="6">
        <v>6400.49</v>
      </c>
      <c r="C1758" s="6">
        <v>6419.97</v>
      </c>
      <c r="D1758" s="6">
        <v>6297.61</v>
      </c>
      <c r="E1758" s="6">
        <v>6298.17</v>
      </c>
      <c r="F1758" s="6">
        <v>5377.25</v>
      </c>
      <c r="G1758" s="6">
        <v>5402.09</v>
      </c>
      <c r="H1758" s="6">
        <v>5308.65</v>
      </c>
      <c r="I1758" s="6">
        <v>5308.65</v>
      </c>
      <c r="J1758" s="9">
        <f t="shared" si="2643"/>
        <v>122.36000000000058</v>
      </c>
      <c r="K1758" s="9">
        <f t="shared" si="2670"/>
        <v>60.382500000000014</v>
      </c>
      <c r="L1758" s="9">
        <f t="shared" si="2647"/>
        <v>93.440000000000509</v>
      </c>
      <c r="M1758" s="9">
        <f t="shared" ref="M1758" si="2703">AVERAGE(L1747:L1758)</f>
        <v>57.098333333333436</v>
      </c>
      <c r="N1758" s="6" t="s">
        <v>36</v>
      </c>
      <c r="O1758" s="9">
        <f t="shared" si="2649"/>
        <v>989.52000000000044</v>
      </c>
      <c r="P1758" s="4">
        <f t="shared" si="2688"/>
        <v>0</v>
      </c>
      <c r="Q1758" s="5">
        <f t="shared" si="2689"/>
        <v>60.869999999999891</v>
      </c>
      <c r="R1758" s="5">
        <f t="shared" si="2690"/>
        <v>1004.7375000000004</v>
      </c>
      <c r="S1758" s="4">
        <f t="shared" si="2691"/>
        <v>0.21700540262414009</v>
      </c>
      <c r="T1758" s="4">
        <f t="shared" si="2692"/>
        <v>0.53544989697015943</v>
      </c>
      <c r="U1758" s="5">
        <f t="shared" si="2684"/>
        <v>1017.4180000000002</v>
      </c>
      <c r="V1758" s="5">
        <f t="shared" si="2685"/>
        <v>-27.897999999999797</v>
      </c>
      <c r="X1758" s="5">
        <f t="shared" si="2645"/>
        <v>-102.31999999999971</v>
      </c>
      <c r="Y1758" s="5">
        <f t="shared" si="2646"/>
        <v>-68.600000000000364</v>
      </c>
      <c r="AA1758" s="5">
        <f t="shared" si="2664"/>
        <v>0</v>
      </c>
      <c r="AB1758" s="5">
        <f t="shared" si="2665"/>
        <v>1</v>
      </c>
      <c r="AC1758" s="5">
        <f t="shared" si="2666"/>
        <v>1</v>
      </c>
      <c r="AF1758" s="5">
        <f t="shared" si="2652"/>
        <v>19.480000000000473</v>
      </c>
      <c r="AG1758" s="5">
        <f t="shared" si="2653"/>
        <v>8.0100000000002183</v>
      </c>
      <c r="AH1758" s="5">
        <f t="shared" si="2654"/>
        <v>102.88000000000011</v>
      </c>
      <c r="AI1758" s="5">
        <f t="shared" si="2655"/>
        <v>114.35000000000036</v>
      </c>
      <c r="AJ1758" s="5"/>
      <c r="AK1758" s="5">
        <f t="shared" si="2656"/>
        <v>19.480000000000473</v>
      </c>
      <c r="AL1758" s="5">
        <f t="shared" si="2676"/>
        <v>22.185000000000215</v>
      </c>
      <c r="AM1758" s="5">
        <f t="shared" si="2657"/>
        <v>102.88000000000011</v>
      </c>
      <c r="AN1758" s="5">
        <f t="shared" si="2672"/>
        <v>45.691000000000074</v>
      </c>
      <c r="AO1758" s="5">
        <f t="shared" si="2673"/>
        <v>1</v>
      </c>
      <c r="AP1758" s="5">
        <f t="shared" si="2686"/>
        <v>4</v>
      </c>
      <c r="AQ1758" s="5">
        <f t="shared" ref="AQ1758:AQ1821" si="2704">AVERAGE(AP1749:AP1758)</f>
        <v>3.5</v>
      </c>
      <c r="AR1758" s="5"/>
      <c r="AS1758" s="5">
        <f t="shared" si="2650"/>
        <v>114.35000000000036</v>
      </c>
      <c r="AT1758" s="5">
        <f t="shared" si="2672"/>
        <v>48.984999999999943</v>
      </c>
      <c r="AU1758" s="5">
        <f t="shared" si="2658"/>
        <v>8.0100000000002183</v>
      </c>
      <c r="AV1758" s="5">
        <f t="shared" si="2661"/>
        <v>11.470000000000255</v>
      </c>
      <c r="AW1758" s="5">
        <f t="shared" si="2659"/>
        <v>2</v>
      </c>
      <c r="AX1758" s="5">
        <f t="shared" si="2613"/>
        <v>17.823000000000143</v>
      </c>
      <c r="AZ1758" s="4">
        <f t="shared" si="2694"/>
        <v>0.53544989697015943</v>
      </c>
      <c r="BA1758" s="5">
        <f t="shared" si="2700"/>
        <v>0</v>
      </c>
      <c r="BB1758" s="4">
        <f t="shared" si="2695"/>
        <v>0.79977026347906999</v>
      </c>
      <c r="BD1758" s="5">
        <v>0</v>
      </c>
      <c r="BE1758" s="4">
        <v>0.6552854800769814</v>
      </c>
      <c r="BJ1758" s="5">
        <v>53.779999999999745</v>
      </c>
      <c r="BK1758" s="5">
        <v>16.600000000000364</v>
      </c>
      <c r="BL1758" s="5">
        <v>9.7800000000006548</v>
      </c>
      <c r="BM1758" s="5">
        <v>4</v>
      </c>
      <c r="BR1758">
        <v>103</v>
      </c>
      <c r="BS1758">
        <v>-34</v>
      </c>
    </row>
    <row r="1759" spans="1:71">
      <c r="A1759" s="7">
        <v>39049</v>
      </c>
      <c r="B1759" s="6">
        <v>6289.71</v>
      </c>
      <c r="C1759" s="6">
        <v>6305.65</v>
      </c>
      <c r="D1759" s="6">
        <v>6247.99</v>
      </c>
      <c r="E1759" s="6">
        <v>6281.68</v>
      </c>
      <c r="F1759" s="6">
        <v>5304.5</v>
      </c>
      <c r="G1759" s="6">
        <v>5321.11</v>
      </c>
      <c r="H1759" s="6">
        <v>5272.47</v>
      </c>
      <c r="I1759" s="6">
        <v>5306.24</v>
      </c>
      <c r="J1759" s="9">
        <f t="shared" si="2643"/>
        <v>57.659999999999854</v>
      </c>
      <c r="K1759" s="9">
        <f t="shared" si="2670"/>
        <v>60.609999999999978</v>
      </c>
      <c r="L1759" s="9">
        <f t="shared" si="2647"/>
        <v>48.639999999999418</v>
      </c>
      <c r="M1759" s="9">
        <f t="shared" ref="M1759" si="2705">AVERAGE(L1748:L1759)</f>
        <v>58.183333333333316</v>
      </c>
      <c r="N1759" s="6" t="s">
        <v>36</v>
      </c>
      <c r="O1759" s="9">
        <f t="shared" si="2649"/>
        <v>975.44000000000051</v>
      </c>
      <c r="P1759" s="4">
        <f t="shared" si="2688"/>
        <v>0</v>
      </c>
      <c r="Q1759" s="5">
        <f t="shared" si="2689"/>
        <v>74.949999999999818</v>
      </c>
      <c r="R1759" s="5">
        <f t="shared" si="2690"/>
        <v>994.17750000000046</v>
      </c>
      <c r="S1759" s="4">
        <f t="shared" si="2691"/>
        <v>0</v>
      </c>
      <c r="T1759" s="4">
        <f t="shared" si="2692"/>
        <v>0.33725351489963989</v>
      </c>
      <c r="U1759" s="5">
        <f t="shared" si="2684"/>
        <v>1012.2980000000003</v>
      </c>
      <c r="V1759" s="5">
        <f t="shared" si="2685"/>
        <v>-36.857999999999834</v>
      </c>
      <c r="X1759" s="5">
        <f t="shared" si="2645"/>
        <v>-8.0299999999997453</v>
      </c>
      <c r="Y1759" s="5">
        <f t="shared" si="2646"/>
        <v>1.7399999999997817</v>
      </c>
      <c r="AA1759" s="5">
        <f t="shared" si="2664"/>
        <v>0</v>
      </c>
      <c r="AB1759" s="5">
        <f t="shared" si="2665"/>
        <v>0</v>
      </c>
      <c r="AC1759" s="5">
        <f t="shared" si="2666"/>
        <v>0</v>
      </c>
      <c r="AF1759" s="5">
        <f t="shared" si="2652"/>
        <v>15.9399999999996</v>
      </c>
      <c r="AG1759" s="5">
        <f t="shared" si="2653"/>
        <v>7.4799999999995634</v>
      </c>
      <c r="AH1759" s="5">
        <f t="shared" si="2654"/>
        <v>41.720000000000255</v>
      </c>
      <c r="AI1759" s="5">
        <f t="shared" si="2655"/>
        <v>50.180000000000291</v>
      </c>
      <c r="AJ1759" s="5"/>
      <c r="AK1759" s="5">
        <f t="shared" si="2656"/>
        <v>15.9399999999996</v>
      </c>
      <c r="AL1759" s="5">
        <f t="shared" si="2676"/>
        <v>22.185000000000215</v>
      </c>
      <c r="AM1759" s="5">
        <f t="shared" si="2657"/>
        <v>41.720000000000255</v>
      </c>
      <c r="AN1759" s="5">
        <f t="shared" si="2672"/>
        <v>46.979000000000084</v>
      </c>
      <c r="AO1759" s="5">
        <f t="shared" si="2673"/>
        <v>0</v>
      </c>
      <c r="AP1759" s="5">
        <f t="shared" si="2686"/>
        <v>4</v>
      </c>
      <c r="AQ1759" s="5">
        <f t="shared" si="2704"/>
        <v>3.4</v>
      </c>
      <c r="AR1759" s="5"/>
      <c r="AS1759" s="5">
        <f t="shared" si="2650"/>
        <v>50.180000000000291</v>
      </c>
      <c r="AT1759" s="5">
        <f t="shared" si="2672"/>
        <v>51.173000000000044</v>
      </c>
      <c r="AU1759" s="5">
        <f t="shared" si="2658"/>
        <v>7.4799999999995634</v>
      </c>
      <c r="AV1759" s="5">
        <f t="shared" si="2661"/>
        <v>8.4600000000000364</v>
      </c>
      <c r="AW1759" s="5">
        <f t="shared" si="2659"/>
        <v>3</v>
      </c>
      <c r="AX1759" s="5">
        <f t="shared" si="2613"/>
        <v>15.935000000000221</v>
      </c>
      <c r="AZ1759" s="4">
        <f t="shared" si="2694"/>
        <v>0.33725351489963989</v>
      </c>
      <c r="BA1759" s="5">
        <f t="shared" si="2700"/>
        <v>0</v>
      </c>
      <c r="BB1759" s="4">
        <f t="shared" si="2695"/>
        <v>0.53544989697015943</v>
      </c>
      <c r="BD1759" s="5">
        <v>0</v>
      </c>
      <c r="BE1759" s="4">
        <v>0.65472358292512278</v>
      </c>
      <c r="BJ1759" s="5">
        <v>27.600000000000364</v>
      </c>
      <c r="BK1759" s="5">
        <v>8.9399999999995998</v>
      </c>
      <c r="BL1759" s="5">
        <v>2.3000000000001819</v>
      </c>
      <c r="BM1759" s="5">
        <v>4</v>
      </c>
      <c r="BR1759">
        <v>42</v>
      </c>
      <c r="BS1759">
        <v>2</v>
      </c>
    </row>
    <row r="1760" spans="1:71">
      <c r="A1760" s="7">
        <v>39050</v>
      </c>
      <c r="B1760" s="6">
        <v>6300.41</v>
      </c>
      <c r="C1760" s="6">
        <v>6365.83</v>
      </c>
      <c r="D1760" s="6">
        <v>6297.35</v>
      </c>
      <c r="E1760" s="6">
        <v>6363.8</v>
      </c>
      <c r="F1760" s="6">
        <v>5336.39</v>
      </c>
      <c r="G1760" s="6">
        <v>5381.25</v>
      </c>
      <c r="H1760" s="6">
        <v>5317.42</v>
      </c>
      <c r="I1760" s="6">
        <v>5381.25</v>
      </c>
      <c r="J1760" s="9">
        <f t="shared" si="2643"/>
        <v>84.149999999999636</v>
      </c>
      <c r="K1760" s="9">
        <f t="shared" si="2670"/>
        <v>62.654166666666619</v>
      </c>
      <c r="L1760" s="9">
        <f t="shared" si="2647"/>
        <v>75.010000000000218</v>
      </c>
      <c r="M1760" s="9">
        <f t="shared" ref="M1760" si="2706">AVERAGE(L1749:L1760)</f>
        <v>59.5625</v>
      </c>
      <c r="N1760" s="6" t="s">
        <v>36</v>
      </c>
      <c r="O1760" s="9">
        <f t="shared" si="2649"/>
        <v>982.55000000000018</v>
      </c>
      <c r="P1760" s="4">
        <f t="shared" si="2688"/>
        <v>9.4863242161436823E-2</v>
      </c>
      <c r="Q1760" s="5">
        <f t="shared" si="2689"/>
        <v>74.949999999999818</v>
      </c>
      <c r="R1760" s="5">
        <f t="shared" si="2690"/>
        <v>994.17750000000046</v>
      </c>
      <c r="S1760" s="4">
        <f t="shared" si="2691"/>
        <v>9.4863242161436823E-2</v>
      </c>
      <c r="T1760" s="4">
        <f t="shared" si="2692"/>
        <v>0.12734756881914661</v>
      </c>
      <c r="U1760" s="5">
        <f t="shared" si="2684"/>
        <v>1004.0800000000003</v>
      </c>
      <c r="V1760" s="5">
        <f t="shared" si="2685"/>
        <v>-21.530000000000086</v>
      </c>
      <c r="X1760" s="5">
        <f t="shared" si="2645"/>
        <v>63.390000000000327</v>
      </c>
      <c r="Y1760" s="5">
        <f t="shared" si="2646"/>
        <v>44.859999999999673</v>
      </c>
      <c r="AA1760" s="5">
        <f t="shared" si="2664"/>
        <v>1</v>
      </c>
      <c r="AB1760" s="5">
        <f t="shared" si="2665"/>
        <v>0</v>
      </c>
      <c r="AC1760" s="5">
        <f t="shared" si="2666"/>
        <v>1</v>
      </c>
      <c r="AF1760" s="5">
        <f t="shared" si="2652"/>
        <v>65.420000000000073</v>
      </c>
      <c r="AG1760" s="5">
        <f t="shared" si="2653"/>
        <v>84.149999999999636</v>
      </c>
      <c r="AH1760" s="5">
        <f t="shared" si="2654"/>
        <v>3.0599999999994907</v>
      </c>
      <c r="AI1760" s="5">
        <f t="shared" si="2655"/>
        <v>-15.670000000000073</v>
      </c>
      <c r="AJ1760" s="5"/>
      <c r="AK1760" s="5">
        <f t="shared" si="2656"/>
        <v>3.0599999999994907</v>
      </c>
      <c r="AL1760" s="5">
        <f t="shared" si="2676"/>
        <v>22.185000000000215</v>
      </c>
      <c r="AM1760" s="5">
        <f t="shared" si="2657"/>
        <v>65.420000000000073</v>
      </c>
      <c r="AN1760" s="5">
        <f t="shared" si="2672"/>
        <v>50.537000000000077</v>
      </c>
      <c r="AO1760" s="5">
        <f t="shared" si="2673"/>
        <v>1</v>
      </c>
      <c r="AP1760" s="5">
        <f t="shared" si="2686"/>
        <v>5</v>
      </c>
      <c r="AQ1760" s="5">
        <f t="shared" si="2704"/>
        <v>3.5</v>
      </c>
      <c r="AR1760" s="5"/>
      <c r="AS1760" s="5">
        <f t="shared" si="2650"/>
        <v>84.149999999999636</v>
      </c>
      <c r="AT1760" s="5">
        <f t="shared" si="2672"/>
        <v>54.926000000000023</v>
      </c>
      <c r="AU1760" s="5">
        <f t="shared" si="2658"/>
        <v>-15.670000000000073</v>
      </c>
      <c r="AV1760" s="5">
        <f t="shared" si="2661"/>
        <v>-18.729999999999563</v>
      </c>
      <c r="AW1760" s="5">
        <f t="shared" si="2659"/>
        <v>4</v>
      </c>
      <c r="AX1760" s="5">
        <f t="shared" si="2613"/>
        <v>15.935000000000221</v>
      </c>
      <c r="AZ1760" s="4">
        <f t="shared" si="2694"/>
        <v>0.12734756881914661</v>
      </c>
      <c r="BA1760" s="5">
        <f t="shared" si="2700"/>
        <v>0</v>
      </c>
      <c r="BB1760" s="4">
        <f t="shared" si="2695"/>
        <v>0.33725351489963989</v>
      </c>
      <c r="BD1760" s="5">
        <v>0</v>
      </c>
      <c r="BE1760" s="4">
        <v>0.65446716899891832</v>
      </c>
      <c r="BJ1760" s="5">
        <v>39.699999999999818</v>
      </c>
      <c r="BK1760" s="5">
        <v>-2.6199999999998909</v>
      </c>
      <c r="BL1760" s="5">
        <v>11.829999999999927</v>
      </c>
      <c r="BM1760" s="5">
        <v>4</v>
      </c>
      <c r="BR1760">
        <v>-25</v>
      </c>
      <c r="BS1760">
        <v>45</v>
      </c>
    </row>
    <row r="1761" spans="1:71">
      <c r="A1761" s="7">
        <v>39051</v>
      </c>
      <c r="B1761" s="6">
        <v>6365.73</v>
      </c>
      <c r="C1761" s="6">
        <v>6402.71</v>
      </c>
      <c r="D1761" s="6">
        <v>6304.62</v>
      </c>
      <c r="E1761" s="6">
        <v>6309.19</v>
      </c>
      <c r="F1761" s="6">
        <v>5388.38</v>
      </c>
      <c r="G1761" s="6">
        <v>5398.96</v>
      </c>
      <c r="H1761" s="6">
        <v>5325.26</v>
      </c>
      <c r="I1761" s="6">
        <v>5327.64</v>
      </c>
      <c r="J1761" s="9">
        <f t="shared" si="2643"/>
        <v>98.090000000000146</v>
      </c>
      <c r="K1761" s="9">
        <f t="shared" si="2670"/>
        <v>67.010833333333338</v>
      </c>
      <c r="L1761" s="9">
        <f t="shared" si="2647"/>
        <v>73.699999999999818</v>
      </c>
      <c r="M1761" s="9">
        <f t="shared" ref="M1761" si="2707">AVERAGE(L1750:L1761)</f>
        <v>62.301666666666655</v>
      </c>
      <c r="N1761" s="6" t="s">
        <v>36</v>
      </c>
      <c r="O1761" s="9">
        <f t="shared" si="2649"/>
        <v>981.54999999999927</v>
      </c>
      <c r="P1761" s="4">
        <f t="shared" si="2688"/>
        <v>0.12983425414362154</v>
      </c>
      <c r="Q1761" s="5">
        <f t="shared" si="2689"/>
        <v>47.059999999999491</v>
      </c>
      <c r="R1761" s="5">
        <f t="shared" si="2690"/>
        <v>987.20500000000038</v>
      </c>
      <c r="S1761" s="4">
        <f t="shared" si="2691"/>
        <v>8.1521014009323253E-2</v>
      </c>
      <c r="T1761" s="4">
        <f t="shared" si="2692"/>
        <v>8.1521014009323253E-2</v>
      </c>
      <c r="U1761" s="5">
        <f t="shared" si="2684"/>
        <v>990.31200000000013</v>
      </c>
      <c r="V1761" s="5">
        <f t="shared" si="2685"/>
        <v>-8.7620000000008531</v>
      </c>
      <c r="X1761" s="5">
        <f t="shared" si="2645"/>
        <v>-56.539999999999964</v>
      </c>
      <c r="Y1761" s="5">
        <f t="shared" si="2646"/>
        <v>-60.739999999999782</v>
      </c>
      <c r="AA1761" s="5">
        <f t="shared" si="2664"/>
        <v>0</v>
      </c>
      <c r="AB1761" s="5">
        <f t="shared" si="2665"/>
        <v>1</v>
      </c>
      <c r="AC1761" s="5">
        <f t="shared" si="2666"/>
        <v>1</v>
      </c>
      <c r="AF1761" s="5">
        <f t="shared" si="2652"/>
        <v>36.980000000000473</v>
      </c>
      <c r="AG1761" s="5">
        <f t="shared" si="2653"/>
        <v>38.909999999999854</v>
      </c>
      <c r="AH1761" s="5">
        <f t="shared" si="2654"/>
        <v>61.109999999999673</v>
      </c>
      <c r="AI1761" s="5">
        <f t="shared" si="2655"/>
        <v>59.180000000000291</v>
      </c>
      <c r="AJ1761" s="5"/>
      <c r="AK1761" s="5">
        <f t="shared" si="2656"/>
        <v>36.980000000000473</v>
      </c>
      <c r="AL1761" s="5">
        <f t="shared" si="2676"/>
        <v>27.107000000000241</v>
      </c>
      <c r="AM1761" s="5">
        <f t="shared" si="2657"/>
        <v>61.109999999999673</v>
      </c>
      <c r="AN1761" s="5">
        <f t="shared" si="2672"/>
        <v>54.385000000000034</v>
      </c>
      <c r="AO1761" s="5">
        <f t="shared" si="2673"/>
        <v>1</v>
      </c>
      <c r="AP1761" s="5">
        <f t="shared" si="2686"/>
        <v>6</v>
      </c>
      <c r="AQ1761" s="5">
        <f t="shared" si="2704"/>
        <v>3.8</v>
      </c>
      <c r="AR1761" s="5"/>
      <c r="AS1761" s="5">
        <f t="shared" si="2650"/>
        <v>59.180000000000291</v>
      </c>
      <c r="AT1761" s="5">
        <f t="shared" si="2672"/>
        <v>58.72000000000007</v>
      </c>
      <c r="AU1761" s="5">
        <f t="shared" si="2658"/>
        <v>38.909999999999854</v>
      </c>
      <c r="AV1761" s="5">
        <f t="shared" si="2661"/>
        <v>-1.9299999999993815</v>
      </c>
      <c r="AW1761" s="5">
        <f t="shared" si="2659"/>
        <v>5</v>
      </c>
      <c r="AX1761" s="5">
        <f t="shared" si="2613"/>
        <v>19.650000000000212</v>
      </c>
      <c r="AZ1761" s="4">
        <f t="shared" si="2694"/>
        <v>8.1521014009323253E-2</v>
      </c>
      <c r="BA1761" s="5">
        <f t="shared" si="2700"/>
        <v>0</v>
      </c>
      <c r="BB1761" s="4">
        <f t="shared" si="2695"/>
        <v>0.12734756881914661</v>
      </c>
      <c r="BD1761" s="5">
        <v>0</v>
      </c>
      <c r="BE1761" s="4">
        <v>0.65439709882139696</v>
      </c>
      <c r="BJ1761" s="5">
        <v>33.3100000000004</v>
      </c>
      <c r="BK1761" s="5">
        <v>-3.9200000000000728</v>
      </c>
      <c r="BL1761" s="5">
        <v>3.9200000000000728</v>
      </c>
      <c r="BM1761" s="5">
        <v>4</v>
      </c>
      <c r="BR1761">
        <v>-27</v>
      </c>
      <c r="BS1761">
        <v>-37</v>
      </c>
    </row>
    <row r="1762" spans="1:71">
      <c r="A1762" s="7">
        <v>39052</v>
      </c>
      <c r="B1762" s="6">
        <v>6322.18</v>
      </c>
      <c r="C1762" s="6">
        <v>6360.67</v>
      </c>
      <c r="D1762" s="6">
        <v>6195.81</v>
      </c>
      <c r="E1762" s="6">
        <v>6241.13</v>
      </c>
      <c r="F1762" s="6">
        <v>5341.62</v>
      </c>
      <c r="G1762" s="6">
        <v>5365.3</v>
      </c>
      <c r="H1762" s="6">
        <v>5239.84</v>
      </c>
      <c r="I1762" s="6">
        <v>5254.05</v>
      </c>
      <c r="J1762" s="9">
        <f t="shared" si="2643"/>
        <v>164.85999999999967</v>
      </c>
      <c r="K1762" s="9">
        <f t="shared" si="2670"/>
        <v>76.864166666666662</v>
      </c>
      <c r="L1762" s="9">
        <f t="shared" si="2647"/>
        <v>125.46000000000004</v>
      </c>
      <c r="M1762" s="9">
        <f t="shared" ref="M1762" si="2708">AVERAGE(L1751:L1762)</f>
        <v>69.819166666666661</v>
      </c>
      <c r="N1762" s="6" t="s">
        <v>36</v>
      </c>
      <c r="O1762" s="9">
        <f t="shared" si="2649"/>
        <v>987.07999999999993</v>
      </c>
      <c r="P1762" s="4">
        <f t="shared" si="2688"/>
        <v>0.82670454545450833</v>
      </c>
      <c r="Q1762" s="5">
        <f t="shared" si="2689"/>
        <v>14.079999999999927</v>
      </c>
      <c r="R1762" s="5">
        <f t="shared" si="2690"/>
        <v>978.96000000000049</v>
      </c>
      <c r="S1762" s="4">
        <f t="shared" si="2691"/>
        <v>0.15530353569045291</v>
      </c>
      <c r="T1762" s="4">
        <f t="shared" si="2692"/>
        <v>0.15530353569045291</v>
      </c>
      <c r="U1762" s="5">
        <f t="shared" si="2684"/>
        <v>983.22800000000007</v>
      </c>
      <c r="V1762" s="5">
        <f t="shared" si="2685"/>
        <v>3.8519999999998618</v>
      </c>
      <c r="X1762" s="5">
        <f t="shared" si="2645"/>
        <v>-81.050000000000182</v>
      </c>
      <c r="Y1762" s="5">
        <f t="shared" si="2646"/>
        <v>-87.569999999999709</v>
      </c>
      <c r="AA1762" s="5">
        <f t="shared" si="2664"/>
        <v>0</v>
      </c>
      <c r="AB1762" s="5">
        <f t="shared" si="2665"/>
        <v>1</v>
      </c>
      <c r="AC1762" s="5">
        <f t="shared" si="2666"/>
        <v>1</v>
      </c>
      <c r="AF1762" s="5">
        <f t="shared" si="2652"/>
        <v>38.489999999999782</v>
      </c>
      <c r="AG1762" s="5">
        <f t="shared" si="2653"/>
        <v>51.480000000000473</v>
      </c>
      <c r="AH1762" s="5">
        <f t="shared" si="2654"/>
        <v>126.36999999999989</v>
      </c>
      <c r="AI1762" s="5">
        <f t="shared" si="2655"/>
        <v>113.3799999999992</v>
      </c>
      <c r="AJ1762" s="5"/>
      <c r="AK1762" s="5">
        <f t="shared" si="2656"/>
        <v>38.489999999999782</v>
      </c>
      <c r="AL1762" s="5">
        <f t="shared" si="2676"/>
        <v>37.131000000000405</v>
      </c>
      <c r="AM1762" s="5">
        <f t="shared" si="2657"/>
        <v>126.36999999999989</v>
      </c>
      <c r="AN1762" s="5">
        <f t="shared" si="2672"/>
        <v>63.05600000000004</v>
      </c>
      <c r="AO1762" s="5">
        <f t="shared" si="2673"/>
        <v>1</v>
      </c>
      <c r="AP1762" s="5">
        <f t="shared" si="2686"/>
        <v>6</v>
      </c>
      <c r="AQ1762" s="5">
        <f t="shared" si="2704"/>
        <v>4.0999999999999996</v>
      </c>
      <c r="AR1762" s="5"/>
      <c r="AS1762" s="5">
        <f t="shared" si="2650"/>
        <v>113.3799999999992</v>
      </c>
      <c r="AT1762" s="5">
        <f t="shared" si="2672"/>
        <v>65.60799999999999</v>
      </c>
      <c r="AU1762" s="5">
        <f t="shared" si="2658"/>
        <v>51.480000000000473</v>
      </c>
      <c r="AV1762" s="5">
        <f t="shared" si="2661"/>
        <v>-12.990000000000691</v>
      </c>
      <c r="AW1762" s="5">
        <f t="shared" si="2659"/>
        <v>6</v>
      </c>
      <c r="AX1762" s="5">
        <f t="shared" si="2613"/>
        <v>39.447999999999873</v>
      </c>
      <c r="AZ1762" s="4">
        <f t="shared" si="2694"/>
        <v>0.15530353569045291</v>
      </c>
      <c r="BA1762" s="5">
        <f t="shared" si="2700"/>
        <v>0</v>
      </c>
      <c r="BB1762" s="4">
        <f t="shared" si="2695"/>
        <v>8.1521014009323253E-2</v>
      </c>
      <c r="BD1762" s="5">
        <v>0</v>
      </c>
      <c r="BE1762" s="4">
        <v>0.65427266797129235</v>
      </c>
      <c r="BJ1762" s="5">
        <v>29.789999999999964</v>
      </c>
      <c r="BK1762" s="5">
        <v>-2.8900000000003274</v>
      </c>
      <c r="BL1762" s="5">
        <v>3.8800000000001091</v>
      </c>
      <c r="BM1762" s="5">
        <v>4</v>
      </c>
      <c r="BR1762">
        <v>-31</v>
      </c>
      <c r="BS1762">
        <v>-42</v>
      </c>
    </row>
    <row r="1763" spans="1:71">
      <c r="A1763" s="7">
        <v>39055</v>
      </c>
      <c r="B1763" s="6">
        <v>6258.91</v>
      </c>
      <c r="C1763" s="6">
        <v>6301.43</v>
      </c>
      <c r="D1763" s="6">
        <v>6230.3</v>
      </c>
      <c r="E1763" s="6">
        <v>6295.23</v>
      </c>
      <c r="F1763" s="6">
        <v>5268.24</v>
      </c>
      <c r="G1763" s="6">
        <v>5299.12</v>
      </c>
      <c r="H1763" s="6">
        <v>5246.38</v>
      </c>
      <c r="I1763" s="6">
        <v>5296.08</v>
      </c>
      <c r="J1763" s="9">
        <f t="shared" si="2643"/>
        <v>71.130000000000109</v>
      </c>
      <c r="K1763" s="9">
        <f t="shared" si="2670"/>
        <v>79.733333333333348</v>
      </c>
      <c r="L1763" s="9">
        <f t="shared" si="2647"/>
        <v>52.739999999999782</v>
      </c>
      <c r="M1763" s="9">
        <f t="shared" ref="M1763" si="2709">AVERAGE(L1752:L1763)</f>
        <v>71.917499999999947</v>
      </c>
      <c r="N1763" s="6" t="s">
        <v>36</v>
      </c>
      <c r="O1763" s="9">
        <f t="shared" si="2649"/>
        <v>999.14999999999964</v>
      </c>
      <c r="P1763" s="4">
        <f t="shared" si="2688"/>
        <v>1</v>
      </c>
      <c r="Q1763" s="5">
        <f t="shared" si="2689"/>
        <v>23.709999999999127</v>
      </c>
      <c r="R1763" s="5">
        <f t="shared" si="2690"/>
        <v>981.36750000000029</v>
      </c>
      <c r="S1763" s="4">
        <f t="shared" si="2691"/>
        <v>0.50382490437737748</v>
      </c>
      <c r="T1763" s="4">
        <f t="shared" si="2692"/>
        <v>0.31634422948631336</v>
      </c>
      <c r="U1763" s="5">
        <f t="shared" si="2684"/>
        <v>985.15399999999988</v>
      </c>
      <c r="V1763" s="5">
        <f t="shared" si="2685"/>
        <v>13.995999999999754</v>
      </c>
      <c r="X1763" s="5">
        <f t="shared" si="2645"/>
        <v>36.319999999999709</v>
      </c>
      <c r="Y1763" s="5">
        <f t="shared" si="2646"/>
        <v>27.840000000000146</v>
      </c>
      <c r="AA1763" s="5">
        <f t="shared" si="2664"/>
        <v>1</v>
      </c>
      <c r="AB1763" s="5">
        <f t="shared" si="2665"/>
        <v>0</v>
      </c>
      <c r="AC1763" s="5">
        <f t="shared" si="2666"/>
        <v>1</v>
      </c>
      <c r="AF1763" s="5">
        <f t="shared" si="2652"/>
        <v>42.520000000000437</v>
      </c>
      <c r="AG1763" s="5">
        <f t="shared" si="2653"/>
        <v>60.300000000000182</v>
      </c>
      <c r="AH1763" s="5">
        <f t="shared" si="2654"/>
        <v>28.609999999999673</v>
      </c>
      <c r="AI1763" s="5">
        <f t="shared" si="2655"/>
        <v>10.829999999999927</v>
      </c>
      <c r="AJ1763" s="5"/>
      <c r="AK1763" s="5">
        <f t="shared" si="2656"/>
        <v>28.609999999999673</v>
      </c>
      <c r="AL1763" s="5">
        <f t="shared" si="2676"/>
        <v>37.131000000000405</v>
      </c>
      <c r="AM1763" s="5">
        <f t="shared" si="2657"/>
        <v>42.520000000000437</v>
      </c>
      <c r="AN1763" s="5">
        <f t="shared" si="2672"/>
        <v>60.763000000000105</v>
      </c>
      <c r="AO1763" s="5">
        <f t="shared" si="2673"/>
        <v>0</v>
      </c>
      <c r="AP1763" s="5">
        <f t="shared" si="2686"/>
        <v>5</v>
      </c>
      <c r="AQ1763" s="5">
        <f t="shared" si="2704"/>
        <v>4.3</v>
      </c>
      <c r="AR1763" s="5"/>
      <c r="AS1763" s="5">
        <f t="shared" si="2650"/>
        <v>60.300000000000182</v>
      </c>
      <c r="AT1763" s="5">
        <f t="shared" si="2672"/>
        <v>66.921000000000006</v>
      </c>
      <c r="AU1763" s="5">
        <f t="shared" si="2658"/>
        <v>10.829999999999927</v>
      </c>
      <c r="AV1763" s="5">
        <f t="shared" si="2661"/>
        <v>-17.779999999999745</v>
      </c>
      <c r="AW1763" s="5">
        <f t="shared" si="2659"/>
        <v>2</v>
      </c>
      <c r="AX1763" s="5">
        <f t="shared" si="2613"/>
        <v>39.447999999999873</v>
      </c>
      <c r="AZ1763" s="4">
        <f t="shared" si="2694"/>
        <v>0.31634422948631336</v>
      </c>
      <c r="BA1763" s="5">
        <f t="shared" si="2700"/>
        <v>0</v>
      </c>
      <c r="BB1763" s="4">
        <f t="shared" si="2695"/>
        <v>0.15530353569045291</v>
      </c>
      <c r="BD1763" s="5">
        <v>0</v>
      </c>
      <c r="BE1763" s="4">
        <v>0.65418422636966356</v>
      </c>
      <c r="BJ1763" s="5">
        <v>15.380000000000109</v>
      </c>
      <c r="BK1763" s="5">
        <v>12.979999999999563</v>
      </c>
      <c r="BL1763" s="5">
        <v>11.029999999999745</v>
      </c>
      <c r="BM1763" s="5">
        <v>4</v>
      </c>
      <c r="BR1763">
        <v>-32</v>
      </c>
      <c r="BS1763">
        <v>28</v>
      </c>
    </row>
    <row r="1764" spans="1:71">
      <c r="A1764" s="7">
        <v>39056</v>
      </c>
      <c r="B1764" s="6">
        <v>6300.46</v>
      </c>
      <c r="C1764" s="6">
        <v>6381.37</v>
      </c>
      <c r="D1764" s="6">
        <v>6286.92</v>
      </c>
      <c r="E1764" s="6">
        <v>6372.8</v>
      </c>
      <c r="F1764" s="6">
        <v>5311.88</v>
      </c>
      <c r="G1764" s="6">
        <v>5374.11</v>
      </c>
      <c r="H1764" s="6">
        <v>5298.93</v>
      </c>
      <c r="I1764" s="6">
        <v>5359.69</v>
      </c>
      <c r="J1764" s="9">
        <f t="shared" si="2643"/>
        <v>94.449999999999818</v>
      </c>
      <c r="K1764" s="9">
        <f t="shared" si="2670"/>
        <v>83.173333333333403</v>
      </c>
      <c r="L1764" s="9">
        <f t="shared" si="2647"/>
        <v>78.029999999999745</v>
      </c>
      <c r="M1764" s="9">
        <f t="shared" ref="M1764" si="2710">AVERAGE(L1753:L1764)</f>
        <v>71.44416666666659</v>
      </c>
      <c r="N1764" s="6" t="s">
        <v>37</v>
      </c>
      <c r="O1764" s="9">
        <f t="shared" si="2649"/>
        <v>1013.1100000000006</v>
      </c>
      <c r="P1764" s="4">
        <f t="shared" si="2688"/>
        <v>1</v>
      </c>
      <c r="Q1764" s="5">
        <f t="shared" si="2689"/>
        <v>31.56000000000131</v>
      </c>
      <c r="R1764" s="5">
        <f t="shared" si="2690"/>
        <v>989.4399999999996</v>
      </c>
      <c r="S1764" s="4">
        <f t="shared" si="2691"/>
        <v>1</v>
      </c>
      <c r="T1764" s="4">
        <f t="shared" si="2692"/>
        <v>0.50260173448966194</v>
      </c>
      <c r="U1764" s="5">
        <f t="shared" si="2684"/>
        <v>992.68799999999987</v>
      </c>
      <c r="V1764" s="5">
        <f t="shared" si="2685"/>
        <v>20.422000000000708</v>
      </c>
      <c r="X1764" s="5">
        <f t="shared" si="2645"/>
        <v>72.340000000000146</v>
      </c>
      <c r="Y1764" s="5">
        <f t="shared" si="2646"/>
        <v>47.809999999999491</v>
      </c>
      <c r="AA1764" s="5">
        <f t="shared" si="2664"/>
        <v>1</v>
      </c>
      <c r="AB1764" s="5">
        <f t="shared" si="2665"/>
        <v>0</v>
      </c>
      <c r="AC1764" s="5">
        <f t="shared" si="2666"/>
        <v>1</v>
      </c>
      <c r="AF1764" s="5">
        <f t="shared" si="2652"/>
        <v>80.909999999999854</v>
      </c>
      <c r="AG1764" s="5">
        <f t="shared" si="2653"/>
        <v>86.140000000000327</v>
      </c>
      <c r="AH1764" s="5">
        <f t="shared" si="2654"/>
        <v>13.539999999999964</v>
      </c>
      <c r="AI1764" s="5">
        <f t="shared" si="2655"/>
        <v>8.3099999999994907</v>
      </c>
      <c r="AJ1764" s="5"/>
      <c r="AK1764" s="5">
        <f t="shared" si="2656"/>
        <v>13.539999999999964</v>
      </c>
      <c r="AL1764" s="5">
        <f t="shared" si="2676"/>
        <v>37.131000000000405</v>
      </c>
      <c r="AM1764" s="5">
        <f t="shared" si="2657"/>
        <v>80.909999999999854</v>
      </c>
      <c r="AN1764" s="5">
        <f t="shared" si="2672"/>
        <v>66.239000000000118</v>
      </c>
      <c r="AO1764" s="5">
        <f t="shared" si="2673"/>
        <v>1</v>
      </c>
      <c r="AP1764" s="5">
        <f t="shared" si="2686"/>
        <v>6</v>
      </c>
      <c r="AQ1764" s="5">
        <f t="shared" si="2704"/>
        <v>4.5999999999999996</v>
      </c>
      <c r="AR1764" s="5"/>
      <c r="AS1764" s="5">
        <f t="shared" si="2650"/>
        <v>86.140000000000327</v>
      </c>
      <c r="AT1764" s="5">
        <f t="shared" si="2672"/>
        <v>73.097000000000023</v>
      </c>
      <c r="AU1764" s="5">
        <f t="shared" si="2658"/>
        <v>8.3099999999994907</v>
      </c>
      <c r="AV1764" s="5">
        <f t="shared" si="2661"/>
        <v>-5.2300000000004729</v>
      </c>
      <c r="AW1764" s="5">
        <f t="shared" si="2659"/>
        <v>3</v>
      </c>
      <c r="AX1764" s="5">
        <f t="shared" si="2613"/>
        <v>39.447999999999873</v>
      </c>
      <c r="AZ1764" s="4">
        <f t="shared" si="2694"/>
        <v>0.50260173448966194</v>
      </c>
      <c r="BA1764" s="5">
        <f t="shared" si="2700"/>
        <v>0</v>
      </c>
      <c r="BB1764" s="4">
        <f t="shared" si="2695"/>
        <v>0.31634422948631336</v>
      </c>
      <c r="BD1764" s="5">
        <v>0</v>
      </c>
      <c r="BE1764" s="4">
        <v>0.65362383281458247</v>
      </c>
      <c r="BJ1764" s="5">
        <v>15.150000000000546</v>
      </c>
      <c r="BK1764" s="5">
        <v>3.7199999999993452</v>
      </c>
      <c r="BL1764" s="5">
        <v>0.57000000000061846</v>
      </c>
      <c r="BM1764" s="5">
        <v>4</v>
      </c>
      <c r="BR1764">
        <v>72</v>
      </c>
      <c r="BS1764">
        <v>-43</v>
      </c>
    </row>
    <row r="1765" spans="1:71">
      <c r="A1765" s="7">
        <v>39057</v>
      </c>
      <c r="B1765" s="6">
        <v>6368.3</v>
      </c>
      <c r="C1765" s="6">
        <v>6385.44</v>
      </c>
      <c r="D1765" s="6">
        <v>6341.72</v>
      </c>
      <c r="E1765" s="6">
        <v>6369.51</v>
      </c>
      <c r="F1765" s="6">
        <v>5362.64</v>
      </c>
      <c r="G1765" s="6">
        <v>5376.15</v>
      </c>
      <c r="H1765" s="6">
        <v>5325.05</v>
      </c>
      <c r="I1765" s="6">
        <v>5350.62</v>
      </c>
      <c r="J1765" s="9">
        <f t="shared" si="2643"/>
        <v>43.719999999999345</v>
      </c>
      <c r="K1765" s="9">
        <f t="shared" si="2670"/>
        <v>79.195000000000007</v>
      </c>
      <c r="L1765" s="9">
        <f t="shared" si="2647"/>
        <v>51.099999999999454</v>
      </c>
      <c r="M1765" s="9">
        <f t="shared" ref="M1765" si="2711">AVERAGE(L1754:L1765)</f>
        <v>69.637499999999889</v>
      </c>
      <c r="N1765" s="6" t="s">
        <v>37</v>
      </c>
      <c r="O1765" s="9">
        <f t="shared" si="2649"/>
        <v>1018.8900000000003</v>
      </c>
      <c r="P1765" s="4">
        <f t="shared" si="2688"/>
        <v>1</v>
      </c>
      <c r="Q1765" s="5">
        <f t="shared" si="2689"/>
        <v>37.340000000001055</v>
      </c>
      <c r="R1765" s="5">
        <f t="shared" si="2690"/>
        <v>990.88499999999954</v>
      </c>
      <c r="S1765" s="4">
        <f t="shared" si="2691"/>
        <v>1</v>
      </c>
      <c r="T1765" s="4">
        <f t="shared" si="2692"/>
        <v>0.92328941776456197</v>
      </c>
      <c r="U1765" s="5">
        <f t="shared" si="2684"/>
        <v>999.9559999999999</v>
      </c>
      <c r="V1765" s="5">
        <f t="shared" si="2685"/>
        <v>18.934000000000424</v>
      </c>
      <c r="X1765" s="5">
        <f t="shared" si="2645"/>
        <v>1.2100000000000364</v>
      </c>
      <c r="Y1765" s="5">
        <f t="shared" si="2646"/>
        <v>-12.020000000000437</v>
      </c>
      <c r="AA1765" s="5">
        <f t="shared" si="2664"/>
        <v>0</v>
      </c>
      <c r="AB1765" s="5">
        <f t="shared" si="2665"/>
        <v>0</v>
      </c>
      <c r="AC1765" s="5">
        <f t="shared" si="2666"/>
        <v>0</v>
      </c>
      <c r="AF1765" s="5">
        <f t="shared" si="2652"/>
        <v>17.139999999999418</v>
      </c>
      <c r="AG1765" s="5">
        <f t="shared" si="2653"/>
        <v>12.639999999999418</v>
      </c>
      <c r="AH1765" s="5">
        <f t="shared" si="2654"/>
        <v>26.579999999999927</v>
      </c>
      <c r="AI1765" s="5">
        <f t="shared" si="2655"/>
        <v>31.079999999999927</v>
      </c>
      <c r="AJ1765" s="5"/>
      <c r="AK1765" s="5">
        <f t="shared" si="2656"/>
        <v>17.139999999999418</v>
      </c>
      <c r="AL1765" s="5">
        <f t="shared" si="2676"/>
        <v>37.131000000000405</v>
      </c>
      <c r="AM1765" s="5">
        <f t="shared" si="2657"/>
        <v>26.579999999999927</v>
      </c>
      <c r="AN1765" s="5">
        <f t="shared" si="2672"/>
        <v>66.716000000000079</v>
      </c>
      <c r="AO1765" s="5">
        <f t="shared" si="2673"/>
        <v>0</v>
      </c>
      <c r="AP1765" s="5">
        <f t="shared" si="2686"/>
        <v>6</v>
      </c>
      <c r="AQ1765" s="5">
        <f t="shared" si="2704"/>
        <v>4.9000000000000004</v>
      </c>
      <c r="AR1765" s="5"/>
      <c r="AS1765" s="5">
        <f t="shared" si="2650"/>
        <v>31.079999999999927</v>
      </c>
      <c r="AT1765" s="5">
        <f t="shared" si="2672"/>
        <v>72.538000000000011</v>
      </c>
      <c r="AU1765" s="5">
        <f t="shared" si="2658"/>
        <v>12.639999999999418</v>
      </c>
      <c r="AV1765" s="5">
        <f t="shared" si="2661"/>
        <v>4.5</v>
      </c>
      <c r="AW1765" s="5">
        <f t="shared" si="2659"/>
        <v>4</v>
      </c>
      <c r="AX1765" s="5">
        <f t="shared" ref="AX1765:AX1828" si="2712">PERCENTILE(AU1746:AU1765,0.9)</f>
        <v>39.447999999999873</v>
      </c>
      <c r="AZ1765" s="4">
        <f t="shared" si="2694"/>
        <v>0.92328941776456197</v>
      </c>
      <c r="BA1765" s="5">
        <f t="shared" si="2700"/>
        <v>0</v>
      </c>
      <c r="BB1765" s="4">
        <f t="shared" si="2695"/>
        <v>0.50260173448966194</v>
      </c>
      <c r="BD1765" s="5">
        <v>0</v>
      </c>
      <c r="BE1765" s="4">
        <v>0.65333605386656379</v>
      </c>
      <c r="BJ1765" s="5">
        <v>31.359999999999673</v>
      </c>
      <c r="BK1765" s="5">
        <v>2.069999999999709</v>
      </c>
      <c r="BL1765" s="5">
        <v>2.4600000000000364</v>
      </c>
      <c r="BM1765" s="5">
        <v>4</v>
      </c>
      <c r="BR1765">
        <v>1</v>
      </c>
      <c r="BS1765">
        <v>12</v>
      </c>
    </row>
    <row r="1766" spans="1:71">
      <c r="A1766" s="7">
        <v>39058</v>
      </c>
      <c r="B1766" s="6">
        <v>6357.82</v>
      </c>
      <c r="C1766" s="6">
        <v>6440.56</v>
      </c>
      <c r="D1766" s="6">
        <v>6356.38</v>
      </c>
      <c r="E1766" s="6">
        <v>6413.03</v>
      </c>
      <c r="F1766" s="6">
        <v>5331.43</v>
      </c>
      <c r="G1766" s="6">
        <v>5401.49</v>
      </c>
      <c r="H1766" s="6">
        <v>5330.98</v>
      </c>
      <c r="I1766" s="6">
        <v>5379.21</v>
      </c>
      <c r="J1766" s="9">
        <f t="shared" si="2643"/>
        <v>84.180000000000291</v>
      </c>
      <c r="K1766" s="9">
        <f t="shared" si="2670"/>
        <v>83.77833333333335</v>
      </c>
      <c r="L1766" s="9">
        <f t="shared" si="2647"/>
        <v>70.510000000000218</v>
      </c>
      <c r="M1766" s="9">
        <f t="shared" ref="M1766" si="2713">AVERAGE(L1755:L1766)</f>
        <v>72.487499999999883</v>
      </c>
      <c r="N1766" s="6" t="s">
        <v>37</v>
      </c>
      <c r="O1766" s="9">
        <f t="shared" si="2649"/>
        <v>1033.8199999999997</v>
      </c>
      <c r="P1766" s="4">
        <f t="shared" si="2688"/>
        <v>1</v>
      </c>
      <c r="Q1766" s="5">
        <f t="shared" si="2689"/>
        <v>46.739999999999782</v>
      </c>
      <c r="R1766" s="5">
        <f t="shared" si="2690"/>
        <v>998.76499999999987</v>
      </c>
      <c r="S1766" s="4">
        <f t="shared" si="2691"/>
        <v>1</v>
      </c>
      <c r="T1766" s="4">
        <f t="shared" si="2692"/>
        <v>1</v>
      </c>
      <c r="U1766" s="5">
        <f t="shared" si="2684"/>
        <v>1010.4100000000001</v>
      </c>
      <c r="V1766" s="5">
        <f t="shared" si="2685"/>
        <v>23.409999999999627</v>
      </c>
      <c r="X1766" s="5">
        <f t="shared" si="2645"/>
        <v>55.210000000000036</v>
      </c>
      <c r="Y1766" s="5">
        <f t="shared" si="2646"/>
        <v>47.779999999999745</v>
      </c>
      <c r="AA1766" s="5">
        <f t="shared" si="2664"/>
        <v>1</v>
      </c>
      <c r="AB1766" s="5">
        <f t="shared" si="2665"/>
        <v>0</v>
      </c>
      <c r="AC1766" s="5">
        <f t="shared" si="2666"/>
        <v>1</v>
      </c>
      <c r="AF1766" s="5">
        <f t="shared" si="2652"/>
        <v>82.740000000000691</v>
      </c>
      <c r="AG1766" s="5">
        <f t="shared" si="2653"/>
        <v>71.050000000000182</v>
      </c>
      <c r="AH1766" s="5">
        <f t="shared" si="2654"/>
        <v>1.4399999999995998</v>
      </c>
      <c r="AI1766" s="5">
        <f t="shared" si="2655"/>
        <v>13.130000000000109</v>
      </c>
      <c r="AJ1766" s="5"/>
      <c r="AK1766" s="5">
        <f t="shared" si="2656"/>
        <v>1.4399999999995998</v>
      </c>
      <c r="AL1766" s="5">
        <f t="shared" si="2676"/>
        <v>37.131000000000405</v>
      </c>
      <c r="AM1766" s="5">
        <f t="shared" si="2657"/>
        <v>82.740000000000691</v>
      </c>
      <c r="AN1766" s="5">
        <f t="shared" si="2672"/>
        <v>72.790000000000148</v>
      </c>
      <c r="AO1766" s="5">
        <f t="shared" si="2673"/>
        <v>1</v>
      </c>
      <c r="AP1766" s="5">
        <f t="shared" si="2686"/>
        <v>7</v>
      </c>
      <c r="AQ1766" s="5">
        <f t="shared" si="2704"/>
        <v>5.3</v>
      </c>
      <c r="AR1766" s="5"/>
      <c r="AS1766" s="5">
        <f t="shared" si="2650"/>
        <v>71.050000000000182</v>
      </c>
      <c r="AT1766" s="5">
        <f t="shared" si="2672"/>
        <v>77.786000000000058</v>
      </c>
      <c r="AU1766" s="5">
        <f t="shared" si="2658"/>
        <v>13.130000000000109</v>
      </c>
      <c r="AV1766" s="5">
        <f t="shared" si="2661"/>
        <v>11.690000000000509</v>
      </c>
      <c r="AW1766" s="5">
        <f t="shared" si="2659"/>
        <v>5</v>
      </c>
      <c r="AX1766" s="5">
        <f t="shared" si="2712"/>
        <v>39.447999999999873</v>
      </c>
      <c r="AZ1766" s="4">
        <f t="shared" si="2694"/>
        <v>1</v>
      </c>
      <c r="BA1766" s="5">
        <f t="shared" si="2700"/>
        <v>14.929999999999382</v>
      </c>
      <c r="BB1766" s="4">
        <f t="shared" si="2695"/>
        <v>0.92328941776456197</v>
      </c>
      <c r="BD1766" s="5">
        <v>0</v>
      </c>
      <c r="BE1766" s="4">
        <v>0.65321042593770373</v>
      </c>
      <c r="BJ1766" s="5">
        <v>81.090000000000146</v>
      </c>
      <c r="BK1766" s="5">
        <v>-11.290000000000873</v>
      </c>
      <c r="BL1766" s="5">
        <v>11.290000000000873</v>
      </c>
      <c r="BM1766" s="5">
        <v>4</v>
      </c>
      <c r="BR1766">
        <v>55</v>
      </c>
      <c r="BS1766">
        <v>-43</v>
      </c>
    </row>
    <row r="1767" spans="1:71">
      <c r="A1767" s="7">
        <v>39059</v>
      </c>
      <c r="B1767" s="6">
        <v>6396.09</v>
      </c>
      <c r="C1767" s="6">
        <v>6435.38</v>
      </c>
      <c r="D1767" s="6">
        <v>6352.35</v>
      </c>
      <c r="E1767" s="6">
        <v>6427.41</v>
      </c>
      <c r="F1767" s="6">
        <v>5354.76</v>
      </c>
      <c r="G1767" s="6">
        <v>5387.7</v>
      </c>
      <c r="H1767" s="6">
        <v>5329.49</v>
      </c>
      <c r="I1767" s="6">
        <v>5384.16</v>
      </c>
      <c r="J1767" s="9">
        <f t="shared" si="2643"/>
        <v>83.029999999999745</v>
      </c>
      <c r="K1767" s="9">
        <f t="shared" si="2670"/>
        <v>87.066666666666606</v>
      </c>
      <c r="L1767" s="9">
        <f t="shared" si="2647"/>
        <v>58.210000000000036</v>
      </c>
      <c r="M1767" s="9">
        <f t="shared" ref="M1767" si="2714">AVERAGE(L1756:L1767)</f>
        <v>72.747499999999874</v>
      </c>
      <c r="N1767" s="6" t="s">
        <v>37</v>
      </c>
      <c r="O1767" s="9">
        <f t="shared" si="2649"/>
        <v>1043.25</v>
      </c>
      <c r="P1767" s="4">
        <f t="shared" si="2688"/>
        <v>1</v>
      </c>
      <c r="Q1767" s="5">
        <f t="shared" si="2689"/>
        <v>44.100000000000364</v>
      </c>
      <c r="R1767" s="5">
        <f t="shared" si="2690"/>
        <v>1010.1749999999997</v>
      </c>
      <c r="S1767" s="4">
        <f t="shared" si="2691"/>
        <v>1</v>
      </c>
      <c r="T1767" s="4">
        <f t="shared" si="2692"/>
        <v>1</v>
      </c>
      <c r="U1767" s="5">
        <f t="shared" si="2684"/>
        <v>1021.644</v>
      </c>
      <c r="V1767" s="5">
        <f t="shared" si="2685"/>
        <v>21.605999999999995</v>
      </c>
      <c r="X1767" s="5">
        <f t="shared" si="2645"/>
        <v>31.319999999999709</v>
      </c>
      <c r="Y1767" s="5">
        <f t="shared" si="2646"/>
        <v>29.399999999999636</v>
      </c>
      <c r="AA1767" s="5">
        <f t="shared" si="2664"/>
        <v>1</v>
      </c>
      <c r="AB1767" s="5">
        <f t="shared" si="2665"/>
        <v>0</v>
      </c>
      <c r="AC1767" s="5">
        <f t="shared" si="2666"/>
        <v>1</v>
      </c>
      <c r="AF1767" s="5">
        <f t="shared" si="2652"/>
        <v>39.289999999999964</v>
      </c>
      <c r="AG1767" s="5">
        <f t="shared" si="2653"/>
        <v>22.350000000000364</v>
      </c>
      <c r="AH1767" s="5">
        <f t="shared" si="2654"/>
        <v>43.739999999999782</v>
      </c>
      <c r="AI1767" s="5">
        <f t="shared" si="2655"/>
        <v>60.679999999999382</v>
      </c>
      <c r="AJ1767" s="5"/>
      <c r="AK1767" s="5">
        <f t="shared" si="2656"/>
        <v>39.289999999999964</v>
      </c>
      <c r="AL1767" s="5">
        <f t="shared" si="2676"/>
        <v>38.569999999999801</v>
      </c>
      <c r="AM1767" s="5">
        <f t="shared" si="2657"/>
        <v>43.739999999999782</v>
      </c>
      <c r="AN1767" s="5">
        <f t="shared" si="2672"/>
        <v>67.399000000000072</v>
      </c>
      <c r="AO1767" s="5">
        <f t="shared" si="2673"/>
        <v>0</v>
      </c>
      <c r="AP1767" s="5">
        <f t="shared" si="2686"/>
        <v>6</v>
      </c>
      <c r="AQ1767" s="5">
        <f t="shared" si="2704"/>
        <v>5.5</v>
      </c>
      <c r="AR1767" s="5"/>
      <c r="AS1767" s="5">
        <f t="shared" si="2650"/>
        <v>60.679999999999382</v>
      </c>
      <c r="AT1767" s="5">
        <f t="shared" si="2672"/>
        <v>73.048999999999978</v>
      </c>
      <c r="AU1767" s="5">
        <f t="shared" si="2658"/>
        <v>22.350000000000364</v>
      </c>
      <c r="AV1767" s="5">
        <f t="shared" si="2661"/>
        <v>16.9399999999996</v>
      </c>
      <c r="AW1767" s="5">
        <f t="shared" si="2659"/>
        <v>6</v>
      </c>
      <c r="AX1767" s="5">
        <f t="shared" si="2712"/>
        <v>39.447999999999873</v>
      </c>
      <c r="AZ1767" s="4">
        <f t="shared" si="2694"/>
        <v>1</v>
      </c>
      <c r="BA1767" s="5">
        <f t="shared" si="2700"/>
        <v>9.430000000000291</v>
      </c>
      <c r="BB1767" s="4">
        <f t="shared" si="2695"/>
        <v>1</v>
      </c>
      <c r="BD1767" s="5">
        <v>0</v>
      </c>
      <c r="BE1767" s="4">
        <v>0.65310344827586397</v>
      </c>
      <c r="BJ1767" s="5">
        <v>42.470000000000255</v>
      </c>
      <c r="BK1767" s="5">
        <v>-2.5100000000002183</v>
      </c>
      <c r="BL1767" s="5">
        <v>11.480000000000473</v>
      </c>
      <c r="BM1767" s="5">
        <v>4</v>
      </c>
      <c r="BR1767">
        <v>-35</v>
      </c>
      <c r="BS1767">
        <v>-29</v>
      </c>
    </row>
    <row r="1768" spans="1:71">
      <c r="A1768" s="7">
        <v>39062</v>
      </c>
      <c r="B1768" s="6">
        <v>6449.76</v>
      </c>
      <c r="C1768" s="6">
        <v>6476.34</v>
      </c>
      <c r="D1768" s="6">
        <v>6447.94</v>
      </c>
      <c r="E1768" s="6">
        <v>6469.42</v>
      </c>
      <c r="F1768" s="6">
        <v>5413.13</v>
      </c>
      <c r="G1768" s="6">
        <v>5432.35</v>
      </c>
      <c r="H1768" s="6">
        <v>5401.38</v>
      </c>
      <c r="I1768" s="6">
        <v>5427.56</v>
      </c>
      <c r="J1768" s="9">
        <f t="shared" si="2643"/>
        <v>48.930000000000291</v>
      </c>
      <c r="K1768" s="9">
        <f t="shared" si="2670"/>
        <v>88.384166666666644</v>
      </c>
      <c r="L1768" s="9">
        <f t="shared" si="2647"/>
        <v>48.190000000000509</v>
      </c>
      <c r="M1768" s="9">
        <f t="shared" ref="M1768" si="2715">AVERAGE(L1757:L1768)</f>
        <v>70.851666666666617</v>
      </c>
      <c r="N1768" s="6" t="s">
        <v>37</v>
      </c>
      <c r="O1768" s="9">
        <f t="shared" si="2649"/>
        <v>1041.8599999999997</v>
      </c>
      <c r="P1768" s="4">
        <f t="shared" si="2688"/>
        <v>0.95388188453880707</v>
      </c>
      <c r="Q1768" s="5">
        <f t="shared" si="2689"/>
        <v>30.139999999999418</v>
      </c>
      <c r="R1768" s="5">
        <f t="shared" si="2690"/>
        <v>1020.6450000000004</v>
      </c>
      <c r="S1768" s="4">
        <f t="shared" si="2691"/>
        <v>0.97525369414277507</v>
      </c>
      <c r="T1768" s="4">
        <f t="shared" si="2692"/>
        <v>0.97747163695299333</v>
      </c>
      <c r="U1768" s="5">
        <f t="shared" si="2684"/>
        <v>1030.1860000000001</v>
      </c>
      <c r="V1768" s="5">
        <f t="shared" si="2685"/>
        <v>11.673999999999523</v>
      </c>
      <c r="X1768" s="5">
        <f t="shared" si="2645"/>
        <v>19.659999999999854</v>
      </c>
      <c r="Y1768" s="5">
        <f t="shared" si="2646"/>
        <v>14.430000000000291</v>
      </c>
      <c r="AA1768" s="5">
        <f t="shared" si="2664"/>
        <v>1</v>
      </c>
      <c r="AB1768" s="5">
        <f t="shared" si="2665"/>
        <v>0</v>
      </c>
      <c r="AC1768" s="5">
        <f t="shared" si="2666"/>
        <v>1</v>
      </c>
      <c r="AF1768" s="5">
        <f t="shared" si="2652"/>
        <v>26.579999999999927</v>
      </c>
      <c r="AG1768" s="5">
        <f t="shared" si="2653"/>
        <v>48.930000000000291</v>
      </c>
      <c r="AH1768" s="5">
        <f t="shared" si="2654"/>
        <v>1.8200000000006185</v>
      </c>
      <c r="AI1768" s="5">
        <f t="shared" si="2655"/>
        <v>-20.529999999999745</v>
      </c>
      <c r="AJ1768" s="5"/>
      <c r="AK1768" s="5">
        <f t="shared" si="2656"/>
        <v>1.8200000000006185</v>
      </c>
      <c r="AL1768" s="5">
        <f t="shared" si="2676"/>
        <v>38.569999999999801</v>
      </c>
      <c r="AM1768" s="5">
        <f t="shared" si="2657"/>
        <v>26.579999999999927</v>
      </c>
      <c r="AN1768" s="5">
        <f t="shared" si="2672"/>
        <v>59.769000000000048</v>
      </c>
      <c r="AO1768" s="5">
        <f t="shared" si="2673"/>
        <v>0</v>
      </c>
      <c r="AP1768" s="5">
        <f t="shared" si="2686"/>
        <v>5</v>
      </c>
      <c r="AQ1768" s="5">
        <f t="shared" si="2704"/>
        <v>5.6</v>
      </c>
      <c r="AR1768" s="5"/>
      <c r="AS1768" s="5">
        <f t="shared" si="2650"/>
        <v>48.930000000000291</v>
      </c>
      <c r="AT1768" s="5">
        <f t="shared" si="2672"/>
        <v>66.506999999999977</v>
      </c>
      <c r="AU1768" s="5">
        <f t="shared" si="2658"/>
        <v>-20.529999999999745</v>
      </c>
      <c r="AV1768" s="5">
        <f t="shared" si="2661"/>
        <v>-22.350000000000364</v>
      </c>
      <c r="AW1768" s="5">
        <f t="shared" si="2659"/>
        <v>2</v>
      </c>
      <c r="AX1768" s="5">
        <f t="shared" si="2712"/>
        <v>39.447999999999873</v>
      </c>
      <c r="AZ1768" s="4">
        <f t="shared" si="2694"/>
        <v>0.97747163695299333</v>
      </c>
      <c r="BA1768" s="5">
        <f t="shared" si="2700"/>
        <v>-1.3900000000003274</v>
      </c>
      <c r="BB1768" s="4">
        <f t="shared" si="2695"/>
        <v>1</v>
      </c>
      <c r="BD1768" s="5">
        <v>0</v>
      </c>
      <c r="BE1768" s="4">
        <v>0.65274151436031314</v>
      </c>
      <c r="BJ1768" s="5">
        <v>43.219999999999345</v>
      </c>
      <c r="BK1768" s="5">
        <v>3.1100000000005821</v>
      </c>
      <c r="BL1768" s="5">
        <v>10.579999999999927</v>
      </c>
      <c r="BM1768" s="5">
        <v>4</v>
      </c>
      <c r="BR1768">
        <v>20</v>
      </c>
      <c r="BS1768">
        <v>-14</v>
      </c>
    </row>
    <row r="1769" spans="1:71">
      <c r="A1769" s="7">
        <v>39063</v>
      </c>
      <c r="B1769" s="6">
        <v>6466.58</v>
      </c>
      <c r="C1769" s="6">
        <v>6484.1</v>
      </c>
      <c r="D1769" s="6">
        <v>6457.37</v>
      </c>
      <c r="E1769" s="6">
        <v>6476.17</v>
      </c>
      <c r="F1769" s="6">
        <v>5429.36</v>
      </c>
      <c r="G1769" s="6">
        <v>5432.57</v>
      </c>
      <c r="H1769" s="6">
        <v>5406.55</v>
      </c>
      <c r="I1769" s="6">
        <v>5426.82</v>
      </c>
      <c r="J1769" s="9">
        <f t="shared" si="2643"/>
        <v>26.730000000000473</v>
      </c>
      <c r="K1769" s="9">
        <f t="shared" si="2670"/>
        <v>81.607500000000002</v>
      </c>
      <c r="L1769" s="9">
        <f t="shared" si="2647"/>
        <v>26.019999999999527</v>
      </c>
      <c r="M1769" s="9">
        <f t="shared" ref="M1769" si="2716">AVERAGE(L1758:L1769)</f>
        <v>66.754166666666606</v>
      </c>
      <c r="N1769" s="6" t="s">
        <v>37</v>
      </c>
      <c r="O1769" s="9">
        <f t="shared" si="2649"/>
        <v>1049.3500000000004</v>
      </c>
      <c r="P1769" s="4">
        <f t="shared" si="2688"/>
        <v>1</v>
      </c>
      <c r="Q1769" s="5">
        <f t="shared" si="2689"/>
        <v>30.460000000000036</v>
      </c>
      <c r="R1769" s="5">
        <f t="shared" si="2690"/>
        <v>1026.5050000000003</v>
      </c>
      <c r="S1769" s="4">
        <f t="shared" si="2691"/>
        <v>1</v>
      </c>
      <c r="T1769" s="4">
        <f t="shared" si="2692"/>
        <v>1</v>
      </c>
      <c r="U1769" s="5">
        <f t="shared" si="2684"/>
        <v>1037.434</v>
      </c>
      <c r="V1769" s="5">
        <f t="shared" si="2685"/>
        <v>11.916000000000395</v>
      </c>
      <c r="X1769" s="5">
        <f t="shared" si="2645"/>
        <v>9.5900000000001455</v>
      </c>
      <c r="Y1769" s="5">
        <f t="shared" si="2646"/>
        <v>-2.5399999999999636</v>
      </c>
      <c r="AA1769" s="5">
        <f t="shared" si="2664"/>
        <v>0</v>
      </c>
      <c r="AB1769" s="5">
        <f t="shared" si="2665"/>
        <v>0</v>
      </c>
      <c r="AC1769" s="5">
        <f t="shared" si="2666"/>
        <v>0</v>
      </c>
      <c r="AF1769" s="5">
        <f t="shared" si="2652"/>
        <v>17.520000000000437</v>
      </c>
      <c r="AG1769" s="5">
        <f t="shared" si="2653"/>
        <v>14.680000000000291</v>
      </c>
      <c r="AH1769" s="5">
        <f t="shared" si="2654"/>
        <v>9.2100000000000364</v>
      </c>
      <c r="AI1769" s="5">
        <f t="shared" si="2655"/>
        <v>12.050000000000182</v>
      </c>
      <c r="AJ1769" s="5"/>
      <c r="AK1769" s="5">
        <f t="shared" si="2656"/>
        <v>9.2100000000000364</v>
      </c>
      <c r="AL1769" s="5">
        <f t="shared" si="2676"/>
        <v>38.569999999999801</v>
      </c>
      <c r="AM1769" s="5">
        <f t="shared" si="2657"/>
        <v>17.520000000000437</v>
      </c>
      <c r="AN1769" s="5">
        <f t="shared" si="2672"/>
        <v>57.349000000000068</v>
      </c>
      <c r="AO1769" s="5">
        <f t="shared" si="2673"/>
        <v>0</v>
      </c>
      <c r="AP1769" s="5">
        <f t="shared" si="2686"/>
        <v>5</v>
      </c>
      <c r="AQ1769" s="5">
        <f t="shared" si="2704"/>
        <v>5.7</v>
      </c>
      <c r="AR1769" s="5"/>
      <c r="AS1769" s="5">
        <f t="shared" si="2650"/>
        <v>14.680000000000291</v>
      </c>
      <c r="AT1769" s="5">
        <f t="shared" si="2672"/>
        <v>62.956999999999972</v>
      </c>
      <c r="AU1769" s="5">
        <f t="shared" si="2658"/>
        <v>12.050000000000182</v>
      </c>
      <c r="AV1769" s="5">
        <f t="shared" si="2661"/>
        <v>2.8400000000001455</v>
      </c>
      <c r="AW1769" s="5">
        <f t="shared" si="2659"/>
        <v>3</v>
      </c>
      <c r="AX1769" s="5">
        <f t="shared" si="2712"/>
        <v>39.447999999999873</v>
      </c>
      <c r="AZ1769" s="4">
        <f t="shared" si="2694"/>
        <v>1</v>
      </c>
      <c r="BA1769" s="5">
        <f t="shared" si="2700"/>
        <v>7.4900000000006912</v>
      </c>
      <c r="BB1769" s="4">
        <f t="shared" si="2695"/>
        <v>0.97747163695299333</v>
      </c>
      <c r="BD1769" s="5">
        <v>0</v>
      </c>
      <c r="BE1769" s="4">
        <v>0.64816753926701931</v>
      </c>
      <c r="BJ1769" s="5">
        <v>43.179999999999382</v>
      </c>
      <c r="BK1769" s="5">
        <v>0.25</v>
      </c>
      <c r="BL1769" s="5">
        <v>3.5799999999999272</v>
      </c>
      <c r="BM1769" s="5">
        <v>4</v>
      </c>
      <c r="BR1769">
        <v>10</v>
      </c>
      <c r="BS1769">
        <v>3</v>
      </c>
    </row>
    <row r="1770" spans="1:71">
      <c r="A1770" s="7">
        <v>39064</v>
      </c>
      <c r="B1770" s="6">
        <v>6479.04</v>
      </c>
      <c r="C1770" s="6">
        <v>6521.02</v>
      </c>
      <c r="D1770" s="6">
        <v>6470.86</v>
      </c>
      <c r="E1770" s="6">
        <v>6520.77</v>
      </c>
      <c r="F1770" s="6">
        <v>5428.49</v>
      </c>
      <c r="G1770" s="6">
        <v>5480.4</v>
      </c>
      <c r="H1770" s="6">
        <v>5421.84</v>
      </c>
      <c r="I1770" s="6">
        <v>5475.85</v>
      </c>
      <c r="J1770" s="9">
        <f t="shared" si="2643"/>
        <v>50.160000000000764</v>
      </c>
      <c r="K1770" s="9">
        <f t="shared" si="2670"/>
        <v>75.59083333333335</v>
      </c>
      <c r="L1770" s="9">
        <f t="shared" si="2647"/>
        <v>58.559999999999491</v>
      </c>
      <c r="M1770" s="9">
        <f t="shared" ref="M1770" si="2717">AVERAGE(L1759:L1770)</f>
        <v>63.847499999999854</v>
      </c>
      <c r="N1770" s="6" t="s">
        <v>37</v>
      </c>
      <c r="O1770" s="9">
        <f t="shared" si="2649"/>
        <v>1044.92</v>
      </c>
      <c r="P1770" s="4">
        <f t="shared" si="2688"/>
        <v>0.71474565357372155</v>
      </c>
      <c r="Q1770" s="5">
        <f t="shared" si="2689"/>
        <v>15.530000000000655</v>
      </c>
      <c r="R1770" s="5">
        <f t="shared" si="2690"/>
        <v>1037.7024999999999</v>
      </c>
      <c r="S1770" s="4">
        <f t="shared" si="2691"/>
        <v>0.87775938189844593</v>
      </c>
      <c r="T1770" s="4">
        <f t="shared" si="2692"/>
        <v>0.92885819816925874</v>
      </c>
      <c r="U1770" s="5">
        <f t="shared" si="2684"/>
        <v>1042.6399999999999</v>
      </c>
      <c r="V1770" s="5">
        <f t="shared" si="2685"/>
        <v>2.2800000000002001</v>
      </c>
      <c r="X1770" s="5">
        <f t="shared" si="2645"/>
        <v>41.730000000000473</v>
      </c>
      <c r="Y1770" s="5">
        <f t="shared" si="2646"/>
        <v>47.360000000000582</v>
      </c>
      <c r="AA1770" s="5">
        <f t="shared" si="2664"/>
        <v>1</v>
      </c>
      <c r="AB1770" s="5">
        <f t="shared" si="2665"/>
        <v>0</v>
      </c>
      <c r="AC1770" s="5">
        <f t="shared" si="2666"/>
        <v>1</v>
      </c>
      <c r="AF1770" s="5">
        <f t="shared" si="2652"/>
        <v>41.980000000000473</v>
      </c>
      <c r="AG1770" s="5">
        <f t="shared" si="2653"/>
        <v>44.850000000000364</v>
      </c>
      <c r="AH1770" s="5">
        <f t="shared" si="2654"/>
        <v>8.180000000000291</v>
      </c>
      <c r="AI1770" s="5">
        <f t="shared" si="2655"/>
        <v>5.3100000000004002</v>
      </c>
      <c r="AJ1770" s="5"/>
      <c r="AK1770" s="5">
        <f t="shared" si="2656"/>
        <v>8.180000000000291</v>
      </c>
      <c r="AL1770" s="5">
        <f t="shared" si="2676"/>
        <v>38.569999999999801</v>
      </c>
      <c r="AM1770" s="5">
        <f t="shared" si="2657"/>
        <v>41.980000000000473</v>
      </c>
      <c r="AN1770" s="5">
        <f t="shared" si="2672"/>
        <v>55.005000000000109</v>
      </c>
      <c r="AO1770" s="5">
        <f t="shared" si="2673"/>
        <v>0</v>
      </c>
      <c r="AP1770" s="5">
        <f t="shared" si="2686"/>
        <v>4</v>
      </c>
      <c r="AQ1770" s="5">
        <f t="shared" si="2704"/>
        <v>5.6</v>
      </c>
      <c r="AR1770" s="5"/>
      <c r="AS1770" s="5">
        <f t="shared" si="2650"/>
        <v>44.850000000000364</v>
      </c>
      <c r="AT1770" s="5">
        <f t="shared" si="2672"/>
        <v>59.027000000000044</v>
      </c>
      <c r="AU1770" s="5">
        <f t="shared" si="2658"/>
        <v>5.3100000000004002</v>
      </c>
      <c r="AV1770" s="5">
        <f t="shared" si="2661"/>
        <v>-2.8699999999998909</v>
      </c>
      <c r="AW1770" s="5">
        <f t="shared" si="2659"/>
        <v>4</v>
      </c>
      <c r="AX1770" s="5">
        <f t="shared" si="2712"/>
        <v>39.447999999999873</v>
      </c>
      <c r="AZ1770" s="4">
        <f t="shared" si="2694"/>
        <v>0.92885819816925874</v>
      </c>
      <c r="BA1770" s="5">
        <f t="shared" si="2700"/>
        <v>-4.430000000000291</v>
      </c>
      <c r="BB1770" s="4">
        <f t="shared" si="2695"/>
        <v>1</v>
      </c>
      <c r="BD1770" s="5">
        <v>0</v>
      </c>
      <c r="BE1770" s="4">
        <v>0.64763479145473146</v>
      </c>
      <c r="BJ1770" s="5">
        <v>35.949999999999818</v>
      </c>
      <c r="BK1770" s="5">
        <v>0.5999999999994543</v>
      </c>
      <c r="BL1770" s="5">
        <v>9.6400000000003274</v>
      </c>
      <c r="BM1770" s="5">
        <v>4</v>
      </c>
      <c r="BR1770">
        <v>42</v>
      </c>
      <c r="BS1770">
        <v>-38</v>
      </c>
    </row>
    <row r="1771" spans="1:71">
      <c r="A1771" s="7">
        <v>39065</v>
      </c>
      <c r="B1771" s="6">
        <v>6530.81</v>
      </c>
      <c r="C1771" s="6">
        <v>6559.38</v>
      </c>
      <c r="D1771" s="6">
        <v>6523.47</v>
      </c>
      <c r="E1771" s="6">
        <v>6552.58</v>
      </c>
      <c r="F1771" s="6">
        <v>5496.13</v>
      </c>
      <c r="G1771" s="6">
        <v>5516.5</v>
      </c>
      <c r="H1771" s="6">
        <v>5490.31</v>
      </c>
      <c r="I1771" s="6">
        <v>5509.58</v>
      </c>
      <c r="J1771" s="9">
        <f t="shared" si="2643"/>
        <v>38.609999999999673</v>
      </c>
      <c r="K1771" s="9">
        <f t="shared" si="2670"/>
        <v>74.00333333333333</v>
      </c>
      <c r="L1771" s="9">
        <f t="shared" si="2647"/>
        <v>40.649999999999636</v>
      </c>
      <c r="M1771" s="9">
        <f t="shared" ref="M1771" si="2718">AVERAGE(L1760:L1771)</f>
        <v>63.181666666666537</v>
      </c>
      <c r="N1771" s="6" t="s">
        <v>37</v>
      </c>
      <c r="O1771" s="9">
        <f t="shared" si="2649"/>
        <v>1043</v>
      </c>
      <c r="P1771" s="4">
        <f t="shared" si="2688"/>
        <v>0.15220293724969589</v>
      </c>
      <c r="Q1771" s="5">
        <f t="shared" si="2689"/>
        <v>7.4900000000006912</v>
      </c>
      <c r="R1771" s="5">
        <f t="shared" si="2690"/>
        <v>1043.7324999999998</v>
      </c>
      <c r="S1771" s="4">
        <f t="shared" si="2691"/>
        <v>0.79152987524621288</v>
      </c>
      <c r="T1771" s="4">
        <f t="shared" si="2692"/>
        <v>0.87350597609561209</v>
      </c>
      <c r="U1771" s="5">
        <f t="shared" si="2684"/>
        <v>1044.4760000000001</v>
      </c>
      <c r="V1771" s="5">
        <f t="shared" si="2685"/>
        <v>-1.4760000000001128</v>
      </c>
      <c r="X1771" s="5">
        <f t="shared" si="2645"/>
        <v>21.769999999999527</v>
      </c>
      <c r="Y1771" s="5">
        <f t="shared" si="2646"/>
        <v>13.449999999999818</v>
      </c>
      <c r="AA1771" s="5">
        <f t="shared" si="2664"/>
        <v>1</v>
      </c>
      <c r="AB1771" s="5">
        <f t="shared" si="2665"/>
        <v>0</v>
      </c>
      <c r="AC1771" s="5">
        <f t="shared" si="2666"/>
        <v>1</v>
      </c>
      <c r="AF1771" s="5">
        <f t="shared" si="2652"/>
        <v>28.569999999999709</v>
      </c>
      <c r="AG1771" s="5">
        <f t="shared" si="2653"/>
        <v>38.609999999999673</v>
      </c>
      <c r="AH1771" s="5">
        <f t="shared" si="2654"/>
        <v>7.3400000000001455</v>
      </c>
      <c r="AI1771" s="5">
        <f t="shared" si="2655"/>
        <v>-2.6999999999998181</v>
      </c>
      <c r="AJ1771" s="5"/>
      <c r="AK1771" s="5">
        <f t="shared" si="2656"/>
        <v>7.3400000000001455</v>
      </c>
      <c r="AL1771" s="5">
        <f t="shared" si="2676"/>
        <v>38.569999999999801</v>
      </c>
      <c r="AM1771" s="5">
        <f t="shared" si="2657"/>
        <v>28.569999999999709</v>
      </c>
      <c r="AN1771" s="5">
        <f t="shared" si="2672"/>
        <v>51.751000000000111</v>
      </c>
      <c r="AO1771" s="5">
        <f t="shared" si="2673"/>
        <v>0</v>
      </c>
      <c r="AP1771" s="5">
        <f t="shared" si="2686"/>
        <v>3</v>
      </c>
      <c r="AQ1771" s="5">
        <f t="shared" si="2704"/>
        <v>5.3</v>
      </c>
      <c r="AR1771" s="5"/>
      <c r="AS1771" s="5">
        <f t="shared" si="2650"/>
        <v>38.609999999999673</v>
      </c>
      <c r="AT1771" s="5">
        <f t="shared" si="2672"/>
        <v>56.969999999999985</v>
      </c>
      <c r="AU1771" s="5">
        <f t="shared" si="2658"/>
        <v>-2.6999999999998181</v>
      </c>
      <c r="AV1771" s="5">
        <f t="shared" si="2661"/>
        <v>-10.039999999999964</v>
      </c>
      <c r="AW1771" s="5">
        <f t="shared" si="2659"/>
        <v>5</v>
      </c>
      <c r="AX1771" s="5">
        <f t="shared" si="2712"/>
        <v>39.447999999999873</v>
      </c>
      <c r="AZ1771" s="4">
        <f t="shared" si="2694"/>
        <v>0.87350597609561209</v>
      </c>
      <c r="BA1771" s="5">
        <f t="shared" si="2700"/>
        <v>-1.9200000000000728</v>
      </c>
      <c r="BB1771" s="4">
        <f t="shared" si="2695"/>
        <v>0.92885819816925874</v>
      </c>
      <c r="BD1771" s="5">
        <v>0</v>
      </c>
      <c r="BE1771" s="4">
        <v>0.64710314802410951</v>
      </c>
      <c r="BJ1771" s="5">
        <v>32.729999999999563</v>
      </c>
      <c r="BK1771" s="5">
        <v>13.850000000000364</v>
      </c>
      <c r="BL1771" s="5">
        <v>5.0299999999997453</v>
      </c>
      <c r="BM1771" s="5">
        <v>4</v>
      </c>
      <c r="BR1771">
        <v>22</v>
      </c>
      <c r="BS1771">
        <v>-13</v>
      </c>
    </row>
    <row r="1772" spans="1:71">
      <c r="A1772" s="7">
        <v>39066</v>
      </c>
      <c r="B1772" s="6">
        <v>6572.75</v>
      </c>
      <c r="C1772" s="6">
        <v>6605.15</v>
      </c>
      <c r="D1772" s="6">
        <v>6556.73</v>
      </c>
      <c r="E1772" s="6">
        <v>6588.83</v>
      </c>
      <c r="F1772" s="6">
        <v>5525.38</v>
      </c>
      <c r="G1772" s="6">
        <v>5553.45</v>
      </c>
      <c r="H1772" s="6">
        <v>5513.63</v>
      </c>
      <c r="I1772" s="6">
        <v>5541.62</v>
      </c>
      <c r="J1772" s="9">
        <f t="shared" si="2643"/>
        <v>52.569999999999709</v>
      </c>
      <c r="K1772" s="9">
        <f t="shared" si="2670"/>
        <v>71.37166666666667</v>
      </c>
      <c r="L1772" s="9">
        <f t="shared" si="2647"/>
        <v>43.869999999999891</v>
      </c>
      <c r="M1772" s="9">
        <f t="shared" ref="M1772" si="2719">AVERAGE(L1761:L1772)</f>
        <v>60.58666666666651</v>
      </c>
      <c r="N1772" s="6" t="s">
        <v>37</v>
      </c>
      <c r="O1772" s="9">
        <f t="shared" si="2649"/>
        <v>1047.21</v>
      </c>
      <c r="P1772" s="4">
        <f t="shared" si="2688"/>
        <v>0.71428571428569698</v>
      </c>
      <c r="Q1772" s="5">
        <f t="shared" si="2689"/>
        <v>7.4900000000006912</v>
      </c>
      <c r="R1772" s="5">
        <f t="shared" si="2690"/>
        <v>1043.7324999999998</v>
      </c>
      <c r="S1772" s="4">
        <f t="shared" si="2691"/>
        <v>0.86220218931099568</v>
      </c>
      <c r="T1772" s="4">
        <f t="shared" si="2692"/>
        <v>0.94094922737305908</v>
      </c>
      <c r="U1772" s="5">
        <f t="shared" si="2684"/>
        <v>1045.268</v>
      </c>
      <c r="V1772" s="5">
        <f t="shared" si="2685"/>
        <v>1.9420000000000073</v>
      </c>
      <c r="X1772" s="5">
        <f t="shared" si="2645"/>
        <v>16.079999999999927</v>
      </c>
      <c r="Y1772" s="5">
        <f t="shared" si="2646"/>
        <v>16.239999999999782</v>
      </c>
      <c r="AA1772" s="5">
        <f t="shared" si="2664"/>
        <v>1</v>
      </c>
      <c r="AB1772" s="5">
        <f t="shared" si="2665"/>
        <v>0</v>
      </c>
      <c r="AC1772" s="5">
        <f t="shared" si="2666"/>
        <v>1</v>
      </c>
      <c r="AF1772" s="5">
        <f t="shared" si="2652"/>
        <v>32.399999999999636</v>
      </c>
      <c r="AG1772" s="5">
        <f t="shared" si="2653"/>
        <v>52.569999999999709</v>
      </c>
      <c r="AH1772" s="5">
        <f t="shared" si="2654"/>
        <v>16.020000000000437</v>
      </c>
      <c r="AI1772" s="5">
        <f t="shared" si="2655"/>
        <v>-4.1499999999996362</v>
      </c>
      <c r="AJ1772" s="5"/>
      <c r="AK1772" s="5">
        <f t="shared" si="2656"/>
        <v>16.020000000000437</v>
      </c>
      <c r="AL1772" s="5">
        <f t="shared" si="2676"/>
        <v>29.677999999999699</v>
      </c>
      <c r="AM1772" s="5">
        <f t="shared" si="2657"/>
        <v>32.399999999999636</v>
      </c>
      <c r="AN1772" s="5">
        <f t="shared" si="2672"/>
        <v>42.354000000000084</v>
      </c>
      <c r="AO1772" s="5">
        <f t="shared" si="2673"/>
        <v>0</v>
      </c>
      <c r="AP1772" s="5">
        <f t="shared" si="2686"/>
        <v>2</v>
      </c>
      <c r="AQ1772" s="5">
        <f t="shared" si="2704"/>
        <v>4.9000000000000004</v>
      </c>
      <c r="AR1772" s="5"/>
      <c r="AS1772" s="5">
        <f t="shared" si="2650"/>
        <v>52.569999999999709</v>
      </c>
      <c r="AT1772" s="5">
        <f t="shared" si="2672"/>
        <v>50.889000000000031</v>
      </c>
      <c r="AU1772" s="5">
        <f t="shared" si="2658"/>
        <v>-4.1499999999996362</v>
      </c>
      <c r="AV1772" s="5">
        <f t="shared" si="2661"/>
        <v>-20.170000000000073</v>
      </c>
      <c r="AW1772" s="5">
        <f t="shared" si="2659"/>
        <v>6</v>
      </c>
      <c r="AX1772" s="5">
        <f t="shared" si="2712"/>
        <v>39.447999999999873</v>
      </c>
      <c r="AZ1772" s="4">
        <f t="shared" si="2694"/>
        <v>0.94094922737305908</v>
      </c>
      <c r="BA1772" s="5">
        <f t="shared" si="2700"/>
        <v>0</v>
      </c>
      <c r="BB1772" s="4">
        <f t="shared" si="2695"/>
        <v>0.87350597609561209</v>
      </c>
      <c r="BD1772" s="5">
        <v>0</v>
      </c>
      <c r="BE1772" s="4">
        <v>0.64681640222543113</v>
      </c>
      <c r="BJ1772" s="5">
        <v>92.159999999999854</v>
      </c>
      <c r="BK1772" s="5">
        <v>-29.299999999999272</v>
      </c>
      <c r="BL1772" s="5">
        <v>29.299999999999272</v>
      </c>
      <c r="BM1772" s="5">
        <v>4</v>
      </c>
      <c r="BR1772">
        <v>16</v>
      </c>
      <c r="BS1772">
        <v>-16</v>
      </c>
    </row>
    <row r="1773" spans="1:71">
      <c r="A1773" s="7">
        <v>39069</v>
      </c>
      <c r="B1773" s="6">
        <v>6588.25</v>
      </c>
      <c r="C1773" s="6">
        <v>6615.68</v>
      </c>
      <c r="D1773" s="6">
        <v>6585.79</v>
      </c>
      <c r="E1773" s="6">
        <v>6597.25</v>
      </c>
      <c r="F1773" s="6">
        <v>5533.08</v>
      </c>
      <c r="G1773" s="6">
        <v>5545</v>
      </c>
      <c r="H1773" s="6">
        <v>5526.83</v>
      </c>
      <c r="I1773" s="6">
        <v>5530.32</v>
      </c>
      <c r="J1773" s="9">
        <f t="shared" si="2643"/>
        <v>29.890000000000327</v>
      </c>
      <c r="K1773" s="9">
        <f t="shared" si="2670"/>
        <v>65.688333333333347</v>
      </c>
      <c r="L1773" s="9">
        <f t="shared" si="2647"/>
        <v>18.170000000000073</v>
      </c>
      <c r="M1773" s="9">
        <f t="shared" ref="M1773" si="2720">AVERAGE(L1762:L1773)</f>
        <v>55.959166666666533</v>
      </c>
      <c r="N1773" s="6" t="s">
        <v>37</v>
      </c>
      <c r="O1773" s="9">
        <f t="shared" si="2649"/>
        <v>1066.9300000000003</v>
      </c>
      <c r="P1773" s="4">
        <f t="shared" si="2688"/>
        <v>1</v>
      </c>
      <c r="Q1773" s="5">
        <f t="shared" si="2689"/>
        <v>23.930000000000291</v>
      </c>
      <c r="R1773" s="5">
        <f t="shared" si="2690"/>
        <v>1048.9825000000001</v>
      </c>
      <c r="S1773" s="4">
        <f t="shared" si="2691"/>
        <v>1</v>
      </c>
      <c r="T1773" s="4">
        <f t="shared" si="2692"/>
        <v>1</v>
      </c>
      <c r="U1773" s="5">
        <f t="shared" si="2684"/>
        <v>1050.2820000000002</v>
      </c>
      <c r="V1773" s="5">
        <f t="shared" si="2685"/>
        <v>16.648000000000138</v>
      </c>
      <c r="X1773" s="5">
        <f t="shared" si="2645"/>
        <v>9</v>
      </c>
      <c r="Y1773" s="5">
        <f t="shared" si="2646"/>
        <v>-2.7600000000002183</v>
      </c>
      <c r="AA1773" s="5">
        <f t="shared" si="2664"/>
        <v>0</v>
      </c>
      <c r="AB1773" s="5">
        <f t="shared" si="2665"/>
        <v>0</v>
      </c>
      <c r="AC1773" s="5">
        <f t="shared" si="2666"/>
        <v>0</v>
      </c>
      <c r="AF1773" s="5">
        <f t="shared" si="2652"/>
        <v>27.430000000000291</v>
      </c>
      <c r="AG1773" s="5">
        <f t="shared" si="2653"/>
        <v>26.850000000000364</v>
      </c>
      <c r="AH1773" s="5">
        <f t="shared" si="2654"/>
        <v>2.4600000000000364</v>
      </c>
      <c r="AI1773" s="5">
        <f t="shared" si="2655"/>
        <v>3.0399999999999636</v>
      </c>
      <c r="AJ1773" s="5"/>
      <c r="AK1773" s="5">
        <f t="shared" si="2656"/>
        <v>2.4600000000000364</v>
      </c>
      <c r="AL1773" s="5">
        <f t="shared" si="2676"/>
        <v>19.354999999999464</v>
      </c>
      <c r="AM1773" s="5">
        <f t="shared" si="2657"/>
        <v>27.430000000000291</v>
      </c>
      <c r="AN1773" s="5">
        <f t="shared" si="2672"/>
        <v>40.84500000000007</v>
      </c>
      <c r="AO1773" s="5">
        <f t="shared" si="2673"/>
        <v>0</v>
      </c>
      <c r="AP1773" s="5">
        <f t="shared" si="2686"/>
        <v>2</v>
      </c>
      <c r="AQ1773" s="5">
        <f t="shared" si="2704"/>
        <v>4.5999999999999996</v>
      </c>
      <c r="AR1773" s="5"/>
      <c r="AS1773" s="5">
        <f t="shared" si="2650"/>
        <v>26.850000000000364</v>
      </c>
      <c r="AT1773" s="5">
        <f t="shared" si="2672"/>
        <v>47.544000000000054</v>
      </c>
      <c r="AU1773" s="5">
        <f t="shared" si="2658"/>
        <v>3.0399999999999636</v>
      </c>
      <c r="AV1773" s="5">
        <f t="shared" si="2661"/>
        <v>0.57999999999992724</v>
      </c>
      <c r="AW1773" s="5">
        <f t="shared" si="2659"/>
        <v>2</v>
      </c>
      <c r="AX1773" s="5">
        <f t="shared" si="2712"/>
        <v>24.006000000000338</v>
      </c>
      <c r="AZ1773" s="4">
        <f t="shared" si="2694"/>
        <v>1</v>
      </c>
      <c r="BA1773" s="5">
        <f t="shared" si="2700"/>
        <v>19.720000000000255</v>
      </c>
      <c r="BB1773" s="4">
        <f t="shared" si="2695"/>
        <v>0.94094922737305908</v>
      </c>
      <c r="BD1773" s="5">
        <v>0</v>
      </c>
      <c r="BE1773" s="4">
        <v>0.64644067796610205</v>
      </c>
      <c r="BJ1773" s="5">
        <v>86.470000000000255</v>
      </c>
      <c r="BK1773" s="5">
        <v>-17.760000000000218</v>
      </c>
      <c r="BL1773" s="5">
        <v>17.760000000000218</v>
      </c>
      <c r="BM1773" s="5">
        <v>4</v>
      </c>
      <c r="BR1773">
        <v>9</v>
      </c>
      <c r="BS1773">
        <v>3</v>
      </c>
    </row>
    <row r="1774" spans="1:71">
      <c r="A1774" s="7">
        <v>39070</v>
      </c>
      <c r="B1774" s="6">
        <v>6572.97</v>
      </c>
      <c r="C1774" s="6">
        <v>6577.35</v>
      </c>
      <c r="D1774" s="6">
        <v>6524.53</v>
      </c>
      <c r="E1774" s="6">
        <v>6553.51</v>
      </c>
      <c r="F1774" s="6">
        <v>5498.48</v>
      </c>
      <c r="G1774" s="6">
        <v>5507.75</v>
      </c>
      <c r="H1774" s="6">
        <v>5464.87</v>
      </c>
      <c r="I1774" s="6">
        <v>5484.76</v>
      </c>
      <c r="J1774" s="9">
        <f t="shared" si="2643"/>
        <v>72.720000000000255</v>
      </c>
      <c r="K1774" s="9">
        <f t="shared" si="2670"/>
        <v>58.010000000000069</v>
      </c>
      <c r="L1774" s="9">
        <f t="shared" si="2647"/>
        <v>65.449999999999818</v>
      </c>
      <c r="M1774" s="9">
        <f t="shared" ref="M1774" si="2721">AVERAGE(L1763:L1774)</f>
        <v>50.958333333333179</v>
      </c>
      <c r="N1774" s="6" t="s">
        <v>37</v>
      </c>
      <c r="O1774" s="9">
        <f t="shared" si="2649"/>
        <v>1068.75</v>
      </c>
      <c r="P1774" s="4">
        <f t="shared" si="2688"/>
        <v>1</v>
      </c>
      <c r="Q1774" s="5">
        <f t="shared" si="2689"/>
        <v>25.75</v>
      </c>
      <c r="R1774" s="5">
        <f t="shared" si="2690"/>
        <v>1049.4375</v>
      </c>
      <c r="S1774" s="4">
        <f t="shared" si="2691"/>
        <v>1</v>
      </c>
      <c r="T1774" s="4">
        <f t="shared" si="2692"/>
        <v>1</v>
      </c>
      <c r="U1774" s="5">
        <f t="shared" si="2684"/>
        <v>1054.162</v>
      </c>
      <c r="V1774" s="5">
        <f t="shared" si="2685"/>
        <v>14.587999999999965</v>
      </c>
      <c r="X1774" s="5">
        <f t="shared" si="2645"/>
        <v>-19.460000000000036</v>
      </c>
      <c r="Y1774" s="5">
        <f t="shared" si="2646"/>
        <v>-13.719999999999345</v>
      </c>
      <c r="AA1774" s="5">
        <f t="shared" si="2664"/>
        <v>0</v>
      </c>
      <c r="AB1774" s="5">
        <f t="shared" si="2665"/>
        <v>1</v>
      </c>
      <c r="AC1774" s="5">
        <f t="shared" si="2666"/>
        <v>1</v>
      </c>
      <c r="AF1774" s="5">
        <f t="shared" si="2652"/>
        <v>4.3800000000001091</v>
      </c>
      <c r="AG1774" s="5">
        <f t="shared" si="2653"/>
        <v>-19.899999999999636</v>
      </c>
      <c r="AH1774" s="5">
        <f t="shared" si="2654"/>
        <v>48.440000000000509</v>
      </c>
      <c r="AI1774" s="5">
        <f t="shared" si="2655"/>
        <v>72.720000000000255</v>
      </c>
      <c r="AJ1774" s="5"/>
      <c r="AK1774" s="5">
        <f t="shared" si="2656"/>
        <v>4.3800000000001091</v>
      </c>
      <c r="AL1774" s="5">
        <f t="shared" si="2676"/>
        <v>19.354999999999464</v>
      </c>
      <c r="AM1774" s="5">
        <f t="shared" si="2657"/>
        <v>48.440000000000509</v>
      </c>
      <c r="AN1774" s="5">
        <f t="shared" si="2672"/>
        <v>37.598000000000141</v>
      </c>
      <c r="AO1774" s="5">
        <f t="shared" si="2673"/>
        <v>1</v>
      </c>
      <c r="AP1774" s="5">
        <f t="shared" si="2686"/>
        <v>2</v>
      </c>
      <c r="AQ1774" s="5">
        <f t="shared" si="2704"/>
        <v>4.2</v>
      </c>
      <c r="AR1774" s="5"/>
      <c r="AS1774" s="5">
        <f t="shared" si="2650"/>
        <v>72.720000000000255</v>
      </c>
      <c r="AT1774" s="5">
        <f t="shared" si="2672"/>
        <v>46.202000000000041</v>
      </c>
      <c r="AU1774" s="5">
        <f t="shared" si="2658"/>
        <v>-19.899999999999636</v>
      </c>
      <c r="AV1774" s="5">
        <f t="shared" si="2661"/>
        <v>24.279999999999745</v>
      </c>
      <c r="AW1774" s="5">
        <f t="shared" si="2659"/>
        <v>3</v>
      </c>
      <c r="AX1774" s="5">
        <f t="shared" si="2712"/>
        <v>24.006000000000338</v>
      </c>
      <c r="AZ1774" s="4">
        <f t="shared" si="2694"/>
        <v>1</v>
      </c>
      <c r="BA1774" s="5">
        <f t="shared" si="2700"/>
        <v>1.819999999999709</v>
      </c>
      <c r="BB1774" s="4">
        <f t="shared" si="2695"/>
        <v>1</v>
      </c>
      <c r="BD1774" s="5">
        <v>0</v>
      </c>
      <c r="BE1774" s="4">
        <v>0.64615958240118643</v>
      </c>
      <c r="BJ1774" s="5">
        <v>70.8100000000004</v>
      </c>
      <c r="BK1774" s="5">
        <v>-26.360000000000582</v>
      </c>
      <c r="BL1774" s="5">
        <v>26.360000000000582</v>
      </c>
      <c r="BM1774" s="5">
        <v>4</v>
      </c>
      <c r="BR1774">
        <v>-23</v>
      </c>
      <c r="BS1774">
        <v>14</v>
      </c>
    </row>
    <row r="1775" spans="1:71">
      <c r="A1775" s="7">
        <v>39071</v>
      </c>
      <c r="B1775" s="6">
        <v>6578.97</v>
      </c>
      <c r="C1775" s="6">
        <v>6606.47</v>
      </c>
      <c r="D1775" s="6">
        <v>6578.97</v>
      </c>
      <c r="E1775" s="6">
        <v>6586.91</v>
      </c>
      <c r="F1775" s="6">
        <v>5512.31</v>
      </c>
      <c r="G1775" s="6">
        <v>5524.98</v>
      </c>
      <c r="H1775" s="6">
        <v>5507.87</v>
      </c>
      <c r="I1775" s="6">
        <v>5514.42</v>
      </c>
      <c r="J1775" s="9">
        <f t="shared" si="2643"/>
        <v>52.960000000000036</v>
      </c>
      <c r="K1775" s="9">
        <f t="shared" si="2670"/>
        <v>56.495833333333394</v>
      </c>
      <c r="L1775" s="9">
        <f t="shared" si="2647"/>
        <v>40.219999999999345</v>
      </c>
      <c r="M1775" s="9">
        <f t="shared" ref="M1775" si="2722">AVERAGE(L1764:L1775)</f>
        <v>49.914999999999814</v>
      </c>
      <c r="N1775" s="6" t="s">
        <v>37</v>
      </c>
      <c r="O1775" s="9">
        <f t="shared" si="2649"/>
        <v>1072.4899999999998</v>
      </c>
      <c r="P1775" s="4">
        <f t="shared" si="2688"/>
        <v>1</v>
      </c>
      <c r="Q1775" s="5">
        <f t="shared" si="2689"/>
        <v>29.489999999999782</v>
      </c>
      <c r="R1775" s="5">
        <f t="shared" si="2690"/>
        <v>1050.3724999999999</v>
      </c>
      <c r="S1775" s="4">
        <f t="shared" si="2691"/>
        <v>1</v>
      </c>
      <c r="T1775" s="4">
        <f t="shared" si="2692"/>
        <v>1</v>
      </c>
      <c r="U1775" s="5">
        <f t="shared" si="2684"/>
        <v>1059.6759999999999</v>
      </c>
      <c r="V1775" s="5">
        <f t="shared" si="2685"/>
        <v>12.813999999999851</v>
      </c>
      <c r="X1775" s="5">
        <f t="shared" si="2645"/>
        <v>7.9399999999995998</v>
      </c>
      <c r="Y1775" s="5">
        <f t="shared" si="2646"/>
        <v>2.1099999999996726</v>
      </c>
      <c r="AA1775" s="5">
        <f t="shared" si="2664"/>
        <v>1</v>
      </c>
      <c r="AB1775" s="5">
        <f t="shared" si="2665"/>
        <v>0</v>
      </c>
      <c r="AC1775" s="5">
        <f t="shared" si="2666"/>
        <v>1</v>
      </c>
      <c r="AF1775" s="5">
        <f t="shared" si="2652"/>
        <v>27.5</v>
      </c>
      <c r="AG1775" s="5">
        <f t="shared" si="2653"/>
        <v>52.960000000000036</v>
      </c>
      <c r="AH1775" s="5">
        <f t="shared" si="2654"/>
        <v>0</v>
      </c>
      <c r="AI1775" s="5">
        <f t="shared" si="2655"/>
        <v>-25.460000000000036</v>
      </c>
      <c r="AJ1775" s="5"/>
      <c r="AK1775" s="5">
        <f t="shared" si="2656"/>
        <v>0</v>
      </c>
      <c r="AL1775" s="5">
        <f t="shared" si="2676"/>
        <v>18.347000000000381</v>
      </c>
      <c r="AM1775" s="5">
        <f t="shared" si="2657"/>
        <v>27.5</v>
      </c>
      <c r="AN1775" s="5">
        <f t="shared" si="2672"/>
        <v>37.690000000000147</v>
      </c>
      <c r="AO1775" s="5">
        <f t="shared" si="2673"/>
        <v>0</v>
      </c>
      <c r="AP1775" s="5">
        <f t="shared" si="2686"/>
        <v>2</v>
      </c>
      <c r="AQ1775" s="5">
        <f t="shared" si="2704"/>
        <v>3.8</v>
      </c>
      <c r="AR1775" s="5"/>
      <c r="AS1775" s="5">
        <f t="shared" si="2650"/>
        <v>52.960000000000036</v>
      </c>
      <c r="AT1775" s="5">
        <f t="shared" si="2672"/>
        <v>48.390000000000057</v>
      </c>
      <c r="AU1775" s="5">
        <f t="shared" si="2658"/>
        <v>-25.460000000000036</v>
      </c>
      <c r="AV1775" s="5">
        <f t="shared" si="2661"/>
        <v>-25.460000000000036</v>
      </c>
      <c r="AW1775" s="5">
        <f t="shared" si="2659"/>
        <v>4</v>
      </c>
      <c r="AX1775" s="5">
        <f t="shared" si="2712"/>
        <v>24.006000000000338</v>
      </c>
      <c r="AZ1775" s="4">
        <f t="shared" si="2694"/>
        <v>1</v>
      </c>
      <c r="BA1775" s="5">
        <f t="shared" si="2700"/>
        <v>3.7399999999997817</v>
      </c>
      <c r="BB1775" s="4">
        <f t="shared" si="2695"/>
        <v>1</v>
      </c>
      <c r="BD1775" s="5">
        <v>0</v>
      </c>
      <c r="BE1775" s="4">
        <v>0.64605469430412699</v>
      </c>
      <c r="BJ1775" s="5">
        <v>76.640000000000327</v>
      </c>
      <c r="BK1775" s="5">
        <v>-14.590000000000146</v>
      </c>
      <c r="BL1775" s="5">
        <v>27.210000000000036</v>
      </c>
      <c r="BM1775" s="5">
        <v>4</v>
      </c>
      <c r="BR1775">
        <v>8</v>
      </c>
      <c r="BS1775">
        <v>-2</v>
      </c>
    </row>
    <row r="1776" spans="1:71">
      <c r="A1776" s="7">
        <v>39072</v>
      </c>
      <c r="B1776" s="6">
        <v>6573.37</v>
      </c>
      <c r="C1776" s="6">
        <v>6595.43</v>
      </c>
      <c r="D1776" s="6">
        <v>6563.5</v>
      </c>
      <c r="E1776" s="6">
        <v>6573.96</v>
      </c>
      <c r="F1776" s="6">
        <v>5499.43</v>
      </c>
      <c r="G1776" s="6">
        <v>5527.11</v>
      </c>
      <c r="H1776" s="6">
        <v>5496.96</v>
      </c>
      <c r="I1776" s="6">
        <v>5510.39</v>
      </c>
      <c r="J1776" s="9">
        <f t="shared" si="2643"/>
        <v>31.930000000000291</v>
      </c>
      <c r="K1776" s="9">
        <f t="shared" si="2670"/>
        <v>51.285833333333436</v>
      </c>
      <c r="L1776" s="9">
        <f t="shared" si="2647"/>
        <v>30.149999999999636</v>
      </c>
      <c r="M1776" s="9">
        <f t="shared" ref="M1776" si="2723">AVERAGE(L1765:L1776)</f>
        <v>45.924999999999805</v>
      </c>
      <c r="N1776" s="6" t="s">
        <v>37</v>
      </c>
      <c r="O1776" s="9">
        <f t="shared" si="2649"/>
        <v>1063.5699999999997</v>
      </c>
      <c r="P1776" s="4">
        <f t="shared" si="2688"/>
        <v>0.64715189873417078</v>
      </c>
      <c r="Q1776" s="5">
        <f t="shared" si="2689"/>
        <v>25.279999999999745</v>
      </c>
      <c r="R1776" s="5">
        <f t="shared" si="2690"/>
        <v>1053.53</v>
      </c>
      <c r="S1776" s="4">
        <f t="shared" si="2691"/>
        <v>0.69752458460494615</v>
      </c>
      <c r="T1776" s="4">
        <f t="shared" si="2692"/>
        <v>0.70878223963434406</v>
      </c>
      <c r="U1776" s="5">
        <f t="shared" si="2684"/>
        <v>1063.79</v>
      </c>
      <c r="V1776" s="5">
        <f t="shared" si="2685"/>
        <v>-0.22000000000025466</v>
      </c>
      <c r="X1776" s="5">
        <f t="shared" si="2645"/>
        <v>0.59000000000014552</v>
      </c>
      <c r="Y1776" s="5">
        <f t="shared" si="2646"/>
        <v>10.960000000000036</v>
      </c>
      <c r="AA1776" s="5">
        <f t="shared" si="2664"/>
        <v>1</v>
      </c>
      <c r="AB1776" s="5">
        <f t="shared" si="2665"/>
        <v>0</v>
      </c>
      <c r="AC1776" s="5">
        <f t="shared" si="2666"/>
        <v>1</v>
      </c>
      <c r="AF1776" s="5">
        <f t="shared" si="2652"/>
        <v>22.0600000000004</v>
      </c>
      <c r="AG1776" s="5">
        <f t="shared" si="2653"/>
        <v>8.5200000000004366</v>
      </c>
      <c r="AH1776" s="5">
        <f t="shared" si="2654"/>
        <v>9.8699999999998909</v>
      </c>
      <c r="AI1776" s="5">
        <f t="shared" si="2655"/>
        <v>23.409999999999854</v>
      </c>
      <c r="AJ1776" s="5"/>
      <c r="AK1776" s="5">
        <f t="shared" si="2656"/>
        <v>9.8699999999998909</v>
      </c>
      <c r="AL1776" s="5">
        <f t="shared" si="2676"/>
        <v>18.347000000000381</v>
      </c>
      <c r="AM1776" s="5">
        <f t="shared" si="2657"/>
        <v>22.0600000000004</v>
      </c>
      <c r="AN1776" s="5">
        <f t="shared" si="2672"/>
        <v>31.622000000000117</v>
      </c>
      <c r="AO1776" s="5">
        <f t="shared" si="2673"/>
        <v>0</v>
      </c>
      <c r="AP1776" s="5">
        <f t="shared" si="2686"/>
        <v>1</v>
      </c>
      <c r="AQ1776" s="5">
        <f t="shared" si="2704"/>
        <v>3.2</v>
      </c>
      <c r="AR1776" s="5"/>
      <c r="AS1776" s="5">
        <f t="shared" si="2650"/>
        <v>23.409999999999854</v>
      </c>
      <c r="AT1776" s="5">
        <f t="shared" si="2672"/>
        <v>43.626000000000019</v>
      </c>
      <c r="AU1776" s="5">
        <f t="shared" si="2658"/>
        <v>8.5200000000004366</v>
      </c>
      <c r="AV1776" s="5">
        <f t="shared" si="2661"/>
        <v>13.539999999999964</v>
      </c>
      <c r="AW1776" s="5">
        <f t="shared" si="2659"/>
        <v>5</v>
      </c>
      <c r="AX1776" s="5">
        <f t="shared" si="2712"/>
        <v>24.006000000000338</v>
      </c>
      <c r="AZ1776" s="4">
        <f t="shared" si="2694"/>
        <v>0.70878223963434406</v>
      </c>
      <c r="BA1776" s="5">
        <f t="shared" si="2700"/>
        <v>-8.9200000000000728</v>
      </c>
      <c r="BB1776" s="4">
        <f t="shared" si="2695"/>
        <v>1</v>
      </c>
      <c r="BD1776" s="5">
        <v>0</v>
      </c>
      <c r="BE1776" s="4">
        <v>0.64575430405602252</v>
      </c>
      <c r="BJ1776" s="5">
        <v>121.22000000000025</v>
      </c>
      <c r="BK1776" s="5">
        <v>-44.960000000000036</v>
      </c>
      <c r="BL1776" s="5">
        <v>44.960000000000036</v>
      </c>
      <c r="BM1776" s="5">
        <v>4</v>
      </c>
      <c r="BR1776">
        <v>1</v>
      </c>
      <c r="BS1776">
        <v>-28</v>
      </c>
    </row>
    <row r="1777" spans="1:71">
      <c r="A1777" s="7">
        <v>39073</v>
      </c>
      <c r="B1777" s="6">
        <v>6571.98</v>
      </c>
      <c r="C1777" s="6">
        <v>6577.01</v>
      </c>
      <c r="D1777" s="6">
        <v>6493.99</v>
      </c>
      <c r="E1777" s="6">
        <v>6503.13</v>
      </c>
      <c r="F1777" s="6">
        <v>5496.54</v>
      </c>
      <c r="G1777" s="6">
        <v>5503.2</v>
      </c>
      <c r="H1777" s="6">
        <v>5453.11</v>
      </c>
      <c r="I1777" s="6">
        <v>5453.94</v>
      </c>
      <c r="J1777" s="9">
        <f t="shared" si="2643"/>
        <v>83.020000000000437</v>
      </c>
      <c r="K1777" s="9">
        <f t="shared" si="2670"/>
        <v>54.560833333333527</v>
      </c>
      <c r="L1777" s="9">
        <f t="shared" si="2647"/>
        <v>57.280000000000655</v>
      </c>
      <c r="M1777" s="9">
        <f t="shared" ref="M1777" si="2724">AVERAGE(L1766:L1777)</f>
        <v>46.439999999999905</v>
      </c>
      <c r="N1777" s="6" t="s">
        <v>36</v>
      </c>
      <c r="O1777" s="9">
        <f t="shared" si="2649"/>
        <v>1049.1900000000005</v>
      </c>
      <c r="P1777" s="4">
        <f t="shared" si="2688"/>
        <v>0</v>
      </c>
      <c r="Q1777" s="5">
        <f t="shared" si="2689"/>
        <v>23.299999999999272</v>
      </c>
      <c r="R1777" s="5">
        <f t="shared" si="2690"/>
        <v>1055.0150000000003</v>
      </c>
      <c r="S1777" s="4">
        <f t="shared" si="2691"/>
        <v>0.2099016615802155</v>
      </c>
      <c r="T1777" s="4">
        <f t="shared" si="2692"/>
        <v>0.2099016615802155</v>
      </c>
      <c r="U1777" s="5">
        <f t="shared" si="2684"/>
        <v>1064.1860000000001</v>
      </c>
      <c r="V1777" s="5">
        <f t="shared" si="2685"/>
        <v>-14.99599999999964</v>
      </c>
      <c r="X1777" s="5">
        <f t="shared" si="2645"/>
        <v>-68.849999999999454</v>
      </c>
      <c r="Y1777" s="5">
        <f t="shared" si="2646"/>
        <v>-42.600000000000364</v>
      </c>
      <c r="AA1777" s="5">
        <f t="shared" si="2664"/>
        <v>0</v>
      </c>
      <c r="AB1777" s="5">
        <f t="shared" si="2665"/>
        <v>1</v>
      </c>
      <c r="AC1777" s="5">
        <f t="shared" si="2666"/>
        <v>1</v>
      </c>
      <c r="AF1777" s="5">
        <f t="shared" si="2652"/>
        <v>5.0300000000006548</v>
      </c>
      <c r="AG1777" s="5">
        <f t="shared" si="2653"/>
        <v>3.0500000000001819</v>
      </c>
      <c r="AH1777" s="5">
        <f t="shared" si="2654"/>
        <v>77.989999999999782</v>
      </c>
      <c r="AI1777" s="5">
        <f t="shared" si="2655"/>
        <v>79.970000000000255</v>
      </c>
      <c r="AJ1777" s="5"/>
      <c r="AK1777" s="5">
        <f t="shared" si="2656"/>
        <v>5.0300000000006548</v>
      </c>
      <c r="AL1777" s="5">
        <f t="shared" si="2676"/>
        <v>10.484999999999943</v>
      </c>
      <c r="AM1777" s="5">
        <f t="shared" si="2657"/>
        <v>77.989999999999782</v>
      </c>
      <c r="AN1777" s="5">
        <f t="shared" si="2672"/>
        <v>35.047000000000118</v>
      </c>
      <c r="AO1777" s="5">
        <f t="shared" si="2673"/>
        <v>1</v>
      </c>
      <c r="AP1777" s="5">
        <f t="shared" si="2686"/>
        <v>2</v>
      </c>
      <c r="AQ1777" s="5">
        <f t="shared" si="2704"/>
        <v>2.8</v>
      </c>
      <c r="AR1777" s="5"/>
      <c r="AS1777" s="5">
        <f t="shared" si="2650"/>
        <v>79.970000000000255</v>
      </c>
      <c r="AT1777" s="5">
        <f t="shared" si="2672"/>
        <v>45.555000000000106</v>
      </c>
      <c r="AU1777" s="5">
        <f t="shared" si="2658"/>
        <v>3.0500000000001819</v>
      </c>
      <c r="AV1777" s="5">
        <f t="shared" si="2661"/>
        <v>1.9800000000004729</v>
      </c>
      <c r="AW1777" s="5">
        <f t="shared" si="2659"/>
        <v>6</v>
      </c>
      <c r="AX1777" s="5">
        <f t="shared" si="2712"/>
        <v>24.006000000000338</v>
      </c>
      <c r="AZ1777" s="4">
        <f t="shared" si="2694"/>
        <v>0.2099016615802155</v>
      </c>
      <c r="BA1777" s="5">
        <f t="shared" si="2700"/>
        <v>0</v>
      </c>
      <c r="BB1777" s="4">
        <f t="shared" si="2695"/>
        <v>0.70878223963434406</v>
      </c>
      <c r="BD1777" s="5">
        <v>0</v>
      </c>
      <c r="BE1777" s="4">
        <v>0.64523137084508086</v>
      </c>
      <c r="BJ1777" s="5">
        <v>41.969999999999345</v>
      </c>
      <c r="BK1777" s="5">
        <v>6.4000000000005457</v>
      </c>
      <c r="BL1777" s="5">
        <v>4.0599999999994907</v>
      </c>
      <c r="BM1777" s="5">
        <v>4</v>
      </c>
      <c r="BR1777">
        <v>78</v>
      </c>
      <c r="BS1777">
        <v>-28</v>
      </c>
    </row>
    <row r="1778" spans="1:71">
      <c r="A1778" s="7">
        <v>39078</v>
      </c>
      <c r="B1778" s="6">
        <v>6525.99</v>
      </c>
      <c r="C1778" s="6">
        <v>6611.7</v>
      </c>
      <c r="D1778" s="6">
        <v>6525.76</v>
      </c>
      <c r="E1778" s="6">
        <v>6608.86</v>
      </c>
      <c r="F1778" s="6">
        <v>5482.68</v>
      </c>
      <c r="G1778" s="6">
        <v>5540.01</v>
      </c>
      <c r="H1778" s="6">
        <v>5478.85</v>
      </c>
      <c r="I1778" s="6">
        <v>5540.01</v>
      </c>
      <c r="J1778" s="9">
        <f t="shared" si="2643"/>
        <v>108.56999999999971</v>
      </c>
      <c r="K1778" s="9">
        <f t="shared" si="2670"/>
        <v>56.593333333333476</v>
      </c>
      <c r="L1778" s="9">
        <f t="shared" si="2647"/>
        <v>86.070000000000618</v>
      </c>
      <c r="M1778" s="9">
        <f t="shared" ref="M1778" si="2725">AVERAGE(L1767:L1778)</f>
        <v>47.736666666666601</v>
      </c>
      <c r="N1778" s="6" t="s">
        <v>36</v>
      </c>
      <c r="O1778" s="9">
        <f t="shared" si="2649"/>
        <v>1068.8499999999995</v>
      </c>
      <c r="P1778" s="4">
        <f t="shared" si="2688"/>
        <v>0.84377682403431586</v>
      </c>
      <c r="Q1778" s="5">
        <f t="shared" si="2689"/>
        <v>23.299999999999272</v>
      </c>
      <c r="R1778" s="5">
        <f t="shared" si="2690"/>
        <v>1055.0150000000003</v>
      </c>
      <c r="S1778" s="4">
        <f t="shared" si="2691"/>
        <v>0.85601265822783368</v>
      </c>
      <c r="T1778" s="4">
        <f t="shared" si="2692"/>
        <v>0.87656832824685138</v>
      </c>
      <c r="U1778" s="5">
        <f t="shared" si="2684"/>
        <v>1064.57</v>
      </c>
      <c r="V1778" s="5">
        <f t="shared" si="2685"/>
        <v>4.279999999999518</v>
      </c>
      <c r="X1778" s="5">
        <f t="shared" si="2645"/>
        <v>82.869999999999891</v>
      </c>
      <c r="Y1778" s="5">
        <f t="shared" si="2646"/>
        <v>57.329999999999927</v>
      </c>
      <c r="AA1778" s="5">
        <f t="shared" si="2664"/>
        <v>1</v>
      </c>
      <c r="AB1778" s="5">
        <f t="shared" si="2665"/>
        <v>0</v>
      </c>
      <c r="AC1778" s="5">
        <f t="shared" si="2666"/>
        <v>1</v>
      </c>
      <c r="AF1778" s="5">
        <f t="shared" si="2652"/>
        <v>85.710000000000036</v>
      </c>
      <c r="AG1778" s="5">
        <f t="shared" si="2653"/>
        <v>108.56999999999971</v>
      </c>
      <c r="AH1778" s="5">
        <f t="shared" si="2654"/>
        <v>0.22999999999956344</v>
      </c>
      <c r="AI1778" s="5">
        <f t="shared" si="2655"/>
        <v>-22.630000000000109</v>
      </c>
      <c r="AJ1778" s="5"/>
      <c r="AK1778" s="5">
        <f t="shared" si="2656"/>
        <v>0.22999999999956344</v>
      </c>
      <c r="AL1778" s="5">
        <f t="shared" si="2676"/>
        <v>10.484999999999943</v>
      </c>
      <c r="AM1778" s="5">
        <f t="shared" si="2657"/>
        <v>85.710000000000036</v>
      </c>
      <c r="AN1778" s="5">
        <f t="shared" si="2672"/>
        <v>40.960000000000129</v>
      </c>
      <c r="AO1778" s="5">
        <f t="shared" si="2673"/>
        <v>1</v>
      </c>
      <c r="AP1778" s="5">
        <f t="shared" si="2686"/>
        <v>3</v>
      </c>
      <c r="AQ1778" s="5">
        <f t="shared" si="2704"/>
        <v>2.6</v>
      </c>
      <c r="AR1778" s="5"/>
      <c r="AS1778" s="5">
        <f t="shared" si="2650"/>
        <v>108.56999999999971</v>
      </c>
      <c r="AT1778" s="5">
        <f t="shared" si="2672"/>
        <v>51.519000000000048</v>
      </c>
      <c r="AU1778" s="5">
        <f t="shared" si="2658"/>
        <v>-22.630000000000109</v>
      </c>
      <c r="AV1778" s="5">
        <f t="shared" si="2661"/>
        <v>-22.859999999999673</v>
      </c>
      <c r="AW1778" s="5">
        <f t="shared" si="2659"/>
        <v>4</v>
      </c>
      <c r="AX1778" s="5">
        <f t="shared" si="2712"/>
        <v>24.006000000000338</v>
      </c>
      <c r="AZ1778" s="4">
        <f t="shared" si="2694"/>
        <v>0.87656832824685138</v>
      </c>
      <c r="BA1778" s="5">
        <f t="shared" si="2700"/>
        <v>0</v>
      </c>
      <c r="BB1778" s="4">
        <f t="shared" si="2695"/>
        <v>0.2099016615802155</v>
      </c>
      <c r="BD1778" s="5">
        <v>0</v>
      </c>
      <c r="BE1778" s="4">
        <v>0.6446236559139743</v>
      </c>
      <c r="BJ1778" s="5">
        <v>32.279999999999745</v>
      </c>
      <c r="BK1778" s="5">
        <v>30.930000000000291</v>
      </c>
      <c r="BL1778" s="5">
        <v>1.4400000000005093</v>
      </c>
      <c r="BM1778" s="5">
        <v>4</v>
      </c>
      <c r="BR1778">
        <v>-23</v>
      </c>
      <c r="BS1778">
        <v>57</v>
      </c>
    </row>
    <row r="1779" spans="1:71">
      <c r="A1779" s="7">
        <v>39079</v>
      </c>
      <c r="B1779" s="6">
        <v>6615.81</v>
      </c>
      <c r="C1779" s="6">
        <v>6629.33</v>
      </c>
      <c r="D1779" s="6">
        <v>6600.89</v>
      </c>
      <c r="E1779" s="6">
        <v>6611.81</v>
      </c>
      <c r="F1779" s="6">
        <v>5546.74</v>
      </c>
      <c r="G1779" s="6">
        <v>5549.47</v>
      </c>
      <c r="H1779" s="6">
        <v>5520.77</v>
      </c>
      <c r="I1779" s="6">
        <v>5533.36</v>
      </c>
      <c r="J1779" s="9">
        <f t="shared" si="2643"/>
        <v>28.4399999999996</v>
      </c>
      <c r="K1779" s="9">
        <f t="shared" si="2670"/>
        <v>52.044166666666797</v>
      </c>
      <c r="L1779" s="9">
        <f t="shared" si="2647"/>
        <v>28.699999999999818</v>
      </c>
      <c r="M1779" s="9">
        <f t="shared" ref="M1779" si="2726">AVERAGE(L1768:L1779)</f>
        <v>45.277499999999918</v>
      </c>
      <c r="N1779" s="6" t="s">
        <v>37</v>
      </c>
      <c r="O1779" s="9">
        <f t="shared" si="2649"/>
        <v>1078.4500000000007</v>
      </c>
      <c r="P1779" s="4">
        <f t="shared" si="2688"/>
        <v>1</v>
      </c>
      <c r="Q1779" s="5">
        <f t="shared" si="2689"/>
        <v>29.260000000000218</v>
      </c>
      <c r="R1779" s="5">
        <f t="shared" si="2690"/>
        <v>1056.5050000000006</v>
      </c>
      <c r="S1779" s="4">
        <f t="shared" si="2691"/>
        <v>1</v>
      </c>
      <c r="T1779" s="4">
        <f t="shared" si="2692"/>
        <v>1</v>
      </c>
      <c r="U1779" s="5">
        <f t="shared" si="2684"/>
        <v>1066.51</v>
      </c>
      <c r="V1779" s="5">
        <f t="shared" si="2685"/>
        <v>11.940000000000737</v>
      </c>
      <c r="X1779" s="5">
        <f t="shared" si="2645"/>
        <v>-4</v>
      </c>
      <c r="Y1779" s="5">
        <f t="shared" si="2646"/>
        <v>-13.380000000000109</v>
      </c>
      <c r="AA1779" s="5">
        <f t="shared" si="2664"/>
        <v>0</v>
      </c>
      <c r="AB1779" s="5">
        <f t="shared" si="2665"/>
        <v>1</v>
      </c>
      <c r="AC1779" s="5">
        <f t="shared" si="2666"/>
        <v>1</v>
      </c>
      <c r="AF1779" s="5">
        <f t="shared" si="2652"/>
        <v>13.519999999999527</v>
      </c>
      <c r="AG1779" s="5">
        <f t="shared" si="2653"/>
        <v>20.470000000000255</v>
      </c>
      <c r="AH1779" s="5">
        <f t="shared" si="2654"/>
        <v>14.920000000000073</v>
      </c>
      <c r="AI1779" s="5">
        <f t="shared" si="2655"/>
        <v>7.9699999999993452</v>
      </c>
      <c r="AJ1779" s="5"/>
      <c r="AK1779" s="5">
        <f t="shared" si="2656"/>
        <v>13.519999999999527</v>
      </c>
      <c r="AL1779" s="5">
        <f t="shared" si="2676"/>
        <v>13.769999999999618</v>
      </c>
      <c r="AM1779" s="5">
        <f t="shared" si="2657"/>
        <v>14.920000000000073</v>
      </c>
      <c r="AN1779" s="5">
        <f t="shared" si="2672"/>
        <v>40.700000000000088</v>
      </c>
      <c r="AO1779" s="5">
        <f t="shared" si="2673"/>
        <v>0</v>
      </c>
      <c r="AP1779" s="5">
        <f t="shared" si="2686"/>
        <v>3</v>
      </c>
      <c r="AQ1779" s="5">
        <f t="shared" si="2704"/>
        <v>2.4</v>
      </c>
      <c r="AR1779" s="5"/>
      <c r="AS1779" s="5">
        <f t="shared" si="2650"/>
        <v>20.470000000000255</v>
      </c>
      <c r="AT1779" s="5">
        <f t="shared" si="2672"/>
        <v>52.098000000000049</v>
      </c>
      <c r="AU1779" s="5">
        <f t="shared" si="2658"/>
        <v>7.9699999999993452</v>
      </c>
      <c r="AV1779" s="5">
        <f t="shared" si="2661"/>
        <v>-6.9500000000007276</v>
      </c>
      <c r="AW1779" s="5">
        <f t="shared" si="2659"/>
        <v>5</v>
      </c>
      <c r="AX1779" s="5">
        <f t="shared" si="2712"/>
        <v>24.006000000000338</v>
      </c>
      <c r="AZ1779" s="4">
        <f t="shared" si="2694"/>
        <v>1</v>
      </c>
      <c r="BA1779" s="5">
        <f t="shared" si="2700"/>
        <v>0</v>
      </c>
      <c r="BB1779" s="4">
        <f t="shared" si="2695"/>
        <v>0.87656832824685138</v>
      </c>
      <c r="BD1779" s="5">
        <v>0</v>
      </c>
      <c r="BE1779" s="4">
        <v>0.64452938365981693</v>
      </c>
      <c r="BJ1779" s="5">
        <v>23.039999999999964</v>
      </c>
      <c r="BK1779" s="5">
        <v>9.7100000000000364</v>
      </c>
      <c r="BL1779" s="5">
        <v>9.4200000000000728</v>
      </c>
      <c r="BM1779" s="5">
        <v>4</v>
      </c>
      <c r="BR1779">
        <v>-4</v>
      </c>
      <c r="BS1779">
        <v>13</v>
      </c>
    </row>
    <row r="1780" spans="1:71">
      <c r="A1780" s="7">
        <v>39080</v>
      </c>
      <c r="B1780" s="6">
        <v>6617.85</v>
      </c>
      <c r="C1780" s="6">
        <v>6627.36</v>
      </c>
      <c r="D1780" s="6">
        <v>6596.6</v>
      </c>
      <c r="E1780" s="6">
        <v>6596.92</v>
      </c>
      <c r="F1780" s="6">
        <v>5531.63</v>
      </c>
      <c r="G1780" s="6">
        <v>5553.86</v>
      </c>
      <c r="H1780" s="6">
        <v>5531.63</v>
      </c>
      <c r="I1780" s="6">
        <v>5541.76</v>
      </c>
      <c r="J1780" s="9">
        <f t="shared" si="2643"/>
        <v>30.759999999999309</v>
      </c>
      <c r="K1780" s="9">
        <f t="shared" si="2670"/>
        <v>50.530000000000051</v>
      </c>
      <c r="L1780" s="9">
        <f t="shared" si="2647"/>
        <v>22.229999999999563</v>
      </c>
      <c r="M1780" s="9">
        <f t="shared" ref="M1780" si="2727">AVERAGE(L1769:L1780)</f>
        <v>43.114166666666506</v>
      </c>
      <c r="N1780" s="6" t="s">
        <v>37</v>
      </c>
      <c r="O1780" s="9">
        <f t="shared" si="2649"/>
        <v>1055.1599999999999</v>
      </c>
      <c r="P1780" s="4">
        <f t="shared" si="2688"/>
        <v>0.20403280929594328</v>
      </c>
      <c r="Q1780" s="5">
        <f t="shared" si="2689"/>
        <v>29.260000000000218</v>
      </c>
      <c r="R1780" s="5">
        <f t="shared" si="2690"/>
        <v>1056.5050000000006</v>
      </c>
      <c r="S1780" s="4">
        <f t="shared" si="2691"/>
        <v>0.20403280929594328</v>
      </c>
      <c r="T1780" s="4">
        <f t="shared" si="2692"/>
        <v>0.2544814340588874</v>
      </c>
      <c r="U1780" s="5">
        <f t="shared" si="2684"/>
        <v>1063.0440000000001</v>
      </c>
      <c r="V1780" s="5">
        <f t="shared" si="2685"/>
        <v>-7.8840000000002419</v>
      </c>
      <c r="X1780" s="5">
        <f t="shared" si="2645"/>
        <v>-20.930000000000291</v>
      </c>
      <c r="Y1780" s="5">
        <f t="shared" si="2646"/>
        <v>10.130000000000109</v>
      </c>
      <c r="AA1780" s="5">
        <f t="shared" si="2664"/>
        <v>0</v>
      </c>
      <c r="AB1780" s="5">
        <f t="shared" si="2665"/>
        <v>0</v>
      </c>
      <c r="AC1780" s="5">
        <f t="shared" si="2666"/>
        <v>0</v>
      </c>
      <c r="AF1780" s="5">
        <f t="shared" si="2652"/>
        <v>9.5099999999993088</v>
      </c>
      <c r="AG1780" s="5">
        <f t="shared" si="2653"/>
        <v>15.549999999999272</v>
      </c>
      <c r="AH1780" s="5">
        <f t="shared" si="2654"/>
        <v>21.25</v>
      </c>
      <c r="AI1780" s="5">
        <f t="shared" si="2655"/>
        <v>15.210000000000036</v>
      </c>
      <c r="AJ1780" s="5"/>
      <c r="AK1780" s="5">
        <f t="shared" si="2656"/>
        <v>9.5099999999993088</v>
      </c>
      <c r="AL1780" s="5">
        <f t="shared" si="2676"/>
        <v>13.769999999999618</v>
      </c>
      <c r="AM1780" s="5">
        <f t="shared" si="2657"/>
        <v>21.25</v>
      </c>
      <c r="AN1780" s="5">
        <f t="shared" si="2672"/>
        <v>38.627000000000045</v>
      </c>
      <c r="AO1780" s="5">
        <f t="shared" si="2673"/>
        <v>0</v>
      </c>
      <c r="AP1780" s="5">
        <f t="shared" si="2686"/>
        <v>3</v>
      </c>
      <c r="AQ1780" s="5">
        <f t="shared" si="2704"/>
        <v>2.2999999999999998</v>
      </c>
      <c r="AR1780" s="5"/>
      <c r="AS1780" s="5">
        <f t="shared" si="2650"/>
        <v>15.549999999999272</v>
      </c>
      <c r="AT1780" s="5">
        <f t="shared" si="2672"/>
        <v>49.167999999999935</v>
      </c>
      <c r="AU1780" s="5">
        <f t="shared" si="2658"/>
        <v>15.210000000000036</v>
      </c>
      <c r="AV1780" s="5">
        <f t="shared" si="2661"/>
        <v>-6.0399999999999636</v>
      </c>
      <c r="AW1780" s="5">
        <f t="shared" si="2659"/>
        <v>6</v>
      </c>
      <c r="AX1780" s="5">
        <f t="shared" si="2712"/>
        <v>24.006000000000338</v>
      </c>
      <c r="AZ1780" s="4">
        <f t="shared" si="2694"/>
        <v>0.2544814340588874</v>
      </c>
      <c r="BA1780" s="5">
        <f t="shared" si="2700"/>
        <v>-23.290000000000873</v>
      </c>
      <c r="BB1780" s="4">
        <f t="shared" si="2695"/>
        <v>1</v>
      </c>
      <c r="BD1780" s="5">
        <v>0</v>
      </c>
      <c r="BE1780" s="4">
        <v>0.64450636942678752</v>
      </c>
      <c r="BJ1780" s="5">
        <v>46.75</v>
      </c>
      <c r="BK1780" s="5">
        <v>4.0500000000001819</v>
      </c>
      <c r="BL1780" s="5">
        <v>2.5499999999992724</v>
      </c>
      <c r="BM1780" s="5">
        <v>4</v>
      </c>
      <c r="BR1780">
        <v>-20</v>
      </c>
      <c r="BS1780">
        <v>-10</v>
      </c>
    </row>
    <row r="1781" spans="1:71">
      <c r="A1781" s="7">
        <v>39084</v>
      </c>
      <c r="B1781" s="6">
        <v>6614.73</v>
      </c>
      <c r="C1781" s="6">
        <v>6682.81</v>
      </c>
      <c r="D1781" s="6">
        <v>6614.73</v>
      </c>
      <c r="E1781" s="6">
        <v>6681.13</v>
      </c>
      <c r="F1781" s="6">
        <v>5575.76</v>
      </c>
      <c r="G1781" s="6">
        <v>5621.65</v>
      </c>
      <c r="H1781" s="6">
        <v>5575.63</v>
      </c>
      <c r="I1781" s="6">
        <v>5617.71</v>
      </c>
      <c r="J1781" s="9">
        <f t="shared" si="2643"/>
        <v>85.890000000000327</v>
      </c>
      <c r="K1781" s="9">
        <f t="shared" si="2670"/>
        <v>55.460000000000036</v>
      </c>
      <c r="L1781" s="9">
        <f t="shared" si="2647"/>
        <v>79.889999999999418</v>
      </c>
      <c r="M1781" s="9">
        <f t="shared" ref="M1781" si="2728">AVERAGE(L1770:L1781)</f>
        <v>47.603333333333161</v>
      </c>
      <c r="N1781" s="6" t="s">
        <v>36</v>
      </c>
      <c r="O1781" s="9">
        <f t="shared" si="2649"/>
        <v>1063.42</v>
      </c>
      <c r="P1781" s="4">
        <f t="shared" si="2688"/>
        <v>0.48632946001365202</v>
      </c>
      <c r="Q1781" s="5">
        <f t="shared" si="2689"/>
        <v>29.260000000000218</v>
      </c>
      <c r="R1781" s="5">
        <f t="shared" si="2690"/>
        <v>1056.5050000000006</v>
      </c>
      <c r="S1781" s="4">
        <f t="shared" si="2691"/>
        <v>0.48632946001365202</v>
      </c>
      <c r="T1781" s="4">
        <f t="shared" si="2692"/>
        <v>0.48632946001365202</v>
      </c>
      <c r="U1781" s="5">
        <f t="shared" si="2684"/>
        <v>1063.0140000000001</v>
      </c>
      <c r="V1781" s="5">
        <f t="shared" si="2685"/>
        <v>0.40599999999994907</v>
      </c>
      <c r="X1781" s="5">
        <f t="shared" si="2645"/>
        <v>66.400000000000546</v>
      </c>
      <c r="Y1781" s="5">
        <f t="shared" si="2646"/>
        <v>41.949999999999818</v>
      </c>
      <c r="AA1781" s="5">
        <f t="shared" si="2664"/>
        <v>1</v>
      </c>
      <c r="AB1781" s="5">
        <f t="shared" si="2665"/>
        <v>0</v>
      </c>
      <c r="AC1781" s="5">
        <f t="shared" si="2666"/>
        <v>1</v>
      </c>
      <c r="AF1781" s="5">
        <f t="shared" si="2652"/>
        <v>68.080000000000837</v>
      </c>
      <c r="AG1781" s="5">
        <f t="shared" si="2653"/>
        <v>85.890000000000327</v>
      </c>
      <c r="AH1781" s="5">
        <f t="shared" si="2654"/>
        <v>0</v>
      </c>
      <c r="AI1781" s="5">
        <f t="shared" si="2655"/>
        <v>-17.809999999999491</v>
      </c>
      <c r="AJ1781" s="5"/>
      <c r="AK1781" s="5">
        <f t="shared" si="2656"/>
        <v>0</v>
      </c>
      <c r="AL1781" s="5">
        <f t="shared" si="2676"/>
        <v>13.769999999999618</v>
      </c>
      <c r="AM1781" s="5">
        <f t="shared" si="2657"/>
        <v>68.080000000000837</v>
      </c>
      <c r="AN1781" s="5">
        <f t="shared" si="2672"/>
        <v>42.578000000000159</v>
      </c>
      <c r="AO1781" s="5">
        <f t="shared" si="2673"/>
        <v>1</v>
      </c>
      <c r="AP1781" s="5">
        <f t="shared" si="2686"/>
        <v>4</v>
      </c>
      <c r="AQ1781" s="5">
        <f t="shared" si="2704"/>
        <v>2.4</v>
      </c>
      <c r="AR1781" s="5"/>
      <c r="AS1781" s="5">
        <f t="shared" si="2650"/>
        <v>85.890000000000327</v>
      </c>
      <c r="AT1781" s="5">
        <f t="shared" si="2672"/>
        <v>53.896000000000001</v>
      </c>
      <c r="AU1781" s="5">
        <f t="shared" si="2658"/>
        <v>-17.809999999999491</v>
      </c>
      <c r="AV1781" s="5">
        <f t="shared" si="2661"/>
        <v>-17.809999999999491</v>
      </c>
      <c r="AW1781" s="5">
        <f t="shared" si="2659"/>
        <v>3</v>
      </c>
      <c r="AX1781" s="5">
        <f t="shared" si="2712"/>
        <v>15.924000000000079</v>
      </c>
      <c r="AZ1781" s="4">
        <f t="shared" si="2694"/>
        <v>0.48632946001365202</v>
      </c>
      <c r="BA1781" s="5">
        <f t="shared" si="2700"/>
        <v>0</v>
      </c>
      <c r="BB1781" s="4">
        <f t="shared" si="2695"/>
        <v>0.2544814340588874</v>
      </c>
      <c r="BD1781" s="5">
        <v>0</v>
      </c>
      <c r="BE1781" s="4">
        <v>0.64376509469937637</v>
      </c>
      <c r="BJ1781" s="5">
        <v>28.659999999999854</v>
      </c>
      <c r="BK1781" s="5">
        <v>1.930000000000291</v>
      </c>
      <c r="BL1781" s="5">
        <v>19.829999999999927</v>
      </c>
      <c r="BM1781" s="5">
        <v>4</v>
      </c>
      <c r="BR1781">
        <v>-22</v>
      </c>
      <c r="BS1781">
        <v>42</v>
      </c>
    </row>
    <row r="1782" spans="1:71">
      <c r="A1782" s="7">
        <v>39085</v>
      </c>
      <c r="B1782" s="6">
        <v>6681.23</v>
      </c>
      <c r="C1782" s="6">
        <v>6704.04</v>
      </c>
      <c r="D1782" s="6">
        <v>6667.58</v>
      </c>
      <c r="E1782" s="6">
        <v>6691.32</v>
      </c>
      <c r="F1782" s="6">
        <v>5621</v>
      </c>
      <c r="G1782" s="6">
        <v>5623.67</v>
      </c>
      <c r="H1782" s="6">
        <v>5596.82</v>
      </c>
      <c r="I1782" s="6">
        <v>5610.92</v>
      </c>
      <c r="J1782" s="9">
        <f t="shared" si="2643"/>
        <v>36.460000000000036</v>
      </c>
      <c r="K1782" s="9">
        <f t="shared" si="2670"/>
        <v>54.318333333333307</v>
      </c>
      <c r="L1782" s="9">
        <f t="shared" si="2647"/>
        <v>26.850000000000364</v>
      </c>
      <c r="M1782" s="9">
        <f t="shared" ref="M1782" si="2729">AVERAGE(L1771:L1782)</f>
        <v>44.960833333333234</v>
      </c>
      <c r="N1782" s="6" t="s">
        <v>37</v>
      </c>
      <c r="O1782" s="9">
        <f t="shared" si="2649"/>
        <v>1080.3999999999996</v>
      </c>
      <c r="P1782" s="4">
        <f t="shared" si="2688"/>
        <v>1</v>
      </c>
      <c r="Q1782" s="5">
        <f t="shared" si="2689"/>
        <v>25.239999999999782</v>
      </c>
      <c r="R1782" s="5">
        <f t="shared" si="2690"/>
        <v>1061.4699999999998</v>
      </c>
      <c r="S1782" s="4">
        <f t="shared" si="2691"/>
        <v>1</v>
      </c>
      <c r="T1782" s="4">
        <f t="shared" si="2692"/>
        <v>1</v>
      </c>
      <c r="U1782" s="5">
        <f t="shared" si="2684"/>
        <v>1069.2559999999999</v>
      </c>
      <c r="V1782" s="5">
        <f t="shared" si="2685"/>
        <v>11.143999999999778</v>
      </c>
      <c r="X1782" s="5">
        <f t="shared" si="2645"/>
        <v>10.090000000000146</v>
      </c>
      <c r="Y1782" s="5">
        <f t="shared" si="2646"/>
        <v>-10.079999999999927</v>
      </c>
      <c r="AA1782" s="5">
        <f t="shared" si="2664"/>
        <v>0</v>
      </c>
      <c r="AB1782" s="5">
        <f t="shared" si="2665"/>
        <v>0</v>
      </c>
      <c r="AC1782" s="5">
        <f t="shared" si="2666"/>
        <v>0</v>
      </c>
      <c r="AF1782" s="5">
        <f t="shared" si="2652"/>
        <v>22.8100000000004</v>
      </c>
      <c r="AG1782" s="5">
        <f t="shared" si="2653"/>
        <v>22.909999999999854</v>
      </c>
      <c r="AH1782" s="5">
        <f t="shared" si="2654"/>
        <v>13.649999999999636</v>
      </c>
      <c r="AI1782" s="5">
        <f t="shared" si="2655"/>
        <v>13.550000000000182</v>
      </c>
      <c r="AJ1782" s="5"/>
      <c r="AK1782" s="5">
        <f t="shared" si="2656"/>
        <v>13.649999999999636</v>
      </c>
      <c r="AL1782" s="5">
        <f t="shared" si="2676"/>
        <v>13.532999999999538</v>
      </c>
      <c r="AM1782" s="5">
        <f t="shared" si="2657"/>
        <v>22.8100000000004</v>
      </c>
      <c r="AN1782" s="5">
        <f t="shared" si="2672"/>
        <v>41.619000000000234</v>
      </c>
      <c r="AO1782" s="5">
        <f t="shared" si="2673"/>
        <v>0</v>
      </c>
      <c r="AP1782" s="5">
        <f t="shared" si="2686"/>
        <v>4</v>
      </c>
      <c r="AQ1782" s="5">
        <f t="shared" si="2704"/>
        <v>2.6</v>
      </c>
      <c r="AR1782" s="5"/>
      <c r="AS1782" s="5">
        <f t="shared" si="2650"/>
        <v>22.909999999999854</v>
      </c>
      <c r="AT1782" s="5">
        <f t="shared" si="2672"/>
        <v>50.930000000000021</v>
      </c>
      <c r="AU1782" s="5">
        <f t="shared" si="2658"/>
        <v>13.550000000000182</v>
      </c>
      <c r="AV1782" s="5">
        <f t="shared" si="2661"/>
        <v>-9.9999999999454303E-2</v>
      </c>
      <c r="AW1782" s="5">
        <f t="shared" si="2659"/>
        <v>4</v>
      </c>
      <c r="AX1782" s="5">
        <f t="shared" si="2712"/>
        <v>13.71600000000017</v>
      </c>
      <c r="AZ1782" s="4">
        <f t="shared" si="2694"/>
        <v>1</v>
      </c>
      <c r="BA1782" s="5">
        <f t="shared" si="2700"/>
        <v>0</v>
      </c>
      <c r="BB1782" s="4">
        <f t="shared" si="2695"/>
        <v>0.48632946001365202</v>
      </c>
      <c r="BD1782" s="5">
        <v>0</v>
      </c>
      <c r="BE1782" s="4">
        <v>0.64358600583090553</v>
      </c>
      <c r="BJ1782" s="5">
        <v>33.089999999999236</v>
      </c>
      <c r="BK1782" s="5">
        <v>10.080000000000837</v>
      </c>
      <c r="BL1782" s="5">
        <v>15.699999999999818</v>
      </c>
      <c r="BM1782" s="5">
        <v>4</v>
      </c>
      <c r="BR1782">
        <v>10</v>
      </c>
      <c r="BS1782">
        <v>10</v>
      </c>
    </row>
    <row r="1783" spans="1:71">
      <c r="A1783" s="7">
        <v>39086</v>
      </c>
      <c r="B1783" s="6">
        <v>6662.24</v>
      </c>
      <c r="C1783" s="6">
        <v>6684.11</v>
      </c>
      <c r="D1783" s="6">
        <v>6634.74</v>
      </c>
      <c r="E1783" s="6">
        <v>6674.4</v>
      </c>
      <c r="F1783" s="6">
        <v>5573.73</v>
      </c>
      <c r="G1783" s="6">
        <v>5585.54</v>
      </c>
      <c r="H1783" s="6">
        <v>5547.17</v>
      </c>
      <c r="I1783" s="6">
        <v>5574.56</v>
      </c>
      <c r="J1783" s="9">
        <f t="shared" si="2643"/>
        <v>56.579999999999927</v>
      </c>
      <c r="K1783" s="9">
        <f t="shared" si="2670"/>
        <v>55.81583333333333</v>
      </c>
      <c r="L1783" s="9">
        <f t="shared" si="2647"/>
        <v>63.75</v>
      </c>
      <c r="M1783" s="9">
        <f t="shared" ref="M1783" si="2730">AVERAGE(L1772:L1783)</f>
        <v>46.885833333333267</v>
      </c>
      <c r="N1783" s="6" t="s">
        <v>37</v>
      </c>
      <c r="O1783" s="9">
        <f t="shared" si="2649"/>
        <v>1099.8399999999992</v>
      </c>
      <c r="P1783" s="4">
        <f t="shared" si="2688"/>
        <v>1</v>
      </c>
      <c r="Q1783" s="5">
        <f t="shared" si="2689"/>
        <v>44.679999999999382</v>
      </c>
      <c r="R1783" s="5">
        <f t="shared" si="2690"/>
        <v>1066.3299999999997</v>
      </c>
      <c r="S1783" s="4">
        <f t="shared" si="2691"/>
        <v>1</v>
      </c>
      <c r="T1783" s="4">
        <f t="shared" si="2692"/>
        <v>1</v>
      </c>
      <c r="U1783" s="5">
        <f t="shared" si="2684"/>
        <v>1075.454</v>
      </c>
      <c r="V1783" s="5">
        <f t="shared" si="2685"/>
        <v>24.385999999999285</v>
      </c>
      <c r="X1783" s="5">
        <f t="shared" si="2645"/>
        <v>12.159999999999854</v>
      </c>
      <c r="Y1783" s="5">
        <f t="shared" si="2646"/>
        <v>0.83000000000083674</v>
      </c>
      <c r="AA1783" s="5">
        <f t="shared" si="2664"/>
        <v>1</v>
      </c>
      <c r="AB1783" s="5">
        <f t="shared" si="2665"/>
        <v>0</v>
      </c>
      <c r="AC1783" s="5">
        <f t="shared" si="2666"/>
        <v>1</v>
      </c>
      <c r="AF1783" s="5">
        <f t="shared" si="2652"/>
        <v>21.869999999999891</v>
      </c>
      <c r="AG1783" s="5">
        <f t="shared" si="2653"/>
        <v>-7.2100000000000364</v>
      </c>
      <c r="AH1783" s="5">
        <f t="shared" si="2654"/>
        <v>27.5</v>
      </c>
      <c r="AI1783" s="5">
        <f t="shared" si="2655"/>
        <v>56.579999999999927</v>
      </c>
      <c r="AJ1783" s="5"/>
      <c r="AK1783" s="5">
        <f t="shared" si="2656"/>
        <v>21.869999999999891</v>
      </c>
      <c r="AL1783" s="5">
        <f t="shared" si="2676"/>
        <v>14.471999999999658</v>
      </c>
      <c r="AM1783" s="5">
        <f t="shared" si="2657"/>
        <v>27.5</v>
      </c>
      <c r="AN1783" s="5">
        <f t="shared" si="2672"/>
        <v>41.626000000000204</v>
      </c>
      <c r="AO1783" s="5">
        <f t="shared" si="2673"/>
        <v>0</v>
      </c>
      <c r="AP1783" s="5">
        <f t="shared" si="2686"/>
        <v>4</v>
      </c>
      <c r="AQ1783" s="5">
        <f t="shared" si="2704"/>
        <v>2.8</v>
      </c>
      <c r="AR1783" s="5"/>
      <c r="AS1783" s="5">
        <f t="shared" si="2650"/>
        <v>56.579999999999927</v>
      </c>
      <c r="AT1783" s="5">
        <f t="shared" si="2672"/>
        <v>53.902999999999977</v>
      </c>
      <c r="AU1783" s="5">
        <f t="shared" si="2658"/>
        <v>-7.2100000000000364</v>
      </c>
      <c r="AV1783" s="5">
        <f t="shared" si="2661"/>
        <v>29.079999999999927</v>
      </c>
      <c r="AW1783" s="5">
        <f t="shared" si="2659"/>
        <v>5</v>
      </c>
      <c r="AX1783" s="5">
        <f t="shared" si="2712"/>
        <v>13.71600000000017</v>
      </c>
      <c r="AZ1783" s="4">
        <f t="shared" si="2694"/>
        <v>1</v>
      </c>
      <c r="BA1783" s="5">
        <f t="shared" si="2700"/>
        <v>19.4399999999996</v>
      </c>
      <c r="BB1783" s="4">
        <f t="shared" si="2695"/>
        <v>1</v>
      </c>
      <c r="BD1783" s="5">
        <v>0</v>
      </c>
      <c r="BE1783" s="4">
        <v>0.64322671683913646</v>
      </c>
      <c r="BJ1783" s="5">
        <v>52.1200000000008</v>
      </c>
      <c r="BK1783" s="5">
        <v>7.9399999999995998</v>
      </c>
      <c r="BL1783" s="5">
        <v>8.3500000000003638</v>
      </c>
      <c r="BM1783" s="5">
        <v>4</v>
      </c>
      <c r="BR1783">
        <v>-22</v>
      </c>
      <c r="BS1783">
        <v>-1</v>
      </c>
    </row>
    <row r="1784" spans="1:71">
      <c r="A1784" s="7">
        <v>39087</v>
      </c>
      <c r="B1784" s="6">
        <v>6661.9</v>
      </c>
      <c r="C1784" s="6">
        <v>6665.51</v>
      </c>
      <c r="D1784" s="6">
        <v>6588.03</v>
      </c>
      <c r="E1784" s="6">
        <v>6593.09</v>
      </c>
      <c r="F1784" s="6">
        <v>5552.64</v>
      </c>
      <c r="G1784" s="6">
        <v>5566.24</v>
      </c>
      <c r="H1784" s="6">
        <v>5517.35</v>
      </c>
      <c r="I1784" s="6">
        <v>5517.35</v>
      </c>
      <c r="J1784" s="9">
        <f t="shared" si="2643"/>
        <v>86.369999999999891</v>
      </c>
      <c r="K1784" s="9">
        <f t="shared" si="2670"/>
        <v>58.632500000000014</v>
      </c>
      <c r="L1784" s="9">
        <f t="shared" si="2647"/>
        <v>57.210000000000036</v>
      </c>
      <c r="M1784" s="9">
        <f t="shared" ref="M1784" si="2731">AVERAGE(L1773:L1784)</f>
        <v>47.997499999999945</v>
      </c>
      <c r="N1784" s="6" t="s">
        <v>37</v>
      </c>
      <c r="O1784" s="9">
        <f t="shared" si="2649"/>
        <v>1075.7399999999998</v>
      </c>
      <c r="P1784" s="4">
        <f t="shared" si="2688"/>
        <v>0.46060877350045237</v>
      </c>
      <c r="Q1784" s="5">
        <f t="shared" si="2689"/>
        <v>44.679999999999382</v>
      </c>
      <c r="R1784" s="5">
        <f t="shared" si="2690"/>
        <v>1066.3299999999997</v>
      </c>
      <c r="S1784" s="4">
        <f t="shared" si="2691"/>
        <v>0.46060877350045237</v>
      </c>
      <c r="T1784" s="4">
        <f t="shared" si="2692"/>
        <v>0.52418558736426335</v>
      </c>
      <c r="U1784" s="5">
        <f t="shared" si="2684"/>
        <v>1074.9119999999998</v>
      </c>
      <c r="V1784" s="5">
        <f t="shared" si="2685"/>
        <v>0.82799999999997453</v>
      </c>
      <c r="X1784" s="5">
        <f t="shared" si="2645"/>
        <v>-68.809999999999491</v>
      </c>
      <c r="Y1784" s="5">
        <f t="shared" si="2646"/>
        <v>-35.289999999999964</v>
      </c>
      <c r="AA1784" s="5">
        <f t="shared" si="2664"/>
        <v>0</v>
      </c>
      <c r="AB1784" s="5">
        <f t="shared" si="2665"/>
        <v>1</v>
      </c>
      <c r="AC1784" s="5">
        <f t="shared" si="2666"/>
        <v>1</v>
      </c>
      <c r="AF1784" s="5">
        <f t="shared" si="2652"/>
        <v>3.6100000000005821</v>
      </c>
      <c r="AG1784" s="5">
        <f t="shared" si="2653"/>
        <v>-8.8899999999994179</v>
      </c>
      <c r="AH1784" s="5">
        <f t="shared" si="2654"/>
        <v>73.869999999999891</v>
      </c>
      <c r="AI1784" s="5">
        <f t="shared" si="2655"/>
        <v>86.369999999999891</v>
      </c>
      <c r="AJ1784" s="5"/>
      <c r="AK1784" s="5">
        <f t="shared" si="2656"/>
        <v>3.6100000000005821</v>
      </c>
      <c r="AL1784" s="5">
        <f t="shared" si="2676"/>
        <v>14.471999999999658</v>
      </c>
      <c r="AM1784" s="5">
        <f t="shared" si="2657"/>
        <v>73.869999999999891</v>
      </c>
      <c r="AN1784" s="5">
        <f t="shared" si="2672"/>
        <v>44.169000000000139</v>
      </c>
      <c r="AO1784" s="5">
        <f t="shared" si="2673"/>
        <v>1</v>
      </c>
      <c r="AP1784" s="5">
        <f t="shared" si="2686"/>
        <v>4</v>
      </c>
      <c r="AQ1784" s="5">
        <f t="shared" si="2704"/>
        <v>3</v>
      </c>
      <c r="AR1784" s="5"/>
      <c r="AS1784" s="5">
        <f t="shared" si="2650"/>
        <v>86.369999999999891</v>
      </c>
      <c r="AT1784" s="5">
        <f t="shared" si="2672"/>
        <v>55.267999999999937</v>
      </c>
      <c r="AU1784" s="5">
        <f t="shared" si="2658"/>
        <v>-8.8899999999994179</v>
      </c>
      <c r="AV1784" s="5">
        <f t="shared" si="2661"/>
        <v>12.5</v>
      </c>
      <c r="AW1784" s="5">
        <f t="shared" si="2659"/>
        <v>6</v>
      </c>
      <c r="AX1784" s="5">
        <f t="shared" si="2712"/>
        <v>13.71600000000017</v>
      </c>
      <c r="AZ1784" s="4">
        <f t="shared" si="2694"/>
        <v>0.52418558736426335</v>
      </c>
      <c r="BA1784" s="5">
        <f t="shared" si="2700"/>
        <v>-24.099999999999454</v>
      </c>
      <c r="BB1784" s="4">
        <f t="shared" si="2695"/>
        <v>1</v>
      </c>
      <c r="BD1784" s="5">
        <v>0</v>
      </c>
      <c r="BE1784" s="4">
        <v>0.64296452194828413</v>
      </c>
      <c r="BJ1784" s="5">
        <v>35.309999999999491</v>
      </c>
      <c r="BK1784" s="5">
        <v>10.829999999999927</v>
      </c>
      <c r="BL1784" s="5">
        <v>4.8800000000001091</v>
      </c>
      <c r="BM1784" s="5">
        <v>4</v>
      </c>
      <c r="BR1784">
        <v>-23</v>
      </c>
      <c r="BS1784">
        <v>35</v>
      </c>
    </row>
    <row r="1785" spans="1:71">
      <c r="A1785" s="7">
        <v>39090</v>
      </c>
      <c r="B1785" s="6">
        <v>6603.55</v>
      </c>
      <c r="C1785" s="6">
        <v>6628.36</v>
      </c>
      <c r="D1785" s="6">
        <v>6579.9</v>
      </c>
      <c r="E1785" s="6">
        <v>6607.59</v>
      </c>
      <c r="F1785" s="6">
        <v>5532.57</v>
      </c>
      <c r="G1785" s="6">
        <v>5555.67</v>
      </c>
      <c r="H1785" s="6">
        <v>5509.06</v>
      </c>
      <c r="I1785" s="6">
        <v>5518.59</v>
      </c>
      <c r="J1785" s="9">
        <f t="shared" si="2643"/>
        <v>48.460000000000036</v>
      </c>
      <c r="K1785" s="9">
        <f t="shared" si="2670"/>
        <v>60.179999999999986</v>
      </c>
      <c r="L1785" s="9">
        <f t="shared" si="2647"/>
        <v>46.609999999999673</v>
      </c>
      <c r="M1785" s="9">
        <f t="shared" ref="M1785" si="2732">AVERAGE(L1774:L1785)</f>
        <v>50.367499999999914</v>
      </c>
      <c r="N1785" s="6" t="s">
        <v>36</v>
      </c>
      <c r="O1785" s="9">
        <f t="shared" si="2649"/>
        <v>1089</v>
      </c>
      <c r="P1785" s="4">
        <f t="shared" si="2688"/>
        <v>0.70236133992313332</v>
      </c>
      <c r="Q1785" s="5">
        <f t="shared" si="2689"/>
        <v>36.419999999999163</v>
      </c>
      <c r="R1785" s="5">
        <f t="shared" si="2690"/>
        <v>1072.5249999999999</v>
      </c>
      <c r="S1785" s="4">
        <f t="shared" si="2691"/>
        <v>0.75738585496867983</v>
      </c>
      <c r="T1785" s="4">
        <f t="shared" si="2692"/>
        <v>0.78598223099704823</v>
      </c>
      <c r="U1785" s="5">
        <f t="shared" si="2684"/>
        <v>1081.6799999999998</v>
      </c>
      <c r="V1785" s="5">
        <f t="shared" si="2685"/>
        <v>7.3200000000001637</v>
      </c>
      <c r="X1785" s="5">
        <f t="shared" si="2645"/>
        <v>4.0399999999999636</v>
      </c>
      <c r="Y1785" s="5">
        <f t="shared" si="2646"/>
        <v>-13.979999999999563</v>
      </c>
      <c r="AA1785" s="5">
        <f t="shared" si="2664"/>
        <v>0</v>
      </c>
      <c r="AB1785" s="5">
        <f t="shared" si="2665"/>
        <v>0</v>
      </c>
      <c r="AC1785" s="5">
        <f t="shared" si="2666"/>
        <v>0</v>
      </c>
      <c r="AF1785" s="5">
        <f t="shared" si="2652"/>
        <v>24.809999999999491</v>
      </c>
      <c r="AG1785" s="5">
        <f t="shared" si="2653"/>
        <v>35.269999999999527</v>
      </c>
      <c r="AH1785" s="5">
        <f t="shared" si="2654"/>
        <v>23.650000000000546</v>
      </c>
      <c r="AI1785" s="5">
        <f t="shared" si="2655"/>
        <v>13.190000000000509</v>
      </c>
      <c r="AJ1785" s="5"/>
      <c r="AK1785" s="5">
        <f t="shared" si="2656"/>
        <v>23.650000000000546</v>
      </c>
      <c r="AL1785" s="5">
        <f t="shared" si="2676"/>
        <v>22.047999999999956</v>
      </c>
      <c r="AM1785" s="5">
        <f t="shared" si="2657"/>
        <v>24.809999999999491</v>
      </c>
      <c r="AN1785" s="5">
        <f t="shared" si="2672"/>
        <v>43.900000000000091</v>
      </c>
      <c r="AO1785" s="5">
        <f t="shared" si="2673"/>
        <v>0</v>
      </c>
      <c r="AP1785" s="5">
        <f t="shared" si="2686"/>
        <v>4</v>
      </c>
      <c r="AQ1785" s="5">
        <f t="shared" si="2704"/>
        <v>3.2</v>
      </c>
      <c r="AR1785" s="5"/>
      <c r="AS1785" s="5">
        <f t="shared" si="2650"/>
        <v>35.269999999999527</v>
      </c>
      <c r="AT1785" s="5">
        <f t="shared" si="2672"/>
        <v>53.498999999999889</v>
      </c>
      <c r="AU1785" s="5">
        <f t="shared" si="2658"/>
        <v>13.190000000000509</v>
      </c>
      <c r="AV1785" s="5">
        <f t="shared" si="2661"/>
        <v>-10.460000000000036</v>
      </c>
      <c r="AW1785" s="5">
        <f t="shared" si="2659"/>
        <v>2</v>
      </c>
      <c r="AX1785" s="5">
        <f t="shared" si="2712"/>
        <v>13.71600000000017</v>
      </c>
      <c r="AZ1785" s="4">
        <f t="shared" si="2694"/>
        <v>0.78598223099704823</v>
      </c>
      <c r="BA1785" s="5">
        <f t="shared" si="2700"/>
        <v>0</v>
      </c>
      <c r="BB1785" s="4">
        <f t="shared" si="2695"/>
        <v>0.52418558736426335</v>
      </c>
      <c r="BD1785" s="5">
        <v>0</v>
      </c>
      <c r="BE1785" s="4">
        <v>0.64257887098005906</v>
      </c>
      <c r="BJ1785" s="5">
        <v>43.729999999999563</v>
      </c>
      <c r="BK1785" s="5">
        <v>-11.079999999999927</v>
      </c>
      <c r="BL1785" s="5">
        <v>11.210000000000036</v>
      </c>
      <c r="BM1785" s="5">
        <v>4</v>
      </c>
      <c r="BR1785">
        <v>-24</v>
      </c>
      <c r="BS1785">
        <v>-14</v>
      </c>
    </row>
    <row r="1786" spans="1:71">
      <c r="A1786" s="7">
        <v>39091</v>
      </c>
      <c r="B1786" s="6">
        <v>6625.28</v>
      </c>
      <c r="C1786" s="6">
        <v>6665.91</v>
      </c>
      <c r="D1786" s="6">
        <v>6606.87</v>
      </c>
      <c r="E1786" s="6">
        <v>6614.37</v>
      </c>
      <c r="F1786" s="6">
        <v>5549.01</v>
      </c>
      <c r="G1786" s="6">
        <v>5563.48</v>
      </c>
      <c r="H1786" s="6">
        <v>5532.62</v>
      </c>
      <c r="I1786" s="6">
        <v>5533.03</v>
      </c>
      <c r="J1786" s="9">
        <f t="shared" si="2643"/>
        <v>59.039999999999964</v>
      </c>
      <c r="K1786" s="9">
        <f t="shared" si="2670"/>
        <v>59.039999999999964</v>
      </c>
      <c r="L1786" s="9">
        <f t="shared" si="2647"/>
        <v>44.889999999999418</v>
      </c>
      <c r="M1786" s="9">
        <f t="shared" ref="M1786" si="2733">AVERAGE(L1775:L1786)</f>
        <v>48.654166666666548</v>
      </c>
      <c r="N1786" s="6" t="s">
        <v>37</v>
      </c>
      <c r="O1786" s="9">
        <f t="shared" si="2649"/>
        <v>1081.3400000000001</v>
      </c>
      <c r="P1786" s="4">
        <f t="shared" si="2688"/>
        <v>0.23236514522823612</v>
      </c>
      <c r="Q1786" s="5">
        <f t="shared" si="2689"/>
        <v>24.099999999999454</v>
      </c>
      <c r="R1786" s="5">
        <f t="shared" si="2690"/>
        <v>1081.7649999999996</v>
      </c>
      <c r="S1786" s="4">
        <f t="shared" si="2691"/>
        <v>0.58594449418085615</v>
      </c>
      <c r="T1786" s="4">
        <f t="shared" si="2692"/>
        <v>0.58594449418085615</v>
      </c>
      <c r="U1786" s="5">
        <f t="shared" si="2684"/>
        <v>1085.2639999999997</v>
      </c>
      <c r="V1786" s="5">
        <f t="shared" si="2685"/>
        <v>-3.9239999999995234</v>
      </c>
      <c r="X1786" s="5">
        <f t="shared" si="2645"/>
        <v>-10.909999999999854</v>
      </c>
      <c r="Y1786" s="5">
        <f t="shared" si="2646"/>
        <v>-15.980000000000473</v>
      </c>
      <c r="AA1786" s="5">
        <f t="shared" si="2664"/>
        <v>0</v>
      </c>
      <c r="AB1786" s="5">
        <f t="shared" si="2665"/>
        <v>1</v>
      </c>
      <c r="AC1786" s="5">
        <f t="shared" si="2666"/>
        <v>1</v>
      </c>
      <c r="AF1786" s="5">
        <f t="shared" si="2652"/>
        <v>40.630000000000109</v>
      </c>
      <c r="AG1786" s="5">
        <f t="shared" si="2653"/>
        <v>58.319999999999709</v>
      </c>
      <c r="AH1786" s="5">
        <f t="shared" si="2654"/>
        <v>18.409999999999854</v>
      </c>
      <c r="AI1786" s="5">
        <f t="shared" si="2655"/>
        <v>0.72000000000025466</v>
      </c>
      <c r="AJ1786" s="5"/>
      <c r="AK1786" s="5">
        <f t="shared" si="2656"/>
        <v>18.409999999999854</v>
      </c>
      <c r="AL1786" s="5">
        <f t="shared" si="2676"/>
        <v>22.047999999999956</v>
      </c>
      <c r="AM1786" s="5">
        <f t="shared" si="2657"/>
        <v>40.630000000000109</v>
      </c>
      <c r="AN1786" s="5">
        <f t="shared" si="2672"/>
        <v>45.757000000000062</v>
      </c>
      <c r="AO1786" s="5">
        <f t="shared" si="2673"/>
        <v>0</v>
      </c>
      <c r="AP1786" s="5">
        <f t="shared" si="2686"/>
        <v>4</v>
      </c>
      <c r="AQ1786" s="5">
        <f t="shared" si="2704"/>
        <v>3.5</v>
      </c>
      <c r="AR1786" s="5"/>
      <c r="AS1786" s="5">
        <f t="shared" si="2650"/>
        <v>58.319999999999709</v>
      </c>
      <c r="AT1786" s="5">
        <f t="shared" si="2672"/>
        <v>56.989999999999874</v>
      </c>
      <c r="AU1786" s="5">
        <f t="shared" si="2658"/>
        <v>0.72000000000025466</v>
      </c>
      <c r="AV1786" s="5">
        <f t="shared" si="2661"/>
        <v>-17.6899999999996</v>
      </c>
      <c r="AW1786" s="5">
        <f t="shared" si="2659"/>
        <v>3</v>
      </c>
      <c r="AX1786" s="5">
        <f t="shared" si="2712"/>
        <v>13.71600000000017</v>
      </c>
      <c r="AZ1786" s="4">
        <f t="shared" si="2694"/>
        <v>0.58594449418085615</v>
      </c>
      <c r="BA1786" s="5">
        <f t="shared" si="2700"/>
        <v>0</v>
      </c>
      <c r="BB1786" s="4">
        <f t="shared" si="2695"/>
        <v>0.78598223099704823</v>
      </c>
      <c r="BD1786" s="5">
        <v>0</v>
      </c>
      <c r="BE1786" s="4">
        <v>0.64179775280898754</v>
      </c>
      <c r="BJ1786" s="5">
        <v>15.550000000000182</v>
      </c>
      <c r="BK1786" s="5">
        <v>12.539999999999964</v>
      </c>
      <c r="BL1786" s="5">
        <v>7.5600000000004002</v>
      </c>
      <c r="BM1786" s="5">
        <v>4</v>
      </c>
      <c r="BR1786">
        <v>-11</v>
      </c>
      <c r="BS1786">
        <v>16</v>
      </c>
    </row>
    <row r="1787" spans="1:71">
      <c r="A1787" s="7">
        <v>39092</v>
      </c>
      <c r="B1787" s="6">
        <v>6578.76</v>
      </c>
      <c r="C1787" s="6">
        <v>6592.97</v>
      </c>
      <c r="D1787" s="6">
        <v>6531.25</v>
      </c>
      <c r="E1787" s="6">
        <v>6566.56</v>
      </c>
      <c r="F1787" s="6">
        <v>5505.36</v>
      </c>
      <c r="G1787" s="6">
        <v>5524.11</v>
      </c>
      <c r="H1787" s="6">
        <v>5473.47</v>
      </c>
      <c r="I1787" s="6">
        <v>5501.95</v>
      </c>
      <c r="J1787" s="9">
        <f t="shared" si="2643"/>
        <v>83.119999999999891</v>
      </c>
      <c r="K1787" s="9">
        <f t="shared" si="2670"/>
        <v>61.553333333333285</v>
      </c>
      <c r="L1787" s="9">
        <f t="shared" si="2647"/>
        <v>59.559999999999491</v>
      </c>
      <c r="M1787" s="9">
        <f t="shared" ref="M1787" si="2734">AVERAGE(L1776:L1787)</f>
        <v>50.265833333333227</v>
      </c>
      <c r="N1787" s="6" t="s">
        <v>36</v>
      </c>
      <c r="O1787" s="9">
        <f t="shared" si="2649"/>
        <v>1064.6100000000006</v>
      </c>
      <c r="P1787" s="4">
        <f t="shared" si="2688"/>
        <v>0</v>
      </c>
      <c r="Q1787" s="5">
        <f t="shared" si="2689"/>
        <v>35.229999999998654</v>
      </c>
      <c r="R1787" s="5">
        <f t="shared" si="2690"/>
        <v>1073.4175000000002</v>
      </c>
      <c r="S1787" s="4">
        <f t="shared" si="2691"/>
        <v>3.267435475015202E-2</v>
      </c>
      <c r="T1787" s="4">
        <f t="shared" si="2692"/>
        <v>0.21150402864818393</v>
      </c>
      <c r="U1787" s="5">
        <f t="shared" si="2684"/>
        <v>1082.106</v>
      </c>
      <c r="V1787" s="5">
        <f t="shared" si="2685"/>
        <v>-17.495999999999412</v>
      </c>
      <c r="X1787" s="5">
        <f t="shared" si="2645"/>
        <v>-12.199999999999818</v>
      </c>
      <c r="Y1787" s="5">
        <f t="shared" si="2646"/>
        <v>-3.4099999999998545</v>
      </c>
      <c r="AA1787" s="5">
        <f t="shared" si="2664"/>
        <v>0</v>
      </c>
      <c r="AB1787" s="5">
        <f t="shared" si="2665"/>
        <v>1</v>
      </c>
      <c r="AC1787" s="5">
        <f t="shared" si="2666"/>
        <v>1</v>
      </c>
      <c r="AF1787" s="5">
        <f t="shared" si="2652"/>
        <v>14.210000000000036</v>
      </c>
      <c r="AG1787" s="5">
        <f t="shared" si="2653"/>
        <v>-21.399999999999636</v>
      </c>
      <c r="AH1787" s="5">
        <f t="shared" si="2654"/>
        <v>47.510000000000218</v>
      </c>
      <c r="AI1787" s="5">
        <f t="shared" si="2655"/>
        <v>83.119999999999891</v>
      </c>
      <c r="AJ1787" s="5"/>
      <c r="AK1787" s="5">
        <f t="shared" si="2656"/>
        <v>14.210000000000036</v>
      </c>
      <c r="AL1787" s="5">
        <f t="shared" si="2676"/>
        <v>22.047999999999956</v>
      </c>
      <c r="AM1787" s="5">
        <f t="shared" si="2657"/>
        <v>47.510000000000218</v>
      </c>
      <c r="AN1787" s="5">
        <f t="shared" si="2672"/>
        <v>42.709000000000103</v>
      </c>
      <c r="AO1787" s="5">
        <f t="shared" si="2673"/>
        <v>1</v>
      </c>
      <c r="AP1787" s="5">
        <f t="shared" si="2686"/>
        <v>4</v>
      </c>
      <c r="AQ1787" s="5">
        <f t="shared" si="2704"/>
        <v>3.7</v>
      </c>
      <c r="AR1787" s="5"/>
      <c r="AS1787" s="5">
        <f t="shared" si="2650"/>
        <v>83.119999999999891</v>
      </c>
      <c r="AT1787" s="5">
        <f t="shared" si="2672"/>
        <v>57.304999999999836</v>
      </c>
      <c r="AU1787" s="5">
        <f t="shared" si="2658"/>
        <v>-21.399999999999636</v>
      </c>
      <c r="AV1787" s="5">
        <f t="shared" si="2661"/>
        <v>35.609999999999673</v>
      </c>
      <c r="AW1787" s="5">
        <f t="shared" si="2659"/>
        <v>4</v>
      </c>
      <c r="AX1787" s="5">
        <f t="shared" si="2712"/>
        <v>13.226000000000477</v>
      </c>
      <c r="AZ1787" s="4">
        <f t="shared" si="2694"/>
        <v>0.21150402864818393</v>
      </c>
      <c r="BA1787" s="5">
        <f t="shared" si="2700"/>
        <v>0</v>
      </c>
      <c r="BB1787" s="4">
        <f t="shared" si="2695"/>
        <v>0.58594449418085615</v>
      </c>
      <c r="BD1787" s="5">
        <v>0</v>
      </c>
      <c r="BE1787" s="4">
        <v>0.64177007726528801</v>
      </c>
      <c r="BJ1787" s="5">
        <v>62.989999999999782</v>
      </c>
      <c r="BK1787" s="5">
        <v>-16.920000000000073</v>
      </c>
      <c r="BL1787" s="5">
        <v>33.779999999999745</v>
      </c>
      <c r="BM1787" s="5">
        <v>4</v>
      </c>
      <c r="BR1787">
        <v>48</v>
      </c>
      <c r="BS1787">
        <v>-30</v>
      </c>
    </row>
    <row r="1788" spans="1:71">
      <c r="A1788" s="7">
        <v>39093</v>
      </c>
      <c r="B1788" s="6">
        <v>6590.74</v>
      </c>
      <c r="C1788" s="6">
        <v>6695.74</v>
      </c>
      <c r="D1788" s="6">
        <v>6571.59</v>
      </c>
      <c r="E1788" s="6">
        <v>6687.3</v>
      </c>
      <c r="F1788" s="6">
        <v>5523.72</v>
      </c>
      <c r="G1788" s="6">
        <v>5609.8</v>
      </c>
      <c r="H1788" s="6">
        <v>5515.6</v>
      </c>
      <c r="I1788" s="6">
        <v>5609.8</v>
      </c>
      <c r="J1788" s="9">
        <f t="shared" si="2643"/>
        <v>129.17999999999938</v>
      </c>
      <c r="K1788" s="9">
        <f t="shared" si="2670"/>
        <v>69.657499999999871</v>
      </c>
      <c r="L1788" s="9">
        <f t="shared" si="2647"/>
        <v>107.85000000000036</v>
      </c>
      <c r="M1788" s="9">
        <f t="shared" ref="M1788" si="2735">AVERAGE(L1777:L1788)</f>
        <v>56.740833333333285</v>
      </c>
      <c r="N1788" s="6" t="s">
        <v>36</v>
      </c>
      <c r="O1788" s="9">
        <f t="shared" si="2649"/>
        <v>1077.5</v>
      </c>
      <c r="P1788" s="4">
        <f t="shared" si="2688"/>
        <v>0.52849528495283826</v>
      </c>
      <c r="Q1788" s="5">
        <f t="shared" si="2689"/>
        <v>24.389999999999418</v>
      </c>
      <c r="R1788" s="5">
        <f t="shared" si="2690"/>
        <v>1070.7075000000004</v>
      </c>
      <c r="S1788" s="4">
        <f t="shared" si="2691"/>
        <v>0.36588135112120096</v>
      </c>
      <c r="T1788" s="4">
        <f t="shared" si="2692"/>
        <v>0.50000000000001021</v>
      </c>
      <c r="U1788" s="5">
        <f t="shared" si="2684"/>
        <v>1077.6380000000001</v>
      </c>
      <c r="V1788" s="5">
        <f t="shared" si="2685"/>
        <v>-0.13800000000014734</v>
      </c>
      <c r="X1788" s="5">
        <f t="shared" si="2645"/>
        <v>96.5600000000004</v>
      </c>
      <c r="Y1788" s="5">
        <f t="shared" si="2646"/>
        <v>86.079999999999927</v>
      </c>
      <c r="AA1788" s="5">
        <f t="shared" si="2664"/>
        <v>1</v>
      </c>
      <c r="AB1788" s="5">
        <f t="shared" si="2665"/>
        <v>0</v>
      </c>
      <c r="AC1788" s="5">
        <f t="shared" si="2666"/>
        <v>1</v>
      </c>
      <c r="AF1788" s="5">
        <f t="shared" si="2652"/>
        <v>105</v>
      </c>
      <c r="AG1788" s="5">
        <f t="shared" si="2653"/>
        <v>129.17999999999938</v>
      </c>
      <c r="AH1788" s="5">
        <f t="shared" si="2654"/>
        <v>19.149999999999636</v>
      </c>
      <c r="AI1788" s="5">
        <f t="shared" si="2655"/>
        <v>-5.0299999999997453</v>
      </c>
      <c r="AJ1788" s="5"/>
      <c r="AK1788" s="5">
        <f t="shared" si="2656"/>
        <v>19.149999999999636</v>
      </c>
      <c r="AL1788" s="5">
        <f t="shared" si="2676"/>
        <v>22.047999999999956</v>
      </c>
      <c r="AM1788" s="5">
        <f t="shared" si="2657"/>
        <v>105</v>
      </c>
      <c r="AN1788" s="5">
        <f t="shared" si="2672"/>
        <v>44.638000000000105</v>
      </c>
      <c r="AO1788" s="5">
        <f t="shared" si="2673"/>
        <v>1</v>
      </c>
      <c r="AP1788" s="5">
        <f t="shared" si="2686"/>
        <v>4</v>
      </c>
      <c r="AQ1788" s="5">
        <f t="shared" si="2704"/>
        <v>3.8</v>
      </c>
      <c r="AR1788" s="5"/>
      <c r="AS1788" s="5">
        <f t="shared" si="2650"/>
        <v>129.17999999999938</v>
      </c>
      <c r="AT1788" s="5">
        <f t="shared" si="2672"/>
        <v>59.365999999999801</v>
      </c>
      <c r="AU1788" s="5">
        <f t="shared" si="2658"/>
        <v>-5.0299999999997453</v>
      </c>
      <c r="AV1788" s="5">
        <f t="shared" si="2661"/>
        <v>-24.179999999999382</v>
      </c>
      <c r="AW1788" s="5">
        <f t="shared" si="2659"/>
        <v>5</v>
      </c>
      <c r="AX1788" s="5">
        <f t="shared" si="2712"/>
        <v>13.226000000000477</v>
      </c>
      <c r="AZ1788" s="4">
        <f t="shared" si="2694"/>
        <v>0.50000000000001021</v>
      </c>
      <c r="BA1788" s="5">
        <f t="shared" si="2700"/>
        <v>0</v>
      </c>
      <c r="BB1788" s="4">
        <f t="shared" si="2695"/>
        <v>0.21150402864818393</v>
      </c>
      <c r="BD1788" s="5">
        <v>0</v>
      </c>
      <c r="BE1788" s="4">
        <v>0.6410242674237957</v>
      </c>
      <c r="BJ1788" s="5">
        <v>42.769999999999527</v>
      </c>
      <c r="BK1788" s="5">
        <v>-20.960000000000036</v>
      </c>
      <c r="BL1788" s="5">
        <v>29.489999999999782</v>
      </c>
      <c r="BM1788" s="5">
        <v>4</v>
      </c>
      <c r="BR1788">
        <v>-28</v>
      </c>
      <c r="BS1788">
        <v>86</v>
      </c>
    </row>
    <row r="1789" spans="1:71">
      <c r="A1789" s="7">
        <v>39094</v>
      </c>
      <c r="B1789" s="6">
        <v>6690.43</v>
      </c>
      <c r="C1789" s="6">
        <v>6705.17</v>
      </c>
      <c r="D1789" s="6">
        <v>6659.95</v>
      </c>
      <c r="E1789" s="6">
        <v>6705.17</v>
      </c>
      <c r="F1789" s="6">
        <v>5597.02</v>
      </c>
      <c r="G1789" s="6">
        <v>5619.93</v>
      </c>
      <c r="H1789" s="6">
        <v>5589.03</v>
      </c>
      <c r="I1789" s="6">
        <v>5617.62</v>
      </c>
      <c r="J1789" s="9">
        <f t="shared" si="2643"/>
        <v>45.220000000000255</v>
      </c>
      <c r="K1789" s="9">
        <f t="shared" si="2670"/>
        <v>66.507499999999865</v>
      </c>
      <c r="L1789" s="9">
        <f t="shared" si="2647"/>
        <v>30.900000000000546</v>
      </c>
      <c r="M1789" s="9">
        <f t="shared" ref="M1789" si="2736">AVERAGE(L1778:L1789)</f>
        <v>54.54249999999994</v>
      </c>
      <c r="N1789" s="6" t="s">
        <v>37</v>
      </c>
      <c r="O1789" s="9">
        <f t="shared" si="2649"/>
        <v>1087.5500000000002</v>
      </c>
      <c r="P1789" s="4">
        <f t="shared" si="2688"/>
        <v>0.94054940549406096</v>
      </c>
      <c r="Q1789" s="5">
        <f t="shared" si="2689"/>
        <v>24.389999999999418</v>
      </c>
      <c r="R1789" s="5">
        <f t="shared" si="2690"/>
        <v>1070.7075000000004</v>
      </c>
      <c r="S1789" s="4">
        <f t="shared" si="2691"/>
        <v>0.65114958841897463</v>
      </c>
      <c r="T1789" s="4">
        <f t="shared" si="2692"/>
        <v>0.66254805052170962</v>
      </c>
      <c r="U1789" s="5">
        <f t="shared" si="2684"/>
        <v>1080.0000000000002</v>
      </c>
      <c r="V1789" s="5">
        <f t="shared" si="2685"/>
        <v>7.5499999999999545</v>
      </c>
      <c r="X1789" s="5">
        <f t="shared" si="2645"/>
        <v>14.739999999999782</v>
      </c>
      <c r="Y1789" s="5">
        <f t="shared" si="2646"/>
        <v>20.599999999999454</v>
      </c>
      <c r="AA1789" s="5">
        <f t="shared" si="2664"/>
        <v>1</v>
      </c>
      <c r="AB1789" s="5">
        <f t="shared" si="2665"/>
        <v>0</v>
      </c>
      <c r="AC1789" s="5">
        <f t="shared" si="2666"/>
        <v>1</v>
      </c>
      <c r="AF1789" s="5">
        <f t="shared" si="2652"/>
        <v>14.739999999999782</v>
      </c>
      <c r="AG1789" s="5">
        <f t="shared" si="2653"/>
        <v>17.869999999999891</v>
      </c>
      <c r="AH1789" s="5">
        <f t="shared" si="2654"/>
        <v>30.480000000000473</v>
      </c>
      <c r="AI1789" s="5">
        <f t="shared" si="2655"/>
        <v>27.350000000000364</v>
      </c>
      <c r="AJ1789" s="5"/>
      <c r="AK1789" s="5">
        <f t="shared" si="2656"/>
        <v>14.739999999999782</v>
      </c>
      <c r="AL1789" s="5">
        <f t="shared" si="2676"/>
        <v>22.047999999999956</v>
      </c>
      <c r="AM1789" s="5">
        <f t="shared" si="2657"/>
        <v>30.480000000000473</v>
      </c>
      <c r="AN1789" s="5">
        <f t="shared" si="2672"/>
        <v>46.194000000000145</v>
      </c>
      <c r="AO1789" s="5">
        <f t="shared" si="2673"/>
        <v>0</v>
      </c>
      <c r="AP1789" s="5">
        <f t="shared" si="2686"/>
        <v>4</v>
      </c>
      <c r="AQ1789" s="5">
        <f t="shared" si="2704"/>
        <v>3.9</v>
      </c>
      <c r="AR1789" s="5"/>
      <c r="AS1789" s="5">
        <f t="shared" si="2650"/>
        <v>27.350000000000364</v>
      </c>
      <c r="AT1789" s="5">
        <f t="shared" si="2672"/>
        <v>60.053999999999817</v>
      </c>
      <c r="AU1789" s="5">
        <f t="shared" si="2658"/>
        <v>17.869999999999891</v>
      </c>
      <c r="AV1789" s="5">
        <f t="shared" si="2661"/>
        <v>-3.1300000000001091</v>
      </c>
      <c r="AW1789" s="5">
        <f t="shared" si="2659"/>
        <v>6</v>
      </c>
      <c r="AX1789" s="5">
        <f t="shared" si="2712"/>
        <v>13.71600000000017</v>
      </c>
      <c r="AZ1789" s="4">
        <f t="shared" si="2694"/>
        <v>0.66254805052170962</v>
      </c>
      <c r="BA1789" s="5">
        <f t="shared" si="2700"/>
        <v>0</v>
      </c>
      <c r="BB1789" s="4">
        <f t="shared" si="2695"/>
        <v>0.50000000000001021</v>
      </c>
      <c r="BD1789" s="5">
        <v>0</v>
      </c>
      <c r="BE1789" s="4">
        <v>0.64061096136568518</v>
      </c>
      <c r="BJ1789" s="5">
        <v>96.519999999999527</v>
      </c>
      <c r="BK1789" s="5">
        <v>-33.340000000000146</v>
      </c>
      <c r="BL1789" s="5">
        <v>40.979999999999563</v>
      </c>
      <c r="BM1789" s="5">
        <v>4</v>
      </c>
      <c r="BR1789">
        <v>-27</v>
      </c>
      <c r="BS1789">
        <v>-21</v>
      </c>
    </row>
    <row r="1790" spans="1:71">
      <c r="A1790" s="7">
        <v>39097</v>
      </c>
      <c r="B1790" s="6">
        <v>6719.53</v>
      </c>
      <c r="C1790" s="6">
        <v>6746.3</v>
      </c>
      <c r="D1790" s="6">
        <v>6719.53</v>
      </c>
      <c r="E1790" s="6">
        <v>6731.74</v>
      </c>
      <c r="F1790" s="6">
        <v>5641.37</v>
      </c>
      <c r="G1790" s="6">
        <v>5649.76</v>
      </c>
      <c r="H1790" s="6">
        <v>5623.35</v>
      </c>
      <c r="I1790" s="6">
        <v>5631.08</v>
      </c>
      <c r="J1790" s="9">
        <f t="shared" si="2643"/>
        <v>41.130000000000109</v>
      </c>
      <c r="K1790" s="9">
        <f t="shared" si="2670"/>
        <v>60.887499999999896</v>
      </c>
      <c r="L1790" s="9">
        <f t="shared" si="2647"/>
        <v>32.140000000000327</v>
      </c>
      <c r="M1790" s="9">
        <f t="shared" ref="M1790" si="2737">AVERAGE(L1779:L1790)</f>
        <v>50.048333333333254</v>
      </c>
      <c r="N1790" s="6" t="s">
        <v>37</v>
      </c>
      <c r="O1790" s="9">
        <f t="shared" si="2649"/>
        <v>1100.6599999999999</v>
      </c>
      <c r="P1790" s="4">
        <f t="shared" si="2688"/>
        <v>1</v>
      </c>
      <c r="Q1790" s="5">
        <f t="shared" si="2689"/>
        <v>36.049999999999272</v>
      </c>
      <c r="R1790" s="5">
        <f t="shared" si="2690"/>
        <v>1073.6225000000004</v>
      </c>
      <c r="S1790" s="4">
        <f t="shared" si="2691"/>
        <v>1</v>
      </c>
      <c r="T1790" s="4">
        <f t="shared" si="2692"/>
        <v>1</v>
      </c>
      <c r="U1790" s="5">
        <f t="shared" si="2684"/>
        <v>1082.3320000000001</v>
      </c>
      <c r="V1790" s="5">
        <f t="shared" si="2685"/>
        <v>18.327999999999747</v>
      </c>
      <c r="X1790" s="5">
        <f t="shared" si="2645"/>
        <v>12.210000000000036</v>
      </c>
      <c r="Y1790" s="5">
        <f t="shared" si="2646"/>
        <v>-10.289999999999964</v>
      </c>
      <c r="AA1790" s="5">
        <f t="shared" si="2664"/>
        <v>0</v>
      </c>
      <c r="AB1790" s="5">
        <f t="shared" si="2665"/>
        <v>0</v>
      </c>
      <c r="AC1790" s="5">
        <f t="shared" si="2666"/>
        <v>0</v>
      </c>
      <c r="AF1790" s="5">
        <f t="shared" si="2652"/>
        <v>26.770000000000437</v>
      </c>
      <c r="AG1790" s="5">
        <f t="shared" si="2653"/>
        <v>41.130000000000109</v>
      </c>
      <c r="AH1790" s="5">
        <f t="shared" si="2654"/>
        <v>0</v>
      </c>
      <c r="AI1790" s="5">
        <f t="shared" si="2655"/>
        <v>-14.359999999999673</v>
      </c>
      <c r="AJ1790" s="5"/>
      <c r="AK1790" s="5">
        <f t="shared" si="2656"/>
        <v>0</v>
      </c>
      <c r="AL1790" s="5">
        <f t="shared" si="2676"/>
        <v>22.047999999999956</v>
      </c>
      <c r="AM1790" s="5">
        <f t="shared" si="2657"/>
        <v>26.770000000000437</v>
      </c>
      <c r="AN1790" s="5">
        <f t="shared" si="2672"/>
        <v>46.746000000000187</v>
      </c>
      <c r="AO1790" s="5">
        <f t="shared" si="2673"/>
        <v>0</v>
      </c>
      <c r="AP1790" s="5">
        <f t="shared" si="2686"/>
        <v>4</v>
      </c>
      <c r="AQ1790" s="5">
        <f t="shared" si="2704"/>
        <v>4</v>
      </c>
      <c r="AR1790" s="5"/>
      <c r="AS1790" s="5">
        <f t="shared" si="2650"/>
        <v>41.130000000000109</v>
      </c>
      <c r="AT1790" s="5">
        <f t="shared" si="2672"/>
        <v>62.611999999999895</v>
      </c>
      <c r="AU1790" s="5">
        <f t="shared" si="2658"/>
        <v>-14.359999999999673</v>
      </c>
      <c r="AV1790" s="5">
        <f t="shared" si="2661"/>
        <v>-14.359999999999673</v>
      </c>
      <c r="AW1790" s="5">
        <f t="shared" si="2659"/>
        <v>2</v>
      </c>
      <c r="AX1790" s="5">
        <f t="shared" si="2712"/>
        <v>13.71600000000017</v>
      </c>
      <c r="AZ1790" s="4">
        <f t="shared" si="2694"/>
        <v>1</v>
      </c>
      <c r="BA1790" s="5">
        <f t="shared" si="2700"/>
        <v>0</v>
      </c>
      <c r="BB1790" s="4">
        <f t="shared" si="2695"/>
        <v>0.66254805052170962</v>
      </c>
      <c r="BD1790" s="5">
        <v>0</v>
      </c>
      <c r="BE1790" s="4">
        <v>0.64043932301043816</v>
      </c>
      <c r="BJ1790" s="5">
        <v>95.789999999999964</v>
      </c>
      <c r="BK1790" s="5">
        <v>-4.7100000000000364</v>
      </c>
      <c r="BL1790" s="5">
        <v>12.059999999999491</v>
      </c>
      <c r="BM1790" s="5">
        <v>4</v>
      </c>
      <c r="BR1790">
        <v>12</v>
      </c>
      <c r="BS1790">
        <v>10</v>
      </c>
    </row>
    <row r="1791" spans="1:71">
      <c r="A1791" s="7">
        <v>39098</v>
      </c>
      <c r="B1791" s="6">
        <v>6735.83</v>
      </c>
      <c r="C1791" s="6">
        <v>6746.63</v>
      </c>
      <c r="D1791" s="6">
        <v>6705.21</v>
      </c>
      <c r="E1791" s="6">
        <v>6716.82</v>
      </c>
      <c r="F1791" s="6">
        <v>5637.27</v>
      </c>
      <c r="G1791" s="6">
        <v>5645.2</v>
      </c>
      <c r="H1791" s="6">
        <v>5588.77</v>
      </c>
      <c r="I1791" s="6">
        <v>5591.54</v>
      </c>
      <c r="J1791" s="9">
        <f t="shared" si="2643"/>
        <v>41.420000000000073</v>
      </c>
      <c r="K1791" s="9">
        <f t="shared" si="2670"/>
        <v>61.969166666666602</v>
      </c>
      <c r="L1791" s="9">
        <f t="shared" si="2647"/>
        <v>56.429999999999382</v>
      </c>
      <c r="M1791" s="9">
        <f t="shared" ref="M1791" si="2738">AVERAGE(L1780:L1791)</f>
        <v>52.359166666666546</v>
      </c>
      <c r="N1791" s="6" t="s">
        <v>37</v>
      </c>
      <c r="O1791" s="9">
        <f t="shared" si="2649"/>
        <v>1125.2799999999997</v>
      </c>
      <c r="P1791" s="4">
        <f t="shared" si="2688"/>
        <v>1</v>
      </c>
      <c r="Q1791" s="5">
        <f t="shared" si="2689"/>
        <v>60.669999999999163</v>
      </c>
      <c r="R1791" s="5">
        <f t="shared" si="2690"/>
        <v>1079.7775000000004</v>
      </c>
      <c r="S1791" s="4">
        <f t="shared" si="2691"/>
        <v>1</v>
      </c>
      <c r="T1791" s="4">
        <f t="shared" si="2692"/>
        <v>1</v>
      </c>
      <c r="U1791" s="5">
        <f t="shared" si="2684"/>
        <v>1091.1200000000001</v>
      </c>
      <c r="V1791" s="5">
        <f t="shared" si="2685"/>
        <v>34.159999999999627</v>
      </c>
      <c r="X1791" s="5">
        <f t="shared" si="2645"/>
        <v>-19.010000000000218</v>
      </c>
      <c r="Y1791" s="5">
        <f t="shared" si="2646"/>
        <v>-45.730000000000473</v>
      </c>
      <c r="AA1791" s="5">
        <f t="shared" si="2664"/>
        <v>0</v>
      </c>
      <c r="AB1791" s="5">
        <f t="shared" si="2665"/>
        <v>1</v>
      </c>
      <c r="AC1791" s="5">
        <f t="shared" si="2666"/>
        <v>1</v>
      </c>
      <c r="AF1791" s="5">
        <f t="shared" si="2652"/>
        <v>10.800000000000182</v>
      </c>
      <c r="AG1791" s="5">
        <f t="shared" si="2653"/>
        <v>14.890000000000327</v>
      </c>
      <c r="AH1791" s="5">
        <f t="shared" si="2654"/>
        <v>30.619999999999891</v>
      </c>
      <c r="AI1791" s="5">
        <f t="shared" si="2655"/>
        <v>26.529999999999745</v>
      </c>
      <c r="AJ1791" s="5"/>
      <c r="AK1791" s="5">
        <f t="shared" si="2656"/>
        <v>10.800000000000182</v>
      </c>
      <c r="AL1791" s="5">
        <f t="shared" si="2676"/>
        <v>22.047999999999956</v>
      </c>
      <c r="AM1791" s="5">
        <f t="shared" si="2657"/>
        <v>30.619999999999891</v>
      </c>
      <c r="AN1791" s="5">
        <f t="shared" si="2672"/>
        <v>43.000000000000092</v>
      </c>
      <c r="AO1791" s="5">
        <f t="shared" si="2673"/>
        <v>0</v>
      </c>
      <c r="AP1791" s="5">
        <f t="shared" si="2686"/>
        <v>3</v>
      </c>
      <c r="AQ1791" s="5">
        <f t="shared" si="2704"/>
        <v>3.9</v>
      </c>
      <c r="AR1791" s="5"/>
      <c r="AS1791" s="5">
        <f t="shared" si="2650"/>
        <v>26.529999999999745</v>
      </c>
      <c r="AT1791" s="5">
        <f t="shared" si="2672"/>
        <v>56.675999999999839</v>
      </c>
      <c r="AU1791" s="5">
        <f t="shared" si="2658"/>
        <v>14.890000000000327</v>
      </c>
      <c r="AV1791" s="5">
        <f t="shared" si="2661"/>
        <v>-4.0900000000001455</v>
      </c>
      <c r="AW1791" s="5">
        <f t="shared" si="2659"/>
        <v>3</v>
      </c>
      <c r="AX1791" s="5">
        <f t="shared" si="2712"/>
        <v>14.922000000000299</v>
      </c>
      <c r="AZ1791" s="4">
        <f t="shared" si="2694"/>
        <v>1</v>
      </c>
      <c r="BA1791" s="5">
        <f t="shared" si="2700"/>
        <v>24.619999999999891</v>
      </c>
      <c r="BB1791" s="4">
        <f t="shared" si="2695"/>
        <v>1</v>
      </c>
      <c r="BD1791" s="5">
        <v>0</v>
      </c>
      <c r="BE1791" s="4">
        <v>0.64018922544658419</v>
      </c>
      <c r="BJ1791" s="5">
        <v>59.410000000000764</v>
      </c>
      <c r="BK1791" s="5">
        <v>30.75</v>
      </c>
      <c r="BL1791" s="5">
        <v>12.099999999999454</v>
      </c>
      <c r="BM1791" s="5">
        <v>4</v>
      </c>
      <c r="BR1791">
        <v>-25</v>
      </c>
      <c r="BS1791">
        <v>46</v>
      </c>
    </row>
    <row r="1792" spans="1:71">
      <c r="A1792" s="7">
        <v>39099</v>
      </c>
      <c r="B1792" s="6">
        <v>6716.67</v>
      </c>
      <c r="C1792" s="6">
        <v>6732.31</v>
      </c>
      <c r="D1792" s="6">
        <v>6672.76</v>
      </c>
      <c r="E1792" s="6">
        <v>6701.7</v>
      </c>
      <c r="F1792" s="6">
        <v>5592.31</v>
      </c>
      <c r="G1792" s="6">
        <v>5602.68</v>
      </c>
      <c r="H1792" s="6">
        <v>5538.48</v>
      </c>
      <c r="I1792" s="6">
        <v>5561.78</v>
      </c>
      <c r="J1792" s="9">
        <f t="shared" si="2643"/>
        <v>59.550000000000182</v>
      </c>
      <c r="K1792" s="9">
        <f t="shared" si="2670"/>
        <v>64.368333333333339</v>
      </c>
      <c r="L1792" s="9">
        <f t="shared" si="2647"/>
        <v>64.200000000000728</v>
      </c>
      <c r="M1792" s="9">
        <f t="shared" ref="M1792" si="2739">AVERAGE(L1781:L1792)</f>
        <v>55.856666666666648</v>
      </c>
      <c r="N1792" s="6" t="s">
        <v>37</v>
      </c>
      <c r="O1792" s="9">
        <f t="shared" si="2649"/>
        <v>1139.92</v>
      </c>
      <c r="P1792" s="4">
        <f t="shared" si="2688"/>
        <v>1</v>
      </c>
      <c r="Q1792" s="5">
        <f t="shared" si="2689"/>
        <v>62.420000000000073</v>
      </c>
      <c r="R1792" s="5">
        <f t="shared" si="2690"/>
        <v>1093.105</v>
      </c>
      <c r="S1792" s="4">
        <f t="shared" si="2691"/>
        <v>1</v>
      </c>
      <c r="T1792" s="4">
        <f t="shared" si="2692"/>
        <v>1</v>
      </c>
      <c r="U1792" s="5">
        <f t="shared" si="2684"/>
        <v>1106.182</v>
      </c>
      <c r="V1792" s="5">
        <f t="shared" si="2685"/>
        <v>33.738000000000056</v>
      </c>
      <c r="X1792" s="5">
        <f t="shared" si="2645"/>
        <v>-14.970000000000255</v>
      </c>
      <c r="Y1792" s="5">
        <f t="shared" si="2646"/>
        <v>-30.530000000000655</v>
      </c>
      <c r="AA1792" s="5">
        <f t="shared" si="2664"/>
        <v>0</v>
      </c>
      <c r="AB1792" s="5">
        <f t="shared" si="2665"/>
        <v>1</v>
      </c>
      <c r="AC1792" s="5">
        <f t="shared" si="2666"/>
        <v>1</v>
      </c>
      <c r="AF1792" s="5">
        <f t="shared" si="2652"/>
        <v>15.640000000000327</v>
      </c>
      <c r="AG1792" s="5">
        <f t="shared" si="2653"/>
        <v>15.490000000000691</v>
      </c>
      <c r="AH1792" s="5">
        <f t="shared" si="2654"/>
        <v>43.909999999999854</v>
      </c>
      <c r="AI1792" s="5">
        <f t="shared" si="2655"/>
        <v>44.059999999999491</v>
      </c>
      <c r="AJ1792" s="5"/>
      <c r="AK1792" s="5">
        <f t="shared" si="2656"/>
        <v>15.640000000000327</v>
      </c>
      <c r="AL1792" s="5">
        <f t="shared" si="2676"/>
        <v>22.047999999999956</v>
      </c>
      <c r="AM1792" s="5">
        <f t="shared" si="2657"/>
        <v>43.909999999999854</v>
      </c>
      <c r="AN1792" s="5">
        <f t="shared" si="2672"/>
        <v>45.110000000000035</v>
      </c>
      <c r="AO1792" s="5">
        <f t="shared" si="2673"/>
        <v>0</v>
      </c>
      <c r="AP1792" s="5">
        <f t="shared" si="2686"/>
        <v>3</v>
      </c>
      <c r="AQ1792" s="5">
        <f t="shared" si="2704"/>
        <v>3.8</v>
      </c>
      <c r="AR1792" s="5"/>
      <c r="AS1792" s="5">
        <f t="shared" si="2650"/>
        <v>44.059999999999491</v>
      </c>
      <c r="AT1792" s="5">
        <f t="shared" si="2672"/>
        <v>58.790999999999805</v>
      </c>
      <c r="AU1792" s="5">
        <f t="shared" si="2658"/>
        <v>15.490000000000691</v>
      </c>
      <c r="AV1792" s="5">
        <f t="shared" si="2661"/>
        <v>0.1499999999996362</v>
      </c>
      <c r="AW1792" s="5">
        <f t="shared" si="2659"/>
        <v>4</v>
      </c>
      <c r="AX1792" s="5">
        <f t="shared" si="2712"/>
        <v>15.238000000000103</v>
      </c>
      <c r="AZ1792" s="4">
        <f t="shared" si="2694"/>
        <v>1</v>
      </c>
      <c r="BA1792" s="5">
        <f t="shared" si="2700"/>
        <v>14.640000000000327</v>
      </c>
      <c r="BB1792" s="4">
        <f t="shared" si="2695"/>
        <v>1</v>
      </c>
      <c r="BD1792" s="5">
        <v>0</v>
      </c>
      <c r="BE1792" s="4">
        <v>0.64015378043571269</v>
      </c>
      <c r="BJ1792" s="5">
        <v>74.869999999999891</v>
      </c>
      <c r="BK1792" s="5">
        <v>2.6400000000003274</v>
      </c>
      <c r="BL1792" s="5">
        <v>45.170000000000073</v>
      </c>
      <c r="BM1792" s="5">
        <v>4</v>
      </c>
      <c r="BR1792">
        <v>-26</v>
      </c>
      <c r="BS1792">
        <v>31</v>
      </c>
    </row>
    <row r="1793" spans="1:71">
      <c r="A1793" s="7">
        <v>39100</v>
      </c>
      <c r="B1793" s="6">
        <v>6721.09</v>
      </c>
      <c r="C1793" s="6">
        <v>6737.98</v>
      </c>
      <c r="D1793" s="6">
        <v>6661.05</v>
      </c>
      <c r="E1793" s="6">
        <v>6689.62</v>
      </c>
      <c r="F1793" s="6">
        <v>5584.75</v>
      </c>
      <c r="G1793" s="6">
        <v>5609.34</v>
      </c>
      <c r="H1793" s="6">
        <v>5539.82</v>
      </c>
      <c r="I1793" s="6">
        <v>5555.04</v>
      </c>
      <c r="J1793" s="9">
        <f t="shared" si="2643"/>
        <v>76.929999999999382</v>
      </c>
      <c r="K1793" s="9">
        <f t="shared" si="2670"/>
        <v>63.621666666666592</v>
      </c>
      <c r="L1793" s="9">
        <f t="shared" si="2647"/>
        <v>69.520000000000437</v>
      </c>
      <c r="M1793" s="9">
        <f t="shared" ref="M1793" si="2740">AVERAGE(L1782:L1793)</f>
        <v>54.992500000000064</v>
      </c>
      <c r="N1793" s="6" t="s">
        <v>37</v>
      </c>
      <c r="O1793" s="9">
        <f t="shared" si="2649"/>
        <v>1134.58</v>
      </c>
      <c r="P1793" s="4">
        <f t="shared" si="2688"/>
        <v>0.89803322512888761</v>
      </c>
      <c r="Q1793" s="5">
        <f t="shared" si="2689"/>
        <v>52.369999999999891</v>
      </c>
      <c r="R1793" s="5">
        <f t="shared" si="2690"/>
        <v>1100.6425000000002</v>
      </c>
      <c r="S1793" s="4">
        <f t="shared" si="2691"/>
        <v>0.92909308192802842</v>
      </c>
      <c r="T1793" s="4">
        <f t="shared" si="2692"/>
        <v>0.92909308192802842</v>
      </c>
      <c r="U1793" s="5">
        <f t="shared" si="2684"/>
        <v>1117.598</v>
      </c>
      <c r="V1793" s="5">
        <f t="shared" si="2685"/>
        <v>16.981999999999971</v>
      </c>
      <c r="X1793" s="5">
        <f t="shared" si="2645"/>
        <v>-31.470000000000255</v>
      </c>
      <c r="Y1793" s="5">
        <f t="shared" si="2646"/>
        <v>-29.710000000000036</v>
      </c>
      <c r="AA1793" s="5">
        <f t="shared" si="2664"/>
        <v>0</v>
      </c>
      <c r="AB1793" s="5">
        <f t="shared" si="2665"/>
        <v>1</v>
      </c>
      <c r="AC1793" s="5">
        <f t="shared" si="2666"/>
        <v>1</v>
      </c>
      <c r="AF1793" s="5">
        <f t="shared" si="2652"/>
        <v>16.889999999999418</v>
      </c>
      <c r="AG1793" s="5">
        <f t="shared" si="2653"/>
        <v>36.279999999999745</v>
      </c>
      <c r="AH1793" s="5">
        <f t="shared" si="2654"/>
        <v>60.039999999999964</v>
      </c>
      <c r="AI1793" s="5">
        <f t="shared" si="2655"/>
        <v>40.649999999999636</v>
      </c>
      <c r="AJ1793" s="5"/>
      <c r="AK1793" s="5">
        <f t="shared" si="2656"/>
        <v>16.889999999999418</v>
      </c>
      <c r="AL1793" s="5">
        <f t="shared" si="2676"/>
        <v>19.599999999999724</v>
      </c>
      <c r="AM1793" s="5">
        <f t="shared" si="2657"/>
        <v>60.039999999999964</v>
      </c>
      <c r="AN1793" s="5">
        <f t="shared" si="2672"/>
        <v>48.364000000000033</v>
      </c>
      <c r="AO1793" s="5">
        <f t="shared" si="2673"/>
        <v>1</v>
      </c>
      <c r="AP1793" s="5">
        <f t="shared" si="2686"/>
        <v>4</v>
      </c>
      <c r="AQ1793" s="5">
        <f t="shared" si="2704"/>
        <v>3.8</v>
      </c>
      <c r="AR1793" s="5"/>
      <c r="AS1793" s="5">
        <f t="shared" si="2650"/>
        <v>40.649999999999636</v>
      </c>
      <c r="AT1793" s="5">
        <f t="shared" si="2672"/>
        <v>57.197999999999773</v>
      </c>
      <c r="AU1793" s="5">
        <f t="shared" si="2658"/>
        <v>36.279999999999745</v>
      </c>
      <c r="AV1793" s="5">
        <f t="shared" si="2661"/>
        <v>-19.390000000000327</v>
      </c>
      <c r="AW1793" s="5">
        <f t="shared" si="2659"/>
        <v>5</v>
      </c>
      <c r="AX1793" s="5">
        <f t="shared" si="2712"/>
        <v>15.728000000000614</v>
      </c>
      <c r="AZ1793" s="4">
        <f t="shared" si="2694"/>
        <v>0.92909308192802842</v>
      </c>
      <c r="BA1793" s="5">
        <f t="shared" si="2700"/>
        <v>-5.3400000000001455</v>
      </c>
      <c r="BB1793" s="4">
        <f t="shared" si="2695"/>
        <v>1</v>
      </c>
      <c r="BD1793" s="5">
        <v>0</v>
      </c>
      <c r="BE1793" s="4">
        <v>0.63948339483395111</v>
      </c>
      <c r="BJ1793" s="5">
        <v>26.8700000000008</v>
      </c>
      <c r="BK1793" s="5">
        <v>18.4399999999996</v>
      </c>
      <c r="BL1793" s="5">
        <v>3.2000000000007276</v>
      </c>
      <c r="BM1793" s="5">
        <v>4</v>
      </c>
      <c r="BR1793">
        <v>-25</v>
      </c>
      <c r="BS1793">
        <v>30</v>
      </c>
    </row>
    <row r="1794" spans="1:71">
      <c r="A1794" s="7">
        <v>39101</v>
      </c>
      <c r="B1794" s="6">
        <v>6678.81</v>
      </c>
      <c r="C1794" s="6">
        <v>6754.55</v>
      </c>
      <c r="D1794" s="6">
        <v>6651.68</v>
      </c>
      <c r="E1794" s="6">
        <v>6747.17</v>
      </c>
      <c r="F1794" s="6">
        <v>5554.5</v>
      </c>
      <c r="G1794" s="6">
        <v>5623.4</v>
      </c>
      <c r="H1794" s="6">
        <v>5529.44</v>
      </c>
      <c r="I1794" s="6">
        <v>5614.7</v>
      </c>
      <c r="J1794" s="9">
        <f t="shared" si="2643"/>
        <v>102.86999999999989</v>
      </c>
      <c r="K1794" s="9">
        <f t="shared" si="2670"/>
        <v>69.155833333333248</v>
      </c>
      <c r="L1794" s="9">
        <f t="shared" si="2647"/>
        <v>93.960000000000036</v>
      </c>
      <c r="M1794" s="9">
        <f t="shared" ref="M1794" si="2741">AVERAGE(L1783:L1794)</f>
        <v>60.585000000000036</v>
      </c>
      <c r="N1794" s="6" t="s">
        <v>37</v>
      </c>
      <c r="O1794" s="9">
        <f t="shared" si="2649"/>
        <v>1132.4700000000003</v>
      </c>
      <c r="P1794" s="4">
        <f t="shared" si="2688"/>
        <v>0.81023942944473315</v>
      </c>
      <c r="Q1794" s="5">
        <f t="shared" si="2689"/>
        <v>39.260000000000218</v>
      </c>
      <c r="R1794" s="5">
        <f t="shared" si="2690"/>
        <v>1110.4749999999999</v>
      </c>
      <c r="S1794" s="4">
        <f t="shared" si="2691"/>
        <v>0.88064722845242216</v>
      </c>
      <c r="T1794" s="4">
        <f t="shared" si="2692"/>
        <v>0.90107555437525066</v>
      </c>
      <c r="U1794" s="5">
        <f t="shared" si="2684"/>
        <v>1126.5819999999999</v>
      </c>
      <c r="V1794" s="5">
        <f t="shared" si="2685"/>
        <v>5.8880000000003747</v>
      </c>
      <c r="X1794" s="5">
        <f t="shared" si="2645"/>
        <v>68.359999999999673</v>
      </c>
      <c r="Y1794" s="5">
        <f t="shared" si="2646"/>
        <v>60.199999999999818</v>
      </c>
      <c r="AA1794" s="5">
        <f t="shared" si="2664"/>
        <v>1</v>
      </c>
      <c r="AB1794" s="5">
        <f t="shared" si="2665"/>
        <v>0</v>
      </c>
      <c r="AC1794" s="5">
        <f t="shared" si="2666"/>
        <v>1</v>
      </c>
      <c r="AF1794" s="5">
        <f t="shared" si="2652"/>
        <v>75.739999999999782</v>
      </c>
      <c r="AG1794" s="5">
        <f t="shared" si="2653"/>
        <v>64.930000000000291</v>
      </c>
      <c r="AH1794" s="5">
        <f t="shared" si="2654"/>
        <v>27.130000000000109</v>
      </c>
      <c r="AI1794" s="5">
        <f t="shared" si="2655"/>
        <v>37.9399999999996</v>
      </c>
      <c r="AJ1794" s="5"/>
      <c r="AK1794" s="5">
        <f t="shared" si="2656"/>
        <v>27.130000000000109</v>
      </c>
      <c r="AL1794" s="5">
        <f t="shared" si="2676"/>
        <v>23.998000000000502</v>
      </c>
      <c r="AM1794" s="5">
        <f t="shared" si="2657"/>
        <v>75.739999999999782</v>
      </c>
      <c r="AN1794" s="5">
        <f t="shared" si="2672"/>
        <v>48.551000000000023</v>
      </c>
      <c r="AO1794" s="5">
        <f t="shared" si="2673"/>
        <v>1</v>
      </c>
      <c r="AP1794" s="5">
        <f t="shared" si="2686"/>
        <v>4</v>
      </c>
      <c r="AQ1794" s="5">
        <f t="shared" si="2704"/>
        <v>3.8</v>
      </c>
      <c r="AR1794" s="5"/>
      <c r="AS1794" s="5">
        <f t="shared" si="2650"/>
        <v>64.930000000000291</v>
      </c>
      <c r="AT1794" s="5">
        <f t="shared" si="2672"/>
        <v>55.053999999999817</v>
      </c>
      <c r="AU1794" s="5">
        <f t="shared" si="2658"/>
        <v>37.9399999999996</v>
      </c>
      <c r="AV1794" s="5">
        <f t="shared" si="2661"/>
        <v>10.809999999999491</v>
      </c>
      <c r="AW1794" s="5">
        <f t="shared" si="2659"/>
        <v>6</v>
      </c>
      <c r="AX1794" s="5">
        <f t="shared" si="2712"/>
        <v>19.710999999999903</v>
      </c>
      <c r="AZ1794" s="4">
        <f t="shared" si="2694"/>
        <v>0.90107555437525066</v>
      </c>
      <c r="BA1794" s="5">
        <f t="shared" si="2700"/>
        <v>-2.1099999999996726</v>
      </c>
      <c r="BB1794" s="4">
        <f t="shared" si="2695"/>
        <v>0.92909308192802842</v>
      </c>
      <c r="BD1794" s="5">
        <v>0</v>
      </c>
      <c r="BE1794" s="4">
        <v>0.63893016344724962</v>
      </c>
      <c r="BJ1794" s="5">
        <v>61.020000000000437</v>
      </c>
      <c r="BK1794" s="5">
        <v>17.6899999999996</v>
      </c>
      <c r="BL1794" s="5">
        <v>7.5799999999999272</v>
      </c>
      <c r="BM1794" s="5">
        <v>4</v>
      </c>
      <c r="BR1794">
        <v>68</v>
      </c>
      <c r="BS1794">
        <v>-36</v>
      </c>
    </row>
    <row r="1795" spans="1:71">
      <c r="A1795" s="7">
        <v>39104</v>
      </c>
      <c r="B1795" s="6">
        <v>6753.73</v>
      </c>
      <c r="C1795" s="6">
        <v>6766.57</v>
      </c>
      <c r="D1795" s="6">
        <v>6682.49</v>
      </c>
      <c r="E1795" s="6">
        <v>6687.31</v>
      </c>
      <c r="F1795" s="6">
        <v>5630.41</v>
      </c>
      <c r="G1795" s="6">
        <v>5639.7</v>
      </c>
      <c r="H1795" s="6">
        <v>5576.56</v>
      </c>
      <c r="I1795" s="6">
        <v>5579.78</v>
      </c>
      <c r="J1795" s="9">
        <f t="shared" ref="J1795:J1858" si="2742">MAX(ABS(E1794-D1795),ABS(C1795-E1794),ABS(C1795-D1795))</f>
        <v>84.079999999999927</v>
      </c>
      <c r="K1795" s="9">
        <f t="shared" si="2670"/>
        <v>71.44749999999992</v>
      </c>
      <c r="L1795" s="9">
        <f t="shared" si="2647"/>
        <v>63.139999999999418</v>
      </c>
      <c r="M1795" s="9">
        <f t="shared" ref="M1795" si="2743">AVERAGE(L1784:L1795)</f>
        <v>60.534166666666657</v>
      </c>
      <c r="N1795" s="6" t="s">
        <v>37</v>
      </c>
      <c r="O1795" s="9">
        <f t="shared" si="2649"/>
        <v>1107.5300000000007</v>
      </c>
      <c r="P1795" s="4">
        <f t="shared" si="2688"/>
        <v>0</v>
      </c>
      <c r="Q1795" s="5">
        <f t="shared" si="2689"/>
        <v>32.389999999999418</v>
      </c>
      <c r="R1795" s="5">
        <f t="shared" si="2690"/>
        <v>1115.6275000000005</v>
      </c>
      <c r="S1795" s="4">
        <f t="shared" si="2691"/>
        <v>0.38151613519191357</v>
      </c>
      <c r="T1795" s="4">
        <f t="shared" si="2692"/>
        <v>0.56991103439118795</v>
      </c>
      <c r="U1795" s="5">
        <f t="shared" si="2684"/>
        <v>1127.9560000000001</v>
      </c>
      <c r="V1795" s="5">
        <f t="shared" si="2685"/>
        <v>-20.425999999999476</v>
      </c>
      <c r="X1795" s="5">
        <f t="shared" ref="X1795:X1858" si="2744">E1795-B1795</f>
        <v>-66.419999999999163</v>
      </c>
      <c r="Y1795" s="5">
        <f t="shared" ref="Y1795:Y1858" si="2745">I1795-F1795</f>
        <v>-50.630000000000109</v>
      </c>
      <c r="AA1795" s="5">
        <f t="shared" si="2664"/>
        <v>0</v>
      </c>
      <c r="AB1795" s="5">
        <f t="shared" si="2665"/>
        <v>1</v>
      </c>
      <c r="AC1795" s="5">
        <f t="shared" si="2666"/>
        <v>1</v>
      </c>
      <c r="AF1795" s="5">
        <f t="shared" si="2652"/>
        <v>12.840000000000146</v>
      </c>
      <c r="AG1795" s="5">
        <f t="shared" si="2653"/>
        <v>19.399999999999636</v>
      </c>
      <c r="AH1795" s="5">
        <f t="shared" si="2654"/>
        <v>71.239999999999782</v>
      </c>
      <c r="AI1795" s="5">
        <f t="shared" si="2655"/>
        <v>64.680000000000291</v>
      </c>
      <c r="AJ1795" s="5"/>
      <c r="AK1795" s="5">
        <f t="shared" si="2656"/>
        <v>12.840000000000146</v>
      </c>
      <c r="AL1795" s="5">
        <f t="shared" si="2676"/>
        <v>19.947999999999681</v>
      </c>
      <c r="AM1795" s="5">
        <f t="shared" si="2657"/>
        <v>71.239999999999782</v>
      </c>
      <c r="AN1795" s="5">
        <f t="shared" si="2672"/>
        <v>53.194000000000052</v>
      </c>
      <c r="AO1795" s="5">
        <f t="shared" si="2673"/>
        <v>1</v>
      </c>
      <c r="AP1795" s="5">
        <f t="shared" si="2686"/>
        <v>5</v>
      </c>
      <c r="AQ1795" s="5">
        <f t="shared" si="2704"/>
        <v>3.9</v>
      </c>
      <c r="AR1795" s="5"/>
      <c r="AS1795" s="5">
        <f t="shared" si="2650"/>
        <v>64.680000000000291</v>
      </c>
      <c r="AT1795" s="5">
        <f t="shared" si="2672"/>
        <v>57.994999999999891</v>
      </c>
      <c r="AU1795" s="5">
        <f t="shared" si="2658"/>
        <v>19.399999999999636</v>
      </c>
      <c r="AV1795" s="5">
        <f t="shared" si="2661"/>
        <v>-6.5599999999994907</v>
      </c>
      <c r="AW1795" s="5">
        <f t="shared" si="2659"/>
        <v>2</v>
      </c>
      <c r="AX1795" s="5">
        <f t="shared" si="2712"/>
        <v>21.087999999999671</v>
      </c>
      <c r="AZ1795" s="4">
        <f t="shared" si="2694"/>
        <v>0.56991103439118795</v>
      </c>
      <c r="BA1795" s="5">
        <f t="shared" si="2700"/>
        <v>-24.9399999999996</v>
      </c>
      <c r="BB1795" s="4">
        <f t="shared" si="2695"/>
        <v>0.90107555437525066</v>
      </c>
      <c r="BD1795" s="5">
        <v>0</v>
      </c>
      <c r="BE1795" s="4">
        <v>0.63891282211952882</v>
      </c>
      <c r="BJ1795" s="5">
        <v>71.550000000000182</v>
      </c>
      <c r="BK1795" s="5">
        <v>-0.36999999999989086</v>
      </c>
      <c r="BL1795" s="5">
        <v>10.920000000000073</v>
      </c>
      <c r="BM1795" s="5">
        <v>4</v>
      </c>
      <c r="BR1795">
        <v>-29</v>
      </c>
      <c r="BS1795">
        <v>51</v>
      </c>
    </row>
    <row r="1796" spans="1:71">
      <c r="A1796" s="7">
        <v>39105</v>
      </c>
      <c r="B1796" s="6">
        <v>6692.83</v>
      </c>
      <c r="C1796" s="6">
        <v>6704.36</v>
      </c>
      <c r="D1796" s="6">
        <v>6627.96</v>
      </c>
      <c r="E1796" s="6">
        <v>6678.93</v>
      </c>
      <c r="F1796" s="6">
        <v>5582.99</v>
      </c>
      <c r="G1796" s="6">
        <v>5592.82</v>
      </c>
      <c r="H1796" s="6">
        <v>5539.76</v>
      </c>
      <c r="I1796" s="6">
        <v>5575.07</v>
      </c>
      <c r="J1796" s="9">
        <f t="shared" si="2742"/>
        <v>76.399999999999636</v>
      </c>
      <c r="K1796" s="9">
        <f t="shared" si="2670"/>
        <v>70.616666666666561</v>
      </c>
      <c r="L1796" s="9">
        <f t="shared" ref="L1796:L1859" si="2746">MAX(ABS(I1795-H1796),ABS(G1796-I1795),ABS(G1796-H1796))</f>
        <v>53.059999999999491</v>
      </c>
      <c r="M1796" s="9">
        <f t="shared" ref="M1796" si="2747">AVERAGE(L1785:L1796)</f>
        <v>60.188333333333276</v>
      </c>
      <c r="N1796" s="6" t="s">
        <v>36</v>
      </c>
      <c r="O1796" s="9">
        <f t="shared" ref="O1796:O1859" si="2748">E1796-I1796</f>
        <v>1103.8600000000006</v>
      </c>
      <c r="P1796" s="4">
        <f t="shared" si="2688"/>
        <v>0</v>
      </c>
      <c r="Q1796" s="5">
        <f t="shared" si="2689"/>
        <v>36.059999999999491</v>
      </c>
      <c r="R1796" s="5">
        <f t="shared" si="2690"/>
        <v>1112.8750000000005</v>
      </c>
      <c r="S1796" s="4">
        <f t="shared" si="2691"/>
        <v>8.1507896077450584E-2</v>
      </c>
      <c r="T1796" s="4">
        <f t="shared" si="2692"/>
        <v>0.42230054469722128</v>
      </c>
      <c r="U1796" s="5">
        <f t="shared" si="2684"/>
        <v>1123.6720000000003</v>
      </c>
      <c r="V1796" s="5">
        <f t="shared" si="2685"/>
        <v>-19.811999999999671</v>
      </c>
      <c r="X1796" s="5">
        <f t="shared" si="2744"/>
        <v>-13.899999999999636</v>
      </c>
      <c r="Y1796" s="5">
        <f t="shared" si="2745"/>
        <v>-7.9200000000000728</v>
      </c>
      <c r="AA1796" s="5">
        <f t="shared" si="2664"/>
        <v>0</v>
      </c>
      <c r="AB1796" s="5">
        <f t="shared" si="2665"/>
        <v>1</v>
      </c>
      <c r="AC1796" s="5">
        <f t="shared" si="2666"/>
        <v>1</v>
      </c>
      <c r="AF1796" s="5">
        <f t="shared" si="2652"/>
        <v>11.529999999999745</v>
      </c>
      <c r="AG1796" s="5">
        <f t="shared" si="2653"/>
        <v>17.049999999999272</v>
      </c>
      <c r="AH1796" s="5">
        <f t="shared" si="2654"/>
        <v>64.869999999999891</v>
      </c>
      <c r="AI1796" s="5">
        <f t="shared" si="2655"/>
        <v>59.350000000000364</v>
      </c>
      <c r="AJ1796" s="5"/>
      <c r="AK1796" s="5">
        <f t="shared" si="2656"/>
        <v>11.529999999999745</v>
      </c>
      <c r="AL1796" s="5">
        <f t="shared" si="2676"/>
        <v>19.947999999999681</v>
      </c>
      <c r="AM1796" s="5">
        <f t="shared" si="2657"/>
        <v>64.869999999999891</v>
      </c>
      <c r="AN1796" s="5">
        <f t="shared" si="2672"/>
        <v>55.618000000000031</v>
      </c>
      <c r="AO1796" s="5">
        <f t="shared" si="2673"/>
        <v>1</v>
      </c>
      <c r="AP1796" s="5">
        <f t="shared" si="2686"/>
        <v>6</v>
      </c>
      <c r="AQ1796" s="5">
        <f t="shared" si="2704"/>
        <v>4.0999999999999996</v>
      </c>
      <c r="AR1796" s="5"/>
      <c r="AS1796" s="5">
        <f t="shared" ref="AS1796:AS1859" si="2749">MAX(AG1796,AI1796)</f>
        <v>59.350000000000364</v>
      </c>
      <c r="AT1796" s="5">
        <f t="shared" si="2672"/>
        <v>58.097999999999956</v>
      </c>
      <c r="AU1796" s="5">
        <f t="shared" si="2658"/>
        <v>17.049999999999272</v>
      </c>
      <c r="AV1796" s="5">
        <f t="shared" si="2661"/>
        <v>-5.5199999999995271</v>
      </c>
      <c r="AW1796" s="5">
        <f t="shared" si="2659"/>
        <v>3</v>
      </c>
      <c r="AX1796" s="5">
        <f t="shared" si="2712"/>
        <v>21.087999999999671</v>
      </c>
      <c r="AZ1796" s="4">
        <f t="shared" si="2694"/>
        <v>0.42230054469722128</v>
      </c>
      <c r="BA1796" s="5">
        <f t="shared" si="2700"/>
        <v>0</v>
      </c>
      <c r="BB1796" s="4">
        <f t="shared" si="2695"/>
        <v>0.56991103439118795</v>
      </c>
      <c r="BD1796" s="5">
        <v>0</v>
      </c>
      <c r="BE1796" s="4">
        <v>0.63870699511484907</v>
      </c>
      <c r="BJ1796" s="5">
        <v>75.090000000000146</v>
      </c>
      <c r="BK1796" s="5">
        <v>23.990000000000691</v>
      </c>
      <c r="BL1796" s="5">
        <v>6.1000000000003638</v>
      </c>
      <c r="BM1796" s="5">
        <v>4</v>
      </c>
      <c r="BR1796">
        <v>65</v>
      </c>
      <c r="BS1796">
        <v>-36</v>
      </c>
    </row>
    <row r="1797" spans="1:71">
      <c r="A1797" s="7">
        <v>39106</v>
      </c>
      <c r="B1797" s="6">
        <v>6692.65</v>
      </c>
      <c r="C1797" s="6">
        <v>6759.95</v>
      </c>
      <c r="D1797" s="6">
        <v>6681.66</v>
      </c>
      <c r="E1797" s="6">
        <v>6748.37</v>
      </c>
      <c r="F1797" s="6">
        <v>5595.96</v>
      </c>
      <c r="G1797" s="6">
        <v>5646.14</v>
      </c>
      <c r="H1797" s="6">
        <v>5593.36</v>
      </c>
      <c r="I1797" s="6">
        <v>5638.08</v>
      </c>
      <c r="J1797" s="9">
        <f t="shared" si="2742"/>
        <v>81.019999999999527</v>
      </c>
      <c r="K1797" s="9">
        <f t="shared" si="2670"/>
        <v>73.329999999999856</v>
      </c>
      <c r="L1797" s="9">
        <f t="shared" si="2746"/>
        <v>71.070000000000618</v>
      </c>
      <c r="M1797" s="9">
        <f t="shared" ref="M1797" si="2750">AVERAGE(L1786:L1797)</f>
        <v>62.226666666666688</v>
      </c>
      <c r="N1797" s="6" t="s">
        <v>36</v>
      </c>
      <c r="O1797" s="9">
        <f t="shared" si="2748"/>
        <v>1110.29</v>
      </c>
      <c r="P1797" s="4">
        <f t="shared" si="2688"/>
        <v>0.20930989583331766</v>
      </c>
      <c r="Q1797" s="5">
        <f t="shared" si="2689"/>
        <v>30.719999999999345</v>
      </c>
      <c r="R1797" s="5">
        <f t="shared" si="2690"/>
        <v>1111.5400000000004</v>
      </c>
      <c r="S1797" s="4">
        <f t="shared" si="2691"/>
        <v>0.1783139212423592</v>
      </c>
      <c r="T1797" s="4">
        <f t="shared" si="2692"/>
        <v>0.43421806377696831</v>
      </c>
      <c r="U1797" s="5">
        <f t="shared" si="2684"/>
        <v>1117.7460000000003</v>
      </c>
      <c r="V1797" s="5">
        <f t="shared" si="2685"/>
        <v>-7.4560000000003583</v>
      </c>
      <c r="X1797" s="5">
        <f t="shared" si="2744"/>
        <v>55.720000000000255</v>
      </c>
      <c r="Y1797" s="5">
        <f t="shared" si="2745"/>
        <v>42.119999999999891</v>
      </c>
      <c r="AA1797" s="5">
        <f t="shared" si="2664"/>
        <v>1</v>
      </c>
      <c r="AB1797" s="5">
        <f t="shared" si="2665"/>
        <v>0</v>
      </c>
      <c r="AC1797" s="5">
        <f t="shared" si="2666"/>
        <v>1</v>
      </c>
      <c r="AF1797" s="5">
        <f t="shared" ref="AF1797:AF1860" si="2751">(C1797-B1797)</f>
        <v>67.300000000000182</v>
      </c>
      <c r="AG1797" s="5">
        <f t="shared" ref="AG1797:AG1860" si="2752">(C1797-E1796)</f>
        <v>81.019999999999527</v>
      </c>
      <c r="AH1797" s="5">
        <f t="shared" ref="AH1797:AH1860" si="2753">(B1797-D1797)</f>
        <v>10.989999999999782</v>
      </c>
      <c r="AI1797" s="5">
        <f t="shared" ref="AI1797:AI1860" si="2754">(E1796-D1797)</f>
        <v>-2.7299999999995634</v>
      </c>
      <c r="AJ1797" s="5"/>
      <c r="AK1797" s="5">
        <f t="shared" ref="AK1797:AK1860" si="2755">MIN(AF1797,AH1797)</f>
        <v>10.989999999999782</v>
      </c>
      <c r="AL1797" s="5">
        <f t="shared" si="2676"/>
        <v>19.947999999999681</v>
      </c>
      <c r="AM1797" s="5">
        <f t="shared" ref="AM1797:AM1860" si="2756">MAX(AF1797,AH1797)</f>
        <v>67.300000000000182</v>
      </c>
      <c r="AN1797" s="5">
        <f t="shared" si="2672"/>
        <v>57.597000000000023</v>
      </c>
      <c r="AO1797" s="5">
        <f t="shared" si="2673"/>
        <v>1</v>
      </c>
      <c r="AP1797" s="5">
        <f t="shared" si="2686"/>
        <v>6</v>
      </c>
      <c r="AQ1797" s="5">
        <f t="shared" si="2704"/>
        <v>4.3</v>
      </c>
      <c r="AR1797" s="5"/>
      <c r="AS1797" s="5">
        <f t="shared" si="2749"/>
        <v>81.019999999999527</v>
      </c>
      <c r="AT1797" s="5">
        <f t="shared" si="2672"/>
        <v>57.88799999999992</v>
      </c>
      <c r="AU1797" s="5">
        <f t="shared" ref="AU1797:AU1860" si="2757">MIN($AG1797,$AI1797)</f>
        <v>-2.7299999999995634</v>
      </c>
      <c r="AV1797" s="5">
        <f t="shared" si="2661"/>
        <v>-13.719999999999345</v>
      </c>
      <c r="AW1797" s="5">
        <f t="shared" ref="AW1797:AW1860" si="2758">WEEKDAY(A1797)</f>
        <v>4</v>
      </c>
      <c r="AX1797" s="5">
        <f t="shared" si="2712"/>
        <v>21.087999999999671</v>
      </c>
      <c r="AZ1797" s="4">
        <f t="shared" si="2694"/>
        <v>0.43421806377696831</v>
      </c>
      <c r="BA1797" s="5">
        <f t="shared" si="2700"/>
        <v>0</v>
      </c>
      <c r="BB1797" s="4">
        <f t="shared" si="2695"/>
        <v>0.42230054469722128</v>
      </c>
      <c r="BD1797" s="5">
        <v>0</v>
      </c>
      <c r="BE1797" s="4">
        <v>0.63869625520110729</v>
      </c>
      <c r="BJ1797" s="5">
        <v>34.949999999999818</v>
      </c>
      <c r="BK1797" s="5">
        <v>1.3699999999998909</v>
      </c>
      <c r="BL1797" s="5">
        <v>14.619999999999891</v>
      </c>
      <c r="BM1797" s="5">
        <v>4</v>
      </c>
      <c r="BR1797">
        <v>-29</v>
      </c>
      <c r="BS1797">
        <v>42</v>
      </c>
    </row>
    <row r="1798" spans="1:71">
      <c r="A1798" s="7">
        <v>39107</v>
      </c>
      <c r="B1798" s="6">
        <v>6743.43</v>
      </c>
      <c r="C1798" s="6">
        <v>6771.42</v>
      </c>
      <c r="D1798" s="6">
        <v>6703.9</v>
      </c>
      <c r="E1798" s="6">
        <v>6719.58</v>
      </c>
      <c r="F1798" s="6">
        <v>5649.01</v>
      </c>
      <c r="G1798" s="6">
        <v>5658.08</v>
      </c>
      <c r="H1798" s="6">
        <v>5590.65</v>
      </c>
      <c r="I1798" s="6">
        <v>5609.2</v>
      </c>
      <c r="J1798" s="9">
        <f t="shared" si="2742"/>
        <v>67.520000000000437</v>
      </c>
      <c r="K1798" s="9">
        <f t="shared" si="2670"/>
        <v>74.036666666666562</v>
      </c>
      <c r="L1798" s="9">
        <f t="shared" si="2746"/>
        <v>67.430000000000291</v>
      </c>
      <c r="M1798" s="9">
        <f t="shared" ref="M1798" si="2759">AVERAGE(L1787:L1798)</f>
        <v>64.105000000000089</v>
      </c>
      <c r="N1798" s="6" t="s">
        <v>36</v>
      </c>
      <c r="O1798" s="9">
        <f t="shared" si="2748"/>
        <v>1110.3800000000001</v>
      </c>
      <c r="P1798" s="4">
        <f t="shared" si="2688"/>
        <v>0.22789234533378544</v>
      </c>
      <c r="Q1798" s="5">
        <f t="shared" si="2689"/>
        <v>28.609999999999673</v>
      </c>
      <c r="R1798" s="5">
        <f t="shared" si="2690"/>
        <v>1111.0125000000005</v>
      </c>
      <c r="S1798" s="4">
        <f t="shared" si="2691"/>
        <v>0.18080976150858621</v>
      </c>
      <c r="T1798" s="4">
        <f t="shared" si="2692"/>
        <v>0.24758023433520635</v>
      </c>
      <c r="U1798" s="5">
        <f t="shared" si="2684"/>
        <v>1112.9060000000004</v>
      </c>
      <c r="V1798" s="5">
        <f t="shared" si="2685"/>
        <v>-2.5260000000002947</v>
      </c>
      <c r="X1798" s="5">
        <f t="shared" si="2744"/>
        <v>-23.850000000000364</v>
      </c>
      <c r="Y1798" s="5">
        <f t="shared" si="2745"/>
        <v>-39.8100000000004</v>
      </c>
      <c r="AA1798" s="5">
        <f t="shared" si="2664"/>
        <v>0</v>
      </c>
      <c r="AB1798" s="5">
        <f t="shared" si="2665"/>
        <v>1</v>
      </c>
      <c r="AC1798" s="5">
        <f t="shared" si="2666"/>
        <v>1</v>
      </c>
      <c r="AF1798" s="5">
        <f t="shared" si="2751"/>
        <v>27.989999999999782</v>
      </c>
      <c r="AG1798" s="5">
        <f t="shared" si="2752"/>
        <v>23.050000000000182</v>
      </c>
      <c r="AH1798" s="5">
        <f t="shared" si="2753"/>
        <v>39.530000000000655</v>
      </c>
      <c r="AI1798" s="5">
        <f t="shared" si="2754"/>
        <v>44.470000000000255</v>
      </c>
      <c r="AJ1798" s="5"/>
      <c r="AK1798" s="5">
        <f t="shared" si="2755"/>
        <v>27.989999999999782</v>
      </c>
      <c r="AL1798" s="5">
        <f t="shared" si="2676"/>
        <v>27.216000000000076</v>
      </c>
      <c r="AM1798" s="5">
        <f t="shared" si="2756"/>
        <v>39.530000000000655</v>
      </c>
      <c r="AN1798" s="5">
        <f t="shared" si="2672"/>
        <v>51.05000000000009</v>
      </c>
      <c r="AO1798" s="5">
        <f t="shared" si="2673"/>
        <v>0</v>
      </c>
      <c r="AP1798" s="5">
        <f t="shared" si="2686"/>
        <v>5</v>
      </c>
      <c r="AQ1798" s="5">
        <f t="shared" si="2704"/>
        <v>4.4000000000000004</v>
      </c>
      <c r="AR1798" s="5"/>
      <c r="AS1798" s="5">
        <f t="shared" si="2749"/>
        <v>44.470000000000255</v>
      </c>
      <c r="AT1798" s="5">
        <f t="shared" si="2672"/>
        <v>49.417000000000009</v>
      </c>
      <c r="AU1798" s="5">
        <f t="shared" si="2757"/>
        <v>23.050000000000182</v>
      </c>
      <c r="AV1798" s="5">
        <f t="shared" ref="AV1798:AV1861" si="2760">(E1797-B1798)</f>
        <v>4.9399999999995998</v>
      </c>
      <c r="AW1798" s="5">
        <f t="shared" si="2758"/>
        <v>5</v>
      </c>
      <c r="AX1798" s="5">
        <f t="shared" si="2712"/>
        <v>24.373000000000157</v>
      </c>
      <c r="AZ1798" s="4">
        <f t="shared" si="2694"/>
        <v>0.24758023433520635</v>
      </c>
      <c r="BA1798" s="5">
        <f t="shared" si="2700"/>
        <v>0</v>
      </c>
      <c r="BB1798" s="4">
        <f t="shared" si="2695"/>
        <v>0.43421806377696831</v>
      </c>
      <c r="BD1798" s="5">
        <v>0</v>
      </c>
      <c r="BE1798" s="4">
        <v>0.6377916730211971</v>
      </c>
      <c r="BJ1798" s="5">
        <v>52.339999999999236</v>
      </c>
      <c r="BK1798" s="5">
        <v>37.289999999999964</v>
      </c>
      <c r="BL1798" s="5">
        <v>28.769999999999527</v>
      </c>
      <c r="BM1798" s="5">
        <v>4</v>
      </c>
      <c r="BR1798">
        <v>40</v>
      </c>
      <c r="BS1798">
        <v>-38</v>
      </c>
    </row>
    <row r="1799" spans="1:71">
      <c r="A1799" s="7">
        <v>39108</v>
      </c>
      <c r="B1799" s="6">
        <v>6690.29</v>
      </c>
      <c r="C1799" s="6">
        <v>6731.36</v>
      </c>
      <c r="D1799" s="6">
        <v>6659.45</v>
      </c>
      <c r="E1799" s="6">
        <v>6690.34</v>
      </c>
      <c r="F1799" s="6">
        <v>5577.31</v>
      </c>
      <c r="G1799" s="6">
        <v>5611.84</v>
      </c>
      <c r="H1799" s="6">
        <v>5547.68</v>
      </c>
      <c r="I1799" s="6">
        <v>5582.3</v>
      </c>
      <c r="J1799" s="9">
        <f t="shared" si="2742"/>
        <v>71.909999999999854</v>
      </c>
      <c r="K1799" s="9">
        <f t="shared" si="2670"/>
        <v>73.102499999999893</v>
      </c>
      <c r="L1799" s="9">
        <f t="shared" si="2746"/>
        <v>64.159999999999854</v>
      </c>
      <c r="M1799" s="9">
        <f t="shared" ref="M1799" si="2761">AVERAGE(L1788:L1799)</f>
        <v>64.488333333333458</v>
      </c>
      <c r="N1799" s="6" t="s">
        <v>36</v>
      </c>
      <c r="O1799" s="9">
        <f t="shared" si="2748"/>
        <v>1108.04</v>
      </c>
      <c r="P1799" s="4">
        <f t="shared" si="2688"/>
        <v>0.64110429447847928</v>
      </c>
      <c r="Q1799" s="5">
        <f t="shared" si="2689"/>
        <v>6.5199999999995271</v>
      </c>
      <c r="R1799" s="5">
        <f t="shared" si="2690"/>
        <v>1105.4900000000005</v>
      </c>
      <c r="S1799" s="4">
        <f t="shared" si="2691"/>
        <v>0.13606770833331611</v>
      </c>
      <c r="T1799" s="4">
        <f t="shared" si="2692"/>
        <v>0.11591791458678427</v>
      </c>
      <c r="U1799" s="5">
        <f t="shared" si="2684"/>
        <v>1108.0200000000002</v>
      </c>
      <c r="V1799" s="5">
        <f t="shared" si="2685"/>
        <v>1.9999999999754436E-2</v>
      </c>
      <c r="X1799" s="5">
        <f t="shared" si="2744"/>
        <v>5.0000000000181899E-2</v>
      </c>
      <c r="Y1799" s="5">
        <f t="shared" si="2745"/>
        <v>4.9899999999997817</v>
      </c>
      <c r="AA1799" s="5">
        <f t="shared" si="2664"/>
        <v>1</v>
      </c>
      <c r="AB1799" s="5">
        <f t="shared" si="2665"/>
        <v>0</v>
      </c>
      <c r="AC1799" s="5">
        <f t="shared" si="2666"/>
        <v>1</v>
      </c>
      <c r="AF1799" s="5">
        <f t="shared" si="2751"/>
        <v>41.069999999999709</v>
      </c>
      <c r="AG1799" s="5">
        <f t="shared" si="2752"/>
        <v>11.779999999999745</v>
      </c>
      <c r="AH1799" s="5">
        <f t="shared" si="2753"/>
        <v>30.840000000000146</v>
      </c>
      <c r="AI1799" s="5">
        <f t="shared" si="2754"/>
        <v>60.130000000000109</v>
      </c>
      <c r="AJ1799" s="5"/>
      <c r="AK1799" s="5">
        <f t="shared" si="2755"/>
        <v>30.840000000000146</v>
      </c>
      <c r="AL1799" s="5">
        <f t="shared" si="2676"/>
        <v>28.274999999999817</v>
      </c>
      <c r="AM1799" s="5">
        <f t="shared" si="2756"/>
        <v>41.069999999999709</v>
      </c>
      <c r="AN1799" s="5">
        <f t="shared" si="2672"/>
        <v>52.109000000000016</v>
      </c>
      <c r="AO1799" s="5">
        <f t="shared" si="2673"/>
        <v>0</v>
      </c>
      <c r="AP1799" s="5">
        <f t="shared" si="2686"/>
        <v>5</v>
      </c>
      <c r="AQ1799" s="5">
        <f t="shared" si="2704"/>
        <v>4.5</v>
      </c>
      <c r="AR1799" s="5"/>
      <c r="AS1799" s="5">
        <f t="shared" si="2749"/>
        <v>60.130000000000109</v>
      </c>
      <c r="AT1799" s="5">
        <f t="shared" si="2672"/>
        <v>52.694999999999979</v>
      </c>
      <c r="AU1799" s="5">
        <f t="shared" si="2757"/>
        <v>11.779999999999745</v>
      </c>
      <c r="AV1799" s="5">
        <f t="shared" si="2760"/>
        <v>29.289999999999964</v>
      </c>
      <c r="AW1799" s="5">
        <f t="shared" si="2758"/>
        <v>6</v>
      </c>
      <c r="AX1799" s="5">
        <f t="shared" si="2712"/>
        <v>24.373000000000157</v>
      </c>
      <c r="AZ1799" s="4">
        <f t="shared" si="2694"/>
        <v>0.11591791458678427</v>
      </c>
      <c r="BA1799" s="5">
        <f t="shared" si="2700"/>
        <v>0</v>
      </c>
      <c r="BB1799" s="4">
        <f t="shared" si="2695"/>
        <v>0.24758023433520635</v>
      </c>
      <c r="BD1799" s="5">
        <v>0</v>
      </c>
      <c r="BE1799" s="4">
        <v>0.63733696710143584</v>
      </c>
      <c r="BJ1799" s="5">
        <v>30.489999999999782</v>
      </c>
      <c r="BK1799" s="5">
        <v>22.420000000000073</v>
      </c>
      <c r="BL1799" s="5">
        <v>2.6400000000003274</v>
      </c>
      <c r="BM1799" s="5">
        <v>4</v>
      </c>
      <c r="BR1799">
        <v>-29</v>
      </c>
      <c r="BS1799">
        <v>5</v>
      </c>
    </row>
    <row r="1800" spans="1:71">
      <c r="A1800" s="7">
        <v>39111</v>
      </c>
      <c r="B1800" s="6">
        <v>6702.45</v>
      </c>
      <c r="C1800" s="6">
        <v>6739.5</v>
      </c>
      <c r="D1800" s="6">
        <v>6683.38</v>
      </c>
      <c r="E1800" s="6">
        <v>6726.01</v>
      </c>
      <c r="F1800" s="6">
        <v>5592.73</v>
      </c>
      <c r="G1800" s="6">
        <v>5630.33</v>
      </c>
      <c r="H1800" s="6">
        <v>5582.43</v>
      </c>
      <c r="I1800" s="6">
        <v>5619.7</v>
      </c>
      <c r="J1800" s="9">
        <f t="shared" si="2742"/>
        <v>56.119999999999891</v>
      </c>
      <c r="K1800" s="9">
        <f t="shared" si="2670"/>
        <v>67.014166666666597</v>
      </c>
      <c r="L1800" s="9">
        <f t="shared" si="2746"/>
        <v>48.029999999999745</v>
      </c>
      <c r="M1800" s="9">
        <f t="shared" ref="M1800" si="2762">AVERAGE(L1789:L1800)</f>
        <v>59.503333333333408</v>
      </c>
      <c r="N1800" s="6" t="s">
        <v>36</v>
      </c>
      <c r="O1800" s="9">
        <f t="shared" si="2748"/>
        <v>1106.3100000000004</v>
      </c>
      <c r="P1800" s="4">
        <f t="shared" si="2688"/>
        <v>0.37576687116564356</v>
      </c>
      <c r="Q1800" s="5">
        <f t="shared" si="2689"/>
        <v>6.5199999999995271</v>
      </c>
      <c r="R1800" s="5">
        <f t="shared" si="2690"/>
        <v>1105.4900000000005</v>
      </c>
      <c r="S1800" s="4">
        <f t="shared" si="2691"/>
        <v>8.56343935686769E-2</v>
      </c>
      <c r="T1800" s="4">
        <f t="shared" si="2692"/>
        <v>6.7942318358287651E-2</v>
      </c>
      <c r="U1800" s="5">
        <f t="shared" si="2684"/>
        <v>1107.7760000000003</v>
      </c>
      <c r="V1800" s="5">
        <f t="shared" si="2685"/>
        <v>-1.4659999999998945</v>
      </c>
      <c r="X1800" s="5">
        <f t="shared" si="2744"/>
        <v>23.5600000000004</v>
      </c>
      <c r="Y1800" s="5">
        <f t="shared" si="2745"/>
        <v>26.970000000000255</v>
      </c>
      <c r="AA1800" s="5">
        <f t="shared" ref="AA1800:AA1863" si="2763">IF(AND(X1800&gt;0,Y1800&gt;0),1,0)</f>
        <v>1</v>
      </c>
      <c r="AB1800" s="5">
        <f t="shared" ref="AB1800:AB1863" si="2764">IF(AND($X1800&lt;0,$Y1800&lt;0),1,0)</f>
        <v>0</v>
      </c>
      <c r="AC1800" s="5">
        <f t="shared" ref="AC1800:AC1863" si="2765">SUM(AA1800:AB1800)</f>
        <v>1</v>
      </c>
      <c r="AF1800" s="5">
        <f t="shared" si="2751"/>
        <v>37.050000000000182</v>
      </c>
      <c r="AG1800" s="5">
        <f t="shared" si="2752"/>
        <v>49.159999999999854</v>
      </c>
      <c r="AH1800" s="5">
        <f t="shared" si="2753"/>
        <v>19.069999999999709</v>
      </c>
      <c r="AI1800" s="5">
        <f t="shared" si="2754"/>
        <v>6.9600000000000364</v>
      </c>
      <c r="AJ1800" s="5"/>
      <c r="AK1800" s="5">
        <f t="shared" si="2755"/>
        <v>19.069999999999709</v>
      </c>
      <c r="AL1800" s="5">
        <f t="shared" si="2676"/>
        <v>28.274999999999817</v>
      </c>
      <c r="AM1800" s="5">
        <f t="shared" si="2756"/>
        <v>37.050000000000182</v>
      </c>
      <c r="AN1800" s="5">
        <f t="shared" si="2672"/>
        <v>53.136999999999986</v>
      </c>
      <c r="AO1800" s="5">
        <f t="shared" si="2673"/>
        <v>0</v>
      </c>
      <c r="AP1800" s="5">
        <f t="shared" si="2686"/>
        <v>5</v>
      </c>
      <c r="AQ1800" s="5">
        <f t="shared" si="2704"/>
        <v>4.5999999999999996</v>
      </c>
      <c r="AR1800" s="5"/>
      <c r="AS1800" s="5">
        <f t="shared" si="2749"/>
        <v>49.159999999999854</v>
      </c>
      <c r="AT1800" s="5">
        <f t="shared" si="2672"/>
        <v>53.497999999999955</v>
      </c>
      <c r="AU1800" s="5">
        <f t="shared" si="2757"/>
        <v>6.9600000000000364</v>
      </c>
      <c r="AV1800" s="5">
        <f t="shared" si="2760"/>
        <v>-12.109999999999673</v>
      </c>
      <c r="AW1800" s="5">
        <f t="shared" si="2758"/>
        <v>2</v>
      </c>
      <c r="AX1800" s="5">
        <f t="shared" si="2712"/>
        <v>24.373000000000157</v>
      </c>
      <c r="AZ1800" s="4">
        <f t="shared" si="2694"/>
        <v>6.7942318358287651E-2</v>
      </c>
      <c r="BA1800" s="5">
        <f t="shared" si="2700"/>
        <v>0</v>
      </c>
      <c r="BB1800" s="4">
        <f t="shared" si="2695"/>
        <v>0.11591791458678427</v>
      </c>
      <c r="BD1800" s="5">
        <v>0</v>
      </c>
      <c r="BE1800" s="4">
        <v>0.63676588897827213</v>
      </c>
      <c r="BJ1800" s="5">
        <v>21.819999999999709</v>
      </c>
      <c r="BK1800" s="5">
        <v>18.079999999999927</v>
      </c>
      <c r="BL1800" s="5">
        <v>3.999999999996362E-2</v>
      </c>
      <c r="BM1800" s="5">
        <v>4</v>
      </c>
      <c r="BR1800">
        <v>-27</v>
      </c>
      <c r="BS1800">
        <v>27</v>
      </c>
    </row>
    <row r="1801" spans="1:71">
      <c r="A1801" s="7">
        <v>39112</v>
      </c>
      <c r="B1801" s="6">
        <v>6719.97</v>
      </c>
      <c r="C1801" s="6">
        <v>6801.27</v>
      </c>
      <c r="D1801" s="6">
        <v>6711.05</v>
      </c>
      <c r="E1801" s="6">
        <v>6788.23</v>
      </c>
      <c r="F1801" s="6">
        <v>5610.89</v>
      </c>
      <c r="G1801" s="6">
        <v>5653.88</v>
      </c>
      <c r="H1801" s="6">
        <v>5603.23</v>
      </c>
      <c r="I1801" s="6">
        <v>5645.59</v>
      </c>
      <c r="J1801" s="9">
        <f t="shared" si="2742"/>
        <v>90.220000000000255</v>
      </c>
      <c r="K1801" s="9">
        <f t="shared" si="2670"/>
        <v>70.764166666666597</v>
      </c>
      <c r="L1801" s="9">
        <f t="shared" si="2746"/>
        <v>50.650000000000546</v>
      </c>
      <c r="M1801" s="9">
        <f t="shared" ref="M1801" si="2766">AVERAGE(L1790:L1801)</f>
        <v>61.149166666666737</v>
      </c>
      <c r="N1801" s="6" t="s">
        <v>36</v>
      </c>
      <c r="O1801" s="9">
        <f t="shared" si="2748"/>
        <v>1142.6399999999994</v>
      </c>
      <c r="P1801" s="4">
        <f t="shared" si="2688"/>
        <v>1</v>
      </c>
      <c r="Q1801" s="5">
        <f t="shared" si="2689"/>
        <v>36.329999999999018</v>
      </c>
      <c r="R1801" s="5">
        <f t="shared" si="2690"/>
        <v>1115.3925000000002</v>
      </c>
      <c r="S1801" s="4">
        <f t="shared" si="2691"/>
        <v>1</v>
      </c>
      <c r="T1801" s="4">
        <f t="shared" si="2692"/>
        <v>1</v>
      </c>
      <c r="U1801" s="5">
        <f t="shared" si="2684"/>
        <v>1115.5319999999999</v>
      </c>
      <c r="V1801" s="5">
        <f t="shared" si="2685"/>
        <v>27.107999999999493</v>
      </c>
      <c r="X1801" s="5">
        <f t="shared" si="2744"/>
        <v>68.259999999999309</v>
      </c>
      <c r="Y1801" s="5">
        <f t="shared" si="2745"/>
        <v>34.699999999999818</v>
      </c>
      <c r="AA1801" s="5">
        <f t="shared" si="2763"/>
        <v>1</v>
      </c>
      <c r="AB1801" s="5">
        <f t="shared" si="2764"/>
        <v>0</v>
      </c>
      <c r="AC1801" s="5">
        <f t="shared" si="2765"/>
        <v>1</v>
      </c>
      <c r="AF1801" s="5">
        <f t="shared" si="2751"/>
        <v>81.300000000000182</v>
      </c>
      <c r="AG1801" s="5">
        <f t="shared" si="2752"/>
        <v>75.260000000000218</v>
      </c>
      <c r="AH1801" s="5">
        <f t="shared" si="2753"/>
        <v>8.9200000000000728</v>
      </c>
      <c r="AI1801" s="5">
        <f t="shared" si="2754"/>
        <v>14.960000000000036</v>
      </c>
      <c r="AJ1801" s="5"/>
      <c r="AK1801" s="5">
        <f t="shared" si="2755"/>
        <v>8.9200000000000728</v>
      </c>
      <c r="AL1801" s="5">
        <f t="shared" si="2676"/>
        <v>28.274999999999817</v>
      </c>
      <c r="AM1801" s="5">
        <f t="shared" si="2756"/>
        <v>81.300000000000182</v>
      </c>
      <c r="AN1801" s="5">
        <f t="shared" si="2672"/>
        <v>58.20500000000002</v>
      </c>
      <c r="AO1801" s="5">
        <f t="shared" si="2673"/>
        <v>1</v>
      </c>
      <c r="AP1801" s="5">
        <f t="shared" si="2686"/>
        <v>6</v>
      </c>
      <c r="AQ1801" s="5">
        <f t="shared" si="2704"/>
        <v>4.9000000000000004</v>
      </c>
      <c r="AR1801" s="5"/>
      <c r="AS1801" s="5">
        <f t="shared" si="2749"/>
        <v>75.260000000000218</v>
      </c>
      <c r="AT1801" s="5">
        <f t="shared" si="2672"/>
        <v>58.371000000000002</v>
      </c>
      <c r="AU1801" s="5">
        <f t="shared" si="2757"/>
        <v>14.960000000000036</v>
      </c>
      <c r="AV1801" s="5">
        <f t="shared" si="2760"/>
        <v>6.0399999999999636</v>
      </c>
      <c r="AW1801" s="5">
        <f t="shared" si="2758"/>
        <v>3</v>
      </c>
      <c r="AX1801" s="5">
        <f t="shared" si="2712"/>
        <v>24.373000000000157</v>
      </c>
      <c r="AZ1801" s="4">
        <f t="shared" si="2694"/>
        <v>1</v>
      </c>
      <c r="BA1801" s="5">
        <f t="shared" si="2700"/>
        <v>0</v>
      </c>
      <c r="BB1801" s="4">
        <f t="shared" si="2695"/>
        <v>6.7942318358287651E-2</v>
      </c>
      <c r="BD1801" s="5">
        <v>0</v>
      </c>
      <c r="BE1801" s="4">
        <v>0.63663625342946295</v>
      </c>
      <c r="BJ1801" s="5">
        <v>47.970000000000255</v>
      </c>
      <c r="BK1801" s="5">
        <v>8.8099999999994907</v>
      </c>
      <c r="BL1801" s="5">
        <v>0.56000000000040018</v>
      </c>
      <c r="BM1801" s="5">
        <v>4</v>
      </c>
      <c r="BR1801">
        <v>-28</v>
      </c>
      <c r="BS1801">
        <v>35</v>
      </c>
    </row>
    <row r="1802" spans="1:71">
      <c r="A1802" s="7">
        <v>39113</v>
      </c>
      <c r="B1802" s="6">
        <v>6772.83</v>
      </c>
      <c r="C1802" s="6">
        <v>6805.09</v>
      </c>
      <c r="D1802" s="6">
        <v>6758.85</v>
      </c>
      <c r="E1802" s="6">
        <v>6789.11</v>
      </c>
      <c r="F1802" s="6">
        <v>5637.77</v>
      </c>
      <c r="G1802" s="6">
        <v>5653.76</v>
      </c>
      <c r="H1802" s="6">
        <v>5601.17</v>
      </c>
      <c r="I1802" s="6">
        <v>5608.31</v>
      </c>
      <c r="J1802" s="9">
        <f t="shared" si="2742"/>
        <v>46.239999999999782</v>
      </c>
      <c r="K1802" s="9">
        <f t="shared" si="2670"/>
        <v>71.189999999999898</v>
      </c>
      <c r="L1802" s="9">
        <f t="shared" si="2746"/>
        <v>52.590000000000146</v>
      </c>
      <c r="M1802" s="9">
        <f t="shared" ref="M1802" si="2767">AVERAGE(L1791:L1802)</f>
        <v>62.853333333333389</v>
      </c>
      <c r="N1802" s="6" t="s">
        <v>37</v>
      </c>
      <c r="O1802" s="9">
        <f t="shared" si="2748"/>
        <v>1180.7999999999993</v>
      </c>
      <c r="P1802" s="4">
        <f t="shared" si="2688"/>
        <v>1</v>
      </c>
      <c r="Q1802" s="5">
        <f t="shared" si="2689"/>
        <v>74.489999999998872</v>
      </c>
      <c r="R1802" s="5">
        <f t="shared" si="2690"/>
        <v>1124.9325000000001</v>
      </c>
      <c r="S1802" s="4">
        <f t="shared" si="2691"/>
        <v>1</v>
      </c>
      <c r="T1802" s="4">
        <f t="shared" si="2692"/>
        <v>1</v>
      </c>
      <c r="U1802" s="5">
        <f t="shared" si="2684"/>
        <v>1129.6339999999998</v>
      </c>
      <c r="V1802" s="5">
        <f t="shared" si="2685"/>
        <v>51.165999999999485</v>
      </c>
      <c r="X1802" s="5">
        <f t="shared" si="2744"/>
        <v>16.279999999999745</v>
      </c>
      <c r="Y1802" s="5">
        <f t="shared" si="2745"/>
        <v>-29.460000000000036</v>
      </c>
      <c r="AA1802" s="5">
        <f t="shared" si="2763"/>
        <v>0</v>
      </c>
      <c r="AB1802" s="5">
        <f t="shared" si="2764"/>
        <v>0</v>
      </c>
      <c r="AC1802" s="5">
        <f t="shared" si="2765"/>
        <v>0</v>
      </c>
      <c r="AF1802" s="5">
        <f t="shared" si="2751"/>
        <v>32.260000000000218</v>
      </c>
      <c r="AG1802" s="5">
        <f t="shared" si="2752"/>
        <v>16.860000000000582</v>
      </c>
      <c r="AH1802" s="5">
        <f t="shared" si="2753"/>
        <v>13.979999999999563</v>
      </c>
      <c r="AI1802" s="5">
        <f t="shared" si="2754"/>
        <v>29.3799999999992</v>
      </c>
      <c r="AJ1802" s="5"/>
      <c r="AK1802" s="5">
        <f t="shared" si="2755"/>
        <v>13.979999999999563</v>
      </c>
      <c r="AL1802" s="5">
        <f t="shared" si="2676"/>
        <v>28.274999999999817</v>
      </c>
      <c r="AM1802" s="5">
        <f t="shared" si="2756"/>
        <v>32.260000000000218</v>
      </c>
      <c r="AN1802" s="5">
        <f t="shared" si="2672"/>
        <v>57.040000000000056</v>
      </c>
      <c r="AO1802" s="5">
        <f t="shared" si="2673"/>
        <v>0</v>
      </c>
      <c r="AP1802" s="5">
        <f t="shared" si="2686"/>
        <v>6</v>
      </c>
      <c r="AQ1802" s="5">
        <f t="shared" si="2704"/>
        <v>5.2</v>
      </c>
      <c r="AR1802" s="5"/>
      <c r="AS1802" s="5">
        <f t="shared" si="2749"/>
        <v>29.3799999999992</v>
      </c>
      <c r="AT1802" s="5">
        <f t="shared" si="2672"/>
        <v>56.902999999999977</v>
      </c>
      <c r="AU1802" s="5">
        <f t="shared" si="2757"/>
        <v>16.860000000000582</v>
      </c>
      <c r="AV1802" s="5">
        <f t="shared" si="2760"/>
        <v>15.399999999999636</v>
      </c>
      <c r="AW1802" s="5">
        <f t="shared" si="2758"/>
        <v>4</v>
      </c>
      <c r="AX1802" s="5">
        <f t="shared" si="2712"/>
        <v>24.373000000000157</v>
      </c>
      <c r="AZ1802" s="4">
        <f t="shared" si="2694"/>
        <v>1</v>
      </c>
      <c r="BA1802" s="5">
        <f t="shared" si="2700"/>
        <v>38.159999999999854</v>
      </c>
      <c r="BB1802" s="4">
        <f t="shared" si="2695"/>
        <v>1</v>
      </c>
      <c r="BD1802" s="5">
        <v>0</v>
      </c>
      <c r="BE1802" s="4">
        <v>0.63657630383927577</v>
      </c>
      <c r="BJ1802" s="5">
        <v>94.020000000000437</v>
      </c>
      <c r="BK1802" s="5">
        <v>-32.829999999999927</v>
      </c>
      <c r="BL1802" s="5">
        <v>32.829999999999927</v>
      </c>
      <c r="BM1802" s="5">
        <v>4</v>
      </c>
      <c r="BR1802">
        <v>16</v>
      </c>
      <c r="BS1802">
        <v>29</v>
      </c>
    </row>
    <row r="1803" spans="1:71">
      <c r="A1803" s="7">
        <v>39114</v>
      </c>
      <c r="B1803" s="6">
        <v>6821.31</v>
      </c>
      <c r="C1803" s="6">
        <v>6874.77</v>
      </c>
      <c r="D1803" s="6">
        <v>6820.58</v>
      </c>
      <c r="E1803" s="6">
        <v>6851.28</v>
      </c>
      <c r="F1803" s="6">
        <v>5664.09</v>
      </c>
      <c r="G1803" s="6">
        <v>5689.44</v>
      </c>
      <c r="H1803" s="6">
        <v>5657.23</v>
      </c>
      <c r="I1803" s="6">
        <v>5662.25</v>
      </c>
      <c r="J1803" s="9">
        <f t="shared" si="2742"/>
        <v>85.660000000000764</v>
      </c>
      <c r="K1803" s="9">
        <f t="shared" si="2670"/>
        <v>74.876666666666623</v>
      </c>
      <c r="L1803" s="9">
        <f t="shared" si="2746"/>
        <v>81.1299999999992</v>
      </c>
      <c r="M1803" s="9">
        <f t="shared" ref="M1803" si="2768">AVERAGE(L1792:L1803)</f>
        <v>64.911666666666704</v>
      </c>
      <c r="N1803" s="6" t="s">
        <v>37</v>
      </c>
      <c r="O1803" s="9">
        <f t="shared" si="2748"/>
        <v>1189.0299999999997</v>
      </c>
      <c r="P1803" s="4">
        <f t="shared" si="2688"/>
        <v>1</v>
      </c>
      <c r="Q1803" s="5">
        <f t="shared" si="2689"/>
        <v>82.719999999999345</v>
      </c>
      <c r="R1803" s="5">
        <f t="shared" si="2690"/>
        <v>1126.9900000000002</v>
      </c>
      <c r="S1803" s="4">
        <f t="shared" si="2691"/>
        <v>1</v>
      </c>
      <c r="T1803" s="4">
        <f t="shared" si="2692"/>
        <v>1</v>
      </c>
      <c r="U1803" s="5">
        <f t="shared" si="2684"/>
        <v>1145.3639999999998</v>
      </c>
      <c r="V1803" s="5">
        <f t="shared" si="2685"/>
        <v>43.66599999999994</v>
      </c>
      <c r="X1803" s="5">
        <f t="shared" si="2744"/>
        <v>29.969999999999345</v>
      </c>
      <c r="Y1803" s="5">
        <f t="shared" si="2745"/>
        <v>-1.8400000000001455</v>
      </c>
      <c r="AA1803" s="5">
        <f t="shared" si="2763"/>
        <v>0</v>
      </c>
      <c r="AB1803" s="5">
        <f t="shared" si="2764"/>
        <v>0</v>
      </c>
      <c r="AC1803" s="5">
        <f t="shared" si="2765"/>
        <v>0</v>
      </c>
      <c r="AF1803" s="5">
        <f t="shared" si="2751"/>
        <v>53.460000000000036</v>
      </c>
      <c r="AG1803" s="5">
        <f t="shared" si="2752"/>
        <v>85.660000000000764</v>
      </c>
      <c r="AH1803" s="5">
        <f t="shared" si="2753"/>
        <v>0.73000000000047294</v>
      </c>
      <c r="AI1803" s="5">
        <f t="shared" si="2754"/>
        <v>-31.470000000000255</v>
      </c>
      <c r="AJ1803" s="5"/>
      <c r="AK1803" s="5">
        <f t="shared" si="2755"/>
        <v>0.73000000000047294</v>
      </c>
      <c r="AL1803" s="5">
        <f t="shared" si="2676"/>
        <v>28.274999999999817</v>
      </c>
      <c r="AM1803" s="5">
        <f t="shared" si="2756"/>
        <v>53.460000000000036</v>
      </c>
      <c r="AN1803" s="5">
        <f t="shared" si="2672"/>
        <v>56.382000000000062</v>
      </c>
      <c r="AO1803" s="5">
        <f t="shared" si="2673"/>
        <v>0</v>
      </c>
      <c r="AP1803" s="5">
        <f t="shared" si="2686"/>
        <v>5</v>
      </c>
      <c r="AQ1803" s="5">
        <f t="shared" si="2704"/>
        <v>5.3</v>
      </c>
      <c r="AR1803" s="5"/>
      <c r="AS1803" s="5">
        <f t="shared" si="2749"/>
        <v>85.660000000000764</v>
      </c>
      <c r="AT1803" s="5">
        <f t="shared" si="2672"/>
        <v>61.404000000000089</v>
      </c>
      <c r="AU1803" s="5">
        <f t="shared" si="2757"/>
        <v>-31.470000000000255</v>
      </c>
      <c r="AV1803" s="5">
        <f t="shared" si="2760"/>
        <v>-32.200000000000728</v>
      </c>
      <c r="AW1803" s="5">
        <f t="shared" si="2758"/>
        <v>5</v>
      </c>
      <c r="AX1803" s="5">
        <f t="shared" si="2712"/>
        <v>24.373000000000157</v>
      </c>
      <c r="AZ1803" s="4">
        <f t="shared" si="2694"/>
        <v>1</v>
      </c>
      <c r="BA1803" s="5">
        <f t="shared" si="2700"/>
        <v>8.2300000000004729</v>
      </c>
      <c r="BB1803" s="4">
        <f t="shared" si="2695"/>
        <v>1</v>
      </c>
      <c r="BD1803" s="5">
        <v>0</v>
      </c>
      <c r="BE1803" s="4">
        <v>0.63639093229246158</v>
      </c>
      <c r="BJ1803" s="5">
        <v>43.149999999999636</v>
      </c>
      <c r="BK1803" s="5">
        <v>-3.1499999999996362</v>
      </c>
      <c r="BL1803" s="5">
        <v>11.019999999999527</v>
      </c>
      <c r="BM1803" s="5">
        <v>4</v>
      </c>
      <c r="BR1803">
        <v>30</v>
      </c>
      <c r="BS1803">
        <v>2</v>
      </c>
    </row>
    <row r="1804" spans="1:71">
      <c r="A1804" s="7">
        <v>39115</v>
      </c>
      <c r="B1804" s="6">
        <v>6853.77</v>
      </c>
      <c r="C1804" s="6">
        <v>6904.88</v>
      </c>
      <c r="D1804" s="6">
        <v>6848.17</v>
      </c>
      <c r="E1804" s="6">
        <v>6885.76</v>
      </c>
      <c r="F1804" s="6">
        <v>5680.13</v>
      </c>
      <c r="G1804" s="6">
        <v>5693.47</v>
      </c>
      <c r="H1804" s="6">
        <v>5666.77</v>
      </c>
      <c r="I1804" s="6">
        <v>5677.3</v>
      </c>
      <c r="J1804" s="9">
        <f t="shared" si="2742"/>
        <v>56.710000000000036</v>
      </c>
      <c r="K1804" s="9">
        <f t="shared" ref="K1804:K1867" si="2769">AVERAGE(J1793:J1804)</f>
        <v>74.639999999999944</v>
      </c>
      <c r="L1804" s="9">
        <f t="shared" si="2746"/>
        <v>31.220000000000255</v>
      </c>
      <c r="M1804" s="9">
        <f t="shared" ref="M1804" si="2770">AVERAGE(L1793:L1804)</f>
        <v>62.163333333333334</v>
      </c>
      <c r="N1804" s="6" t="s">
        <v>37</v>
      </c>
      <c r="O1804" s="9">
        <f t="shared" si="2748"/>
        <v>1208.46</v>
      </c>
      <c r="P1804" s="4">
        <f t="shared" si="2688"/>
        <v>1</v>
      </c>
      <c r="Q1804" s="5">
        <f t="shared" si="2689"/>
        <v>102.14999999999964</v>
      </c>
      <c r="R1804" s="5">
        <f t="shared" si="2690"/>
        <v>1131.8475000000003</v>
      </c>
      <c r="S1804" s="4">
        <f t="shared" si="2691"/>
        <v>1</v>
      </c>
      <c r="T1804" s="4">
        <f t="shared" si="2692"/>
        <v>1</v>
      </c>
      <c r="U1804" s="5">
        <f t="shared" si="2684"/>
        <v>1165.4479999999999</v>
      </c>
      <c r="V1804" s="5">
        <f t="shared" si="2685"/>
        <v>43.012000000000171</v>
      </c>
      <c r="X1804" s="5">
        <f t="shared" si="2744"/>
        <v>31.989999999999782</v>
      </c>
      <c r="Y1804" s="5">
        <f t="shared" si="2745"/>
        <v>-2.8299999999999272</v>
      </c>
      <c r="AA1804" s="5">
        <f t="shared" si="2763"/>
        <v>0</v>
      </c>
      <c r="AB1804" s="5">
        <f t="shared" si="2764"/>
        <v>0</v>
      </c>
      <c r="AC1804" s="5">
        <f t="shared" si="2765"/>
        <v>0</v>
      </c>
      <c r="AF1804" s="5">
        <f t="shared" si="2751"/>
        <v>51.109999999999673</v>
      </c>
      <c r="AG1804" s="5">
        <f t="shared" si="2752"/>
        <v>53.600000000000364</v>
      </c>
      <c r="AH1804" s="5">
        <f t="shared" si="2753"/>
        <v>5.6000000000003638</v>
      </c>
      <c r="AI1804" s="5">
        <f t="shared" si="2754"/>
        <v>3.1099999999996726</v>
      </c>
      <c r="AJ1804" s="5"/>
      <c r="AK1804" s="5">
        <f t="shared" si="2755"/>
        <v>5.6000000000003638</v>
      </c>
      <c r="AL1804" s="5">
        <f t="shared" si="2676"/>
        <v>28.274999999999817</v>
      </c>
      <c r="AM1804" s="5">
        <f t="shared" si="2756"/>
        <v>51.109999999999673</v>
      </c>
      <c r="AN1804" s="5">
        <f t="shared" ref="AN1804:AT1867" si="2771">AVERAGE(AM1795:AM1804)</f>
        <v>53.919000000000054</v>
      </c>
      <c r="AO1804" s="5">
        <f t="shared" ref="AO1804:AO1867" si="2772">IF(AM1804&gt;AN1804,1,0)</f>
        <v>0</v>
      </c>
      <c r="AP1804" s="5">
        <f t="shared" si="2686"/>
        <v>4</v>
      </c>
      <c r="AQ1804" s="5">
        <f t="shared" si="2704"/>
        <v>5.3</v>
      </c>
      <c r="AR1804" s="5"/>
      <c r="AS1804" s="5">
        <f t="shared" si="2749"/>
        <v>53.600000000000364</v>
      </c>
      <c r="AT1804" s="5">
        <f t="shared" si="2771"/>
        <v>60.271000000000093</v>
      </c>
      <c r="AU1804" s="5">
        <f t="shared" si="2757"/>
        <v>3.1099999999996726</v>
      </c>
      <c r="AV1804" s="5">
        <f t="shared" si="2760"/>
        <v>-2.4900000000006912</v>
      </c>
      <c r="AW1804" s="5">
        <f t="shared" si="2758"/>
        <v>6</v>
      </c>
      <c r="AX1804" s="5">
        <f t="shared" si="2712"/>
        <v>24.373000000000157</v>
      </c>
      <c r="AZ1804" s="4">
        <f t="shared" si="2694"/>
        <v>1</v>
      </c>
      <c r="BA1804" s="5">
        <f t="shared" si="2700"/>
        <v>19.430000000000291</v>
      </c>
      <c r="BB1804" s="4">
        <f t="shared" si="2695"/>
        <v>1</v>
      </c>
      <c r="BD1804" s="5">
        <v>0</v>
      </c>
      <c r="BE1804" s="4">
        <v>0.6360798305273756</v>
      </c>
      <c r="BJ1804" s="5">
        <v>88.430000000000291</v>
      </c>
      <c r="BK1804" s="5">
        <v>28.510000000000218</v>
      </c>
      <c r="BL1804" s="5">
        <v>3.3500000000003638</v>
      </c>
      <c r="BM1804" s="5">
        <v>4</v>
      </c>
      <c r="BR1804">
        <v>32</v>
      </c>
      <c r="BS1804">
        <v>3</v>
      </c>
    </row>
    <row r="1805" spans="1:71">
      <c r="A1805" s="7">
        <v>39118</v>
      </c>
      <c r="B1805" s="6">
        <v>6878.67</v>
      </c>
      <c r="C1805" s="6">
        <v>6891.13</v>
      </c>
      <c r="D1805" s="6">
        <v>6864.19</v>
      </c>
      <c r="E1805" s="6">
        <v>6874.06</v>
      </c>
      <c r="F1805" s="6">
        <v>5671.23</v>
      </c>
      <c r="G1805" s="6">
        <v>5691.83</v>
      </c>
      <c r="H1805" s="6">
        <v>5659.36</v>
      </c>
      <c r="I1805" s="6">
        <v>5681.11</v>
      </c>
      <c r="J1805" s="9">
        <f t="shared" si="2742"/>
        <v>26.940000000000509</v>
      </c>
      <c r="K1805" s="9">
        <f t="shared" si="2769"/>
        <v>70.474166666666704</v>
      </c>
      <c r="L1805" s="9">
        <f t="shared" si="2746"/>
        <v>32.470000000000255</v>
      </c>
      <c r="M1805" s="9">
        <f t="shared" ref="M1805" si="2773">AVERAGE(L1794:L1805)</f>
        <v>59.075833333333321</v>
      </c>
      <c r="N1805" s="6" t="s">
        <v>37</v>
      </c>
      <c r="O1805" s="9">
        <f t="shared" si="2748"/>
        <v>1192.9500000000007</v>
      </c>
      <c r="P1805" s="4">
        <f t="shared" si="2688"/>
        <v>0.76435733819509022</v>
      </c>
      <c r="Q1805" s="5">
        <f t="shared" si="2689"/>
        <v>65.820000000000618</v>
      </c>
      <c r="R1805" s="5">
        <f t="shared" si="2690"/>
        <v>1159.0949999999996</v>
      </c>
      <c r="S1805" s="4">
        <f t="shared" si="2691"/>
        <v>0.8481644640235011</v>
      </c>
      <c r="T1805" s="4">
        <f t="shared" si="2692"/>
        <v>0.8481644640235011</v>
      </c>
      <c r="U1805" s="5">
        <f t="shared" si="2684"/>
        <v>1182.7759999999998</v>
      </c>
      <c r="V1805" s="5">
        <f t="shared" si="2685"/>
        <v>10.174000000000888</v>
      </c>
      <c r="X1805" s="5">
        <f t="shared" si="2744"/>
        <v>-4.6099999999996726</v>
      </c>
      <c r="Y1805" s="5">
        <f t="shared" si="2745"/>
        <v>9.8800000000001091</v>
      </c>
      <c r="AA1805" s="5">
        <f t="shared" si="2763"/>
        <v>0</v>
      </c>
      <c r="AB1805" s="5">
        <f t="shared" si="2764"/>
        <v>0</v>
      </c>
      <c r="AC1805" s="5">
        <f t="shared" si="2765"/>
        <v>0</v>
      </c>
      <c r="AF1805" s="5">
        <f t="shared" si="2751"/>
        <v>12.460000000000036</v>
      </c>
      <c r="AG1805" s="5">
        <f t="shared" si="2752"/>
        <v>5.3699999999998909</v>
      </c>
      <c r="AH1805" s="5">
        <f t="shared" si="2753"/>
        <v>14.480000000000473</v>
      </c>
      <c r="AI1805" s="5">
        <f t="shared" si="2754"/>
        <v>21.570000000000618</v>
      </c>
      <c r="AJ1805" s="5"/>
      <c r="AK1805" s="5">
        <f t="shared" si="2755"/>
        <v>12.460000000000036</v>
      </c>
      <c r="AL1805" s="5">
        <f t="shared" si="2676"/>
        <v>28.274999999999817</v>
      </c>
      <c r="AM1805" s="5">
        <f t="shared" si="2756"/>
        <v>14.480000000000473</v>
      </c>
      <c r="AN1805" s="5">
        <f t="shared" si="2771"/>
        <v>48.243000000000123</v>
      </c>
      <c r="AO1805" s="5">
        <f t="shared" si="2772"/>
        <v>0</v>
      </c>
      <c r="AP1805" s="5">
        <f t="shared" si="2686"/>
        <v>3</v>
      </c>
      <c r="AQ1805" s="5">
        <f t="shared" si="2704"/>
        <v>5.0999999999999996</v>
      </c>
      <c r="AR1805" s="5"/>
      <c r="AS1805" s="5">
        <f t="shared" si="2749"/>
        <v>21.570000000000618</v>
      </c>
      <c r="AT1805" s="5">
        <f t="shared" si="2771"/>
        <v>55.960000000000129</v>
      </c>
      <c r="AU1805" s="5">
        <f t="shared" si="2757"/>
        <v>5.3699999999998909</v>
      </c>
      <c r="AV1805" s="5">
        <f t="shared" si="2760"/>
        <v>7.0900000000001455</v>
      </c>
      <c r="AW1805" s="5">
        <f t="shared" si="2758"/>
        <v>2</v>
      </c>
      <c r="AX1805" s="5">
        <f t="shared" si="2712"/>
        <v>24.373000000000157</v>
      </c>
      <c r="AZ1805" s="4">
        <f t="shared" si="2694"/>
        <v>0.8481644640235011</v>
      </c>
      <c r="BA1805" s="5">
        <f t="shared" si="2700"/>
        <v>-15.509999999999309</v>
      </c>
      <c r="BB1805" s="4">
        <f t="shared" si="2695"/>
        <v>1</v>
      </c>
      <c r="BD1805" s="5">
        <v>0</v>
      </c>
      <c r="BE1805" s="4">
        <v>0.63593810947861062</v>
      </c>
      <c r="BJ1805" s="5">
        <v>30.270000000000437</v>
      </c>
      <c r="BK1805" s="5">
        <v>17.239999999999782</v>
      </c>
      <c r="BL1805" s="5">
        <v>21.610000000000582</v>
      </c>
      <c r="BM1805" s="5">
        <v>4</v>
      </c>
      <c r="BR1805">
        <v>-5</v>
      </c>
      <c r="BS1805">
        <v>-10</v>
      </c>
    </row>
    <row r="1806" spans="1:71">
      <c r="A1806" s="7">
        <v>39119</v>
      </c>
      <c r="B1806" s="6">
        <v>6881.9</v>
      </c>
      <c r="C1806" s="6">
        <v>6906.68</v>
      </c>
      <c r="D1806" s="6">
        <v>6862.19</v>
      </c>
      <c r="E1806" s="6">
        <v>6875.7</v>
      </c>
      <c r="F1806" s="6">
        <v>5680.12</v>
      </c>
      <c r="G1806" s="6">
        <v>5699.27</v>
      </c>
      <c r="H1806" s="6">
        <v>5670.48</v>
      </c>
      <c r="I1806" s="6">
        <v>5676.78</v>
      </c>
      <c r="J1806" s="9">
        <f t="shared" si="2742"/>
        <v>44.490000000000691</v>
      </c>
      <c r="K1806" s="9">
        <f t="shared" si="2769"/>
        <v>65.609166666666781</v>
      </c>
      <c r="L1806" s="9">
        <f t="shared" si="2746"/>
        <v>28.790000000000873</v>
      </c>
      <c r="M1806" s="9">
        <f t="shared" ref="M1806" si="2774">AVERAGE(L1795:L1806)</f>
        <v>53.64500000000006</v>
      </c>
      <c r="N1806" s="6" t="s">
        <v>36</v>
      </c>
      <c r="O1806" s="9">
        <f t="shared" si="2748"/>
        <v>1198.92</v>
      </c>
      <c r="P1806" s="4">
        <f t="shared" si="2688"/>
        <v>0.65509761388287413</v>
      </c>
      <c r="Q1806" s="5">
        <f t="shared" si="2689"/>
        <v>27.660000000000764</v>
      </c>
      <c r="R1806" s="5">
        <f t="shared" si="2690"/>
        <v>1187.7149999999995</v>
      </c>
      <c r="S1806" s="4">
        <f t="shared" si="2691"/>
        <v>0.90660792951541858</v>
      </c>
      <c r="T1806" s="4">
        <f t="shared" si="2692"/>
        <v>0.90660792951541858</v>
      </c>
      <c r="U1806" s="5">
        <f t="shared" si="2684"/>
        <v>1194.0319999999999</v>
      </c>
      <c r="V1806" s="5">
        <f t="shared" si="2685"/>
        <v>4.8880000000001473</v>
      </c>
      <c r="X1806" s="5">
        <f t="shared" si="2744"/>
        <v>-6.1999999999998181</v>
      </c>
      <c r="Y1806" s="5">
        <f t="shared" si="2745"/>
        <v>-3.3400000000001455</v>
      </c>
      <c r="AA1806" s="5">
        <f t="shared" si="2763"/>
        <v>0</v>
      </c>
      <c r="AB1806" s="5">
        <f t="shared" si="2764"/>
        <v>1</v>
      </c>
      <c r="AC1806" s="5">
        <f t="shared" si="2765"/>
        <v>1</v>
      </c>
      <c r="AF1806" s="5">
        <f t="shared" si="2751"/>
        <v>24.780000000000655</v>
      </c>
      <c r="AG1806" s="5">
        <f t="shared" si="2752"/>
        <v>32.619999999999891</v>
      </c>
      <c r="AH1806" s="5">
        <f t="shared" si="2753"/>
        <v>19.710000000000036</v>
      </c>
      <c r="AI1806" s="5">
        <f t="shared" si="2754"/>
        <v>11.8700000000008</v>
      </c>
      <c r="AJ1806" s="5"/>
      <c r="AK1806" s="5">
        <f t="shared" si="2755"/>
        <v>19.710000000000036</v>
      </c>
      <c r="AL1806" s="5">
        <f t="shared" ref="AL1806:AL1869" si="2775">PERCENTILE(AK1797:AK1806,0.9)</f>
        <v>28.274999999999817</v>
      </c>
      <c r="AM1806" s="5">
        <f t="shared" si="2756"/>
        <v>24.780000000000655</v>
      </c>
      <c r="AN1806" s="5">
        <f t="shared" si="2771"/>
        <v>44.234000000000194</v>
      </c>
      <c r="AO1806" s="5">
        <f t="shared" si="2772"/>
        <v>0</v>
      </c>
      <c r="AP1806" s="5">
        <f t="shared" si="2686"/>
        <v>2</v>
      </c>
      <c r="AQ1806" s="5">
        <f t="shared" si="2704"/>
        <v>4.7</v>
      </c>
      <c r="AR1806" s="5"/>
      <c r="AS1806" s="5">
        <f t="shared" si="2749"/>
        <v>32.619999999999891</v>
      </c>
      <c r="AT1806" s="5">
        <f t="shared" si="2771"/>
        <v>53.287000000000077</v>
      </c>
      <c r="AU1806" s="5">
        <f t="shared" si="2757"/>
        <v>11.8700000000008</v>
      </c>
      <c r="AV1806" s="5">
        <f t="shared" si="2760"/>
        <v>-7.839999999999236</v>
      </c>
      <c r="AW1806" s="5">
        <f t="shared" si="2758"/>
        <v>3</v>
      </c>
      <c r="AX1806" s="5">
        <f t="shared" si="2712"/>
        <v>24.373000000000157</v>
      </c>
      <c r="AZ1806" s="4">
        <f t="shared" si="2694"/>
        <v>0.90660792951541858</v>
      </c>
      <c r="BA1806" s="5">
        <f t="shared" si="2700"/>
        <v>0</v>
      </c>
      <c r="BB1806" s="4">
        <f t="shared" si="2695"/>
        <v>0.8481644640235011</v>
      </c>
      <c r="BD1806" s="5">
        <v>0</v>
      </c>
      <c r="BE1806" s="4">
        <v>0.63586400817996092</v>
      </c>
      <c r="BJ1806" s="5">
        <v>199.19999999999982</v>
      </c>
      <c r="BK1806" s="5">
        <v>45.850000000000364</v>
      </c>
      <c r="BL1806" s="5">
        <v>21.800000000000182</v>
      </c>
      <c r="BM1806" s="5">
        <v>4</v>
      </c>
      <c r="BR1806">
        <v>20</v>
      </c>
      <c r="BS1806">
        <v>-3</v>
      </c>
    </row>
    <row r="1807" spans="1:71">
      <c r="A1807" s="7">
        <v>39120</v>
      </c>
      <c r="B1807" s="6">
        <v>6886.01</v>
      </c>
      <c r="C1807" s="6">
        <v>6924.46</v>
      </c>
      <c r="D1807" s="6">
        <v>6885.08</v>
      </c>
      <c r="E1807" s="6">
        <v>6915.56</v>
      </c>
      <c r="F1807" s="6">
        <v>5687.27</v>
      </c>
      <c r="G1807" s="6">
        <v>5710.57</v>
      </c>
      <c r="H1807" s="6">
        <v>5681.89</v>
      </c>
      <c r="I1807" s="6">
        <v>5703</v>
      </c>
      <c r="J1807" s="9">
        <f t="shared" si="2742"/>
        <v>48.760000000000218</v>
      </c>
      <c r="K1807" s="9">
        <f t="shared" si="2769"/>
        <v>62.665833333333467</v>
      </c>
      <c r="L1807" s="9">
        <f t="shared" si="2746"/>
        <v>33.789999999999964</v>
      </c>
      <c r="M1807" s="9">
        <f t="shared" ref="M1807" si="2776">AVERAGE(L1796:L1807)</f>
        <v>51.19916666666677</v>
      </c>
      <c r="N1807" s="6" t="s">
        <v>37</v>
      </c>
      <c r="O1807" s="9">
        <f t="shared" si="2748"/>
        <v>1212.5600000000004</v>
      </c>
      <c r="P1807" s="4">
        <f t="shared" si="2688"/>
        <v>1</v>
      </c>
      <c r="Q1807" s="5">
        <f t="shared" si="2689"/>
        <v>23.530000000000655</v>
      </c>
      <c r="R1807" s="5">
        <f t="shared" si="2690"/>
        <v>1194.9124999999999</v>
      </c>
      <c r="S1807" s="4">
        <f t="shared" si="2691"/>
        <v>1</v>
      </c>
      <c r="T1807" s="4">
        <f t="shared" si="2692"/>
        <v>1</v>
      </c>
      <c r="U1807" s="5">
        <f t="shared" si="2684"/>
        <v>1200.3840000000002</v>
      </c>
      <c r="V1807" s="5">
        <f t="shared" si="2685"/>
        <v>12.176000000000158</v>
      </c>
      <c r="X1807" s="5">
        <f t="shared" si="2744"/>
        <v>29.550000000000182</v>
      </c>
      <c r="Y1807" s="5">
        <f t="shared" si="2745"/>
        <v>15.729999999999563</v>
      </c>
      <c r="AA1807" s="5">
        <f t="shared" si="2763"/>
        <v>1</v>
      </c>
      <c r="AB1807" s="5">
        <f t="shared" si="2764"/>
        <v>0</v>
      </c>
      <c r="AC1807" s="5">
        <f t="shared" si="2765"/>
        <v>1</v>
      </c>
      <c r="AF1807" s="5">
        <f t="shared" si="2751"/>
        <v>38.449999999999818</v>
      </c>
      <c r="AG1807" s="5">
        <f t="shared" si="2752"/>
        <v>48.760000000000218</v>
      </c>
      <c r="AH1807" s="5">
        <f t="shared" si="2753"/>
        <v>0.93000000000029104</v>
      </c>
      <c r="AI1807" s="5">
        <f t="shared" si="2754"/>
        <v>-9.3800000000001091</v>
      </c>
      <c r="AJ1807" s="5"/>
      <c r="AK1807" s="5">
        <f t="shared" si="2755"/>
        <v>0.93000000000029104</v>
      </c>
      <c r="AL1807" s="5">
        <f t="shared" si="2775"/>
        <v>28.274999999999817</v>
      </c>
      <c r="AM1807" s="5">
        <f t="shared" si="2756"/>
        <v>38.449999999999818</v>
      </c>
      <c r="AN1807" s="5">
        <f t="shared" si="2771"/>
        <v>41.34900000000016</v>
      </c>
      <c r="AO1807" s="5">
        <f t="shared" si="2772"/>
        <v>0</v>
      </c>
      <c r="AP1807" s="5">
        <f t="shared" si="2686"/>
        <v>1</v>
      </c>
      <c r="AQ1807" s="5">
        <f t="shared" si="2704"/>
        <v>4.2</v>
      </c>
      <c r="AR1807" s="5"/>
      <c r="AS1807" s="5">
        <f t="shared" si="2749"/>
        <v>48.760000000000218</v>
      </c>
      <c r="AT1807" s="5">
        <f t="shared" si="2771"/>
        <v>50.061000000000149</v>
      </c>
      <c r="AU1807" s="5">
        <f t="shared" si="2757"/>
        <v>-9.3800000000001091</v>
      </c>
      <c r="AV1807" s="5">
        <f t="shared" si="2760"/>
        <v>-10.3100000000004</v>
      </c>
      <c r="AW1807" s="5">
        <f t="shared" si="2758"/>
        <v>4</v>
      </c>
      <c r="AX1807" s="5">
        <f t="shared" si="2712"/>
        <v>24.373000000000157</v>
      </c>
      <c r="AZ1807" s="4">
        <f t="shared" si="2694"/>
        <v>1</v>
      </c>
      <c r="BA1807" s="5">
        <f t="shared" si="2700"/>
        <v>13.640000000000327</v>
      </c>
      <c r="BB1807" s="4">
        <f t="shared" si="2695"/>
        <v>0.90660792951541858</v>
      </c>
      <c r="BD1807" s="5">
        <v>0</v>
      </c>
      <c r="BE1807" s="4">
        <v>0.63487738419616857</v>
      </c>
      <c r="BJ1807" s="5">
        <v>126.46999999999935</v>
      </c>
      <c r="BK1807" s="5">
        <v>-24.5</v>
      </c>
      <c r="BL1807" s="5">
        <v>41.149999999999636</v>
      </c>
      <c r="BM1807" s="5">
        <v>4</v>
      </c>
      <c r="BR1807">
        <v>30</v>
      </c>
      <c r="BS1807">
        <v>-16</v>
      </c>
    </row>
    <row r="1808" spans="1:71">
      <c r="A1808" s="7">
        <v>39121</v>
      </c>
      <c r="B1808" s="6">
        <v>6911.24</v>
      </c>
      <c r="C1808" s="6">
        <v>6918.04</v>
      </c>
      <c r="D1808" s="6">
        <v>6849.85</v>
      </c>
      <c r="E1808" s="6">
        <v>6876.73</v>
      </c>
      <c r="F1808" s="6">
        <v>5705.16</v>
      </c>
      <c r="G1808" s="6">
        <v>5711.04</v>
      </c>
      <c r="H1808" s="6">
        <v>5652.48</v>
      </c>
      <c r="I1808" s="6">
        <v>5665.1</v>
      </c>
      <c r="J1808" s="9">
        <f t="shared" si="2742"/>
        <v>68.1899999999996</v>
      </c>
      <c r="K1808" s="9">
        <f t="shared" si="2769"/>
        <v>61.981666666666797</v>
      </c>
      <c r="L1808" s="9">
        <f t="shared" si="2746"/>
        <v>58.5600000000004</v>
      </c>
      <c r="M1808" s="9">
        <f t="shared" ref="M1808" si="2777">AVERAGE(L1797:L1808)</f>
        <v>51.657500000000176</v>
      </c>
      <c r="N1808" s="6" t="s">
        <v>37</v>
      </c>
      <c r="O1808" s="9">
        <f t="shared" si="2748"/>
        <v>1211.6299999999992</v>
      </c>
      <c r="P1808" s="4">
        <f t="shared" si="2688"/>
        <v>0.95257521672609813</v>
      </c>
      <c r="Q1808" s="5">
        <f t="shared" si="2689"/>
        <v>19.609999999999673</v>
      </c>
      <c r="R1808" s="5">
        <f t="shared" si="2690"/>
        <v>1197.8525000000006</v>
      </c>
      <c r="S1808" s="4">
        <f t="shared" si="2691"/>
        <v>0.97071788413094562</v>
      </c>
      <c r="T1808" s="4">
        <f t="shared" si="2692"/>
        <v>0.99124705882351816</v>
      </c>
      <c r="U1808" s="5">
        <f t="shared" si="2684"/>
        <v>1204.904</v>
      </c>
      <c r="V1808" s="5">
        <f t="shared" si="2685"/>
        <v>6.7259999999992033</v>
      </c>
      <c r="X1808" s="5">
        <f t="shared" si="2744"/>
        <v>-34.510000000000218</v>
      </c>
      <c r="Y1808" s="5">
        <f t="shared" si="2745"/>
        <v>-40.059999999999491</v>
      </c>
      <c r="AA1808" s="5">
        <f t="shared" si="2763"/>
        <v>0</v>
      </c>
      <c r="AB1808" s="5">
        <f t="shared" si="2764"/>
        <v>1</v>
      </c>
      <c r="AC1808" s="5">
        <f t="shared" si="2765"/>
        <v>1</v>
      </c>
      <c r="AF1808" s="5">
        <f t="shared" si="2751"/>
        <v>6.8000000000001819</v>
      </c>
      <c r="AG1808" s="5">
        <f t="shared" si="2752"/>
        <v>2.4799999999995634</v>
      </c>
      <c r="AH1808" s="5">
        <f t="shared" si="2753"/>
        <v>61.389999999999418</v>
      </c>
      <c r="AI1808" s="5">
        <f t="shared" si="2754"/>
        <v>65.710000000000036</v>
      </c>
      <c r="AJ1808" s="5"/>
      <c r="AK1808" s="5">
        <f t="shared" si="2755"/>
        <v>6.8000000000001819</v>
      </c>
      <c r="AL1808" s="5">
        <f t="shared" si="2775"/>
        <v>20.823000000000043</v>
      </c>
      <c r="AM1808" s="5">
        <f t="shared" si="2756"/>
        <v>61.389999999999418</v>
      </c>
      <c r="AN1808" s="5">
        <f t="shared" si="2771"/>
        <v>43.535000000000039</v>
      </c>
      <c r="AO1808" s="5">
        <f t="shared" si="2772"/>
        <v>1</v>
      </c>
      <c r="AP1808" s="5">
        <f t="shared" si="2686"/>
        <v>2</v>
      </c>
      <c r="AQ1808" s="5">
        <f t="shared" si="2704"/>
        <v>3.9</v>
      </c>
      <c r="AR1808" s="5"/>
      <c r="AS1808" s="5">
        <f t="shared" si="2749"/>
        <v>65.710000000000036</v>
      </c>
      <c r="AT1808" s="5">
        <f t="shared" si="2771"/>
        <v>52.18500000000013</v>
      </c>
      <c r="AU1808" s="5">
        <f t="shared" si="2757"/>
        <v>2.4799999999995634</v>
      </c>
      <c r="AV1808" s="5">
        <f t="shared" si="2760"/>
        <v>4.3200000000006185</v>
      </c>
      <c r="AW1808" s="5">
        <f t="shared" si="2758"/>
        <v>5</v>
      </c>
      <c r="AX1808" s="5">
        <f t="shared" si="2712"/>
        <v>24.373000000000157</v>
      </c>
      <c r="AZ1808" s="4">
        <f t="shared" si="2694"/>
        <v>0.99124705882351816</v>
      </c>
      <c r="BA1808" s="5">
        <f t="shared" si="2700"/>
        <v>-0.93000000000120053</v>
      </c>
      <c r="BB1808" s="4">
        <f t="shared" si="2695"/>
        <v>1</v>
      </c>
      <c r="BD1808" s="5">
        <v>0</v>
      </c>
      <c r="BE1808" s="4">
        <v>0.63483092250215245</v>
      </c>
      <c r="BJ1808" s="5">
        <v>89.3100000000004</v>
      </c>
      <c r="BK1808" s="5">
        <v>81.679999999999382</v>
      </c>
      <c r="BL1808" s="5">
        <v>39.800000000000182</v>
      </c>
      <c r="BM1808" s="5">
        <v>4</v>
      </c>
      <c r="BR1808">
        <v>-25</v>
      </c>
      <c r="BS1808">
        <v>40</v>
      </c>
    </row>
    <row r="1809" spans="1:71">
      <c r="A1809" s="7">
        <v>39122</v>
      </c>
      <c r="B1809" s="6">
        <v>6890.65</v>
      </c>
      <c r="C1809" s="6">
        <v>6928.98</v>
      </c>
      <c r="D1809" s="6">
        <v>6890.64</v>
      </c>
      <c r="E1809" s="6">
        <v>6911.11</v>
      </c>
      <c r="F1809" s="6">
        <v>5699.18</v>
      </c>
      <c r="G1809" s="6">
        <v>5710.31</v>
      </c>
      <c r="H1809" s="6">
        <v>5688.94</v>
      </c>
      <c r="I1809" s="6">
        <v>5692.45</v>
      </c>
      <c r="J1809" s="9">
        <f t="shared" si="2742"/>
        <v>52.25</v>
      </c>
      <c r="K1809" s="9">
        <f t="shared" si="2769"/>
        <v>59.584166666666839</v>
      </c>
      <c r="L1809" s="9">
        <f t="shared" si="2746"/>
        <v>45.210000000000036</v>
      </c>
      <c r="M1809" s="9">
        <f t="shared" ref="M1809" si="2778">AVERAGE(L1798:L1809)</f>
        <v>49.502500000000133</v>
      </c>
      <c r="N1809" s="6" t="s">
        <v>37</v>
      </c>
      <c r="O1809" s="9">
        <f t="shared" si="2748"/>
        <v>1218.6599999999999</v>
      </c>
      <c r="P1809" s="4">
        <f t="shared" si="2688"/>
        <v>1</v>
      </c>
      <c r="Q1809" s="5">
        <f t="shared" si="2689"/>
        <v>25.709999999999127</v>
      </c>
      <c r="R1809" s="5">
        <f t="shared" si="2690"/>
        <v>1199.3775000000005</v>
      </c>
      <c r="S1809" s="4">
        <f t="shared" si="2691"/>
        <v>1</v>
      </c>
      <c r="T1809" s="4">
        <f t="shared" si="2692"/>
        <v>1</v>
      </c>
      <c r="U1809" s="5">
        <f t="shared" si="2684"/>
        <v>1206.944</v>
      </c>
      <c r="V1809" s="5">
        <f t="shared" si="2685"/>
        <v>11.715999999999894</v>
      </c>
      <c r="X1809" s="5">
        <f t="shared" si="2744"/>
        <v>20.460000000000036</v>
      </c>
      <c r="Y1809" s="5">
        <f t="shared" si="2745"/>
        <v>-6.7300000000004729</v>
      </c>
      <c r="AA1809" s="5">
        <f t="shared" si="2763"/>
        <v>0</v>
      </c>
      <c r="AB1809" s="5">
        <f t="shared" si="2764"/>
        <v>0</v>
      </c>
      <c r="AC1809" s="5">
        <f t="shared" si="2765"/>
        <v>0</v>
      </c>
      <c r="AF1809" s="5">
        <f t="shared" si="2751"/>
        <v>38.329999999999927</v>
      </c>
      <c r="AG1809" s="5">
        <f t="shared" si="2752"/>
        <v>52.25</v>
      </c>
      <c r="AH1809" s="5">
        <f t="shared" si="2753"/>
        <v>9.999999999308784E-3</v>
      </c>
      <c r="AI1809" s="5">
        <f t="shared" si="2754"/>
        <v>-13.910000000000764</v>
      </c>
      <c r="AJ1809" s="5"/>
      <c r="AK1809" s="5">
        <f t="shared" si="2755"/>
        <v>9.999999999308784E-3</v>
      </c>
      <c r="AL1809" s="5">
        <f t="shared" si="2775"/>
        <v>19.133999999999741</v>
      </c>
      <c r="AM1809" s="5">
        <f t="shared" si="2756"/>
        <v>38.329999999999927</v>
      </c>
      <c r="AN1809" s="5">
        <f t="shared" si="2771"/>
        <v>43.26100000000006</v>
      </c>
      <c r="AO1809" s="5">
        <f t="shared" si="2772"/>
        <v>0</v>
      </c>
      <c r="AP1809" s="5">
        <f t="shared" si="2686"/>
        <v>2</v>
      </c>
      <c r="AQ1809" s="5">
        <f t="shared" si="2704"/>
        <v>3.6</v>
      </c>
      <c r="AR1809" s="5"/>
      <c r="AS1809" s="5">
        <f t="shared" si="2749"/>
        <v>52.25</v>
      </c>
      <c r="AT1809" s="5">
        <f t="shared" si="2771"/>
        <v>51.397000000000119</v>
      </c>
      <c r="AU1809" s="5">
        <f t="shared" si="2757"/>
        <v>-13.910000000000764</v>
      </c>
      <c r="AV1809" s="5">
        <f t="shared" si="2760"/>
        <v>-13.920000000000073</v>
      </c>
      <c r="AW1809" s="5">
        <f t="shared" si="2758"/>
        <v>6</v>
      </c>
      <c r="AX1809" s="5">
        <f t="shared" si="2712"/>
        <v>24.373000000000157</v>
      </c>
      <c r="AZ1809" s="4">
        <f t="shared" si="2694"/>
        <v>1</v>
      </c>
      <c r="BA1809" s="5">
        <f t="shared" si="2700"/>
        <v>7.0300000000006548</v>
      </c>
      <c r="BB1809" s="4">
        <f t="shared" si="2695"/>
        <v>0.99124705882351816</v>
      </c>
      <c r="BD1809" s="5">
        <v>0</v>
      </c>
      <c r="BE1809" s="4">
        <v>0.63472838469840609</v>
      </c>
      <c r="BJ1809" s="5">
        <v>69.279999999999745</v>
      </c>
      <c r="BK1809" s="5">
        <v>31.050000000000182</v>
      </c>
      <c r="BL1809" s="5">
        <v>7.4799999999995634</v>
      </c>
      <c r="BM1809" s="5">
        <v>4</v>
      </c>
      <c r="BR1809">
        <v>20</v>
      </c>
      <c r="BS1809">
        <v>7</v>
      </c>
    </row>
    <row r="1810" spans="1:71">
      <c r="A1810" s="7">
        <v>39125</v>
      </c>
      <c r="B1810" s="6">
        <v>6892.03</v>
      </c>
      <c r="C1810" s="6">
        <v>6892.03</v>
      </c>
      <c r="D1810" s="6">
        <v>6844.39</v>
      </c>
      <c r="E1810" s="6">
        <v>6859.45</v>
      </c>
      <c r="F1810" s="6">
        <v>5670.73</v>
      </c>
      <c r="G1810" s="6">
        <v>5670.73</v>
      </c>
      <c r="H1810" s="6">
        <v>5625.17</v>
      </c>
      <c r="I1810" s="6">
        <v>5643.95</v>
      </c>
      <c r="J1810" s="9">
        <f t="shared" si="2742"/>
        <v>66.719999999999345</v>
      </c>
      <c r="K1810" s="9">
        <f t="shared" si="2769"/>
        <v>59.517500000000076</v>
      </c>
      <c r="L1810" s="9">
        <f t="shared" si="2746"/>
        <v>67.279999999999745</v>
      </c>
      <c r="M1810" s="9">
        <f t="shared" ref="M1810" si="2779">AVERAGE(L1799:L1810)</f>
        <v>49.490000000000087</v>
      </c>
      <c r="N1810" s="6" t="s">
        <v>37</v>
      </c>
      <c r="O1810" s="9">
        <f t="shared" si="2748"/>
        <v>1215.5</v>
      </c>
      <c r="P1810" s="4">
        <f t="shared" si="2688"/>
        <v>0.83991894630193065</v>
      </c>
      <c r="Q1810" s="5">
        <f t="shared" si="2689"/>
        <v>19.739999999999782</v>
      </c>
      <c r="R1810" s="5">
        <f t="shared" si="2690"/>
        <v>1203.855</v>
      </c>
      <c r="S1810" s="4">
        <f t="shared" si="2691"/>
        <v>0.87709062621548184</v>
      </c>
      <c r="T1810" s="4">
        <f t="shared" si="2692"/>
        <v>0.91653460116218155</v>
      </c>
      <c r="U1810" s="5">
        <f t="shared" si="2684"/>
        <v>1211.454</v>
      </c>
      <c r="V1810" s="5">
        <f t="shared" si="2685"/>
        <v>4.0460000000000491</v>
      </c>
      <c r="X1810" s="5">
        <f t="shared" si="2744"/>
        <v>-32.579999999999927</v>
      </c>
      <c r="Y1810" s="5">
        <f t="shared" si="2745"/>
        <v>-26.779999999999745</v>
      </c>
      <c r="AA1810" s="5">
        <f t="shared" si="2763"/>
        <v>0</v>
      </c>
      <c r="AB1810" s="5">
        <f t="shared" si="2764"/>
        <v>1</v>
      </c>
      <c r="AC1810" s="5">
        <f t="shared" si="2765"/>
        <v>1</v>
      </c>
      <c r="AF1810" s="5">
        <f t="shared" si="2751"/>
        <v>0</v>
      </c>
      <c r="AG1810" s="5">
        <f t="shared" si="2752"/>
        <v>-19.079999999999927</v>
      </c>
      <c r="AH1810" s="5">
        <f t="shared" si="2753"/>
        <v>47.639999999999418</v>
      </c>
      <c r="AI1810" s="5">
        <f t="shared" si="2754"/>
        <v>66.719999999999345</v>
      </c>
      <c r="AJ1810" s="5"/>
      <c r="AK1810" s="5">
        <f t="shared" si="2755"/>
        <v>0</v>
      </c>
      <c r="AL1810" s="5">
        <f t="shared" si="2775"/>
        <v>14.552999999999608</v>
      </c>
      <c r="AM1810" s="5">
        <f t="shared" si="2756"/>
        <v>47.639999999999418</v>
      </c>
      <c r="AN1810" s="5">
        <f t="shared" si="2771"/>
        <v>44.319999999999979</v>
      </c>
      <c r="AO1810" s="5">
        <f t="shared" si="2772"/>
        <v>1</v>
      </c>
      <c r="AP1810" s="5">
        <f t="shared" si="2686"/>
        <v>3</v>
      </c>
      <c r="AQ1810" s="5">
        <f t="shared" si="2704"/>
        <v>3.4</v>
      </c>
      <c r="AR1810" s="5"/>
      <c r="AS1810" s="5">
        <f t="shared" si="2749"/>
        <v>66.719999999999345</v>
      </c>
      <c r="AT1810" s="5">
        <f t="shared" si="2771"/>
        <v>53.153000000000063</v>
      </c>
      <c r="AU1810" s="5">
        <f t="shared" si="2757"/>
        <v>-19.079999999999927</v>
      </c>
      <c r="AV1810" s="5">
        <f t="shared" si="2760"/>
        <v>19.079999999999927</v>
      </c>
      <c r="AW1810" s="5">
        <f t="shared" si="2758"/>
        <v>2</v>
      </c>
      <c r="AX1810" s="5">
        <f t="shared" si="2712"/>
        <v>24.373000000000157</v>
      </c>
      <c r="AZ1810" s="4">
        <f t="shared" si="2694"/>
        <v>0.91653460116218155</v>
      </c>
      <c r="BA1810" s="5">
        <f t="shared" si="2700"/>
        <v>-3.1599999999998545</v>
      </c>
      <c r="BB1810" s="4">
        <f t="shared" si="2695"/>
        <v>1</v>
      </c>
      <c r="BD1810" s="5">
        <v>0</v>
      </c>
      <c r="BE1810" s="4">
        <v>0.63393309680689214</v>
      </c>
      <c r="BJ1810" s="5">
        <v>48.430000000000291</v>
      </c>
      <c r="BK1810" s="5">
        <v>39.9399999999996</v>
      </c>
      <c r="BL1810" s="5">
        <v>6.4799999999995634</v>
      </c>
      <c r="BM1810" s="5">
        <v>4</v>
      </c>
      <c r="BR1810">
        <v>-24</v>
      </c>
      <c r="BS1810">
        <v>27</v>
      </c>
    </row>
    <row r="1811" spans="1:71">
      <c r="A1811" s="7">
        <v>39126</v>
      </c>
      <c r="B1811" s="6">
        <v>6868.68</v>
      </c>
      <c r="C1811" s="6">
        <v>6895.52</v>
      </c>
      <c r="D1811" s="6">
        <v>6866.07</v>
      </c>
      <c r="E1811" s="6">
        <v>6895.34</v>
      </c>
      <c r="F1811" s="6">
        <v>5656.48</v>
      </c>
      <c r="G1811" s="6">
        <v>5682.69</v>
      </c>
      <c r="H1811" s="6">
        <v>5651.27</v>
      </c>
      <c r="I1811" s="6">
        <v>5682.69</v>
      </c>
      <c r="J1811" s="9">
        <f t="shared" si="2742"/>
        <v>36.070000000000618</v>
      </c>
      <c r="K1811" s="9">
        <f t="shared" si="2769"/>
        <v>56.530833333333476</v>
      </c>
      <c r="L1811" s="9">
        <f t="shared" si="2746"/>
        <v>38.739999999999782</v>
      </c>
      <c r="M1811" s="9">
        <f t="shared" ref="M1811" si="2780">AVERAGE(L1800:L1811)</f>
        <v>47.371666666666748</v>
      </c>
      <c r="N1811" s="6" t="s">
        <v>37</v>
      </c>
      <c r="O1811" s="9">
        <f t="shared" si="2748"/>
        <v>1212.6500000000005</v>
      </c>
      <c r="P1811" s="4">
        <f t="shared" si="2688"/>
        <v>0.14509246088211253</v>
      </c>
      <c r="Q1811" s="5">
        <f t="shared" si="2689"/>
        <v>7.0300000000006548</v>
      </c>
      <c r="R1811" s="5">
        <f t="shared" si="2690"/>
        <v>1213.3874999999994</v>
      </c>
      <c r="S1811" s="4">
        <f t="shared" si="2691"/>
        <v>0.76623881758072687</v>
      </c>
      <c r="T1811" s="4">
        <f t="shared" si="2692"/>
        <v>0.79716503543708106</v>
      </c>
      <c r="U1811" s="5">
        <f t="shared" si="2684"/>
        <v>1214.2</v>
      </c>
      <c r="V1811" s="5">
        <f t="shared" si="2685"/>
        <v>-1.5499999999994998</v>
      </c>
      <c r="X1811" s="5">
        <f t="shared" si="2744"/>
        <v>26.659999999999854</v>
      </c>
      <c r="Y1811" s="5">
        <f t="shared" si="2745"/>
        <v>26.210000000000036</v>
      </c>
      <c r="AA1811" s="5">
        <f t="shared" si="2763"/>
        <v>1</v>
      </c>
      <c r="AB1811" s="5">
        <f t="shared" si="2764"/>
        <v>0</v>
      </c>
      <c r="AC1811" s="5">
        <f t="shared" si="2765"/>
        <v>1</v>
      </c>
      <c r="AF1811" s="5">
        <f t="shared" si="2751"/>
        <v>26.840000000000146</v>
      </c>
      <c r="AG1811" s="5">
        <f t="shared" si="2752"/>
        <v>36.070000000000618</v>
      </c>
      <c r="AH1811" s="5">
        <f t="shared" si="2753"/>
        <v>2.6100000000005821</v>
      </c>
      <c r="AI1811" s="5">
        <f t="shared" si="2754"/>
        <v>-6.6199999999998909</v>
      </c>
      <c r="AJ1811" s="5"/>
      <c r="AK1811" s="5">
        <f t="shared" si="2755"/>
        <v>2.6100000000005821</v>
      </c>
      <c r="AL1811" s="5">
        <f t="shared" si="2775"/>
        <v>14.552999999999608</v>
      </c>
      <c r="AM1811" s="5">
        <f t="shared" si="2756"/>
        <v>26.840000000000146</v>
      </c>
      <c r="AN1811" s="5">
        <f t="shared" si="2771"/>
        <v>38.873999999999981</v>
      </c>
      <c r="AO1811" s="5">
        <f t="shared" si="2772"/>
        <v>0</v>
      </c>
      <c r="AP1811" s="5">
        <f t="shared" si="2686"/>
        <v>2</v>
      </c>
      <c r="AQ1811" s="5">
        <f t="shared" si="2704"/>
        <v>3</v>
      </c>
      <c r="AR1811" s="5"/>
      <c r="AS1811" s="5">
        <f t="shared" si="2749"/>
        <v>36.070000000000618</v>
      </c>
      <c r="AT1811" s="5">
        <f t="shared" si="2771"/>
        <v>49.234000000000108</v>
      </c>
      <c r="AU1811" s="5">
        <f t="shared" si="2757"/>
        <v>-6.6199999999998909</v>
      </c>
      <c r="AV1811" s="5">
        <f t="shared" si="2760"/>
        <v>-9.2300000000004729</v>
      </c>
      <c r="AW1811" s="5">
        <f t="shared" si="2758"/>
        <v>3</v>
      </c>
      <c r="AX1811" s="5">
        <f t="shared" si="2712"/>
        <v>24.373000000000157</v>
      </c>
      <c r="AZ1811" s="4">
        <f t="shared" si="2694"/>
        <v>0.79716503543708106</v>
      </c>
      <c r="BA1811" s="5">
        <f t="shared" si="2700"/>
        <v>-2.8499999999994543</v>
      </c>
      <c r="BB1811" s="4">
        <f t="shared" si="2695"/>
        <v>0.91653460116218155</v>
      </c>
      <c r="BD1811" s="5">
        <v>0</v>
      </c>
      <c r="BE1811" s="4">
        <v>0.63391402431382315</v>
      </c>
      <c r="BJ1811" s="5">
        <v>78.989999999999782</v>
      </c>
      <c r="BK1811" s="5">
        <v>16.539999999999964</v>
      </c>
      <c r="BL1811" s="5">
        <v>5.4400000000005093</v>
      </c>
      <c r="BM1811" s="5">
        <v>4</v>
      </c>
      <c r="BR1811">
        <v>27</v>
      </c>
      <c r="BS1811">
        <v>-26</v>
      </c>
    </row>
    <row r="1812" spans="1:71">
      <c r="A1812" s="7">
        <v>39127</v>
      </c>
      <c r="B1812" s="6">
        <v>6912.56</v>
      </c>
      <c r="C1812" s="6">
        <v>6965.39</v>
      </c>
      <c r="D1812" s="6">
        <v>6907.91</v>
      </c>
      <c r="E1812" s="6">
        <v>6961.18</v>
      </c>
      <c r="F1812" s="6">
        <v>5700.4</v>
      </c>
      <c r="G1812" s="6">
        <v>5725.84</v>
      </c>
      <c r="H1812" s="6">
        <v>5693.36</v>
      </c>
      <c r="I1812" s="6">
        <v>5725.84</v>
      </c>
      <c r="J1812" s="9">
        <f t="shared" si="2742"/>
        <v>70.050000000000182</v>
      </c>
      <c r="K1812" s="9">
        <f t="shared" si="2769"/>
        <v>57.691666666666833</v>
      </c>
      <c r="L1812" s="9">
        <f t="shared" si="2746"/>
        <v>43.150000000000546</v>
      </c>
      <c r="M1812" s="9">
        <f t="shared" ref="M1812" si="2781">AVERAGE(L1801:L1812)</f>
        <v>46.965000000000146</v>
      </c>
      <c r="N1812" s="6" t="s">
        <v>36</v>
      </c>
      <c r="O1812" s="9">
        <f t="shared" si="2748"/>
        <v>1235.3400000000001</v>
      </c>
      <c r="P1812" s="4">
        <f t="shared" si="2688"/>
        <v>1</v>
      </c>
      <c r="Q1812" s="5">
        <f t="shared" si="2689"/>
        <v>23.710000000000946</v>
      </c>
      <c r="R1812" s="5">
        <f t="shared" si="2690"/>
        <v>1217.5574999999994</v>
      </c>
      <c r="S1812" s="4">
        <f t="shared" si="2691"/>
        <v>1</v>
      </c>
      <c r="T1812" s="4">
        <f t="shared" si="2692"/>
        <v>1</v>
      </c>
      <c r="U1812" s="5">
        <f t="shared" si="2684"/>
        <v>1218.7559999999999</v>
      </c>
      <c r="V1812" s="5">
        <f t="shared" si="2685"/>
        <v>16.584000000000287</v>
      </c>
      <c r="X1812" s="5">
        <f t="shared" si="2744"/>
        <v>48.619999999999891</v>
      </c>
      <c r="Y1812" s="5">
        <f t="shared" si="2745"/>
        <v>25.440000000000509</v>
      </c>
      <c r="AA1812" s="5">
        <f t="shared" si="2763"/>
        <v>1</v>
      </c>
      <c r="AB1812" s="5">
        <f t="shared" si="2764"/>
        <v>0</v>
      </c>
      <c r="AC1812" s="5">
        <f t="shared" si="2765"/>
        <v>1</v>
      </c>
      <c r="AF1812" s="5">
        <f t="shared" si="2751"/>
        <v>52.829999999999927</v>
      </c>
      <c r="AG1812" s="5">
        <f t="shared" si="2752"/>
        <v>70.050000000000182</v>
      </c>
      <c r="AH1812" s="5">
        <f t="shared" si="2753"/>
        <v>4.6500000000005457</v>
      </c>
      <c r="AI1812" s="5">
        <f t="shared" si="2754"/>
        <v>-12.569999999999709</v>
      </c>
      <c r="AJ1812" s="5"/>
      <c r="AK1812" s="5">
        <f t="shared" si="2755"/>
        <v>4.6500000000005457</v>
      </c>
      <c r="AL1812" s="5">
        <f t="shared" si="2775"/>
        <v>13.185000000000034</v>
      </c>
      <c r="AM1812" s="5">
        <f t="shared" si="2756"/>
        <v>52.829999999999927</v>
      </c>
      <c r="AN1812" s="5">
        <f t="shared" si="2771"/>
        <v>40.930999999999948</v>
      </c>
      <c r="AO1812" s="5">
        <f t="shared" si="2772"/>
        <v>1</v>
      </c>
      <c r="AP1812" s="5">
        <f t="shared" si="2686"/>
        <v>3</v>
      </c>
      <c r="AQ1812" s="5">
        <f t="shared" si="2704"/>
        <v>2.7</v>
      </c>
      <c r="AR1812" s="5"/>
      <c r="AS1812" s="5">
        <f t="shared" si="2749"/>
        <v>70.050000000000182</v>
      </c>
      <c r="AT1812" s="5">
        <f t="shared" si="2771"/>
        <v>53.301000000000201</v>
      </c>
      <c r="AU1812" s="5">
        <f t="shared" si="2757"/>
        <v>-12.569999999999709</v>
      </c>
      <c r="AV1812" s="5">
        <f t="shared" si="2760"/>
        <v>-17.220000000000255</v>
      </c>
      <c r="AW1812" s="5">
        <f t="shared" si="2758"/>
        <v>4</v>
      </c>
      <c r="AX1812" s="5">
        <f t="shared" si="2712"/>
        <v>24.373000000000157</v>
      </c>
      <c r="AZ1812" s="4">
        <f t="shared" si="2694"/>
        <v>1</v>
      </c>
      <c r="BA1812" s="5">
        <f t="shared" si="2700"/>
        <v>0</v>
      </c>
      <c r="BB1812" s="4">
        <f t="shared" si="2695"/>
        <v>0.79716503543708106</v>
      </c>
      <c r="BD1812" s="5">
        <v>0</v>
      </c>
      <c r="BE1812" s="4">
        <v>0.63386484434321999</v>
      </c>
      <c r="BJ1812" s="5">
        <v>39.069999999999709</v>
      </c>
      <c r="BK1812" s="5">
        <v>31.039999999999964</v>
      </c>
      <c r="BL1812" s="5">
        <v>16.979999999999563</v>
      </c>
      <c r="BM1812" s="5">
        <v>4</v>
      </c>
      <c r="BR1812">
        <v>-23</v>
      </c>
      <c r="BS1812">
        <v>25</v>
      </c>
    </row>
    <row r="1813" spans="1:71">
      <c r="A1813" s="7">
        <v>39128</v>
      </c>
      <c r="B1813" s="6">
        <v>6958.14</v>
      </c>
      <c r="C1813" s="6">
        <v>6972.44</v>
      </c>
      <c r="D1813" s="6">
        <v>6942.25</v>
      </c>
      <c r="E1813" s="6">
        <v>6958.62</v>
      </c>
      <c r="F1813" s="6">
        <v>5724.54</v>
      </c>
      <c r="G1813" s="6">
        <v>5729.16</v>
      </c>
      <c r="H1813" s="6">
        <v>5703.67</v>
      </c>
      <c r="I1813" s="6">
        <v>5720.88</v>
      </c>
      <c r="J1813" s="9">
        <f t="shared" si="2742"/>
        <v>30.1899999999996</v>
      </c>
      <c r="K1813" s="9">
        <f t="shared" si="2769"/>
        <v>52.689166666666779</v>
      </c>
      <c r="L1813" s="9">
        <f t="shared" si="2746"/>
        <v>25.489999999999782</v>
      </c>
      <c r="M1813" s="9">
        <f t="shared" ref="M1813" si="2782">AVERAGE(L1802:L1813)</f>
        <v>44.868333333333418</v>
      </c>
      <c r="N1813" s="6" t="s">
        <v>37</v>
      </c>
      <c r="O1813" s="9">
        <f t="shared" si="2748"/>
        <v>1237.7399999999998</v>
      </c>
      <c r="P1813" s="4">
        <f t="shared" si="2688"/>
        <v>1</v>
      </c>
      <c r="Q1813" s="5">
        <f t="shared" si="2689"/>
        <v>25.089999999999236</v>
      </c>
      <c r="R1813" s="5">
        <f t="shared" si="2690"/>
        <v>1218.9225000000004</v>
      </c>
      <c r="S1813" s="4">
        <f t="shared" si="2691"/>
        <v>1</v>
      </c>
      <c r="T1813" s="4">
        <f t="shared" si="2692"/>
        <v>1</v>
      </c>
      <c r="U1813" s="5">
        <f t="shared" ref="U1813:U1876" si="2783">AVERAGE(O1809:O1813)</f>
        <v>1223.9780000000001</v>
      </c>
      <c r="V1813" s="5">
        <f t="shared" ref="V1813:V1876" si="2784">O1813-U1813</f>
        <v>13.761999999999716</v>
      </c>
      <c r="X1813" s="5">
        <f t="shared" si="2744"/>
        <v>0.47999999999956344</v>
      </c>
      <c r="Y1813" s="5">
        <f t="shared" si="2745"/>
        <v>-3.6599999999998545</v>
      </c>
      <c r="AA1813" s="5">
        <f t="shared" si="2763"/>
        <v>0</v>
      </c>
      <c r="AB1813" s="5">
        <f t="shared" si="2764"/>
        <v>0</v>
      </c>
      <c r="AC1813" s="5">
        <f t="shared" si="2765"/>
        <v>0</v>
      </c>
      <c r="AF1813" s="5">
        <f t="shared" si="2751"/>
        <v>14.299999999999272</v>
      </c>
      <c r="AG1813" s="5">
        <f t="shared" si="2752"/>
        <v>11.259999999999309</v>
      </c>
      <c r="AH1813" s="5">
        <f t="shared" si="2753"/>
        <v>15.890000000000327</v>
      </c>
      <c r="AI1813" s="5">
        <f t="shared" si="2754"/>
        <v>18.930000000000291</v>
      </c>
      <c r="AJ1813" s="5"/>
      <c r="AK1813" s="5">
        <f t="shared" si="2755"/>
        <v>14.299999999999272</v>
      </c>
      <c r="AL1813" s="5">
        <f t="shared" si="2775"/>
        <v>14.840999999999347</v>
      </c>
      <c r="AM1813" s="5">
        <f t="shared" si="2756"/>
        <v>15.890000000000327</v>
      </c>
      <c r="AN1813" s="5">
        <f t="shared" si="2771"/>
        <v>37.173999999999978</v>
      </c>
      <c r="AO1813" s="5">
        <f t="shared" si="2772"/>
        <v>0</v>
      </c>
      <c r="AP1813" s="5">
        <f t="shared" ref="AP1813:AP1876" si="2785">SUM(AO1804:AO1813)</f>
        <v>3</v>
      </c>
      <c r="AQ1813" s="5">
        <f t="shared" si="2704"/>
        <v>2.5</v>
      </c>
      <c r="AR1813" s="5"/>
      <c r="AS1813" s="5">
        <f t="shared" si="2749"/>
        <v>18.930000000000291</v>
      </c>
      <c r="AT1813" s="5">
        <f t="shared" si="2771"/>
        <v>46.628000000000156</v>
      </c>
      <c r="AU1813" s="5">
        <f t="shared" si="2757"/>
        <v>11.259999999999309</v>
      </c>
      <c r="AV1813" s="5">
        <f t="shared" si="2760"/>
        <v>3.0399999999999636</v>
      </c>
      <c r="AW1813" s="5">
        <f t="shared" si="2758"/>
        <v>5</v>
      </c>
      <c r="AX1813" s="5">
        <f t="shared" si="2712"/>
        <v>19.764999999999695</v>
      </c>
      <c r="AZ1813" s="4">
        <f t="shared" si="2694"/>
        <v>1</v>
      </c>
      <c r="BA1813" s="5">
        <f t="shared" si="2700"/>
        <v>2.3999999999996362</v>
      </c>
      <c r="BB1813" s="4">
        <f t="shared" si="2695"/>
        <v>1</v>
      </c>
      <c r="BD1813" s="5">
        <v>0</v>
      </c>
      <c r="BE1813" s="4">
        <v>0.63361785948784399</v>
      </c>
      <c r="BJ1813" s="5">
        <v>120.0600000000004</v>
      </c>
      <c r="BK1813" s="5">
        <v>-23.430000000000291</v>
      </c>
      <c r="BL1813" s="5">
        <v>28.720000000000255</v>
      </c>
      <c r="BM1813" s="5">
        <v>4</v>
      </c>
      <c r="BR1813">
        <v>0</v>
      </c>
      <c r="BS1813">
        <v>4</v>
      </c>
    </row>
    <row r="1814" spans="1:71">
      <c r="A1814" s="7">
        <v>39129</v>
      </c>
      <c r="B1814" s="6">
        <v>6955.71</v>
      </c>
      <c r="C1814" s="6">
        <v>6979.02</v>
      </c>
      <c r="D1814" s="6">
        <v>6941.03</v>
      </c>
      <c r="E1814" s="6">
        <v>6957.07</v>
      </c>
      <c r="F1814" s="6">
        <v>5716.43</v>
      </c>
      <c r="G1814" s="6">
        <v>5728.36</v>
      </c>
      <c r="H1814" s="6">
        <v>5703.64</v>
      </c>
      <c r="I1814" s="6">
        <v>5713.59</v>
      </c>
      <c r="J1814" s="9">
        <f t="shared" si="2742"/>
        <v>37.990000000000691</v>
      </c>
      <c r="K1814" s="9">
        <f t="shared" si="2769"/>
        <v>52.001666666666857</v>
      </c>
      <c r="L1814" s="9">
        <f t="shared" si="2746"/>
        <v>24.719999999999345</v>
      </c>
      <c r="M1814" s="9">
        <f t="shared" ref="M1814" si="2786">AVERAGE(L1803:L1814)</f>
        <v>42.545833333333348</v>
      </c>
      <c r="N1814" s="6" t="s">
        <v>37</v>
      </c>
      <c r="O1814" s="9">
        <f t="shared" si="2748"/>
        <v>1243.4799999999996</v>
      </c>
      <c r="P1814" s="4">
        <f t="shared" ref="P1814:P1877" si="2787">(O1814-MIN(O1810:O1814))/(MAX(O1810:O1814)-MIN(O1810:O1814))</f>
        <v>1</v>
      </c>
      <c r="Q1814" s="5">
        <f t="shared" ref="Q1814:Q1877" si="2788">MAX(O1810:O1814)-MIN(O1810:O1814)</f>
        <v>30.829999999999018</v>
      </c>
      <c r="R1814" s="5">
        <f t="shared" ref="R1814:R1877" si="2789">MIN(O1810:O1814) +((MAX(O1810:O1814)-MIN(O1810:O1814))*$R$2)</f>
        <v>1220.3575000000003</v>
      </c>
      <c r="S1814" s="4">
        <f t="shared" ref="S1814:S1877" si="2790">(O1814-MIN(O1808:O1814))/(MAX(O1808:O1814)-MIN(O1808:O1814))</f>
        <v>1</v>
      </c>
      <c r="T1814" s="4">
        <f t="shared" ref="T1814:T1877" si="2791">(O1814-MIN(O1806:O1814))/(MAX(O1806:O1814)-MIN(O1806:O1814))</f>
        <v>1</v>
      </c>
      <c r="U1814" s="5">
        <f t="shared" si="2783"/>
        <v>1228.942</v>
      </c>
      <c r="V1814" s="5">
        <f t="shared" si="2784"/>
        <v>14.537999999999556</v>
      </c>
      <c r="X1814" s="5">
        <f t="shared" si="2744"/>
        <v>1.3599999999996726</v>
      </c>
      <c r="Y1814" s="5">
        <f t="shared" si="2745"/>
        <v>-2.8400000000001455</v>
      </c>
      <c r="AA1814" s="5">
        <f t="shared" si="2763"/>
        <v>0</v>
      </c>
      <c r="AB1814" s="5">
        <f t="shared" si="2764"/>
        <v>0</v>
      </c>
      <c r="AC1814" s="5">
        <f t="shared" si="2765"/>
        <v>0</v>
      </c>
      <c r="AF1814" s="5">
        <f t="shared" si="2751"/>
        <v>23.3100000000004</v>
      </c>
      <c r="AG1814" s="5">
        <f t="shared" si="2752"/>
        <v>20.400000000000546</v>
      </c>
      <c r="AH1814" s="5">
        <f t="shared" si="2753"/>
        <v>14.680000000000291</v>
      </c>
      <c r="AI1814" s="5">
        <f t="shared" si="2754"/>
        <v>17.590000000000146</v>
      </c>
      <c r="AJ1814" s="5"/>
      <c r="AK1814" s="5">
        <f t="shared" si="2755"/>
        <v>14.680000000000291</v>
      </c>
      <c r="AL1814" s="5">
        <f t="shared" si="2775"/>
        <v>15.183000000000265</v>
      </c>
      <c r="AM1814" s="5">
        <f t="shared" si="2756"/>
        <v>23.3100000000004</v>
      </c>
      <c r="AN1814" s="5">
        <f t="shared" si="2771"/>
        <v>34.394000000000048</v>
      </c>
      <c r="AO1814" s="5">
        <f t="shared" si="2772"/>
        <v>0</v>
      </c>
      <c r="AP1814" s="5">
        <f t="shared" si="2785"/>
        <v>3</v>
      </c>
      <c r="AQ1814" s="5">
        <f t="shared" si="2704"/>
        <v>2.4</v>
      </c>
      <c r="AR1814" s="5"/>
      <c r="AS1814" s="5">
        <f t="shared" si="2749"/>
        <v>20.400000000000546</v>
      </c>
      <c r="AT1814" s="5">
        <f t="shared" si="2771"/>
        <v>43.308000000000177</v>
      </c>
      <c r="AU1814" s="5">
        <f t="shared" si="2757"/>
        <v>17.590000000000146</v>
      </c>
      <c r="AV1814" s="5">
        <f t="shared" si="2760"/>
        <v>2.9099999999998545</v>
      </c>
      <c r="AW1814" s="5">
        <f t="shared" si="2758"/>
        <v>6</v>
      </c>
      <c r="AX1814" s="5">
        <f t="shared" si="2712"/>
        <v>17.771000000000097</v>
      </c>
      <c r="AZ1814" s="4">
        <f t="shared" si="2694"/>
        <v>1</v>
      </c>
      <c r="BA1814" s="5">
        <f t="shared" si="2700"/>
        <v>5.7399999999997817</v>
      </c>
      <c r="BB1814" s="4">
        <f t="shared" si="2695"/>
        <v>1</v>
      </c>
      <c r="BD1814" s="5">
        <v>0</v>
      </c>
      <c r="BE1814" s="4">
        <v>0.6333840175705362</v>
      </c>
      <c r="BJ1814" s="5">
        <v>83.970000000000255</v>
      </c>
      <c r="BK1814" s="5">
        <v>-4.4499999999998181</v>
      </c>
      <c r="BL1814" s="5">
        <v>24.970000000000255</v>
      </c>
      <c r="BM1814" s="5">
        <v>4</v>
      </c>
      <c r="BR1814">
        <v>1</v>
      </c>
      <c r="BS1814">
        <v>3</v>
      </c>
    </row>
    <row r="1815" spans="1:71">
      <c r="A1815" s="7">
        <v>39132</v>
      </c>
      <c r="B1815" s="6">
        <v>6967.53</v>
      </c>
      <c r="C1815" s="6">
        <v>6996.01</v>
      </c>
      <c r="D1815" s="6">
        <v>6965.91</v>
      </c>
      <c r="E1815" s="6">
        <v>6987.08</v>
      </c>
      <c r="F1815" s="6">
        <v>5723.05</v>
      </c>
      <c r="G1815" s="6">
        <v>5758.33</v>
      </c>
      <c r="H1815" s="6">
        <v>5717.37</v>
      </c>
      <c r="I1815" s="6">
        <v>5739.9</v>
      </c>
      <c r="J1815" s="9">
        <f t="shared" si="2742"/>
        <v>38.940000000000509</v>
      </c>
      <c r="K1815" s="9">
        <f t="shared" si="2769"/>
        <v>48.108333333333498</v>
      </c>
      <c r="L1815" s="9">
        <f t="shared" si="2746"/>
        <v>44.739999999999782</v>
      </c>
      <c r="M1815" s="9">
        <f t="shared" ref="M1815" si="2792">AVERAGE(L1804:L1815)</f>
        <v>39.513333333333399</v>
      </c>
      <c r="N1815" s="6" t="s">
        <v>37</v>
      </c>
      <c r="O1815" s="9">
        <f t="shared" si="2748"/>
        <v>1247.1800000000003</v>
      </c>
      <c r="P1815" s="4">
        <f t="shared" si="2787"/>
        <v>1</v>
      </c>
      <c r="Q1815" s="5">
        <f t="shared" si="2788"/>
        <v>34.529999999999745</v>
      </c>
      <c r="R1815" s="5">
        <f t="shared" si="2789"/>
        <v>1221.2825000000005</v>
      </c>
      <c r="S1815" s="4">
        <f t="shared" si="2790"/>
        <v>1</v>
      </c>
      <c r="T1815" s="4">
        <f t="shared" si="2791"/>
        <v>1</v>
      </c>
      <c r="U1815" s="5">
        <f t="shared" si="2783"/>
        <v>1235.278</v>
      </c>
      <c r="V1815" s="5">
        <f t="shared" si="2784"/>
        <v>11.902000000000271</v>
      </c>
      <c r="X1815" s="5">
        <f t="shared" si="2744"/>
        <v>19.550000000000182</v>
      </c>
      <c r="Y1815" s="5">
        <f t="shared" si="2745"/>
        <v>16.849999999999454</v>
      </c>
      <c r="AA1815" s="5">
        <f t="shared" si="2763"/>
        <v>1</v>
      </c>
      <c r="AB1815" s="5">
        <f t="shared" si="2764"/>
        <v>0</v>
      </c>
      <c r="AC1815" s="5">
        <f t="shared" si="2765"/>
        <v>1</v>
      </c>
      <c r="AF1815" s="5">
        <f t="shared" si="2751"/>
        <v>28.480000000000473</v>
      </c>
      <c r="AG1815" s="5">
        <f t="shared" si="2752"/>
        <v>38.940000000000509</v>
      </c>
      <c r="AH1815" s="5">
        <f t="shared" si="2753"/>
        <v>1.6199999999998909</v>
      </c>
      <c r="AI1815" s="5">
        <f t="shared" si="2754"/>
        <v>-8.8400000000001455</v>
      </c>
      <c r="AJ1815" s="5"/>
      <c r="AK1815" s="5">
        <f t="shared" si="2755"/>
        <v>1.6199999999998909</v>
      </c>
      <c r="AL1815" s="5">
        <f t="shared" si="2775"/>
        <v>15.183000000000265</v>
      </c>
      <c r="AM1815" s="5">
        <f t="shared" si="2756"/>
        <v>28.480000000000473</v>
      </c>
      <c r="AN1815" s="5">
        <f t="shared" si="2771"/>
        <v>35.794000000000054</v>
      </c>
      <c r="AO1815" s="5">
        <f t="shared" si="2772"/>
        <v>0</v>
      </c>
      <c r="AP1815" s="5">
        <f t="shared" si="2785"/>
        <v>3</v>
      </c>
      <c r="AQ1815" s="5">
        <f t="shared" si="2704"/>
        <v>2.4</v>
      </c>
      <c r="AR1815" s="5"/>
      <c r="AS1815" s="5">
        <f t="shared" si="2749"/>
        <v>38.940000000000509</v>
      </c>
      <c r="AT1815" s="5">
        <f t="shared" si="2771"/>
        <v>45.045000000000165</v>
      </c>
      <c r="AU1815" s="5">
        <f t="shared" si="2757"/>
        <v>-8.8400000000001455</v>
      </c>
      <c r="AV1815" s="5">
        <f t="shared" si="2760"/>
        <v>-10.460000000000036</v>
      </c>
      <c r="AW1815" s="5">
        <f t="shared" si="2758"/>
        <v>2</v>
      </c>
      <c r="AX1815" s="5">
        <f t="shared" si="2712"/>
        <v>17.10399999999936</v>
      </c>
      <c r="AZ1815" s="4">
        <f t="shared" ref="AZ1815:AZ1878" si="2793">T1815</f>
        <v>1</v>
      </c>
      <c r="BA1815" s="5">
        <f t="shared" si="2700"/>
        <v>3.7000000000007276</v>
      </c>
      <c r="BB1815" s="4">
        <f t="shared" ref="BB1815:BB1878" si="2794">AZ1814</f>
        <v>1</v>
      </c>
      <c r="BD1815" s="5">
        <v>0</v>
      </c>
      <c r="BE1815" s="4">
        <v>0.63334868724090876</v>
      </c>
      <c r="BJ1815" s="5">
        <v>146.52999999999975</v>
      </c>
      <c r="BK1815" s="5">
        <v>-8.589999999999236</v>
      </c>
      <c r="BL1815" s="5">
        <v>18.199999999999818</v>
      </c>
      <c r="BM1815" s="5">
        <v>4</v>
      </c>
      <c r="BR1815">
        <v>20</v>
      </c>
      <c r="BS1815">
        <v>-24</v>
      </c>
    </row>
    <row r="1816" spans="1:71">
      <c r="A1816" s="7">
        <v>39133</v>
      </c>
      <c r="B1816" s="6">
        <v>6978.52</v>
      </c>
      <c r="C1816" s="6">
        <v>6987.67</v>
      </c>
      <c r="D1816" s="6">
        <v>6936.08</v>
      </c>
      <c r="E1816" s="6">
        <v>6982.91</v>
      </c>
      <c r="F1816" s="6">
        <v>5739.27</v>
      </c>
      <c r="G1816" s="6">
        <v>5744.78</v>
      </c>
      <c r="H1816" s="6">
        <v>5678.38</v>
      </c>
      <c r="I1816" s="6">
        <v>5713.45</v>
      </c>
      <c r="J1816" s="9">
        <f t="shared" si="2742"/>
        <v>51.590000000000146</v>
      </c>
      <c r="K1816" s="9">
        <f t="shared" si="2769"/>
        <v>47.681666666666843</v>
      </c>
      <c r="L1816" s="9">
        <f t="shared" si="2746"/>
        <v>66.399999999999636</v>
      </c>
      <c r="M1816" s="9">
        <f t="shared" ref="M1816" si="2795">AVERAGE(L1805:L1816)</f>
        <v>42.445000000000014</v>
      </c>
      <c r="N1816" s="6" t="s">
        <v>37</v>
      </c>
      <c r="O1816" s="9">
        <f t="shared" si="2748"/>
        <v>1269.46</v>
      </c>
      <c r="P1816" s="4">
        <f t="shared" si="2787"/>
        <v>1</v>
      </c>
      <c r="Q1816" s="5">
        <f t="shared" si="2788"/>
        <v>34.119999999999891</v>
      </c>
      <c r="R1816" s="5">
        <f t="shared" si="2789"/>
        <v>1243.8700000000001</v>
      </c>
      <c r="S1816" s="4">
        <f t="shared" si="2790"/>
        <v>1</v>
      </c>
      <c r="T1816" s="4">
        <f t="shared" si="2791"/>
        <v>1</v>
      </c>
      <c r="U1816" s="5">
        <f t="shared" si="2783"/>
        <v>1246.6399999999999</v>
      </c>
      <c r="V1816" s="5">
        <f t="shared" si="2784"/>
        <v>22.820000000000164</v>
      </c>
      <c r="X1816" s="5">
        <f t="shared" si="2744"/>
        <v>4.3899999999994179</v>
      </c>
      <c r="Y1816" s="5">
        <f t="shared" si="2745"/>
        <v>-25.820000000000618</v>
      </c>
      <c r="AA1816" s="5">
        <f t="shared" si="2763"/>
        <v>0</v>
      </c>
      <c r="AB1816" s="5">
        <f t="shared" si="2764"/>
        <v>0</v>
      </c>
      <c r="AC1816" s="5">
        <f t="shared" si="2765"/>
        <v>0</v>
      </c>
      <c r="AF1816" s="5">
        <f t="shared" si="2751"/>
        <v>9.1499999999996362</v>
      </c>
      <c r="AG1816" s="5">
        <f t="shared" si="2752"/>
        <v>0.59000000000014552</v>
      </c>
      <c r="AH1816" s="5">
        <f t="shared" si="2753"/>
        <v>42.440000000000509</v>
      </c>
      <c r="AI1816" s="5">
        <f t="shared" si="2754"/>
        <v>51</v>
      </c>
      <c r="AJ1816" s="5"/>
      <c r="AK1816" s="5">
        <f t="shared" si="2755"/>
        <v>9.1499999999996362</v>
      </c>
      <c r="AL1816" s="5">
        <f t="shared" si="2775"/>
        <v>14.337999999999374</v>
      </c>
      <c r="AM1816" s="5">
        <f t="shared" si="2756"/>
        <v>42.440000000000509</v>
      </c>
      <c r="AN1816" s="5">
        <f t="shared" si="2771"/>
        <v>37.560000000000038</v>
      </c>
      <c r="AO1816" s="5">
        <f t="shared" si="2772"/>
        <v>1</v>
      </c>
      <c r="AP1816" s="5">
        <f t="shared" si="2785"/>
        <v>4</v>
      </c>
      <c r="AQ1816" s="5">
        <f t="shared" si="2704"/>
        <v>2.6</v>
      </c>
      <c r="AR1816" s="5"/>
      <c r="AS1816" s="5">
        <f t="shared" si="2749"/>
        <v>51</v>
      </c>
      <c r="AT1816" s="5">
        <f t="shared" si="2771"/>
        <v>46.883000000000173</v>
      </c>
      <c r="AU1816" s="5">
        <f t="shared" si="2757"/>
        <v>0.59000000000014552</v>
      </c>
      <c r="AV1816" s="5">
        <f t="shared" si="2760"/>
        <v>8.5599999999994907</v>
      </c>
      <c r="AW1816" s="5">
        <f t="shared" si="2758"/>
        <v>3</v>
      </c>
      <c r="AX1816" s="5">
        <f t="shared" si="2712"/>
        <v>16.93300000000054</v>
      </c>
      <c r="AZ1816" s="4">
        <f t="shared" si="2793"/>
        <v>1</v>
      </c>
      <c r="BA1816" s="5">
        <f t="shared" si="2700"/>
        <v>22.279999999999745</v>
      </c>
      <c r="BB1816" s="4">
        <f t="shared" si="2794"/>
        <v>1</v>
      </c>
      <c r="BD1816" s="5">
        <v>0</v>
      </c>
      <c r="BE1816" s="4">
        <v>0.63270660253607502</v>
      </c>
      <c r="BJ1816" s="5">
        <v>30.429999999999382</v>
      </c>
      <c r="BK1816" s="5">
        <v>10.3100000000004</v>
      </c>
      <c r="BL1816" s="5">
        <v>7.8599999999996726</v>
      </c>
      <c r="BM1816" s="5">
        <v>4</v>
      </c>
      <c r="BR1816">
        <v>-19</v>
      </c>
      <c r="BS1816">
        <v>26</v>
      </c>
    </row>
    <row r="1817" spans="1:71">
      <c r="A1817" s="7">
        <v>39134</v>
      </c>
      <c r="B1817" s="6">
        <v>6999.18</v>
      </c>
      <c r="C1817" s="6">
        <v>7005.34</v>
      </c>
      <c r="D1817" s="6">
        <v>6922.36</v>
      </c>
      <c r="E1817" s="6">
        <v>6941.66</v>
      </c>
      <c r="F1817" s="6">
        <v>5732.8</v>
      </c>
      <c r="G1817" s="6">
        <v>5736.24</v>
      </c>
      <c r="H1817" s="6">
        <v>5677.59</v>
      </c>
      <c r="I1817" s="6">
        <v>5694.56</v>
      </c>
      <c r="J1817" s="9">
        <f t="shared" si="2742"/>
        <v>82.980000000000473</v>
      </c>
      <c r="K1817" s="9">
        <f t="shared" si="2769"/>
        <v>52.351666666666837</v>
      </c>
      <c r="L1817" s="9">
        <f t="shared" si="2746"/>
        <v>58.649999999999636</v>
      </c>
      <c r="M1817" s="9">
        <f t="shared" ref="M1817" si="2796">AVERAGE(L1806:L1817)</f>
        <v>44.62666666666663</v>
      </c>
      <c r="N1817" s="6" t="s">
        <v>37</v>
      </c>
      <c r="O1817" s="9">
        <f t="shared" si="2748"/>
        <v>1247.0999999999995</v>
      </c>
      <c r="P1817" s="4">
        <f t="shared" si="2787"/>
        <v>0.29508196721310204</v>
      </c>
      <c r="Q1817" s="5">
        <f t="shared" si="2788"/>
        <v>31.720000000000255</v>
      </c>
      <c r="R1817" s="5">
        <f t="shared" si="2789"/>
        <v>1245.6699999999998</v>
      </c>
      <c r="S1817" s="4">
        <f t="shared" si="2790"/>
        <v>0.60640732265444852</v>
      </c>
      <c r="T1817" s="4">
        <f t="shared" si="2791"/>
        <v>0.60640732265444852</v>
      </c>
      <c r="U1817" s="5">
        <f t="shared" si="2783"/>
        <v>1248.9919999999997</v>
      </c>
      <c r="V1817" s="5">
        <f t="shared" si="2784"/>
        <v>-1.8920000000002801</v>
      </c>
      <c r="X1817" s="5">
        <f t="shared" si="2744"/>
        <v>-57.520000000000437</v>
      </c>
      <c r="Y1817" s="5">
        <f t="shared" si="2745"/>
        <v>-38.239999999999782</v>
      </c>
      <c r="AA1817" s="5">
        <f t="shared" si="2763"/>
        <v>0</v>
      </c>
      <c r="AB1817" s="5">
        <f t="shared" si="2764"/>
        <v>1</v>
      </c>
      <c r="AC1817" s="5">
        <f t="shared" si="2765"/>
        <v>1</v>
      </c>
      <c r="AF1817" s="5">
        <f t="shared" si="2751"/>
        <v>6.1599999999998545</v>
      </c>
      <c r="AG1817" s="5">
        <f t="shared" si="2752"/>
        <v>22.430000000000291</v>
      </c>
      <c r="AH1817" s="5">
        <f t="shared" si="2753"/>
        <v>76.820000000000618</v>
      </c>
      <c r="AI1817" s="5">
        <f t="shared" si="2754"/>
        <v>60.550000000000182</v>
      </c>
      <c r="AJ1817" s="5"/>
      <c r="AK1817" s="5">
        <f t="shared" si="2755"/>
        <v>6.1599999999998545</v>
      </c>
      <c r="AL1817" s="5">
        <f t="shared" si="2775"/>
        <v>14.337999999999374</v>
      </c>
      <c r="AM1817" s="5">
        <f t="shared" si="2756"/>
        <v>76.820000000000618</v>
      </c>
      <c r="AN1817" s="5">
        <f t="shared" si="2771"/>
        <v>41.397000000000119</v>
      </c>
      <c r="AO1817" s="5">
        <f t="shared" si="2772"/>
        <v>1</v>
      </c>
      <c r="AP1817" s="5">
        <f t="shared" si="2785"/>
        <v>5</v>
      </c>
      <c r="AQ1817" s="5">
        <f t="shared" si="2704"/>
        <v>3</v>
      </c>
      <c r="AR1817" s="5"/>
      <c r="AS1817" s="5">
        <f t="shared" si="2749"/>
        <v>60.550000000000182</v>
      </c>
      <c r="AT1817" s="5">
        <f t="shared" si="2771"/>
        <v>48.062000000000168</v>
      </c>
      <c r="AU1817" s="5">
        <f t="shared" si="2757"/>
        <v>22.430000000000291</v>
      </c>
      <c r="AV1817" s="5">
        <f t="shared" si="2760"/>
        <v>-16.270000000000437</v>
      </c>
      <c r="AW1817" s="5">
        <f t="shared" si="2758"/>
        <v>4</v>
      </c>
      <c r="AX1817" s="5">
        <f t="shared" si="2712"/>
        <v>18.074000000000169</v>
      </c>
      <c r="AZ1817" s="4">
        <f t="shared" si="2793"/>
        <v>0.60640732265444852</v>
      </c>
      <c r="BA1817" s="5">
        <f t="shared" si="2700"/>
        <v>-22.360000000000582</v>
      </c>
      <c r="BB1817" s="4">
        <f t="shared" si="2794"/>
        <v>1</v>
      </c>
      <c r="BD1817" s="5">
        <v>0</v>
      </c>
      <c r="BE1817" s="4">
        <v>0.63247126436781909</v>
      </c>
      <c r="BJ1817" s="5">
        <v>87.75</v>
      </c>
      <c r="BK1817" s="5">
        <v>-24.050000000000182</v>
      </c>
      <c r="BL1817" s="5">
        <v>26</v>
      </c>
      <c r="BM1817" s="5">
        <v>4</v>
      </c>
      <c r="BR1817">
        <v>-21</v>
      </c>
      <c r="BS1817">
        <v>38</v>
      </c>
    </row>
    <row r="1818" spans="1:71">
      <c r="A1818" s="7">
        <v>39135</v>
      </c>
      <c r="B1818" s="6">
        <v>6959.37</v>
      </c>
      <c r="C1818" s="6">
        <v>7012.34</v>
      </c>
      <c r="D1818" s="6">
        <v>6955.57</v>
      </c>
      <c r="E1818" s="6">
        <v>6973.73</v>
      </c>
      <c r="F1818" s="6">
        <v>5723.15</v>
      </c>
      <c r="G1818" s="6">
        <v>5737.36</v>
      </c>
      <c r="H1818" s="6">
        <v>5700.78</v>
      </c>
      <c r="I1818" s="6">
        <v>5707.86</v>
      </c>
      <c r="J1818" s="9">
        <f t="shared" si="2742"/>
        <v>70.680000000000291</v>
      </c>
      <c r="K1818" s="9">
        <f t="shared" si="2769"/>
        <v>54.534166666666806</v>
      </c>
      <c r="L1818" s="9">
        <f t="shared" si="2746"/>
        <v>42.799999999999272</v>
      </c>
      <c r="M1818" s="9">
        <f t="shared" ref="M1818" si="2797">AVERAGE(L1807:L1818)</f>
        <v>45.794166666666491</v>
      </c>
      <c r="N1818" s="6" t="s">
        <v>36</v>
      </c>
      <c r="O1818" s="9">
        <f t="shared" si="2748"/>
        <v>1265.8699999999999</v>
      </c>
      <c r="P1818" s="4">
        <f t="shared" si="2787"/>
        <v>0.86181678214010471</v>
      </c>
      <c r="Q1818" s="5">
        <f t="shared" si="2788"/>
        <v>25.980000000000473</v>
      </c>
      <c r="R1818" s="5">
        <f t="shared" si="2789"/>
        <v>1249.9749999999997</v>
      </c>
      <c r="S1818" s="4">
        <f t="shared" si="2790"/>
        <v>0.89478311840562264</v>
      </c>
      <c r="T1818" s="4">
        <f t="shared" si="2791"/>
        <v>0.93680690019362478</v>
      </c>
      <c r="U1818" s="5">
        <f t="shared" si="2783"/>
        <v>1254.6179999999999</v>
      </c>
      <c r="V1818" s="5">
        <f t="shared" si="2784"/>
        <v>11.251999999999953</v>
      </c>
      <c r="X1818" s="5">
        <f t="shared" si="2744"/>
        <v>14.359999999999673</v>
      </c>
      <c r="Y1818" s="5">
        <f t="shared" si="2745"/>
        <v>-15.289999999999964</v>
      </c>
      <c r="AA1818" s="5">
        <f t="shared" si="2763"/>
        <v>0</v>
      </c>
      <c r="AB1818" s="5">
        <f t="shared" si="2764"/>
        <v>0</v>
      </c>
      <c r="AC1818" s="5">
        <f t="shared" si="2765"/>
        <v>0</v>
      </c>
      <c r="AF1818" s="5">
        <f t="shared" si="2751"/>
        <v>52.970000000000255</v>
      </c>
      <c r="AG1818" s="5">
        <f t="shared" si="2752"/>
        <v>70.680000000000291</v>
      </c>
      <c r="AH1818" s="5">
        <f t="shared" si="2753"/>
        <v>3.8000000000001819</v>
      </c>
      <c r="AI1818" s="5">
        <f t="shared" si="2754"/>
        <v>-13.909999999999854</v>
      </c>
      <c r="AJ1818" s="5"/>
      <c r="AK1818" s="5">
        <f t="shared" si="2755"/>
        <v>3.8000000000001819</v>
      </c>
      <c r="AL1818" s="5">
        <f t="shared" si="2775"/>
        <v>14.337999999999374</v>
      </c>
      <c r="AM1818" s="5">
        <f t="shared" si="2756"/>
        <v>52.970000000000255</v>
      </c>
      <c r="AN1818" s="5">
        <f t="shared" si="2771"/>
        <v>40.555000000000199</v>
      </c>
      <c r="AO1818" s="5">
        <f t="shared" si="2772"/>
        <v>1</v>
      </c>
      <c r="AP1818" s="5">
        <f t="shared" si="2785"/>
        <v>5</v>
      </c>
      <c r="AQ1818" s="5">
        <f t="shared" si="2704"/>
        <v>3.3</v>
      </c>
      <c r="AR1818" s="5"/>
      <c r="AS1818" s="5">
        <f t="shared" si="2749"/>
        <v>70.680000000000291</v>
      </c>
      <c r="AT1818" s="5">
        <f t="shared" si="2771"/>
        <v>48.559000000000196</v>
      </c>
      <c r="AU1818" s="5">
        <f t="shared" si="2757"/>
        <v>-13.909999999999854</v>
      </c>
      <c r="AV1818" s="5">
        <f t="shared" si="2760"/>
        <v>-17.710000000000036</v>
      </c>
      <c r="AW1818" s="5">
        <f t="shared" si="2758"/>
        <v>5</v>
      </c>
      <c r="AX1818" s="5">
        <f t="shared" si="2712"/>
        <v>16.93300000000054</v>
      </c>
      <c r="AZ1818" s="4">
        <f t="shared" si="2793"/>
        <v>0.93680690019362478</v>
      </c>
      <c r="BA1818" s="5">
        <f t="shared" si="2700"/>
        <v>0</v>
      </c>
      <c r="BB1818" s="4">
        <f t="shared" si="2794"/>
        <v>0.60640732265444852</v>
      </c>
      <c r="BD1818" s="5">
        <v>0</v>
      </c>
      <c r="BE1818" s="4">
        <v>0.63191625720999911</v>
      </c>
      <c r="BJ1818" s="5">
        <v>57.180000000000291</v>
      </c>
      <c r="BK1818" s="5">
        <v>38.970000000000255</v>
      </c>
      <c r="BL1818" s="5">
        <v>11.769999999999527</v>
      </c>
      <c r="BM1818" s="5">
        <v>4</v>
      </c>
      <c r="BR1818">
        <v>-22</v>
      </c>
      <c r="BS1818">
        <v>-15</v>
      </c>
    </row>
    <row r="1819" spans="1:71">
      <c r="A1819" s="7">
        <v>39136</v>
      </c>
      <c r="B1819" s="6">
        <v>6986.07</v>
      </c>
      <c r="C1819" s="6">
        <v>6998.27</v>
      </c>
      <c r="D1819" s="6">
        <v>6964.5</v>
      </c>
      <c r="E1819" s="6">
        <v>6992.58</v>
      </c>
      <c r="F1819" s="6">
        <v>5723.79</v>
      </c>
      <c r="G1819" s="6">
        <v>5727.6</v>
      </c>
      <c r="H1819" s="6">
        <v>5688.83</v>
      </c>
      <c r="I1819" s="6">
        <v>5716.38</v>
      </c>
      <c r="J1819" s="9">
        <f t="shared" si="2742"/>
        <v>33.770000000000437</v>
      </c>
      <c r="K1819" s="9">
        <f t="shared" si="2769"/>
        <v>53.28500000000016</v>
      </c>
      <c r="L1819" s="9">
        <f t="shared" si="2746"/>
        <v>38.770000000000437</v>
      </c>
      <c r="M1819" s="9">
        <f t="shared" ref="M1819" si="2798">AVERAGE(L1808:L1819)</f>
        <v>46.209166666666533</v>
      </c>
      <c r="N1819" s="6" t="s">
        <v>37</v>
      </c>
      <c r="O1819" s="9">
        <f t="shared" si="2748"/>
        <v>1276.1999999999998</v>
      </c>
      <c r="P1819" s="4">
        <f t="shared" si="2787"/>
        <v>1</v>
      </c>
      <c r="Q1819" s="5">
        <f t="shared" si="2788"/>
        <v>29.100000000000364</v>
      </c>
      <c r="R1819" s="5">
        <f t="shared" si="2789"/>
        <v>1254.3749999999995</v>
      </c>
      <c r="S1819" s="4">
        <f t="shared" si="2790"/>
        <v>1</v>
      </c>
      <c r="T1819" s="4">
        <f t="shared" si="2791"/>
        <v>1</v>
      </c>
      <c r="U1819" s="5">
        <f t="shared" si="2783"/>
        <v>1261.1619999999998</v>
      </c>
      <c r="V1819" s="5">
        <f t="shared" si="2784"/>
        <v>15.038000000000011</v>
      </c>
      <c r="X1819" s="5">
        <f t="shared" si="2744"/>
        <v>6.5100000000002183</v>
      </c>
      <c r="Y1819" s="5">
        <f t="shared" si="2745"/>
        <v>-7.4099999999998545</v>
      </c>
      <c r="AA1819" s="5">
        <f t="shared" si="2763"/>
        <v>0</v>
      </c>
      <c r="AB1819" s="5">
        <f t="shared" si="2764"/>
        <v>0</v>
      </c>
      <c r="AC1819" s="5">
        <f t="shared" si="2765"/>
        <v>0</v>
      </c>
      <c r="AF1819" s="5">
        <f t="shared" si="2751"/>
        <v>12.200000000000728</v>
      </c>
      <c r="AG1819" s="5">
        <f t="shared" si="2752"/>
        <v>24.540000000000873</v>
      </c>
      <c r="AH1819" s="5">
        <f t="shared" si="2753"/>
        <v>21.569999999999709</v>
      </c>
      <c r="AI1819" s="5">
        <f t="shared" si="2754"/>
        <v>9.2299999999995634</v>
      </c>
      <c r="AJ1819" s="5"/>
      <c r="AK1819" s="5">
        <f t="shared" si="2755"/>
        <v>12.200000000000728</v>
      </c>
      <c r="AL1819" s="5">
        <f t="shared" si="2775"/>
        <v>14.337999999999374</v>
      </c>
      <c r="AM1819" s="5">
        <f t="shared" si="2756"/>
        <v>21.569999999999709</v>
      </c>
      <c r="AN1819" s="5">
        <f t="shared" si="2771"/>
        <v>38.879000000000175</v>
      </c>
      <c r="AO1819" s="5">
        <f t="shared" si="2772"/>
        <v>0</v>
      </c>
      <c r="AP1819" s="5">
        <f t="shared" si="2785"/>
        <v>5</v>
      </c>
      <c r="AQ1819" s="5">
        <f t="shared" si="2704"/>
        <v>3.6</v>
      </c>
      <c r="AR1819" s="5"/>
      <c r="AS1819" s="5">
        <f t="shared" si="2749"/>
        <v>24.540000000000873</v>
      </c>
      <c r="AT1819" s="5">
        <f t="shared" si="2771"/>
        <v>45.788000000000281</v>
      </c>
      <c r="AU1819" s="5">
        <f t="shared" si="2757"/>
        <v>9.2299999999995634</v>
      </c>
      <c r="AV1819" s="5">
        <f t="shared" si="2760"/>
        <v>-12.340000000000146</v>
      </c>
      <c r="AW1819" s="5">
        <f t="shared" si="2758"/>
        <v>6</v>
      </c>
      <c r="AX1819" s="5">
        <f t="shared" si="2712"/>
        <v>16.93300000000054</v>
      </c>
      <c r="AZ1819" s="4">
        <f t="shared" si="2793"/>
        <v>1</v>
      </c>
      <c r="BA1819" s="5">
        <f t="shared" ref="BA1819:BA1882" si="2799">IF(AZ1818&gt;0.9,O1819-O1818,0)</f>
        <v>10.329999999999927</v>
      </c>
      <c r="BB1819" s="4">
        <f t="shared" si="2794"/>
        <v>0.93680690019362478</v>
      </c>
      <c r="BD1819" s="5">
        <v>0</v>
      </c>
      <c r="BE1819" s="4">
        <v>0.63148479427549586</v>
      </c>
      <c r="BJ1819" s="5">
        <v>49.609999999999673</v>
      </c>
      <c r="BK1819" s="5">
        <v>12</v>
      </c>
      <c r="BL1819" s="5">
        <v>1.9099999999998545</v>
      </c>
      <c r="BM1819" s="5">
        <v>4</v>
      </c>
      <c r="BR1819">
        <v>-21</v>
      </c>
      <c r="BS1819">
        <v>7</v>
      </c>
    </row>
    <row r="1820" spans="1:71">
      <c r="A1820" s="7">
        <v>39139</v>
      </c>
      <c r="B1820" s="6">
        <v>6992.12</v>
      </c>
      <c r="C1820" s="6">
        <v>7040.2</v>
      </c>
      <c r="D1820" s="6">
        <v>6980.25</v>
      </c>
      <c r="E1820" s="6">
        <v>7027.59</v>
      </c>
      <c r="F1820" s="6">
        <v>5732.28</v>
      </c>
      <c r="G1820" s="6">
        <v>5771.69</v>
      </c>
      <c r="H1820" s="6">
        <v>5728.07</v>
      </c>
      <c r="I1820" s="6">
        <v>5762.54</v>
      </c>
      <c r="J1820" s="9">
        <f t="shared" si="2742"/>
        <v>59.949999999999818</v>
      </c>
      <c r="K1820" s="9">
        <f t="shared" si="2769"/>
        <v>52.598333333333507</v>
      </c>
      <c r="L1820" s="9">
        <f t="shared" si="2746"/>
        <v>55.309999999999491</v>
      </c>
      <c r="M1820" s="9">
        <f t="shared" ref="M1820" si="2800">AVERAGE(L1809:L1820)</f>
        <v>45.938333333333127</v>
      </c>
      <c r="N1820" s="6" t="s">
        <v>37</v>
      </c>
      <c r="O1820" s="9">
        <f t="shared" si="2748"/>
        <v>1265.0500000000002</v>
      </c>
      <c r="P1820" s="4">
        <f t="shared" si="2787"/>
        <v>0.61683848797252583</v>
      </c>
      <c r="Q1820" s="5">
        <f t="shared" si="2788"/>
        <v>29.100000000000364</v>
      </c>
      <c r="R1820" s="5">
        <f t="shared" si="2789"/>
        <v>1254.3749999999995</v>
      </c>
      <c r="S1820" s="4">
        <f t="shared" si="2790"/>
        <v>0.65922982885086956</v>
      </c>
      <c r="T1820" s="4">
        <f t="shared" si="2791"/>
        <v>0.72711698482624265</v>
      </c>
      <c r="U1820" s="5">
        <f t="shared" si="2783"/>
        <v>1264.7359999999999</v>
      </c>
      <c r="V1820" s="5">
        <f t="shared" si="2784"/>
        <v>0.31400000000030559</v>
      </c>
      <c r="X1820" s="5">
        <f t="shared" si="2744"/>
        <v>35.470000000000255</v>
      </c>
      <c r="Y1820" s="5">
        <f t="shared" si="2745"/>
        <v>30.260000000000218</v>
      </c>
      <c r="AA1820" s="5">
        <f t="shared" si="2763"/>
        <v>1</v>
      </c>
      <c r="AB1820" s="5">
        <f t="shared" si="2764"/>
        <v>0</v>
      </c>
      <c r="AC1820" s="5">
        <f t="shared" si="2765"/>
        <v>1</v>
      </c>
      <c r="AF1820" s="5">
        <f t="shared" si="2751"/>
        <v>48.079999999999927</v>
      </c>
      <c r="AG1820" s="5">
        <f t="shared" si="2752"/>
        <v>47.619999999999891</v>
      </c>
      <c r="AH1820" s="5">
        <f t="shared" si="2753"/>
        <v>11.869999999999891</v>
      </c>
      <c r="AI1820" s="5">
        <f t="shared" si="2754"/>
        <v>12.329999999999927</v>
      </c>
      <c r="AJ1820" s="5"/>
      <c r="AK1820" s="5">
        <f t="shared" si="2755"/>
        <v>11.869999999999891</v>
      </c>
      <c r="AL1820" s="5">
        <f t="shared" si="2775"/>
        <v>14.337999999999374</v>
      </c>
      <c r="AM1820" s="5">
        <f t="shared" si="2756"/>
        <v>48.079999999999927</v>
      </c>
      <c r="AN1820" s="5">
        <f t="shared" si="2771"/>
        <v>38.923000000000229</v>
      </c>
      <c r="AO1820" s="5">
        <f t="shared" si="2772"/>
        <v>1</v>
      </c>
      <c r="AP1820" s="5">
        <f t="shared" si="2785"/>
        <v>5</v>
      </c>
      <c r="AQ1820" s="5">
        <f t="shared" si="2704"/>
        <v>3.8</v>
      </c>
      <c r="AR1820" s="5"/>
      <c r="AS1820" s="5">
        <f t="shared" si="2749"/>
        <v>47.619999999999891</v>
      </c>
      <c r="AT1820" s="5">
        <f t="shared" si="2771"/>
        <v>43.878000000000341</v>
      </c>
      <c r="AU1820" s="5">
        <f t="shared" si="2757"/>
        <v>12.329999999999927</v>
      </c>
      <c r="AV1820" s="5">
        <f t="shared" si="2760"/>
        <v>0.46000000000003638</v>
      </c>
      <c r="AW1820" s="5">
        <f t="shared" si="2758"/>
        <v>2</v>
      </c>
      <c r="AX1820" s="5">
        <f t="shared" si="2712"/>
        <v>16.93300000000054</v>
      </c>
      <c r="AZ1820" s="4">
        <f t="shared" si="2793"/>
        <v>0.72711698482624265</v>
      </c>
      <c r="BA1820" s="5">
        <f t="shared" si="2799"/>
        <v>-11.149999999999636</v>
      </c>
      <c r="BB1820" s="4">
        <f t="shared" si="2794"/>
        <v>1</v>
      </c>
      <c r="BD1820" s="5">
        <v>0</v>
      </c>
      <c r="BE1820" s="4">
        <v>0.63139820114473932</v>
      </c>
      <c r="BJ1820" s="5">
        <v>58.859999999999673</v>
      </c>
      <c r="BK1820" s="5">
        <v>0.88000000000010914</v>
      </c>
      <c r="BL1820" s="5">
        <v>0.88000000000010914</v>
      </c>
      <c r="BM1820" s="5">
        <v>4</v>
      </c>
      <c r="BR1820">
        <v>35</v>
      </c>
      <c r="BS1820">
        <v>-28</v>
      </c>
    </row>
    <row r="1821" spans="1:71">
      <c r="A1821" s="7">
        <v>39140</v>
      </c>
      <c r="B1821" s="6">
        <v>6988.34</v>
      </c>
      <c r="C1821" s="6">
        <v>6988.34</v>
      </c>
      <c r="D1821" s="6">
        <v>6814.57</v>
      </c>
      <c r="E1821" s="6">
        <v>6819.65</v>
      </c>
      <c r="F1821" s="6">
        <v>5719.04</v>
      </c>
      <c r="G1821" s="6">
        <v>5719.45</v>
      </c>
      <c r="H1821" s="6">
        <v>5581.06</v>
      </c>
      <c r="I1821" s="6">
        <v>5588.39</v>
      </c>
      <c r="J1821" s="9">
        <f t="shared" si="2742"/>
        <v>213.02000000000044</v>
      </c>
      <c r="K1821" s="9">
        <f t="shared" si="2769"/>
        <v>65.99583333333355</v>
      </c>
      <c r="L1821" s="9">
        <f t="shared" si="2746"/>
        <v>181.47999999999956</v>
      </c>
      <c r="M1821" s="9">
        <f t="shared" ref="M1821" si="2801">AVERAGE(L1810:L1821)</f>
        <v>57.29416666666642</v>
      </c>
      <c r="N1821" s="6" t="s">
        <v>36</v>
      </c>
      <c r="O1821" s="9">
        <f t="shared" si="2748"/>
        <v>1231.2599999999993</v>
      </c>
      <c r="P1821" s="4">
        <f t="shared" si="2787"/>
        <v>0</v>
      </c>
      <c r="Q1821" s="5">
        <f t="shared" si="2788"/>
        <v>44.940000000000509</v>
      </c>
      <c r="R1821" s="5">
        <f t="shared" si="2789"/>
        <v>1242.4949999999994</v>
      </c>
      <c r="S1821" s="4">
        <f t="shared" si="2790"/>
        <v>0</v>
      </c>
      <c r="T1821" s="4">
        <f t="shared" si="2791"/>
        <v>0</v>
      </c>
      <c r="U1821" s="5">
        <f t="shared" si="2783"/>
        <v>1257.0959999999998</v>
      </c>
      <c r="V1821" s="5">
        <f t="shared" si="2784"/>
        <v>-25.836000000000467</v>
      </c>
      <c r="X1821" s="5">
        <f t="shared" si="2744"/>
        <v>-168.69000000000051</v>
      </c>
      <c r="Y1821" s="5">
        <f t="shared" si="2745"/>
        <v>-130.64999999999964</v>
      </c>
      <c r="AA1821" s="5">
        <f t="shared" si="2763"/>
        <v>0</v>
      </c>
      <c r="AB1821" s="5">
        <f t="shared" si="2764"/>
        <v>1</v>
      </c>
      <c r="AC1821" s="5">
        <f t="shared" si="2765"/>
        <v>1</v>
      </c>
      <c r="AF1821" s="5">
        <f t="shared" si="2751"/>
        <v>0</v>
      </c>
      <c r="AG1821" s="5">
        <f t="shared" si="2752"/>
        <v>-39.25</v>
      </c>
      <c r="AH1821" s="5">
        <f t="shared" si="2753"/>
        <v>173.77000000000044</v>
      </c>
      <c r="AI1821" s="5">
        <f t="shared" si="2754"/>
        <v>213.02000000000044</v>
      </c>
      <c r="AJ1821" s="5"/>
      <c r="AK1821" s="5">
        <f t="shared" si="2755"/>
        <v>0</v>
      </c>
      <c r="AL1821" s="5">
        <f t="shared" si="2775"/>
        <v>14.337999999999374</v>
      </c>
      <c r="AM1821" s="5">
        <f t="shared" si="2756"/>
        <v>173.77000000000044</v>
      </c>
      <c r="AN1821" s="5">
        <f t="shared" si="2771"/>
        <v>53.616000000000255</v>
      </c>
      <c r="AO1821" s="5">
        <f t="shared" si="2772"/>
        <v>1</v>
      </c>
      <c r="AP1821" s="5">
        <f t="shared" si="2785"/>
        <v>6</v>
      </c>
      <c r="AQ1821" s="5">
        <f t="shared" si="2704"/>
        <v>4.2</v>
      </c>
      <c r="AR1821" s="5"/>
      <c r="AS1821" s="5">
        <f t="shared" si="2749"/>
        <v>213.02000000000044</v>
      </c>
      <c r="AT1821" s="5">
        <f t="shared" si="2771"/>
        <v>61.57300000000032</v>
      </c>
      <c r="AU1821" s="5">
        <f t="shared" si="2757"/>
        <v>-39.25</v>
      </c>
      <c r="AV1821" s="5">
        <f t="shared" si="2760"/>
        <v>39.25</v>
      </c>
      <c r="AW1821" s="5">
        <f t="shared" si="2758"/>
        <v>3</v>
      </c>
      <c r="AX1821" s="5">
        <f t="shared" si="2712"/>
        <v>16.93300000000054</v>
      </c>
      <c r="AZ1821" s="4">
        <f t="shared" si="2793"/>
        <v>0</v>
      </c>
      <c r="BA1821" s="5">
        <f t="shared" si="2799"/>
        <v>0</v>
      </c>
      <c r="BB1821" s="4">
        <f t="shared" si="2794"/>
        <v>0.72711698482624265</v>
      </c>
      <c r="BD1821" s="5">
        <v>0</v>
      </c>
      <c r="BE1821" s="4">
        <v>0.63130744700806929</v>
      </c>
      <c r="BJ1821" s="5">
        <v>37.489999999999782</v>
      </c>
      <c r="BK1821" s="5">
        <v>-5.1699999999991633</v>
      </c>
      <c r="BL1821" s="5">
        <v>16.289999999999964</v>
      </c>
      <c r="BM1821" s="5">
        <v>4</v>
      </c>
      <c r="BR1821">
        <v>174</v>
      </c>
      <c r="BS1821">
        <v>-34</v>
      </c>
    </row>
    <row r="1822" spans="1:71">
      <c r="A1822" s="7">
        <v>39141</v>
      </c>
      <c r="B1822" s="6">
        <v>6728.4</v>
      </c>
      <c r="C1822" s="6">
        <v>6775.52</v>
      </c>
      <c r="D1822" s="6">
        <v>6640.99</v>
      </c>
      <c r="E1822" s="6">
        <v>6715.44</v>
      </c>
      <c r="F1822" s="6">
        <v>5475.89</v>
      </c>
      <c r="G1822" s="6">
        <v>5556.85</v>
      </c>
      <c r="H1822" s="6">
        <v>5458.65</v>
      </c>
      <c r="I1822" s="6">
        <v>5516.32</v>
      </c>
      <c r="J1822" s="9">
        <f t="shared" si="2742"/>
        <v>178.65999999999985</v>
      </c>
      <c r="K1822" s="9">
        <f t="shared" si="2769"/>
        <v>75.324166666666926</v>
      </c>
      <c r="L1822" s="9">
        <f t="shared" si="2746"/>
        <v>129.74000000000069</v>
      </c>
      <c r="M1822" s="9">
        <f t="shared" ref="M1822" si="2802">AVERAGE(L1811:L1822)</f>
        <v>62.499166666666497</v>
      </c>
      <c r="N1822" s="6" t="s">
        <v>36</v>
      </c>
      <c r="O1822" s="9">
        <f t="shared" si="2748"/>
        <v>1199.1199999999999</v>
      </c>
      <c r="P1822" s="4">
        <f t="shared" si="2787"/>
        <v>0</v>
      </c>
      <c r="Q1822" s="5">
        <f t="shared" si="2788"/>
        <v>77.079999999999927</v>
      </c>
      <c r="R1822" s="5">
        <f t="shared" si="2789"/>
        <v>1218.3899999999999</v>
      </c>
      <c r="S1822" s="4">
        <f t="shared" si="2790"/>
        <v>0</v>
      </c>
      <c r="T1822" s="4">
        <f t="shared" si="2791"/>
        <v>0</v>
      </c>
      <c r="U1822" s="5">
        <f t="shared" si="2783"/>
        <v>1247.4999999999998</v>
      </c>
      <c r="V1822" s="5">
        <f t="shared" si="2784"/>
        <v>-48.379999999999882</v>
      </c>
      <c r="X1822" s="5">
        <f t="shared" si="2744"/>
        <v>-12.960000000000036</v>
      </c>
      <c r="Y1822" s="5">
        <f t="shared" si="2745"/>
        <v>40.429999999999382</v>
      </c>
      <c r="AA1822" s="5">
        <f t="shared" si="2763"/>
        <v>0</v>
      </c>
      <c r="AB1822" s="5">
        <f t="shared" si="2764"/>
        <v>0</v>
      </c>
      <c r="AC1822" s="5">
        <f t="shared" si="2765"/>
        <v>0</v>
      </c>
      <c r="AF1822" s="5">
        <f t="shared" si="2751"/>
        <v>47.1200000000008</v>
      </c>
      <c r="AG1822" s="5">
        <f t="shared" si="2752"/>
        <v>-44.1299999999992</v>
      </c>
      <c r="AH1822" s="5">
        <f t="shared" si="2753"/>
        <v>87.409999999999854</v>
      </c>
      <c r="AI1822" s="5">
        <f t="shared" si="2754"/>
        <v>178.65999999999985</v>
      </c>
      <c r="AJ1822" s="5"/>
      <c r="AK1822" s="5">
        <f t="shared" si="2755"/>
        <v>47.1200000000008</v>
      </c>
      <c r="AL1822" s="5">
        <f t="shared" si="2775"/>
        <v>17.92400000000033</v>
      </c>
      <c r="AM1822" s="5">
        <f t="shared" si="2756"/>
        <v>87.409999999999854</v>
      </c>
      <c r="AN1822" s="5">
        <f t="shared" si="2771"/>
        <v>57.074000000000254</v>
      </c>
      <c r="AO1822" s="5">
        <f t="shared" si="2772"/>
        <v>1</v>
      </c>
      <c r="AP1822" s="5">
        <f t="shared" si="2785"/>
        <v>6</v>
      </c>
      <c r="AQ1822" s="5">
        <f t="shared" ref="AQ1822:AQ1885" si="2803">AVERAGE(AP1813:AP1822)</f>
        <v>4.5</v>
      </c>
      <c r="AR1822" s="5"/>
      <c r="AS1822" s="5">
        <f t="shared" si="2749"/>
        <v>178.65999999999985</v>
      </c>
      <c r="AT1822" s="5">
        <f t="shared" si="2771"/>
        <v>72.434000000000282</v>
      </c>
      <c r="AU1822" s="5">
        <f t="shared" si="2757"/>
        <v>-44.1299999999992</v>
      </c>
      <c r="AV1822" s="5">
        <f t="shared" si="2760"/>
        <v>91.25</v>
      </c>
      <c r="AW1822" s="5">
        <f t="shared" si="2758"/>
        <v>4</v>
      </c>
      <c r="AX1822" s="5">
        <f t="shared" si="2712"/>
        <v>12.855999999999957</v>
      </c>
      <c r="AZ1822" s="4">
        <f t="shared" si="2793"/>
        <v>0</v>
      </c>
      <c r="BA1822" s="5">
        <f t="shared" si="2799"/>
        <v>0</v>
      </c>
      <c r="BB1822" s="4">
        <f t="shared" si="2794"/>
        <v>0</v>
      </c>
      <c r="BD1822" s="5">
        <v>0</v>
      </c>
      <c r="BE1822" s="4">
        <v>0.63074947466728737</v>
      </c>
      <c r="BJ1822" s="5">
        <v>84.380000000000109</v>
      </c>
      <c r="BK1822" s="5">
        <v>-0.17999999999938154</v>
      </c>
      <c r="BL1822" s="5">
        <v>0.63000000000010914</v>
      </c>
      <c r="BM1822" s="5">
        <v>4</v>
      </c>
      <c r="BR1822">
        <v>-30</v>
      </c>
      <c r="BS1822">
        <v>40</v>
      </c>
    </row>
    <row r="1823" spans="1:71">
      <c r="A1823" s="7">
        <v>39142</v>
      </c>
      <c r="B1823" s="6">
        <v>6714.25</v>
      </c>
      <c r="C1823" s="6">
        <v>6756.25</v>
      </c>
      <c r="D1823" s="6">
        <v>6544.28</v>
      </c>
      <c r="E1823" s="6">
        <v>6640.24</v>
      </c>
      <c r="F1823" s="6">
        <v>5502.09</v>
      </c>
      <c r="G1823" s="6">
        <v>5555.37</v>
      </c>
      <c r="H1823" s="6">
        <v>5355.75</v>
      </c>
      <c r="I1823" s="6">
        <v>5458.4</v>
      </c>
      <c r="J1823" s="9">
        <f t="shared" si="2742"/>
        <v>211.97000000000025</v>
      </c>
      <c r="K1823" s="9">
        <f t="shared" si="2769"/>
        <v>89.982500000000229</v>
      </c>
      <c r="L1823" s="9">
        <f t="shared" si="2746"/>
        <v>199.61999999999989</v>
      </c>
      <c r="M1823" s="9">
        <f t="shared" ref="M1823" si="2804">AVERAGE(L1812:L1823)</f>
        <v>75.905833333333177</v>
      </c>
      <c r="N1823" s="6" t="s">
        <v>36</v>
      </c>
      <c r="O1823" s="9">
        <f t="shared" si="2748"/>
        <v>1181.8400000000001</v>
      </c>
      <c r="P1823" s="4">
        <f t="shared" si="2787"/>
        <v>0</v>
      </c>
      <c r="Q1823" s="5">
        <f t="shared" si="2788"/>
        <v>94.359999999999673</v>
      </c>
      <c r="R1823" s="5">
        <f t="shared" si="2789"/>
        <v>1205.43</v>
      </c>
      <c r="S1823" s="4">
        <f t="shared" si="2790"/>
        <v>0</v>
      </c>
      <c r="T1823" s="4">
        <f t="shared" si="2791"/>
        <v>0</v>
      </c>
      <c r="U1823" s="5">
        <f t="shared" si="2783"/>
        <v>1230.694</v>
      </c>
      <c r="V1823" s="5">
        <f t="shared" si="2784"/>
        <v>-48.853999999999814</v>
      </c>
      <c r="X1823" s="5">
        <f t="shared" si="2744"/>
        <v>-74.010000000000218</v>
      </c>
      <c r="Y1823" s="5">
        <f t="shared" si="2745"/>
        <v>-43.690000000000509</v>
      </c>
      <c r="AA1823" s="5">
        <f t="shared" si="2763"/>
        <v>0</v>
      </c>
      <c r="AB1823" s="5">
        <f t="shared" si="2764"/>
        <v>1</v>
      </c>
      <c r="AC1823" s="5">
        <f t="shared" si="2765"/>
        <v>1</v>
      </c>
      <c r="AF1823" s="5">
        <f t="shared" si="2751"/>
        <v>42</v>
      </c>
      <c r="AG1823" s="5">
        <f t="shared" si="2752"/>
        <v>40.8100000000004</v>
      </c>
      <c r="AH1823" s="5">
        <f t="shared" si="2753"/>
        <v>169.97000000000025</v>
      </c>
      <c r="AI1823" s="5">
        <f t="shared" si="2754"/>
        <v>171.15999999999985</v>
      </c>
      <c r="AJ1823" s="5"/>
      <c r="AK1823" s="5">
        <f t="shared" si="2755"/>
        <v>42</v>
      </c>
      <c r="AL1823" s="5">
        <f t="shared" si="2775"/>
        <v>42.512000000000079</v>
      </c>
      <c r="AM1823" s="5">
        <f t="shared" si="2756"/>
        <v>169.97000000000025</v>
      </c>
      <c r="AN1823" s="5">
        <f t="shared" si="2771"/>
        <v>72.482000000000241</v>
      </c>
      <c r="AO1823" s="5">
        <f t="shared" si="2772"/>
        <v>1</v>
      </c>
      <c r="AP1823" s="5">
        <f t="shared" si="2785"/>
        <v>7</v>
      </c>
      <c r="AQ1823" s="5">
        <f t="shared" si="2803"/>
        <v>4.9000000000000004</v>
      </c>
      <c r="AR1823" s="5"/>
      <c r="AS1823" s="5">
        <f t="shared" si="2749"/>
        <v>171.15999999999985</v>
      </c>
      <c r="AT1823" s="5">
        <f t="shared" si="2771"/>
        <v>87.657000000000238</v>
      </c>
      <c r="AU1823" s="5">
        <f t="shared" si="2757"/>
        <v>40.8100000000004</v>
      </c>
      <c r="AV1823" s="5">
        <f t="shared" si="2760"/>
        <v>1.1899999999995998</v>
      </c>
      <c r="AW1823" s="5">
        <f t="shared" si="2758"/>
        <v>5</v>
      </c>
      <c r="AX1823" s="5">
        <f t="shared" si="2712"/>
        <v>18.074000000000169</v>
      </c>
      <c r="AZ1823" s="4">
        <f t="shared" si="2793"/>
        <v>0</v>
      </c>
      <c r="BA1823" s="5">
        <f t="shared" si="2799"/>
        <v>0</v>
      </c>
      <c r="BB1823" s="4">
        <f t="shared" si="2794"/>
        <v>0</v>
      </c>
      <c r="BD1823" s="5">
        <v>0</v>
      </c>
      <c r="BE1823" s="4">
        <v>0.62940125111706535</v>
      </c>
      <c r="BJ1823" s="5">
        <v>33.1299999999992</v>
      </c>
      <c r="BK1823" s="5">
        <v>-0.5999999999994543</v>
      </c>
      <c r="BL1823" s="5">
        <v>14.619999999999891</v>
      </c>
      <c r="BM1823" s="5">
        <v>4</v>
      </c>
      <c r="BR1823">
        <v>-36</v>
      </c>
      <c r="BS1823">
        <v>-46</v>
      </c>
    </row>
    <row r="1824" spans="1:71">
      <c r="A1824" s="7">
        <v>39143</v>
      </c>
      <c r="B1824" s="6">
        <v>6663.6</v>
      </c>
      <c r="C1824" s="6">
        <v>6703.04</v>
      </c>
      <c r="D1824" s="6">
        <v>6554.05</v>
      </c>
      <c r="E1824" s="6">
        <v>6603.32</v>
      </c>
      <c r="F1824" s="6">
        <v>5480.27</v>
      </c>
      <c r="G1824" s="6">
        <v>5499.22</v>
      </c>
      <c r="H1824" s="6">
        <v>5391.1</v>
      </c>
      <c r="I1824" s="6">
        <v>5424.7</v>
      </c>
      <c r="J1824" s="9">
        <f t="shared" si="2742"/>
        <v>148.98999999999978</v>
      </c>
      <c r="K1824" s="9">
        <f t="shared" si="2769"/>
        <v>96.56083333333352</v>
      </c>
      <c r="L1824" s="9">
        <f t="shared" si="2746"/>
        <v>108.11999999999989</v>
      </c>
      <c r="M1824" s="9">
        <f t="shared" ref="M1824" si="2805">AVERAGE(L1813:L1824)</f>
        <v>81.31999999999978</v>
      </c>
      <c r="N1824" s="6" t="s">
        <v>36</v>
      </c>
      <c r="O1824" s="9">
        <f t="shared" si="2748"/>
        <v>1178.6199999999999</v>
      </c>
      <c r="P1824" s="4">
        <f t="shared" si="2787"/>
        <v>0</v>
      </c>
      <c r="Q1824" s="5">
        <f t="shared" si="2788"/>
        <v>86.430000000000291</v>
      </c>
      <c r="R1824" s="5">
        <f t="shared" si="2789"/>
        <v>1200.2275</v>
      </c>
      <c r="S1824" s="4">
        <f t="shared" si="2790"/>
        <v>0</v>
      </c>
      <c r="T1824" s="4">
        <f t="shared" si="2791"/>
        <v>0</v>
      </c>
      <c r="U1824" s="5">
        <f t="shared" si="2783"/>
        <v>1211.1779999999999</v>
      </c>
      <c r="V1824" s="5">
        <f t="shared" si="2784"/>
        <v>-32.557999999999993</v>
      </c>
      <c r="X1824" s="5">
        <f t="shared" si="2744"/>
        <v>-60.280000000000655</v>
      </c>
      <c r="Y1824" s="5">
        <f t="shared" si="2745"/>
        <v>-55.570000000000618</v>
      </c>
      <c r="AA1824" s="5">
        <f t="shared" si="2763"/>
        <v>0</v>
      </c>
      <c r="AB1824" s="5">
        <f t="shared" si="2764"/>
        <v>1</v>
      </c>
      <c r="AC1824" s="5">
        <f t="shared" si="2765"/>
        <v>1</v>
      </c>
      <c r="AF1824" s="5">
        <f t="shared" si="2751"/>
        <v>39.4399999999996</v>
      </c>
      <c r="AG1824" s="5">
        <f t="shared" si="2752"/>
        <v>62.800000000000182</v>
      </c>
      <c r="AH1824" s="5">
        <f t="shared" si="2753"/>
        <v>109.55000000000018</v>
      </c>
      <c r="AI1824" s="5">
        <f t="shared" si="2754"/>
        <v>86.1899999999996</v>
      </c>
      <c r="AJ1824" s="5"/>
      <c r="AK1824" s="5">
        <f t="shared" si="2755"/>
        <v>39.4399999999996</v>
      </c>
      <c r="AL1824" s="5">
        <f t="shared" si="2775"/>
        <v>42.512000000000079</v>
      </c>
      <c r="AM1824" s="5">
        <f t="shared" si="2756"/>
        <v>109.55000000000018</v>
      </c>
      <c r="AN1824" s="5">
        <f t="shared" si="2771"/>
        <v>81.106000000000222</v>
      </c>
      <c r="AO1824" s="5">
        <f t="shared" si="2772"/>
        <v>1</v>
      </c>
      <c r="AP1824" s="5">
        <f t="shared" si="2785"/>
        <v>8</v>
      </c>
      <c r="AQ1824" s="5">
        <f t="shared" si="2803"/>
        <v>5.4</v>
      </c>
      <c r="AR1824" s="5"/>
      <c r="AS1824" s="5">
        <f t="shared" si="2749"/>
        <v>86.1899999999996</v>
      </c>
      <c r="AT1824" s="5">
        <f t="shared" si="2771"/>
        <v>94.236000000000146</v>
      </c>
      <c r="AU1824" s="5">
        <f t="shared" si="2757"/>
        <v>62.800000000000182</v>
      </c>
      <c r="AV1824" s="5">
        <f t="shared" si="2760"/>
        <v>-23.360000000000582</v>
      </c>
      <c r="AW1824" s="5">
        <f t="shared" si="2758"/>
        <v>6</v>
      </c>
      <c r="AX1824" s="5">
        <f t="shared" si="2712"/>
        <v>24.268000000000328</v>
      </c>
      <c r="AZ1824" s="4">
        <f t="shared" si="2793"/>
        <v>0</v>
      </c>
      <c r="BA1824" s="5">
        <f t="shared" si="2799"/>
        <v>0</v>
      </c>
      <c r="BB1824" s="4">
        <f t="shared" si="2794"/>
        <v>0</v>
      </c>
      <c r="BD1824" s="5">
        <v>0</v>
      </c>
      <c r="BE1824" s="4">
        <v>0.62885022337173202</v>
      </c>
      <c r="BJ1824" s="5">
        <v>88.680000000000291</v>
      </c>
      <c r="BK1824" s="5">
        <v>1.1499999999996362</v>
      </c>
      <c r="BL1824" s="5">
        <v>3.6199999999998909</v>
      </c>
      <c r="BM1824" s="5">
        <v>4</v>
      </c>
      <c r="BR1824">
        <v>-39</v>
      </c>
      <c r="BS1824">
        <v>-49</v>
      </c>
    </row>
    <row r="1825" spans="1:71">
      <c r="A1825" s="7">
        <v>39146</v>
      </c>
      <c r="B1825" s="6">
        <v>6510.95</v>
      </c>
      <c r="C1825" s="6">
        <v>6563.45</v>
      </c>
      <c r="D1825" s="6">
        <v>6437.25</v>
      </c>
      <c r="E1825" s="6">
        <v>6534.57</v>
      </c>
      <c r="F1825" s="6">
        <v>5325.14</v>
      </c>
      <c r="G1825" s="6">
        <v>5404.14</v>
      </c>
      <c r="H1825" s="6">
        <v>5303.29</v>
      </c>
      <c r="I1825" s="6">
        <v>5385.03</v>
      </c>
      <c r="J1825" s="9">
        <f t="shared" si="2742"/>
        <v>166.06999999999971</v>
      </c>
      <c r="K1825" s="9">
        <f t="shared" si="2769"/>
        <v>107.88416666666687</v>
      </c>
      <c r="L1825" s="9">
        <f t="shared" si="2746"/>
        <v>121.40999999999985</v>
      </c>
      <c r="M1825" s="9">
        <f t="shared" ref="M1825" si="2806">AVERAGE(L1814:L1825)</f>
        <v>89.313333333333119</v>
      </c>
      <c r="N1825" s="6" t="s">
        <v>36</v>
      </c>
      <c r="O1825" s="9">
        <f t="shared" si="2748"/>
        <v>1149.54</v>
      </c>
      <c r="P1825" s="4">
        <f t="shared" si="2787"/>
        <v>0</v>
      </c>
      <c r="Q1825" s="5">
        <f t="shared" si="2788"/>
        <v>81.719999999999345</v>
      </c>
      <c r="R1825" s="5">
        <f t="shared" si="2789"/>
        <v>1169.9699999999998</v>
      </c>
      <c r="S1825" s="4">
        <f t="shared" si="2790"/>
        <v>0</v>
      </c>
      <c r="T1825" s="4">
        <f t="shared" si="2791"/>
        <v>0</v>
      </c>
      <c r="U1825" s="5">
        <f t="shared" si="2783"/>
        <v>1188.0759999999998</v>
      </c>
      <c r="V1825" s="5">
        <f t="shared" si="2784"/>
        <v>-38.535999999999831</v>
      </c>
      <c r="X1825" s="5">
        <f t="shared" si="2744"/>
        <v>23.619999999999891</v>
      </c>
      <c r="Y1825" s="5">
        <f t="shared" si="2745"/>
        <v>59.889999999999418</v>
      </c>
      <c r="AA1825" s="5">
        <f t="shared" si="2763"/>
        <v>1</v>
      </c>
      <c r="AB1825" s="5">
        <f t="shared" si="2764"/>
        <v>0</v>
      </c>
      <c r="AC1825" s="5">
        <f t="shared" si="2765"/>
        <v>1</v>
      </c>
      <c r="AF1825" s="5">
        <f t="shared" si="2751"/>
        <v>52.5</v>
      </c>
      <c r="AG1825" s="5">
        <f t="shared" si="2752"/>
        <v>-39.869999999999891</v>
      </c>
      <c r="AH1825" s="5">
        <f t="shared" si="2753"/>
        <v>73.699999999999818</v>
      </c>
      <c r="AI1825" s="5">
        <f t="shared" si="2754"/>
        <v>166.06999999999971</v>
      </c>
      <c r="AJ1825" s="5"/>
      <c r="AK1825" s="5">
        <f t="shared" si="2755"/>
        <v>52.5</v>
      </c>
      <c r="AL1825" s="5">
        <f t="shared" si="2775"/>
        <v>47.658000000000719</v>
      </c>
      <c r="AM1825" s="5">
        <f t="shared" si="2756"/>
        <v>73.699999999999818</v>
      </c>
      <c r="AN1825" s="5">
        <f t="shared" si="2771"/>
        <v>85.628000000000156</v>
      </c>
      <c r="AO1825" s="5">
        <f t="shared" si="2772"/>
        <v>0</v>
      </c>
      <c r="AP1825" s="5">
        <f t="shared" si="2785"/>
        <v>8</v>
      </c>
      <c r="AQ1825" s="5">
        <f t="shared" si="2803"/>
        <v>5.9</v>
      </c>
      <c r="AR1825" s="5"/>
      <c r="AS1825" s="5">
        <f t="shared" si="2749"/>
        <v>166.06999999999971</v>
      </c>
      <c r="AT1825" s="5">
        <f t="shared" si="2771"/>
        <v>106.94900000000007</v>
      </c>
      <c r="AU1825" s="5">
        <f t="shared" si="2757"/>
        <v>-39.869999999999891</v>
      </c>
      <c r="AV1825" s="5">
        <f t="shared" si="2760"/>
        <v>92.369999999999891</v>
      </c>
      <c r="AW1825" s="5">
        <f t="shared" si="2758"/>
        <v>2</v>
      </c>
      <c r="AX1825" s="5">
        <f t="shared" si="2712"/>
        <v>24.268000000000328</v>
      </c>
      <c r="AZ1825" s="4">
        <f t="shared" si="2793"/>
        <v>0</v>
      </c>
      <c r="BA1825" s="5">
        <f t="shared" si="2799"/>
        <v>0</v>
      </c>
      <c r="BB1825" s="4">
        <f t="shared" si="2794"/>
        <v>0</v>
      </c>
      <c r="BD1825" s="5">
        <v>0</v>
      </c>
      <c r="BE1825" s="4">
        <v>0.62884308813482359</v>
      </c>
      <c r="BJ1825" s="5">
        <v>42.880000000000109</v>
      </c>
      <c r="BK1825" s="5">
        <v>4.6000000000003638</v>
      </c>
      <c r="BL1825" s="5">
        <v>20.559999999999491</v>
      </c>
      <c r="BM1825" s="5">
        <v>4</v>
      </c>
      <c r="BR1825">
        <v>-43</v>
      </c>
      <c r="BS1825">
        <v>60</v>
      </c>
    </row>
    <row r="1826" spans="1:71">
      <c r="A1826" s="7">
        <v>39147</v>
      </c>
      <c r="B1826" s="6">
        <v>6558.89</v>
      </c>
      <c r="C1826" s="6">
        <v>6607.99</v>
      </c>
      <c r="D1826" s="6">
        <v>6545.63</v>
      </c>
      <c r="E1826" s="6">
        <v>6595</v>
      </c>
      <c r="F1826" s="6">
        <v>5431.15</v>
      </c>
      <c r="G1826" s="6">
        <v>5443.95</v>
      </c>
      <c r="H1826" s="6">
        <v>5399.12</v>
      </c>
      <c r="I1826" s="6">
        <v>5437.13</v>
      </c>
      <c r="J1826" s="9">
        <f t="shared" si="2742"/>
        <v>73.420000000000073</v>
      </c>
      <c r="K1826" s="9">
        <f t="shared" si="2769"/>
        <v>110.83666666666682</v>
      </c>
      <c r="L1826" s="9">
        <f t="shared" si="2746"/>
        <v>58.920000000000073</v>
      </c>
      <c r="M1826" s="9">
        <f t="shared" ref="M1826" si="2807">AVERAGE(L1815:L1826)</f>
        <v>92.163333333333185</v>
      </c>
      <c r="N1826" s="6" t="s">
        <v>36</v>
      </c>
      <c r="O1826" s="9">
        <f t="shared" si="2748"/>
        <v>1157.8699999999999</v>
      </c>
      <c r="P1826" s="4">
        <f t="shared" si="2787"/>
        <v>0.16801129487696531</v>
      </c>
      <c r="Q1826" s="5">
        <f t="shared" si="2788"/>
        <v>49.579999999999927</v>
      </c>
      <c r="R1826" s="5">
        <f t="shared" si="2789"/>
        <v>1161.9349999999999</v>
      </c>
      <c r="S1826" s="4">
        <f t="shared" si="2790"/>
        <v>7.2114968401003482E-2</v>
      </c>
      <c r="T1826" s="4">
        <f t="shared" si="2791"/>
        <v>6.5766619295751907E-2</v>
      </c>
      <c r="U1826" s="5">
        <f t="shared" si="2783"/>
        <v>1173.3979999999999</v>
      </c>
      <c r="V1826" s="5">
        <f t="shared" si="2784"/>
        <v>-15.52800000000002</v>
      </c>
      <c r="X1826" s="5">
        <f t="shared" si="2744"/>
        <v>36.109999999999673</v>
      </c>
      <c r="Y1826" s="5">
        <f t="shared" si="2745"/>
        <v>5.9800000000004729</v>
      </c>
      <c r="AA1826" s="5">
        <f t="shared" si="2763"/>
        <v>1</v>
      </c>
      <c r="AB1826" s="5">
        <f t="shared" si="2764"/>
        <v>0</v>
      </c>
      <c r="AC1826" s="5">
        <f t="shared" si="2765"/>
        <v>1</v>
      </c>
      <c r="AF1826" s="5">
        <f t="shared" si="2751"/>
        <v>49.099999999999454</v>
      </c>
      <c r="AG1826" s="5">
        <f t="shared" si="2752"/>
        <v>73.420000000000073</v>
      </c>
      <c r="AH1826" s="5">
        <f t="shared" si="2753"/>
        <v>13.260000000000218</v>
      </c>
      <c r="AI1826" s="5">
        <f t="shared" si="2754"/>
        <v>-11.0600000000004</v>
      </c>
      <c r="AJ1826" s="5"/>
      <c r="AK1826" s="5">
        <f t="shared" si="2755"/>
        <v>13.260000000000218</v>
      </c>
      <c r="AL1826" s="5">
        <f t="shared" si="2775"/>
        <v>47.658000000000719</v>
      </c>
      <c r="AM1826" s="5">
        <f t="shared" si="2756"/>
        <v>49.099999999999454</v>
      </c>
      <c r="AN1826" s="5">
        <f t="shared" si="2771"/>
        <v>86.294000000000054</v>
      </c>
      <c r="AO1826" s="5">
        <f t="shared" si="2772"/>
        <v>0</v>
      </c>
      <c r="AP1826" s="5">
        <f t="shared" si="2785"/>
        <v>7</v>
      </c>
      <c r="AQ1826" s="5">
        <f t="shared" si="2803"/>
        <v>6.2</v>
      </c>
      <c r="AR1826" s="5"/>
      <c r="AS1826" s="5">
        <f t="shared" si="2749"/>
        <v>73.420000000000073</v>
      </c>
      <c r="AT1826" s="5">
        <f t="shared" si="2771"/>
        <v>109.19100000000007</v>
      </c>
      <c r="AU1826" s="5">
        <f t="shared" si="2757"/>
        <v>-11.0600000000004</v>
      </c>
      <c r="AV1826" s="5">
        <f t="shared" si="2760"/>
        <v>-24.320000000000618</v>
      </c>
      <c r="AW1826" s="5">
        <f t="shared" si="2758"/>
        <v>3</v>
      </c>
      <c r="AX1826" s="5">
        <f t="shared" si="2712"/>
        <v>24.268000000000328</v>
      </c>
      <c r="AZ1826" s="4">
        <f t="shared" si="2793"/>
        <v>6.5766619295751907E-2</v>
      </c>
      <c r="BA1826" s="5">
        <f t="shared" si="2799"/>
        <v>0</v>
      </c>
      <c r="BB1826" s="4">
        <f t="shared" si="2794"/>
        <v>0</v>
      </c>
      <c r="BD1826" s="5">
        <v>0</v>
      </c>
      <c r="BE1826" s="4">
        <v>0.62854614831609834</v>
      </c>
      <c r="BJ1826" s="5">
        <v>58.059999999999491</v>
      </c>
      <c r="BK1826" s="5">
        <v>-3.1899999999995998</v>
      </c>
      <c r="BL1826" s="5">
        <v>4.0199999999995271</v>
      </c>
      <c r="BM1826" s="5">
        <v>4</v>
      </c>
      <c r="BR1826">
        <v>-44</v>
      </c>
      <c r="BS1826">
        <v>6</v>
      </c>
    </row>
    <row r="1827" spans="1:71">
      <c r="A1827" s="7">
        <v>39148</v>
      </c>
      <c r="B1827" s="6">
        <v>6605.9</v>
      </c>
      <c r="C1827" s="6">
        <v>6633.87</v>
      </c>
      <c r="D1827" s="6">
        <v>6584.47</v>
      </c>
      <c r="E1827" s="6">
        <v>6617.75</v>
      </c>
      <c r="F1827" s="6">
        <v>5458.3</v>
      </c>
      <c r="G1827" s="6">
        <v>5469.01</v>
      </c>
      <c r="H1827" s="6">
        <v>5430.7</v>
      </c>
      <c r="I1827" s="6">
        <v>5455.07</v>
      </c>
      <c r="J1827" s="9">
        <f t="shared" si="2742"/>
        <v>49.399999999999636</v>
      </c>
      <c r="K1827" s="9">
        <f t="shared" si="2769"/>
        <v>111.70833333333341</v>
      </c>
      <c r="L1827" s="9">
        <f t="shared" si="2746"/>
        <v>38.3100000000004</v>
      </c>
      <c r="M1827" s="9">
        <f t="shared" ref="M1827" si="2808">AVERAGE(L1816:L1827)</f>
        <v>91.627499999999898</v>
      </c>
      <c r="N1827" s="6" t="s">
        <v>36</v>
      </c>
      <c r="O1827" s="9">
        <f t="shared" si="2748"/>
        <v>1162.6800000000003</v>
      </c>
      <c r="P1827" s="4">
        <f t="shared" si="2787"/>
        <v>0.40681114551084374</v>
      </c>
      <c r="Q1827" s="5">
        <f t="shared" si="2788"/>
        <v>32.300000000000182</v>
      </c>
      <c r="R1827" s="5">
        <f t="shared" si="2789"/>
        <v>1157.615</v>
      </c>
      <c r="S1827" s="4">
        <f t="shared" si="2790"/>
        <v>0.16079295154185552</v>
      </c>
      <c r="T1827" s="4">
        <f t="shared" si="2791"/>
        <v>0.10374230222643567</v>
      </c>
      <c r="U1827" s="5">
        <f t="shared" si="2783"/>
        <v>1166.1100000000001</v>
      </c>
      <c r="V1827" s="5">
        <f t="shared" si="2784"/>
        <v>-3.4299999999998363</v>
      </c>
      <c r="X1827" s="5">
        <f t="shared" si="2744"/>
        <v>11.850000000000364</v>
      </c>
      <c r="Y1827" s="5">
        <f t="shared" si="2745"/>
        <v>-3.2300000000004729</v>
      </c>
      <c r="AA1827" s="5">
        <f t="shared" si="2763"/>
        <v>0</v>
      </c>
      <c r="AB1827" s="5">
        <f t="shared" si="2764"/>
        <v>0</v>
      </c>
      <c r="AC1827" s="5">
        <f t="shared" si="2765"/>
        <v>0</v>
      </c>
      <c r="AF1827" s="5">
        <f t="shared" si="2751"/>
        <v>27.970000000000255</v>
      </c>
      <c r="AG1827" s="5">
        <f t="shared" si="2752"/>
        <v>38.869999999999891</v>
      </c>
      <c r="AH1827" s="5">
        <f t="shared" si="2753"/>
        <v>21.429999999999382</v>
      </c>
      <c r="AI1827" s="5">
        <f t="shared" si="2754"/>
        <v>10.529999999999745</v>
      </c>
      <c r="AJ1827" s="5"/>
      <c r="AK1827" s="5">
        <f t="shared" si="2755"/>
        <v>21.429999999999382</v>
      </c>
      <c r="AL1827" s="5">
        <f t="shared" si="2775"/>
        <v>47.658000000000719</v>
      </c>
      <c r="AM1827" s="5">
        <f t="shared" si="2756"/>
        <v>27.970000000000255</v>
      </c>
      <c r="AN1827" s="5">
        <f t="shared" si="2771"/>
        <v>81.40900000000002</v>
      </c>
      <c r="AO1827" s="5">
        <f t="shared" si="2772"/>
        <v>0</v>
      </c>
      <c r="AP1827" s="5">
        <f t="shared" si="2785"/>
        <v>6</v>
      </c>
      <c r="AQ1827" s="5">
        <f t="shared" si="2803"/>
        <v>6.3</v>
      </c>
      <c r="AR1827" s="5"/>
      <c r="AS1827" s="5">
        <f t="shared" si="2749"/>
        <v>38.869999999999891</v>
      </c>
      <c r="AT1827" s="5">
        <f t="shared" si="2771"/>
        <v>107.02300000000005</v>
      </c>
      <c r="AU1827" s="5">
        <f t="shared" si="2757"/>
        <v>10.529999999999745</v>
      </c>
      <c r="AV1827" s="5">
        <f t="shared" si="2760"/>
        <v>-10.899999999999636</v>
      </c>
      <c r="AW1827" s="5">
        <f t="shared" si="2758"/>
        <v>4</v>
      </c>
      <c r="AX1827" s="5">
        <f t="shared" si="2712"/>
        <v>24.268000000000328</v>
      </c>
      <c r="AZ1827" s="4">
        <f t="shared" si="2793"/>
        <v>0.10374230222643567</v>
      </c>
      <c r="BA1827" s="5">
        <f t="shared" si="2799"/>
        <v>0</v>
      </c>
      <c r="BB1827" s="4">
        <f t="shared" si="2794"/>
        <v>6.5766619295751907E-2</v>
      </c>
      <c r="BD1827" s="5">
        <v>0</v>
      </c>
      <c r="BE1827" s="4">
        <v>0.62783517396983579</v>
      </c>
      <c r="BJ1827" s="5">
        <v>37.569999999999709</v>
      </c>
      <c r="BK1827" s="5">
        <v>10.489999999999782</v>
      </c>
      <c r="BL1827" s="5">
        <v>6.6899999999995998</v>
      </c>
      <c r="BM1827" s="5">
        <v>4</v>
      </c>
      <c r="BR1827">
        <v>21</v>
      </c>
      <c r="BS1827">
        <v>-3</v>
      </c>
    </row>
    <row r="1828" spans="1:71">
      <c r="A1828" s="7">
        <v>39149</v>
      </c>
      <c r="B1828" s="6">
        <v>6643.82</v>
      </c>
      <c r="C1828" s="6">
        <v>6713.54</v>
      </c>
      <c r="D1828" s="6">
        <v>6639.89</v>
      </c>
      <c r="E1828" s="6">
        <v>6713.23</v>
      </c>
      <c r="F1828" s="6">
        <v>5493.7</v>
      </c>
      <c r="G1828" s="6">
        <v>5529.31</v>
      </c>
      <c r="H1828" s="6">
        <v>5481.55</v>
      </c>
      <c r="I1828" s="6">
        <v>5524.26</v>
      </c>
      <c r="J1828" s="9">
        <f t="shared" si="2742"/>
        <v>95.789999999999964</v>
      </c>
      <c r="K1828" s="9">
        <f t="shared" si="2769"/>
        <v>115.39166666666672</v>
      </c>
      <c r="L1828" s="9">
        <f t="shared" si="2746"/>
        <v>74.240000000000691</v>
      </c>
      <c r="M1828" s="9">
        <f t="shared" ref="M1828" si="2809">AVERAGE(L1817:L1828)</f>
        <v>92.28083333333332</v>
      </c>
      <c r="N1828" s="6" t="s">
        <v>36</v>
      </c>
      <c r="O1828" s="9">
        <f t="shared" si="2748"/>
        <v>1188.9699999999993</v>
      </c>
      <c r="P1828" s="4">
        <f t="shared" si="2787"/>
        <v>1</v>
      </c>
      <c r="Q1828" s="5">
        <f t="shared" si="2788"/>
        <v>39.429999999999382</v>
      </c>
      <c r="R1828" s="5">
        <f t="shared" si="2789"/>
        <v>1159.3974999999998</v>
      </c>
      <c r="S1828" s="4">
        <f t="shared" si="2790"/>
        <v>0.79528035498183625</v>
      </c>
      <c r="T1828" s="4">
        <f t="shared" si="2791"/>
        <v>0.34135572677689641</v>
      </c>
      <c r="U1828" s="5">
        <f t="shared" si="2783"/>
        <v>1167.5359999999998</v>
      </c>
      <c r="V1828" s="5">
        <f t="shared" si="2784"/>
        <v>21.433999999999514</v>
      </c>
      <c r="X1828" s="5">
        <f t="shared" si="2744"/>
        <v>69.409999999999854</v>
      </c>
      <c r="Y1828" s="5">
        <f t="shared" si="2745"/>
        <v>30.5600000000004</v>
      </c>
      <c r="AA1828" s="5">
        <f t="shared" si="2763"/>
        <v>1</v>
      </c>
      <c r="AB1828" s="5">
        <f t="shared" si="2764"/>
        <v>0</v>
      </c>
      <c r="AC1828" s="5">
        <f t="shared" si="2765"/>
        <v>1</v>
      </c>
      <c r="AF1828" s="5">
        <f t="shared" si="2751"/>
        <v>69.720000000000255</v>
      </c>
      <c r="AG1828" s="5">
        <f t="shared" si="2752"/>
        <v>95.789999999999964</v>
      </c>
      <c r="AH1828" s="5">
        <f t="shared" si="2753"/>
        <v>3.9299999999993815</v>
      </c>
      <c r="AI1828" s="5">
        <f t="shared" si="2754"/>
        <v>-22.140000000000327</v>
      </c>
      <c r="AJ1828" s="5"/>
      <c r="AK1828" s="5">
        <f t="shared" si="2755"/>
        <v>3.9299999999993815</v>
      </c>
      <c r="AL1828" s="5">
        <f t="shared" si="2775"/>
        <v>47.658000000000719</v>
      </c>
      <c r="AM1828" s="5">
        <f t="shared" si="2756"/>
        <v>69.720000000000255</v>
      </c>
      <c r="AN1828" s="5">
        <f t="shared" si="2771"/>
        <v>83.084000000000017</v>
      </c>
      <c r="AO1828" s="5">
        <f t="shared" si="2772"/>
        <v>0</v>
      </c>
      <c r="AP1828" s="5">
        <f t="shared" si="2785"/>
        <v>5</v>
      </c>
      <c r="AQ1828" s="5">
        <f t="shared" si="2803"/>
        <v>6.3</v>
      </c>
      <c r="AR1828" s="5"/>
      <c r="AS1828" s="5">
        <f t="shared" si="2749"/>
        <v>95.789999999999964</v>
      </c>
      <c r="AT1828" s="5">
        <f t="shared" si="2771"/>
        <v>109.53400000000002</v>
      </c>
      <c r="AU1828" s="5">
        <f t="shared" si="2757"/>
        <v>-22.140000000000327</v>
      </c>
      <c r="AV1828" s="5">
        <f t="shared" si="2760"/>
        <v>-26.069999999999709</v>
      </c>
      <c r="AW1828" s="5">
        <f t="shared" si="2758"/>
        <v>5</v>
      </c>
      <c r="AX1828" s="5">
        <f t="shared" si="2712"/>
        <v>24.268000000000328</v>
      </c>
      <c r="AZ1828" s="4">
        <f t="shared" si="2793"/>
        <v>0.34135572677689641</v>
      </c>
      <c r="BA1828" s="5">
        <f t="shared" si="2799"/>
        <v>0</v>
      </c>
      <c r="BB1828" s="4">
        <f t="shared" si="2794"/>
        <v>0.10374230222643567</v>
      </c>
      <c r="BD1828" s="5">
        <v>0</v>
      </c>
      <c r="BE1828" s="4">
        <v>0.62773810964540511</v>
      </c>
      <c r="BJ1828" s="5">
        <v>95.25</v>
      </c>
      <c r="BK1828" s="5">
        <v>-18.679999999999382</v>
      </c>
      <c r="BL1828" s="5">
        <v>18.679999999999382</v>
      </c>
      <c r="BM1828" s="5">
        <v>4</v>
      </c>
      <c r="BR1828">
        <v>-46</v>
      </c>
      <c r="BS1828">
        <v>31</v>
      </c>
    </row>
    <row r="1829" spans="1:71">
      <c r="A1829" s="7">
        <v>39150</v>
      </c>
      <c r="B1829" s="6">
        <v>6706.45</v>
      </c>
      <c r="C1829" s="6">
        <v>6745.06</v>
      </c>
      <c r="D1829" s="6">
        <v>6665.73</v>
      </c>
      <c r="E1829" s="6">
        <v>6716.52</v>
      </c>
      <c r="F1829" s="6">
        <v>5515.92</v>
      </c>
      <c r="G1829" s="6">
        <v>5549.3</v>
      </c>
      <c r="H1829" s="6">
        <v>5473.32</v>
      </c>
      <c r="I1829" s="6">
        <v>5537.84</v>
      </c>
      <c r="J1829" s="9">
        <f t="shared" si="2742"/>
        <v>79.330000000000837</v>
      </c>
      <c r="K1829" s="9">
        <f t="shared" si="2769"/>
        <v>115.08750000000009</v>
      </c>
      <c r="L1829" s="9">
        <f t="shared" si="2746"/>
        <v>75.980000000000473</v>
      </c>
      <c r="M1829" s="9">
        <f t="shared" ref="M1829" si="2810">AVERAGE(L1818:L1829)</f>
        <v>93.725000000000065</v>
      </c>
      <c r="N1829" s="6" t="s">
        <v>37</v>
      </c>
      <c r="O1829" s="9">
        <f t="shared" si="2748"/>
        <v>1178.6800000000003</v>
      </c>
      <c r="P1829" s="4">
        <f t="shared" si="2787"/>
        <v>0.73903119452195754</v>
      </c>
      <c r="Q1829" s="5">
        <f t="shared" si="2788"/>
        <v>39.429999999999382</v>
      </c>
      <c r="R1829" s="5">
        <f t="shared" si="2789"/>
        <v>1159.3974999999998</v>
      </c>
      <c r="S1829" s="4">
        <f t="shared" si="2790"/>
        <v>0.73903119452195754</v>
      </c>
      <c r="T1829" s="4">
        <f t="shared" si="2791"/>
        <v>0.35658345570240529</v>
      </c>
      <c r="U1829" s="5">
        <f t="shared" si="2783"/>
        <v>1167.548</v>
      </c>
      <c r="V1829" s="5">
        <f t="shared" si="2784"/>
        <v>11.132000000000289</v>
      </c>
      <c r="X1829" s="5">
        <f t="shared" si="2744"/>
        <v>10.070000000000618</v>
      </c>
      <c r="Y1829" s="5">
        <f t="shared" si="2745"/>
        <v>21.920000000000073</v>
      </c>
      <c r="AA1829" s="5">
        <f t="shared" si="2763"/>
        <v>1</v>
      </c>
      <c r="AB1829" s="5">
        <f t="shared" si="2764"/>
        <v>0</v>
      </c>
      <c r="AC1829" s="5">
        <f t="shared" si="2765"/>
        <v>1</v>
      </c>
      <c r="AF1829" s="5">
        <f t="shared" si="2751"/>
        <v>38.610000000000582</v>
      </c>
      <c r="AG1829" s="5">
        <f t="shared" si="2752"/>
        <v>31.830000000000837</v>
      </c>
      <c r="AH1829" s="5">
        <f t="shared" si="2753"/>
        <v>40.720000000000255</v>
      </c>
      <c r="AI1829" s="5">
        <f t="shared" si="2754"/>
        <v>47.5</v>
      </c>
      <c r="AJ1829" s="5"/>
      <c r="AK1829" s="5">
        <f t="shared" si="2755"/>
        <v>38.610000000000582</v>
      </c>
      <c r="AL1829" s="5">
        <f t="shared" si="2775"/>
        <v>47.658000000000719</v>
      </c>
      <c r="AM1829" s="5">
        <f t="shared" si="2756"/>
        <v>40.720000000000255</v>
      </c>
      <c r="AN1829" s="5">
        <f t="shared" si="2771"/>
        <v>84.999000000000066</v>
      </c>
      <c r="AO1829" s="5">
        <f t="shared" si="2772"/>
        <v>0</v>
      </c>
      <c r="AP1829" s="5">
        <f t="shared" si="2785"/>
        <v>5</v>
      </c>
      <c r="AQ1829" s="5">
        <f t="shared" si="2803"/>
        <v>6.3</v>
      </c>
      <c r="AR1829" s="5"/>
      <c r="AS1829" s="5">
        <f t="shared" si="2749"/>
        <v>47.5</v>
      </c>
      <c r="AT1829" s="5">
        <f t="shared" si="2771"/>
        <v>111.82999999999993</v>
      </c>
      <c r="AU1829" s="5">
        <f t="shared" si="2757"/>
        <v>31.830000000000837</v>
      </c>
      <c r="AV1829" s="5">
        <f t="shared" si="2760"/>
        <v>6.7799999999997453</v>
      </c>
      <c r="AW1829" s="5">
        <f t="shared" si="2758"/>
        <v>6</v>
      </c>
      <c r="AX1829" s="5">
        <f t="shared" ref="AX1829:AX1892" si="2811">PERCENTILE(AU1810:AU1829,0.9)</f>
        <v>32.728000000000804</v>
      </c>
      <c r="AZ1829" s="4">
        <f t="shared" si="2793"/>
        <v>0.35658345570240529</v>
      </c>
      <c r="BA1829" s="5">
        <f t="shared" si="2799"/>
        <v>0</v>
      </c>
      <c r="BB1829" s="4">
        <f t="shared" si="2794"/>
        <v>0.34135572677689641</v>
      </c>
      <c r="BD1829" s="5">
        <v>0</v>
      </c>
      <c r="BE1829" s="4">
        <v>0.62738139708630225</v>
      </c>
      <c r="BJ1829" s="5">
        <v>29.219999999999345</v>
      </c>
      <c r="BK1829" s="5">
        <v>13.460000000000036</v>
      </c>
      <c r="BL1829" s="5">
        <v>4.0500000000001819</v>
      </c>
      <c r="BM1829" s="5">
        <v>4</v>
      </c>
      <c r="BR1829">
        <v>10</v>
      </c>
      <c r="BS1829">
        <v>-22</v>
      </c>
    </row>
    <row r="1830" spans="1:71">
      <c r="A1830" s="7">
        <v>39153</v>
      </c>
      <c r="B1830" s="6">
        <v>6727.57</v>
      </c>
      <c r="C1830" s="6">
        <v>6752.18</v>
      </c>
      <c r="D1830" s="6">
        <v>6674.99</v>
      </c>
      <c r="E1830" s="6">
        <v>6715.49</v>
      </c>
      <c r="F1830" s="6">
        <v>5553.82</v>
      </c>
      <c r="G1830" s="6">
        <v>5565.42</v>
      </c>
      <c r="H1830" s="6">
        <v>5478.52</v>
      </c>
      <c r="I1830" s="6">
        <v>5496.07</v>
      </c>
      <c r="J1830" s="9">
        <f t="shared" si="2742"/>
        <v>77.190000000000509</v>
      </c>
      <c r="K1830" s="9">
        <f t="shared" si="2769"/>
        <v>115.63000000000011</v>
      </c>
      <c r="L1830" s="9">
        <f t="shared" si="2746"/>
        <v>86.899999999999636</v>
      </c>
      <c r="M1830" s="9">
        <f t="shared" ref="M1830" si="2812">AVERAGE(L1819:L1830)</f>
        <v>97.400000000000091</v>
      </c>
      <c r="N1830" s="6" t="s">
        <v>37</v>
      </c>
      <c r="O1830" s="9">
        <f t="shared" si="2748"/>
        <v>1219.42</v>
      </c>
      <c r="P1830" s="4">
        <f t="shared" si="2787"/>
        <v>1</v>
      </c>
      <c r="Q1830" s="5">
        <f t="shared" si="2788"/>
        <v>61.550000000000182</v>
      </c>
      <c r="R1830" s="5">
        <f t="shared" si="2789"/>
        <v>1173.2574999999999</v>
      </c>
      <c r="S1830" s="4">
        <f t="shared" si="2790"/>
        <v>1</v>
      </c>
      <c r="T1830" s="4">
        <f t="shared" si="2791"/>
        <v>1</v>
      </c>
      <c r="U1830" s="5">
        <f t="shared" si="2783"/>
        <v>1181.5239999999999</v>
      </c>
      <c r="V1830" s="5">
        <f t="shared" si="2784"/>
        <v>37.896000000000186</v>
      </c>
      <c r="X1830" s="5">
        <f t="shared" si="2744"/>
        <v>-12.079999999999927</v>
      </c>
      <c r="Y1830" s="5">
        <f t="shared" si="2745"/>
        <v>-57.75</v>
      </c>
      <c r="AA1830" s="5">
        <f t="shared" si="2763"/>
        <v>0</v>
      </c>
      <c r="AB1830" s="5">
        <f t="shared" si="2764"/>
        <v>1</v>
      </c>
      <c r="AC1830" s="5">
        <f t="shared" si="2765"/>
        <v>1</v>
      </c>
      <c r="AF1830" s="5">
        <f t="shared" si="2751"/>
        <v>24.610000000000582</v>
      </c>
      <c r="AG1830" s="5">
        <f t="shared" si="2752"/>
        <v>35.659999999999854</v>
      </c>
      <c r="AH1830" s="5">
        <f t="shared" si="2753"/>
        <v>52.579999999999927</v>
      </c>
      <c r="AI1830" s="5">
        <f t="shared" si="2754"/>
        <v>41.530000000000655</v>
      </c>
      <c r="AJ1830" s="5"/>
      <c r="AK1830" s="5">
        <f t="shared" si="2755"/>
        <v>24.610000000000582</v>
      </c>
      <c r="AL1830" s="5">
        <f t="shared" si="2775"/>
        <v>47.658000000000719</v>
      </c>
      <c r="AM1830" s="5">
        <f t="shared" si="2756"/>
        <v>52.579999999999927</v>
      </c>
      <c r="AN1830" s="5">
        <f t="shared" si="2771"/>
        <v>85.449000000000069</v>
      </c>
      <c r="AO1830" s="5">
        <f t="shared" si="2772"/>
        <v>0</v>
      </c>
      <c r="AP1830" s="5">
        <f t="shared" si="2785"/>
        <v>4</v>
      </c>
      <c r="AQ1830" s="5">
        <f t="shared" si="2803"/>
        <v>6.2</v>
      </c>
      <c r="AR1830" s="5"/>
      <c r="AS1830" s="5">
        <f t="shared" si="2749"/>
        <v>41.530000000000655</v>
      </c>
      <c r="AT1830" s="5">
        <f t="shared" si="2771"/>
        <v>111.221</v>
      </c>
      <c r="AU1830" s="5">
        <f t="shared" si="2757"/>
        <v>35.659999999999854</v>
      </c>
      <c r="AV1830" s="5">
        <f t="shared" si="2760"/>
        <v>-11.049999999999272</v>
      </c>
      <c r="AW1830" s="5">
        <f t="shared" si="2758"/>
        <v>2</v>
      </c>
      <c r="AX1830" s="5">
        <f t="shared" si="2811"/>
        <v>36.174999999999919</v>
      </c>
      <c r="AZ1830" s="4">
        <f t="shared" si="2793"/>
        <v>1</v>
      </c>
      <c r="BA1830" s="5">
        <f t="shared" si="2799"/>
        <v>0</v>
      </c>
      <c r="BB1830" s="4">
        <f t="shared" si="2794"/>
        <v>0.35658345570240529</v>
      </c>
      <c r="BD1830" s="5">
        <v>0</v>
      </c>
      <c r="BE1830" s="4">
        <v>0.62535171637592291</v>
      </c>
      <c r="BJ1830" s="5">
        <v>43.010000000000218</v>
      </c>
      <c r="BK1830" s="5">
        <v>6.3299999999999272</v>
      </c>
      <c r="BL1830" s="5">
        <v>6.2100000000000364</v>
      </c>
      <c r="BM1830" s="5">
        <v>4</v>
      </c>
      <c r="BR1830">
        <v>-46</v>
      </c>
      <c r="BS1830">
        <v>58</v>
      </c>
    </row>
    <row r="1831" spans="1:71">
      <c r="A1831" s="7">
        <v>39154</v>
      </c>
      <c r="B1831" s="6">
        <v>6716.35</v>
      </c>
      <c r="C1831" s="6">
        <v>6722.83</v>
      </c>
      <c r="D1831" s="6">
        <v>6623.99</v>
      </c>
      <c r="E1831" s="6">
        <v>6623.99</v>
      </c>
      <c r="F1831" s="6">
        <v>5498.58</v>
      </c>
      <c r="G1831" s="6">
        <v>5508.56</v>
      </c>
      <c r="H1831" s="6">
        <v>5432.51</v>
      </c>
      <c r="I1831" s="6">
        <v>5432.94</v>
      </c>
      <c r="J1831" s="9">
        <f t="shared" si="2742"/>
        <v>98.840000000000146</v>
      </c>
      <c r="K1831" s="9">
        <f t="shared" si="2769"/>
        <v>121.05250000000008</v>
      </c>
      <c r="L1831" s="9">
        <f t="shared" si="2746"/>
        <v>76.050000000000182</v>
      </c>
      <c r="M1831" s="9">
        <f t="shared" ref="M1831" si="2813">AVERAGE(L1820:L1831)</f>
        <v>100.50666666666673</v>
      </c>
      <c r="N1831" s="6" t="s">
        <v>37</v>
      </c>
      <c r="O1831" s="9">
        <f t="shared" si="2748"/>
        <v>1191.0500000000002</v>
      </c>
      <c r="P1831" s="4">
        <f t="shared" si="2787"/>
        <v>0.5</v>
      </c>
      <c r="Q1831" s="5">
        <f t="shared" si="2788"/>
        <v>56.739999999999782</v>
      </c>
      <c r="R1831" s="5">
        <f t="shared" si="2789"/>
        <v>1176.8650000000002</v>
      </c>
      <c r="S1831" s="4">
        <f t="shared" si="2790"/>
        <v>0.59401831711505659</v>
      </c>
      <c r="T1831" s="4">
        <f t="shared" si="2791"/>
        <v>0.59401831711505659</v>
      </c>
      <c r="U1831" s="5">
        <f t="shared" si="2783"/>
        <v>1188.1600000000001</v>
      </c>
      <c r="V1831" s="5">
        <f t="shared" si="2784"/>
        <v>2.8900000000001</v>
      </c>
      <c r="X1831" s="5">
        <f t="shared" si="2744"/>
        <v>-92.360000000000582</v>
      </c>
      <c r="Y1831" s="5">
        <f t="shared" si="2745"/>
        <v>-65.640000000000327</v>
      </c>
      <c r="AA1831" s="5">
        <f t="shared" si="2763"/>
        <v>0</v>
      </c>
      <c r="AB1831" s="5">
        <f t="shared" si="2764"/>
        <v>1</v>
      </c>
      <c r="AC1831" s="5">
        <f t="shared" si="2765"/>
        <v>1</v>
      </c>
      <c r="AF1831" s="5">
        <f t="shared" si="2751"/>
        <v>6.4799999999995634</v>
      </c>
      <c r="AG1831" s="5">
        <f t="shared" si="2752"/>
        <v>7.3400000000001455</v>
      </c>
      <c r="AH1831" s="5">
        <f t="shared" si="2753"/>
        <v>92.360000000000582</v>
      </c>
      <c r="AI1831" s="5">
        <f t="shared" si="2754"/>
        <v>91.5</v>
      </c>
      <c r="AJ1831" s="5"/>
      <c r="AK1831" s="5">
        <f t="shared" si="2755"/>
        <v>6.4799999999995634</v>
      </c>
      <c r="AL1831" s="5">
        <f t="shared" si="2775"/>
        <v>47.658000000000719</v>
      </c>
      <c r="AM1831" s="5">
        <f t="shared" si="2756"/>
        <v>92.360000000000582</v>
      </c>
      <c r="AN1831" s="5">
        <f t="shared" si="2771"/>
        <v>77.308000000000078</v>
      </c>
      <c r="AO1831" s="5">
        <f t="shared" si="2772"/>
        <v>1</v>
      </c>
      <c r="AP1831" s="5">
        <f t="shared" si="2785"/>
        <v>4</v>
      </c>
      <c r="AQ1831" s="5">
        <f t="shared" si="2803"/>
        <v>6</v>
      </c>
      <c r="AR1831" s="5"/>
      <c r="AS1831" s="5">
        <f t="shared" si="2749"/>
        <v>91.5</v>
      </c>
      <c r="AT1831" s="5">
        <f t="shared" si="2771"/>
        <v>99.06899999999996</v>
      </c>
      <c r="AU1831" s="5">
        <f t="shared" si="2757"/>
        <v>7.3400000000001455</v>
      </c>
      <c r="AV1831" s="5">
        <f t="shared" si="2760"/>
        <v>-0.86000000000058208</v>
      </c>
      <c r="AW1831" s="5">
        <f t="shared" si="2758"/>
        <v>3</v>
      </c>
      <c r="AX1831" s="5">
        <f t="shared" si="2811"/>
        <v>36.174999999999919</v>
      </c>
      <c r="AZ1831" s="4">
        <f t="shared" si="2793"/>
        <v>0.59401831711505659</v>
      </c>
      <c r="BA1831" s="5">
        <f t="shared" si="2799"/>
        <v>-28.369999999999891</v>
      </c>
      <c r="BB1831" s="4">
        <f t="shared" si="2794"/>
        <v>1</v>
      </c>
      <c r="BD1831" s="5">
        <v>0</v>
      </c>
      <c r="BE1831" s="4">
        <v>0.62485981308411331</v>
      </c>
      <c r="BJ1831" s="5">
        <v>44.090000000000146</v>
      </c>
      <c r="BK1831" s="5">
        <v>-5.5500000000001819</v>
      </c>
      <c r="BL1831" s="5">
        <v>21.050000000000182</v>
      </c>
      <c r="BM1831" s="5">
        <v>4</v>
      </c>
      <c r="BR1831">
        <v>-48</v>
      </c>
      <c r="BS1831">
        <v>66</v>
      </c>
    </row>
    <row r="1832" spans="1:71">
      <c r="A1832" s="7">
        <v>39155</v>
      </c>
      <c r="B1832" s="6">
        <v>6567.24</v>
      </c>
      <c r="C1832" s="6">
        <v>6567.24</v>
      </c>
      <c r="D1832" s="6">
        <v>6444.7</v>
      </c>
      <c r="E1832" s="6">
        <v>6447.7</v>
      </c>
      <c r="F1832" s="6">
        <v>5346.74</v>
      </c>
      <c r="G1832" s="6">
        <v>5366.71</v>
      </c>
      <c r="H1832" s="6">
        <v>5295.58</v>
      </c>
      <c r="I1832" s="6">
        <v>5296.22</v>
      </c>
      <c r="J1832" s="9">
        <f t="shared" si="2742"/>
        <v>179.28999999999996</v>
      </c>
      <c r="K1832" s="9">
        <f t="shared" si="2769"/>
        <v>130.99750000000009</v>
      </c>
      <c r="L1832" s="9">
        <f t="shared" si="2746"/>
        <v>137.35999999999967</v>
      </c>
      <c r="M1832" s="9">
        <f t="shared" ref="M1832" si="2814">AVERAGE(L1821:L1832)</f>
        <v>107.34416666666675</v>
      </c>
      <c r="N1832" s="6" t="s">
        <v>36</v>
      </c>
      <c r="O1832" s="9">
        <f t="shared" si="2748"/>
        <v>1151.4799999999996</v>
      </c>
      <c r="P1832" s="4">
        <f t="shared" si="2787"/>
        <v>0</v>
      </c>
      <c r="Q1832" s="5">
        <f t="shared" si="2788"/>
        <v>67.940000000000509</v>
      </c>
      <c r="R1832" s="5">
        <f t="shared" si="2789"/>
        <v>1168.4649999999997</v>
      </c>
      <c r="S1832" s="4">
        <f t="shared" si="2790"/>
        <v>0</v>
      </c>
      <c r="T1832" s="4">
        <f t="shared" si="2791"/>
        <v>2.7761877504287304E-2</v>
      </c>
      <c r="U1832" s="5">
        <f t="shared" si="2783"/>
        <v>1185.9199999999998</v>
      </c>
      <c r="V1832" s="5">
        <f t="shared" si="2784"/>
        <v>-34.440000000000282</v>
      </c>
      <c r="X1832" s="5">
        <f t="shared" si="2744"/>
        <v>-119.53999999999996</v>
      </c>
      <c r="Y1832" s="5">
        <f t="shared" si="2745"/>
        <v>-50.519999999999527</v>
      </c>
      <c r="AA1832" s="5">
        <f t="shared" si="2763"/>
        <v>0</v>
      </c>
      <c r="AB1832" s="5">
        <f t="shared" si="2764"/>
        <v>1</v>
      </c>
      <c r="AC1832" s="5">
        <f t="shared" si="2765"/>
        <v>1</v>
      </c>
      <c r="AF1832" s="5">
        <f t="shared" si="2751"/>
        <v>0</v>
      </c>
      <c r="AG1832" s="5">
        <f t="shared" si="2752"/>
        <v>-56.75</v>
      </c>
      <c r="AH1832" s="5">
        <f t="shared" si="2753"/>
        <v>122.53999999999996</v>
      </c>
      <c r="AI1832" s="5">
        <f t="shared" si="2754"/>
        <v>179.28999999999996</v>
      </c>
      <c r="AJ1832" s="5"/>
      <c r="AK1832" s="5">
        <f t="shared" si="2755"/>
        <v>0</v>
      </c>
      <c r="AL1832" s="5">
        <f t="shared" si="2775"/>
        <v>43.05</v>
      </c>
      <c r="AM1832" s="5">
        <f t="shared" si="2756"/>
        <v>122.53999999999996</v>
      </c>
      <c r="AN1832" s="5">
        <f t="shared" si="2771"/>
        <v>80.821000000000097</v>
      </c>
      <c r="AO1832" s="5">
        <f t="shared" si="2772"/>
        <v>1</v>
      </c>
      <c r="AP1832" s="5">
        <f t="shared" si="2785"/>
        <v>4</v>
      </c>
      <c r="AQ1832" s="5">
        <f t="shared" si="2803"/>
        <v>5.8</v>
      </c>
      <c r="AR1832" s="5"/>
      <c r="AS1832" s="5">
        <f t="shared" si="2749"/>
        <v>179.28999999999996</v>
      </c>
      <c r="AT1832" s="5">
        <f t="shared" si="2771"/>
        <v>99.131999999999977</v>
      </c>
      <c r="AU1832" s="5">
        <f t="shared" si="2757"/>
        <v>-56.75</v>
      </c>
      <c r="AV1832" s="5">
        <f t="shared" si="2760"/>
        <v>56.75</v>
      </c>
      <c r="AW1832" s="5">
        <f t="shared" si="2758"/>
        <v>4</v>
      </c>
      <c r="AX1832" s="5">
        <f t="shared" si="2811"/>
        <v>36.174999999999919</v>
      </c>
      <c r="AZ1832" s="4">
        <f t="shared" si="2793"/>
        <v>2.7761877504287304E-2</v>
      </c>
      <c r="BA1832" s="5">
        <f t="shared" si="2799"/>
        <v>0</v>
      </c>
      <c r="BB1832" s="4">
        <f t="shared" si="2794"/>
        <v>0.59401831711505659</v>
      </c>
      <c r="BD1832" s="5">
        <v>0</v>
      </c>
      <c r="BE1832" s="4">
        <v>0.62483829236739497</v>
      </c>
      <c r="BJ1832" s="5">
        <v>46.619999999999891</v>
      </c>
      <c r="BK1832" s="5">
        <v>-16.779999999999745</v>
      </c>
      <c r="BL1832" s="5">
        <v>16.779999999999745</v>
      </c>
      <c r="BM1832" s="5">
        <v>4</v>
      </c>
      <c r="BR1832">
        <v>123</v>
      </c>
      <c r="BS1832">
        <v>-51</v>
      </c>
    </row>
    <row r="1833" spans="1:71">
      <c r="A1833" s="7">
        <v>39156</v>
      </c>
      <c r="B1833" s="6">
        <v>6495.85</v>
      </c>
      <c r="C1833" s="6">
        <v>6594.33</v>
      </c>
      <c r="D1833" s="6">
        <v>6495.84</v>
      </c>
      <c r="E1833" s="6">
        <v>6585.47</v>
      </c>
      <c r="F1833" s="6">
        <v>5376.36</v>
      </c>
      <c r="G1833" s="6">
        <v>5389.85</v>
      </c>
      <c r="H1833" s="6">
        <v>5320.37</v>
      </c>
      <c r="I1833" s="6">
        <v>5389.85</v>
      </c>
      <c r="J1833" s="9">
        <f t="shared" si="2742"/>
        <v>146.63000000000011</v>
      </c>
      <c r="K1833" s="9">
        <f t="shared" si="2769"/>
        <v>125.46500000000007</v>
      </c>
      <c r="L1833" s="9">
        <f t="shared" si="2746"/>
        <v>93.630000000000109</v>
      </c>
      <c r="M1833" s="9">
        <f t="shared" ref="M1833" si="2815">AVERAGE(L1822:L1833)</f>
        <v>100.02333333333347</v>
      </c>
      <c r="N1833" s="6" t="s">
        <v>36</v>
      </c>
      <c r="O1833" s="9">
        <f t="shared" si="2748"/>
        <v>1195.6199999999999</v>
      </c>
      <c r="P1833" s="4">
        <f t="shared" si="2787"/>
        <v>0.64969090373859284</v>
      </c>
      <c r="Q1833" s="5">
        <f t="shared" si="2788"/>
        <v>67.940000000000509</v>
      </c>
      <c r="R1833" s="5">
        <f t="shared" si="2789"/>
        <v>1168.4649999999997</v>
      </c>
      <c r="S1833" s="4">
        <f t="shared" si="2790"/>
        <v>0.64969090373859284</v>
      </c>
      <c r="T1833" s="4">
        <f t="shared" si="2791"/>
        <v>0.65941614195763965</v>
      </c>
      <c r="U1833" s="5">
        <f t="shared" si="2783"/>
        <v>1187.25</v>
      </c>
      <c r="V1833" s="5">
        <f t="shared" si="2784"/>
        <v>8.3699999999998909</v>
      </c>
      <c r="X1833" s="5">
        <f t="shared" si="2744"/>
        <v>89.619999999999891</v>
      </c>
      <c r="Y1833" s="5">
        <f t="shared" si="2745"/>
        <v>13.490000000000691</v>
      </c>
      <c r="AA1833" s="5">
        <f t="shared" si="2763"/>
        <v>1</v>
      </c>
      <c r="AB1833" s="5">
        <f t="shared" si="2764"/>
        <v>0</v>
      </c>
      <c r="AC1833" s="5">
        <f t="shared" si="2765"/>
        <v>1</v>
      </c>
      <c r="AF1833" s="5">
        <f t="shared" si="2751"/>
        <v>98.479999999999563</v>
      </c>
      <c r="AG1833" s="5">
        <f t="shared" si="2752"/>
        <v>146.63000000000011</v>
      </c>
      <c r="AH1833" s="5">
        <f t="shared" si="2753"/>
        <v>1.0000000000218279E-2</v>
      </c>
      <c r="AI1833" s="5">
        <f t="shared" si="2754"/>
        <v>-48.140000000000327</v>
      </c>
      <c r="AJ1833" s="5"/>
      <c r="AK1833" s="5">
        <f t="shared" si="2755"/>
        <v>1.0000000000218279E-2</v>
      </c>
      <c r="AL1833" s="5">
        <f t="shared" si="2775"/>
        <v>40.745999999999633</v>
      </c>
      <c r="AM1833" s="5">
        <f t="shared" si="2756"/>
        <v>98.479999999999563</v>
      </c>
      <c r="AN1833" s="5">
        <f t="shared" si="2771"/>
        <v>73.672000000000025</v>
      </c>
      <c r="AO1833" s="5">
        <f t="shared" si="2772"/>
        <v>1</v>
      </c>
      <c r="AP1833" s="5">
        <f t="shared" si="2785"/>
        <v>4</v>
      </c>
      <c r="AQ1833" s="5">
        <f t="shared" si="2803"/>
        <v>5.5</v>
      </c>
      <c r="AR1833" s="5"/>
      <c r="AS1833" s="5">
        <f t="shared" si="2749"/>
        <v>146.63000000000011</v>
      </c>
      <c r="AT1833" s="5">
        <f t="shared" si="2771"/>
        <v>96.679000000000002</v>
      </c>
      <c r="AU1833" s="5">
        <f t="shared" si="2757"/>
        <v>-48.140000000000327</v>
      </c>
      <c r="AV1833" s="5">
        <f t="shared" si="2760"/>
        <v>-48.150000000000546</v>
      </c>
      <c r="AW1833" s="5">
        <f t="shared" si="2758"/>
        <v>5</v>
      </c>
      <c r="AX1833" s="5">
        <f t="shared" si="2811"/>
        <v>36.174999999999919</v>
      </c>
      <c r="AZ1833" s="4">
        <f t="shared" si="2793"/>
        <v>0.65941614195763965</v>
      </c>
      <c r="BA1833" s="5">
        <f t="shared" si="2799"/>
        <v>0</v>
      </c>
      <c r="BB1833" s="4">
        <f t="shared" si="2794"/>
        <v>2.7761877504287304E-2</v>
      </c>
      <c r="BD1833" s="5">
        <v>0</v>
      </c>
      <c r="BE1833" s="4">
        <v>0.62482513035737053</v>
      </c>
      <c r="BJ1833" s="5">
        <v>36.670000000000073</v>
      </c>
      <c r="BK1833" s="5">
        <v>6.9000000000005457</v>
      </c>
      <c r="BL1833" s="5">
        <v>14.909999999999854</v>
      </c>
      <c r="BM1833" s="5">
        <v>4</v>
      </c>
      <c r="BR1833">
        <v>-50</v>
      </c>
      <c r="BS1833">
        <v>13</v>
      </c>
    </row>
    <row r="1834" spans="1:71">
      <c r="A1834" s="7">
        <v>39157</v>
      </c>
      <c r="B1834" s="6">
        <v>6564.79</v>
      </c>
      <c r="C1834" s="6">
        <v>6614.06</v>
      </c>
      <c r="D1834" s="6">
        <v>6528.3</v>
      </c>
      <c r="E1834" s="6">
        <v>6579.87</v>
      </c>
      <c r="F1834" s="6">
        <v>5380.13</v>
      </c>
      <c r="G1834" s="6">
        <v>5420.62</v>
      </c>
      <c r="H1834" s="6">
        <v>5346.73</v>
      </c>
      <c r="I1834" s="6">
        <v>5382.16</v>
      </c>
      <c r="J1834" s="9">
        <f t="shared" si="2742"/>
        <v>85.760000000000218</v>
      </c>
      <c r="K1834" s="9">
        <f t="shared" si="2769"/>
        <v>117.72333333333343</v>
      </c>
      <c r="L1834" s="9">
        <f t="shared" si="2746"/>
        <v>73.890000000000327</v>
      </c>
      <c r="M1834" s="9">
        <f t="shared" ref="M1834" si="2816">AVERAGE(L1823:L1834)</f>
        <v>95.369166666666771</v>
      </c>
      <c r="N1834" s="6" t="s">
        <v>37</v>
      </c>
      <c r="O1834" s="9">
        <f t="shared" si="2748"/>
        <v>1197.71</v>
      </c>
      <c r="P1834" s="4">
        <f t="shared" si="2787"/>
        <v>0.68045334118339895</v>
      </c>
      <c r="Q1834" s="5">
        <f t="shared" si="2788"/>
        <v>67.940000000000509</v>
      </c>
      <c r="R1834" s="5">
        <f t="shared" si="2789"/>
        <v>1168.4649999999997</v>
      </c>
      <c r="S1834" s="4">
        <f t="shared" si="2790"/>
        <v>0.68045334118339895</v>
      </c>
      <c r="T1834" s="4">
        <f t="shared" si="2791"/>
        <v>0.68045334118339895</v>
      </c>
      <c r="U1834" s="5">
        <f t="shared" si="2783"/>
        <v>1191.056</v>
      </c>
      <c r="V1834" s="5">
        <f t="shared" si="2784"/>
        <v>6.6539999999999964</v>
      </c>
      <c r="X1834" s="5">
        <f t="shared" si="2744"/>
        <v>15.079999999999927</v>
      </c>
      <c r="Y1834" s="5">
        <f t="shared" si="2745"/>
        <v>2.0299999999997453</v>
      </c>
      <c r="AA1834" s="5">
        <f t="shared" si="2763"/>
        <v>1</v>
      </c>
      <c r="AB1834" s="5">
        <f t="shared" si="2764"/>
        <v>0</v>
      </c>
      <c r="AC1834" s="5">
        <f t="shared" si="2765"/>
        <v>1</v>
      </c>
      <c r="AF1834" s="5">
        <f t="shared" si="2751"/>
        <v>49.270000000000437</v>
      </c>
      <c r="AG1834" s="5">
        <f t="shared" si="2752"/>
        <v>28.590000000000146</v>
      </c>
      <c r="AH1834" s="5">
        <f t="shared" si="2753"/>
        <v>36.489999999999782</v>
      </c>
      <c r="AI1834" s="5">
        <f t="shared" si="2754"/>
        <v>57.170000000000073</v>
      </c>
      <c r="AJ1834" s="5"/>
      <c r="AK1834" s="5">
        <f t="shared" si="2755"/>
        <v>36.489999999999782</v>
      </c>
      <c r="AL1834" s="5">
        <f t="shared" si="2775"/>
        <v>39.999000000000521</v>
      </c>
      <c r="AM1834" s="5">
        <f t="shared" si="2756"/>
        <v>49.270000000000437</v>
      </c>
      <c r="AN1834" s="5">
        <f t="shared" si="2771"/>
        <v>67.644000000000048</v>
      </c>
      <c r="AO1834" s="5">
        <f t="shared" si="2772"/>
        <v>0</v>
      </c>
      <c r="AP1834" s="5">
        <f t="shared" si="2785"/>
        <v>3</v>
      </c>
      <c r="AQ1834" s="5">
        <f t="shared" si="2803"/>
        <v>5</v>
      </c>
      <c r="AR1834" s="5"/>
      <c r="AS1834" s="5">
        <f t="shared" si="2749"/>
        <v>57.170000000000073</v>
      </c>
      <c r="AT1834" s="5">
        <f t="shared" si="2771"/>
        <v>93.777000000000044</v>
      </c>
      <c r="AU1834" s="5">
        <f t="shared" si="2757"/>
        <v>28.590000000000146</v>
      </c>
      <c r="AV1834" s="5">
        <f t="shared" si="2760"/>
        <v>20.680000000000291</v>
      </c>
      <c r="AW1834" s="5">
        <f t="shared" si="2758"/>
        <v>6</v>
      </c>
      <c r="AX1834" s="5">
        <f t="shared" si="2811"/>
        <v>36.174999999999919</v>
      </c>
      <c r="AZ1834" s="4">
        <f t="shared" si="2793"/>
        <v>0.68045334118339895</v>
      </c>
      <c r="BA1834" s="5">
        <f t="shared" si="2799"/>
        <v>0</v>
      </c>
      <c r="BB1834" s="4">
        <f t="shared" si="2794"/>
        <v>0.65941614195763965</v>
      </c>
      <c r="BD1834" s="5">
        <v>0</v>
      </c>
      <c r="BE1834" s="4">
        <v>0.62476638748529034</v>
      </c>
      <c r="BJ1834" s="5">
        <v>84.149999999999636</v>
      </c>
      <c r="BK1834" s="5">
        <v>-15.670000000000073</v>
      </c>
      <c r="BL1834" s="5">
        <v>18.729999999999563</v>
      </c>
      <c r="BM1834" s="5">
        <v>4</v>
      </c>
      <c r="BR1834">
        <v>15</v>
      </c>
      <c r="BS1834">
        <v>-2</v>
      </c>
    </row>
    <row r="1835" spans="1:71">
      <c r="A1835" s="7">
        <v>39160</v>
      </c>
      <c r="B1835" s="6">
        <v>6622.76</v>
      </c>
      <c r="C1835" s="6">
        <v>6677.34</v>
      </c>
      <c r="D1835" s="6">
        <v>6614.14</v>
      </c>
      <c r="E1835" s="6">
        <v>6671.41</v>
      </c>
      <c r="F1835" s="6">
        <v>5435.37</v>
      </c>
      <c r="G1835" s="6">
        <v>5459.4</v>
      </c>
      <c r="H1835" s="6">
        <v>5411.54</v>
      </c>
      <c r="I1835" s="6">
        <v>5458.95</v>
      </c>
      <c r="J1835" s="9">
        <f t="shared" si="2742"/>
        <v>97.470000000000255</v>
      </c>
      <c r="K1835" s="9">
        <f t="shared" si="2769"/>
        <v>108.18166666666677</v>
      </c>
      <c r="L1835" s="9">
        <f t="shared" si="2746"/>
        <v>77.239999999999782</v>
      </c>
      <c r="M1835" s="9">
        <f t="shared" ref="M1835" si="2817">AVERAGE(L1824:L1835)</f>
        <v>85.17083333333342</v>
      </c>
      <c r="N1835" s="6" t="s">
        <v>37</v>
      </c>
      <c r="O1835" s="9">
        <f t="shared" si="2748"/>
        <v>1212.46</v>
      </c>
      <c r="P1835" s="4">
        <f t="shared" si="2787"/>
        <v>1</v>
      </c>
      <c r="Q1835" s="5">
        <f t="shared" si="2788"/>
        <v>60.980000000000473</v>
      </c>
      <c r="R1835" s="5">
        <f t="shared" si="2789"/>
        <v>1166.7249999999997</v>
      </c>
      <c r="S1835" s="4">
        <f t="shared" si="2790"/>
        <v>0.89755666764792486</v>
      </c>
      <c r="T1835" s="4">
        <f t="shared" si="2791"/>
        <v>0.89755666764792486</v>
      </c>
      <c r="U1835" s="5">
        <f t="shared" si="2783"/>
        <v>1189.664</v>
      </c>
      <c r="V1835" s="5">
        <f t="shared" si="2784"/>
        <v>22.796000000000049</v>
      </c>
      <c r="X1835" s="5">
        <f t="shared" si="2744"/>
        <v>48.649999999999636</v>
      </c>
      <c r="Y1835" s="5">
        <f t="shared" si="2745"/>
        <v>23.579999999999927</v>
      </c>
      <c r="AA1835" s="5">
        <f t="shared" si="2763"/>
        <v>1</v>
      </c>
      <c r="AB1835" s="5">
        <f t="shared" si="2764"/>
        <v>0</v>
      </c>
      <c r="AC1835" s="5">
        <f t="shared" si="2765"/>
        <v>1</v>
      </c>
      <c r="AF1835" s="5">
        <f t="shared" si="2751"/>
        <v>54.579999999999927</v>
      </c>
      <c r="AG1835" s="5">
        <f t="shared" si="2752"/>
        <v>97.470000000000255</v>
      </c>
      <c r="AH1835" s="5">
        <f t="shared" si="2753"/>
        <v>8.6199999999998909</v>
      </c>
      <c r="AI1835" s="5">
        <f t="shared" si="2754"/>
        <v>-34.270000000000437</v>
      </c>
      <c r="AJ1835" s="5"/>
      <c r="AK1835" s="5">
        <f t="shared" si="2755"/>
        <v>8.6199999999998909</v>
      </c>
      <c r="AL1835" s="5">
        <f t="shared" si="2775"/>
        <v>36.701999999999863</v>
      </c>
      <c r="AM1835" s="5">
        <f t="shared" si="2756"/>
        <v>54.579999999999927</v>
      </c>
      <c r="AN1835" s="5">
        <f t="shared" si="2771"/>
        <v>65.732000000000056</v>
      </c>
      <c r="AO1835" s="5">
        <f t="shared" si="2772"/>
        <v>0</v>
      </c>
      <c r="AP1835" s="5">
        <f t="shared" si="2785"/>
        <v>3</v>
      </c>
      <c r="AQ1835" s="5">
        <f t="shared" si="2803"/>
        <v>4.5</v>
      </c>
      <c r="AR1835" s="5"/>
      <c r="AS1835" s="5">
        <f t="shared" si="2749"/>
        <v>97.470000000000255</v>
      </c>
      <c r="AT1835" s="5">
        <f t="shared" si="2771"/>
        <v>86.917000000000101</v>
      </c>
      <c r="AU1835" s="5">
        <f t="shared" si="2757"/>
        <v>-34.270000000000437</v>
      </c>
      <c r="AV1835" s="5">
        <f t="shared" si="2760"/>
        <v>-42.890000000000327</v>
      </c>
      <c r="AW1835" s="5">
        <f t="shared" si="2758"/>
        <v>2</v>
      </c>
      <c r="AX1835" s="5">
        <f t="shared" si="2811"/>
        <v>36.174999999999919</v>
      </c>
      <c r="AZ1835" s="4">
        <f t="shared" si="2793"/>
        <v>0.89755666764792486</v>
      </c>
      <c r="BA1835" s="5">
        <f t="shared" si="2799"/>
        <v>0</v>
      </c>
      <c r="BB1835" s="4">
        <f t="shared" si="2794"/>
        <v>0.68045334118339895</v>
      </c>
      <c r="BD1835" s="5">
        <v>0</v>
      </c>
      <c r="BE1835" s="4">
        <v>0.62471417682927399</v>
      </c>
      <c r="BJ1835" s="5">
        <v>31.079999999999927</v>
      </c>
      <c r="BK1835" s="5">
        <v>12.639999999999418</v>
      </c>
      <c r="BL1835" s="5">
        <v>4.5</v>
      </c>
      <c r="BM1835" s="5">
        <v>4</v>
      </c>
      <c r="BR1835">
        <v>49</v>
      </c>
      <c r="BS1835">
        <v>-24</v>
      </c>
    </row>
    <row r="1836" spans="1:71">
      <c r="A1836" s="7">
        <v>39161</v>
      </c>
      <c r="B1836" s="6">
        <v>6673.68</v>
      </c>
      <c r="C1836" s="6">
        <v>6703.4</v>
      </c>
      <c r="D1836" s="6">
        <v>6633.81</v>
      </c>
      <c r="E1836" s="6">
        <v>6700.29</v>
      </c>
      <c r="F1836" s="6">
        <v>5459.67</v>
      </c>
      <c r="G1836" s="6">
        <v>5504.84</v>
      </c>
      <c r="H1836" s="6">
        <v>5426.43</v>
      </c>
      <c r="I1836" s="6">
        <v>5503.27</v>
      </c>
      <c r="J1836" s="9">
        <f t="shared" si="2742"/>
        <v>69.589999999999236</v>
      </c>
      <c r="K1836" s="9">
        <f t="shared" si="2769"/>
        <v>101.56500000000005</v>
      </c>
      <c r="L1836" s="9">
        <f t="shared" si="2746"/>
        <v>78.409999999999854</v>
      </c>
      <c r="M1836" s="9">
        <f t="shared" ref="M1836" si="2818">AVERAGE(L1825:L1836)</f>
        <v>82.695000000000093</v>
      </c>
      <c r="N1836" s="6" t="s">
        <v>37</v>
      </c>
      <c r="O1836" s="9">
        <f t="shared" si="2748"/>
        <v>1197.0199999999995</v>
      </c>
      <c r="P1836" s="4">
        <f t="shared" si="2787"/>
        <v>0.74680223023941639</v>
      </c>
      <c r="Q1836" s="5">
        <f t="shared" si="2788"/>
        <v>60.980000000000473</v>
      </c>
      <c r="R1836" s="5">
        <f t="shared" si="2789"/>
        <v>1166.7249999999997</v>
      </c>
      <c r="S1836" s="4">
        <f t="shared" si="2790"/>
        <v>0.67029732116572893</v>
      </c>
      <c r="T1836" s="4">
        <f t="shared" si="2791"/>
        <v>0.67029732116572893</v>
      </c>
      <c r="U1836" s="5">
        <f t="shared" si="2783"/>
        <v>1190.8579999999997</v>
      </c>
      <c r="V1836" s="5">
        <f t="shared" si="2784"/>
        <v>6.1619999999998072</v>
      </c>
      <c r="X1836" s="5">
        <f t="shared" si="2744"/>
        <v>26.609999999999673</v>
      </c>
      <c r="Y1836" s="5">
        <f t="shared" si="2745"/>
        <v>43.600000000000364</v>
      </c>
      <c r="AA1836" s="5">
        <f t="shared" si="2763"/>
        <v>1</v>
      </c>
      <c r="AB1836" s="5">
        <f t="shared" si="2764"/>
        <v>0</v>
      </c>
      <c r="AC1836" s="5">
        <f t="shared" si="2765"/>
        <v>1</v>
      </c>
      <c r="AF1836" s="5">
        <f t="shared" si="2751"/>
        <v>29.719999999999345</v>
      </c>
      <c r="AG1836" s="5">
        <f t="shared" si="2752"/>
        <v>31.989999999999782</v>
      </c>
      <c r="AH1836" s="5">
        <f t="shared" si="2753"/>
        <v>39.869999999999891</v>
      </c>
      <c r="AI1836" s="5">
        <f t="shared" si="2754"/>
        <v>37.599999999999454</v>
      </c>
      <c r="AJ1836" s="5"/>
      <c r="AK1836" s="5">
        <f t="shared" si="2755"/>
        <v>29.719999999999345</v>
      </c>
      <c r="AL1836" s="5">
        <f t="shared" si="2775"/>
        <v>36.701999999999863</v>
      </c>
      <c r="AM1836" s="5">
        <f t="shared" si="2756"/>
        <v>39.869999999999891</v>
      </c>
      <c r="AN1836" s="5">
        <f t="shared" si="2771"/>
        <v>64.809000000000111</v>
      </c>
      <c r="AO1836" s="5">
        <f t="shared" si="2772"/>
        <v>0</v>
      </c>
      <c r="AP1836" s="5">
        <f t="shared" si="2785"/>
        <v>3</v>
      </c>
      <c r="AQ1836" s="5">
        <f t="shared" si="2803"/>
        <v>4.0999999999999996</v>
      </c>
      <c r="AR1836" s="5"/>
      <c r="AS1836" s="5">
        <f t="shared" si="2749"/>
        <v>37.599999999999454</v>
      </c>
      <c r="AT1836" s="5">
        <f t="shared" si="2771"/>
        <v>83.335000000000036</v>
      </c>
      <c r="AU1836" s="5">
        <f t="shared" si="2757"/>
        <v>31.989999999999782</v>
      </c>
      <c r="AV1836" s="5">
        <f t="shared" si="2760"/>
        <v>-2.2700000000004366</v>
      </c>
      <c r="AW1836" s="5">
        <f t="shared" si="2758"/>
        <v>3</v>
      </c>
      <c r="AX1836" s="5">
        <f t="shared" si="2811"/>
        <v>36.174999999999919</v>
      </c>
      <c r="AZ1836" s="4">
        <f t="shared" si="2793"/>
        <v>0.67029732116572893</v>
      </c>
      <c r="BA1836" s="5">
        <f t="shared" si="2799"/>
        <v>0</v>
      </c>
      <c r="BB1836" s="4">
        <f t="shared" si="2794"/>
        <v>0.89755666764792486</v>
      </c>
      <c r="BD1836" s="5">
        <v>0</v>
      </c>
      <c r="BE1836" s="4">
        <v>0.62428597751981063</v>
      </c>
      <c r="BJ1836" s="5">
        <v>44.850000000000364</v>
      </c>
      <c r="BK1836" s="5">
        <v>5.3100000000004002</v>
      </c>
      <c r="BL1836" s="5">
        <v>2.8699999999998909</v>
      </c>
      <c r="BM1836" s="5">
        <v>4</v>
      </c>
      <c r="BR1836">
        <v>27</v>
      </c>
      <c r="BS1836">
        <v>-44</v>
      </c>
    </row>
    <row r="1837" spans="1:71">
      <c r="A1837" s="7">
        <v>39162</v>
      </c>
      <c r="B1837" s="6">
        <v>6696.25</v>
      </c>
      <c r="C1837" s="6">
        <v>6729.65</v>
      </c>
      <c r="D1837" s="6">
        <v>6688.34</v>
      </c>
      <c r="E1837" s="6">
        <v>6712.06</v>
      </c>
      <c r="F1837" s="6">
        <v>5499.05</v>
      </c>
      <c r="G1837" s="6">
        <v>5518.12</v>
      </c>
      <c r="H1837" s="6">
        <v>5490.58</v>
      </c>
      <c r="I1837" s="6">
        <v>5502.18</v>
      </c>
      <c r="J1837" s="9">
        <f t="shared" si="2742"/>
        <v>41.309999999999491</v>
      </c>
      <c r="K1837" s="9">
        <f t="shared" si="2769"/>
        <v>91.168333333333365</v>
      </c>
      <c r="L1837" s="9">
        <f t="shared" si="2746"/>
        <v>27.539999999999964</v>
      </c>
      <c r="M1837" s="9">
        <f t="shared" ref="M1837" si="2819">AVERAGE(L1826:L1837)</f>
        <v>74.872500000000102</v>
      </c>
      <c r="N1837" s="6" t="s">
        <v>36</v>
      </c>
      <c r="O1837" s="9">
        <f t="shared" si="2748"/>
        <v>1209.8800000000001</v>
      </c>
      <c r="P1837" s="4">
        <f t="shared" si="2787"/>
        <v>0.84679334916865168</v>
      </c>
      <c r="Q1837" s="5">
        <f t="shared" si="2788"/>
        <v>16.840000000000146</v>
      </c>
      <c r="R1837" s="5">
        <f t="shared" si="2789"/>
        <v>1199.83</v>
      </c>
      <c r="S1837" s="4">
        <f t="shared" si="2790"/>
        <v>0.95769104624467194</v>
      </c>
      <c r="T1837" s="4">
        <f t="shared" si="2791"/>
        <v>0.85958198410362241</v>
      </c>
      <c r="U1837" s="5">
        <f t="shared" si="2783"/>
        <v>1202.538</v>
      </c>
      <c r="V1837" s="5">
        <f t="shared" si="2784"/>
        <v>7.3420000000000982</v>
      </c>
      <c r="X1837" s="5">
        <f t="shared" si="2744"/>
        <v>15.8100000000004</v>
      </c>
      <c r="Y1837" s="5">
        <f t="shared" si="2745"/>
        <v>3.1300000000001091</v>
      </c>
      <c r="AA1837" s="5">
        <f t="shared" si="2763"/>
        <v>1</v>
      </c>
      <c r="AB1837" s="5">
        <f t="shared" si="2764"/>
        <v>0</v>
      </c>
      <c r="AC1837" s="5">
        <f t="shared" si="2765"/>
        <v>1</v>
      </c>
      <c r="AF1837" s="5">
        <f t="shared" si="2751"/>
        <v>33.399999999999636</v>
      </c>
      <c r="AG1837" s="5">
        <f t="shared" si="2752"/>
        <v>29.359999999999673</v>
      </c>
      <c r="AH1837" s="5">
        <f t="shared" si="2753"/>
        <v>7.9099999999998545</v>
      </c>
      <c r="AI1837" s="5">
        <f t="shared" si="2754"/>
        <v>11.949999999999818</v>
      </c>
      <c r="AJ1837" s="5"/>
      <c r="AK1837" s="5">
        <f t="shared" si="2755"/>
        <v>7.9099999999998545</v>
      </c>
      <c r="AL1837" s="5">
        <f t="shared" si="2775"/>
        <v>36.701999999999863</v>
      </c>
      <c r="AM1837" s="5">
        <f t="shared" si="2756"/>
        <v>33.399999999999636</v>
      </c>
      <c r="AN1837" s="5">
        <f t="shared" si="2771"/>
        <v>65.352000000000046</v>
      </c>
      <c r="AO1837" s="5">
        <f t="shared" si="2772"/>
        <v>0</v>
      </c>
      <c r="AP1837" s="5">
        <f t="shared" si="2785"/>
        <v>3</v>
      </c>
      <c r="AQ1837" s="5">
        <f t="shared" si="2803"/>
        <v>3.8</v>
      </c>
      <c r="AR1837" s="5"/>
      <c r="AS1837" s="5">
        <f t="shared" si="2749"/>
        <v>29.359999999999673</v>
      </c>
      <c r="AT1837" s="5">
        <f t="shared" si="2771"/>
        <v>82.384000000000015</v>
      </c>
      <c r="AU1837" s="5">
        <f t="shared" si="2757"/>
        <v>11.949999999999818</v>
      </c>
      <c r="AV1837" s="5">
        <f t="shared" si="2760"/>
        <v>4.0399999999999636</v>
      </c>
      <c r="AW1837" s="5">
        <f t="shared" si="2758"/>
        <v>4</v>
      </c>
      <c r="AX1837" s="5">
        <f t="shared" si="2811"/>
        <v>36.174999999999919</v>
      </c>
      <c r="AZ1837" s="4">
        <f t="shared" si="2793"/>
        <v>0.85958198410362241</v>
      </c>
      <c r="BA1837" s="5">
        <f t="shared" si="2799"/>
        <v>0</v>
      </c>
      <c r="BB1837" s="4">
        <f t="shared" si="2794"/>
        <v>0.67029732116572893</v>
      </c>
      <c r="BD1837" s="5">
        <v>0</v>
      </c>
      <c r="BE1837" s="4">
        <v>0.62426914597910899</v>
      </c>
      <c r="BJ1837" s="5">
        <v>52.960000000000036</v>
      </c>
      <c r="BK1837" s="5">
        <v>-25.460000000000036</v>
      </c>
      <c r="BL1837" s="5">
        <v>25.460000000000036</v>
      </c>
      <c r="BM1837" s="5">
        <v>4</v>
      </c>
      <c r="BR1837">
        <v>8</v>
      </c>
      <c r="BS1837">
        <v>3</v>
      </c>
    </row>
    <row r="1838" spans="1:71">
      <c r="A1838" s="7">
        <v>39163</v>
      </c>
      <c r="B1838" s="6">
        <v>6742.78</v>
      </c>
      <c r="C1838" s="6">
        <v>6872.63</v>
      </c>
      <c r="D1838" s="6">
        <v>6742.78</v>
      </c>
      <c r="E1838" s="6">
        <v>6856.96</v>
      </c>
      <c r="F1838" s="6">
        <v>5577.72</v>
      </c>
      <c r="G1838" s="6">
        <v>5610.43</v>
      </c>
      <c r="H1838" s="6">
        <v>5560.5</v>
      </c>
      <c r="I1838" s="6">
        <v>5598.37</v>
      </c>
      <c r="J1838" s="9">
        <f t="shared" si="2742"/>
        <v>160.56999999999971</v>
      </c>
      <c r="K1838" s="9">
        <f t="shared" si="2769"/>
        <v>98.430833333333339</v>
      </c>
      <c r="L1838" s="9">
        <f t="shared" si="2746"/>
        <v>108.25</v>
      </c>
      <c r="M1838" s="9">
        <f t="shared" ref="M1838" si="2820">AVERAGE(L1827:L1838)</f>
        <v>78.98333333333342</v>
      </c>
      <c r="N1838" s="6" t="s">
        <v>37</v>
      </c>
      <c r="O1838" s="9">
        <f t="shared" si="2748"/>
        <v>1258.5900000000001</v>
      </c>
      <c r="P1838" s="4">
        <f t="shared" si="2787"/>
        <v>1</v>
      </c>
      <c r="Q1838" s="5">
        <f t="shared" si="2788"/>
        <v>61.570000000000618</v>
      </c>
      <c r="R1838" s="5">
        <f t="shared" si="2789"/>
        <v>1212.4124999999997</v>
      </c>
      <c r="S1838" s="4">
        <f t="shared" si="2790"/>
        <v>1</v>
      </c>
      <c r="T1838" s="4">
        <f t="shared" si="2791"/>
        <v>1</v>
      </c>
      <c r="U1838" s="5">
        <f t="shared" si="2783"/>
        <v>1215.1320000000001</v>
      </c>
      <c r="V1838" s="5">
        <f t="shared" si="2784"/>
        <v>43.458000000000084</v>
      </c>
      <c r="X1838" s="5">
        <f t="shared" si="2744"/>
        <v>114.18000000000029</v>
      </c>
      <c r="Y1838" s="5">
        <f t="shared" si="2745"/>
        <v>20.649999999999636</v>
      </c>
      <c r="AA1838" s="5">
        <f t="shared" si="2763"/>
        <v>1</v>
      </c>
      <c r="AB1838" s="5">
        <f t="shared" si="2764"/>
        <v>0</v>
      </c>
      <c r="AC1838" s="5">
        <f t="shared" si="2765"/>
        <v>1</v>
      </c>
      <c r="AF1838" s="5">
        <f t="shared" si="2751"/>
        <v>129.85000000000036</v>
      </c>
      <c r="AG1838" s="5">
        <f t="shared" si="2752"/>
        <v>160.56999999999971</v>
      </c>
      <c r="AH1838" s="5">
        <f t="shared" si="2753"/>
        <v>0</v>
      </c>
      <c r="AI1838" s="5">
        <f t="shared" si="2754"/>
        <v>-30.719999999999345</v>
      </c>
      <c r="AJ1838" s="5"/>
      <c r="AK1838" s="5">
        <f t="shared" si="2755"/>
        <v>0</v>
      </c>
      <c r="AL1838" s="5">
        <f t="shared" si="2775"/>
        <v>36.701999999999863</v>
      </c>
      <c r="AM1838" s="5">
        <f t="shared" si="2756"/>
        <v>129.85000000000036</v>
      </c>
      <c r="AN1838" s="5">
        <f t="shared" si="2771"/>
        <v>71.365000000000052</v>
      </c>
      <c r="AO1838" s="5">
        <f t="shared" si="2772"/>
        <v>1</v>
      </c>
      <c r="AP1838" s="5">
        <f t="shared" si="2785"/>
        <v>4</v>
      </c>
      <c r="AQ1838" s="5">
        <f t="shared" si="2803"/>
        <v>3.7</v>
      </c>
      <c r="AR1838" s="5"/>
      <c r="AS1838" s="5">
        <f t="shared" si="2749"/>
        <v>160.56999999999971</v>
      </c>
      <c r="AT1838" s="5">
        <f t="shared" si="2771"/>
        <v>88.861999999999995</v>
      </c>
      <c r="AU1838" s="5">
        <f t="shared" si="2757"/>
        <v>-30.719999999999345</v>
      </c>
      <c r="AV1838" s="5">
        <f t="shared" si="2760"/>
        <v>-30.719999999999345</v>
      </c>
      <c r="AW1838" s="5">
        <f t="shared" si="2758"/>
        <v>5</v>
      </c>
      <c r="AX1838" s="5">
        <f t="shared" si="2811"/>
        <v>36.174999999999919</v>
      </c>
      <c r="AZ1838" s="4">
        <f t="shared" si="2793"/>
        <v>1</v>
      </c>
      <c r="BA1838" s="5">
        <f t="shared" si="2799"/>
        <v>0</v>
      </c>
      <c r="BB1838" s="4">
        <f t="shared" si="2794"/>
        <v>0.85958198410362241</v>
      </c>
      <c r="BD1838" s="5">
        <v>0</v>
      </c>
      <c r="BE1838" s="4">
        <v>0.62398742594608336</v>
      </c>
      <c r="BJ1838" s="5">
        <v>108.56999999999971</v>
      </c>
      <c r="BK1838" s="5">
        <v>-22.630000000000109</v>
      </c>
      <c r="BL1838" s="5">
        <v>22.859999999999673</v>
      </c>
      <c r="BM1838" s="5">
        <v>4</v>
      </c>
      <c r="BR1838">
        <v>114</v>
      </c>
      <c r="BS1838">
        <v>-21</v>
      </c>
    </row>
    <row r="1839" spans="1:71">
      <c r="A1839" s="7">
        <v>39164</v>
      </c>
      <c r="B1839" s="6">
        <v>6859</v>
      </c>
      <c r="C1839" s="6">
        <v>6902.62</v>
      </c>
      <c r="D1839" s="6">
        <v>6828.22</v>
      </c>
      <c r="E1839" s="6">
        <v>6899.06</v>
      </c>
      <c r="F1839" s="6">
        <v>5589.8</v>
      </c>
      <c r="G1839" s="6">
        <v>5642.19</v>
      </c>
      <c r="H1839" s="6">
        <v>5576.82</v>
      </c>
      <c r="I1839" s="6">
        <v>5634.75</v>
      </c>
      <c r="J1839" s="9">
        <f t="shared" si="2742"/>
        <v>74.399999999999636</v>
      </c>
      <c r="K1839" s="9">
        <f t="shared" si="2769"/>
        <v>100.51416666666667</v>
      </c>
      <c r="L1839" s="9">
        <f t="shared" si="2746"/>
        <v>65.369999999999891</v>
      </c>
      <c r="M1839" s="9">
        <f t="shared" ref="M1839" si="2821">AVERAGE(L1828:L1839)</f>
        <v>81.238333333333387</v>
      </c>
      <c r="N1839" s="6" t="s">
        <v>37</v>
      </c>
      <c r="O1839" s="9">
        <f t="shared" si="2748"/>
        <v>1264.3100000000004</v>
      </c>
      <c r="P1839" s="4">
        <f t="shared" si="2787"/>
        <v>1</v>
      </c>
      <c r="Q1839" s="5">
        <f t="shared" si="2788"/>
        <v>67.290000000000873</v>
      </c>
      <c r="R1839" s="5">
        <f t="shared" si="2789"/>
        <v>1213.8424999999997</v>
      </c>
      <c r="S1839" s="4">
        <f t="shared" si="2790"/>
        <v>1</v>
      </c>
      <c r="T1839" s="4">
        <f t="shared" si="2791"/>
        <v>1</v>
      </c>
      <c r="U1839" s="5">
        <f t="shared" si="2783"/>
        <v>1228.452</v>
      </c>
      <c r="V1839" s="5">
        <f t="shared" si="2784"/>
        <v>35.858000000000402</v>
      </c>
      <c r="X1839" s="5">
        <f t="shared" si="2744"/>
        <v>40.0600000000004</v>
      </c>
      <c r="Y1839" s="5">
        <f t="shared" si="2745"/>
        <v>44.949999999999818</v>
      </c>
      <c r="AA1839" s="5">
        <f t="shared" si="2763"/>
        <v>1</v>
      </c>
      <c r="AB1839" s="5">
        <f t="shared" si="2764"/>
        <v>0</v>
      </c>
      <c r="AC1839" s="5">
        <f t="shared" si="2765"/>
        <v>1</v>
      </c>
      <c r="AF1839" s="5">
        <f t="shared" si="2751"/>
        <v>43.619999999999891</v>
      </c>
      <c r="AG1839" s="5">
        <f t="shared" si="2752"/>
        <v>45.659999999999854</v>
      </c>
      <c r="AH1839" s="5">
        <f t="shared" si="2753"/>
        <v>30.779999999999745</v>
      </c>
      <c r="AI1839" s="5">
        <f t="shared" si="2754"/>
        <v>28.739999999999782</v>
      </c>
      <c r="AJ1839" s="5"/>
      <c r="AK1839" s="5">
        <f t="shared" si="2755"/>
        <v>30.779999999999745</v>
      </c>
      <c r="AL1839" s="5">
        <f t="shared" si="2775"/>
        <v>31.350999999999747</v>
      </c>
      <c r="AM1839" s="5">
        <f t="shared" si="2756"/>
        <v>43.619999999999891</v>
      </c>
      <c r="AN1839" s="5">
        <f t="shared" si="2771"/>
        <v>71.655000000000015</v>
      </c>
      <c r="AO1839" s="5">
        <f t="shared" si="2772"/>
        <v>0</v>
      </c>
      <c r="AP1839" s="5">
        <f t="shared" si="2785"/>
        <v>4</v>
      </c>
      <c r="AQ1839" s="5">
        <f t="shared" si="2803"/>
        <v>3.6</v>
      </c>
      <c r="AR1839" s="5"/>
      <c r="AS1839" s="5">
        <f t="shared" si="2749"/>
        <v>45.659999999999854</v>
      </c>
      <c r="AT1839" s="5">
        <f t="shared" si="2771"/>
        <v>88.677999999999969</v>
      </c>
      <c r="AU1839" s="5">
        <f t="shared" si="2757"/>
        <v>28.739999999999782</v>
      </c>
      <c r="AV1839" s="5">
        <f t="shared" si="2760"/>
        <v>-2.0399999999999636</v>
      </c>
      <c r="AW1839" s="5">
        <f t="shared" si="2758"/>
        <v>6</v>
      </c>
      <c r="AX1839" s="5">
        <f t="shared" si="2811"/>
        <v>36.174999999999919</v>
      </c>
      <c r="AZ1839" s="4">
        <f t="shared" si="2793"/>
        <v>1</v>
      </c>
      <c r="BA1839" s="5">
        <f t="shared" si="2799"/>
        <v>5.7200000000002547</v>
      </c>
      <c r="BB1839" s="4">
        <f t="shared" si="2794"/>
        <v>1</v>
      </c>
      <c r="BD1839" s="5">
        <v>0</v>
      </c>
      <c r="BE1839" s="4">
        <v>0.62308571428573056</v>
      </c>
      <c r="BJ1839" s="5">
        <v>22.909999999999854</v>
      </c>
      <c r="BK1839" s="5">
        <v>13.550000000000182</v>
      </c>
      <c r="BL1839" s="5">
        <v>9.9999999999454303E-2</v>
      </c>
      <c r="BM1839" s="5">
        <v>4</v>
      </c>
      <c r="BR1839">
        <v>40</v>
      </c>
      <c r="BS1839">
        <v>-49</v>
      </c>
    </row>
    <row r="1840" spans="1:71">
      <c r="A1840" s="7">
        <v>39167</v>
      </c>
      <c r="B1840" s="6">
        <v>6899.33</v>
      </c>
      <c r="C1840" s="6">
        <v>6903.82</v>
      </c>
      <c r="D1840" s="6">
        <v>6799.37</v>
      </c>
      <c r="E1840" s="6">
        <v>6828.82</v>
      </c>
      <c r="F1840" s="6">
        <v>5638.48</v>
      </c>
      <c r="G1840" s="6">
        <v>5638.63</v>
      </c>
      <c r="H1840" s="6">
        <v>5546.28</v>
      </c>
      <c r="I1840" s="6">
        <v>5576.3</v>
      </c>
      <c r="J1840" s="9">
        <f t="shared" si="2742"/>
        <v>104.44999999999982</v>
      </c>
      <c r="K1840" s="9">
        <f t="shared" si="2769"/>
        <v>101.23583333333333</v>
      </c>
      <c r="L1840" s="9">
        <f t="shared" si="2746"/>
        <v>92.350000000000364</v>
      </c>
      <c r="M1840" s="9">
        <f t="shared" ref="M1840" si="2822">AVERAGE(L1829:L1840)</f>
        <v>82.747500000000016</v>
      </c>
      <c r="N1840" s="6" t="s">
        <v>37</v>
      </c>
      <c r="O1840" s="9">
        <f t="shared" si="2748"/>
        <v>1252.5199999999995</v>
      </c>
      <c r="P1840" s="4">
        <f t="shared" si="2787"/>
        <v>0.82478823004903079</v>
      </c>
      <c r="Q1840" s="5">
        <f t="shared" si="2788"/>
        <v>67.290000000000873</v>
      </c>
      <c r="R1840" s="5">
        <f t="shared" si="2789"/>
        <v>1213.8424999999997</v>
      </c>
      <c r="S1840" s="4">
        <f t="shared" si="2790"/>
        <v>0.82478823004903079</v>
      </c>
      <c r="T1840" s="4">
        <f t="shared" si="2791"/>
        <v>0.89550651422493321</v>
      </c>
      <c r="U1840" s="5">
        <f t="shared" si="2783"/>
        <v>1236.4639999999999</v>
      </c>
      <c r="V1840" s="5">
        <f t="shared" si="2784"/>
        <v>16.055999999999585</v>
      </c>
      <c r="X1840" s="5">
        <f t="shared" si="2744"/>
        <v>-70.510000000000218</v>
      </c>
      <c r="Y1840" s="5">
        <f t="shared" si="2745"/>
        <v>-62.179999999999382</v>
      </c>
      <c r="AA1840" s="5">
        <f t="shared" si="2763"/>
        <v>0</v>
      </c>
      <c r="AB1840" s="5">
        <f t="shared" si="2764"/>
        <v>1</v>
      </c>
      <c r="AC1840" s="5">
        <f t="shared" si="2765"/>
        <v>1</v>
      </c>
      <c r="AF1840" s="5">
        <f t="shared" si="2751"/>
        <v>4.4899999999997817</v>
      </c>
      <c r="AG1840" s="5">
        <f t="shared" si="2752"/>
        <v>4.7599999999993088</v>
      </c>
      <c r="AH1840" s="5">
        <f t="shared" si="2753"/>
        <v>99.960000000000036</v>
      </c>
      <c r="AI1840" s="5">
        <f t="shared" si="2754"/>
        <v>99.690000000000509</v>
      </c>
      <c r="AJ1840" s="5"/>
      <c r="AK1840" s="5">
        <f t="shared" si="2755"/>
        <v>4.4899999999997817</v>
      </c>
      <c r="AL1840" s="5">
        <f t="shared" si="2775"/>
        <v>31.350999999999747</v>
      </c>
      <c r="AM1840" s="5">
        <f t="shared" si="2756"/>
        <v>99.960000000000036</v>
      </c>
      <c r="AN1840" s="5">
        <f t="shared" si="2771"/>
        <v>76.393000000000029</v>
      </c>
      <c r="AO1840" s="5">
        <f t="shared" si="2772"/>
        <v>1</v>
      </c>
      <c r="AP1840" s="5">
        <f t="shared" si="2785"/>
        <v>5</v>
      </c>
      <c r="AQ1840" s="5">
        <f t="shared" si="2803"/>
        <v>3.7</v>
      </c>
      <c r="AR1840" s="5"/>
      <c r="AS1840" s="5">
        <f t="shared" si="2749"/>
        <v>99.690000000000509</v>
      </c>
      <c r="AT1840" s="5">
        <f t="shared" si="2771"/>
        <v>94.493999999999957</v>
      </c>
      <c r="AU1840" s="5">
        <f t="shared" si="2757"/>
        <v>4.7599999999993088</v>
      </c>
      <c r="AV1840" s="5">
        <f t="shared" si="2760"/>
        <v>-0.26999999999952706</v>
      </c>
      <c r="AW1840" s="5">
        <f t="shared" si="2758"/>
        <v>2</v>
      </c>
      <c r="AX1840" s="5">
        <f t="shared" si="2811"/>
        <v>36.174999999999919</v>
      </c>
      <c r="AZ1840" s="4">
        <f t="shared" si="2793"/>
        <v>0.89550651422493321</v>
      </c>
      <c r="BA1840" s="5">
        <f t="shared" si="2799"/>
        <v>-11.790000000000873</v>
      </c>
      <c r="BB1840" s="4">
        <f t="shared" si="2794"/>
        <v>1</v>
      </c>
      <c r="BD1840" s="5">
        <v>0</v>
      </c>
      <c r="BE1840" s="4">
        <v>0.62225063938619107</v>
      </c>
      <c r="BJ1840" s="5">
        <v>83.119999999999891</v>
      </c>
      <c r="BK1840" s="5">
        <v>-21.399999999999636</v>
      </c>
      <c r="BL1840" s="5">
        <v>35.609999999999673</v>
      </c>
      <c r="BM1840" s="5">
        <v>4</v>
      </c>
      <c r="BR1840">
        <v>-40</v>
      </c>
      <c r="BS1840">
        <v>62</v>
      </c>
    </row>
    <row r="1841" spans="1:71">
      <c r="A1841" s="7">
        <v>39168</v>
      </c>
      <c r="B1841" s="6">
        <v>6838.32</v>
      </c>
      <c r="C1841" s="6">
        <v>6885.34</v>
      </c>
      <c r="D1841" s="6">
        <v>6838.32</v>
      </c>
      <c r="E1841" s="6">
        <v>6858.34</v>
      </c>
      <c r="F1841" s="6">
        <v>5609.66</v>
      </c>
      <c r="G1841" s="6">
        <v>5617.97</v>
      </c>
      <c r="H1841" s="6">
        <v>5572.01</v>
      </c>
      <c r="I1841" s="6">
        <v>5587.06</v>
      </c>
      <c r="J1841" s="9">
        <f t="shared" si="2742"/>
        <v>56.520000000000437</v>
      </c>
      <c r="K1841" s="9">
        <f t="shared" si="2769"/>
        <v>99.334999999999965</v>
      </c>
      <c r="L1841" s="9">
        <f t="shared" si="2746"/>
        <v>45.960000000000036</v>
      </c>
      <c r="M1841" s="9">
        <f t="shared" ref="M1841" si="2823">AVERAGE(L1830:L1841)</f>
        <v>80.245833333333323</v>
      </c>
      <c r="N1841" s="6" t="s">
        <v>36</v>
      </c>
      <c r="O1841" s="9">
        <f t="shared" si="2748"/>
        <v>1271.2799999999997</v>
      </c>
      <c r="P1841" s="4">
        <f t="shared" si="2787"/>
        <v>1</v>
      </c>
      <c r="Q1841" s="5">
        <f t="shared" si="2788"/>
        <v>61.399999999999636</v>
      </c>
      <c r="R1841" s="5">
        <f t="shared" si="2789"/>
        <v>1225.23</v>
      </c>
      <c r="S1841" s="4">
        <f t="shared" si="2790"/>
        <v>1</v>
      </c>
      <c r="T1841" s="4">
        <f t="shared" si="2791"/>
        <v>1</v>
      </c>
      <c r="U1841" s="5">
        <f t="shared" si="2783"/>
        <v>1251.316</v>
      </c>
      <c r="V1841" s="5">
        <f t="shared" si="2784"/>
        <v>19.963999999999714</v>
      </c>
      <c r="X1841" s="5">
        <f t="shared" si="2744"/>
        <v>20.020000000000437</v>
      </c>
      <c r="Y1841" s="5">
        <f t="shared" si="2745"/>
        <v>-22.599999999999454</v>
      </c>
      <c r="AA1841" s="5">
        <f t="shared" si="2763"/>
        <v>0</v>
      </c>
      <c r="AB1841" s="5">
        <f t="shared" si="2764"/>
        <v>0</v>
      </c>
      <c r="AC1841" s="5">
        <f t="shared" si="2765"/>
        <v>0</v>
      </c>
      <c r="AF1841" s="5">
        <f t="shared" si="2751"/>
        <v>47.020000000000437</v>
      </c>
      <c r="AG1841" s="5">
        <f t="shared" si="2752"/>
        <v>56.520000000000437</v>
      </c>
      <c r="AH1841" s="5">
        <f t="shared" si="2753"/>
        <v>0</v>
      </c>
      <c r="AI1841" s="5">
        <f t="shared" si="2754"/>
        <v>-9.5</v>
      </c>
      <c r="AJ1841" s="5"/>
      <c r="AK1841" s="5">
        <f t="shared" si="2755"/>
        <v>0</v>
      </c>
      <c r="AL1841" s="5">
        <f t="shared" si="2775"/>
        <v>31.350999999999747</v>
      </c>
      <c r="AM1841" s="5">
        <f t="shared" si="2756"/>
        <v>47.020000000000437</v>
      </c>
      <c r="AN1841" s="5">
        <f t="shared" si="2771"/>
        <v>71.859000000000009</v>
      </c>
      <c r="AO1841" s="5">
        <f t="shared" si="2772"/>
        <v>0</v>
      </c>
      <c r="AP1841" s="5">
        <f t="shared" si="2785"/>
        <v>4</v>
      </c>
      <c r="AQ1841" s="5">
        <f t="shared" si="2803"/>
        <v>3.7</v>
      </c>
      <c r="AR1841" s="5"/>
      <c r="AS1841" s="5">
        <f t="shared" si="2749"/>
        <v>56.520000000000437</v>
      </c>
      <c r="AT1841" s="5">
        <f t="shared" si="2771"/>
        <v>90.996000000000009</v>
      </c>
      <c r="AU1841" s="5">
        <f t="shared" si="2757"/>
        <v>-9.5</v>
      </c>
      <c r="AV1841" s="5">
        <f t="shared" si="2760"/>
        <v>-9.5</v>
      </c>
      <c r="AW1841" s="5">
        <f t="shared" si="2758"/>
        <v>3</v>
      </c>
      <c r="AX1841" s="5">
        <f t="shared" si="2811"/>
        <v>36.174999999999919</v>
      </c>
      <c r="AZ1841" s="4">
        <f t="shared" si="2793"/>
        <v>1</v>
      </c>
      <c r="BA1841" s="5">
        <f t="shared" si="2799"/>
        <v>0</v>
      </c>
      <c r="BB1841" s="4">
        <f t="shared" si="2794"/>
        <v>0.89550651422493321</v>
      </c>
      <c r="BD1841" s="5">
        <v>0</v>
      </c>
      <c r="BE1841" s="4">
        <v>0.62110591900311252</v>
      </c>
      <c r="BJ1841" s="5">
        <v>44.059999999999491</v>
      </c>
      <c r="BK1841" s="5">
        <v>15.490000000000691</v>
      </c>
      <c r="BL1841" s="5">
        <v>0.1499999999996362</v>
      </c>
      <c r="BM1841" s="5">
        <v>4</v>
      </c>
      <c r="BR1841">
        <v>-40</v>
      </c>
      <c r="BS1841">
        <v>-23</v>
      </c>
    </row>
    <row r="1842" spans="1:71">
      <c r="A1842" s="7">
        <v>39169</v>
      </c>
      <c r="B1842" s="6">
        <v>6830.73</v>
      </c>
      <c r="C1842" s="6">
        <v>6843.37</v>
      </c>
      <c r="D1842" s="6">
        <v>6788.33</v>
      </c>
      <c r="E1842" s="6">
        <v>6816.89</v>
      </c>
      <c r="F1842" s="6">
        <v>5563.5</v>
      </c>
      <c r="G1842" s="6">
        <v>5574.91</v>
      </c>
      <c r="H1842" s="6">
        <v>5530.79</v>
      </c>
      <c r="I1842" s="6">
        <v>5552.69</v>
      </c>
      <c r="J1842" s="9">
        <f t="shared" si="2742"/>
        <v>70.010000000000218</v>
      </c>
      <c r="K1842" s="9">
        <f t="shared" si="2769"/>
        <v>98.736666666666608</v>
      </c>
      <c r="L1842" s="9">
        <f t="shared" si="2746"/>
        <v>56.270000000000437</v>
      </c>
      <c r="M1842" s="9">
        <f t="shared" ref="M1842" si="2824">AVERAGE(L1831:L1842)</f>
        <v>77.693333333333385</v>
      </c>
      <c r="N1842" s="6" t="s">
        <v>37</v>
      </c>
      <c r="O1842" s="9">
        <f t="shared" si="2748"/>
        <v>1264.2000000000007</v>
      </c>
      <c r="P1842" s="4">
        <f t="shared" si="2787"/>
        <v>0.622601279317754</v>
      </c>
      <c r="Q1842" s="5">
        <f t="shared" si="2788"/>
        <v>18.760000000000218</v>
      </c>
      <c r="R1842" s="5">
        <f t="shared" si="2789"/>
        <v>1257.2099999999996</v>
      </c>
      <c r="S1842" s="4">
        <f t="shared" si="2790"/>
        <v>0.90465930514410187</v>
      </c>
      <c r="T1842" s="4">
        <f t="shared" si="2791"/>
        <v>0.90465930514410187</v>
      </c>
      <c r="U1842" s="5">
        <f t="shared" si="2783"/>
        <v>1262.18</v>
      </c>
      <c r="V1842" s="5">
        <f t="shared" si="2784"/>
        <v>2.0200000000006639</v>
      </c>
      <c r="X1842" s="5">
        <f t="shared" si="2744"/>
        <v>-13.839999999999236</v>
      </c>
      <c r="Y1842" s="5">
        <f t="shared" si="2745"/>
        <v>-10.8100000000004</v>
      </c>
      <c r="AA1842" s="5">
        <f t="shared" si="2763"/>
        <v>0</v>
      </c>
      <c r="AB1842" s="5">
        <f t="shared" si="2764"/>
        <v>1</v>
      </c>
      <c r="AC1842" s="5">
        <f t="shared" si="2765"/>
        <v>1</v>
      </c>
      <c r="AF1842" s="5">
        <f t="shared" si="2751"/>
        <v>12.640000000000327</v>
      </c>
      <c r="AG1842" s="5">
        <f t="shared" si="2752"/>
        <v>-14.970000000000255</v>
      </c>
      <c r="AH1842" s="5">
        <f t="shared" si="2753"/>
        <v>42.399999999999636</v>
      </c>
      <c r="AI1842" s="5">
        <f t="shared" si="2754"/>
        <v>70.010000000000218</v>
      </c>
      <c r="AJ1842" s="5"/>
      <c r="AK1842" s="5">
        <f t="shared" si="2755"/>
        <v>12.640000000000327</v>
      </c>
      <c r="AL1842" s="5">
        <f t="shared" si="2775"/>
        <v>31.350999999999747</v>
      </c>
      <c r="AM1842" s="5">
        <f t="shared" si="2756"/>
        <v>42.399999999999636</v>
      </c>
      <c r="AN1842" s="5">
        <f t="shared" si="2771"/>
        <v>63.844999999999985</v>
      </c>
      <c r="AO1842" s="5">
        <f t="shared" si="2772"/>
        <v>0</v>
      </c>
      <c r="AP1842" s="5">
        <f t="shared" si="2785"/>
        <v>3</v>
      </c>
      <c r="AQ1842" s="5">
        <f t="shared" si="2803"/>
        <v>3.6</v>
      </c>
      <c r="AR1842" s="5"/>
      <c r="AS1842" s="5">
        <f t="shared" si="2749"/>
        <v>70.010000000000218</v>
      </c>
      <c r="AT1842" s="5">
        <f t="shared" si="2771"/>
        <v>80.068000000000026</v>
      </c>
      <c r="AU1842" s="5">
        <f t="shared" si="2757"/>
        <v>-14.970000000000255</v>
      </c>
      <c r="AV1842" s="5">
        <f t="shared" si="2760"/>
        <v>27.610000000000582</v>
      </c>
      <c r="AW1842" s="5">
        <f t="shared" si="2758"/>
        <v>4</v>
      </c>
      <c r="AX1842" s="5">
        <f t="shared" si="2811"/>
        <v>36.174999999999919</v>
      </c>
      <c r="AZ1842" s="4">
        <f t="shared" si="2793"/>
        <v>0.90465930514410187</v>
      </c>
      <c r="BA1842" s="5">
        <f t="shared" si="2799"/>
        <v>-7.0799999999990177</v>
      </c>
      <c r="BB1842" s="4">
        <f t="shared" si="2794"/>
        <v>1</v>
      </c>
      <c r="BD1842" s="5">
        <v>0</v>
      </c>
      <c r="BE1842" s="4">
        <v>0.62059332923627153</v>
      </c>
      <c r="BJ1842" s="5">
        <v>81.019999999999527</v>
      </c>
      <c r="BK1842" s="5">
        <v>-2.7299999999995634</v>
      </c>
      <c r="BL1842" s="5">
        <v>13.719999999999345</v>
      </c>
      <c r="BM1842" s="5">
        <v>4</v>
      </c>
      <c r="BR1842">
        <v>-39</v>
      </c>
      <c r="BS1842">
        <v>11</v>
      </c>
    </row>
    <row r="1843" spans="1:71">
      <c r="A1843" s="7">
        <v>39170</v>
      </c>
      <c r="B1843" s="6">
        <v>6834.09</v>
      </c>
      <c r="C1843" s="6">
        <v>6903.48</v>
      </c>
      <c r="D1843" s="6">
        <v>6834.09</v>
      </c>
      <c r="E1843" s="6">
        <v>6897.08</v>
      </c>
      <c r="F1843" s="6">
        <v>5579.99</v>
      </c>
      <c r="G1843" s="6">
        <v>5633.42</v>
      </c>
      <c r="H1843" s="6">
        <v>5578.84</v>
      </c>
      <c r="I1843" s="6">
        <v>5631.53</v>
      </c>
      <c r="J1843" s="9">
        <f t="shared" si="2742"/>
        <v>86.589999999999236</v>
      </c>
      <c r="K1843" s="9">
        <f t="shared" si="2769"/>
        <v>97.715833333333194</v>
      </c>
      <c r="L1843" s="9">
        <f t="shared" si="2746"/>
        <v>80.730000000000473</v>
      </c>
      <c r="M1843" s="9">
        <f t="shared" ref="M1843" si="2825">AVERAGE(L1832:L1843)</f>
        <v>78.083333333333414</v>
      </c>
      <c r="N1843" s="6" t="s">
        <v>37</v>
      </c>
      <c r="O1843" s="9">
        <f t="shared" si="2748"/>
        <v>1265.5500000000002</v>
      </c>
      <c r="P1843" s="4">
        <f t="shared" si="2787"/>
        <v>0.69456289978680719</v>
      </c>
      <c r="Q1843" s="5">
        <f t="shared" si="2788"/>
        <v>18.760000000000218</v>
      </c>
      <c r="R1843" s="5">
        <f t="shared" si="2789"/>
        <v>1257.2099999999996</v>
      </c>
      <c r="S1843" s="4">
        <f t="shared" si="2790"/>
        <v>0.90667752442997396</v>
      </c>
      <c r="T1843" s="4">
        <f t="shared" si="2791"/>
        <v>0.92283867492594196</v>
      </c>
      <c r="U1843" s="5">
        <f t="shared" si="2783"/>
        <v>1263.5720000000001</v>
      </c>
      <c r="V1843" s="5">
        <f t="shared" si="2784"/>
        <v>1.9780000000000655</v>
      </c>
      <c r="X1843" s="5">
        <f t="shared" si="2744"/>
        <v>62.989999999999782</v>
      </c>
      <c r="Y1843" s="5">
        <f t="shared" si="2745"/>
        <v>51.539999999999964</v>
      </c>
      <c r="AA1843" s="5">
        <f t="shared" si="2763"/>
        <v>1</v>
      </c>
      <c r="AB1843" s="5">
        <f t="shared" si="2764"/>
        <v>0</v>
      </c>
      <c r="AC1843" s="5">
        <f t="shared" si="2765"/>
        <v>1</v>
      </c>
      <c r="AF1843" s="5">
        <f t="shared" si="2751"/>
        <v>69.389999999999418</v>
      </c>
      <c r="AG1843" s="5">
        <f t="shared" si="2752"/>
        <v>86.589999999999236</v>
      </c>
      <c r="AH1843" s="5">
        <f t="shared" si="2753"/>
        <v>0</v>
      </c>
      <c r="AI1843" s="5">
        <f t="shared" si="2754"/>
        <v>-17.199999999999818</v>
      </c>
      <c r="AJ1843" s="5"/>
      <c r="AK1843" s="5">
        <f t="shared" si="2755"/>
        <v>0</v>
      </c>
      <c r="AL1843" s="5">
        <f t="shared" si="2775"/>
        <v>31.350999999999747</v>
      </c>
      <c r="AM1843" s="5">
        <f t="shared" si="2756"/>
        <v>69.389999999999418</v>
      </c>
      <c r="AN1843" s="5">
        <f t="shared" si="2771"/>
        <v>60.935999999999964</v>
      </c>
      <c r="AO1843" s="5">
        <f t="shared" si="2772"/>
        <v>1</v>
      </c>
      <c r="AP1843" s="5">
        <f t="shared" si="2785"/>
        <v>3</v>
      </c>
      <c r="AQ1843" s="5">
        <f t="shared" si="2803"/>
        <v>3.5</v>
      </c>
      <c r="AR1843" s="5"/>
      <c r="AS1843" s="5">
        <f t="shared" si="2749"/>
        <v>86.589999999999236</v>
      </c>
      <c r="AT1843" s="5">
        <f t="shared" si="2771"/>
        <v>74.063999999999936</v>
      </c>
      <c r="AU1843" s="5">
        <f t="shared" si="2757"/>
        <v>-17.199999999999818</v>
      </c>
      <c r="AV1843" s="5">
        <f t="shared" si="2760"/>
        <v>-17.199999999999818</v>
      </c>
      <c r="AW1843" s="5">
        <f t="shared" si="2758"/>
        <v>5</v>
      </c>
      <c r="AX1843" s="5">
        <f t="shared" si="2811"/>
        <v>32.356999999999793</v>
      </c>
      <c r="AZ1843" s="4">
        <f t="shared" si="2793"/>
        <v>0.92283867492594196</v>
      </c>
      <c r="BA1843" s="5">
        <f t="shared" si="2799"/>
        <v>1.3499999999994543</v>
      </c>
      <c r="BB1843" s="4">
        <f t="shared" si="2794"/>
        <v>0.90465930514410187</v>
      </c>
      <c r="BD1843" s="5">
        <v>0</v>
      </c>
      <c r="BE1843" s="4">
        <v>0.62027147307521691</v>
      </c>
      <c r="BJ1843" s="5">
        <v>29.3799999999992</v>
      </c>
      <c r="BK1843" s="5">
        <v>16.860000000000582</v>
      </c>
      <c r="BL1843" s="5">
        <v>15.399999999999636</v>
      </c>
      <c r="BM1843" s="5">
        <v>4</v>
      </c>
      <c r="BR1843">
        <v>63</v>
      </c>
      <c r="BS1843">
        <v>-47</v>
      </c>
    </row>
    <row r="1844" spans="1:71">
      <c r="A1844" s="7">
        <v>39171</v>
      </c>
      <c r="B1844" s="6">
        <v>6903.88</v>
      </c>
      <c r="C1844" s="6">
        <v>6965.84</v>
      </c>
      <c r="D1844" s="6">
        <v>6885.58</v>
      </c>
      <c r="E1844" s="6">
        <v>6917.03</v>
      </c>
      <c r="F1844" s="6">
        <v>5630.17</v>
      </c>
      <c r="G1844" s="6">
        <v>5674.26</v>
      </c>
      <c r="H1844" s="6">
        <v>5609.02</v>
      </c>
      <c r="I1844" s="6">
        <v>5634.16</v>
      </c>
      <c r="J1844" s="9">
        <f t="shared" si="2742"/>
        <v>80.260000000000218</v>
      </c>
      <c r="K1844" s="9">
        <f t="shared" si="2769"/>
        <v>89.46333333333321</v>
      </c>
      <c r="L1844" s="9">
        <f t="shared" si="2746"/>
        <v>65.239999999999782</v>
      </c>
      <c r="M1844" s="9">
        <f t="shared" ref="M1844" si="2826">AVERAGE(L1833:L1844)</f>
        <v>72.073333333333423</v>
      </c>
      <c r="N1844" s="6" t="s">
        <v>37</v>
      </c>
      <c r="O1844" s="9">
        <f t="shared" si="2748"/>
        <v>1282.8699999999999</v>
      </c>
      <c r="P1844" s="4">
        <f t="shared" si="2787"/>
        <v>1</v>
      </c>
      <c r="Q1844" s="5">
        <f t="shared" si="2788"/>
        <v>30.350000000000364</v>
      </c>
      <c r="R1844" s="5">
        <f t="shared" si="2789"/>
        <v>1260.1074999999996</v>
      </c>
      <c r="S1844" s="4">
        <f t="shared" si="2790"/>
        <v>1</v>
      </c>
      <c r="T1844" s="4">
        <f t="shared" si="2791"/>
        <v>1</v>
      </c>
      <c r="U1844" s="5">
        <f t="shared" si="2783"/>
        <v>1267.2840000000001</v>
      </c>
      <c r="V1844" s="5">
        <f t="shared" si="2784"/>
        <v>15.585999999999785</v>
      </c>
      <c r="X1844" s="5">
        <f t="shared" si="2744"/>
        <v>13.149999999999636</v>
      </c>
      <c r="Y1844" s="5">
        <f t="shared" si="2745"/>
        <v>3.9899999999997817</v>
      </c>
      <c r="AA1844" s="5">
        <f t="shared" si="2763"/>
        <v>1</v>
      </c>
      <c r="AB1844" s="5">
        <f t="shared" si="2764"/>
        <v>0</v>
      </c>
      <c r="AC1844" s="5">
        <f t="shared" si="2765"/>
        <v>1</v>
      </c>
      <c r="AF1844" s="5">
        <f t="shared" si="2751"/>
        <v>61.960000000000036</v>
      </c>
      <c r="AG1844" s="5">
        <f t="shared" si="2752"/>
        <v>68.760000000000218</v>
      </c>
      <c r="AH1844" s="5">
        <f t="shared" si="2753"/>
        <v>18.300000000000182</v>
      </c>
      <c r="AI1844" s="5">
        <f t="shared" si="2754"/>
        <v>11.5</v>
      </c>
      <c r="AJ1844" s="5"/>
      <c r="AK1844" s="5">
        <f t="shared" si="2755"/>
        <v>18.300000000000182</v>
      </c>
      <c r="AL1844" s="5">
        <f t="shared" si="2775"/>
        <v>29.825999999999386</v>
      </c>
      <c r="AM1844" s="5">
        <f t="shared" si="2756"/>
        <v>61.960000000000036</v>
      </c>
      <c r="AN1844" s="5">
        <f t="shared" si="2771"/>
        <v>62.204999999999927</v>
      </c>
      <c r="AO1844" s="5">
        <f t="shared" si="2772"/>
        <v>0</v>
      </c>
      <c r="AP1844" s="5">
        <f t="shared" si="2785"/>
        <v>3</v>
      </c>
      <c r="AQ1844" s="5">
        <f t="shared" si="2803"/>
        <v>3.5</v>
      </c>
      <c r="AR1844" s="5"/>
      <c r="AS1844" s="5">
        <f t="shared" si="2749"/>
        <v>68.760000000000218</v>
      </c>
      <c r="AT1844" s="5">
        <f t="shared" si="2771"/>
        <v>75.222999999999956</v>
      </c>
      <c r="AU1844" s="5">
        <f t="shared" si="2757"/>
        <v>11.5</v>
      </c>
      <c r="AV1844" s="5">
        <f t="shared" si="2760"/>
        <v>-6.8000000000001819</v>
      </c>
      <c r="AW1844" s="5">
        <f t="shared" si="2758"/>
        <v>6</v>
      </c>
      <c r="AX1844" s="5">
        <f t="shared" si="2811"/>
        <v>31.846000000000732</v>
      </c>
      <c r="AZ1844" s="4">
        <f t="shared" si="2793"/>
        <v>1</v>
      </c>
      <c r="BA1844" s="5">
        <f t="shared" si="2799"/>
        <v>17.319999999999709</v>
      </c>
      <c r="BB1844" s="4">
        <f t="shared" si="2794"/>
        <v>0.92283867492594196</v>
      </c>
      <c r="BD1844" s="5">
        <v>0</v>
      </c>
      <c r="BE1844" s="4">
        <v>0.6200848656294109</v>
      </c>
      <c r="BJ1844" s="5">
        <v>48.760000000000218</v>
      </c>
      <c r="BK1844" s="5">
        <v>-9.3800000000001091</v>
      </c>
      <c r="BL1844" s="5">
        <v>10.3100000000004</v>
      </c>
      <c r="BM1844" s="5">
        <v>4</v>
      </c>
      <c r="BR1844">
        <v>13</v>
      </c>
      <c r="BS1844">
        <v>-43</v>
      </c>
    </row>
    <row r="1845" spans="1:71">
      <c r="A1845" s="7">
        <v>39174</v>
      </c>
      <c r="B1845" s="6">
        <v>6911.13</v>
      </c>
      <c r="C1845" s="6">
        <v>6945.36</v>
      </c>
      <c r="D1845" s="6">
        <v>6891.8</v>
      </c>
      <c r="E1845" s="6">
        <v>6937.17</v>
      </c>
      <c r="F1845" s="6">
        <v>5623.4</v>
      </c>
      <c r="G1845" s="6">
        <v>5648.18</v>
      </c>
      <c r="H1845" s="6">
        <v>5609.28</v>
      </c>
      <c r="I1845" s="6">
        <v>5645.56</v>
      </c>
      <c r="J1845" s="9">
        <f t="shared" si="2742"/>
        <v>53.559999999999491</v>
      </c>
      <c r="K1845" s="9">
        <f t="shared" si="2769"/>
        <v>81.707499999999825</v>
      </c>
      <c r="L1845" s="9">
        <f t="shared" si="2746"/>
        <v>38.900000000000546</v>
      </c>
      <c r="M1845" s="9">
        <f t="shared" ref="M1845" si="2827">AVERAGE(L1834:L1845)</f>
        <v>67.512500000000117</v>
      </c>
      <c r="N1845" s="6" t="s">
        <v>37</v>
      </c>
      <c r="O1845" s="9">
        <f t="shared" si="2748"/>
        <v>1291.6099999999997</v>
      </c>
      <c r="P1845" s="4">
        <f t="shared" si="2787"/>
        <v>1</v>
      </c>
      <c r="Q1845" s="5">
        <f t="shared" si="2788"/>
        <v>27.409999999998945</v>
      </c>
      <c r="R1845" s="5">
        <f t="shared" si="2789"/>
        <v>1271.0525000000005</v>
      </c>
      <c r="S1845" s="4">
        <f t="shared" si="2790"/>
        <v>1</v>
      </c>
      <c r="T1845" s="4">
        <f t="shared" si="2791"/>
        <v>1</v>
      </c>
      <c r="U1845" s="5">
        <f t="shared" si="2783"/>
        <v>1275.1020000000001</v>
      </c>
      <c r="V1845" s="5">
        <f t="shared" si="2784"/>
        <v>16.507999999999583</v>
      </c>
      <c r="X1845" s="5">
        <f t="shared" si="2744"/>
        <v>26.039999999999964</v>
      </c>
      <c r="Y1845" s="5">
        <f t="shared" si="2745"/>
        <v>22.160000000000764</v>
      </c>
      <c r="AA1845" s="5">
        <f t="shared" si="2763"/>
        <v>1</v>
      </c>
      <c r="AB1845" s="5">
        <f t="shared" si="2764"/>
        <v>0</v>
      </c>
      <c r="AC1845" s="5">
        <f t="shared" si="2765"/>
        <v>1</v>
      </c>
      <c r="AF1845" s="5">
        <f t="shared" si="2751"/>
        <v>34.229999999999563</v>
      </c>
      <c r="AG1845" s="5">
        <f t="shared" si="2752"/>
        <v>28.329999999999927</v>
      </c>
      <c r="AH1845" s="5">
        <f t="shared" si="2753"/>
        <v>19.329999999999927</v>
      </c>
      <c r="AI1845" s="5">
        <f t="shared" si="2754"/>
        <v>25.229999999999563</v>
      </c>
      <c r="AJ1845" s="5"/>
      <c r="AK1845" s="5">
        <f t="shared" si="2755"/>
        <v>19.329999999999927</v>
      </c>
      <c r="AL1845" s="5">
        <f t="shared" si="2775"/>
        <v>29.825999999999386</v>
      </c>
      <c r="AM1845" s="5">
        <f t="shared" si="2756"/>
        <v>34.229999999999563</v>
      </c>
      <c r="AN1845" s="5">
        <f t="shared" si="2771"/>
        <v>60.169999999999888</v>
      </c>
      <c r="AO1845" s="5">
        <f t="shared" si="2772"/>
        <v>0</v>
      </c>
      <c r="AP1845" s="5">
        <f t="shared" si="2785"/>
        <v>3</v>
      </c>
      <c r="AQ1845" s="5">
        <f t="shared" si="2803"/>
        <v>3.5</v>
      </c>
      <c r="AR1845" s="5"/>
      <c r="AS1845" s="5">
        <f t="shared" si="2749"/>
        <v>28.329999999999927</v>
      </c>
      <c r="AT1845" s="5">
        <f t="shared" si="2771"/>
        <v>68.308999999999926</v>
      </c>
      <c r="AU1845" s="5">
        <f t="shared" si="2757"/>
        <v>25.229999999999563</v>
      </c>
      <c r="AV1845" s="5">
        <f t="shared" si="2760"/>
        <v>5.8999999999996362</v>
      </c>
      <c r="AW1845" s="5">
        <f t="shared" si="2758"/>
        <v>2</v>
      </c>
      <c r="AX1845" s="5">
        <f t="shared" si="2811"/>
        <v>31.846000000000732</v>
      </c>
      <c r="AZ1845" s="4">
        <f t="shared" si="2793"/>
        <v>1</v>
      </c>
      <c r="BA1845" s="5">
        <f t="shared" si="2799"/>
        <v>8.7399999999997817</v>
      </c>
      <c r="BB1845" s="4">
        <f t="shared" si="2794"/>
        <v>1</v>
      </c>
      <c r="BD1845" s="5">
        <v>0</v>
      </c>
      <c r="BE1845" s="4">
        <v>0.62000682826902964</v>
      </c>
      <c r="BJ1845" s="5">
        <v>70.050000000000182</v>
      </c>
      <c r="BK1845" s="5">
        <v>-12.569999999999709</v>
      </c>
      <c r="BL1845" s="5">
        <v>17.220000000000255</v>
      </c>
      <c r="BM1845" s="5">
        <v>4</v>
      </c>
      <c r="BR1845">
        <v>26</v>
      </c>
      <c r="BS1845">
        <v>-22</v>
      </c>
    </row>
    <row r="1846" spans="1:71">
      <c r="A1846" s="7">
        <v>39175</v>
      </c>
      <c r="B1846" s="6">
        <v>6945.36</v>
      </c>
      <c r="C1846" s="6">
        <v>7053.12</v>
      </c>
      <c r="D1846" s="6">
        <v>6945.27</v>
      </c>
      <c r="E1846" s="6">
        <v>7045.56</v>
      </c>
      <c r="F1846" s="6">
        <v>5681.65</v>
      </c>
      <c r="G1846" s="6">
        <v>5713.53</v>
      </c>
      <c r="H1846" s="6">
        <v>5669.28</v>
      </c>
      <c r="I1846" s="6">
        <v>5711.91</v>
      </c>
      <c r="J1846" s="9">
        <f t="shared" si="2742"/>
        <v>115.94999999999982</v>
      </c>
      <c r="K1846" s="9">
        <f t="shared" si="2769"/>
        <v>84.22333333333313</v>
      </c>
      <c r="L1846" s="9">
        <f t="shared" si="2746"/>
        <v>67.969999999999345</v>
      </c>
      <c r="M1846" s="9">
        <f t="shared" ref="M1846" si="2828">AVERAGE(L1835:L1846)</f>
        <v>67.019166666666706</v>
      </c>
      <c r="N1846" s="6" t="s">
        <v>37</v>
      </c>
      <c r="O1846" s="9">
        <f t="shared" si="2748"/>
        <v>1333.6500000000005</v>
      </c>
      <c r="P1846" s="4">
        <f t="shared" si="2787"/>
        <v>1</v>
      </c>
      <c r="Q1846" s="5">
        <f t="shared" si="2788"/>
        <v>69.449999999999818</v>
      </c>
      <c r="R1846" s="5">
        <f t="shared" si="2789"/>
        <v>1281.5625000000007</v>
      </c>
      <c r="S1846" s="4">
        <f t="shared" si="2790"/>
        <v>1</v>
      </c>
      <c r="T1846" s="4">
        <f t="shared" si="2791"/>
        <v>1</v>
      </c>
      <c r="U1846" s="5">
        <f t="shared" si="2783"/>
        <v>1287.5760000000002</v>
      </c>
      <c r="V1846" s="5">
        <f t="shared" si="2784"/>
        <v>46.074000000000296</v>
      </c>
      <c r="X1846" s="5">
        <f t="shared" si="2744"/>
        <v>100.20000000000073</v>
      </c>
      <c r="Y1846" s="5">
        <f t="shared" si="2745"/>
        <v>30.260000000000218</v>
      </c>
      <c r="AA1846" s="5">
        <f t="shared" si="2763"/>
        <v>1</v>
      </c>
      <c r="AB1846" s="5">
        <f t="shared" si="2764"/>
        <v>0</v>
      </c>
      <c r="AC1846" s="5">
        <f t="shared" si="2765"/>
        <v>1</v>
      </c>
      <c r="AF1846" s="5">
        <f t="shared" si="2751"/>
        <v>107.76000000000022</v>
      </c>
      <c r="AG1846" s="5">
        <f t="shared" si="2752"/>
        <v>115.94999999999982</v>
      </c>
      <c r="AH1846" s="5">
        <f t="shared" si="2753"/>
        <v>8.9999999999236024E-2</v>
      </c>
      <c r="AI1846" s="5">
        <f t="shared" si="2754"/>
        <v>-8.1000000000003638</v>
      </c>
      <c r="AJ1846" s="5"/>
      <c r="AK1846" s="5">
        <f t="shared" si="2755"/>
        <v>8.9999999999236024E-2</v>
      </c>
      <c r="AL1846" s="5">
        <f t="shared" si="2775"/>
        <v>20.474999999999905</v>
      </c>
      <c r="AM1846" s="5">
        <f t="shared" si="2756"/>
        <v>107.76000000000022</v>
      </c>
      <c r="AN1846" s="5">
        <f t="shared" si="2771"/>
        <v>66.958999999999918</v>
      </c>
      <c r="AO1846" s="5">
        <f t="shared" si="2772"/>
        <v>1</v>
      </c>
      <c r="AP1846" s="5">
        <f t="shared" si="2785"/>
        <v>4</v>
      </c>
      <c r="AQ1846" s="5">
        <f t="shared" si="2803"/>
        <v>3.6</v>
      </c>
      <c r="AR1846" s="5"/>
      <c r="AS1846" s="5">
        <f t="shared" si="2749"/>
        <v>115.94999999999982</v>
      </c>
      <c r="AT1846" s="5">
        <f t="shared" si="2771"/>
        <v>76.143999999999963</v>
      </c>
      <c r="AU1846" s="5">
        <f t="shared" si="2757"/>
        <v>-8.1000000000003638</v>
      </c>
      <c r="AV1846" s="5">
        <f t="shared" si="2760"/>
        <v>-8.1899999999995998</v>
      </c>
      <c r="AW1846" s="5">
        <f t="shared" si="2758"/>
        <v>3</v>
      </c>
      <c r="AX1846" s="5">
        <f t="shared" si="2811"/>
        <v>31.846000000000732</v>
      </c>
      <c r="AZ1846" s="4">
        <f t="shared" si="2793"/>
        <v>1</v>
      </c>
      <c r="BA1846" s="5">
        <f t="shared" si="2799"/>
        <v>42.040000000000873</v>
      </c>
      <c r="BB1846" s="4">
        <f t="shared" si="2794"/>
        <v>1</v>
      </c>
      <c r="BD1846" s="5">
        <v>0</v>
      </c>
      <c r="BE1846" s="4">
        <v>0.61910495685330025</v>
      </c>
      <c r="BJ1846" s="5">
        <v>60.550000000000182</v>
      </c>
      <c r="BK1846" s="5">
        <v>22.430000000000291</v>
      </c>
      <c r="BL1846" s="5">
        <v>16.270000000000437</v>
      </c>
      <c r="BM1846" s="5">
        <v>4</v>
      </c>
      <c r="BR1846">
        <v>100</v>
      </c>
      <c r="BS1846">
        <v>-30</v>
      </c>
    </row>
    <row r="1847" spans="1:71">
      <c r="A1847" s="7">
        <v>39176</v>
      </c>
      <c r="B1847" s="6">
        <v>7072.51</v>
      </c>
      <c r="C1847" s="6">
        <v>7076.21</v>
      </c>
      <c r="D1847" s="6">
        <v>7038.49</v>
      </c>
      <c r="E1847" s="6">
        <v>7073.91</v>
      </c>
      <c r="F1847" s="6">
        <v>5730.28</v>
      </c>
      <c r="G1847" s="6">
        <v>5739.01</v>
      </c>
      <c r="H1847" s="6">
        <v>5707.39</v>
      </c>
      <c r="I1847" s="6">
        <v>5739.01</v>
      </c>
      <c r="J1847" s="9">
        <f t="shared" si="2742"/>
        <v>37.720000000000255</v>
      </c>
      <c r="K1847" s="9">
        <f t="shared" si="2769"/>
        <v>79.244166666666459</v>
      </c>
      <c r="L1847" s="9">
        <f t="shared" si="2746"/>
        <v>31.619999999999891</v>
      </c>
      <c r="M1847" s="9">
        <f t="shared" ref="M1847" si="2829">AVERAGE(L1836:L1847)</f>
        <v>63.217500000000051</v>
      </c>
      <c r="N1847" s="6" t="s">
        <v>37</v>
      </c>
      <c r="O1847" s="9">
        <f t="shared" si="2748"/>
        <v>1334.8999999999996</v>
      </c>
      <c r="P1847" s="4">
        <f t="shared" si="2787"/>
        <v>1</v>
      </c>
      <c r="Q1847" s="5">
        <f t="shared" si="2788"/>
        <v>69.349999999999454</v>
      </c>
      <c r="R1847" s="5">
        <f t="shared" si="2789"/>
        <v>1282.8875</v>
      </c>
      <c r="S1847" s="4">
        <f t="shared" si="2790"/>
        <v>1</v>
      </c>
      <c r="T1847" s="4">
        <f t="shared" si="2791"/>
        <v>1</v>
      </c>
      <c r="U1847" s="5">
        <f t="shared" si="2783"/>
        <v>1301.7159999999999</v>
      </c>
      <c r="V1847" s="5">
        <f t="shared" si="2784"/>
        <v>33.183999999999742</v>
      </c>
      <c r="X1847" s="5">
        <f t="shared" si="2744"/>
        <v>1.3999999999996362</v>
      </c>
      <c r="Y1847" s="5">
        <f t="shared" si="2745"/>
        <v>8.7300000000004729</v>
      </c>
      <c r="AA1847" s="5">
        <f t="shared" si="2763"/>
        <v>1</v>
      </c>
      <c r="AB1847" s="5">
        <f t="shared" si="2764"/>
        <v>0</v>
      </c>
      <c r="AC1847" s="5">
        <f t="shared" si="2765"/>
        <v>1</v>
      </c>
      <c r="AF1847" s="5">
        <f t="shared" si="2751"/>
        <v>3.6999999999998181</v>
      </c>
      <c r="AG1847" s="5">
        <f t="shared" si="2752"/>
        <v>30.649999999999636</v>
      </c>
      <c r="AH1847" s="5">
        <f t="shared" si="2753"/>
        <v>34.020000000000437</v>
      </c>
      <c r="AI1847" s="5">
        <f t="shared" si="2754"/>
        <v>7.0700000000006185</v>
      </c>
      <c r="AJ1847" s="5"/>
      <c r="AK1847" s="5">
        <f t="shared" si="2755"/>
        <v>3.6999999999998181</v>
      </c>
      <c r="AL1847" s="5">
        <f t="shared" si="2775"/>
        <v>20.474999999999905</v>
      </c>
      <c r="AM1847" s="5">
        <f t="shared" si="2756"/>
        <v>34.020000000000437</v>
      </c>
      <c r="AN1847" s="5">
        <f t="shared" si="2771"/>
        <v>67.021000000000001</v>
      </c>
      <c r="AO1847" s="5">
        <f t="shared" si="2772"/>
        <v>0</v>
      </c>
      <c r="AP1847" s="5">
        <f t="shared" si="2785"/>
        <v>4</v>
      </c>
      <c r="AQ1847" s="5">
        <f t="shared" si="2803"/>
        <v>3.7</v>
      </c>
      <c r="AR1847" s="5"/>
      <c r="AS1847" s="5">
        <f t="shared" si="2749"/>
        <v>30.649999999999636</v>
      </c>
      <c r="AT1847" s="5">
        <f t="shared" si="2771"/>
        <v>76.272999999999954</v>
      </c>
      <c r="AU1847" s="5">
        <f t="shared" si="2757"/>
        <v>7.0700000000006185</v>
      </c>
      <c r="AV1847" s="5">
        <f t="shared" si="2760"/>
        <v>-26.949999999999818</v>
      </c>
      <c r="AW1847" s="5">
        <f t="shared" si="2758"/>
        <v>4</v>
      </c>
      <c r="AX1847" s="5">
        <f t="shared" si="2811"/>
        <v>31.846000000000732</v>
      </c>
      <c r="AZ1847" s="4">
        <f t="shared" si="2793"/>
        <v>1</v>
      </c>
      <c r="BA1847" s="5">
        <f t="shared" si="2799"/>
        <v>1.2499999999990905</v>
      </c>
      <c r="BB1847" s="4">
        <f t="shared" si="2794"/>
        <v>1</v>
      </c>
      <c r="BD1847" s="5">
        <v>0</v>
      </c>
      <c r="BE1847" s="4">
        <v>0.61909090909091447</v>
      </c>
      <c r="BJ1847" s="5">
        <v>178.65999999999985</v>
      </c>
      <c r="BK1847" s="5">
        <v>-44.1299999999992</v>
      </c>
      <c r="BL1847" s="5">
        <v>91.25</v>
      </c>
      <c r="BM1847" s="5">
        <v>4</v>
      </c>
      <c r="BR1847">
        <v>-32</v>
      </c>
      <c r="BS1847">
        <v>-9</v>
      </c>
    </row>
    <row r="1848" spans="1:71">
      <c r="A1848" s="7">
        <v>39177</v>
      </c>
      <c r="B1848" s="6">
        <v>7074.59</v>
      </c>
      <c r="C1848" s="6">
        <v>7103.73</v>
      </c>
      <c r="D1848" s="6">
        <v>7068.09</v>
      </c>
      <c r="E1848" s="6">
        <v>7099.91</v>
      </c>
      <c r="F1848" s="6">
        <v>5731.7</v>
      </c>
      <c r="G1848" s="6">
        <v>5751.33</v>
      </c>
      <c r="H1848" s="6">
        <v>5721</v>
      </c>
      <c r="I1848" s="6">
        <v>5741.38</v>
      </c>
      <c r="J1848" s="9">
        <f t="shared" si="2742"/>
        <v>35.639999999999418</v>
      </c>
      <c r="K1848" s="9">
        <f t="shared" si="2769"/>
        <v>76.414999999999807</v>
      </c>
      <c r="L1848" s="9">
        <f t="shared" si="2746"/>
        <v>30.329999999999927</v>
      </c>
      <c r="M1848" s="9">
        <f t="shared" ref="M1848" si="2830">AVERAGE(L1837:L1848)</f>
        <v>59.21083333333339</v>
      </c>
      <c r="N1848" s="6" t="s">
        <v>37</v>
      </c>
      <c r="O1848" s="9">
        <f t="shared" si="2748"/>
        <v>1358.5299999999997</v>
      </c>
      <c r="P1848" s="4">
        <f t="shared" si="2787"/>
        <v>1</v>
      </c>
      <c r="Q1848" s="5">
        <f t="shared" si="2788"/>
        <v>75.659999999999854</v>
      </c>
      <c r="R1848" s="5">
        <f t="shared" si="2789"/>
        <v>1301.7849999999999</v>
      </c>
      <c r="S1848" s="4">
        <f t="shared" si="2790"/>
        <v>1</v>
      </c>
      <c r="T1848" s="4">
        <f t="shared" si="2791"/>
        <v>1</v>
      </c>
      <c r="U1848" s="5">
        <f t="shared" si="2783"/>
        <v>1320.3119999999999</v>
      </c>
      <c r="V1848" s="5">
        <f t="shared" si="2784"/>
        <v>38.217999999999847</v>
      </c>
      <c r="X1848" s="5">
        <f t="shared" si="2744"/>
        <v>25.319999999999709</v>
      </c>
      <c r="Y1848" s="5">
        <f t="shared" si="2745"/>
        <v>9.680000000000291</v>
      </c>
      <c r="AA1848" s="5">
        <f t="shared" si="2763"/>
        <v>1</v>
      </c>
      <c r="AB1848" s="5">
        <f t="shared" si="2764"/>
        <v>0</v>
      </c>
      <c r="AC1848" s="5">
        <f t="shared" si="2765"/>
        <v>1</v>
      </c>
      <c r="AF1848" s="5">
        <f t="shared" si="2751"/>
        <v>29.139999999999418</v>
      </c>
      <c r="AG1848" s="5">
        <f t="shared" si="2752"/>
        <v>29.819999999999709</v>
      </c>
      <c r="AH1848" s="5">
        <f t="shared" si="2753"/>
        <v>6.5</v>
      </c>
      <c r="AI1848" s="5">
        <f t="shared" si="2754"/>
        <v>5.819999999999709</v>
      </c>
      <c r="AJ1848" s="5"/>
      <c r="AK1848" s="5">
        <f t="shared" si="2755"/>
        <v>6.5</v>
      </c>
      <c r="AL1848" s="5">
        <f t="shared" si="2775"/>
        <v>20.474999999999905</v>
      </c>
      <c r="AM1848" s="5">
        <f t="shared" si="2756"/>
        <v>29.139999999999418</v>
      </c>
      <c r="AN1848" s="5">
        <f t="shared" si="2771"/>
        <v>56.94999999999991</v>
      </c>
      <c r="AO1848" s="5">
        <f t="shared" si="2772"/>
        <v>0</v>
      </c>
      <c r="AP1848" s="5">
        <f t="shared" si="2785"/>
        <v>3</v>
      </c>
      <c r="AQ1848" s="5">
        <f t="shared" si="2803"/>
        <v>3.6</v>
      </c>
      <c r="AR1848" s="5"/>
      <c r="AS1848" s="5">
        <f t="shared" si="2749"/>
        <v>29.819999999999709</v>
      </c>
      <c r="AT1848" s="5">
        <f t="shared" si="2771"/>
        <v>63.197999999999958</v>
      </c>
      <c r="AU1848" s="5">
        <f t="shared" si="2757"/>
        <v>5.819999999999709</v>
      </c>
      <c r="AV1848" s="5">
        <f t="shared" si="2760"/>
        <v>-0.68000000000029104</v>
      </c>
      <c r="AW1848" s="5">
        <f t="shared" si="2758"/>
        <v>5</v>
      </c>
      <c r="AX1848" s="5">
        <f t="shared" si="2811"/>
        <v>31.846000000000732</v>
      </c>
      <c r="AZ1848" s="4">
        <f t="shared" si="2793"/>
        <v>1</v>
      </c>
      <c r="BA1848" s="5">
        <f t="shared" si="2799"/>
        <v>23.630000000000109</v>
      </c>
      <c r="BB1848" s="4">
        <f t="shared" si="2794"/>
        <v>1</v>
      </c>
      <c r="BD1848" s="5">
        <v>0</v>
      </c>
      <c r="BE1848" s="4">
        <v>0.61895332390382363</v>
      </c>
      <c r="BJ1848" s="5">
        <v>38.869999999999891</v>
      </c>
      <c r="BK1848" s="5">
        <v>10.529999999999745</v>
      </c>
      <c r="BL1848" s="5">
        <v>10.899999999999636</v>
      </c>
      <c r="BM1848" s="5">
        <v>4</v>
      </c>
      <c r="BR1848">
        <v>25</v>
      </c>
      <c r="BS1848">
        <v>-10</v>
      </c>
    </row>
    <row r="1849" spans="1:71">
      <c r="A1849" s="7">
        <v>39182</v>
      </c>
      <c r="B1849" s="6">
        <v>7102.47</v>
      </c>
      <c r="C1849" s="6">
        <v>7172.08</v>
      </c>
      <c r="D1849" s="6">
        <v>7090.69</v>
      </c>
      <c r="E1849" s="6">
        <v>7166.67</v>
      </c>
      <c r="F1849" s="6">
        <v>5750.47</v>
      </c>
      <c r="G1849" s="6">
        <v>5774.97</v>
      </c>
      <c r="H1849" s="6">
        <v>5725.93</v>
      </c>
      <c r="I1849" s="6">
        <v>5766.27</v>
      </c>
      <c r="J1849" s="9">
        <f t="shared" si="2742"/>
        <v>81.390000000000327</v>
      </c>
      <c r="K1849" s="9">
        <f t="shared" si="2769"/>
        <v>79.754999999999882</v>
      </c>
      <c r="L1849" s="9">
        <f t="shared" si="2746"/>
        <v>49.039999999999964</v>
      </c>
      <c r="M1849" s="9">
        <f t="shared" ref="M1849" si="2831">AVERAGE(L1838:L1849)</f>
        <v>61.002500000000055</v>
      </c>
      <c r="N1849" s="6" t="s">
        <v>37</v>
      </c>
      <c r="O1849" s="9">
        <f t="shared" si="2748"/>
        <v>1400.3999999999996</v>
      </c>
      <c r="P1849" s="4">
        <f t="shared" si="2787"/>
        <v>1</v>
      </c>
      <c r="Q1849" s="5">
        <f t="shared" si="2788"/>
        <v>108.78999999999996</v>
      </c>
      <c r="R1849" s="5">
        <f t="shared" si="2789"/>
        <v>1318.8074999999997</v>
      </c>
      <c r="S1849" s="4">
        <f t="shared" si="2790"/>
        <v>1</v>
      </c>
      <c r="T1849" s="4">
        <f t="shared" si="2791"/>
        <v>1</v>
      </c>
      <c r="U1849" s="5">
        <f t="shared" si="2783"/>
        <v>1343.8179999999998</v>
      </c>
      <c r="V1849" s="5">
        <f t="shared" si="2784"/>
        <v>56.58199999999988</v>
      </c>
      <c r="X1849" s="5">
        <f t="shared" si="2744"/>
        <v>64.199999999999818</v>
      </c>
      <c r="Y1849" s="5">
        <f t="shared" si="2745"/>
        <v>15.800000000000182</v>
      </c>
      <c r="AA1849" s="5">
        <f t="shared" si="2763"/>
        <v>1</v>
      </c>
      <c r="AB1849" s="5">
        <f t="shared" si="2764"/>
        <v>0</v>
      </c>
      <c r="AC1849" s="5">
        <f t="shared" si="2765"/>
        <v>1</v>
      </c>
      <c r="AF1849" s="5">
        <f t="shared" si="2751"/>
        <v>69.609999999999673</v>
      </c>
      <c r="AG1849" s="5">
        <f t="shared" si="2752"/>
        <v>72.170000000000073</v>
      </c>
      <c r="AH1849" s="5">
        <f t="shared" si="2753"/>
        <v>11.780000000000655</v>
      </c>
      <c r="AI1849" s="5">
        <f t="shared" si="2754"/>
        <v>9.2200000000002547</v>
      </c>
      <c r="AJ1849" s="5"/>
      <c r="AK1849" s="5">
        <f t="shared" si="2755"/>
        <v>11.780000000000655</v>
      </c>
      <c r="AL1849" s="5">
        <f t="shared" si="2775"/>
        <v>18.403000000000155</v>
      </c>
      <c r="AM1849" s="5">
        <f t="shared" si="2756"/>
        <v>69.609999999999673</v>
      </c>
      <c r="AN1849" s="5">
        <f t="shared" si="2771"/>
        <v>59.548999999999886</v>
      </c>
      <c r="AO1849" s="5">
        <f t="shared" si="2772"/>
        <v>1</v>
      </c>
      <c r="AP1849" s="5">
        <f t="shared" si="2785"/>
        <v>4</v>
      </c>
      <c r="AQ1849" s="5">
        <f t="shared" si="2803"/>
        <v>3.6</v>
      </c>
      <c r="AR1849" s="5"/>
      <c r="AS1849" s="5">
        <f t="shared" si="2749"/>
        <v>72.170000000000073</v>
      </c>
      <c r="AT1849" s="5">
        <f t="shared" si="2771"/>
        <v>65.848999999999975</v>
      </c>
      <c r="AU1849" s="5">
        <f t="shared" si="2757"/>
        <v>9.2200000000002547</v>
      </c>
      <c r="AV1849" s="5">
        <f t="shared" si="2760"/>
        <v>-2.5600000000004002</v>
      </c>
      <c r="AW1849" s="5">
        <f t="shared" si="2758"/>
        <v>3</v>
      </c>
      <c r="AX1849" s="5">
        <f t="shared" si="2811"/>
        <v>29.064999999999785</v>
      </c>
      <c r="AZ1849" s="4">
        <f t="shared" si="2793"/>
        <v>1</v>
      </c>
      <c r="BA1849" s="5">
        <f t="shared" si="2799"/>
        <v>41.869999999999891</v>
      </c>
      <c r="BB1849" s="4">
        <f t="shared" si="2794"/>
        <v>1</v>
      </c>
      <c r="BD1849" s="5">
        <v>0</v>
      </c>
      <c r="BE1849" s="4">
        <v>0.61894451962111441</v>
      </c>
      <c r="BJ1849" s="5">
        <v>179.28999999999996</v>
      </c>
      <c r="BK1849" s="5">
        <v>-56.75</v>
      </c>
      <c r="BL1849" s="5">
        <v>56.75</v>
      </c>
      <c r="BM1849" s="5">
        <v>4</v>
      </c>
      <c r="BR1849">
        <v>64</v>
      </c>
      <c r="BS1849">
        <v>-16</v>
      </c>
    </row>
    <row r="1850" spans="1:71">
      <c r="A1850" s="7">
        <v>39183</v>
      </c>
      <c r="B1850" s="6">
        <v>7168.1</v>
      </c>
      <c r="C1850" s="6">
        <v>7201.93</v>
      </c>
      <c r="D1850" s="6">
        <v>7139.34</v>
      </c>
      <c r="E1850" s="6">
        <v>7152.83</v>
      </c>
      <c r="F1850" s="6">
        <v>5757.94</v>
      </c>
      <c r="G1850" s="6">
        <v>5798.21</v>
      </c>
      <c r="H1850" s="6">
        <v>5741.27</v>
      </c>
      <c r="I1850" s="6">
        <v>5751.92</v>
      </c>
      <c r="J1850" s="9">
        <f t="shared" si="2742"/>
        <v>62.590000000000146</v>
      </c>
      <c r="K1850" s="9">
        <f t="shared" si="2769"/>
        <v>71.589999999999918</v>
      </c>
      <c r="L1850" s="9">
        <f t="shared" si="2746"/>
        <v>56.9399999999996</v>
      </c>
      <c r="M1850" s="9">
        <f t="shared" ref="M1850" si="2832">AVERAGE(L1839:L1850)</f>
        <v>56.726666666666688</v>
      </c>
      <c r="N1850" s="6" t="s">
        <v>37</v>
      </c>
      <c r="O1850" s="9">
        <f t="shared" si="2748"/>
        <v>1400.9099999999999</v>
      </c>
      <c r="P1850" s="4">
        <f t="shared" si="2787"/>
        <v>1</v>
      </c>
      <c r="Q1850" s="5">
        <f t="shared" si="2788"/>
        <v>67.259999999999309</v>
      </c>
      <c r="R1850" s="5">
        <f t="shared" si="2789"/>
        <v>1350.4650000000004</v>
      </c>
      <c r="S1850" s="4">
        <f t="shared" si="2790"/>
        <v>1</v>
      </c>
      <c r="T1850" s="4">
        <f t="shared" si="2791"/>
        <v>1</v>
      </c>
      <c r="U1850" s="5">
        <f t="shared" si="2783"/>
        <v>1365.6779999999999</v>
      </c>
      <c r="V1850" s="5">
        <f t="shared" si="2784"/>
        <v>35.231999999999971</v>
      </c>
      <c r="X1850" s="5">
        <f t="shared" si="2744"/>
        <v>-15.270000000000437</v>
      </c>
      <c r="Y1850" s="5">
        <f t="shared" si="2745"/>
        <v>-6.0199999999995271</v>
      </c>
      <c r="AA1850" s="5">
        <f t="shared" si="2763"/>
        <v>0</v>
      </c>
      <c r="AB1850" s="5">
        <f t="shared" si="2764"/>
        <v>1</v>
      </c>
      <c r="AC1850" s="5">
        <f t="shared" si="2765"/>
        <v>1</v>
      </c>
      <c r="AF1850" s="5">
        <f t="shared" si="2751"/>
        <v>33.829999999999927</v>
      </c>
      <c r="AG1850" s="5">
        <f t="shared" si="2752"/>
        <v>35.260000000000218</v>
      </c>
      <c r="AH1850" s="5">
        <f t="shared" si="2753"/>
        <v>28.760000000000218</v>
      </c>
      <c r="AI1850" s="5">
        <f t="shared" si="2754"/>
        <v>27.329999999999927</v>
      </c>
      <c r="AJ1850" s="5"/>
      <c r="AK1850" s="5">
        <f t="shared" si="2755"/>
        <v>28.760000000000218</v>
      </c>
      <c r="AL1850" s="5">
        <f t="shared" si="2775"/>
        <v>20.272999999999954</v>
      </c>
      <c r="AM1850" s="5">
        <f t="shared" si="2756"/>
        <v>33.829999999999927</v>
      </c>
      <c r="AN1850" s="5">
        <f t="shared" si="2771"/>
        <v>52.935999999999879</v>
      </c>
      <c r="AO1850" s="5">
        <f t="shared" si="2772"/>
        <v>0</v>
      </c>
      <c r="AP1850" s="5">
        <f t="shared" si="2785"/>
        <v>3</v>
      </c>
      <c r="AQ1850" s="5">
        <f t="shared" si="2803"/>
        <v>3.4</v>
      </c>
      <c r="AR1850" s="5"/>
      <c r="AS1850" s="5">
        <f t="shared" si="2749"/>
        <v>35.260000000000218</v>
      </c>
      <c r="AT1850" s="5">
        <f t="shared" si="2771"/>
        <v>59.405999999999949</v>
      </c>
      <c r="AU1850" s="5">
        <f t="shared" si="2757"/>
        <v>27.329999999999927</v>
      </c>
      <c r="AV1850" s="5">
        <f t="shared" si="2760"/>
        <v>-1.430000000000291</v>
      </c>
      <c r="AW1850" s="5">
        <f t="shared" si="2758"/>
        <v>4</v>
      </c>
      <c r="AX1850" s="5">
        <f t="shared" si="2811"/>
        <v>28.605000000000111</v>
      </c>
      <c r="AZ1850" s="4">
        <f t="shared" si="2793"/>
        <v>1</v>
      </c>
      <c r="BA1850" s="5">
        <f t="shared" si="2799"/>
        <v>0.51000000000021828</v>
      </c>
      <c r="BB1850" s="4">
        <f t="shared" si="2794"/>
        <v>1</v>
      </c>
      <c r="BD1850" s="5">
        <v>0</v>
      </c>
      <c r="BE1850" s="4">
        <v>0.61753577891100486</v>
      </c>
      <c r="BJ1850" s="5">
        <v>29.359999999999673</v>
      </c>
      <c r="BK1850" s="5">
        <v>11.949999999999818</v>
      </c>
      <c r="BL1850" s="5">
        <v>4.0399999999999636</v>
      </c>
      <c r="BM1850" s="5">
        <v>4</v>
      </c>
      <c r="BR1850">
        <v>-29</v>
      </c>
      <c r="BS1850">
        <v>-34</v>
      </c>
    </row>
    <row r="1851" spans="1:71">
      <c r="A1851" s="7">
        <v>39184</v>
      </c>
      <c r="B1851" s="6">
        <v>7150.83</v>
      </c>
      <c r="C1851" s="6">
        <v>7152.38</v>
      </c>
      <c r="D1851" s="6">
        <v>7087.29</v>
      </c>
      <c r="E1851" s="6">
        <v>7142.95</v>
      </c>
      <c r="F1851" s="6">
        <v>5744.42</v>
      </c>
      <c r="G1851" s="6">
        <v>5759.27</v>
      </c>
      <c r="H1851" s="6">
        <v>5701.35</v>
      </c>
      <c r="I1851" s="6">
        <v>5748.94</v>
      </c>
      <c r="J1851" s="9">
        <f t="shared" si="2742"/>
        <v>65.539999999999964</v>
      </c>
      <c r="K1851" s="9">
        <f t="shared" si="2769"/>
        <v>70.851666666666617</v>
      </c>
      <c r="L1851" s="9">
        <f t="shared" si="2746"/>
        <v>57.920000000000073</v>
      </c>
      <c r="M1851" s="9">
        <f t="shared" ref="M1851" si="2833">AVERAGE(L1840:L1851)</f>
        <v>56.105833333333372</v>
      </c>
      <c r="N1851" s="6" t="s">
        <v>37</v>
      </c>
      <c r="O1851" s="9">
        <f t="shared" si="2748"/>
        <v>1394.0100000000002</v>
      </c>
      <c r="P1851" s="4">
        <f t="shared" si="2787"/>
        <v>0.89547038327526718</v>
      </c>
      <c r="Q1851" s="5">
        <f t="shared" si="2788"/>
        <v>66.010000000000218</v>
      </c>
      <c r="R1851" s="5">
        <f t="shared" si="2789"/>
        <v>1351.4024999999997</v>
      </c>
      <c r="S1851" s="4">
        <f t="shared" si="2790"/>
        <v>0.93687099725526424</v>
      </c>
      <c r="T1851" s="4">
        <f t="shared" si="2791"/>
        <v>0.94902482269503807</v>
      </c>
      <c r="U1851" s="5">
        <f t="shared" si="2783"/>
        <v>1377.7499999999998</v>
      </c>
      <c r="V1851" s="5">
        <f t="shared" si="2784"/>
        <v>16.260000000000446</v>
      </c>
      <c r="X1851" s="5">
        <f t="shared" si="2744"/>
        <v>-7.8800000000001091</v>
      </c>
      <c r="Y1851" s="5">
        <f t="shared" si="2745"/>
        <v>4.5199999999995271</v>
      </c>
      <c r="AA1851" s="5">
        <f t="shared" si="2763"/>
        <v>0</v>
      </c>
      <c r="AB1851" s="5">
        <f t="shared" si="2764"/>
        <v>0</v>
      </c>
      <c r="AC1851" s="5">
        <f t="shared" si="2765"/>
        <v>0</v>
      </c>
      <c r="AF1851" s="5">
        <f t="shared" si="2751"/>
        <v>1.5500000000001819</v>
      </c>
      <c r="AG1851" s="5">
        <f t="shared" si="2752"/>
        <v>-0.4499999999998181</v>
      </c>
      <c r="AH1851" s="5">
        <f t="shared" si="2753"/>
        <v>63.539999999999964</v>
      </c>
      <c r="AI1851" s="5">
        <f t="shared" si="2754"/>
        <v>65.539999999999964</v>
      </c>
      <c r="AJ1851" s="5"/>
      <c r="AK1851" s="5">
        <f t="shared" si="2755"/>
        <v>1.5500000000001819</v>
      </c>
      <c r="AL1851" s="5">
        <f t="shared" si="2775"/>
        <v>20.272999999999954</v>
      </c>
      <c r="AM1851" s="5">
        <f t="shared" si="2756"/>
        <v>63.539999999999964</v>
      </c>
      <c r="AN1851" s="5">
        <f t="shared" si="2771"/>
        <v>54.58799999999983</v>
      </c>
      <c r="AO1851" s="5">
        <f t="shared" si="2772"/>
        <v>1</v>
      </c>
      <c r="AP1851" s="5">
        <f t="shared" si="2785"/>
        <v>4</v>
      </c>
      <c r="AQ1851" s="5">
        <f t="shared" si="2803"/>
        <v>3.4</v>
      </c>
      <c r="AR1851" s="5"/>
      <c r="AS1851" s="5">
        <f t="shared" si="2749"/>
        <v>65.539999999999964</v>
      </c>
      <c r="AT1851" s="5">
        <f t="shared" si="2771"/>
        <v>60.3079999999999</v>
      </c>
      <c r="AU1851" s="5">
        <f t="shared" si="2757"/>
        <v>-0.4499999999998181</v>
      </c>
      <c r="AV1851" s="5">
        <f t="shared" si="2760"/>
        <v>2</v>
      </c>
      <c r="AW1851" s="5">
        <f t="shared" si="2758"/>
        <v>5</v>
      </c>
      <c r="AX1851" s="5">
        <f t="shared" si="2811"/>
        <v>28.605000000000111</v>
      </c>
      <c r="AZ1851" s="4">
        <f t="shared" si="2793"/>
        <v>0.94902482269503807</v>
      </c>
      <c r="BA1851" s="5">
        <f t="shared" si="2799"/>
        <v>-6.8999999999996362</v>
      </c>
      <c r="BB1851" s="4">
        <f t="shared" si="2794"/>
        <v>1</v>
      </c>
      <c r="BD1851" s="5">
        <v>0</v>
      </c>
      <c r="BE1851" s="4">
        <v>0.6169214469502019</v>
      </c>
      <c r="BJ1851" s="5">
        <v>70.010000000000218</v>
      </c>
      <c r="BK1851" s="5">
        <v>-14.970000000000255</v>
      </c>
      <c r="BL1851" s="5">
        <v>27.610000000000582</v>
      </c>
      <c r="BM1851" s="5">
        <v>4</v>
      </c>
      <c r="BR1851">
        <v>-28</v>
      </c>
      <c r="BS1851">
        <v>-5</v>
      </c>
    </row>
    <row r="1852" spans="1:71">
      <c r="A1852" s="7">
        <v>39185</v>
      </c>
      <c r="B1852" s="6">
        <v>7153.89</v>
      </c>
      <c r="C1852" s="6">
        <v>7213.2</v>
      </c>
      <c r="D1852" s="6">
        <v>7150.7</v>
      </c>
      <c r="E1852" s="6">
        <v>7212.07</v>
      </c>
      <c r="F1852" s="6">
        <v>5762.06</v>
      </c>
      <c r="G1852" s="6">
        <v>5794.62</v>
      </c>
      <c r="H1852" s="6">
        <v>5748.74</v>
      </c>
      <c r="I1852" s="6">
        <v>5789.34</v>
      </c>
      <c r="J1852" s="9">
        <f t="shared" si="2742"/>
        <v>70.25</v>
      </c>
      <c r="K1852" s="9">
        <f t="shared" si="2769"/>
        <v>68.001666666666623</v>
      </c>
      <c r="L1852" s="9">
        <f t="shared" si="2746"/>
        <v>45.880000000000109</v>
      </c>
      <c r="M1852" s="9">
        <f t="shared" ref="M1852" si="2834">AVERAGE(L1841:L1852)</f>
        <v>52.233333333333348</v>
      </c>
      <c r="N1852" s="6" t="s">
        <v>37</v>
      </c>
      <c r="O1852" s="9">
        <f t="shared" si="2748"/>
        <v>1422.7299999999996</v>
      </c>
      <c r="P1852" s="4">
        <f t="shared" si="2787"/>
        <v>1</v>
      </c>
      <c r="Q1852" s="5">
        <f t="shared" si="2788"/>
        <v>64.199999999999818</v>
      </c>
      <c r="R1852" s="5">
        <f t="shared" si="2789"/>
        <v>1374.5799999999997</v>
      </c>
      <c r="S1852" s="4">
        <f t="shared" si="2790"/>
        <v>1</v>
      </c>
      <c r="T1852" s="4">
        <f t="shared" si="2791"/>
        <v>1</v>
      </c>
      <c r="U1852" s="5">
        <f t="shared" si="2783"/>
        <v>1395.3159999999998</v>
      </c>
      <c r="V1852" s="5">
        <f t="shared" si="2784"/>
        <v>27.41399999999976</v>
      </c>
      <c r="X1852" s="5">
        <f t="shared" si="2744"/>
        <v>58.179999999999382</v>
      </c>
      <c r="Y1852" s="5">
        <f t="shared" si="2745"/>
        <v>27.279999999999745</v>
      </c>
      <c r="AA1852" s="5">
        <f t="shared" si="2763"/>
        <v>1</v>
      </c>
      <c r="AB1852" s="5">
        <f t="shared" si="2764"/>
        <v>0</v>
      </c>
      <c r="AC1852" s="5">
        <f t="shared" si="2765"/>
        <v>1</v>
      </c>
      <c r="AF1852" s="5">
        <f t="shared" si="2751"/>
        <v>59.309999999999491</v>
      </c>
      <c r="AG1852" s="5">
        <f t="shared" si="2752"/>
        <v>70.25</v>
      </c>
      <c r="AH1852" s="5">
        <f t="shared" si="2753"/>
        <v>3.1900000000005093</v>
      </c>
      <c r="AI1852" s="5">
        <f t="shared" si="2754"/>
        <v>-7.75</v>
      </c>
      <c r="AJ1852" s="5"/>
      <c r="AK1852" s="5">
        <f t="shared" si="2755"/>
        <v>3.1900000000005093</v>
      </c>
      <c r="AL1852" s="5">
        <f t="shared" si="2775"/>
        <v>20.272999999999954</v>
      </c>
      <c r="AM1852" s="5">
        <f t="shared" si="2756"/>
        <v>59.309999999999491</v>
      </c>
      <c r="AN1852" s="5">
        <f t="shared" si="2771"/>
        <v>56.278999999999812</v>
      </c>
      <c r="AO1852" s="5">
        <f t="shared" si="2772"/>
        <v>1</v>
      </c>
      <c r="AP1852" s="5">
        <f t="shared" si="2785"/>
        <v>5</v>
      </c>
      <c r="AQ1852" s="5">
        <f t="shared" si="2803"/>
        <v>3.6</v>
      </c>
      <c r="AR1852" s="5"/>
      <c r="AS1852" s="5">
        <f t="shared" si="2749"/>
        <v>70.25</v>
      </c>
      <c r="AT1852" s="5">
        <f t="shared" si="2771"/>
        <v>60.33199999999988</v>
      </c>
      <c r="AU1852" s="5">
        <f t="shared" si="2757"/>
        <v>-7.75</v>
      </c>
      <c r="AV1852" s="5">
        <f t="shared" si="2760"/>
        <v>-10.940000000000509</v>
      </c>
      <c r="AW1852" s="5">
        <f t="shared" si="2758"/>
        <v>6</v>
      </c>
      <c r="AX1852" s="5">
        <f t="shared" si="2811"/>
        <v>28.605000000000111</v>
      </c>
      <c r="AZ1852" s="4">
        <f t="shared" si="2793"/>
        <v>1</v>
      </c>
      <c r="BA1852" s="5">
        <f t="shared" si="2799"/>
        <v>28.719999999999345</v>
      </c>
      <c r="BB1852" s="4">
        <f t="shared" si="2794"/>
        <v>0.94902482269503807</v>
      </c>
      <c r="BD1852" s="5">
        <v>0</v>
      </c>
      <c r="BE1852" s="4">
        <v>0.61514827678332906</v>
      </c>
      <c r="BJ1852" s="5">
        <v>30.649999999999636</v>
      </c>
      <c r="BK1852" s="5">
        <v>7.0700000000006185</v>
      </c>
      <c r="BL1852" s="5">
        <v>26.949999999999818</v>
      </c>
      <c r="BM1852" s="5">
        <v>4</v>
      </c>
      <c r="BR1852">
        <v>58</v>
      </c>
      <c r="BS1852">
        <v>-31</v>
      </c>
    </row>
    <row r="1853" spans="1:71">
      <c r="A1853" s="7">
        <v>39188</v>
      </c>
      <c r="B1853" s="6">
        <v>7229.06</v>
      </c>
      <c r="C1853" s="6">
        <v>7340.25</v>
      </c>
      <c r="D1853" s="6">
        <v>7229.06</v>
      </c>
      <c r="E1853" s="6">
        <v>7338.06</v>
      </c>
      <c r="F1853" s="6">
        <v>5815.36</v>
      </c>
      <c r="G1853" s="6">
        <v>5861.97</v>
      </c>
      <c r="H1853" s="6">
        <v>5806.52</v>
      </c>
      <c r="I1853" s="6">
        <v>5861.97</v>
      </c>
      <c r="J1853" s="9">
        <f t="shared" si="2742"/>
        <v>128.18000000000029</v>
      </c>
      <c r="K1853" s="9">
        <f t="shared" si="2769"/>
        <v>73.973333333333287</v>
      </c>
      <c r="L1853" s="9">
        <f t="shared" si="2746"/>
        <v>72.630000000000109</v>
      </c>
      <c r="M1853" s="9">
        <f t="shared" ref="M1853" si="2835">AVERAGE(L1842:L1853)</f>
        <v>54.455833333333352</v>
      </c>
      <c r="N1853" s="6" t="s">
        <v>37</v>
      </c>
      <c r="O1853" s="9">
        <f t="shared" si="2748"/>
        <v>1476.0900000000001</v>
      </c>
      <c r="P1853" s="4">
        <f t="shared" si="2787"/>
        <v>1</v>
      </c>
      <c r="Q1853" s="5">
        <f t="shared" si="2788"/>
        <v>82.079999999999927</v>
      </c>
      <c r="R1853" s="5">
        <f t="shared" si="2789"/>
        <v>1414.5300000000002</v>
      </c>
      <c r="S1853" s="4">
        <f t="shared" si="2790"/>
        <v>1</v>
      </c>
      <c r="T1853" s="4">
        <f t="shared" si="2791"/>
        <v>1</v>
      </c>
      <c r="U1853" s="5">
        <f t="shared" si="2783"/>
        <v>1418.828</v>
      </c>
      <c r="V1853" s="5">
        <f t="shared" si="2784"/>
        <v>57.262000000000171</v>
      </c>
      <c r="X1853" s="5">
        <f t="shared" si="2744"/>
        <v>109</v>
      </c>
      <c r="Y1853" s="5">
        <f t="shared" si="2745"/>
        <v>46.610000000000582</v>
      </c>
      <c r="AA1853" s="5">
        <f t="shared" si="2763"/>
        <v>1</v>
      </c>
      <c r="AB1853" s="5">
        <f t="shared" si="2764"/>
        <v>0</v>
      </c>
      <c r="AC1853" s="5">
        <f t="shared" si="2765"/>
        <v>1</v>
      </c>
      <c r="AF1853" s="5">
        <f t="shared" si="2751"/>
        <v>111.1899999999996</v>
      </c>
      <c r="AG1853" s="5">
        <f t="shared" si="2752"/>
        <v>128.18000000000029</v>
      </c>
      <c r="AH1853" s="5">
        <f t="shared" si="2753"/>
        <v>0</v>
      </c>
      <c r="AI1853" s="5">
        <f t="shared" si="2754"/>
        <v>-16.990000000000691</v>
      </c>
      <c r="AJ1853" s="5"/>
      <c r="AK1853" s="5">
        <f t="shared" si="2755"/>
        <v>0</v>
      </c>
      <c r="AL1853" s="5">
        <f t="shared" si="2775"/>
        <v>20.272999999999954</v>
      </c>
      <c r="AM1853" s="5">
        <f t="shared" si="2756"/>
        <v>111.1899999999996</v>
      </c>
      <c r="AN1853" s="5">
        <f t="shared" si="2771"/>
        <v>60.458999999999833</v>
      </c>
      <c r="AO1853" s="5">
        <f t="shared" si="2772"/>
        <v>1</v>
      </c>
      <c r="AP1853" s="5">
        <f t="shared" si="2785"/>
        <v>5</v>
      </c>
      <c r="AQ1853" s="5">
        <f t="shared" si="2803"/>
        <v>3.8</v>
      </c>
      <c r="AR1853" s="5"/>
      <c r="AS1853" s="5">
        <f t="shared" si="2749"/>
        <v>128.18000000000029</v>
      </c>
      <c r="AT1853" s="5">
        <f t="shared" si="2771"/>
        <v>64.490999999999985</v>
      </c>
      <c r="AU1853" s="5">
        <f t="shared" si="2757"/>
        <v>-16.990000000000691</v>
      </c>
      <c r="AV1853" s="5">
        <f t="shared" si="2760"/>
        <v>-16.990000000000691</v>
      </c>
      <c r="AW1853" s="5">
        <f t="shared" si="2758"/>
        <v>2</v>
      </c>
      <c r="AX1853" s="5">
        <f t="shared" si="2811"/>
        <v>28.605000000000111</v>
      </c>
      <c r="AZ1853" s="4">
        <f t="shared" si="2793"/>
        <v>1</v>
      </c>
      <c r="BA1853" s="5">
        <f t="shared" si="2799"/>
        <v>53.360000000000582</v>
      </c>
      <c r="BB1853" s="4">
        <f t="shared" si="2794"/>
        <v>1</v>
      </c>
      <c r="BD1853" s="5">
        <v>0</v>
      </c>
      <c r="BE1853" s="4">
        <v>0.61381875122332985</v>
      </c>
      <c r="BJ1853" s="5">
        <v>35.260000000000218</v>
      </c>
      <c r="BK1853" s="5">
        <v>27.329999999999927</v>
      </c>
      <c r="BL1853" s="5">
        <v>1.430000000000291</v>
      </c>
      <c r="BM1853" s="5">
        <v>4</v>
      </c>
      <c r="BR1853">
        <v>109</v>
      </c>
      <c r="BS1853">
        <v>-33</v>
      </c>
    </row>
    <row r="1854" spans="1:71">
      <c r="A1854" s="7">
        <v>39189</v>
      </c>
      <c r="B1854" s="6">
        <v>7327.5</v>
      </c>
      <c r="C1854" s="6">
        <v>7365.51</v>
      </c>
      <c r="D1854" s="6">
        <v>7292.3</v>
      </c>
      <c r="E1854" s="6">
        <v>7348.83</v>
      </c>
      <c r="F1854" s="6">
        <v>5844.49</v>
      </c>
      <c r="G1854" s="6">
        <v>5871.86</v>
      </c>
      <c r="H1854" s="6">
        <v>5820.74</v>
      </c>
      <c r="I1854" s="6">
        <v>5858.14</v>
      </c>
      <c r="J1854" s="9">
        <f t="shared" si="2742"/>
        <v>73.210000000000036</v>
      </c>
      <c r="K1854" s="9">
        <f t="shared" si="2769"/>
        <v>74.239999999999938</v>
      </c>
      <c r="L1854" s="9">
        <f t="shared" si="2746"/>
        <v>51.119999999999891</v>
      </c>
      <c r="M1854" s="9">
        <f t="shared" ref="M1854" si="2836">AVERAGE(L1843:L1854)</f>
        <v>54.026666666666642</v>
      </c>
      <c r="N1854" s="6" t="s">
        <v>37</v>
      </c>
      <c r="O1854" s="9">
        <f t="shared" si="2748"/>
        <v>1490.6899999999996</v>
      </c>
      <c r="P1854" s="4">
        <f t="shared" si="2787"/>
        <v>1</v>
      </c>
      <c r="Q1854" s="5">
        <f t="shared" si="2788"/>
        <v>96.679999999999382</v>
      </c>
      <c r="R1854" s="5">
        <f t="shared" si="2789"/>
        <v>1418.18</v>
      </c>
      <c r="S1854" s="4">
        <f t="shared" si="2790"/>
        <v>1</v>
      </c>
      <c r="T1854" s="4">
        <f t="shared" si="2791"/>
        <v>1</v>
      </c>
      <c r="U1854" s="5">
        <f t="shared" si="2783"/>
        <v>1436.886</v>
      </c>
      <c r="V1854" s="5">
        <f t="shared" si="2784"/>
        <v>53.803999999999633</v>
      </c>
      <c r="X1854" s="5">
        <f t="shared" si="2744"/>
        <v>21.329999999999927</v>
      </c>
      <c r="Y1854" s="5">
        <f t="shared" si="2745"/>
        <v>13.650000000000546</v>
      </c>
      <c r="AA1854" s="5">
        <f t="shared" si="2763"/>
        <v>1</v>
      </c>
      <c r="AB1854" s="5">
        <f t="shared" si="2764"/>
        <v>0</v>
      </c>
      <c r="AC1854" s="5">
        <f t="shared" si="2765"/>
        <v>1</v>
      </c>
      <c r="AF1854" s="5">
        <f t="shared" si="2751"/>
        <v>38.010000000000218</v>
      </c>
      <c r="AG1854" s="5">
        <f t="shared" si="2752"/>
        <v>27.449999999999818</v>
      </c>
      <c r="AH1854" s="5">
        <f t="shared" si="2753"/>
        <v>35.199999999999818</v>
      </c>
      <c r="AI1854" s="5">
        <f t="shared" si="2754"/>
        <v>45.760000000000218</v>
      </c>
      <c r="AJ1854" s="5"/>
      <c r="AK1854" s="5">
        <f t="shared" si="2755"/>
        <v>35.199999999999818</v>
      </c>
      <c r="AL1854" s="5">
        <f t="shared" si="2775"/>
        <v>29.404000000000178</v>
      </c>
      <c r="AM1854" s="5">
        <f t="shared" si="2756"/>
        <v>38.010000000000218</v>
      </c>
      <c r="AN1854" s="5">
        <f t="shared" si="2771"/>
        <v>58.063999999999851</v>
      </c>
      <c r="AO1854" s="5">
        <f t="shared" si="2772"/>
        <v>0</v>
      </c>
      <c r="AP1854" s="5">
        <f t="shared" si="2785"/>
        <v>5</v>
      </c>
      <c r="AQ1854" s="5">
        <f t="shared" si="2803"/>
        <v>4</v>
      </c>
      <c r="AR1854" s="5"/>
      <c r="AS1854" s="5">
        <f t="shared" si="2749"/>
        <v>45.760000000000218</v>
      </c>
      <c r="AT1854" s="5">
        <f t="shared" si="2771"/>
        <v>62.190999999999988</v>
      </c>
      <c r="AU1854" s="5">
        <f t="shared" si="2757"/>
        <v>27.449999999999818</v>
      </c>
      <c r="AV1854" s="5">
        <f t="shared" si="2760"/>
        <v>10.5600000000004</v>
      </c>
      <c r="AW1854" s="5">
        <f t="shared" si="2758"/>
        <v>3</v>
      </c>
      <c r="AX1854" s="5">
        <f t="shared" si="2811"/>
        <v>27.578999999999816</v>
      </c>
      <c r="AZ1854" s="4">
        <f t="shared" si="2793"/>
        <v>1</v>
      </c>
      <c r="BA1854" s="5">
        <f t="shared" si="2799"/>
        <v>14.599999999999454</v>
      </c>
      <c r="BB1854" s="4">
        <f t="shared" si="2794"/>
        <v>1</v>
      </c>
      <c r="BD1854" s="5">
        <v>0</v>
      </c>
      <c r="BE1854" s="4">
        <v>0.61363257133321769</v>
      </c>
      <c r="BJ1854" s="5">
        <v>105.40999999999985</v>
      </c>
      <c r="BK1854" s="5">
        <v>-7.5799999999999272</v>
      </c>
      <c r="BL1854" s="5">
        <v>7.5799999999999272</v>
      </c>
      <c r="BM1854" s="5">
        <v>4</v>
      </c>
      <c r="BR1854">
        <v>-30</v>
      </c>
      <c r="BS1854">
        <v>-14</v>
      </c>
    </row>
    <row r="1855" spans="1:71">
      <c r="A1855" s="7">
        <v>39190</v>
      </c>
      <c r="B1855" s="6">
        <v>7341.25</v>
      </c>
      <c r="C1855" s="6">
        <v>7341.25</v>
      </c>
      <c r="D1855" s="6">
        <v>7243.42</v>
      </c>
      <c r="E1855" s="6">
        <v>7282.34</v>
      </c>
      <c r="F1855" s="6">
        <v>5849.2</v>
      </c>
      <c r="G1855" s="6">
        <v>5859.17</v>
      </c>
      <c r="H1855" s="6">
        <v>5813.46</v>
      </c>
      <c r="I1855" s="6">
        <v>5835.95</v>
      </c>
      <c r="J1855" s="9">
        <f t="shared" si="2742"/>
        <v>105.40999999999985</v>
      </c>
      <c r="K1855" s="9">
        <f t="shared" si="2769"/>
        <v>75.808333333333323</v>
      </c>
      <c r="L1855" s="9">
        <f t="shared" si="2746"/>
        <v>45.710000000000036</v>
      </c>
      <c r="M1855" s="9">
        <f t="shared" ref="M1855" si="2837">AVERAGE(L1844:L1855)</f>
        <v>51.10833333333327</v>
      </c>
      <c r="N1855" s="6" t="s">
        <v>37</v>
      </c>
      <c r="O1855" s="9">
        <f t="shared" si="2748"/>
        <v>1446.3900000000003</v>
      </c>
      <c r="P1855" s="4">
        <f t="shared" si="2787"/>
        <v>0.54178733967729054</v>
      </c>
      <c r="Q1855" s="5">
        <f t="shared" si="2788"/>
        <v>96.679999999999382</v>
      </c>
      <c r="R1855" s="5">
        <f t="shared" si="2789"/>
        <v>1418.18</v>
      </c>
      <c r="S1855" s="4">
        <f t="shared" si="2790"/>
        <v>0.54178733967729054</v>
      </c>
      <c r="T1855" s="4">
        <f t="shared" si="2791"/>
        <v>0.71564285255793514</v>
      </c>
      <c r="U1855" s="5">
        <f t="shared" si="2783"/>
        <v>1445.982</v>
      </c>
      <c r="V1855" s="5">
        <f t="shared" si="2784"/>
        <v>0.40800000000035652</v>
      </c>
      <c r="X1855" s="5">
        <f t="shared" si="2744"/>
        <v>-58.909999999999854</v>
      </c>
      <c r="Y1855" s="5">
        <f t="shared" si="2745"/>
        <v>-13.25</v>
      </c>
      <c r="AA1855" s="5">
        <f t="shared" si="2763"/>
        <v>0</v>
      </c>
      <c r="AB1855" s="5">
        <f t="shared" si="2764"/>
        <v>1</v>
      </c>
      <c r="AC1855" s="5">
        <f t="shared" si="2765"/>
        <v>1</v>
      </c>
      <c r="AF1855" s="5">
        <f t="shared" si="2751"/>
        <v>0</v>
      </c>
      <c r="AG1855" s="5">
        <f t="shared" si="2752"/>
        <v>-7.5799999999999272</v>
      </c>
      <c r="AH1855" s="5">
        <f t="shared" si="2753"/>
        <v>97.829999999999927</v>
      </c>
      <c r="AI1855" s="5">
        <f t="shared" si="2754"/>
        <v>105.40999999999985</v>
      </c>
      <c r="AJ1855" s="5"/>
      <c r="AK1855" s="5">
        <f t="shared" si="2755"/>
        <v>0</v>
      </c>
      <c r="AL1855" s="5">
        <f t="shared" si="2775"/>
        <v>29.404000000000178</v>
      </c>
      <c r="AM1855" s="5">
        <f t="shared" si="2756"/>
        <v>97.829999999999927</v>
      </c>
      <c r="AN1855" s="5">
        <f t="shared" si="2771"/>
        <v>64.423999999999893</v>
      </c>
      <c r="AO1855" s="5">
        <f t="shared" si="2772"/>
        <v>1</v>
      </c>
      <c r="AP1855" s="5">
        <f t="shared" si="2785"/>
        <v>6</v>
      </c>
      <c r="AQ1855" s="5">
        <f t="shared" si="2803"/>
        <v>4.3</v>
      </c>
      <c r="AR1855" s="5"/>
      <c r="AS1855" s="5">
        <f t="shared" si="2749"/>
        <v>105.40999999999985</v>
      </c>
      <c r="AT1855" s="5">
        <f t="shared" si="2771"/>
        <v>69.898999999999972</v>
      </c>
      <c r="AU1855" s="5">
        <f t="shared" si="2757"/>
        <v>-7.5799999999999272</v>
      </c>
      <c r="AV1855" s="5">
        <f t="shared" si="2760"/>
        <v>7.5799999999999272</v>
      </c>
      <c r="AW1855" s="5">
        <f t="shared" si="2758"/>
        <v>4</v>
      </c>
      <c r="AX1855" s="5">
        <f t="shared" si="2811"/>
        <v>27.578999999999816</v>
      </c>
      <c r="AZ1855" s="4">
        <f t="shared" si="2793"/>
        <v>0.71564285255793514</v>
      </c>
      <c r="BA1855" s="5">
        <f t="shared" si="2799"/>
        <v>-44.299999999999272</v>
      </c>
      <c r="BB1855" s="4">
        <f t="shared" si="2794"/>
        <v>1</v>
      </c>
      <c r="BD1855" s="5">
        <v>0</v>
      </c>
      <c r="BE1855" s="4">
        <v>0.61293242156073802</v>
      </c>
      <c r="BJ1855" s="5">
        <v>93.050000000000182</v>
      </c>
      <c r="BK1855" s="5">
        <v>-17.480000000000473</v>
      </c>
      <c r="BL1855" s="5">
        <v>21.450000000000728</v>
      </c>
      <c r="BM1855" s="5">
        <v>4</v>
      </c>
      <c r="BR1855">
        <v>-30</v>
      </c>
      <c r="BS1855">
        <v>13</v>
      </c>
    </row>
    <row r="1856" spans="1:71">
      <c r="A1856" s="7">
        <v>39191</v>
      </c>
      <c r="B1856" s="6">
        <v>7205.53</v>
      </c>
      <c r="C1856" s="6">
        <v>7248.18</v>
      </c>
      <c r="D1856" s="6">
        <v>7155.05</v>
      </c>
      <c r="E1856" s="6">
        <v>7242.73</v>
      </c>
      <c r="F1856" s="6">
        <v>5775.56</v>
      </c>
      <c r="G1856" s="6">
        <v>5834.25</v>
      </c>
      <c r="H1856" s="6">
        <v>5745.03</v>
      </c>
      <c r="I1856" s="6">
        <v>5829.04</v>
      </c>
      <c r="J1856" s="9">
        <f t="shared" si="2742"/>
        <v>127.28999999999996</v>
      </c>
      <c r="K1856" s="9">
        <f t="shared" si="2769"/>
        <v>79.727499999999964</v>
      </c>
      <c r="L1856" s="9">
        <f t="shared" si="2746"/>
        <v>90.920000000000073</v>
      </c>
      <c r="M1856" s="9">
        <f t="shared" ref="M1856" si="2838">AVERAGE(L1845:L1856)</f>
        <v>53.248333333333299</v>
      </c>
      <c r="N1856" s="6" t="s">
        <v>36</v>
      </c>
      <c r="O1856" s="9">
        <f t="shared" si="2748"/>
        <v>1413.6899999999996</v>
      </c>
      <c r="P1856" s="4">
        <f t="shared" si="2787"/>
        <v>0</v>
      </c>
      <c r="Q1856" s="5">
        <f t="shared" si="2788"/>
        <v>77</v>
      </c>
      <c r="R1856" s="5">
        <f t="shared" si="2789"/>
        <v>1432.9399999999996</v>
      </c>
      <c r="S1856" s="4">
        <f t="shared" si="2790"/>
        <v>0.20355812991311034</v>
      </c>
      <c r="T1856" s="4">
        <f t="shared" si="2791"/>
        <v>0.41737288135593154</v>
      </c>
      <c r="U1856" s="5">
        <f t="shared" si="2783"/>
        <v>1449.9179999999999</v>
      </c>
      <c r="V1856" s="5">
        <f t="shared" si="2784"/>
        <v>-36.228000000000293</v>
      </c>
      <c r="X1856" s="5">
        <f t="shared" si="2744"/>
        <v>37.199999999999818</v>
      </c>
      <c r="Y1856" s="5">
        <f t="shared" si="2745"/>
        <v>53.479999999999563</v>
      </c>
      <c r="AA1856" s="5">
        <f t="shared" si="2763"/>
        <v>1</v>
      </c>
      <c r="AB1856" s="5">
        <f t="shared" si="2764"/>
        <v>0</v>
      </c>
      <c r="AC1856" s="5">
        <f t="shared" si="2765"/>
        <v>1</v>
      </c>
      <c r="AF1856" s="5">
        <f t="shared" si="2751"/>
        <v>42.650000000000546</v>
      </c>
      <c r="AG1856" s="5">
        <f t="shared" si="2752"/>
        <v>-34.159999999999854</v>
      </c>
      <c r="AH1856" s="5">
        <f t="shared" si="2753"/>
        <v>50.479999999999563</v>
      </c>
      <c r="AI1856" s="5">
        <f t="shared" si="2754"/>
        <v>127.28999999999996</v>
      </c>
      <c r="AJ1856" s="5"/>
      <c r="AK1856" s="5">
        <f t="shared" si="2755"/>
        <v>42.650000000000546</v>
      </c>
      <c r="AL1856" s="5">
        <f t="shared" si="2775"/>
        <v>35.944999999999887</v>
      </c>
      <c r="AM1856" s="5">
        <f t="shared" si="2756"/>
        <v>50.479999999999563</v>
      </c>
      <c r="AN1856" s="5">
        <f t="shared" si="2771"/>
        <v>58.69599999999982</v>
      </c>
      <c r="AO1856" s="5">
        <f t="shared" si="2772"/>
        <v>0</v>
      </c>
      <c r="AP1856" s="5">
        <f t="shared" si="2785"/>
        <v>5</v>
      </c>
      <c r="AQ1856" s="5">
        <f t="shared" si="2803"/>
        <v>4.4000000000000004</v>
      </c>
      <c r="AR1856" s="5"/>
      <c r="AS1856" s="5">
        <f t="shared" si="2749"/>
        <v>127.28999999999996</v>
      </c>
      <c r="AT1856" s="5">
        <f t="shared" si="2771"/>
        <v>71.032999999999987</v>
      </c>
      <c r="AU1856" s="5">
        <f t="shared" si="2757"/>
        <v>-34.159999999999854</v>
      </c>
      <c r="AV1856" s="5">
        <f t="shared" si="2760"/>
        <v>76.8100000000004</v>
      </c>
      <c r="AW1856" s="5">
        <f t="shared" si="2758"/>
        <v>5</v>
      </c>
      <c r="AX1856" s="5">
        <f t="shared" si="2811"/>
        <v>27.341999999999917</v>
      </c>
      <c r="AZ1856" s="4">
        <f t="shared" si="2793"/>
        <v>0.41737288135593154</v>
      </c>
      <c r="BA1856" s="5">
        <f t="shared" si="2799"/>
        <v>0</v>
      </c>
      <c r="BB1856" s="4">
        <f t="shared" si="2794"/>
        <v>0.71564285255793514</v>
      </c>
      <c r="BD1856" s="5">
        <v>0</v>
      </c>
      <c r="BE1856" s="4">
        <v>0.61232349165596378</v>
      </c>
      <c r="BJ1856" s="5">
        <v>53.850000000000364</v>
      </c>
      <c r="BK1856" s="5">
        <v>-13.940000000000509</v>
      </c>
      <c r="BL1856" s="5">
        <v>21.0600000000004</v>
      </c>
      <c r="BM1856" s="5">
        <v>4</v>
      </c>
      <c r="BR1856">
        <v>-32</v>
      </c>
      <c r="BS1856">
        <v>53</v>
      </c>
    </row>
    <row r="1857" spans="1:71">
      <c r="A1857" s="7">
        <v>39192</v>
      </c>
      <c r="B1857" s="6">
        <v>7257.34</v>
      </c>
      <c r="C1857" s="6">
        <v>7366.59</v>
      </c>
      <c r="D1857" s="6">
        <v>7253.03</v>
      </c>
      <c r="E1857" s="6">
        <v>7342.54</v>
      </c>
      <c r="F1857" s="6">
        <v>5856.5</v>
      </c>
      <c r="G1857" s="6">
        <v>5957.8</v>
      </c>
      <c r="H1857" s="6">
        <v>5855.26</v>
      </c>
      <c r="I1857" s="6">
        <v>5938.9</v>
      </c>
      <c r="J1857" s="9">
        <f t="shared" si="2742"/>
        <v>123.86000000000058</v>
      </c>
      <c r="K1857" s="9">
        <f t="shared" si="2769"/>
        <v>85.585833333333383</v>
      </c>
      <c r="L1857" s="9">
        <f t="shared" si="2746"/>
        <v>128.76000000000022</v>
      </c>
      <c r="M1857" s="9">
        <f t="shared" ref="M1857" si="2839">AVERAGE(L1846:L1857)</f>
        <v>60.736666666666601</v>
      </c>
      <c r="N1857" s="6" t="s">
        <v>36</v>
      </c>
      <c r="O1857" s="9">
        <f t="shared" si="2748"/>
        <v>1403.6400000000003</v>
      </c>
      <c r="P1857" s="4">
        <f t="shared" si="2787"/>
        <v>0</v>
      </c>
      <c r="Q1857" s="5">
        <f t="shared" si="2788"/>
        <v>87.049999999999272</v>
      </c>
      <c r="R1857" s="5">
        <f t="shared" si="2789"/>
        <v>1425.4025000000001</v>
      </c>
      <c r="S1857" s="4">
        <f t="shared" si="2790"/>
        <v>9.9606950765413427E-2</v>
      </c>
      <c r="T1857" s="4">
        <f t="shared" si="2791"/>
        <v>9.9606950765413427E-2</v>
      </c>
      <c r="U1857" s="5">
        <f t="shared" si="2783"/>
        <v>1446.1</v>
      </c>
      <c r="V1857" s="5">
        <f t="shared" si="2784"/>
        <v>-42.459999999999582</v>
      </c>
      <c r="X1857" s="5">
        <f t="shared" si="2744"/>
        <v>85.199999999999818</v>
      </c>
      <c r="Y1857" s="5">
        <f t="shared" si="2745"/>
        <v>82.399999999999636</v>
      </c>
      <c r="AA1857" s="5">
        <f t="shared" si="2763"/>
        <v>1</v>
      </c>
      <c r="AB1857" s="5">
        <f t="shared" si="2764"/>
        <v>0</v>
      </c>
      <c r="AC1857" s="5">
        <f t="shared" si="2765"/>
        <v>1</v>
      </c>
      <c r="AF1857" s="5">
        <f t="shared" si="2751"/>
        <v>109.25</v>
      </c>
      <c r="AG1857" s="5">
        <f t="shared" si="2752"/>
        <v>123.86000000000058</v>
      </c>
      <c r="AH1857" s="5">
        <f t="shared" si="2753"/>
        <v>4.3100000000004002</v>
      </c>
      <c r="AI1857" s="5">
        <f t="shared" si="2754"/>
        <v>-10.300000000000182</v>
      </c>
      <c r="AJ1857" s="5"/>
      <c r="AK1857" s="5">
        <f t="shared" si="2755"/>
        <v>4.3100000000004002</v>
      </c>
      <c r="AL1857" s="5">
        <f t="shared" si="2775"/>
        <v>35.944999999999887</v>
      </c>
      <c r="AM1857" s="5">
        <f t="shared" si="2756"/>
        <v>109.25</v>
      </c>
      <c r="AN1857" s="5">
        <f t="shared" si="2771"/>
        <v>66.218999999999781</v>
      </c>
      <c r="AO1857" s="5">
        <f t="shared" si="2772"/>
        <v>1</v>
      </c>
      <c r="AP1857" s="5">
        <f t="shared" si="2785"/>
        <v>6</v>
      </c>
      <c r="AQ1857" s="5">
        <f t="shared" si="2803"/>
        <v>4.5999999999999996</v>
      </c>
      <c r="AR1857" s="5"/>
      <c r="AS1857" s="5">
        <f t="shared" si="2749"/>
        <v>123.86000000000058</v>
      </c>
      <c r="AT1857" s="5">
        <f t="shared" si="2771"/>
        <v>80.354000000000084</v>
      </c>
      <c r="AU1857" s="5">
        <f t="shared" si="2757"/>
        <v>-10.300000000000182</v>
      </c>
      <c r="AV1857" s="5">
        <f t="shared" si="2760"/>
        <v>-14.610000000000582</v>
      </c>
      <c r="AW1857" s="5">
        <f t="shared" si="2758"/>
        <v>6</v>
      </c>
      <c r="AX1857" s="5">
        <f t="shared" si="2811"/>
        <v>27.341999999999917</v>
      </c>
      <c r="AZ1857" s="4">
        <f t="shared" si="2793"/>
        <v>9.9606950765413427E-2</v>
      </c>
      <c r="BA1857" s="5">
        <f t="shared" si="2799"/>
        <v>0</v>
      </c>
      <c r="BB1857" s="4">
        <f t="shared" si="2794"/>
        <v>0.41737288135593154</v>
      </c>
      <c r="BD1857" s="5">
        <v>0</v>
      </c>
      <c r="BE1857" s="4">
        <v>0.612126245847185</v>
      </c>
      <c r="BJ1857" s="5">
        <v>47.659999999999854</v>
      </c>
      <c r="BK1857" s="5">
        <v>14.949999999999818</v>
      </c>
      <c r="BL1857" s="5">
        <v>29.75</v>
      </c>
      <c r="BM1857" s="5">
        <v>4</v>
      </c>
      <c r="BR1857">
        <v>-34</v>
      </c>
      <c r="BS1857">
        <v>82</v>
      </c>
    </row>
    <row r="1858" spans="1:71">
      <c r="A1858" s="7">
        <v>39195</v>
      </c>
      <c r="B1858" s="6">
        <v>7348.01</v>
      </c>
      <c r="C1858" s="6">
        <v>7358.27</v>
      </c>
      <c r="D1858" s="6">
        <v>7302.43</v>
      </c>
      <c r="E1858" s="6">
        <v>7335.62</v>
      </c>
      <c r="F1858" s="6">
        <v>5937.15</v>
      </c>
      <c r="G1858" s="6">
        <v>5958.47</v>
      </c>
      <c r="H1858" s="6">
        <v>5904.56</v>
      </c>
      <c r="I1858" s="6">
        <v>5917.32</v>
      </c>
      <c r="J1858" s="9">
        <f t="shared" si="2742"/>
        <v>55.840000000000146</v>
      </c>
      <c r="K1858" s="9">
        <f t="shared" si="2769"/>
        <v>80.576666666666753</v>
      </c>
      <c r="L1858" s="9">
        <f t="shared" si="2746"/>
        <v>53.909999999999854</v>
      </c>
      <c r="M1858" s="9">
        <f t="shared" ref="M1858" si="2840">AVERAGE(L1847:L1858)</f>
        <v>59.564999999999976</v>
      </c>
      <c r="N1858" s="6" t="s">
        <v>36</v>
      </c>
      <c r="O1858" s="9">
        <f t="shared" si="2748"/>
        <v>1418.3000000000002</v>
      </c>
      <c r="P1858" s="4">
        <f t="shared" si="2787"/>
        <v>0.16840896036760455</v>
      </c>
      <c r="Q1858" s="5">
        <f t="shared" si="2788"/>
        <v>87.049999999999272</v>
      </c>
      <c r="R1858" s="5">
        <f t="shared" si="2789"/>
        <v>1425.4025000000001</v>
      </c>
      <c r="S1858" s="4">
        <f t="shared" si="2790"/>
        <v>0.16840896036760455</v>
      </c>
      <c r="T1858" s="4">
        <f t="shared" si="2791"/>
        <v>0.25124120810922757</v>
      </c>
      <c r="U1858" s="5">
        <f t="shared" si="2783"/>
        <v>1434.5419999999999</v>
      </c>
      <c r="V1858" s="5">
        <f t="shared" si="2784"/>
        <v>-16.241999999999734</v>
      </c>
      <c r="X1858" s="5">
        <f t="shared" si="2744"/>
        <v>-12.390000000000327</v>
      </c>
      <c r="Y1858" s="5">
        <f t="shared" si="2745"/>
        <v>-19.829999999999927</v>
      </c>
      <c r="AA1858" s="5">
        <f t="shared" si="2763"/>
        <v>0</v>
      </c>
      <c r="AB1858" s="5">
        <f t="shared" si="2764"/>
        <v>1</v>
      </c>
      <c r="AC1858" s="5">
        <f t="shared" si="2765"/>
        <v>1</v>
      </c>
      <c r="AF1858" s="5">
        <f t="shared" si="2751"/>
        <v>10.260000000000218</v>
      </c>
      <c r="AG1858" s="5">
        <f t="shared" si="2752"/>
        <v>15.730000000000473</v>
      </c>
      <c r="AH1858" s="5">
        <f t="shared" si="2753"/>
        <v>45.579999999999927</v>
      </c>
      <c r="AI1858" s="5">
        <f t="shared" si="2754"/>
        <v>40.109999999999673</v>
      </c>
      <c r="AJ1858" s="5"/>
      <c r="AK1858" s="5">
        <f t="shared" si="2755"/>
        <v>10.260000000000218</v>
      </c>
      <c r="AL1858" s="5">
        <f t="shared" si="2775"/>
        <v>35.944999999999887</v>
      </c>
      <c r="AM1858" s="5">
        <f t="shared" si="2756"/>
        <v>45.579999999999927</v>
      </c>
      <c r="AN1858" s="5">
        <f t="shared" si="2771"/>
        <v>67.862999999999829</v>
      </c>
      <c r="AO1858" s="5">
        <f t="shared" si="2772"/>
        <v>0</v>
      </c>
      <c r="AP1858" s="5">
        <f t="shared" si="2785"/>
        <v>6</v>
      </c>
      <c r="AQ1858" s="5">
        <f t="shared" si="2803"/>
        <v>4.9000000000000004</v>
      </c>
      <c r="AR1858" s="5"/>
      <c r="AS1858" s="5">
        <f t="shared" si="2749"/>
        <v>40.109999999999673</v>
      </c>
      <c r="AT1858" s="5">
        <f t="shared" si="2771"/>
        <v>81.383000000000081</v>
      </c>
      <c r="AU1858" s="5">
        <f t="shared" si="2757"/>
        <v>15.730000000000473</v>
      </c>
      <c r="AV1858" s="5">
        <f t="shared" si="2760"/>
        <v>-5.4700000000002547</v>
      </c>
      <c r="AW1858" s="5">
        <f t="shared" si="2758"/>
        <v>2</v>
      </c>
      <c r="AX1858" s="5">
        <f t="shared" si="2811"/>
        <v>27.341999999999917</v>
      </c>
      <c r="AZ1858" s="4">
        <f t="shared" si="2793"/>
        <v>0.25124120810922757</v>
      </c>
      <c r="BA1858" s="5">
        <f t="shared" si="2799"/>
        <v>0</v>
      </c>
      <c r="BB1858" s="4">
        <f t="shared" si="2794"/>
        <v>9.9606950765413427E-2</v>
      </c>
      <c r="BD1858" s="5">
        <v>0</v>
      </c>
      <c r="BE1858" s="4">
        <v>0.61160714285714268</v>
      </c>
      <c r="BJ1858" s="5">
        <v>45.0600000000004</v>
      </c>
      <c r="BK1858" s="5">
        <v>17.649999999999636</v>
      </c>
      <c r="BL1858" s="5">
        <v>21.920000000000073</v>
      </c>
      <c r="BM1858" s="5">
        <v>4</v>
      </c>
      <c r="BR1858">
        <v>46</v>
      </c>
      <c r="BS1858">
        <v>-20</v>
      </c>
    </row>
    <row r="1859" spans="1:71">
      <c r="A1859" s="7">
        <v>39196</v>
      </c>
      <c r="B1859" s="6">
        <v>7342.08</v>
      </c>
      <c r="C1859" s="6">
        <v>7342.08</v>
      </c>
      <c r="D1859" s="6">
        <v>7218.72</v>
      </c>
      <c r="E1859" s="6">
        <v>7270.32</v>
      </c>
      <c r="F1859" s="6">
        <v>5911.65</v>
      </c>
      <c r="G1859" s="6">
        <v>5923.61</v>
      </c>
      <c r="H1859" s="6">
        <v>5860.69</v>
      </c>
      <c r="I1859" s="6">
        <v>5886.03</v>
      </c>
      <c r="J1859" s="9">
        <f t="shared" ref="J1859:J1922" si="2841">MAX(ABS(E1858-D1859),ABS(C1859-E1858),ABS(C1859-D1859))</f>
        <v>123.35999999999967</v>
      </c>
      <c r="K1859" s="9">
        <f t="shared" si="2769"/>
        <v>87.713333333333367</v>
      </c>
      <c r="L1859" s="9">
        <f t="shared" si="2746"/>
        <v>62.920000000000073</v>
      </c>
      <c r="M1859" s="9">
        <f t="shared" ref="M1859" si="2842">AVERAGE(L1848:L1859)</f>
        <v>62.173333333333325</v>
      </c>
      <c r="N1859" s="6" t="s">
        <v>37</v>
      </c>
      <c r="O1859" s="9">
        <f t="shared" si="2748"/>
        <v>1384.29</v>
      </c>
      <c r="P1859" s="4">
        <f t="shared" si="2787"/>
        <v>0</v>
      </c>
      <c r="Q1859" s="5">
        <f t="shared" si="2788"/>
        <v>62.100000000000364</v>
      </c>
      <c r="R1859" s="5">
        <f t="shared" si="2789"/>
        <v>1399.8150000000001</v>
      </c>
      <c r="S1859" s="4">
        <f t="shared" si="2790"/>
        <v>0</v>
      </c>
      <c r="T1859" s="4">
        <f t="shared" si="2791"/>
        <v>0</v>
      </c>
      <c r="U1859" s="5">
        <f t="shared" si="2783"/>
        <v>1413.2620000000002</v>
      </c>
      <c r="V1859" s="5">
        <f t="shared" si="2784"/>
        <v>-28.972000000000207</v>
      </c>
      <c r="X1859" s="5">
        <f t="shared" ref="X1859:X1922" si="2843">E1859-B1859</f>
        <v>-71.760000000000218</v>
      </c>
      <c r="Y1859" s="5">
        <f t="shared" ref="Y1859:Y1922" si="2844">I1859-F1859</f>
        <v>-25.619999999999891</v>
      </c>
      <c r="AA1859" s="5">
        <f t="shared" si="2763"/>
        <v>0</v>
      </c>
      <c r="AB1859" s="5">
        <f t="shared" si="2764"/>
        <v>1</v>
      </c>
      <c r="AC1859" s="5">
        <f t="shared" si="2765"/>
        <v>1</v>
      </c>
      <c r="AF1859" s="5">
        <f t="shared" si="2751"/>
        <v>0</v>
      </c>
      <c r="AG1859" s="5">
        <f t="shared" si="2752"/>
        <v>6.4600000000000364</v>
      </c>
      <c r="AH1859" s="5">
        <f t="shared" si="2753"/>
        <v>123.35999999999967</v>
      </c>
      <c r="AI1859" s="5">
        <f t="shared" si="2754"/>
        <v>116.89999999999964</v>
      </c>
      <c r="AJ1859" s="5"/>
      <c r="AK1859" s="5">
        <f t="shared" si="2755"/>
        <v>0</v>
      </c>
      <c r="AL1859" s="5">
        <f t="shared" si="2775"/>
        <v>35.944999999999887</v>
      </c>
      <c r="AM1859" s="5">
        <f t="shared" si="2756"/>
        <v>123.35999999999967</v>
      </c>
      <c r="AN1859" s="5">
        <f t="shared" si="2771"/>
        <v>73.237999999999829</v>
      </c>
      <c r="AO1859" s="5">
        <f t="shared" si="2772"/>
        <v>1</v>
      </c>
      <c r="AP1859" s="5">
        <f t="shared" si="2785"/>
        <v>6</v>
      </c>
      <c r="AQ1859" s="5">
        <f t="shared" si="2803"/>
        <v>5.0999999999999996</v>
      </c>
      <c r="AR1859" s="5"/>
      <c r="AS1859" s="5">
        <f t="shared" si="2749"/>
        <v>116.89999999999964</v>
      </c>
      <c r="AT1859" s="5">
        <f t="shared" si="2771"/>
        <v>85.856000000000037</v>
      </c>
      <c r="AU1859" s="5">
        <f t="shared" si="2757"/>
        <v>6.4600000000000364</v>
      </c>
      <c r="AV1859" s="5">
        <f t="shared" si="2760"/>
        <v>-6.4600000000000364</v>
      </c>
      <c r="AW1859" s="5">
        <f t="shared" si="2758"/>
        <v>3</v>
      </c>
      <c r="AX1859" s="5">
        <f t="shared" si="2811"/>
        <v>25.439999999999603</v>
      </c>
      <c r="AZ1859" s="4">
        <f t="shared" si="2793"/>
        <v>0</v>
      </c>
      <c r="BA1859" s="5">
        <f t="shared" si="2799"/>
        <v>0</v>
      </c>
      <c r="BB1859" s="4">
        <f t="shared" si="2794"/>
        <v>0.25124120810922757</v>
      </c>
      <c r="BD1859" s="5">
        <v>0</v>
      </c>
      <c r="BE1859" s="4">
        <v>0.61159234306491306</v>
      </c>
      <c r="BJ1859" s="5">
        <v>79.670000000000073</v>
      </c>
      <c r="BK1859" s="5">
        <v>-0.40999999999985448</v>
      </c>
      <c r="BL1859" s="5">
        <v>5.6599999999998545</v>
      </c>
      <c r="BM1859" s="5">
        <v>4</v>
      </c>
      <c r="BR1859">
        <v>-35</v>
      </c>
      <c r="BS1859">
        <v>26</v>
      </c>
    </row>
    <row r="1860" spans="1:71">
      <c r="A1860" s="7">
        <v>39197</v>
      </c>
      <c r="B1860" s="6">
        <v>7291.77</v>
      </c>
      <c r="C1860" s="6">
        <v>7363.37</v>
      </c>
      <c r="D1860" s="6">
        <v>7287.8</v>
      </c>
      <c r="E1860" s="6">
        <v>7343.08</v>
      </c>
      <c r="F1860" s="6">
        <v>5902.54</v>
      </c>
      <c r="G1860" s="6">
        <v>5962.39</v>
      </c>
      <c r="H1860" s="6">
        <v>5902.54</v>
      </c>
      <c r="I1860" s="6">
        <v>5947.33</v>
      </c>
      <c r="J1860" s="9">
        <f t="shared" si="2841"/>
        <v>93.050000000000182</v>
      </c>
      <c r="K1860" s="9">
        <f t="shared" si="2769"/>
        <v>92.497500000000102</v>
      </c>
      <c r="L1860" s="9">
        <f t="shared" ref="L1860:L1923" si="2845">MAX(ABS(I1859-H1860),ABS(G1860-I1859),ABS(G1860-H1860))</f>
        <v>76.360000000000582</v>
      </c>
      <c r="M1860" s="9">
        <f t="shared" ref="M1860" si="2846">AVERAGE(L1849:L1860)</f>
        <v>66.009166666666715</v>
      </c>
      <c r="N1860" s="6" t="s">
        <v>36</v>
      </c>
      <c r="O1860" s="9">
        <f t="shared" ref="O1860:O1923" si="2847">E1860-I1860</f>
        <v>1395.75</v>
      </c>
      <c r="P1860" s="4">
        <f t="shared" si="2787"/>
        <v>0.33695971773007832</v>
      </c>
      <c r="Q1860" s="5">
        <f t="shared" si="2788"/>
        <v>34.010000000000218</v>
      </c>
      <c r="R1860" s="5">
        <f t="shared" si="2789"/>
        <v>1392.7925</v>
      </c>
      <c r="S1860" s="4">
        <f t="shared" si="2790"/>
        <v>0.10770676691729394</v>
      </c>
      <c r="T1860" s="4">
        <f t="shared" si="2791"/>
        <v>0.10770676691729394</v>
      </c>
      <c r="U1860" s="5">
        <f t="shared" si="2783"/>
        <v>1403.134</v>
      </c>
      <c r="V1860" s="5">
        <f t="shared" si="2784"/>
        <v>-7.3840000000000146</v>
      </c>
      <c r="X1860" s="5">
        <f t="shared" si="2843"/>
        <v>51.309999999999491</v>
      </c>
      <c r="Y1860" s="5">
        <f t="shared" si="2844"/>
        <v>44.789999999999964</v>
      </c>
      <c r="AA1860" s="5">
        <f t="shared" si="2763"/>
        <v>1</v>
      </c>
      <c r="AB1860" s="5">
        <f t="shared" si="2764"/>
        <v>0</v>
      </c>
      <c r="AC1860" s="5">
        <f t="shared" si="2765"/>
        <v>1</v>
      </c>
      <c r="AF1860" s="5">
        <f t="shared" si="2751"/>
        <v>71.599999999999454</v>
      </c>
      <c r="AG1860" s="5">
        <f t="shared" si="2752"/>
        <v>93.050000000000182</v>
      </c>
      <c r="AH1860" s="5">
        <f t="shared" si="2753"/>
        <v>3.9700000000002547</v>
      </c>
      <c r="AI1860" s="5">
        <f t="shared" si="2754"/>
        <v>-17.480000000000473</v>
      </c>
      <c r="AJ1860" s="5"/>
      <c r="AK1860" s="5">
        <f t="shared" si="2755"/>
        <v>3.9700000000002547</v>
      </c>
      <c r="AL1860" s="5">
        <f t="shared" si="2775"/>
        <v>35.944999999999887</v>
      </c>
      <c r="AM1860" s="5">
        <f t="shared" si="2756"/>
        <v>71.599999999999454</v>
      </c>
      <c r="AN1860" s="5">
        <f t="shared" si="2771"/>
        <v>77.014999999999787</v>
      </c>
      <c r="AO1860" s="5">
        <f t="shared" si="2772"/>
        <v>0</v>
      </c>
      <c r="AP1860" s="5">
        <f t="shared" si="2785"/>
        <v>6</v>
      </c>
      <c r="AQ1860" s="5">
        <f t="shared" si="2803"/>
        <v>5.4</v>
      </c>
      <c r="AR1860" s="5"/>
      <c r="AS1860" s="5">
        <f t="shared" ref="AS1860:AS1923" si="2848">MAX(AG1860,AI1860)</f>
        <v>93.050000000000182</v>
      </c>
      <c r="AT1860" s="5">
        <f t="shared" si="2771"/>
        <v>91.635000000000034</v>
      </c>
      <c r="AU1860" s="5">
        <f t="shared" si="2757"/>
        <v>-17.480000000000473</v>
      </c>
      <c r="AV1860" s="5">
        <f t="shared" si="2760"/>
        <v>-21.450000000000728</v>
      </c>
      <c r="AW1860" s="5">
        <f t="shared" si="2758"/>
        <v>4</v>
      </c>
      <c r="AX1860" s="5">
        <f t="shared" si="2811"/>
        <v>25.439999999999603</v>
      </c>
      <c r="AZ1860" s="4">
        <f t="shared" si="2793"/>
        <v>0.10770676691729394</v>
      </c>
      <c r="BA1860" s="5">
        <f t="shared" si="2799"/>
        <v>0</v>
      </c>
      <c r="BB1860" s="4">
        <f t="shared" si="2794"/>
        <v>0</v>
      </c>
      <c r="BD1860" s="5">
        <v>0</v>
      </c>
      <c r="BE1860" s="4">
        <v>0.61147003279992229</v>
      </c>
      <c r="BJ1860" s="5">
        <v>105.14999999999964</v>
      </c>
      <c r="BK1860" s="5">
        <v>-12.289999999999964</v>
      </c>
      <c r="BL1860" s="5">
        <v>39.090000000000146</v>
      </c>
      <c r="BM1860" s="5">
        <v>4</v>
      </c>
      <c r="BR1860">
        <v>-37</v>
      </c>
      <c r="BS1860">
        <v>45</v>
      </c>
    </row>
    <row r="1861" spans="1:71">
      <c r="A1861" s="7">
        <v>39198</v>
      </c>
      <c r="B1861" s="6">
        <v>7368.54</v>
      </c>
      <c r="C1861" s="6">
        <v>7412.53</v>
      </c>
      <c r="D1861" s="6">
        <v>7356.84</v>
      </c>
      <c r="E1861" s="6">
        <v>7387.02</v>
      </c>
      <c r="F1861" s="6">
        <v>5979.96</v>
      </c>
      <c r="G1861" s="6">
        <v>5981.55</v>
      </c>
      <c r="H1861" s="6">
        <v>5930.91</v>
      </c>
      <c r="I1861" s="6">
        <v>5944.44</v>
      </c>
      <c r="J1861" s="9">
        <f t="shared" si="2841"/>
        <v>69.449999999999818</v>
      </c>
      <c r="K1861" s="9">
        <f t="shared" si="2769"/>
        <v>91.502500000000055</v>
      </c>
      <c r="L1861" s="9">
        <f t="shared" si="2845"/>
        <v>50.640000000000327</v>
      </c>
      <c r="M1861" s="9">
        <f t="shared" ref="M1861" si="2849">AVERAGE(L1850:L1861)</f>
        <v>66.142500000000084</v>
      </c>
      <c r="N1861" s="6" t="s">
        <v>37</v>
      </c>
      <c r="O1861" s="9">
        <f t="shared" si="2847"/>
        <v>1442.5800000000008</v>
      </c>
      <c r="P1861" s="4">
        <f t="shared" si="2787"/>
        <v>1</v>
      </c>
      <c r="Q1861" s="5">
        <f t="shared" si="2788"/>
        <v>58.290000000000873</v>
      </c>
      <c r="R1861" s="5">
        <f t="shared" si="2789"/>
        <v>1398.8625000000002</v>
      </c>
      <c r="S1861" s="4">
        <f t="shared" si="2790"/>
        <v>0.9386473429951776</v>
      </c>
      <c r="T1861" s="4">
        <f t="shared" si="2791"/>
        <v>0.54783834586467173</v>
      </c>
      <c r="U1861" s="5">
        <f t="shared" si="2783"/>
        <v>1408.9120000000003</v>
      </c>
      <c r="V1861" s="5">
        <f t="shared" si="2784"/>
        <v>33.668000000000575</v>
      </c>
      <c r="X1861" s="5">
        <f t="shared" si="2843"/>
        <v>18.480000000000473</v>
      </c>
      <c r="Y1861" s="5">
        <f t="shared" si="2844"/>
        <v>-35.520000000000437</v>
      </c>
      <c r="AA1861" s="5">
        <f t="shared" si="2763"/>
        <v>0</v>
      </c>
      <c r="AB1861" s="5">
        <f t="shared" si="2764"/>
        <v>0</v>
      </c>
      <c r="AC1861" s="5">
        <f t="shared" si="2765"/>
        <v>0</v>
      </c>
      <c r="AF1861" s="5">
        <f t="shared" ref="AF1861:AF1924" si="2850">(C1861-B1861)</f>
        <v>43.989999999999782</v>
      </c>
      <c r="AG1861" s="5">
        <f t="shared" ref="AG1861:AG1924" si="2851">(C1861-E1860)</f>
        <v>69.449999999999818</v>
      </c>
      <c r="AH1861" s="5">
        <f t="shared" ref="AH1861:AH1924" si="2852">(B1861-D1861)</f>
        <v>11.699999999999818</v>
      </c>
      <c r="AI1861" s="5">
        <f t="shared" ref="AI1861:AI1924" si="2853">(E1860-D1861)</f>
        <v>-13.760000000000218</v>
      </c>
      <c r="AJ1861" s="5"/>
      <c r="AK1861" s="5">
        <f t="shared" ref="AK1861:AK1924" si="2854">MIN(AF1861,AH1861)</f>
        <v>11.699999999999818</v>
      </c>
      <c r="AL1861" s="5">
        <f t="shared" si="2775"/>
        <v>35.944999999999887</v>
      </c>
      <c r="AM1861" s="5">
        <f t="shared" ref="AM1861:AM1924" si="2855">MAX(AF1861,AH1861)</f>
        <v>43.989999999999782</v>
      </c>
      <c r="AN1861" s="5">
        <f t="shared" si="2771"/>
        <v>75.059999999999761</v>
      </c>
      <c r="AO1861" s="5">
        <f t="shared" si="2772"/>
        <v>0</v>
      </c>
      <c r="AP1861" s="5">
        <f t="shared" si="2785"/>
        <v>5</v>
      </c>
      <c r="AQ1861" s="5">
        <f t="shared" si="2803"/>
        <v>5.5</v>
      </c>
      <c r="AR1861" s="5"/>
      <c r="AS1861" s="5">
        <f t="shared" si="2848"/>
        <v>69.449999999999818</v>
      </c>
      <c r="AT1861" s="5">
        <f t="shared" si="2771"/>
        <v>92.026000000000025</v>
      </c>
      <c r="AU1861" s="5">
        <f t="shared" ref="AU1861:AU1924" si="2856">MIN($AG1861,$AI1861)</f>
        <v>-13.760000000000218</v>
      </c>
      <c r="AV1861" s="5">
        <f t="shared" si="2760"/>
        <v>-25.460000000000036</v>
      </c>
      <c r="AW1861" s="5">
        <f t="shared" ref="AW1861:AW1924" si="2857">WEEKDAY(A1861)</f>
        <v>5</v>
      </c>
      <c r="AX1861" s="5">
        <f t="shared" si="2811"/>
        <v>25.439999999999603</v>
      </c>
      <c r="AZ1861" s="4">
        <f t="shared" si="2793"/>
        <v>0.54783834586467173</v>
      </c>
      <c r="BA1861" s="5">
        <f t="shared" si="2799"/>
        <v>0</v>
      </c>
      <c r="BB1861" s="4">
        <f t="shared" si="2794"/>
        <v>0.10770676691729394</v>
      </c>
      <c r="BD1861" s="5">
        <v>0</v>
      </c>
      <c r="BE1861" s="4">
        <v>0.61040609137055457</v>
      </c>
      <c r="BJ1861" s="5">
        <v>196.27999999999975</v>
      </c>
      <c r="BK1861" s="5">
        <v>6.0100000000002183</v>
      </c>
      <c r="BL1861" s="5">
        <v>3.1199999999998909</v>
      </c>
      <c r="BM1861" s="5">
        <v>4</v>
      </c>
      <c r="BR1861">
        <v>18</v>
      </c>
      <c r="BS1861">
        <v>36</v>
      </c>
    </row>
    <row r="1862" spans="1:71">
      <c r="A1862" s="7">
        <v>39199</v>
      </c>
      <c r="B1862" s="6">
        <v>7384.02</v>
      </c>
      <c r="C1862" s="6">
        <v>7395.36</v>
      </c>
      <c r="D1862" s="6">
        <v>7333.69</v>
      </c>
      <c r="E1862" s="6">
        <v>7378.12</v>
      </c>
      <c r="F1862" s="6">
        <v>5940.76</v>
      </c>
      <c r="G1862" s="6">
        <v>5950.99</v>
      </c>
      <c r="H1862" s="6">
        <v>5908.38</v>
      </c>
      <c r="I1862" s="6">
        <v>5930.77</v>
      </c>
      <c r="J1862" s="9">
        <f t="shared" si="2841"/>
        <v>61.670000000000073</v>
      </c>
      <c r="K1862" s="9">
        <f t="shared" si="2769"/>
        <v>91.425833333333387</v>
      </c>
      <c r="L1862" s="9">
        <f t="shared" si="2845"/>
        <v>42.609999999999673</v>
      </c>
      <c r="M1862" s="9">
        <f t="shared" ref="M1862" si="2858">AVERAGE(L1851:L1862)</f>
        <v>64.948333333333423</v>
      </c>
      <c r="N1862" s="6" t="s">
        <v>37</v>
      </c>
      <c r="O1862" s="9">
        <f t="shared" si="2847"/>
        <v>1447.3499999999995</v>
      </c>
      <c r="P1862" s="4">
        <f t="shared" si="2787"/>
        <v>1</v>
      </c>
      <c r="Q1862" s="5">
        <f t="shared" si="2788"/>
        <v>63.059999999999491</v>
      </c>
      <c r="R1862" s="5">
        <f t="shared" si="2789"/>
        <v>1400.0549999999998</v>
      </c>
      <c r="S1862" s="4">
        <f t="shared" si="2790"/>
        <v>1</v>
      </c>
      <c r="T1862" s="4">
        <f t="shared" si="2791"/>
        <v>0.59266917293232801</v>
      </c>
      <c r="U1862" s="5">
        <f t="shared" si="2783"/>
        <v>1417.654</v>
      </c>
      <c r="V1862" s="5">
        <f t="shared" si="2784"/>
        <v>29.695999999999458</v>
      </c>
      <c r="X1862" s="5">
        <f t="shared" si="2843"/>
        <v>-5.9000000000005457</v>
      </c>
      <c r="Y1862" s="5">
        <f t="shared" si="2844"/>
        <v>-9.9899999999997817</v>
      </c>
      <c r="AA1862" s="5">
        <f t="shared" si="2763"/>
        <v>0</v>
      </c>
      <c r="AB1862" s="5">
        <f t="shared" si="2764"/>
        <v>1</v>
      </c>
      <c r="AC1862" s="5">
        <f t="shared" si="2765"/>
        <v>1</v>
      </c>
      <c r="AF1862" s="5">
        <f t="shared" si="2850"/>
        <v>11.339999999999236</v>
      </c>
      <c r="AG1862" s="5">
        <f t="shared" si="2851"/>
        <v>8.339999999999236</v>
      </c>
      <c r="AH1862" s="5">
        <f t="shared" si="2852"/>
        <v>50.330000000000837</v>
      </c>
      <c r="AI1862" s="5">
        <f t="shared" si="2853"/>
        <v>53.330000000000837</v>
      </c>
      <c r="AJ1862" s="5"/>
      <c r="AK1862" s="5">
        <f t="shared" si="2854"/>
        <v>11.339999999999236</v>
      </c>
      <c r="AL1862" s="5">
        <f t="shared" si="2775"/>
        <v>35.944999999999887</v>
      </c>
      <c r="AM1862" s="5">
        <f t="shared" si="2855"/>
        <v>50.330000000000837</v>
      </c>
      <c r="AN1862" s="5">
        <f t="shared" si="2771"/>
        <v>74.161999999999892</v>
      </c>
      <c r="AO1862" s="5">
        <f t="shared" si="2772"/>
        <v>0</v>
      </c>
      <c r="AP1862" s="5">
        <f t="shared" si="2785"/>
        <v>4</v>
      </c>
      <c r="AQ1862" s="5">
        <f t="shared" si="2803"/>
        <v>5.4</v>
      </c>
      <c r="AR1862" s="5"/>
      <c r="AS1862" s="5">
        <f t="shared" si="2848"/>
        <v>53.330000000000837</v>
      </c>
      <c r="AT1862" s="5">
        <f t="shared" si="2771"/>
        <v>90.334000000000103</v>
      </c>
      <c r="AU1862" s="5">
        <f t="shared" si="2856"/>
        <v>8.339999999999236</v>
      </c>
      <c r="AV1862" s="5">
        <f t="shared" ref="AV1862:AV1925" si="2859">(E1861-B1862)</f>
        <v>3</v>
      </c>
      <c r="AW1862" s="5">
        <f t="shared" si="2857"/>
        <v>6</v>
      </c>
      <c r="AX1862" s="5">
        <f t="shared" si="2811"/>
        <v>25.439999999999603</v>
      </c>
      <c r="AZ1862" s="4">
        <f t="shared" si="2793"/>
        <v>0.59266917293232801</v>
      </c>
      <c r="BA1862" s="5">
        <f t="shared" si="2799"/>
        <v>0</v>
      </c>
      <c r="BB1862" s="4">
        <f t="shared" si="2794"/>
        <v>0.54783834586467173</v>
      </c>
      <c r="BD1862" s="5">
        <v>0</v>
      </c>
      <c r="BE1862" s="4">
        <v>0.61015911872704132</v>
      </c>
      <c r="BJ1862" s="5">
        <v>82.570000000000618</v>
      </c>
      <c r="BK1862" s="5">
        <v>22.75</v>
      </c>
      <c r="BL1862" s="5">
        <v>25.670000000000073</v>
      </c>
      <c r="BM1862" s="5">
        <v>4</v>
      </c>
      <c r="BR1862">
        <v>-37</v>
      </c>
      <c r="BS1862">
        <v>10</v>
      </c>
    </row>
    <row r="1863" spans="1:71">
      <c r="A1863" s="7">
        <v>39202</v>
      </c>
      <c r="B1863" s="6">
        <v>7369.24</v>
      </c>
      <c r="C1863" s="6">
        <v>7436.3</v>
      </c>
      <c r="D1863" s="6">
        <v>7361.36</v>
      </c>
      <c r="E1863" s="6">
        <v>7408.87</v>
      </c>
      <c r="F1863" s="6">
        <v>5913.03</v>
      </c>
      <c r="G1863" s="6">
        <v>5976.34</v>
      </c>
      <c r="H1863" s="6">
        <v>5913.03</v>
      </c>
      <c r="I1863" s="6">
        <v>5960.04</v>
      </c>
      <c r="J1863" s="9">
        <f t="shared" si="2841"/>
        <v>74.940000000000509</v>
      </c>
      <c r="K1863" s="9">
        <f t="shared" si="2769"/>
        <v>92.209166666666761</v>
      </c>
      <c r="L1863" s="9">
        <f t="shared" si="2845"/>
        <v>63.3100000000004</v>
      </c>
      <c r="M1863" s="9">
        <f t="shared" ref="M1863" si="2860">AVERAGE(L1852:L1863)</f>
        <v>65.397500000000107</v>
      </c>
      <c r="N1863" s="6" t="s">
        <v>37</v>
      </c>
      <c r="O1863" s="9">
        <f t="shared" si="2847"/>
        <v>1448.83</v>
      </c>
      <c r="P1863" s="4">
        <f t="shared" si="2787"/>
        <v>1</v>
      </c>
      <c r="Q1863" s="5">
        <f t="shared" si="2788"/>
        <v>64.539999999999964</v>
      </c>
      <c r="R1863" s="5">
        <f t="shared" si="2789"/>
        <v>1400.425</v>
      </c>
      <c r="S1863" s="4">
        <f t="shared" si="2790"/>
        <v>1</v>
      </c>
      <c r="T1863" s="4">
        <f t="shared" si="2791"/>
        <v>1</v>
      </c>
      <c r="U1863" s="5">
        <f t="shared" si="2783"/>
        <v>1423.76</v>
      </c>
      <c r="V1863" s="5">
        <f t="shared" si="2784"/>
        <v>25.069999999999936</v>
      </c>
      <c r="X1863" s="5">
        <f t="shared" si="2843"/>
        <v>39.630000000000109</v>
      </c>
      <c r="Y1863" s="5">
        <f t="shared" si="2844"/>
        <v>47.010000000000218</v>
      </c>
      <c r="AA1863" s="5">
        <f t="shared" si="2763"/>
        <v>1</v>
      </c>
      <c r="AB1863" s="5">
        <f t="shared" si="2764"/>
        <v>0</v>
      </c>
      <c r="AC1863" s="5">
        <f t="shared" si="2765"/>
        <v>1</v>
      </c>
      <c r="AF1863" s="5">
        <f t="shared" si="2850"/>
        <v>67.0600000000004</v>
      </c>
      <c r="AG1863" s="5">
        <f t="shared" si="2851"/>
        <v>58.180000000000291</v>
      </c>
      <c r="AH1863" s="5">
        <f t="shared" si="2852"/>
        <v>7.8800000000001091</v>
      </c>
      <c r="AI1863" s="5">
        <f t="shared" si="2853"/>
        <v>16.760000000000218</v>
      </c>
      <c r="AJ1863" s="5"/>
      <c r="AK1863" s="5">
        <f t="shared" si="2854"/>
        <v>7.8800000000001091</v>
      </c>
      <c r="AL1863" s="5">
        <f t="shared" si="2775"/>
        <v>35.944999999999887</v>
      </c>
      <c r="AM1863" s="5">
        <f t="shared" si="2855"/>
        <v>67.0600000000004</v>
      </c>
      <c r="AN1863" s="5">
        <f t="shared" si="2771"/>
        <v>69.748999999999981</v>
      </c>
      <c r="AO1863" s="5">
        <f t="shared" si="2772"/>
        <v>0</v>
      </c>
      <c r="AP1863" s="5">
        <f t="shared" si="2785"/>
        <v>3</v>
      </c>
      <c r="AQ1863" s="5">
        <f t="shared" si="2803"/>
        <v>5.2</v>
      </c>
      <c r="AR1863" s="5"/>
      <c r="AS1863" s="5">
        <f t="shared" si="2848"/>
        <v>58.180000000000291</v>
      </c>
      <c r="AT1863" s="5">
        <f t="shared" si="2771"/>
        <v>83.334000000000103</v>
      </c>
      <c r="AU1863" s="5">
        <f t="shared" si="2856"/>
        <v>16.760000000000218</v>
      </c>
      <c r="AV1863" s="5">
        <f t="shared" si="2859"/>
        <v>8.8800000000001091</v>
      </c>
      <c r="AW1863" s="5">
        <f t="shared" si="2857"/>
        <v>2</v>
      </c>
      <c r="AX1863" s="5">
        <f t="shared" si="2811"/>
        <v>25.439999999999603</v>
      </c>
      <c r="AZ1863" s="4">
        <f t="shared" si="2793"/>
        <v>1</v>
      </c>
      <c r="BA1863" s="5">
        <f t="shared" si="2799"/>
        <v>0</v>
      </c>
      <c r="BB1863" s="4">
        <f t="shared" si="2794"/>
        <v>0.59266917293232801</v>
      </c>
      <c r="BD1863" s="5">
        <v>0</v>
      </c>
      <c r="BE1863" s="4">
        <v>0.60995451364592301</v>
      </c>
      <c r="BJ1863" s="5">
        <v>98.209999999999127</v>
      </c>
      <c r="BK1863" s="5">
        <v>-13.119999999999891</v>
      </c>
      <c r="BL1863" s="5">
        <v>32.659999999999854</v>
      </c>
      <c r="BM1863" s="5">
        <v>4</v>
      </c>
      <c r="BR1863">
        <v>40</v>
      </c>
      <c r="BS1863">
        <v>-39</v>
      </c>
    </row>
    <row r="1864" spans="1:71">
      <c r="A1864" s="7">
        <v>39204</v>
      </c>
      <c r="B1864" s="6">
        <v>7429.93</v>
      </c>
      <c r="C1864" s="6">
        <v>7462.72</v>
      </c>
      <c r="D1864" s="6">
        <v>7422.81</v>
      </c>
      <c r="E1864" s="6">
        <v>7455.93</v>
      </c>
      <c r="F1864" s="6">
        <v>5985.2</v>
      </c>
      <c r="G1864" s="6">
        <v>6001.17</v>
      </c>
      <c r="H1864" s="6">
        <v>5958.98</v>
      </c>
      <c r="I1864" s="6">
        <v>5990.13</v>
      </c>
      <c r="J1864" s="9">
        <f t="shared" si="2841"/>
        <v>53.850000000000364</v>
      </c>
      <c r="K1864" s="9">
        <f t="shared" si="2769"/>
        <v>90.842500000000129</v>
      </c>
      <c r="L1864" s="9">
        <f t="shared" si="2845"/>
        <v>42.190000000000509</v>
      </c>
      <c r="M1864" s="9">
        <f t="shared" ref="M1864" si="2861">AVERAGE(L1853:L1864)</f>
        <v>65.090000000000146</v>
      </c>
      <c r="N1864" s="6" t="s">
        <v>37</v>
      </c>
      <c r="O1864" s="9">
        <f t="shared" si="2847"/>
        <v>1465.8000000000002</v>
      </c>
      <c r="P1864" s="4">
        <f t="shared" si="2787"/>
        <v>1</v>
      </c>
      <c r="Q1864" s="5">
        <f t="shared" si="2788"/>
        <v>70.050000000000182</v>
      </c>
      <c r="R1864" s="5">
        <f t="shared" si="2789"/>
        <v>1413.2625</v>
      </c>
      <c r="S1864" s="4">
        <f t="shared" si="2790"/>
        <v>1</v>
      </c>
      <c r="T1864" s="4">
        <f t="shared" si="2791"/>
        <v>1</v>
      </c>
      <c r="U1864" s="5">
        <f t="shared" si="2783"/>
        <v>1440.0620000000001</v>
      </c>
      <c r="V1864" s="5">
        <f t="shared" si="2784"/>
        <v>25.738000000000056</v>
      </c>
      <c r="X1864" s="5">
        <f t="shared" si="2843"/>
        <v>26</v>
      </c>
      <c r="Y1864" s="5">
        <f t="shared" si="2844"/>
        <v>4.930000000000291</v>
      </c>
      <c r="AA1864" s="5">
        <f t="shared" ref="AA1864:AA1927" si="2862">IF(AND(X1864&gt;0,Y1864&gt;0),1,0)</f>
        <v>1</v>
      </c>
      <c r="AB1864" s="5">
        <f t="shared" ref="AB1864:AB1927" si="2863">IF(AND($X1864&lt;0,$Y1864&lt;0),1,0)</f>
        <v>0</v>
      </c>
      <c r="AC1864" s="5">
        <f t="shared" ref="AC1864:AC1927" si="2864">SUM(AA1864:AB1864)</f>
        <v>1</v>
      </c>
      <c r="AF1864" s="5">
        <f t="shared" si="2850"/>
        <v>32.789999999999964</v>
      </c>
      <c r="AG1864" s="5">
        <f t="shared" si="2851"/>
        <v>53.850000000000364</v>
      </c>
      <c r="AH1864" s="5">
        <f t="shared" si="2852"/>
        <v>7.1199999999998909</v>
      </c>
      <c r="AI1864" s="5">
        <f t="shared" si="2853"/>
        <v>-13.940000000000509</v>
      </c>
      <c r="AJ1864" s="5"/>
      <c r="AK1864" s="5">
        <f t="shared" si="2854"/>
        <v>7.1199999999998909</v>
      </c>
      <c r="AL1864" s="5">
        <f t="shared" si="2775"/>
        <v>14.794999999999881</v>
      </c>
      <c r="AM1864" s="5">
        <f t="shared" si="2855"/>
        <v>32.789999999999964</v>
      </c>
      <c r="AN1864" s="5">
        <f t="shared" si="2771"/>
        <v>69.226999999999947</v>
      </c>
      <c r="AO1864" s="5">
        <f t="shared" si="2772"/>
        <v>0</v>
      </c>
      <c r="AP1864" s="5">
        <f t="shared" si="2785"/>
        <v>3</v>
      </c>
      <c r="AQ1864" s="5">
        <f t="shared" si="2803"/>
        <v>5</v>
      </c>
      <c r="AR1864" s="5"/>
      <c r="AS1864" s="5">
        <f t="shared" si="2848"/>
        <v>53.850000000000364</v>
      </c>
      <c r="AT1864" s="5">
        <f t="shared" si="2771"/>
        <v>84.143000000000114</v>
      </c>
      <c r="AU1864" s="5">
        <f t="shared" si="2856"/>
        <v>-13.940000000000509</v>
      </c>
      <c r="AV1864" s="5">
        <f t="shared" si="2859"/>
        <v>-21.0600000000004</v>
      </c>
      <c r="AW1864" s="5">
        <f t="shared" si="2857"/>
        <v>4</v>
      </c>
      <c r="AX1864" s="5">
        <f t="shared" si="2811"/>
        <v>25.439999999999603</v>
      </c>
      <c r="AZ1864" s="4">
        <f t="shared" si="2793"/>
        <v>1</v>
      </c>
      <c r="BA1864" s="5">
        <f t="shared" si="2799"/>
        <v>16.970000000000255</v>
      </c>
      <c r="BB1864" s="4">
        <f t="shared" si="2794"/>
        <v>1</v>
      </c>
      <c r="BD1864" s="5">
        <v>0</v>
      </c>
      <c r="BE1864" s="4">
        <v>0.60992217898831569</v>
      </c>
      <c r="BJ1864" s="5">
        <v>109.90000000000055</v>
      </c>
      <c r="BK1864" s="5">
        <v>-38.170000000000073</v>
      </c>
      <c r="BL1864" s="5">
        <v>40.170000000000073</v>
      </c>
      <c r="BM1864" s="5">
        <v>4</v>
      </c>
      <c r="BR1864">
        <v>26</v>
      </c>
      <c r="BS1864">
        <v>-5</v>
      </c>
    </row>
    <row r="1865" spans="1:71">
      <c r="A1865" s="7">
        <v>39205</v>
      </c>
      <c r="B1865" s="6">
        <v>7472.14</v>
      </c>
      <c r="C1865" s="6">
        <v>7483.22</v>
      </c>
      <c r="D1865" s="6">
        <v>7420.35</v>
      </c>
      <c r="E1865" s="6">
        <v>7476.69</v>
      </c>
      <c r="F1865" s="6">
        <v>6018.59</v>
      </c>
      <c r="G1865" s="6">
        <v>6019.7</v>
      </c>
      <c r="H1865" s="6">
        <v>5969.71</v>
      </c>
      <c r="I1865" s="6">
        <v>6004.28</v>
      </c>
      <c r="J1865" s="9">
        <f t="shared" si="2841"/>
        <v>62.869999999999891</v>
      </c>
      <c r="K1865" s="9">
        <f t="shared" si="2769"/>
        <v>85.400000000000091</v>
      </c>
      <c r="L1865" s="9">
        <f t="shared" si="2845"/>
        <v>49.989999999999782</v>
      </c>
      <c r="M1865" s="9">
        <f t="shared" ref="M1865" si="2865">AVERAGE(L1854:L1865)</f>
        <v>63.203333333333454</v>
      </c>
      <c r="N1865" s="6" t="s">
        <v>37</v>
      </c>
      <c r="O1865" s="9">
        <f t="shared" si="2847"/>
        <v>1472.4099999999999</v>
      </c>
      <c r="P1865" s="4">
        <f t="shared" si="2787"/>
        <v>1</v>
      </c>
      <c r="Q1865" s="5">
        <f t="shared" si="2788"/>
        <v>29.829999999999018</v>
      </c>
      <c r="R1865" s="5">
        <f t="shared" si="2789"/>
        <v>1450.0375000000006</v>
      </c>
      <c r="S1865" s="4">
        <f t="shared" si="2790"/>
        <v>1</v>
      </c>
      <c r="T1865" s="4">
        <f t="shared" si="2791"/>
        <v>1</v>
      </c>
      <c r="U1865" s="5">
        <f t="shared" si="2783"/>
        <v>1455.394</v>
      </c>
      <c r="V1865" s="5">
        <f t="shared" si="2784"/>
        <v>17.015999999999849</v>
      </c>
      <c r="X1865" s="5">
        <f t="shared" si="2843"/>
        <v>4.5499999999992724</v>
      </c>
      <c r="Y1865" s="5">
        <f t="shared" si="2844"/>
        <v>-14.3100000000004</v>
      </c>
      <c r="AA1865" s="5">
        <f t="shared" si="2862"/>
        <v>0</v>
      </c>
      <c r="AB1865" s="5">
        <f t="shared" si="2863"/>
        <v>0</v>
      </c>
      <c r="AC1865" s="5">
        <f t="shared" si="2864"/>
        <v>0</v>
      </c>
      <c r="AF1865" s="5">
        <f t="shared" si="2850"/>
        <v>11.079999999999927</v>
      </c>
      <c r="AG1865" s="5">
        <f t="shared" si="2851"/>
        <v>27.289999999999964</v>
      </c>
      <c r="AH1865" s="5">
        <f t="shared" si="2852"/>
        <v>51.789999999999964</v>
      </c>
      <c r="AI1865" s="5">
        <f t="shared" si="2853"/>
        <v>35.579999999999927</v>
      </c>
      <c r="AJ1865" s="5"/>
      <c r="AK1865" s="5">
        <f t="shared" si="2854"/>
        <v>11.079999999999927</v>
      </c>
      <c r="AL1865" s="5">
        <f t="shared" si="2775"/>
        <v>14.794999999999881</v>
      </c>
      <c r="AM1865" s="5">
        <f t="shared" si="2855"/>
        <v>51.789999999999964</v>
      </c>
      <c r="AN1865" s="5">
        <f t="shared" si="2771"/>
        <v>64.622999999999962</v>
      </c>
      <c r="AO1865" s="5">
        <f t="shared" si="2772"/>
        <v>0</v>
      </c>
      <c r="AP1865" s="5">
        <f t="shared" si="2785"/>
        <v>2</v>
      </c>
      <c r="AQ1865" s="5">
        <f t="shared" si="2803"/>
        <v>4.5999999999999996</v>
      </c>
      <c r="AR1865" s="5"/>
      <c r="AS1865" s="5">
        <f t="shared" si="2848"/>
        <v>35.579999999999927</v>
      </c>
      <c r="AT1865" s="5">
        <f t="shared" si="2771"/>
        <v>77.160000000000124</v>
      </c>
      <c r="AU1865" s="5">
        <f t="shared" si="2856"/>
        <v>27.289999999999964</v>
      </c>
      <c r="AV1865" s="5">
        <f t="shared" si="2859"/>
        <v>-16.210000000000036</v>
      </c>
      <c r="AW1865" s="5">
        <f t="shared" si="2857"/>
        <v>5</v>
      </c>
      <c r="AX1865" s="5">
        <f t="shared" si="2811"/>
        <v>27.293999999999961</v>
      </c>
      <c r="AZ1865" s="4">
        <f t="shared" si="2793"/>
        <v>1</v>
      </c>
      <c r="BA1865" s="5">
        <f t="shared" si="2799"/>
        <v>6.6099999999996726</v>
      </c>
      <c r="BB1865" s="4">
        <f t="shared" si="2794"/>
        <v>1</v>
      </c>
      <c r="BD1865" s="5">
        <v>0</v>
      </c>
      <c r="BE1865" s="4">
        <v>0.6092493297587106</v>
      </c>
      <c r="BJ1865" s="5">
        <v>39.539999999999964</v>
      </c>
      <c r="BK1865" s="5">
        <v>-4.569999999999709</v>
      </c>
      <c r="BL1865" s="5">
        <v>7</v>
      </c>
      <c r="BM1865" s="5">
        <v>4</v>
      </c>
      <c r="BR1865">
        <v>-34</v>
      </c>
      <c r="BS1865">
        <v>14</v>
      </c>
    </row>
    <row r="1866" spans="1:71">
      <c r="A1866" s="7">
        <v>39206</v>
      </c>
      <c r="B1866" s="6">
        <v>7476.68</v>
      </c>
      <c r="C1866" s="6">
        <v>7526.51</v>
      </c>
      <c r="D1866" s="6">
        <v>7460.02</v>
      </c>
      <c r="E1866" s="6">
        <v>7516.76</v>
      </c>
      <c r="F1866" s="6">
        <v>6012.55</v>
      </c>
      <c r="G1866" s="6">
        <v>6075.58</v>
      </c>
      <c r="H1866" s="6">
        <v>5999.79</v>
      </c>
      <c r="I1866" s="6">
        <v>6068.83</v>
      </c>
      <c r="J1866" s="9">
        <f t="shared" si="2841"/>
        <v>66.489999999999782</v>
      </c>
      <c r="K1866" s="9">
        <f t="shared" si="2769"/>
        <v>84.840000000000074</v>
      </c>
      <c r="L1866" s="9">
        <f t="shared" si="2845"/>
        <v>75.789999999999964</v>
      </c>
      <c r="M1866" s="9">
        <f t="shared" ref="M1866" si="2866">AVERAGE(L1855:L1866)</f>
        <v>65.259166666666786</v>
      </c>
      <c r="N1866" s="6" t="s">
        <v>37</v>
      </c>
      <c r="O1866" s="9">
        <f t="shared" si="2847"/>
        <v>1447.9300000000003</v>
      </c>
      <c r="P1866" s="4">
        <f t="shared" si="2787"/>
        <v>2.3144453312084097E-2</v>
      </c>
      <c r="Q1866" s="5">
        <f t="shared" si="2788"/>
        <v>25.0600000000004</v>
      </c>
      <c r="R1866" s="5">
        <f t="shared" si="2789"/>
        <v>1453.6149999999996</v>
      </c>
      <c r="S1866" s="4">
        <f t="shared" si="2790"/>
        <v>0.68066788416384538</v>
      </c>
      <c r="T1866" s="4">
        <f t="shared" si="2791"/>
        <v>0.72219700408534282</v>
      </c>
      <c r="U1866" s="5">
        <f t="shared" si="2783"/>
        <v>1456.4639999999999</v>
      </c>
      <c r="V1866" s="5">
        <f t="shared" si="2784"/>
        <v>-8.5339999999996508</v>
      </c>
      <c r="X1866" s="5">
        <f t="shared" si="2843"/>
        <v>40.079999999999927</v>
      </c>
      <c r="Y1866" s="5">
        <f t="shared" si="2844"/>
        <v>56.279999999999745</v>
      </c>
      <c r="AA1866" s="5">
        <f t="shared" si="2862"/>
        <v>1</v>
      </c>
      <c r="AB1866" s="5">
        <f t="shared" si="2863"/>
        <v>0</v>
      </c>
      <c r="AC1866" s="5">
        <f t="shared" si="2864"/>
        <v>1</v>
      </c>
      <c r="AF1866" s="5">
        <f t="shared" si="2850"/>
        <v>49.829999999999927</v>
      </c>
      <c r="AG1866" s="5">
        <f t="shared" si="2851"/>
        <v>49.820000000000618</v>
      </c>
      <c r="AH1866" s="5">
        <f t="shared" si="2852"/>
        <v>16.659999999999854</v>
      </c>
      <c r="AI1866" s="5">
        <f t="shared" si="2853"/>
        <v>16.669999999999163</v>
      </c>
      <c r="AJ1866" s="5"/>
      <c r="AK1866" s="5">
        <f t="shared" si="2854"/>
        <v>16.659999999999854</v>
      </c>
      <c r="AL1866" s="5">
        <f t="shared" si="2775"/>
        <v>12.19599999999982</v>
      </c>
      <c r="AM1866" s="5">
        <f t="shared" si="2855"/>
        <v>49.829999999999927</v>
      </c>
      <c r="AN1866" s="5">
        <f t="shared" si="2771"/>
        <v>64.557999999999993</v>
      </c>
      <c r="AO1866" s="5">
        <f t="shared" si="2772"/>
        <v>0</v>
      </c>
      <c r="AP1866" s="5">
        <f t="shared" si="2785"/>
        <v>2</v>
      </c>
      <c r="AQ1866" s="5">
        <f t="shared" si="2803"/>
        <v>4.3</v>
      </c>
      <c r="AR1866" s="5"/>
      <c r="AS1866" s="5">
        <f t="shared" si="2848"/>
        <v>49.820000000000618</v>
      </c>
      <c r="AT1866" s="5">
        <f t="shared" si="2771"/>
        <v>69.413000000000196</v>
      </c>
      <c r="AU1866" s="5">
        <f t="shared" si="2856"/>
        <v>16.669999999999163</v>
      </c>
      <c r="AV1866" s="5">
        <f t="shared" si="2859"/>
        <v>9.999999999308784E-3</v>
      </c>
      <c r="AW1866" s="5">
        <f t="shared" si="2857"/>
        <v>6</v>
      </c>
      <c r="AX1866" s="5">
        <f t="shared" si="2811"/>
        <v>27.293999999999961</v>
      </c>
      <c r="AZ1866" s="4">
        <f t="shared" si="2793"/>
        <v>0.72219700408534282</v>
      </c>
      <c r="BA1866" s="5">
        <f t="shared" si="2799"/>
        <v>-24.479999999999563</v>
      </c>
      <c r="BB1866" s="4">
        <f t="shared" si="2794"/>
        <v>1</v>
      </c>
      <c r="BD1866" s="5">
        <v>0</v>
      </c>
      <c r="BE1866" s="4">
        <v>0.60885210507377097</v>
      </c>
      <c r="BJ1866" s="5">
        <v>164.82999999999993</v>
      </c>
      <c r="BK1866" s="5">
        <v>-42.530000000000655</v>
      </c>
      <c r="BL1866" s="5">
        <v>42.530000000000655</v>
      </c>
      <c r="BM1866" s="5">
        <v>4</v>
      </c>
      <c r="BR1866">
        <v>40</v>
      </c>
      <c r="BS1866">
        <v>-39</v>
      </c>
    </row>
    <row r="1867" spans="1:71">
      <c r="A1867" s="7">
        <v>39209</v>
      </c>
      <c r="B1867" s="6">
        <v>7523.95</v>
      </c>
      <c r="C1867" s="6">
        <v>7538.59</v>
      </c>
      <c r="D1867" s="6">
        <v>7508.1</v>
      </c>
      <c r="E1867" s="6">
        <v>7525.69</v>
      </c>
      <c r="F1867" s="6">
        <v>6079.86</v>
      </c>
      <c r="G1867" s="6">
        <v>6081.78</v>
      </c>
      <c r="H1867" s="6">
        <v>6058.92</v>
      </c>
      <c r="I1867" s="6">
        <v>6071.48</v>
      </c>
      <c r="J1867" s="9">
        <f t="shared" si="2841"/>
        <v>30.489999999999782</v>
      </c>
      <c r="K1867" s="9">
        <f t="shared" si="2769"/>
        <v>78.596666666666735</v>
      </c>
      <c r="L1867" s="9">
        <f t="shared" si="2845"/>
        <v>22.859999999999673</v>
      </c>
      <c r="M1867" s="9">
        <f t="shared" ref="M1867" si="2867">AVERAGE(L1856:L1867)</f>
        <v>63.355000000000096</v>
      </c>
      <c r="N1867" s="6" t="s">
        <v>36</v>
      </c>
      <c r="O1867" s="9">
        <f t="shared" si="2847"/>
        <v>1454.21</v>
      </c>
      <c r="P1867" s="4">
        <f t="shared" si="2787"/>
        <v>0.25653594771241245</v>
      </c>
      <c r="Q1867" s="5">
        <f t="shared" si="2788"/>
        <v>24.479999999999563</v>
      </c>
      <c r="R1867" s="5">
        <f t="shared" si="2789"/>
        <v>1454.0500000000002</v>
      </c>
      <c r="S1867" s="4">
        <f t="shared" si="2790"/>
        <v>0.38987596379482342</v>
      </c>
      <c r="T1867" s="4">
        <f t="shared" si="2791"/>
        <v>0.79346345891965686</v>
      </c>
      <c r="U1867" s="5">
        <f t="shared" si="2783"/>
        <v>1457.836</v>
      </c>
      <c r="V1867" s="5">
        <f t="shared" si="2784"/>
        <v>-3.6259999999999764</v>
      </c>
      <c r="X1867" s="5">
        <f t="shared" si="2843"/>
        <v>1.7399999999997817</v>
      </c>
      <c r="Y1867" s="5">
        <f t="shared" si="2844"/>
        <v>-8.3800000000001091</v>
      </c>
      <c r="AA1867" s="5">
        <f t="shared" si="2862"/>
        <v>0</v>
      </c>
      <c r="AB1867" s="5">
        <f t="shared" si="2863"/>
        <v>0</v>
      </c>
      <c r="AC1867" s="5">
        <f t="shared" si="2864"/>
        <v>0</v>
      </c>
      <c r="AF1867" s="5">
        <f t="shared" si="2850"/>
        <v>14.640000000000327</v>
      </c>
      <c r="AG1867" s="5">
        <f t="shared" si="2851"/>
        <v>21.829999999999927</v>
      </c>
      <c r="AH1867" s="5">
        <f t="shared" si="2852"/>
        <v>15.849999999999454</v>
      </c>
      <c r="AI1867" s="5">
        <f t="shared" si="2853"/>
        <v>8.6599999999998545</v>
      </c>
      <c r="AJ1867" s="5"/>
      <c r="AK1867" s="5">
        <f t="shared" si="2854"/>
        <v>14.640000000000327</v>
      </c>
      <c r="AL1867" s="5">
        <f t="shared" si="2775"/>
        <v>14.842000000000279</v>
      </c>
      <c r="AM1867" s="5">
        <f t="shared" si="2855"/>
        <v>15.849999999999454</v>
      </c>
      <c r="AN1867" s="5">
        <f t="shared" si="2771"/>
        <v>55.21799999999994</v>
      </c>
      <c r="AO1867" s="5">
        <f t="shared" si="2772"/>
        <v>0</v>
      </c>
      <c r="AP1867" s="5">
        <f t="shared" si="2785"/>
        <v>1</v>
      </c>
      <c r="AQ1867" s="5">
        <f t="shared" si="2803"/>
        <v>3.8</v>
      </c>
      <c r="AR1867" s="5"/>
      <c r="AS1867" s="5">
        <f t="shared" si="2848"/>
        <v>21.829999999999927</v>
      </c>
      <c r="AT1867" s="5">
        <f t="shared" si="2771"/>
        <v>59.210000000000129</v>
      </c>
      <c r="AU1867" s="5">
        <f t="shared" si="2856"/>
        <v>8.6599999999998545</v>
      </c>
      <c r="AV1867" s="5">
        <f t="shared" si="2859"/>
        <v>-7.1899999999995998</v>
      </c>
      <c r="AW1867" s="5">
        <f t="shared" si="2857"/>
        <v>2</v>
      </c>
      <c r="AX1867" s="5">
        <f t="shared" si="2811"/>
        <v>27.293999999999961</v>
      </c>
      <c r="AZ1867" s="4">
        <f t="shared" si="2793"/>
        <v>0.79346345891965686</v>
      </c>
      <c r="BA1867" s="5">
        <f t="shared" si="2799"/>
        <v>0</v>
      </c>
      <c r="BB1867" s="4">
        <f t="shared" si="2794"/>
        <v>0.72219700408534282</v>
      </c>
      <c r="BD1867" s="5">
        <v>0</v>
      </c>
      <c r="BE1867" s="4">
        <v>0.60876298050646982</v>
      </c>
      <c r="BJ1867" s="5">
        <v>159.06999999999971</v>
      </c>
      <c r="BK1867" s="5">
        <v>-47.850000000000364</v>
      </c>
      <c r="BL1867" s="5">
        <v>50.6899999999996</v>
      </c>
      <c r="BM1867" s="5">
        <v>4</v>
      </c>
      <c r="BR1867">
        <v>16</v>
      </c>
      <c r="BS1867">
        <v>-8</v>
      </c>
    </row>
    <row r="1868" spans="1:71">
      <c r="A1868" s="7">
        <v>39210</v>
      </c>
      <c r="B1868" s="6">
        <v>7515.01</v>
      </c>
      <c r="C1868" s="6">
        <v>7515.47</v>
      </c>
      <c r="D1868" s="6">
        <v>7413.01</v>
      </c>
      <c r="E1868" s="6">
        <v>7442.2</v>
      </c>
      <c r="F1868" s="6">
        <v>6057.59</v>
      </c>
      <c r="G1868" s="6">
        <v>6064.2</v>
      </c>
      <c r="H1868" s="6">
        <v>6015.99</v>
      </c>
      <c r="I1868" s="6">
        <v>6034.25</v>
      </c>
      <c r="J1868" s="9">
        <f t="shared" si="2841"/>
        <v>112.67999999999938</v>
      </c>
      <c r="K1868" s="9">
        <f t="shared" ref="K1868:K1931" si="2868">AVERAGE(J1857:J1868)</f>
        <v>77.379166666666677</v>
      </c>
      <c r="L1868" s="9">
        <f t="shared" si="2845"/>
        <v>55.489999999999782</v>
      </c>
      <c r="M1868" s="9">
        <f t="shared" ref="M1868" si="2869">AVERAGE(L1857:L1868)</f>
        <v>60.402500000000067</v>
      </c>
      <c r="N1868" s="6" t="s">
        <v>36</v>
      </c>
      <c r="O1868" s="9">
        <f t="shared" si="2847"/>
        <v>1407.9499999999998</v>
      </c>
      <c r="P1868" s="4">
        <f t="shared" si="2787"/>
        <v>0</v>
      </c>
      <c r="Q1868" s="5">
        <f t="shared" si="2788"/>
        <v>64.460000000000036</v>
      </c>
      <c r="R1868" s="5">
        <f t="shared" si="2789"/>
        <v>1424.0649999999998</v>
      </c>
      <c r="S1868" s="4">
        <f t="shared" si="2790"/>
        <v>0</v>
      </c>
      <c r="T1868" s="4">
        <f t="shared" si="2791"/>
        <v>0.1591442734150775</v>
      </c>
      <c r="U1868" s="5">
        <f t="shared" si="2783"/>
        <v>1449.66</v>
      </c>
      <c r="V1868" s="5">
        <f t="shared" si="2784"/>
        <v>-41.710000000000264</v>
      </c>
      <c r="X1868" s="5">
        <f t="shared" si="2843"/>
        <v>-72.8100000000004</v>
      </c>
      <c r="Y1868" s="5">
        <f t="shared" si="2844"/>
        <v>-23.340000000000146</v>
      </c>
      <c r="AA1868" s="5">
        <f t="shared" si="2862"/>
        <v>0</v>
      </c>
      <c r="AB1868" s="5">
        <f t="shared" si="2863"/>
        <v>1</v>
      </c>
      <c r="AC1868" s="5">
        <f t="shared" si="2864"/>
        <v>1</v>
      </c>
      <c r="AF1868" s="5">
        <f t="shared" si="2850"/>
        <v>0.46000000000003638</v>
      </c>
      <c r="AG1868" s="5">
        <f t="shared" si="2851"/>
        <v>-10.219999999999345</v>
      </c>
      <c r="AH1868" s="5">
        <f t="shared" si="2852"/>
        <v>102</v>
      </c>
      <c r="AI1868" s="5">
        <f t="shared" si="2853"/>
        <v>112.67999999999938</v>
      </c>
      <c r="AJ1868" s="5"/>
      <c r="AK1868" s="5">
        <f t="shared" si="2854"/>
        <v>0.46000000000003638</v>
      </c>
      <c r="AL1868" s="5">
        <f t="shared" si="2775"/>
        <v>14.842000000000279</v>
      </c>
      <c r="AM1868" s="5">
        <f t="shared" si="2855"/>
        <v>102</v>
      </c>
      <c r="AN1868" s="5">
        <f t="shared" ref="AN1868:AT1931" si="2870">AVERAGE(AM1859:AM1868)</f>
        <v>60.859999999999943</v>
      </c>
      <c r="AO1868" s="5">
        <f t="shared" ref="AO1868:AO1931" si="2871">IF(AM1868&gt;AN1868,1,0)</f>
        <v>1</v>
      </c>
      <c r="AP1868" s="5">
        <f t="shared" si="2785"/>
        <v>2</v>
      </c>
      <c r="AQ1868" s="5">
        <f t="shared" si="2803"/>
        <v>3.4</v>
      </c>
      <c r="AR1868" s="5"/>
      <c r="AS1868" s="5">
        <f t="shared" si="2848"/>
        <v>112.67999999999938</v>
      </c>
      <c r="AT1868" s="5">
        <f t="shared" si="2870"/>
        <v>66.467000000000098</v>
      </c>
      <c r="AU1868" s="5">
        <f t="shared" si="2856"/>
        <v>-10.219999999999345</v>
      </c>
      <c r="AV1868" s="5">
        <f t="shared" si="2859"/>
        <v>10.679999999999382</v>
      </c>
      <c r="AW1868" s="5">
        <f t="shared" si="2857"/>
        <v>3</v>
      </c>
      <c r="AX1868" s="5">
        <f t="shared" si="2811"/>
        <v>27.293999999999961</v>
      </c>
      <c r="AZ1868" s="4">
        <f t="shared" si="2793"/>
        <v>0.1591442734150775</v>
      </c>
      <c r="BA1868" s="5">
        <f t="shared" si="2799"/>
        <v>0</v>
      </c>
      <c r="BB1868" s="4">
        <f t="shared" si="2794"/>
        <v>0.79346345891965686</v>
      </c>
      <c r="BD1868" s="5">
        <v>0</v>
      </c>
      <c r="BE1868" s="4">
        <v>0.6081463009143816</v>
      </c>
      <c r="BJ1868" s="5">
        <v>147.18000000000029</v>
      </c>
      <c r="BK1868" s="5">
        <v>-16.590000000000146</v>
      </c>
      <c r="BL1868" s="5">
        <v>58.859999999999673</v>
      </c>
      <c r="BM1868" s="5">
        <v>4</v>
      </c>
      <c r="BR1868">
        <v>102</v>
      </c>
      <c r="BS1868">
        <v>-36</v>
      </c>
    </row>
    <row r="1869" spans="1:71">
      <c r="A1869" s="7">
        <v>39211</v>
      </c>
      <c r="B1869" s="6">
        <v>7471.95</v>
      </c>
      <c r="C1869" s="6">
        <v>7489.86</v>
      </c>
      <c r="D1869" s="6">
        <v>7427.25</v>
      </c>
      <c r="E1869" s="6">
        <v>7475.99</v>
      </c>
      <c r="F1869" s="6">
        <v>6070.18</v>
      </c>
      <c r="G1869" s="6">
        <v>6078.28</v>
      </c>
      <c r="H1869" s="6">
        <v>6020.69</v>
      </c>
      <c r="I1869" s="6">
        <v>6051.63</v>
      </c>
      <c r="J1869" s="9">
        <f t="shared" si="2841"/>
        <v>62.609999999999673</v>
      </c>
      <c r="K1869" s="9">
        <f t="shared" si="2868"/>
        <v>72.274999999999935</v>
      </c>
      <c r="L1869" s="9">
        <f t="shared" si="2845"/>
        <v>57.590000000000146</v>
      </c>
      <c r="M1869" s="9">
        <f t="shared" ref="M1869" si="2872">AVERAGE(L1858:L1869)</f>
        <v>54.471666666666728</v>
      </c>
      <c r="N1869" s="6" t="s">
        <v>36</v>
      </c>
      <c r="O1869" s="9">
        <f t="shared" si="2847"/>
        <v>1424.3599999999997</v>
      </c>
      <c r="P1869" s="4">
        <f t="shared" si="2787"/>
        <v>0.25457648153893647</v>
      </c>
      <c r="Q1869" s="5">
        <f t="shared" si="2788"/>
        <v>64.460000000000036</v>
      </c>
      <c r="R1869" s="5">
        <f t="shared" si="2789"/>
        <v>1424.0649999999998</v>
      </c>
      <c r="S1869" s="4">
        <f t="shared" si="2790"/>
        <v>0.25457648153893647</v>
      </c>
      <c r="T1869" s="4">
        <f t="shared" si="2791"/>
        <v>0.25457648153893647</v>
      </c>
      <c r="U1869" s="5">
        <f t="shared" si="2783"/>
        <v>1441.3719999999998</v>
      </c>
      <c r="V1869" s="5">
        <f t="shared" si="2784"/>
        <v>-17.012000000000171</v>
      </c>
      <c r="X1869" s="5">
        <f t="shared" si="2843"/>
        <v>4.0399999999999636</v>
      </c>
      <c r="Y1869" s="5">
        <f t="shared" si="2844"/>
        <v>-18.550000000000182</v>
      </c>
      <c r="AA1869" s="5">
        <f t="shared" si="2862"/>
        <v>0</v>
      </c>
      <c r="AB1869" s="5">
        <f t="shared" si="2863"/>
        <v>0</v>
      </c>
      <c r="AC1869" s="5">
        <f t="shared" si="2864"/>
        <v>0</v>
      </c>
      <c r="AF1869" s="5">
        <f t="shared" si="2850"/>
        <v>17.909999999999854</v>
      </c>
      <c r="AG1869" s="5">
        <f t="shared" si="2851"/>
        <v>47.659999999999854</v>
      </c>
      <c r="AH1869" s="5">
        <f t="shared" si="2852"/>
        <v>44.699999999999818</v>
      </c>
      <c r="AI1869" s="5">
        <f t="shared" si="2853"/>
        <v>14.949999999999818</v>
      </c>
      <c r="AJ1869" s="5"/>
      <c r="AK1869" s="5">
        <f t="shared" si="2854"/>
        <v>17.909999999999854</v>
      </c>
      <c r="AL1869" s="5">
        <f t="shared" si="2775"/>
        <v>16.784999999999854</v>
      </c>
      <c r="AM1869" s="5">
        <f t="shared" si="2855"/>
        <v>44.699999999999818</v>
      </c>
      <c r="AN1869" s="5">
        <f t="shared" si="2870"/>
        <v>52.993999999999957</v>
      </c>
      <c r="AO1869" s="5">
        <f t="shared" si="2871"/>
        <v>0</v>
      </c>
      <c r="AP1869" s="5">
        <f t="shared" si="2785"/>
        <v>1</v>
      </c>
      <c r="AQ1869" s="5">
        <f t="shared" si="2803"/>
        <v>2.9</v>
      </c>
      <c r="AR1869" s="5"/>
      <c r="AS1869" s="5">
        <f t="shared" si="2848"/>
        <v>47.659999999999854</v>
      </c>
      <c r="AT1869" s="5">
        <f t="shared" si="2870"/>
        <v>59.54300000000012</v>
      </c>
      <c r="AU1869" s="5">
        <f t="shared" si="2856"/>
        <v>14.949999999999818</v>
      </c>
      <c r="AV1869" s="5">
        <f t="shared" si="2859"/>
        <v>-29.75</v>
      </c>
      <c r="AW1869" s="5">
        <f t="shared" si="2857"/>
        <v>4</v>
      </c>
      <c r="AX1869" s="5">
        <f t="shared" si="2811"/>
        <v>27.293999999999961</v>
      </c>
      <c r="AZ1869" s="4">
        <f t="shared" si="2793"/>
        <v>0.25457648153893647</v>
      </c>
      <c r="BA1869" s="5">
        <f t="shared" si="2799"/>
        <v>0</v>
      </c>
      <c r="BB1869" s="4">
        <f t="shared" si="2794"/>
        <v>0.1591442734150775</v>
      </c>
      <c r="BD1869" s="5">
        <v>0</v>
      </c>
      <c r="BE1869" s="4">
        <v>0.60745598403307888</v>
      </c>
      <c r="BJ1869" s="5">
        <v>187.78000000000065</v>
      </c>
      <c r="BK1869" s="5">
        <v>-39.440000000000509</v>
      </c>
      <c r="BL1869" s="5">
        <v>111.78000000000065</v>
      </c>
      <c r="BM1869" s="5">
        <v>4</v>
      </c>
      <c r="BR1869">
        <v>45</v>
      </c>
      <c r="BS1869">
        <v>-33</v>
      </c>
    </row>
    <row r="1870" spans="1:71">
      <c r="A1870" s="7">
        <v>39212</v>
      </c>
      <c r="B1870" s="6">
        <v>7477.44</v>
      </c>
      <c r="C1870" s="6">
        <v>7494.18</v>
      </c>
      <c r="D1870" s="6">
        <v>7400.42</v>
      </c>
      <c r="E1870" s="6">
        <v>7415.33</v>
      </c>
      <c r="F1870" s="6">
        <v>6044.67</v>
      </c>
      <c r="G1870" s="6">
        <v>6058.1</v>
      </c>
      <c r="H1870" s="6">
        <v>6006.99</v>
      </c>
      <c r="I1870" s="6">
        <v>6012.76</v>
      </c>
      <c r="J1870" s="9">
        <f t="shared" si="2841"/>
        <v>93.760000000000218</v>
      </c>
      <c r="K1870" s="9">
        <f t="shared" si="2868"/>
        <v>75.434999999999945</v>
      </c>
      <c r="L1870" s="9">
        <f t="shared" si="2845"/>
        <v>51.110000000000582</v>
      </c>
      <c r="M1870" s="9">
        <f t="shared" ref="M1870" si="2873">AVERAGE(L1859:L1870)</f>
        <v>54.238333333333458</v>
      </c>
      <c r="N1870" s="6" t="s">
        <v>36</v>
      </c>
      <c r="O1870" s="9">
        <f t="shared" si="2847"/>
        <v>1402.5699999999997</v>
      </c>
      <c r="P1870" s="4">
        <f t="shared" si="2787"/>
        <v>0</v>
      </c>
      <c r="Q1870" s="5">
        <f t="shared" si="2788"/>
        <v>51.640000000000327</v>
      </c>
      <c r="R1870" s="5">
        <f t="shared" si="2789"/>
        <v>1415.4799999999998</v>
      </c>
      <c r="S1870" s="4">
        <f t="shared" si="2790"/>
        <v>0</v>
      </c>
      <c r="T1870" s="4">
        <f t="shared" si="2791"/>
        <v>0</v>
      </c>
      <c r="U1870" s="5">
        <f t="shared" si="2783"/>
        <v>1427.404</v>
      </c>
      <c r="V1870" s="5">
        <f t="shared" si="2784"/>
        <v>-24.834000000000287</v>
      </c>
      <c r="X1870" s="5">
        <f t="shared" si="2843"/>
        <v>-62.109999999999673</v>
      </c>
      <c r="Y1870" s="5">
        <f t="shared" si="2844"/>
        <v>-31.909999999999854</v>
      </c>
      <c r="AA1870" s="5">
        <f t="shared" si="2862"/>
        <v>0</v>
      </c>
      <c r="AB1870" s="5">
        <f t="shared" si="2863"/>
        <v>1</v>
      </c>
      <c r="AC1870" s="5">
        <f t="shared" si="2864"/>
        <v>1</v>
      </c>
      <c r="AF1870" s="5">
        <f t="shared" si="2850"/>
        <v>16.740000000000691</v>
      </c>
      <c r="AG1870" s="5">
        <f t="shared" si="2851"/>
        <v>18.190000000000509</v>
      </c>
      <c r="AH1870" s="5">
        <f t="shared" si="2852"/>
        <v>77.019999999999527</v>
      </c>
      <c r="AI1870" s="5">
        <f t="shared" si="2853"/>
        <v>75.569999999999709</v>
      </c>
      <c r="AJ1870" s="5"/>
      <c r="AK1870" s="5">
        <f t="shared" si="2854"/>
        <v>16.740000000000691</v>
      </c>
      <c r="AL1870" s="5">
        <f t="shared" ref="AL1870:AL1933" si="2874">PERCENTILE(AK1861:AK1870,0.9)</f>
        <v>16.857000000000607</v>
      </c>
      <c r="AM1870" s="5">
        <f t="shared" si="2855"/>
        <v>77.019999999999527</v>
      </c>
      <c r="AN1870" s="5">
        <f t="shared" si="2870"/>
        <v>53.535999999999966</v>
      </c>
      <c r="AO1870" s="5">
        <f t="shared" si="2871"/>
        <v>1</v>
      </c>
      <c r="AP1870" s="5">
        <f t="shared" si="2785"/>
        <v>2</v>
      </c>
      <c r="AQ1870" s="5">
        <f t="shared" si="2803"/>
        <v>2.5</v>
      </c>
      <c r="AR1870" s="5"/>
      <c r="AS1870" s="5">
        <f t="shared" si="2848"/>
        <v>75.569999999999709</v>
      </c>
      <c r="AT1870" s="5">
        <f t="shared" si="2870"/>
        <v>57.795000000000073</v>
      </c>
      <c r="AU1870" s="5">
        <f t="shared" si="2856"/>
        <v>18.190000000000509</v>
      </c>
      <c r="AV1870" s="5">
        <f t="shared" si="2859"/>
        <v>-1.4499999999998181</v>
      </c>
      <c r="AW1870" s="5">
        <f t="shared" si="2857"/>
        <v>5</v>
      </c>
      <c r="AX1870" s="5">
        <f t="shared" si="2811"/>
        <v>19.100000000000467</v>
      </c>
      <c r="AZ1870" s="4">
        <f t="shared" si="2793"/>
        <v>0</v>
      </c>
      <c r="BA1870" s="5">
        <f t="shared" si="2799"/>
        <v>0</v>
      </c>
      <c r="BB1870" s="4">
        <f t="shared" si="2794"/>
        <v>0.25457648153893647</v>
      </c>
      <c r="BD1870" s="5">
        <v>0</v>
      </c>
      <c r="BE1870" s="4">
        <v>0.60726469997992794</v>
      </c>
      <c r="BJ1870" s="5">
        <v>100.57999999999993</v>
      </c>
      <c r="BK1870" s="5">
        <v>-18.050000000000182</v>
      </c>
      <c r="BL1870" s="5">
        <v>25.3100000000004</v>
      </c>
      <c r="BM1870" s="5">
        <v>4</v>
      </c>
      <c r="BR1870">
        <v>77</v>
      </c>
      <c r="BS1870">
        <v>-33</v>
      </c>
    </row>
    <row r="1871" spans="1:71">
      <c r="A1871" s="7">
        <v>39213</v>
      </c>
      <c r="B1871" s="6">
        <v>7386.8</v>
      </c>
      <c r="C1871" s="6">
        <v>7482.36</v>
      </c>
      <c r="D1871" s="6">
        <v>7304.61</v>
      </c>
      <c r="E1871" s="6">
        <v>7479.34</v>
      </c>
      <c r="F1871" s="6">
        <v>5956</v>
      </c>
      <c r="G1871" s="6">
        <v>6051.19</v>
      </c>
      <c r="H1871" s="6">
        <v>5927.51</v>
      </c>
      <c r="I1871" s="6">
        <v>6050.63</v>
      </c>
      <c r="J1871" s="9">
        <f t="shared" si="2841"/>
        <v>177.75</v>
      </c>
      <c r="K1871" s="9">
        <f t="shared" si="2868"/>
        <v>79.967499999999973</v>
      </c>
      <c r="L1871" s="9">
        <f t="shared" si="2845"/>
        <v>123.67999999999938</v>
      </c>
      <c r="M1871" s="9">
        <f t="shared" ref="M1871" si="2875">AVERAGE(L1860:L1871)</f>
        <v>59.301666666666733</v>
      </c>
      <c r="N1871" s="6" t="s">
        <v>36</v>
      </c>
      <c r="O1871" s="9">
        <f t="shared" si="2847"/>
        <v>1428.71</v>
      </c>
      <c r="P1871" s="4">
        <f t="shared" si="2787"/>
        <v>0.50619674670798143</v>
      </c>
      <c r="Q1871" s="5">
        <f t="shared" si="2788"/>
        <v>51.640000000000327</v>
      </c>
      <c r="R1871" s="5">
        <f t="shared" si="2789"/>
        <v>1415.4799999999998</v>
      </c>
      <c r="S1871" s="4">
        <f t="shared" si="2790"/>
        <v>0.3742840778923292</v>
      </c>
      <c r="T1871" s="4">
        <f t="shared" si="2791"/>
        <v>0.3742840778923292</v>
      </c>
      <c r="U1871" s="5">
        <f t="shared" si="2783"/>
        <v>1423.56</v>
      </c>
      <c r="V1871" s="5">
        <f t="shared" si="2784"/>
        <v>5.1500000000000909</v>
      </c>
      <c r="X1871" s="5">
        <f t="shared" si="2843"/>
        <v>92.539999999999964</v>
      </c>
      <c r="Y1871" s="5">
        <f t="shared" si="2844"/>
        <v>94.630000000000109</v>
      </c>
      <c r="AA1871" s="5">
        <f t="shared" si="2862"/>
        <v>1</v>
      </c>
      <c r="AB1871" s="5">
        <f t="shared" si="2863"/>
        <v>0</v>
      </c>
      <c r="AC1871" s="5">
        <f t="shared" si="2864"/>
        <v>1</v>
      </c>
      <c r="AF1871" s="5">
        <f t="shared" si="2850"/>
        <v>95.559999999999491</v>
      </c>
      <c r="AG1871" s="5">
        <f t="shared" si="2851"/>
        <v>67.029999999999745</v>
      </c>
      <c r="AH1871" s="5">
        <f t="shared" si="2852"/>
        <v>82.190000000000509</v>
      </c>
      <c r="AI1871" s="5">
        <f t="shared" si="2853"/>
        <v>110.72000000000025</v>
      </c>
      <c r="AJ1871" s="5"/>
      <c r="AK1871" s="5">
        <f t="shared" si="2854"/>
        <v>82.190000000000509</v>
      </c>
      <c r="AL1871" s="5">
        <f t="shared" si="2874"/>
        <v>24.337999999999898</v>
      </c>
      <c r="AM1871" s="5">
        <f t="shared" si="2855"/>
        <v>95.559999999999491</v>
      </c>
      <c r="AN1871" s="5">
        <f t="shared" si="2870"/>
        <v>58.692999999999941</v>
      </c>
      <c r="AO1871" s="5">
        <f t="shared" si="2871"/>
        <v>1</v>
      </c>
      <c r="AP1871" s="5">
        <f t="shared" si="2785"/>
        <v>3</v>
      </c>
      <c r="AQ1871" s="5">
        <f t="shared" si="2803"/>
        <v>2.2999999999999998</v>
      </c>
      <c r="AR1871" s="5"/>
      <c r="AS1871" s="5">
        <f t="shared" si="2848"/>
        <v>110.72000000000025</v>
      </c>
      <c r="AT1871" s="5">
        <f t="shared" si="2870"/>
        <v>61.922000000000118</v>
      </c>
      <c r="AU1871" s="5">
        <f t="shared" si="2856"/>
        <v>67.029999999999745</v>
      </c>
      <c r="AV1871" s="5">
        <f t="shared" si="2859"/>
        <v>28.529999999999745</v>
      </c>
      <c r="AW1871" s="5">
        <f t="shared" si="2857"/>
        <v>6</v>
      </c>
      <c r="AX1871" s="5">
        <f t="shared" si="2811"/>
        <v>27.305999999999948</v>
      </c>
      <c r="AZ1871" s="4">
        <f t="shared" si="2793"/>
        <v>0.3742840778923292</v>
      </c>
      <c r="BA1871" s="5">
        <f t="shared" si="2799"/>
        <v>0</v>
      </c>
      <c r="BB1871" s="4">
        <f t="shared" si="2794"/>
        <v>0</v>
      </c>
      <c r="BD1871" s="5">
        <v>0</v>
      </c>
      <c r="BE1871" s="4">
        <v>0.60716985206781249</v>
      </c>
      <c r="BJ1871" s="5">
        <v>81.819999999999709</v>
      </c>
      <c r="BK1871" s="5">
        <v>45.869999999999891</v>
      </c>
      <c r="BL1871" s="5">
        <v>33.590000000000146</v>
      </c>
      <c r="BM1871" s="5">
        <v>4</v>
      </c>
      <c r="BR1871">
        <v>-32</v>
      </c>
      <c r="BS1871">
        <v>95</v>
      </c>
    </row>
    <row r="1872" spans="1:71">
      <c r="A1872" s="7">
        <v>39216</v>
      </c>
      <c r="B1872" s="6">
        <v>7505</v>
      </c>
      <c r="C1872" s="6">
        <v>7527.96</v>
      </c>
      <c r="D1872" s="6">
        <v>7446.11</v>
      </c>
      <c r="E1872" s="6">
        <v>7459.61</v>
      </c>
      <c r="F1872" s="6">
        <v>6070.3</v>
      </c>
      <c r="G1872" s="6">
        <v>6070.3</v>
      </c>
      <c r="H1872" s="6">
        <v>6016.96</v>
      </c>
      <c r="I1872" s="6">
        <v>6026.42</v>
      </c>
      <c r="J1872" s="9">
        <f t="shared" si="2841"/>
        <v>81.850000000000364</v>
      </c>
      <c r="K1872" s="9">
        <f t="shared" si="2868"/>
        <v>79.03416666666665</v>
      </c>
      <c r="L1872" s="9">
        <f t="shared" si="2845"/>
        <v>53.340000000000146</v>
      </c>
      <c r="M1872" s="9">
        <f t="shared" ref="M1872" si="2876">AVERAGE(L1861:L1872)</f>
        <v>57.383333333333361</v>
      </c>
      <c r="N1872" s="6" t="s">
        <v>37</v>
      </c>
      <c r="O1872" s="9">
        <f t="shared" si="2847"/>
        <v>1433.1899999999996</v>
      </c>
      <c r="P1872" s="4">
        <f t="shared" si="2787"/>
        <v>1</v>
      </c>
      <c r="Q1872" s="5">
        <f t="shared" si="2788"/>
        <v>30.619999999999891</v>
      </c>
      <c r="R1872" s="5">
        <f t="shared" si="2789"/>
        <v>1410.2249999999997</v>
      </c>
      <c r="S1872" s="4">
        <f t="shared" si="2790"/>
        <v>0.59295120061966877</v>
      </c>
      <c r="T1872" s="4">
        <f t="shared" si="2791"/>
        <v>0.43843069873997459</v>
      </c>
      <c r="U1872" s="5">
        <f t="shared" si="2783"/>
        <v>1419.3559999999998</v>
      </c>
      <c r="V1872" s="5">
        <f t="shared" si="2784"/>
        <v>13.833999999999833</v>
      </c>
      <c r="X1872" s="5">
        <f t="shared" si="2843"/>
        <v>-45.390000000000327</v>
      </c>
      <c r="Y1872" s="5">
        <f t="shared" si="2844"/>
        <v>-43.880000000000109</v>
      </c>
      <c r="AA1872" s="5">
        <f t="shared" si="2862"/>
        <v>0</v>
      </c>
      <c r="AB1872" s="5">
        <f t="shared" si="2863"/>
        <v>1</v>
      </c>
      <c r="AC1872" s="5">
        <f t="shared" si="2864"/>
        <v>1</v>
      </c>
      <c r="AF1872" s="5">
        <f t="shared" si="2850"/>
        <v>22.960000000000036</v>
      </c>
      <c r="AG1872" s="5">
        <f t="shared" si="2851"/>
        <v>48.619999999999891</v>
      </c>
      <c r="AH1872" s="5">
        <f t="shared" si="2852"/>
        <v>58.890000000000327</v>
      </c>
      <c r="AI1872" s="5">
        <f t="shared" si="2853"/>
        <v>33.230000000000473</v>
      </c>
      <c r="AJ1872" s="5"/>
      <c r="AK1872" s="5">
        <f t="shared" si="2854"/>
        <v>22.960000000000036</v>
      </c>
      <c r="AL1872" s="5">
        <f t="shared" si="2874"/>
        <v>28.883000000000063</v>
      </c>
      <c r="AM1872" s="5">
        <f t="shared" si="2855"/>
        <v>58.890000000000327</v>
      </c>
      <c r="AN1872" s="5">
        <f t="shared" si="2870"/>
        <v>59.548999999999886</v>
      </c>
      <c r="AO1872" s="5">
        <f t="shared" si="2871"/>
        <v>0</v>
      </c>
      <c r="AP1872" s="5">
        <f t="shared" si="2785"/>
        <v>3</v>
      </c>
      <c r="AQ1872" s="5">
        <f t="shared" si="2803"/>
        <v>2.2000000000000002</v>
      </c>
      <c r="AR1872" s="5"/>
      <c r="AS1872" s="5">
        <f t="shared" si="2848"/>
        <v>48.619999999999891</v>
      </c>
      <c r="AT1872" s="5">
        <f t="shared" si="2870"/>
        <v>61.451000000000022</v>
      </c>
      <c r="AU1872" s="5">
        <f t="shared" si="2856"/>
        <v>33.230000000000473</v>
      </c>
      <c r="AV1872" s="5">
        <f t="shared" si="2859"/>
        <v>-25.659999999999854</v>
      </c>
      <c r="AW1872" s="5">
        <f t="shared" si="2857"/>
        <v>2</v>
      </c>
      <c r="AX1872" s="5">
        <f t="shared" si="2811"/>
        <v>28.027999999999892</v>
      </c>
      <c r="AZ1872" s="4">
        <f t="shared" si="2793"/>
        <v>0.43843069873997459</v>
      </c>
      <c r="BA1872" s="5">
        <f t="shared" si="2799"/>
        <v>0</v>
      </c>
      <c r="BB1872" s="4">
        <f t="shared" si="2794"/>
        <v>0.3742840778923292</v>
      </c>
      <c r="BD1872" s="5">
        <v>0</v>
      </c>
      <c r="BE1872" s="4">
        <v>0.60697674418603664</v>
      </c>
      <c r="BJ1872" s="5">
        <v>100.96000000000004</v>
      </c>
      <c r="BK1872" s="5">
        <v>0.63000000000010914</v>
      </c>
      <c r="BL1872" s="5">
        <v>4.2600000000002183</v>
      </c>
      <c r="BM1872" s="5">
        <v>4</v>
      </c>
      <c r="BR1872">
        <v>-32</v>
      </c>
      <c r="BS1872">
        <v>44</v>
      </c>
    </row>
    <row r="1873" spans="1:71">
      <c r="A1873" s="7">
        <v>39217</v>
      </c>
      <c r="B1873" s="6">
        <v>7432.66</v>
      </c>
      <c r="C1873" s="6">
        <v>7520.53</v>
      </c>
      <c r="D1873" s="6">
        <v>7418.26</v>
      </c>
      <c r="E1873" s="6">
        <v>7505.35</v>
      </c>
      <c r="F1873" s="6">
        <v>6001.75</v>
      </c>
      <c r="G1873" s="6">
        <v>6057.71</v>
      </c>
      <c r="H1873" s="6">
        <v>5987.49</v>
      </c>
      <c r="I1873" s="6">
        <v>6049.76</v>
      </c>
      <c r="J1873" s="9">
        <f t="shared" si="2841"/>
        <v>102.26999999999953</v>
      </c>
      <c r="K1873" s="9">
        <f t="shared" si="2868"/>
        <v>81.769166666666635</v>
      </c>
      <c r="L1873" s="9">
        <f t="shared" si="2845"/>
        <v>70.220000000000255</v>
      </c>
      <c r="M1873" s="9">
        <f t="shared" ref="M1873" si="2877">AVERAGE(L1862:L1873)</f>
        <v>59.015000000000022</v>
      </c>
      <c r="N1873" s="6" t="s">
        <v>37</v>
      </c>
      <c r="O1873" s="9">
        <f t="shared" si="2847"/>
        <v>1455.5900000000001</v>
      </c>
      <c r="P1873" s="4">
        <f t="shared" si="2787"/>
        <v>1</v>
      </c>
      <c r="Q1873" s="5">
        <f t="shared" si="2788"/>
        <v>53.020000000000437</v>
      </c>
      <c r="R1873" s="5">
        <f t="shared" si="2789"/>
        <v>1415.8249999999998</v>
      </c>
      <c r="S1873" s="4">
        <f t="shared" si="2790"/>
        <v>1</v>
      </c>
      <c r="T1873" s="4">
        <f t="shared" si="2791"/>
        <v>0.7591638029782406</v>
      </c>
      <c r="U1873" s="5">
        <f t="shared" si="2783"/>
        <v>1428.8839999999998</v>
      </c>
      <c r="V1873" s="5">
        <f t="shared" si="2784"/>
        <v>26.706000000000358</v>
      </c>
      <c r="X1873" s="5">
        <f t="shared" si="2843"/>
        <v>72.690000000000509</v>
      </c>
      <c r="Y1873" s="5">
        <f t="shared" si="2844"/>
        <v>48.010000000000218</v>
      </c>
      <c r="AA1873" s="5">
        <f t="shared" si="2862"/>
        <v>1</v>
      </c>
      <c r="AB1873" s="5">
        <f t="shared" si="2863"/>
        <v>0</v>
      </c>
      <c r="AC1873" s="5">
        <f t="shared" si="2864"/>
        <v>1</v>
      </c>
      <c r="AF1873" s="5">
        <f t="shared" si="2850"/>
        <v>87.869999999999891</v>
      </c>
      <c r="AG1873" s="5">
        <f t="shared" si="2851"/>
        <v>60.920000000000073</v>
      </c>
      <c r="AH1873" s="5">
        <f t="shared" si="2852"/>
        <v>14.399999999999636</v>
      </c>
      <c r="AI1873" s="5">
        <f t="shared" si="2853"/>
        <v>41.349999999999454</v>
      </c>
      <c r="AJ1873" s="5"/>
      <c r="AK1873" s="5">
        <f t="shared" si="2854"/>
        <v>14.399999999999636</v>
      </c>
      <c r="AL1873" s="5">
        <f t="shared" si="2874"/>
        <v>28.883000000000063</v>
      </c>
      <c r="AM1873" s="5">
        <f t="shared" si="2855"/>
        <v>87.869999999999891</v>
      </c>
      <c r="AN1873" s="5">
        <f t="shared" si="2870"/>
        <v>61.629999999999839</v>
      </c>
      <c r="AO1873" s="5">
        <f t="shared" si="2871"/>
        <v>1</v>
      </c>
      <c r="AP1873" s="5">
        <f t="shared" si="2785"/>
        <v>4</v>
      </c>
      <c r="AQ1873" s="5">
        <f t="shared" si="2803"/>
        <v>2.2999999999999998</v>
      </c>
      <c r="AR1873" s="5"/>
      <c r="AS1873" s="5">
        <f t="shared" si="2848"/>
        <v>60.920000000000073</v>
      </c>
      <c r="AT1873" s="5">
        <f t="shared" si="2870"/>
        <v>61.725000000000001</v>
      </c>
      <c r="AU1873" s="5">
        <f t="shared" si="2856"/>
        <v>41.349999999999454</v>
      </c>
      <c r="AV1873" s="5">
        <f t="shared" si="2859"/>
        <v>26.949999999999818</v>
      </c>
      <c r="AW1873" s="5">
        <f t="shared" si="2857"/>
        <v>3</v>
      </c>
      <c r="AX1873" s="5">
        <f t="shared" si="2811"/>
        <v>34.042000000000385</v>
      </c>
      <c r="AZ1873" s="4">
        <f t="shared" si="2793"/>
        <v>0.7591638029782406</v>
      </c>
      <c r="BA1873" s="5">
        <f t="shared" si="2799"/>
        <v>0</v>
      </c>
      <c r="BB1873" s="4">
        <f t="shared" si="2794"/>
        <v>0.43843069873997459</v>
      </c>
      <c r="BD1873" s="5">
        <v>0</v>
      </c>
      <c r="BE1873" s="4">
        <v>0.60687472099346196</v>
      </c>
      <c r="BJ1873" s="5">
        <v>76.420000000000073</v>
      </c>
      <c r="BK1873" s="5">
        <v>21.730000000000473</v>
      </c>
      <c r="BL1873" s="5">
        <v>47.149999999999636</v>
      </c>
      <c r="BM1873" s="5">
        <v>4</v>
      </c>
      <c r="BR1873">
        <v>73</v>
      </c>
      <c r="BS1873">
        <v>-35</v>
      </c>
    </row>
    <row r="1874" spans="1:71">
      <c r="A1874" s="7">
        <v>39218</v>
      </c>
      <c r="B1874" s="6">
        <v>7483.43</v>
      </c>
      <c r="C1874" s="6">
        <v>7523</v>
      </c>
      <c r="D1874" s="6">
        <v>7460.29</v>
      </c>
      <c r="E1874" s="6">
        <v>7481.25</v>
      </c>
      <c r="F1874" s="6">
        <v>6039.55</v>
      </c>
      <c r="G1874" s="6">
        <v>6053.02</v>
      </c>
      <c r="H1874" s="6">
        <v>6012.84</v>
      </c>
      <c r="I1874" s="6">
        <v>6017.91</v>
      </c>
      <c r="J1874" s="9">
        <f t="shared" si="2841"/>
        <v>62.710000000000036</v>
      </c>
      <c r="K1874" s="9">
        <f t="shared" si="2868"/>
        <v>81.855833333333294</v>
      </c>
      <c r="L1874" s="9">
        <f t="shared" si="2845"/>
        <v>40.180000000000291</v>
      </c>
      <c r="M1874" s="9">
        <f t="shared" ref="M1874" si="2878">AVERAGE(L1863:L1874)</f>
        <v>58.812500000000078</v>
      </c>
      <c r="N1874" s="6" t="s">
        <v>37</v>
      </c>
      <c r="O1874" s="9">
        <f t="shared" si="2847"/>
        <v>1463.3400000000001</v>
      </c>
      <c r="P1874" s="4">
        <f t="shared" si="2787"/>
        <v>1</v>
      </c>
      <c r="Q1874" s="5">
        <f t="shared" si="2788"/>
        <v>60.770000000000437</v>
      </c>
      <c r="R1874" s="5">
        <f t="shared" si="2789"/>
        <v>1417.7624999999998</v>
      </c>
      <c r="S1874" s="4">
        <f t="shared" si="2790"/>
        <v>1</v>
      </c>
      <c r="T1874" s="4">
        <f t="shared" si="2791"/>
        <v>1</v>
      </c>
      <c r="U1874" s="5">
        <f t="shared" si="2783"/>
        <v>1436.6799999999998</v>
      </c>
      <c r="V1874" s="5">
        <f t="shared" si="2784"/>
        <v>26.660000000000309</v>
      </c>
      <c r="X1874" s="5">
        <f t="shared" si="2843"/>
        <v>-2.180000000000291</v>
      </c>
      <c r="Y1874" s="5">
        <f t="shared" si="2844"/>
        <v>-21.640000000000327</v>
      </c>
      <c r="AA1874" s="5">
        <f t="shared" si="2862"/>
        <v>0</v>
      </c>
      <c r="AB1874" s="5">
        <f t="shared" si="2863"/>
        <v>1</v>
      </c>
      <c r="AC1874" s="5">
        <f t="shared" si="2864"/>
        <v>1</v>
      </c>
      <c r="AF1874" s="5">
        <f t="shared" si="2850"/>
        <v>39.569999999999709</v>
      </c>
      <c r="AG1874" s="5">
        <f t="shared" si="2851"/>
        <v>17.649999999999636</v>
      </c>
      <c r="AH1874" s="5">
        <f t="shared" si="2852"/>
        <v>23.140000000000327</v>
      </c>
      <c r="AI1874" s="5">
        <f t="shared" si="2853"/>
        <v>45.0600000000004</v>
      </c>
      <c r="AJ1874" s="5"/>
      <c r="AK1874" s="5">
        <f t="shared" si="2854"/>
        <v>23.140000000000327</v>
      </c>
      <c r="AL1874" s="5">
        <f t="shared" si="2874"/>
        <v>29.045000000000325</v>
      </c>
      <c r="AM1874" s="5">
        <f t="shared" si="2855"/>
        <v>39.569999999999709</v>
      </c>
      <c r="AN1874" s="5">
        <f t="shared" si="2870"/>
        <v>62.307999999999808</v>
      </c>
      <c r="AO1874" s="5">
        <f t="shared" si="2871"/>
        <v>0</v>
      </c>
      <c r="AP1874" s="5">
        <f t="shared" si="2785"/>
        <v>4</v>
      </c>
      <c r="AQ1874" s="5">
        <f t="shared" si="2803"/>
        <v>2.4</v>
      </c>
      <c r="AR1874" s="5"/>
      <c r="AS1874" s="5">
        <f t="shared" si="2848"/>
        <v>45.0600000000004</v>
      </c>
      <c r="AT1874" s="5">
        <f t="shared" si="2870"/>
        <v>60.846000000000004</v>
      </c>
      <c r="AU1874" s="5">
        <f t="shared" si="2856"/>
        <v>17.649999999999636</v>
      </c>
      <c r="AV1874" s="5">
        <f t="shared" si="2859"/>
        <v>21.920000000000073</v>
      </c>
      <c r="AW1874" s="5">
        <f t="shared" si="2857"/>
        <v>4</v>
      </c>
      <c r="AX1874" s="5">
        <f t="shared" si="2811"/>
        <v>34.042000000000385</v>
      </c>
      <c r="AZ1874" s="4">
        <f t="shared" si="2793"/>
        <v>1</v>
      </c>
      <c r="BA1874" s="5">
        <f t="shared" si="2799"/>
        <v>0</v>
      </c>
      <c r="BB1874" s="4">
        <f t="shared" si="2794"/>
        <v>0.7591638029782406</v>
      </c>
      <c r="BD1874" s="5">
        <v>0</v>
      </c>
      <c r="BE1874" s="4">
        <v>0.60686530882840184</v>
      </c>
      <c r="BJ1874" s="5">
        <v>133.74000000000069</v>
      </c>
      <c r="BK1874" s="5">
        <v>-4.6100000000005821</v>
      </c>
      <c r="BL1874" s="5">
        <v>21.010000000000218</v>
      </c>
      <c r="BM1874" s="5">
        <v>4</v>
      </c>
      <c r="BR1874">
        <v>-2</v>
      </c>
      <c r="BS1874">
        <v>22</v>
      </c>
    </row>
    <row r="1875" spans="1:71">
      <c r="A1875" s="7">
        <v>39219</v>
      </c>
      <c r="B1875" s="6">
        <v>7502.12</v>
      </c>
      <c r="C1875" s="6">
        <v>7528.62</v>
      </c>
      <c r="D1875" s="6">
        <v>7483.66</v>
      </c>
      <c r="E1875" s="6">
        <v>7499.5</v>
      </c>
      <c r="F1875" s="6">
        <v>6044.15</v>
      </c>
      <c r="G1875" s="6">
        <v>6048.97</v>
      </c>
      <c r="H1875" s="6">
        <v>6010.76</v>
      </c>
      <c r="I1875" s="6">
        <v>6027</v>
      </c>
      <c r="J1875" s="9">
        <f t="shared" si="2841"/>
        <v>47.369999999999891</v>
      </c>
      <c r="K1875" s="9">
        <f t="shared" si="2868"/>
        <v>79.558333333333238</v>
      </c>
      <c r="L1875" s="9">
        <f t="shared" si="2845"/>
        <v>38.210000000000036</v>
      </c>
      <c r="M1875" s="9">
        <f t="shared" ref="M1875" si="2879">AVERAGE(L1864:L1875)</f>
        <v>56.720833333333381</v>
      </c>
      <c r="N1875" s="6" t="s">
        <v>37</v>
      </c>
      <c r="O1875" s="9">
        <f t="shared" si="2847"/>
        <v>1472.5</v>
      </c>
      <c r="P1875" s="4">
        <f t="shared" si="2787"/>
        <v>1</v>
      </c>
      <c r="Q1875" s="5">
        <f t="shared" si="2788"/>
        <v>43.789999999999964</v>
      </c>
      <c r="R1875" s="5">
        <f t="shared" si="2789"/>
        <v>1439.6575</v>
      </c>
      <c r="S1875" s="4">
        <f t="shared" si="2790"/>
        <v>1</v>
      </c>
      <c r="T1875" s="4">
        <f t="shared" si="2791"/>
        <v>1</v>
      </c>
      <c r="U1875" s="5">
        <f t="shared" si="2783"/>
        <v>1450.6659999999999</v>
      </c>
      <c r="V1875" s="5">
        <f t="shared" si="2784"/>
        <v>21.83400000000006</v>
      </c>
      <c r="X1875" s="5">
        <f t="shared" si="2843"/>
        <v>-2.6199999999998909</v>
      </c>
      <c r="Y1875" s="5">
        <f t="shared" si="2844"/>
        <v>-17.149999999999636</v>
      </c>
      <c r="AA1875" s="5">
        <f t="shared" si="2862"/>
        <v>0</v>
      </c>
      <c r="AB1875" s="5">
        <f t="shared" si="2863"/>
        <v>1</v>
      </c>
      <c r="AC1875" s="5">
        <f t="shared" si="2864"/>
        <v>1</v>
      </c>
      <c r="AF1875" s="5">
        <f t="shared" si="2850"/>
        <v>26.5</v>
      </c>
      <c r="AG1875" s="5">
        <f t="shared" si="2851"/>
        <v>47.369999999999891</v>
      </c>
      <c r="AH1875" s="5">
        <f t="shared" si="2852"/>
        <v>18.460000000000036</v>
      </c>
      <c r="AI1875" s="5">
        <f t="shared" si="2853"/>
        <v>-2.4099999999998545</v>
      </c>
      <c r="AJ1875" s="5"/>
      <c r="AK1875" s="5">
        <f t="shared" si="2854"/>
        <v>18.460000000000036</v>
      </c>
      <c r="AL1875" s="5">
        <f t="shared" si="2874"/>
        <v>29.045000000000325</v>
      </c>
      <c r="AM1875" s="5">
        <f t="shared" si="2855"/>
        <v>26.5</v>
      </c>
      <c r="AN1875" s="5">
        <f t="shared" si="2870"/>
        <v>59.778999999999812</v>
      </c>
      <c r="AO1875" s="5">
        <f t="shared" si="2871"/>
        <v>0</v>
      </c>
      <c r="AP1875" s="5">
        <f t="shared" si="2785"/>
        <v>4</v>
      </c>
      <c r="AQ1875" s="5">
        <f t="shared" si="2803"/>
        <v>2.6</v>
      </c>
      <c r="AR1875" s="5"/>
      <c r="AS1875" s="5">
        <f t="shared" si="2848"/>
        <v>47.369999999999891</v>
      </c>
      <c r="AT1875" s="5">
        <f t="shared" si="2870"/>
        <v>62.024999999999999</v>
      </c>
      <c r="AU1875" s="5">
        <f t="shared" si="2856"/>
        <v>-2.4099999999998545</v>
      </c>
      <c r="AV1875" s="5">
        <f t="shared" si="2859"/>
        <v>-20.869999999999891</v>
      </c>
      <c r="AW1875" s="5">
        <f t="shared" si="2857"/>
        <v>5</v>
      </c>
      <c r="AX1875" s="5">
        <f t="shared" si="2811"/>
        <v>34.042000000000385</v>
      </c>
      <c r="AZ1875" s="4">
        <f t="shared" si="2793"/>
        <v>1</v>
      </c>
      <c r="BA1875" s="5">
        <f t="shared" si="2799"/>
        <v>9.1599999999998545</v>
      </c>
      <c r="BB1875" s="4">
        <f t="shared" si="2794"/>
        <v>1</v>
      </c>
      <c r="BD1875" s="5">
        <v>0</v>
      </c>
      <c r="BE1875" s="4">
        <v>0.60662495033770369</v>
      </c>
      <c r="BJ1875" s="5">
        <v>37.239999999999782</v>
      </c>
      <c r="BK1875" s="5">
        <v>20.090000000000146</v>
      </c>
      <c r="BL1875" s="5">
        <v>0.78000000000065484</v>
      </c>
      <c r="BM1875" s="5">
        <v>4</v>
      </c>
      <c r="BR1875">
        <v>-3</v>
      </c>
      <c r="BS1875">
        <v>17</v>
      </c>
    </row>
    <row r="1876" spans="1:71">
      <c r="A1876" s="7">
        <v>39220</v>
      </c>
      <c r="B1876" s="6">
        <v>7498.57</v>
      </c>
      <c r="C1876" s="6">
        <v>7613.62</v>
      </c>
      <c r="D1876" s="6">
        <v>7490.51</v>
      </c>
      <c r="E1876" s="6">
        <v>7607.54</v>
      </c>
      <c r="F1876" s="6">
        <v>6018.23</v>
      </c>
      <c r="G1876" s="6">
        <v>6111.72</v>
      </c>
      <c r="H1876" s="6">
        <v>6016.12</v>
      </c>
      <c r="I1876" s="6">
        <v>6101.14</v>
      </c>
      <c r="J1876" s="9">
        <f t="shared" si="2841"/>
        <v>123.10999999999967</v>
      </c>
      <c r="K1876" s="9">
        <f t="shared" si="2868"/>
        <v>85.329999999999856</v>
      </c>
      <c r="L1876" s="9">
        <f t="shared" si="2845"/>
        <v>95.600000000000364</v>
      </c>
      <c r="M1876" s="9">
        <f t="shared" ref="M1876" si="2880">AVERAGE(L1865:L1876)</f>
        <v>61.171666666666702</v>
      </c>
      <c r="N1876" s="6" t="s">
        <v>37</v>
      </c>
      <c r="O1876" s="9">
        <f t="shared" si="2847"/>
        <v>1506.3999999999996</v>
      </c>
      <c r="P1876" s="4">
        <f t="shared" si="2787"/>
        <v>1</v>
      </c>
      <c r="Q1876" s="5">
        <f t="shared" si="2788"/>
        <v>73.210000000000036</v>
      </c>
      <c r="R1876" s="5">
        <f t="shared" si="2789"/>
        <v>1451.4924999999996</v>
      </c>
      <c r="S1876" s="4">
        <f t="shared" si="2790"/>
        <v>1</v>
      </c>
      <c r="T1876" s="4">
        <f t="shared" si="2791"/>
        <v>1</v>
      </c>
      <c r="U1876" s="5">
        <f t="shared" si="2783"/>
        <v>1466.204</v>
      </c>
      <c r="V1876" s="5">
        <f t="shared" si="2784"/>
        <v>40.195999999999685</v>
      </c>
      <c r="X1876" s="5">
        <f t="shared" si="2843"/>
        <v>108.97000000000025</v>
      </c>
      <c r="Y1876" s="5">
        <f t="shared" si="2844"/>
        <v>82.910000000000764</v>
      </c>
      <c r="AA1876" s="5">
        <f t="shared" si="2862"/>
        <v>1</v>
      </c>
      <c r="AB1876" s="5">
        <f t="shared" si="2863"/>
        <v>0</v>
      </c>
      <c r="AC1876" s="5">
        <f t="shared" si="2864"/>
        <v>1</v>
      </c>
      <c r="AF1876" s="5">
        <f t="shared" si="2850"/>
        <v>115.05000000000018</v>
      </c>
      <c r="AG1876" s="5">
        <f t="shared" si="2851"/>
        <v>114.11999999999989</v>
      </c>
      <c r="AH1876" s="5">
        <f t="shared" si="2852"/>
        <v>8.0599999999994907</v>
      </c>
      <c r="AI1876" s="5">
        <f t="shared" si="2853"/>
        <v>8.9899999999997817</v>
      </c>
      <c r="AJ1876" s="5"/>
      <c r="AK1876" s="5">
        <f t="shared" si="2854"/>
        <v>8.0599999999994907</v>
      </c>
      <c r="AL1876" s="5">
        <f t="shared" si="2874"/>
        <v>29.045000000000325</v>
      </c>
      <c r="AM1876" s="5">
        <f t="shared" si="2855"/>
        <v>115.05000000000018</v>
      </c>
      <c r="AN1876" s="5">
        <f t="shared" si="2870"/>
        <v>66.300999999999846</v>
      </c>
      <c r="AO1876" s="5">
        <f t="shared" si="2871"/>
        <v>1</v>
      </c>
      <c r="AP1876" s="5">
        <f t="shared" si="2785"/>
        <v>5</v>
      </c>
      <c r="AQ1876" s="5">
        <f t="shared" si="2803"/>
        <v>2.9</v>
      </c>
      <c r="AR1876" s="5"/>
      <c r="AS1876" s="5">
        <f t="shared" si="2848"/>
        <v>114.11999999999989</v>
      </c>
      <c r="AT1876" s="5">
        <f t="shared" si="2870"/>
        <v>68.454999999999927</v>
      </c>
      <c r="AU1876" s="5">
        <f t="shared" si="2856"/>
        <v>8.9899999999997817</v>
      </c>
      <c r="AV1876" s="5">
        <f t="shared" si="2859"/>
        <v>0.93000000000029104</v>
      </c>
      <c r="AW1876" s="5">
        <f t="shared" si="2857"/>
        <v>6</v>
      </c>
      <c r="AX1876" s="5">
        <f t="shared" si="2811"/>
        <v>34.042000000000385</v>
      </c>
      <c r="AZ1876" s="4">
        <f t="shared" si="2793"/>
        <v>1</v>
      </c>
      <c r="BA1876" s="5">
        <f t="shared" si="2799"/>
        <v>33.899999999999636</v>
      </c>
      <c r="BB1876" s="4">
        <f t="shared" si="2794"/>
        <v>1</v>
      </c>
      <c r="BD1876" s="5">
        <v>0</v>
      </c>
      <c r="BE1876" s="4">
        <v>0.60640732265444852</v>
      </c>
      <c r="BJ1876" s="5">
        <v>195.8100000000004</v>
      </c>
      <c r="BK1876" s="5">
        <v>-52.539999999999964</v>
      </c>
      <c r="BL1876" s="5">
        <v>53.899999999999636</v>
      </c>
      <c r="BM1876" s="5">
        <v>4</v>
      </c>
      <c r="BR1876">
        <v>109</v>
      </c>
      <c r="BS1876">
        <v>-37</v>
      </c>
    </row>
    <row r="1877" spans="1:71">
      <c r="A1877" s="7">
        <v>39223</v>
      </c>
      <c r="B1877" s="6">
        <v>7614.04</v>
      </c>
      <c r="C1877" s="6">
        <v>7644.44</v>
      </c>
      <c r="D1877" s="6">
        <v>7599.49</v>
      </c>
      <c r="E1877" s="6">
        <v>7619.31</v>
      </c>
      <c r="F1877" s="6">
        <v>6091.59</v>
      </c>
      <c r="G1877" s="6">
        <v>6110.31</v>
      </c>
      <c r="H1877" s="6">
        <v>6062.33</v>
      </c>
      <c r="I1877" s="6">
        <v>6089.91</v>
      </c>
      <c r="J1877" s="9">
        <f t="shared" si="2841"/>
        <v>44.949999999999818</v>
      </c>
      <c r="K1877" s="9">
        <f t="shared" si="2868"/>
        <v>83.836666666666517</v>
      </c>
      <c r="L1877" s="9">
        <f t="shared" si="2845"/>
        <v>47.980000000000473</v>
      </c>
      <c r="M1877" s="9">
        <f t="shared" ref="M1877" si="2881">AVERAGE(L1866:L1877)</f>
        <v>61.004166666666755</v>
      </c>
      <c r="N1877" s="6" t="s">
        <v>37</v>
      </c>
      <c r="O1877" s="9">
        <f t="shared" si="2847"/>
        <v>1529.4000000000005</v>
      </c>
      <c r="P1877" s="4">
        <f t="shared" si="2787"/>
        <v>1</v>
      </c>
      <c r="Q1877" s="5">
        <f t="shared" si="2788"/>
        <v>73.8100000000004</v>
      </c>
      <c r="R1877" s="5">
        <f t="shared" si="2789"/>
        <v>1474.0425000000002</v>
      </c>
      <c r="S1877" s="4">
        <f t="shared" si="2790"/>
        <v>1</v>
      </c>
      <c r="T1877" s="4">
        <f t="shared" si="2791"/>
        <v>1</v>
      </c>
      <c r="U1877" s="5">
        <f t="shared" ref="U1877:U1940" si="2882">AVERAGE(O1873:O1877)</f>
        <v>1485.4460000000001</v>
      </c>
      <c r="V1877" s="5">
        <f t="shared" ref="V1877:V1940" si="2883">O1877-U1877</f>
        <v>43.954000000000406</v>
      </c>
      <c r="X1877" s="5">
        <f t="shared" si="2843"/>
        <v>5.2700000000004366</v>
      </c>
      <c r="Y1877" s="5">
        <f t="shared" si="2844"/>
        <v>-1.680000000000291</v>
      </c>
      <c r="AA1877" s="5">
        <f t="shared" si="2862"/>
        <v>0</v>
      </c>
      <c r="AB1877" s="5">
        <f t="shared" si="2863"/>
        <v>0</v>
      </c>
      <c r="AC1877" s="5">
        <f t="shared" si="2864"/>
        <v>0</v>
      </c>
      <c r="AF1877" s="5">
        <f t="shared" si="2850"/>
        <v>30.399999999999636</v>
      </c>
      <c r="AG1877" s="5">
        <f t="shared" si="2851"/>
        <v>36.899999999999636</v>
      </c>
      <c r="AH1877" s="5">
        <f t="shared" si="2852"/>
        <v>14.550000000000182</v>
      </c>
      <c r="AI1877" s="5">
        <f t="shared" si="2853"/>
        <v>8.0500000000001819</v>
      </c>
      <c r="AJ1877" s="5"/>
      <c r="AK1877" s="5">
        <f t="shared" si="2854"/>
        <v>14.550000000000182</v>
      </c>
      <c r="AL1877" s="5">
        <f t="shared" si="2874"/>
        <v>29.045000000000325</v>
      </c>
      <c r="AM1877" s="5">
        <f t="shared" si="2855"/>
        <v>30.399999999999636</v>
      </c>
      <c r="AN1877" s="5">
        <f t="shared" si="2870"/>
        <v>67.755999999999858</v>
      </c>
      <c r="AO1877" s="5">
        <f t="shared" si="2871"/>
        <v>0</v>
      </c>
      <c r="AP1877" s="5">
        <f t="shared" ref="AP1877:AP1940" si="2884">SUM(AO1868:AO1877)</f>
        <v>5</v>
      </c>
      <c r="AQ1877" s="5">
        <f t="shared" si="2803"/>
        <v>3.3</v>
      </c>
      <c r="AR1877" s="5"/>
      <c r="AS1877" s="5">
        <f t="shared" si="2848"/>
        <v>36.899999999999636</v>
      </c>
      <c r="AT1877" s="5">
        <f t="shared" si="2870"/>
        <v>69.961999999999904</v>
      </c>
      <c r="AU1877" s="5">
        <f t="shared" si="2856"/>
        <v>8.0500000000001819</v>
      </c>
      <c r="AV1877" s="5">
        <f t="shared" si="2859"/>
        <v>-6.5</v>
      </c>
      <c r="AW1877" s="5">
        <f t="shared" si="2857"/>
        <v>2</v>
      </c>
      <c r="AX1877" s="5">
        <f t="shared" si="2811"/>
        <v>34.042000000000385</v>
      </c>
      <c r="AZ1877" s="4">
        <f t="shared" si="2793"/>
        <v>1</v>
      </c>
      <c r="BA1877" s="5">
        <f t="shared" si="2799"/>
        <v>23.000000000000909</v>
      </c>
      <c r="BB1877" s="4">
        <f t="shared" si="2794"/>
        <v>1</v>
      </c>
      <c r="BD1877" s="5">
        <v>0</v>
      </c>
      <c r="BE1877" s="4">
        <v>0.60624617268831205</v>
      </c>
      <c r="BJ1877" s="5">
        <v>46.050000000000182</v>
      </c>
      <c r="BK1877" s="5">
        <v>-19</v>
      </c>
      <c r="BL1877" s="5">
        <v>27.900000000000546</v>
      </c>
      <c r="BM1877" s="5">
        <v>4</v>
      </c>
      <c r="BR1877">
        <v>5</v>
      </c>
      <c r="BS1877">
        <v>2</v>
      </c>
    </row>
    <row r="1878" spans="1:71">
      <c r="A1878" s="7">
        <v>39224</v>
      </c>
      <c r="B1878" s="6">
        <v>7623.64</v>
      </c>
      <c r="C1878" s="6">
        <v>7676.87</v>
      </c>
      <c r="D1878" s="6">
        <v>7608.76</v>
      </c>
      <c r="E1878" s="6">
        <v>7659.39</v>
      </c>
      <c r="F1878" s="6">
        <v>6093.64</v>
      </c>
      <c r="G1878" s="6">
        <v>6106.98</v>
      </c>
      <c r="H1878" s="6">
        <v>6076.87</v>
      </c>
      <c r="I1878" s="6">
        <v>6089.72</v>
      </c>
      <c r="J1878" s="9">
        <f t="shared" si="2841"/>
        <v>68.109999999999673</v>
      </c>
      <c r="K1878" s="9">
        <f t="shared" si="2868"/>
        <v>83.971666666666508</v>
      </c>
      <c r="L1878" s="9">
        <f t="shared" si="2845"/>
        <v>30.109999999999673</v>
      </c>
      <c r="M1878" s="9">
        <f t="shared" ref="M1878" si="2885">AVERAGE(L1867:L1878)</f>
        <v>57.197500000000069</v>
      </c>
      <c r="N1878" s="6" t="s">
        <v>37</v>
      </c>
      <c r="O1878" s="9">
        <f t="shared" si="2847"/>
        <v>1569.67</v>
      </c>
      <c r="P1878" s="4">
        <f t="shared" ref="P1878:P1941" si="2886">(O1878-MIN(O1874:O1878))/(MAX(O1874:O1878)-MIN(O1874:O1878))</f>
        <v>1</v>
      </c>
      <c r="Q1878" s="5">
        <f t="shared" ref="Q1878:Q1941" si="2887">MAX(O1874:O1878)-MIN(O1874:O1878)</f>
        <v>106.32999999999993</v>
      </c>
      <c r="R1878" s="5">
        <f t="shared" ref="R1878:R1941" si="2888">MIN(O1874:O1878) +((MAX(O1874:O1878)-MIN(O1874:O1878))*$R$2)</f>
        <v>1489.9225000000001</v>
      </c>
      <c r="S1878" s="4">
        <f t="shared" ref="S1878:S1941" si="2889">(O1878-MIN(O1872:O1878))/(MAX(O1872:O1878)-MIN(O1872:O1878))</f>
        <v>1</v>
      </c>
      <c r="T1878" s="4">
        <f t="shared" ref="T1878:T1941" si="2890">(O1878-MIN(O1870:O1878))/(MAX(O1870:O1878)-MIN(O1870:O1878))</f>
        <v>1</v>
      </c>
      <c r="U1878" s="5">
        <f t="shared" si="2882"/>
        <v>1508.2620000000002</v>
      </c>
      <c r="V1878" s="5">
        <f t="shared" si="2883"/>
        <v>61.407999999999902</v>
      </c>
      <c r="X1878" s="5">
        <f t="shared" si="2843"/>
        <v>35.75</v>
      </c>
      <c r="Y1878" s="5">
        <f t="shared" si="2844"/>
        <v>-3.9200000000000728</v>
      </c>
      <c r="AA1878" s="5">
        <f t="shared" si="2862"/>
        <v>0</v>
      </c>
      <c r="AB1878" s="5">
        <f t="shared" si="2863"/>
        <v>0</v>
      </c>
      <c r="AC1878" s="5">
        <f t="shared" si="2864"/>
        <v>0</v>
      </c>
      <c r="AF1878" s="5">
        <f t="shared" si="2850"/>
        <v>53.229999999999563</v>
      </c>
      <c r="AG1878" s="5">
        <f t="shared" si="2851"/>
        <v>57.559999999999491</v>
      </c>
      <c r="AH1878" s="5">
        <f t="shared" si="2852"/>
        <v>14.880000000000109</v>
      </c>
      <c r="AI1878" s="5">
        <f t="shared" si="2853"/>
        <v>10.550000000000182</v>
      </c>
      <c r="AJ1878" s="5"/>
      <c r="AK1878" s="5">
        <f t="shared" si="2854"/>
        <v>14.880000000000109</v>
      </c>
      <c r="AL1878" s="5">
        <f t="shared" si="2874"/>
        <v>29.045000000000325</v>
      </c>
      <c r="AM1878" s="5">
        <f t="shared" si="2855"/>
        <v>53.229999999999563</v>
      </c>
      <c r="AN1878" s="5">
        <f t="shared" si="2870"/>
        <v>62.878999999999813</v>
      </c>
      <c r="AO1878" s="5">
        <f t="shared" si="2871"/>
        <v>0</v>
      </c>
      <c r="AP1878" s="5">
        <f t="shared" si="2884"/>
        <v>4</v>
      </c>
      <c r="AQ1878" s="5">
        <f t="shared" si="2803"/>
        <v>3.5</v>
      </c>
      <c r="AR1878" s="5"/>
      <c r="AS1878" s="5">
        <f t="shared" si="2848"/>
        <v>57.559999999999491</v>
      </c>
      <c r="AT1878" s="5">
        <f t="shared" si="2870"/>
        <v>64.449999999999903</v>
      </c>
      <c r="AU1878" s="5">
        <f t="shared" si="2856"/>
        <v>10.550000000000182</v>
      </c>
      <c r="AV1878" s="5">
        <f t="shared" si="2859"/>
        <v>-4.3299999999999272</v>
      </c>
      <c r="AW1878" s="5">
        <f t="shared" si="2857"/>
        <v>3</v>
      </c>
      <c r="AX1878" s="5">
        <f t="shared" si="2811"/>
        <v>34.042000000000385</v>
      </c>
      <c r="AZ1878" s="4">
        <f t="shared" si="2793"/>
        <v>1</v>
      </c>
      <c r="BA1878" s="5">
        <f t="shared" si="2799"/>
        <v>40.269999999999527</v>
      </c>
      <c r="BB1878" s="4">
        <f t="shared" si="2794"/>
        <v>1</v>
      </c>
      <c r="BD1878" s="5">
        <v>0</v>
      </c>
      <c r="BE1878" s="4">
        <v>0.60612372422413052</v>
      </c>
      <c r="BJ1878" s="5">
        <v>18.229999999999563</v>
      </c>
      <c r="BK1878" s="5">
        <v>17.609999999999673</v>
      </c>
      <c r="BL1878" s="5">
        <v>5.5900000000001455</v>
      </c>
      <c r="BM1878" s="5">
        <v>4</v>
      </c>
      <c r="BR1878">
        <v>36</v>
      </c>
      <c r="BS1878">
        <v>4</v>
      </c>
    </row>
    <row r="1879" spans="1:71">
      <c r="A1879" s="7">
        <v>39225</v>
      </c>
      <c r="B1879" s="6">
        <v>7665.05</v>
      </c>
      <c r="C1879" s="6">
        <v>7739.06</v>
      </c>
      <c r="D1879" s="6">
        <v>7659.8</v>
      </c>
      <c r="E1879" s="6">
        <v>7735.88</v>
      </c>
      <c r="F1879" s="6">
        <v>6093.61</v>
      </c>
      <c r="G1879" s="6">
        <v>6121.87</v>
      </c>
      <c r="H1879" s="6">
        <v>6093.32</v>
      </c>
      <c r="I1879" s="6">
        <v>6120.2</v>
      </c>
      <c r="J1879" s="9">
        <f t="shared" si="2841"/>
        <v>79.670000000000073</v>
      </c>
      <c r="K1879" s="9">
        <f t="shared" si="2868"/>
        <v>88.069999999999865</v>
      </c>
      <c r="L1879" s="9">
        <f t="shared" si="2845"/>
        <v>32.149999999999636</v>
      </c>
      <c r="M1879" s="9">
        <f t="shared" ref="M1879" si="2891">AVERAGE(L1868:L1879)</f>
        <v>57.971666666666728</v>
      </c>
      <c r="N1879" s="6" t="s">
        <v>37</v>
      </c>
      <c r="O1879" s="9">
        <f t="shared" si="2847"/>
        <v>1615.6800000000003</v>
      </c>
      <c r="P1879" s="4">
        <f t="shared" si="2886"/>
        <v>1</v>
      </c>
      <c r="Q1879" s="5">
        <f t="shared" si="2887"/>
        <v>143.18000000000029</v>
      </c>
      <c r="R1879" s="5">
        <f t="shared" si="2888"/>
        <v>1508.2950000000001</v>
      </c>
      <c r="S1879" s="4">
        <f t="shared" si="2889"/>
        <v>1</v>
      </c>
      <c r="T1879" s="4">
        <f t="shared" si="2890"/>
        <v>1</v>
      </c>
      <c r="U1879" s="5">
        <f t="shared" si="2882"/>
        <v>1538.73</v>
      </c>
      <c r="V1879" s="5">
        <f t="shared" si="2883"/>
        <v>76.950000000000273</v>
      </c>
      <c r="X1879" s="5">
        <f t="shared" si="2843"/>
        <v>70.829999999999927</v>
      </c>
      <c r="Y1879" s="5">
        <f t="shared" si="2844"/>
        <v>26.590000000000146</v>
      </c>
      <c r="AA1879" s="5">
        <f t="shared" si="2862"/>
        <v>1</v>
      </c>
      <c r="AB1879" s="5">
        <f t="shared" si="2863"/>
        <v>0</v>
      </c>
      <c r="AC1879" s="5">
        <f t="shared" si="2864"/>
        <v>1</v>
      </c>
      <c r="AF1879" s="5">
        <f t="shared" si="2850"/>
        <v>74.010000000000218</v>
      </c>
      <c r="AG1879" s="5">
        <f t="shared" si="2851"/>
        <v>79.670000000000073</v>
      </c>
      <c r="AH1879" s="5">
        <f t="shared" si="2852"/>
        <v>5.25</v>
      </c>
      <c r="AI1879" s="5">
        <f t="shared" si="2853"/>
        <v>-0.40999999999985448</v>
      </c>
      <c r="AJ1879" s="5"/>
      <c r="AK1879" s="5">
        <f t="shared" si="2854"/>
        <v>5.25</v>
      </c>
      <c r="AL1879" s="5">
        <f t="shared" si="2874"/>
        <v>29.045000000000325</v>
      </c>
      <c r="AM1879" s="5">
        <f t="shared" si="2855"/>
        <v>74.010000000000218</v>
      </c>
      <c r="AN1879" s="5">
        <f t="shared" si="2870"/>
        <v>65.80999999999986</v>
      </c>
      <c r="AO1879" s="5">
        <f t="shared" si="2871"/>
        <v>1</v>
      </c>
      <c r="AP1879" s="5">
        <f t="shared" si="2884"/>
        <v>5</v>
      </c>
      <c r="AQ1879" s="5">
        <f t="shared" si="2803"/>
        <v>3.9</v>
      </c>
      <c r="AR1879" s="5"/>
      <c r="AS1879" s="5">
        <f t="shared" si="2848"/>
        <v>79.670000000000073</v>
      </c>
      <c r="AT1879" s="5">
        <f t="shared" si="2870"/>
        <v>67.650999999999925</v>
      </c>
      <c r="AU1879" s="5">
        <f t="shared" si="2856"/>
        <v>-0.40999999999985448</v>
      </c>
      <c r="AV1879" s="5">
        <f t="shared" si="2859"/>
        <v>-5.6599999999998545</v>
      </c>
      <c r="AW1879" s="5">
        <f t="shared" si="2857"/>
        <v>4</v>
      </c>
      <c r="AX1879" s="5">
        <f t="shared" si="2811"/>
        <v>34.042000000000385</v>
      </c>
      <c r="AZ1879" s="4">
        <f t="shared" ref="AZ1879:AZ1942" si="2892">T1879</f>
        <v>1</v>
      </c>
      <c r="BA1879" s="5">
        <f t="shared" si="2799"/>
        <v>46.010000000000218</v>
      </c>
      <c r="BB1879" s="4">
        <f t="shared" ref="BB1879:BB1942" si="2893">AZ1878</f>
        <v>1</v>
      </c>
      <c r="BD1879" s="5">
        <v>0</v>
      </c>
      <c r="BE1879" s="4">
        <v>0.60610820244327934</v>
      </c>
      <c r="BJ1879" s="5">
        <v>28.900000000000546</v>
      </c>
      <c r="BK1879" s="5">
        <v>24.509999999999309</v>
      </c>
      <c r="BL1879" s="5">
        <v>5.5399999999999636</v>
      </c>
      <c r="BM1879" s="5">
        <v>4</v>
      </c>
      <c r="BR1879">
        <v>71</v>
      </c>
      <c r="BS1879">
        <v>-27</v>
      </c>
    </row>
    <row r="1880" spans="1:71">
      <c r="A1880" s="7">
        <v>39226</v>
      </c>
      <c r="B1880" s="6">
        <v>7716.18</v>
      </c>
      <c r="C1880" s="6">
        <v>7774.36</v>
      </c>
      <c r="D1880" s="6">
        <v>7669.05</v>
      </c>
      <c r="E1880" s="6">
        <v>7697.38</v>
      </c>
      <c r="F1880" s="6">
        <v>6069.95</v>
      </c>
      <c r="G1880" s="6">
        <v>6110.36</v>
      </c>
      <c r="H1880" s="6">
        <v>6039.32</v>
      </c>
      <c r="I1880" s="6">
        <v>6048.31</v>
      </c>
      <c r="J1880" s="9">
        <f t="shared" si="2841"/>
        <v>105.30999999999949</v>
      </c>
      <c r="K1880" s="9">
        <f t="shared" si="2868"/>
        <v>87.455833333333203</v>
      </c>
      <c r="L1880" s="9">
        <f t="shared" si="2845"/>
        <v>80.880000000000109</v>
      </c>
      <c r="M1880" s="9">
        <f t="shared" ref="M1880" si="2894">AVERAGE(L1869:L1880)</f>
        <v>60.087500000000091</v>
      </c>
      <c r="N1880" s="6" t="s">
        <v>37</v>
      </c>
      <c r="O1880" s="9">
        <f t="shared" si="2847"/>
        <v>1649.0699999999997</v>
      </c>
      <c r="P1880" s="4">
        <f t="shared" si="2886"/>
        <v>1</v>
      </c>
      <c r="Q1880" s="5">
        <f t="shared" si="2887"/>
        <v>142.67000000000007</v>
      </c>
      <c r="R1880" s="5">
        <f t="shared" si="2888"/>
        <v>1542.0674999999997</v>
      </c>
      <c r="S1880" s="4">
        <f t="shared" si="2889"/>
        <v>1</v>
      </c>
      <c r="T1880" s="4">
        <f t="shared" si="2890"/>
        <v>1</v>
      </c>
      <c r="U1880" s="5">
        <f t="shared" si="2882"/>
        <v>1574.0440000000001</v>
      </c>
      <c r="V1880" s="5">
        <f t="shared" si="2883"/>
        <v>75.025999999999613</v>
      </c>
      <c r="X1880" s="5">
        <f t="shared" si="2843"/>
        <v>-18.800000000000182</v>
      </c>
      <c r="Y1880" s="5">
        <f t="shared" si="2844"/>
        <v>-21.639999999999418</v>
      </c>
      <c r="AA1880" s="5">
        <f t="shared" si="2862"/>
        <v>0</v>
      </c>
      <c r="AB1880" s="5">
        <f t="shared" si="2863"/>
        <v>1</v>
      </c>
      <c r="AC1880" s="5">
        <f t="shared" si="2864"/>
        <v>1</v>
      </c>
      <c r="AF1880" s="5">
        <f t="shared" si="2850"/>
        <v>58.179999999999382</v>
      </c>
      <c r="AG1880" s="5">
        <f t="shared" si="2851"/>
        <v>38.479999999999563</v>
      </c>
      <c r="AH1880" s="5">
        <f t="shared" si="2852"/>
        <v>47.130000000000109</v>
      </c>
      <c r="AI1880" s="5">
        <f t="shared" si="2853"/>
        <v>66.829999999999927</v>
      </c>
      <c r="AJ1880" s="5"/>
      <c r="AK1880" s="5">
        <f t="shared" si="2854"/>
        <v>47.130000000000109</v>
      </c>
      <c r="AL1880" s="5">
        <f t="shared" si="2874"/>
        <v>50.636000000000138</v>
      </c>
      <c r="AM1880" s="5">
        <f t="shared" si="2855"/>
        <v>58.179999999999382</v>
      </c>
      <c r="AN1880" s="5">
        <f t="shared" si="2870"/>
        <v>63.925999999999839</v>
      </c>
      <c r="AO1880" s="5">
        <f t="shared" si="2871"/>
        <v>0</v>
      </c>
      <c r="AP1880" s="5">
        <f t="shared" si="2884"/>
        <v>4</v>
      </c>
      <c r="AQ1880" s="5">
        <f t="shared" si="2803"/>
        <v>4.0999999999999996</v>
      </c>
      <c r="AR1880" s="5"/>
      <c r="AS1880" s="5">
        <f t="shared" si="2848"/>
        <v>66.829999999999927</v>
      </c>
      <c r="AT1880" s="5">
        <f t="shared" si="2870"/>
        <v>66.776999999999958</v>
      </c>
      <c r="AU1880" s="5">
        <f t="shared" si="2856"/>
        <v>38.479999999999563</v>
      </c>
      <c r="AV1880" s="5">
        <f t="shared" si="2859"/>
        <v>19.699999999999818</v>
      </c>
      <c r="AW1880" s="5">
        <f t="shared" si="2857"/>
        <v>5</v>
      </c>
      <c r="AX1880" s="5">
        <f t="shared" si="2811"/>
        <v>38.766999999999555</v>
      </c>
      <c r="AZ1880" s="4">
        <f t="shared" si="2892"/>
        <v>1</v>
      </c>
      <c r="BA1880" s="5">
        <f t="shared" si="2799"/>
        <v>33.389999999999418</v>
      </c>
      <c r="BB1880" s="4">
        <f t="shared" si="2893"/>
        <v>1</v>
      </c>
      <c r="BD1880" s="5">
        <v>0</v>
      </c>
      <c r="BE1880" s="4">
        <v>0.60555128129253777</v>
      </c>
      <c r="BJ1880" s="5">
        <v>54.399999999999636</v>
      </c>
      <c r="BK1880" s="5">
        <v>21.130000000000109</v>
      </c>
      <c r="BL1880" s="5">
        <v>18.110000000000582</v>
      </c>
      <c r="BM1880" s="5">
        <v>4</v>
      </c>
      <c r="BR1880">
        <v>-35</v>
      </c>
      <c r="BS1880">
        <v>-36</v>
      </c>
    </row>
    <row r="1881" spans="1:71">
      <c r="A1881" s="7">
        <v>39227</v>
      </c>
      <c r="B1881" s="6">
        <v>7672.95</v>
      </c>
      <c r="C1881" s="6">
        <v>7746.92</v>
      </c>
      <c r="D1881" s="6">
        <v>7658.27</v>
      </c>
      <c r="E1881" s="6">
        <v>7739.2</v>
      </c>
      <c r="F1881" s="6">
        <v>6019.68</v>
      </c>
      <c r="G1881" s="6">
        <v>6073.37</v>
      </c>
      <c r="H1881" s="6">
        <v>6011.49</v>
      </c>
      <c r="I1881" s="6">
        <v>6057.49</v>
      </c>
      <c r="J1881" s="9">
        <f t="shared" si="2841"/>
        <v>88.649999999999636</v>
      </c>
      <c r="K1881" s="9">
        <f t="shared" si="2868"/>
        <v>89.625833333333205</v>
      </c>
      <c r="L1881" s="9">
        <f t="shared" si="2845"/>
        <v>61.880000000000109</v>
      </c>
      <c r="M1881" s="9">
        <f t="shared" ref="M1881" si="2895">AVERAGE(L1870:L1881)</f>
        <v>60.445000000000086</v>
      </c>
      <c r="N1881" s="6" t="s">
        <v>37</v>
      </c>
      <c r="O1881" s="9">
        <f t="shared" si="2847"/>
        <v>1681.71</v>
      </c>
      <c r="P1881" s="4">
        <f t="shared" si="2886"/>
        <v>1</v>
      </c>
      <c r="Q1881" s="5">
        <f t="shared" si="2887"/>
        <v>152.30999999999949</v>
      </c>
      <c r="R1881" s="5">
        <f t="shared" si="2888"/>
        <v>1567.4775000000004</v>
      </c>
      <c r="S1881" s="4">
        <f t="shared" si="2889"/>
        <v>1</v>
      </c>
      <c r="T1881" s="4">
        <f t="shared" si="2890"/>
        <v>1</v>
      </c>
      <c r="U1881" s="5">
        <f t="shared" si="2882"/>
        <v>1609.1060000000002</v>
      </c>
      <c r="V1881" s="5">
        <f t="shared" si="2883"/>
        <v>72.603999999999814</v>
      </c>
      <c r="X1881" s="5">
        <f t="shared" si="2843"/>
        <v>66.25</v>
      </c>
      <c r="Y1881" s="5">
        <f t="shared" si="2844"/>
        <v>37.809999999999491</v>
      </c>
      <c r="AA1881" s="5">
        <f t="shared" si="2862"/>
        <v>1</v>
      </c>
      <c r="AB1881" s="5">
        <f t="shared" si="2863"/>
        <v>0</v>
      </c>
      <c r="AC1881" s="5">
        <f t="shared" si="2864"/>
        <v>1</v>
      </c>
      <c r="AF1881" s="5">
        <f t="shared" si="2850"/>
        <v>73.970000000000255</v>
      </c>
      <c r="AG1881" s="5">
        <f t="shared" si="2851"/>
        <v>49.539999999999964</v>
      </c>
      <c r="AH1881" s="5">
        <f t="shared" si="2852"/>
        <v>14.679999999999382</v>
      </c>
      <c r="AI1881" s="5">
        <f t="shared" si="2853"/>
        <v>39.109999999999673</v>
      </c>
      <c r="AJ1881" s="5"/>
      <c r="AK1881" s="5">
        <f t="shared" si="2854"/>
        <v>14.679999999999382</v>
      </c>
      <c r="AL1881" s="5">
        <f t="shared" si="2874"/>
        <v>25.539000000000296</v>
      </c>
      <c r="AM1881" s="5">
        <f t="shared" si="2855"/>
        <v>73.970000000000255</v>
      </c>
      <c r="AN1881" s="5">
        <f t="shared" si="2870"/>
        <v>61.766999999999918</v>
      </c>
      <c r="AO1881" s="5">
        <f t="shared" si="2871"/>
        <v>1</v>
      </c>
      <c r="AP1881" s="5">
        <f t="shared" si="2884"/>
        <v>4</v>
      </c>
      <c r="AQ1881" s="5">
        <f t="shared" si="2803"/>
        <v>4.2</v>
      </c>
      <c r="AR1881" s="5"/>
      <c r="AS1881" s="5">
        <f t="shared" si="2848"/>
        <v>49.539999999999964</v>
      </c>
      <c r="AT1881" s="5">
        <f t="shared" si="2870"/>
        <v>60.658999999999921</v>
      </c>
      <c r="AU1881" s="5">
        <f t="shared" si="2856"/>
        <v>39.109999999999673</v>
      </c>
      <c r="AV1881" s="5">
        <f t="shared" si="2859"/>
        <v>24.430000000000291</v>
      </c>
      <c r="AW1881" s="5">
        <f t="shared" si="2857"/>
        <v>6</v>
      </c>
      <c r="AX1881" s="5">
        <f t="shared" si="2811"/>
        <v>39.333999999999655</v>
      </c>
      <c r="AZ1881" s="4">
        <f t="shared" si="2892"/>
        <v>1</v>
      </c>
      <c r="BA1881" s="5">
        <f t="shared" si="2799"/>
        <v>32.640000000000327</v>
      </c>
      <c r="BB1881" s="4">
        <f t="shared" si="2893"/>
        <v>1</v>
      </c>
      <c r="BD1881" s="5">
        <v>0</v>
      </c>
      <c r="BE1881" s="4">
        <v>0.60515060515060337</v>
      </c>
      <c r="BJ1881" s="5">
        <v>34.800000000000182</v>
      </c>
      <c r="BK1881" s="5">
        <v>18.480000000000473</v>
      </c>
      <c r="BL1881" s="5">
        <v>0.65999999999985448</v>
      </c>
      <c r="BM1881" s="5">
        <v>4</v>
      </c>
      <c r="BR1881">
        <v>66</v>
      </c>
      <c r="BS1881">
        <v>-36</v>
      </c>
    </row>
    <row r="1882" spans="1:71">
      <c r="A1882" s="7">
        <v>39231</v>
      </c>
      <c r="B1882" s="6">
        <v>7758.86</v>
      </c>
      <c r="C1882" s="6">
        <v>7787.55</v>
      </c>
      <c r="D1882" s="6">
        <v>7735.8</v>
      </c>
      <c r="E1882" s="6">
        <v>7781.04</v>
      </c>
      <c r="F1882" s="6">
        <v>6079.67</v>
      </c>
      <c r="G1882" s="6">
        <v>6079.67</v>
      </c>
      <c r="H1882" s="6">
        <v>6044.51</v>
      </c>
      <c r="I1882" s="6">
        <v>6056.39</v>
      </c>
      <c r="J1882" s="9">
        <f t="shared" si="2841"/>
        <v>51.75</v>
      </c>
      <c r="K1882" s="9">
        <f t="shared" si="2868"/>
        <v>86.124999999999844</v>
      </c>
      <c r="L1882" s="9">
        <f t="shared" si="2845"/>
        <v>35.159999999999854</v>
      </c>
      <c r="M1882" s="9">
        <f t="shared" ref="M1882" si="2896">AVERAGE(L1871:L1882)</f>
        <v>59.115833333333363</v>
      </c>
      <c r="N1882" s="6" t="s">
        <v>37</v>
      </c>
      <c r="O1882" s="9">
        <f t="shared" si="2847"/>
        <v>1724.6499999999996</v>
      </c>
      <c r="P1882" s="4">
        <f t="shared" si="2886"/>
        <v>1</v>
      </c>
      <c r="Q1882" s="5">
        <f t="shared" si="2887"/>
        <v>154.97999999999956</v>
      </c>
      <c r="R1882" s="5">
        <f t="shared" si="2888"/>
        <v>1608.415</v>
      </c>
      <c r="S1882" s="4">
        <f t="shared" si="2889"/>
        <v>1</v>
      </c>
      <c r="T1882" s="4">
        <f t="shared" si="2890"/>
        <v>1</v>
      </c>
      <c r="U1882" s="5">
        <f t="shared" si="2882"/>
        <v>1648.1559999999997</v>
      </c>
      <c r="V1882" s="5">
        <f t="shared" si="2883"/>
        <v>76.493999999999915</v>
      </c>
      <c r="X1882" s="5">
        <f t="shared" si="2843"/>
        <v>22.180000000000291</v>
      </c>
      <c r="Y1882" s="5">
        <f t="shared" si="2844"/>
        <v>-23.279999999999745</v>
      </c>
      <c r="AA1882" s="5">
        <f t="shared" si="2862"/>
        <v>0</v>
      </c>
      <c r="AB1882" s="5">
        <f t="shared" si="2863"/>
        <v>0</v>
      </c>
      <c r="AC1882" s="5">
        <f t="shared" si="2864"/>
        <v>0</v>
      </c>
      <c r="AF1882" s="5">
        <f t="shared" si="2850"/>
        <v>28.690000000000509</v>
      </c>
      <c r="AG1882" s="5">
        <f t="shared" si="2851"/>
        <v>48.350000000000364</v>
      </c>
      <c r="AH1882" s="5">
        <f t="shared" si="2852"/>
        <v>23.059999999999491</v>
      </c>
      <c r="AI1882" s="5">
        <f t="shared" si="2853"/>
        <v>3.3999999999996362</v>
      </c>
      <c r="AJ1882" s="5"/>
      <c r="AK1882" s="5">
        <f t="shared" si="2854"/>
        <v>23.059999999999491</v>
      </c>
      <c r="AL1882" s="5">
        <f t="shared" si="2874"/>
        <v>25.539000000000296</v>
      </c>
      <c r="AM1882" s="5">
        <f t="shared" si="2855"/>
        <v>28.690000000000509</v>
      </c>
      <c r="AN1882" s="5">
        <f t="shared" si="2870"/>
        <v>58.746999999999936</v>
      </c>
      <c r="AO1882" s="5">
        <f t="shared" si="2871"/>
        <v>0</v>
      </c>
      <c r="AP1882" s="5">
        <f t="shared" si="2884"/>
        <v>4</v>
      </c>
      <c r="AQ1882" s="5">
        <f t="shared" si="2803"/>
        <v>4.3</v>
      </c>
      <c r="AR1882" s="5"/>
      <c r="AS1882" s="5">
        <f t="shared" si="2848"/>
        <v>48.350000000000364</v>
      </c>
      <c r="AT1882" s="5">
        <f t="shared" si="2870"/>
        <v>60.631999999999969</v>
      </c>
      <c r="AU1882" s="5">
        <f t="shared" si="2856"/>
        <v>3.3999999999996362</v>
      </c>
      <c r="AV1882" s="5">
        <f t="shared" si="2859"/>
        <v>-19.659999999999854</v>
      </c>
      <c r="AW1882" s="5">
        <f t="shared" si="2857"/>
        <v>3</v>
      </c>
      <c r="AX1882" s="5">
        <f t="shared" si="2811"/>
        <v>39.333999999999655</v>
      </c>
      <c r="AZ1882" s="4">
        <f t="shared" si="2892"/>
        <v>1</v>
      </c>
      <c r="BA1882" s="5">
        <f t="shared" si="2799"/>
        <v>42.9399999999996</v>
      </c>
      <c r="BB1882" s="4">
        <f t="shared" si="2893"/>
        <v>1</v>
      </c>
      <c r="BD1882" s="5">
        <v>0</v>
      </c>
      <c r="BE1882" s="4">
        <v>0.60394129979034938</v>
      </c>
      <c r="BJ1882" s="5">
        <v>49.550000000000182</v>
      </c>
      <c r="BK1882" s="5">
        <v>17.460000000000036</v>
      </c>
      <c r="BL1882" s="5">
        <v>2.9199999999991633</v>
      </c>
      <c r="BM1882" s="5">
        <v>4</v>
      </c>
      <c r="BR1882">
        <v>22</v>
      </c>
      <c r="BS1882">
        <v>23</v>
      </c>
    </row>
    <row r="1883" spans="1:71">
      <c r="A1883" s="7">
        <v>39232</v>
      </c>
      <c r="B1883" s="6">
        <v>7741.95</v>
      </c>
      <c r="C1883" s="6">
        <v>7768.75</v>
      </c>
      <c r="D1883" s="6">
        <v>7675.89</v>
      </c>
      <c r="E1883" s="6">
        <v>7764.97</v>
      </c>
      <c r="F1883" s="6">
        <v>6015.75</v>
      </c>
      <c r="G1883" s="6">
        <v>6046.11</v>
      </c>
      <c r="H1883" s="6">
        <v>5986.26</v>
      </c>
      <c r="I1883" s="6">
        <v>6042.15</v>
      </c>
      <c r="J1883" s="9">
        <f t="shared" si="2841"/>
        <v>105.14999999999964</v>
      </c>
      <c r="K1883" s="9">
        <f t="shared" si="2868"/>
        <v>80.074999999999818</v>
      </c>
      <c r="L1883" s="9">
        <f t="shared" si="2845"/>
        <v>70.130000000000109</v>
      </c>
      <c r="M1883" s="9">
        <f t="shared" ref="M1883" si="2897">AVERAGE(L1872:L1883)</f>
        <v>54.653333333333421</v>
      </c>
      <c r="N1883" s="6" t="s">
        <v>37</v>
      </c>
      <c r="O1883" s="9">
        <f t="shared" si="2847"/>
        <v>1722.8200000000006</v>
      </c>
      <c r="P1883" s="4">
        <f t="shared" si="2886"/>
        <v>0.98320638707902153</v>
      </c>
      <c r="Q1883" s="5">
        <f t="shared" si="2887"/>
        <v>108.96999999999935</v>
      </c>
      <c r="R1883" s="5">
        <f t="shared" si="2888"/>
        <v>1642.9225000000001</v>
      </c>
      <c r="S1883" s="4">
        <f t="shared" si="2889"/>
        <v>0.99062740076825084</v>
      </c>
      <c r="T1883" s="4">
        <f t="shared" si="2890"/>
        <v>0.99274241522903417</v>
      </c>
      <c r="U1883" s="5">
        <f t="shared" si="2882"/>
        <v>1678.7860000000001</v>
      </c>
      <c r="V1883" s="5">
        <f t="shared" si="2883"/>
        <v>44.03400000000056</v>
      </c>
      <c r="X1883" s="5">
        <f t="shared" si="2843"/>
        <v>23.020000000000437</v>
      </c>
      <c r="Y1883" s="5">
        <f t="shared" si="2844"/>
        <v>26.399999999999636</v>
      </c>
      <c r="AA1883" s="5">
        <f t="shared" si="2862"/>
        <v>1</v>
      </c>
      <c r="AB1883" s="5">
        <f t="shared" si="2863"/>
        <v>0</v>
      </c>
      <c r="AC1883" s="5">
        <f t="shared" si="2864"/>
        <v>1</v>
      </c>
      <c r="AF1883" s="5">
        <f t="shared" si="2850"/>
        <v>26.800000000000182</v>
      </c>
      <c r="AG1883" s="5">
        <f t="shared" si="2851"/>
        <v>-12.289999999999964</v>
      </c>
      <c r="AH1883" s="5">
        <f t="shared" si="2852"/>
        <v>66.059999999999491</v>
      </c>
      <c r="AI1883" s="5">
        <f t="shared" si="2853"/>
        <v>105.14999999999964</v>
      </c>
      <c r="AJ1883" s="5"/>
      <c r="AK1883" s="5">
        <f t="shared" si="2854"/>
        <v>26.800000000000182</v>
      </c>
      <c r="AL1883" s="5">
        <f t="shared" si="2874"/>
        <v>28.833000000000169</v>
      </c>
      <c r="AM1883" s="5">
        <f t="shared" si="2855"/>
        <v>66.059999999999491</v>
      </c>
      <c r="AN1883" s="5">
        <f t="shared" si="2870"/>
        <v>56.565999999999896</v>
      </c>
      <c r="AO1883" s="5">
        <f t="shared" si="2871"/>
        <v>1</v>
      </c>
      <c r="AP1883" s="5">
        <f t="shared" si="2884"/>
        <v>4</v>
      </c>
      <c r="AQ1883" s="5">
        <f t="shared" si="2803"/>
        <v>4.3</v>
      </c>
      <c r="AR1883" s="5"/>
      <c r="AS1883" s="5">
        <f t="shared" si="2848"/>
        <v>105.14999999999964</v>
      </c>
      <c r="AT1883" s="5">
        <f t="shared" si="2870"/>
        <v>65.054999999999922</v>
      </c>
      <c r="AU1883" s="5">
        <f t="shared" si="2856"/>
        <v>-12.289999999999964</v>
      </c>
      <c r="AV1883" s="5">
        <f t="shared" si="2859"/>
        <v>39.090000000000146</v>
      </c>
      <c r="AW1883" s="5">
        <f t="shared" si="2857"/>
        <v>4</v>
      </c>
      <c r="AX1883" s="5">
        <f t="shared" si="2811"/>
        <v>39.333999999999655</v>
      </c>
      <c r="AZ1883" s="4">
        <f t="shared" si="2892"/>
        <v>0.99274241522903417</v>
      </c>
      <c r="BA1883" s="5">
        <f t="shared" ref="BA1883:BA1946" si="2898">IF(AZ1882&gt;0.9,O1883-O1882,0)</f>
        <v>-1.8299999999990177</v>
      </c>
      <c r="BB1883" s="4">
        <f t="shared" si="2893"/>
        <v>1</v>
      </c>
      <c r="BD1883" s="5">
        <v>0</v>
      </c>
      <c r="BE1883" s="4">
        <v>0.60383559364339612</v>
      </c>
      <c r="BJ1883" s="5">
        <v>87.269999999999527</v>
      </c>
      <c r="BK1883" s="5">
        <v>26.970000000000255</v>
      </c>
      <c r="BL1883" s="5">
        <v>11.8700000000008</v>
      </c>
      <c r="BM1883" s="5">
        <v>4</v>
      </c>
      <c r="BR1883">
        <v>-32</v>
      </c>
      <c r="BS1883">
        <v>-26</v>
      </c>
    </row>
    <row r="1884" spans="1:71">
      <c r="A1884" s="7">
        <v>39233</v>
      </c>
      <c r="B1884" s="6">
        <v>7790.93</v>
      </c>
      <c r="C1884" s="6">
        <v>7895.71</v>
      </c>
      <c r="D1884" s="6">
        <v>7790.93</v>
      </c>
      <c r="E1884" s="6">
        <v>7883.04</v>
      </c>
      <c r="F1884" s="6">
        <v>6086.86</v>
      </c>
      <c r="G1884" s="6">
        <v>6119.33</v>
      </c>
      <c r="H1884" s="6">
        <v>6066.98</v>
      </c>
      <c r="I1884" s="6">
        <v>6104</v>
      </c>
      <c r="J1884" s="9">
        <f t="shared" si="2841"/>
        <v>130.73999999999978</v>
      </c>
      <c r="K1884" s="9">
        <f t="shared" si="2868"/>
        <v>84.149166666666432</v>
      </c>
      <c r="L1884" s="9">
        <f t="shared" si="2845"/>
        <v>77.180000000000291</v>
      </c>
      <c r="M1884" s="9">
        <f t="shared" ref="M1884" si="2899">AVERAGE(L1873:L1884)</f>
        <v>56.6400000000001</v>
      </c>
      <c r="N1884" s="6" t="s">
        <v>37</v>
      </c>
      <c r="O1884" s="9">
        <f t="shared" si="2847"/>
        <v>1779.04</v>
      </c>
      <c r="P1884" s="4">
        <f t="shared" si="2886"/>
        <v>1</v>
      </c>
      <c r="Q1884" s="5">
        <f t="shared" si="2887"/>
        <v>129.97000000000025</v>
      </c>
      <c r="R1884" s="5">
        <f t="shared" si="2888"/>
        <v>1681.5624999999998</v>
      </c>
      <c r="S1884" s="4">
        <f t="shared" si="2889"/>
        <v>1</v>
      </c>
      <c r="T1884" s="4">
        <f t="shared" si="2890"/>
        <v>1</v>
      </c>
      <c r="U1884" s="5">
        <f t="shared" si="2882"/>
        <v>1711.4580000000001</v>
      </c>
      <c r="V1884" s="5">
        <f t="shared" si="2883"/>
        <v>67.58199999999988</v>
      </c>
      <c r="X1884" s="5">
        <f t="shared" si="2843"/>
        <v>92.109999999999673</v>
      </c>
      <c r="Y1884" s="5">
        <f t="shared" si="2844"/>
        <v>17.140000000000327</v>
      </c>
      <c r="AA1884" s="5">
        <f t="shared" si="2862"/>
        <v>1</v>
      </c>
      <c r="AB1884" s="5">
        <f t="shared" si="2863"/>
        <v>0</v>
      </c>
      <c r="AC1884" s="5">
        <f t="shared" si="2864"/>
        <v>1</v>
      </c>
      <c r="AF1884" s="5">
        <f t="shared" si="2850"/>
        <v>104.77999999999975</v>
      </c>
      <c r="AG1884" s="5">
        <f t="shared" si="2851"/>
        <v>130.73999999999978</v>
      </c>
      <c r="AH1884" s="5">
        <f t="shared" si="2852"/>
        <v>0</v>
      </c>
      <c r="AI1884" s="5">
        <f t="shared" si="2853"/>
        <v>-25.960000000000036</v>
      </c>
      <c r="AJ1884" s="5"/>
      <c r="AK1884" s="5">
        <f t="shared" si="2854"/>
        <v>0</v>
      </c>
      <c r="AL1884" s="5">
        <f t="shared" si="2874"/>
        <v>28.833000000000169</v>
      </c>
      <c r="AM1884" s="5">
        <f t="shared" si="2855"/>
        <v>104.77999999999975</v>
      </c>
      <c r="AN1884" s="5">
        <f t="shared" si="2870"/>
        <v>63.086999999999897</v>
      </c>
      <c r="AO1884" s="5">
        <f t="shared" si="2871"/>
        <v>1</v>
      </c>
      <c r="AP1884" s="5">
        <f t="shared" si="2884"/>
        <v>5</v>
      </c>
      <c r="AQ1884" s="5">
        <f t="shared" si="2803"/>
        <v>4.4000000000000004</v>
      </c>
      <c r="AR1884" s="5"/>
      <c r="AS1884" s="5">
        <f t="shared" si="2848"/>
        <v>130.73999999999978</v>
      </c>
      <c r="AT1884" s="5">
        <f t="shared" si="2870"/>
        <v>73.622999999999863</v>
      </c>
      <c r="AU1884" s="5">
        <f t="shared" si="2856"/>
        <v>-25.960000000000036</v>
      </c>
      <c r="AV1884" s="5">
        <f t="shared" si="2859"/>
        <v>-25.960000000000036</v>
      </c>
      <c r="AW1884" s="5">
        <f t="shared" si="2857"/>
        <v>5</v>
      </c>
      <c r="AX1884" s="5">
        <f t="shared" si="2811"/>
        <v>39.333999999999655</v>
      </c>
      <c r="AZ1884" s="4">
        <f t="shared" si="2892"/>
        <v>1</v>
      </c>
      <c r="BA1884" s="5">
        <f t="shared" si="2898"/>
        <v>56.219999999999345</v>
      </c>
      <c r="BB1884" s="4">
        <f t="shared" si="2893"/>
        <v>0.99274241522903417</v>
      </c>
      <c r="BD1884" s="5">
        <v>0</v>
      </c>
      <c r="BE1884" s="4">
        <v>0.603605891315391</v>
      </c>
      <c r="BJ1884" s="5">
        <v>88.449999999999818</v>
      </c>
      <c r="BK1884" s="5">
        <v>12.050000000000182</v>
      </c>
      <c r="BL1884" s="5">
        <v>43.859999999999673</v>
      </c>
      <c r="BM1884" s="5">
        <v>4</v>
      </c>
      <c r="BR1884">
        <v>92</v>
      </c>
      <c r="BS1884">
        <v>-17</v>
      </c>
    </row>
    <row r="1885" spans="1:71">
      <c r="A1885" s="7">
        <v>39234</v>
      </c>
      <c r="B1885" s="6">
        <v>7891.2</v>
      </c>
      <c r="C1885" s="6">
        <v>8001.63</v>
      </c>
      <c r="D1885" s="6">
        <v>7889.74</v>
      </c>
      <c r="E1885" s="6">
        <v>7987.85</v>
      </c>
      <c r="F1885" s="6">
        <v>6113.18</v>
      </c>
      <c r="G1885" s="6">
        <v>6168.15</v>
      </c>
      <c r="H1885" s="6">
        <v>6105.61</v>
      </c>
      <c r="I1885" s="6">
        <v>6168.15</v>
      </c>
      <c r="J1885" s="9">
        <f t="shared" si="2841"/>
        <v>118.59000000000015</v>
      </c>
      <c r="K1885" s="9">
        <f t="shared" si="2868"/>
        <v>85.509166666666488</v>
      </c>
      <c r="L1885" s="9">
        <f t="shared" si="2845"/>
        <v>64.149999999999636</v>
      </c>
      <c r="M1885" s="9">
        <f t="shared" ref="M1885" si="2900">AVERAGE(L1874:L1885)</f>
        <v>56.134166666666715</v>
      </c>
      <c r="N1885" s="6" t="s">
        <v>37</v>
      </c>
      <c r="O1885" s="9">
        <f t="shared" si="2847"/>
        <v>1819.7000000000007</v>
      </c>
      <c r="P1885" s="4">
        <f t="shared" si="2886"/>
        <v>1</v>
      </c>
      <c r="Q1885" s="5">
        <f t="shared" si="2887"/>
        <v>137.99000000000069</v>
      </c>
      <c r="R1885" s="5">
        <f t="shared" si="2888"/>
        <v>1716.2075000000002</v>
      </c>
      <c r="S1885" s="4">
        <f t="shared" si="2889"/>
        <v>1</v>
      </c>
      <c r="T1885" s="4">
        <f t="shared" si="2890"/>
        <v>1</v>
      </c>
      <c r="U1885" s="5">
        <f t="shared" si="2882"/>
        <v>1745.5840000000003</v>
      </c>
      <c r="V1885" s="5">
        <f t="shared" si="2883"/>
        <v>74.11600000000044</v>
      </c>
      <c r="X1885" s="5">
        <f t="shared" si="2843"/>
        <v>96.650000000000546</v>
      </c>
      <c r="Y1885" s="5">
        <f t="shared" si="2844"/>
        <v>54.969999999999345</v>
      </c>
      <c r="AA1885" s="5">
        <f t="shared" si="2862"/>
        <v>1</v>
      </c>
      <c r="AB1885" s="5">
        <f t="shared" si="2863"/>
        <v>0</v>
      </c>
      <c r="AC1885" s="5">
        <f t="shared" si="2864"/>
        <v>1</v>
      </c>
      <c r="AF1885" s="5">
        <f t="shared" si="2850"/>
        <v>110.43000000000029</v>
      </c>
      <c r="AG1885" s="5">
        <f t="shared" si="2851"/>
        <v>118.59000000000015</v>
      </c>
      <c r="AH1885" s="5">
        <f t="shared" si="2852"/>
        <v>1.4600000000000364</v>
      </c>
      <c r="AI1885" s="5">
        <f t="shared" si="2853"/>
        <v>-6.6999999999998181</v>
      </c>
      <c r="AJ1885" s="5"/>
      <c r="AK1885" s="5">
        <f t="shared" si="2854"/>
        <v>1.4600000000000364</v>
      </c>
      <c r="AL1885" s="5">
        <f t="shared" si="2874"/>
        <v>28.833000000000169</v>
      </c>
      <c r="AM1885" s="5">
        <f t="shared" si="2855"/>
        <v>110.43000000000029</v>
      </c>
      <c r="AN1885" s="5">
        <f t="shared" si="2870"/>
        <v>71.479999999999933</v>
      </c>
      <c r="AO1885" s="5">
        <f t="shared" si="2871"/>
        <v>1</v>
      </c>
      <c r="AP1885" s="5">
        <f t="shared" si="2884"/>
        <v>6</v>
      </c>
      <c r="AQ1885" s="5">
        <f t="shared" si="2803"/>
        <v>4.5999999999999996</v>
      </c>
      <c r="AR1885" s="5"/>
      <c r="AS1885" s="5">
        <f t="shared" si="2848"/>
        <v>118.59000000000015</v>
      </c>
      <c r="AT1885" s="5">
        <f t="shared" si="2870"/>
        <v>80.744999999999891</v>
      </c>
      <c r="AU1885" s="5">
        <f t="shared" si="2856"/>
        <v>-6.6999999999998181</v>
      </c>
      <c r="AV1885" s="5">
        <f t="shared" si="2859"/>
        <v>-8.1599999999998545</v>
      </c>
      <c r="AW1885" s="5">
        <f t="shared" si="2857"/>
        <v>6</v>
      </c>
      <c r="AX1885" s="5">
        <f t="shared" si="2811"/>
        <v>39.333999999999655</v>
      </c>
      <c r="AZ1885" s="4">
        <f t="shared" si="2892"/>
        <v>1</v>
      </c>
      <c r="BA1885" s="5">
        <f t="shared" si="2898"/>
        <v>40.660000000000764</v>
      </c>
      <c r="BB1885" s="4">
        <f t="shared" si="2893"/>
        <v>1</v>
      </c>
      <c r="BD1885" s="5">
        <v>0</v>
      </c>
      <c r="BE1885" s="4">
        <v>0.60315171490370267</v>
      </c>
      <c r="BJ1885" s="5">
        <v>155.80000000000018</v>
      </c>
      <c r="BK1885" s="5">
        <v>-60.450000000000728</v>
      </c>
      <c r="BL1885" s="5">
        <v>60.450000000000728</v>
      </c>
      <c r="BM1885" s="5">
        <v>4</v>
      </c>
      <c r="BR1885">
        <v>97</v>
      </c>
      <c r="BS1885">
        <v>-34</v>
      </c>
    </row>
    <row r="1886" spans="1:71">
      <c r="A1886" s="7">
        <v>39237</v>
      </c>
      <c r="B1886" s="6">
        <v>7973.68</v>
      </c>
      <c r="C1886" s="6">
        <v>8010.39</v>
      </c>
      <c r="D1886" s="6">
        <v>7936.18</v>
      </c>
      <c r="E1886" s="6">
        <v>7976.79</v>
      </c>
      <c r="F1886" s="6">
        <v>6157.33</v>
      </c>
      <c r="G1886" s="6">
        <v>6163.9</v>
      </c>
      <c r="H1886" s="6">
        <v>6112.29</v>
      </c>
      <c r="I1886" s="6">
        <v>6125.81</v>
      </c>
      <c r="J1886" s="9">
        <f t="shared" si="2841"/>
        <v>74.210000000000036</v>
      </c>
      <c r="K1886" s="9">
        <f t="shared" si="2868"/>
        <v>86.467499999999816</v>
      </c>
      <c r="L1886" s="9">
        <f t="shared" si="2845"/>
        <v>55.859999999999673</v>
      </c>
      <c r="M1886" s="9">
        <f t="shared" ref="M1886" si="2901">AVERAGE(L1875:L1886)</f>
        <v>57.44083333333333</v>
      </c>
      <c r="N1886" s="6" t="s">
        <v>37</v>
      </c>
      <c r="O1886" s="9">
        <f t="shared" si="2847"/>
        <v>1850.9799999999996</v>
      </c>
      <c r="P1886" s="4">
        <f t="shared" si="2886"/>
        <v>1</v>
      </c>
      <c r="Q1886" s="5">
        <f t="shared" si="2887"/>
        <v>128.15999999999894</v>
      </c>
      <c r="R1886" s="5">
        <f t="shared" si="2888"/>
        <v>1754.8600000000004</v>
      </c>
      <c r="S1886" s="4">
        <f t="shared" si="2889"/>
        <v>1</v>
      </c>
      <c r="T1886" s="4">
        <f t="shared" si="2890"/>
        <v>1</v>
      </c>
      <c r="U1886" s="5">
        <f t="shared" si="2882"/>
        <v>1779.4380000000001</v>
      </c>
      <c r="V1886" s="5">
        <f t="shared" si="2883"/>
        <v>71.541999999999462</v>
      </c>
      <c r="X1886" s="5">
        <f t="shared" si="2843"/>
        <v>3.1099999999996726</v>
      </c>
      <c r="Y1886" s="5">
        <f t="shared" si="2844"/>
        <v>-31.519999999999527</v>
      </c>
      <c r="AA1886" s="5">
        <f t="shared" si="2862"/>
        <v>0</v>
      </c>
      <c r="AB1886" s="5">
        <f t="shared" si="2863"/>
        <v>0</v>
      </c>
      <c r="AC1886" s="5">
        <f t="shared" si="2864"/>
        <v>0</v>
      </c>
      <c r="AF1886" s="5">
        <f t="shared" si="2850"/>
        <v>36.710000000000036</v>
      </c>
      <c r="AG1886" s="5">
        <f t="shared" si="2851"/>
        <v>22.539999999999964</v>
      </c>
      <c r="AH1886" s="5">
        <f t="shared" si="2852"/>
        <v>37.5</v>
      </c>
      <c r="AI1886" s="5">
        <f t="shared" si="2853"/>
        <v>51.670000000000073</v>
      </c>
      <c r="AJ1886" s="5"/>
      <c r="AK1886" s="5">
        <f t="shared" si="2854"/>
        <v>36.710000000000036</v>
      </c>
      <c r="AL1886" s="5">
        <f t="shared" si="2874"/>
        <v>37.752000000000038</v>
      </c>
      <c r="AM1886" s="5">
        <f t="shared" si="2855"/>
        <v>37.5</v>
      </c>
      <c r="AN1886" s="5">
        <f t="shared" si="2870"/>
        <v>63.724999999999909</v>
      </c>
      <c r="AO1886" s="5">
        <f t="shared" si="2871"/>
        <v>0</v>
      </c>
      <c r="AP1886" s="5">
        <f t="shared" si="2884"/>
        <v>5</v>
      </c>
      <c r="AQ1886" s="5">
        <f t="shared" ref="AQ1886:AQ1949" si="2902">AVERAGE(AP1877:AP1886)</f>
        <v>4.5999999999999996</v>
      </c>
      <c r="AR1886" s="5"/>
      <c r="AS1886" s="5">
        <f t="shared" si="2848"/>
        <v>51.670000000000073</v>
      </c>
      <c r="AT1886" s="5">
        <f t="shared" si="2870"/>
        <v>74.499999999999915</v>
      </c>
      <c r="AU1886" s="5">
        <f t="shared" si="2856"/>
        <v>22.539999999999964</v>
      </c>
      <c r="AV1886" s="5">
        <f t="shared" si="2859"/>
        <v>14.170000000000073</v>
      </c>
      <c r="AW1886" s="5">
        <f t="shared" si="2857"/>
        <v>2</v>
      </c>
      <c r="AX1886" s="5">
        <f t="shared" si="2811"/>
        <v>39.333999999999655</v>
      </c>
      <c r="AZ1886" s="4">
        <f t="shared" si="2892"/>
        <v>1</v>
      </c>
      <c r="BA1886" s="5">
        <f t="shared" si="2898"/>
        <v>31.279999999998836</v>
      </c>
      <c r="BB1886" s="4">
        <f t="shared" si="2893"/>
        <v>1</v>
      </c>
      <c r="BD1886" s="5">
        <v>0</v>
      </c>
      <c r="BE1886" s="4">
        <v>0.60237513686515987</v>
      </c>
      <c r="BJ1886" s="5">
        <v>197.64999999999964</v>
      </c>
      <c r="BK1886" s="5">
        <v>-5.1899999999995998</v>
      </c>
      <c r="BL1886" s="5">
        <v>20.909999999999854</v>
      </c>
      <c r="BM1886" s="5">
        <v>4</v>
      </c>
      <c r="BR1886">
        <v>-35</v>
      </c>
      <c r="BS1886">
        <v>32</v>
      </c>
    </row>
    <row r="1887" spans="1:71">
      <c r="A1887" s="7">
        <v>39238</v>
      </c>
      <c r="B1887" s="6">
        <v>7987.11</v>
      </c>
      <c r="C1887" s="6">
        <v>7996.61</v>
      </c>
      <c r="D1887" s="6">
        <v>7880.35</v>
      </c>
      <c r="E1887" s="6">
        <v>7919.83</v>
      </c>
      <c r="F1887" s="6">
        <v>6140.06</v>
      </c>
      <c r="G1887" s="6">
        <v>6142.37</v>
      </c>
      <c r="H1887" s="6">
        <v>6076.59</v>
      </c>
      <c r="I1887" s="6">
        <v>6078.54</v>
      </c>
      <c r="J1887" s="9">
        <f t="shared" si="2841"/>
        <v>116.25999999999931</v>
      </c>
      <c r="K1887" s="9">
        <f t="shared" si="2868"/>
        <v>92.208333333333101</v>
      </c>
      <c r="L1887" s="9">
        <f t="shared" si="2845"/>
        <v>65.779999999999745</v>
      </c>
      <c r="M1887" s="9">
        <f t="shared" ref="M1887" si="2903">AVERAGE(L1876:L1887)</f>
        <v>59.738333333333308</v>
      </c>
      <c r="N1887" s="6" t="s">
        <v>37</v>
      </c>
      <c r="O1887" s="9">
        <f t="shared" si="2847"/>
        <v>1841.29</v>
      </c>
      <c r="P1887" s="4">
        <f t="shared" si="2886"/>
        <v>0.92439138576779278</v>
      </c>
      <c r="Q1887" s="5">
        <f t="shared" si="2887"/>
        <v>128.15999999999894</v>
      </c>
      <c r="R1887" s="5">
        <f t="shared" si="2888"/>
        <v>1754.8600000000004</v>
      </c>
      <c r="S1887" s="4">
        <f t="shared" si="2889"/>
        <v>0.942754179712887</v>
      </c>
      <c r="T1887" s="4">
        <f t="shared" si="2890"/>
        <v>0.95881852953676316</v>
      </c>
      <c r="U1887" s="5">
        <f t="shared" si="2882"/>
        <v>1802.7660000000003</v>
      </c>
      <c r="V1887" s="5">
        <f t="shared" si="2883"/>
        <v>38.52399999999966</v>
      </c>
      <c r="X1887" s="5">
        <f t="shared" si="2843"/>
        <v>-67.279999999999745</v>
      </c>
      <c r="Y1887" s="5">
        <f t="shared" si="2844"/>
        <v>-61.520000000000437</v>
      </c>
      <c r="AA1887" s="5">
        <f t="shared" si="2862"/>
        <v>0</v>
      </c>
      <c r="AB1887" s="5">
        <f t="shared" si="2863"/>
        <v>1</v>
      </c>
      <c r="AC1887" s="5">
        <f t="shared" si="2864"/>
        <v>1</v>
      </c>
      <c r="AF1887" s="5">
        <f t="shared" si="2850"/>
        <v>9.5</v>
      </c>
      <c r="AG1887" s="5">
        <f t="shared" si="2851"/>
        <v>19.819999999999709</v>
      </c>
      <c r="AH1887" s="5">
        <f t="shared" si="2852"/>
        <v>106.75999999999931</v>
      </c>
      <c r="AI1887" s="5">
        <f t="shared" si="2853"/>
        <v>96.4399999999996</v>
      </c>
      <c r="AJ1887" s="5"/>
      <c r="AK1887" s="5">
        <f t="shared" si="2854"/>
        <v>9.5</v>
      </c>
      <c r="AL1887" s="5">
        <f t="shared" si="2874"/>
        <v>37.752000000000038</v>
      </c>
      <c r="AM1887" s="5">
        <f t="shared" si="2855"/>
        <v>106.75999999999931</v>
      </c>
      <c r="AN1887" s="5">
        <f t="shared" si="2870"/>
        <v>71.360999999999876</v>
      </c>
      <c r="AO1887" s="5">
        <f t="shared" si="2871"/>
        <v>1</v>
      </c>
      <c r="AP1887" s="5">
        <f t="shared" si="2884"/>
        <v>6</v>
      </c>
      <c r="AQ1887" s="5">
        <f t="shared" si="2902"/>
        <v>4.7</v>
      </c>
      <c r="AR1887" s="5"/>
      <c r="AS1887" s="5">
        <f t="shared" si="2848"/>
        <v>96.4399999999996</v>
      </c>
      <c r="AT1887" s="5">
        <f t="shared" si="2870"/>
        <v>80.453999999999908</v>
      </c>
      <c r="AU1887" s="5">
        <f t="shared" si="2856"/>
        <v>19.819999999999709</v>
      </c>
      <c r="AV1887" s="5">
        <f t="shared" si="2859"/>
        <v>-10.319999999999709</v>
      </c>
      <c r="AW1887" s="5">
        <f t="shared" si="2857"/>
        <v>3</v>
      </c>
      <c r="AX1887" s="5">
        <f t="shared" si="2811"/>
        <v>39.333999999999655</v>
      </c>
      <c r="AZ1887" s="4">
        <f t="shared" si="2892"/>
        <v>0.95881852953676316</v>
      </c>
      <c r="BA1887" s="5">
        <f t="shared" si="2898"/>
        <v>-9.6899999999995998</v>
      </c>
      <c r="BB1887" s="4">
        <f t="shared" si="2893"/>
        <v>1</v>
      </c>
      <c r="BD1887" s="5">
        <v>0</v>
      </c>
      <c r="BE1887" s="4">
        <v>0.60200568777128927</v>
      </c>
      <c r="BJ1887" s="5">
        <v>145</v>
      </c>
      <c r="BK1887" s="5">
        <v>-33.680000000000291</v>
      </c>
      <c r="BL1887" s="5">
        <v>42</v>
      </c>
      <c r="BM1887" s="5">
        <v>4</v>
      </c>
      <c r="BR1887">
        <v>-37</v>
      </c>
      <c r="BS1887">
        <v>62</v>
      </c>
    </row>
    <row r="1888" spans="1:71">
      <c r="A1888" s="7">
        <v>39239</v>
      </c>
      <c r="B1888" s="6">
        <v>7916.71</v>
      </c>
      <c r="C1888" s="6">
        <v>7925.84</v>
      </c>
      <c r="D1888" s="6">
        <v>7723.55</v>
      </c>
      <c r="E1888" s="6">
        <v>7730.05</v>
      </c>
      <c r="F1888" s="6">
        <v>6072.64</v>
      </c>
      <c r="G1888" s="6">
        <v>6080.7</v>
      </c>
      <c r="H1888" s="6">
        <v>5971.42</v>
      </c>
      <c r="I1888" s="6">
        <v>5977.87</v>
      </c>
      <c r="J1888" s="9">
        <f t="shared" si="2841"/>
        <v>202.28999999999996</v>
      </c>
      <c r="K1888" s="9">
        <f t="shared" si="2868"/>
        <v>98.806666666666459</v>
      </c>
      <c r="L1888" s="9">
        <f t="shared" si="2845"/>
        <v>109.27999999999975</v>
      </c>
      <c r="M1888" s="9">
        <f t="shared" ref="M1888" si="2904">AVERAGE(L1877:L1888)</f>
        <v>60.878333333333252</v>
      </c>
      <c r="N1888" s="6" t="s">
        <v>37</v>
      </c>
      <c r="O1888" s="9">
        <f t="shared" si="2847"/>
        <v>1752.1800000000003</v>
      </c>
      <c r="P1888" s="4">
        <f t="shared" si="2886"/>
        <v>0</v>
      </c>
      <c r="Q1888" s="5">
        <f t="shared" si="2887"/>
        <v>98.799999999999272</v>
      </c>
      <c r="R1888" s="5">
        <f t="shared" si="2888"/>
        <v>1776.88</v>
      </c>
      <c r="S1888" s="4">
        <f t="shared" si="2889"/>
        <v>0.22908863920099809</v>
      </c>
      <c r="T1888" s="4">
        <f t="shared" si="2890"/>
        <v>0.51067307216086699</v>
      </c>
      <c r="U1888" s="5">
        <f t="shared" si="2882"/>
        <v>1808.6380000000001</v>
      </c>
      <c r="V1888" s="5">
        <f t="shared" si="2883"/>
        <v>-56.457999999999856</v>
      </c>
      <c r="X1888" s="5">
        <f t="shared" si="2843"/>
        <v>-186.65999999999985</v>
      </c>
      <c r="Y1888" s="5">
        <f t="shared" si="2844"/>
        <v>-94.770000000000437</v>
      </c>
      <c r="AA1888" s="5">
        <f t="shared" si="2862"/>
        <v>0</v>
      </c>
      <c r="AB1888" s="5">
        <f t="shared" si="2863"/>
        <v>1</v>
      </c>
      <c r="AC1888" s="5">
        <f t="shared" si="2864"/>
        <v>1</v>
      </c>
      <c r="AF1888" s="5">
        <f t="shared" si="2850"/>
        <v>9.1300000000001091</v>
      </c>
      <c r="AG1888" s="5">
        <f t="shared" si="2851"/>
        <v>6.0100000000002183</v>
      </c>
      <c r="AH1888" s="5">
        <f t="shared" si="2852"/>
        <v>193.15999999999985</v>
      </c>
      <c r="AI1888" s="5">
        <f t="shared" si="2853"/>
        <v>196.27999999999975</v>
      </c>
      <c r="AJ1888" s="5"/>
      <c r="AK1888" s="5">
        <f t="shared" si="2854"/>
        <v>9.1300000000001091</v>
      </c>
      <c r="AL1888" s="5">
        <f t="shared" si="2874"/>
        <v>37.752000000000038</v>
      </c>
      <c r="AM1888" s="5">
        <f t="shared" si="2855"/>
        <v>193.15999999999985</v>
      </c>
      <c r="AN1888" s="5">
        <f t="shared" si="2870"/>
        <v>85.3539999999999</v>
      </c>
      <c r="AO1888" s="5">
        <f t="shared" si="2871"/>
        <v>1</v>
      </c>
      <c r="AP1888" s="5">
        <f t="shared" si="2884"/>
        <v>7</v>
      </c>
      <c r="AQ1888" s="5">
        <f t="shared" si="2902"/>
        <v>5</v>
      </c>
      <c r="AR1888" s="5"/>
      <c r="AS1888" s="5">
        <f t="shared" si="2848"/>
        <v>196.27999999999975</v>
      </c>
      <c r="AT1888" s="5">
        <f t="shared" si="2870"/>
        <v>94.325999999999937</v>
      </c>
      <c r="AU1888" s="5">
        <f t="shared" si="2856"/>
        <v>6.0100000000002183</v>
      </c>
      <c r="AV1888" s="5">
        <f t="shared" si="2859"/>
        <v>3.1199999999998909</v>
      </c>
      <c r="AW1888" s="5">
        <f t="shared" si="2857"/>
        <v>4</v>
      </c>
      <c r="AX1888" s="5">
        <f t="shared" si="2811"/>
        <v>39.333999999999655</v>
      </c>
      <c r="AZ1888" s="4">
        <f t="shared" si="2892"/>
        <v>0.51067307216086699</v>
      </c>
      <c r="BA1888" s="5">
        <f t="shared" si="2898"/>
        <v>-89.109999999999673</v>
      </c>
      <c r="BB1888" s="4">
        <f t="shared" si="2893"/>
        <v>0.95881852953676316</v>
      </c>
      <c r="BD1888" s="5">
        <v>0</v>
      </c>
      <c r="BE1888" s="4">
        <v>0.60189330945375519</v>
      </c>
      <c r="BJ1888" s="5">
        <v>108.36999999999989</v>
      </c>
      <c r="BK1888" s="5">
        <v>81.300000000000182</v>
      </c>
      <c r="BL1888" s="5">
        <v>40.489999999999782</v>
      </c>
      <c r="BM1888" s="5">
        <v>4</v>
      </c>
      <c r="BR1888">
        <v>-40</v>
      </c>
      <c r="BS1888">
        <v>95</v>
      </c>
    </row>
    <row r="1889" spans="1:71">
      <c r="A1889" s="7">
        <v>39240</v>
      </c>
      <c r="B1889" s="6">
        <v>7750.38</v>
      </c>
      <c r="C1889" s="6">
        <v>7786.94</v>
      </c>
      <c r="D1889" s="6">
        <v>7590.17</v>
      </c>
      <c r="E1889" s="6">
        <v>7618.61</v>
      </c>
      <c r="F1889" s="6">
        <v>5982.54</v>
      </c>
      <c r="G1889" s="6">
        <v>5999.81</v>
      </c>
      <c r="H1889" s="6">
        <v>5879.05</v>
      </c>
      <c r="I1889" s="6">
        <v>5890.49</v>
      </c>
      <c r="J1889" s="9">
        <f t="shared" si="2841"/>
        <v>196.76999999999953</v>
      </c>
      <c r="K1889" s="9">
        <f t="shared" si="2868"/>
        <v>111.4583333333331</v>
      </c>
      <c r="L1889" s="9">
        <f t="shared" si="2845"/>
        <v>120.76000000000022</v>
      </c>
      <c r="M1889" s="9">
        <f t="shared" ref="M1889" si="2905">AVERAGE(L1878:L1889)</f>
        <v>66.943333333333229</v>
      </c>
      <c r="N1889" s="6" t="s">
        <v>36</v>
      </c>
      <c r="O1889" s="9">
        <f t="shared" si="2847"/>
        <v>1728.12</v>
      </c>
      <c r="P1889" s="4">
        <f t="shared" si="2886"/>
        <v>0</v>
      </c>
      <c r="Q1889" s="5">
        <f t="shared" si="2887"/>
        <v>122.85999999999967</v>
      </c>
      <c r="R1889" s="5">
        <f t="shared" si="2888"/>
        <v>1758.8349999999998</v>
      </c>
      <c r="S1889" s="4">
        <f t="shared" si="2889"/>
        <v>4.1354556803989667E-2</v>
      </c>
      <c r="T1889" s="4">
        <f t="shared" si="2890"/>
        <v>0.27417734979618352</v>
      </c>
      <c r="U1889" s="5">
        <f t="shared" si="2882"/>
        <v>1798.4540000000002</v>
      </c>
      <c r="V1889" s="5">
        <f t="shared" si="2883"/>
        <v>-70.334000000000287</v>
      </c>
      <c r="X1889" s="5">
        <f t="shared" si="2843"/>
        <v>-131.77000000000044</v>
      </c>
      <c r="Y1889" s="5">
        <f t="shared" si="2844"/>
        <v>-92.050000000000182</v>
      </c>
      <c r="AA1889" s="5">
        <f t="shared" si="2862"/>
        <v>0</v>
      </c>
      <c r="AB1889" s="5">
        <f t="shared" si="2863"/>
        <v>1</v>
      </c>
      <c r="AC1889" s="5">
        <f t="shared" si="2864"/>
        <v>1</v>
      </c>
      <c r="AF1889" s="5">
        <f t="shared" si="2850"/>
        <v>36.559999999999491</v>
      </c>
      <c r="AG1889" s="5">
        <f t="shared" si="2851"/>
        <v>56.889999999999418</v>
      </c>
      <c r="AH1889" s="5">
        <f t="shared" si="2852"/>
        <v>160.21000000000004</v>
      </c>
      <c r="AI1889" s="5">
        <f t="shared" si="2853"/>
        <v>139.88000000000011</v>
      </c>
      <c r="AJ1889" s="5"/>
      <c r="AK1889" s="5">
        <f t="shared" si="2854"/>
        <v>36.559999999999491</v>
      </c>
      <c r="AL1889" s="5">
        <f t="shared" si="2874"/>
        <v>37.752000000000038</v>
      </c>
      <c r="AM1889" s="5">
        <f t="shared" si="2855"/>
        <v>160.21000000000004</v>
      </c>
      <c r="AN1889" s="5">
        <f t="shared" si="2870"/>
        <v>93.97399999999989</v>
      </c>
      <c r="AO1889" s="5">
        <f t="shared" si="2871"/>
        <v>1</v>
      </c>
      <c r="AP1889" s="5">
        <f t="shared" si="2884"/>
        <v>7</v>
      </c>
      <c r="AQ1889" s="5">
        <f t="shared" si="2902"/>
        <v>5.2</v>
      </c>
      <c r="AR1889" s="5"/>
      <c r="AS1889" s="5">
        <f t="shared" si="2848"/>
        <v>139.88000000000011</v>
      </c>
      <c r="AT1889" s="5">
        <f t="shared" si="2870"/>
        <v>100.34699999999994</v>
      </c>
      <c r="AU1889" s="5">
        <f t="shared" si="2856"/>
        <v>56.889999999999418</v>
      </c>
      <c r="AV1889" s="5">
        <f t="shared" si="2859"/>
        <v>-20.329999999999927</v>
      </c>
      <c r="AW1889" s="5">
        <f t="shared" si="2857"/>
        <v>5</v>
      </c>
      <c r="AX1889" s="5">
        <f t="shared" si="2811"/>
        <v>42.903999999999471</v>
      </c>
      <c r="AZ1889" s="4">
        <f t="shared" si="2892"/>
        <v>0.27417734979618352</v>
      </c>
      <c r="BA1889" s="5">
        <f t="shared" si="2898"/>
        <v>0</v>
      </c>
      <c r="BB1889" s="4">
        <f t="shared" si="2893"/>
        <v>0.51067307216086699</v>
      </c>
      <c r="BD1889" s="5">
        <v>0</v>
      </c>
      <c r="BE1889" s="4">
        <v>0.60128322639782406</v>
      </c>
      <c r="BJ1889" s="5">
        <v>73.340000000000146</v>
      </c>
      <c r="BK1889" s="5">
        <v>25.850000000000364</v>
      </c>
      <c r="BL1889" s="5">
        <v>14.590000000000146</v>
      </c>
      <c r="BM1889" s="5">
        <v>4</v>
      </c>
      <c r="BR1889">
        <v>160</v>
      </c>
      <c r="BS1889">
        <v>-40</v>
      </c>
    </row>
    <row r="1890" spans="1:71">
      <c r="A1890" s="7">
        <v>39241</v>
      </c>
      <c r="B1890" s="6">
        <v>7576.01</v>
      </c>
      <c r="C1890" s="6">
        <v>7644.96</v>
      </c>
      <c r="D1890" s="6">
        <v>7499.43</v>
      </c>
      <c r="E1890" s="6">
        <v>7590.5</v>
      </c>
      <c r="F1890" s="6">
        <v>5876.65</v>
      </c>
      <c r="G1890" s="6">
        <v>5917.84</v>
      </c>
      <c r="H1890" s="6">
        <v>5837.14</v>
      </c>
      <c r="I1890" s="6">
        <v>5883.29</v>
      </c>
      <c r="J1890" s="9">
        <f t="shared" si="2841"/>
        <v>145.52999999999975</v>
      </c>
      <c r="K1890" s="9">
        <f t="shared" si="2868"/>
        <v>117.90999999999978</v>
      </c>
      <c r="L1890" s="9">
        <f t="shared" si="2845"/>
        <v>80.699999999999818</v>
      </c>
      <c r="M1890" s="9">
        <f t="shared" ref="M1890" si="2906">AVERAGE(L1879:L1890)</f>
        <v>71.159166666666579</v>
      </c>
      <c r="N1890" s="6" t="s">
        <v>36</v>
      </c>
      <c r="O1890" s="9">
        <f t="shared" si="2847"/>
        <v>1707.21</v>
      </c>
      <c r="P1890" s="4">
        <f t="shared" si="2886"/>
        <v>0</v>
      </c>
      <c r="Q1890" s="5">
        <f t="shared" si="2887"/>
        <v>143.76999999999953</v>
      </c>
      <c r="R1890" s="5">
        <f t="shared" si="2888"/>
        <v>1743.1524999999999</v>
      </c>
      <c r="S1890" s="4">
        <f t="shared" si="2889"/>
        <v>0</v>
      </c>
      <c r="T1890" s="4">
        <f t="shared" si="2890"/>
        <v>0</v>
      </c>
      <c r="U1890" s="5">
        <f t="shared" si="2882"/>
        <v>1775.9559999999997</v>
      </c>
      <c r="V1890" s="5">
        <f t="shared" si="2883"/>
        <v>-68.74599999999964</v>
      </c>
      <c r="X1890" s="5">
        <f t="shared" si="2843"/>
        <v>14.489999999999782</v>
      </c>
      <c r="Y1890" s="5">
        <f t="shared" si="2844"/>
        <v>6.6400000000003274</v>
      </c>
      <c r="AA1890" s="5">
        <f t="shared" si="2862"/>
        <v>1</v>
      </c>
      <c r="AB1890" s="5">
        <f t="shared" si="2863"/>
        <v>0</v>
      </c>
      <c r="AC1890" s="5">
        <f t="shared" si="2864"/>
        <v>1</v>
      </c>
      <c r="AF1890" s="5">
        <f t="shared" si="2850"/>
        <v>68.949999999999818</v>
      </c>
      <c r="AG1890" s="5">
        <f t="shared" si="2851"/>
        <v>26.350000000000364</v>
      </c>
      <c r="AH1890" s="5">
        <f t="shared" si="2852"/>
        <v>76.579999999999927</v>
      </c>
      <c r="AI1890" s="5">
        <f t="shared" si="2853"/>
        <v>119.17999999999938</v>
      </c>
      <c r="AJ1890" s="5"/>
      <c r="AK1890" s="5">
        <f t="shared" si="2854"/>
        <v>68.949999999999818</v>
      </c>
      <c r="AL1890" s="5">
        <f t="shared" si="2874"/>
        <v>39.934000000000005</v>
      </c>
      <c r="AM1890" s="5">
        <f t="shared" si="2855"/>
        <v>76.579999999999927</v>
      </c>
      <c r="AN1890" s="5">
        <f t="shared" si="2870"/>
        <v>95.813999999999936</v>
      </c>
      <c r="AO1890" s="5">
        <f t="shared" si="2871"/>
        <v>0</v>
      </c>
      <c r="AP1890" s="5">
        <f t="shared" si="2884"/>
        <v>7</v>
      </c>
      <c r="AQ1890" s="5">
        <f t="shared" si="2902"/>
        <v>5.5</v>
      </c>
      <c r="AR1890" s="5"/>
      <c r="AS1890" s="5">
        <f t="shared" si="2848"/>
        <v>119.17999999999938</v>
      </c>
      <c r="AT1890" s="5">
        <f t="shared" si="2870"/>
        <v>105.58199999999988</v>
      </c>
      <c r="AU1890" s="5">
        <f t="shared" si="2856"/>
        <v>26.350000000000364</v>
      </c>
      <c r="AV1890" s="5">
        <f t="shared" si="2859"/>
        <v>42.599999999999454</v>
      </c>
      <c r="AW1890" s="5">
        <f t="shared" si="2857"/>
        <v>6</v>
      </c>
      <c r="AX1890" s="5">
        <f t="shared" si="2811"/>
        <v>42.903999999999471</v>
      </c>
      <c r="AZ1890" s="4">
        <f t="shared" si="2892"/>
        <v>0</v>
      </c>
      <c r="BA1890" s="5">
        <f t="shared" si="2898"/>
        <v>0</v>
      </c>
      <c r="BB1890" s="4">
        <f t="shared" si="2893"/>
        <v>0.27417734979618352</v>
      </c>
      <c r="BD1890" s="5">
        <v>0</v>
      </c>
      <c r="BE1890" s="4">
        <v>0.60123714306265053</v>
      </c>
      <c r="BJ1890" s="5">
        <v>142.21000000000004</v>
      </c>
      <c r="BK1890" s="5">
        <v>33.320000000000618</v>
      </c>
      <c r="BL1890" s="5">
        <v>21.349999999999454</v>
      </c>
      <c r="BM1890" s="5">
        <v>4</v>
      </c>
      <c r="BR1890">
        <v>-47</v>
      </c>
      <c r="BS1890">
        <v>7</v>
      </c>
    </row>
    <row r="1891" spans="1:71">
      <c r="A1891" s="7">
        <v>39244</v>
      </c>
      <c r="B1891" s="6">
        <v>7623.33</v>
      </c>
      <c r="C1891" s="6">
        <v>7706.1</v>
      </c>
      <c r="D1891" s="6">
        <v>7623.33</v>
      </c>
      <c r="E1891" s="6">
        <v>7706.1</v>
      </c>
      <c r="F1891" s="6">
        <v>5939.34</v>
      </c>
      <c r="G1891" s="6">
        <v>5948.02</v>
      </c>
      <c r="H1891" s="6">
        <v>5915.06</v>
      </c>
      <c r="I1891" s="6">
        <v>5940.09</v>
      </c>
      <c r="J1891" s="9">
        <f t="shared" si="2841"/>
        <v>115.60000000000036</v>
      </c>
      <c r="K1891" s="9">
        <f t="shared" si="2868"/>
        <v>120.90416666666647</v>
      </c>
      <c r="L1891" s="9">
        <f t="shared" si="2845"/>
        <v>64.730000000000473</v>
      </c>
      <c r="M1891" s="9">
        <f t="shared" ref="M1891" si="2907">AVERAGE(L1880:L1891)</f>
        <v>73.874166666666653</v>
      </c>
      <c r="N1891" s="6" t="s">
        <v>36</v>
      </c>
      <c r="O1891" s="9">
        <f t="shared" si="2847"/>
        <v>1766.0100000000002</v>
      </c>
      <c r="P1891" s="4">
        <f t="shared" si="2886"/>
        <v>0.43854415274463165</v>
      </c>
      <c r="Q1891" s="5">
        <f t="shared" si="2887"/>
        <v>134.07999999999993</v>
      </c>
      <c r="R1891" s="5">
        <f t="shared" si="2888"/>
        <v>1740.73</v>
      </c>
      <c r="S1891" s="4">
        <f t="shared" si="2889"/>
        <v>0.40898657578076353</v>
      </c>
      <c r="T1891" s="4">
        <f t="shared" si="2890"/>
        <v>0.40898657578076353</v>
      </c>
      <c r="U1891" s="5">
        <f t="shared" si="2882"/>
        <v>1758.9620000000002</v>
      </c>
      <c r="V1891" s="5">
        <f t="shared" si="2883"/>
        <v>7.0480000000000018</v>
      </c>
      <c r="X1891" s="5">
        <f t="shared" si="2843"/>
        <v>82.770000000000437</v>
      </c>
      <c r="Y1891" s="5">
        <f t="shared" si="2844"/>
        <v>0.75</v>
      </c>
      <c r="AA1891" s="5">
        <f t="shared" si="2862"/>
        <v>1</v>
      </c>
      <c r="AB1891" s="5">
        <f t="shared" si="2863"/>
        <v>0</v>
      </c>
      <c r="AC1891" s="5">
        <f t="shared" si="2864"/>
        <v>1</v>
      </c>
      <c r="AF1891" s="5">
        <f t="shared" si="2850"/>
        <v>82.770000000000437</v>
      </c>
      <c r="AG1891" s="5">
        <f t="shared" si="2851"/>
        <v>115.60000000000036</v>
      </c>
      <c r="AH1891" s="5">
        <f t="shared" si="2852"/>
        <v>0</v>
      </c>
      <c r="AI1891" s="5">
        <f t="shared" si="2853"/>
        <v>-32.829999999999927</v>
      </c>
      <c r="AJ1891" s="5"/>
      <c r="AK1891" s="5">
        <f t="shared" si="2854"/>
        <v>0</v>
      </c>
      <c r="AL1891" s="5">
        <f t="shared" si="2874"/>
        <v>39.934000000000005</v>
      </c>
      <c r="AM1891" s="5">
        <f t="shared" si="2855"/>
        <v>82.770000000000437</v>
      </c>
      <c r="AN1891" s="5">
        <f t="shared" si="2870"/>
        <v>96.69399999999996</v>
      </c>
      <c r="AO1891" s="5">
        <f t="shared" si="2871"/>
        <v>0</v>
      </c>
      <c r="AP1891" s="5">
        <f t="shared" si="2884"/>
        <v>6</v>
      </c>
      <c r="AQ1891" s="5">
        <f t="shared" si="2902"/>
        <v>5.7</v>
      </c>
      <c r="AR1891" s="5"/>
      <c r="AS1891" s="5">
        <f t="shared" si="2848"/>
        <v>115.60000000000036</v>
      </c>
      <c r="AT1891" s="5">
        <f t="shared" si="2870"/>
        <v>112.18799999999992</v>
      </c>
      <c r="AU1891" s="5">
        <f t="shared" si="2856"/>
        <v>-32.829999999999927</v>
      </c>
      <c r="AV1891" s="5">
        <f t="shared" si="2859"/>
        <v>-32.829999999999927</v>
      </c>
      <c r="AW1891" s="5">
        <f t="shared" si="2857"/>
        <v>2</v>
      </c>
      <c r="AX1891" s="5">
        <f t="shared" si="2811"/>
        <v>39.333999999999655</v>
      </c>
      <c r="AZ1891" s="4">
        <f t="shared" si="2892"/>
        <v>0.40898657578076353</v>
      </c>
      <c r="BA1891" s="5">
        <f t="shared" si="2898"/>
        <v>0</v>
      </c>
      <c r="BB1891" s="4">
        <f t="shared" si="2893"/>
        <v>0</v>
      </c>
      <c r="BD1891" s="5">
        <v>0</v>
      </c>
      <c r="BE1891" s="4">
        <v>0.60109289617486916</v>
      </c>
      <c r="BJ1891" s="5">
        <v>79.569999999999709</v>
      </c>
      <c r="BK1891" s="5">
        <v>-8.3699999999998909</v>
      </c>
      <c r="BL1891" s="5">
        <v>10.760000000000218</v>
      </c>
      <c r="BM1891" s="5">
        <v>4</v>
      </c>
      <c r="BR1891">
        <v>-48</v>
      </c>
      <c r="BS1891">
        <v>1</v>
      </c>
    </row>
    <row r="1892" spans="1:71">
      <c r="A1892" s="7">
        <v>39245</v>
      </c>
      <c r="B1892" s="6">
        <v>7693.6</v>
      </c>
      <c r="C1892" s="6">
        <v>7740.02</v>
      </c>
      <c r="D1892" s="6">
        <v>7629.46</v>
      </c>
      <c r="E1892" s="6">
        <v>7678.26</v>
      </c>
      <c r="F1892" s="6">
        <v>5928.81</v>
      </c>
      <c r="G1892" s="6">
        <v>5944.59</v>
      </c>
      <c r="H1892" s="6">
        <v>5882.44</v>
      </c>
      <c r="I1892" s="6">
        <v>5898.16</v>
      </c>
      <c r="J1892" s="9">
        <f t="shared" si="2841"/>
        <v>110.5600000000004</v>
      </c>
      <c r="K1892" s="9">
        <f t="shared" si="2868"/>
        <v>121.34166666666654</v>
      </c>
      <c r="L1892" s="9">
        <f t="shared" si="2845"/>
        <v>62.150000000000546</v>
      </c>
      <c r="M1892" s="9">
        <f t="shared" ref="M1892" si="2908">AVERAGE(L1881:L1892)</f>
        <v>72.313333333333347</v>
      </c>
      <c r="N1892" s="6" t="s">
        <v>37</v>
      </c>
      <c r="O1892" s="9">
        <f t="shared" si="2847"/>
        <v>1780.1000000000004</v>
      </c>
      <c r="P1892" s="4">
        <f t="shared" si="2886"/>
        <v>1</v>
      </c>
      <c r="Q1892" s="5">
        <f t="shared" si="2887"/>
        <v>72.890000000000327</v>
      </c>
      <c r="R1892" s="5">
        <f t="shared" si="2888"/>
        <v>1725.4325000000001</v>
      </c>
      <c r="S1892" s="4">
        <f t="shared" si="2889"/>
        <v>0.50699033177993025</v>
      </c>
      <c r="T1892" s="4">
        <f t="shared" si="2890"/>
        <v>0.50699033177993025</v>
      </c>
      <c r="U1892" s="5">
        <f t="shared" si="2882"/>
        <v>1746.7240000000002</v>
      </c>
      <c r="V1892" s="5">
        <f t="shared" si="2883"/>
        <v>33.376000000000204</v>
      </c>
      <c r="X1892" s="5">
        <f t="shared" si="2843"/>
        <v>-15.340000000000146</v>
      </c>
      <c r="Y1892" s="5">
        <f t="shared" si="2844"/>
        <v>-30.650000000000546</v>
      </c>
      <c r="AA1892" s="5">
        <f t="shared" si="2862"/>
        <v>0</v>
      </c>
      <c r="AB1892" s="5">
        <f t="shared" si="2863"/>
        <v>1</v>
      </c>
      <c r="AC1892" s="5">
        <f t="shared" si="2864"/>
        <v>1</v>
      </c>
      <c r="AF1892" s="5">
        <f t="shared" si="2850"/>
        <v>46.420000000000073</v>
      </c>
      <c r="AG1892" s="5">
        <f t="shared" si="2851"/>
        <v>33.920000000000073</v>
      </c>
      <c r="AH1892" s="5">
        <f t="shared" si="2852"/>
        <v>64.140000000000327</v>
      </c>
      <c r="AI1892" s="5">
        <f t="shared" si="2853"/>
        <v>76.640000000000327</v>
      </c>
      <c r="AJ1892" s="5"/>
      <c r="AK1892" s="5">
        <f t="shared" si="2854"/>
        <v>46.420000000000073</v>
      </c>
      <c r="AL1892" s="5">
        <f t="shared" si="2874"/>
        <v>48.673000000000037</v>
      </c>
      <c r="AM1892" s="5">
        <f t="shared" si="2855"/>
        <v>64.140000000000327</v>
      </c>
      <c r="AN1892" s="5">
        <f t="shared" si="2870"/>
        <v>100.23899999999995</v>
      </c>
      <c r="AO1892" s="5">
        <f t="shared" si="2871"/>
        <v>0</v>
      </c>
      <c r="AP1892" s="5">
        <f t="shared" si="2884"/>
        <v>6</v>
      </c>
      <c r="AQ1892" s="5">
        <f t="shared" si="2902"/>
        <v>5.9</v>
      </c>
      <c r="AR1892" s="5"/>
      <c r="AS1892" s="5">
        <f t="shared" si="2848"/>
        <v>76.640000000000327</v>
      </c>
      <c r="AT1892" s="5">
        <f t="shared" si="2870"/>
        <v>115.01699999999991</v>
      </c>
      <c r="AU1892" s="5">
        <f t="shared" si="2856"/>
        <v>33.920000000000073</v>
      </c>
      <c r="AV1892" s="5">
        <f t="shared" si="2859"/>
        <v>12.5</v>
      </c>
      <c r="AW1892" s="5">
        <f t="shared" si="2857"/>
        <v>3</v>
      </c>
      <c r="AX1892" s="5">
        <f t="shared" si="2811"/>
        <v>39.333999999999655</v>
      </c>
      <c r="AZ1892" s="4">
        <f t="shared" si="2892"/>
        <v>0.50699033177993025</v>
      </c>
      <c r="BA1892" s="5">
        <f t="shared" si="2898"/>
        <v>0</v>
      </c>
      <c r="BB1892" s="4">
        <f t="shared" si="2893"/>
        <v>0.40898657578076353</v>
      </c>
      <c r="BD1892" s="5">
        <v>0</v>
      </c>
      <c r="BE1892" s="4">
        <v>0.60021152829190727</v>
      </c>
      <c r="BJ1892" s="5">
        <v>116</v>
      </c>
      <c r="BK1892" s="5">
        <v>-10.819999999999709</v>
      </c>
      <c r="BL1892" s="5">
        <v>29.900000000000546</v>
      </c>
      <c r="BM1892" s="5">
        <v>4</v>
      </c>
      <c r="BR1892">
        <v>-49</v>
      </c>
      <c r="BS1892">
        <v>31</v>
      </c>
    </row>
    <row r="1893" spans="1:71">
      <c r="A1893" s="7">
        <v>39246</v>
      </c>
      <c r="B1893" s="6">
        <v>7652.59</v>
      </c>
      <c r="C1893" s="6">
        <v>7701.01</v>
      </c>
      <c r="D1893" s="6">
        <v>7595.69</v>
      </c>
      <c r="E1893" s="6">
        <v>7680.76</v>
      </c>
      <c r="F1893" s="6">
        <v>5878.84</v>
      </c>
      <c r="G1893" s="6">
        <v>5951.12</v>
      </c>
      <c r="H1893" s="6">
        <v>5851.48</v>
      </c>
      <c r="I1893" s="6">
        <v>5934.27</v>
      </c>
      <c r="J1893" s="9">
        <f t="shared" si="2841"/>
        <v>105.32000000000062</v>
      </c>
      <c r="K1893" s="9">
        <f t="shared" si="2868"/>
        <v>122.73083333333329</v>
      </c>
      <c r="L1893" s="9">
        <f t="shared" si="2845"/>
        <v>99.640000000000327</v>
      </c>
      <c r="M1893" s="9">
        <f t="shared" ref="M1893" si="2909">AVERAGE(L1882:L1893)</f>
        <v>75.460000000000036</v>
      </c>
      <c r="N1893" s="6" t="s">
        <v>37</v>
      </c>
      <c r="O1893" s="9">
        <f t="shared" si="2847"/>
        <v>1746.4899999999998</v>
      </c>
      <c r="P1893" s="4">
        <f t="shared" si="2886"/>
        <v>0.53889422417340604</v>
      </c>
      <c r="Q1893" s="5">
        <f t="shared" si="2887"/>
        <v>72.890000000000327</v>
      </c>
      <c r="R1893" s="5">
        <f t="shared" si="2888"/>
        <v>1725.4325000000001</v>
      </c>
      <c r="S1893" s="4">
        <f t="shared" si="2889"/>
        <v>0.29295942720763551</v>
      </c>
      <c r="T1893" s="4">
        <f t="shared" si="2890"/>
        <v>0.27321416150796324</v>
      </c>
      <c r="U1893" s="5">
        <f t="shared" si="2882"/>
        <v>1745.586</v>
      </c>
      <c r="V1893" s="5">
        <f t="shared" si="2883"/>
        <v>0.90399999999976899</v>
      </c>
      <c r="X1893" s="5">
        <f t="shared" si="2843"/>
        <v>28.170000000000073</v>
      </c>
      <c r="Y1893" s="5">
        <f t="shared" si="2844"/>
        <v>55.430000000000291</v>
      </c>
      <c r="AA1893" s="5">
        <f t="shared" si="2862"/>
        <v>1</v>
      </c>
      <c r="AB1893" s="5">
        <f t="shared" si="2863"/>
        <v>0</v>
      </c>
      <c r="AC1893" s="5">
        <f t="shared" si="2864"/>
        <v>1</v>
      </c>
      <c r="AF1893" s="5">
        <f t="shared" si="2850"/>
        <v>48.420000000000073</v>
      </c>
      <c r="AG1893" s="5">
        <f t="shared" si="2851"/>
        <v>22.75</v>
      </c>
      <c r="AH1893" s="5">
        <f t="shared" si="2852"/>
        <v>56.900000000000546</v>
      </c>
      <c r="AI1893" s="5">
        <f t="shared" si="2853"/>
        <v>82.570000000000618</v>
      </c>
      <c r="AJ1893" s="5"/>
      <c r="AK1893" s="5">
        <f t="shared" si="2854"/>
        <v>48.420000000000073</v>
      </c>
      <c r="AL1893" s="5">
        <f t="shared" si="2874"/>
        <v>50.473000000000042</v>
      </c>
      <c r="AM1893" s="5">
        <f t="shared" si="2855"/>
        <v>56.900000000000546</v>
      </c>
      <c r="AN1893" s="5">
        <f t="shared" si="2870"/>
        <v>99.32300000000005</v>
      </c>
      <c r="AO1893" s="5">
        <f t="shared" si="2871"/>
        <v>0</v>
      </c>
      <c r="AP1893" s="5">
        <f t="shared" si="2884"/>
        <v>5</v>
      </c>
      <c r="AQ1893" s="5">
        <f t="shared" si="2902"/>
        <v>6</v>
      </c>
      <c r="AR1893" s="5"/>
      <c r="AS1893" s="5">
        <f t="shared" si="2848"/>
        <v>82.570000000000618</v>
      </c>
      <c r="AT1893" s="5">
        <f t="shared" si="2870"/>
        <v>112.75900000000001</v>
      </c>
      <c r="AU1893" s="5">
        <f t="shared" si="2856"/>
        <v>22.75</v>
      </c>
      <c r="AV1893" s="5">
        <f t="shared" si="2859"/>
        <v>25.670000000000073</v>
      </c>
      <c r="AW1893" s="5">
        <f t="shared" si="2857"/>
        <v>4</v>
      </c>
      <c r="AX1893" s="5">
        <f t="shared" ref="AX1893:AX1956" si="2910">PERCENTILE(AU1874:AU1893,0.9)</f>
        <v>38.542999999999573</v>
      </c>
      <c r="AZ1893" s="4">
        <f t="shared" si="2892"/>
        <v>0.27321416150796324</v>
      </c>
      <c r="BA1893" s="5">
        <f t="shared" si="2898"/>
        <v>0</v>
      </c>
      <c r="BB1893" s="4">
        <f t="shared" si="2893"/>
        <v>0.50699033177993025</v>
      </c>
      <c r="BD1893" s="5">
        <v>0</v>
      </c>
      <c r="BE1893" s="4">
        <v>0.59984354999289169</v>
      </c>
      <c r="BJ1893" s="5">
        <v>385.07000000000062</v>
      </c>
      <c r="BK1893" s="5">
        <v>115.39999999999964</v>
      </c>
      <c r="BL1893" s="5">
        <v>42.340000000000146</v>
      </c>
      <c r="BM1893" s="5">
        <v>4</v>
      </c>
      <c r="BR1893">
        <v>-49</v>
      </c>
      <c r="BS1893">
        <v>-45</v>
      </c>
    </row>
    <row r="1894" spans="1:71">
      <c r="A1894" s="7">
        <v>39247</v>
      </c>
      <c r="B1894" s="6">
        <v>7753.18</v>
      </c>
      <c r="C1894" s="6">
        <v>7850.73</v>
      </c>
      <c r="D1894" s="6">
        <v>7752.04</v>
      </c>
      <c r="E1894" s="6">
        <v>7849.16</v>
      </c>
      <c r="F1894" s="6">
        <v>5974.59</v>
      </c>
      <c r="G1894" s="6">
        <v>6047.23</v>
      </c>
      <c r="H1894" s="6">
        <v>5971.06</v>
      </c>
      <c r="I1894" s="6">
        <v>6047.23</v>
      </c>
      <c r="J1894" s="9">
        <f t="shared" si="2841"/>
        <v>169.96999999999935</v>
      </c>
      <c r="K1894" s="9">
        <f t="shared" si="2868"/>
        <v>132.5824999999999</v>
      </c>
      <c r="L1894" s="9">
        <f t="shared" si="2845"/>
        <v>112.95999999999913</v>
      </c>
      <c r="M1894" s="9">
        <f t="shared" ref="M1894" si="2911">AVERAGE(L1883:L1894)</f>
        <v>81.943333333333314</v>
      </c>
      <c r="N1894" s="6" t="s">
        <v>36</v>
      </c>
      <c r="O1894" s="9">
        <f t="shared" si="2847"/>
        <v>1801.9300000000003</v>
      </c>
      <c r="P1894" s="4">
        <f t="shared" si="2886"/>
        <v>1</v>
      </c>
      <c r="Q1894" s="5">
        <f t="shared" si="2887"/>
        <v>94.720000000000255</v>
      </c>
      <c r="R1894" s="5">
        <f t="shared" si="2888"/>
        <v>1730.89</v>
      </c>
      <c r="S1894" s="4">
        <f t="shared" si="2889"/>
        <v>1</v>
      </c>
      <c r="T1894" s="4">
        <f t="shared" si="2890"/>
        <v>0.65883007581554265</v>
      </c>
      <c r="U1894" s="5">
        <f t="shared" si="2882"/>
        <v>1760.3480000000004</v>
      </c>
      <c r="V1894" s="5">
        <f t="shared" si="2883"/>
        <v>41.58199999999988</v>
      </c>
      <c r="X1894" s="5">
        <f t="shared" si="2843"/>
        <v>95.979999999999563</v>
      </c>
      <c r="Y1894" s="5">
        <f t="shared" si="2844"/>
        <v>72.639999999999418</v>
      </c>
      <c r="AA1894" s="5">
        <f t="shared" si="2862"/>
        <v>1</v>
      </c>
      <c r="AB1894" s="5">
        <f t="shared" si="2863"/>
        <v>0</v>
      </c>
      <c r="AC1894" s="5">
        <f t="shared" si="2864"/>
        <v>1</v>
      </c>
      <c r="AF1894" s="5">
        <f t="shared" si="2850"/>
        <v>97.549999999999272</v>
      </c>
      <c r="AG1894" s="5">
        <f t="shared" si="2851"/>
        <v>169.96999999999935</v>
      </c>
      <c r="AH1894" s="5">
        <f t="shared" si="2852"/>
        <v>1.1400000000003274</v>
      </c>
      <c r="AI1894" s="5">
        <f t="shared" si="2853"/>
        <v>-71.279999999999745</v>
      </c>
      <c r="AJ1894" s="5"/>
      <c r="AK1894" s="5">
        <f t="shared" si="2854"/>
        <v>1.1400000000003274</v>
      </c>
      <c r="AL1894" s="5">
        <f t="shared" si="2874"/>
        <v>50.473000000000042</v>
      </c>
      <c r="AM1894" s="5">
        <f t="shared" si="2855"/>
        <v>97.549999999999272</v>
      </c>
      <c r="AN1894" s="5">
        <f t="shared" si="2870"/>
        <v>98.6</v>
      </c>
      <c r="AO1894" s="5">
        <f t="shared" si="2871"/>
        <v>0</v>
      </c>
      <c r="AP1894" s="5">
        <f t="shared" si="2884"/>
        <v>4</v>
      </c>
      <c r="AQ1894" s="5">
        <f t="shared" si="2902"/>
        <v>5.9</v>
      </c>
      <c r="AR1894" s="5"/>
      <c r="AS1894" s="5">
        <f t="shared" si="2848"/>
        <v>169.96999999999935</v>
      </c>
      <c r="AT1894" s="5">
        <f t="shared" si="2870"/>
        <v>116.68199999999997</v>
      </c>
      <c r="AU1894" s="5">
        <f t="shared" si="2856"/>
        <v>-71.279999999999745</v>
      </c>
      <c r="AV1894" s="5">
        <f t="shared" si="2859"/>
        <v>-72.420000000000073</v>
      </c>
      <c r="AW1894" s="5">
        <f t="shared" si="2857"/>
        <v>5</v>
      </c>
      <c r="AX1894" s="5">
        <f t="shared" si="2910"/>
        <v>38.542999999999573</v>
      </c>
      <c r="AZ1894" s="4">
        <f t="shared" si="2892"/>
        <v>0.65883007581554265</v>
      </c>
      <c r="BA1894" s="5">
        <f t="shared" si="2898"/>
        <v>0</v>
      </c>
      <c r="BB1894" s="4">
        <f t="shared" si="2893"/>
        <v>0.27321416150796324</v>
      </c>
      <c r="BD1894" s="5">
        <v>0</v>
      </c>
      <c r="BE1894" s="4">
        <v>0.59952048823016746</v>
      </c>
      <c r="BJ1894" s="5">
        <v>70.520000000000437</v>
      </c>
      <c r="BK1894" s="5">
        <v>27.8100000000004</v>
      </c>
      <c r="BL1894" s="5">
        <v>6.0399999999999636</v>
      </c>
      <c r="BM1894" s="5">
        <v>4</v>
      </c>
      <c r="BR1894">
        <v>-53</v>
      </c>
      <c r="BS1894">
        <v>73</v>
      </c>
    </row>
    <row r="1895" spans="1:71">
      <c r="A1895" s="7">
        <v>39248</v>
      </c>
      <c r="B1895" s="6">
        <v>7861.22</v>
      </c>
      <c r="C1895" s="6">
        <v>8032.97</v>
      </c>
      <c r="D1895" s="6">
        <v>7860.33</v>
      </c>
      <c r="E1895" s="6">
        <v>8030.64</v>
      </c>
      <c r="F1895" s="6">
        <v>6063.52</v>
      </c>
      <c r="G1895" s="6">
        <v>6122.31</v>
      </c>
      <c r="H1895" s="6">
        <v>6056.68</v>
      </c>
      <c r="I1895" s="6">
        <v>6105.28</v>
      </c>
      <c r="J1895" s="9">
        <f t="shared" si="2841"/>
        <v>183.8100000000004</v>
      </c>
      <c r="K1895" s="9">
        <f t="shared" si="2868"/>
        <v>139.13749999999996</v>
      </c>
      <c r="L1895" s="9">
        <f t="shared" si="2845"/>
        <v>75.080000000000837</v>
      </c>
      <c r="M1895" s="9">
        <f t="shared" ref="M1895" si="2912">AVERAGE(L1884:L1895)</f>
        <v>82.355833333333365</v>
      </c>
      <c r="N1895" s="6" t="s">
        <v>37</v>
      </c>
      <c r="O1895" s="9">
        <f t="shared" si="2847"/>
        <v>1925.3600000000006</v>
      </c>
      <c r="P1895" s="4">
        <f t="shared" si="2886"/>
        <v>1</v>
      </c>
      <c r="Q1895" s="5">
        <f t="shared" si="2887"/>
        <v>178.8700000000008</v>
      </c>
      <c r="R1895" s="5">
        <f t="shared" si="2888"/>
        <v>1791.2075</v>
      </c>
      <c r="S1895" s="4">
        <f t="shared" si="2889"/>
        <v>1</v>
      </c>
      <c r="T1895" s="4">
        <f t="shared" si="2890"/>
        <v>1</v>
      </c>
      <c r="U1895" s="5">
        <f t="shared" si="2882"/>
        <v>1803.9780000000003</v>
      </c>
      <c r="V1895" s="5">
        <f t="shared" si="2883"/>
        <v>121.38200000000029</v>
      </c>
      <c r="X1895" s="5">
        <f t="shared" si="2843"/>
        <v>169.42000000000007</v>
      </c>
      <c r="Y1895" s="5">
        <f t="shared" si="2844"/>
        <v>41.759999999999309</v>
      </c>
      <c r="AA1895" s="5">
        <f t="shared" si="2862"/>
        <v>1</v>
      </c>
      <c r="AB1895" s="5">
        <f t="shared" si="2863"/>
        <v>0</v>
      </c>
      <c r="AC1895" s="5">
        <f t="shared" si="2864"/>
        <v>1</v>
      </c>
      <c r="AF1895" s="5">
        <f t="shared" si="2850"/>
        <v>171.75</v>
      </c>
      <c r="AG1895" s="5">
        <f t="shared" si="2851"/>
        <v>183.8100000000004</v>
      </c>
      <c r="AH1895" s="5">
        <f t="shared" si="2852"/>
        <v>0.89000000000032742</v>
      </c>
      <c r="AI1895" s="5">
        <f t="shared" si="2853"/>
        <v>-11.170000000000073</v>
      </c>
      <c r="AJ1895" s="5"/>
      <c r="AK1895" s="5">
        <f t="shared" si="2854"/>
        <v>0.89000000000032742</v>
      </c>
      <c r="AL1895" s="5">
        <f t="shared" si="2874"/>
        <v>50.473000000000042</v>
      </c>
      <c r="AM1895" s="5">
        <f t="shared" si="2855"/>
        <v>171.75</v>
      </c>
      <c r="AN1895" s="5">
        <f t="shared" si="2870"/>
        <v>104.73199999999997</v>
      </c>
      <c r="AO1895" s="5">
        <f t="shared" si="2871"/>
        <v>1</v>
      </c>
      <c r="AP1895" s="5">
        <f t="shared" si="2884"/>
        <v>4</v>
      </c>
      <c r="AQ1895" s="5">
        <f t="shared" si="2902"/>
        <v>5.7</v>
      </c>
      <c r="AR1895" s="5"/>
      <c r="AS1895" s="5">
        <f t="shared" si="2848"/>
        <v>183.8100000000004</v>
      </c>
      <c r="AT1895" s="5">
        <f t="shared" si="2870"/>
        <v>123.20399999999999</v>
      </c>
      <c r="AU1895" s="5">
        <f t="shared" si="2856"/>
        <v>-11.170000000000073</v>
      </c>
      <c r="AV1895" s="5">
        <f t="shared" si="2859"/>
        <v>-12.0600000000004</v>
      </c>
      <c r="AW1895" s="5">
        <f t="shared" si="2857"/>
        <v>6</v>
      </c>
      <c r="AX1895" s="5">
        <f t="shared" si="2910"/>
        <v>38.542999999999573</v>
      </c>
      <c r="AZ1895" s="4">
        <f t="shared" si="2892"/>
        <v>1</v>
      </c>
      <c r="BA1895" s="5">
        <f t="shared" si="2898"/>
        <v>0</v>
      </c>
      <c r="BB1895" s="4">
        <f t="shared" si="2893"/>
        <v>0.65883007581554265</v>
      </c>
      <c r="BD1895" s="5">
        <v>0</v>
      </c>
      <c r="BE1895" s="4">
        <v>0.59892183288409928</v>
      </c>
      <c r="BJ1895" s="5">
        <v>96.6899999999996</v>
      </c>
      <c r="BK1895" s="5">
        <v>68.3100000000004</v>
      </c>
      <c r="BL1895" s="5">
        <v>38.710000000000036</v>
      </c>
      <c r="BM1895" s="5">
        <v>4</v>
      </c>
      <c r="BR1895">
        <v>169</v>
      </c>
      <c r="BS1895">
        <v>-49</v>
      </c>
    </row>
    <row r="1896" spans="1:71">
      <c r="A1896" s="7">
        <v>39251</v>
      </c>
      <c r="B1896" s="6">
        <v>8044.73</v>
      </c>
      <c r="C1896" s="6">
        <v>8095.76</v>
      </c>
      <c r="D1896" s="6">
        <v>8013.58</v>
      </c>
      <c r="E1896" s="6">
        <v>8036.12</v>
      </c>
      <c r="F1896" s="6">
        <v>6117.52</v>
      </c>
      <c r="G1896" s="6">
        <v>6118.82</v>
      </c>
      <c r="H1896" s="6">
        <v>6065.08</v>
      </c>
      <c r="I1896" s="6">
        <v>6087.15</v>
      </c>
      <c r="J1896" s="9">
        <f t="shared" si="2841"/>
        <v>82.180000000000291</v>
      </c>
      <c r="K1896" s="9">
        <f t="shared" si="2868"/>
        <v>135.09083333333334</v>
      </c>
      <c r="L1896" s="9">
        <f t="shared" si="2845"/>
        <v>53.739999999999782</v>
      </c>
      <c r="M1896" s="9">
        <f t="shared" ref="M1896" si="2913">AVERAGE(L1885:L1896)</f>
        <v>80.402499999999989</v>
      </c>
      <c r="N1896" s="6" t="s">
        <v>37</v>
      </c>
      <c r="O1896" s="9">
        <f t="shared" si="2847"/>
        <v>1948.9700000000003</v>
      </c>
      <c r="P1896" s="4">
        <f t="shared" si="2886"/>
        <v>1</v>
      </c>
      <c r="Q1896" s="5">
        <f t="shared" si="2887"/>
        <v>202.48000000000047</v>
      </c>
      <c r="R1896" s="5">
        <f t="shared" si="2888"/>
        <v>1797.11</v>
      </c>
      <c r="S1896" s="4">
        <f t="shared" si="2889"/>
        <v>1</v>
      </c>
      <c r="T1896" s="4">
        <f t="shared" si="2890"/>
        <v>1</v>
      </c>
      <c r="U1896" s="5">
        <f t="shared" si="2882"/>
        <v>1840.5700000000004</v>
      </c>
      <c r="V1896" s="5">
        <f t="shared" si="2883"/>
        <v>108.39999999999986</v>
      </c>
      <c r="X1896" s="5">
        <f t="shared" si="2843"/>
        <v>-8.6099999999996726</v>
      </c>
      <c r="Y1896" s="5">
        <f t="shared" si="2844"/>
        <v>-30.3700000000008</v>
      </c>
      <c r="AA1896" s="5">
        <f t="shared" si="2862"/>
        <v>0</v>
      </c>
      <c r="AB1896" s="5">
        <f t="shared" si="2863"/>
        <v>1</v>
      </c>
      <c r="AC1896" s="5">
        <f t="shared" si="2864"/>
        <v>1</v>
      </c>
      <c r="AF1896" s="5">
        <f t="shared" si="2850"/>
        <v>51.030000000000655</v>
      </c>
      <c r="AG1896" s="5">
        <f t="shared" si="2851"/>
        <v>65.119999999999891</v>
      </c>
      <c r="AH1896" s="5">
        <f t="shared" si="2852"/>
        <v>31.149999999999636</v>
      </c>
      <c r="AI1896" s="5">
        <f t="shared" si="2853"/>
        <v>17.0600000000004</v>
      </c>
      <c r="AJ1896" s="5"/>
      <c r="AK1896" s="5">
        <f t="shared" si="2854"/>
        <v>31.149999999999636</v>
      </c>
      <c r="AL1896" s="5">
        <f t="shared" si="2874"/>
        <v>50.473000000000042</v>
      </c>
      <c r="AM1896" s="5">
        <f t="shared" si="2855"/>
        <v>51.030000000000655</v>
      </c>
      <c r="AN1896" s="5">
        <f t="shared" si="2870"/>
        <v>106.08500000000004</v>
      </c>
      <c r="AO1896" s="5">
        <f t="shared" si="2871"/>
        <v>0</v>
      </c>
      <c r="AP1896" s="5">
        <f t="shared" si="2884"/>
        <v>4</v>
      </c>
      <c r="AQ1896" s="5">
        <f t="shared" si="2902"/>
        <v>5.6</v>
      </c>
      <c r="AR1896" s="5"/>
      <c r="AS1896" s="5">
        <f t="shared" si="2848"/>
        <v>65.119999999999891</v>
      </c>
      <c r="AT1896" s="5">
        <f t="shared" si="2870"/>
        <v>124.54899999999998</v>
      </c>
      <c r="AU1896" s="5">
        <f t="shared" si="2856"/>
        <v>17.0600000000004</v>
      </c>
      <c r="AV1896" s="5">
        <f t="shared" si="2859"/>
        <v>-14.089999999999236</v>
      </c>
      <c r="AW1896" s="5">
        <f t="shared" si="2857"/>
        <v>2</v>
      </c>
      <c r="AX1896" s="5">
        <f t="shared" si="2910"/>
        <v>38.542999999999573</v>
      </c>
      <c r="AZ1896" s="4">
        <f t="shared" si="2892"/>
        <v>1</v>
      </c>
      <c r="BA1896" s="5">
        <f t="shared" si="2898"/>
        <v>23.609999999999673</v>
      </c>
      <c r="BB1896" s="4">
        <f t="shared" si="2893"/>
        <v>1</v>
      </c>
      <c r="BD1896" s="5">
        <v>0</v>
      </c>
      <c r="BE1896" s="4">
        <v>0.59644444444443678</v>
      </c>
      <c r="BJ1896" s="5">
        <v>97.900000000000546</v>
      </c>
      <c r="BK1896" s="5">
        <v>39.210000000000036</v>
      </c>
      <c r="BL1896" s="5">
        <v>53.630000000000109</v>
      </c>
      <c r="BM1896" s="5">
        <v>4</v>
      </c>
      <c r="BR1896">
        <v>-9</v>
      </c>
      <c r="BS1896">
        <v>30</v>
      </c>
    </row>
    <row r="1897" spans="1:71">
      <c r="A1897" s="7">
        <v>39252</v>
      </c>
      <c r="B1897" s="6">
        <v>8044.59</v>
      </c>
      <c r="C1897" s="6">
        <v>8074.11</v>
      </c>
      <c r="D1897" s="6">
        <v>8011.29</v>
      </c>
      <c r="E1897" s="6">
        <v>8033.52</v>
      </c>
      <c r="F1897" s="6">
        <v>6091.92</v>
      </c>
      <c r="G1897" s="6">
        <v>6106.89</v>
      </c>
      <c r="H1897" s="6">
        <v>6058.36</v>
      </c>
      <c r="I1897" s="6">
        <v>6071.67</v>
      </c>
      <c r="J1897" s="9">
        <f t="shared" si="2841"/>
        <v>62.819999999999709</v>
      </c>
      <c r="K1897" s="9">
        <f t="shared" si="2868"/>
        <v>130.4433333333333</v>
      </c>
      <c r="L1897" s="9">
        <f t="shared" si="2845"/>
        <v>48.530000000000655</v>
      </c>
      <c r="M1897" s="9">
        <f t="shared" ref="M1897" si="2914">AVERAGE(L1886:L1897)</f>
        <v>79.100833333333412</v>
      </c>
      <c r="N1897" s="6" t="s">
        <v>37</v>
      </c>
      <c r="O1897" s="9">
        <f t="shared" si="2847"/>
        <v>1961.8500000000004</v>
      </c>
      <c r="P1897" s="4">
        <f t="shared" si="2886"/>
        <v>1</v>
      </c>
      <c r="Q1897" s="5">
        <f t="shared" si="2887"/>
        <v>215.36000000000058</v>
      </c>
      <c r="R1897" s="5">
        <f t="shared" si="2888"/>
        <v>1800.33</v>
      </c>
      <c r="S1897" s="4">
        <f t="shared" si="2889"/>
        <v>1</v>
      </c>
      <c r="T1897" s="4">
        <f t="shared" si="2890"/>
        <v>1</v>
      </c>
      <c r="U1897" s="5">
        <f t="shared" si="2882"/>
        <v>1876.9200000000005</v>
      </c>
      <c r="V1897" s="5">
        <f t="shared" si="2883"/>
        <v>84.929999999999836</v>
      </c>
      <c r="X1897" s="5">
        <f t="shared" si="2843"/>
        <v>-11.069999999999709</v>
      </c>
      <c r="Y1897" s="5">
        <f t="shared" si="2844"/>
        <v>-20.25</v>
      </c>
      <c r="AA1897" s="5">
        <f t="shared" si="2862"/>
        <v>0</v>
      </c>
      <c r="AB1897" s="5">
        <f t="shared" si="2863"/>
        <v>1</v>
      </c>
      <c r="AC1897" s="5">
        <f t="shared" si="2864"/>
        <v>1</v>
      </c>
      <c r="AF1897" s="5">
        <f t="shared" si="2850"/>
        <v>29.519999999999527</v>
      </c>
      <c r="AG1897" s="5">
        <f t="shared" si="2851"/>
        <v>37.989999999999782</v>
      </c>
      <c r="AH1897" s="5">
        <f t="shared" si="2852"/>
        <v>33.300000000000182</v>
      </c>
      <c r="AI1897" s="5">
        <f t="shared" si="2853"/>
        <v>24.829999999999927</v>
      </c>
      <c r="AJ1897" s="5"/>
      <c r="AK1897" s="5">
        <f t="shared" si="2854"/>
        <v>29.519999999999527</v>
      </c>
      <c r="AL1897" s="5">
        <f t="shared" si="2874"/>
        <v>50.473000000000042</v>
      </c>
      <c r="AM1897" s="5">
        <f t="shared" si="2855"/>
        <v>33.300000000000182</v>
      </c>
      <c r="AN1897" s="5">
        <f t="shared" si="2870"/>
        <v>98.739000000000118</v>
      </c>
      <c r="AO1897" s="5">
        <f t="shared" si="2871"/>
        <v>0</v>
      </c>
      <c r="AP1897" s="5">
        <f t="shared" si="2884"/>
        <v>3</v>
      </c>
      <c r="AQ1897" s="5">
        <f t="shared" si="2902"/>
        <v>5.3</v>
      </c>
      <c r="AR1897" s="5"/>
      <c r="AS1897" s="5">
        <f t="shared" si="2848"/>
        <v>37.989999999999782</v>
      </c>
      <c r="AT1897" s="5">
        <f t="shared" si="2870"/>
        <v>118.70399999999999</v>
      </c>
      <c r="AU1897" s="5">
        <f t="shared" si="2856"/>
        <v>24.829999999999927</v>
      </c>
      <c r="AV1897" s="5">
        <f t="shared" si="2859"/>
        <v>-8.4700000000002547</v>
      </c>
      <c r="AW1897" s="5">
        <f t="shared" si="2857"/>
        <v>3</v>
      </c>
      <c r="AX1897" s="5">
        <f t="shared" si="2910"/>
        <v>38.542999999999573</v>
      </c>
      <c r="AZ1897" s="4">
        <f t="shared" si="2892"/>
        <v>1</v>
      </c>
      <c r="BA1897" s="5">
        <f t="shared" si="2898"/>
        <v>12.880000000000109</v>
      </c>
      <c r="BB1897" s="4">
        <f t="shared" si="2893"/>
        <v>1</v>
      </c>
      <c r="BD1897" s="5">
        <v>0</v>
      </c>
      <c r="BE1897" s="4">
        <v>0.59641255605380528</v>
      </c>
      <c r="BJ1897" s="5">
        <v>149.71000000000004</v>
      </c>
      <c r="BK1897" s="5">
        <v>-37.359999999999673</v>
      </c>
      <c r="BL1897" s="5">
        <v>69.269999999999527</v>
      </c>
      <c r="BM1897" s="5">
        <v>4</v>
      </c>
      <c r="BR1897">
        <v>-11</v>
      </c>
      <c r="BS1897">
        <v>20</v>
      </c>
    </row>
    <row r="1898" spans="1:71">
      <c r="A1898" s="7">
        <v>39253</v>
      </c>
      <c r="B1898" s="6">
        <v>8066.18</v>
      </c>
      <c r="C1898" s="6">
        <v>8131.73</v>
      </c>
      <c r="D1898" s="6">
        <v>8046.64</v>
      </c>
      <c r="E1898" s="6">
        <v>8090.49</v>
      </c>
      <c r="F1898" s="6">
        <v>6095.26</v>
      </c>
      <c r="G1898" s="6">
        <v>6132.14</v>
      </c>
      <c r="H1898" s="6">
        <v>6090.27</v>
      </c>
      <c r="I1898" s="6">
        <v>6093.29</v>
      </c>
      <c r="J1898" s="9">
        <f t="shared" si="2841"/>
        <v>98.209999999999127</v>
      </c>
      <c r="K1898" s="9">
        <f t="shared" si="2868"/>
        <v>132.44333333333324</v>
      </c>
      <c r="L1898" s="9">
        <f t="shared" si="2845"/>
        <v>60.470000000000255</v>
      </c>
      <c r="M1898" s="9">
        <f t="shared" ref="M1898" si="2915">AVERAGE(L1887:L1898)</f>
        <v>79.485000000000127</v>
      </c>
      <c r="N1898" s="6" t="s">
        <v>37</v>
      </c>
      <c r="O1898" s="9">
        <f t="shared" si="2847"/>
        <v>1997.1999999999998</v>
      </c>
      <c r="P1898" s="4">
        <f t="shared" si="2886"/>
        <v>1</v>
      </c>
      <c r="Q1898" s="5">
        <f t="shared" si="2887"/>
        <v>195.26999999999953</v>
      </c>
      <c r="R1898" s="5">
        <f t="shared" si="2888"/>
        <v>1850.7475000000002</v>
      </c>
      <c r="S1898" s="4">
        <f t="shared" si="2889"/>
        <v>1</v>
      </c>
      <c r="T1898" s="4">
        <f t="shared" si="2890"/>
        <v>1</v>
      </c>
      <c r="U1898" s="5">
        <f t="shared" si="2882"/>
        <v>1927.0620000000004</v>
      </c>
      <c r="V1898" s="5">
        <f t="shared" si="2883"/>
        <v>70.137999999999465</v>
      </c>
      <c r="X1898" s="5">
        <f t="shared" si="2843"/>
        <v>24.309999999999491</v>
      </c>
      <c r="Y1898" s="5">
        <f t="shared" si="2844"/>
        <v>-1.9700000000002547</v>
      </c>
      <c r="AA1898" s="5">
        <f t="shared" si="2862"/>
        <v>0</v>
      </c>
      <c r="AB1898" s="5">
        <f t="shared" si="2863"/>
        <v>0</v>
      </c>
      <c r="AC1898" s="5">
        <f t="shared" si="2864"/>
        <v>0</v>
      </c>
      <c r="AF1898" s="5">
        <f t="shared" si="2850"/>
        <v>65.549999999999272</v>
      </c>
      <c r="AG1898" s="5">
        <f t="shared" si="2851"/>
        <v>98.209999999999127</v>
      </c>
      <c r="AH1898" s="5">
        <f t="shared" si="2852"/>
        <v>19.539999999999964</v>
      </c>
      <c r="AI1898" s="5">
        <f t="shared" si="2853"/>
        <v>-13.119999999999891</v>
      </c>
      <c r="AJ1898" s="5"/>
      <c r="AK1898" s="5">
        <f t="shared" si="2854"/>
        <v>19.539999999999964</v>
      </c>
      <c r="AL1898" s="5">
        <f t="shared" si="2874"/>
        <v>50.473000000000042</v>
      </c>
      <c r="AM1898" s="5">
        <f t="shared" si="2855"/>
        <v>65.549999999999272</v>
      </c>
      <c r="AN1898" s="5">
        <f t="shared" si="2870"/>
        <v>85.978000000000065</v>
      </c>
      <c r="AO1898" s="5">
        <f t="shared" si="2871"/>
        <v>0</v>
      </c>
      <c r="AP1898" s="5">
        <f t="shared" si="2884"/>
        <v>2</v>
      </c>
      <c r="AQ1898" s="5">
        <f t="shared" si="2902"/>
        <v>4.8</v>
      </c>
      <c r="AR1898" s="5"/>
      <c r="AS1898" s="5">
        <f t="shared" si="2848"/>
        <v>98.209999999999127</v>
      </c>
      <c r="AT1898" s="5">
        <f t="shared" si="2870"/>
        <v>108.89699999999993</v>
      </c>
      <c r="AU1898" s="5">
        <f t="shared" si="2856"/>
        <v>-13.119999999999891</v>
      </c>
      <c r="AV1898" s="5">
        <f t="shared" si="2859"/>
        <v>-32.659999999999854</v>
      </c>
      <c r="AW1898" s="5">
        <f t="shared" si="2857"/>
        <v>4</v>
      </c>
      <c r="AX1898" s="5">
        <f t="shared" si="2910"/>
        <v>38.542999999999573</v>
      </c>
      <c r="AZ1898" s="4">
        <f t="shared" si="2892"/>
        <v>1</v>
      </c>
      <c r="BA1898" s="5">
        <f t="shared" si="2898"/>
        <v>35.349999999999454</v>
      </c>
      <c r="BB1898" s="4">
        <f t="shared" si="2893"/>
        <v>1</v>
      </c>
      <c r="BD1898" s="5">
        <v>0</v>
      </c>
      <c r="BE1898" s="4">
        <v>0.5956279237135671</v>
      </c>
      <c r="BJ1898" s="5">
        <v>104.74000000000069</v>
      </c>
      <c r="BK1898" s="5">
        <v>31.729999999999563</v>
      </c>
      <c r="BL1898" s="5">
        <v>21.719999999999345</v>
      </c>
      <c r="BM1898" s="5">
        <v>4</v>
      </c>
      <c r="BR1898">
        <v>24</v>
      </c>
      <c r="BS1898">
        <v>2</v>
      </c>
    </row>
    <row r="1899" spans="1:71">
      <c r="A1899" s="7">
        <v>39254</v>
      </c>
      <c r="B1899" s="6">
        <v>8050.65</v>
      </c>
      <c r="C1899" s="6">
        <v>8060.64</v>
      </c>
      <c r="D1899" s="6">
        <v>7905.18</v>
      </c>
      <c r="E1899" s="6">
        <v>7964.71</v>
      </c>
      <c r="F1899" s="6">
        <v>6043.18</v>
      </c>
      <c r="G1899" s="6">
        <v>6063.4</v>
      </c>
      <c r="H1899" s="6">
        <v>5995.37</v>
      </c>
      <c r="I1899" s="6">
        <v>6029.79</v>
      </c>
      <c r="J1899" s="9">
        <f t="shared" si="2841"/>
        <v>185.30999999999949</v>
      </c>
      <c r="K1899" s="9">
        <f t="shared" si="2868"/>
        <v>138.19749999999991</v>
      </c>
      <c r="L1899" s="9">
        <f t="shared" si="2845"/>
        <v>97.920000000000073</v>
      </c>
      <c r="M1899" s="9">
        <f t="shared" ref="M1899" si="2916">AVERAGE(L1888:L1899)</f>
        <v>82.163333333333483</v>
      </c>
      <c r="N1899" s="6" t="s">
        <v>37</v>
      </c>
      <c r="O1899" s="9">
        <f t="shared" si="2847"/>
        <v>1934.92</v>
      </c>
      <c r="P1899" s="4">
        <f t="shared" si="2886"/>
        <v>0.13307349665923709</v>
      </c>
      <c r="Q1899" s="5">
        <f t="shared" si="2887"/>
        <v>71.839999999999236</v>
      </c>
      <c r="R1899" s="5">
        <f t="shared" si="2888"/>
        <v>1943.3200000000004</v>
      </c>
      <c r="S1899" s="4">
        <f t="shared" si="2889"/>
        <v>0.75158549718798717</v>
      </c>
      <c r="T1899" s="4">
        <f t="shared" si="2890"/>
        <v>0.75158549718798717</v>
      </c>
      <c r="U1899" s="5">
        <f t="shared" si="2882"/>
        <v>1953.6600000000003</v>
      </c>
      <c r="V1899" s="5">
        <f t="shared" si="2883"/>
        <v>-18.740000000000236</v>
      </c>
      <c r="X1899" s="5">
        <f t="shared" si="2843"/>
        <v>-85.9399999999996</v>
      </c>
      <c r="Y1899" s="5">
        <f t="shared" si="2844"/>
        <v>-13.390000000000327</v>
      </c>
      <c r="AA1899" s="5">
        <f t="shared" si="2862"/>
        <v>0</v>
      </c>
      <c r="AB1899" s="5">
        <f t="shared" si="2863"/>
        <v>1</v>
      </c>
      <c r="AC1899" s="5">
        <f t="shared" si="2864"/>
        <v>1</v>
      </c>
      <c r="AF1899" s="5">
        <f t="shared" si="2850"/>
        <v>9.9900000000006912</v>
      </c>
      <c r="AG1899" s="5">
        <f t="shared" si="2851"/>
        <v>-29.849999999999454</v>
      </c>
      <c r="AH1899" s="5">
        <f t="shared" si="2852"/>
        <v>145.46999999999935</v>
      </c>
      <c r="AI1899" s="5">
        <f t="shared" si="2853"/>
        <v>185.30999999999949</v>
      </c>
      <c r="AJ1899" s="5"/>
      <c r="AK1899" s="5">
        <f t="shared" si="2854"/>
        <v>9.9900000000006912</v>
      </c>
      <c r="AL1899" s="5">
        <f t="shared" si="2874"/>
        <v>50.473000000000042</v>
      </c>
      <c r="AM1899" s="5">
        <f t="shared" si="2855"/>
        <v>145.46999999999935</v>
      </c>
      <c r="AN1899" s="5">
        <f t="shared" si="2870"/>
        <v>84.503999999999991</v>
      </c>
      <c r="AO1899" s="5">
        <f t="shared" si="2871"/>
        <v>1</v>
      </c>
      <c r="AP1899" s="5">
        <f t="shared" si="2884"/>
        <v>2</v>
      </c>
      <c r="AQ1899" s="5">
        <f t="shared" si="2902"/>
        <v>4.3</v>
      </c>
      <c r="AR1899" s="5"/>
      <c r="AS1899" s="5">
        <f t="shared" si="2848"/>
        <v>185.30999999999949</v>
      </c>
      <c r="AT1899" s="5">
        <f t="shared" si="2870"/>
        <v>113.43999999999987</v>
      </c>
      <c r="AU1899" s="5">
        <f t="shared" si="2856"/>
        <v>-29.849999999999454</v>
      </c>
      <c r="AV1899" s="5">
        <f t="shared" si="2859"/>
        <v>39.840000000000146</v>
      </c>
      <c r="AW1899" s="5">
        <f t="shared" si="2857"/>
        <v>5</v>
      </c>
      <c r="AX1899" s="5">
        <f t="shared" si="2910"/>
        <v>38.542999999999573</v>
      </c>
      <c r="AZ1899" s="4">
        <f t="shared" si="2892"/>
        <v>0.75158549718798717</v>
      </c>
      <c r="BA1899" s="5">
        <f t="shared" si="2898"/>
        <v>-62.279999999999745</v>
      </c>
      <c r="BB1899" s="4">
        <f t="shared" si="2893"/>
        <v>1</v>
      </c>
      <c r="BD1899" s="5">
        <v>0</v>
      </c>
      <c r="BE1899" s="4">
        <v>0.59556564712168036</v>
      </c>
      <c r="BJ1899" s="5">
        <v>154.26000000000022</v>
      </c>
      <c r="BK1899" s="5">
        <v>-33.779999999999745</v>
      </c>
      <c r="BL1899" s="5">
        <v>38.260000000000218</v>
      </c>
      <c r="BM1899" s="5">
        <v>4</v>
      </c>
      <c r="BR1899">
        <v>-55</v>
      </c>
      <c r="BS1899">
        <v>13</v>
      </c>
    </row>
    <row r="1900" spans="1:71">
      <c r="A1900" s="7">
        <v>39255</v>
      </c>
      <c r="B1900" s="6">
        <v>7977.26</v>
      </c>
      <c r="C1900" s="6">
        <v>8013.6</v>
      </c>
      <c r="D1900" s="6">
        <v>7925.13</v>
      </c>
      <c r="E1900" s="6">
        <v>7949.63</v>
      </c>
      <c r="F1900" s="6">
        <v>6040.51</v>
      </c>
      <c r="G1900" s="6">
        <v>6055.32</v>
      </c>
      <c r="H1900" s="6">
        <v>6009.1</v>
      </c>
      <c r="I1900" s="6">
        <v>6023.25</v>
      </c>
      <c r="J1900" s="9">
        <f t="shared" si="2841"/>
        <v>88.470000000000255</v>
      </c>
      <c r="K1900" s="9">
        <f t="shared" si="2868"/>
        <v>128.71249999999995</v>
      </c>
      <c r="L1900" s="9">
        <f t="shared" si="2845"/>
        <v>46.219999999999345</v>
      </c>
      <c r="M1900" s="9">
        <f t="shared" ref="M1900" si="2917">AVERAGE(L1889:L1900)</f>
        <v>76.908333333333459</v>
      </c>
      <c r="N1900" s="6" t="s">
        <v>36</v>
      </c>
      <c r="O1900" s="9">
        <f t="shared" si="2847"/>
        <v>1926.38</v>
      </c>
      <c r="P1900" s="4">
        <f t="shared" si="2886"/>
        <v>0</v>
      </c>
      <c r="Q1900" s="5">
        <f t="shared" si="2887"/>
        <v>70.819999999999709</v>
      </c>
      <c r="R1900" s="5">
        <f t="shared" si="2888"/>
        <v>1944.085</v>
      </c>
      <c r="S1900" s="4">
        <f t="shared" si="2889"/>
        <v>0.63732268141547666</v>
      </c>
      <c r="T1900" s="4">
        <f t="shared" si="2890"/>
        <v>0.71752223684735472</v>
      </c>
      <c r="U1900" s="5">
        <f t="shared" si="2882"/>
        <v>1953.864</v>
      </c>
      <c r="V1900" s="5">
        <f t="shared" si="2883"/>
        <v>-27.483999999999924</v>
      </c>
      <c r="X1900" s="5">
        <f t="shared" si="2843"/>
        <v>-27.630000000000109</v>
      </c>
      <c r="Y1900" s="5">
        <f t="shared" si="2844"/>
        <v>-17.260000000000218</v>
      </c>
      <c r="AA1900" s="5">
        <f t="shared" si="2862"/>
        <v>0</v>
      </c>
      <c r="AB1900" s="5">
        <f t="shared" si="2863"/>
        <v>1</v>
      </c>
      <c r="AC1900" s="5">
        <f t="shared" si="2864"/>
        <v>1</v>
      </c>
      <c r="AF1900" s="5">
        <f t="shared" si="2850"/>
        <v>36.340000000000146</v>
      </c>
      <c r="AG1900" s="5">
        <f t="shared" si="2851"/>
        <v>48.890000000000327</v>
      </c>
      <c r="AH1900" s="5">
        <f t="shared" si="2852"/>
        <v>52.130000000000109</v>
      </c>
      <c r="AI1900" s="5">
        <f t="shared" si="2853"/>
        <v>39.579999999999927</v>
      </c>
      <c r="AJ1900" s="5"/>
      <c r="AK1900" s="5">
        <f t="shared" si="2854"/>
        <v>36.340000000000146</v>
      </c>
      <c r="AL1900" s="5">
        <f t="shared" si="2874"/>
        <v>46.620000000000076</v>
      </c>
      <c r="AM1900" s="5">
        <f t="shared" si="2855"/>
        <v>52.130000000000109</v>
      </c>
      <c r="AN1900" s="5">
        <f t="shared" si="2870"/>
        <v>82.059000000000012</v>
      </c>
      <c r="AO1900" s="5">
        <f t="shared" si="2871"/>
        <v>0</v>
      </c>
      <c r="AP1900" s="5">
        <f t="shared" si="2884"/>
        <v>2</v>
      </c>
      <c r="AQ1900" s="5">
        <f t="shared" si="2902"/>
        <v>3.8</v>
      </c>
      <c r="AR1900" s="5"/>
      <c r="AS1900" s="5">
        <f t="shared" si="2848"/>
        <v>48.890000000000327</v>
      </c>
      <c r="AT1900" s="5">
        <f t="shared" si="2870"/>
        <v>106.41099999999997</v>
      </c>
      <c r="AU1900" s="5">
        <f t="shared" si="2856"/>
        <v>39.579999999999927</v>
      </c>
      <c r="AV1900" s="5">
        <f t="shared" si="2859"/>
        <v>-12.550000000000182</v>
      </c>
      <c r="AW1900" s="5">
        <f t="shared" si="2857"/>
        <v>6</v>
      </c>
      <c r="AX1900" s="5">
        <f t="shared" si="2910"/>
        <v>39.156999999999698</v>
      </c>
      <c r="AZ1900" s="4">
        <f t="shared" si="2892"/>
        <v>0.71752223684735472</v>
      </c>
      <c r="BA1900" s="5">
        <f t="shared" si="2898"/>
        <v>0</v>
      </c>
      <c r="BB1900" s="4">
        <f t="shared" si="2893"/>
        <v>0.75158549718798717</v>
      </c>
      <c r="BD1900" s="5">
        <v>0</v>
      </c>
      <c r="BE1900" s="4">
        <v>0.59546313799622252</v>
      </c>
      <c r="BJ1900" s="5">
        <v>142.01000000000022</v>
      </c>
      <c r="BK1900" s="5">
        <v>-44.789999999999964</v>
      </c>
      <c r="BL1900" s="5">
        <v>49.950000000000728</v>
      </c>
      <c r="BM1900" s="5">
        <v>4</v>
      </c>
      <c r="BR1900">
        <v>52</v>
      </c>
      <c r="BS1900">
        <v>-17</v>
      </c>
    </row>
    <row r="1901" spans="1:71">
      <c r="A1901" s="7">
        <v>39258</v>
      </c>
      <c r="B1901" s="6">
        <v>7896.91</v>
      </c>
      <c r="C1901" s="6">
        <v>7942.94</v>
      </c>
      <c r="D1901" s="6">
        <v>7829.78</v>
      </c>
      <c r="E1901" s="6">
        <v>7930.61</v>
      </c>
      <c r="F1901" s="6">
        <v>5971.96</v>
      </c>
      <c r="G1901" s="6">
        <v>6010.3</v>
      </c>
      <c r="H1901" s="6">
        <v>5943.24</v>
      </c>
      <c r="I1901" s="6">
        <v>6002.85</v>
      </c>
      <c r="J1901" s="9">
        <f t="shared" si="2841"/>
        <v>119.85000000000036</v>
      </c>
      <c r="K1901" s="9">
        <f t="shared" si="2868"/>
        <v>122.30250000000001</v>
      </c>
      <c r="L1901" s="9">
        <f t="shared" si="2845"/>
        <v>80.010000000000218</v>
      </c>
      <c r="M1901" s="9">
        <f t="shared" ref="M1901" si="2918">AVERAGE(L1890:L1901)</f>
        <v>73.512500000000117</v>
      </c>
      <c r="N1901" s="6" t="s">
        <v>36</v>
      </c>
      <c r="O1901" s="9">
        <f t="shared" si="2847"/>
        <v>1927.7599999999993</v>
      </c>
      <c r="P1901" s="4">
        <f t="shared" si="2886"/>
        <v>1.9486020898040177E-2</v>
      </c>
      <c r="Q1901" s="5">
        <f t="shared" si="2887"/>
        <v>70.819999999999709</v>
      </c>
      <c r="R1901" s="5">
        <f t="shared" si="2888"/>
        <v>1944.085</v>
      </c>
      <c r="S1901" s="4">
        <f t="shared" si="2889"/>
        <v>3.3407572383056125E-2</v>
      </c>
      <c r="T1901" s="4">
        <f t="shared" si="2890"/>
        <v>0.72302660444337885</v>
      </c>
      <c r="U1901" s="5">
        <f t="shared" si="2882"/>
        <v>1949.6220000000001</v>
      </c>
      <c r="V1901" s="5">
        <f t="shared" si="2883"/>
        <v>-21.862000000000762</v>
      </c>
      <c r="X1901" s="5">
        <f t="shared" si="2843"/>
        <v>33.699999999999818</v>
      </c>
      <c r="Y1901" s="5">
        <f t="shared" si="2844"/>
        <v>30.890000000000327</v>
      </c>
      <c r="AA1901" s="5">
        <f t="shared" si="2862"/>
        <v>1</v>
      </c>
      <c r="AB1901" s="5">
        <f t="shared" si="2863"/>
        <v>0</v>
      </c>
      <c r="AC1901" s="5">
        <f t="shared" si="2864"/>
        <v>1</v>
      </c>
      <c r="AF1901" s="5">
        <f t="shared" si="2850"/>
        <v>46.029999999999745</v>
      </c>
      <c r="AG1901" s="5">
        <f t="shared" si="2851"/>
        <v>-6.6900000000005093</v>
      </c>
      <c r="AH1901" s="5">
        <f t="shared" si="2852"/>
        <v>67.130000000000109</v>
      </c>
      <c r="AI1901" s="5">
        <f t="shared" si="2853"/>
        <v>119.85000000000036</v>
      </c>
      <c r="AJ1901" s="5"/>
      <c r="AK1901" s="5">
        <f t="shared" si="2854"/>
        <v>46.029999999999745</v>
      </c>
      <c r="AL1901" s="5">
        <f t="shared" si="2874"/>
        <v>46.620000000000076</v>
      </c>
      <c r="AM1901" s="5">
        <f t="shared" si="2855"/>
        <v>67.130000000000109</v>
      </c>
      <c r="AN1901" s="5">
        <f t="shared" si="2870"/>
        <v>80.494999999999976</v>
      </c>
      <c r="AO1901" s="5">
        <f t="shared" si="2871"/>
        <v>0</v>
      </c>
      <c r="AP1901" s="5">
        <f t="shared" si="2884"/>
        <v>2</v>
      </c>
      <c r="AQ1901" s="5">
        <f t="shared" si="2902"/>
        <v>3.4</v>
      </c>
      <c r="AR1901" s="5"/>
      <c r="AS1901" s="5">
        <f t="shared" si="2848"/>
        <v>119.85000000000036</v>
      </c>
      <c r="AT1901" s="5">
        <f t="shared" si="2870"/>
        <v>106.83599999999997</v>
      </c>
      <c r="AU1901" s="5">
        <f t="shared" si="2856"/>
        <v>-6.6900000000005093</v>
      </c>
      <c r="AV1901" s="5">
        <f t="shared" si="2859"/>
        <v>52.720000000000255</v>
      </c>
      <c r="AW1901" s="5">
        <f t="shared" si="2857"/>
        <v>2</v>
      </c>
      <c r="AX1901" s="5">
        <f t="shared" si="2910"/>
        <v>34.486000000000068</v>
      </c>
      <c r="AZ1901" s="4">
        <f t="shared" si="2892"/>
        <v>0.72302660444337885</v>
      </c>
      <c r="BA1901" s="5">
        <f t="shared" si="2898"/>
        <v>0</v>
      </c>
      <c r="BB1901" s="4">
        <f t="shared" si="2893"/>
        <v>0.71752223684735472</v>
      </c>
      <c r="BD1901" s="5">
        <v>0</v>
      </c>
      <c r="BE1901" s="4">
        <v>0.59537771645395121</v>
      </c>
      <c r="BJ1901" s="5">
        <v>82.789999999999964</v>
      </c>
      <c r="BK1901" s="5">
        <v>76.599999999999454</v>
      </c>
      <c r="BL1901" s="5">
        <v>35.849999999999454</v>
      </c>
      <c r="BM1901" s="5">
        <v>4</v>
      </c>
      <c r="BR1901">
        <v>67</v>
      </c>
      <c r="BS1901">
        <v>31</v>
      </c>
    </row>
    <row r="1902" spans="1:71">
      <c r="A1902" s="7">
        <v>39259</v>
      </c>
      <c r="B1902" s="6">
        <v>7882.39</v>
      </c>
      <c r="C1902" s="6">
        <v>7904.53</v>
      </c>
      <c r="D1902" s="6">
        <v>7817.39</v>
      </c>
      <c r="E1902" s="6">
        <v>7860.52</v>
      </c>
      <c r="F1902" s="6">
        <v>5962.65</v>
      </c>
      <c r="G1902" s="6">
        <v>5990.01</v>
      </c>
      <c r="H1902" s="6">
        <v>5939.23</v>
      </c>
      <c r="I1902" s="6">
        <v>5953.36</v>
      </c>
      <c r="J1902" s="9">
        <f t="shared" si="2841"/>
        <v>113.21999999999935</v>
      </c>
      <c r="K1902" s="9">
        <f t="shared" si="2868"/>
        <v>119.60999999999997</v>
      </c>
      <c r="L1902" s="9">
        <f t="shared" si="2845"/>
        <v>63.6200000000008</v>
      </c>
      <c r="M1902" s="9">
        <f t="shared" ref="M1902" si="2919">AVERAGE(L1891:L1902)</f>
        <v>72.08916666666687</v>
      </c>
      <c r="N1902" s="6" t="s">
        <v>36</v>
      </c>
      <c r="O1902" s="9">
        <f t="shared" si="2847"/>
        <v>1907.1600000000008</v>
      </c>
      <c r="P1902" s="4">
        <f t="shared" si="2886"/>
        <v>0</v>
      </c>
      <c r="Q1902" s="5">
        <f t="shared" si="2887"/>
        <v>90.039999999999054</v>
      </c>
      <c r="R1902" s="5">
        <f t="shared" si="2888"/>
        <v>1929.6700000000005</v>
      </c>
      <c r="S1902" s="4">
        <f t="shared" si="2889"/>
        <v>0</v>
      </c>
      <c r="T1902" s="4">
        <f t="shared" si="2890"/>
        <v>0.5388948635223062</v>
      </c>
      <c r="U1902" s="5">
        <f t="shared" si="2882"/>
        <v>1938.684</v>
      </c>
      <c r="V1902" s="5">
        <f t="shared" si="2883"/>
        <v>-31.523999999999205</v>
      </c>
      <c r="X1902" s="5">
        <f t="shared" si="2843"/>
        <v>-21.869999999999891</v>
      </c>
      <c r="Y1902" s="5">
        <f t="shared" si="2844"/>
        <v>-9.2899999999999636</v>
      </c>
      <c r="AA1902" s="5">
        <f t="shared" si="2862"/>
        <v>0</v>
      </c>
      <c r="AB1902" s="5">
        <f t="shared" si="2863"/>
        <v>1</v>
      </c>
      <c r="AC1902" s="5">
        <f t="shared" si="2864"/>
        <v>1</v>
      </c>
      <c r="AF1902" s="5">
        <f t="shared" si="2850"/>
        <v>22.139999999999418</v>
      </c>
      <c r="AG1902" s="5">
        <f t="shared" si="2851"/>
        <v>-26.079999999999927</v>
      </c>
      <c r="AH1902" s="5">
        <f t="shared" si="2852"/>
        <v>65</v>
      </c>
      <c r="AI1902" s="5">
        <f t="shared" si="2853"/>
        <v>113.21999999999935</v>
      </c>
      <c r="AJ1902" s="5"/>
      <c r="AK1902" s="5">
        <f t="shared" si="2854"/>
        <v>22.139999999999418</v>
      </c>
      <c r="AL1902" s="5">
        <f t="shared" si="2874"/>
        <v>46.268999999999778</v>
      </c>
      <c r="AM1902" s="5">
        <f t="shared" si="2855"/>
        <v>65</v>
      </c>
      <c r="AN1902" s="5">
        <f t="shared" si="2870"/>
        <v>80.580999999999946</v>
      </c>
      <c r="AO1902" s="5">
        <f t="shared" si="2871"/>
        <v>0</v>
      </c>
      <c r="AP1902" s="5">
        <f t="shared" si="2884"/>
        <v>2</v>
      </c>
      <c r="AQ1902" s="5">
        <f t="shared" si="2902"/>
        <v>3</v>
      </c>
      <c r="AR1902" s="5"/>
      <c r="AS1902" s="5">
        <f t="shared" si="2848"/>
        <v>113.21999999999935</v>
      </c>
      <c r="AT1902" s="5">
        <f t="shared" si="2870"/>
        <v>110.49399999999987</v>
      </c>
      <c r="AU1902" s="5">
        <f t="shared" si="2856"/>
        <v>-26.079999999999927</v>
      </c>
      <c r="AV1902" s="5">
        <f t="shared" si="2859"/>
        <v>48.219999999999345</v>
      </c>
      <c r="AW1902" s="5">
        <f t="shared" si="2857"/>
        <v>3</v>
      </c>
      <c r="AX1902" s="5">
        <f t="shared" si="2910"/>
        <v>34.486000000000068</v>
      </c>
      <c r="AZ1902" s="4">
        <f t="shared" si="2892"/>
        <v>0.5388948635223062</v>
      </c>
      <c r="BA1902" s="5">
        <f t="shared" si="2898"/>
        <v>0</v>
      </c>
      <c r="BB1902" s="4">
        <f t="shared" si="2893"/>
        <v>0.72302660444337885</v>
      </c>
      <c r="BD1902" s="5">
        <v>0</v>
      </c>
      <c r="BE1902" s="4">
        <v>0.59401831711505659</v>
      </c>
      <c r="BJ1902" s="5">
        <v>55.710000000000036</v>
      </c>
      <c r="BK1902" s="5">
        <v>13.569999999999709</v>
      </c>
      <c r="BL1902" s="5">
        <v>16.279999999999745</v>
      </c>
      <c r="BM1902" s="5">
        <v>4</v>
      </c>
      <c r="BR1902">
        <v>65</v>
      </c>
      <c r="BS1902">
        <v>-9</v>
      </c>
    </row>
    <row r="1903" spans="1:71">
      <c r="A1903" s="7">
        <v>39260</v>
      </c>
      <c r="B1903" s="6">
        <v>7820.35</v>
      </c>
      <c r="C1903" s="6">
        <v>7822.35</v>
      </c>
      <c r="D1903" s="6">
        <v>7750.62</v>
      </c>
      <c r="E1903" s="6">
        <v>7801.23</v>
      </c>
      <c r="F1903" s="6">
        <v>5921.46</v>
      </c>
      <c r="G1903" s="6">
        <v>5948.12</v>
      </c>
      <c r="H1903" s="6">
        <v>5897.8</v>
      </c>
      <c r="I1903" s="6">
        <v>5941.67</v>
      </c>
      <c r="J1903" s="9">
        <f t="shared" si="2841"/>
        <v>109.90000000000055</v>
      </c>
      <c r="K1903" s="9">
        <f t="shared" si="2868"/>
        <v>119.13499999999999</v>
      </c>
      <c r="L1903" s="9">
        <f t="shared" si="2845"/>
        <v>55.559999999999491</v>
      </c>
      <c r="M1903" s="9">
        <f t="shared" ref="M1903" si="2920">AVERAGE(L1892:L1903)</f>
        <v>71.325000000000117</v>
      </c>
      <c r="N1903" s="6" t="s">
        <v>36</v>
      </c>
      <c r="O1903" s="9">
        <f t="shared" si="2847"/>
        <v>1859.5599999999995</v>
      </c>
      <c r="P1903" s="4">
        <f t="shared" si="2886"/>
        <v>0</v>
      </c>
      <c r="Q1903" s="5">
        <f t="shared" si="2887"/>
        <v>75.360000000000582</v>
      </c>
      <c r="R1903" s="5">
        <f t="shared" si="2888"/>
        <v>1878.3999999999996</v>
      </c>
      <c r="S1903" s="4">
        <f t="shared" si="2889"/>
        <v>0</v>
      </c>
      <c r="T1903" s="4">
        <f t="shared" si="2890"/>
        <v>0</v>
      </c>
      <c r="U1903" s="5">
        <f t="shared" si="2882"/>
        <v>1911.1559999999997</v>
      </c>
      <c r="V1903" s="5">
        <f t="shared" si="2883"/>
        <v>-51.596000000000231</v>
      </c>
      <c r="X1903" s="5">
        <f t="shared" si="2843"/>
        <v>-19.1200000000008</v>
      </c>
      <c r="Y1903" s="5">
        <f t="shared" si="2844"/>
        <v>20.210000000000036</v>
      </c>
      <c r="AA1903" s="5">
        <f t="shared" si="2862"/>
        <v>0</v>
      </c>
      <c r="AB1903" s="5">
        <f t="shared" si="2863"/>
        <v>0</v>
      </c>
      <c r="AC1903" s="5">
        <f t="shared" si="2864"/>
        <v>0</v>
      </c>
      <c r="AF1903" s="5">
        <f t="shared" si="2850"/>
        <v>2</v>
      </c>
      <c r="AG1903" s="5">
        <f t="shared" si="2851"/>
        <v>-38.170000000000073</v>
      </c>
      <c r="AH1903" s="5">
        <f t="shared" si="2852"/>
        <v>69.730000000000473</v>
      </c>
      <c r="AI1903" s="5">
        <f t="shared" si="2853"/>
        <v>109.90000000000055</v>
      </c>
      <c r="AJ1903" s="5"/>
      <c r="AK1903" s="5">
        <f t="shared" si="2854"/>
        <v>2</v>
      </c>
      <c r="AL1903" s="5">
        <f t="shared" si="2874"/>
        <v>37.309000000000104</v>
      </c>
      <c r="AM1903" s="5">
        <f t="shared" si="2855"/>
        <v>69.730000000000473</v>
      </c>
      <c r="AN1903" s="5">
        <f t="shared" si="2870"/>
        <v>81.863999999999947</v>
      </c>
      <c r="AO1903" s="5">
        <f t="shared" si="2871"/>
        <v>0</v>
      </c>
      <c r="AP1903" s="5">
        <f t="shared" si="2884"/>
        <v>2</v>
      </c>
      <c r="AQ1903" s="5">
        <f t="shared" si="2902"/>
        <v>2.7</v>
      </c>
      <c r="AR1903" s="5"/>
      <c r="AS1903" s="5">
        <f t="shared" si="2848"/>
        <v>109.90000000000055</v>
      </c>
      <c r="AT1903" s="5">
        <f t="shared" si="2870"/>
        <v>113.22699999999986</v>
      </c>
      <c r="AU1903" s="5">
        <f t="shared" si="2856"/>
        <v>-38.170000000000073</v>
      </c>
      <c r="AV1903" s="5">
        <f t="shared" si="2859"/>
        <v>40.170000000000073</v>
      </c>
      <c r="AW1903" s="5">
        <f t="shared" si="2857"/>
        <v>4</v>
      </c>
      <c r="AX1903" s="5">
        <f t="shared" si="2910"/>
        <v>34.486000000000068</v>
      </c>
      <c r="AZ1903" s="4">
        <f t="shared" si="2892"/>
        <v>0</v>
      </c>
      <c r="BA1903" s="5">
        <f t="shared" si="2898"/>
        <v>0</v>
      </c>
      <c r="BB1903" s="4">
        <f t="shared" si="2893"/>
        <v>0.5388948635223062</v>
      </c>
      <c r="BD1903" s="5">
        <v>0</v>
      </c>
      <c r="BE1903" s="4">
        <v>0.59377887280565422</v>
      </c>
      <c r="BJ1903" s="5">
        <v>86.329999999999927</v>
      </c>
      <c r="BK1903" s="5">
        <v>-6.1000000000003638</v>
      </c>
      <c r="BL1903" s="5">
        <v>28.909999999999854</v>
      </c>
      <c r="BM1903" s="5">
        <v>4</v>
      </c>
      <c r="BR1903">
        <v>70</v>
      </c>
      <c r="BS1903">
        <v>20</v>
      </c>
    </row>
    <row r="1904" spans="1:71">
      <c r="A1904" s="7">
        <v>39261</v>
      </c>
      <c r="B1904" s="6">
        <v>7847.44</v>
      </c>
      <c r="C1904" s="6">
        <v>7923.59</v>
      </c>
      <c r="D1904" s="6">
        <v>7847.44</v>
      </c>
      <c r="E1904" s="6">
        <v>7921.36</v>
      </c>
      <c r="F1904" s="6">
        <v>5995.87</v>
      </c>
      <c r="G1904" s="6">
        <v>6006.31</v>
      </c>
      <c r="H1904" s="6">
        <v>5976.23</v>
      </c>
      <c r="I1904" s="6">
        <v>6006.31</v>
      </c>
      <c r="J1904" s="9">
        <f t="shared" si="2841"/>
        <v>122.36000000000058</v>
      </c>
      <c r="K1904" s="9">
        <f t="shared" si="2868"/>
        <v>120.11833333333334</v>
      </c>
      <c r="L1904" s="9">
        <f t="shared" si="2845"/>
        <v>64.640000000000327</v>
      </c>
      <c r="M1904" s="9">
        <f t="shared" ref="M1904" si="2921">AVERAGE(L1893:L1904)</f>
        <v>71.532500000000098</v>
      </c>
      <c r="N1904" s="6" t="s">
        <v>36</v>
      </c>
      <c r="O1904" s="9">
        <f t="shared" si="2847"/>
        <v>1915.0499999999993</v>
      </c>
      <c r="P1904" s="4">
        <f t="shared" si="2886"/>
        <v>0.8136363636363626</v>
      </c>
      <c r="Q1904" s="5">
        <f t="shared" si="2887"/>
        <v>68.199999999999818</v>
      </c>
      <c r="R1904" s="5">
        <f t="shared" si="2888"/>
        <v>1876.6099999999994</v>
      </c>
      <c r="S1904" s="4">
        <f t="shared" si="2889"/>
        <v>0.40315315315315059</v>
      </c>
      <c r="T1904" s="4">
        <f t="shared" si="2890"/>
        <v>0.40315315315315059</v>
      </c>
      <c r="U1904" s="5">
        <f t="shared" si="2882"/>
        <v>1907.182</v>
      </c>
      <c r="V1904" s="5">
        <f t="shared" si="2883"/>
        <v>7.867999999999256</v>
      </c>
      <c r="X1904" s="5">
        <f t="shared" si="2843"/>
        <v>73.920000000000073</v>
      </c>
      <c r="Y1904" s="5">
        <f t="shared" si="2844"/>
        <v>10.440000000000509</v>
      </c>
      <c r="AA1904" s="5">
        <f t="shared" si="2862"/>
        <v>1</v>
      </c>
      <c r="AB1904" s="5">
        <f t="shared" si="2863"/>
        <v>0</v>
      </c>
      <c r="AC1904" s="5">
        <f t="shared" si="2864"/>
        <v>1</v>
      </c>
      <c r="AF1904" s="5">
        <f t="shared" si="2850"/>
        <v>76.150000000000546</v>
      </c>
      <c r="AG1904" s="5">
        <f t="shared" si="2851"/>
        <v>122.36000000000058</v>
      </c>
      <c r="AH1904" s="5">
        <f t="shared" si="2852"/>
        <v>0</v>
      </c>
      <c r="AI1904" s="5">
        <f t="shared" si="2853"/>
        <v>-46.210000000000036</v>
      </c>
      <c r="AJ1904" s="5"/>
      <c r="AK1904" s="5">
        <f t="shared" si="2854"/>
        <v>0</v>
      </c>
      <c r="AL1904" s="5">
        <f t="shared" si="2874"/>
        <v>37.309000000000104</v>
      </c>
      <c r="AM1904" s="5">
        <f t="shared" si="2855"/>
        <v>76.150000000000546</v>
      </c>
      <c r="AN1904" s="5">
        <f t="shared" si="2870"/>
        <v>79.724000000000075</v>
      </c>
      <c r="AO1904" s="5">
        <f t="shared" si="2871"/>
        <v>0</v>
      </c>
      <c r="AP1904" s="5">
        <f t="shared" si="2884"/>
        <v>2</v>
      </c>
      <c r="AQ1904" s="5">
        <f t="shared" si="2902"/>
        <v>2.5</v>
      </c>
      <c r="AR1904" s="5"/>
      <c r="AS1904" s="5">
        <f t="shared" si="2848"/>
        <v>122.36000000000058</v>
      </c>
      <c r="AT1904" s="5">
        <f t="shared" si="2870"/>
        <v>108.46599999999998</v>
      </c>
      <c r="AU1904" s="5">
        <f t="shared" si="2856"/>
        <v>-46.210000000000036</v>
      </c>
      <c r="AV1904" s="5">
        <f t="shared" si="2859"/>
        <v>-46.210000000000036</v>
      </c>
      <c r="AW1904" s="5">
        <f t="shared" si="2857"/>
        <v>5</v>
      </c>
      <c r="AX1904" s="5">
        <f t="shared" si="2910"/>
        <v>34.486000000000068</v>
      </c>
      <c r="AZ1904" s="4">
        <f t="shared" si="2892"/>
        <v>0.40315315315315059</v>
      </c>
      <c r="BA1904" s="5">
        <f t="shared" si="2898"/>
        <v>0</v>
      </c>
      <c r="BB1904" s="4">
        <f t="shared" si="2893"/>
        <v>0</v>
      </c>
      <c r="BD1904" s="5">
        <v>0</v>
      </c>
      <c r="BE1904" s="4">
        <v>0.59276353745982058</v>
      </c>
      <c r="BJ1904" s="5">
        <v>66.919999999999163</v>
      </c>
      <c r="BK1904" s="5">
        <v>13.080000000000837</v>
      </c>
      <c r="BL1904" s="5">
        <v>20.5</v>
      </c>
      <c r="BM1904" s="5">
        <v>4</v>
      </c>
      <c r="BR1904">
        <v>-48</v>
      </c>
      <c r="BS1904">
        <v>10</v>
      </c>
    </row>
    <row r="1905" spans="1:71">
      <c r="A1905" s="7">
        <v>39262</v>
      </c>
      <c r="B1905" s="6">
        <v>7947.16</v>
      </c>
      <c r="C1905" s="6">
        <v>8007.74</v>
      </c>
      <c r="D1905" s="6">
        <v>7901.6</v>
      </c>
      <c r="E1905" s="6">
        <v>8007.32</v>
      </c>
      <c r="F1905" s="6">
        <v>6031.74</v>
      </c>
      <c r="G1905" s="6">
        <v>6054.93</v>
      </c>
      <c r="H1905" s="6">
        <v>5976.95</v>
      </c>
      <c r="I1905" s="6">
        <v>6054.93</v>
      </c>
      <c r="J1905" s="9">
        <f t="shared" si="2841"/>
        <v>106.13999999999942</v>
      </c>
      <c r="K1905" s="9">
        <f t="shared" si="2868"/>
        <v>120.18666666666657</v>
      </c>
      <c r="L1905" s="9">
        <f t="shared" si="2845"/>
        <v>77.980000000000473</v>
      </c>
      <c r="M1905" s="9">
        <f t="shared" ref="M1905" si="2922">AVERAGE(L1894:L1905)</f>
        <v>69.72750000000012</v>
      </c>
      <c r="N1905" s="6" t="s">
        <v>37</v>
      </c>
      <c r="O1905" s="9">
        <f t="shared" si="2847"/>
        <v>1952.3899999999994</v>
      </c>
      <c r="P1905" s="4">
        <f t="shared" si="2886"/>
        <v>1</v>
      </c>
      <c r="Q1905" s="5">
        <f t="shared" si="2887"/>
        <v>92.829999999999927</v>
      </c>
      <c r="R1905" s="5">
        <f t="shared" si="2888"/>
        <v>1882.7674999999995</v>
      </c>
      <c r="S1905" s="4">
        <f t="shared" si="2889"/>
        <v>1</v>
      </c>
      <c r="T1905" s="4">
        <f t="shared" si="2890"/>
        <v>0.67444056960185783</v>
      </c>
      <c r="U1905" s="5">
        <f t="shared" si="2882"/>
        <v>1912.3839999999996</v>
      </c>
      <c r="V1905" s="5">
        <f t="shared" si="2883"/>
        <v>40.005999999999858</v>
      </c>
      <c r="X1905" s="5">
        <f t="shared" si="2843"/>
        <v>60.159999999999854</v>
      </c>
      <c r="Y1905" s="5">
        <f t="shared" si="2844"/>
        <v>23.190000000000509</v>
      </c>
      <c r="AA1905" s="5">
        <f t="shared" si="2862"/>
        <v>1</v>
      </c>
      <c r="AB1905" s="5">
        <f t="shared" si="2863"/>
        <v>0</v>
      </c>
      <c r="AC1905" s="5">
        <f t="shared" si="2864"/>
        <v>1</v>
      </c>
      <c r="AF1905" s="5">
        <f t="shared" si="2850"/>
        <v>60.579999999999927</v>
      </c>
      <c r="AG1905" s="5">
        <f t="shared" si="2851"/>
        <v>86.380000000000109</v>
      </c>
      <c r="AH1905" s="5">
        <f t="shared" si="2852"/>
        <v>45.559999999999491</v>
      </c>
      <c r="AI1905" s="5">
        <f t="shared" si="2853"/>
        <v>19.759999999999309</v>
      </c>
      <c r="AJ1905" s="5"/>
      <c r="AK1905" s="5">
        <f t="shared" si="2854"/>
        <v>45.559999999999491</v>
      </c>
      <c r="AL1905" s="5">
        <f t="shared" si="2874"/>
        <v>45.606999999999516</v>
      </c>
      <c r="AM1905" s="5">
        <f t="shared" si="2855"/>
        <v>60.579999999999927</v>
      </c>
      <c r="AN1905" s="5">
        <f t="shared" si="2870"/>
        <v>68.607000000000056</v>
      </c>
      <c r="AO1905" s="5">
        <f t="shared" si="2871"/>
        <v>0</v>
      </c>
      <c r="AP1905" s="5">
        <f t="shared" si="2884"/>
        <v>1</v>
      </c>
      <c r="AQ1905" s="5">
        <f t="shared" si="2902"/>
        <v>2.2000000000000002</v>
      </c>
      <c r="AR1905" s="5"/>
      <c r="AS1905" s="5">
        <f t="shared" si="2848"/>
        <v>86.380000000000109</v>
      </c>
      <c r="AT1905" s="5">
        <f t="shared" si="2870"/>
        <v>98.722999999999956</v>
      </c>
      <c r="AU1905" s="5">
        <f t="shared" si="2856"/>
        <v>19.759999999999309</v>
      </c>
      <c r="AV1905" s="5">
        <f t="shared" si="2859"/>
        <v>-25.800000000000182</v>
      </c>
      <c r="AW1905" s="5">
        <f t="shared" si="2857"/>
        <v>6</v>
      </c>
      <c r="AX1905" s="5">
        <f t="shared" si="2910"/>
        <v>34.486000000000068</v>
      </c>
      <c r="AZ1905" s="4">
        <f t="shared" si="2892"/>
        <v>0.67444056960185783</v>
      </c>
      <c r="BA1905" s="5">
        <f t="shared" si="2898"/>
        <v>0</v>
      </c>
      <c r="BB1905" s="4">
        <f t="shared" si="2893"/>
        <v>0.40315315315315059</v>
      </c>
      <c r="BD1905" s="5">
        <v>0</v>
      </c>
      <c r="BE1905" s="4">
        <v>0.59266917293232801</v>
      </c>
      <c r="BJ1905" s="5">
        <v>125.80999999999949</v>
      </c>
      <c r="BK1905" s="5">
        <v>-15.630000000000109</v>
      </c>
      <c r="BL1905" s="5">
        <v>39.559999999999491</v>
      </c>
      <c r="BM1905" s="5">
        <v>4</v>
      </c>
      <c r="BR1905">
        <v>60</v>
      </c>
      <c r="BS1905">
        <v>-23</v>
      </c>
    </row>
    <row r="1906" spans="1:71">
      <c r="A1906" s="7">
        <v>39265</v>
      </c>
      <c r="B1906" s="6">
        <v>7969.27</v>
      </c>
      <c r="C1906" s="6">
        <v>7981.36</v>
      </c>
      <c r="D1906" s="6">
        <v>7916.47</v>
      </c>
      <c r="E1906" s="6">
        <v>7958.24</v>
      </c>
      <c r="F1906" s="6">
        <v>6021.1</v>
      </c>
      <c r="G1906" s="6">
        <v>6040.33</v>
      </c>
      <c r="H1906" s="6">
        <v>6011.38</v>
      </c>
      <c r="I1906" s="6">
        <v>6026.95</v>
      </c>
      <c r="J1906" s="9">
        <f t="shared" si="2841"/>
        <v>90.849999999999454</v>
      </c>
      <c r="K1906" s="9">
        <f t="shared" si="2868"/>
        <v>113.59333333333325</v>
      </c>
      <c r="L1906" s="9">
        <f t="shared" si="2845"/>
        <v>43.550000000000182</v>
      </c>
      <c r="M1906" s="9">
        <f t="shared" ref="M1906" si="2923">AVERAGE(L1895:L1906)</f>
        <v>63.943333333333534</v>
      </c>
      <c r="N1906" s="6" t="s">
        <v>37</v>
      </c>
      <c r="O1906" s="9">
        <f t="shared" si="2847"/>
        <v>1931.29</v>
      </c>
      <c r="P1906" s="4">
        <f t="shared" si="2886"/>
        <v>0.77270279004632691</v>
      </c>
      <c r="Q1906" s="5">
        <f t="shared" si="2887"/>
        <v>92.829999999999927</v>
      </c>
      <c r="R1906" s="5">
        <f t="shared" si="2888"/>
        <v>1882.7674999999995</v>
      </c>
      <c r="S1906" s="4">
        <f t="shared" si="2889"/>
        <v>0.77270279004632691</v>
      </c>
      <c r="T1906" s="4">
        <f t="shared" si="2890"/>
        <v>0.52114210985178944</v>
      </c>
      <c r="U1906" s="5">
        <f t="shared" si="2882"/>
        <v>1913.0899999999997</v>
      </c>
      <c r="V1906" s="5">
        <f t="shared" si="2883"/>
        <v>18.200000000000273</v>
      </c>
      <c r="X1906" s="5">
        <f t="shared" si="2843"/>
        <v>-11.030000000000655</v>
      </c>
      <c r="Y1906" s="5">
        <f t="shared" si="2844"/>
        <v>5.8499999999994543</v>
      </c>
      <c r="AA1906" s="5">
        <f t="shared" si="2862"/>
        <v>0</v>
      </c>
      <c r="AB1906" s="5">
        <f t="shared" si="2863"/>
        <v>0</v>
      </c>
      <c r="AC1906" s="5">
        <f t="shared" si="2864"/>
        <v>0</v>
      </c>
      <c r="AF1906" s="5">
        <f t="shared" si="2850"/>
        <v>12.089999999999236</v>
      </c>
      <c r="AG1906" s="5">
        <f t="shared" si="2851"/>
        <v>-25.960000000000036</v>
      </c>
      <c r="AH1906" s="5">
        <f t="shared" si="2852"/>
        <v>52.800000000000182</v>
      </c>
      <c r="AI1906" s="5">
        <f t="shared" si="2853"/>
        <v>90.849999999999454</v>
      </c>
      <c r="AJ1906" s="5"/>
      <c r="AK1906" s="5">
        <f t="shared" si="2854"/>
        <v>12.089999999999236</v>
      </c>
      <c r="AL1906" s="5">
        <f t="shared" si="2874"/>
        <v>45.606999999999516</v>
      </c>
      <c r="AM1906" s="5">
        <f t="shared" si="2855"/>
        <v>52.800000000000182</v>
      </c>
      <c r="AN1906" s="5">
        <f t="shared" si="2870"/>
        <v>68.78400000000002</v>
      </c>
      <c r="AO1906" s="5">
        <f t="shared" si="2871"/>
        <v>0</v>
      </c>
      <c r="AP1906" s="5">
        <f t="shared" si="2884"/>
        <v>1</v>
      </c>
      <c r="AQ1906" s="5">
        <f t="shared" si="2902"/>
        <v>1.9</v>
      </c>
      <c r="AR1906" s="5"/>
      <c r="AS1906" s="5">
        <f t="shared" si="2848"/>
        <v>90.849999999999454</v>
      </c>
      <c r="AT1906" s="5">
        <f t="shared" si="2870"/>
        <v>101.29599999999991</v>
      </c>
      <c r="AU1906" s="5">
        <f t="shared" si="2856"/>
        <v>-25.960000000000036</v>
      </c>
      <c r="AV1906" s="5">
        <f t="shared" si="2859"/>
        <v>38.049999999999272</v>
      </c>
      <c r="AW1906" s="5">
        <f t="shared" si="2857"/>
        <v>2</v>
      </c>
      <c r="AX1906" s="5">
        <f t="shared" si="2910"/>
        <v>34.486000000000068</v>
      </c>
      <c r="AZ1906" s="4">
        <f t="shared" si="2892"/>
        <v>0.52114210985178944</v>
      </c>
      <c r="BA1906" s="5">
        <f t="shared" si="2898"/>
        <v>0</v>
      </c>
      <c r="BB1906" s="4">
        <f t="shared" si="2893"/>
        <v>0.67444056960185783</v>
      </c>
      <c r="BD1906" s="5">
        <v>0</v>
      </c>
      <c r="BE1906" s="4">
        <v>0.59241706161137131</v>
      </c>
      <c r="BJ1906" s="5">
        <v>85.369999999999891</v>
      </c>
      <c r="BK1906" s="5">
        <v>71.440000000000509</v>
      </c>
      <c r="BL1906" s="5">
        <v>11.349999999999454</v>
      </c>
      <c r="BM1906" s="5">
        <v>4</v>
      </c>
      <c r="BR1906">
        <v>-45</v>
      </c>
      <c r="BS1906">
        <v>-6</v>
      </c>
    </row>
    <row r="1907" spans="1:71">
      <c r="A1907" s="7">
        <v>39266</v>
      </c>
      <c r="B1907" s="6">
        <v>7985.26</v>
      </c>
      <c r="C1907" s="6">
        <v>8066.83</v>
      </c>
      <c r="D1907" s="6">
        <v>7985.26</v>
      </c>
      <c r="E1907" s="6">
        <v>8050.68</v>
      </c>
      <c r="F1907" s="6">
        <v>6074.12</v>
      </c>
      <c r="G1907" s="6">
        <v>6083.99</v>
      </c>
      <c r="H1907" s="6">
        <v>6065.11</v>
      </c>
      <c r="I1907" s="6">
        <v>6069.84</v>
      </c>
      <c r="J1907" s="9">
        <f t="shared" si="2841"/>
        <v>108.59000000000015</v>
      </c>
      <c r="K1907" s="9">
        <f t="shared" si="2868"/>
        <v>107.32499999999989</v>
      </c>
      <c r="L1907" s="9">
        <f t="shared" si="2845"/>
        <v>57.039999999999964</v>
      </c>
      <c r="M1907" s="9">
        <f t="shared" ref="M1907" si="2924">AVERAGE(L1896:L1907)</f>
        <v>62.440000000000133</v>
      </c>
      <c r="N1907" s="6" t="s">
        <v>36</v>
      </c>
      <c r="O1907" s="9">
        <f t="shared" si="2847"/>
        <v>1980.8400000000001</v>
      </c>
      <c r="P1907" s="4">
        <f t="shared" si="2886"/>
        <v>1</v>
      </c>
      <c r="Q1907" s="5">
        <f t="shared" si="2887"/>
        <v>121.28000000000065</v>
      </c>
      <c r="R1907" s="5">
        <f t="shared" si="2888"/>
        <v>1889.8799999999997</v>
      </c>
      <c r="S1907" s="4">
        <f t="shared" si="2889"/>
        <v>1</v>
      </c>
      <c r="T1907" s="4">
        <f t="shared" si="2890"/>
        <v>1</v>
      </c>
      <c r="U1907" s="5">
        <f t="shared" si="2882"/>
        <v>1927.8259999999996</v>
      </c>
      <c r="V1907" s="5">
        <f t="shared" si="2883"/>
        <v>53.014000000000578</v>
      </c>
      <c r="X1907" s="5">
        <f t="shared" si="2843"/>
        <v>65.420000000000073</v>
      </c>
      <c r="Y1907" s="5">
        <f t="shared" si="2844"/>
        <v>-4.2799999999997453</v>
      </c>
      <c r="AA1907" s="5">
        <f t="shared" si="2862"/>
        <v>0</v>
      </c>
      <c r="AB1907" s="5">
        <f t="shared" si="2863"/>
        <v>0</v>
      </c>
      <c r="AC1907" s="5">
        <f t="shared" si="2864"/>
        <v>0</v>
      </c>
      <c r="AF1907" s="5">
        <f t="shared" si="2850"/>
        <v>81.569999999999709</v>
      </c>
      <c r="AG1907" s="5">
        <f t="shared" si="2851"/>
        <v>108.59000000000015</v>
      </c>
      <c r="AH1907" s="5">
        <f t="shared" si="2852"/>
        <v>0</v>
      </c>
      <c r="AI1907" s="5">
        <f t="shared" si="2853"/>
        <v>-27.020000000000437</v>
      </c>
      <c r="AJ1907" s="5"/>
      <c r="AK1907" s="5">
        <f t="shared" si="2854"/>
        <v>0</v>
      </c>
      <c r="AL1907" s="5">
        <f t="shared" si="2874"/>
        <v>45.606999999999516</v>
      </c>
      <c r="AM1907" s="5">
        <f t="shared" si="2855"/>
        <v>81.569999999999709</v>
      </c>
      <c r="AN1907" s="5">
        <f t="shared" si="2870"/>
        <v>73.610999999999962</v>
      </c>
      <c r="AO1907" s="5">
        <f t="shared" si="2871"/>
        <v>1</v>
      </c>
      <c r="AP1907" s="5">
        <f t="shared" si="2884"/>
        <v>2</v>
      </c>
      <c r="AQ1907" s="5">
        <f t="shared" si="2902"/>
        <v>1.8</v>
      </c>
      <c r="AR1907" s="5"/>
      <c r="AS1907" s="5">
        <f t="shared" si="2848"/>
        <v>108.59000000000015</v>
      </c>
      <c r="AT1907" s="5">
        <f t="shared" si="2870"/>
        <v>108.35599999999995</v>
      </c>
      <c r="AU1907" s="5">
        <f t="shared" si="2856"/>
        <v>-27.020000000000437</v>
      </c>
      <c r="AV1907" s="5">
        <f t="shared" si="2859"/>
        <v>-27.020000000000437</v>
      </c>
      <c r="AW1907" s="5">
        <f t="shared" si="2857"/>
        <v>3</v>
      </c>
      <c r="AX1907" s="5">
        <f t="shared" si="2910"/>
        <v>34.486000000000068</v>
      </c>
      <c r="AZ1907" s="4">
        <f t="shared" si="2892"/>
        <v>1</v>
      </c>
      <c r="BA1907" s="5">
        <f t="shared" si="2898"/>
        <v>0</v>
      </c>
      <c r="BB1907" s="4">
        <f t="shared" si="2893"/>
        <v>0.52114210985178944</v>
      </c>
      <c r="BD1907" s="5">
        <v>0</v>
      </c>
      <c r="BE1907" s="4">
        <v>0.59227831989819235</v>
      </c>
      <c r="BJ1907" s="5">
        <v>77.260000000000218</v>
      </c>
      <c r="BK1907" s="5">
        <v>33.819999999999709</v>
      </c>
      <c r="BL1907" s="5">
        <v>2.8699999999998909</v>
      </c>
      <c r="BM1907" s="5">
        <v>4</v>
      </c>
      <c r="BR1907">
        <v>-43</v>
      </c>
      <c r="BS1907">
        <v>-4</v>
      </c>
    </row>
    <row r="1908" spans="1:71">
      <c r="A1908" s="7">
        <v>39267</v>
      </c>
      <c r="B1908" s="6">
        <v>8057.68</v>
      </c>
      <c r="C1908" s="6">
        <v>8090.22</v>
      </c>
      <c r="D1908" s="6">
        <v>8055.25</v>
      </c>
      <c r="E1908" s="6">
        <v>8075.26</v>
      </c>
      <c r="F1908" s="6">
        <v>6080.86</v>
      </c>
      <c r="G1908" s="6">
        <v>6104.57</v>
      </c>
      <c r="H1908" s="6">
        <v>6079.54</v>
      </c>
      <c r="I1908" s="6">
        <v>6098.08</v>
      </c>
      <c r="J1908" s="9">
        <f t="shared" si="2841"/>
        <v>39.539999999999964</v>
      </c>
      <c r="K1908" s="9">
        <f t="shared" si="2868"/>
        <v>103.77166666666653</v>
      </c>
      <c r="L1908" s="9">
        <f t="shared" si="2845"/>
        <v>34.729999999999563</v>
      </c>
      <c r="M1908" s="9">
        <f t="shared" ref="M1908" si="2925">AVERAGE(L1897:L1908)</f>
        <v>60.855833333333443</v>
      </c>
      <c r="N1908" s="6" t="s">
        <v>37</v>
      </c>
      <c r="O1908" s="9">
        <f t="shared" si="2847"/>
        <v>1977.1800000000003</v>
      </c>
      <c r="P1908" s="4">
        <f t="shared" si="2886"/>
        <v>0.94436844505244255</v>
      </c>
      <c r="Q1908" s="5">
        <f t="shared" si="2887"/>
        <v>65.790000000000873</v>
      </c>
      <c r="R1908" s="5">
        <f t="shared" si="2888"/>
        <v>1931.4974999999995</v>
      </c>
      <c r="S1908" s="4">
        <f t="shared" si="2889"/>
        <v>0.96982189973614907</v>
      </c>
      <c r="T1908" s="4">
        <f t="shared" si="2890"/>
        <v>0.96982189973614907</v>
      </c>
      <c r="U1908" s="5">
        <f t="shared" si="2882"/>
        <v>1951.35</v>
      </c>
      <c r="V1908" s="5">
        <f t="shared" si="2883"/>
        <v>25.830000000000382</v>
      </c>
      <c r="X1908" s="5">
        <f t="shared" si="2843"/>
        <v>17.579999999999927</v>
      </c>
      <c r="Y1908" s="5">
        <f t="shared" si="2844"/>
        <v>17.220000000000255</v>
      </c>
      <c r="AA1908" s="5">
        <f t="shared" si="2862"/>
        <v>1</v>
      </c>
      <c r="AB1908" s="5">
        <f t="shared" si="2863"/>
        <v>0</v>
      </c>
      <c r="AC1908" s="5">
        <f t="shared" si="2864"/>
        <v>1</v>
      </c>
      <c r="AF1908" s="5">
        <f t="shared" si="2850"/>
        <v>32.539999999999964</v>
      </c>
      <c r="AG1908" s="5">
        <f t="shared" si="2851"/>
        <v>39.539999999999964</v>
      </c>
      <c r="AH1908" s="5">
        <f t="shared" si="2852"/>
        <v>2.430000000000291</v>
      </c>
      <c r="AI1908" s="5">
        <f t="shared" si="2853"/>
        <v>-4.569999999999709</v>
      </c>
      <c r="AJ1908" s="5"/>
      <c r="AK1908" s="5">
        <f t="shared" si="2854"/>
        <v>2.430000000000291</v>
      </c>
      <c r="AL1908" s="5">
        <f t="shared" si="2874"/>
        <v>45.606999999999516</v>
      </c>
      <c r="AM1908" s="5">
        <f t="shared" si="2855"/>
        <v>32.539999999999964</v>
      </c>
      <c r="AN1908" s="5">
        <f t="shared" si="2870"/>
        <v>70.310000000000031</v>
      </c>
      <c r="AO1908" s="5">
        <f t="shared" si="2871"/>
        <v>0</v>
      </c>
      <c r="AP1908" s="5">
        <f t="shared" si="2884"/>
        <v>2</v>
      </c>
      <c r="AQ1908" s="5">
        <f t="shared" si="2902"/>
        <v>1.8</v>
      </c>
      <c r="AR1908" s="5"/>
      <c r="AS1908" s="5">
        <f t="shared" si="2848"/>
        <v>39.539999999999964</v>
      </c>
      <c r="AT1908" s="5">
        <f t="shared" si="2870"/>
        <v>102.48900000000003</v>
      </c>
      <c r="AU1908" s="5">
        <f t="shared" si="2856"/>
        <v>-4.569999999999709</v>
      </c>
      <c r="AV1908" s="5">
        <f t="shared" si="2859"/>
        <v>-7</v>
      </c>
      <c r="AW1908" s="5">
        <f t="shared" si="2857"/>
        <v>4</v>
      </c>
      <c r="AX1908" s="5">
        <f t="shared" si="2910"/>
        <v>34.486000000000068</v>
      </c>
      <c r="AZ1908" s="4">
        <f t="shared" si="2892"/>
        <v>0.96982189973614907</v>
      </c>
      <c r="BA1908" s="5">
        <f t="shared" si="2898"/>
        <v>-3.6599999999998545</v>
      </c>
      <c r="BB1908" s="4">
        <f t="shared" si="2893"/>
        <v>1</v>
      </c>
      <c r="BD1908" s="5">
        <v>0</v>
      </c>
      <c r="BE1908" s="4">
        <v>0.59185791719524494</v>
      </c>
      <c r="BJ1908" s="5">
        <v>90.429999999999382</v>
      </c>
      <c r="BK1908" s="5">
        <v>-19.909999999999854</v>
      </c>
      <c r="BL1908" s="5">
        <v>23.739999999999782</v>
      </c>
      <c r="BM1908" s="5">
        <v>4</v>
      </c>
      <c r="BR1908">
        <v>18</v>
      </c>
      <c r="BS1908">
        <v>-17</v>
      </c>
    </row>
    <row r="1909" spans="1:71">
      <c r="A1909" s="7">
        <v>39268</v>
      </c>
      <c r="B1909" s="6">
        <v>8101.89</v>
      </c>
      <c r="C1909" s="6">
        <v>8115.06</v>
      </c>
      <c r="D1909" s="6">
        <v>7968.79</v>
      </c>
      <c r="E1909" s="6">
        <v>7987.13</v>
      </c>
      <c r="F1909" s="6">
        <v>6113.23</v>
      </c>
      <c r="G1909" s="6">
        <v>6115.09</v>
      </c>
      <c r="H1909" s="6">
        <v>6051.92</v>
      </c>
      <c r="I1909" s="6">
        <v>6059.53</v>
      </c>
      <c r="J1909" s="9">
        <f t="shared" si="2841"/>
        <v>146.27000000000044</v>
      </c>
      <c r="K1909" s="9">
        <f t="shared" si="2868"/>
        <v>110.72583333333326</v>
      </c>
      <c r="L1909" s="9">
        <f t="shared" si="2845"/>
        <v>63.170000000000073</v>
      </c>
      <c r="M1909" s="9">
        <f t="shared" ref="M1909" si="2926">AVERAGE(L1898:L1909)</f>
        <v>62.075833333333399</v>
      </c>
      <c r="N1909" s="6" t="s">
        <v>37</v>
      </c>
      <c r="O1909" s="9">
        <f t="shared" si="2847"/>
        <v>1927.6000000000004</v>
      </c>
      <c r="P1909" s="4">
        <f t="shared" si="2886"/>
        <v>0</v>
      </c>
      <c r="Q1909" s="5">
        <f t="shared" si="2887"/>
        <v>53.239999999999782</v>
      </c>
      <c r="R1909" s="5">
        <f t="shared" si="2888"/>
        <v>1940.9100000000003</v>
      </c>
      <c r="S1909" s="4">
        <f t="shared" si="2889"/>
        <v>0.56101583113456877</v>
      </c>
      <c r="T1909" s="4">
        <f t="shared" si="2890"/>
        <v>0.56101583113456877</v>
      </c>
      <c r="U1909" s="5">
        <f t="shared" si="2882"/>
        <v>1953.86</v>
      </c>
      <c r="V1909" s="5">
        <f t="shared" si="2883"/>
        <v>-26.259999999999536</v>
      </c>
      <c r="X1909" s="5">
        <f t="shared" si="2843"/>
        <v>-114.76000000000022</v>
      </c>
      <c r="Y1909" s="5">
        <f t="shared" si="2844"/>
        <v>-53.699999999999818</v>
      </c>
      <c r="AA1909" s="5">
        <f t="shared" si="2862"/>
        <v>0</v>
      </c>
      <c r="AB1909" s="5">
        <f t="shared" si="2863"/>
        <v>1</v>
      </c>
      <c r="AC1909" s="5">
        <f t="shared" si="2864"/>
        <v>1</v>
      </c>
      <c r="AF1909" s="5">
        <f t="shared" si="2850"/>
        <v>13.170000000000073</v>
      </c>
      <c r="AG1909" s="5">
        <f t="shared" si="2851"/>
        <v>39.800000000000182</v>
      </c>
      <c r="AH1909" s="5">
        <f t="shared" si="2852"/>
        <v>133.10000000000036</v>
      </c>
      <c r="AI1909" s="5">
        <f t="shared" si="2853"/>
        <v>106.47000000000025</v>
      </c>
      <c r="AJ1909" s="5"/>
      <c r="AK1909" s="5">
        <f t="shared" si="2854"/>
        <v>13.170000000000073</v>
      </c>
      <c r="AL1909" s="5">
        <f t="shared" si="2874"/>
        <v>45.606999999999516</v>
      </c>
      <c r="AM1909" s="5">
        <f t="shared" si="2855"/>
        <v>133.10000000000036</v>
      </c>
      <c r="AN1909" s="5">
        <f t="shared" si="2870"/>
        <v>69.073000000000135</v>
      </c>
      <c r="AO1909" s="5">
        <f t="shared" si="2871"/>
        <v>1</v>
      </c>
      <c r="AP1909" s="5">
        <f t="shared" si="2884"/>
        <v>2</v>
      </c>
      <c r="AQ1909" s="5">
        <f t="shared" si="2902"/>
        <v>1.8</v>
      </c>
      <c r="AR1909" s="5"/>
      <c r="AS1909" s="5">
        <f t="shared" si="2848"/>
        <v>106.47000000000025</v>
      </c>
      <c r="AT1909" s="5">
        <f t="shared" si="2870"/>
        <v>94.605000000000103</v>
      </c>
      <c r="AU1909" s="5">
        <f t="shared" si="2856"/>
        <v>39.800000000000182</v>
      </c>
      <c r="AV1909" s="5">
        <f t="shared" si="2859"/>
        <v>-26.630000000000109</v>
      </c>
      <c r="AW1909" s="5">
        <f t="shared" si="2857"/>
        <v>5</v>
      </c>
      <c r="AX1909" s="5">
        <f t="shared" si="2910"/>
        <v>34.486000000000068</v>
      </c>
      <c r="AZ1909" s="4">
        <f t="shared" si="2892"/>
        <v>0.56101583113456877</v>
      </c>
      <c r="BA1909" s="5">
        <f t="shared" si="2898"/>
        <v>-49.579999999999927</v>
      </c>
      <c r="BB1909" s="4">
        <f t="shared" si="2893"/>
        <v>0.96982189973614907</v>
      </c>
      <c r="BD1909" s="5">
        <v>0</v>
      </c>
      <c r="BE1909" s="4">
        <v>0.59177867163740627</v>
      </c>
      <c r="BJ1909" s="5">
        <v>58.859999999999673</v>
      </c>
      <c r="BK1909" s="5">
        <v>41.300000000000182</v>
      </c>
      <c r="BL1909" s="5">
        <v>21.530000000000655</v>
      </c>
      <c r="BM1909" s="5">
        <v>4</v>
      </c>
      <c r="BR1909">
        <v>-44</v>
      </c>
      <c r="BS1909">
        <v>54</v>
      </c>
    </row>
    <row r="1910" spans="1:71">
      <c r="A1910" s="7">
        <v>39269</v>
      </c>
      <c r="B1910" s="6">
        <v>7987.12</v>
      </c>
      <c r="C1910" s="6">
        <v>8048.44</v>
      </c>
      <c r="D1910" s="6">
        <v>7947.07</v>
      </c>
      <c r="E1910" s="6">
        <v>8048.32</v>
      </c>
      <c r="F1910" s="6">
        <v>6061.2</v>
      </c>
      <c r="G1910" s="6">
        <v>6106.57</v>
      </c>
      <c r="H1910" s="6">
        <v>6059.6</v>
      </c>
      <c r="I1910" s="6">
        <v>6102.69</v>
      </c>
      <c r="J1910" s="9">
        <f t="shared" si="2841"/>
        <v>101.36999999999989</v>
      </c>
      <c r="K1910" s="9">
        <f t="shared" si="2868"/>
        <v>110.98916666666666</v>
      </c>
      <c r="L1910" s="9">
        <f t="shared" si="2845"/>
        <v>47.039999999999964</v>
      </c>
      <c r="M1910" s="9">
        <f t="shared" ref="M1910" si="2927">AVERAGE(L1899:L1910)</f>
        <v>60.956666666666706</v>
      </c>
      <c r="N1910" s="6" t="s">
        <v>36</v>
      </c>
      <c r="O1910" s="9">
        <f t="shared" si="2847"/>
        <v>1945.63</v>
      </c>
      <c r="P1910" s="4">
        <f t="shared" si="2886"/>
        <v>0.33865514650638279</v>
      </c>
      <c r="Q1910" s="5">
        <f t="shared" si="2887"/>
        <v>53.239999999999782</v>
      </c>
      <c r="R1910" s="5">
        <f t="shared" si="2888"/>
        <v>1940.9100000000003</v>
      </c>
      <c r="S1910" s="4">
        <f t="shared" si="2889"/>
        <v>0.46481228150175452</v>
      </c>
      <c r="T1910" s="4">
        <f t="shared" si="2890"/>
        <v>0.7096800791556741</v>
      </c>
      <c r="U1910" s="5">
        <f t="shared" si="2882"/>
        <v>1952.5080000000003</v>
      </c>
      <c r="V1910" s="5">
        <f t="shared" si="2883"/>
        <v>-6.8780000000001564</v>
      </c>
      <c r="X1910" s="5">
        <f t="shared" si="2843"/>
        <v>61.199999999999818</v>
      </c>
      <c r="Y1910" s="5">
        <f t="shared" si="2844"/>
        <v>41.489999999999782</v>
      </c>
      <c r="AA1910" s="5">
        <f t="shared" si="2862"/>
        <v>1</v>
      </c>
      <c r="AB1910" s="5">
        <f t="shared" si="2863"/>
        <v>0</v>
      </c>
      <c r="AC1910" s="5">
        <f t="shared" si="2864"/>
        <v>1</v>
      </c>
      <c r="AF1910" s="5">
        <f t="shared" si="2850"/>
        <v>61.319999999999709</v>
      </c>
      <c r="AG1910" s="5">
        <f t="shared" si="2851"/>
        <v>61.309999999999491</v>
      </c>
      <c r="AH1910" s="5">
        <f t="shared" si="2852"/>
        <v>40.050000000000182</v>
      </c>
      <c r="AI1910" s="5">
        <f t="shared" si="2853"/>
        <v>40.0600000000004</v>
      </c>
      <c r="AJ1910" s="5"/>
      <c r="AK1910" s="5">
        <f t="shared" si="2854"/>
        <v>40.050000000000182</v>
      </c>
      <c r="AL1910" s="5">
        <f t="shared" si="2874"/>
        <v>45.606999999999516</v>
      </c>
      <c r="AM1910" s="5">
        <f t="shared" si="2855"/>
        <v>61.319999999999709</v>
      </c>
      <c r="AN1910" s="5">
        <f t="shared" si="2870"/>
        <v>69.992000000000104</v>
      </c>
      <c r="AO1910" s="5">
        <f t="shared" si="2871"/>
        <v>0</v>
      </c>
      <c r="AP1910" s="5">
        <f t="shared" si="2884"/>
        <v>2</v>
      </c>
      <c r="AQ1910" s="5">
        <f t="shared" si="2902"/>
        <v>1.8</v>
      </c>
      <c r="AR1910" s="5"/>
      <c r="AS1910" s="5">
        <f t="shared" si="2848"/>
        <v>61.309999999999491</v>
      </c>
      <c r="AT1910" s="5">
        <f t="shared" si="2870"/>
        <v>95.847000000000023</v>
      </c>
      <c r="AU1910" s="5">
        <f t="shared" si="2856"/>
        <v>40.0600000000004</v>
      </c>
      <c r="AV1910" s="5">
        <f t="shared" si="2859"/>
        <v>1.0000000000218279E-2</v>
      </c>
      <c r="AW1910" s="5">
        <f t="shared" si="2857"/>
        <v>6</v>
      </c>
      <c r="AX1910" s="5">
        <f t="shared" si="2910"/>
        <v>39.601999999999954</v>
      </c>
      <c r="AZ1910" s="4">
        <f t="shared" si="2892"/>
        <v>0.7096800791556741</v>
      </c>
      <c r="BA1910" s="5">
        <f t="shared" si="2898"/>
        <v>0</v>
      </c>
      <c r="BB1910" s="4">
        <f t="shared" si="2893"/>
        <v>0.56101583113456877</v>
      </c>
      <c r="BD1910" s="5">
        <v>0</v>
      </c>
      <c r="BE1910" s="4">
        <v>0.5907906694940922</v>
      </c>
      <c r="BJ1910" s="5">
        <v>105.36999999999989</v>
      </c>
      <c r="BK1910" s="5">
        <v>32.880000000000109</v>
      </c>
      <c r="BL1910" s="5">
        <v>10.569999999999709</v>
      </c>
      <c r="BM1910" s="5">
        <v>4</v>
      </c>
      <c r="BR1910">
        <v>-44</v>
      </c>
      <c r="BS1910">
        <v>41</v>
      </c>
    </row>
    <row r="1911" spans="1:71">
      <c r="A1911" s="7">
        <v>39272</v>
      </c>
      <c r="B1911" s="6">
        <v>8077.18</v>
      </c>
      <c r="C1911" s="6">
        <v>8119.8</v>
      </c>
      <c r="D1911" s="6">
        <v>8058.77</v>
      </c>
      <c r="E1911" s="6">
        <v>8077.39</v>
      </c>
      <c r="F1911" s="6">
        <v>6118.63</v>
      </c>
      <c r="G1911" s="6">
        <v>6133.12</v>
      </c>
      <c r="H1911" s="6">
        <v>6097.78</v>
      </c>
      <c r="I1911" s="6">
        <v>6104.66</v>
      </c>
      <c r="J1911" s="9">
        <f t="shared" si="2841"/>
        <v>71.480000000000473</v>
      </c>
      <c r="K1911" s="9">
        <f t="shared" si="2868"/>
        <v>101.5033333333334</v>
      </c>
      <c r="L1911" s="9">
        <f t="shared" si="2845"/>
        <v>35.340000000000146</v>
      </c>
      <c r="M1911" s="9">
        <f t="shared" ref="M1911" si="2928">AVERAGE(L1900:L1911)</f>
        <v>55.74166666666671</v>
      </c>
      <c r="N1911" s="6" t="s">
        <v>37</v>
      </c>
      <c r="O1911" s="9">
        <f t="shared" si="2847"/>
        <v>1972.7300000000005</v>
      </c>
      <c r="P1911" s="4">
        <f t="shared" si="2886"/>
        <v>0.84767092411721068</v>
      </c>
      <c r="Q1911" s="5">
        <f t="shared" si="2887"/>
        <v>53.239999999999782</v>
      </c>
      <c r="R1911" s="5">
        <f t="shared" si="2888"/>
        <v>1940.9100000000003</v>
      </c>
      <c r="S1911" s="4">
        <f t="shared" si="2889"/>
        <v>0.84767092411721068</v>
      </c>
      <c r="T1911" s="4">
        <f t="shared" si="2890"/>
        <v>0.93312994722955456</v>
      </c>
      <c r="U1911" s="5">
        <f t="shared" si="2882"/>
        <v>1960.7960000000003</v>
      </c>
      <c r="V1911" s="5">
        <f t="shared" si="2883"/>
        <v>11.934000000000196</v>
      </c>
      <c r="X1911" s="5">
        <f t="shared" si="2843"/>
        <v>0.21000000000003638</v>
      </c>
      <c r="Y1911" s="5">
        <f t="shared" si="2844"/>
        <v>-13.970000000000255</v>
      </c>
      <c r="AA1911" s="5">
        <f t="shared" si="2862"/>
        <v>0</v>
      </c>
      <c r="AB1911" s="5">
        <f t="shared" si="2863"/>
        <v>0</v>
      </c>
      <c r="AC1911" s="5">
        <f t="shared" si="2864"/>
        <v>0</v>
      </c>
      <c r="AF1911" s="5">
        <f t="shared" si="2850"/>
        <v>42.619999999999891</v>
      </c>
      <c r="AG1911" s="5">
        <f t="shared" si="2851"/>
        <v>71.480000000000473</v>
      </c>
      <c r="AH1911" s="5">
        <f t="shared" si="2852"/>
        <v>18.409999999999854</v>
      </c>
      <c r="AI1911" s="5">
        <f t="shared" si="2853"/>
        <v>-10.450000000000728</v>
      </c>
      <c r="AJ1911" s="5"/>
      <c r="AK1911" s="5">
        <f t="shared" si="2854"/>
        <v>18.409999999999854</v>
      </c>
      <c r="AL1911" s="5">
        <f t="shared" si="2874"/>
        <v>40.601000000000113</v>
      </c>
      <c r="AM1911" s="5">
        <f t="shared" si="2855"/>
        <v>42.619999999999891</v>
      </c>
      <c r="AN1911" s="5">
        <f t="shared" si="2870"/>
        <v>67.541000000000082</v>
      </c>
      <c r="AO1911" s="5">
        <f t="shared" si="2871"/>
        <v>0</v>
      </c>
      <c r="AP1911" s="5">
        <f t="shared" si="2884"/>
        <v>2</v>
      </c>
      <c r="AQ1911" s="5">
        <f t="shared" si="2902"/>
        <v>1.8</v>
      </c>
      <c r="AR1911" s="5"/>
      <c r="AS1911" s="5">
        <f t="shared" si="2848"/>
        <v>71.480000000000473</v>
      </c>
      <c r="AT1911" s="5">
        <f t="shared" si="2870"/>
        <v>91.010000000000034</v>
      </c>
      <c r="AU1911" s="5">
        <f t="shared" si="2856"/>
        <v>-10.450000000000728</v>
      </c>
      <c r="AV1911" s="5">
        <f t="shared" si="2859"/>
        <v>-28.860000000000582</v>
      </c>
      <c r="AW1911" s="5">
        <f t="shared" si="2857"/>
        <v>2</v>
      </c>
      <c r="AX1911" s="5">
        <f t="shared" si="2910"/>
        <v>39.601999999999954</v>
      </c>
      <c r="AZ1911" s="4">
        <f t="shared" si="2892"/>
        <v>0.93312994722955456</v>
      </c>
      <c r="BA1911" s="5">
        <f t="shared" si="2898"/>
        <v>0</v>
      </c>
      <c r="BB1911" s="4">
        <f t="shared" si="2893"/>
        <v>0.7096800791556741</v>
      </c>
      <c r="BD1911" s="5">
        <v>0</v>
      </c>
      <c r="BE1911" s="4">
        <v>0.59038561076604579</v>
      </c>
      <c r="BJ1911" s="5">
        <v>123.60000000000036</v>
      </c>
      <c r="BK1911" s="5">
        <v>3.5199999999995271</v>
      </c>
      <c r="BL1911" s="5">
        <v>22.029999999999745</v>
      </c>
      <c r="BM1911" s="5">
        <v>4</v>
      </c>
      <c r="BR1911">
        <v>0</v>
      </c>
      <c r="BS1911">
        <v>14</v>
      </c>
    </row>
    <row r="1912" spans="1:71">
      <c r="A1912" s="7">
        <v>39273</v>
      </c>
      <c r="B1912" s="6">
        <v>8081.73</v>
      </c>
      <c r="C1912" s="6">
        <v>8109.71</v>
      </c>
      <c r="D1912" s="6">
        <v>7934.85</v>
      </c>
      <c r="E1912" s="6">
        <v>7964.76</v>
      </c>
      <c r="F1912" s="6">
        <v>6104.13</v>
      </c>
      <c r="G1912" s="6">
        <v>6126.24</v>
      </c>
      <c r="H1912" s="6">
        <v>6000.9</v>
      </c>
      <c r="I1912" s="6">
        <v>6019.22</v>
      </c>
      <c r="J1912" s="9">
        <f t="shared" si="2841"/>
        <v>174.85999999999967</v>
      </c>
      <c r="K1912" s="9">
        <f t="shared" si="2868"/>
        <v>108.70250000000003</v>
      </c>
      <c r="L1912" s="9">
        <f t="shared" si="2845"/>
        <v>125.34000000000015</v>
      </c>
      <c r="M1912" s="9">
        <f t="shared" ref="M1912" si="2929">AVERAGE(L1901:L1912)</f>
        <v>62.335000000000115</v>
      </c>
      <c r="N1912" s="6" t="s">
        <v>37</v>
      </c>
      <c r="O1912" s="9">
        <f t="shared" si="2847"/>
        <v>1945.54</v>
      </c>
      <c r="P1912" s="4">
        <f t="shared" si="2886"/>
        <v>0.36183945139168266</v>
      </c>
      <c r="Q1912" s="5">
        <f t="shared" si="2887"/>
        <v>49.579999999999927</v>
      </c>
      <c r="R1912" s="5">
        <f t="shared" si="2888"/>
        <v>1939.9950000000003</v>
      </c>
      <c r="S1912" s="4">
        <f t="shared" si="2889"/>
        <v>0.33696468820435149</v>
      </c>
      <c r="T1912" s="4">
        <f t="shared" si="2890"/>
        <v>0.46344429244566482</v>
      </c>
      <c r="U1912" s="5">
        <f t="shared" si="2882"/>
        <v>1953.7360000000001</v>
      </c>
      <c r="V1912" s="5">
        <f t="shared" si="2883"/>
        <v>-8.1960000000001401</v>
      </c>
      <c r="X1912" s="5">
        <f t="shared" si="2843"/>
        <v>-116.96999999999935</v>
      </c>
      <c r="Y1912" s="5">
        <f t="shared" si="2844"/>
        <v>-84.909999999999854</v>
      </c>
      <c r="AA1912" s="5">
        <f t="shared" si="2862"/>
        <v>0</v>
      </c>
      <c r="AB1912" s="5">
        <f t="shared" si="2863"/>
        <v>1</v>
      </c>
      <c r="AC1912" s="5">
        <f t="shared" si="2864"/>
        <v>1</v>
      </c>
      <c r="AF1912" s="5">
        <f t="shared" si="2850"/>
        <v>27.980000000000473</v>
      </c>
      <c r="AG1912" s="5">
        <f t="shared" si="2851"/>
        <v>32.319999999999709</v>
      </c>
      <c r="AH1912" s="5">
        <f t="shared" si="2852"/>
        <v>146.8799999999992</v>
      </c>
      <c r="AI1912" s="5">
        <f t="shared" si="2853"/>
        <v>142.53999999999996</v>
      </c>
      <c r="AJ1912" s="5"/>
      <c r="AK1912" s="5">
        <f t="shared" si="2854"/>
        <v>27.980000000000473</v>
      </c>
      <c r="AL1912" s="5">
        <f t="shared" si="2874"/>
        <v>40.601000000000113</v>
      </c>
      <c r="AM1912" s="5">
        <f t="shared" si="2855"/>
        <v>146.8799999999992</v>
      </c>
      <c r="AN1912" s="5">
        <f t="shared" si="2870"/>
        <v>75.728999999999999</v>
      </c>
      <c r="AO1912" s="5">
        <f t="shared" si="2871"/>
        <v>1</v>
      </c>
      <c r="AP1912" s="5">
        <f t="shared" si="2884"/>
        <v>3</v>
      </c>
      <c r="AQ1912" s="5">
        <f t="shared" si="2902"/>
        <v>1.9</v>
      </c>
      <c r="AR1912" s="5"/>
      <c r="AS1912" s="5">
        <f t="shared" si="2848"/>
        <v>142.53999999999996</v>
      </c>
      <c r="AT1912" s="5">
        <f t="shared" si="2870"/>
        <v>93.942000000000093</v>
      </c>
      <c r="AU1912" s="5">
        <f t="shared" si="2856"/>
        <v>32.319999999999709</v>
      </c>
      <c r="AV1912" s="5">
        <f t="shared" si="2859"/>
        <v>-4.339999999999236</v>
      </c>
      <c r="AW1912" s="5">
        <f t="shared" si="2857"/>
        <v>3</v>
      </c>
      <c r="AX1912" s="5">
        <f t="shared" si="2910"/>
        <v>39.601999999999954</v>
      </c>
      <c r="AZ1912" s="4">
        <f t="shared" si="2892"/>
        <v>0.46344429244566482</v>
      </c>
      <c r="BA1912" s="5">
        <f t="shared" si="2898"/>
        <v>-27.190000000000509</v>
      </c>
      <c r="BB1912" s="4">
        <f t="shared" si="2893"/>
        <v>0.93312994722955456</v>
      </c>
      <c r="BD1912" s="5">
        <v>0</v>
      </c>
      <c r="BE1912" s="4">
        <v>0.59031272465851681</v>
      </c>
      <c r="BJ1912" s="5">
        <v>121.11999999999989</v>
      </c>
      <c r="BK1912" s="5">
        <v>-24.930000000000291</v>
      </c>
      <c r="BL1912" s="5">
        <v>25.440000000000509</v>
      </c>
      <c r="BM1912" s="5">
        <v>4</v>
      </c>
      <c r="BR1912">
        <v>-43</v>
      </c>
      <c r="BS1912">
        <v>85</v>
      </c>
    </row>
    <row r="1913" spans="1:71">
      <c r="A1913" s="7">
        <v>39274</v>
      </c>
      <c r="B1913" s="6">
        <v>7922.23</v>
      </c>
      <c r="C1913" s="6">
        <v>7922.23</v>
      </c>
      <c r="D1913" s="6">
        <v>7799.93</v>
      </c>
      <c r="E1913" s="6">
        <v>7898.54</v>
      </c>
      <c r="F1913" s="6">
        <v>5969.91</v>
      </c>
      <c r="G1913" s="6">
        <v>6010.25</v>
      </c>
      <c r="H1913" s="6">
        <v>5936.9</v>
      </c>
      <c r="I1913" s="6">
        <v>6001.09</v>
      </c>
      <c r="J1913" s="9">
        <f t="shared" si="2841"/>
        <v>164.82999999999993</v>
      </c>
      <c r="K1913" s="9">
        <f t="shared" si="2868"/>
        <v>112.45083333333332</v>
      </c>
      <c r="L1913" s="9">
        <f t="shared" si="2845"/>
        <v>82.320000000000618</v>
      </c>
      <c r="M1913" s="9">
        <f t="shared" ref="M1913" si="2930">AVERAGE(L1902:L1913)</f>
        <v>62.527500000000146</v>
      </c>
      <c r="N1913" s="6" t="s">
        <v>36</v>
      </c>
      <c r="O1913" s="9">
        <f t="shared" si="2847"/>
        <v>1897.4499999999998</v>
      </c>
      <c r="P1913" s="4">
        <f t="shared" si="2886"/>
        <v>0</v>
      </c>
      <c r="Q1913" s="5">
        <f t="shared" si="2887"/>
        <v>75.280000000000655</v>
      </c>
      <c r="R1913" s="5">
        <f t="shared" si="2888"/>
        <v>1916.27</v>
      </c>
      <c r="S1913" s="4">
        <f t="shared" si="2889"/>
        <v>0</v>
      </c>
      <c r="T1913" s="4">
        <f t="shared" si="2890"/>
        <v>0</v>
      </c>
      <c r="U1913" s="5">
        <f t="shared" si="2882"/>
        <v>1937.7900000000002</v>
      </c>
      <c r="V1913" s="5">
        <f t="shared" si="2883"/>
        <v>-40.340000000000373</v>
      </c>
      <c r="X1913" s="5">
        <f t="shared" si="2843"/>
        <v>-23.6899999999996</v>
      </c>
      <c r="Y1913" s="5">
        <f t="shared" si="2844"/>
        <v>31.180000000000291</v>
      </c>
      <c r="AA1913" s="5">
        <f t="shared" si="2862"/>
        <v>0</v>
      </c>
      <c r="AB1913" s="5">
        <f t="shared" si="2863"/>
        <v>0</v>
      </c>
      <c r="AC1913" s="5">
        <f t="shared" si="2864"/>
        <v>0</v>
      </c>
      <c r="AF1913" s="5">
        <f t="shared" si="2850"/>
        <v>0</v>
      </c>
      <c r="AG1913" s="5">
        <f t="shared" si="2851"/>
        <v>-42.530000000000655</v>
      </c>
      <c r="AH1913" s="5">
        <f t="shared" si="2852"/>
        <v>122.29999999999927</v>
      </c>
      <c r="AI1913" s="5">
        <f t="shared" si="2853"/>
        <v>164.82999999999993</v>
      </c>
      <c r="AJ1913" s="5"/>
      <c r="AK1913" s="5">
        <f t="shared" si="2854"/>
        <v>0</v>
      </c>
      <c r="AL1913" s="5">
        <f t="shared" si="2874"/>
        <v>40.601000000000113</v>
      </c>
      <c r="AM1913" s="5">
        <f t="shared" si="2855"/>
        <v>122.29999999999927</v>
      </c>
      <c r="AN1913" s="5">
        <f t="shared" si="2870"/>
        <v>80.985999999999876</v>
      </c>
      <c r="AO1913" s="5">
        <f t="shared" si="2871"/>
        <v>1</v>
      </c>
      <c r="AP1913" s="5">
        <f t="shared" si="2884"/>
        <v>4</v>
      </c>
      <c r="AQ1913" s="5">
        <f t="shared" si="2902"/>
        <v>2.1</v>
      </c>
      <c r="AR1913" s="5"/>
      <c r="AS1913" s="5">
        <f t="shared" si="2848"/>
        <v>164.82999999999993</v>
      </c>
      <c r="AT1913" s="5">
        <f t="shared" si="2870"/>
        <v>99.435000000000031</v>
      </c>
      <c r="AU1913" s="5">
        <f t="shared" si="2856"/>
        <v>-42.530000000000655</v>
      </c>
      <c r="AV1913" s="5">
        <f t="shared" si="2859"/>
        <v>42.530000000000655</v>
      </c>
      <c r="AW1913" s="5">
        <f t="shared" si="2857"/>
        <v>4</v>
      </c>
      <c r="AX1913" s="5">
        <f t="shared" si="2910"/>
        <v>39.601999999999954</v>
      </c>
      <c r="AZ1913" s="4">
        <f t="shared" si="2892"/>
        <v>0</v>
      </c>
      <c r="BA1913" s="5">
        <f t="shared" si="2898"/>
        <v>0</v>
      </c>
      <c r="BB1913" s="4">
        <f t="shared" si="2893"/>
        <v>0.46344429244566482</v>
      </c>
      <c r="BD1913" s="5">
        <v>0</v>
      </c>
      <c r="BE1913" s="4">
        <v>0.58984520123838868</v>
      </c>
      <c r="BJ1913" s="5">
        <v>133.35000000000036</v>
      </c>
      <c r="BK1913" s="5">
        <v>41.779999999999745</v>
      </c>
      <c r="BL1913" s="5">
        <v>10.779999999999745</v>
      </c>
      <c r="BM1913" s="5">
        <v>4</v>
      </c>
      <c r="BR1913">
        <v>122</v>
      </c>
      <c r="BS1913">
        <v>31</v>
      </c>
    </row>
    <row r="1914" spans="1:71">
      <c r="A1914" s="7">
        <v>39275</v>
      </c>
      <c r="B1914" s="6">
        <v>7921.76</v>
      </c>
      <c r="C1914" s="6">
        <v>8053.62</v>
      </c>
      <c r="D1914" s="6">
        <v>7880.92</v>
      </c>
      <c r="E1914" s="6">
        <v>8053.43</v>
      </c>
      <c r="F1914" s="6">
        <v>6026.89</v>
      </c>
      <c r="G1914" s="6">
        <v>6103.05</v>
      </c>
      <c r="H1914" s="6">
        <v>5989.44</v>
      </c>
      <c r="I1914" s="6">
        <v>6103.05</v>
      </c>
      <c r="J1914" s="9">
        <f t="shared" si="2841"/>
        <v>172.69999999999982</v>
      </c>
      <c r="K1914" s="9">
        <f t="shared" si="2868"/>
        <v>117.40750000000003</v>
      </c>
      <c r="L1914" s="9">
        <f t="shared" si="2845"/>
        <v>113.61000000000058</v>
      </c>
      <c r="M1914" s="9">
        <f t="shared" ref="M1914" si="2931">AVERAGE(L1903:L1914)</f>
        <v>66.693333333333456</v>
      </c>
      <c r="N1914" s="6" t="s">
        <v>36</v>
      </c>
      <c r="O1914" s="9">
        <f t="shared" si="2847"/>
        <v>1950.38</v>
      </c>
      <c r="P1914" s="4">
        <f t="shared" si="2886"/>
        <v>0.70310839532412106</v>
      </c>
      <c r="Q1914" s="5">
        <f t="shared" si="2887"/>
        <v>75.280000000000655</v>
      </c>
      <c r="R1914" s="5">
        <f t="shared" si="2888"/>
        <v>1916.27</v>
      </c>
      <c r="S1914" s="4">
        <f t="shared" si="2889"/>
        <v>0.66386554621848715</v>
      </c>
      <c r="T1914" s="4">
        <f t="shared" si="2890"/>
        <v>0.63472838469840609</v>
      </c>
      <c r="U1914" s="5">
        <f t="shared" si="2882"/>
        <v>1942.346</v>
      </c>
      <c r="V1914" s="5">
        <f t="shared" si="2883"/>
        <v>8.0340000000001055</v>
      </c>
      <c r="X1914" s="5">
        <f t="shared" si="2843"/>
        <v>131.67000000000007</v>
      </c>
      <c r="Y1914" s="5">
        <f t="shared" si="2844"/>
        <v>76.159999999999854</v>
      </c>
      <c r="AA1914" s="5">
        <f t="shared" si="2862"/>
        <v>1</v>
      </c>
      <c r="AB1914" s="5">
        <f t="shared" si="2863"/>
        <v>0</v>
      </c>
      <c r="AC1914" s="5">
        <f t="shared" si="2864"/>
        <v>1</v>
      </c>
      <c r="AF1914" s="5">
        <f t="shared" si="2850"/>
        <v>131.85999999999967</v>
      </c>
      <c r="AG1914" s="5">
        <f t="shared" si="2851"/>
        <v>155.07999999999993</v>
      </c>
      <c r="AH1914" s="5">
        <f t="shared" si="2852"/>
        <v>40.840000000000146</v>
      </c>
      <c r="AI1914" s="5">
        <f t="shared" si="2853"/>
        <v>17.619999999999891</v>
      </c>
      <c r="AJ1914" s="5"/>
      <c r="AK1914" s="5">
        <f t="shared" si="2854"/>
        <v>40.840000000000146</v>
      </c>
      <c r="AL1914" s="5">
        <f t="shared" si="2874"/>
        <v>41.312000000000076</v>
      </c>
      <c r="AM1914" s="5">
        <f t="shared" si="2855"/>
        <v>131.85999999999967</v>
      </c>
      <c r="AN1914" s="5">
        <f t="shared" si="2870"/>
        <v>86.556999999999789</v>
      </c>
      <c r="AO1914" s="5">
        <f t="shared" si="2871"/>
        <v>1</v>
      </c>
      <c r="AP1914" s="5">
        <f t="shared" si="2884"/>
        <v>5</v>
      </c>
      <c r="AQ1914" s="5">
        <f t="shared" si="2902"/>
        <v>2.4</v>
      </c>
      <c r="AR1914" s="5"/>
      <c r="AS1914" s="5">
        <f t="shared" si="2848"/>
        <v>155.07999999999993</v>
      </c>
      <c r="AT1914" s="5">
        <f t="shared" si="2870"/>
        <v>102.70699999999997</v>
      </c>
      <c r="AU1914" s="5">
        <f t="shared" si="2856"/>
        <v>17.619999999999891</v>
      </c>
      <c r="AV1914" s="5">
        <f t="shared" si="2859"/>
        <v>-23.220000000000255</v>
      </c>
      <c r="AW1914" s="5">
        <f t="shared" si="2857"/>
        <v>5</v>
      </c>
      <c r="AX1914" s="5">
        <f t="shared" si="2910"/>
        <v>39.601999999999954</v>
      </c>
      <c r="AZ1914" s="4">
        <f t="shared" si="2892"/>
        <v>0.63472838469840609</v>
      </c>
      <c r="BA1914" s="5">
        <f t="shared" si="2898"/>
        <v>0</v>
      </c>
      <c r="BB1914" s="4">
        <f t="shared" si="2893"/>
        <v>0</v>
      </c>
      <c r="BD1914" s="5">
        <v>0</v>
      </c>
      <c r="BE1914" s="4">
        <v>0.58954909397387212</v>
      </c>
      <c r="BJ1914" s="5">
        <v>90.409999999999854</v>
      </c>
      <c r="BK1914" s="5">
        <v>0.61000000000058208</v>
      </c>
      <c r="BL1914" s="5">
        <v>0.97999999999956344</v>
      </c>
      <c r="BM1914" s="5">
        <v>4</v>
      </c>
      <c r="BR1914">
        <v>-47</v>
      </c>
      <c r="BS1914">
        <v>76</v>
      </c>
    </row>
    <row r="1915" spans="1:71">
      <c r="A1915" s="7">
        <v>39276</v>
      </c>
      <c r="B1915" s="6">
        <v>8089.56</v>
      </c>
      <c r="C1915" s="6">
        <v>8151.57</v>
      </c>
      <c r="D1915" s="6">
        <v>8065.11</v>
      </c>
      <c r="E1915" s="6">
        <v>8092.77</v>
      </c>
      <c r="F1915" s="6">
        <v>6156.16</v>
      </c>
      <c r="G1915" s="6">
        <v>6156.16</v>
      </c>
      <c r="H1915" s="6">
        <v>6105.21</v>
      </c>
      <c r="I1915" s="6">
        <v>6117.96</v>
      </c>
      <c r="J1915" s="9">
        <f t="shared" si="2841"/>
        <v>98.139999999999418</v>
      </c>
      <c r="K1915" s="9">
        <f t="shared" si="2868"/>
        <v>116.42749999999994</v>
      </c>
      <c r="L1915" s="9">
        <f t="shared" si="2845"/>
        <v>53.109999999999673</v>
      </c>
      <c r="M1915" s="9">
        <f t="shared" ref="M1915" si="2932">AVERAGE(L1904:L1915)</f>
        <v>66.489166666666804</v>
      </c>
      <c r="N1915" s="6" t="s">
        <v>37</v>
      </c>
      <c r="O1915" s="9">
        <f t="shared" si="2847"/>
        <v>1974.8100000000004</v>
      </c>
      <c r="P1915" s="4">
        <f t="shared" si="2886"/>
        <v>1</v>
      </c>
      <c r="Q1915" s="5">
        <f t="shared" si="2887"/>
        <v>77.360000000000582</v>
      </c>
      <c r="R1915" s="5">
        <f t="shared" si="2888"/>
        <v>1916.79</v>
      </c>
      <c r="S1915" s="4">
        <f t="shared" si="2889"/>
        <v>1</v>
      </c>
      <c r="T1915" s="4">
        <f t="shared" si="2890"/>
        <v>0.92768917136347617</v>
      </c>
      <c r="U1915" s="5">
        <f t="shared" si="2882"/>
        <v>1948.182</v>
      </c>
      <c r="V1915" s="5">
        <f t="shared" si="2883"/>
        <v>26.628000000000384</v>
      </c>
      <c r="X1915" s="5">
        <f t="shared" si="2843"/>
        <v>3.2100000000000364</v>
      </c>
      <c r="Y1915" s="5">
        <f t="shared" si="2844"/>
        <v>-38.199999999999818</v>
      </c>
      <c r="AA1915" s="5">
        <f t="shared" si="2862"/>
        <v>0</v>
      </c>
      <c r="AB1915" s="5">
        <f t="shared" si="2863"/>
        <v>0</v>
      </c>
      <c r="AC1915" s="5">
        <f t="shared" si="2864"/>
        <v>0</v>
      </c>
      <c r="AF1915" s="5">
        <f t="shared" si="2850"/>
        <v>62.009999999999309</v>
      </c>
      <c r="AG1915" s="5">
        <f t="shared" si="2851"/>
        <v>98.139999999999418</v>
      </c>
      <c r="AH1915" s="5">
        <f t="shared" si="2852"/>
        <v>24.450000000000728</v>
      </c>
      <c r="AI1915" s="5">
        <f t="shared" si="2853"/>
        <v>-11.679999999999382</v>
      </c>
      <c r="AJ1915" s="5"/>
      <c r="AK1915" s="5">
        <f t="shared" si="2854"/>
        <v>24.450000000000728</v>
      </c>
      <c r="AL1915" s="5">
        <f t="shared" si="2874"/>
        <v>40.129000000000175</v>
      </c>
      <c r="AM1915" s="5">
        <f t="shared" si="2855"/>
        <v>62.009999999999309</v>
      </c>
      <c r="AN1915" s="5">
        <f t="shared" si="2870"/>
        <v>86.699999999999733</v>
      </c>
      <c r="AO1915" s="5">
        <f t="shared" si="2871"/>
        <v>0</v>
      </c>
      <c r="AP1915" s="5">
        <f t="shared" si="2884"/>
        <v>5</v>
      </c>
      <c r="AQ1915" s="5">
        <f t="shared" si="2902"/>
        <v>2.8</v>
      </c>
      <c r="AR1915" s="5"/>
      <c r="AS1915" s="5">
        <f t="shared" si="2848"/>
        <v>98.139999999999418</v>
      </c>
      <c r="AT1915" s="5">
        <f t="shared" si="2870"/>
        <v>103.8829999999999</v>
      </c>
      <c r="AU1915" s="5">
        <f t="shared" si="2856"/>
        <v>-11.679999999999382</v>
      </c>
      <c r="AV1915" s="5">
        <f t="shared" si="2859"/>
        <v>-36.130000000000109</v>
      </c>
      <c r="AW1915" s="5">
        <f t="shared" si="2857"/>
        <v>6</v>
      </c>
      <c r="AX1915" s="5">
        <f t="shared" si="2910"/>
        <v>39.601999999999954</v>
      </c>
      <c r="AZ1915" s="4">
        <f t="shared" si="2892"/>
        <v>0.92768917136347617</v>
      </c>
      <c r="BA1915" s="5">
        <f t="shared" si="2898"/>
        <v>0</v>
      </c>
      <c r="BB1915" s="4">
        <f t="shared" si="2893"/>
        <v>0.63472838469840609</v>
      </c>
      <c r="BD1915" s="5">
        <v>0</v>
      </c>
      <c r="BE1915" s="4">
        <v>0.58787298111140696</v>
      </c>
      <c r="BJ1915" s="5">
        <v>92.559999999999491</v>
      </c>
      <c r="BK1915" s="5">
        <v>-11.649999999999636</v>
      </c>
      <c r="BL1915" s="5">
        <v>15.599999999999454</v>
      </c>
      <c r="BM1915" s="5">
        <v>4</v>
      </c>
      <c r="BR1915">
        <v>3</v>
      </c>
      <c r="BS1915">
        <v>38</v>
      </c>
    </row>
    <row r="1916" spans="1:71">
      <c r="A1916" s="7">
        <v>39279</v>
      </c>
      <c r="B1916" s="6">
        <v>8101.53</v>
      </c>
      <c r="C1916" s="6">
        <v>8130.72</v>
      </c>
      <c r="D1916" s="6">
        <v>8074.97</v>
      </c>
      <c r="E1916" s="6">
        <v>8105.69</v>
      </c>
      <c r="F1916" s="6">
        <v>6131.74</v>
      </c>
      <c r="G1916" s="6">
        <v>6132.29</v>
      </c>
      <c r="H1916" s="6">
        <v>6101.55</v>
      </c>
      <c r="I1916" s="6">
        <v>6125.6</v>
      </c>
      <c r="J1916" s="9">
        <f t="shared" si="2841"/>
        <v>55.75</v>
      </c>
      <c r="K1916" s="9">
        <f t="shared" si="2868"/>
        <v>110.87666666666655</v>
      </c>
      <c r="L1916" s="9">
        <f t="shared" si="2845"/>
        <v>30.739999999999782</v>
      </c>
      <c r="M1916" s="9">
        <f t="shared" ref="M1916" si="2933">AVERAGE(L1905:L1916)</f>
        <v>63.664166666666766</v>
      </c>
      <c r="N1916" s="6" t="s">
        <v>37</v>
      </c>
      <c r="O1916" s="9">
        <f t="shared" si="2847"/>
        <v>1980.0899999999992</v>
      </c>
      <c r="P1916" s="4">
        <f t="shared" si="2886"/>
        <v>1</v>
      </c>
      <c r="Q1916" s="5">
        <f t="shared" si="2887"/>
        <v>82.639999999999418</v>
      </c>
      <c r="R1916" s="5">
        <f t="shared" si="2888"/>
        <v>1918.1099999999997</v>
      </c>
      <c r="S1916" s="4">
        <f t="shared" si="2889"/>
        <v>1</v>
      </c>
      <c r="T1916" s="4">
        <f t="shared" si="2890"/>
        <v>1</v>
      </c>
      <c r="U1916" s="5">
        <f t="shared" si="2882"/>
        <v>1949.654</v>
      </c>
      <c r="V1916" s="5">
        <f t="shared" si="2883"/>
        <v>30.43599999999924</v>
      </c>
      <c r="X1916" s="5">
        <f t="shared" si="2843"/>
        <v>4.1599999999998545</v>
      </c>
      <c r="Y1916" s="5">
        <f t="shared" si="2844"/>
        <v>-6.1399999999994179</v>
      </c>
      <c r="AA1916" s="5">
        <f t="shared" si="2862"/>
        <v>0</v>
      </c>
      <c r="AB1916" s="5">
        <f t="shared" si="2863"/>
        <v>0</v>
      </c>
      <c r="AC1916" s="5">
        <f t="shared" si="2864"/>
        <v>0</v>
      </c>
      <c r="AF1916" s="5">
        <f t="shared" si="2850"/>
        <v>29.190000000000509</v>
      </c>
      <c r="AG1916" s="5">
        <f t="shared" si="2851"/>
        <v>37.949999999999818</v>
      </c>
      <c r="AH1916" s="5">
        <f t="shared" si="2852"/>
        <v>26.559999999999491</v>
      </c>
      <c r="AI1916" s="5">
        <f t="shared" si="2853"/>
        <v>17.800000000000182</v>
      </c>
      <c r="AJ1916" s="5"/>
      <c r="AK1916" s="5">
        <f t="shared" si="2854"/>
        <v>26.559999999999491</v>
      </c>
      <c r="AL1916" s="5">
        <f t="shared" si="2874"/>
        <v>40.129000000000175</v>
      </c>
      <c r="AM1916" s="5">
        <f t="shared" si="2855"/>
        <v>29.190000000000509</v>
      </c>
      <c r="AN1916" s="5">
        <f t="shared" si="2870"/>
        <v>84.338999999999757</v>
      </c>
      <c r="AO1916" s="5">
        <f t="shared" si="2871"/>
        <v>0</v>
      </c>
      <c r="AP1916" s="5">
        <f t="shared" si="2884"/>
        <v>5</v>
      </c>
      <c r="AQ1916" s="5">
        <f t="shared" si="2902"/>
        <v>3.2</v>
      </c>
      <c r="AR1916" s="5"/>
      <c r="AS1916" s="5">
        <f t="shared" si="2848"/>
        <v>37.949999999999818</v>
      </c>
      <c r="AT1916" s="5">
        <f t="shared" si="2870"/>
        <v>98.592999999999932</v>
      </c>
      <c r="AU1916" s="5">
        <f t="shared" si="2856"/>
        <v>17.800000000000182</v>
      </c>
      <c r="AV1916" s="5">
        <f t="shared" si="2859"/>
        <v>-8.7599999999993088</v>
      </c>
      <c r="AW1916" s="5">
        <f t="shared" si="2857"/>
        <v>2</v>
      </c>
      <c r="AX1916" s="5">
        <f t="shared" si="2910"/>
        <v>39.601999999999954</v>
      </c>
      <c r="AZ1916" s="4">
        <f t="shared" si="2892"/>
        <v>1</v>
      </c>
      <c r="BA1916" s="5">
        <f t="shared" si="2898"/>
        <v>5.2799999999988358</v>
      </c>
      <c r="BB1916" s="4">
        <f t="shared" si="2893"/>
        <v>0.92768917136347617</v>
      </c>
      <c r="BD1916" s="5">
        <v>0</v>
      </c>
      <c r="BE1916" s="4">
        <v>0.58755005460502285</v>
      </c>
      <c r="BJ1916" s="5">
        <v>80.030000000000655</v>
      </c>
      <c r="BK1916" s="5">
        <v>20.489999999999782</v>
      </c>
      <c r="BL1916" s="5">
        <v>3.660000000000764</v>
      </c>
      <c r="BM1916" s="5">
        <v>4</v>
      </c>
      <c r="BR1916">
        <v>4</v>
      </c>
      <c r="BS1916">
        <v>6</v>
      </c>
    </row>
    <row r="1917" spans="1:71">
      <c r="A1917" s="7">
        <v>39280</v>
      </c>
      <c r="B1917" s="6">
        <v>8090.01</v>
      </c>
      <c r="C1917" s="6">
        <v>8090.01</v>
      </c>
      <c r="D1917" s="6">
        <v>7995.44</v>
      </c>
      <c r="E1917" s="6">
        <v>8038.21</v>
      </c>
      <c r="F1917" s="6">
        <v>6106.61</v>
      </c>
      <c r="G1917" s="6">
        <v>6114.42</v>
      </c>
      <c r="H1917" s="6">
        <v>6061.78</v>
      </c>
      <c r="I1917" s="6">
        <v>6099.21</v>
      </c>
      <c r="J1917" s="9">
        <f t="shared" si="2841"/>
        <v>110.25</v>
      </c>
      <c r="K1917" s="9">
        <f t="shared" si="2868"/>
        <v>111.2191666666666</v>
      </c>
      <c r="L1917" s="9">
        <f t="shared" si="2845"/>
        <v>63.820000000000618</v>
      </c>
      <c r="M1917" s="9">
        <f t="shared" ref="M1917" si="2934">AVERAGE(L1906:L1917)</f>
        <v>62.484166666666773</v>
      </c>
      <c r="N1917" s="6" t="s">
        <v>37</v>
      </c>
      <c r="O1917" s="9">
        <f t="shared" si="2847"/>
        <v>1939</v>
      </c>
      <c r="P1917" s="4">
        <f t="shared" si="2886"/>
        <v>0.50278315585673372</v>
      </c>
      <c r="Q1917" s="5">
        <f t="shared" si="2887"/>
        <v>82.639999999999418</v>
      </c>
      <c r="R1917" s="5">
        <f t="shared" si="2888"/>
        <v>1918.1099999999997</v>
      </c>
      <c r="S1917" s="4">
        <f t="shared" si="2889"/>
        <v>0.50278315585673372</v>
      </c>
      <c r="T1917" s="4">
        <f t="shared" si="2890"/>
        <v>0.50278315585673372</v>
      </c>
      <c r="U1917" s="5">
        <f t="shared" si="2882"/>
        <v>1948.346</v>
      </c>
      <c r="V1917" s="5">
        <f t="shared" si="2883"/>
        <v>-9.3460000000000036</v>
      </c>
      <c r="X1917" s="5">
        <f t="shared" si="2843"/>
        <v>-51.800000000000182</v>
      </c>
      <c r="Y1917" s="5">
        <f t="shared" si="2844"/>
        <v>-7.3999999999996362</v>
      </c>
      <c r="AA1917" s="5">
        <f t="shared" si="2862"/>
        <v>0</v>
      </c>
      <c r="AB1917" s="5">
        <f t="shared" si="2863"/>
        <v>1</v>
      </c>
      <c r="AC1917" s="5">
        <f t="shared" si="2864"/>
        <v>1</v>
      </c>
      <c r="AF1917" s="5">
        <f t="shared" si="2850"/>
        <v>0</v>
      </c>
      <c r="AG1917" s="5">
        <f t="shared" si="2851"/>
        <v>-15.679999999999382</v>
      </c>
      <c r="AH1917" s="5">
        <f t="shared" si="2852"/>
        <v>94.570000000000618</v>
      </c>
      <c r="AI1917" s="5">
        <f t="shared" si="2853"/>
        <v>110.25</v>
      </c>
      <c r="AJ1917" s="5"/>
      <c r="AK1917" s="5">
        <f t="shared" si="2854"/>
        <v>0</v>
      </c>
      <c r="AL1917" s="5">
        <f t="shared" si="2874"/>
        <v>40.129000000000175</v>
      </c>
      <c r="AM1917" s="5">
        <f t="shared" si="2855"/>
        <v>94.570000000000618</v>
      </c>
      <c r="AN1917" s="5">
        <f t="shared" si="2870"/>
        <v>85.638999999999854</v>
      </c>
      <c r="AO1917" s="5">
        <f t="shared" si="2871"/>
        <v>1</v>
      </c>
      <c r="AP1917" s="5">
        <f t="shared" si="2884"/>
        <v>5</v>
      </c>
      <c r="AQ1917" s="5">
        <f t="shared" si="2902"/>
        <v>3.5</v>
      </c>
      <c r="AR1917" s="5"/>
      <c r="AS1917" s="5">
        <f t="shared" si="2848"/>
        <v>110.25</v>
      </c>
      <c r="AT1917" s="5">
        <f t="shared" si="2870"/>
        <v>98.758999999999929</v>
      </c>
      <c r="AU1917" s="5">
        <f t="shared" si="2856"/>
        <v>-15.679999999999382</v>
      </c>
      <c r="AV1917" s="5">
        <f t="shared" si="2859"/>
        <v>15.679999999999382</v>
      </c>
      <c r="AW1917" s="5">
        <f t="shared" si="2857"/>
        <v>3</v>
      </c>
      <c r="AX1917" s="5">
        <f t="shared" si="2910"/>
        <v>39.601999999999954</v>
      </c>
      <c r="AZ1917" s="4">
        <f t="shared" si="2892"/>
        <v>0.50278315585673372</v>
      </c>
      <c r="BA1917" s="5">
        <f t="shared" si="2898"/>
        <v>-41.089999999999236</v>
      </c>
      <c r="BB1917" s="4">
        <f t="shared" si="2893"/>
        <v>1</v>
      </c>
      <c r="BD1917" s="5">
        <v>0</v>
      </c>
      <c r="BE1917" s="4">
        <v>0.58710836160447188</v>
      </c>
      <c r="BJ1917" s="5">
        <v>93.409999999999854</v>
      </c>
      <c r="BK1917" s="5">
        <v>-26.279999999999745</v>
      </c>
      <c r="BL1917" s="5">
        <v>26.279999999999745</v>
      </c>
      <c r="BM1917" s="5">
        <v>4</v>
      </c>
      <c r="BR1917">
        <v>-44</v>
      </c>
      <c r="BS1917">
        <v>7</v>
      </c>
    </row>
    <row r="1918" spans="1:71">
      <c r="A1918" s="7">
        <v>39281</v>
      </c>
      <c r="B1918" s="6">
        <v>7987.52</v>
      </c>
      <c r="C1918" s="6">
        <v>7990.36</v>
      </c>
      <c r="D1918" s="6">
        <v>7879.14</v>
      </c>
      <c r="E1918" s="6">
        <v>7893.61</v>
      </c>
      <c r="F1918" s="6">
        <v>6040.65</v>
      </c>
      <c r="G1918" s="6">
        <v>6062.14</v>
      </c>
      <c r="H1918" s="6">
        <v>5995.97</v>
      </c>
      <c r="I1918" s="6">
        <v>5995.97</v>
      </c>
      <c r="J1918" s="9">
        <f t="shared" si="2841"/>
        <v>159.06999999999971</v>
      </c>
      <c r="K1918" s="9">
        <f t="shared" si="2868"/>
        <v>116.90416666666663</v>
      </c>
      <c r="L1918" s="9">
        <f t="shared" si="2845"/>
        <v>103.23999999999978</v>
      </c>
      <c r="M1918" s="9">
        <f t="shared" ref="M1918" si="2935">AVERAGE(L1907:L1918)</f>
        <v>67.458333333333414</v>
      </c>
      <c r="N1918" s="6" t="s">
        <v>36</v>
      </c>
      <c r="O1918" s="9">
        <f t="shared" si="2847"/>
        <v>1897.6399999999994</v>
      </c>
      <c r="P1918" s="4">
        <f t="shared" si="2886"/>
        <v>0</v>
      </c>
      <c r="Q1918" s="5">
        <f t="shared" si="2887"/>
        <v>82.449999999999818</v>
      </c>
      <c r="R1918" s="5">
        <f t="shared" si="2888"/>
        <v>1918.2524999999994</v>
      </c>
      <c r="S1918" s="4">
        <f t="shared" si="2889"/>
        <v>2.2991287512052413E-3</v>
      </c>
      <c r="T1918" s="4">
        <f t="shared" si="2890"/>
        <v>2.2991287512052413E-3</v>
      </c>
      <c r="U1918" s="5">
        <f t="shared" si="2882"/>
        <v>1948.3839999999996</v>
      </c>
      <c r="V1918" s="5">
        <f t="shared" si="2883"/>
        <v>-50.744000000000142</v>
      </c>
      <c r="X1918" s="5">
        <f t="shared" si="2843"/>
        <v>-93.910000000000764</v>
      </c>
      <c r="Y1918" s="5">
        <f t="shared" si="2844"/>
        <v>-44.679999999999382</v>
      </c>
      <c r="AA1918" s="5">
        <f t="shared" si="2862"/>
        <v>0</v>
      </c>
      <c r="AB1918" s="5">
        <f t="shared" si="2863"/>
        <v>1</v>
      </c>
      <c r="AC1918" s="5">
        <f t="shared" si="2864"/>
        <v>1</v>
      </c>
      <c r="AF1918" s="5">
        <f t="shared" si="2850"/>
        <v>2.839999999999236</v>
      </c>
      <c r="AG1918" s="5">
        <f t="shared" si="2851"/>
        <v>-47.850000000000364</v>
      </c>
      <c r="AH1918" s="5">
        <f t="shared" si="2852"/>
        <v>108.38000000000011</v>
      </c>
      <c r="AI1918" s="5">
        <f t="shared" si="2853"/>
        <v>159.06999999999971</v>
      </c>
      <c r="AJ1918" s="5"/>
      <c r="AK1918" s="5">
        <f t="shared" si="2854"/>
        <v>2.839999999999236</v>
      </c>
      <c r="AL1918" s="5">
        <f t="shared" si="2874"/>
        <v>40.129000000000175</v>
      </c>
      <c r="AM1918" s="5">
        <f t="shared" si="2855"/>
        <v>108.38000000000011</v>
      </c>
      <c r="AN1918" s="5">
        <f t="shared" si="2870"/>
        <v>93.222999999999871</v>
      </c>
      <c r="AO1918" s="5">
        <f t="shared" si="2871"/>
        <v>1</v>
      </c>
      <c r="AP1918" s="5">
        <f t="shared" si="2884"/>
        <v>6</v>
      </c>
      <c r="AQ1918" s="5">
        <f t="shared" si="2902"/>
        <v>3.9</v>
      </c>
      <c r="AR1918" s="5"/>
      <c r="AS1918" s="5">
        <f t="shared" si="2848"/>
        <v>159.06999999999971</v>
      </c>
      <c r="AT1918" s="5">
        <f t="shared" si="2870"/>
        <v>110.7119999999999</v>
      </c>
      <c r="AU1918" s="5">
        <f t="shared" si="2856"/>
        <v>-47.850000000000364</v>
      </c>
      <c r="AV1918" s="5">
        <f t="shared" si="2859"/>
        <v>50.6899999999996</v>
      </c>
      <c r="AW1918" s="5">
        <f t="shared" si="2857"/>
        <v>4</v>
      </c>
      <c r="AX1918" s="5">
        <f t="shared" si="2910"/>
        <v>39.601999999999954</v>
      </c>
      <c r="AZ1918" s="4">
        <f t="shared" si="2892"/>
        <v>2.2991287512052413E-3</v>
      </c>
      <c r="BA1918" s="5">
        <f t="shared" si="2898"/>
        <v>0</v>
      </c>
      <c r="BB1918" s="4">
        <f t="shared" si="2893"/>
        <v>0.50278315585673372</v>
      </c>
      <c r="BD1918" s="5">
        <v>0</v>
      </c>
      <c r="BE1918" s="4">
        <v>0.58708256029684569</v>
      </c>
      <c r="BJ1918" s="5">
        <v>95.329999999999927</v>
      </c>
      <c r="BK1918" s="5">
        <v>82.380000000000109</v>
      </c>
      <c r="BL1918" s="5">
        <v>18.920000000000073</v>
      </c>
      <c r="BM1918" s="5">
        <v>4</v>
      </c>
      <c r="BR1918">
        <v>108</v>
      </c>
      <c r="BS1918">
        <v>-40</v>
      </c>
    </row>
    <row r="1919" spans="1:71">
      <c r="A1919" s="7">
        <v>39282</v>
      </c>
      <c r="B1919" s="6">
        <v>7934.02</v>
      </c>
      <c r="C1919" s="6">
        <v>8010.75</v>
      </c>
      <c r="D1919" s="6">
        <v>7933.19</v>
      </c>
      <c r="E1919" s="6">
        <v>7991.21</v>
      </c>
      <c r="F1919" s="6">
        <v>6047.48</v>
      </c>
      <c r="G1919" s="6">
        <v>6080.48</v>
      </c>
      <c r="H1919" s="6">
        <v>6027.19</v>
      </c>
      <c r="I1919" s="6">
        <v>6065.5</v>
      </c>
      <c r="J1919" s="9">
        <f t="shared" si="2841"/>
        <v>117.14000000000033</v>
      </c>
      <c r="K1919" s="9">
        <f t="shared" si="2868"/>
        <v>117.61666666666663</v>
      </c>
      <c r="L1919" s="9">
        <f t="shared" si="2845"/>
        <v>84.509999999999309</v>
      </c>
      <c r="M1919" s="9">
        <f t="shared" ref="M1919" si="2936">AVERAGE(L1908:L1919)</f>
        <v>69.747500000000016</v>
      </c>
      <c r="N1919" s="6" t="s">
        <v>36</v>
      </c>
      <c r="O1919" s="9">
        <f t="shared" si="2847"/>
        <v>1925.71</v>
      </c>
      <c r="P1919" s="4">
        <f t="shared" si="2886"/>
        <v>0.34044875682232478</v>
      </c>
      <c r="Q1919" s="5">
        <f t="shared" si="2887"/>
        <v>82.449999999999818</v>
      </c>
      <c r="R1919" s="5">
        <f t="shared" si="2888"/>
        <v>1918.2524999999994</v>
      </c>
      <c r="S1919" s="4">
        <f t="shared" si="2889"/>
        <v>0.34196515004840777</v>
      </c>
      <c r="T1919" s="4">
        <f t="shared" si="2890"/>
        <v>0.34196515004840777</v>
      </c>
      <c r="U1919" s="5">
        <f t="shared" si="2882"/>
        <v>1943.45</v>
      </c>
      <c r="V1919" s="5">
        <f t="shared" si="2883"/>
        <v>-17.740000000000009</v>
      </c>
      <c r="X1919" s="5">
        <f t="shared" si="2843"/>
        <v>57.1899999999996</v>
      </c>
      <c r="Y1919" s="5">
        <f t="shared" si="2844"/>
        <v>18.020000000000437</v>
      </c>
      <c r="AA1919" s="5">
        <f t="shared" si="2862"/>
        <v>1</v>
      </c>
      <c r="AB1919" s="5">
        <f t="shared" si="2863"/>
        <v>0</v>
      </c>
      <c r="AC1919" s="5">
        <f t="shared" si="2864"/>
        <v>1</v>
      </c>
      <c r="AF1919" s="5">
        <f t="shared" si="2850"/>
        <v>76.729999999999563</v>
      </c>
      <c r="AG1919" s="5">
        <f t="shared" si="2851"/>
        <v>117.14000000000033</v>
      </c>
      <c r="AH1919" s="5">
        <f t="shared" si="2852"/>
        <v>0.83000000000083674</v>
      </c>
      <c r="AI1919" s="5">
        <f t="shared" si="2853"/>
        <v>-39.579999999999927</v>
      </c>
      <c r="AJ1919" s="5"/>
      <c r="AK1919" s="5">
        <f t="shared" si="2854"/>
        <v>0.83000000000083674</v>
      </c>
      <c r="AL1919" s="5">
        <f t="shared" si="2874"/>
        <v>40.129000000000175</v>
      </c>
      <c r="AM1919" s="5">
        <f t="shared" si="2855"/>
        <v>76.729999999999563</v>
      </c>
      <c r="AN1919" s="5">
        <f t="shared" si="2870"/>
        <v>87.585999999999785</v>
      </c>
      <c r="AO1919" s="5">
        <f t="shared" si="2871"/>
        <v>0</v>
      </c>
      <c r="AP1919" s="5">
        <f t="shared" si="2884"/>
        <v>5</v>
      </c>
      <c r="AQ1919" s="5">
        <f t="shared" si="2902"/>
        <v>4.2</v>
      </c>
      <c r="AR1919" s="5"/>
      <c r="AS1919" s="5">
        <f t="shared" si="2848"/>
        <v>117.14000000000033</v>
      </c>
      <c r="AT1919" s="5">
        <f t="shared" si="2870"/>
        <v>111.77899999999991</v>
      </c>
      <c r="AU1919" s="5">
        <f t="shared" si="2856"/>
        <v>-39.579999999999927</v>
      </c>
      <c r="AV1919" s="5">
        <f t="shared" si="2859"/>
        <v>-40.410000000000764</v>
      </c>
      <c r="AW1919" s="5">
        <f t="shared" si="2857"/>
        <v>5</v>
      </c>
      <c r="AX1919" s="5">
        <f t="shared" si="2910"/>
        <v>39.601999999999954</v>
      </c>
      <c r="AZ1919" s="4">
        <f t="shared" si="2892"/>
        <v>0.34196515004840777</v>
      </c>
      <c r="BA1919" s="5">
        <f t="shared" si="2898"/>
        <v>0</v>
      </c>
      <c r="BB1919" s="4">
        <f t="shared" si="2893"/>
        <v>2.2991287512052413E-3</v>
      </c>
      <c r="BD1919" s="5">
        <v>0</v>
      </c>
      <c r="BE1919" s="4">
        <v>0.58677390527256135</v>
      </c>
      <c r="BJ1919" s="5">
        <v>119.47000000000025</v>
      </c>
      <c r="BK1919" s="5">
        <v>-42.260000000000218</v>
      </c>
      <c r="BL1919" s="5">
        <v>43.260000000000218</v>
      </c>
      <c r="BM1919" s="5">
        <v>4</v>
      </c>
      <c r="BR1919">
        <v>-47</v>
      </c>
      <c r="BS1919">
        <v>18</v>
      </c>
    </row>
    <row r="1920" spans="1:71">
      <c r="A1920" s="7">
        <v>39283</v>
      </c>
      <c r="B1920" s="6">
        <v>7986.85</v>
      </c>
      <c r="C1920" s="6">
        <v>8006.23</v>
      </c>
      <c r="D1920" s="6">
        <v>7864.18</v>
      </c>
      <c r="E1920" s="6">
        <v>7874.85</v>
      </c>
      <c r="F1920" s="6">
        <v>6050.45</v>
      </c>
      <c r="G1920" s="6">
        <v>6076.26</v>
      </c>
      <c r="H1920" s="6">
        <v>5952.22</v>
      </c>
      <c r="I1920" s="6">
        <v>5957.16</v>
      </c>
      <c r="J1920" s="9">
        <f t="shared" si="2841"/>
        <v>142.04999999999927</v>
      </c>
      <c r="K1920" s="9">
        <f t="shared" si="2868"/>
        <v>126.15916666666658</v>
      </c>
      <c r="L1920" s="9">
        <f t="shared" si="2845"/>
        <v>124.03999999999996</v>
      </c>
      <c r="M1920" s="9">
        <f t="shared" ref="M1920" si="2937">AVERAGE(L1909:L1920)</f>
        <v>77.190000000000055</v>
      </c>
      <c r="N1920" s="6" t="s">
        <v>37</v>
      </c>
      <c r="O1920" s="9">
        <f t="shared" si="2847"/>
        <v>1917.6900000000005</v>
      </c>
      <c r="P1920" s="4">
        <f t="shared" si="2886"/>
        <v>0.24317768344452559</v>
      </c>
      <c r="Q1920" s="5">
        <f t="shared" si="2887"/>
        <v>82.449999999999818</v>
      </c>
      <c r="R1920" s="5">
        <f t="shared" si="2888"/>
        <v>1918.2524999999994</v>
      </c>
      <c r="S1920" s="4">
        <f t="shared" si="2889"/>
        <v>0.24317768344452559</v>
      </c>
      <c r="T1920" s="4">
        <f t="shared" si="2890"/>
        <v>0.24491771539207205</v>
      </c>
      <c r="U1920" s="5">
        <f t="shared" si="2882"/>
        <v>1932.0259999999998</v>
      </c>
      <c r="V1920" s="5">
        <f t="shared" si="2883"/>
        <v>-14.335999999999331</v>
      </c>
      <c r="X1920" s="5">
        <f t="shared" si="2843"/>
        <v>-112</v>
      </c>
      <c r="Y1920" s="5">
        <f t="shared" si="2844"/>
        <v>-93.289999999999964</v>
      </c>
      <c r="AA1920" s="5">
        <f t="shared" si="2862"/>
        <v>0</v>
      </c>
      <c r="AB1920" s="5">
        <f t="shared" si="2863"/>
        <v>1</v>
      </c>
      <c r="AC1920" s="5">
        <f t="shared" si="2864"/>
        <v>1</v>
      </c>
      <c r="AF1920" s="5">
        <f t="shared" si="2850"/>
        <v>19.3799999999992</v>
      </c>
      <c r="AG1920" s="5">
        <f t="shared" si="2851"/>
        <v>15.019999999999527</v>
      </c>
      <c r="AH1920" s="5">
        <f t="shared" si="2852"/>
        <v>122.67000000000007</v>
      </c>
      <c r="AI1920" s="5">
        <f t="shared" si="2853"/>
        <v>127.02999999999975</v>
      </c>
      <c r="AJ1920" s="5"/>
      <c r="AK1920" s="5">
        <f t="shared" si="2854"/>
        <v>19.3799999999992</v>
      </c>
      <c r="AL1920" s="5">
        <f t="shared" si="2874"/>
        <v>29.266000000000435</v>
      </c>
      <c r="AM1920" s="5">
        <f t="shared" si="2855"/>
        <v>122.67000000000007</v>
      </c>
      <c r="AN1920" s="5">
        <f t="shared" si="2870"/>
        <v>93.720999999999819</v>
      </c>
      <c r="AO1920" s="5">
        <f t="shared" si="2871"/>
        <v>1</v>
      </c>
      <c r="AP1920" s="5">
        <f t="shared" si="2884"/>
        <v>6</v>
      </c>
      <c r="AQ1920" s="5">
        <f t="shared" si="2902"/>
        <v>4.5999999999999996</v>
      </c>
      <c r="AR1920" s="5"/>
      <c r="AS1920" s="5">
        <f t="shared" si="2848"/>
        <v>127.02999999999975</v>
      </c>
      <c r="AT1920" s="5">
        <f t="shared" si="2870"/>
        <v>118.35099999999993</v>
      </c>
      <c r="AU1920" s="5">
        <f t="shared" si="2856"/>
        <v>15.019999999999527</v>
      </c>
      <c r="AV1920" s="5">
        <f t="shared" si="2859"/>
        <v>4.3599999999996726</v>
      </c>
      <c r="AW1920" s="5">
        <f t="shared" si="2857"/>
        <v>6</v>
      </c>
      <c r="AX1920" s="5">
        <f t="shared" si="2910"/>
        <v>33.06799999999977</v>
      </c>
      <c r="AZ1920" s="4">
        <f t="shared" si="2892"/>
        <v>0.24491771539207205</v>
      </c>
      <c r="BA1920" s="5">
        <f t="shared" si="2898"/>
        <v>0</v>
      </c>
      <c r="BB1920" s="4">
        <f t="shared" si="2893"/>
        <v>0.34196515004840777</v>
      </c>
      <c r="BD1920" s="5">
        <v>0</v>
      </c>
      <c r="BE1920" s="4">
        <v>0.58671454219029606</v>
      </c>
      <c r="BJ1920" s="5">
        <v>106.25</v>
      </c>
      <c r="BK1920" s="5">
        <v>2.6599999999998545</v>
      </c>
      <c r="BL1920" s="5">
        <v>7.2299999999995634</v>
      </c>
      <c r="BM1920" s="5">
        <v>4</v>
      </c>
      <c r="BR1920">
        <v>-50</v>
      </c>
      <c r="BS1920">
        <v>93</v>
      </c>
    </row>
    <row r="1921" spans="1:71">
      <c r="A1921" s="7">
        <v>39286</v>
      </c>
      <c r="B1921" s="6">
        <v>7880.29</v>
      </c>
      <c r="C1921" s="6">
        <v>7944.21</v>
      </c>
      <c r="D1921" s="6">
        <v>7836.42</v>
      </c>
      <c r="E1921" s="6">
        <v>7944.21</v>
      </c>
      <c r="F1921" s="6">
        <v>5936.28</v>
      </c>
      <c r="G1921" s="6">
        <v>6009.16</v>
      </c>
      <c r="H1921" s="6">
        <v>5929.75</v>
      </c>
      <c r="I1921" s="6">
        <v>6009.16</v>
      </c>
      <c r="J1921" s="9">
        <f t="shared" si="2841"/>
        <v>107.78999999999996</v>
      </c>
      <c r="K1921" s="9">
        <f t="shared" si="2868"/>
        <v>122.95249999999987</v>
      </c>
      <c r="L1921" s="9">
        <f t="shared" si="2845"/>
        <v>79.409999999999854</v>
      </c>
      <c r="M1921" s="9">
        <f t="shared" ref="M1921" si="2938">AVERAGE(L1910:L1921)</f>
        <v>78.543333333333365</v>
      </c>
      <c r="N1921" s="6" t="s">
        <v>37</v>
      </c>
      <c r="O1921" s="9">
        <f t="shared" si="2847"/>
        <v>1935.0500000000002</v>
      </c>
      <c r="P1921" s="4">
        <f t="shared" si="2886"/>
        <v>0.90449709864604055</v>
      </c>
      <c r="Q1921" s="5">
        <f t="shared" si="2887"/>
        <v>41.360000000000582</v>
      </c>
      <c r="R1921" s="5">
        <f t="shared" si="2888"/>
        <v>1907.9799999999996</v>
      </c>
      <c r="S1921" s="4">
        <f t="shared" si="2889"/>
        <v>0.4537295330503438</v>
      </c>
      <c r="T1921" s="4">
        <f t="shared" si="2890"/>
        <v>0.45498547918684207</v>
      </c>
      <c r="U1921" s="5">
        <f t="shared" si="2882"/>
        <v>1923.018</v>
      </c>
      <c r="V1921" s="5">
        <f t="shared" si="2883"/>
        <v>12.032000000000153</v>
      </c>
      <c r="X1921" s="5">
        <f t="shared" si="2843"/>
        <v>63.920000000000073</v>
      </c>
      <c r="Y1921" s="5">
        <f t="shared" si="2844"/>
        <v>72.880000000000109</v>
      </c>
      <c r="AA1921" s="5">
        <f t="shared" si="2862"/>
        <v>1</v>
      </c>
      <c r="AB1921" s="5">
        <f t="shared" si="2863"/>
        <v>0</v>
      </c>
      <c r="AC1921" s="5">
        <f t="shared" si="2864"/>
        <v>1</v>
      </c>
      <c r="AF1921" s="5">
        <f t="shared" si="2850"/>
        <v>63.920000000000073</v>
      </c>
      <c r="AG1921" s="5">
        <f t="shared" si="2851"/>
        <v>69.359999999999673</v>
      </c>
      <c r="AH1921" s="5">
        <f t="shared" si="2852"/>
        <v>43.869999999999891</v>
      </c>
      <c r="AI1921" s="5">
        <f t="shared" si="2853"/>
        <v>38.430000000000291</v>
      </c>
      <c r="AJ1921" s="5"/>
      <c r="AK1921" s="5">
        <f t="shared" si="2854"/>
        <v>43.869999999999891</v>
      </c>
      <c r="AL1921" s="5">
        <f t="shared" si="2874"/>
        <v>41.143000000000121</v>
      </c>
      <c r="AM1921" s="5">
        <f t="shared" si="2855"/>
        <v>63.920000000000073</v>
      </c>
      <c r="AN1921" s="5">
        <f t="shared" si="2870"/>
        <v>95.850999999999843</v>
      </c>
      <c r="AO1921" s="5">
        <f t="shared" si="2871"/>
        <v>0</v>
      </c>
      <c r="AP1921" s="5">
        <f t="shared" si="2884"/>
        <v>6</v>
      </c>
      <c r="AQ1921" s="5">
        <f t="shared" si="2902"/>
        <v>5</v>
      </c>
      <c r="AR1921" s="5"/>
      <c r="AS1921" s="5">
        <f t="shared" si="2848"/>
        <v>69.359999999999673</v>
      </c>
      <c r="AT1921" s="5">
        <f t="shared" si="2870"/>
        <v>118.13899999999985</v>
      </c>
      <c r="AU1921" s="5">
        <f t="shared" si="2856"/>
        <v>38.430000000000291</v>
      </c>
      <c r="AV1921" s="5">
        <f t="shared" si="2859"/>
        <v>-5.4399999999995998</v>
      </c>
      <c r="AW1921" s="5">
        <f t="shared" si="2857"/>
        <v>2</v>
      </c>
      <c r="AX1921" s="5">
        <f t="shared" si="2910"/>
        <v>38.567000000000284</v>
      </c>
      <c r="AZ1921" s="4">
        <f t="shared" si="2892"/>
        <v>0.45498547918684207</v>
      </c>
      <c r="BA1921" s="5">
        <f t="shared" si="2898"/>
        <v>0</v>
      </c>
      <c r="BB1921" s="4">
        <f t="shared" si="2893"/>
        <v>0.24491771539207205</v>
      </c>
      <c r="BD1921" s="5">
        <v>0</v>
      </c>
      <c r="BE1921" s="4">
        <v>0.58670841329158685</v>
      </c>
      <c r="BJ1921" s="5">
        <v>50.090000000000146</v>
      </c>
      <c r="BK1921" s="5">
        <v>22.529999999999745</v>
      </c>
      <c r="BL1921" s="5">
        <v>12.850000000000364</v>
      </c>
      <c r="BM1921" s="5">
        <v>4</v>
      </c>
      <c r="BR1921">
        <v>64</v>
      </c>
      <c r="BS1921">
        <v>-47</v>
      </c>
    </row>
    <row r="1922" spans="1:71">
      <c r="A1922" s="7">
        <v>39287</v>
      </c>
      <c r="B1922" s="6">
        <v>7916.36</v>
      </c>
      <c r="C1922" s="6">
        <v>7933.58</v>
      </c>
      <c r="D1922" s="6">
        <v>7806.23</v>
      </c>
      <c r="E1922" s="6">
        <v>7806.79</v>
      </c>
      <c r="F1922" s="6">
        <v>5991.84</v>
      </c>
      <c r="G1922" s="6">
        <v>6006.52</v>
      </c>
      <c r="H1922" s="6">
        <v>5897.94</v>
      </c>
      <c r="I1922" s="6">
        <v>5907.47</v>
      </c>
      <c r="J1922" s="9">
        <f t="shared" si="2841"/>
        <v>137.98000000000047</v>
      </c>
      <c r="K1922" s="9">
        <f t="shared" si="2868"/>
        <v>126.00333333333326</v>
      </c>
      <c r="L1922" s="9">
        <f t="shared" si="2845"/>
        <v>111.22000000000025</v>
      </c>
      <c r="M1922" s="9">
        <f t="shared" ref="M1922" si="2939">AVERAGE(L1911:L1922)</f>
        <v>83.891666666666723</v>
      </c>
      <c r="N1922" s="6" t="s">
        <v>37</v>
      </c>
      <c r="O1922" s="9">
        <f t="shared" si="2847"/>
        <v>1899.3199999999997</v>
      </c>
      <c r="P1922" s="4">
        <f t="shared" si="2886"/>
        <v>4.4907778668811994E-2</v>
      </c>
      <c r="Q1922" s="5">
        <f t="shared" si="2887"/>
        <v>37.410000000000764</v>
      </c>
      <c r="R1922" s="5">
        <f t="shared" si="2888"/>
        <v>1906.9924999999996</v>
      </c>
      <c r="S1922" s="4">
        <f t="shared" si="2889"/>
        <v>2.0375985445728256E-2</v>
      </c>
      <c r="T1922" s="4">
        <f t="shared" si="2890"/>
        <v>2.0375985445728256E-2</v>
      </c>
      <c r="U1922" s="5">
        <f t="shared" si="2882"/>
        <v>1915.0819999999999</v>
      </c>
      <c r="V1922" s="5">
        <f t="shared" si="2883"/>
        <v>-15.762000000000171</v>
      </c>
      <c r="X1922" s="5">
        <f t="shared" si="2843"/>
        <v>-109.56999999999971</v>
      </c>
      <c r="Y1922" s="5">
        <f t="shared" si="2844"/>
        <v>-84.369999999999891</v>
      </c>
      <c r="AA1922" s="5">
        <f t="shared" si="2862"/>
        <v>0</v>
      </c>
      <c r="AB1922" s="5">
        <f t="shared" si="2863"/>
        <v>1</v>
      </c>
      <c r="AC1922" s="5">
        <f t="shared" si="2864"/>
        <v>1</v>
      </c>
      <c r="AF1922" s="5">
        <f t="shared" si="2850"/>
        <v>17.220000000000255</v>
      </c>
      <c r="AG1922" s="5">
        <f t="shared" si="2851"/>
        <v>-10.630000000000109</v>
      </c>
      <c r="AH1922" s="5">
        <f t="shared" si="2852"/>
        <v>110.13000000000011</v>
      </c>
      <c r="AI1922" s="5">
        <f t="shared" si="2853"/>
        <v>137.98000000000047</v>
      </c>
      <c r="AJ1922" s="5"/>
      <c r="AK1922" s="5">
        <f t="shared" si="2854"/>
        <v>17.220000000000255</v>
      </c>
      <c r="AL1922" s="5">
        <f t="shared" si="2874"/>
        <v>41.143000000000121</v>
      </c>
      <c r="AM1922" s="5">
        <f t="shared" si="2855"/>
        <v>110.13000000000011</v>
      </c>
      <c r="AN1922" s="5">
        <f t="shared" si="2870"/>
        <v>92.175999999999931</v>
      </c>
      <c r="AO1922" s="5">
        <f t="shared" si="2871"/>
        <v>1</v>
      </c>
      <c r="AP1922" s="5">
        <f t="shared" si="2884"/>
        <v>6</v>
      </c>
      <c r="AQ1922" s="5">
        <f t="shared" si="2902"/>
        <v>5.3</v>
      </c>
      <c r="AR1922" s="5"/>
      <c r="AS1922" s="5">
        <f t="shared" si="2848"/>
        <v>137.98000000000047</v>
      </c>
      <c r="AT1922" s="5">
        <f t="shared" si="2870"/>
        <v>117.68299999999991</v>
      </c>
      <c r="AU1922" s="5">
        <f t="shared" si="2856"/>
        <v>-10.630000000000109</v>
      </c>
      <c r="AV1922" s="5">
        <f t="shared" si="2859"/>
        <v>27.850000000000364</v>
      </c>
      <c r="AW1922" s="5">
        <f t="shared" si="2857"/>
        <v>3</v>
      </c>
      <c r="AX1922" s="5">
        <f t="shared" si="2910"/>
        <v>38.567000000000284</v>
      </c>
      <c r="AZ1922" s="4">
        <f t="shared" si="2892"/>
        <v>2.0375985445728256E-2</v>
      </c>
      <c r="BA1922" s="5">
        <f t="shared" si="2898"/>
        <v>0</v>
      </c>
      <c r="BB1922" s="4">
        <f t="shared" si="2893"/>
        <v>0.45498547918684207</v>
      </c>
      <c r="BD1922" s="5">
        <v>0</v>
      </c>
      <c r="BE1922" s="4">
        <v>0.58666383971165736</v>
      </c>
      <c r="BJ1922" s="5">
        <v>168.53999999999996</v>
      </c>
      <c r="BK1922" s="5">
        <v>-19.25</v>
      </c>
      <c r="BL1922" s="5">
        <v>22.899999999999636</v>
      </c>
      <c r="BM1922" s="5">
        <v>4</v>
      </c>
      <c r="BR1922">
        <v>-50</v>
      </c>
      <c r="BS1922">
        <v>84</v>
      </c>
    </row>
    <row r="1923" spans="1:71">
      <c r="A1923" s="7">
        <v>39288</v>
      </c>
      <c r="B1923" s="6">
        <v>7747.93</v>
      </c>
      <c r="C1923" s="6">
        <v>7790.2</v>
      </c>
      <c r="D1923" s="6">
        <v>7659.61</v>
      </c>
      <c r="E1923" s="6">
        <v>7692.55</v>
      </c>
      <c r="F1923" s="6">
        <v>5885.67</v>
      </c>
      <c r="G1923" s="6">
        <v>5907.71</v>
      </c>
      <c r="H1923" s="6">
        <v>5804.17</v>
      </c>
      <c r="I1923" s="6">
        <v>5837.11</v>
      </c>
      <c r="J1923" s="9">
        <f t="shared" ref="J1923:J1986" si="2940">MAX(ABS(E1922-D1923),ABS(C1923-E1922),ABS(C1923-D1923))</f>
        <v>147.18000000000029</v>
      </c>
      <c r="K1923" s="9">
        <f t="shared" si="2868"/>
        <v>132.31166666666658</v>
      </c>
      <c r="L1923" s="9">
        <f t="shared" si="2845"/>
        <v>103.53999999999996</v>
      </c>
      <c r="M1923" s="9">
        <f t="shared" ref="M1923" si="2941">AVERAGE(L1912:L1923)</f>
        <v>89.575000000000045</v>
      </c>
      <c r="N1923" s="6" t="s">
        <v>36</v>
      </c>
      <c r="O1923" s="9">
        <f t="shared" si="2847"/>
        <v>1855.4400000000005</v>
      </c>
      <c r="P1923" s="4">
        <f t="shared" si="2886"/>
        <v>0</v>
      </c>
      <c r="Q1923" s="5">
        <f t="shared" si="2887"/>
        <v>79.609999999999673</v>
      </c>
      <c r="R1923" s="5">
        <f t="shared" si="2888"/>
        <v>1875.3425000000004</v>
      </c>
      <c r="S1923" s="4">
        <f t="shared" si="2889"/>
        <v>0</v>
      </c>
      <c r="T1923" s="4">
        <f t="shared" si="2890"/>
        <v>0</v>
      </c>
      <c r="U1923" s="5">
        <f t="shared" si="2882"/>
        <v>1906.6420000000003</v>
      </c>
      <c r="V1923" s="5">
        <f t="shared" si="2883"/>
        <v>-51.201999999999771</v>
      </c>
      <c r="X1923" s="5">
        <f t="shared" ref="X1923:X1986" si="2942">E1923-B1923</f>
        <v>-55.380000000000109</v>
      </c>
      <c r="Y1923" s="5">
        <f t="shared" ref="Y1923:Y1986" si="2943">I1923-F1923</f>
        <v>-48.5600000000004</v>
      </c>
      <c r="AA1923" s="5">
        <f t="shared" si="2862"/>
        <v>0</v>
      </c>
      <c r="AB1923" s="5">
        <f t="shared" si="2863"/>
        <v>1</v>
      </c>
      <c r="AC1923" s="5">
        <f t="shared" si="2864"/>
        <v>1</v>
      </c>
      <c r="AF1923" s="5">
        <f t="shared" si="2850"/>
        <v>42.269999999999527</v>
      </c>
      <c r="AG1923" s="5">
        <f t="shared" si="2851"/>
        <v>-16.590000000000146</v>
      </c>
      <c r="AH1923" s="5">
        <f t="shared" si="2852"/>
        <v>88.320000000000618</v>
      </c>
      <c r="AI1923" s="5">
        <f t="shared" si="2853"/>
        <v>147.18000000000029</v>
      </c>
      <c r="AJ1923" s="5"/>
      <c r="AK1923" s="5">
        <f t="shared" si="2854"/>
        <v>42.269999999999527</v>
      </c>
      <c r="AL1923" s="5">
        <f t="shared" si="2874"/>
        <v>42.429999999999566</v>
      </c>
      <c r="AM1923" s="5">
        <f t="shared" si="2855"/>
        <v>88.320000000000618</v>
      </c>
      <c r="AN1923" s="5">
        <f t="shared" si="2870"/>
        <v>88.778000000000063</v>
      </c>
      <c r="AO1923" s="5">
        <f t="shared" si="2871"/>
        <v>0</v>
      </c>
      <c r="AP1923" s="5">
        <f t="shared" si="2884"/>
        <v>5</v>
      </c>
      <c r="AQ1923" s="5">
        <f t="shared" si="2902"/>
        <v>5.4</v>
      </c>
      <c r="AR1923" s="5"/>
      <c r="AS1923" s="5">
        <f t="shared" si="2848"/>
        <v>147.18000000000029</v>
      </c>
      <c r="AT1923" s="5">
        <f t="shared" si="2870"/>
        <v>115.91799999999994</v>
      </c>
      <c r="AU1923" s="5">
        <f t="shared" si="2856"/>
        <v>-16.590000000000146</v>
      </c>
      <c r="AV1923" s="5">
        <f t="shared" si="2859"/>
        <v>58.859999999999673</v>
      </c>
      <c r="AW1923" s="5">
        <f t="shared" si="2857"/>
        <v>4</v>
      </c>
      <c r="AX1923" s="5">
        <f t="shared" si="2910"/>
        <v>38.567000000000284</v>
      </c>
      <c r="AZ1923" s="4">
        <f t="shared" si="2892"/>
        <v>0</v>
      </c>
      <c r="BA1923" s="5">
        <f t="shared" si="2898"/>
        <v>0</v>
      </c>
      <c r="BB1923" s="4">
        <f t="shared" si="2893"/>
        <v>2.0375985445728256E-2</v>
      </c>
      <c r="BD1923" s="5">
        <v>0</v>
      </c>
      <c r="BE1923" s="4">
        <v>0.58594449418085615</v>
      </c>
      <c r="BJ1923" s="5">
        <v>54.359999999999673</v>
      </c>
      <c r="BK1923" s="5">
        <v>19.940000000000509</v>
      </c>
      <c r="BL1923" s="5">
        <v>15.399999999999636</v>
      </c>
      <c r="BM1923" s="5">
        <v>4</v>
      </c>
      <c r="BR1923">
        <v>88</v>
      </c>
      <c r="BS1923">
        <v>-54</v>
      </c>
    </row>
    <row r="1924" spans="1:71">
      <c r="A1924" s="7">
        <v>39289</v>
      </c>
      <c r="B1924" s="6">
        <v>7708.32</v>
      </c>
      <c r="C1924" s="6">
        <v>7731.17</v>
      </c>
      <c r="D1924" s="6">
        <v>7506.04</v>
      </c>
      <c r="E1924" s="6">
        <v>7508.96</v>
      </c>
      <c r="F1924" s="6">
        <v>5864</v>
      </c>
      <c r="G1924" s="6">
        <v>5867.51</v>
      </c>
      <c r="H1924" s="6">
        <v>5675.05</v>
      </c>
      <c r="I1924" s="6">
        <v>5675.05</v>
      </c>
      <c r="J1924" s="9">
        <f t="shared" si="2940"/>
        <v>225.13000000000011</v>
      </c>
      <c r="K1924" s="9">
        <f t="shared" si="2868"/>
        <v>136.50083333333328</v>
      </c>
      <c r="L1924" s="9">
        <f t="shared" ref="L1924:L1987" si="2944">MAX(ABS(I1923-H1924),ABS(G1924-I1923),ABS(G1924-H1924))</f>
        <v>192.46000000000004</v>
      </c>
      <c r="M1924" s="9">
        <f t="shared" ref="M1924" si="2945">AVERAGE(L1913:L1924)</f>
        <v>95.168333333333365</v>
      </c>
      <c r="N1924" s="6" t="s">
        <v>36</v>
      </c>
      <c r="O1924" s="9">
        <f t="shared" ref="O1924:O1987" si="2946">E1924-I1924</f>
        <v>1833.9099999999999</v>
      </c>
      <c r="P1924" s="4">
        <f t="shared" si="2886"/>
        <v>0</v>
      </c>
      <c r="Q1924" s="5">
        <f t="shared" si="2887"/>
        <v>101.14000000000033</v>
      </c>
      <c r="R1924" s="5">
        <f t="shared" si="2888"/>
        <v>1859.1949999999999</v>
      </c>
      <c r="S1924" s="4">
        <f t="shared" si="2889"/>
        <v>0</v>
      </c>
      <c r="T1924" s="4">
        <f t="shared" si="2890"/>
        <v>0</v>
      </c>
      <c r="U1924" s="5">
        <f t="shared" si="2882"/>
        <v>1888.2819999999999</v>
      </c>
      <c r="V1924" s="5">
        <f t="shared" si="2883"/>
        <v>-54.372000000000071</v>
      </c>
      <c r="X1924" s="5">
        <f t="shared" si="2942"/>
        <v>-199.35999999999967</v>
      </c>
      <c r="Y1924" s="5">
        <f t="shared" si="2943"/>
        <v>-188.94999999999982</v>
      </c>
      <c r="AA1924" s="5">
        <f t="shared" si="2862"/>
        <v>0</v>
      </c>
      <c r="AB1924" s="5">
        <f t="shared" si="2863"/>
        <v>1</v>
      </c>
      <c r="AC1924" s="5">
        <f t="shared" si="2864"/>
        <v>1</v>
      </c>
      <c r="AF1924" s="5">
        <f t="shared" si="2850"/>
        <v>22.850000000000364</v>
      </c>
      <c r="AG1924" s="5">
        <f t="shared" si="2851"/>
        <v>38.619999999999891</v>
      </c>
      <c r="AH1924" s="5">
        <f t="shared" si="2852"/>
        <v>202.27999999999975</v>
      </c>
      <c r="AI1924" s="5">
        <f t="shared" si="2853"/>
        <v>186.51000000000022</v>
      </c>
      <c r="AJ1924" s="5"/>
      <c r="AK1924" s="5">
        <f t="shared" si="2854"/>
        <v>22.850000000000364</v>
      </c>
      <c r="AL1924" s="5">
        <f t="shared" si="2874"/>
        <v>42.429999999999566</v>
      </c>
      <c r="AM1924" s="5">
        <f t="shared" si="2855"/>
        <v>202.27999999999975</v>
      </c>
      <c r="AN1924" s="5">
        <f t="shared" si="2870"/>
        <v>95.820000000000078</v>
      </c>
      <c r="AO1924" s="5">
        <f t="shared" si="2871"/>
        <v>1</v>
      </c>
      <c r="AP1924" s="5">
        <f t="shared" si="2884"/>
        <v>5</v>
      </c>
      <c r="AQ1924" s="5">
        <f t="shared" si="2902"/>
        <v>5.4</v>
      </c>
      <c r="AR1924" s="5"/>
      <c r="AS1924" s="5">
        <f t="shared" ref="AS1924:AS1987" si="2947">MAX(AG1924,AI1924)</f>
        <v>186.51000000000022</v>
      </c>
      <c r="AT1924" s="5">
        <f t="shared" si="2870"/>
        <v>119.06099999999996</v>
      </c>
      <c r="AU1924" s="5">
        <f t="shared" si="2856"/>
        <v>38.619999999999891</v>
      </c>
      <c r="AV1924" s="5">
        <f t="shared" si="2859"/>
        <v>-15.769999999999527</v>
      </c>
      <c r="AW1924" s="5">
        <f t="shared" si="2857"/>
        <v>5</v>
      </c>
      <c r="AX1924" s="5">
        <f t="shared" si="2910"/>
        <v>38.737999999999921</v>
      </c>
      <c r="AZ1924" s="4">
        <f t="shared" si="2892"/>
        <v>0</v>
      </c>
      <c r="BA1924" s="5">
        <f t="shared" si="2898"/>
        <v>0</v>
      </c>
      <c r="BB1924" s="4">
        <f t="shared" si="2893"/>
        <v>0</v>
      </c>
      <c r="BD1924" s="5">
        <v>0</v>
      </c>
      <c r="BE1924" s="4">
        <v>0.5857393523688097</v>
      </c>
      <c r="BJ1924" s="5">
        <v>88.390000000000327</v>
      </c>
      <c r="BK1924" s="5">
        <v>6.0099999999993088</v>
      </c>
      <c r="BL1924" s="5">
        <v>4.1700000000000728</v>
      </c>
      <c r="BM1924" s="5">
        <v>4</v>
      </c>
      <c r="BR1924">
        <v>202</v>
      </c>
      <c r="BS1924">
        <v>-57</v>
      </c>
    </row>
    <row r="1925" spans="1:71">
      <c r="A1925" s="7">
        <v>39290</v>
      </c>
      <c r="B1925" s="6">
        <v>7437.11</v>
      </c>
      <c r="C1925" s="6">
        <v>7535.37</v>
      </c>
      <c r="D1925" s="6">
        <v>7372.89</v>
      </c>
      <c r="E1925" s="6">
        <v>7451.68</v>
      </c>
      <c r="F1925" s="6">
        <v>5626.92</v>
      </c>
      <c r="G1925" s="6">
        <v>5721.83</v>
      </c>
      <c r="H1925" s="6">
        <v>5608.28</v>
      </c>
      <c r="I1925" s="6">
        <v>5643.96</v>
      </c>
      <c r="J1925" s="9">
        <f t="shared" si="2940"/>
        <v>162.47999999999956</v>
      </c>
      <c r="K1925" s="9">
        <f t="shared" si="2868"/>
        <v>136.30499999999992</v>
      </c>
      <c r="L1925" s="9">
        <f t="shared" si="2944"/>
        <v>113.55000000000018</v>
      </c>
      <c r="M1925" s="9">
        <f t="shared" ref="M1925" si="2948">AVERAGE(L1914:L1925)</f>
        <v>97.770833333333329</v>
      </c>
      <c r="N1925" s="6" t="s">
        <v>36</v>
      </c>
      <c r="O1925" s="9">
        <f t="shared" si="2946"/>
        <v>1807.7200000000003</v>
      </c>
      <c r="P1925" s="4">
        <f t="shared" si="2886"/>
        <v>0</v>
      </c>
      <c r="Q1925" s="5">
        <f t="shared" si="2887"/>
        <v>127.32999999999993</v>
      </c>
      <c r="R1925" s="5">
        <f t="shared" si="2888"/>
        <v>1839.5525000000002</v>
      </c>
      <c r="S1925" s="4">
        <f t="shared" si="2889"/>
        <v>0</v>
      </c>
      <c r="T1925" s="4">
        <f t="shared" si="2890"/>
        <v>0</v>
      </c>
      <c r="U1925" s="5">
        <f t="shared" si="2882"/>
        <v>1866.288</v>
      </c>
      <c r="V1925" s="5">
        <f t="shared" si="2883"/>
        <v>-58.567999999999756</v>
      </c>
      <c r="X1925" s="5">
        <f t="shared" si="2942"/>
        <v>14.570000000000618</v>
      </c>
      <c r="Y1925" s="5">
        <f t="shared" si="2943"/>
        <v>17.039999999999964</v>
      </c>
      <c r="AA1925" s="5">
        <f t="shared" si="2862"/>
        <v>1</v>
      </c>
      <c r="AB1925" s="5">
        <f t="shared" si="2863"/>
        <v>0</v>
      </c>
      <c r="AC1925" s="5">
        <f t="shared" si="2864"/>
        <v>1</v>
      </c>
      <c r="AF1925" s="5">
        <f t="shared" ref="AF1925:AF1988" si="2949">(C1925-B1925)</f>
        <v>98.260000000000218</v>
      </c>
      <c r="AG1925" s="5">
        <f t="shared" ref="AG1925:AG1988" si="2950">(C1925-E1924)</f>
        <v>26.409999999999854</v>
      </c>
      <c r="AH1925" s="5">
        <f t="shared" ref="AH1925:AH1988" si="2951">(B1925-D1925)</f>
        <v>64.219999999999345</v>
      </c>
      <c r="AI1925" s="5">
        <f t="shared" ref="AI1925:AI1988" si="2952">(E1924-D1925)</f>
        <v>136.06999999999971</v>
      </c>
      <c r="AJ1925" s="5"/>
      <c r="AK1925" s="5">
        <f t="shared" ref="AK1925:AK1988" si="2953">MIN(AF1925,AH1925)</f>
        <v>64.219999999999345</v>
      </c>
      <c r="AL1925" s="5">
        <f t="shared" si="2874"/>
        <v>45.904999999999831</v>
      </c>
      <c r="AM1925" s="5">
        <f t="shared" ref="AM1925:AM1988" si="2954">MAX(AF1925,AH1925)</f>
        <v>98.260000000000218</v>
      </c>
      <c r="AN1925" s="5">
        <f t="shared" si="2870"/>
        <v>99.445000000000164</v>
      </c>
      <c r="AO1925" s="5">
        <f t="shared" si="2871"/>
        <v>0</v>
      </c>
      <c r="AP1925" s="5">
        <f t="shared" si="2884"/>
        <v>5</v>
      </c>
      <c r="AQ1925" s="5">
        <f t="shared" si="2902"/>
        <v>5.4</v>
      </c>
      <c r="AR1925" s="5"/>
      <c r="AS1925" s="5">
        <f t="shared" si="2947"/>
        <v>136.06999999999971</v>
      </c>
      <c r="AT1925" s="5">
        <f t="shared" si="2870"/>
        <v>122.854</v>
      </c>
      <c r="AU1925" s="5">
        <f t="shared" ref="AU1925:AU1988" si="2955">MIN($AG1925,$AI1925)</f>
        <v>26.409999999999854</v>
      </c>
      <c r="AV1925" s="5">
        <f t="shared" si="2859"/>
        <v>71.850000000000364</v>
      </c>
      <c r="AW1925" s="5">
        <f t="shared" ref="AW1925:AW1988" si="2956">WEEKDAY(A1925)</f>
        <v>6</v>
      </c>
      <c r="AX1925" s="5">
        <f t="shared" si="2910"/>
        <v>38.737999999999921</v>
      </c>
      <c r="AZ1925" s="4">
        <f t="shared" si="2892"/>
        <v>0</v>
      </c>
      <c r="BA1925" s="5">
        <f t="shared" si="2898"/>
        <v>0</v>
      </c>
      <c r="BB1925" s="4">
        <f t="shared" si="2893"/>
        <v>0</v>
      </c>
      <c r="BD1925" s="5">
        <v>0</v>
      </c>
      <c r="BE1925" s="4">
        <v>0.58570855078280815</v>
      </c>
      <c r="BJ1925" s="5">
        <v>78.5600000000004</v>
      </c>
      <c r="BK1925" s="5">
        <v>0.73999999999978172</v>
      </c>
      <c r="BL1925" s="5">
        <v>30.350000000000364</v>
      </c>
      <c r="BM1925" s="5">
        <v>4</v>
      </c>
      <c r="BR1925">
        <v>-55</v>
      </c>
      <c r="BS1925">
        <v>17</v>
      </c>
    </row>
    <row r="1926" spans="1:71">
      <c r="A1926" s="7">
        <v>39293</v>
      </c>
      <c r="B1926" s="6">
        <v>7460.71</v>
      </c>
      <c r="C1926" s="6">
        <v>7503.17</v>
      </c>
      <c r="D1926" s="6">
        <v>7386.6</v>
      </c>
      <c r="E1926" s="6">
        <v>7456.31</v>
      </c>
      <c r="F1926" s="6">
        <v>5649.05</v>
      </c>
      <c r="G1926" s="6">
        <v>5684.57</v>
      </c>
      <c r="H1926" s="6">
        <v>5612.36</v>
      </c>
      <c r="I1926" s="6">
        <v>5646.36</v>
      </c>
      <c r="J1926" s="9">
        <f t="shared" si="2940"/>
        <v>116.56999999999971</v>
      </c>
      <c r="K1926" s="9">
        <f t="shared" si="2868"/>
        <v>131.62749999999991</v>
      </c>
      <c r="L1926" s="9">
        <f t="shared" si="2944"/>
        <v>72.210000000000036</v>
      </c>
      <c r="M1926" s="9">
        <f t="shared" ref="M1926" si="2957">AVERAGE(L1915:L1926)</f>
        <v>94.320833333333283</v>
      </c>
      <c r="N1926" s="6" t="s">
        <v>36</v>
      </c>
      <c r="O1926" s="9">
        <f t="shared" si="2946"/>
        <v>1809.9500000000007</v>
      </c>
      <c r="P1926" s="4">
        <f t="shared" si="2886"/>
        <v>2.4344978165944171E-2</v>
      </c>
      <c r="Q1926" s="5">
        <f t="shared" si="2887"/>
        <v>91.599999999999454</v>
      </c>
      <c r="R1926" s="5">
        <f t="shared" si="2888"/>
        <v>1830.6200000000001</v>
      </c>
      <c r="S1926" s="4">
        <f t="shared" si="2889"/>
        <v>1.7513547475068517E-2</v>
      </c>
      <c r="T1926" s="4">
        <f t="shared" si="2890"/>
        <v>1.7513547475068517E-2</v>
      </c>
      <c r="U1926" s="5">
        <f t="shared" si="2882"/>
        <v>1841.268</v>
      </c>
      <c r="V1926" s="5">
        <f t="shared" si="2883"/>
        <v>-31.317999999999302</v>
      </c>
      <c r="X1926" s="5">
        <f t="shared" si="2942"/>
        <v>-4.3999999999996362</v>
      </c>
      <c r="Y1926" s="5">
        <f t="shared" si="2943"/>
        <v>-2.6900000000005093</v>
      </c>
      <c r="AA1926" s="5">
        <f t="shared" si="2862"/>
        <v>0</v>
      </c>
      <c r="AB1926" s="5">
        <f t="shared" si="2863"/>
        <v>1</v>
      </c>
      <c r="AC1926" s="5">
        <f t="shared" si="2864"/>
        <v>1</v>
      </c>
      <c r="AF1926" s="5">
        <f t="shared" si="2949"/>
        <v>42.460000000000036</v>
      </c>
      <c r="AG1926" s="5">
        <f t="shared" si="2950"/>
        <v>51.489999999999782</v>
      </c>
      <c r="AH1926" s="5">
        <f t="shared" si="2951"/>
        <v>74.109999999999673</v>
      </c>
      <c r="AI1926" s="5">
        <f t="shared" si="2952"/>
        <v>65.079999999999927</v>
      </c>
      <c r="AJ1926" s="5"/>
      <c r="AK1926" s="5">
        <f t="shared" si="2953"/>
        <v>42.460000000000036</v>
      </c>
      <c r="AL1926" s="5">
        <f t="shared" si="2874"/>
        <v>45.904999999999831</v>
      </c>
      <c r="AM1926" s="5">
        <f t="shared" si="2954"/>
        <v>74.109999999999673</v>
      </c>
      <c r="AN1926" s="5">
        <f t="shared" si="2870"/>
        <v>103.93700000000008</v>
      </c>
      <c r="AO1926" s="5">
        <f t="shared" si="2871"/>
        <v>0</v>
      </c>
      <c r="AP1926" s="5">
        <f t="shared" si="2884"/>
        <v>5</v>
      </c>
      <c r="AQ1926" s="5">
        <f t="shared" si="2902"/>
        <v>5.4</v>
      </c>
      <c r="AR1926" s="5"/>
      <c r="AS1926" s="5">
        <f t="shared" si="2947"/>
        <v>65.079999999999927</v>
      </c>
      <c r="AT1926" s="5">
        <f t="shared" si="2870"/>
        <v>125.56700000000001</v>
      </c>
      <c r="AU1926" s="5">
        <f t="shared" si="2955"/>
        <v>51.489999999999782</v>
      </c>
      <c r="AV1926" s="5">
        <f t="shared" ref="AV1926:AV1989" si="2958">(E1925-B1926)</f>
        <v>-9.0299999999997453</v>
      </c>
      <c r="AW1926" s="5">
        <f t="shared" si="2956"/>
        <v>2</v>
      </c>
      <c r="AX1926" s="5">
        <f t="shared" si="2910"/>
        <v>39.826000000000207</v>
      </c>
      <c r="AZ1926" s="4">
        <f t="shared" si="2892"/>
        <v>1.7513547475068517E-2</v>
      </c>
      <c r="BA1926" s="5">
        <f t="shared" si="2898"/>
        <v>0</v>
      </c>
      <c r="BB1926" s="4">
        <f t="shared" si="2893"/>
        <v>0</v>
      </c>
      <c r="BD1926" s="5">
        <v>0</v>
      </c>
      <c r="BE1926" s="4">
        <v>0.58563958678739814</v>
      </c>
      <c r="BJ1926" s="5">
        <v>72.859999999999673</v>
      </c>
      <c r="BK1926" s="5">
        <v>20.989999999999782</v>
      </c>
      <c r="BL1926" s="5">
        <v>8.1099999999996726</v>
      </c>
      <c r="BM1926" s="5">
        <v>4</v>
      </c>
      <c r="BR1926">
        <v>74</v>
      </c>
      <c r="BS1926">
        <v>-3</v>
      </c>
    </row>
    <row r="1927" spans="1:71">
      <c r="A1927" s="7">
        <v>39294</v>
      </c>
      <c r="B1927" s="6">
        <v>7507.96</v>
      </c>
      <c r="C1927" s="6">
        <v>7632.83</v>
      </c>
      <c r="D1927" s="6">
        <v>7501.53</v>
      </c>
      <c r="E1927" s="6">
        <v>7584.14</v>
      </c>
      <c r="F1927" s="6">
        <v>5701.52</v>
      </c>
      <c r="G1927" s="6">
        <v>5754</v>
      </c>
      <c r="H1927" s="6">
        <v>5691.21</v>
      </c>
      <c r="I1927" s="6">
        <v>5751.08</v>
      </c>
      <c r="J1927" s="9">
        <f t="shared" si="2940"/>
        <v>176.51999999999953</v>
      </c>
      <c r="K1927" s="9">
        <f t="shared" si="2868"/>
        <v>138.15916666666658</v>
      </c>
      <c r="L1927" s="9">
        <f t="shared" si="2944"/>
        <v>107.64000000000033</v>
      </c>
      <c r="M1927" s="9">
        <f t="shared" ref="M1927" si="2959">AVERAGE(L1916:L1927)</f>
        <v>98.865000000000009</v>
      </c>
      <c r="N1927" s="6" t="s">
        <v>36</v>
      </c>
      <c r="O1927" s="9">
        <f t="shared" si="2946"/>
        <v>1833.0600000000004</v>
      </c>
      <c r="P1927" s="4">
        <f t="shared" si="2886"/>
        <v>0.53101424979044443</v>
      </c>
      <c r="Q1927" s="5">
        <f t="shared" si="2887"/>
        <v>47.720000000000255</v>
      </c>
      <c r="R1927" s="5">
        <f t="shared" si="2888"/>
        <v>1819.6500000000003</v>
      </c>
      <c r="S1927" s="4">
        <f t="shared" si="2889"/>
        <v>0.19901044529961642</v>
      </c>
      <c r="T1927" s="4">
        <f t="shared" si="2890"/>
        <v>0.19901044529961642</v>
      </c>
      <c r="U1927" s="5">
        <f t="shared" si="2882"/>
        <v>1828.0160000000003</v>
      </c>
      <c r="V1927" s="5">
        <f t="shared" si="2883"/>
        <v>5.0440000000000964</v>
      </c>
      <c r="X1927" s="5">
        <f t="shared" si="2942"/>
        <v>76.180000000000291</v>
      </c>
      <c r="Y1927" s="5">
        <f t="shared" si="2943"/>
        <v>49.559999999999491</v>
      </c>
      <c r="AA1927" s="5">
        <f t="shared" si="2862"/>
        <v>1</v>
      </c>
      <c r="AB1927" s="5">
        <f t="shared" si="2863"/>
        <v>0</v>
      </c>
      <c r="AC1927" s="5">
        <f t="shared" si="2864"/>
        <v>1</v>
      </c>
      <c r="AF1927" s="5">
        <f t="shared" si="2949"/>
        <v>124.86999999999989</v>
      </c>
      <c r="AG1927" s="5">
        <f t="shared" si="2950"/>
        <v>176.51999999999953</v>
      </c>
      <c r="AH1927" s="5">
        <f t="shared" si="2951"/>
        <v>6.430000000000291</v>
      </c>
      <c r="AI1927" s="5">
        <f t="shared" si="2952"/>
        <v>-45.219999999999345</v>
      </c>
      <c r="AJ1927" s="5"/>
      <c r="AK1927" s="5">
        <f t="shared" si="2953"/>
        <v>6.430000000000291</v>
      </c>
      <c r="AL1927" s="5">
        <f t="shared" si="2874"/>
        <v>45.904999999999831</v>
      </c>
      <c r="AM1927" s="5">
        <f t="shared" si="2954"/>
        <v>124.86999999999989</v>
      </c>
      <c r="AN1927" s="5">
        <f t="shared" si="2870"/>
        <v>106.96700000000001</v>
      </c>
      <c r="AO1927" s="5">
        <f t="shared" si="2871"/>
        <v>1</v>
      </c>
      <c r="AP1927" s="5">
        <f t="shared" si="2884"/>
        <v>5</v>
      </c>
      <c r="AQ1927" s="5">
        <f t="shared" si="2902"/>
        <v>5.4</v>
      </c>
      <c r="AR1927" s="5"/>
      <c r="AS1927" s="5">
        <f t="shared" si="2947"/>
        <v>176.51999999999953</v>
      </c>
      <c r="AT1927" s="5">
        <f t="shared" si="2870"/>
        <v>132.19399999999996</v>
      </c>
      <c r="AU1927" s="5">
        <f t="shared" si="2955"/>
        <v>-45.219999999999345</v>
      </c>
      <c r="AV1927" s="5">
        <f t="shared" si="2958"/>
        <v>-51.649999999999636</v>
      </c>
      <c r="AW1927" s="5">
        <f t="shared" si="2956"/>
        <v>3</v>
      </c>
      <c r="AX1927" s="5">
        <f t="shared" si="2910"/>
        <v>39.826000000000207</v>
      </c>
      <c r="AZ1927" s="4">
        <f t="shared" si="2892"/>
        <v>0.19901044529961642</v>
      </c>
      <c r="BA1927" s="5">
        <f t="shared" si="2898"/>
        <v>0</v>
      </c>
      <c r="BB1927" s="4">
        <f t="shared" si="2893"/>
        <v>1.7513547475068517E-2</v>
      </c>
      <c r="BD1927" s="5">
        <v>0</v>
      </c>
      <c r="BE1927" s="4">
        <v>0.58552763819095699</v>
      </c>
      <c r="BJ1927" s="5">
        <v>139.93000000000029</v>
      </c>
      <c r="BK1927" s="5">
        <v>70.340000000000146</v>
      </c>
      <c r="BL1927" s="5">
        <v>12.510000000000218</v>
      </c>
      <c r="BM1927" s="5">
        <v>4</v>
      </c>
      <c r="BR1927">
        <v>-55</v>
      </c>
      <c r="BS1927">
        <v>50</v>
      </c>
    </row>
    <row r="1928" spans="1:71">
      <c r="A1928" s="7">
        <v>39295</v>
      </c>
      <c r="B1928" s="6">
        <v>7472.36</v>
      </c>
      <c r="C1928" s="6">
        <v>7544.7</v>
      </c>
      <c r="D1928" s="6">
        <v>7396.36</v>
      </c>
      <c r="E1928" s="6">
        <v>7473.93</v>
      </c>
      <c r="F1928" s="6">
        <v>5622.11</v>
      </c>
      <c r="G1928" s="6">
        <v>5701.21</v>
      </c>
      <c r="H1928" s="6">
        <v>5561.87</v>
      </c>
      <c r="I1928" s="6">
        <v>5654.3</v>
      </c>
      <c r="J1928" s="9">
        <f t="shared" si="2940"/>
        <v>187.78000000000065</v>
      </c>
      <c r="K1928" s="9">
        <f t="shared" si="2868"/>
        <v>149.16166666666663</v>
      </c>
      <c r="L1928" s="9">
        <f t="shared" si="2944"/>
        <v>189.21000000000004</v>
      </c>
      <c r="M1928" s="9">
        <f t="shared" ref="M1928" si="2960">AVERAGE(L1917:L1928)</f>
        <v>112.07083333333337</v>
      </c>
      <c r="N1928" s="6" t="s">
        <v>37</v>
      </c>
      <c r="O1928" s="9">
        <f t="shared" si="2946"/>
        <v>1819.63</v>
      </c>
      <c r="P1928" s="4">
        <f t="shared" si="2886"/>
        <v>0.45475372279496129</v>
      </c>
      <c r="Q1928" s="5">
        <f t="shared" si="2887"/>
        <v>26.1899999999996</v>
      </c>
      <c r="R1928" s="5">
        <f t="shared" si="2888"/>
        <v>1814.2675000000002</v>
      </c>
      <c r="S1928" s="4">
        <f t="shared" si="2889"/>
        <v>0.13002183406113454</v>
      </c>
      <c r="T1928" s="4">
        <f t="shared" si="2890"/>
        <v>9.3536480012564691E-2</v>
      </c>
      <c r="U1928" s="5">
        <f t="shared" si="2882"/>
        <v>1820.854</v>
      </c>
      <c r="V1928" s="5">
        <f t="shared" si="2883"/>
        <v>-1.2239999999999327</v>
      </c>
      <c r="X1928" s="5">
        <f t="shared" si="2942"/>
        <v>1.5700000000006185</v>
      </c>
      <c r="Y1928" s="5">
        <f t="shared" si="2943"/>
        <v>32.190000000000509</v>
      </c>
      <c r="AA1928" s="5">
        <f t="shared" ref="AA1928:AA1991" si="2961">IF(AND(X1928&gt;0,Y1928&gt;0),1,0)</f>
        <v>1</v>
      </c>
      <c r="AB1928" s="5">
        <f t="shared" ref="AB1928:AB1991" si="2962">IF(AND($X1928&lt;0,$Y1928&lt;0),1,0)</f>
        <v>0</v>
      </c>
      <c r="AC1928" s="5">
        <f t="shared" ref="AC1928:AC1991" si="2963">SUM(AA1928:AB1928)</f>
        <v>1</v>
      </c>
      <c r="AF1928" s="5">
        <f t="shared" si="2949"/>
        <v>72.340000000000146</v>
      </c>
      <c r="AG1928" s="5">
        <f t="shared" si="2950"/>
        <v>-39.440000000000509</v>
      </c>
      <c r="AH1928" s="5">
        <f t="shared" si="2951"/>
        <v>76</v>
      </c>
      <c r="AI1928" s="5">
        <f t="shared" si="2952"/>
        <v>187.78000000000065</v>
      </c>
      <c r="AJ1928" s="5"/>
      <c r="AK1928" s="5">
        <f t="shared" si="2953"/>
        <v>72.340000000000146</v>
      </c>
      <c r="AL1928" s="5">
        <f t="shared" si="2874"/>
        <v>65.031999999999428</v>
      </c>
      <c r="AM1928" s="5">
        <f t="shared" si="2954"/>
        <v>76</v>
      </c>
      <c r="AN1928" s="5">
        <f t="shared" si="2870"/>
        <v>103.729</v>
      </c>
      <c r="AO1928" s="5">
        <f t="shared" si="2871"/>
        <v>0</v>
      </c>
      <c r="AP1928" s="5">
        <f t="shared" si="2884"/>
        <v>4</v>
      </c>
      <c r="AQ1928" s="5">
        <f t="shared" si="2902"/>
        <v>5.2</v>
      </c>
      <c r="AR1928" s="5"/>
      <c r="AS1928" s="5">
        <f t="shared" si="2947"/>
        <v>187.78000000000065</v>
      </c>
      <c r="AT1928" s="5">
        <f t="shared" si="2870"/>
        <v>135.06500000000005</v>
      </c>
      <c r="AU1928" s="5">
        <f t="shared" si="2955"/>
        <v>-39.440000000000509</v>
      </c>
      <c r="AV1928" s="5">
        <f t="shared" si="2958"/>
        <v>111.78000000000065</v>
      </c>
      <c r="AW1928" s="5">
        <f t="shared" si="2956"/>
        <v>4</v>
      </c>
      <c r="AX1928" s="5">
        <f t="shared" si="2910"/>
        <v>39.826000000000207</v>
      </c>
      <c r="AZ1928" s="4">
        <f t="shared" si="2892"/>
        <v>9.3536480012564691E-2</v>
      </c>
      <c r="BA1928" s="5">
        <f t="shared" si="2898"/>
        <v>0</v>
      </c>
      <c r="BB1928" s="4">
        <f t="shared" si="2893"/>
        <v>0.19901044529961642</v>
      </c>
      <c r="BD1928" s="5">
        <v>0</v>
      </c>
      <c r="BE1928" s="4">
        <v>0.58485777730781474</v>
      </c>
      <c r="BJ1928" s="5">
        <v>54.819999999999709</v>
      </c>
      <c r="BK1928" s="5">
        <v>40.570000000000618</v>
      </c>
      <c r="BL1928" s="5">
        <v>2.7899999999999636</v>
      </c>
      <c r="BM1928" s="5">
        <v>4</v>
      </c>
      <c r="BR1928">
        <v>-60</v>
      </c>
      <c r="BS1928">
        <v>-67</v>
      </c>
    </row>
    <row r="1929" spans="1:71">
      <c r="A1929" s="7">
        <v>39296</v>
      </c>
      <c r="B1929" s="6">
        <v>7518.91</v>
      </c>
      <c r="C1929" s="6">
        <v>7568.2</v>
      </c>
      <c r="D1929" s="6">
        <v>7502.72</v>
      </c>
      <c r="E1929" s="6">
        <v>7534.13</v>
      </c>
      <c r="F1929" s="6">
        <v>5704.34</v>
      </c>
      <c r="G1929" s="6">
        <v>5720.17</v>
      </c>
      <c r="H1929" s="6">
        <v>5661.09</v>
      </c>
      <c r="I1929" s="6">
        <v>5682.07</v>
      </c>
      <c r="J1929" s="9">
        <f t="shared" si="2940"/>
        <v>94.269999999999527</v>
      </c>
      <c r="K1929" s="9">
        <f t="shared" si="2868"/>
        <v>147.82999999999993</v>
      </c>
      <c r="L1929" s="9">
        <f t="shared" si="2944"/>
        <v>65.869999999999891</v>
      </c>
      <c r="M1929" s="9">
        <f t="shared" ref="M1929" si="2964">AVERAGE(L1918:L1929)</f>
        <v>112.24166666666663</v>
      </c>
      <c r="N1929" s="6" t="s">
        <v>36</v>
      </c>
      <c r="O1929" s="9">
        <f t="shared" si="2946"/>
        <v>1852.0600000000004</v>
      </c>
      <c r="P1929" s="4">
        <f t="shared" si="2886"/>
        <v>1</v>
      </c>
      <c r="Q1929" s="5">
        <f t="shared" si="2887"/>
        <v>44.340000000000146</v>
      </c>
      <c r="R1929" s="5">
        <f t="shared" si="2888"/>
        <v>1818.8050000000003</v>
      </c>
      <c r="S1929" s="4">
        <f t="shared" si="2889"/>
        <v>0.92917015926236191</v>
      </c>
      <c r="T1929" s="4">
        <f t="shared" si="2890"/>
        <v>0.34822901123066186</v>
      </c>
      <c r="U1929" s="5">
        <f t="shared" si="2882"/>
        <v>1824.4840000000004</v>
      </c>
      <c r="V1929" s="5">
        <f t="shared" si="2883"/>
        <v>27.576000000000022</v>
      </c>
      <c r="X1929" s="5">
        <f t="shared" si="2942"/>
        <v>15.220000000000255</v>
      </c>
      <c r="Y1929" s="5">
        <f t="shared" si="2943"/>
        <v>-22.270000000000437</v>
      </c>
      <c r="AA1929" s="5">
        <f t="shared" si="2961"/>
        <v>0</v>
      </c>
      <c r="AB1929" s="5">
        <f t="shared" si="2962"/>
        <v>0</v>
      </c>
      <c r="AC1929" s="5">
        <f t="shared" si="2963"/>
        <v>0</v>
      </c>
      <c r="AF1929" s="5">
        <f t="shared" si="2949"/>
        <v>49.289999999999964</v>
      </c>
      <c r="AG1929" s="5">
        <f t="shared" si="2950"/>
        <v>94.269999999999527</v>
      </c>
      <c r="AH1929" s="5">
        <f t="shared" si="2951"/>
        <v>16.1899999999996</v>
      </c>
      <c r="AI1929" s="5">
        <f t="shared" si="2952"/>
        <v>-28.789999999999964</v>
      </c>
      <c r="AJ1929" s="5"/>
      <c r="AK1929" s="5">
        <f t="shared" si="2953"/>
        <v>16.1899999999996</v>
      </c>
      <c r="AL1929" s="5">
        <f t="shared" si="2874"/>
        <v>65.031999999999428</v>
      </c>
      <c r="AM1929" s="5">
        <f t="shared" si="2954"/>
        <v>49.289999999999964</v>
      </c>
      <c r="AN1929" s="5">
        <f t="shared" si="2870"/>
        <v>100.98500000000004</v>
      </c>
      <c r="AO1929" s="5">
        <f t="shared" si="2871"/>
        <v>0</v>
      </c>
      <c r="AP1929" s="5">
        <f t="shared" si="2884"/>
        <v>4</v>
      </c>
      <c r="AQ1929" s="5">
        <f t="shared" si="2902"/>
        <v>5.0999999999999996</v>
      </c>
      <c r="AR1929" s="5"/>
      <c r="AS1929" s="5">
        <f t="shared" si="2947"/>
        <v>94.269999999999527</v>
      </c>
      <c r="AT1929" s="5">
        <f t="shared" si="2870"/>
        <v>132.77799999999996</v>
      </c>
      <c r="AU1929" s="5">
        <f t="shared" si="2955"/>
        <v>-28.789999999999964</v>
      </c>
      <c r="AV1929" s="5">
        <f t="shared" si="2958"/>
        <v>-44.979999999999563</v>
      </c>
      <c r="AW1929" s="5">
        <f t="shared" si="2956"/>
        <v>5</v>
      </c>
      <c r="AX1929" s="5">
        <f t="shared" si="2910"/>
        <v>38.763999999999946</v>
      </c>
      <c r="AZ1929" s="4">
        <f t="shared" si="2892"/>
        <v>0.34822901123066186</v>
      </c>
      <c r="BA1929" s="5">
        <f t="shared" si="2898"/>
        <v>0</v>
      </c>
      <c r="BB1929" s="4">
        <f t="shared" si="2893"/>
        <v>9.3536480012564691E-2</v>
      </c>
      <c r="BD1929" s="5">
        <v>0</v>
      </c>
      <c r="BE1929" s="4">
        <v>0.58475783475782595</v>
      </c>
      <c r="BJ1929" s="5">
        <v>84.200000000000728</v>
      </c>
      <c r="BK1929" s="5">
        <v>35.3799999999992</v>
      </c>
      <c r="BL1929" s="5">
        <v>34.059999999999491</v>
      </c>
      <c r="BM1929" s="5">
        <v>4</v>
      </c>
      <c r="BR1929">
        <v>16</v>
      </c>
      <c r="BS1929">
        <v>-22</v>
      </c>
    </row>
    <row r="1930" spans="1:71">
      <c r="A1930" s="7">
        <v>39297</v>
      </c>
      <c r="B1930" s="6">
        <v>7549.82</v>
      </c>
      <c r="C1930" s="6">
        <v>7566.64</v>
      </c>
      <c r="D1930" s="6">
        <v>7419.84</v>
      </c>
      <c r="E1930" s="6">
        <v>7435.67</v>
      </c>
      <c r="F1930" s="6">
        <v>5704.56</v>
      </c>
      <c r="G1930" s="6">
        <v>5704.56</v>
      </c>
      <c r="H1930" s="6">
        <v>5583.83</v>
      </c>
      <c r="I1930" s="6">
        <v>5597.89</v>
      </c>
      <c r="J1930" s="9">
        <f t="shared" si="2940"/>
        <v>146.80000000000018</v>
      </c>
      <c r="K1930" s="9">
        <f t="shared" si="2868"/>
        <v>146.80749999999998</v>
      </c>
      <c r="L1930" s="9">
        <f t="shared" si="2944"/>
        <v>120.73000000000047</v>
      </c>
      <c r="M1930" s="9">
        <f t="shared" ref="M1930" si="2965">AVERAGE(L1919:L1930)</f>
        <v>113.6991666666667</v>
      </c>
      <c r="N1930" s="6" t="s">
        <v>37</v>
      </c>
      <c r="O1930" s="9">
        <f t="shared" si="2946"/>
        <v>1837.7799999999997</v>
      </c>
      <c r="P1930" s="4">
        <f t="shared" si="2886"/>
        <v>0.66088815008309743</v>
      </c>
      <c r="Q1930" s="5">
        <f t="shared" si="2887"/>
        <v>42.109999999999673</v>
      </c>
      <c r="R1930" s="5">
        <f t="shared" si="2888"/>
        <v>1820.4775000000006</v>
      </c>
      <c r="S1930" s="4">
        <f t="shared" si="2889"/>
        <v>0.67794316644112296</v>
      </c>
      <c r="T1930" s="4">
        <f t="shared" si="2890"/>
        <v>0.3281659388646252</v>
      </c>
      <c r="U1930" s="5">
        <f t="shared" si="2882"/>
        <v>1830.4960000000003</v>
      </c>
      <c r="V1930" s="5">
        <f t="shared" si="2883"/>
        <v>7.2839999999994234</v>
      </c>
      <c r="X1930" s="5">
        <f t="shared" si="2942"/>
        <v>-114.14999999999964</v>
      </c>
      <c r="Y1930" s="5">
        <f t="shared" si="2943"/>
        <v>-106.67000000000007</v>
      </c>
      <c r="AA1930" s="5">
        <f t="shared" si="2961"/>
        <v>0</v>
      </c>
      <c r="AB1930" s="5">
        <f t="shared" si="2962"/>
        <v>1</v>
      </c>
      <c r="AC1930" s="5">
        <f t="shared" si="2963"/>
        <v>1</v>
      </c>
      <c r="AF1930" s="5">
        <f t="shared" si="2949"/>
        <v>16.820000000000618</v>
      </c>
      <c r="AG1930" s="5">
        <f t="shared" si="2950"/>
        <v>32.510000000000218</v>
      </c>
      <c r="AH1930" s="5">
        <f t="shared" si="2951"/>
        <v>129.97999999999956</v>
      </c>
      <c r="AI1930" s="5">
        <f t="shared" si="2952"/>
        <v>114.28999999999996</v>
      </c>
      <c r="AJ1930" s="5"/>
      <c r="AK1930" s="5">
        <f t="shared" si="2953"/>
        <v>16.820000000000618</v>
      </c>
      <c r="AL1930" s="5">
        <f t="shared" si="2874"/>
        <v>65.031999999999428</v>
      </c>
      <c r="AM1930" s="5">
        <f t="shared" si="2954"/>
        <v>129.97999999999956</v>
      </c>
      <c r="AN1930" s="5">
        <f t="shared" si="2870"/>
        <v>101.71599999999998</v>
      </c>
      <c r="AO1930" s="5">
        <f t="shared" si="2871"/>
        <v>1</v>
      </c>
      <c r="AP1930" s="5">
        <f t="shared" si="2884"/>
        <v>4</v>
      </c>
      <c r="AQ1930" s="5">
        <f t="shared" si="2902"/>
        <v>4.9000000000000004</v>
      </c>
      <c r="AR1930" s="5"/>
      <c r="AS1930" s="5">
        <f t="shared" si="2947"/>
        <v>114.28999999999996</v>
      </c>
      <c r="AT1930" s="5">
        <f t="shared" si="2870"/>
        <v>131.50399999999999</v>
      </c>
      <c r="AU1930" s="5">
        <f t="shared" si="2955"/>
        <v>32.510000000000218</v>
      </c>
      <c r="AV1930" s="5">
        <f t="shared" si="2958"/>
        <v>-15.6899999999996</v>
      </c>
      <c r="AW1930" s="5">
        <f t="shared" si="2956"/>
        <v>6</v>
      </c>
      <c r="AX1930" s="5">
        <f t="shared" si="2910"/>
        <v>38.449000000000254</v>
      </c>
      <c r="AZ1930" s="4">
        <f t="shared" si="2892"/>
        <v>0.3281659388646252</v>
      </c>
      <c r="BA1930" s="5">
        <f t="shared" si="2898"/>
        <v>0</v>
      </c>
      <c r="BB1930" s="4">
        <f t="shared" si="2893"/>
        <v>0.34822901123066186</v>
      </c>
      <c r="BD1930" s="5">
        <v>0</v>
      </c>
      <c r="BE1930" s="4">
        <v>0.58445184151187168</v>
      </c>
      <c r="BJ1930" s="5">
        <v>456.43000000000029</v>
      </c>
      <c r="BK1930" s="5">
        <v>-7.4800000000004729</v>
      </c>
      <c r="BL1930" s="5">
        <v>89.520000000000437</v>
      </c>
      <c r="BM1930" s="5">
        <v>4</v>
      </c>
      <c r="BR1930">
        <v>-59</v>
      </c>
      <c r="BS1930">
        <v>107</v>
      </c>
    </row>
    <row r="1931" spans="1:71">
      <c r="A1931" s="7">
        <v>39300</v>
      </c>
      <c r="B1931" s="6">
        <v>7390.88</v>
      </c>
      <c r="C1931" s="6">
        <v>7471.75</v>
      </c>
      <c r="D1931" s="6">
        <v>7382.96</v>
      </c>
      <c r="E1931" s="6">
        <v>7444.45</v>
      </c>
      <c r="F1931" s="6">
        <v>5532.59</v>
      </c>
      <c r="G1931" s="6">
        <v>5573.22</v>
      </c>
      <c r="H1931" s="6">
        <v>5516.65</v>
      </c>
      <c r="I1931" s="6">
        <v>5532.99</v>
      </c>
      <c r="J1931" s="9">
        <f t="shared" si="2940"/>
        <v>88.789999999999964</v>
      </c>
      <c r="K1931" s="9">
        <f t="shared" si="2868"/>
        <v>144.44499999999994</v>
      </c>
      <c r="L1931" s="9">
        <f t="shared" si="2944"/>
        <v>81.240000000000691</v>
      </c>
      <c r="M1931" s="9">
        <f t="shared" ref="M1931" si="2966">AVERAGE(L1920:L1931)</f>
        <v>113.4266666666668</v>
      </c>
      <c r="N1931" s="6" t="s">
        <v>37</v>
      </c>
      <c r="O1931" s="9">
        <f t="shared" si="2946"/>
        <v>1911.46</v>
      </c>
      <c r="P1931" s="4">
        <f t="shared" si="2886"/>
        <v>1</v>
      </c>
      <c r="Q1931" s="5">
        <f t="shared" si="2887"/>
        <v>91.829999999999927</v>
      </c>
      <c r="R1931" s="5">
        <f t="shared" si="2888"/>
        <v>1842.5875000000001</v>
      </c>
      <c r="S1931" s="4">
        <f t="shared" si="2889"/>
        <v>1</v>
      </c>
      <c r="T1931" s="4">
        <f t="shared" si="2890"/>
        <v>1</v>
      </c>
      <c r="U1931" s="5">
        <f t="shared" si="2882"/>
        <v>1850.7980000000002</v>
      </c>
      <c r="V1931" s="5">
        <f t="shared" si="2883"/>
        <v>60.661999999999807</v>
      </c>
      <c r="X1931" s="5">
        <f t="shared" si="2942"/>
        <v>53.569999999999709</v>
      </c>
      <c r="Y1931" s="5">
        <f t="shared" si="2943"/>
        <v>0.3999999999996362</v>
      </c>
      <c r="AA1931" s="5">
        <f t="shared" si="2961"/>
        <v>1</v>
      </c>
      <c r="AB1931" s="5">
        <f t="shared" si="2962"/>
        <v>0</v>
      </c>
      <c r="AC1931" s="5">
        <f t="shared" si="2963"/>
        <v>1</v>
      </c>
      <c r="AF1931" s="5">
        <f t="shared" si="2949"/>
        <v>80.869999999999891</v>
      </c>
      <c r="AG1931" s="5">
        <f t="shared" si="2950"/>
        <v>36.079999999999927</v>
      </c>
      <c r="AH1931" s="5">
        <f t="shared" si="2951"/>
        <v>7.9200000000000728</v>
      </c>
      <c r="AI1931" s="5">
        <f t="shared" si="2952"/>
        <v>52.710000000000036</v>
      </c>
      <c r="AJ1931" s="5"/>
      <c r="AK1931" s="5">
        <f t="shared" si="2953"/>
        <v>7.9200000000000728</v>
      </c>
      <c r="AL1931" s="5">
        <f t="shared" si="2874"/>
        <v>65.031999999999428</v>
      </c>
      <c r="AM1931" s="5">
        <f t="shared" si="2954"/>
        <v>80.869999999999891</v>
      </c>
      <c r="AN1931" s="5">
        <f t="shared" si="2870"/>
        <v>103.41099999999997</v>
      </c>
      <c r="AO1931" s="5">
        <f t="shared" si="2871"/>
        <v>0</v>
      </c>
      <c r="AP1931" s="5">
        <f t="shared" si="2884"/>
        <v>4</v>
      </c>
      <c r="AQ1931" s="5">
        <f t="shared" si="2902"/>
        <v>4.7</v>
      </c>
      <c r="AR1931" s="5"/>
      <c r="AS1931" s="5">
        <f t="shared" si="2947"/>
        <v>52.710000000000036</v>
      </c>
      <c r="AT1931" s="5">
        <f t="shared" si="2870"/>
        <v>129.83900000000003</v>
      </c>
      <c r="AU1931" s="5">
        <f t="shared" si="2955"/>
        <v>36.079999999999927</v>
      </c>
      <c r="AV1931" s="5">
        <f t="shared" si="2958"/>
        <v>44.789999999999964</v>
      </c>
      <c r="AW1931" s="5">
        <f t="shared" si="2956"/>
        <v>2</v>
      </c>
      <c r="AX1931" s="5">
        <f t="shared" si="2910"/>
        <v>38.449000000000254</v>
      </c>
      <c r="AZ1931" s="4">
        <f t="shared" si="2892"/>
        <v>1</v>
      </c>
      <c r="BA1931" s="5">
        <f t="shared" si="2898"/>
        <v>0</v>
      </c>
      <c r="BB1931" s="4">
        <f t="shared" si="2893"/>
        <v>0.3281659388646252</v>
      </c>
      <c r="BD1931" s="5">
        <v>0</v>
      </c>
      <c r="BE1931" s="4">
        <v>0.58443543563501021</v>
      </c>
      <c r="BJ1931" s="5">
        <v>408.50999999999931</v>
      </c>
      <c r="BK1931" s="5">
        <v>-7.0599999999994907</v>
      </c>
      <c r="BL1931" s="5">
        <v>11.799999999999272</v>
      </c>
      <c r="BM1931" s="5">
        <v>4</v>
      </c>
      <c r="BR1931">
        <v>54</v>
      </c>
      <c r="BS1931">
        <v>0</v>
      </c>
    </row>
    <row r="1932" spans="1:71">
      <c r="A1932" s="7">
        <v>39301</v>
      </c>
      <c r="B1932" s="6">
        <v>7481.35</v>
      </c>
      <c r="C1932" s="6">
        <v>7534.93</v>
      </c>
      <c r="D1932" s="6">
        <v>7459.09</v>
      </c>
      <c r="E1932" s="6">
        <v>7513.66</v>
      </c>
      <c r="F1932" s="6">
        <v>5610.63</v>
      </c>
      <c r="G1932" s="6">
        <v>5627.28</v>
      </c>
      <c r="H1932" s="6">
        <v>5579.19</v>
      </c>
      <c r="I1932" s="6">
        <v>5620.4</v>
      </c>
      <c r="J1932" s="9">
        <f t="shared" si="2940"/>
        <v>90.480000000000473</v>
      </c>
      <c r="K1932" s="9">
        <f t="shared" ref="K1932:K1995" si="2967">AVERAGE(J1921:J1932)</f>
        <v>140.14750000000004</v>
      </c>
      <c r="L1932" s="9">
        <f t="shared" si="2944"/>
        <v>94.289999999999964</v>
      </c>
      <c r="M1932" s="9">
        <f t="shared" ref="M1932" si="2968">AVERAGE(L1921:L1932)</f>
        <v>110.94750000000015</v>
      </c>
      <c r="N1932" s="6" t="s">
        <v>37</v>
      </c>
      <c r="O1932" s="9">
        <f t="shared" si="2946"/>
        <v>1893.2600000000002</v>
      </c>
      <c r="P1932" s="4">
        <f t="shared" si="2886"/>
        <v>0.80180768811935277</v>
      </c>
      <c r="Q1932" s="5">
        <f t="shared" si="2887"/>
        <v>91.829999999999927</v>
      </c>
      <c r="R1932" s="5">
        <f t="shared" si="2888"/>
        <v>1842.5875000000001</v>
      </c>
      <c r="S1932" s="4">
        <f t="shared" si="2889"/>
        <v>0.82070731947591424</v>
      </c>
      <c r="T1932" s="4">
        <f t="shared" si="2890"/>
        <v>0.82456140350877327</v>
      </c>
      <c r="U1932" s="5">
        <f t="shared" si="2882"/>
        <v>1862.8380000000002</v>
      </c>
      <c r="V1932" s="5">
        <f t="shared" si="2883"/>
        <v>30.422000000000025</v>
      </c>
      <c r="X1932" s="5">
        <f t="shared" si="2942"/>
        <v>32.309999999999491</v>
      </c>
      <c r="Y1932" s="5">
        <f t="shared" si="2943"/>
        <v>9.7699999999995271</v>
      </c>
      <c r="AA1932" s="5">
        <f t="shared" si="2961"/>
        <v>1</v>
      </c>
      <c r="AB1932" s="5">
        <f t="shared" si="2962"/>
        <v>0</v>
      </c>
      <c r="AC1932" s="5">
        <f t="shared" si="2963"/>
        <v>1</v>
      </c>
      <c r="AF1932" s="5">
        <f t="shared" si="2949"/>
        <v>53.579999999999927</v>
      </c>
      <c r="AG1932" s="5">
        <f t="shared" si="2950"/>
        <v>90.480000000000473</v>
      </c>
      <c r="AH1932" s="5">
        <f t="shared" si="2951"/>
        <v>22.260000000000218</v>
      </c>
      <c r="AI1932" s="5">
        <f t="shared" si="2952"/>
        <v>-14.640000000000327</v>
      </c>
      <c r="AJ1932" s="5"/>
      <c r="AK1932" s="5">
        <f t="shared" si="2953"/>
        <v>22.260000000000218</v>
      </c>
      <c r="AL1932" s="5">
        <f t="shared" si="2874"/>
        <v>65.031999999999428</v>
      </c>
      <c r="AM1932" s="5">
        <f t="shared" si="2954"/>
        <v>53.579999999999927</v>
      </c>
      <c r="AN1932" s="5">
        <f t="shared" ref="AN1932:AT1995" si="2969">AVERAGE(AM1923:AM1932)</f>
        <v>97.755999999999943</v>
      </c>
      <c r="AO1932" s="5">
        <f t="shared" ref="AO1932:AO1995" si="2970">IF(AM1932&gt;AN1932,1,0)</f>
        <v>0</v>
      </c>
      <c r="AP1932" s="5">
        <f t="shared" si="2884"/>
        <v>3</v>
      </c>
      <c r="AQ1932" s="5">
        <f t="shared" si="2902"/>
        <v>4.4000000000000004</v>
      </c>
      <c r="AR1932" s="5"/>
      <c r="AS1932" s="5">
        <f t="shared" si="2947"/>
        <v>90.480000000000473</v>
      </c>
      <c r="AT1932" s="5">
        <f t="shared" si="2969"/>
        <v>125.08900000000003</v>
      </c>
      <c r="AU1932" s="5">
        <f t="shared" si="2955"/>
        <v>-14.640000000000327</v>
      </c>
      <c r="AV1932" s="5">
        <f t="shared" si="2958"/>
        <v>-36.900000000000546</v>
      </c>
      <c r="AW1932" s="5">
        <f t="shared" si="2956"/>
        <v>3</v>
      </c>
      <c r="AX1932" s="5">
        <f t="shared" si="2910"/>
        <v>38.449000000000254</v>
      </c>
      <c r="AZ1932" s="4">
        <f t="shared" si="2892"/>
        <v>0.82456140350877327</v>
      </c>
      <c r="BA1932" s="5">
        <f t="shared" si="2898"/>
        <v>-18.199999999999818</v>
      </c>
      <c r="BB1932" s="4">
        <f t="shared" si="2893"/>
        <v>1</v>
      </c>
      <c r="BD1932" s="5">
        <v>0</v>
      </c>
      <c r="BE1932" s="4">
        <v>0.58313435443480233</v>
      </c>
      <c r="BJ1932" s="5">
        <v>248.76999999999953</v>
      </c>
      <c r="BK1932" s="5">
        <v>-44.099999999999454</v>
      </c>
      <c r="BL1932" s="5">
        <v>44.670000000000073</v>
      </c>
      <c r="BM1932" s="5">
        <v>4</v>
      </c>
      <c r="BR1932">
        <v>32</v>
      </c>
      <c r="BS1932">
        <v>-10</v>
      </c>
    </row>
    <row r="1933" spans="1:71">
      <c r="A1933" s="7">
        <v>39302</v>
      </c>
      <c r="B1933" s="6">
        <v>7538.97</v>
      </c>
      <c r="C1933" s="6">
        <v>7614.24</v>
      </c>
      <c r="D1933" s="6">
        <v>7531.71</v>
      </c>
      <c r="E1933" s="6">
        <v>7605.94</v>
      </c>
      <c r="F1933" s="6">
        <v>5671.33</v>
      </c>
      <c r="G1933" s="6">
        <v>5766.56</v>
      </c>
      <c r="H1933" s="6">
        <v>5652.52</v>
      </c>
      <c r="I1933" s="6">
        <v>5749.29</v>
      </c>
      <c r="J1933" s="9">
        <f t="shared" si="2940"/>
        <v>100.57999999999993</v>
      </c>
      <c r="K1933" s="9">
        <f t="shared" si="2967"/>
        <v>139.54666666666671</v>
      </c>
      <c r="L1933" s="9">
        <f t="shared" si="2944"/>
        <v>146.16000000000076</v>
      </c>
      <c r="M1933" s="9">
        <f t="shared" ref="M1933" si="2971">AVERAGE(L1922:L1933)</f>
        <v>116.51000000000022</v>
      </c>
      <c r="N1933" s="6" t="s">
        <v>36</v>
      </c>
      <c r="O1933" s="9">
        <f t="shared" si="2946"/>
        <v>1856.6499999999996</v>
      </c>
      <c r="P1933" s="4">
        <f t="shared" si="2886"/>
        <v>0.25610749185667503</v>
      </c>
      <c r="Q1933" s="5">
        <f t="shared" si="2887"/>
        <v>73.680000000000291</v>
      </c>
      <c r="R1933" s="5">
        <f t="shared" si="2888"/>
        <v>1856.1999999999998</v>
      </c>
      <c r="S1933" s="4">
        <f t="shared" si="2889"/>
        <v>0.40313622999019444</v>
      </c>
      <c r="T1933" s="4">
        <f t="shared" si="2890"/>
        <v>0.4716599190283351</v>
      </c>
      <c r="U1933" s="5">
        <f t="shared" si="2882"/>
        <v>1870.2419999999997</v>
      </c>
      <c r="V1933" s="5">
        <f t="shared" si="2883"/>
        <v>-13.592000000000098</v>
      </c>
      <c r="X1933" s="5">
        <f t="shared" si="2942"/>
        <v>66.969999999999345</v>
      </c>
      <c r="Y1933" s="5">
        <f t="shared" si="2943"/>
        <v>77.960000000000036</v>
      </c>
      <c r="AA1933" s="5">
        <f t="shared" si="2961"/>
        <v>1</v>
      </c>
      <c r="AB1933" s="5">
        <f t="shared" si="2962"/>
        <v>0</v>
      </c>
      <c r="AC1933" s="5">
        <f t="shared" si="2963"/>
        <v>1</v>
      </c>
      <c r="AF1933" s="5">
        <f t="shared" si="2949"/>
        <v>75.269999999999527</v>
      </c>
      <c r="AG1933" s="5">
        <f t="shared" si="2950"/>
        <v>100.57999999999993</v>
      </c>
      <c r="AH1933" s="5">
        <f t="shared" si="2951"/>
        <v>7.2600000000002183</v>
      </c>
      <c r="AI1933" s="5">
        <f t="shared" si="2952"/>
        <v>-18.050000000000182</v>
      </c>
      <c r="AJ1933" s="5"/>
      <c r="AK1933" s="5">
        <f t="shared" si="2953"/>
        <v>7.2600000000002183</v>
      </c>
      <c r="AL1933" s="5">
        <f t="shared" si="2874"/>
        <v>65.031999999999428</v>
      </c>
      <c r="AM1933" s="5">
        <f t="shared" si="2954"/>
        <v>75.269999999999527</v>
      </c>
      <c r="AN1933" s="5">
        <f t="shared" si="2969"/>
        <v>96.450999999999837</v>
      </c>
      <c r="AO1933" s="5">
        <f t="shared" si="2970"/>
        <v>0</v>
      </c>
      <c r="AP1933" s="5">
        <f t="shared" si="2884"/>
        <v>3</v>
      </c>
      <c r="AQ1933" s="5">
        <f t="shared" si="2902"/>
        <v>4.2</v>
      </c>
      <c r="AR1933" s="5"/>
      <c r="AS1933" s="5">
        <f t="shared" si="2947"/>
        <v>100.57999999999993</v>
      </c>
      <c r="AT1933" s="5">
        <f t="shared" si="2969"/>
        <v>120.429</v>
      </c>
      <c r="AU1933" s="5">
        <f t="shared" si="2955"/>
        <v>-18.050000000000182</v>
      </c>
      <c r="AV1933" s="5">
        <f t="shared" si="2958"/>
        <v>-25.3100000000004</v>
      </c>
      <c r="AW1933" s="5">
        <f t="shared" si="2956"/>
        <v>4</v>
      </c>
      <c r="AX1933" s="5">
        <f t="shared" si="2910"/>
        <v>38.449000000000254</v>
      </c>
      <c r="AZ1933" s="4">
        <f t="shared" si="2892"/>
        <v>0.4716599190283351</v>
      </c>
      <c r="BA1933" s="5">
        <f t="shared" si="2898"/>
        <v>0</v>
      </c>
      <c r="BB1933" s="4">
        <f t="shared" si="2893"/>
        <v>0.82456140350877327</v>
      </c>
      <c r="BD1933" s="5">
        <v>0</v>
      </c>
      <c r="BE1933" s="4">
        <v>0.58306931947788088</v>
      </c>
      <c r="BJ1933" s="5">
        <v>363.1899999999996</v>
      </c>
      <c r="BK1933" s="5">
        <v>62.400000000000546</v>
      </c>
      <c r="BL1933" s="5">
        <v>363.1899999999996</v>
      </c>
      <c r="BM1933" s="5">
        <v>4</v>
      </c>
      <c r="BR1933">
        <v>-56</v>
      </c>
      <c r="BS1933">
        <v>78</v>
      </c>
    </row>
    <row r="1934" spans="1:71">
      <c r="A1934" s="7">
        <v>39303</v>
      </c>
      <c r="B1934" s="6">
        <v>7578.12</v>
      </c>
      <c r="C1934" s="6">
        <v>7581.79</v>
      </c>
      <c r="D1934" s="6">
        <v>7426.05</v>
      </c>
      <c r="E1934" s="6">
        <v>7453.59</v>
      </c>
      <c r="F1934" s="6">
        <v>5742.05</v>
      </c>
      <c r="G1934" s="6">
        <v>5742.05</v>
      </c>
      <c r="H1934" s="6">
        <v>5562.94</v>
      </c>
      <c r="I1934" s="6">
        <v>5624.78</v>
      </c>
      <c r="J1934" s="9">
        <f t="shared" si="2940"/>
        <v>179.88999999999942</v>
      </c>
      <c r="K1934" s="9">
        <f t="shared" si="2967"/>
        <v>143.0391666666666</v>
      </c>
      <c r="L1934" s="9">
        <f t="shared" si="2944"/>
        <v>186.35000000000036</v>
      </c>
      <c r="M1934" s="9">
        <f t="shared" ref="M1934" si="2972">AVERAGE(L1923:L1934)</f>
        <v>122.77083333333356</v>
      </c>
      <c r="N1934" s="6" t="s">
        <v>36</v>
      </c>
      <c r="O1934" s="9">
        <f t="shared" si="2946"/>
        <v>1828.8100000000004</v>
      </c>
      <c r="P1934" s="4">
        <f t="shared" si="2886"/>
        <v>0</v>
      </c>
      <c r="Q1934" s="5">
        <f t="shared" si="2887"/>
        <v>82.649999999999636</v>
      </c>
      <c r="R1934" s="5">
        <f t="shared" si="2888"/>
        <v>1849.4725000000003</v>
      </c>
      <c r="S1934" s="4">
        <f t="shared" si="2889"/>
        <v>9.9967330937605334E-2</v>
      </c>
      <c r="T1934" s="4">
        <f t="shared" si="2890"/>
        <v>0.18579450300462813</v>
      </c>
      <c r="U1934" s="5">
        <f t="shared" si="2882"/>
        <v>1865.5919999999999</v>
      </c>
      <c r="V1934" s="5">
        <f t="shared" si="2883"/>
        <v>-36.781999999999471</v>
      </c>
      <c r="X1934" s="5">
        <f t="shared" si="2942"/>
        <v>-124.52999999999975</v>
      </c>
      <c r="Y1934" s="5">
        <f t="shared" si="2943"/>
        <v>-117.27000000000044</v>
      </c>
      <c r="AA1934" s="5">
        <f t="shared" si="2961"/>
        <v>0</v>
      </c>
      <c r="AB1934" s="5">
        <f t="shared" si="2962"/>
        <v>1</v>
      </c>
      <c r="AC1934" s="5">
        <f t="shared" si="2963"/>
        <v>1</v>
      </c>
      <c r="AF1934" s="5">
        <f t="shared" si="2949"/>
        <v>3.6700000000000728</v>
      </c>
      <c r="AG1934" s="5">
        <f t="shared" si="2950"/>
        <v>-24.149999999999636</v>
      </c>
      <c r="AH1934" s="5">
        <f t="shared" si="2951"/>
        <v>152.06999999999971</v>
      </c>
      <c r="AI1934" s="5">
        <f t="shared" si="2952"/>
        <v>179.88999999999942</v>
      </c>
      <c r="AJ1934" s="5"/>
      <c r="AK1934" s="5">
        <f t="shared" si="2953"/>
        <v>3.6700000000000728</v>
      </c>
      <c r="AL1934" s="5">
        <f t="shared" ref="AL1934:AL1997" si="2973">PERCENTILE(AK1925:AK1934,0.9)</f>
        <v>65.031999999999428</v>
      </c>
      <c r="AM1934" s="5">
        <f t="shared" si="2954"/>
        <v>152.06999999999971</v>
      </c>
      <c r="AN1934" s="5">
        <f t="shared" si="2969"/>
        <v>91.429999999999836</v>
      </c>
      <c r="AO1934" s="5">
        <f t="shared" si="2970"/>
        <v>1</v>
      </c>
      <c r="AP1934" s="5">
        <f t="shared" si="2884"/>
        <v>3</v>
      </c>
      <c r="AQ1934" s="5">
        <f t="shared" si="2902"/>
        <v>4</v>
      </c>
      <c r="AR1934" s="5"/>
      <c r="AS1934" s="5">
        <f t="shared" si="2947"/>
        <v>179.88999999999942</v>
      </c>
      <c r="AT1934" s="5">
        <f t="shared" si="2969"/>
        <v>119.76699999999991</v>
      </c>
      <c r="AU1934" s="5">
        <f t="shared" si="2955"/>
        <v>-24.149999999999636</v>
      </c>
      <c r="AV1934" s="5">
        <f t="shared" si="2958"/>
        <v>27.819999999999709</v>
      </c>
      <c r="AW1934" s="5">
        <f t="shared" si="2956"/>
        <v>5</v>
      </c>
      <c r="AX1934" s="5">
        <f t="shared" si="2910"/>
        <v>38.449000000000254</v>
      </c>
      <c r="AZ1934" s="4">
        <f t="shared" si="2892"/>
        <v>0.18579450300462813</v>
      </c>
      <c r="BA1934" s="5">
        <f t="shared" si="2898"/>
        <v>0</v>
      </c>
      <c r="BB1934" s="4">
        <f t="shared" si="2893"/>
        <v>0.4716599190283351</v>
      </c>
      <c r="BD1934" s="5">
        <v>0</v>
      </c>
      <c r="BE1934" s="4">
        <v>0.5830484330484258</v>
      </c>
      <c r="BJ1934" s="5">
        <v>135.1899999999996</v>
      </c>
      <c r="BK1934" s="5">
        <v>-6.1300000000001091</v>
      </c>
      <c r="BL1934" s="5">
        <v>9.2399999999997817</v>
      </c>
      <c r="BM1934" s="5">
        <v>4</v>
      </c>
      <c r="BR1934">
        <v>152</v>
      </c>
      <c r="BS1934">
        <v>-74</v>
      </c>
    </row>
    <row r="1935" spans="1:71">
      <c r="A1935" s="7">
        <v>39304</v>
      </c>
      <c r="B1935" s="6">
        <v>7373.91</v>
      </c>
      <c r="C1935" s="6">
        <v>7386.41</v>
      </c>
      <c r="D1935" s="6">
        <v>7293.52</v>
      </c>
      <c r="E1935" s="6">
        <v>7343.26</v>
      </c>
      <c r="F1935" s="6">
        <v>5518.21</v>
      </c>
      <c r="G1935" s="6">
        <v>5558.94</v>
      </c>
      <c r="H1935" s="6">
        <v>5434.93</v>
      </c>
      <c r="I1935" s="6">
        <v>5448.63</v>
      </c>
      <c r="J1935" s="9">
        <f t="shared" si="2940"/>
        <v>160.06999999999971</v>
      </c>
      <c r="K1935" s="9">
        <f t="shared" si="2967"/>
        <v>144.11333333333323</v>
      </c>
      <c r="L1935" s="9">
        <f t="shared" si="2944"/>
        <v>189.84999999999945</v>
      </c>
      <c r="M1935" s="9">
        <f t="shared" ref="M1935" si="2974">AVERAGE(L1924:L1935)</f>
        <v>129.96333333333351</v>
      </c>
      <c r="N1935" s="6" t="s">
        <v>36</v>
      </c>
      <c r="O1935" s="9">
        <f t="shared" si="2946"/>
        <v>1894.63</v>
      </c>
      <c r="P1935" s="4">
        <f t="shared" si="2886"/>
        <v>0.79637023593466427</v>
      </c>
      <c r="Q1935" s="5">
        <f t="shared" si="2887"/>
        <v>82.649999999999636</v>
      </c>
      <c r="R1935" s="5">
        <f t="shared" si="2888"/>
        <v>1849.4725000000003</v>
      </c>
      <c r="S1935" s="4">
        <f t="shared" si="2889"/>
        <v>0.79637023593466427</v>
      </c>
      <c r="T1935" s="4">
        <f t="shared" si="2890"/>
        <v>0.81672655994773014</v>
      </c>
      <c r="U1935" s="5">
        <f t="shared" si="2882"/>
        <v>1876.9620000000002</v>
      </c>
      <c r="V1935" s="5">
        <f t="shared" si="2883"/>
        <v>17.667999999999893</v>
      </c>
      <c r="X1935" s="5">
        <f t="shared" si="2942"/>
        <v>-30.649999999999636</v>
      </c>
      <c r="Y1935" s="5">
        <f t="shared" si="2943"/>
        <v>-69.579999999999927</v>
      </c>
      <c r="AA1935" s="5">
        <f t="shared" si="2961"/>
        <v>0</v>
      </c>
      <c r="AB1935" s="5">
        <f t="shared" si="2962"/>
        <v>1</v>
      </c>
      <c r="AC1935" s="5">
        <f t="shared" si="2963"/>
        <v>1</v>
      </c>
      <c r="AF1935" s="5">
        <f t="shared" si="2949"/>
        <v>12.5</v>
      </c>
      <c r="AG1935" s="5">
        <f t="shared" si="2950"/>
        <v>-67.180000000000291</v>
      </c>
      <c r="AH1935" s="5">
        <f t="shared" si="2951"/>
        <v>80.389999999999418</v>
      </c>
      <c r="AI1935" s="5">
        <f t="shared" si="2952"/>
        <v>160.06999999999971</v>
      </c>
      <c r="AJ1935" s="5"/>
      <c r="AK1935" s="5">
        <f t="shared" si="2953"/>
        <v>12.5</v>
      </c>
      <c r="AL1935" s="5">
        <f t="shared" si="2973"/>
        <v>45.448000000000036</v>
      </c>
      <c r="AM1935" s="5">
        <f t="shared" si="2954"/>
        <v>80.389999999999418</v>
      </c>
      <c r="AN1935" s="5">
        <f t="shared" si="2969"/>
        <v>89.642999999999759</v>
      </c>
      <c r="AO1935" s="5">
        <f t="shared" si="2970"/>
        <v>0</v>
      </c>
      <c r="AP1935" s="5">
        <f t="shared" si="2884"/>
        <v>3</v>
      </c>
      <c r="AQ1935" s="5">
        <f t="shared" si="2902"/>
        <v>3.8</v>
      </c>
      <c r="AR1935" s="5"/>
      <c r="AS1935" s="5">
        <f t="shared" si="2947"/>
        <v>160.06999999999971</v>
      </c>
      <c r="AT1935" s="5">
        <f t="shared" si="2969"/>
        <v>122.16699999999992</v>
      </c>
      <c r="AU1935" s="5">
        <f t="shared" si="2955"/>
        <v>-67.180000000000291</v>
      </c>
      <c r="AV1935" s="5">
        <f t="shared" si="2958"/>
        <v>79.680000000000291</v>
      </c>
      <c r="AW1935" s="5">
        <f t="shared" si="2956"/>
        <v>6</v>
      </c>
      <c r="AX1935" s="5">
        <f t="shared" si="2910"/>
        <v>38.449000000000254</v>
      </c>
      <c r="AZ1935" s="4">
        <f t="shared" si="2892"/>
        <v>0.81672655994773014</v>
      </c>
      <c r="BA1935" s="5">
        <f t="shared" si="2898"/>
        <v>0</v>
      </c>
      <c r="BB1935" s="4">
        <f t="shared" si="2893"/>
        <v>0.18579450300462813</v>
      </c>
      <c r="BD1935" s="5">
        <v>0</v>
      </c>
      <c r="BE1935" s="4">
        <v>0.58295302013422501</v>
      </c>
      <c r="BJ1935" s="5">
        <v>206.14000000000033</v>
      </c>
      <c r="BK1935" s="5">
        <v>114.07999999999993</v>
      </c>
      <c r="BL1935" s="5">
        <v>40.319999999999709</v>
      </c>
      <c r="BM1935" s="5">
        <v>4</v>
      </c>
      <c r="BR1935">
        <v>80</v>
      </c>
      <c r="BS1935">
        <v>-78</v>
      </c>
    </row>
    <row r="1936" spans="1:71">
      <c r="A1936" s="7">
        <v>39307</v>
      </c>
      <c r="B1936" s="6">
        <v>7380.18</v>
      </c>
      <c r="C1936" s="6">
        <v>7476.7</v>
      </c>
      <c r="D1936" s="6">
        <v>7380.18</v>
      </c>
      <c r="E1936" s="6">
        <v>7474.33</v>
      </c>
      <c r="F1936" s="6">
        <v>5512.93</v>
      </c>
      <c r="G1936" s="6">
        <v>5576.89</v>
      </c>
      <c r="H1936" s="6">
        <v>5495.22</v>
      </c>
      <c r="I1936" s="6">
        <v>5569.28</v>
      </c>
      <c r="J1936" s="9">
        <f t="shared" si="2940"/>
        <v>133.4399999999996</v>
      </c>
      <c r="K1936" s="9">
        <f t="shared" si="2967"/>
        <v>136.47249999999985</v>
      </c>
      <c r="L1936" s="9">
        <f t="shared" si="2944"/>
        <v>128.26000000000022</v>
      </c>
      <c r="M1936" s="9">
        <f t="shared" ref="M1936" si="2975">AVERAGE(L1925:L1936)</f>
        <v>124.61333333333353</v>
      </c>
      <c r="N1936" s="6" t="s">
        <v>37</v>
      </c>
      <c r="O1936" s="9">
        <f t="shared" si="2946"/>
        <v>1905.0500000000002</v>
      </c>
      <c r="P1936" s="4">
        <f t="shared" si="2886"/>
        <v>1</v>
      </c>
      <c r="Q1936" s="5">
        <f t="shared" si="2887"/>
        <v>76.239999999999782</v>
      </c>
      <c r="R1936" s="5">
        <f t="shared" si="2888"/>
        <v>1847.8700000000003</v>
      </c>
      <c r="S1936" s="4">
        <f t="shared" si="2889"/>
        <v>0.92244404113732748</v>
      </c>
      <c r="T1936" s="4">
        <f t="shared" si="2890"/>
        <v>0.93019710334313555</v>
      </c>
      <c r="U1936" s="5">
        <f t="shared" si="2882"/>
        <v>1875.6800000000003</v>
      </c>
      <c r="V1936" s="5">
        <f t="shared" si="2883"/>
        <v>29.369999999999891</v>
      </c>
      <c r="X1936" s="5">
        <f t="shared" si="2942"/>
        <v>94.149999999999636</v>
      </c>
      <c r="Y1936" s="5">
        <f t="shared" si="2943"/>
        <v>56.349999999999454</v>
      </c>
      <c r="AA1936" s="5">
        <f t="shared" si="2961"/>
        <v>1</v>
      </c>
      <c r="AB1936" s="5">
        <f t="shared" si="2962"/>
        <v>0</v>
      </c>
      <c r="AC1936" s="5">
        <f t="shared" si="2963"/>
        <v>1</v>
      </c>
      <c r="AF1936" s="5">
        <f t="shared" si="2949"/>
        <v>96.519999999999527</v>
      </c>
      <c r="AG1936" s="5">
        <f t="shared" si="2950"/>
        <v>133.4399999999996</v>
      </c>
      <c r="AH1936" s="5">
        <f t="shared" si="2951"/>
        <v>0</v>
      </c>
      <c r="AI1936" s="5">
        <f t="shared" si="2952"/>
        <v>-36.920000000000073</v>
      </c>
      <c r="AJ1936" s="5"/>
      <c r="AK1936" s="5">
        <f t="shared" si="2953"/>
        <v>0</v>
      </c>
      <c r="AL1936" s="5">
        <f t="shared" si="2973"/>
        <v>27.268000000000193</v>
      </c>
      <c r="AM1936" s="5">
        <f t="shared" si="2954"/>
        <v>96.519999999999527</v>
      </c>
      <c r="AN1936" s="5">
        <f t="shared" si="2969"/>
        <v>91.883999999999745</v>
      </c>
      <c r="AO1936" s="5">
        <f t="shared" si="2970"/>
        <v>1</v>
      </c>
      <c r="AP1936" s="5">
        <f t="shared" si="2884"/>
        <v>4</v>
      </c>
      <c r="AQ1936" s="5">
        <f t="shared" si="2902"/>
        <v>3.7</v>
      </c>
      <c r="AR1936" s="5"/>
      <c r="AS1936" s="5">
        <f t="shared" si="2947"/>
        <v>133.4399999999996</v>
      </c>
      <c r="AT1936" s="5">
        <f t="shared" si="2969"/>
        <v>129.00299999999987</v>
      </c>
      <c r="AU1936" s="5">
        <f t="shared" si="2955"/>
        <v>-36.920000000000073</v>
      </c>
      <c r="AV1936" s="5">
        <f t="shared" si="2958"/>
        <v>-36.920000000000073</v>
      </c>
      <c r="AW1936" s="5">
        <f t="shared" si="2956"/>
        <v>2</v>
      </c>
      <c r="AX1936" s="5">
        <f t="shared" si="2910"/>
        <v>38.449000000000254</v>
      </c>
      <c r="AZ1936" s="4">
        <f t="shared" si="2892"/>
        <v>0.93019710334313555</v>
      </c>
      <c r="BA1936" s="5">
        <f t="shared" si="2898"/>
        <v>0</v>
      </c>
      <c r="BB1936" s="4">
        <f t="shared" si="2893"/>
        <v>0.81672655994773014</v>
      </c>
      <c r="BD1936" s="5">
        <v>0</v>
      </c>
      <c r="BE1936" s="4">
        <v>0.58213281294840014</v>
      </c>
      <c r="BJ1936" s="5">
        <v>241.55000000000018</v>
      </c>
      <c r="BK1936" s="5">
        <v>7.2199999999993452</v>
      </c>
      <c r="BL1936" s="5">
        <v>6.8599999999996726</v>
      </c>
      <c r="BM1936" s="5">
        <v>4</v>
      </c>
      <c r="BR1936">
        <v>94</v>
      </c>
      <c r="BS1936">
        <v>-56</v>
      </c>
    </row>
    <row r="1937" spans="1:71">
      <c r="A1937" s="7">
        <v>39308</v>
      </c>
      <c r="B1937" s="6">
        <v>7441.5</v>
      </c>
      <c r="C1937" s="6">
        <v>7492.76</v>
      </c>
      <c r="D1937" s="6">
        <v>7383.32</v>
      </c>
      <c r="E1937" s="6">
        <v>7425.07</v>
      </c>
      <c r="F1937" s="6">
        <v>5513.06</v>
      </c>
      <c r="G1937" s="6">
        <v>5574.37</v>
      </c>
      <c r="H1937" s="6">
        <v>5463.39</v>
      </c>
      <c r="I1937" s="6">
        <v>5478.66</v>
      </c>
      <c r="J1937" s="9">
        <f t="shared" si="2940"/>
        <v>109.44000000000051</v>
      </c>
      <c r="K1937" s="9">
        <f t="shared" si="2967"/>
        <v>132.05249999999992</v>
      </c>
      <c r="L1937" s="9">
        <f t="shared" si="2944"/>
        <v>110.97999999999956</v>
      </c>
      <c r="M1937" s="9">
        <f t="shared" ref="M1937" si="2976">AVERAGE(L1926:L1937)</f>
        <v>124.39916666666682</v>
      </c>
      <c r="N1937" s="6" t="s">
        <v>37</v>
      </c>
      <c r="O1937" s="9">
        <f t="shared" si="2946"/>
        <v>1946.4099999999999</v>
      </c>
      <c r="P1937" s="4">
        <f t="shared" si="2886"/>
        <v>1</v>
      </c>
      <c r="Q1937" s="5">
        <f t="shared" si="2887"/>
        <v>117.59999999999945</v>
      </c>
      <c r="R1937" s="5">
        <f t="shared" si="2888"/>
        <v>1858.2100000000003</v>
      </c>
      <c r="S1937" s="4">
        <f t="shared" si="2889"/>
        <v>1</v>
      </c>
      <c r="T1937" s="4">
        <f t="shared" si="2890"/>
        <v>1</v>
      </c>
      <c r="U1937" s="5">
        <f t="shared" si="2882"/>
        <v>1886.31</v>
      </c>
      <c r="V1937" s="5">
        <f t="shared" si="2883"/>
        <v>60.099999999999909</v>
      </c>
      <c r="X1937" s="5">
        <f t="shared" si="2942"/>
        <v>-16.430000000000291</v>
      </c>
      <c r="Y1937" s="5">
        <f t="shared" si="2943"/>
        <v>-34.400000000000546</v>
      </c>
      <c r="AA1937" s="5">
        <f t="shared" si="2961"/>
        <v>0</v>
      </c>
      <c r="AB1937" s="5">
        <f t="shared" si="2962"/>
        <v>1</v>
      </c>
      <c r="AC1937" s="5">
        <f t="shared" si="2963"/>
        <v>1</v>
      </c>
      <c r="AF1937" s="5">
        <f t="shared" si="2949"/>
        <v>51.260000000000218</v>
      </c>
      <c r="AG1937" s="5">
        <f t="shared" si="2950"/>
        <v>18.430000000000291</v>
      </c>
      <c r="AH1937" s="5">
        <f t="shared" si="2951"/>
        <v>58.180000000000291</v>
      </c>
      <c r="AI1937" s="5">
        <f t="shared" si="2952"/>
        <v>91.010000000000218</v>
      </c>
      <c r="AJ1937" s="5"/>
      <c r="AK1937" s="5">
        <f t="shared" si="2953"/>
        <v>51.260000000000218</v>
      </c>
      <c r="AL1937" s="5">
        <f t="shared" si="2973"/>
        <v>53.368000000000201</v>
      </c>
      <c r="AM1937" s="5">
        <f t="shared" si="2954"/>
        <v>58.180000000000291</v>
      </c>
      <c r="AN1937" s="5">
        <f t="shared" si="2969"/>
        <v>85.214999999999776</v>
      </c>
      <c r="AO1937" s="5">
        <f t="shared" si="2970"/>
        <v>0</v>
      </c>
      <c r="AP1937" s="5">
        <f t="shared" si="2884"/>
        <v>3</v>
      </c>
      <c r="AQ1937" s="5">
        <f t="shared" si="2902"/>
        <v>3.5</v>
      </c>
      <c r="AR1937" s="5"/>
      <c r="AS1937" s="5">
        <f t="shared" si="2947"/>
        <v>91.010000000000218</v>
      </c>
      <c r="AT1937" s="5">
        <f t="shared" si="2969"/>
        <v>120.45199999999996</v>
      </c>
      <c r="AU1937" s="5">
        <f t="shared" si="2955"/>
        <v>18.430000000000291</v>
      </c>
      <c r="AV1937" s="5">
        <f t="shared" si="2958"/>
        <v>32.829999999999927</v>
      </c>
      <c r="AW1937" s="5">
        <f t="shared" si="2956"/>
        <v>3</v>
      </c>
      <c r="AX1937" s="5">
        <f t="shared" si="2910"/>
        <v>38.449000000000254</v>
      </c>
      <c r="AZ1937" s="4">
        <f t="shared" si="2892"/>
        <v>1</v>
      </c>
      <c r="BA1937" s="5">
        <f t="shared" si="2898"/>
        <v>41.359999999999673</v>
      </c>
      <c r="BB1937" s="4">
        <f t="shared" si="2893"/>
        <v>0.93019710334313555</v>
      </c>
      <c r="BD1937" s="5">
        <v>0</v>
      </c>
      <c r="BE1937" s="4">
        <v>0.58193176357520093</v>
      </c>
      <c r="BJ1937" s="5">
        <v>136.75</v>
      </c>
      <c r="BK1937" s="5">
        <v>51.800000000000182</v>
      </c>
      <c r="BL1937" s="5">
        <v>31.869999999999891</v>
      </c>
      <c r="BM1937" s="5">
        <v>4</v>
      </c>
      <c r="BR1937">
        <v>-53</v>
      </c>
      <c r="BS1937">
        <v>34</v>
      </c>
    </row>
    <row r="1938" spans="1:71">
      <c r="A1938" s="7">
        <v>39309</v>
      </c>
      <c r="B1938" s="6">
        <v>7391.48</v>
      </c>
      <c r="C1938" s="6">
        <v>7470.94</v>
      </c>
      <c r="D1938" s="6">
        <v>7343.25</v>
      </c>
      <c r="E1938" s="6">
        <v>7445.9</v>
      </c>
      <c r="F1938" s="6">
        <v>5407.99</v>
      </c>
      <c r="G1938" s="6">
        <v>5454.65</v>
      </c>
      <c r="H1938" s="6">
        <v>5378.41</v>
      </c>
      <c r="I1938" s="6">
        <v>5442.72</v>
      </c>
      <c r="J1938" s="9">
        <f t="shared" si="2940"/>
        <v>127.6899999999996</v>
      </c>
      <c r="K1938" s="9">
        <f t="shared" si="2967"/>
        <v>132.9791666666666</v>
      </c>
      <c r="L1938" s="9">
        <f t="shared" si="2944"/>
        <v>100.25</v>
      </c>
      <c r="M1938" s="9">
        <f t="shared" ref="M1938" si="2977">AVERAGE(L1927:L1938)</f>
        <v>126.73583333333347</v>
      </c>
      <c r="N1938" s="6" t="s">
        <v>37</v>
      </c>
      <c r="O1938" s="9">
        <f t="shared" si="2946"/>
        <v>2003.1799999999994</v>
      </c>
      <c r="P1938" s="4">
        <f t="shared" si="2886"/>
        <v>1</v>
      </c>
      <c r="Q1938" s="5">
        <f t="shared" si="2887"/>
        <v>174.36999999999898</v>
      </c>
      <c r="R1938" s="5">
        <f t="shared" si="2888"/>
        <v>1872.4025000000001</v>
      </c>
      <c r="S1938" s="4">
        <f t="shared" si="2889"/>
        <v>1</v>
      </c>
      <c r="T1938" s="4">
        <f t="shared" si="2890"/>
        <v>1</v>
      </c>
      <c r="U1938" s="5">
        <f t="shared" si="2882"/>
        <v>1915.616</v>
      </c>
      <c r="V1938" s="5">
        <f t="shared" si="2883"/>
        <v>87.563999999999396</v>
      </c>
      <c r="X1938" s="5">
        <f t="shared" si="2942"/>
        <v>54.420000000000073</v>
      </c>
      <c r="Y1938" s="5">
        <f t="shared" si="2943"/>
        <v>34.730000000000473</v>
      </c>
      <c r="AA1938" s="5">
        <f t="shared" si="2961"/>
        <v>1</v>
      </c>
      <c r="AB1938" s="5">
        <f t="shared" si="2962"/>
        <v>0</v>
      </c>
      <c r="AC1938" s="5">
        <f t="shared" si="2963"/>
        <v>1</v>
      </c>
      <c r="AF1938" s="5">
        <f t="shared" si="2949"/>
        <v>79.460000000000036</v>
      </c>
      <c r="AG1938" s="5">
        <f t="shared" si="2950"/>
        <v>45.869999999999891</v>
      </c>
      <c r="AH1938" s="5">
        <f t="shared" si="2951"/>
        <v>48.229999999999563</v>
      </c>
      <c r="AI1938" s="5">
        <f t="shared" si="2952"/>
        <v>81.819999999999709</v>
      </c>
      <c r="AJ1938" s="5"/>
      <c r="AK1938" s="5">
        <f t="shared" si="2953"/>
        <v>48.229999999999563</v>
      </c>
      <c r="AL1938" s="5">
        <f t="shared" si="2973"/>
        <v>48.532999999999625</v>
      </c>
      <c r="AM1938" s="5">
        <f t="shared" si="2954"/>
        <v>79.460000000000036</v>
      </c>
      <c r="AN1938" s="5">
        <f t="shared" si="2969"/>
        <v>85.56099999999978</v>
      </c>
      <c r="AO1938" s="5">
        <f t="shared" si="2970"/>
        <v>0</v>
      </c>
      <c r="AP1938" s="5">
        <f t="shared" si="2884"/>
        <v>3</v>
      </c>
      <c r="AQ1938" s="5">
        <f t="shared" si="2902"/>
        <v>3.4</v>
      </c>
      <c r="AR1938" s="5"/>
      <c r="AS1938" s="5">
        <f t="shared" si="2947"/>
        <v>81.819999999999709</v>
      </c>
      <c r="AT1938" s="5">
        <f t="shared" si="2969"/>
        <v>109.85599999999985</v>
      </c>
      <c r="AU1938" s="5">
        <f t="shared" si="2955"/>
        <v>45.869999999999891</v>
      </c>
      <c r="AV1938" s="5">
        <f t="shared" si="2958"/>
        <v>33.590000000000146</v>
      </c>
      <c r="AW1938" s="5">
        <f t="shared" si="2956"/>
        <v>4</v>
      </c>
      <c r="AX1938" s="5">
        <f t="shared" si="2910"/>
        <v>39.344999999999899</v>
      </c>
      <c r="AZ1938" s="4">
        <f t="shared" si="2892"/>
        <v>1</v>
      </c>
      <c r="BA1938" s="5">
        <f t="shared" si="2898"/>
        <v>56.769999999999527</v>
      </c>
      <c r="BB1938" s="4">
        <f t="shared" si="2893"/>
        <v>1</v>
      </c>
      <c r="BD1938" s="5">
        <v>0</v>
      </c>
      <c r="BE1938" s="4">
        <v>0.58113011923275237</v>
      </c>
      <c r="BJ1938" s="5">
        <v>154.15999999999985</v>
      </c>
      <c r="BK1938" s="5">
        <v>71.090000000000146</v>
      </c>
      <c r="BL1938" s="5">
        <v>22.909999999999854</v>
      </c>
      <c r="BM1938" s="5">
        <v>4</v>
      </c>
      <c r="BR1938">
        <v>54</v>
      </c>
      <c r="BS1938">
        <v>-35</v>
      </c>
    </row>
    <row r="1939" spans="1:71">
      <c r="A1939" s="7">
        <v>39310</v>
      </c>
      <c r="B1939" s="6">
        <v>7360.28</v>
      </c>
      <c r="C1939" s="6">
        <v>7360.28</v>
      </c>
      <c r="D1939" s="6">
        <v>7240.78</v>
      </c>
      <c r="E1939" s="6">
        <v>7270.07</v>
      </c>
      <c r="F1939" s="6">
        <v>5338.74</v>
      </c>
      <c r="G1939" s="6">
        <v>5344.17</v>
      </c>
      <c r="H1939" s="6">
        <v>5263.15</v>
      </c>
      <c r="I1939" s="6">
        <v>5265.47</v>
      </c>
      <c r="J1939" s="9">
        <f t="shared" si="2940"/>
        <v>205.11999999999989</v>
      </c>
      <c r="K1939" s="9">
        <f t="shared" si="2967"/>
        <v>135.36249999999995</v>
      </c>
      <c r="L1939" s="9">
        <f t="shared" si="2944"/>
        <v>179.57000000000062</v>
      </c>
      <c r="M1939" s="9">
        <f t="shared" ref="M1939" si="2978">AVERAGE(L1928:L1939)</f>
        <v>132.73000000000016</v>
      </c>
      <c r="N1939" s="6" t="s">
        <v>37</v>
      </c>
      <c r="O1939" s="9">
        <f t="shared" si="2946"/>
        <v>2004.5999999999995</v>
      </c>
      <c r="P1939" s="4">
        <f t="shared" si="2886"/>
        <v>1</v>
      </c>
      <c r="Q1939" s="5">
        <f t="shared" si="2887"/>
        <v>109.96999999999935</v>
      </c>
      <c r="R1939" s="5">
        <f t="shared" si="2888"/>
        <v>1922.1224999999999</v>
      </c>
      <c r="S1939" s="4">
        <f t="shared" si="2889"/>
        <v>1</v>
      </c>
      <c r="T1939" s="4">
        <f t="shared" si="2890"/>
        <v>1</v>
      </c>
      <c r="U1939" s="5">
        <f t="shared" si="2882"/>
        <v>1950.7739999999999</v>
      </c>
      <c r="V1939" s="5">
        <f t="shared" si="2883"/>
        <v>53.825999999999567</v>
      </c>
      <c r="X1939" s="5">
        <f t="shared" si="2942"/>
        <v>-90.210000000000036</v>
      </c>
      <c r="Y1939" s="5">
        <f t="shared" si="2943"/>
        <v>-73.269999999999527</v>
      </c>
      <c r="AA1939" s="5">
        <f t="shared" si="2961"/>
        <v>0</v>
      </c>
      <c r="AB1939" s="5">
        <f t="shared" si="2962"/>
        <v>1</v>
      </c>
      <c r="AC1939" s="5">
        <f t="shared" si="2963"/>
        <v>1</v>
      </c>
      <c r="AF1939" s="5">
        <f t="shared" si="2949"/>
        <v>0</v>
      </c>
      <c r="AG1939" s="5">
        <f t="shared" si="2950"/>
        <v>-85.619999999999891</v>
      </c>
      <c r="AH1939" s="5">
        <f t="shared" si="2951"/>
        <v>119.5</v>
      </c>
      <c r="AI1939" s="5">
        <f t="shared" si="2952"/>
        <v>205.11999999999989</v>
      </c>
      <c r="AJ1939" s="5"/>
      <c r="AK1939" s="5">
        <f t="shared" si="2953"/>
        <v>0</v>
      </c>
      <c r="AL1939" s="5">
        <f t="shared" si="2973"/>
        <v>48.532999999999625</v>
      </c>
      <c r="AM1939" s="5">
        <f t="shared" si="2954"/>
        <v>119.5</v>
      </c>
      <c r="AN1939" s="5">
        <f t="shared" si="2969"/>
        <v>92.581999999999795</v>
      </c>
      <c r="AO1939" s="5">
        <f t="shared" si="2970"/>
        <v>1</v>
      </c>
      <c r="AP1939" s="5">
        <f t="shared" si="2884"/>
        <v>4</v>
      </c>
      <c r="AQ1939" s="5">
        <f t="shared" si="2902"/>
        <v>3.4</v>
      </c>
      <c r="AR1939" s="5"/>
      <c r="AS1939" s="5">
        <f t="shared" si="2947"/>
        <v>205.11999999999989</v>
      </c>
      <c r="AT1939" s="5">
        <f t="shared" si="2969"/>
        <v>120.94099999999989</v>
      </c>
      <c r="AU1939" s="5">
        <f t="shared" si="2955"/>
        <v>-85.619999999999891</v>
      </c>
      <c r="AV1939" s="5">
        <f t="shared" si="2958"/>
        <v>85.619999999999891</v>
      </c>
      <c r="AW1939" s="5">
        <f t="shared" si="2956"/>
        <v>5</v>
      </c>
      <c r="AX1939" s="5">
        <f t="shared" si="2910"/>
        <v>39.344999999999899</v>
      </c>
      <c r="AZ1939" s="4">
        <f t="shared" si="2892"/>
        <v>1</v>
      </c>
      <c r="BA1939" s="5">
        <f t="shared" si="2898"/>
        <v>1.4200000000000728</v>
      </c>
      <c r="BB1939" s="4">
        <f t="shared" si="2893"/>
        <v>1</v>
      </c>
      <c r="BD1939" s="5">
        <v>0</v>
      </c>
      <c r="BE1939" s="4">
        <v>0.58095141904858405</v>
      </c>
      <c r="BJ1939" s="5">
        <v>60.030000000000655</v>
      </c>
      <c r="BK1939" s="5">
        <v>36.210000000000036</v>
      </c>
      <c r="BL1939" s="5">
        <v>31.369999999999891</v>
      </c>
      <c r="BM1939" s="5">
        <v>4</v>
      </c>
      <c r="BR1939">
        <v>-54</v>
      </c>
      <c r="BS1939">
        <v>73</v>
      </c>
    </row>
    <row r="1940" spans="1:71">
      <c r="A1940" s="7">
        <v>39311</v>
      </c>
      <c r="B1940" s="6">
        <v>7241.62</v>
      </c>
      <c r="C1940" s="6">
        <v>7497.65</v>
      </c>
      <c r="D1940" s="6">
        <v>7190.36</v>
      </c>
      <c r="E1940" s="6">
        <v>7378.29</v>
      </c>
      <c r="F1940" s="6">
        <v>5256.86</v>
      </c>
      <c r="G1940" s="6">
        <v>5450.35</v>
      </c>
      <c r="H1940" s="6">
        <v>5217.7</v>
      </c>
      <c r="I1940" s="6">
        <v>5363.63</v>
      </c>
      <c r="J1940" s="9">
        <f t="shared" si="2940"/>
        <v>307.28999999999996</v>
      </c>
      <c r="K1940" s="9">
        <f t="shared" si="2967"/>
        <v>145.32166666666657</v>
      </c>
      <c r="L1940" s="9">
        <f t="shared" si="2944"/>
        <v>232.65000000000055</v>
      </c>
      <c r="M1940" s="9">
        <f t="shared" ref="M1940" si="2979">AVERAGE(L1929:L1940)</f>
        <v>136.35000000000022</v>
      </c>
      <c r="N1940" s="6" t="s">
        <v>37</v>
      </c>
      <c r="O1940" s="9">
        <f t="shared" si="2946"/>
        <v>2014.6599999999999</v>
      </c>
      <c r="P1940" s="4">
        <f t="shared" si="2886"/>
        <v>1</v>
      </c>
      <c r="Q1940" s="5">
        <f t="shared" si="2887"/>
        <v>109.60999999999967</v>
      </c>
      <c r="R1940" s="5">
        <f t="shared" si="2888"/>
        <v>1932.4525000000001</v>
      </c>
      <c r="S1940" s="4">
        <f t="shared" si="2889"/>
        <v>1</v>
      </c>
      <c r="T1940" s="4">
        <f t="shared" si="2890"/>
        <v>1</v>
      </c>
      <c r="U1940" s="5">
        <f t="shared" si="2882"/>
        <v>1974.7799999999995</v>
      </c>
      <c r="V1940" s="5">
        <f t="shared" si="2883"/>
        <v>39.880000000000337</v>
      </c>
      <c r="X1940" s="5">
        <f t="shared" si="2942"/>
        <v>136.67000000000007</v>
      </c>
      <c r="Y1940" s="5">
        <f t="shared" si="2943"/>
        <v>106.77000000000044</v>
      </c>
      <c r="AA1940" s="5">
        <f t="shared" si="2961"/>
        <v>1</v>
      </c>
      <c r="AB1940" s="5">
        <f t="shared" si="2962"/>
        <v>0</v>
      </c>
      <c r="AC1940" s="5">
        <f t="shared" si="2963"/>
        <v>1</v>
      </c>
      <c r="AF1940" s="5">
        <f t="shared" si="2949"/>
        <v>256.02999999999975</v>
      </c>
      <c r="AG1940" s="5">
        <f t="shared" si="2950"/>
        <v>227.57999999999993</v>
      </c>
      <c r="AH1940" s="5">
        <f t="shared" si="2951"/>
        <v>51.260000000000218</v>
      </c>
      <c r="AI1940" s="5">
        <f t="shared" si="2952"/>
        <v>79.710000000000036</v>
      </c>
      <c r="AJ1940" s="5"/>
      <c r="AK1940" s="5">
        <f t="shared" si="2953"/>
        <v>51.260000000000218</v>
      </c>
      <c r="AL1940" s="5">
        <f t="shared" si="2973"/>
        <v>51.260000000000218</v>
      </c>
      <c r="AM1940" s="5">
        <f t="shared" si="2954"/>
        <v>256.02999999999975</v>
      </c>
      <c r="AN1940" s="5">
        <f t="shared" si="2969"/>
        <v>105.18699999999981</v>
      </c>
      <c r="AO1940" s="5">
        <f t="shared" si="2970"/>
        <v>1</v>
      </c>
      <c r="AP1940" s="5">
        <f t="shared" si="2884"/>
        <v>4</v>
      </c>
      <c r="AQ1940" s="5">
        <f t="shared" si="2902"/>
        <v>3.4</v>
      </c>
      <c r="AR1940" s="5"/>
      <c r="AS1940" s="5">
        <f t="shared" si="2947"/>
        <v>227.57999999999993</v>
      </c>
      <c r="AT1940" s="5">
        <f t="shared" si="2969"/>
        <v>132.2699999999999</v>
      </c>
      <c r="AU1940" s="5">
        <f t="shared" si="2955"/>
        <v>79.710000000000036</v>
      </c>
      <c r="AV1940" s="5">
        <f t="shared" si="2958"/>
        <v>28.449999999999818</v>
      </c>
      <c r="AW1940" s="5">
        <f t="shared" si="2956"/>
        <v>6</v>
      </c>
      <c r="AX1940" s="5">
        <f t="shared" si="2910"/>
        <v>46.431999999999888</v>
      </c>
      <c r="AZ1940" s="4">
        <f t="shared" si="2892"/>
        <v>1</v>
      </c>
      <c r="BA1940" s="5">
        <f t="shared" si="2898"/>
        <v>10.0600000000004</v>
      </c>
      <c r="BB1940" s="4">
        <f t="shared" si="2893"/>
        <v>1</v>
      </c>
      <c r="BD1940" s="5">
        <v>0</v>
      </c>
      <c r="BE1940" s="4">
        <v>0.58010348530703804</v>
      </c>
      <c r="BJ1940" s="5">
        <v>90.739999999999782</v>
      </c>
      <c r="BK1940" s="5">
        <v>54.5</v>
      </c>
      <c r="BL1940" s="5">
        <v>38.800000000000182</v>
      </c>
      <c r="BM1940" s="5">
        <v>4</v>
      </c>
      <c r="BR1940">
        <v>137</v>
      </c>
      <c r="BS1940">
        <v>-82</v>
      </c>
    </row>
    <row r="1941" spans="1:71">
      <c r="A1941" s="7">
        <v>39314</v>
      </c>
      <c r="B1941" s="6">
        <v>7400.45</v>
      </c>
      <c r="C1941" s="6">
        <v>7450.39</v>
      </c>
      <c r="D1941" s="6">
        <v>7386.55</v>
      </c>
      <c r="E1941" s="6">
        <v>7407.53</v>
      </c>
      <c r="F1941" s="6">
        <v>5428.67</v>
      </c>
      <c r="G1941" s="6">
        <v>5447.61</v>
      </c>
      <c r="H1941" s="6">
        <v>5390.06</v>
      </c>
      <c r="I1941" s="6">
        <v>5399.38</v>
      </c>
      <c r="J1941" s="9">
        <f t="shared" si="2940"/>
        <v>72.100000000000364</v>
      </c>
      <c r="K1941" s="9">
        <f t="shared" si="2967"/>
        <v>143.47416666666663</v>
      </c>
      <c r="L1941" s="9">
        <f t="shared" si="2944"/>
        <v>83.979999999999563</v>
      </c>
      <c r="M1941" s="9">
        <f t="shared" ref="M1941" si="2980">AVERAGE(L1930:L1941)</f>
        <v>137.85916666666685</v>
      </c>
      <c r="N1941" s="6" t="s">
        <v>37</v>
      </c>
      <c r="O1941" s="9">
        <f t="shared" si="2946"/>
        <v>2008.1499999999996</v>
      </c>
      <c r="P1941" s="4">
        <f t="shared" si="2886"/>
        <v>0.90461538461538138</v>
      </c>
      <c r="Q1941" s="5">
        <f t="shared" si="2887"/>
        <v>68.25</v>
      </c>
      <c r="R1941" s="5">
        <f t="shared" si="2888"/>
        <v>1963.4724999999999</v>
      </c>
      <c r="S1941" s="4">
        <f t="shared" si="2889"/>
        <v>0.94576355911022048</v>
      </c>
      <c r="T1941" s="4">
        <f t="shared" si="2890"/>
        <v>0.96497175141242808</v>
      </c>
      <c r="U1941" s="5">
        <f t="shared" ref="U1941:U2004" si="2981">AVERAGE(O1937:O1941)</f>
        <v>1995.3999999999996</v>
      </c>
      <c r="V1941" s="5">
        <f t="shared" ref="V1941:V2004" si="2982">O1941-U1941</f>
        <v>12.75</v>
      </c>
      <c r="X1941" s="5">
        <f t="shared" si="2942"/>
        <v>7.0799999999999272</v>
      </c>
      <c r="Y1941" s="5">
        <f t="shared" si="2943"/>
        <v>-29.289999999999964</v>
      </c>
      <c r="AA1941" s="5">
        <f t="shared" si="2961"/>
        <v>0</v>
      </c>
      <c r="AB1941" s="5">
        <f t="shared" si="2962"/>
        <v>0</v>
      </c>
      <c r="AC1941" s="5">
        <f t="shared" si="2963"/>
        <v>0</v>
      </c>
      <c r="AF1941" s="5">
        <f t="shared" si="2949"/>
        <v>49.940000000000509</v>
      </c>
      <c r="AG1941" s="5">
        <f t="shared" si="2950"/>
        <v>72.100000000000364</v>
      </c>
      <c r="AH1941" s="5">
        <f t="shared" si="2951"/>
        <v>13.899999999999636</v>
      </c>
      <c r="AI1941" s="5">
        <f t="shared" si="2952"/>
        <v>-8.2600000000002183</v>
      </c>
      <c r="AJ1941" s="5"/>
      <c r="AK1941" s="5">
        <f t="shared" si="2953"/>
        <v>13.899999999999636</v>
      </c>
      <c r="AL1941" s="5">
        <f t="shared" si="2973"/>
        <v>51.260000000000218</v>
      </c>
      <c r="AM1941" s="5">
        <f t="shared" si="2954"/>
        <v>49.940000000000509</v>
      </c>
      <c r="AN1941" s="5">
        <f t="shared" si="2969"/>
        <v>102.09399999999987</v>
      </c>
      <c r="AO1941" s="5">
        <f t="shared" si="2970"/>
        <v>0</v>
      </c>
      <c r="AP1941" s="5">
        <f t="shared" ref="AP1941:AP2004" si="2983">SUM(AO1932:AO1941)</f>
        <v>4</v>
      </c>
      <c r="AQ1941" s="5">
        <f t="shared" si="2902"/>
        <v>3.4</v>
      </c>
      <c r="AR1941" s="5"/>
      <c r="AS1941" s="5">
        <f t="shared" si="2947"/>
        <v>72.100000000000364</v>
      </c>
      <c r="AT1941" s="5">
        <f t="shared" si="2969"/>
        <v>134.20899999999992</v>
      </c>
      <c r="AU1941" s="5">
        <f t="shared" si="2955"/>
        <v>-8.2600000000002183</v>
      </c>
      <c r="AV1941" s="5">
        <f t="shared" si="2958"/>
        <v>-22.159999999999854</v>
      </c>
      <c r="AW1941" s="5">
        <f t="shared" si="2956"/>
        <v>2</v>
      </c>
      <c r="AX1941" s="5">
        <f t="shared" si="2910"/>
        <v>46.431999999999888</v>
      </c>
      <c r="AZ1941" s="4">
        <f t="shared" si="2892"/>
        <v>0.96497175141242808</v>
      </c>
      <c r="BA1941" s="5">
        <f t="shared" si="2898"/>
        <v>-6.5100000000002183</v>
      </c>
      <c r="BB1941" s="4">
        <f t="shared" si="2893"/>
        <v>1</v>
      </c>
      <c r="BD1941" s="5">
        <v>0</v>
      </c>
      <c r="BE1941" s="4">
        <v>0.5798947448707199</v>
      </c>
      <c r="BJ1941" s="5">
        <v>0</v>
      </c>
      <c r="BK1941" s="5">
        <v>0</v>
      </c>
      <c r="BL1941" s="5">
        <v>0</v>
      </c>
      <c r="BM1941" s="5">
        <v>4</v>
      </c>
      <c r="BR1941">
        <v>7</v>
      </c>
      <c r="BS1941">
        <v>29</v>
      </c>
    </row>
    <row r="1942" spans="1:71">
      <c r="A1942" s="7">
        <v>39315</v>
      </c>
      <c r="B1942" s="6">
        <v>7427.52</v>
      </c>
      <c r="C1942" s="6">
        <v>7469.86</v>
      </c>
      <c r="D1942" s="6">
        <v>7345.13</v>
      </c>
      <c r="E1942" s="6">
        <v>7424.75</v>
      </c>
      <c r="F1942" s="6">
        <v>5413.03</v>
      </c>
      <c r="G1942" s="6">
        <v>5445.5</v>
      </c>
      <c r="H1942" s="6">
        <v>5345.08</v>
      </c>
      <c r="I1942" s="6">
        <v>5418.78</v>
      </c>
      <c r="J1942" s="9">
        <f t="shared" si="2940"/>
        <v>124.72999999999956</v>
      </c>
      <c r="K1942" s="9">
        <f t="shared" si="2967"/>
        <v>141.63499999999991</v>
      </c>
      <c r="L1942" s="9">
        <f t="shared" si="2944"/>
        <v>100.42000000000007</v>
      </c>
      <c r="M1942" s="9">
        <f t="shared" ref="M1942" si="2984">AVERAGE(L1931:L1942)</f>
        <v>136.16666666666683</v>
      </c>
      <c r="N1942" s="6" t="s">
        <v>37</v>
      </c>
      <c r="O1942" s="9">
        <f t="shared" si="2946"/>
        <v>2005.9700000000003</v>
      </c>
      <c r="P1942" s="4">
        <f t="shared" ref="P1942:P2005" si="2985">(O1942-MIN(O1938:O1942))/(MAX(O1938:O1942)-MIN(O1938:O1942))</f>
        <v>0.24303135888508345</v>
      </c>
      <c r="Q1942" s="5">
        <f t="shared" ref="Q1942:Q2005" si="2986">MAX(O1938:O1942)-MIN(O1938:O1942)</f>
        <v>11.480000000000473</v>
      </c>
      <c r="R1942" s="5">
        <f t="shared" ref="R1942:R2005" si="2987">MIN(O1938:O1942) +((MAX(O1938:O1942)-MIN(O1938:O1942))*$R$2)</f>
        <v>2006.0499999999995</v>
      </c>
      <c r="S1942" s="4">
        <f t="shared" ref="S1942:S2005" si="2988">(O1942-MIN(O1936:O1942))/(MAX(O1936:O1942)-MIN(O1936:O1942))</f>
        <v>0.92071891250798621</v>
      </c>
      <c r="T1942" s="4">
        <f t="shared" ref="T1942:T2005" si="2989">(O1942-MIN(O1934:O1942))/(MAX(O1934:O1942)-MIN(O1934:O1942))</f>
        <v>0.95324186171643999</v>
      </c>
      <c r="U1942" s="5">
        <f t="shared" si="2981"/>
        <v>2007.3119999999994</v>
      </c>
      <c r="V1942" s="5">
        <f t="shared" si="2982"/>
        <v>-1.3419999999991887</v>
      </c>
      <c r="X1942" s="5">
        <f t="shared" si="2942"/>
        <v>-2.7700000000004366</v>
      </c>
      <c r="Y1942" s="5">
        <f t="shared" si="2943"/>
        <v>5.75</v>
      </c>
      <c r="AA1942" s="5">
        <f t="shared" si="2961"/>
        <v>0</v>
      </c>
      <c r="AB1942" s="5">
        <f t="shared" si="2962"/>
        <v>0</v>
      </c>
      <c r="AC1942" s="5">
        <f t="shared" si="2963"/>
        <v>0</v>
      </c>
      <c r="AF1942" s="5">
        <f t="shared" si="2949"/>
        <v>42.339999999999236</v>
      </c>
      <c r="AG1942" s="5">
        <f t="shared" si="2950"/>
        <v>62.329999999999927</v>
      </c>
      <c r="AH1942" s="5">
        <f t="shared" si="2951"/>
        <v>82.390000000000327</v>
      </c>
      <c r="AI1942" s="5">
        <f t="shared" si="2952"/>
        <v>62.399999999999636</v>
      </c>
      <c r="AJ1942" s="5"/>
      <c r="AK1942" s="5">
        <f t="shared" si="2953"/>
        <v>42.339999999999236</v>
      </c>
      <c r="AL1942" s="5">
        <f t="shared" si="2973"/>
        <v>51.260000000000218</v>
      </c>
      <c r="AM1942" s="5">
        <f t="shared" si="2954"/>
        <v>82.390000000000327</v>
      </c>
      <c r="AN1942" s="5">
        <f t="shared" si="2969"/>
        <v>104.97499999999991</v>
      </c>
      <c r="AO1942" s="5">
        <f t="shared" si="2970"/>
        <v>0</v>
      </c>
      <c r="AP1942" s="5">
        <f t="shared" si="2983"/>
        <v>4</v>
      </c>
      <c r="AQ1942" s="5">
        <f t="shared" si="2902"/>
        <v>3.5</v>
      </c>
      <c r="AR1942" s="5"/>
      <c r="AS1942" s="5">
        <f t="shared" si="2947"/>
        <v>62.399999999999636</v>
      </c>
      <c r="AT1942" s="5">
        <f t="shared" si="2969"/>
        <v>131.40099999999984</v>
      </c>
      <c r="AU1942" s="5">
        <f t="shared" si="2955"/>
        <v>62.329999999999927</v>
      </c>
      <c r="AV1942" s="5">
        <f t="shared" si="2958"/>
        <v>-19.990000000000691</v>
      </c>
      <c r="AW1942" s="5">
        <f t="shared" si="2956"/>
        <v>3</v>
      </c>
      <c r="AX1942" s="5">
        <f t="shared" si="2910"/>
        <v>52.573999999999813</v>
      </c>
      <c r="AZ1942" s="4">
        <f t="shared" si="2892"/>
        <v>0.95324186171643999</v>
      </c>
      <c r="BA1942" s="5">
        <f t="shared" si="2898"/>
        <v>-2.1799999999993815</v>
      </c>
      <c r="BB1942" s="4">
        <f t="shared" si="2893"/>
        <v>0.96497175141242808</v>
      </c>
      <c r="BD1942" s="5">
        <v>0</v>
      </c>
      <c r="BE1942" s="4">
        <v>0.57921831606041974</v>
      </c>
      <c r="BJ1942" s="5">
        <v>112.09000000000015</v>
      </c>
      <c r="BK1942" s="5">
        <v>-15.340000000000146</v>
      </c>
      <c r="BL1942" s="5">
        <v>17.690000000000509</v>
      </c>
      <c r="BM1942" s="5">
        <v>4</v>
      </c>
      <c r="BR1942">
        <v>-57</v>
      </c>
      <c r="BS1942">
        <v>-6</v>
      </c>
    </row>
    <row r="1943" spans="1:71">
      <c r="A1943" s="7">
        <v>39316</v>
      </c>
      <c r="B1943" s="6">
        <v>7429.01</v>
      </c>
      <c r="C1943" s="6">
        <v>7525.71</v>
      </c>
      <c r="D1943" s="6">
        <v>7424.12</v>
      </c>
      <c r="E1943" s="6">
        <v>7500.48</v>
      </c>
      <c r="F1943" s="6">
        <v>5451.1</v>
      </c>
      <c r="G1943" s="6">
        <v>5531.86</v>
      </c>
      <c r="H1943" s="6">
        <v>5448.52</v>
      </c>
      <c r="I1943" s="6">
        <v>5518.17</v>
      </c>
      <c r="J1943" s="9">
        <f t="shared" si="2940"/>
        <v>101.59000000000015</v>
      </c>
      <c r="K1943" s="9">
        <f t="shared" si="2967"/>
        <v>142.7016666666666</v>
      </c>
      <c r="L1943" s="9">
        <f t="shared" si="2944"/>
        <v>113.07999999999993</v>
      </c>
      <c r="M1943" s="9">
        <f t="shared" ref="M1943" si="2990">AVERAGE(L1932:L1943)</f>
        <v>138.82000000000008</v>
      </c>
      <c r="N1943" s="6" t="s">
        <v>37</v>
      </c>
      <c r="O1943" s="9">
        <f t="shared" si="2946"/>
        <v>1982.3099999999995</v>
      </c>
      <c r="P1943" s="4">
        <f t="shared" si="2985"/>
        <v>0</v>
      </c>
      <c r="Q1943" s="5">
        <f t="shared" si="2986"/>
        <v>32.350000000000364</v>
      </c>
      <c r="R1943" s="5">
        <f t="shared" si="2987"/>
        <v>1990.3974999999996</v>
      </c>
      <c r="S1943" s="4">
        <f t="shared" si="2988"/>
        <v>0.5260073260073207</v>
      </c>
      <c r="T1943" s="4">
        <f t="shared" si="2989"/>
        <v>0.73048404565524927</v>
      </c>
      <c r="U1943" s="5">
        <f t="shared" si="2981"/>
        <v>2003.1379999999997</v>
      </c>
      <c r="V1943" s="5">
        <f t="shared" si="2982"/>
        <v>-20.828000000000202</v>
      </c>
      <c r="X1943" s="5">
        <f t="shared" si="2942"/>
        <v>71.469999999999345</v>
      </c>
      <c r="Y1943" s="5">
        <f t="shared" si="2943"/>
        <v>67.069999999999709</v>
      </c>
      <c r="AA1943" s="5">
        <f t="shared" si="2961"/>
        <v>1</v>
      </c>
      <c r="AB1943" s="5">
        <f t="shared" si="2962"/>
        <v>0</v>
      </c>
      <c r="AC1943" s="5">
        <f t="shared" si="2963"/>
        <v>1</v>
      </c>
      <c r="AF1943" s="5">
        <f t="shared" si="2949"/>
        <v>96.699999999999818</v>
      </c>
      <c r="AG1943" s="5">
        <f t="shared" si="2950"/>
        <v>100.96000000000004</v>
      </c>
      <c r="AH1943" s="5">
        <f t="shared" si="2951"/>
        <v>4.8900000000003274</v>
      </c>
      <c r="AI1943" s="5">
        <f t="shared" si="2952"/>
        <v>0.63000000000010914</v>
      </c>
      <c r="AJ1943" s="5"/>
      <c r="AK1943" s="5">
        <f t="shared" si="2953"/>
        <v>4.8900000000003274</v>
      </c>
      <c r="AL1943" s="5">
        <f t="shared" si="2973"/>
        <v>51.260000000000218</v>
      </c>
      <c r="AM1943" s="5">
        <f t="shared" si="2954"/>
        <v>96.699999999999818</v>
      </c>
      <c r="AN1943" s="5">
        <f t="shared" si="2969"/>
        <v>107.11799999999994</v>
      </c>
      <c r="AO1943" s="5">
        <f t="shared" si="2970"/>
        <v>0</v>
      </c>
      <c r="AP1943" s="5">
        <f t="shared" si="2983"/>
        <v>4</v>
      </c>
      <c r="AQ1943" s="5">
        <f t="shared" si="2902"/>
        <v>3.6</v>
      </c>
      <c r="AR1943" s="5"/>
      <c r="AS1943" s="5">
        <f t="shared" si="2947"/>
        <v>100.96000000000004</v>
      </c>
      <c r="AT1943" s="5">
        <f t="shared" si="2969"/>
        <v>131.43899999999985</v>
      </c>
      <c r="AU1943" s="5">
        <f t="shared" si="2955"/>
        <v>0.63000000000010914</v>
      </c>
      <c r="AV1943" s="5">
        <f t="shared" si="2958"/>
        <v>-4.2600000000002183</v>
      </c>
      <c r="AW1943" s="5">
        <f t="shared" si="2956"/>
        <v>4</v>
      </c>
      <c r="AX1943" s="5">
        <f t="shared" si="2910"/>
        <v>52.573999999999813</v>
      </c>
      <c r="AZ1943" s="4">
        <f t="shared" ref="AZ1943:AZ2006" si="2991">T1943</f>
        <v>0.73048404565524927</v>
      </c>
      <c r="BA1943" s="5">
        <f t="shared" si="2898"/>
        <v>-23.660000000000764</v>
      </c>
      <c r="BB1943" s="4">
        <f t="shared" ref="BB1943:BB2006" si="2992">AZ1942</f>
        <v>0.95324186171643999</v>
      </c>
      <c r="BD1943" s="5">
        <v>0</v>
      </c>
      <c r="BE1943" s="4">
        <v>0.57770136225367053</v>
      </c>
      <c r="BJ1943" s="5">
        <v>257.05999999999949</v>
      </c>
      <c r="BK1943" s="5">
        <v>33.900000000000546</v>
      </c>
      <c r="BL1943" s="5">
        <v>24.900000000000546</v>
      </c>
      <c r="BM1943" s="5">
        <v>4</v>
      </c>
      <c r="BR1943">
        <v>71</v>
      </c>
      <c r="BS1943">
        <v>-67</v>
      </c>
    </row>
    <row r="1944" spans="1:71">
      <c r="A1944" s="7">
        <v>39317</v>
      </c>
      <c r="B1944" s="6">
        <v>7560.91</v>
      </c>
      <c r="C1944" s="6">
        <v>7591.52</v>
      </c>
      <c r="D1944" s="6">
        <v>7511.91</v>
      </c>
      <c r="E1944" s="6">
        <v>7511.96</v>
      </c>
      <c r="F1944" s="6">
        <v>5575.98</v>
      </c>
      <c r="G1944" s="6">
        <v>5596.16</v>
      </c>
      <c r="H1944" s="6">
        <v>5523.33</v>
      </c>
      <c r="I1944" s="6">
        <v>5523.33</v>
      </c>
      <c r="J1944" s="9">
        <f t="shared" si="2940"/>
        <v>91.040000000000873</v>
      </c>
      <c r="K1944" s="9">
        <f t="shared" si="2967"/>
        <v>142.74833333333331</v>
      </c>
      <c r="L1944" s="9">
        <f t="shared" si="2944"/>
        <v>77.989999999999782</v>
      </c>
      <c r="M1944" s="9">
        <f t="shared" ref="M1944" si="2993">AVERAGE(L1933:L1944)</f>
        <v>137.46166666666673</v>
      </c>
      <c r="N1944" s="6" t="s">
        <v>36</v>
      </c>
      <c r="O1944" s="9">
        <f t="shared" si="2946"/>
        <v>1988.63</v>
      </c>
      <c r="P1944" s="4">
        <f t="shared" si="2985"/>
        <v>0.19536321483772945</v>
      </c>
      <c r="Q1944" s="5">
        <f t="shared" si="2986"/>
        <v>32.350000000000364</v>
      </c>
      <c r="R1944" s="5">
        <f t="shared" si="2987"/>
        <v>1990.3974999999996</v>
      </c>
      <c r="S1944" s="4">
        <f t="shared" si="2988"/>
        <v>0.19536321483772945</v>
      </c>
      <c r="T1944" s="4">
        <f t="shared" si="2989"/>
        <v>0.76252166773104801</v>
      </c>
      <c r="U1944" s="5">
        <f t="shared" si="2981"/>
        <v>1999.944</v>
      </c>
      <c r="V1944" s="5">
        <f t="shared" si="2982"/>
        <v>-11.313999999999851</v>
      </c>
      <c r="X1944" s="5">
        <f t="shared" si="2942"/>
        <v>-48.949999999999818</v>
      </c>
      <c r="Y1944" s="5">
        <f t="shared" si="2943"/>
        <v>-52.649999999999636</v>
      </c>
      <c r="AA1944" s="5">
        <f t="shared" si="2961"/>
        <v>0</v>
      </c>
      <c r="AB1944" s="5">
        <f t="shared" si="2962"/>
        <v>1</v>
      </c>
      <c r="AC1944" s="5">
        <f t="shared" si="2963"/>
        <v>1</v>
      </c>
      <c r="AF1944" s="5">
        <f t="shared" si="2949"/>
        <v>30.610000000000582</v>
      </c>
      <c r="AG1944" s="5">
        <f t="shared" si="2950"/>
        <v>91.040000000000873</v>
      </c>
      <c r="AH1944" s="5">
        <f t="shared" si="2951"/>
        <v>49</v>
      </c>
      <c r="AI1944" s="5">
        <f t="shared" si="2952"/>
        <v>-11.430000000000291</v>
      </c>
      <c r="AJ1944" s="5"/>
      <c r="AK1944" s="5">
        <f t="shared" si="2953"/>
        <v>30.610000000000582</v>
      </c>
      <c r="AL1944" s="5">
        <f t="shared" si="2973"/>
        <v>51.260000000000218</v>
      </c>
      <c r="AM1944" s="5">
        <f t="shared" si="2954"/>
        <v>49</v>
      </c>
      <c r="AN1944" s="5">
        <f t="shared" si="2969"/>
        <v>96.810999999999964</v>
      </c>
      <c r="AO1944" s="5">
        <f t="shared" si="2970"/>
        <v>0</v>
      </c>
      <c r="AP1944" s="5">
        <f t="shared" si="2983"/>
        <v>3</v>
      </c>
      <c r="AQ1944" s="5">
        <f t="shared" si="2902"/>
        <v>3.6</v>
      </c>
      <c r="AR1944" s="5"/>
      <c r="AS1944" s="5">
        <f t="shared" si="2947"/>
        <v>91.040000000000873</v>
      </c>
      <c r="AT1944" s="5">
        <f t="shared" si="2969"/>
        <v>122.554</v>
      </c>
      <c r="AU1944" s="5">
        <f t="shared" si="2955"/>
        <v>-11.430000000000291</v>
      </c>
      <c r="AV1944" s="5">
        <f t="shared" si="2958"/>
        <v>-60.430000000000291</v>
      </c>
      <c r="AW1944" s="5">
        <f t="shared" si="2956"/>
        <v>5</v>
      </c>
      <c r="AX1944" s="5">
        <f t="shared" si="2910"/>
        <v>52.573999999999813</v>
      </c>
      <c r="AZ1944" s="4">
        <f t="shared" si="2991"/>
        <v>0.76252166773104801</v>
      </c>
      <c r="BA1944" s="5">
        <f t="shared" si="2898"/>
        <v>0</v>
      </c>
      <c r="BB1944" s="4">
        <f t="shared" si="2992"/>
        <v>0.73048404565524927</v>
      </c>
      <c r="BD1944" s="5">
        <v>0</v>
      </c>
      <c r="BE1944" s="4">
        <v>0.5775628626692515</v>
      </c>
      <c r="BJ1944" s="5">
        <v>99.590000000000146</v>
      </c>
      <c r="BK1944" s="5">
        <v>73.839999999999236</v>
      </c>
      <c r="BL1944" s="5">
        <v>31.660000000000764</v>
      </c>
      <c r="BM1944" s="5">
        <v>4</v>
      </c>
      <c r="BR1944">
        <v>49</v>
      </c>
      <c r="BS1944">
        <v>-53</v>
      </c>
    </row>
    <row r="1945" spans="1:71">
      <c r="A1945" s="7">
        <v>39318</v>
      </c>
      <c r="B1945" s="6">
        <v>7490.82</v>
      </c>
      <c r="C1945" s="6">
        <v>7526.14</v>
      </c>
      <c r="D1945" s="6">
        <v>7459.95</v>
      </c>
      <c r="E1945" s="6">
        <v>7507.27</v>
      </c>
      <c r="F1945" s="6">
        <v>5491.2</v>
      </c>
      <c r="G1945" s="6">
        <v>5578.88</v>
      </c>
      <c r="H1945" s="6">
        <v>5491.2</v>
      </c>
      <c r="I1945" s="6">
        <v>5569.38</v>
      </c>
      <c r="J1945" s="9">
        <f t="shared" si="2940"/>
        <v>66.190000000000509</v>
      </c>
      <c r="K1945" s="9">
        <f t="shared" si="2967"/>
        <v>139.88250000000002</v>
      </c>
      <c r="L1945" s="9">
        <f t="shared" si="2944"/>
        <v>87.680000000000291</v>
      </c>
      <c r="M1945" s="9">
        <f t="shared" ref="M1945" si="2994">AVERAGE(L1934:L1945)</f>
        <v>132.58833333333337</v>
      </c>
      <c r="N1945" s="6" t="s">
        <v>36</v>
      </c>
      <c r="O1945" s="9">
        <f t="shared" si="2946"/>
        <v>1937.8900000000003</v>
      </c>
      <c r="P1945" s="4">
        <f t="shared" si="2985"/>
        <v>0</v>
      </c>
      <c r="Q1945" s="5">
        <f t="shared" si="2986"/>
        <v>70.259999999999309</v>
      </c>
      <c r="R1945" s="5">
        <f t="shared" si="2987"/>
        <v>1955.4550000000002</v>
      </c>
      <c r="S1945" s="4">
        <f t="shared" si="2988"/>
        <v>0</v>
      </c>
      <c r="T1945" s="4">
        <f t="shared" si="2989"/>
        <v>0</v>
      </c>
      <c r="U1945" s="5">
        <f t="shared" si="2981"/>
        <v>1984.5900000000001</v>
      </c>
      <c r="V1945" s="5">
        <f t="shared" si="2982"/>
        <v>-46.699999999999818</v>
      </c>
      <c r="X1945" s="5">
        <f t="shared" si="2942"/>
        <v>16.450000000000728</v>
      </c>
      <c r="Y1945" s="5">
        <f t="shared" si="2943"/>
        <v>78.180000000000291</v>
      </c>
      <c r="AA1945" s="5">
        <f t="shared" si="2961"/>
        <v>1</v>
      </c>
      <c r="AB1945" s="5">
        <f t="shared" si="2962"/>
        <v>0</v>
      </c>
      <c r="AC1945" s="5">
        <f t="shared" si="2963"/>
        <v>1</v>
      </c>
      <c r="AF1945" s="5">
        <f t="shared" si="2949"/>
        <v>35.320000000000618</v>
      </c>
      <c r="AG1945" s="5">
        <f t="shared" si="2950"/>
        <v>14.180000000000291</v>
      </c>
      <c r="AH1945" s="5">
        <f t="shared" si="2951"/>
        <v>30.869999999999891</v>
      </c>
      <c r="AI1945" s="5">
        <f t="shared" si="2952"/>
        <v>52.010000000000218</v>
      </c>
      <c r="AJ1945" s="5"/>
      <c r="AK1945" s="5">
        <f t="shared" si="2953"/>
        <v>30.869999999999891</v>
      </c>
      <c r="AL1945" s="5">
        <f t="shared" si="2973"/>
        <v>51.260000000000218</v>
      </c>
      <c r="AM1945" s="5">
        <f t="shared" si="2954"/>
        <v>35.320000000000618</v>
      </c>
      <c r="AN1945" s="5">
        <f t="shared" si="2969"/>
        <v>92.304000000000087</v>
      </c>
      <c r="AO1945" s="5">
        <f t="shared" si="2970"/>
        <v>0</v>
      </c>
      <c r="AP1945" s="5">
        <f t="shared" si="2983"/>
        <v>3</v>
      </c>
      <c r="AQ1945" s="5">
        <f t="shared" si="2902"/>
        <v>3.6</v>
      </c>
      <c r="AR1945" s="5"/>
      <c r="AS1945" s="5">
        <f t="shared" si="2947"/>
        <v>52.010000000000218</v>
      </c>
      <c r="AT1945" s="5">
        <f t="shared" si="2969"/>
        <v>111.74800000000005</v>
      </c>
      <c r="AU1945" s="5">
        <f t="shared" si="2955"/>
        <v>14.180000000000291</v>
      </c>
      <c r="AV1945" s="5">
        <f t="shared" si="2958"/>
        <v>21.140000000000327</v>
      </c>
      <c r="AW1945" s="5">
        <f t="shared" si="2956"/>
        <v>6</v>
      </c>
      <c r="AX1945" s="5">
        <f t="shared" si="2910"/>
        <v>52.573999999999813</v>
      </c>
      <c r="AZ1945" s="4">
        <f t="shared" si="2991"/>
        <v>0</v>
      </c>
      <c r="BA1945" s="5">
        <f t="shared" si="2898"/>
        <v>0</v>
      </c>
      <c r="BB1945" s="4">
        <f t="shared" si="2992"/>
        <v>0.76252166773104801</v>
      </c>
      <c r="BD1945" s="5">
        <v>0</v>
      </c>
      <c r="BE1945" s="4">
        <v>0.57701711491442553</v>
      </c>
      <c r="BJ1945" s="5">
        <v>210.27999999999975</v>
      </c>
      <c r="BK1945" s="5">
        <v>-24.359999999999673</v>
      </c>
      <c r="BL1945" s="5">
        <v>24.359999999999673</v>
      </c>
      <c r="BM1945" s="5">
        <v>4</v>
      </c>
      <c r="BR1945">
        <v>31</v>
      </c>
      <c r="BS1945">
        <v>78</v>
      </c>
    </row>
    <row r="1946" spans="1:71">
      <c r="A1946" s="7">
        <v>39321</v>
      </c>
      <c r="B1946" s="6">
        <v>7525.59</v>
      </c>
      <c r="C1946" s="6">
        <v>7541.87</v>
      </c>
      <c r="D1946" s="6">
        <v>7475.95</v>
      </c>
      <c r="E1946" s="6">
        <v>7485.99</v>
      </c>
      <c r="F1946" s="6">
        <v>5598.73</v>
      </c>
      <c r="G1946" s="6">
        <v>5617.79</v>
      </c>
      <c r="H1946" s="6">
        <v>5584.84</v>
      </c>
      <c r="I1946" s="6">
        <v>5590.54</v>
      </c>
      <c r="J1946" s="9">
        <f t="shared" si="2940"/>
        <v>65.920000000000073</v>
      </c>
      <c r="K1946" s="9">
        <f t="shared" si="2967"/>
        <v>130.38500000000008</v>
      </c>
      <c r="L1946" s="9">
        <f t="shared" si="2944"/>
        <v>48.409999999999854</v>
      </c>
      <c r="M1946" s="9">
        <f t="shared" ref="M1946" si="2995">AVERAGE(L1935:L1946)</f>
        <v>121.09333333333332</v>
      </c>
      <c r="N1946" s="6" t="s">
        <v>36</v>
      </c>
      <c r="O1946" s="9">
        <f t="shared" si="2946"/>
        <v>1895.4499999999998</v>
      </c>
      <c r="P1946" s="4">
        <f t="shared" si="2985"/>
        <v>0</v>
      </c>
      <c r="Q1946" s="5">
        <f t="shared" si="2986"/>
        <v>110.52000000000044</v>
      </c>
      <c r="R1946" s="5">
        <f t="shared" si="2987"/>
        <v>1923.08</v>
      </c>
      <c r="S1946" s="4">
        <f t="shared" si="2988"/>
        <v>0</v>
      </c>
      <c r="T1946" s="4">
        <f t="shared" si="2989"/>
        <v>0</v>
      </c>
      <c r="U1946" s="5">
        <f t="shared" si="2981"/>
        <v>1962.05</v>
      </c>
      <c r="V1946" s="5">
        <f t="shared" si="2982"/>
        <v>-66.600000000000136</v>
      </c>
      <c r="X1946" s="5">
        <f t="shared" si="2942"/>
        <v>-39.600000000000364</v>
      </c>
      <c r="Y1946" s="5">
        <f t="shared" si="2943"/>
        <v>-8.1899999999995998</v>
      </c>
      <c r="AA1946" s="5">
        <f t="shared" si="2961"/>
        <v>0</v>
      </c>
      <c r="AB1946" s="5">
        <f t="shared" si="2962"/>
        <v>1</v>
      </c>
      <c r="AC1946" s="5">
        <f t="shared" si="2963"/>
        <v>1</v>
      </c>
      <c r="AF1946" s="5">
        <f t="shared" si="2949"/>
        <v>16.279999999999745</v>
      </c>
      <c r="AG1946" s="5">
        <f t="shared" si="2950"/>
        <v>34.599999999999454</v>
      </c>
      <c r="AH1946" s="5">
        <f t="shared" si="2951"/>
        <v>49.640000000000327</v>
      </c>
      <c r="AI1946" s="5">
        <f t="shared" si="2952"/>
        <v>31.320000000000618</v>
      </c>
      <c r="AJ1946" s="5"/>
      <c r="AK1946" s="5">
        <f t="shared" si="2953"/>
        <v>16.279999999999745</v>
      </c>
      <c r="AL1946" s="5">
        <f t="shared" si="2973"/>
        <v>51.260000000000218</v>
      </c>
      <c r="AM1946" s="5">
        <f t="shared" si="2954"/>
        <v>49.640000000000327</v>
      </c>
      <c r="AN1946" s="5">
        <f t="shared" si="2969"/>
        <v>87.61600000000017</v>
      </c>
      <c r="AO1946" s="5">
        <f t="shared" si="2970"/>
        <v>0</v>
      </c>
      <c r="AP1946" s="5">
        <f t="shared" si="2983"/>
        <v>2</v>
      </c>
      <c r="AQ1946" s="5">
        <f t="shared" si="2902"/>
        <v>3.4</v>
      </c>
      <c r="AR1946" s="5"/>
      <c r="AS1946" s="5">
        <f t="shared" si="2947"/>
        <v>34.599999999999454</v>
      </c>
      <c r="AT1946" s="5">
        <f t="shared" si="2969"/>
        <v>101.86400000000003</v>
      </c>
      <c r="AU1946" s="5">
        <f t="shared" si="2955"/>
        <v>31.320000000000618</v>
      </c>
      <c r="AV1946" s="5">
        <f t="shared" si="2958"/>
        <v>-18.319999999999709</v>
      </c>
      <c r="AW1946" s="5">
        <f t="shared" si="2956"/>
        <v>2</v>
      </c>
      <c r="AX1946" s="5">
        <f t="shared" si="2910"/>
        <v>47.51599999999992</v>
      </c>
      <c r="AZ1946" s="4">
        <f t="shared" si="2991"/>
        <v>0</v>
      </c>
      <c r="BA1946" s="5">
        <f t="shared" si="2898"/>
        <v>0</v>
      </c>
      <c r="BB1946" s="4">
        <f t="shared" si="2992"/>
        <v>0</v>
      </c>
      <c r="BD1946" s="5">
        <v>0</v>
      </c>
      <c r="BE1946" s="4">
        <v>0.57464133385030147</v>
      </c>
      <c r="BJ1946" s="5">
        <v>170.5600000000004</v>
      </c>
      <c r="BK1946" s="5">
        <v>2.9499999999998181</v>
      </c>
      <c r="BL1946" s="5">
        <v>13.300000000000182</v>
      </c>
      <c r="BM1946" s="5">
        <v>4</v>
      </c>
      <c r="BR1946">
        <v>50</v>
      </c>
      <c r="BS1946">
        <v>-8</v>
      </c>
    </row>
    <row r="1947" spans="1:71">
      <c r="A1947" s="7">
        <v>39322</v>
      </c>
      <c r="B1947" s="6">
        <v>7476.99</v>
      </c>
      <c r="C1947" s="6">
        <v>7477.27</v>
      </c>
      <c r="D1947" s="6">
        <v>7419.68</v>
      </c>
      <c r="E1947" s="6">
        <v>7430.24</v>
      </c>
      <c r="F1947" s="6">
        <v>5579.82</v>
      </c>
      <c r="G1947" s="6">
        <v>5579.82</v>
      </c>
      <c r="H1947" s="6">
        <v>5462.27</v>
      </c>
      <c r="I1947" s="6">
        <v>5474.17</v>
      </c>
      <c r="J1947" s="9">
        <f t="shared" si="2940"/>
        <v>66.309999999999491</v>
      </c>
      <c r="K1947" s="9">
        <f t="shared" si="2967"/>
        <v>122.57166666666672</v>
      </c>
      <c r="L1947" s="9">
        <f t="shared" si="2944"/>
        <v>128.26999999999953</v>
      </c>
      <c r="M1947" s="9">
        <f t="shared" ref="M1947" si="2996">AVERAGE(L1936:L1947)</f>
        <v>115.96166666666666</v>
      </c>
      <c r="N1947" s="6" t="s">
        <v>36</v>
      </c>
      <c r="O1947" s="9">
        <f t="shared" si="2946"/>
        <v>1956.0699999999997</v>
      </c>
      <c r="P1947" s="4">
        <f t="shared" si="2985"/>
        <v>0.65056879158617409</v>
      </c>
      <c r="Q1947" s="5">
        <f t="shared" si="2986"/>
        <v>93.180000000000291</v>
      </c>
      <c r="R1947" s="5">
        <f t="shared" si="2987"/>
        <v>1918.7449999999999</v>
      </c>
      <c r="S1947" s="4">
        <f t="shared" si="2988"/>
        <v>0.53788819875776384</v>
      </c>
      <c r="T1947" s="4">
        <f t="shared" si="2989"/>
        <v>0.50851438637698076</v>
      </c>
      <c r="U1947" s="5">
        <f t="shared" si="2981"/>
        <v>1952.0699999999997</v>
      </c>
      <c r="V1947" s="5">
        <f t="shared" si="2982"/>
        <v>4</v>
      </c>
      <c r="X1947" s="5">
        <f t="shared" si="2942"/>
        <v>-46.75</v>
      </c>
      <c r="Y1947" s="5">
        <f t="shared" si="2943"/>
        <v>-105.64999999999964</v>
      </c>
      <c r="AA1947" s="5">
        <f t="shared" si="2961"/>
        <v>0</v>
      </c>
      <c r="AB1947" s="5">
        <f t="shared" si="2962"/>
        <v>1</v>
      </c>
      <c r="AC1947" s="5">
        <f t="shared" si="2963"/>
        <v>1</v>
      </c>
      <c r="AF1947" s="5">
        <f t="shared" si="2949"/>
        <v>0.28000000000065484</v>
      </c>
      <c r="AG1947" s="5">
        <f t="shared" si="2950"/>
        <v>-8.7199999999993452</v>
      </c>
      <c r="AH1947" s="5">
        <f t="shared" si="2951"/>
        <v>57.309999999999491</v>
      </c>
      <c r="AI1947" s="5">
        <f t="shared" si="2952"/>
        <v>66.309999999999491</v>
      </c>
      <c r="AJ1947" s="5"/>
      <c r="AK1947" s="5">
        <f t="shared" si="2953"/>
        <v>0.28000000000065484</v>
      </c>
      <c r="AL1947" s="5">
        <f t="shared" si="2973"/>
        <v>48.532999999999625</v>
      </c>
      <c r="AM1947" s="5">
        <f t="shared" si="2954"/>
        <v>57.309999999999491</v>
      </c>
      <c r="AN1947" s="5">
        <f t="shared" si="2969"/>
        <v>87.529000000000082</v>
      </c>
      <c r="AO1947" s="5">
        <f t="shared" si="2970"/>
        <v>0</v>
      </c>
      <c r="AP1947" s="5">
        <f t="shared" si="2983"/>
        <v>2</v>
      </c>
      <c r="AQ1947" s="5">
        <f t="shared" si="2902"/>
        <v>3.3</v>
      </c>
      <c r="AR1947" s="5"/>
      <c r="AS1947" s="5">
        <f t="shared" si="2947"/>
        <v>66.309999999999491</v>
      </c>
      <c r="AT1947" s="5">
        <f t="shared" si="2969"/>
        <v>99.393999999999963</v>
      </c>
      <c r="AU1947" s="5">
        <f t="shared" si="2955"/>
        <v>-8.7199999999993452</v>
      </c>
      <c r="AV1947" s="5">
        <f t="shared" si="2958"/>
        <v>9</v>
      </c>
      <c r="AW1947" s="5">
        <f t="shared" si="2956"/>
        <v>3</v>
      </c>
      <c r="AX1947" s="5">
        <f t="shared" si="2910"/>
        <v>47.51599999999992</v>
      </c>
      <c r="AZ1947" s="4">
        <f t="shared" si="2991"/>
        <v>0.50851438637698076</v>
      </c>
      <c r="BA1947" s="5">
        <f t="shared" ref="BA1947:BA2010" si="2997">IF(AZ1946&gt;0.9,O1947-O1946,0)</f>
        <v>0</v>
      </c>
      <c r="BB1947" s="4">
        <f t="shared" si="2992"/>
        <v>0</v>
      </c>
      <c r="BD1947" s="5">
        <v>0</v>
      </c>
      <c r="BE1947" s="4">
        <v>0.57416644788657933</v>
      </c>
      <c r="BJ1947" s="5">
        <v>39.479999999999563</v>
      </c>
      <c r="BK1947" s="5">
        <v>33.680000000000291</v>
      </c>
      <c r="BL1947" s="5">
        <v>13.819999999999709</v>
      </c>
      <c r="BM1947" s="5">
        <v>4</v>
      </c>
      <c r="BR1947">
        <v>57</v>
      </c>
      <c r="BS1947">
        <v>-70</v>
      </c>
    </row>
    <row r="1948" spans="1:71">
      <c r="A1948" s="7">
        <v>39323</v>
      </c>
      <c r="B1948" s="6">
        <v>7383.09</v>
      </c>
      <c r="C1948" s="6">
        <v>7451.97</v>
      </c>
      <c r="D1948" s="6">
        <v>7353.82</v>
      </c>
      <c r="E1948" s="6">
        <v>7439.18</v>
      </c>
      <c r="F1948" s="6">
        <v>5441.52</v>
      </c>
      <c r="G1948" s="6">
        <v>5520.02</v>
      </c>
      <c r="H1948" s="6">
        <v>5425.9</v>
      </c>
      <c r="I1948" s="6">
        <v>5520.02</v>
      </c>
      <c r="J1948" s="9">
        <f t="shared" si="2940"/>
        <v>98.150000000000546</v>
      </c>
      <c r="K1948" s="9">
        <f t="shared" si="2967"/>
        <v>119.63083333333346</v>
      </c>
      <c r="L1948" s="9">
        <f t="shared" si="2944"/>
        <v>94.1200000000008</v>
      </c>
      <c r="M1948" s="9">
        <f t="shared" ref="M1948" si="2998">AVERAGE(L1937:L1948)</f>
        <v>113.11666666666672</v>
      </c>
      <c r="N1948" s="6" t="s">
        <v>37</v>
      </c>
      <c r="O1948" s="9">
        <f t="shared" si="2946"/>
        <v>1919.1599999999999</v>
      </c>
      <c r="P1948" s="4">
        <f t="shared" si="2985"/>
        <v>0.25445374543893501</v>
      </c>
      <c r="Q1948" s="5">
        <f t="shared" si="2986"/>
        <v>93.180000000000291</v>
      </c>
      <c r="R1948" s="5">
        <f t="shared" si="2987"/>
        <v>1918.7449999999999</v>
      </c>
      <c r="S1948" s="4">
        <f t="shared" si="2988"/>
        <v>0.21453130655085001</v>
      </c>
      <c r="T1948" s="4">
        <f t="shared" si="2989"/>
        <v>0.19889271034309228</v>
      </c>
      <c r="U1948" s="5">
        <f t="shared" si="2981"/>
        <v>1939.44</v>
      </c>
      <c r="V1948" s="5">
        <f t="shared" si="2982"/>
        <v>-20.2800000000002</v>
      </c>
      <c r="X1948" s="5">
        <f t="shared" si="2942"/>
        <v>56.090000000000146</v>
      </c>
      <c r="Y1948" s="5">
        <f t="shared" si="2943"/>
        <v>78.5</v>
      </c>
      <c r="AA1948" s="5">
        <f t="shared" si="2961"/>
        <v>1</v>
      </c>
      <c r="AB1948" s="5">
        <f t="shared" si="2962"/>
        <v>0</v>
      </c>
      <c r="AC1948" s="5">
        <f t="shared" si="2963"/>
        <v>1</v>
      </c>
      <c r="AF1948" s="5">
        <f t="shared" si="2949"/>
        <v>68.880000000000109</v>
      </c>
      <c r="AG1948" s="5">
        <f t="shared" si="2950"/>
        <v>21.730000000000473</v>
      </c>
      <c r="AH1948" s="5">
        <f t="shared" si="2951"/>
        <v>29.270000000000437</v>
      </c>
      <c r="AI1948" s="5">
        <f t="shared" si="2952"/>
        <v>76.420000000000073</v>
      </c>
      <c r="AJ1948" s="5"/>
      <c r="AK1948" s="5">
        <f t="shared" si="2953"/>
        <v>29.270000000000437</v>
      </c>
      <c r="AL1948" s="5">
        <f t="shared" si="2973"/>
        <v>43.231999999999331</v>
      </c>
      <c r="AM1948" s="5">
        <f t="shared" si="2954"/>
        <v>68.880000000000109</v>
      </c>
      <c r="AN1948" s="5">
        <f t="shared" si="2969"/>
        <v>86.471000000000089</v>
      </c>
      <c r="AO1948" s="5">
        <f t="shared" si="2970"/>
        <v>0</v>
      </c>
      <c r="AP1948" s="5">
        <f t="shared" si="2983"/>
        <v>2</v>
      </c>
      <c r="AQ1948" s="5">
        <f t="shared" si="2902"/>
        <v>3.2</v>
      </c>
      <c r="AR1948" s="5"/>
      <c r="AS1948" s="5">
        <f t="shared" si="2947"/>
        <v>76.420000000000073</v>
      </c>
      <c r="AT1948" s="5">
        <f t="shared" si="2969"/>
        <v>98.853999999999999</v>
      </c>
      <c r="AU1948" s="5">
        <f t="shared" si="2955"/>
        <v>21.730000000000473</v>
      </c>
      <c r="AV1948" s="5">
        <f t="shared" si="2958"/>
        <v>47.149999999999636</v>
      </c>
      <c r="AW1948" s="5">
        <f t="shared" si="2956"/>
        <v>4</v>
      </c>
      <c r="AX1948" s="5">
        <f t="shared" si="2910"/>
        <v>47.51599999999992</v>
      </c>
      <c r="AZ1948" s="4">
        <f t="shared" si="2991"/>
        <v>0.19889271034309228</v>
      </c>
      <c r="BA1948" s="5">
        <f t="shared" si="2997"/>
        <v>0</v>
      </c>
      <c r="BB1948" s="4">
        <f t="shared" si="2992"/>
        <v>0.50851438637698076</v>
      </c>
      <c r="BD1948" s="5">
        <v>0</v>
      </c>
      <c r="BE1948" s="4">
        <v>0.57378009489778137</v>
      </c>
      <c r="BJ1948" s="5">
        <v>92.490000000000691</v>
      </c>
      <c r="BK1948" s="5">
        <v>38.789999999999964</v>
      </c>
      <c r="BL1948" s="5">
        <v>12.929999999999382</v>
      </c>
      <c r="BM1948" s="5">
        <v>4</v>
      </c>
      <c r="BR1948">
        <v>56</v>
      </c>
      <c r="BS1948">
        <v>-68</v>
      </c>
    </row>
    <row r="1949" spans="1:71">
      <c r="A1949" s="7">
        <v>39324</v>
      </c>
      <c r="B1949" s="6">
        <v>7469.45</v>
      </c>
      <c r="C1949" s="6">
        <v>7529.75</v>
      </c>
      <c r="D1949" s="6">
        <v>7416.66</v>
      </c>
      <c r="E1949" s="6">
        <v>7519.94</v>
      </c>
      <c r="F1949" s="6">
        <v>5584.01</v>
      </c>
      <c r="G1949" s="6">
        <v>5605.98</v>
      </c>
      <c r="H1949" s="6">
        <v>5521.1</v>
      </c>
      <c r="I1949" s="6">
        <v>5592.53</v>
      </c>
      <c r="J1949" s="9">
        <f t="shared" si="2940"/>
        <v>113.09000000000015</v>
      </c>
      <c r="K1949" s="9">
        <f t="shared" si="2967"/>
        <v>119.9350000000001</v>
      </c>
      <c r="L1949" s="9">
        <f t="shared" si="2944"/>
        <v>85.959999999999127</v>
      </c>
      <c r="M1949" s="9">
        <f t="shared" ref="M1949" si="2999">AVERAGE(L1938:L1949)</f>
        <v>111.03166666666668</v>
      </c>
      <c r="N1949" s="6" t="s">
        <v>36</v>
      </c>
      <c r="O1949" s="9">
        <f t="shared" si="2946"/>
        <v>1927.4099999999999</v>
      </c>
      <c r="P1949" s="4">
        <f t="shared" si="2985"/>
        <v>0.52721873968987287</v>
      </c>
      <c r="Q1949" s="5">
        <f t="shared" si="2986"/>
        <v>60.619999999999891</v>
      </c>
      <c r="R1949" s="5">
        <f t="shared" si="2987"/>
        <v>1910.6049999999998</v>
      </c>
      <c r="S1949" s="4">
        <f t="shared" si="2988"/>
        <v>0.34299205838162627</v>
      </c>
      <c r="T1949" s="4">
        <f t="shared" si="2989"/>
        <v>0.28358473824312413</v>
      </c>
      <c r="U1949" s="5">
        <f t="shared" si="2981"/>
        <v>1927.1959999999999</v>
      </c>
      <c r="V1949" s="5">
        <f t="shared" si="2982"/>
        <v>0.21399999999994179</v>
      </c>
      <c r="X1949" s="5">
        <f t="shared" si="2942"/>
        <v>50.489999999999782</v>
      </c>
      <c r="Y1949" s="5">
        <f t="shared" si="2943"/>
        <v>8.5199999999995271</v>
      </c>
      <c r="AA1949" s="5">
        <f t="shared" si="2961"/>
        <v>1</v>
      </c>
      <c r="AB1949" s="5">
        <f t="shared" si="2962"/>
        <v>0</v>
      </c>
      <c r="AC1949" s="5">
        <f t="shared" si="2963"/>
        <v>1</v>
      </c>
      <c r="AF1949" s="5">
        <f t="shared" si="2949"/>
        <v>60.300000000000182</v>
      </c>
      <c r="AG1949" s="5">
        <f t="shared" si="2950"/>
        <v>90.569999999999709</v>
      </c>
      <c r="AH1949" s="5">
        <f t="shared" si="2951"/>
        <v>52.789999999999964</v>
      </c>
      <c r="AI1949" s="5">
        <f t="shared" si="2952"/>
        <v>22.520000000000437</v>
      </c>
      <c r="AJ1949" s="5"/>
      <c r="AK1949" s="5">
        <f t="shared" si="2953"/>
        <v>52.789999999999964</v>
      </c>
      <c r="AL1949" s="5">
        <f t="shared" si="2973"/>
        <v>51.413000000000196</v>
      </c>
      <c r="AM1949" s="5">
        <f t="shared" si="2954"/>
        <v>60.300000000000182</v>
      </c>
      <c r="AN1949" s="5">
        <f t="shared" si="2969"/>
        <v>80.551000000000116</v>
      </c>
      <c r="AO1949" s="5">
        <f t="shared" si="2970"/>
        <v>0</v>
      </c>
      <c r="AP1949" s="5">
        <f t="shared" si="2983"/>
        <v>1</v>
      </c>
      <c r="AQ1949" s="5">
        <f t="shared" si="2902"/>
        <v>2.9</v>
      </c>
      <c r="AR1949" s="5"/>
      <c r="AS1949" s="5">
        <f t="shared" si="2947"/>
        <v>90.569999999999709</v>
      </c>
      <c r="AT1949" s="5">
        <f t="shared" si="2969"/>
        <v>87.398999999999972</v>
      </c>
      <c r="AU1949" s="5">
        <f t="shared" si="2955"/>
        <v>22.520000000000437</v>
      </c>
      <c r="AV1949" s="5">
        <f t="shared" si="2958"/>
        <v>-30.269999999999527</v>
      </c>
      <c r="AW1949" s="5">
        <f t="shared" si="2956"/>
        <v>5</v>
      </c>
      <c r="AX1949" s="5">
        <f t="shared" si="2910"/>
        <v>47.51599999999992</v>
      </c>
      <c r="AZ1949" s="4">
        <f t="shared" si="2991"/>
        <v>0.28358473824312413</v>
      </c>
      <c r="BA1949" s="5">
        <f t="shared" si="2997"/>
        <v>0</v>
      </c>
      <c r="BB1949" s="4">
        <f t="shared" si="2992"/>
        <v>0.19889271034309228</v>
      </c>
      <c r="BD1949" s="5">
        <v>0</v>
      </c>
      <c r="BE1949" s="4">
        <v>0.57306721725166621</v>
      </c>
      <c r="BJ1949" s="5">
        <v>104.96000000000004</v>
      </c>
      <c r="BK1949" s="5">
        <v>82.019999999999982</v>
      </c>
      <c r="BL1949" s="5">
        <v>42.179999999999836</v>
      </c>
      <c r="BM1949" s="5">
        <v>4</v>
      </c>
      <c r="BR1949">
        <v>-48</v>
      </c>
      <c r="BS1949">
        <v>9</v>
      </c>
    </row>
    <row r="1950" spans="1:71">
      <c r="A1950" s="7">
        <v>39325</v>
      </c>
      <c r="B1950" s="6">
        <v>7554.6</v>
      </c>
      <c r="C1950" s="6">
        <v>7659.72</v>
      </c>
      <c r="D1950" s="6">
        <v>7536.78</v>
      </c>
      <c r="E1950" s="6">
        <v>7638.17</v>
      </c>
      <c r="F1950" s="6">
        <v>5634.07</v>
      </c>
      <c r="G1950" s="6">
        <v>5686.47</v>
      </c>
      <c r="H1950" s="6">
        <v>5618.85</v>
      </c>
      <c r="I1950" s="6">
        <v>5662.7</v>
      </c>
      <c r="J1950" s="9">
        <f t="shared" si="2940"/>
        <v>139.78000000000065</v>
      </c>
      <c r="K1950" s="9">
        <f t="shared" si="2967"/>
        <v>120.94250000000018</v>
      </c>
      <c r="L1950" s="9">
        <f t="shared" si="2944"/>
        <v>93.940000000000509</v>
      </c>
      <c r="M1950" s="9">
        <f t="shared" ref="M1950" si="3000">AVERAGE(L1939:L1950)</f>
        <v>110.50583333333338</v>
      </c>
      <c r="N1950" s="6" t="s">
        <v>36</v>
      </c>
      <c r="O1950" s="9">
        <f t="shared" si="2946"/>
        <v>1975.4700000000003</v>
      </c>
      <c r="P1950" s="4">
        <f t="shared" si="2985"/>
        <v>1</v>
      </c>
      <c r="Q1950" s="5">
        <f t="shared" si="2986"/>
        <v>80.020000000000437</v>
      </c>
      <c r="R1950" s="5">
        <f t="shared" si="2987"/>
        <v>1915.4549999999999</v>
      </c>
      <c r="S1950" s="4">
        <f t="shared" si="2988"/>
        <v>0.85876797596050858</v>
      </c>
      <c r="T1950" s="4">
        <f t="shared" si="2989"/>
        <v>0.72403184943901666</v>
      </c>
      <c r="U1950" s="5">
        <f t="shared" si="2981"/>
        <v>1934.712</v>
      </c>
      <c r="V1950" s="5">
        <f t="shared" si="2982"/>
        <v>40.758000000000266</v>
      </c>
      <c r="X1950" s="5">
        <f t="shared" si="2942"/>
        <v>83.569999999999709</v>
      </c>
      <c r="Y1950" s="5">
        <f t="shared" si="2943"/>
        <v>28.630000000000109</v>
      </c>
      <c r="AA1950" s="5">
        <f t="shared" si="2961"/>
        <v>1</v>
      </c>
      <c r="AB1950" s="5">
        <f t="shared" si="2962"/>
        <v>0</v>
      </c>
      <c r="AC1950" s="5">
        <f t="shared" si="2963"/>
        <v>1</v>
      </c>
      <c r="AF1950" s="5">
        <f t="shared" si="2949"/>
        <v>105.11999999999989</v>
      </c>
      <c r="AG1950" s="5">
        <f t="shared" si="2950"/>
        <v>139.78000000000065</v>
      </c>
      <c r="AH1950" s="5">
        <f t="shared" si="2951"/>
        <v>17.820000000000618</v>
      </c>
      <c r="AI1950" s="5">
        <f t="shared" si="2952"/>
        <v>-16.840000000000146</v>
      </c>
      <c r="AJ1950" s="5"/>
      <c r="AK1950" s="5">
        <f t="shared" si="2953"/>
        <v>17.820000000000618</v>
      </c>
      <c r="AL1950" s="5">
        <f t="shared" si="2973"/>
        <v>43.384999999999302</v>
      </c>
      <c r="AM1950" s="5">
        <f t="shared" si="2954"/>
        <v>105.11999999999989</v>
      </c>
      <c r="AN1950" s="5">
        <f t="shared" si="2969"/>
        <v>65.460000000000122</v>
      </c>
      <c r="AO1950" s="5">
        <f t="shared" si="2970"/>
        <v>1</v>
      </c>
      <c r="AP1950" s="5">
        <f t="shared" si="2983"/>
        <v>1</v>
      </c>
      <c r="AQ1950" s="5">
        <f t="shared" ref="AQ1950:AQ2013" si="3001">AVERAGE(AP1941:AP1950)</f>
        <v>2.6</v>
      </c>
      <c r="AR1950" s="5"/>
      <c r="AS1950" s="5">
        <f t="shared" si="2947"/>
        <v>139.78000000000065</v>
      </c>
      <c r="AT1950" s="5">
        <f t="shared" si="2969"/>
        <v>78.619000000000057</v>
      </c>
      <c r="AU1950" s="5">
        <f t="shared" si="2955"/>
        <v>-16.840000000000146</v>
      </c>
      <c r="AV1950" s="5">
        <f t="shared" si="2958"/>
        <v>-34.660000000000764</v>
      </c>
      <c r="AW1950" s="5">
        <f t="shared" si="2956"/>
        <v>6</v>
      </c>
      <c r="AX1950" s="5">
        <f t="shared" si="2910"/>
        <v>47.51599999999992</v>
      </c>
      <c r="AZ1950" s="4">
        <f t="shared" si="2991"/>
        <v>0.72403184943901666</v>
      </c>
      <c r="BA1950" s="5">
        <f t="shared" si="2997"/>
        <v>0</v>
      </c>
      <c r="BB1950" s="4">
        <f t="shared" si="2992"/>
        <v>0.28358473824312413</v>
      </c>
      <c r="BD1950" s="5">
        <v>0</v>
      </c>
      <c r="BE1950" s="4">
        <v>0.57228379580939814</v>
      </c>
      <c r="BJ1950" s="5">
        <v>200.99000000000024</v>
      </c>
      <c r="BK1950" s="5">
        <v>-31.190000000000055</v>
      </c>
      <c r="BL1950" s="5">
        <v>34.019999999999982</v>
      </c>
      <c r="BM1950" s="5">
        <v>4</v>
      </c>
      <c r="BR1950">
        <v>-48</v>
      </c>
      <c r="BS1950">
        <v>29</v>
      </c>
    </row>
    <row r="1951" spans="1:71">
      <c r="A1951" s="7">
        <v>39328</v>
      </c>
      <c r="B1951" s="6">
        <v>7643.64</v>
      </c>
      <c r="C1951" s="6">
        <v>7677.67</v>
      </c>
      <c r="D1951" s="6">
        <v>7630.85</v>
      </c>
      <c r="E1951" s="6">
        <v>7648.58</v>
      </c>
      <c r="F1951" s="6">
        <v>5683.1</v>
      </c>
      <c r="G1951" s="6">
        <v>5683.1</v>
      </c>
      <c r="H1951" s="6">
        <v>5639.55</v>
      </c>
      <c r="I1951" s="6">
        <v>5651.27</v>
      </c>
      <c r="J1951" s="9">
        <f t="shared" si="2940"/>
        <v>46.819999999999709</v>
      </c>
      <c r="K1951" s="9">
        <f t="shared" si="2967"/>
        <v>107.7508333333335</v>
      </c>
      <c r="L1951" s="9">
        <f t="shared" si="2944"/>
        <v>43.550000000000182</v>
      </c>
      <c r="M1951" s="9">
        <f t="shared" ref="M1951" si="3002">AVERAGE(L1940:L1951)</f>
        <v>99.170833333333348</v>
      </c>
      <c r="N1951" s="6" t="s">
        <v>37</v>
      </c>
      <c r="O1951" s="9">
        <f t="shared" si="2946"/>
        <v>1997.3099999999995</v>
      </c>
      <c r="P1951" s="4">
        <f t="shared" si="2985"/>
        <v>1</v>
      </c>
      <c r="Q1951" s="5">
        <f t="shared" si="2986"/>
        <v>78.149999999999636</v>
      </c>
      <c r="R1951" s="5">
        <f t="shared" si="2987"/>
        <v>1938.6974999999998</v>
      </c>
      <c r="S1951" s="4">
        <f t="shared" si="2988"/>
        <v>1</v>
      </c>
      <c r="T1951" s="4">
        <f t="shared" si="2989"/>
        <v>1</v>
      </c>
      <c r="U1951" s="5">
        <f t="shared" si="2981"/>
        <v>1955.0839999999996</v>
      </c>
      <c r="V1951" s="5">
        <f t="shared" si="2982"/>
        <v>42.225999999999885</v>
      </c>
      <c r="X1951" s="5">
        <f t="shared" si="2942"/>
        <v>4.9399999999995998</v>
      </c>
      <c r="Y1951" s="5">
        <f t="shared" si="2943"/>
        <v>-31.829999999999927</v>
      </c>
      <c r="AA1951" s="5">
        <f t="shared" si="2961"/>
        <v>0</v>
      </c>
      <c r="AB1951" s="5">
        <f t="shared" si="2962"/>
        <v>0</v>
      </c>
      <c r="AC1951" s="5">
        <f t="shared" si="2963"/>
        <v>0</v>
      </c>
      <c r="AF1951" s="5">
        <f t="shared" si="2949"/>
        <v>34.029999999999745</v>
      </c>
      <c r="AG1951" s="5">
        <f t="shared" si="2950"/>
        <v>39.5</v>
      </c>
      <c r="AH1951" s="5">
        <f t="shared" si="2951"/>
        <v>12.789999999999964</v>
      </c>
      <c r="AI1951" s="5">
        <f t="shared" si="2952"/>
        <v>7.319999999999709</v>
      </c>
      <c r="AJ1951" s="5"/>
      <c r="AK1951" s="5">
        <f t="shared" si="2953"/>
        <v>12.789999999999964</v>
      </c>
      <c r="AL1951" s="5">
        <f t="shared" si="2973"/>
        <v>43.384999999999302</v>
      </c>
      <c r="AM1951" s="5">
        <f t="shared" si="2954"/>
        <v>34.029999999999745</v>
      </c>
      <c r="AN1951" s="5">
        <f t="shared" si="2969"/>
        <v>63.86900000000005</v>
      </c>
      <c r="AO1951" s="5">
        <f t="shared" si="2970"/>
        <v>0</v>
      </c>
      <c r="AP1951" s="5">
        <f t="shared" si="2983"/>
        <v>1</v>
      </c>
      <c r="AQ1951" s="5">
        <f t="shared" si="3001"/>
        <v>2.2999999999999998</v>
      </c>
      <c r="AR1951" s="5"/>
      <c r="AS1951" s="5">
        <f t="shared" si="2947"/>
        <v>39.5</v>
      </c>
      <c r="AT1951" s="5">
        <f t="shared" si="2969"/>
        <v>75.359000000000009</v>
      </c>
      <c r="AU1951" s="5">
        <f t="shared" si="2955"/>
        <v>7.319999999999709</v>
      </c>
      <c r="AV1951" s="5">
        <f t="shared" si="2958"/>
        <v>-5.4700000000002547</v>
      </c>
      <c r="AW1951" s="5">
        <f t="shared" si="2956"/>
        <v>2</v>
      </c>
      <c r="AX1951" s="5">
        <f t="shared" si="2910"/>
        <v>47.51599999999992</v>
      </c>
      <c r="AZ1951" s="4">
        <f t="shared" si="2991"/>
        <v>1</v>
      </c>
      <c r="BA1951" s="5">
        <f t="shared" si="2997"/>
        <v>0</v>
      </c>
      <c r="BB1951" s="4">
        <f t="shared" si="2992"/>
        <v>0.72403184943901666</v>
      </c>
      <c r="BD1951" s="5">
        <v>0</v>
      </c>
      <c r="BE1951" s="4">
        <v>0.57155898585003573</v>
      </c>
      <c r="BJ1951" s="5">
        <v>107.78999999999996</v>
      </c>
      <c r="BK1951" s="5">
        <v>57.849999999999909</v>
      </c>
      <c r="BL1951" s="5">
        <v>20.240000000000236</v>
      </c>
      <c r="BM1951" s="5">
        <v>4</v>
      </c>
      <c r="BR1951">
        <v>5</v>
      </c>
      <c r="BS1951">
        <v>32</v>
      </c>
    </row>
    <row r="1952" spans="1:71">
      <c r="A1952" s="7">
        <v>39329</v>
      </c>
      <c r="B1952" s="6">
        <v>7635.41</v>
      </c>
      <c r="C1952" s="6">
        <v>7725.34</v>
      </c>
      <c r="D1952" s="6">
        <v>7595.45</v>
      </c>
      <c r="E1952" s="6">
        <v>7721.77</v>
      </c>
      <c r="F1952" s="6">
        <v>5636.15</v>
      </c>
      <c r="G1952" s="6">
        <v>5679.95</v>
      </c>
      <c r="H1952" s="6">
        <v>5602.89</v>
      </c>
      <c r="I1952" s="6">
        <v>5672.72</v>
      </c>
      <c r="J1952" s="9">
        <f t="shared" si="2940"/>
        <v>129.89000000000033</v>
      </c>
      <c r="K1952" s="9">
        <f t="shared" si="2967"/>
        <v>92.9675000000002</v>
      </c>
      <c r="L1952" s="9">
        <f t="shared" si="2944"/>
        <v>77.059999999999491</v>
      </c>
      <c r="M1952" s="9">
        <f t="shared" ref="M1952" si="3003">AVERAGE(L1941:L1952)</f>
        <v>86.204999999999927</v>
      </c>
      <c r="N1952" s="6" t="s">
        <v>37</v>
      </c>
      <c r="O1952" s="9">
        <f t="shared" si="2946"/>
        <v>2049.0500000000002</v>
      </c>
      <c r="P1952" s="4">
        <f t="shared" si="2985"/>
        <v>1</v>
      </c>
      <c r="Q1952" s="5">
        <f t="shared" si="2986"/>
        <v>129.89000000000033</v>
      </c>
      <c r="R1952" s="5">
        <f t="shared" si="2987"/>
        <v>1951.6324999999999</v>
      </c>
      <c r="S1952" s="4">
        <f t="shared" si="2988"/>
        <v>1</v>
      </c>
      <c r="T1952" s="4">
        <f t="shared" si="2989"/>
        <v>1</v>
      </c>
      <c r="U1952" s="5">
        <f t="shared" si="2981"/>
        <v>1973.6799999999998</v>
      </c>
      <c r="V1952" s="5">
        <f t="shared" si="2982"/>
        <v>75.370000000000346</v>
      </c>
      <c r="X1952" s="5">
        <f t="shared" si="2942"/>
        <v>86.360000000000582</v>
      </c>
      <c r="Y1952" s="5">
        <f t="shared" si="2943"/>
        <v>36.570000000000618</v>
      </c>
      <c r="AA1952" s="5">
        <f t="shared" si="2961"/>
        <v>1</v>
      </c>
      <c r="AB1952" s="5">
        <f t="shared" si="2962"/>
        <v>0</v>
      </c>
      <c r="AC1952" s="5">
        <f t="shared" si="2963"/>
        <v>1</v>
      </c>
      <c r="AF1952" s="5">
        <f t="shared" si="2949"/>
        <v>89.930000000000291</v>
      </c>
      <c r="AG1952" s="5">
        <f t="shared" si="2950"/>
        <v>76.760000000000218</v>
      </c>
      <c r="AH1952" s="5">
        <f t="shared" si="2951"/>
        <v>39.960000000000036</v>
      </c>
      <c r="AI1952" s="5">
        <f t="shared" si="2952"/>
        <v>53.130000000000109</v>
      </c>
      <c r="AJ1952" s="5"/>
      <c r="AK1952" s="5">
        <f t="shared" si="2953"/>
        <v>39.960000000000036</v>
      </c>
      <c r="AL1952" s="5">
        <f t="shared" si="2973"/>
        <v>41.243000000000023</v>
      </c>
      <c r="AM1952" s="5">
        <f t="shared" si="2954"/>
        <v>89.930000000000291</v>
      </c>
      <c r="AN1952" s="5">
        <f t="shared" si="2969"/>
        <v>64.623000000000047</v>
      </c>
      <c r="AO1952" s="5">
        <f t="shared" si="2970"/>
        <v>1</v>
      </c>
      <c r="AP1952" s="5">
        <f t="shared" si="2983"/>
        <v>2</v>
      </c>
      <c r="AQ1952" s="5">
        <f t="shared" si="3001"/>
        <v>2.1</v>
      </c>
      <c r="AR1952" s="5"/>
      <c r="AS1952" s="5">
        <f t="shared" si="2947"/>
        <v>76.760000000000218</v>
      </c>
      <c r="AT1952" s="5">
        <f t="shared" si="2969"/>
        <v>76.795000000000073</v>
      </c>
      <c r="AU1952" s="5">
        <f t="shared" si="2955"/>
        <v>53.130000000000109</v>
      </c>
      <c r="AV1952" s="5">
        <f t="shared" si="2958"/>
        <v>13.170000000000073</v>
      </c>
      <c r="AW1952" s="5">
        <f t="shared" si="2956"/>
        <v>3</v>
      </c>
      <c r="AX1952" s="5">
        <f t="shared" si="2910"/>
        <v>54.050000000000104</v>
      </c>
      <c r="AZ1952" s="4">
        <f t="shared" si="2991"/>
        <v>1</v>
      </c>
      <c r="BA1952" s="5">
        <f t="shared" si="2997"/>
        <v>51.740000000000691</v>
      </c>
      <c r="BB1952" s="4">
        <f t="shared" si="2992"/>
        <v>1</v>
      </c>
      <c r="BD1952" s="5">
        <v>0</v>
      </c>
      <c r="BE1952" s="4">
        <v>0.5700153206390931</v>
      </c>
      <c r="BJ1952" s="5">
        <v>78.920000000000073</v>
      </c>
      <c r="BK1952" s="5">
        <v>39.179999999999836</v>
      </c>
      <c r="BL1952" s="5">
        <v>36.409999999999854</v>
      </c>
      <c r="BM1952" s="5">
        <v>4</v>
      </c>
      <c r="BR1952">
        <v>-37</v>
      </c>
      <c r="BS1952">
        <v>-37</v>
      </c>
    </row>
    <row r="1953" spans="1:71">
      <c r="A1953" s="7">
        <v>39330</v>
      </c>
      <c r="B1953" s="6">
        <v>7700.76</v>
      </c>
      <c r="C1953" s="6">
        <v>7717.16</v>
      </c>
      <c r="D1953" s="6">
        <v>7588.03</v>
      </c>
      <c r="E1953" s="6">
        <v>7588.03</v>
      </c>
      <c r="F1953" s="6">
        <v>5655.28</v>
      </c>
      <c r="G1953" s="6">
        <v>5666.89</v>
      </c>
      <c r="H1953" s="6">
        <v>5548.69</v>
      </c>
      <c r="I1953" s="6">
        <v>5551.55</v>
      </c>
      <c r="J1953" s="9">
        <f t="shared" si="2940"/>
        <v>133.74000000000069</v>
      </c>
      <c r="K1953" s="9">
        <f t="shared" si="2967"/>
        <v>98.104166666666899</v>
      </c>
      <c r="L1953" s="9">
        <f t="shared" si="2944"/>
        <v>124.03000000000065</v>
      </c>
      <c r="M1953" s="9">
        <f t="shared" ref="M1953" si="3004">AVERAGE(L1942:L1953)</f>
        <v>89.542500000000018</v>
      </c>
      <c r="N1953" s="6" t="s">
        <v>37</v>
      </c>
      <c r="O1953" s="9">
        <f t="shared" si="2946"/>
        <v>2036.4799999999996</v>
      </c>
      <c r="P1953" s="4">
        <f t="shared" si="2985"/>
        <v>0.89666228214402677</v>
      </c>
      <c r="Q1953" s="5">
        <f t="shared" si="2986"/>
        <v>121.64000000000033</v>
      </c>
      <c r="R1953" s="5">
        <f t="shared" si="2987"/>
        <v>1957.82</v>
      </c>
      <c r="S1953" s="4">
        <f t="shared" si="2988"/>
        <v>0.90322580645160844</v>
      </c>
      <c r="T1953" s="4">
        <f t="shared" si="2989"/>
        <v>0.91816406249999616</v>
      </c>
      <c r="U1953" s="5">
        <f t="shared" si="2981"/>
        <v>1997.1439999999998</v>
      </c>
      <c r="V1953" s="5">
        <f t="shared" si="2982"/>
        <v>39.335999999999785</v>
      </c>
      <c r="X1953" s="5">
        <f t="shared" si="2942"/>
        <v>-112.73000000000047</v>
      </c>
      <c r="Y1953" s="5">
        <f t="shared" si="2943"/>
        <v>-103.72999999999956</v>
      </c>
      <c r="AA1953" s="5">
        <f t="shared" si="2961"/>
        <v>0</v>
      </c>
      <c r="AB1953" s="5">
        <f t="shared" si="2962"/>
        <v>1</v>
      </c>
      <c r="AC1953" s="5">
        <f t="shared" si="2963"/>
        <v>1</v>
      </c>
      <c r="AF1953" s="5">
        <f t="shared" si="2949"/>
        <v>16.399999999999636</v>
      </c>
      <c r="AG1953" s="5">
        <f t="shared" si="2950"/>
        <v>-4.6100000000005821</v>
      </c>
      <c r="AH1953" s="5">
        <f t="shared" si="2951"/>
        <v>112.73000000000047</v>
      </c>
      <c r="AI1953" s="5">
        <f t="shared" si="2952"/>
        <v>133.74000000000069</v>
      </c>
      <c r="AJ1953" s="5"/>
      <c r="AK1953" s="5">
        <f t="shared" si="2953"/>
        <v>16.399999999999636</v>
      </c>
      <c r="AL1953" s="5">
        <f t="shared" si="2973"/>
        <v>41.243000000000023</v>
      </c>
      <c r="AM1953" s="5">
        <f t="shared" si="2954"/>
        <v>112.73000000000047</v>
      </c>
      <c r="AN1953" s="5">
        <f t="shared" si="2969"/>
        <v>66.226000000000113</v>
      </c>
      <c r="AO1953" s="5">
        <f t="shared" si="2970"/>
        <v>1</v>
      </c>
      <c r="AP1953" s="5">
        <f t="shared" si="2983"/>
        <v>3</v>
      </c>
      <c r="AQ1953" s="5">
        <f t="shared" si="3001"/>
        <v>2</v>
      </c>
      <c r="AR1953" s="5"/>
      <c r="AS1953" s="5">
        <f t="shared" si="2947"/>
        <v>133.74000000000069</v>
      </c>
      <c r="AT1953" s="5">
        <f t="shared" si="2969"/>
        <v>80.073000000000135</v>
      </c>
      <c r="AU1953" s="5">
        <f t="shared" si="2955"/>
        <v>-4.6100000000005821</v>
      </c>
      <c r="AV1953" s="5">
        <f t="shared" si="2958"/>
        <v>21.010000000000218</v>
      </c>
      <c r="AW1953" s="5">
        <f t="shared" si="2956"/>
        <v>4</v>
      </c>
      <c r="AX1953" s="5">
        <f t="shared" si="2910"/>
        <v>54.050000000000104</v>
      </c>
      <c r="AZ1953" s="4">
        <f t="shared" si="2991"/>
        <v>0.91816406249999616</v>
      </c>
      <c r="BA1953" s="5">
        <f t="shared" si="2997"/>
        <v>-12.570000000000618</v>
      </c>
      <c r="BB1953" s="4">
        <f t="shared" si="2992"/>
        <v>1</v>
      </c>
      <c r="BD1953" s="5">
        <v>0</v>
      </c>
      <c r="BE1953" s="4">
        <v>0.56991103439118795</v>
      </c>
      <c r="BJ1953" s="5">
        <v>74.869999999999891</v>
      </c>
      <c r="BK1953" s="5">
        <v>47.769999999999527</v>
      </c>
      <c r="BL1953" s="5">
        <v>12.029999999999745</v>
      </c>
      <c r="BM1953" s="5">
        <v>4</v>
      </c>
      <c r="BR1953">
        <v>-39</v>
      </c>
      <c r="BS1953">
        <v>104</v>
      </c>
    </row>
    <row r="1954" spans="1:71">
      <c r="A1954" s="7">
        <v>39331</v>
      </c>
      <c r="B1954" s="6">
        <v>7618.34</v>
      </c>
      <c r="C1954" s="6">
        <v>7644.43</v>
      </c>
      <c r="D1954" s="6">
        <v>7510.77</v>
      </c>
      <c r="E1954" s="6">
        <v>7621.72</v>
      </c>
      <c r="F1954" s="6">
        <v>5585.54</v>
      </c>
      <c r="G1954" s="6">
        <v>5596.43</v>
      </c>
      <c r="H1954" s="6">
        <v>5503.12</v>
      </c>
      <c r="I1954" s="6">
        <v>5576.62</v>
      </c>
      <c r="J1954" s="9">
        <f t="shared" si="2940"/>
        <v>133.65999999999985</v>
      </c>
      <c r="K1954" s="9">
        <f t="shared" si="2967"/>
        <v>98.848333333333585</v>
      </c>
      <c r="L1954" s="9">
        <f t="shared" si="2944"/>
        <v>93.3100000000004</v>
      </c>
      <c r="M1954" s="9">
        <f t="shared" ref="M1954" si="3005">AVERAGE(L1943:L1954)</f>
        <v>88.950000000000045</v>
      </c>
      <c r="N1954" s="6" t="s">
        <v>37</v>
      </c>
      <c r="O1954" s="9">
        <f t="shared" si="2946"/>
        <v>2045.1000000000004</v>
      </c>
      <c r="P1954" s="4">
        <f t="shared" si="2985"/>
        <v>0.94631693394944516</v>
      </c>
      <c r="Q1954" s="5">
        <f t="shared" si="2986"/>
        <v>73.579999999999927</v>
      </c>
      <c r="R1954" s="5">
        <f t="shared" si="2987"/>
        <v>1993.8650000000002</v>
      </c>
      <c r="S1954" s="4">
        <f t="shared" si="2988"/>
        <v>0.9695896527831257</v>
      </c>
      <c r="T1954" s="4">
        <f t="shared" si="2989"/>
        <v>0.97428385416666796</v>
      </c>
      <c r="U1954" s="5">
        <f t="shared" si="2981"/>
        <v>2020.682</v>
      </c>
      <c r="V1954" s="5">
        <f t="shared" si="2982"/>
        <v>24.418000000000347</v>
      </c>
      <c r="X1954" s="5">
        <f t="shared" si="2942"/>
        <v>3.3800000000001091</v>
      </c>
      <c r="Y1954" s="5">
        <f t="shared" si="2943"/>
        <v>-8.9200000000000728</v>
      </c>
      <c r="AA1954" s="5">
        <f t="shared" si="2961"/>
        <v>0</v>
      </c>
      <c r="AB1954" s="5">
        <f t="shared" si="2962"/>
        <v>0</v>
      </c>
      <c r="AC1954" s="5">
        <f t="shared" si="2963"/>
        <v>0</v>
      </c>
      <c r="AF1954" s="5">
        <f t="shared" si="2949"/>
        <v>26.090000000000146</v>
      </c>
      <c r="AG1954" s="5">
        <f t="shared" si="2950"/>
        <v>56.400000000000546</v>
      </c>
      <c r="AH1954" s="5">
        <f t="shared" si="2951"/>
        <v>107.56999999999971</v>
      </c>
      <c r="AI1954" s="5">
        <f t="shared" si="2952"/>
        <v>77.259999999999309</v>
      </c>
      <c r="AJ1954" s="5"/>
      <c r="AK1954" s="5">
        <f t="shared" si="2953"/>
        <v>26.090000000000146</v>
      </c>
      <c r="AL1954" s="5">
        <f t="shared" si="2973"/>
        <v>41.243000000000023</v>
      </c>
      <c r="AM1954" s="5">
        <f t="shared" si="2954"/>
        <v>107.56999999999971</v>
      </c>
      <c r="AN1954" s="5">
        <f t="shared" si="2969"/>
        <v>72.083000000000084</v>
      </c>
      <c r="AO1954" s="5">
        <f t="shared" si="2970"/>
        <v>1</v>
      </c>
      <c r="AP1954" s="5">
        <f t="shared" si="2983"/>
        <v>4</v>
      </c>
      <c r="AQ1954" s="5">
        <f t="shared" si="3001"/>
        <v>2.1</v>
      </c>
      <c r="AR1954" s="5"/>
      <c r="AS1954" s="5">
        <f t="shared" si="2947"/>
        <v>77.259999999999309</v>
      </c>
      <c r="AT1954" s="5">
        <f t="shared" si="2969"/>
        <v>78.694999999999979</v>
      </c>
      <c r="AU1954" s="5">
        <f t="shared" si="2955"/>
        <v>56.400000000000546</v>
      </c>
      <c r="AV1954" s="5">
        <f t="shared" si="2958"/>
        <v>-30.3100000000004</v>
      </c>
      <c r="AW1954" s="5">
        <f t="shared" si="2956"/>
        <v>5</v>
      </c>
      <c r="AX1954" s="5">
        <f t="shared" si="2910"/>
        <v>56.993000000000492</v>
      </c>
      <c r="AZ1954" s="4">
        <f t="shared" si="2991"/>
        <v>0.97428385416666796</v>
      </c>
      <c r="BA1954" s="5">
        <f t="shared" si="2997"/>
        <v>8.6200000000008004</v>
      </c>
      <c r="BB1954" s="4">
        <f t="shared" si="2992"/>
        <v>0.91816406249999616</v>
      </c>
      <c r="BD1954" s="5">
        <v>0</v>
      </c>
      <c r="BE1954" s="4">
        <v>0.56862745098039214</v>
      </c>
      <c r="BJ1954" s="5">
        <v>87.300000000000182</v>
      </c>
      <c r="BK1954" s="5">
        <v>63.899999999999636</v>
      </c>
      <c r="BL1954" s="5">
        <v>9.9700000000002547</v>
      </c>
      <c r="BM1954" s="5">
        <v>4</v>
      </c>
      <c r="BR1954">
        <v>-40</v>
      </c>
      <c r="BS1954">
        <v>9</v>
      </c>
    </row>
    <row r="1955" spans="1:71">
      <c r="A1955" s="7">
        <v>39332</v>
      </c>
      <c r="B1955" s="6">
        <v>7612.92</v>
      </c>
      <c r="C1955" s="6">
        <v>7629.86</v>
      </c>
      <c r="D1955" s="6">
        <v>7420.83</v>
      </c>
      <c r="E1955" s="6">
        <v>7436.63</v>
      </c>
      <c r="F1955" s="6">
        <v>5567.61</v>
      </c>
      <c r="G1955" s="6">
        <v>5595.63</v>
      </c>
      <c r="H1955" s="6">
        <v>5417.26</v>
      </c>
      <c r="I1955" s="6">
        <v>5430.1</v>
      </c>
      <c r="J1955" s="9">
        <f t="shared" si="2940"/>
        <v>209.02999999999975</v>
      </c>
      <c r="K1955" s="9">
        <f t="shared" si="2967"/>
        <v>107.80166666666689</v>
      </c>
      <c r="L1955" s="9">
        <f t="shared" si="2944"/>
        <v>178.36999999999989</v>
      </c>
      <c r="M1955" s="9">
        <f t="shared" ref="M1955" si="3006">AVERAGE(L1944:L1955)</f>
        <v>94.390833333333376</v>
      </c>
      <c r="N1955" s="6" t="s">
        <v>37</v>
      </c>
      <c r="O1955" s="9">
        <f t="shared" si="2946"/>
        <v>2006.5299999999997</v>
      </c>
      <c r="P1955" s="4">
        <f t="shared" si="2985"/>
        <v>0.17819868573637673</v>
      </c>
      <c r="Q1955" s="5">
        <f t="shared" si="2986"/>
        <v>51.740000000000691</v>
      </c>
      <c r="R1955" s="5">
        <f t="shared" si="2987"/>
        <v>2010.2449999999997</v>
      </c>
      <c r="S1955" s="4">
        <f t="shared" si="2988"/>
        <v>0.65044393291680103</v>
      </c>
      <c r="T1955" s="4">
        <f t="shared" si="2989"/>
        <v>0.67264608514896962</v>
      </c>
      <c r="U1955" s="5">
        <f t="shared" si="2981"/>
        <v>2026.8939999999998</v>
      </c>
      <c r="V1955" s="5">
        <f t="shared" si="2982"/>
        <v>-20.364000000000033</v>
      </c>
      <c r="X1955" s="5">
        <f t="shared" si="2942"/>
        <v>-176.28999999999996</v>
      </c>
      <c r="Y1955" s="5">
        <f t="shared" si="2943"/>
        <v>-137.50999999999931</v>
      </c>
      <c r="AA1955" s="5">
        <f t="shared" si="2961"/>
        <v>0</v>
      </c>
      <c r="AB1955" s="5">
        <f t="shared" si="2962"/>
        <v>1</v>
      </c>
      <c r="AC1955" s="5">
        <f t="shared" si="2963"/>
        <v>1</v>
      </c>
      <c r="AF1955" s="5">
        <f t="shared" si="2949"/>
        <v>16.9399999999996</v>
      </c>
      <c r="AG1955" s="5">
        <f t="shared" si="2950"/>
        <v>8.1399999999994179</v>
      </c>
      <c r="AH1955" s="5">
        <f t="shared" si="2951"/>
        <v>192.09000000000015</v>
      </c>
      <c r="AI1955" s="5">
        <f t="shared" si="2952"/>
        <v>200.89000000000033</v>
      </c>
      <c r="AJ1955" s="5"/>
      <c r="AK1955" s="5">
        <f t="shared" si="2953"/>
        <v>16.9399999999996</v>
      </c>
      <c r="AL1955" s="5">
        <f t="shared" si="2973"/>
        <v>41.243000000000023</v>
      </c>
      <c r="AM1955" s="5">
        <f t="shared" si="2954"/>
        <v>192.09000000000015</v>
      </c>
      <c r="AN1955" s="5">
        <f t="shared" si="2969"/>
        <v>87.760000000000034</v>
      </c>
      <c r="AO1955" s="5">
        <f t="shared" si="2970"/>
        <v>1</v>
      </c>
      <c r="AP1955" s="5">
        <f t="shared" si="2983"/>
        <v>5</v>
      </c>
      <c r="AQ1955" s="5">
        <f t="shared" si="3001"/>
        <v>2.2999999999999998</v>
      </c>
      <c r="AR1955" s="5"/>
      <c r="AS1955" s="5">
        <f t="shared" si="2947"/>
        <v>200.89000000000033</v>
      </c>
      <c r="AT1955" s="5">
        <f t="shared" si="2969"/>
        <v>93.582999999999998</v>
      </c>
      <c r="AU1955" s="5">
        <f t="shared" si="2955"/>
        <v>8.1399999999994179</v>
      </c>
      <c r="AV1955" s="5">
        <f t="shared" si="2958"/>
        <v>8.8000000000001819</v>
      </c>
      <c r="AW1955" s="5">
        <f t="shared" si="2956"/>
        <v>6</v>
      </c>
      <c r="AX1955" s="5">
        <f t="shared" si="2910"/>
        <v>56.993000000000492</v>
      </c>
      <c r="AZ1955" s="4">
        <f t="shared" si="2991"/>
        <v>0.67264608514896962</v>
      </c>
      <c r="BA1955" s="5">
        <f t="shared" si="2997"/>
        <v>-38.570000000000618</v>
      </c>
      <c r="BB1955" s="4">
        <f t="shared" si="2992"/>
        <v>0.97428385416666796</v>
      </c>
      <c r="BD1955" s="5">
        <v>0</v>
      </c>
      <c r="BE1955" s="4">
        <v>0.56851549755301789</v>
      </c>
      <c r="BJ1955" s="5">
        <v>93.609999999999673</v>
      </c>
      <c r="BK1955" s="5">
        <v>54.850000000000364</v>
      </c>
      <c r="BL1955" s="5">
        <v>36.029999999999745</v>
      </c>
      <c r="BM1955" s="5">
        <v>4</v>
      </c>
      <c r="BR1955">
        <v>-43</v>
      </c>
      <c r="BS1955">
        <v>138</v>
      </c>
    </row>
    <row r="1956" spans="1:71">
      <c r="A1956" s="7">
        <v>39335</v>
      </c>
      <c r="B1956" s="6">
        <v>7437.69</v>
      </c>
      <c r="C1956" s="6">
        <v>7467.45</v>
      </c>
      <c r="D1956" s="6">
        <v>7369.7</v>
      </c>
      <c r="E1956" s="6">
        <v>7375.44</v>
      </c>
      <c r="F1956" s="6">
        <v>5432.08</v>
      </c>
      <c r="G1956" s="6">
        <v>5459.34</v>
      </c>
      <c r="H1956" s="6">
        <v>5378.04</v>
      </c>
      <c r="I1956" s="6">
        <v>5386.43</v>
      </c>
      <c r="J1956" s="9">
        <f t="shared" si="2940"/>
        <v>97.75</v>
      </c>
      <c r="K1956" s="9">
        <f t="shared" si="2967"/>
        <v>108.36083333333347</v>
      </c>
      <c r="L1956" s="9">
        <f t="shared" si="2944"/>
        <v>81.300000000000182</v>
      </c>
      <c r="M1956" s="9">
        <f t="shared" ref="M1956" si="3007">AVERAGE(L1945:L1956)</f>
        <v>94.666666666666742</v>
      </c>
      <c r="N1956" s="6" t="s">
        <v>36</v>
      </c>
      <c r="O1956" s="9">
        <f t="shared" si="2946"/>
        <v>1989.0099999999993</v>
      </c>
      <c r="P1956" s="4">
        <f t="shared" si="2985"/>
        <v>0</v>
      </c>
      <c r="Q1956" s="5">
        <f t="shared" si="2986"/>
        <v>60.040000000000873</v>
      </c>
      <c r="R1956" s="5">
        <f t="shared" si="2987"/>
        <v>2004.0199999999995</v>
      </c>
      <c r="S1956" s="4">
        <f t="shared" si="2988"/>
        <v>0.18401739603151762</v>
      </c>
      <c r="T1956" s="4">
        <f t="shared" si="2989"/>
        <v>0.53776272230348199</v>
      </c>
      <c r="U1956" s="5">
        <f t="shared" si="2981"/>
        <v>2025.2339999999997</v>
      </c>
      <c r="V1956" s="5">
        <f t="shared" si="2982"/>
        <v>-36.224000000000387</v>
      </c>
      <c r="X1956" s="5">
        <f t="shared" si="2942"/>
        <v>-62.25</v>
      </c>
      <c r="Y1956" s="5">
        <f t="shared" si="2943"/>
        <v>-45.649999999999636</v>
      </c>
      <c r="AA1956" s="5">
        <f t="shared" si="2961"/>
        <v>0</v>
      </c>
      <c r="AB1956" s="5">
        <f t="shared" si="2962"/>
        <v>1</v>
      </c>
      <c r="AC1956" s="5">
        <f t="shared" si="2963"/>
        <v>1</v>
      </c>
      <c r="AF1956" s="5">
        <f t="shared" si="2949"/>
        <v>29.760000000000218</v>
      </c>
      <c r="AG1956" s="5">
        <f t="shared" si="2950"/>
        <v>30.819999999999709</v>
      </c>
      <c r="AH1956" s="5">
        <f t="shared" si="2951"/>
        <v>67.989999999999782</v>
      </c>
      <c r="AI1956" s="5">
        <f t="shared" si="2952"/>
        <v>66.930000000000291</v>
      </c>
      <c r="AJ1956" s="5"/>
      <c r="AK1956" s="5">
        <f t="shared" si="2953"/>
        <v>29.760000000000218</v>
      </c>
      <c r="AL1956" s="5">
        <f t="shared" si="2973"/>
        <v>41.243000000000023</v>
      </c>
      <c r="AM1956" s="5">
        <f t="shared" si="2954"/>
        <v>67.989999999999782</v>
      </c>
      <c r="AN1956" s="5">
        <f t="shared" si="2969"/>
        <v>89.594999999999985</v>
      </c>
      <c r="AO1956" s="5">
        <f t="shared" si="2970"/>
        <v>0</v>
      </c>
      <c r="AP1956" s="5">
        <f t="shared" si="2983"/>
        <v>5</v>
      </c>
      <c r="AQ1956" s="5">
        <f t="shared" si="3001"/>
        <v>2.6</v>
      </c>
      <c r="AR1956" s="5"/>
      <c r="AS1956" s="5">
        <f t="shared" si="2947"/>
        <v>66.930000000000291</v>
      </c>
      <c r="AT1956" s="5">
        <f t="shared" si="2969"/>
        <v>96.816000000000074</v>
      </c>
      <c r="AU1956" s="5">
        <f t="shared" si="2955"/>
        <v>30.819999999999709</v>
      </c>
      <c r="AV1956" s="5">
        <f t="shared" si="2958"/>
        <v>-1.0599999999994907</v>
      </c>
      <c r="AW1956" s="5">
        <f t="shared" si="2956"/>
        <v>2</v>
      </c>
      <c r="AX1956" s="5">
        <f t="shared" si="2910"/>
        <v>56.993000000000492</v>
      </c>
      <c r="AZ1956" s="4">
        <f t="shared" si="2991"/>
        <v>0.53776272230348199</v>
      </c>
      <c r="BA1956" s="5">
        <f t="shared" si="2997"/>
        <v>0</v>
      </c>
      <c r="BB1956" s="4">
        <f t="shared" si="2992"/>
        <v>0.67264608514896962</v>
      </c>
      <c r="BD1956" s="5">
        <v>0</v>
      </c>
      <c r="BE1956" s="4">
        <v>0.56839706615394969</v>
      </c>
      <c r="BJ1956" s="5">
        <v>68.75</v>
      </c>
      <c r="BK1956" s="5">
        <v>2.2699999999995271</v>
      </c>
      <c r="BL1956" s="5">
        <v>29.350000000000364</v>
      </c>
      <c r="BM1956" s="5">
        <v>4</v>
      </c>
      <c r="BR1956">
        <v>68</v>
      </c>
      <c r="BS1956">
        <v>-46</v>
      </c>
    </row>
    <row r="1957" spans="1:71">
      <c r="A1957" s="7">
        <v>39336</v>
      </c>
      <c r="B1957" s="6">
        <v>7409.25</v>
      </c>
      <c r="C1957" s="6">
        <v>7481.98</v>
      </c>
      <c r="D1957" s="6">
        <v>7409.25</v>
      </c>
      <c r="E1957" s="6">
        <v>7457.9</v>
      </c>
      <c r="F1957" s="6">
        <v>5442.1</v>
      </c>
      <c r="G1957" s="6">
        <v>5491.8</v>
      </c>
      <c r="H1957" s="6">
        <v>5424.06</v>
      </c>
      <c r="I1957" s="6">
        <v>5478.94</v>
      </c>
      <c r="J1957" s="9">
        <f t="shared" si="2940"/>
        <v>106.53999999999996</v>
      </c>
      <c r="K1957" s="9">
        <f t="shared" si="2967"/>
        <v>111.72333333333343</v>
      </c>
      <c r="L1957" s="9">
        <f t="shared" si="2944"/>
        <v>105.36999999999989</v>
      </c>
      <c r="M1957" s="9">
        <f t="shared" ref="M1957" si="3008">AVERAGE(L1946:L1957)</f>
        <v>96.140833333333376</v>
      </c>
      <c r="N1957" s="6" t="s">
        <v>36</v>
      </c>
      <c r="O1957" s="9">
        <f t="shared" si="2946"/>
        <v>1978.96</v>
      </c>
      <c r="P1957" s="4">
        <f t="shared" si="2985"/>
        <v>0</v>
      </c>
      <c r="Q1957" s="5">
        <f t="shared" si="2986"/>
        <v>66.140000000000327</v>
      </c>
      <c r="R1957" s="5">
        <f t="shared" si="2987"/>
        <v>1995.4950000000001</v>
      </c>
      <c r="S1957" s="4">
        <f t="shared" si="2988"/>
        <v>0</v>
      </c>
      <c r="T1957" s="4">
        <f t="shared" si="2989"/>
        <v>0.42379151594870146</v>
      </c>
      <c r="U1957" s="5">
        <f t="shared" si="2981"/>
        <v>2011.2159999999997</v>
      </c>
      <c r="V1957" s="5">
        <f t="shared" si="2982"/>
        <v>-32.255999999999631</v>
      </c>
      <c r="X1957" s="5">
        <f t="shared" si="2942"/>
        <v>48.649999999999636</v>
      </c>
      <c r="Y1957" s="5">
        <f t="shared" si="2943"/>
        <v>36.839999999999236</v>
      </c>
      <c r="AA1957" s="5">
        <f t="shared" si="2961"/>
        <v>1</v>
      </c>
      <c r="AB1957" s="5">
        <f t="shared" si="2962"/>
        <v>0</v>
      </c>
      <c r="AC1957" s="5">
        <f t="shared" si="2963"/>
        <v>1</v>
      </c>
      <c r="AF1957" s="5">
        <f t="shared" si="2949"/>
        <v>72.729999999999563</v>
      </c>
      <c r="AG1957" s="5">
        <f t="shared" si="2950"/>
        <v>106.53999999999996</v>
      </c>
      <c r="AH1957" s="5">
        <f t="shared" si="2951"/>
        <v>0</v>
      </c>
      <c r="AI1957" s="5">
        <f t="shared" si="2952"/>
        <v>-33.8100000000004</v>
      </c>
      <c r="AJ1957" s="5"/>
      <c r="AK1957" s="5">
        <f t="shared" si="2953"/>
        <v>0</v>
      </c>
      <c r="AL1957" s="5">
        <f t="shared" si="2973"/>
        <v>41.243000000000023</v>
      </c>
      <c r="AM1957" s="5">
        <f t="shared" si="2954"/>
        <v>72.729999999999563</v>
      </c>
      <c r="AN1957" s="5">
        <f t="shared" si="2969"/>
        <v>91.136999999999986</v>
      </c>
      <c r="AO1957" s="5">
        <f t="shared" si="2970"/>
        <v>0</v>
      </c>
      <c r="AP1957" s="5">
        <f t="shared" si="2983"/>
        <v>5</v>
      </c>
      <c r="AQ1957" s="5">
        <f t="shared" si="3001"/>
        <v>2.9</v>
      </c>
      <c r="AR1957" s="5"/>
      <c r="AS1957" s="5">
        <f t="shared" si="2947"/>
        <v>106.53999999999996</v>
      </c>
      <c r="AT1957" s="5">
        <f t="shared" si="2969"/>
        <v>100.83900000000013</v>
      </c>
      <c r="AU1957" s="5">
        <f t="shared" si="2955"/>
        <v>-33.8100000000004</v>
      </c>
      <c r="AV1957" s="5">
        <f t="shared" si="2958"/>
        <v>-33.8100000000004</v>
      </c>
      <c r="AW1957" s="5">
        <f t="shared" si="2956"/>
        <v>3</v>
      </c>
      <c r="AX1957" s="5">
        <f t="shared" ref="AX1957:AX2020" si="3009">PERCENTILE(AU1938:AU1957,0.9)</f>
        <v>56.993000000000492</v>
      </c>
      <c r="AZ1957" s="4">
        <f t="shared" si="2991"/>
        <v>0.42379151594870146</v>
      </c>
      <c r="BA1957" s="5">
        <f t="shared" si="2997"/>
        <v>0</v>
      </c>
      <c r="BB1957" s="4">
        <f t="shared" si="2992"/>
        <v>0.53776272230348199</v>
      </c>
      <c r="BD1957" s="5">
        <v>0</v>
      </c>
      <c r="BE1957" s="4">
        <v>0.5675362318840822</v>
      </c>
      <c r="BJ1957" s="5">
        <v>93.25</v>
      </c>
      <c r="BK1957" s="5">
        <v>45.130000000000109</v>
      </c>
      <c r="BL1957" s="5">
        <v>7.1499999999996362</v>
      </c>
      <c r="BM1957" s="5">
        <v>4</v>
      </c>
      <c r="BR1957">
        <v>-45</v>
      </c>
      <c r="BS1957">
        <v>37</v>
      </c>
    </row>
    <row r="1958" spans="1:71">
      <c r="A1958" s="7">
        <v>39337</v>
      </c>
      <c r="B1958" s="6">
        <v>7458.68</v>
      </c>
      <c r="C1958" s="6">
        <v>7477.99</v>
      </c>
      <c r="D1958" s="6">
        <v>7420.66</v>
      </c>
      <c r="E1958" s="6">
        <v>7472.99</v>
      </c>
      <c r="F1958" s="6">
        <v>5480.98</v>
      </c>
      <c r="G1958" s="6">
        <v>5519.44</v>
      </c>
      <c r="H1958" s="6">
        <v>5462.56</v>
      </c>
      <c r="I1958" s="6">
        <v>5508.01</v>
      </c>
      <c r="J1958" s="9">
        <f t="shared" si="2940"/>
        <v>57.329999999999927</v>
      </c>
      <c r="K1958" s="9">
        <f t="shared" si="2967"/>
        <v>111.00750000000009</v>
      </c>
      <c r="L1958" s="9">
        <f t="shared" si="2944"/>
        <v>56.8799999999992</v>
      </c>
      <c r="M1958" s="9">
        <f t="shared" ref="M1958" si="3010">AVERAGE(L1947:L1958)</f>
        <v>96.84666666666665</v>
      </c>
      <c r="N1958" s="6" t="s">
        <v>36</v>
      </c>
      <c r="O1958" s="9">
        <f t="shared" si="2946"/>
        <v>1964.9799999999996</v>
      </c>
      <c r="P1958" s="4">
        <f t="shared" si="2985"/>
        <v>0</v>
      </c>
      <c r="Q1958" s="5">
        <f t="shared" si="2986"/>
        <v>80.1200000000008</v>
      </c>
      <c r="R1958" s="5">
        <f t="shared" si="2987"/>
        <v>1985.0099999999998</v>
      </c>
      <c r="S1958" s="4">
        <f t="shared" si="2988"/>
        <v>0</v>
      </c>
      <c r="T1958" s="4">
        <f t="shared" si="2989"/>
        <v>0</v>
      </c>
      <c r="U1958" s="5">
        <f t="shared" si="2981"/>
        <v>1996.9159999999997</v>
      </c>
      <c r="V1958" s="5">
        <f t="shared" si="2982"/>
        <v>-31.936000000000149</v>
      </c>
      <c r="X1958" s="5">
        <f t="shared" si="2942"/>
        <v>14.309999999999491</v>
      </c>
      <c r="Y1958" s="5">
        <f t="shared" si="2943"/>
        <v>27.030000000000655</v>
      </c>
      <c r="AA1958" s="5">
        <f t="shared" si="2961"/>
        <v>1</v>
      </c>
      <c r="AB1958" s="5">
        <f t="shared" si="2962"/>
        <v>0</v>
      </c>
      <c r="AC1958" s="5">
        <f t="shared" si="2963"/>
        <v>1</v>
      </c>
      <c r="AF1958" s="5">
        <f t="shared" si="2949"/>
        <v>19.309999999999491</v>
      </c>
      <c r="AG1958" s="5">
        <f t="shared" si="2950"/>
        <v>20.090000000000146</v>
      </c>
      <c r="AH1958" s="5">
        <f t="shared" si="2951"/>
        <v>38.020000000000437</v>
      </c>
      <c r="AI1958" s="5">
        <f t="shared" si="2952"/>
        <v>37.239999999999782</v>
      </c>
      <c r="AJ1958" s="5"/>
      <c r="AK1958" s="5">
        <f t="shared" si="2953"/>
        <v>19.309999999999491</v>
      </c>
      <c r="AL1958" s="5">
        <f t="shared" si="2973"/>
        <v>41.243000000000023</v>
      </c>
      <c r="AM1958" s="5">
        <f t="shared" si="2954"/>
        <v>38.020000000000437</v>
      </c>
      <c r="AN1958" s="5">
        <f t="shared" si="2969"/>
        <v>88.051000000000016</v>
      </c>
      <c r="AO1958" s="5">
        <f t="shared" si="2970"/>
        <v>0</v>
      </c>
      <c r="AP1958" s="5">
        <f t="shared" si="2983"/>
        <v>5</v>
      </c>
      <c r="AQ1958" s="5">
        <f t="shared" si="3001"/>
        <v>3.2</v>
      </c>
      <c r="AR1958" s="5"/>
      <c r="AS1958" s="5">
        <f t="shared" si="2947"/>
        <v>37.239999999999782</v>
      </c>
      <c r="AT1958" s="5">
        <f t="shared" si="2969"/>
        <v>96.921000000000092</v>
      </c>
      <c r="AU1958" s="5">
        <f t="shared" si="2955"/>
        <v>20.090000000000146</v>
      </c>
      <c r="AV1958" s="5">
        <f t="shared" si="2958"/>
        <v>-0.78000000000065484</v>
      </c>
      <c r="AW1958" s="5">
        <f t="shared" si="2956"/>
        <v>4</v>
      </c>
      <c r="AX1958" s="5">
        <f t="shared" si="3009"/>
        <v>56.993000000000492</v>
      </c>
      <c r="AZ1958" s="4">
        <f t="shared" si="2991"/>
        <v>0</v>
      </c>
      <c r="BA1958" s="5">
        <f t="shared" si="2997"/>
        <v>0</v>
      </c>
      <c r="BB1958" s="4">
        <f t="shared" si="2992"/>
        <v>0.42379151594870146</v>
      </c>
      <c r="BD1958" s="5">
        <v>0</v>
      </c>
      <c r="BE1958" s="4">
        <v>0.5672896024081292</v>
      </c>
      <c r="BJ1958" s="5">
        <v>114.6899999999996</v>
      </c>
      <c r="BK1958" s="5">
        <v>-4.1199999999998909</v>
      </c>
      <c r="BL1958" s="5">
        <v>9.5900000000001455</v>
      </c>
      <c r="BM1958" s="5">
        <v>4</v>
      </c>
      <c r="BR1958">
        <v>38</v>
      </c>
      <c r="BS1958">
        <v>27</v>
      </c>
    </row>
    <row r="1959" spans="1:71">
      <c r="A1959" s="7">
        <v>39338</v>
      </c>
      <c r="B1959" s="6">
        <v>7459.43</v>
      </c>
      <c r="C1959" s="6">
        <v>7545.23</v>
      </c>
      <c r="D1959" s="6">
        <v>7430.64</v>
      </c>
      <c r="E1959" s="6">
        <v>7535.97</v>
      </c>
      <c r="F1959" s="6">
        <v>5489.42</v>
      </c>
      <c r="G1959" s="6">
        <v>5574.62</v>
      </c>
      <c r="H1959" s="6">
        <v>5472.2</v>
      </c>
      <c r="I1959" s="6">
        <v>5565.97</v>
      </c>
      <c r="J1959" s="9">
        <f t="shared" si="2940"/>
        <v>114.58999999999924</v>
      </c>
      <c r="K1959" s="9">
        <f t="shared" si="2967"/>
        <v>115.0308333333334</v>
      </c>
      <c r="L1959" s="9">
        <f t="shared" si="2944"/>
        <v>102.42000000000007</v>
      </c>
      <c r="M1959" s="9">
        <f t="shared" ref="M1959" si="3011">AVERAGE(L1948:L1959)</f>
        <v>94.692500000000038</v>
      </c>
      <c r="N1959" s="6" t="s">
        <v>36</v>
      </c>
      <c r="O1959" s="9">
        <f t="shared" si="2946"/>
        <v>1970</v>
      </c>
      <c r="P1959" s="4">
        <f t="shared" si="2985"/>
        <v>0.12081829121541311</v>
      </c>
      <c r="Q1959" s="5">
        <f t="shared" si="2986"/>
        <v>41.550000000000182</v>
      </c>
      <c r="R1959" s="5">
        <f t="shared" si="2987"/>
        <v>1975.3674999999996</v>
      </c>
      <c r="S1959" s="4">
        <f t="shared" si="2988"/>
        <v>6.2656015976040771E-2</v>
      </c>
      <c r="T1959" s="4">
        <f t="shared" si="2989"/>
        <v>5.9712144641375038E-2</v>
      </c>
      <c r="U1959" s="5">
        <f t="shared" si="2981"/>
        <v>1981.896</v>
      </c>
      <c r="V1959" s="5">
        <f t="shared" si="2982"/>
        <v>-11.895999999999958</v>
      </c>
      <c r="X1959" s="5">
        <f t="shared" si="2942"/>
        <v>76.539999999999964</v>
      </c>
      <c r="Y1959" s="5">
        <f t="shared" si="2943"/>
        <v>76.550000000000182</v>
      </c>
      <c r="AA1959" s="5">
        <f t="shared" si="2961"/>
        <v>1</v>
      </c>
      <c r="AB1959" s="5">
        <f t="shared" si="2962"/>
        <v>0</v>
      </c>
      <c r="AC1959" s="5">
        <f t="shared" si="2963"/>
        <v>1</v>
      </c>
      <c r="AF1959" s="5">
        <f t="shared" si="2949"/>
        <v>85.799999999999272</v>
      </c>
      <c r="AG1959" s="5">
        <f t="shared" si="2950"/>
        <v>72.239999999999782</v>
      </c>
      <c r="AH1959" s="5">
        <f t="shared" si="2951"/>
        <v>28.789999999999964</v>
      </c>
      <c r="AI1959" s="5">
        <f t="shared" si="2952"/>
        <v>42.349999999999454</v>
      </c>
      <c r="AJ1959" s="5"/>
      <c r="AK1959" s="5">
        <f t="shared" si="2953"/>
        <v>28.789999999999964</v>
      </c>
      <c r="AL1959" s="5">
        <f t="shared" si="2973"/>
        <v>30.780000000000197</v>
      </c>
      <c r="AM1959" s="5">
        <f t="shared" si="2954"/>
        <v>85.799999999999272</v>
      </c>
      <c r="AN1959" s="5">
        <f t="shared" si="2969"/>
        <v>90.600999999999928</v>
      </c>
      <c r="AO1959" s="5">
        <f t="shared" si="2970"/>
        <v>0</v>
      </c>
      <c r="AP1959" s="5">
        <f t="shared" si="2983"/>
        <v>5</v>
      </c>
      <c r="AQ1959" s="5">
        <f t="shared" si="3001"/>
        <v>3.6</v>
      </c>
      <c r="AR1959" s="5"/>
      <c r="AS1959" s="5">
        <f t="shared" si="2947"/>
        <v>72.239999999999782</v>
      </c>
      <c r="AT1959" s="5">
        <f t="shared" si="2969"/>
        <v>95.088000000000108</v>
      </c>
      <c r="AU1959" s="5">
        <f t="shared" si="2955"/>
        <v>42.349999999999454</v>
      </c>
      <c r="AV1959" s="5">
        <f t="shared" si="2958"/>
        <v>13.559999999999491</v>
      </c>
      <c r="AW1959" s="5">
        <f t="shared" si="2956"/>
        <v>5</v>
      </c>
      <c r="AX1959" s="5">
        <f t="shared" si="3009"/>
        <v>56.993000000000492</v>
      </c>
      <c r="AZ1959" s="4">
        <f t="shared" si="2991"/>
        <v>5.9712144641375038E-2</v>
      </c>
      <c r="BA1959" s="5">
        <f t="shared" si="2997"/>
        <v>0</v>
      </c>
      <c r="BB1959" s="4">
        <f t="shared" si="2992"/>
        <v>0</v>
      </c>
      <c r="BD1959" s="5">
        <v>0</v>
      </c>
      <c r="BE1959" s="4">
        <v>0.56673430967458027</v>
      </c>
      <c r="BJ1959" s="5">
        <v>92.510000000000218</v>
      </c>
      <c r="BK1959" s="5">
        <v>25.149999999999636</v>
      </c>
      <c r="BL1959" s="5">
        <v>4.0900000000001455</v>
      </c>
      <c r="BM1959" s="5">
        <v>4</v>
      </c>
      <c r="BR1959">
        <v>-46</v>
      </c>
      <c r="BS1959">
        <v>77</v>
      </c>
    </row>
    <row r="1960" spans="1:71">
      <c r="A1960" s="7">
        <v>39339</v>
      </c>
      <c r="B1960" s="6">
        <v>7514.62</v>
      </c>
      <c r="C1960" s="6">
        <v>7522.12</v>
      </c>
      <c r="D1960" s="6">
        <v>7445.41</v>
      </c>
      <c r="E1960" s="6">
        <v>7497.74</v>
      </c>
      <c r="F1960" s="6">
        <v>5540.36</v>
      </c>
      <c r="G1960" s="6">
        <v>5554.95</v>
      </c>
      <c r="H1960" s="6">
        <v>5487.27</v>
      </c>
      <c r="I1960" s="6">
        <v>5538.92</v>
      </c>
      <c r="J1960" s="9">
        <f t="shared" si="2940"/>
        <v>90.5600000000004</v>
      </c>
      <c r="K1960" s="9">
        <f t="shared" si="2967"/>
        <v>114.39833333333338</v>
      </c>
      <c r="L1960" s="9">
        <f t="shared" si="2944"/>
        <v>78.699999999999818</v>
      </c>
      <c r="M1960" s="9">
        <f t="shared" ref="M1960" si="3012">AVERAGE(L1949:L1960)</f>
        <v>93.407499999999956</v>
      </c>
      <c r="N1960" s="6" t="s">
        <v>36</v>
      </c>
      <c r="O1960" s="9">
        <f t="shared" si="2946"/>
        <v>1958.8199999999997</v>
      </c>
      <c r="P1960" s="4">
        <f t="shared" si="2985"/>
        <v>0</v>
      </c>
      <c r="Q1960" s="5">
        <f t="shared" si="2986"/>
        <v>30.1899999999996</v>
      </c>
      <c r="R1960" s="5">
        <f t="shared" si="2987"/>
        <v>1966.3674999999996</v>
      </c>
      <c r="S1960" s="4">
        <f t="shared" si="2988"/>
        <v>0</v>
      </c>
      <c r="T1960" s="4">
        <f t="shared" si="2989"/>
        <v>0</v>
      </c>
      <c r="U1960" s="5">
        <f t="shared" si="2981"/>
        <v>1972.3539999999998</v>
      </c>
      <c r="V1960" s="5">
        <f t="shared" si="2982"/>
        <v>-13.534000000000106</v>
      </c>
      <c r="X1960" s="5">
        <f t="shared" si="2942"/>
        <v>-16.880000000000109</v>
      </c>
      <c r="Y1960" s="5">
        <f t="shared" si="2943"/>
        <v>-1.4399999999995998</v>
      </c>
      <c r="AA1960" s="5">
        <f t="shared" si="2961"/>
        <v>0</v>
      </c>
      <c r="AB1960" s="5">
        <f t="shared" si="2962"/>
        <v>1</v>
      </c>
      <c r="AC1960" s="5">
        <f t="shared" si="2963"/>
        <v>1</v>
      </c>
      <c r="AF1960" s="5">
        <f t="shared" si="2949"/>
        <v>7.5</v>
      </c>
      <c r="AG1960" s="5">
        <f t="shared" si="2950"/>
        <v>-13.850000000000364</v>
      </c>
      <c r="AH1960" s="5">
        <f t="shared" si="2951"/>
        <v>69.210000000000036</v>
      </c>
      <c r="AI1960" s="5">
        <f t="shared" si="2952"/>
        <v>90.5600000000004</v>
      </c>
      <c r="AJ1960" s="5"/>
      <c r="AK1960" s="5">
        <f t="shared" si="2953"/>
        <v>7.5</v>
      </c>
      <c r="AL1960" s="5">
        <f t="shared" si="2973"/>
        <v>30.780000000000197</v>
      </c>
      <c r="AM1960" s="5">
        <f t="shared" si="2954"/>
        <v>69.210000000000036</v>
      </c>
      <c r="AN1960" s="5">
        <f t="shared" si="2969"/>
        <v>87.009999999999948</v>
      </c>
      <c r="AO1960" s="5">
        <f t="shared" si="2970"/>
        <v>0</v>
      </c>
      <c r="AP1960" s="5">
        <f t="shared" si="2983"/>
        <v>4</v>
      </c>
      <c r="AQ1960" s="5">
        <f t="shared" si="3001"/>
        <v>3.9</v>
      </c>
      <c r="AR1960" s="5"/>
      <c r="AS1960" s="5">
        <f t="shared" si="2947"/>
        <v>90.5600000000004</v>
      </c>
      <c r="AT1960" s="5">
        <f t="shared" si="2969"/>
        <v>90.166000000000082</v>
      </c>
      <c r="AU1960" s="5">
        <f t="shared" si="2955"/>
        <v>-13.850000000000364</v>
      </c>
      <c r="AV1960" s="5">
        <f t="shared" si="2958"/>
        <v>21.350000000000364</v>
      </c>
      <c r="AW1960" s="5">
        <f t="shared" si="2956"/>
        <v>6</v>
      </c>
      <c r="AX1960" s="5">
        <f t="shared" si="3009"/>
        <v>53.457000000000157</v>
      </c>
      <c r="AZ1960" s="4">
        <f t="shared" si="2991"/>
        <v>0</v>
      </c>
      <c r="BA1960" s="5">
        <f t="shared" si="2997"/>
        <v>0</v>
      </c>
      <c r="BB1960" s="4">
        <f t="shared" si="2992"/>
        <v>5.9712144641375038E-2</v>
      </c>
      <c r="BD1960" s="5">
        <v>0</v>
      </c>
      <c r="BE1960" s="4">
        <v>0.5661111581084477</v>
      </c>
      <c r="BJ1960" s="5">
        <v>139.92999999999938</v>
      </c>
      <c r="BK1960" s="5">
        <v>27.140000000000327</v>
      </c>
      <c r="BL1960" s="5">
        <v>10.5600000000004</v>
      </c>
      <c r="BM1960" s="5">
        <v>4</v>
      </c>
      <c r="BR1960">
        <v>69</v>
      </c>
      <c r="BS1960">
        <v>-1</v>
      </c>
    </row>
    <row r="1961" spans="1:71">
      <c r="A1961" s="7">
        <v>39342</v>
      </c>
      <c r="B1961" s="6">
        <v>7497.09</v>
      </c>
      <c r="C1961" s="6">
        <v>7530.81</v>
      </c>
      <c r="D1961" s="6">
        <v>7433.23</v>
      </c>
      <c r="E1961" s="6">
        <v>7479.85</v>
      </c>
      <c r="F1961" s="6">
        <v>5523.88</v>
      </c>
      <c r="G1961" s="6">
        <v>5523.88</v>
      </c>
      <c r="H1961" s="6">
        <v>5431.46</v>
      </c>
      <c r="I1961" s="6">
        <v>5439.37</v>
      </c>
      <c r="J1961" s="9">
        <f t="shared" si="2940"/>
        <v>97.580000000000837</v>
      </c>
      <c r="K1961" s="9">
        <f t="shared" si="2967"/>
        <v>113.10583333333345</v>
      </c>
      <c r="L1961" s="9">
        <f t="shared" si="2944"/>
        <v>107.46000000000004</v>
      </c>
      <c r="M1961" s="9">
        <f t="shared" ref="M1961" si="3013">AVERAGE(L1950:L1961)</f>
        <v>95.199166666666699</v>
      </c>
      <c r="N1961" s="6" t="s">
        <v>36</v>
      </c>
      <c r="O1961" s="9">
        <f t="shared" si="2946"/>
        <v>2040.4800000000005</v>
      </c>
      <c r="P1961" s="4">
        <f t="shared" si="2985"/>
        <v>1</v>
      </c>
      <c r="Q1961" s="5">
        <f t="shared" si="2986"/>
        <v>81.660000000000764</v>
      </c>
      <c r="R1961" s="5">
        <f t="shared" si="2987"/>
        <v>1979.2349999999999</v>
      </c>
      <c r="S1961" s="4">
        <f t="shared" si="2988"/>
        <v>1</v>
      </c>
      <c r="T1961" s="4">
        <f t="shared" si="2989"/>
        <v>0.94645340751043283</v>
      </c>
      <c r="U1961" s="5">
        <f t="shared" si="2981"/>
        <v>1982.6479999999999</v>
      </c>
      <c r="V1961" s="5">
        <f t="shared" si="2982"/>
        <v>57.832000000000562</v>
      </c>
      <c r="X1961" s="5">
        <f t="shared" si="2942"/>
        <v>-17.239999999999782</v>
      </c>
      <c r="Y1961" s="5">
        <f t="shared" si="2943"/>
        <v>-84.510000000000218</v>
      </c>
      <c r="AA1961" s="5">
        <f t="shared" si="2961"/>
        <v>0</v>
      </c>
      <c r="AB1961" s="5">
        <f t="shared" si="2962"/>
        <v>1</v>
      </c>
      <c r="AC1961" s="5">
        <f t="shared" si="2963"/>
        <v>1</v>
      </c>
      <c r="AF1961" s="5">
        <f t="shared" si="2949"/>
        <v>33.720000000000255</v>
      </c>
      <c r="AG1961" s="5">
        <f t="shared" si="2950"/>
        <v>33.070000000000618</v>
      </c>
      <c r="AH1961" s="5">
        <f t="shared" si="2951"/>
        <v>63.860000000000582</v>
      </c>
      <c r="AI1961" s="5">
        <f t="shared" si="2952"/>
        <v>64.510000000000218</v>
      </c>
      <c r="AJ1961" s="5"/>
      <c r="AK1961" s="5">
        <f t="shared" si="2953"/>
        <v>33.720000000000255</v>
      </c>
      <c r="AL1961" s="5">
        <f t="shared" si="2973"/>
        <v>34.344000000000229</v>
      </c>
      <c r="AM1961" s="5">
        <f t="shared" si="2954"/>
        <v>63.860000000000582</v>
      </c>
      <c r="AN1961" s="5">
        <f t="shared" si="2969"/>
        <v>89.993000000000023</v>
      </c>
      <c r="AO1961" s="5">
        <f t="shared" si="2970"/>
        <v>0</v>
      </c>
      <c r="AP1961" s="5">
        <f t="shared" si="2983"/>
        <v>4</v>
      </c>
      <c r="AQ1961" s="5">
        <f t="shared" si="3001"/>
        <v>4.2</v>
      </c>
      <c r="AR1961" s="5"/>
      <c r="AS1961" s="5">
        <f t="shared" si="2947"/>
        <v>64.510000000000218</v>
      </c>
      <c r="AT1961" s="5">
        <f t="shared" si="2969"/>
        <v>92.667000000000101</v>
      </c>
      <c r="AU1961" s="5">
        <f t="shared" si="2955"/>
        <v>33.070000000000618</v>
      </c>
      <c r="AV1961" s="5">
        <f t="shared" si="2958"/>
        <v>0.6499999999996362</v>
      </c>
      <c r="AW1961" s="5">
        <f t="shared" si="2956"/>
        <v>2</v>
      </c>
      <c r="AX1961" s="5">
        <f t="shared" si="3009"/>
        <v>53.457000000000157</v>
      </c>
      <c r="AZ1961" s="4">
        <f t="shared" si="2991"/>
        <v>0.94645340751043283</v>
      </c>
      <c r="BA1961" s="5">
        <f t="shared" si="2997"/>
        <v>0</v>
      </c>
      <c r="BB1961" s="4">
        <f t="shared" si="2992"/>
        <v>0</v>
      </c>
      <c r="BD1961" s="5">
        <v>0</v>
      </c>
      <c r="BE1961" s="4">
        <v>0.56463321159655522</v>
      </c>
      <c r="BJ1961" s="5">
        <v>101.14000000000033</v>
      </c>
      <c r="BK1961" s="5">
        <v>9.7699999999995271</v>
      </c>
      <c r="BL1961" s="5">
        <v>5.2699999999995271</v>
      </c>
      <c r="BM1961" s="5">
        <v>4</v>
      </c>
      <c r="BR1961">
        <v>64</v>
      </c>
      <c r="BS1961">
        <v>-57</v>
      </c>
    </row>
    <row r="1962" spans="1:71">
      <c r="A1962" s="7">
        <v>39343</v>
      </c>
      <c r="B1962" s="6">
        <v>7460.04</v>
      </c>
      <c r="C1962" s="6">
        <v>7588.42</v>
      </c>
      <c r="D1962" s="6">
        <v>7452</v>
      </c>
      <c r="E1962" s="6">
        <v>7575.21</v>
      </c>
      <c r="F1962" s="6">
        <v>5418.95</v>
      </c>
      <c r="G1962" s="6">
        <v>5557.34</v>
      </c>
      <c r="H1962" s="6">
        <v>5417.01</v>
      </c>
      <c r="I1962" s="6">
        <v>5549.35</v>
      </c>
      <c r="J1962" s="9">
        <f t="shared" si="2940"/>
        <v>136.42000000000007</v>
      </c>
      <c r="K1962" s="9">
        <f t="shared" si="2967"/>
        <v>112.82583333333339</v>
      </c>
      <c r="L1962" s="9">
        <f t="shared" si="2944"/>
        <v>140.32999999999993</v>
      </c>
      <c r="M1962" s="9">
        <f t="shared" ref="M1962" si="3014">AVERAGE(L1951:L1962)</f>
        <v>99.064999999999984</v>
      </c>
      <c r="N1962" s="6" t="s">
        <v>37</v>
      </c>
      <c r="O1962" s="9">
        <f t="shared" si="2946"/>
        <v>2025.8599999999997</v>
      </c>
      <c r="P1962" s="4">
        <f t="shared" si="2985"/>
        <v>0.82096497673278634</v>
      </c>
      <c r="Q1962" s="5">
        <f t="shared" si="2986"/>
        <v>81.660000000000764</v>
      </c>
      <c r="R1962" s="5">
        <f t="shared" si="2987"/>
        <v>1979.2349999999999</v>
      </c>
      <c r="S1962" s="4">
        <f t="shared" si="2988"/>
        <v>0.82096497673278634</v>
      </c>
      <c r="T1962" s="4">
        <f t="shared" si="2989"/>
        <v>0.77700509967546882</v>
      </c>
      <c r="U1962" s="5">
        <f t="shared" si="2981"/>
        <v>1992.0279999999998</v>
      </c>
      <c r="V1962" s="5">
        <f t="shared" si="2982"/>
        <v>33.83199999999988</v>
      </c>
      <c r="X1962" s="5">
        <f t="shared" si="2942"/>
        <v>115.17000000000007</v>
      </c>
      <c r="Y1962" s="5">
        <f t="shared" si="2943"/>
        <v>130.40000000000055</v>
      </c>
      <c r="AA1962" s="5">
        <f t="shared" si="2961"/>
        <v>1</v>
      </c>
      <c r="AB1962" s="5">
        <f t="shared" si="2962"/>
        <v>0</v>
      </c>
      <c r="AC1962" s="5">
        <f t="shared" si="2963"/>
        <v>1</v>
      </c>
      <c r="AF1962" s="5">
        <f t="shared" si="2949"/>
        <v>128.38000000000011</v>
      </c>
      <c r="AG1962" s="5">
        <f t="shared" si="2950"/>
        <v>108.56999999999971</v>
      </c>
      <c r="AH1962" s="5">
        <f t="shared" si="2951"/>
        <v>8.0399999999999636</v>
      </c>
      <c r="AI1962" s="5">
        <f t="shared" si="2952"/>
        <v>27.850000000000364</v>
      </c>
      <c r="AJ1962" s="5"/>
      <c r="AK1962" s="5">
        <f t="shared" si="2953"/>
        <v>8.0399999999999636</v>
      </c>
      <c r="AL1962" s="5">
        <f t="shared" si="2973"/>
        <v>30.156000000000219</v>
      </c>
      <c r="AM1962" s="5">
        <f t="shared" si="2954"/>
        <v>128.38000000000011</v>
      </c>
      <c r="AN1962" s="5">
        <f t="shared" si="2969"/>
        <v>93.838000000000008</v>
      </c>
      <c r="AO1962" s="5">
        <f t="shared" si="2970"/>
        <v>1</v>
      </c>
      <c r="AP1962" s="5">
        <f t="shared" si="2983"/>
        <v>4</v>
      </c>
      <c r="AQ1962" s="5">
        <f t="shared" si="3001"/>
        <v>4.4000000000000004</v>
      </c>
      <c r="AR1962" s="5"/>
      <c r="AS1962" s="5">
        <f t="shared" si="2947"/>
        <v>108.56999999999971</v>
      </c>
      <c r="AT1962" s="5">
        <f t="shared" si="2969"/>
        <v>95.848000000000042</v>
      </c>
      <c r="AU1962" s="5">
        <f t="shared" si="2955"/>
        <v>27.850000000000364</v>
      </c>
      <c r="AV1962" s="5">
        <f t="shared" si="2958"/>
        <v>19.8100000000004</v>
      </c>
      <c r="AW1962" s="5">
        <f t="shared" si="2956"/>
        <v>3</v>
      </c>
      <c r="AX1962" s="5">
        <f t="shared" si="3009"/>
        <v>43.427999999999535</v>
      </c>
      <c r="AZ1962" s="4">
        <f t="shared" si="2991"/>
        <v>0.77700509967546882</v>
      </c>
      <c r="BA1962" s="5">
        <f t="shared" si="2997"/>
        <v>-14.6200000000008</v>
      </c>
      <c r="BB1962" s="4">
        <f t="shared" si="2992"/>
        <v>0.94645340751043283</v>
      </c>
      <c r="BD1962" s="5">
        <v>0</v>
      </c>
      <c r="BE1962" s="4">
        <v>0.56428516731755851</v>
      </c>
      <c r="BJ1962" s="5">
        <v>49.909999999999854</v>
      </c>
      <c r="BK1962" s="5">
        <v>22.840000000000146</v>
      </c>
      <c r="BL1962" s="5">
        <v>16.739999999999782</v>
      </c>
      <c r="BM1962" s="5">
        <v>4</v>
      </c>
      <c r="BR1962">
        <v>115</v>
      </c>
      <c r="BS1962">
        <v>-59</v>
      </c>
    </row>
    <row r="1963" spans="1:71">
      <c r="A1963" s="7">
        <v>39344</v>
      </c>
      <c r="B1963" s="6">
        <v>7629.11</v>
      </c>
      <c r="C1963" s="6">
        <v>7771.02</v>
      </c>
      <c r="D1963" s="6">
        <v>7627.75</v>
      </c>
      <c r="E1963" s="6">
        <v>7750.84</v>
      </c>
      <c r="F1963" s="6">
        <v>5683.27</v>
      </c>
      <c r="G1963" s="6">
        <v>5744.74</v>
      </c>
      <c r="H1963" s="6">
        <v>5653.51</v>
      </c>
      <c r="I1963" s="6">
        <v>5730.82</v>
      </c>
      <c r="J1963" s="9">
        <f t="shared" si="2940"/>
        <v>195.8100000000004</v>
      </c>
      <c r="K1963" s="9">
        <f t="shared" si="2967"/>
        <v>125.24166666666679</v>
      </c>
      <c r="L1963" s="9">
        <f t="shared" si="2944"/>
        <v>195.38999999999942</v>
      </c>
      <c r="M1963" s="9">
        <f t="shared" ref="M1963" si="3015">AVERAGE(L1952:L1963)</f>
        <v>111.71833333333325</v>
      </c>
      <c r="N1963" s="6" t="s">
        <v>36</v>
      </c>
      <c r="O1963" s="9">
        <f t="shared" si="2946"/>
        <v>2020.0200000000004</v>
      </c>
      <c r="P1963" s="4">
        <f t="shared" si="2985"/>
        <v>0.74944893460690853</v>
      </c>
      <c r="Q1963" s="5">
        <f t="shared" si="2986"/>
        <v>81.660000000000764</v>
      </c>
      <c r="R1963" s="5">
        <f t="shared" si="2987"/>
        <v>1979.2349999999999</v>
      </c>
      <c r="S1963" s="4">
        <f t="shared" si="2988"/>
        <v>0.74944893460690853</v>
      </c>
      <c r="T1963" s="4">
        <f t="shared" si="2989"/>
        <v>0.74944893460690853</v>
      </c>
      <c r="U1963" s="5">
        <f t="shared" si="2981"/>
        <v>2003.0360000000001</v>
      </c>
      <c r="V1963" s="5">
        <f t="shared" si="2982"/>
        <v>16.984000000000378</v>
      </c>
      <c r="X1963" s="5">
        <f t="shared" si="2942"/>
        <v>121.73000000000047</v>
      </c>
      <c r="Y1963" s="5">
        <f t="shared" si="2943"/>
        <v>47.549999999999272</v>
      </c>
      <c r="AA1963" s="5">
        <f t="shared" si="2961"/>
        <v>1</v>
      </c>
      <c r="AB1963" s="5">
        <f t="shared" si="2962"/>
        <v>0</v>
      </c>
      <c r="AC1963" s="5">
        <f t="shared" si="2963"/>
        <v>1</v>
      </c>
      <c r="AF1963" s="5">
        <f t="shared" si="2949"/>
        <v>141.91000000000076</v>
      </c>
      <c r="AG1963" s="5">
        <f t="shared" si="2950"/>
        <v>195.8100000000004</v>
      </c>
      <c r="AH1963" s="5">
        <f t="shared" si="2951"/>
        <v>1.3599999999996726</v>
      </c>
      <c r="AI1963" s="5">
        <f t="shared" si="2952"/>
        <v>-52.539999999999964</v>
      </c>
      <c r="AJ1963" s="5"/>
      <c r="AK1963" s="5">
        <f t="shared" si="2953"/>
        <v>1.3599999999996726</v>
      </c>
      <c r="AL1963" s="5">
        <f t="shared" si="2973"/>
        <v>30.156000000000219</v>
      </c>
      <c r="AM1963" s="5">
        <f t="shared" si="2954"/>
        <v>141.91000000000076</v>
      </c>
      <c r="AN1963" s="5">
        <f t="shared" si="2969"/>
        <v>96.756000000000043</v>
      </c>
      <c r="AO1963" s="5">
        <f t="shared" si="2970"/>
        <v>1</v>
      </c>
      <c r="AP1963" s="5">
        <f t="shared" si="2983"/>
        <v>4</v>
      </c>
      <c r="AQ1963" s="5">
        <f t="shared" si="3001"/>
        <v>4.5</v>
      </c>
      <c r="AR1963" s="5"/>
      <c r="AS1963" s="5">
        <f t="shared" si="2947"/>
        <v>195.8100000000004</v>
      </c>
      <c r="AT1963" s="5">
        <f t="shared" si="2969"/>
        <v>102.05500000000002</v>
      </c>
      <c r="AU1963" s="5">
        <f t="shared" si="2955"/>
        <v>-52.539999999999964</v>
      </c>
      <c r="AV1963" s="5">
        <f t="shared" si="2958"/>
        <v>-53.899999999999636</v>
      </c>
      <c r="AW1963" s="5">
        <f t="shared" si="2956"/>
        <v>4</v>
      </c>
      <c r="AX1963" s="5">
        <f t="shared" si="3009"/>
        <v>43.427999999999535</v>
      </c>
      <c r="AZ1963" s="4">
        <f t="shared" si="2991"/>
        <v>0.74944893460690853</v>
      </c>
      <c r="BA1963" s="5">
        <f t="shared" si="2997"/>
        <v>0</v>
      </c>
      <c r="BB1963" s="4">
        <f t="shared" si="2992"/>
        <v>0.77700509967546882</v>
      </c>
      <c r="BD1963" s="5">
        <v>0</v>
      </c>
      <c r="BE1963" s="4">
        <v>0.5642676767676813</v>
      </c>
      <c r="BJ1963" s="5">
        <v>107.52000000000044</v>
      </c>
      <c r="BK1963" s="5">
        <v>14.269999999999527</v>
      </c>
      <c r="BL1963" s="5">
        <v>5.9600000000000364</v>
      </c>
      <c r="BM1963" s="5">
        <v>4</v>
      </c>
      <c r="BR1963">
        <v>-50</v>
      </c>
      <c r="BS1963">
        <v>48</v>
      </c>
    </row>
    <row r="1964" spans="1:71">
      <c r="A1964" s="7">
        <v>39345</v>
      </c>
      <c r="B1964" s="6">
        <v>7728.78</v>
      </c>
      <c r="C1964" s="6">
        <v>7745.25</v>
      </c>
      <c r="D1964" s="6">
        <v>7696.94</v>
      </c>
      <c r="E1964" s="6">
        <v>7735.09</v>
      </c>
      <c r="F1964" s="6">
        <v>5686.08</v>
      </c>
      <c r="G1964" s="6">
        <v>5710.84</v>
      </c>
      <c r="H1964" s="6">
        <v>5670.52</v>
      </c>
      <c r="I1964" s="6">
        <v>5688.76</v>
      </c>
      <c r="J1964" s="9">
        <f t="shared" si="2940"/>
        <v>53.900000000000546</v>
      </c>
      <c r="K1964" s="9">
        <f t="shared" si="2967"/>
        <v>118.90916666666681</v>
      </c>
      <c r="L1964" s="9">
        <f t="shared" si="2944"/>
        <v>60.299999999999272</v>
      </c>
      <c r="M1964" s="9">
        <f t="shared" ref="M1964" si="3016">AVERAGE(L1953:L1964)</f>
        <v>110.32166666666656</v>
      </c>
      <c r="N1964" s="6" t="s">
        <v>36</v>
      </c>
      <c r="O1964" s="9">
        <f t="shared" si="2946"/>
        <v>2046.33</v>
      </c>
      <c r="P1964" s="4">
        <f t="shared" si="2985"/>
        <v>1</v>
      </c>
      <c r="Q1964" s="5">
        <f t="shared" si="2986"/>
        <v>87.510000000000218</v>
      </c>
      <c r="R1964" s="5">
        <f t="shared" si="2987"/>
        <v>1980.6974999999998</v>
      </c>
      <c r="S1964" s="4">
        <f t="shared" si="2988"/>
        <v>1</v>
      </c>
      <c r="T1964" s="4">
        <f t="shared" si="2989"/>
        <v>1</v>
      </c>
      <c r="U1964" s="5">
        <f t="shared" si="2981"/>
        <v>2018.3020000000001</v>
      </c>
      <c r="V1964" s="5">
        <f t="shared" si="2982"/>
        <v>28.027999999999793</v>
      </c>
      <c r="X1964" s="5">
        <f t="shared" si="2942"/>
        <v>6.3100000000004002</v>
      </c>
      <c r="Y1964" s="5">
        <f t="shared" si="2943"/>
        <v>2.680000000000291</v>
      </c>
      <c r="AA1964" s="5">
        <f t="shared" si="2961"/>
        <v>1</v>
      </c>
      <c r="AB1964" s="5">
        <f t="shared" si="2962"/>
        <v>0</v>
      </c>
      <c r="AC1964" s="5">
        <f t="shared" si="2963"/>
        <v>1</v>
      </c>
      <c r="AF1964" s="5">
        <f t="shared" si="2949"/>
        <v>16.470000000000255</v>
      </c>
      <c r="AG1964" s="5">
        <f t="shared" si="2950"/>
        <v>-5.5900000000001455</v>
      </c>
      <c r="AH1964" s="5">
        <f t="shared" si="2951"/>
        <v>31.840000000000146</v>
      </c>
      <c r="AI1964" s="5">
        <f t="shared" si="2952"/>
        <v>53.900000000000546</v>
      </c>
      <c r="AJ1964" s="5"/>
      <c r="AK1964" s="5">
        <f t="shared" si="2953"/>
        <v>16.470000000000255</v>
      </c>
      <c r="AL1964" s="5">
        <f t="shared" si="2973"/>
        <v>30.156000000000219</v>
      </c>
      <c r="AM1964" s="5">
        <f t="shared" si="2954"/>
        <v>31.840000000000146</v>
      </c>
      <c r="AN1964" s="5">
        <f t="shared" si="2969"/>
        <v>89.183000000000078</v>
      </c>
      <c r="AO1964" s="5">
        <f t="shared" si="2970"/>
        <v>0</v>
      </c>
      <c r="AP1964" s="5">
        <f t="shared" si="2983"/>
        <v>3</v>
      </c>
      <c r="AQ1964" s="5">
        <f t="shared" si="3001"/>
        <v>4.4000000000000004</v>
      </c>
      <c r="AR1964" s="5"/>
      <c r="AS1964" s="5">
        <f t="shared" si="2947"/>
        <v>53.900000000000546</v>
      </c>
      <c r="AT1964" s="5">
        <f t="shared" si="2969"/>
        <v>99.719000000000136</v>
      </c>
      <c r="AU1964" s="5">
        <f t="shared" si="2955"/>
        <v>-5.5900000000001455</v>
      </c>
      <c r="AV1964" s="5">
        <f t="shared" si="2958"/>
        <v>22.0600000000004</v>
      </c>
      <c r="AW1964" s="5">
        <f t="shared" si="2956"/>
        <v>5</v>
      </c>
      <c r="AX1964" s="5">
        <f t="shared" si="3009"/>
        <v>43.427999999999535</v>
      </c>
      <c r="AZ1964" s="4">
        <f t="shared" si="2991"/>
        <v>1</v>
      </c>
      <c r="BA1964" s="5">
        <f t="shared" si="2997"/>
        <v>0</v>
      </c>
      <c r="BB1964" s="4">
        <f t="shared" si="2992"/>
        <v>0.74944893460690853</v>
      </c>
      <c r="BD1964" s="5">
        <v>0</v>
      </c>
      <c r="BE1964" s="4">
        <v>0.56414860681114631</v>
      </c>
      <c r="BJ1964" s="5">
        <v>135.53999999999996</v>
      </c>
      <c r="BK1964" s="5">
        <v>-36.950000000000728</v>
      </c>
      <c r="BL1964" s="5">
        <v>49.670000000000073</v>
      </c>
      <c r="BM1964" s="5">
        <v>4</v>
      </c>
      <c r="BR1964">
        <v>32</v>
      </c>
      <c r="BS1964">
        <v>3</v>
      </c>
    </row>
    <row r="1965" spans="1:71">
      <c r="A1965" s="7">
        <v>39346</v>
      </c>
      <c r="B1965" s="6">
        <v>7722.97</v>
      </c>
      <c r="C1965" s="6">
        <v>7809.24</v>
      </c>
      <c r="D1965" s="6">
        <v>7714.81</v>
      </c>
      <c r="E1965" s="6">
        <v>7794.43</v>
      </c>
      <c r="F1965" s="6">
        <v>5668.02</v>
      </c>
      <c r="G1965" s="6">
        <v>5724.99</v>
      </c>
      <c r="H1965" s="6">
        <v>5665.44</v>
      </c>
      <c r="I1965" s="6">
        <v>5700.65</v>
      </c>
      <c r="J1965" s="9">
        <f t="shared" si="2940"/>
        <v>94.429999999999382</v>
      </c>
      <c r="K1965" s="9">
        <f t="shared" si="2967"/>
        <v>115.63333333333337</v>
      </c>
      <c r="L1965" s="9">
        <f t="shared" si="2944"/>
        <v>59.550000000000182</v>
      </c>
      <c r="M1965" s="9">
        <f t="shared" ref="M1965" si="3017">AVERAGE(L1954:L1965)</f>
        <v>104.9483333333332</v>
      </c>
      <c r="N1965" s="6" t="s">
        <v>37</v>
      </c>
      <c r="O1965" s="9">
        <f t="shared" si="2946"/>
        <v>2093.7800000000007</v>
      </c>
      <c r="P1965" s="4">
        <f t="shared" si="2985"/>
        <v>1</v>
      </c>
      <c r="Q1965" s="5">
        <f t="shared" si="2986"/>
        <v>73.760000000000218</v>
      </c>
      <c r="R1965" s="5">
        <f t="shared" si="2987"/>
        <v>2038.4600000000005</v>
      </c>
      <c r="S1965" s="4">
        <f t="shared" si="2988"/>
        <v>1</v>
      </c>
      <c r="T1965" s="4">
        <f t="shared" si="2989"/>
        <v>1</v>
      </c>
      <c r="U1965" s="5">
        <f t="shared" si="2981"/>
        <v>2045.2940000000003</v>
      </c>
      <c r="V1965" s="5">
        <f t="shared" si="2982"/>
        <v>48.486000000000331</v>
      </c>
      <c r="X1965" s="5">
        <f t="shared" si="2942"/>
        <v>71.460000000000036</v>
      </c>
      <c r="Y1965" s="5">
        <f t="shared" si="2943"/>
        <v>32.6299999999992</v>
      </c>
      <c r="AA1965" s="5">
        <f t="shared" si="2961"/>
        <v>1</v>
      </c>
      <c r="AB1965" s="5">
        <f t="shared" si="2962"/>
        <v>0</v>
      </c>
      <c r="AC1965" s="5">
        <f t="shared" si="2963"/>
        <v>1</v>
      </c>
      <c r="AF1965" s="5">
        <f t="shared" si="2949"/>
        <v>86.269999999999527</v>
      </c>
      <c r="AG1965" s="5">
        <f t="shared" si="2950"/>
        <v>74.149999999999636</v>
      </c>
      <c r="AH1965" s="5">
        <f t="shared" si="2951"/>
        <v>8.1599999999998545</v>
      </c>
      <c r="AI1965" s="5">
        <f t="shared" si="2952"/>
        <v>20.279999999999745</v>
      </c>
      <c r="AJ1965" s="5"/>
      <c r="AK1965" s="5">
        <f t="shared" si="2953"/>
        <v>8.1599999999998545</v>
      </c>
      <c r="AL1965" s="5">
        <f t="shared" si="2973"/>
        <v>30.156000000000219</v>
      </c>
      <c r="AM1965" s="5">
        <f t="shared" si="2954"/>
        <v>86.269999999999527</v>
      </c>
      <c r="AN1965" s="5">
        <f t="shared" si="2969"/>
        <v>78.601000000000028</v>
      </c>
      <c r="AO1965" s="5">
        <f t="shared" si="2970"/>
        <v>1</v>
      </c>
      <c r="AP1965" s="5">
        <f t="shared" si="2983"/>
        <v>3</v>
      </c>
      <c r="AQ1965" s="5">
        <f t="shared" si="3001"/>
        <v>4.2</v>
      </c>
      <c r="AR1965" s="5"/>
      <c r="AS1965" s="5">
        <f t="shared" si="2947"/>
        <v>74.149999999999636</v>
      </c>
      <c r="AT1965" s="5">
        <f t="shared" si="2969"/>
        <v>87.045000000000073</v>
      </c>
      <c r="AU1965" s="5">
        <f t="shared" si="2955"/>
        <v>20.279999999999745</v>
      </c>
      <c r="AV1965" s="5">
        <f t="shared" si="2958"/>
        <v>12.119999999999891</v>
      </c>
      <c r="AW1965" s="5">
        <f t="shared" si="2956"/>
        <v>6</v>
      </c>
      <c r="AX1965" s="5">
        <f t="shared" si="3009"/>
        <v>43.427999999999535</v>
      </c>
      <c r="AZ1965" s="4">
        <f t="shared" si="2991"/>
        <v>1</v>
      </c>
      <c r="BA1965" s="5">
        <f t="shared" si="2997"/>
        <v>47.450000000000728</v>
      </c>
      <c r="BB1965" s="4">
        <f t="shared" si="2992"/>
        <v>1</v>
      </c>
      <c r="BD1965" s="5">
        <v>0</v>
      </c>
      <c r="BE1965" s="4">
        <v>0.56413867822318375</v>
      </c>
      <c r="BJ1965" s="5">
        <v>129.52000000000044</v>
      </c>
      <c r="BK1965" s="5">
        <v>-4.0700000000006185</v>
      </c>
      <c r="BL1965" s="5">
        <v>7.6599999999998545</v>
      </c>
      <c r="BM1965" s="5">
        <v>4</v>
      </c>
      <c r="BR1965">
        <v>71</v>
      </c>
      <c r="BS1965">
        <v>-33</v>
      </c>
    </row>
    <row r="1966" spans="1:71">
      <c r="A1966" s="7">
        <v>39349</v>
      </c>
      <c r="B1966" s="6">
        <v>7777.2</v>
      </c>
      <c r="C1966" s="6">
        <v>7797.62</v>
      </c>
      <c r="D1966" s="6">
        <v>7762.05</v>
      </c>
      <c r="E1966" s="6">
        <v>7787.92</v>
      </c>
      <c r="F1966" s="6">
        <v>5686.47</v>
      </c>
      <c r="G1966" s="6">
        <v>5711.8</v>
      </c>
      <c r="H1966" s="6">
        <v>5673.07</v>
      </c>
      <c r="I1966" s="6">
        <v>5692.49</v>
      </c>
      <c r="J1966" s="9">
        <f t="shared" si="2940"/>
        <v>35.569999999999709</v>
      </c>
      <c r="K1966" s="9">
        <f t="shared" si="2967"/>
        <v>107.45916666666669</v>
      </c>
      <c r="L1966" s="9">
        <f t="shared" si="2944"/>
        <v>38.730000000000473</v>
      </c>
      <c r="M1966" s="9">
        <f t="shared" ref="M1966" si="3018">AVERAGE(L1955:L1966)</f>
        <v>100.39999999999986</v>
      </c>
      <c r="N1966" s="6" t="s">
        <v>37</v>
      </c>
      <c r="O1966" s="9">
        <f t="shared" si="2946"/>
        <v>2095.4300000000003</v>
      </c>
      <c r="P1966" s="4">
        <f t="shared" si="2985"/>
        <v>1</v>
      </c>
      <c r="Q1966" s="5">
        <f t="shared" si="2986"/>
        <v>75.409999999999854</v>
      </c>
      <c r="R1966" s="5">
        <f t="shared" si="2987"/>
        <v>2038.8725000000004</v>
      </c>
      <c r="S1966" s="4">
        <f t="shared" si="2988"/>
        <v>1</v>
      </c>
      <c r="T1966" s="4">
        <f t="shared" si="2989"/>
        <v>1</v>
      </c>
      <c r="U1966" s="5">
        <f t="shared" si="2981"/>
        <v>2056.2840000000006</v>
      </c>
      <c r="V1966" s="5">
        <f t="shared" si="2982"/>
        <v>39.145999999999731</v>
      </c>
      <c r="X1966" s="5">
        <f t="shared" si="2942"/>
        <v>10.720000000000255</v>
      </c>
      <c r="Y1966" s="5">
        <f t="shared" si="2943"/>
        <v>6.0199999999995271</v>
      </c>
      <c r="AA1966" s="5">
        <f t="shared" si="2961"/>
        <v>1</v>
      </c>
      <c r="AB1966" s="5">
        <f t="shared" si="2962"/>
        <v>0</v>
      </c>
      <c r="AC1966" s="5">
        <f t="shared" si="2963"/>
        <v>1</v>
      </c>
      <c r="AF1966" s="5">
        <f t="shared" si="2949"/>
        <v>20.420000000000073</v>
      </c>
      <c r="AG1966" s="5">
        <f t="shared" si="2950"/>
        <v>3.1899999999995998</v>
      </c>
      <c r="AH1966" s="5">
        <f t="shared" si="2951"/>
        <v>15.149999999999636</v>
      </c>
      <c r="AI1966" s="5">
        <f t="shared" si="2952"/>
        <v>32.380000000000109</v>
      </c>
      <c r="AJ1966" s="5"/>
      <c r="AK1966" s="5">
        <f t="shared" si="2953"/>
        <v>15.149999999999636</v>
      </c>
      <c r="AL1966" s="5">
        <f t="shared" si="2973"/>
        <v>29.282999999999991</v>
      </c>
      <c r="AM1966" s="5">
        <f t="shared" si="2954"/>
        <v>20.420000000000073</v>
      </c>
      <c r="AN1966" s="5">
        <f t="shared" si="2969"/>
        <v>73.844000000000051</v>
      </c>
      <c r="AO1966" s="5">
        <f t="shared" si="2970"/>
        <v>0</v>
      </c>
      <c r="AP1966" s="5">
        <f t="shared" si="2983"/>
        <v>3</v>
      </c>
      <c r="AQ1966" s="5">
        <f t="shared" si="3001"/>
        <v>4</v>
      </c>
      <c r="AR1966" s="5"/>
      <c r="AS1966" s="5">
        <f t="shared" si="2947"/>
        <v>32.380000000000109</v>
      </c>
      <c r="AT1966" s="5">
        <f t="shared" si="2969"/>
        <v>83.59000000000006</v>
      </c>
      <c r="AU1966" s="5">
        <f t="shared" si="2955"/>
        <v>3.1899999999995998</v>
      </c>
      <c r="AV1966" s="5">
        <f t="shared" si="2958"/>
        <v>17.230000000000473</v>
      </c>
      <c r="AW1966" s="5">
        <f t="shared" si="2956"/>
        <v>2</v>
      </c>
      <c r="AX1966" s="5">
        <f t="shared" si="3009"/>
        <v>43.427999999999535</v>
      </c>
      <c r="AZ1966" s="4">
        <f t="shared" si="2991"/>
        <v>1</v>
      </c>
      <c r="BA1966" s="5">
        <f t="shared" si="2997"/>
        <v>1.6499999999996362</v>
      </c>
      <c r="BB1966" s="4">
        <f t="shared" si="2992"/>
        <v>1</v>
      </c>
      <c r="BD1966" s="5">
        <v>0</v>
      </c>
      <c r="BE1966" s="4">
        <v>0.5632988151879823</v>
      </c>
      <c r="BJ1966" s="5">
        <v>133.20000000000073</v>
      </c>
      <c r="BK1966" s="5">
        <v>8.9600000000000364</v>
      </c>
      <c r="BL1966" s="5">
        <v>21.630000000000109</v>
      </c>
      <c r="BM1966" s="5">
        <v>4</v>
      </c>
      <c r="BR1966">
        <v>11</v>
      </c>
      <c r="BS1966">
        <v>-6</v>
      </c>
    </row>
    <row r="1967" spans="1:71">
      <c r="A1967" s="7">
        <v>39350</v>
      </c>
      <c r="B1967" s="6">
        <v>7755.17</v>
      </c>
      <c r="C1967" s="6">
        <v>7786.93</v>
      </c>
      <c r="D1967" s="6">
        <v>7717.44</v>
      </c>
      <c r="E1967" s="6">
        <v>7769.44</v>
      </c>
      <c r="F1967" s="6">
        <v>5663.18</v>
      </c>
      <c r="G1967" s="6">
        <v>5673.96</v>
      </c>
      <c r="H1967" s="6">
        <v>5608.69</v>
      </c>
      <c r="I1967" s="6">
        <v>5641.59</v>
      </c>
      <c r="J1967" s="9">
        <f t="shared" si="2940"/>
        <v>70.480000000000473</v>
      </c>
      <c r="K1967" s="9">
        <f t="shared" si="2967"/>
        <v>95.913333333333412</v>
      </c>
      <c r="L1967" s="9">
        <f t="shared" si="2944"/>
        <v>83.800000000000182</v>
      </c>
      <c r="M1967" s="9">
        <f t="shared" ref="M1967" si="3019">AVERAGE(L1956:L1967)</f>
        <v>92.51916666666655</v>
      </c>
      <c r="N1967" s="6" t="s">
        <v>37</v>
      </c>
      <c r="O1967" s="9">
        <f t="shared" si="2946"/>
        <v>2127.8499999999995</v>
      </c>
      <c r="P1967" s="4">
        <f t="shared" si="2985"/>
        <v>1</v>
      </c>
      <c r="Q1967" s="5">
        <f t="shared" si="2986"/>
        <v>107.82999999999902</v>
      </c>
      <c r="R1967" s="5">
        <f t="shared" si="2987"/>
        <v>2046.9775000000002</v>
      </c>
      <c r="S1967" s="4">
        <f t="shared" si="2988"/>
        <v>1</v>
      </c>
      <c r="T1967" s="4">
        <f t="shared" si="2989"/>
        <v>1</v>
      </c>
      <c r="U1967" s="5">
        <f t="shared" si="2981"/>
        <v>2076.6819999999998</v>
      </c>
      <c r="V1967" s="5">
        <f t="shared" si="2982"/>
        <v>51.167999999999665</v>
      </c>
      <c r="X1967" s="5">
        <f t="shared" si="2942"/>
        <v>14.269999999999527</v>
      </c>
      <c r="Y1967" s="5">
        <f t="shared" si="2943"/>
        <v>-21.590000000000146</v>
      </c>
      <c r="AA1967" s="5">
        <f t="shared" si="2961"/>
        <v>0</v>
      </c>
      <c r="AB1967" s="5">
        <f t="shared" si="2962"/>
        <v>0</v>
      </c>
      <c r="AC1967" s="5">
        <f t="shared" si="2963"/>
        <v>0</v>
      </c>
      <c r="AF1967" s="5">
        <f t="shared" si="2949"/>
        <v>31.760000000000218</v>
      </c>
      <c r="AG1967" s="5">
        <f t="shared" si="2950"/>
        <v>-0.98999999999978172</v>
      </c>
      <c r="AH1967" s="5">
        <f t="shared" si="2951"/>
        <v>37.730000000000473</v>
      </c>
      <c r="AI1967" s="5">
        <f t="shared" si="2952"/>
        <v>70.480000000000473</v>
      </c>
      <c r="AJ1967" s="5"/>
      <c r="AK1967" s="5">
        <f t="shared" si="2953"/>
        <v>31.760000000000218</v>
      </c>
      <c r="AL1967" s="5">
        <f t="shared" si="2973"/>
        <v>31.95600000000022</v>
      </c>
      <c r="AM1967" s="5">
        <f t="shared" si="2954"/>
        <v>37.730000000000473</v>
      </c>
      <c r="AN1967" s="5">
        <f t="shared" si="2969"/>
        <v>70.344000000000136</v>
      </c>
      <c r="AO1967" s="5">
        <f t="shared" si="2970"/>
        <v>0</v>
      </c>
      <c r="AP1967" s="5">
        <f t="shared" si="2983"/>
        <v>3</v>
      </c>
      <c r="AQ1967" s="5">
        <f t="shared" si="3001"/>
        <v>3.8</v>
      </c>
      <c r="AR1967" s="5"/>
      <c r="AS1967" s="5">
        <f t="shared" si="2947"/>
        <v>70.480000000000473</v>
      </c>
      <c r="AT1967" s="5">
        <f t="shared" si="2969"/>
        <v>79.984000000000108</v>
      </c>
      <c r="AU1967" s="5">
        <f t="shared" si="2955"/>
        <v>-0.98999999999978172</v>
      </c>
      <c r="AV1967" s="5">
        <f t="shared" si="2958"/>
        <v>32.75</v>
      </c>
      <c r="AW1967" s="5">
        <f t="shared" si="2956"/>
        <v>3</v>
      </c>
      <c r="AX1967" s="5">
        <f t="shared" si="3009"/>
        <v>43.427999999999535</v>
      </c>
      <c r="AZ1967" s="4">
        <f t="shared" si="2991"/>
        <v>1</v>
      </c>
      <c r="BA1967" s="5">
        <f t="shared" si="2997"/>
        <v>32.419999999999163</v>
      </c>
      <c r="BB1967" s="4">
        <f t="shared" si="2992"/>
        <v>1</v>
      </c>
      <c r="BD1967" s="5">
        <v>0</v>
      </c>
      <c r="BE1967" s="4">
        <v>0.56311311040052014</v>
      </c>
      <c r="BJ1967" s="5">
        <v>121.71000000000004</v>
      </c>
      <c r="BK1967" s="5">
        <v>-10.269999999999527</v>
      </c>
      <c r="BL1967" s="5">
        <v>11.969999999999345</v>
      </c>
      <c r="BM1967" s="5">
        <v>4</v>
      </c>
      <c r="BR1967">
        <v>14</v>
      </c>
      <c r="BS1967">
        <v>22</v>
      </c>
    </row>
    <row r="1968" spans="1:71">
      <c r="A1968" s="7">
        <v>39351</v>
      </c>
      <c r="B1968" s="6">
        <v>7797.34</v>
      </c>
      <c r="C1968" s="6">
        <v>7815.49</v>
      </c>
      <c r="D1968" s="6">
        <v>7788.44</v>
      </c>
      <c r="E1968" s="6">
        <v>7804.15</v>
      </c>
      <c r="F1968" s="6">
        <v>5659.45</v>
      </c>
      <c r="G1968" s="6">
        <v>5715.31</v>
      </c>
      <c r="H1968" s="6">
        <v>5659.45</v>
      </c>
      <c r="I1968" s="6">
        <v>5690.77</v>
      </c>
      <c r="J1968" s="9">
        <f t="shared" si="2940"/>
        <v>46.050000000000182</v>
      </c>
      <c r="K1968" s="9">
        <f t="shared" si="2967"/>
        <v>91.605000000000089</v>
      </c>
      <c r="L1968" s="9">
        <f t="shared" si="2944"/>
        <v>73.720000000000255</v>
      </c>
      <c r="M1968" s="9">
        <f t="shared" ref="M1968" si="3020">AVERAGE(L1957:L1968)</f>
        <v>91.887499999999889</v>
      </c>
      <c r="N1968" s="6" t="s">
        <v>37</v>
      </c>
      <c r="O1968" s="9">
        <f t="shared" si="2946"/>
        <v>2113.3799999999992</v>
      </c>
      <c r="P1968" s="4">
        <f t="shared" si="2985"/>
        <v>0.82249754661432362</v>
      </c>
      <c r="Q1968" s="5">
        <f t="shared" si="2986"/>
        <v>81.519999999999527</v>
      </c>
      <c r="R1968" s="5">
        <f t="shared" si="2987"/>
        <v>2066.71</v>
      </c>
      <c r="S1968" s="4">
        <f t="shared" si="2988"/>
        <v>0.86580728925159611</v>
      </c>
      <c r="T1968" s="4">
        <f t="shared" si="2989"/>
        <v>0.91439389457492593</v>
      </c>
      <c r="U1968" s="5">
        <f t="shared" si="2981"/>
        <v>2095.3539999999998</v>
      </c>
      <c r="V1968" s="5">
        <f t="shared" si="2982"/>
        <v>18.025999999999385</v>
      </c>
      <c r="X1968" s="5">
        <f t="shared" si="2942"/>
        <v>6.8099999999994907</v>
      </c>
      <c r="Y1968" s="5">
        <f t="shared" si="2943"/>
        <v>31.320000000000618</v>
      </c>
      <c r="AA1968" s="5">
        <f t="shared" si="2961"/>
        <v>1</v>
      </c>
      <c r="AB1968" s="5">
        <f t="shared" si="2962"/>
        <v>0</v>
      </c>
      <c r="AC1968" s="5">
        <f t="shared" si="2963"/>
        <v>1</v>
      </c>
      <c r="AF1968" s="5">
        <f t="shared" si="2949"/>
        <v>18.149999999999636</v>
      </c>
      <c r="AG1968" s="5">
        <f t="shared" si="2950"/>
        <v>46.050000000000182</v>
      </c>
      <c r="AH1968" s="5">
        <f t="shared" si="2951"/>
        <v>8.9000000000005457</v>
      </c>
      <c r="AI1968" s="5">
        <f t="shared" si="2952"/>
        <v>-19</v>
      </c>
      <c r="AJ1968" s="5"/>
      <c r="AK1968" s="5">
        <f t="shared" si="2953"/>
        <v>8.9000000000005457</v>
      </c>
      <c r="AL1968" s="5">
        <f t="shared" si="2973"/>
        <v>31.95600000000022</v>
      </c>
      <c r="AM1968" s="5">
        <f t="shared" si="2954"/>
        <v>18.149999999999636</v>
      </c>
      <c r="AN1968" s="5">
        <f t="shared" si="2969"/>
        <v>68.357000000000056</v>
      </c>
      <c r="AO1968" s="5">
        <f t="shared" si="2970"/>
        <v>0</v>
      </c>
      <c r="AP1968" s="5">
        <f t="shared" si="2983"/>
        <v>3</v>
      </c>
      <c r="AQ1968" s="5">
        <f t="shared" si="3001"/>
        <v>3.6</v>
      </c>
      <c r="AR1968" s="5"/>
      <c r="AS1968" s="5">
        <f t="shared" si="2947"/>
        <v>46.050000000000182</v>
      </c>
      <c r="AT1968" s="5">
        <f t="shared" si="2969"/>
        <v>80.865000000000151</v>
      </c>
      <c r="AU1968" s="5">
        <f t="shared" si="2955"/>
        <v>-19</v>
      </c>
      <c r="AV1968" s="5">
        <f t="shared" si="2958"/>
        <v>-27.900000000000546</v>
      </c>
      <c r="AW1968" s="5">
        <f t="shared" si="2956"/>
        <v>4</v>
      </c>
      <c r="AX1968" s="5">
        <f t="shared" si="3009"/>
        <v>43.427999999999535</v>
      </c>
      <c r="AZ1968" s="4">
        <f t="shared" si="2991"/>
        <v>0.91439389457492593</v>
      </c>
      <c r="BA1968" s="5">
        <f t="shared" si="2997"/>
        <v>-14.470000000000255</v>
      </c>
      <c r="BB1968" s="4">
        <f t="shared" si="2992"/>
        <v>1</v>
      </c>
      <c r="BD1968" s="5">
        <v>0</v>
      </c>
      <c r="BE1968" s="4">
        <v>0.56258389261744191</v>
      </c>
      <c r="BJ1968" s="5">
        <v>40.1899999999996</v>
      </c>
      <c r="BK1968" s="5">
        <v>32.430000000000291</v>
      </c>
      <c r="BL1968" s="5">
        <v>3.319999999999709</v>
      </c>
      <c r="BM1968" s="5">
        <v>4</v>
      </c>
      <c r="BR1968">
        <v>7</v>
      </c>
      <c r="BS1968">
        <v>-55</v>
      </c>
    </row>
    <row r="1969" spans="1:71">
      <c r="A1969" s="7">
        <v>39352</v>
      </c>
      <c r="B1969" s="6">
        <v>7844.42</v>
      </c>
      <c r="C1969" s="6">
        <v>7882.18</v>
      </c>
      <c r="D1969" s="6">
        <v>7837.34</v>
      </c>
      <c r="E1969" s="6">
        <v>7853.79</v>
      </c>
      <c r="F1969" s="6">
        <v>5740.8</v>
      </c>
      <c r="G1969" s="6">
        <v>5752.89</v>
      </c>
      <c r="H1969" s="6">
        <v>5717.49</v>
      </c>
      <c r="I1969" s="6">
        <v>5733.37</v>
      </c>
      <c r="J1969" s="9">
        <f t="shared" si="2940"/>
        <v>78.030000000000655</v>
      </c>
      <c r="K1969" s="9">
        <f t="shared" si="2967"/>
        <v>89.229166666666814</v>
      </c>
      <c r="L1969" s="9">
        <f t="shared" si="2944"/>
        <v>62.119999999999891</v>
      </c>
      <c r="M1969" s="9">
        <f t="shared" ref="M1969" si="3021">AVERAGE(L1958:L1969)</f>
        <v>88.283333333333232</v>
      </c>
      <c r="N1969" s="6" t="s">
        <v>37</v>
      </c>
      <c r="O1969" s="9">
        <f t="shared" si="2946"/>
        <v>2120.42</v>
      </c>
      <c r="P1969" s="4">
        <f t="shared" si="2985"/>
        <v>0.78191957734077944</v>
      </c>
      <c r="Q1969" s="5">
        <f t="shared" si="2986"/>
        <v>34.069999999998799</v>
      </c>
      <c r="R1969" s="5">
        <f t="shared" si="2987"/>
        <v>2102.2975000000006</v>
      </c>
      <c r="S1969" s="4">
        <f t="shared" si="2988"/>
        <v>0.93109524251136555</v>
      </c>
      <c r="T1969" s="4">
        <f t="shared" si="2989"/>
        <v>0.93109524251136555</v>
      </c>
      <c r="U1969" s="5">
        <f t="shared" si="2981"/>
        <v>2110.1719999999996</v>
      </c>
      <c r="V1969" s="5">
        <f t="shared" si="2982"/>
        <v>10.248000000000502</v>
      </c>
      <c r="X1969" s="5">
        <f t="shared" si="2942"/>
        <v>9.3699999999998909</v>
      </c>
      <c r="Y1969" s="5">
        <f t="shared" si="2943"/>
        <v>-7.430000000000291</v>
      </c>
      <c r="AA1969" s="5">
        <f t="shared" si="2961"/>
        <v>0</v>
      </c>
      <c r="AB1969" s="5">
        <f t="shared" si="2962"/>
        <v>0</v>
      </c>
      <c r="AC1969" s="5">
        <f t="shared" si="2963"/>
        <v>0</v>
      </c>
      <c r="AF1969" s="5">
        <f t="shared" si="2949"/>
        <v>37.760000000000218</v>
      </c>
      <c r="AG1969" s="5">
        <f t="shared" si="2950"/>
        <v>78.030000000000655</v>
      </c>
      <c r="AH1969" s="5">
        <f t="shared" si="2951"/>
        <v>7.0799999999999272</v>
      </c>
      <c r="AI1969" s="5">
        <f t="shared" si="2952"/>
        <v>-33.190000000000509</v>
      </c>
      <c r="AJ1969" s="5"/>
      <c r="AK1969" s="5">
        <f t="shared" si="2953"/>
        <v>7.0799999999999272</v>
      </c>
      <c r="AL1969" s="5">
        <f t="shared" si="2973"/>
        <v>31.95600000000022</v>
      </c>
      <c r="AM1969" s="5">
        <f t="shared" si="2954"/>
        <v>37.760000000000218</v>
      </c>
      <c r="AN1969" s="5">
        <f t="shared" si="2969"/>
        <v>63.553000000000154</v>
      </c>
      <c r="AO1969" s="5">
        <f t="shared" si="2970"/>
        <v>0</v>
      </c>
      <c r="AP1969" s="5">
        <f t="shared" si="2983"/>
        <v>3</v>
      </c>
      <c r="AQ1969" s="5">
        <f t="shared" si="3001"/>
        <v>3.4</v>
      </c>
      <c r="AR1969" s="5"/>
      <c r="AS1969" s="5">
        <f t="shared" si="2947"/>
        <v>78.030000000000655</v>
      </c>
      <c r="AT1969" s="5">
        <f t="shared" si="2969"/>
        <v>81.44400000000023</v>
      </c>
      <c r="AU1969" s="5">
        <f t="shared" si="2955"/>
        <v>-33.190000000000509</v>
      </c>
      <c r="AV1969" s="5">
        <f t="shared" si="2958"/>
        <v>-40.270000000000437</v>
      </c>
      <c r="AW1969" s="5">
        <f t="shared" si="2956"/>
        <v>5</v>
      </c>
      <c r="AX1969" s="5">
        <f t="shared" si="3009"/>
        <v>43.427999999999535</v>
      </c>
      <c r="AZ1969" s="4">
        <f t="shared" si="2991"/>
        <v>0.93109524251136555</v>
      </c>
      <c r="BA1969" s="5">
        <f t="shared" si="2997"/>
        <v>7.0400000000008731</v>
      </c>
      <c r="BB1969" s="4">
        <f t="shared" si="2992"/>
        <v>0.91439389457492593</v>
      </c>
      <c r="BD1969" s="5">
        <v>0</v>
      </c>
      <c r="BE1969" s="4">
        <v>0.56257924289078165</v>
      </c>
      <c r="BJ1969" s="5">
        <v>146.76000000000022</v>
      </c>
      <c r="BK1969" s="5">
        <v>-17</v>
      </c>
      <c r="BL1969" s="5">
        <v>17.5600000000004</v>
      </c>
      <c r="BM1969" s="5">
        <v>4</v>
      </c>
      <c r="BR1969">
        <v>9</v>
      </c>
      <c r="BS1969">
        <v>7</v>
      </c>
    </row>
    <row r="1970" spans="1:71">
      <c r="A1970" s="7">
        <v>39353</v>
      </c>
      <c r="B1970" s="6">
        <v>7850.94</v>
      </c>
      <c r="C1970" s="6">
        <v>7880.42</v>
      </c>
      <c r="D1970" s="6">
        <v>7790.23</v>
      </c>
      <c r="E1970" s="6">
        <v>7861.51</v>
      </c>
      <c r="F1970" s="6">
        <v>5728.95</v>
      </c>
      <c r="G1970" s="6">
        <v>5734.12</v>
      </c>
      <c r="H1970" s="6">
        <v>5679.03</v>
      </c>
      <c r="I1970" s="6">
        <v>5715.69</v>
      </c>
      <c r="J1970" s="9">
        <f t="shared" si="2940"/>
        <v>90.190000000000509</v>
      </c>
      <c r="K1970" s="9">
        <f t="shared" si="2967"/>
        <v>91.9675000000002</v>
      </c>
      <c r="L1970" s="9">
        <f t="shared" si="2944"/>
        <v>55.090000000000146</v>
      </c>
      <c r="M1970" s="9">
        <f t="shared" ref="M1970" si="3022">AVERAGE(L1959:L1970)</f>
        <v>88.134166666666644</v>
      </c>
      <c r="N1970" s="6" t="s">
        <v>37</v>
      </c>
      <c r="O1970" s="9">
        <f t="shared" si="2946"/>
        <v>2145.8200000000006</v>
      </c>
      <c r="P1970" s="4">
        <f t="shared" si="2985"/>
        <v>1</v>
      </c>
      <c r="Q1970" s="5">
        <f t="shared" si="2986"/>
        <v>50.390000000000327</v>
      </c>
      <c r="R1970" s="5">
        <f t="shared" si="2987"/>
        <v>2108.0275000000001</v>
      </c>
      <c r="S1970" s="4">
        <f t="shared" si="2988"/>
        <v>1</v>
      </c>
      <c r="T1970" s="4">
        <f t="shared" si="2989"/>
        <v>1</v>
      </c>
      <c r="U1970" s="5">
        <f t="shared" si="2981"/>
        <v>2120.5799999999995</v>
      </c>
      <c r="V1970" s="5">
        <f t="shared" si="2982"/>
        <v>25.240000000001146</v>
      </c>
      <c r="X1970" s="5">
        <f t="shared" si="2942"/>
        <v>10.570000000000618</v>
      </c>
      <c r="Y1970" s="5">
        <f t="shared" si="2943"/>
        <v>-13.260000000000218</v>
      </c>
      <c r="AA1970" s="5">
        <f t="shared" si="2961"/>
        <v>0</v>
      </c>
      <c r="AB1970" s="5">
        <f t="shared" si="2962"/>
        <v>0</v>
      </c>
      <c r="AC1970" s="5">
        <f t="shared" si="2963"/>
        <v>0</v>
      </c>
      <c r="AF1970" s="5">
        <f t="shared" si="2949"/>
        <v>29.480000000000473</v>
      </c>
      <c r="AG1970" s="5">
        <f t="shared" si="2950"/>
        <v>26.630000000000109</v>
      </c>
      <c r="AH1970" s="5">
        <f t="shared" si="2951"/>
        <v>60.710000000000036</v>
      </c>
      <c r="AI1970" s="5">
        <f t="shared" si="2952"/>
        <v>63.5600000000004</v>
      </c>
      <c r="AJ1970" s="5"/>
      <c r="AK1970" s="5">
        <f t="shared" si="2953"/>
        <v>29.480000000000473</v>
      </c>
      <c r="AL1970" s="5">
        <f t="shared" si="2973"/>
        <v>31.95600000000022</v>
      </c>
      <c r="AM1970" s="5">
        <f t="shared" si="2954"/>
        <v>60.710000000000036</v>
      </c>
      <c r="AN1970" s="5">
        <f t="shared" si="2969"/>
        <v>62.703000000000159</v>
      </c>
      <c r="AO1970" s="5">
        <f t="shared" si="2970"/>
        <v>0</v>
      </c>
      <c r="AP1970" s="5">
        <f t="shared" si="2983"/>
        <v>3</v>
      </c>
      <c r="AQ1970" s="5">
        <f t="shared" si="3001"/>
        <v>3.3</v>
      </c>
      <c r="AR1970" s="5"/>
      <c r="AS1970" s="5">
        <f t="shared" si="2947"/>
        <v>63.5600000000004</v>
      </c>
      <c r="AT1970" s="5">
        <f t="shared" si="2969"/>
        <v>78.744000000000227</v>
      </c>
      <c r="AU1970" s="5">
        <f t="shared" si="2955"/>
        <v>26.630000000000109</v>
      </c>
      <c r="AV1970" s="5">
        <f t="shared" si="2958"/>
        <v>2.8500000000003638</v>
      </c>
      <c r="AW1970" s="5">
        <f t="shared" si="2956"/>
        <v>6</v>
      </c>
      <c r="AX1970" s="5">
        <f t="shared" si="3009"/>
        <v>43.427999999999535</v>
      </c>
      <c r="AZ1970" s="4">
        <f t="shared" si="2991"/>
        <v>1</v>
      </c>
      <c r="BA1970" s="5">
        <f t="shared" si="2997"/>
        <v>25.400000000000546</v>
      </c>
      <c r="BB1970" s="4">
        <f t="shared" si="2992"/>
        <v>0.93109524251136555</v>
      </c>
      <c r="BD1970" s="5">
        <v>0</v>
      </c>
      <c r="BE1970" s="4">
        <v>0.56185518220539399</v>
      </c>
      <c r="BJ1970" s="5">
        <v>43.570000000000618</v>
      </c>
      <c r="BK1970" s="5">
        <v>43.539999999999964</v>
      </c>
      <c r="BL1970" s="5">
        <v>4.8699999999998909</v>
      </c>
      <c r="BM1970" s="5">
        <v>4</v>
      </c>
      <c r="BR1970">
        <v>-37</v>
      </c>
      <c r="BS1970">
        <v>13</v>
      </c>
    </row>
    <row r="1971" spans="1:71">
      <c r="A1971" s="7">
        <v>39356</v>
      </c>
      <c r="B1971" s="6">
        <v>7851.29</v>
      </c>
      <c r="C1971" s="6">
        <v>7922.42</v>
      </c>
      <c r="D1971" s="6">
        <v>7831.4</v>
      </c>
      <c r="E1971" s="6">
        <v>7922.42</v>
      </c>
      <c r="F1971" s="6">
        <v>5670.79</v>
      </c>
      <c r="G1971" s="6">
        <v>5780.79</v>
      </c>
      <c r="H1971" s="6">
        <v>5660.76</v>
      </c>
      <c r="I1971" s="6">
        <v>5773.26</v>
      </c>
      <c r="J1971" s="9">
        <f t="shared" si="2940"/>
        <v>91.020000000000437</v>
      </c>
      <c r="K1971" s="9">
        <f t="shared" si="2967"/>
        <v>90.003333333333629</v>
      </c>
      <c r="L1971" s="9">
        <f t="shared" si="2944"/>
        <v>120.02999999999975</v>
      </c>
      <c r="M1971" s="9">
        <f t="shared" ref="M1971" si="3023">AVERAGE(L1960:L1971)</f>
        <v>89.601666666666617</v>
      </c>
      <c r="N1971" s="6" t="s">
        <v>37</v>
      </c>
      <c r="O1971" s="9">
        <f t="shared" si="2946"/>
        <v>2149.16</v>
      </c>
      <c r="P1971" s="4">
        <f t="shared" si="2985"/>
        <v>1</v>
      </c>
      <c r="Q1971" s="5">
        <f t="shared" si="2986"/>
        <v>35.780000000000655</v>
      </c>
      <c r="R1971" s="5">
        <f t="shared" si="2987"/>
        <v>2122.3249999999994</v>
      </c>
      <c r="S1971" s="4">
        <f t="shared" si="2988"/>
        <v>1</v>
      </c>
      <c r="T1971" s="4">
        <f t="shared" si="2989"/>
        <v>1</v>
      </c>
      <c r="U1971" s="5">
        <f t="shared" si="2981"/>
        <v>2131.326</v>
      </c>
      <c r="V1971" s="5">
        <f t="shared" si="2982"/>
        <v>17.833999999999833</v>
      </c>
      <c r="X1971" s="5">
        <f t="shared" si="2942"/>
        <v>71.130000000000109</v>
      </c>
      <c r="Y1971" s="5">
        <f t="shared" si="2943"/>
        <v>102.47000000000025</v>
      </c>
      <c r="AA1971" s="5">
        <f t="shared" si="2961"/>
        <v>1</v>
      </c>
      <c r="AB1971" s="5">
        <f t="shared" si="2962"/>
        <v>0</v>
      </c>
      <c r="AC1971" s="5">
        <f t="shared" si="2963"/>
        <v>1</v>
      </c>
      <c r="AF1971" s="5">
        <f t="shared" si="2949"/>
        <v>71.130000000000109</v>
      </c>
      <c r="AG1971" s="5">
        <f t="shared" si="2950"/>
        <v>60.909999999999854</v>
      </c>
      <c r="AH1971" s="5">
        <f t="shared" si="2951"/>
        <v>19.890000000000327</v>
      </c>
      <c r="AI1971" s="5">
        <f t="shared" si="2952"/>
        <v>30.110000000000582</v>
      </c>
      <c r="AJ1971" s="5"/>
      <c r="AK1971" s="5">
        <f t="shared" si="2953"/>
        <v>19.890000000000327</v>
      </c>
      <c r="AL1971" s="5">
        <f t="shared" si="2973"/>
        <v>29.708000000000446</v>
      </c>
      <c r="AM1971" s="5">
        <f t="shared" si="2954"/>
        <v>71.130000000000109</v>
      </c>
      <c r="AN1971" s="5">
        <f t="shared" si="2969"/>
        <v>63.430000000000106</v>
      </c>
      <c r="AO1971" s="5">
        <f t="shared" si="2970"/>
        <v>1</v>
      </c>
      <c r="AP1971" s="5">
        <f t="shared" si="2983"/>
        <v>4</v>
      </c>
      <c r="AQ1971" s="5">
        <f t="shared" si="3001"/>
        <v>3.3</v>
      </c>
      <c r="AR1971" s="5"/>
      <c r="AS1971" s="5">
        <f t="shared" si="2947"/>
        <v>60.909999999999854</v>
      </c>
      <c r="AT1971" s="5">
        <f t="shared" si="2969"/>
        <v>78.384000000000199</v>
      </c>
      <c r="AU1971" s="5">
        <f t="shared" si="2955"/>
        <v>30.110000000000582</v>
      </c>
      <c r="AV1971" s="5">
        <f t="shared" si="2958"/>
        <v>10.220000000000255</v>
      </c>
      <c r="AW1971" s="5">
        <f t="shared" si="2956"/>
        <v>2</v>
      </c>
      <c r="AX1971" s="5">
        <f t="shared" si="3009"/>
        <v>43.427999999999535</v>
      </c>
      <c r="AZ1971" s="4">
        <f t="shared" si="2991"/>
        <v>1</v>
      </c>
      <c r="BA1971" s="5">
        <f t="shared" si="2997"/>
        <v>3.339999999999236</v>
      </c>
      <c r="BB1971" s="4">
        <f t="shared" si="2992"/>
        <v>1</v>
      </c>
      <c r="BD1971" s="5">
        <v>0</v>
      </c>
      <c r="BE1971" s="4">
        <v>0.56175298804780061</v>
      </c>
      <c r="BJ1971" s="5">
        <v>133.07999999999993</v>
      </c>
      <c r="BK1971" s="5">
        <v>15.489999999999782</v>
      </c>
      <c r="BL1971" s="5">
        <v>5.8499999999994543</v>
      </c>
      <c r="BM1971" s="5">
        <v>4</v>
      </c>
      <c r="BR1971">
        <v>71</v>
      </c>
      <c r="BS1971">
        <v>-54</v>
      </c>
    </row>
    <row r="1972" spans="1:71">
      <c r="A1972" s="7">
        <v>39357</v>
      </c>
      <c r="B1972" s="6">
        <v>7937.22</v>
      </c>
      <c r="C1972" s="6">
        <v>7971.13</v>
      </c>
      <c r="D1972" s="6">
        <v>7924.14</v>
      </c>
      <c r="E1972" s="6">
        <v>7946.79</v>
      </c>
      <c r="F1972" s="6">
        <v>5811.26</v>
      </c>
      <c r="G1972" s="6">
        <v>5823.5</v>
      </c>
      <c r="H1972" s="6">
        <v>5793.19</v>
      </c>
      <c r="I1972" s="6">
        <v>5799.27</v>
      </c>
      <c r="J1972" s="9">
        <f t="shared" si="2940"/>
        <v>48.710000000000036</v>
      </c>
      <c r="K1972" s="9">
        <f t="shared" si="2967"/>
        <v>86.515833333333603</v>
      </c>
      <c r="L1972" s="9">
        <f t="shared" si="2944"/>
        <v>50.239999999999782</v>
      </c>
      <c r="M1972" s="9">
        <f t="shared" ref="M1972" si="3024">AVERAGE(L1961:L1972)</f>
        <v>87.229999999999947</v>
      </c>
      <c r="N1972" s="6" t="s">
        <v>37</v>
      </c>
      <c r="O1972" s="9">
        <f t="shared" si="2946"/>
        <v>2147.5199999999995</v>
      </c>
      <c r="P1972" s="4">
        <f t="shared" si="2985"/>
        <v>0.95416433761877317</v>
      </c>
      <c r="Q1972" s="5">
        <f t="shared" si="2986"/>
        <v>35.780000000000655</v>
      </c>
      <c r="R1972" s="5">
        <f t="shared" si="2987"/>
        <v>2122.3249999999994</v>
      </c>
      <c r="S1972" s="4">
        <f t="shared" si="2988"/>
        <v>0.96947701470313896</v>
      </c>
      <c r="T1972" s="4">
        <f t="shared" si="2989"/>
        <v>0.98405134688320206</v>
      </c>
      <c r="U1972" s="5">
        <f t="shared" si="2981"/>
        <v>2135.2599999999998</v>
      </c>
      <c r="V1972" s="5">
        <f t="shared" si="2982"/>
        <v>12.259999999999764</v>
      </c>
      <c r="X1972" s="5">
        <f t="shared" si="2942"/>
        <v>9.569999999999709</v>
      </c>
      <c r="Y1972" s="5">
        <f t="shared" si="2943"/>
        <v>-11.989999999999782</v>
      </c>
      <c r="AA1972" s="5">
        <f t="shared" si="2961"/>
        <v>0</v>
      </c>
      <c r="AB1972" s="5">
        <f t="shared" si="2962"/>
        <v>0</v>
      </c>
      <c r="AC1972" s="5">
        <f t="shared" si="2963"/>
        <v>0</v>
      </c>
      <c r="AF1972" s="5">
        <f t="shared" si="2949"/>
        <v>33.909999999999854</v>
      </c>
      <c r="AG1972" s="5">
        <f t="shared" si="2950"/>
        <v>48.710000000000036</v>
      </c>
      <c r="AH1972" s="5">
        <f t="shared" si="2951"/>
        <v>13.079999999999927</v>
      </c>
      <c r="AI1972" s="5">
        <f t="shared" si="2952"/>
        <v>-1.7200000000002547</v>
      </c>
      <c r="AJ1972" s="5"/>
      <c r="AK1972" s="5">
        <f t="shared" si="2953"/>
        <v>13.079999999999927</v>
      </c>
      <c r="AL1972" s="5">
        <f t="shared" si="2973"/>
        <v>29.708000000000446</v>
      </c>
      <c r="AM1972" s="5">
        <f t="shared" si="2954"/>
        <v>33.909999999999854</v>
      </c>
      <c r="AN1972" s="5">
        <f t="shared" si="2969"/>
        <v>53.983000000000082</v>
      </c>
      <c r="AO1972" s="5">
        <f t="shared" si="2970"/>
        <v>0</v>
      </c>
      <c r="AP1972" s="5">
        <f t="shared" si="2983"/>
        <v>3</v>
      </c>
      <c r="AQ1972" s="5">
        <f t="shared" si="3001"/>
        <v>3.2</v>
      </c>
      <c r="AR1972" s="5"/>
      <c r="AS1972" s="5">
        <f t="shared" si="2947"/>
        <v>48.710000000000036</v>
      </c>
      <c r="AT1972" s="5">
        <f t="shared" si="2969"/>
        <v>72.398000000000224</v>
      </c>
      <c r="AU1972" s="5">
        <f t="shared" si="2955"/>
        <v>-1.7200000000002547</v>
      </c>
      <c r="AV1972" s="5">
        <f t="shared" si="2958"/>
        <v>-14.800000000000182</v>
      </c>
      <c r="AW1972" s="5">
        <f t="shared" si="2956"/>
        <v>3</v>
      </c>
      <c r="AX1972" s="5">
        <f t="shared" si="3009"/>
        <v>33.998000000000516</v>
      </c>
      <c r="AZ1972" s="4">
        <f t="shared" si="2991"/>
        <v>0.98405134688320206</v>
      </c>
      <c r="BA1972" s="5">
        <f t="shared" si="2997"/>
        <v>-1.6400000000003274</v>
      </c>
      <c r="BB1972" s="4">
        <f t="shared" si="2992"/>
        <v>1</v>
      </c>
      <c r="BD1972" s="5">
        <v>0</v>
      </c>
      <c r="BE1972" s="4">
        <v>0.56101583113456877</v>
      </c>
      <c r="BJ1972" s="5">
        <v>83.5</v>
      </c>
      <c r="BK1972" s="5">
        <v>34.75</v>
      </c>
      <c r="BL1972" s="5">
        <v>10.640000000000327</v>
      </c>
      <c r="BM1972" s="5">
        <v>4</v>
      </c>
      <c r="BR1972">
        <v>10</v>
      </c>
      <c r="BS1972">
        <v>12</v>
      </c>
    </row>
    <row r="1973" spans="1:71">
      <c r="A1973" s="7">
        <v>39358</v>
      </c>
      <c r="B1973" s="6">
        <v>7952.38</v>
      </c>
      <c r="C1973" s="6">
        <v>7964.4</v>
      </c>
      <c r="D1973" s="6">
        <v>7928.56</v>
      </c>
      <c r="E1973" s="6">
        <v>7955.3</v>
      </c>
      <c r="F1973" s="6">
        <v>5798.24</v>
      </c>
      <c r="G1973" s="6">
        <v>5809.5</v>
      </c>
      <c r="H1973" s="6">
        <v>5779.45</v>
      </c>
      <c r="I1973" s="6">
        <v>5806.18</v>
      </c>
      <c r="J1973" s="9">
        <f t="shared" si="2940"/>
        <v>35.839999999999236</v>
      </c>
      <c r="K1973" s="9">
        <f t="shared" si="2967"/>
        <v>81.370833333333465</v>
      </c>
      <c r="L1973" s="9">
        <f t="shared" si="2944"/>
        <v>30.050000000000182</v>
      </c>
      <c r="M1973" s="9">
        <f t="shared" ref="M1973" si="3025">AVERAGE(L1962:L1973)</f>
        <v>80.779166666666626</v>
      </c>
      <c r="N1973" s="6" t="s">
        <v>37</v>
      </c>
      <c r="O1973" s="9">
        <f t="shared" si="2946"/>
        <v>2149.12</v>
      </c>
      <c r="P1973" s="4">
        <f t="shared" si="2985"/>
        <v>0.99860821155184543</v>
      </c>
      <c r="Q1973" s="5">
        <f t="shared" si="2986"/>
        <v>28.739999999999782</v>
      </c>
      <c r="R1973" s="5">
        <f t="shared" si="2987"/>
        <v>2127.605</v>
      </c>
      <c r="S1973" s="4">
        <f t="shared" si="2988"/>
        <v>0.99888205701509325</v>
      </c>
      <c r="T1973" s="4">
        <f t="shared" si="2989"/>
        <v>0.99927771758757744</v>
      </c>
      <c r="U1973" s="5">
        <f t="shared" si="2981"/>
        <v>2142.4080000000004</v>
      </c>
      <c r="V1973" s="5">
        <f t="shared" si="2982"/>
        <v>6.7119999999995343</v>
      </c>
      <c r="X1973" s="5">
        <f t="shared" si="2942"/>
        <v>2.9200000000000728</v>
      </c>
      <c r="Y1973" s="5">
        <f t="shared" si="2943"/>
        <v>7.9400000000005093</v>
      </c>
      <c r="AA1973" s="5">
        <f t="shared" si="2961"/>
        <v>1</v>
      </c>
      <c r="AB1973" s="5">
        <f t="shared" si="2962"/>
        <v>0</v>
      </c>
      <c r="AC1973" s="5">
        <f t="shared" si="2963"/>
        <v>1</v>
      </c>
      <c r="AF1973" s="5">
        <f t="shared" si="2949"/>
        <v>12.019999999999527</v>
      </c>
      <c r="AG1973" s="5">
        <f t="shared" si="2950"/>
        <v>17.609999999999673</v>
      </c>
      <c r="AH1973" s="5">
        <f t="shared" si="2951"/>
        <v>23.819999999999709</v>
      </c>
      <c r="AI1973" s="5">
        <f t="shared" si="2952"/>
        <v>18.229999999999563</v>
      </c>
      <c r="AJ1973" s="5"/>
      <c r="AK1973" s="5">
        <f t="shared" si="2953"/>
        <v>12.019999999999527</v>
      </c>
      <c r="AL1973" s="5">
        <f t="shared" si="2973"/>
        <v>29.708000000000446</v>
      </c>
      <c r="AM1973" s="5">
        <f t="shared" si="2954"/>
        <v>23.819999999999709</v>
      </c>
      <c r="AN1973" s="5">
        <f t="shared" si="2969"/>
        <v>42.173999999999978</v>
      </c>
      <c r="AO1973" s="5">
        <f t="shared" si="2970"/>
        <v>0</v>
      </c>
      <c r="AP1973" s="5">
        <f t="shared" si="2983"/>
        <v>2</v>
      </c>
      <c r="AQ1973" s="5">
        <f t="shared" si="3001"/>
        <v>3</v>
      </c>
      <c r="AR1973" s="5"/>
      <c r="AS1973" s="5">
        <f t="shared" si="2947"/>
        <v>18.229999999999563</v>
      </c>
      <c r="AT1973" s="5">
        <f t="shared" si="2969"/>
        <v>54.640000000000143</v>
      </c>
      <c r="AU1973" s="5">
        <f t="shared" si="2955"/>
        <v>17.609999999999673</v>
      </c>
      <c r="AV1973" s="5">
        <f t="shared" si="2958"/>
        <v>-5.5900000000001455</v>
      </c>
      <c r="AW1973" s="5">
        <f t="shared" si="2956"/>
        <v>4</v>
      </c>
      <c r="AX1973" s="5">
        <f t="shared" si="3009"/>
        <v>33.998000000000516</v>
      </c>
      <c r="AZ1973" s="4">
        <f t="shared" si="2991"/>
        <v>0.99927771758757744</v>
      </c>
      <c r="BA1973" s="5">
        <f t="shared" si="2997"/>
        <v>1.6000000000003638</v>
      </c>
      <c r="BB1973" s="4">
        <f t="shared" si="2992"/>
        <v>0.98405134688320206</v>
      </c>
      <c r="BD1973" s="5">
        <v>0</v>
      </c>
      <c r="BE1973" s="4">
        <v>0.56081663950924576</v>
      </c>
      <c r="BJ1973" s="5">
        <v>81.819999999999709</v>
      </c>
      <c r="BK1973" s="5">
        <v>33.660000000000764</v>
      </c>
      <c r="BL1973" s="5">
        <v>2.4000000000005457</v>
      </c>
      <c r="BM1973" s="5">
        <v>4</v>
      </c>
      <c r="BR1973">
        <v>3</v>
      </c>
      <c r="BS1973">
        <v>-8</v>
      </c>
    </row>
    <row r="1974" spans="1:71">
      <c r="A1974" s="7">
        <v>39359</v>
      </c>
      <c r="B1974" s="6">
        <v>7940.65</v>
      </c>
      <c r="C1974" s="6">
        <v>7966.81</v>
      </c>
      <c r="D1974" s="6">
        <v>7911.86</v>
      </c>
      <c r="E1974" s="6">
        <v>7944.99</v>
      </c>
      <c r="F1974" s="6">
        <v>5783.3</v>
      </c>
      <c r="G1974" s="6">
        <v>5825.94</v>
      </c>
      <c r="H1974" s="6">
        <v>5776.18</v>
      </c>
      <c r="I1974" s="6">
        <v>5804.39</v>
      </c>
      <c r="J1974" s="9">
        <f t="shared" si="2940"/>
        <v>54.950000000000728</v>
      </c>
      <c r="K1974" s="9">
        <f t="shared" si="2967"/>
        <v>74.581666666666862</v>
      </c>
      <c r="L1974" s="9">
        <f t="shared" si="2944"/>
        <v>49.759999999999309</v>
      </c>
      <c r="M1974" s="9">
        <f t="shared" ref="M1974" si="3026">AVERAGE(L1963:L1974)</f>
        <v>73.23166666666657</v>
      </c>
      <c r="N1974" s="6" t="s">
        <v>37</v>
      </c>
      <c r="O1974" s="9">
        <f t="shared" si="2946"/>
        <v>2140.5999999999995</v>
      </c>
      <c r="P1974" s="4">
        <f t="shared" si="2985"/>
        <v>0</v>
      </c>
      <c r="Q1974" s="5">
        <f t="shared" si="2986"/>
        <v>8.5600000000004002</v>
      </c>
      <c r="R1974" s="5">
        <f t="shared" si="2987"/>
        <v>2142.7399999999998</v>
      </c>
      <c r="S1974" s="4">
        <f t="shared" si="2988"/>
        <v>0.76076020122973043</v>
      </c>
      <c r="T1974" s="4">
        <f t="shared" si="2989"/>
        <v>0.84068490601153045</v>
      </c>
      <c r="U1974" s="5">
        <f t="shared" si="2981"/>
        <v>2146.4439999999995</v>
      </c>
      <c r="V1974" s="5">
        <f t="shared" si="2982"/>
        <v>-5.8440000000000509</v>
      </c>
      <c r="X1974" s="5">
        <f t="shared" si="2942"/>
        <v>4.3400000000001455</v>
      </c>
      <c r="Y1974" s="5">
        <f t="shared" si="2943"/>
        <v>21.090000000000146</v>
      </c>
      <c r="AA1974" s="5">
        <f t="shared" si="2961"/>
        <v>1</v>
      </c>
      <c r="AB1974" s="5">
        <f t="shared" si="2962"/>
        <v>0</v>
      </c>
      <c r="AC1974" s="5">
        <f t="shared" si="2963"/>
        <v>1</v>
      </c>
      <c r="AF1974" s="5">
        <f t="shared" si="2949"/>
        <v>26.160000000000764</v>
      </c>
      <c r="AG1974" s="5">
        <f t="shared" si="2950"/>
        <v>11.510000000000218</v>
      </c>
      <c r="AH1974" s="5">
        <f t="shared" si="2951"/>
        <v>28.789999999999964</v>
      </c>
      <c r="AI1974" s="5">
        <f t="shared" si="2952"/>
        <v>43.440000000000509</v>
      </c>
      <c r="AJ1974" s="5"/>
      <c r="AK1974" s="5">
        <f t="shared" si="2953"/>
        <v>26.160000000000764</v>
      </c>
      <c r="AL1974" s="5">
        <f t="shared" si="2973"/>
        <v>29.708000000000446</v>
      </c>
      <c r="AM1974" s="5">
        <f t="shared" si="2954"/>
        <v>28.789999999999964</v>
      </c>
      <c r="AN1974" s="5">
        <f t="shared" si="2969"/>
        <v>41.868999999999957</v>
      </c>
      <c r="AO1974" s="5">
        <f t="shared" si="2970"/>
        <v>0</v>
      </c>
      <c r="AP1974" s="5">
        <f t="shared" si="2983"/>
        <v>2</v>
      </c>
      <c r="AQ1974" s="5">
        <f t="shared" si="3001"/>
        <v>2.9</v>
      </c>
      <c r="AR1974" s="5"/>
      <c r="AS1974" s="5">
        <f t="shared" si="2947"/>
        <v>43.440000000000509</v>
      </c>
      <c r="AT1974" s="5">
        <f t="shared" si="2969"/>
        <v>53.594000000000143</v>
      </c>
      <c r="AU1974" s="5">
        <f t="shared" si="2955"/>
        <v>11.510000000000218</v>
      </c>
      <c r="AV1974" s="5">
        <f t="shared" si="2958"/>
        <v>14.650000000000546</v>
      </c>
      <c r="AW1974" s="5">
        <f t="shared" si="2956"/>
        <v>5</v>
      </c>
      <c r="AX1974" s="5">
        <f t="shared" si="3009"/>
        <v>31.044999999999803</v>
      </c>
      <c r="AZ1974" s="4">
        <f t="shared" si="2991"/>
        <v>0.84068490601153045</v>
      </c>
      <c r="BA1974" s="5">
        <f t="shared" si="2997"/>
        <v>-8.5200000000004366</v>
      </c>
      <c r="BB1974" s="4">
        <f t="shared" si="2992"/>
        <v>0.99927771758757744</v>
      </c>
      <c r="BD1974" s="5">
        <v>0</v>
      </c>
      <c r="BE1974" s="4">
        <v>0.56030855539972269</v>
      </c>
      <c r="BJ1974" s="5">
        <v>92.139999999999418</v>
      </c>
      <c r="BK1974" s="5">
        <v>2.9700000000002547</v>
      </c>
      <c r="BL1974" s="5">
        <v>40.269999999999527</v>
      </c>
      <c r="BM1974" s="5">
        <v>4</v>
      </c>
      <c r="BR1974">
        <v>4</v>
      </c>
      <c r="BS1974">
        <v>-21</v>
      </c>
    </row>
    <row r="1975" spans="1:71">
      <c r="A1975" s="7">
        <v>39360</v>
      </c>
      <c r="B1975" s="6">
        <v>7954.25</v>
      </c>
      <c r="C1975" s="6">
        <v>8014.16</v>
      </c>
      <c r="D1975" s="6">
        <v>7946.34</v>
      </c>
      <c r="E1975" s="6">
        <v>8002.18</v>
      </c>
      <c r="F1975" s="6">
        <v>5810.81</v>
      </c>
      <c r="G1975" s="6">
        <v>5854.81</v>
      </c>
      <c r="H1975" s="6">
        <v>5793.68</v>
      </c>
      <c r="I1975" s="6">
        <v>5843.24</v>
      </c>
      <c r="J1975" s="9">
        <f t="shared" si="2940"/>
        <v>69.170000000000073</v>
      </c>
      <c r="K1975" s="9">
        <f t="shared" si="2967"/>
        <v>64.028333333333492</v>
      </c>
      <c r="L1975" s="9">
        <f t="shared" si="2944"/>
        <v>61.130000000000109</v>
      </c>
      <c r="M1975" s="9">
        <f t="shared" ref="M1975" si="3027">AVERAGE(L1964:L1975)</f>
        <v>62.043333333333294</v>
      </c>
      <c r="N1975" s="6" t="s">
        <v>36</v>
      </c>
      <c r="O1975" s="9">
        <f t="shared" si="2946"/>
        <v>2158.9400000000005</v>
      </c>
      <c r="P1975" s="4">
        <f t="shared" si="2985"/>
        <v>1</v>
      </c>
      <c r="Q1975" s="5">
        <f t="shared" si="2986"/>
        <v>18.340000000001055</v>
      </c>
      <c r="R1975" s="5">
        <f t="shared" si="2987"/>
        <v>2145.1849999999995</v>
      </c>
      <c r="S1975" s="4">
        <f t="shared" si="2988"/>
        <v>1</v>
      </c>
      <c r="T1975" s="4">
        <f t="shared" si="2989"/>
        <v>1</v>
      </c>
      <c r="U1975" s="5">
        <f t="shared" si="2981"/>
        <v>2149.0679999999998</v>
      </c>
      <c r="V1975" s="5">
        <f t="shared" si="2982"/>
        <v>9.8720000000007531</v>
      </c>
      <c r="X1975" s="5">
        <f t="shared" si="2942"/>
        <v>47.930000000000291</v>
      </c>
      <c r="Y1975" s="5">
        <f t="shared" si="2943"/>
        <v>32.429999999999382</v>
      </c>
      <c r="AA1975" s="5">
        <f t="shared" si="2961"/>
        <v>1</v>
      </c>
      <c r="AB1975" s="5">
        <f t="shared" si="2962"/>
        <v>0</v>
      </c>
      <c r="AC1975" s="5">
        <f t="shared" si="2963"/>
        <v>1</v>
      </c>
      <c r="AF1975" s="5">
        <f t="shared" si="2949"/>
        <v>59.909999999999854</v>
      </c>
      <c r="AG1975" s="5">
        <f t="shared" si="2950"/>
        <v>69.170000000000073</v>
      </c>
      <c r="AH1975" s="5">
        <f t="shared" si="2951"/>
        <v>7.9099999999998545</v>
      </c>
      <c r="AI1975" s="5">
        <f t="shared" si="2952"/>
        <v>-1.3500000000003638</v>
      </c>
      <c r="AJ1975" s="5"/>
      <c r="AK1975" s="5">
        <f t="shared" si="2953"/>
        <v>7.9099999999998545</v>
      </c>
      <c r="AL1975" s="5">
        <f t="shared" si="2973"/>
        <v>29.708000000000446</v>
      </c>
      <c r="AM1975" s="5">
        <f t="shared" si="2954"/>
        <v>59.909999999999854</v>
      </c>
      <c r="AN1975" s="5">
        <f t="shared" si="2969"/>
        <v>39.23299999999999</v>
      </c>
      <c r="AO1975" s="5">
        <f t="shared" si="2970"/>
        <v>1</v>
      </c>
      <c r="AP1975" s="5">
        <f t="shared" si="2983"/>
        <v>2</v>
      </c>
      <c r="AQ1975" s="5">
        <f t="shared" si="3001"/>
        <v>2.8</v>
      </c>
      <c r="AR1975" s="5"/>
      <c r="AS1975" s="5">
        <f t="shared" si="2947"/>
        <v>69.170000000000073</v>
      </c>
      <c r="AT1975" s="5">
        <f t="shared" si="2969"/>
        <v>53.096000000000188</v>
      </c>
      <c r="AU1975" s="5">
        <f t="shared" si="2955"/>
        <v>-1.3500000000003638</v>
      </c>
      <c r="AV1975" s="5">
        <f t="shared" si="2958"/>
        <v>-9.2600000000002183</v>
      </c>
      <c r="AW1975" s="5">
        <f t="shared" si="2956"/>
        <v>6</v>
      </c>
      <c r="AX1975" s="5">
        <f t="shared" si="3009"/>
        <v>31.044999999999803</v>
      </c>
      <c r="AZ1975" s="4">
        <f t="shared" si="2991"/>
        <v>1</v>
      </c>
      <c r="BA1975" s="5">
        <f t="shared" si="2997"/>
        <v>0</v>
      </c>
      <c r="BB1975" s="4">
        <f t="shared" si="2992"/>
        <v>0.84068490601153045</v>
      </c>
      <c r="BD1975" s="5">
        <v>0</v>
      </c>
      <c r="BE1975" s="4">
        <v>0.55993655109902274</v>
      </c>
      <c r="BJ1975" s="5">
        <v>56.989999999999782</v>
      </c>
      <c r="BK1975" s="5">
        <v>15.380000000000109</v>
      </c>
      <c r="BL1975" s="5">
        <v>8.319999999999709</v>
      </c>
      <c r="BM1975" s="5">
        <v>4</v>
      </c>
      <c r="BR1975">
        <v>-26</v>
      </c>
      <c r="BS1975">
        <v>32</v>
      </c>
    </row>
    <row r="1976" spans="1:71">
      <c r="A1976" s="7">
        <v>39363</v>
      </c>
      <c r="B1976" s="6">
        <v>8008.76</v>
      </c>
      <c r="C1976" s="6">
        <v>8017.77</v>
      </c>
      <c r="D1976" s="6">
        <v>7968.25</v>
      </c>
      <c r="E1976" s="6">
        <v>7974.37</v>
      </c>
      <c r="F1976" s="6">
        <v>5852.32</v>
      </c>
      <c r="G1976" s="6">
        <v>5852.32</v>
      </c>
      <c r="H1976" s="6">
        <v>5824.07</v>
      </c>
      <c r="I1976" s="6">
        <v>5829.4</v>
      </c>
      <c r="J1976" s="9">
        <f t="shared" si="2940"/>
        <v>49.520000000000437</v>
      </c>
      <c r="K1976" s="9">
        <f t="shared" si="2967"/>
        <v>63.66333333333349</v>
      </c>
      <c r="L1976" s="9">
        <f t="shared" si="2944"/>
        <v>28.25</v>
      </c>
      <c r="M1976" s="9">
        <f t="shared" ref="M1976" si="3028">AVERAGE(L1965:L1976)</f>
        <v>59.372500000000024</v>
      </c>
      <c r="N1976" s="6" t="s">
        <v>37</v>
      </c>
      <c r="O1976" s="9">
        <f t="shared" si="2946"/>
        <v>2144.9700000000003</v>
      </c>
      <c r="P1976" s="4">
        <f t="shared" si="2985"/>
        <v>0.23827699018541706</v>
      </c>
      <c r="Q1976" s="5">
        <f t="shared" si="2986"/>
        <v>18.340000000001055</v>
      </c>
      <c r="R1976" s="5">
        <f t="shared" si="2987"/>
        <v>2145.1849999999995</v>
      </c>
      <c r="S1976" s="4">
        <f t="shared" si="2988"/>
        <v>0.23827699018541706</v>
      </c>
      <c r="T1976" s="4">
        <f t="shared" si="2989"/>
        <v>0.69337137840211038</v>
      </c>
      <c r="U1976" s="5">
        <f t="shared" si="2981"/>
        <v>2148.2300000000005</v>
      </c>
      <c r="V1976" s="5">
        <f t="shared" si="2982"/>
        <v>-3.2600000000002183</v>
      </c>
      <c r="X1976" s="5">
        <f t="shared" si="2942"/>
        <v>-34.390000000000327</v>
      </c>
      <c r="Y1976" s="5">
        <f t="shared" si="2943"/>
        <v>-22.920000000000073</v>
      </c>
      <c r="AA1976" s="5">
        <f t="shared" si="2961"/>
        <v>0</v>
      </c>
      <c r="AB1976" s="5">
        <f t="shared" si="2962"/>
        <v>1</v>
      </c>
      <c r="AC1976" s="5">
        <f t="shared" si="2963"/>
        <v>1</v>
      </c>
      <c r="AF1976" s="5">
        <f t="shared" si="2949"/>
        <v>9.0100000000002183</v>
      </c>
      <c r="AG1976" s="5">
        <f t="shared" si="2950"/>
        <v>15.590000000000146</v>
      </c>
      <c r="AH1976" s="5">
        <f t="shared" si="2951"/>
        <v>40.510000000000218</v>
      </c>
      <c r="AI1976" s="5">
        <f t="shared" si="2952"/>
        <v>33.930000000000291</v>
      </c>
      <c r="AJ1976" s="5"/>
      <c r="AK1976" s="5">
        <f t="shared" si="2953"/>
        <v>9.0100000000002183</v>
      </c>
      <c r="AL1976" s="5">
        <f t="shared" si="2973"/>
        <v>29.708000000000446</v>
      </c>
      <c r="AM1976" s="5">
        <f t="shared" si="2954"/>
        <v>40.510000000000218</v>
      </c>
      <c r="AN1976" s="5">
        <f t="shared" si="2969"/>
        <v>41.242000000000004</v>
      </c>
      <c r="AO1976" s="5">
        <f t="shared" si="2970"/>
        <v>0</v>
      </c>
      <c r="AP1976" s="5">
        <f t="shared" si="2983"/>
        <v>2</v>
      </c>
      <c r="AQ1976" s="5">
        <f t="shared" si="3001"/>
        <v>2.7</v>
      </c>
      <c r="AR1976" s="5"/>
      <c r="AS1976" s="5">
        <f t="shared" si="2947"/>
        <v>33.930000000000291</v>
      </c>
      <c r="AT1976" s="5">
        <f t="shared" si="2969"/>
        <v>53.251000000000204</v>
      </c>
      <c r="AU1976" s="5">
        <f t="shared" si="2955"/>
        <v>15.590000000000146</v>
      </c>
      <c r="AV1976" s="5">
        <f t="shared" si="2958"/>
        <v>-6.5799999999999272</v>
      </c>
      <c r="AW1976" s="5">
        <f t="shared" si="2956"/>
        <v>2</v>
      </c>
      <c r="AX1976" s="5">
        <f t="shared" si="3009"/>
        <v>30.406000000000589</v>
      </c>
      <c r="AZ1976" s="4">
        <f t="shared" si="2991"/>
        <v>0.69337137840211038</v>
      </c>
      <c r="BA1976" s="5">
        <f t="shared" si="2997"/>
        <v>-13.970000000000255</v>
      </c>
      <c r="BB1976" s="4">
        <f t="shared" si="2992"/>
        <v>1</v>
      </c>
      <c r="BD1976" s="5">
        <v>0</v>
      </c>
      <c r="BE1976" s="4">
        <v>0.55987055016183851</v>
      </c>
      <c r="BJ1976" s="5">
        <v>64.180000000000291</v>
      </c>
      <c r="BK1976" s="5">
        <v>10.550000000000182</v>
      </c>
      <c r="BL1976" s="5">
        <v>1.3500000000003638</v>
      </c>
      <c r="BM1976" s="5">
        <v>4</v>
      </c>
      <c r="BR1976">
        <v>-25</v>
      </c>
      <c r="BS1976">
        <v>23</v>
      </c>
    </row>
    <row r="1977" spans="1:71">
      <c r="A1977" s="7">
        <v>39364</v>
      </c>
      <c r="B1977" s="6">
        <v>7974.87</v>
      </c>
      <c r="C1977" s="6">
        <v>8012.87</v>
      </c>
      <c r="D1977" s="6">
        <v>7955.04</v>
      </c>
      <c r="E1977" s="6">
        <v>7980.44</v>
      </c>
      <c r="F1977" s="6">
        <v>5819.83</v>
      </c>
      <c r="G1977" s="6">
        <v>5863.95</v>
      </c>
      <c r="H1977" s="6">
        <v>5805.67</v>
      </c>
      <c r="I1977" s="6">
        <v>5861.93</v>
      </c>
      <c r="J1977" s="9">
        <f t="shared" si="2940"/>
        <v>57.829999999999927</v>
      </c>
      <c r="K1977" s="9">
        <f t="shared" si="2967"/>
        <v>60.613333333333536</v>
      </c>
      <c r="L1977" s="9">
        <f t="shared" si="2944"/>
        <v>58.279999999999745</v>
      </c>
      <c r="M1977" s="9">
        <f t="shared" ref="M1977" si="3029">AVERAGE(L1966:L1977)</f>
        <v>59.266666666666652</v>
      </c>
      <c r="N1977" s="6" t="s">
        <v>36</v>
      </c>
      <c r="O1977" s="9">
        <f t="shared" si="2946"/>
        <v>2118.5099999999993</v>
      </c>
      <c r="P1977" s="4">
        <f t="shared" si="2985"/>
        <v>0</v>
      </c>
      <c r="Q1977" s="5">
        <f t="shared" si="2986"/>
        <v>40.430000000001201</v>
      </c>
      <c r="R1977" s="5">
        <f t="shared" si="2987"/>
        <v>2128.6174999999994</v>
      </c>
      <c r="S1977" s="4">
        <f t="shared" si="2988"/>
        <v>0</v>
      </c>
      <c r="T1977" s="4">
        <f t="shared" si="2989"/>
        <v>0</v>
      </c>
      <c r="U1977" s="5">
        <f t="shared" si="2981"/>
        <v>2142.4279999999999</v>
      </c>
      <c r="V1977" s="5">
        <f t="shared" si="2982"/>
        <v>-23.918000000000575</v>
      </c>
      <c r="X1977" s="5">
        <f t="shared" si="2942"/>
        <v>5.569999999999709</v>
      </c>
      <c r="Y1977" s="5">
        <f t="shared" si="2943"/>
        <v>42.100000000000364</v>
      </c>
      <c r="AA1977" s="5">
        <f t="shared" si="2961"/>
        <v>1</v>
      </c>
      <c r="AB1977" s="5">
        <f t="shared" si="2962"/>
        <v>0</v>
      </c>
      <c r="AC1977" s="5">
        <f t="shared" si="2963"/>
        <v>1</v>
      </c>
      <c r="AF1977" s="5">
        <f t="shared" si="2949"/>
        <v>38</v>
      </c>
      <c r="AG1977" s="5">
        <f t="shared" si="2950"/>
        <v>38.5</v>
      </c>
      <c r="AH1977" s="5">
        <f t="shared" si="2951"/>
        <v>19.829999999999927</v>
      </c>
      <c r="AI1977" s="5">
        <f t="shared" si="2952"/>
        <v>19.329999999999927</v>
      </c>
      <c r="AJ1977" s="5"/>
      <c r="AK1977" s="5">
        <f t="shared" si="2953"/>
        <v>19.829999999999927</v>
      </c>
      <c r="AL1977" s="5">
        <f t="shared" si="2973"/>
        <v>26.492000000000733</v>
      </c>
      <c r="AM1977" s="5">
        <f t="shared" si="2954"/>
        <v>38</v>
      </c>
      <c r="AN1977" s="5">
        <f t="shared" si="2969"/>
        <v>41.268999999999963</v>
      </c>
      <c r="AO1977" s="5">
        <f t="shared" si="2970"/>
        <v>0</v>
      </c>
      <c r="AP1977" s="5">
        <f t="shared" si="2983"/>
        <v>2</v>
      </c>
      <c r="AQ1977" s="5">
        <f t="shared" si="3001"/>
        <v>2.6</v>
      </c>
      <c r="AR1977" s="5"/>
      <c r="AS1977" s="5">
        <f t="shared" si="2947"/>
        <v>38.5</v>
      </c>
      <c r="AT1977" s="5">
        <f t="shared" si="2969"/>
        <v>50.053000000000154</v>
      </c>
      <c r="AU1977" s="5">
        <f t="shared" si="2955"/>
        <v>19.329999999999927</v>
      </c>
      <c r="AV1977" s="5">
        <f t="shared" si="2958"/>
        <v>-0.5</v>
      </c>
      <c r="AW1977" s="5">
        <f t="shared" si="2956"/>
        <v>3</v>
      </c>
      <c r="AX1977" s="5">
        <f t="shared" si="3009"/>
        <v>30.406000000000589</v>
      </c>
      <c r="AZ1977" s="4">
        <f t="shared" si="2991"/>
        <v>0</v>
      </c>
      <c r="BA1977" s="5">
        <f t="shared" si="2997"/>
        <v>0</v>
      </c>
      <c r="BB1977" s="4">
        <f t="shared" si="2992"/>
        <v>0.69337137840211038</v>
      </c>
      <c r="BD1977" s="5">
        <v>0</v>
      </c>
      <c r="BE1977" s="4">
        <v>0.5594565984474219</v>
      </c>
      <c r="BJ1977" s="5">
        <v>96.420000000000073</v>
      </c>
      <c r="BK1977" s="5">
        <v>31.329999999999927</v>
      </c>
      <c r="BL1977" s="5">
        <v>17.799999999999272</v>
      </c>
      <c r="BM1977" s="5">
        <v>4</v>
      </c>
      <c r="BR1977">
        <v>-24</v>
      </c>
      <c r="BS1977">
        <v>42</v>
      </c>
    </row>
    <row r="1978" spans="1:71">
      <c r="A1978" s="7">
        <v>39365</v>
      </c>
      <c r="B1978" s="6">
        <v>7985.98</v>
      </c>
      <c r="C1978" s="6">
        <v>8009.34</v>
      </c>
      <c r="D1978" s="6">
        <v>7955.93</v>
      </c>
      <c r="E1978" s="6">
        <v>7986.57</v>
      </c>
      <c r="F1978" s="6">
        <v>5863.88</v>
      </c>
      <c r="G1978" s="6">
        <v>5874.96</v>
      </c>
      <c r="H1978" s="6">
        <v>5808.48</v>
      </c>
      <c r="I1978" s="6">
        <v>5838.49</v>
      </c>
      <c r="J1978" s="9">
        <f t="shared" si="2940"/>
        <v>53.409999999999854</v>
      </c>
      <c r="K1978" s="9">
        <f t="shared" si="2967"/>
        <v>62.100000000000215</v>
      </c>
      <c r="L1978" s="9">
        <f t="shared" si="2944"/>
        <v>66.480000000000473</v>
      </c>
      <c r="M1978" s="9">
        <f t="shared" ref="M1978" si="3030">AVERAGE(L1967:L1978)</f>
        <v>61.579166666666652</v>
      </c>
      <c r="N1978" s="6" t="s">
        <v>36</v>
      </c>
      <c r="O1978" s="9">
        <f t="shared" si="2946"/>
        <v>2148.08</v>
      </c>
      <c r="P1978" s="4">
        <f t="shared" si="2985"/>
        <v>0.73138758347760924</v>
      </c>
      <c r="Q1978" s="5">
        <f t="shared" si="2986"/>
        <v>40.430000000001201</v>
      </c>
      <c r="R1978" s="5">
        <f t="shared" si="2987"/>
        <v>2128.6174999999994</v>
      </c>
      <c r="S1978" s="4">
        <f t="shared" si="2988"/>
        <v>0.73138758347760924</v>
      </c>
      <c r="T1978" s="4">
        <f t="shared" si="2989"/>
        <v>0.73138758347760924</v>
      </c>
      <c r="U1978" s="5">
        <f t="shared" si="2981"/>
        <v>2142.2200000000003</v>
      </c>
      <c r="V1978" s="5">
        <f t="shared" si="2982"/>
        <v>5.8599999999996726</v>
      </c>
      <c r="X1978" s="5">
        <f t="shared" si="2942"/>
        <v>0.59000000000014552</v>
      </c>
      <c r="Y1978" s="5">
        <f t="shared" si="2943"/>
        <v>-25.390000000000327</v>
      </c>
      <c r="AA1978" s="5">
        <f t="shared" si="2961"/>
        <v>0</v>
      </c>
      <c r="AB1978" s="5">
        <f t="shared" si="2962"/>
        <v>0</v>
      </c>
      <c r="AC1978" s="5">
        <f t="shared" si="2963"/>
        <v>0</v>
      </c>
      <c r="AF1978" s="5">
        <f t="shared" si="2949"/>
        <v>23.360000000000582</v>
      </c>
      <c r="AG1978" s="5">
        <f t="shared" si="2950"/>
        <v>28.900000000000546</v>
      </c>
      <c r="AH1978" s="5">
        <f t="shared" si="2951"/>
        <v>30.049999999999272</v>
      </c>
      <c r="AI1978" s="5">
        <f t="shared" si="2952"/>
        <v>24.509999999999309</v>
      </c>
      <c r="AJ1978" s="5"/>
      <c r="AK1978" s="5">
        <f t="shared" si="2953"/>
        <v>23.360000000000582</v>
      </c>
      <c r="AL1978" s="5">
        <f t="shared" si="2973"/>
        <v>26.492000000000733</v>
      </c>
      <c r="AM1978" s="5">
        <f t="shared" si="2954"/>
        <v>30.049999999999272</v>
      </c>
      <c r="AN1978" s="5">
        <f t="shared" si="2969"/>
        <v>42.458999999999925</v>
      </c>
      <c r="AO1978" s="5">
        <f t="shared" si="2970"/>
        <v>0</v>
      </c>
      <c r="AP1978" s="5">
        <f t="shared" si="2983"/>
        <v>2</v>
      </c>
      <c r="AQ1978" s="5">
        <f t="shared" si="3001"/>
        <v>2.5</v>
      </c>
      <c r="AR1978" s="5"/>
      <c r="AS1978" s="5">
        <f t="shared" si="2947"/>
        <v>28.900000000000546</v>
      </c>
      <c r="AT1978" s="5">
        <f t="shared" si="2969"/>
        <v>48.338000000000193</v>
      </c>
      <c r="AU1978" s="5">
        <f t="shared" si="2955"/>
        <v>24.509999999999309</v>
      </c>
      <c r="AV1978" s="5">
        <f t="shared" si="2958"/>
        <v>-5.5399999999999636</v>
      </c>
      <c r="AW1978" s="5">
        <f t="shared" si="2956"/>
        <v>4</v>
      </c>
      <c r="AX1978" s="5">
        <f t="shared" si="3009"/>
        <v>30.406000000000589</v>
      </c>
      <c r="AZ1978" s="4">
        <f t="shared" si="2991"/>
        <v>0.73138758347760924</v>
      </c>
      <c r="BA1978" s="5">
        <f t="shared" si="2997"/>
        <v>0</v>
      </c>
      <c r="BB1978" s="4">
        <f t="shared" si="2992"/>
        <v>0</v>
      </c>
      <c r="BD1978" s="5">
        <v>0</v>
      </c>
      <c r="BE1978" s="4">
        <v>0.55867684478371837</v>
      </c>
      <c r="BJ1978" s="5">
        <v>84.510000000000218</v>
      </c>
      <c r="BK1978" s="5">
        <v>-11.960000000000036</v>
      </c>
      <c r="BL1978" s="5">
        <v>12.010000000000218</v>
      </c>
      <c r="BM1978" s="5">
        <v>4</v>
      </c>
      <c r="BR1978">
        <v>30</v>
      </c>
      <c r="BS1978">
        <v>-37</v>
      </c>
    </row>
    <row r="1979" spans="1:71">
      <c r="A1979" s="7">
        <v>39366</v>
      </c>
      <c r="B1979" s="6">
        <v>7985.68</v>
      </c>
      <c r="C1979" s="6">
        <v>8063.83</v>
      </c>
      <c r="D1979" s="6">
        <v>7981.53</v>
      </c>
      <c r="E1979" s="6">
        <v>8033.69</v>
      </c>
      <c r="F1979" s="6">
        <v>5835.78</v>
      </c>
      <c r="G1979" s="6">
        <v>5882.07</v>
      </c>
      <c r="H1979" s="6">
        <v>5835.78</v>
      </c>
      <c r="I1979" s="6">
        <v>5862.83</v>
      </c>
      <c r="J1979" s="9">
        <f t="shared" si="2940"/>
        <v>82.300000000000182</v>
      </c>
      <c r="K1979" s="9">
        <f t="shared" si="2967"/>
        <v>63.085000000000186</v>
      </c>
      <c r="L1979" s="9">
        <f t="shared" si="2944"/>
        <v>46.289999999999964</v>
      </c>
      <c r="M1979" s="9">
        <f t="shared" ref="M1979" si="3031">AVERAGE(L1968:L1979)</f>
        <v>58.453333333333298</v>
      </c>
      <c r="N1979" s="6" t="s">
        <v>37</v>
      </c>
      <c r="O1979" s="9">
        <f t="shared" si="2946"/>
        <v>2170.8599999999997</v>
      </c>
      <c r="P1979" s="4">
        <f t="shared" si="2985"/>
        <v>1</v>
      </c>
      <c r="Q1979" s="5">
        <f t="shared" si="2986"/>
        <v>52.350000000000364</v>
      </c>
      <c r="R1979" s="5">
        <f t="shared" si="2987"/>
        <v>2131.5974999999994</v>
      </c>
      <c r="S1979" s="4">
        <f t="shared" si="2988"/>
        <v>1</v>
      </c>
      <c r="T1979" s="4">
        <f t="shared" si="2989"/>
        <v>1</v>
      </c>
      <c r="U1979" s="5">
        <f t="shared" si="2981"/>
        <v>2148.2719999999999</v>
      </c>
      <c r="V1979" s="5">
        <f t="shared" si="2982"/>
        <v>22.587999999999738</v>
      </c>
      <c r="X1979" s="5">
        <f t="shared" si="2942"/>
        <v>48.009999999999309</v>
      </c>
      <c r="Y1979" s="5">
        <f t="shared" si="2943"/>
        <v>27.050000000000182</v>
      </c>
      <c r="AA1979" s="5">
        <f t="shared" si="2961"/>
        <v>1</v>
      </c>
      <c r="AB1979" s="5">
        <f t="shared" si="2962"/>
        <v>0</v>
      </c>
      <c r="AC1979" s="5">
        <f t="shared" si="2963"/>
        <v>1</v>
      </c>
      <c r="AF1979" s="5">
        <f t="shared" si="2949"/>
        <v>78.149999999999636</v>
      </c>
      <c r="AG1979" s="5">
        <f t="shared" si="2950"/>
        <v>77.260000000000218</v>
      </c>
      <c r="AH1979" s="5">
        <f t="shared" si="2951"/>
        <v>4.1500000000005457</v>
      </c>
      <c r="AI1979" s="5">
        <f t="shared" si="2952"/>
        <v>5.0399999999999636</v>
      </c>
      <c r="AJ1979" s="5"/>
      <c r="AK1979" s="5">
        <f t="shared" si="2953"/>
        <v>4.1500000000005457</v>
      </c>
      <c r="AL1979" s="5">
        <f t="shared" si="2973"/>
        <v>26.492000000000733</v>
      </c>
      <c r="AM1979" s="5">
        <f t="shared" si="2954"/>
        <v>78.149999999999636</v>
      </c>
      <c r="AN1979" s="5">
        <f t="shared" si="2969"/>
        <v>46.497999999999863</v>
      </c>
      <c r="AO1979" s="5">
        <f t="shared" si="2970"/>
        <v>1</v>
      </c>
      <c r="AP1979" s="5">
        <f t="shared" si="2983"/>
        <v>3</v>
      </c>
      <c r="AQ1979" s="5">
        <f t="shared" si="3001"/>
        <v>2.5</v>
      </c>
      <c r="AR1979" s="5"/>
      <c r="AS1979" s="5">
        <f t="shared" si="2947"/>
        <v>77.260000000000218</v>
      </c>
      <c r="AT1979" s="5">
        <f t="shared" si="2969"/>
        <v>48.261000000000152</v>
      </c>
      <c r="AU1979" s="5">
        <f t="shared" si="2955"/>
        <v>5.0399999999999636</v>
      </c>
      <c r="AV1979" s="5">
        <f t="shared" si="2958"/>
        <v>0.88999999999941792</v>
      </c>
      <c r="AW1979" s="5">
        <f t="shared" si="2956"/>
        <v>5</v>
      </c>
      <c r="AX1979" s="5">
        <f t="shared" si="3009"/>
        <v>28.076000000000388</v>
      </c>
      <c r="AZ1979" s="4">
        <f t="shared" si="2991"/>
        <v>1</v>
      </c>
      <c r="BA1979" s="5">
        <f t="shared" si="2997"/>
        <v>0</v>
      </c>
      <c r="BB1979" s="4">
        <f t="shared" si="2992"/>
        <v>0.73138758347760924</v>
      </c>
      <c r="BD1979" s="5">
        <v>0</v>
      </c>
      <c r="BE1979" s="4">
        <v>0.55852226594216425</v>
      </c>
      <c r="BJ1979" s="5">
        <v>44.659999999999854</v>
      </c>
      <c r="BK1979" s="5">
        <v>37.300000000000182</v>
      </c>
      <c r="BL1979" s="5">
        <v>3.5</v>
      </c>
      <c r="BM1979" s="5">
        <v>4</v>
      </c>
      <c r="BR1979">
        <v>48</v>
      </c>
      <c r="BS1979">
        <v>-35</v>
      </c>
    </row>
    <row r="1980" spans="1:71">
      <c r="A1980" s="7">
        <v>39367</v>
      </c>
      <c r="B1980" s="6">
        <v>7995.59</v>
      </c>
      <c r="C1980" s="6">
        <v>8041.26</v>
      </c>
      <c r="D1980" s="6">
        <v>7974.87</v>
      </c>
      <c r="E1980" s="6">
        <v>8041.26</v>
      </c>
      <c r="F1980" s="6">
        <v>5816.67</v>
      </c>
      <c r="G1980" s="6">
        <v>5843.95</v>
      </c>
      <c r="H1980" s="6">
        <v>5779.04</v>
      </c>
      <c r="I1980" s="6">
        <v>5843.95</v>
      </c>
      <c r="J1980" s="9">
        <f t="shared" si="2940"/>
        <v>66.390000000000327</v>
      </c>
      <c r="K1980" s="9">
        <f t="shared" si="2967"/>
        <v>64.7800000000002</v>
      </c>
      <c r="L1980" s="9">
        <f t="shared" si="2944"/>
        <v>83.789999999999964</v>
      </c>
      <c r="M1980" s="9">
        <f t="shared" ref="M1980" si="3032">AVERAGE(L1969:L1980)</f>
        <v>59.29249999999994</v>
      </c>
      <c r="N1980" s="6" t="s">
        <v>37</v>
      </c>
      <c r="O1980" s="9">
        <f t="shared" si="2946"/>
        <v>2197.3100000000004</v>
      </c>
      <c r="P1980" s="4">
        <f t="shared" si="2985"/>
        <v>1</v>
      </c>
      <c r="Q1980" s="5">
        <f t="shared" si="2986"/>
        <v>78.800000000001091</v>
      </c>
      <c r="R1980" s="5">
        <f t="shared" si="2987"/>
        <v>2138.2099999999996</v>
      </c>
      <c r="S1980" s="4">
        <f t="shared" si="2988"/>
        <v>1</v>
      </c>
      <c r="T1980" s="4">
        <f t="shared" si="2989"/>
        <v>1</v>
      </c>
      <c r="U1980" s="5">
        <f t="shared" si="2981"/>
        <v>2155.9459999999999</v>
      </c>
      <c r="V1980" s="5">
        <f t="shared" si="2982"/>
        <v>41.364000000000487</v>
      </c>
      <c r="X1980" s="5">
        <f t="shared" si="2942"/>
        <v>45.670000000000073</v>
      </c>
      <c r="Y1980" s="5">
        <f t="shared" si="2943"/>
        <v>27.279999999999745</v>
      </c>
      <c r="AA1980" s="5">
        <f t="shared" si="2961"/>
        <v>1</v>
      </c>
      <c r="AB1980" s="5">
        <f t="shared" si="2962"/>
        <v>0</v>
      </c>
      <c r="AC1980" s="5">
        <f t="shared" si="2963"/>
        <v>1</v>
      </c>
      <c r="AF1980" s="5">
        <f t="shared" si="2949"/>
        <v>45.670000000000073</v>
      </c>
      <c r="AG1980" s="5">
        <f t="shared" si="2950"/>
        <v>7.5700000000006185</v>
      </c>
      <c r="AH1980" s="5">
        <f t="shared" si="2951"/>
        <v>20.720000000000255</v>
      </c>
      <c r="AI1980" s="5">
        <f t="shared" si="2952"/>
        <v>58.819999999999709</v>
      </c>
      <c r="AJ1980" s="5"/>
      <c r="AK1980" s="5">
        <f t="shared" si="2953"/>
        <v>20.720000000000255</v>
      </c>
      <c r="AL1980" s="5">
        <f t="shared" si="2973"/>
        <v>23.640000000000601</v>
      </c>
      <c r="AM1980" s="5">
        <f t="shared" si="2954"/>
        <v>45.670000000000073</v>
      </c>
      <c r="AN1980" s="5">
        <f t="shared" si="2969"/>
        <v>44.993999999999872</v>
      </c>
      <c r="AO1980" s="5">
        <f t="shared" si="2970"/>
        <v>1</v>
      </c>
      <c r="AP1980" s="5">
        <f t="shared" si="2983"/>
        <v>4</v>
      </c>
      <c r="AQ1980" s="5">
        <f t="shared" si="3001"/>
        <v>2.6</v>
      </c>
      <c r="AR1980" s="5"/>
      <c r="AS1980" s="5">
        <f t="shared" si="2947"/>
        <v>58.819999999999709</v>
      </c>
      <c r="AT1980" s="5">
        <f t="shared" si="2969"/>
        <v>47.787000000000077</v>
      </c>
      <c r="AU1980" s="5">
        <f t="shared" si="2955"/>
        <v>7.5700000000006185</v>
      </c>
      <c r="AV1980" s="5">
        <f t="shared" si="2958"/>
        <v>38.099999999999454</v>
      </c>
      <c r="AW1980" s="5">
        <f t="shared" si="2956"/>
        <v>6</v>
      </c>
      <c r="AX1980" s="5">
        <f t="shared" si="3009"/>
        <v>28.076000000000388</v>
      </c>
      <c r="AZ1980" s="4">
        <f t="shared" si="2991"/>
        <v>1</v>
      </c>
      <c r="BA1980" s="5">
        <f t="shared" si="2997"/>
        <v>26.450000000000728</v>
      </c>
      <c r="BB1980" s="4">
        <f t="shared" si="2992"/>
        <v>1</v>
      </c>
      <c r="BD1980" s="5">
        <v>0</v>
      </c>
      <c r="BE1980" s="4">
        <v>0.55843247025892151</v>
      </c>
      <c r="BJ1980" s="5">
        <v>94.040000000000873</v>
      </c>
      <c r="BK1980" s="5">
        <v>31.069999999999709</v>
      </c>
      <c r="BL1980" s="5">
        <v>14.959999999999127</v>
      </c>
      <c r="BM1980" s="5">
        <v>4</v>
      </c>
      <c r="BR1980">
        <v>46</v>
      </c>
      <c r="BS1980">
        <v>-27</v>
      </c>
    </row>
    <row r="1981" spans="1:71">
      <c r="A1981" s="7">
        <v>39370</v>
      </c>
      <c r="B1981" s="6">
        <v>8039.8</v>
      </c>
      <c r="C1981" s="6">
        <v>8039.8</v>
      </c>
      <c r="D1981" s="6">
        <v>7951.26</v>
      </c>
      <c r="E1981" s="6">
        <v>7969.47</v>
      </c>
      <c r="F1981" s="6">
        <v>5842.88</v>
      </c>
      <c r="G1981" s="6">
        <v>5867.95</v>
      </c>
      <c r="H1981" s="6">
        <v>5795.67</v>
      </c>
      <c r="I1981" s="6">
        <v>5807.44</v>
      </c>
      <c r="J1981" s="9">
        <f t="shared" si="2940"/>
        <v>90</v>
      </c>
      <c r="K1981" s="9">
        <f t="shared" si="2967"/>
        <v>65.777500000000146</v>
      </c>
      <c r="L1981" s="9">
        <f t="shared" si="2944"/>
        <v>72.279999999999745</v>
      </c>
      <c r="M1981" s="9">
        <f t="shared" ref="M1981" si="3033">AVERAGE(L1970:L1981)</f>
        <v>60.139166666666597</v>
      </c>
      <c r="N1981" s="6" t="s">
        <v>37</v>
      </c>
      <c r="O1981" s="9">
        <f t="shared" si="2946"/>
        <v>2162.0300000000007</v>
      </c>
      <c r="P1981" s="4">
        <f t="shared" si="2985"/>
        <v>0.55228426395940033</v>
      </c>
      <c r="Q1981" s="5">
        <f t="shared" si="2986"/>
        <v>78.800000000001091</v>
      </c>
      <c r="R1981" s="5">
        <f t="shared" si="2987"/>
        <v>2138.2099999999996</v>
      </c>
      <c r="S1981" s="4">
        <f t="shared" si="2988"/>
        <v>0.55228426395940033</v>
      </c>
      <c r="T1981" s="4">
        <f t="shared" si="2989"/>
        <v>0.55228426395940033</v>
      </c>
      <c r="U1981" s="5">
        <f t="shared" si="2981"/>
        <v>2159.3579999999997</v>
      </c>
      <c r="V1981" s="5">
        <f t="shared" si="2982"/>
        <v>2.672000000000935</v>
      </c>
      <c r="X1981" s="5">
        <f t="shared" si="2942"/>
        <v>-70.329999999999927</v>
      </c>
      <c r="Y1981" s="5">
        <f t="shared" si="2943"/>
        <v>-35.440000000000509</v>
      </c>
      <c r="AA1981" s="5">
        <f t="shared" si="2961"/>
        <v>0</v>
      </c>
      <c r="AB1981" s="5">
        <f t="shared" si="2962"/>
        <v>1</v>
      </c>
      <c r="AC1981" s="5">
        <f t="shared" si="2963"/>
        <v>1</v>
      </c>
      <c r="AF1981" s="5">
        <f t="shared" si="2949"/>
        <v>0</v>
      </c>
      <c r="AG1981" s="5">
        <f t="shared" si="2950"/>
        <v>-1.4600000000000364</v>
      </c>
      <c r="AH1981" s="5">
        <f t="shared" si="2951"/>
        <v>88.539999999999964</v>
      </c>
      <c r="AI1981" s="5">
        <f t="shared" si="2952"/>
        <v>90</v>
      </c>
      <c r="AJ1981" s="5"/>
      <c r="AK1981" s="5">
        <f t="shared" si="2953"/>
        <v>0</v>
      </c>
      <c r="AL1981" s="5">
        <f t="shared" si="2973"/>
        <v>23.640000000000601</v>
      </c>
      <c r="AM1981" s="5">
        <f t="shared" si="2954"/>
        <v>88.539999999999964</v>
      </c>
      <c r="AN1981" s="5">
        <f t="shared" si="2969"/>
        <v>46.734999999999857</v>
      </c>
      <c r="AO1981" s="5">
        <f t="shared" si="2970"/>
        <v>1</v>
      </c>
      <c r="AP1981" s="5">
        <f t="shared" si="2983"/>
        <v>4</v>
      </c>
      <c r="AQ1981" s="5">
        <f t="shared" si="3001"/>
        <v>2.6</v>
      </c>
      <c r="AR1981" s="5"/>
      <c r="AS1981" s="5">
        <f t="shared" si="2947"/>
        <v>90</v>
      </c>
      <c r="AT1981" s="5">
        <f t="shared" si="2969"/>
        <v>50.696000000000097</v>
      </c>
      <c r="AU1981" s="5">
        <f t="shared" si="2955"/>
        <v>-1.4600000000000364</v>
      </c>
      <c r="AV1981" s="5">
        <f t="shared" si="2958"/>
        <v>1.4600000000000364</v>
      </c>
      <c r="AW1981" s="5">
        <f t="shared" si="2956"/>
        <v>2</v>
      </c>
      <c r="AX1981" s="5">
        <f t="shared" si="3009"/>
        <v>26.752000000000137</v>
      </c>
      <c r="AZ1981" s="4">
        <f t="shared" si="2991"/>
        <v>0.55228426395940033</v>
      </c>
      <c r="BA1981" s="5">
        <f t="shared" si="2997"/>
        <v>-35.279999999999745</v>
      </c>
      <c r="BB1981" s="4">
        <f t="shared" si="2992"/>
        <v>1</v>
      </c>
      <c r="BD1981" s="5">
        <v>0</v>
      </c>
      <c r="BE1981" s="4">
        <v>0.55783910745742982</v>
      </c>
      <c r="BJ1981" s="5">
        <v>33.279999999999745</v>
      </c>
      <c r="BK1981" s="5">
        <v>31.260000000000218</v>
      </c>
      <c r="BL1981" s="5">
        <v>7.3900000000003274</v>
      </c>
      <c r="BM1981" s="5">
        <v>4</v>
      </c>
      <c r="BR1981">
        <v>-26</v>
      </c>
      <c r="BS1981">
        <v>35</v>
      </c>
    </row>
    <row r="1982" spans="1:71">
      <c r="A1982" s="7">
        <v>39371</v>
      </c>
      <c r="B1982" s="6">
        <v>7946.12</v>
      </c>
      <c r="C1982" s="6">
        <v>7964.6</v>
      </c>
      <c r="D1982" s="6">
        <v>7927.78</v>
      </c>
      <c r="E1982" s="6">
        <v>7962.64</v>
      </c>
      <c r="F1982" s="6">
        <v>5779.83</v>
      </c>
      <c r="G1982" s="6">
        <v>5789.67</v>
      </c>
      <c r="H1982" s="6">
        <v>5739.86</v>
      </c>
      <c r="I1982" s="6">
        <v>5774.36</v>
      </c>
      <c r="J1982" s="9">
        <f t="shared" si="2940"/>
        <v>41.690000000000509</v>
      </c>
      <c r="K1982" s="9">
        <f t="shared" si="2967"/>
        <v>61.735833333333481</v>
      </c>
      <c r="L1982" s="9">
        <f t="shared" si="2944"/>
        <v>67.579999999999927</v>
      </c>
      <c r="M1982" s="9">
        <f t="shared" ref="M1982" si="3034">AVERAGE(L1971:L1982)</f>
        <v>61.179999999999914</v>
      </c>
      <c r="N1982" s="6" t="s">
        <v>36</v>
      </c>
      <c r="O1982" s="9">
        <f t="shared" si="2946"/>
        <v>2188.2800000000007</v>
      </c>
      <c r="P1982" s="4">
        <f t="shared" si="2985"/>
        <v>0.81657525898842864</v>
      </c>
      <c r="Q1982" s="5">
        <f t="shared" si="2986"/>
        <v>49.230000000000473</v>
      </c>
      <c r="R1982" s="5">
        <f t="shared" si="2987"/>
        <v>2160.3874999999998</v>
      </c>
      <c r="S1982" s="4">
        <f t="shared" si="2988"/>
        <v>0.88540609137056314</v>
      </c>
      <c r="T1982" s="4">
        <f t="shared" si="2989"/>
        <v>0.88540609137056314</v>
      </c>
      <c r="U1982" s="5">
        <f t="shared" si="2981"/>
        <v>2173.3120000000004</v>
      </c>
      <c r="V1982" s="5">
        <f t="shared" si="2982"/>
        <v>14.968000000000302</v>
      </c>
      <c r="X1982" s="5">
        <f t="shared" si="2942"/>
        <v>16.520000000000437</v>
      </c>
      <c r="Y1982" s="5">
        <f t="shared" si="2943"/>
        <v>-5.4700000000002547</v>
      </c>
      <c r="AA1982" s="5">
        <f t="shared" si="2961"/>
        <v>0</v>
      </c>
      <c r="AB1982" s="5">
        <f t="shared" si="2962"/>
        <v>0</v>
      </c>
      <c r="AC1982" s="5">
        <f t="shared" si="2963"/>
        <v>0</v>
      </c>
      <c r="AF1982" s="5">
        <f t="shared" si="2949"/>
        <v>18.480000000000473</v>
      </c>
      <c r="AG1982" s="5">
        <f t="shared" si="2950"/>
        <v>-4.8699999999998909</v>
      </c>
      <c r="AH1982" s="5">
        <f t="shared" si="2951"/>
        <v>18.340000000000146</v>
      </c>
      <c r="AI1982" s="5">
        <f t="shared" si="2952"/>
        <v>41.690000000000509</v>
      </c>
      <c r="AJ1982" s="5"/>
      <c r="AK1982" s="5">
        <f t="shared" si="2953"/>
        <v>18.340000000000146</v>
      </c>
      <c r="AL1982" s="5">
        <f t="shared" si="2973"/>
        <v>23.640000000000601</v>
      </c>
      <c r="AM1982" s="5">
        <f t="shared" si="2954"/>
        <v>18.480000000000473</v>
      </c>
      <c r="AN1982" s="5">
        <f t="shared" si="2969"/>
        <v>45.191999999999915</v>
      </c>
      <c r="AO1982" s="5">
        <f t="shared" si="2970"/>
        <v>0</v>
      </c>
      <c r="AP1982" s="5">
        <f t="shared" si="2983"/>
        <v>4</v>
      </c>
      <c r="AQ1982" s="5">
        <f t="shared" si="3001"/>
        <v>2.7</v>
      </c>
      <c r="AR1982" s="5"/>
      <c r="AS1982" s="5">
        <f t="shared" si="2947"/>
        <v>41.690000000000509</v>
      </c>
      <c r="AT1982" s="5">
        <f t="shared" si="2969"/>
        <v>49.994000000000142</v>
      </c>
      <c r="AU1982" s="5">
        <f t="shared" si="2955"/>
        <v>-4.8699999999998909</v>
      </c>
      <c r="AV1982" s="5">
        <f t="shared" si="2958"/>
        <v>23.350000000000364</v>
      </c>
      <c r="AW1982" s="5">
        <f t="shared" si="2956"/>
        <v>3</v>
      </c>
      <c r="AX1982" s="5">
        <f t="shared" si="3009"/>
        <v>24.72199999999939</v>
      </c>
      <c r="AZ1982" s="4">
        <f t="shared" si="2991"/>
        <v>0.88540609137056314</v>
      </c>
      <c r="BA1982" s="5">
        <f t="shared" si="2997"/>
        <v>0</v>
      </c>
      <c r="BB1982" s="4">
        <f t="shared" si="2992"/>
        <v>0.55228426395940033</v>
      </c>
      <c r="BD1982" s="5">
        <v>0</v>
      </c>
      <c r="BE1982" s="4">
        <v>0.55722278738555486</v>
      </c>
      <c r="BJ1982" s="5">
        <v>145.31999999999971</v>
      </c>
      <c r="BK1982" s="5">
        <v>-42.339999999999236</v>
      </c>
      <c r="BL1982" s="5">
        <v>42.3799999999992</v>
      </c>
      <c r="BM1982" s="5">
        <v>4</v>
      </c>
      <c r="BR1982">
        <v>18</v>
      </c>
      <c r="BS1982">
        <v>-37</v>
      </c>
    </row>
    <row r="1983" spans="1:71">
      <c r="A1983" s="7">
        <v>39372</v>
      </c>
      <c r="B1983" s="6">
        <v>7944.53</v>
      </c>
      <c r="C1983" s="6">
        <v>8017.04</v>
      </c>
      <c r="D1983" s="6">
        <v>7941.51</v>
      </c>
      <c r="E1983" s="6">
        <v>7985.41</v>
      </c>
      <c r="F1983" s="6">
        <v>5776.27</v>
      </c>
      <c r="G1983" s="6">
        <v>5843.76</v>
      </c>
      <c r="H1983" s="6">
        <v>5759.98</v>
      </c>
      <c r="I1983" s="6">
        <v>5818.8</v>
      </c>
      <c r="J1983" s="9">
        <f t="shared" si="2940"/>
        <v>75.529999999999745</v>
      </c>
      <c r="K1983" s="9">
        <f t="shared" si="2967"/>
        <v>60.445000000000086</v>
      </c>
      <c r="L1983" s="9">
        <f t="shared" si="2944"/>
        <v>83.780000000000655</v>
      </c>
      <c r="M1983" s="9">
        <f t="shared" ref="M1983" si="3035">AVERAGE(L1972:L1983)</f>
        <v>58.159166666666657</v>
      </c>
      <c r="N1983" s="6" t="s">
        <v>37</v>
      </c>
      <c r="O1983" s="9">
        <f t="shared" si="2946"/>
        <v>2166.6099999999997</v>
      </c>
      <c r="P1983" s="4">
        <f t="shared" si="2985"/>
        <v>0.12981859410428148</v>
      </c>
      <c r="Q1983" s="5">
        <f t="shared" si="2986"/>
        <v>35.279999999999745</v>
      </c>
      <c r="R1983" s="5">
        <f t="shared" si="2987"/>
        <v>2170.8500000000004</v>
      </c>
      <c r="S1983" s="4">
        <f t="shared" si="2988"/>
        <v>0.61040609137055457</v>
      </c>
      <c r="T1983" s="4">
        <f t="shared" si="2989"/>
        <v>0.61040609137055457</v>
      </c>
      <c r="U1983" s="5">
        <f t="shared" si="2981"/>
        <v>2177.018</v>
      </c>
      <c r="V1983" s="5">
        <f t="shared" si="2982"/>
        <v>-10.408000000000357</v>
      </c>
      <c r="X1983" s="5">
        <f t="shared" si="2942"/>
        <v>40.880000000000109</v>
      </c>
      <c r="Y1983" s="5">
        <f t="shared" si="2943"/>
        <v>42.529999999999745</v>
      </c>
      <c r="AA1983" s="5">
        <f t="shared" si="2961"/>
        <v>1</v>
      </c>
      <c r="AB1983" s="5">
        <f t="shared" si="2962"/>
        <v>0</v>
      </c>
      <c r="AC1983" s="5">
        <f t="shared" si="2963"/>
        <v>1</v>
      </c>
      <c r="AF1983" s="5">
        <f t="shared" si="2949"/>
        <v>72.510000000000218</v>
      </c>
      <c r="AG1983" s="5">
        <f t="shared" si="2950"/>
        <v>54.399999999999636</v>
      </c>
      <c r="AH1983" s="5">
        <f t="shared" si="2951"/>
        <v>3.0199999999995271</v>
      </c>
      <c r="AI1983" s="5">
        <f t="shared" si="2952"/>
        <v>21.130000000000109</v>
      </c>
      <c r="AJ1983" s="5"/>
      <c r="AK1983" s="5">
        <f t="shared" si="2953"/>
        <v>3.0199999999995271</v>
      </c>
      <c r="AL1983" s="5">
        <f t="shared" si="2973"/>
        <v>23.640000000000601</v>
      </c>
      <c r="AM1983" s="5">
        <f t="shared" si="2954"/>
        <v>72.510000000000218</v>
      </c>
      <c r="AN1983" s="5">
        <f t="shared" si="2969"/>
        <v>50.060999999999964</v>
      </c>
      <c r="AO1983" s="5">
        <f t="shared" si="2970"/>
        <v>1</v>
      </c>
      <c r="AP1983" s="5">
        <f t="shared" si="2983"/>
        <v>5</v>
      </c>
      <c r="AQ1983" s="5">
        <f t="shared" si="3001"/>
        <v>3</v>
      </c>
      <c r="AR1983" s="5"/>
      <c r="AS1983" s="5">
        <f t="shared" si="2947"/>
        <v>54.399999999999636</v>
      </c>
      <c r="AT1983" s="5">
        <f t="shared" si="2969"/>
        <v>53.611000000000146</v>
      </c>
      <c r="AU1983" s="5">
        <f t="shared" si="2955"/>
        <v>21.130000000000109</v>
      </c>
      <c r="AV1983" s="5">
        <f t="shared" si="2958"/>
        <v>18.110000000000582</v>
      </c>
      <c r="AW1983" s="5">
        <f t="shared" si="2956"/>
        <v>4</v>
      </c>
      <c r="AX1983" s="5">
        <f t="shared" si="3009"/>
        <v>24.72199999999939</v>
      </c>
      <c r="AZ1983" s="4">
        <f t="shared" si="2991"/>
        <v>0.61040609137055457</v>
      </c>
      <c r="BA1983" s="5">
        <f t="shared" si="2997"/>
        <v>0</v>
      </c>
      <c r="BB1983" s="4">
        <f t="shared" si="2992"/>
        <v>0.88540609137056314</v>
      </c>
      <c r="BD1983" s="5">
        <v>0</v>
      </c>
      <c r="BE1983" s="4">
        <v>0.5571606475716081</v>
      </c>
      <c r="BJ1983" s="5">
        <v>74.920000000000073</v>
      </c>
      <c r="BK1983" s="5">
        <v>46.419999999999163</v>
      </c>
      <c r="BL1983" s="5">
        <v>15.319999999999709</v>
      </c>
      <c r="BM1983" s="5">
        <v>4</v>
      </c>
      <c r="BR1983">
        <v>41</v>
      </c>
      <c r="BS1983">
        <v>-35</v>
      </c>
    </row>
    <row r="1984" spans="1:71">
      <c r="A1984" s="7">
        <v>39373</v>
      </c>
      <c r="B1984" s="6">
        <v>7997.73</v>
      </c>
      <c r="C1984" s="6">
        <v>8014.56</v>
      </c>
      <c r="D1984" s="6">
        <v>7906.79</v>
      </c>
      <c r="E1984" s="6">
        <v>7921.4</v>
      </c>
      <c r="F1984" s="6">
        <v>5830.48</v>
      </c>
      <c r="G1984" s="6">
        <v>5838.97</v>
      </c>
      <c r="H1984" s="6">
        <v>5740.81</v>
      </c>
      <c r="I1984" s="6">
        <v>5767.24</v>
      </c>
      <c r="J1984" s="9">
        <f t="shared" si="2940"/>
        <v>107.77000000000044</v>
      </c>
      <c r="K1984" s="9">
        <f t="shared" si="2967"/>
        <v>65.366666666666788</v>
      </c>
      <c r="L1984" s="9">
        <f t="shared" si="2944"/>
        <v>98.159999999999854</v>
      </c>
      <c r="M1984" s="9">
        <f t="shared" ref="M1984" si="3036">AVERAGE(L1973:L1984)</f>
        <v>62.152499999999996</v>
      </c>
      <c r="N1984" s="6" t="s">
        <v>36</v>
      </c>
      <c r="O1984" s="9">
        <f t="shared" si="2946"/>
        <v>2154.16</v>
      </c>
      <c r="P1984" s="4">
        <f t="shared" si="2985"/>
        <v>0</v>
      </c>
      <c r="Q1984" s="5">
        <f t="shared" si="2986"/>
        <v>43.150000000000546</v>
      </c>
      <c r="R1984" s="5">
        <f t="shared" si="2987"/>
        <v>2164.9475000000002</v>
      </c>
      <c r="S1984" s="4">
        <f t="shared" si="2988"/>
        <v>0.12350192971764917</v>
      </c>
      <c r="T1984" s="4">
        <f t="shared" si="2989"/>
        <v>0.452411167512691</v>
      </c>
      <c r="U1984" s="5">
        <f t="shared" si="2981"/>
        <v>2173.6780000000003</v>
      </c>
      <c r="V1984" s="5">
        <f t="shared" si="2982"/>
        <v>-19.518000000000484</v>
      </c>
      <c r="X1984" s="5">
        <f t="shared" si="2942"/>
        <v>-76.329999999999927</v>
      </c>
      <c r="Y1984" s="5">
        <f t="shared" si="2943"/>
        <v>-63.239999999999782</v>
      </c>
      <c r="AA1984" s="5">
        <f t="shared" si="2961"/>
        <v>0</v>
      </c>
      <c r="AB1984" s="5">
        <f t="shared" si="2962"/>
        <v>1</v>
      </c>
      <c r="AC1984" s="5">
        <f t="shared" si="2963"/>
        <v>1</v>
      </c>
      <c r="AF1984" s="5">
        <f t="shared" si="2949"/>
        <v>16.830000000000837</v>
      </c>
      <c r="AG1984" s="5">
        <f t="shared" si="2950"/>
        <v>29.150000000000546</v>
      </c>
      <c r="AH1984" s="5">
        <f t="shared" si="2951"/>
        <v>90.9399999999996</v>
      </c>
      <c r="AI1984" s="5">
        <f t="shared" si="2952"/>
        <v>78.619999999999891</v>
      </c>
      <c r="AJ1984" s="5"/>
      <c r="AK1984" s="5">
        <f t="shared" si="2953"/>
        <v>16.830000000000837</v>
      </c>
      <c r="AL1984" s="5">
        <f t="shared" si="2973"/>
        <v>20.984000000000286</v>
      </c>
      <c r="AM1984" s="5">
        <f t="shared" si="2954"/>
        <v>90.9399999999996</v>
      </c>
      <c r="AN1984" s="5">
        <f t="shared" si="2969"/>
        <v>56.275999999999932</v>
      </c>
      <c r="AO1984" s="5">
        <f t="shared" si="2970"/>
        <v>1</v>
      </c>
      <c r="AP1984" s="5">
        <f t="shared" si="2983"/>
        <v>6</v>
      </c>
      <c r="AQ1984" s="5">
        <f t="shared" si="3001"/>
        <v>3.4</v>
      </c>
      <c r="AR1984" s="5"/>
      <c r="AS1984" s="5">
        <f t="shared" si="2947"/>
        <v>78.619999999999891</v>
      </c>
      <c r="AT1984" s="5">
        <f t="shared" si="2969"/>
        <v>57.12900000000009</v>
      </c>
      <c r="AU1984" s="5">
        <f t="shared" si="2955"/>
        <v>29.150000000000546</v>
      </c>
      <c r="AV1984" s="5">
        <f t="shared" si="2958"/>
        <v>-12.319999999999709</v>
      </c>
      <c r="AW1984" s="5">
        <f t="shared" si="2956"/>
        <v>5</v>
      </c>
      <c r="AX1984" s="5">
        <f t="shared" si="3009"/>
        <v>26.882000000000158</v>
      </c>
      <c r="AZ1984" s="4">
        <f t="shared" si="2991"/>
        <v>0.452411167512691</v>
      </c>
      <c r="BA1984" s="5">
        <f t="shared" si="2997"/>
        <v>0</v>
      </c>
      <c r="BB1984" s="4">
        <f t="shared" si="2992"/>
        <v>0.61040609137055457</v>
      </c>
      <c r="BD1984" s="5">
        <v>0</v>
      </c>
      <c r="BE1984" s="4">
        <v>0.55592950137277708</v>
      </c>
      <c r="BJ1984" s="5">
        <v>141.43000000000029</v>
      </c>
      <c r="BK1984" s="5">
        <v>10.989999999999782</v>
      </c>
      <c r="BL1984" s="5">
        <v>4.6199999999998909</v>
      </c>
      <c r="BM1984" s="5">
        <v>4</v>
      </c>
      <c r="BR1984">
        <v>91</v>
      </c>
      <c r="BS1984">
        <v>-37</v>
      </c>
    </row>
    <row r="1985" spans="1:71">
      <c r="A1985" s="7">
        <v>39374</v>
      </c>
      <c r="B1985" s="6">
        <v>7895.53</v>
      </c>
      <c r="C1985" s="6">
        <v>7940.29</v>
      </c>
      <c r="D1985" s="6">
        <v>7870.73</v>
      </c>
      <c r="E1985" s="6">
        <v>7884.12</v>
      </c>
      <c r="F1985" s="6">
        <v>5751.54</v>
      </c>
      <c r="G1985" s="6">
        <v>5780.5</v>
      </c>
      <c r="H1985" s="6">
        <v>5728.36</v>
      </c>
      <c r="I1985" s="6">
        <v>5740.48</v>
      </c>
      <c r="J1985" s="9">
        <f t="shared" si="2940"/>
        <v>69.5600000000004</v>
      </c>
      <c r="K1985" s="9">
        <f t="shared" si="2967"/>
        <v>68.17666666666689</v>
      </c>
      <c r="L1985" s="9">
        <f t="shared" si="2944"/>
        <v>52.140000000000327</v>
      </c>
      <c r="M1985" s="9">
        <f t="shared" ref="M1985" si="3037">AVERAGE(L1974:L1985)</f>
        <v>63.993333333333339</v>
      </c>
      <c r="N1985" s="6" t="s">
        <v>36</v>
      </c>
      <c r="O1985" s="9">
        <f t="shared" si="2946"/>
        <v>2143.6400000000003</v>
      </c>
      <c r="P1985" s="4">
        <f t="shared" si="2985"/>
        <v>0</v>
      </c>
      <c r="Q1985" s="5">
        <f t="shared" si="2986"/>
        <v>44.640000000000327</v>
      </c>
      <c r="R1985" s="5">
        <f t="shared" si="2987"/>
        <v>2154.8000000000002</v>
      </c>
      <c r="S1985" s="4">
        <f t="shared" si="2988"/>
        <v>0</v>
      </c>
      <c r="T1985" s="4">
        <f t="shared" si="2989"/>
        <v>0.3189086294416329</v>
      </c>
      <c r="U1985" s="5">
        <f t="shared" si="2981"/>
        <v>2162.9440000000004</v>
      </c>
      <c r="V1985" s="5">
        <f t="shared" si="2982"/>
        <v>-19.304000000000087</v>
      </c>
      <c r="X1985" s="5">
        <f t="shared" si="2942"/>
        <v>-11.409999999999854</v>
      </c>
      <c r="Y1985" s="5">
        <f t="shared" si="2943"/>
        <v>-11.0600000000004</v>
      </c>
      <c r="AA1985" s="5">
        <f t="shared" si="2961"/>
        <v>0</v>
      </c>
      <c r="AB1985" s="5">
        <f t="shared" si="2962"/>
        <v>1</v>
      </c>
      <c r="AC1985" s="5">
        <f t="shared" si="2963"/>
        <v>1</v>
      </c>
      <c r="AF1985" s="5">
        <f t="shared" si="2949"/>
        <v>44.760000000000218</v>
      </c>
      <c r="AG1985" s="5">
        <f t="shared" si="2950"/>
        <v>18.890000000000327</v>
      </c>
      <c r="AH1985" s="5">
        <f t="shared" si="2951"/>
        <v>24.800000000000182</v>
      </c>
      <c r="AI1985" s="5">
        <f t="shared" si="2952"/>
        <v>50.670000000000073</v>
      </c>
      <c r="AJ1985" s="5"/>
      <c r="AK1985" s="5">
        <f t="shared" si="2953"/>
        <v>24.800000000000182</v>
      </c>
      <c r="AL1985" s="5">
        <f t="shared" si="2973"/>
        <v>23.504000000000541</v>
      </c>
      <c r="AM1985" s="5">
        <f t="shared" si="2954"/>
        <v>44.760000000000218</v>
      </c>
      <c r="AN1985" s="5">
        <f t="shared" si="2969"/>
        <v>54.760999999999967</v>
      </c>
      <c r="AO1985" s="5">
        <f t="shared" si="2970"/>
        <v>0</v>
      </c>
      <c r="AP1985" s="5">
        <f t="shared" si="2983"/>
        <v>5</v>
      </c>
      <c r="AQ1985" s="5">
        <f t="shared" si="3001"/>
        <v>3.7</v>
      </c>
      <c r="AR1985" s="5"/>
      <c r="AS1985" s="5">
        <f t="shared" si="2947"/>
        <v>50.670000000000073</v>
      </c>
      <c r="AT1985" s="5">
        <f t="shared" si="2969"/>
        <v>55.279000000000089</v>
      </c>
      <c r="AU1985" s="5">
        <f t="shared" si="2955"/>
        <v>18.890000000000327</v>
      </c>
      <c r="AV1985" s="5">
        <f t="shared" si="2958"/>
        <v>25.869999999999891</v>
      </c>
      <c r="AW1985" s="5">
        <f t="shared" si="2956"/>
        <v>6</v>
      </c>
      <c r="AX1985" s="5">
        <f t="shared" si="3009"/>
        <v>26.882000000000158</v>
      </c>
      <c r="AZ1985" s="4">
        <f t="shared" si="2991"/>
        <v>0.3189086294416329</v>
      </c>
      <c r="BA1985" s="5">
        <f t="shared" si="2997"/>
        <v>0</v>
      </c>
      <c r="BB1985" s="4">
        <f t="shared" si="2992"/>
        <v>0.452411167512691</v>
      </c>
      <c r="BD1985" s="5">
        <v>0</v>
      </c>
      <c r="BE1985" s="4">
        <v>0.55567897806165922</v>
      </c>
      <c r="BJ1985" s="5">
        <v>117.64999999999964</v>
      </c>
      <c r="BK1985" s="5">
        <v>-11.569999999999709</v>
      </c>
      <c r="BL1985" s="5">
        <v>24.809999999999491</v>
      </c>
      <c r="BM1985" s="5">
        <v>4</v>
      </c>
      <c r="BR1985">
        <v>-27</v>
      </c>
      <c r="BS1985">
        <v>-11</v>
      </c>
    </row>
    <row r="1986" spans="1:71">
      <c r="A1986" s="7">
        <v>39377</v>
      </c>
      <c r="B1986" s="6">
        <v>7819.28</v>
      </c>
      <c r="C1986" s="6">
        <v>7819.28</v>
      </c>
      <c r="D1986" s="6">
        <v>7763.64</v>
      </c>
      <c r="E1986" s="6">
        <v>7794.94</v>
      </c>
      <c r="F1986" s="6">
        <v>5635.7</v>
      </c>
      <c r="G1986" s="6">
        <v>5669.16</v>
      </c>
      <c r="H1986" s="6">
        <v>5630.8</v>
      </c>
      <c r="I1986" s="6">
        <v>5661.27</v>
      </c>
      <c r="J1986" s="9">
        <f t="shared" si="2940"/>
        <v>120.47999999999956</v>
      </c>
      <c r="K1986" s="9">
        <f t="shared" si="2967"/>
        <v>73.637500000000117</v>
      </c>
      <c r="L1986" s="9">
        <f t="shared" si="2944"/>
        <v>109.67999999999938</v>
      </c>
      <c r="M1986" s="9">
        <f t="shared" ref="M1986" si="3038">AVERAGE(L1975:L1986)</f>
        <v>68.986666666666679</v>
      </c>
      <c r="N1986" s="6" t="s">
        <v>36</v>
      </c>
      <c r="O1986" s="9">
        <f t="shared" si="2946"/>
        <v>2133.6699999999992</v>
      </c>
      <c r="P1986" s="4">
        <f t="shared" si="2985"/>
        <v>0</v>
      </c>
      <c r="Q1986" s="5">
        <f t="shared" si="2986"/>
        <v>54.610000000001492</v>
      </c>
      <c r="R1986" s="5">
        <f t="shared" si="2987"/>
        <v>2147.3224999999993</v>
      </c>
      <c r="S1986" s="4">
        <f t="shared" si="2988"/>
        <v>0</v>
      </c>
      <c r="T1986" s="4">
        <f t="shared" si="2989"/>
        <v>0</v>
      </c>
      <c r="U1986" s="5">
        <f t="shared" si="2981"/>
        <v>2157.2719999999999</v>
      </c>
      <c r="V1986" s="5">
        <f t="shared" si="2982"/>
        <v>-23.602000000000771</v>
      </c>
      <c r="X1986" s="5">
        <f t="shared" si="2942"/>
        <v>-24.340000000000146</v>
      </c>
      <c r="Y1986" s="5">
        <f t="shared" si="2943"/>
        <v>25.570000000000618</v>
      </c>
      <c r="AA1986" s="5">
        <f t="shared" si="2961"/>
        <v>0</v>
      </c>
      <c r="AB1986" s="5">
        <f t="shared" si="2962"/>
        <v>0</v>
      </c>
      <c r="AC1986" s="5">
        <f t="shared" si="2963"/>
        <v>0</v>
      </c>
      <c r="AF1986" s="5">
        <f t="shared" si="2949"/>
        <v>0</v>
      </c>
      <c r="AG1986" s="5">
        <f t="shared" si="2950"/>
        <v>-64.840000000000146</v>
      </c>
      <c r="AH1986" s="5">
        <f t="shared" si="2951"/>
        <v>55.639999999999418</v>
      </c>
      <c r="AI1986" s="5">
        <f t="shared" si="2952"/>
        <v>120.47999999999956</v>
      </c>
      <c r="AJ1986" s="5"/>
      <c r="AK1986" s="5">
        <f t="shared" si="2953"/>
        <v>0</v>
      </c>
      <c r="AL1986" s="5">
        <f t="shared" si="2973"/>
        <v>23.504000000000541</v>
      </c>
      <c r="AM1986" s="5">
        <f t="shared" si="2954"/>
        <v>55.639999999999418</v>
      </c>
      <c r="AN1986" s="5">
        <f t="shared" si="2969"/>
        <v>56.273999999999887</v>
      </c>
      <c r="AO1986" s="5">
        <f t="shared" si="2970"/>
        <v>0</v>
      </c>
      <c r="AP1986" s="5">
        <f t="shared" si="2983"/>
        <v>5</v>
      </c>
      <c r="AQ1986" s="5">
        <f t="shared" si="3001"/>
        <v>4</v>
      </c>
      <c r="AR1986" s="5"/>
      <c r="AS1986" s="5">
        <f t="shared" si="2947"/>
        <v>120.47999999999956</v>
      </c>
      <c r="AT1986" s="5">
        <f t="shared" si="2969"/>
        <v>63.934000000000012</v>
      </c>
      <c r="AU1986" s="5">
        <f t="shared" si="2955"/>
        <v>-64.840000000000146</v>
      </c>
      <c r="AV1986" s="5">
        <f t="shared" si="2958"/>
        <v>64.840000000000146</v>
      </c>
      <c r="AW1986" s="5">
        <f t="shared" si="2956"/>
        <v>2</v>
      </c>
      <c r="AX1986" s="5">
        <f t="shared" si="3009"/>
        <v>26.882000000000158</v>
      </c>
      <c r="AZ1986" s="4">
        <f t="shared" si="2991"/>
        <v>0</v>
      </c>
      <c r="BA1986" s="5">
        <f t="shared" si="2997"/>
        <v>0</v>
      </c>
      <c r="BB1986" s="4">
        <f t="shared" si="2992"/>
        <v>0.3189086294416329</v>
      </c>
      <c r="BD1986" s="5">
        <v>0</v>
      </c>
      <c r="BE1986" s="4">
        <v>0.55555555555555558</v>
      </c>
      <c r="BJ1986" s="5">
        <v>92.690000000000509</v>
      </c>
      <c r="BK1986" s="5">
        <v>-19.890000000000327</v>
      </c>
      <c r="BL1986" s="5">
        <v>19.890000000000327</v>
      </c>
      <c r="BM1986" s="5">
        <v>4</v>
      </c>
      <c r="BR1986">
        <v>56</v>
      </c>
      <c r="BS1986">
        <v>26</v>
      </c>
    </row>
    <row r="1987" spans="1:71">
      <c r="A1987" s="7">
        <v>39378</v>
      </c>
      <c r="B1987" s="6">
        <v>7822.89</v>
      </c>
      <c r="C1987" s="6">
        <v>7876.62</v>
      </c>
      <c r="D1987" s="6">
        <v>7822.89</v>
      </c>
      <c r="E1987" s="6">
        <v>7842.79</v>
      </c>
      <c r="F1987" s="6">
        <v>5694.33</v>
      </c>
      <c r="G1987" s="6">
        <v>5728.85</v>
      </c>
      <c r="H1987" s="6">
        <v>5686.22</v>
      </c>
      <c r="I1987" s="6">
        <v>5705.05</v>
      </c>
      <c r="J1987" s="9">
        <f t="shared" ref="J1987:J2050" si="3039">MAX(ABS(E1986-D1987),ABS(C1987-E1986),ABS(C1987-D1987))</f>
        <v>81.680000000000291</v>
      </c>
      <c r="K1987" s="9">
        <f t="shared" si="2967"/>
        <v>74.680000000000135</v>
      </c>
      <c r="L1987" s="9">
        <f t="shared" si="2944"/>
        <v>67.579999999999927</v>
      </c>
      <c r="M1987" s="9">
        <f t="shared" ref="M1987" si="3040">AVERAGE(L1976:L1987)</f>
        <v>69.524166666666659</v>
      </c>
      <c r="N1987" s="6" t="s">
        <v>36</v>
      </c>
      <c r="O1987" s="9">
        <f t="shared" si="2946"/>
        <v>2137.7399999999998</v>
      </c>
      <c r="P1987" s="4">
        <f t="shared" si="2985"/>
        <v>0.12355798421373879</v>
      </c>
      <c r="Q1987" s="5">
        <f t="shared" si="2986"/>
        <v>32.940000000000509</v>
      </c>
      <c r="R1987" s="5">
        <f t="shared" si="2987"/>
        <v>2141.9049999999993</v>
      </c>
      <c r="S1987" s="4">
        <f t="shared" si="2988"/>
        <v>7.4528474638353909E-2</v>
      </c>
      <c r="T1987" s="4">
        <f t="shared" si="2989"/>
        <v>6.3953488372101505E-2</v>
      </c>
      <c r="U1987" s="5">
        <f t="shared" si="2981"/>
        <v>2147.1639999999998</v>
      </c>
      <c r="V1987" s="5">
        <f t="shared" si="2982"/>
        <v>-9.4239999999999782</v>
      </c>
      <c r="X1987" s="5">
        <f t="shared" ref="X1987:X2050" si="3041">E1987-B1987</f>
        <v>19.899999999999636</v>
      </c>
      <c r="Y1987" s="5">
        <f t="shared" ref="Y1987:Y2050" si="3042">I1987-F1987</f>
        <v>10.720000000000255</v>
      </c>
      <c r="AA1987" s="5">
        <f t="shared" si="2961"/>
        <v>1</v>
      </c>
      <c r="AB1987" s="5">
        <f t="shared" si="2962"/>
        <v>0</v>
      </c>
      <c r="AC1987" s="5">
        <f t="shared" si="2963"/>
        <v>1</v>
      </c>
      <c r="AF1987" s="5">
        <f t="shared" si="2949"/>
        <v>53.729999999999563</v>
      </c>
      <c r="AG1987" s="5">
        <f t="shared" si="2950"/>
        <v>81.680000000000291</v>
      </c>
      <c r="AH1987" s="5">
        <f t="shared" si="2951"/>
        <v>0</v>
      </c>
      <c r="AI1987" s="5">
        <f t="shared" si="2952"/>
        <v>-27.950000000000728</v>
      </c>
      <c r="AJ1987" s="5"/>
      <c r="AK1987" s="5">
        <f t="shared" si="2953"/>
        <v>0</v>
      </c>
      <c r="AL1987" s="5">
        <f t="shared" si="2973"/>
        <v>23.504000000000541</v>
      </c>
      <c r="AM1987" s="5">
        <f t="shared" si="2954"/>
        <v>53.729999999999563</v>
      </c>
      <c r="AN1987" s="5">
        <f t="shared" si="2969"/>
        <v>57.846999999999845</v>
      </c>
      <c r="AO1987" s="5">
        <f t="shared" si="2970"/>
        <v>0</v>
      </c>
      <c r="AP1987" s="5">
        <f t="shared" si="2983"/>
        <v>5</v>
      </c>
      <c r="AQ1987" s="5">
        <f t="shared" si="3001"/>
        <v>4.3</v>
      </c>
      <c r="AR1987" s="5"/>
      <c r="AS1987" s="5">
        <f t="shared" si="2947"/>
        <v>81.680000000000291</v>
      </c>
      <c r="AT1987" s="5">
        <f t="shared" si="2969"/>
        <v>68.252000000000038</v>
      </c>
      <c r="AU1987" s="5">
        <f t="shared" si="2955"/>
        <v>-27.950000000000728</v>
      </c>
      <c r="AV1987" s="5">
        <f t="shared" si="2958"/>
        <v>-27.950000000000728</v>
      </c>
      <c r="AW1987" s="5">
        <f t="shared" si="2956"/>
        <v>3</v>
      </c>
      <c r="AX1987" s="5">
        <f t="shared" si="3009"/>
        <v>26.882000000000158</v>
      </c>
      <c r="AZ1987" s="4">
        <f t="shared" si="2991"/>
        <v>6.3953488372101505E-2</v>
      </c>
      <c r="BA1987" s="5">
        <f t="shared" si="2997"/>
        <v>0</v>
      </c>
      <c r="BB1987" s="4">
        <f t="shared" si="2992"/>
        <v>0</v>
      </c>
      <c r="BD1987" s="5">
        <v>0</v>
      </c>
      <c r="BE1987" s="4">
        <v>0.55531914893618028</v>
      </c>
      <c r="BJ1987" s="5">
        <v>64.840000000000146</v>
      </c>
      <c r="BK1987" s="5">
        <v>7.7700000000004366</v>
      </c>
      <c r="BL1987" s="5">
        <v>14.960000000000036</v>
      </c>
      <c r="BM1987" s="5">
        <v>4</v>
      </c>
      <c r="BR1987">
        <v>-30</v>
      </c>
      <c r="BS1987">
        <v>11</v>
      </c>
    </row>
    <row r="1988" spans="1:71">
      <c r="A1988" s="7">
        <v>39379</v>
      </c>
      <c r="B1988" s="6">
        <v>7842.13</v>
      </c>
      <c r="C1988" s="6">
        <v>7861.27</v>
      </c>
      <c r="D1988" s="6">
        <v>7807.99</v>
      </c>
      <c r="E1988" s="6">
        <v>7828.96</v>
      </c>
      <c r="F1988" s="6">
        <v>5711.74</v>
      </c>
      <c r="G1988" s="6">
        <v>5733.87</v>
      </c>
      <c r="H1988" s="6">
        <v>5654.1</v>
      </c>
      <c r="I1988" s="6">
        <v>5674.67</v>
      </c>
      <c r="J1988" s="9">
        <f t="shared" si="3039"/>
        <v>53.280000000000655</v>
      </c>
      <c r="K1988" s="9">
        <f t="shared" si="2967"/>
        <v>74.993333333333496</v>
      </c>
      <c r="L1988" s="9">
        <f t="shared" ref="L1988:L2051" si="3043">MAX(ABS(I1987-H1988),ABS(G1988-I1987),ABS(G1988-H1988))</f>
        <v>79.769999999999527</v>
      </c>
      <c r="M1988" s="9">
        <f t="shared" ref="M1988" si="3044">AVERAGE(L1977:L1988)</f>
        <v>73.817499999999953</v>
      </c>
      <c r="N1988" s="6" t="s">
        <v>36</v>
      </c>
      <c r="O1988" s="9">
        <f t="shared" ref="O1988:O2051" si="3045">E1988-I1988</f>
        <v>2154.29</v>
      </c>
      <c r="P1988" s="4">
        <f t="shared" si="2985"/>
        <v>1</v>
      </c>
      <c r="Q1988" s="5">
        <f t="shared" si="2986"/>
        <v>20.6200000000008</v>
      </c>
      <c r="R1988" s="5">
        <f t="shared" si="2987"/>
        <v>2138.8249999999994</v>
      </c>
      <c r="S1988" s="4">
        <f t="shared" si="2988"/>
        <v>0.37758652261491005</v>
      </c>
      <c r="T1988" s="4">
        <f t="shared" si="2989"/>
        <v>0.32401005656820236</v>
      </c>
      <c r="U1988" s="5">
        <f t="shared" si="2981"/>
        <v>2144.6999999999998</v>
      </c>
      <c r="V1988" s="5">
        <f t="shared" si="2982"/>
        <v>9.5900000000001455</v>
      </c>
      <c r="X1988" s="5">
        <f t="shared" si="3041"/>
        <v>-13.170000000000073</v>
      </c>
      <c r="Y1988" s="5">
        <f t="shared" si="3042"/>
        <v>-37.069999999999709</v>
      </c>
      <c r="AA1988" s="5">
        <f t="shared" si="2961"/>
        <v>0</v>
      </c>
      <c r="AB1988" s="5">
        <f t="shared" si="2962"/>
        <v>1</v>
      </c>
      <c r="AC1988" s="5">
        <f t="shared" si="2963"/>
        <v>1</v>
      </c>
      <c r="AF1988" s="5">
        <f t="shared" si="2949"/>
        <v>19.140000000000327</v>
      </c>
      <c r="AG1988" s="5">
        <f t="shared" si="2950"/>
        <v>18.480000000000473</v>
      </c>
      <c r="AH1988" s="5">
        <f t="shared" si="2951"/>
        <v>34.140000000000327</v>
      </c>
      <c r="AI1988" s="5">
        <f t="shared" si="2952"/>
        <v>34.800000000000182</v>
      </c>
      <c r="AJ1988" s="5"/>
      <c r="AK1988" s="5">
        <f t="shared" si="2953"/>
        <v>19.140000000000327</v>
      </c>
      <c r="AL1988" s="5">
        <f t="shared" si="2973"/>
        <v>21.128000000000245</v>
      </c>
      <c r="AM1988" s="5">
        <f t="shared" si="2954"/>
        <v>34.140000000000327</v>
      </c>
      <c r="AN1988" s="5">
        <f t="shared" si="2969"/>
        <v>58.25599999999995</v>
      </c>
      <c r="AO1988" s="5">
        <f t="shared" si="2970"/>
        <v>0</v>
      </c>
      <c r="AP1988" s="5">
        <f t="shared" si="2983"/>
        <v>5</v>
      </c>
      <c r="AQ1988" s="5">
        <f t="shared" si="3001"/>
        <v>4.5999999999999996</v>
      </c>
      <c r="AR1988" s="5"/>
      <c r="AS1988" s="5">
        <f t="shared" ref="AS1988:AS2051" si="3046">MAX(AG1988,AI1988)</f>
        <v>34.800000000000182</v>
      </c>
      <c r="AT1988" s="5">
        <f t="shared" si="2969"/>
        <v>68.842000000000013</v>
      </c>
      <c r="AU1988" s="5">
        <f t="shared" si="2955"/>
        <v>18.480000000000473</v>
      </c>
      <c r="AV1988" s="5">
        <f t="shared" si="2958"/>
        <v>0.65999999999985448</v>
      </c>
      <c r="AW1988" s="5">
        <f t="shared" si="2956"/>
        <v>4</v>
      </c>
      <c r="AX1988" s="5">
        <f t="shared" si="3009"/>
        <v>26.882000000000158</v>
      </c>
      <c r="AZ1988" s="4">
        <f t="shared" si="2991"/>
        <v>0.32401005656820236</v>
      </c>
      <c r="BA1988" s="5">
        <f t="shared" si="2997"/>
        <v>0</v>
      </c>
      <c r="BB1988" s="4">
        <f t="shared" si="2992"/>
        <v>6.3953488372101505E-2</v>
      </c>
      <c r="BD1988" s="5">
        <v>0</v>
      </c>
      <c r="BE1988" s="4">
        <v>0.55526738298134981</v>
      </c>
      <c r="BJ1988" s="5">
        <v>56.3799999999992</v>
      </c>
      <c r="BK1988" s="5">
        <v>15.450000000000728</v>
      </c>
      <c r="BL1988" s="5">
        <v>25.349999999999454</v>
      </c>
      <c r="BM1988" s="5">
        <v>4</v>
      </c>
      <c r="BR1988">
        <v>34</v>
      </c>
      <c r="BS1988">
        <v>-44</v>
      </c>
    </row>
    <row r="1989" spans="1:71">
      <c r="A1989" s="7">
        <v>39380</v>
      </c>
      <c r="B1989" s="6">
        <v>7862.61</v>
      </c>
      <c r="C1989" s="6">
        <v>7970.57</v>
      </c>
      <c r="D1989" s="6">
        <v>7861.39</v>
      </c>
      <c r="E1989" s="6">
        <v>7932.44</v>
      </c>
      <c r="F1989" s="6">
        <v>5722.09</v>
      </c>
      <c r="G1989" s="6">
        <v>5767.11</v>
      </c>
      <c r="H1989" s="6">
        <v>5710.05</v>
      </c>
      <c r="I1989" s="6">
        <v>5760.3</v>
      </c>
      <c r="J1989" s="9">
        <f t="shared" si="3039"/>
        <v>141.60999999999967</v>
      </c>
      <c r="K1989" s="9">
        <f t="shared" si="2967"/>
        <v>81.975000000000136</v>
      </c>
      <c r="L1989" s="9">
        <f t="shared" si="3043"/>
        <v>92.4399999999996</v>
      </c>
      <c r="M1989" s="9">
        <f t="shared" ref="M1989" si="3047">AVERAGE(L1978:L1989)</f>
        <v>76.664166666666617</v>
      </c>
      <c r="N1989" s="6" t="s">
        <v>37</v>
      </c>
      <c r="O1989" s="9">
        <f t="shared" si="3045"/>
        <v>2172.1399999999994</v>
      </c>
      <c r="P1989" s="4">
        <f t="shared" si="2985"/>
        <v>1</v>
      </c>
      <c r="Q1989" s="5">
        <f t="shared" si="2986"/>
        <v>38.470000000000255</v>
      </c>
      <c r="R1989" s="5">
        <f t="shared" si="2987"/>
        <v>2143.2874999999995</v>
      </c>
      <c r="S1989" s="4">
        <f t="shared" si="2988"/>
        <v>1</v>
      </c>
      <c r="T1989" s="4">
        <f t="shared" si="2989"/>
        <v>0.70444973448084969</v>
      </c>
      <c r="U1989" s="5">
        <f t="shared" si="2981"/>
        <v>2148.2959999999998</v>
      </c>
      <c r="V1989" s="5">
        <f t="shared" si="2982"/>
        <v>23.843999999999596</v>
      </c>
      <c r="X1989" s="5">
        <f t="shared" si="3041"/>
        <v>69.829999999999927</v>
      </c>
      <c r="Y1989" s="5">
        <f t="shared" si="3042"/>
        <v>38.210000000000036</v>
      </c>
      <c r="AA1989" s="5">
        <f t="shared" si="2961"/>
        <v>1</v>
      </c>
      <c r="AB1989" s="5">
        <f t="shared" si="2962"/>
        <v>0</v>
      </c>
      <c r="AC1989" s="5">
        <f t="shared" si="2963"/>
        <v>1</v>
      </c>
      <c r="AF1989" s="5">
        <f t="shared" ref="AF1989:AF2052" si="3048">(C1989-B1989)</f>
        <v>107.96000000000004</v>
      </c>
      <c r="AG1989" s="5">
        <f t="shared" ref="AG1989:AG2052" si="3049">(C1989-E1988)</f>
        <v>141.60999999999967</v>
      </c>
      <c r="AH1989" s="5">
        <f t="shared" ref="AH1989:AH2052" si="3050">(B1989-D1989)</f>
        <v>1.2199999999993452</v>
      </c>
      <c r="AI1989" s="5">
        <f t="shared" ref="AI1989:AI2052" si="3051">(E1988-D1989)</f>
        <v>-32.430000000000291</v>
      </c>
      <c r="AJ1989" s="5"/>
      <c r="AK1989" s="5">
        <f t="shared" ref="AK1989:AK2052" si="3052">MIN(AF1989,AH1989)</f>
        <v>1.2199999999993452</v>
      </c>
      <c r="AL1989" s="5">
        <f t="shared" si="2973"/>
        <v>21.128000000000245</v>
      </c>
      <c r="AM1989" s="5">
        <f t="shared" ref="AM1989:AM2052" si="3053">MAX(AF1989,AH1989)</f>
        <v>107.96000000000004</v>
      </c>
      <c r="AN1989" s="5">
        <f t="shared" si="2969"/>
        <v>61.236999999999988</v>
      </c>
      <c r="AO1989" s="5">
        <f t="shared" si="2970"/>
        <v>1</v>
      </c>
      <c r="AP1989" s="5">
        <f t="shared" si="2983"/>
        <v>5</v>
      </c>
      <c r="AQ1989" s="5">
        <f t="shared" si="3001"/>
        <v>4.8</v>
      </c>
      <c r="AR1989" s="5"/>
      <c r="AS1989" s="5">
        <f t="shared" si="3046"/>
        <v>141.60999999999967</v>
      </c>
      <c r="AT1989" s="5">
        <f t="shared" si="2969"/>
        <v>75.276999999999958</v>
      </c>
      <c r="AU1989" s="5">
        <f t="shared" ref="AU1989:AU2052" si="3054">MIN($AG1989,$AI1989)</f>
        <v>-32.430000000000291</v>
      </c>
      <c r="AV1989" s="5">
        <f t="shared" si="2958"/>
        <v>-33.649999999999636</v>
      </c>
      <c r="AW1989" s="5">
        <f t="shared" ref="AW1989:AW2052" si="3055">WEEKDAY(A1989)</f>
        <v>5</v>
      </c>
      <c r="AX1989" s="5">
        <f t="shared" si="3009"/>
        <v>26.882000000000158</v>
      </c>
      <c r="AZ1989" s="4">
        <f t="shared" si="2991"/>
        <v>0.70444973448084969</v>
      </c>
      <c r="BA1989" s="5">
        <f t="shared" si="2997"/>
        <v>0</v>
      </c>
      <c r="BB1989" s="4">
        <f t="shared" si="2992"/>
        <v>0.32401005656820236</v>
      </c>
      <c r="BD1989" s="5">
        <v>0</v>
      </c>
      <c r="BE1989" s="4">
        <v>0.55495664401218769</v>
      </c>
      <c r="BJ1989" s="5">
        <v>36.619999999999891</v>
      </c>
      <c r="BK1989" s="5">
        <v>24.349999999999454</v>
      </c>
      <c r="BL1989" s="5">
        <v>5.1099999999996726</v>
      </c>
      <c r="BM1989" s="5">
        <v>4</v>
      </c>
      <c r="BR1989">
        <v>70</v>
      </c>
      <c r="BS1989">
        <v>-38</v>
      </c>
    </row>
    <row r="1990" spans="1:71">
      <c r="A1990" s="7">
        <v>39381</v>
      </c>
      <c r="B1990" s="6">
        <v>7944.34</v>
      </c>
      <c r="C1990" s="6">
        <v>7970.36</v>
      </c>
      <c r="D1990" s="6">
        <v>7919.2</v>
      </c>
      <c r="E1990" s="6">
        <v>7949.17</v>
      </c>
      <c r="F1990" s="6">
        <v>5776.26</v>
      </c>
      <c r="G1990" s="6">
        <v>5805.03</v>
      </c>
      <c r="H1990" s="6">
        <v>5744.93</v>
      </c>
      <c r="I1990" s="6">
        <v>5794.87</v>
      </c>
      <c r="J1990" s="9">
        <f t="shared" si="3039"/>
        <v>51.159999999999854</v>
      </c>
      <c r="K1990" s="9">
        <f t="shared" si="2967"/>
        <v>81.787500000000136</v>
      </c>
      <c r="L1990" s="9">
        <f t="shared" si="3043"/>
        <v>60.099999999999454</v>
      </c>
      <c r="M1990" s="9">
        <f t="shared" ref="M1990" si="3056">AVERAGE(L1979:L1990)</f>
        <v>76.132499999999865</v>
      </c>
      <c r="N1990" s="6" t="s">
        <v>37</v>
      </c>
      <c r="O1990" s="9">
        <f t="shared" si="3045"/>
        <v>2154.3000000000002</v>
      </c>
      <c r="P1990" s="4">
        <f t="shared" si="2985"/>
        <v>0.53626202235510478</v>
      </c>
      <c r="Q1990" s="5">
        <f t="shared" si="2986"/>
        <v>38.470000000000255</v>
      </c>
      <c r="R1990" s="5">
        <f t="shared" si="2987"/>
        <v>2143.2874999999995</v>
      </c>
      <c r="S1990" s="4">
        <f t="shared" si="2988"/>
        <v>0.53626202235510478</v>
      </c>
      <c r="T1990" s="4">
        <f t="shared" si="2989"/>
        <v>0.37776963926021706</v>
      </c>
      <c r="U1990" s="5">
        <f t="shared" si="2981"/>
        <v>2150.4279999999999</v>
      </c>
      <c r="V1990" s="5">
        <f t="shared" si="2982"/>
        <v>3.8720000000002983</v>
      </c>
      <c r="X1990" s="5">
        <f t="shared" si="3041"/>
        <v>4.8299999999999272</v>
      </c>
      <c r="Y1990" s="5">
        <f t="shared" si="3042"/>
        <v>18.609999999999673</v>
      </c>
      <c r="AA1990" s="5">
        <f t="shared" si="2961"/>
        <v>1</v>
      </c>
      <c r="AB1990" s="5">
        <f t="shared" si="2962"/>
        <v>0</v>
      </c>
      <c r="AC1990" s="5">
        <f t="shared" si="2963"/>
        <v>1</v>
      </c>
      <c r="AF1990" s="5">
        <f t="shared" si="3048"/>
        <v>26.019999999999527</v>
      </c>
      <c r="AG1990" s="5">
        <f t="shared" si="3049"/>
        <v>37.920000000000073</v>
      </c>
      <c r="AH1990" s="5">
        <f t="shared" si="3050"/>
        <v>25.140000000000327</v>
      </c>
      <c r="AI1990" s="5">
        <f t="shared" si="3051"/>
        <v>13.239999999999782</v>
      </c>
      <c r="AJ1990" s="5"/>
      <c r="AK1990" s="5">
        <f t="shared" si="3052"/>
        <v>25.140000000000327</v>
      </c>
      <c r="AL1990" s="5">
        <f t="shared" si="2973"/>
        <v>24.834000000000195</v>
      </c>
      <c r="AM1990" s="5">
        <f t="shared" si="3053"/>
        <v>26.019999999999527</v>
      </c>
      <c r="AN1990" s="5">
        <f t="shared" si="2969"/>
        <v>59.271999999999935</v>
      </c>
      <c r="AO1990" s="5">
        <f t="shared" si="2970"/>
        <v>0</v>
      </c>
      <c r="AP1990" s="5">
        <f t="shared" si="2983"/>
        <v>4</v>
      </c>
      <c r="AQ1990" s="5">
        <f t="shared" si="3001"/>
        <v>4.8</v>
      </c>
      <c r="AR1990" s="5"/>
      <c r="AS1990" s="5">
        <f t="shared" si="3046"/>
        <v>37.920000000000073</v>
      </c>
      <c r="AT1990" s="5">
        <f t="shared" si="2969"/>
        <v>73.186999999999983</v>
      </c>
      <c r="AU1990" s="5">
        <f t="shared" si="3054"/>
        <v>13.239999999999782</v>
      </c>
      <c r="AV1990" s="5">
        <f t="shared" ref="AV1990:AV2053" si="3057">(E1989-B1990)</f>
        <v>-11.900000000000546</v>
      </c>
      <c r="AW1990" s="5">
        <f t="shared" si="3055"/>
        <v>6</v>
      </c>
      <c r="AX1990" s="5">
        <f t="shared" si="3009"/>
        <v>24.973999999999439</v>
      </c>
      <c r="AZ1990" s="4">
        <f t="shared" si="2991"/>
        <v>0.37776963926021706</v>
      </c>
      <c r="BA1990" s="5">
        <f t="shared" si="2997"/>
        <v>0</v>
      </c>
      <c r="BB1990" s="4">
        <f t="shared" si="2992"/>
        <v>0.70444973448084969</v>
      </c>
      <c r="BD1990" s="5">
        <v>0</v>
      </c>
      <c r="BE1990" s="4">
        <v>0.55489408832895715</v>
      </c>
      <c r="BJ1990" s="5">
        <v>83.149999999999636</v>
      </c>
      <c r="BK1990" s="5">
        <v>23.609999999999673</v>
      </c>
      <c r="BL1990" s="5">
        <v>15.380000000000109</v>
      </c>
      <c r="BM1990" s="5">
        <v>4</v>
      </c>
      <c r="BR1990">
        <v>5</v>
      </c>
      <c r="BS1990">
        <v>-19</v>
      </c>
    </row>
    <row r="1991" spans="1:71">
      <c r="A1991" s="7">
        <v>39384</v>
      </c>
      <c r="B1991" s="6">
        <v>7989.4</v>
      </c>
      <c r="C1991" s="6">
        <v>8016.47</v>
      </c>
      <c r="D1991" s="6">
        <v>7986.71</v>
      </c>
      <c r="E1991" s="6">
        <v>8009.67</v>
      </c>
      <c r="F1991" s="6">
        <v>5845.85</v>
      </c>
      <c r="G1991" s="6">
        <v>5850.81</v>
      </c>
      <c r="H1991" s="6">
        <v>5822.44</v>
      </c>
      <c r="I1991" s="6">
        <v>5836.19</v>
      </c>
      <c r="J1991" s="9">
        <f t="shared" si="3039"/>
        <v>67.300000000000182</v>
      </c>
      <c r="K1991" s="9">
        <f t="shared" si="2967"/>
        <v>80.537500000000136</v>
      </c>
      <c r="L1991" s="9">
        <f t="shared" si="3043"/>
        <v>55.940000000000509</v>
      </c>
      <c r="M1991" s="9">
        <f t="shared" ref="M1991" si="3058">AVERAGE(L1980:L1991)</f>
        <v>76.936666666666568</v>
      </c>
      <c r="N1991" s="6" t="s">
        <v>36</v>
      </c>
      <c r="O1991" s="9">
        <f t="shared" si="3045"/>
        <v>2173.4800000000005</v>
      </c>
      <c r="P1991" s="4">
        <f t="shared" si="2985"/>
        <v>1</v>
      </c>
      <c r="Q1991" s="5">
        <f t="shared" si="2986"/>
        <v>35.740000000000691</v>
      </c>
      <c r="R1991" s="5">
        <f t="shared" si="2987"/>
        <v>2146.6750000000002</v>
      </c>
      <c r="S1991" s="4">
        <f t="shared" si="2988"/>
        <v>1</v>
      </c>
      <c r="T1991" s="4">
        <f t="shared" si="2989"/>
        <v>1</v>
      </c>
      <c r="U1991" s="5">
        <f t="shared" si="2981"/>
        <v>2158.3900000000003</v>
      </c>
      <c r="V1991" s="5">
        <f t="shared" si="2982"/>
        <v>15.090000000000146</v>
      </c>
      <c r="X1991" s="5">
        <f t="shared" si="3041"/>
        <v>20.270000000000437</v>
      </c>
      <c r="Y1991" s="5">
        <f t="shared" si="3042"/>
        <v>-9.660000000000764</v>
      </c>
      <c r="AA1991" s="5">
        <f t="shared" si="2961"/>
        <v>0</v>
      </c>
      <c r="AB1991" s="5">
        <f t="shared" si="2962"/>
        <v>0</v>
      </c>
      <c r="AC1991" s="5">
        <f t="shared" si="2963"/>
        <v>0</v>
      </c>
      <c r="AF1991" s="5">
        <f t="shared" si="3048"/>
        <v>27.070000000000618</v>
      </c>
      <c r="AG1991" s="5">
        <f t="shared" si="3049"/>
        <v>67.300000000000182</v>
      </c>
      <c r="AH1991" s="5">
        <f t="shared" si="3050"/>
        <v>2.6899999999995998</v>
      </c>
      <c r="AI1991" s="5">
        <f t="shared" si="3051"/>
        <v>-37.539999999999964</v>
      </c>
      <c r="AJ1991" s="5"/>
      <c r="AK1991" s="5">
        <f t="shared" si="3052"/>
        <v>2.6899999999995998</v>
      </c>
      <c r="AL1991" s="5">
        <f t="shared" si="2973"/>
        <v>24.834000000000195</v>
      </c>
      <c r="AM1991" s="5">
        <f t="shared" si="3053"/>
        <v>27.070000000000618</v>
      </c>
      <c r="AN1991" s="5">
        <f t="shared" si="2969"/>
        <v>53.125</v>
      </c>
      <c r="AO1991" s="5">
        <f t="shared" si="2970"/>
        <v>0</v>
      </c>
      <c r="AP1991" s="5">
        <f t="shared" si="2983"/>
        <v>3</v>
      </c>
      <c r="AQ1991" s="5">
        <f t="shared" si="3001"/>
        <v>4.7</v>
      </c>
      <c r="AR1991" s="5"/>
      <c r="AS1991" s="5">
        <f t="shared" si="3046"/>
        <v>67.300000000000182</v>
      </c>
      <c r="AT1991" s="5">
        <f t="shared" si="2969"/>
        <v>70.917000000000002</v>
      </c>
      <c r="AU1991" s="5">
        <f t="shared" si="3054"/>
        <v>-37.539999999999964</v>
      </c>
      <c r="AV1991" s="5">
        <f t="shared" si="3057"/>
        <v>-40.229999999999563</v>
      </c>
      <c r="AW1991" s="5">
        <f t="shared" si="3055"/>
        <v>2</v>
      </c>
      <c r="AX1991" s="5">
        <f t="shared" si="3009"/>
        <v>21.468000000000035</v>
      </c>
      <c r="AZ1991" s="4">
        <f t="shared" si="2991"/>
        <v>1</v>
      </c>
      <c r="BA1991" s="5">
        <f t="shared" si="2997"/>
        <v>0</v>
      </c>
      <c r="BB1991" s="4">
        <f t="shared" si="2992"/>
        <v>0.37776963926021706</v>
      </c>
      <c r="BD1991" s="5">
        <v>0</v>
      </c>
      <c r="BE1991" s="4">
        <v>0.5541588660069533</v>
      </c>
      <c r="BJ1991" s="5">
        <v>92.090000000000146</v>
      </c>
      <c r="BK1991" s="5">
        <v>-0.8499999999994543</v>
      </c>
      <c r="BL1991" s="5">
        <v>1.5399999999999636</v>
      </c>
      <c r="BM1991" s="5">
        <v>4</v>
      </c>
      <c r="BR1991">
        <v>3</v>
      </c>
      <c r="BS1991">
        <v>-10</v>
      </c>
    </row>
    <row r="1992" spans="1:71">
      <c r="A1992" s="7">
        <v>39385</v>
      </c>
      <c r="B1992" s="6">
        <v>8004.59</v>
      </c>
      <c r="C1992" s="6">
        <v>8004.59</v>
      </c>
      <c r="D1992" s="6">
        <v>7966.24</v>
      </c>
      <c r="E1992" s="6">
        <v>7977.94</v>
      </c>
      <c r="F1992" s="6">
        <v>5821.2</v>
      </c>
      <c r="G1992" s="6">
        <v>5822.99</v>
      </c>
      <c r="H1992" s="6">
        <v>5795.18</v>
      </c>
      <c r="I1992" s="6">
        <v>5803.93</v>
      </c>
      <c r="J1992" s="9">
        <f t="shared" si="3039"/>
        <v>43.430000000000291</v>
      </c>
      <c r="K1992" s="9">
        <f t="shared" si="2967"/>
        <v>78.624166666666795</v>
      </c>
      <c r="L1992" s="9">
        <f t="shared" si="3043"/>
        <v>41.009999999999309</v>
      </c>
      <c r="M1992" s="9">
        <f t="shared" ref="M1992" si="3059">AVERAGE(L1981:L1992)</f>
        <v>73.371666666666513</v>
      </c>
      <c r="N1992" s="6" t="s">
        <v>37</v>
      </c>
      <c r="O1992" s="9">
        <f t="shared" si="3045"/>
        <v>2174.0099999999993</v>
      </c>
      <c r="P1992" s="4">
        <f t="shared" si="2985"/>
        <v>1</v>
      </c>
      <c r="Q1992" s="5">
        <f t="shared" si="2986"/>
        <v>19.719999999999345</v>
      </c>
      <c r="R1992" s="5">
        <f t="shared" si="2987"/>
        <v>2159.2199999999998</v>
      </c>
      <c r="S1992" s="4">
        <f t="shared" si="2988"/>
        <v>1</v>
      </c>
      <c r="T1992" s="4">
        <f t="shared" si="2989"/>
        <v>1</v>
      </c>
      <c r="U1992" s="5">
        <f t="shared" si="2981"/>
        <v>2165.6439999999993</v>
      </c>
      <c r="V1992" s="5">
        <f t="shared" si="2982"/>
        <v>8.3659999999999854</v>
      </c>
      <c r="X1992" s="5">
        <f t="shared" si="3041"/>
        <v>-26.650000000000546</v>
      </c>
      <c r="Y1992" s="5">
        <f t="shared" si="3042"/>
        <v>-17.269999999999527</v>
      </c>
      <c r="AA1992" s="5">
        <f t="shared" ref="AA1992:AA2055" si="3060">IF(AND(X1992&gt;0,Y1992&gt;0),1,0)</f>
        <v>0</v>
      </c>
      <c r="AB1992" s="5">
        <f t="shared" ref="AB1992:AB2055" si="3061">IF(AND($X1992&lt;0,$Y1992&lt;0),1,0)</f>
        <v>1</v>
      </c>
      <c r="AC1992" s="5">
        <f t="shared" ref="AC1992:AC2055" si="3062">SUM(AA1992:AB1992)</f>
        <v>1</v>
      </c>
      <c r="AF1992" s="5">
        <f t="shared" si="3048"/>
        <v>0</v>
      </c>
      <c r="AG1992" s="5">
        <f t="shared" si="3049"/>
        <v>-5.0799999999999272</v>
      </c>
      <c r="AH1992" s="5">
        <f t="shared" si="3050"/>
        <v>38.350000000000364</v>
      </c>
      <c r="AI1992" s="5">
        <f t="shared" si="3051"/>
        <v>43.430000000000291</v>
      </c>
      <c r="AJ1992" s="5"/>
      <c r="AK1992" s="5">
        <f t="shared" si="3052"/>
        <v>0</v>
      </c>
      <c r="AL1992" s="5">
        <f t="shared" si="2973"/>
        <v>24.834000000000195</v>
      </c>
      <c r="AM1992" s="5">
        <f t="shared" si="3053"/>
        <v>38.350000000000364</v>
      </c>
      <c r="AN1992" s="5">
        <f t="shared" si="2969"/>
        <v>55.111999999999988</v>
      </c>
      <c r="AO1992" s="5">
        <f t="shared" si="2970"/>
        <v>0</v>
      </c>
      <c r="AP1992" s="5">
        <f t="shared" si="2983"/>
        <v>3</v>
      </c>
      <c r="AQ1992" s="5">
        <f t="shared" si="3001"/>
        <v>4.5999999999999996</v>
      </c>
      <c r="AR1992" s="5"/>
      <c r="AS1992" s="5">
        <f t="shared" si="3046"/>
        <v>43.430000000000291</v>
      </c>
      <c r="AT1992" s="5">
        <f t="shared" si="2969"/>
        <v>71.09099999999998</v>
      </c>
      <c r="AU1992" s="5">
        <f t="shared" si="3054"/>
        <v>-5.0799999999999272</v>
      </c>
      <c r="AV1992" s="5">
        <f t="shared" si="3057"/>
        <v>5.0799999999999272</v>
      </c>
      <c r="AW1992" s="5">
        <f t="shared" si="3055"/>
        <v>3</v>
      </c>
      <c r="AX1992" s="5">
        <f t="shared" si="3009"/>
        <v>21.468000000000035</v>
      </c>
      <c r="AZ1992" s="4">
        <f t="shared" si="2991"/>
        <v>1</v>
      </c>
      <c r="BA1992" s="5">
        <f t="shared" si="2997"/>
        <v>0.52999999999883585</v>
      </c>
      <c r="BB1992" s="4">
        <f t="shared" si="2992"/>
        <v>1</v>
      </c>
      <c r="BD1992" s="5">
        <v>0</v>
      </c>
      <c r="BE1992" s="4">
        <v>0.55408313512289153</v>
      </c>
      <c r="BJ1992" s="5">
        <v>42.590000000000146</v>
      </c>
      <c r="BK1992" s="5">
        <v>10.549999999999272</v>
      </c>
      <c r="BL1992" s="5">
        <v>20.420000000000073</v>
      </c>
      <c r="BM1992" s="5">
        <v>4</v>
      </c>
      <c r="BR1992">
        <v>-31</v>
      </c>
      <c r="BS1992">
        <v>17</v>
      </c>
    </row>
    <row r="1993" spans="1:71">
      <c r="A1993" s="7">
        <v>39386</v>
      </c>
      <c r="B1993" s="6">
        <v>7975.02</v>
      </c>
      <c r="C1993" s="6">
        <v>8027.49</v>
      </c>
      <c r="D1993" s="6">
        <v>7960.48</v>
      </c>
      <c r="E1993" s="6">
        <v>8019.22</v>
      </c>
      <c r="F1993" s="6">
        <v>5804.44</v>
      </c>
      <c r="G1993" s="6">
        <v>5847.95</v>
      </c>
      <c r="H1993" s="6">
        <v>5793.84</v>
      </c>
      <c r="I1993" s="6">
        <v>5847.95</v>
      </c>
      <c r="J1993" s="9">
        <f t="shared" si="3039"/>
        <v>67.010000000000218</v>
      </c>
      <c r="K1993" s="9">
        <f t="shared" si="2967"/>
        <v>76.708333333333485</v>
      </c>
      <c r="L1993" s="9">
        <f t="shared" si="3043"/>
        <v>54.109999999999673</v>
      </c>
      <c r="M1993" s="9">
        <f t="shared" ref="M1993" si="3063">AVERAGE(L1982:L1993)</f>
        <v>71.857499999999845</v>
      </c>
      <c r="N1993" s="6" t="s">
        <v>37</v>
      </c>
      <c r="O1993" s="9">
        <f t="shared" si="3045"/>
        <v>2171.2700000000004</v>
      </c>
      <c r="P1993" s="4">
        <f t="shared" si="2985"/>
        <v>0.86098427194322713</v>
      </c>
      <c r="Q1993" s="5">
        <f t="shared" si="2986"/>
        <v>19.709999999999127</v>
      </c>
      <c r="R1993" s="5">
        <f t="shared" si="2987"/>
        <v>2159.2275</v>
      </c>
      <c r="S1993" s="4">
        <f t="shared" si="2988"/>
        <v>0.92445547284259977</v>
      </c>
      <c r="T1993" s="4">
        <f t="shared" si="2989"/>
        <v>0.93207734258803021</v>
      </c>
      <c r="U1993" s="5">
        <f t="shared" si="2981"/>
        <v>2169.04</v>
      </c>
      <c r="V1993" s="5">
        <f t="shared" si="2982"/>
        <v>2.2300000000004729</v>
      </c>
      <c r="X1993" s="5">
        <f t="shared" si="3041"/>
        <v>44.199999999999818</v>
      </c>
      <c r="Y1993" s="5">
        <f t="shared" si="3042"/>
        <v>43.510000000000218</v>
      </c>
      <c r="AA1993" s="5">
        <f t="shared" si="3060"/>
        <v>1</v>
      </c>
      <c r="AB1993" s="5">
        <f t="shared" si="3061"/>
        <v>0</v>
      </c>
      <c r="AC1993" s="5">
        <f t="shared" si="3062"/>
        <v>1</v>
      </c>
      <c r="AF1993" s="5">
        <f t="shared" si="3048"/>
        <v>52.469999999999345</v>
      </c>
      <c r="AG1993" s="5">
        <f t="shared" si="3049"/>
        <v>49.550000000000182</v>
      </c>
      <c r="AH1993" s="5">
        <f t="shared" si="3050"/>
        <v>14.540000000000873</v>
      </c>
      <c r="AI1993" s="5">
        <f t="shared" si="3051"/>
        <v>17.460000000000036</v>
      </c>
      <c r="AJ1993" s="5"/>
      <c r="AK1993" s="5">
        <f t="shared" si="3052"/>
        <v>14.540000000000873</v>
      </c>
      <c r="AL1993" s="5">
        <f t="shared" si="2973"/>
        <v>24.834000000000195</v>
      </c>
      <c r="AM1993" s="5">
        <f t="shared" si="3053"/>
        <v>52.469999999999345</v>
      </c>
      <c r="AN1993" s="5">
        <f t="shared" si="2969"/>
        <v>53.107999999999905</v>
      </c>
      <c r="AO1993" s="5">
        <f t="shared" si="2970"/>
        <v>0</v>
      </c>
      <c r="AP1993" s="5">
        <f t="shared" si="2983"/>
        <v>2</v>
      </c>
      <c r="AQ1993" s="5">
        <f t="shared" si="3001"/>
        <v>4.3</v>
      </c>
      <c r="AR1993" s="5"/>
      <c r="AS1993" s="5">
        <f t="shared" si="3046"/>
        <v>49.550000000000182</v>
      </c>
      <c r="AT1993" s="5">
        <f t="shared" si="2969"/>
        <v>70.606000000000037</v>
      </c>
      <c r="AU1993" s="5">
        <f t="shared" si="3054"/>
        <v>17.460000000000036</v>
      </c>
      <c r="AV1993" s="5">
        <f t="shared" si="3057"/>
        <v>2.9199999999991633</v>
      </c>
      <c r="AW1993" s="5">
        <f t="shared" si="3055"/>
        <v>4</v>
      </c>
      <c r="AX1993" s="5">
        <f t="shared" si="3009"/>
        <v>21.468000000000035</v>
      </c>
      <c r="AZ1993" s="4">
        <f t="shared" si="2991"/>
        <v>0.93207734258803021</v>
      </c>
      <c r="BA1993" s="5">
        <f t="shared" si="2997"/>
        <v>-2.7399999999988722</v>
      </c>
      <c r="BB1993" s="4">
        <f t="shared" si="2992"/>
        <v>1</v>
      </c>
      <c r="BD1993" s="5">
        <v>0</v>
      </c>
      <c r="BE1993" s="4">
        <v>0.55241935483871374</v>
      </c>
      <c r="BJ1993" s="5">
        <v>62.100000000000364</v>
      </c>
      <c r="BK1993" s="5">
        <v>-2.8000000000001819</v>
      </c>
      <c r="BL1993" s="5">
        <v>9.2600000000002183</v>
      </c>
      <c r="BM1993" s="5">
        <v>4</v>
      </c>
      <c r="BR1993">
        <v>44</v>
      </c>
      <c r="BS1993">
        <v>-43</v>
      </c>
    </row>
    <row r="1994" spans="1:71">
      <c r="A1994" s="7">
        <v>39387</v>
      </c>
      <c r="B1994" s="6">
        <v>8024.41</v>
      </c>
      <c r="C1994" s="6">
        <v>8038.41</v>
      </c>
      <c r="D1994" s="6">
        <v>7853.76</v>
      </c>
      <c r="E1994" s="6">
        <v>7880.85</v>
      </c>
      <c r="F1994" s="6">
        <v>5851.76</v>
      </c>
      <c r="G1994" s="6">
        <v>5855.35</v>
      </c>
      <c r="H1994" s="6">
        <v>5704.81</v>
      </c>
      <c r="I1994" s="6">
        <v>5730.92</v>
      </c>
      <c r="J1994" s="9">
        <f t="shared" si="3039"/>
        <v>184.64999999999964</v>
      </c>
      <c r="K1994" s="9">
        <f t="shared" si="2967"/>
        <v>88.621666666666741</v>
      </c>
      <c r="L1994" s="9">
        <f t="shared" si="3043"/>
        <v>150.53999999999996</v>
      </c>
      <c r="M1994" s="9">
        <f t="shared" ref="M1994" si="3064">AVERAGE(L1983:L1994)</f>
        <v>78.770833333333186</v>
      </c>
      <c r="N1994" s="6" t="s">
        <v>37</v>
      </c>
      <c r="O1994" s="9">
        <f t="shared" si="3045"/>
        <v>2149.9300000000003</v>
      </c>
      <c r="P1994" s="4">
        <f t="shared" si="2985"/>
        <v>0</v>
      </c>
      <c r="Q1994" s="5">
        <f t="shared" si="2986"/>
        <v>24.079999999999018</v>
      </c>
      <c r="R1994" s="5">
        <f t="shared" si="2987"/>
        <v>2155.9499999999998</v>
      </c>
      <c r="S1994" s="4">
        <f t="shared" si="2988"/>
        <v>0</v>
      </c>
      <c r="T1994" s="4">
        <f t="shared" si="2989"/>
        <v>0.40307387208728479</v>
      </c>
      <c r="U1994" s="5">
        <f t="shared" si="2981"/>
        <v>2164.5980000000004</v>
      </c>
      <c r="V1994" s="5">
        <f t="shared" si="2982"/>
        <v>-14.66800000000012</v>
      </c>
      <c r="X1994" s="5">
        <f t="shared" si="3041"/>
        <v>-143.55999999999949</v>
      </c>
      <c r="Y1994" s="5">
        <f t="shared" si="3042"/>
        <v>-120.84000000000015</v>
      </c>
      <c r="AA1994" s="5">
        <f t="shared" si="3060"/>
        <v>0</v>
      </c>
      <c r="AB1994" s="5">
        <f t="shared" si="3061"/>
        <v>1</v>
      </c>
      <c r="AC1994" s="5">
        <f t="shared" si="3062"/>
        <v>1</v>
      </c>
      <c r="AF1994" s="5">
        <f t="shared" si="3048"/>
        <v>14</v>
      </c>
      <c r="AG1994" s="5">
        <f t="shared" si="3049"/>
        <v>19.1899999999996</v>
      </c>
      <c r="AH1994" s="5">
        <f t="shared" si="3050"/>
        <v>170.64999999999964</v>
      </c>
      <c r="AI1994" s="5">
        <f t="shared" si="3051"/>
        <v>165.46000000000004</v>
      </c>
      <c r="AJ1994" s="5"/>
      <c r="AK1994" s="5">
        <f t="shared" si="3052"/>
        <v>14</v>
      </c>
      <c r="AL1994" s="5">
        <f t="shared" si="2973"/>
        <v>24.834000000000195</v>
      </c>
      <c r="AM1994" s="5">
        <f t="shared" si="3053"/>
        <v>170.64999999999964</v>
      </c>
      <c r="AN1994" s="5">
        <f t="shared" si="2969"/>
        <v>61.078999999999908</v>
      </c>
      <c r="AO1994" s="5">
        <f t="shared" si="2970"/>
        <v>1</v>
      </c>
      <c r="AP1994" s="5">
        <f t="shared" si="2983"/>
        <v>2</v>
      </c>
      <c r="AQ1994" s="5">
        <f t="shared" si="3001"/>
        <v>3.9</v>
      </c>
      <c r="AR1994" s="5"/>
      <c r="AS1994" s="5">
        <f t="shared" si="3046"/>
        <v>165.46000000000004</v>
      </c>
      <c r="AT1994" s="5">
        <f t="shared" si="2969"/>
        <v>79.290000000000049</v>
      </c>
      <c r="AU1994" s="5">
        <f t="shared" si="3054"/>
        <v>19.1899999999996</v>
      </c>
      <c r="AV1994" s="5">
        <f t="shared" si="3057"/>
        <v>-5.1899999999995998</v>
      </c>
      <c r="AW1994" s="5">
        <f t="shared" si="3055"/>
        <v>5</v>
      </c>
      <c r="AX1994" s="5">
        <f t="shared" si="3009"/>
        <v>21.468000000000035</v>
      </c>
      <c r="AZ1994" s="4">
        <f t="shared" si="2991"/>
        <v>0.40307387208728479</v>
      </c>
      <c r="BA1994" s="5">
        <f t="shared" si="2997"/>
        <v>-21.340000000000146</v>
      </c>
      <c r="BB1994" s="4">
        <f t="shared" si="2992"/>
        <v>0.93207734258803021</v>
      </c>
      <c r="BD1994" s="5">
        <v>0</v>
      </c>
      <c r="BE1994" s="4">
        <v>0.55236085465576601</v>
      </c>
      <c r="BJ1994" s="5">
        <v>34.769999999999527</v>
      </c>
      <c r="BK1994" s="5">
        <v>15.710000000000036</v>
      </c>
      <c r="BL1994" s="5">
        <v>0.53000000000065484</v>
      </c>
      <c r="BM1994" s="5">
        <v>4</v>
      </c>
      <c r="BR1994">
        <v>-35</v>
      </c>
      <c r="BS1994">
        <v>121</v>
      </c>
    </row>
    <row r="1995" spans="1:71">
      <c r="A1995" s="7">
        <v>39388</v>
      </c>
      <c r="B1995" s="6">
        <v>7846.91</v>
      </c>
      <c r="C1995" s="6">
        <v>7864.48</v>
      </c>
      <c r="D1995" s="6">
        <v>7792.37</v>
      </c>
      <c r="E1995" s="6">
        <v>7849.49</v>
      </c>
      <c r="F1995" s="6">
        <v>5684.91</v>
      </c>
      <c r="G1995" s="6">
        <v>5726.12</v>
      </c>
      <c r="H1995" s="6">
        <v>5668.67</v>
      </c>
      <c r="I1995" s="6">
        <v>5720.42</v>
      </c>
      <c r="J1995" s="9">
        <f t="shared" si="3039"/>
        <v>88.480000000000473</v>
      </c>
      <c r="K1995" s="9">
        <f t="shared" si="2967"/>
        <v>89.700833333333478</v>
      </c>
      <c r="L1995" s="9">
        <f t="shared" si="3043"/>
        <v>62.25</v>
      </c>
      <c r="M1995" s="9">
        <f t="shared" ref="M1995" si="3065">AVERAGE(L1984:L1995)</f>
        <v>76.976666666666461</v>
      </c>
      <c r="N1995" s="6" t="s">
        <v>36</v>
      </c>
      <c r="O1995" s="9">
        <f t="shared" si="3045"/>
        <v>2129.0699999999997</v>
      </c>
      <c r="P1995" s="4">
        <f t="shared" si="2985"/>
        <v>0</v>
      </c>
      <c r="Q1995" s="5">
        <f t="shared" si="2986"/>
        <v>44.9399999999996</v>
      </c>
      <c r="R1995" s="5">
        <f t="shared" si="2987"/>
        <v>2140.3049999999994</v>
      </c>
      <c r="S1995" s="4">
        <f t="shared" si="2988"/>
        <v>0</v>
      </c>
      <c r="T1995" s="4">
        <f t="shared" si="2989"/>
        <v>0</v>
      </c>
      <c r="U1995" s="5">
        <f t="shared" si="2981"/>
        <v>2159.5520000000001</v>
      </c>
      <c r="V1995" s="5">
        <f t="shared" si="2982"/>
        <v>-30.482000000000426</v>
      </c>
      <c r="X1995" s="5">
        <f t="shared" si="3041"/>
        <v>2.5799999999999272</v>
      </c>
      <c r="Y1995" s="5">
        <f t="shared" si="3042"/>
        <v>35.510000000000218</v>
      </c>
      <c r="AA1995" s="5">
        <f t="shared" si="3060"/>
        <v>1</v>
      </c>
      <c r="AB1995" s="5">
        <f t="shared" si="3061"/>
        <v>0</v>
      </c>
      <c r="AC1995" s="5">
        <f t="shared" si="3062"/>
        <v>1</v>
      </c>
      <c r="AF1995" s="5">
        <f t="shared" si="3048"/>
        <v>17.569999999999709</v>
      </c>
      <c r="AG1995" s="5">
        <f t="shared" si="3049"/>
        <v>-16.3700000000008</v>
      </c>
      <c r="AH1995" s="5">
        <f t="shared" si="3050"/>
        <v>54.539999999999964</v>
      </c>
      <c r="AI1995" s="5">
        <f t="shared" si="3051"/>
        <v>88.480000000000473</v>
      </c>
      <c r="AJ1995" s="5"/>
      <c r="AK1995" s="5">
        <f t="shared" si="3052"/>
        <v>17.569999999999709</v>
      </c>
      <c r="AL1995" s="5">
        <f t="shared" si="2973"/>
        <v>19.740000000000325</v>
      </c>
      <c r="AM1995" s="5">
        <f t="shared" si="3053"/>
        <v>54.539999999999964</v>
      </c>
      <c r="AN1995" s="5">
        <f t="shared" si="2969"/>
        <v>62.056999999999881</v>
      </c>
      <c r="AO1995" s="5">
        <f t="shared" si="2970"/>
        <v>0</v>
      </c>
      <c r="AP1995" s="5">
        <f t="shared" si="2983"/>
        <v>2</v>
      </c>
      <c r="AQ1995" s="5">
        <f t="shared" si="3001"/>
        <v>3.6</v>
      </c>
      <c r="AR1995" s="5"/>
      <c r="AS1995" s="5">
        <f t="shared" si="3046"/>
        <v>88.480000000000473</v>
      </c>
      <c r="AT1995" s="5">
        <f t="shared" si="2969"/>
        <v>83.071000000000097</v>
      </c>
      <c r="AU1995" s="5">
        <f t="shared" si="3054"/>
        <v>-16.3700000000008</v>
      </c>
      <c r="AV1995" s="5">
        <f t="shared" si="3057"/>
        <v>33.940000000000509</v>
      </c>
      <c r="AW1995" s="5">
        <f t="shared" si="3055"/>
        <v>6</v>
      </c>
      <c r="AX1995" s="5">
        <f t="shared" si="3009"/>
        <v>21.468000000000035</v>
      </c>
      <c r="AZ1995" s="4">
        <f t="shared" si="2991"/>
        <v>0</v>
      </c>
      <c r="BA1995" s="5">
        <f t="shared" si="2997"/>
        <v>0</v>
      </c>
      <c r="BB1995" s="4">
        <f t="shared" si="2992"/>
        <v>0.40307387208728479</v>
      </c>
      <c r="BD1995" s="5">
        <v>0</v>
      </c>
      <c r="BE1995" s="4">
        <v>0.55228426395940033</v>
      </c>
      <c r="BJ1995" s="5">
        <v>31.4399999999996</v>
      </c>
      <c r="BK1995" s="5">
        <v>17.760000000000218</v>
      </c>
      <c r="BL1995" s="5">
        <v>5.8299999999999272</v>
      </c>
      <c r="BM1995" s="5">
        <v>4</v>
      </c>
      <c r="BR1995">
        <v>55</v>
      </c>
      <c r="BS1995">
        <v>36</v>
      </c>
    </row>
    <row r="1996" spans="1:71">
      <c r="A1996" s="7">
        <v>39391</v>
      </c>
      <c r="B1996" s="6">
        <v>7790.89</v>
      </c>
      <c r="C1996" s="6">
        <v>7830.92</v>
      </c>
      <c r="D1996" s="6">
        <v>7779.97</v>
      </c>
      <c r="E1996" s="6">
        <v>7807.55</v>
      </c>
      <c r="F1996" s="6">
        <v>5676.76</v>
      </c>
      <c r="G1996" s="6">
        <v>5697.71</v>
      </c>
      <c r="H1996" s="6">
        <v>5660.14</v>
      </c>
      <c r="I1996" s="6">
        <v>5684.62</v>
      </c>
      <c r="J1996" s="9">
        <f t="shared" si="3039"/>
        <v>69.519999999999527</v>
      </c>
      <c r="K1996" s="9">
        <f t="shared" ref="K1996:K2059" si="3066">AVERAGE(J1985:J1996)</f>
        <v>86.513333333333392</v>
      </c>
      <c r="L1996" s="9">
        <f t="shared" si="3043"/>
        <v>60.279999999999745</v>
      </c>
      <c r="M1996" s="9">
        <f t="shared" ref="M1996" si="3067">AVERAGE(L1985:L1996)</f>
        <v>73.81999999999978</v>
      </c>
      <c r="N1996" s="6" t="s">
        <v>36</v>
      </c>
      <c r="O1996" s="9">
        <f t="shared" si="3045"/>
        <v>2122.9300000000003</v>
      </c>
      <c r="P1996" s="4">
        <f t="shared" si="2985"/>
        <v>0</v>
      </c>
      <c r="Q1996" s="5">
        <f t="shared" si="2986"/>
        <v>51.079999999999018</v>
      </c>
      <c r="R1996" s="5">
        <f t="shared" si="2987"/>
        <v>2135.6999999999998</v>
      </c>
      <c r="S1996" s="4">
        <f t="shared" si="2988"/>
        <v>0</v>
      </c>
      <c r="T1996" s="4">
        <f t="shared" si="2989"/>
        <v>0</v>
      </c>
      <c r="U1996" s="5">
        <f t="shared" si="2981"/>
        <v>2149.442</v>
      </c>
      <c r="V1996" s="5">
        <f t="shared" si="2982"/>
        <v>-26.511999999999716</v>
      </c>
      <c r="X1996" s="5">
        <f t="shared" si="3041"/>
        <v>16.659999999999854</v>
      </c>
      <c r="Y1996" s="5">
        <f t="shared" si="3042"/>
        <v>7.8599999999996726</v>
      </c>
      <c r="AA1996" s="5">
        <f t="shared" si="3060"/>
        <v>1</v>
      </c>
      <c r="AB1996" s="5">
        <f t="shared" si="3061"/>
        <v>0</v>
      </c>
      <c r="AC1996" s="5">
        <f t="shared" si="3062"/>
        <v>1</v>
      </c>
      <c r="AF1996" s="5">
        <f t="shared" si="3048"/>
        <v>40.029999999999745</v>
      </c>
      <c r="AG1996" s="5">
        <f t="shared" si="3049"/>
        <v>-18.569999999999709</v>
      </c>
      <c r="AH1996" s="5">
        <f t="shared" si="3050"/>
        <v>10.920000000000073</v>
      </c>
      <c r="AI1996" s="5">
        <f t="shared" si="3051"/>
        <v>69.519999999999527</v>
      </c>
      <c r="AJ1996" s="5"/>
      <c r="AK1996" s="5">
        <f t="shared" si="3052"/>
        <v>10.920000000000073</v>
      </c>
      <c r="AL1996" s="5">
        <f t="shared" si="2973"/>
        <v>19.740000000000325</v>
      </c>
      <c r="AM1996" s="5">
        <f t="shared" si="3053"/>
        <v>40.029999999999745</v>
      </c>
      <c r="AN1996" s="5">
        <f t="shared" ref="AN1996:AT2059" si="3068">AVERAGE(AM1987:AM1996)</f>
        <v>60.49599999999991</v>
      </c>
      <c r="AO1996" s="5">
        <f t="shared" ref="AO1996:AO2059" si="3069">IF(AM1996&gt;AN1996,1,0)</f>
        <v>0</v>
      </c>
      <c r="AP1996" s="5">
        <f t="shared" si="2983"/>
        <v>2</v>
      </c>
      <c r="AQ1996" s="5">
        <f t="shared" si="3001"/>
        <v>3.3</v>
      </c>
      <c r="AR1996" s="5"/>
      <c r="AS1996" s="5">
        <f t="shared" si="3046"/>
        <v>69.519999999999527</v>
      </c>
      <c r="AT1996" s="5">
        <f t="shared" si="3068"/>
        <v>77.975000000000094</v>
      </c>
      <c r="AU1996" s="5">
        <f t="shared" si="3054"/>
        <v>-18.569999999999709</v>
      </c>
      <c r="AV1996" s="5">
        <f t="shared" si="3057"/>
        <v>58.599999999999454</v>
      </c>
      <c r="AW1996" s="5">
        <f t="shared" si="3055"/>
        <v>2</v>
      </c>
      <c r="AX1996" s="5">
        <f t="shared" si="3009"/>
        <v>21.468000000000035</v>
      </c>
      <c r="AZ1996" s="4">
        <f t="shared" si="2991"/>
        <v>0</v>
      </c>
      <c r="BA1996" s="5">
        <f t="shared" si="2997"/>
        <v>0</v>
      </c>
      <c r="BB1996" s="4">
        <f t="shared" si="2992"/>
        <v>0</v>
      </c>
      <c r="BD1996" s="5">
        <v>0</v>
      </c>
      <c r="BE1996" s="4">
        <v>0.55185929648241971</v>
      </c>
      <c r="BJ1996" s="5">
        <v>144.38999999999942</v>
      </c>
      <c r="BK1996" s="5">
        <v>-3.7099999999991269</v>
      </c>
      <c r="BL1996" s="5">
        <v>12.769999999999527</v>
      </c>
      <c r="BM1996" s="5">
        <v>4</v>
      </c>
      <c r="BR1996">
        <v>-35</v>
      </c>
      <c r="BS1996">
        <v>8</v>
      </c>
    </row>
    <row r="1997" spans="1:71">
      <c r="A1997" s="7">
        <v>39392</v>
      </c>
      <c r="B1997" s="6">
        <v>7823.22</v>
      </c>
      <c r="C1997" s="6">
        <v>7859.95</v>
      </c>
      <c r="D1997" s="6">
        <v>7821.78</v>
      </c>
      <c r="E1997" s="6">
        <v>7827.19</v>
      </c>
      <c r="F1997" s="6">
        <v>5702.39</v>
      </c>
      <c r="G1997" s="6">
        <v>5728.7</v>
      </c>
      <c r="H1997" s="6">
        <v>5683.98</v>
      </c>
      <c r="I1997" s="6">
        <v>5709.42</v>
      </c>
      <c r="J1997" s="9">
        <f t="shared" si="3039"/>
        <v>52.399999999999636</v>
      </c>
      <c r="K1997" s="9">
        <f t="shared" si="3066"/>
        <v>85.083333333333329</v>
      </c>
      <c r="L1997" s="9">
        <f t="shared" si="3043"/>
        <v>44.720000000000255</v>
      </c>
      <c r="M1997" s="9">
        <f t="shared" ref="M1997" si="3070">AVERAGE(L1986:L1997)</f>
        <v>73.201666666666441</v>
      </c>
      <c r="N1997" s="6" t="s">
        <v>36</v>
      </c>
      <c r="O1997" s="9">
        <f t="shared" si="3045"/>
        <v>2117.7699999999995</v>
      </c>
      <c r="P1997" s="4">
        <f t="shared" si="2985"/>
        <v>0</v>
      </c>
      <c r="Q1997" s="5">
        <f t="shared" si="2986"/>
        <v>53.500000000000909</v>
      </c>
      <c r="R1997" s="5">
        <f t="shared" si="2987"/>
        <v>2131.1449999999995</v>
      </c>
      <c r="S1997" s="4">
        <f t="shared" si="2988"/>
        <v>0</v>
      </c>
      <c r="T1997" s="4">
        <f t="shared" si="2989"/>
        <v>0</v>
      </c>
      <c r="U1997" s="5">
        <f t="shared" si="2981"/>
        <v>2138.1940000000004</v>
      </c>
      <c r="V1997" s="5">
        <f t="shared" si="2982"/>
        <v>-20.424000000000888</v>
      </c>
      <c r="X1997" s="5">
        <f t="shared" si="3041"/>
        <v>3.9699999999993452</v>
      </c>
      <c r="Y1997" s="5">
        <f t="shared" si="3042"/>
        <v>7.0299999999997453</v>
      </c>
      <c r="AA1997" s="5">
        <f t="shared" si="3060"/>
        <v>1</v>
      </c>
      <c r="AB1997" s="5">
        <f t="shared" si="3061"/>
        <v>0</v>
      </c>
      <c r="AC1997" s="5">
        <f t="shared" si="3062"/>
        <v>1</v>
      </c>
      <c r="AF1997" s="5">
        <f t="shared" si="3048"/>
        <v>36.729999999999563</v>
      </c>
      <c r="AG1997" s="5">
        <f t="shared" si="3049"/>
        <v>52.399999999999636</v>
      </c>
      <c r="AH1997" s="5">
        <f t="shared" si="3050"/>
        <v>1.4400000000005093</v>
      </c>
      <c r="AI1997" s="5">
        <f t="shared" si="3051"/>
        <v>-14.229999999999563</v>
      </c>
      <c r="AJ1997" s="5"/>
      <c r="AK1997" s="5">
        <f t="shared" si="3052"/>
        <v>1.4400000000005093</v>
      </c>
      <c r="AL1997" s="5">
        <f t="shared" si="2973"/>
        <v>19.740000000000325</v>
      </c>
      <c r="AM1997" s="5">
        <f t="shared" si="3053"/>
        <v>36.729999999999563</v>
      </c>
      <c r="AN1997" s="5">
        <f t="shared" si="3068"/>
        <v>58.795999999999914</v>
      </c>
      <c r="AO1997" s="5">
        <f t="shared" si="3069"/>
        <v>0</v>
      </c>
      <c r="AP1997" s="5">
        <f t="shared" si="2983"/>
        <v>2</v>
      </c>
      <c r="AQ1997" s="5">
        <f t="shared" si="3001"/>
        <v>3</v>
      </c>
      <c r="AR1997" s="5"/>
      <c r="AS1997" s="5">
        <f t="shared" si="3046"/>
        <v>52.399999999999636</v>
      </c>
      <c r="AT1997" s="5">
        <f t="shared" si="3068"/>
        <v>75.047000000000025</v>
      </c>
      <c r="AU1997" s="5">
        <f t="shared" si="3054"/>
        <v>-14.229999999999563</v>
      </c>
      <c r="AV1997" s="5">
        <f t="shared" si="3057"/>
        <v>-15.670000000000073</v>
      </c>
      <c r="AW1997" s="5">
        <f t="shared" si="3055"/>
        <v>3</v>
      </c>
      <c r="AX1997" s="5">
        <f t="shared" si="3009"/>
        <v>21.468000000000035</v>
      </c>
      <c r="AZ1997" s="4">
        <f t="shared" si="2991"/>
        <v>0</v>
      </c>
      <c r="BA1997" s="5">
        <f t="shared" si="2997"/>
        <v>0</v>
      </c>
      <c r="BB1997" s="4">
        <f t="shared" si="2992"/>
        <v>0</v>
      </c>
      <c r="BD1997" s="5">
        <v>0</v>
      </c>
      <c r="BE1997" s="4">
        <v>0.55142231947483322</v>
      </c>
      <c r="BJ1997" s="5">
        <v>79.920000000000073</v>
      </c>
      <c r="BK1997" s="5">
        <v>4.7999999999992724</v>
      </c>
      <c r="BL1997" s="5">
        <v>25.409999999999854</v>
      </c>
      <c r="BM1997" s="5">
        <v>4</v>
      </c>
      <c r="BR1997">
        <v>-34</v>
      </c>
      <c r="BS1997">
        <v>7</v>
      </c>
    </row>
    <row r="1998" spans="1:71">
      <c r="A1998" s="7">
        <v>39393</v>
      </c>
      <c r="B1998" s="6">
        <v>7839.06</v>
      </c>
      <c r="C1998" s="6">
        <v>7854.16</v>
      </c>
      <c r="D1998" s="6">
        <v>7739.92</v>
      </c>
      <c r="E1998" s="6">
        <v>7799.62</v>
      </c>
      <c r="F1998" s="6">
        <v>5737.63</v>
      </c>
      <c r="G1998" s="6">
        <v>5759.53</v>
      </c>
      <c r="H1998" s="6">
        <v>5646.12</v>
      </c>
      <c r="I1998" s="6">
        <v>5683.22</v>
      </c>
      <c r="J1998" s="9">
        <f t="shared" si="3039"/>
        <v>114.23999999999978</v>
      </c>
      <c r="K1998" s="9">
        <f t="shared" si="3066"/>
        <v>84.563333333333347</v>
      </c>
      <c r="L1998" s="9">
        <f t="shared" si="3043"/>
        <v>113.40999999999985</v>
      </c>
      <c r="M1998" s="9">
        <f t="shared" ref="M1998" si="3071">AVERAGE(L1987:L1998)</f>
        <v>73.512499999999818</v>
      </c>
      <c r="N1998" s="6" t="s">
        <v>36</v>
      </c>
      <c r="O1998" s="9">
        <f t="shared" si="3045"/>
        <v>2116.3999999999996</v>
      </c>
      <c r="P1998" s="4">
        <f t="shared" si="2985"/>
        <v>0</v>
      </c>
      <c r="Q1998" s="5">
        <f t="shared" si="2986"/>
        <v>33.530000000000655</v>
      </c>
      <c r="R1998" s="5">
        <f t="shared" si="2987"/>
        <v>2124.7824999999998</v>
      </c>
      <c r="S1998" s="4">
        <f t="shared" si="2988"/>
        <v>0</v>
      </c>
      <c r="T1998" s="4">
        <f t="shared" si="2989"/>
        <v>0</v>
      </c>
      <c r="U1998" s="5">
        <f t="shared" si="2981"/>
        <v>2127.2200000000003</v>
      </c>
      <c r="V1998" s="5">
        <f t="shared" si="2982"/>
        <v>-10.820000000000618</v>
      </c>
      <c r="X1998" s="5">
        <f t="shared" si="3041"/>
        <v>-39.440000000000509</v>
      </c>
      <c r="Y1998" s="5">
        <f t="shared" si="3042"/>
        <v>-54.409999999999854</v>
      </c>
      <c r="AA1998" s="5">
        <f t="shared" si="3060"/>
        <v>0</v>
      </c>
      <c r="AB1998" s="5">
        <f t="shared" si="3061"/>
        <v>1</v>
      </c>
      <c r="AC1998" s="5">
        <f t="shared" si="3062"/>
        <v>1</v>
      </c>
      <c r="AF1998" s="5">
        <f t="shared" si="3048"/>
        <v>15.099999999999454</v>
      </c>
      <c r="AG1998" s="5">
        <f t="shared" si="3049"/>
        <v>26.970000000000255</v>
      </c>
      <c r="AH1998" s="5">
        <f t="shared" si="3050"/>
        <v>99.140000000000327</v>
      </c>
      <c r="AI1998" s="5">
        <f t="shared" si="3051"/>
        <v>87.269999999999527</v>
      </c>
      <c r="AJ1998" s="5"/>
      <c r="AK1998" s="5">
        <f t="shared" si="3052"/>
        <v>15.099999999999454</v>
      </c>
      <c r="AL1998" s="5">
        <f t="shared" ref="AL1998:AL2061" si="3072">PERCENTILE(AK1989:AK1998,0.9)</f>
        <v>18.326999999999767</v>
      </c>
      <c r="AM1998" s="5">
        <f t="shared" si="3053"/>
        <v>99.140000000000327</v>
      </c>
      <c r="AN1998" s="5">
        <f t="shared" si="3068"/>
        <v>65.295999999999907</v>
      </c>
      <c r="AO1998" s="5">
        <f t="shared" si="3069"/>
        <v>1</v>
      </c>
      <c r="AP1998" s="5">
        <f t="shared" si="2983"/>
        <v>3</v>
      </c>
      <c r="AQ1998" s="5">
        <f t="shared" si="3001"/>
        <v>2.8</v>
      </c>
      <c r="AR1998" s="5"/>
      <c r="AS1998" s="5">
        <f t="shared" si="3046"/>
        <v>87.269999999999527</v>
      </c>
      <c r="AT1998" s="5">
        <f t="shared" si="3068"/>
        <v>80.293999999999954</v>
      </c>
      <c r="AU1998" s="5">
        <f t="shared" si="3054"/>
        <v>26.970000000000255</v>
      </c>
      <c r="AV1998" s="5">
        <f t="shared" si="3057"/>
        <v>-11.8700000000008</v>
      </c>
      <c r="AW1998" s="5">
        <f t="shared" si="3055"/>
        <v>4</v>
      </c>
      <c r="AX1998" s="5">
        <f t="shared" si="3009"/>
        <v>21.714000000000134</v>
      </c>
      <c r="AZ1998" s="4">
        <f t="shared" si="2991"/>
        <v>0</v>
      </c>
      <c r="BA1998" s="5">
        <f t="shared" si="2997"/>
        <v>0</v>
      </c>
      <c r="BB1998" s="4">
        <f t="shared" si="2992"/>
        <v>0</v>
      </c>
      <c r="BD1998" s="5">
        <v>0</v>
      </c>
      <c r="BE1998" s="4">
        <v>0.55130986150508643</v>
      </c>
      <c r="BJ1998" s="5">
        <v>52.760000000000218</v>
      </c>
      <c r="BK1998" s="5">
        <v>24.050000000000182</v>
      </c>
      <c r="BL1998" s="5">
        <v>5.5</v>
      </c>
      <c r="BM1998" s="5">
        <v>4</v>
      </c>
      <c r="BR1998">
        <v>99</v>
      </c>
      <c r="BS1998">
        <v>-44</v>
      </c>
    </row>
    <row r="1999" spans="1:71">
      <c r="A1999" s="7">
        <v>39394</v>
      </c>
      <c r="B1999" s="6">
        <v>7771.56</v>
      </c>
      <c r="C1999" s="6">
        <v>7844.4</v>
      </c>
      <c r="D1999" s="6">
        <v>7701.87</v>
      </c>
      <c r="E1999" s="6">
        <v>7819.47</v>
      </c>
      <c r="F1999" s="6">
        <v>5602.34</v>
      </c>
      <c r="G1999" s="6">
        <v>5675.03</v>
      </c>
      <c r="H1999" s="6">
        <v>5589.5</v>
      </c>
      <c r="I1999" s="6">
        <v>5631.63</v>
      </c>
      <c r="J1999" s="9">
        <f t="shared" si="3039"/>
        <v>142.52999999999975</v>
      </c>
      <c r="K1999" s="9">
        <f t="shared" si="3066"/>
        <v>89.634166666666644</v>
      </c>
      <c r="L1999" s="9">
        <f t="shared" si="3043"/>
        <v>93.720000000000255</v>
      </c>
      <c r="M1999" s="9">
        <f t="shared" ref="M1999" si="3073">AVERAGE(L1988:L1999)</f>
        <v>75.690833333333174</v>
      </c>
      <c r="N1999" s="6" t="s">
        <v>36</v>
      </c>
      <c r="O1999" s="9">
        <f t="shared" si="3045"/>
        <v>2187.84</v>
      </c>
      <c r="P1999" s="4">
        <f t="shared" si="2985"/>
        <v>1</v>
      </c>
      <c r="Q1999" s="5">
        <f t="shared" si="2986"/>
        <v>71.440000000000509</v>
      </c>
      <c r="R1999" s="5">
        <f t="shared" si="2987"/>
        <v>2134.2599999999998</v>
      </c>
      <c r="S1999" s="4">
        <f t="shared" si="2988"/>
        <v>1</v>
      </c>
      <c r="T1999" s="4">
        <f t="shared" si="2989"/>
        <v>1</v>
      </c>
      <c r="U1999" s="5">
        <f t="shared" si="2981"/>
        <v>2134.8019999999997</v>
      </c>
      <c r="V1999" s="5">
        <f t="shared" si="2982"/>
        <v>53.038000000000466</v>
      </c>
      <c r="X1999" s="5">
        <f t="shared" si="3041"/>
        <v>47.909999999999854</v>
      </c>
      <c r="Y1999" s="5">
        <f t="shared" si="3042"/>
        <v>29.289999999999964</v>
      </c>
      <c r="AA1999" s="5">
        <f t="shared" si="3060"/>
        <v>1</v>
      </c>
      <c r="AB1999" s="5">
        <f t="shared" si="3061"/>
        <v>0</v>
      </c>
      <c r="AC1999" s="5">
        <f t="shared" si="3062"/>
        <v>1</v>
      </c>
      <c r="AF1999" s="5">
        <f t="shared" si="3048"/>
        <v>72.839999999999236</v>
      </c>
      <c r="AG1999" s="5">
        <f t="shared" si="3049"/>
        <v>44.779999999999745</v>
      </c>
      <c r="AH1999" s="5">
        <f t="shared" si="3050"/>
        <v>69.690000000000509</v>
      </c>
      <c r="AI1999" s="5">
        <f t="shared" si="3051"/>
        <v>97.75</v>
      </c>
      <c r="AJ1999" s="5"/>
      <c r="AK1999" s="5">
        <f t="shared" si="3052"/>
        <v>69.690000000000509</v>
      </c>
      <c r="AL1999" s="5">
        <f t="shared" si="3072"/>
        <v>29.595000000000329</v>
      </c>
      <c r="AM1999" s="5">
        <f t="shared" si="3053"/>
        <v>72.839999999999236</v>
      </c>
      <c r="AN1999" s="5">
        <f t="shared" si="3068"/>
        <v>61.783999999999835</v>
      </c>
      <c r="AO1999" s="5">
        <f t="shared" si="3069"/>
        <v>1</v>
      </c>
      <c r="AP1999" s="5">
        <f t="shared" si="2983"/>
        <v>3</v>
      </c>
      <c r="AQ1999" s="5">
        <f t="shared" si="3001"/>
        <v>2.6</v>
      </c>
      <c r="AR1999" s="5"/>
      <c r="AS1999" s="5">
        <f t="shared" si="3046"/>
        <v>97.75</v>
      </c>
      <c r="AT1999" s="5">
        <f t="shared" si="3068"/>
        <v>75.907999999999987</v>
      </c>
      <c r="AU1999" s="5">
        <f t="shared" si="3054"/>
        <v>44.779999999999745</v>
      </c>
      <c r="AV1999" s="5">
        <f t="shared" si="3057"/>
        <v>28.059999999999491</v>
      </c>
      <c r="AW1999" s="5">
        <f t="shared" si="3055"/>
        <v>5</v>
      </c>
      <c r="AX1999" s="5">
        <f t="shared" si="3009"/>
        <v>27.188000000000287</v>
      </c>
      <c r="AZ1999" s="4">
        <f t="shared" si="2991"/>
        <v>1</v>
      </c>
      <c r="BA1999" s="5">
        <f t="shared" si="2997"/>
        <v>0</v>
      </c>
      <c r="BB1999" s="4">
        <f t="shared" si="2992"/>
        <v>0</v>
      </c>
      <c r="BD1999" s="5">
        <v>0</v>
      </c>
      <c r="BE1999" s="4">
        <v>0.55130281171795326</v>
      </c>
      <c r="BJ1999" s="5">
        <v>94.010000000000218</v>
      </c>
      <c r="BK1999" s="5">
        <v>-7.1099999999996726</v>
      </c>
      <c r="BL1999" s="5">
        <v>35.449999999999818</v>
      </c>
      <c r="BM1999" s="5">
        <v>4</v>
      </c>
      <c r="BR1999">
        <v>-36</v>
      </c>
      <c r="BS1999">
        <v>29</v>
      </c>
    </row>
    <row r="2000" spans="1:71">
      <c r="A2000" s="7">
        <v>39395</v>
      </c>
      <c r="B2000" s="6">
        <v>7830.12</v>
      </c>
      <c r="C2000" s="6">
        <v>7918.92</v>
      </c>
      <c r="D2000" s="6">
        <v>7792.82</v>
      </c>
      <c r="E2000" s="6">
        <v>7812.4</v>
      </c>
      <c r="F2000" s="6">
        <v>5641.23</v>
      </c>
      <c r="G2000" s="6">
        <v>5661.41</v>
      </c>
      <c r="H2000" s="6">
        <v>5493.6</v>
      </c>
      <c r="I2000" s="6">
        <v>5524.18</v>
      </c>
      <c r="J2000" s="9">
        <f t="shared" si="3039"/>
        <v>126.10000000000036</v>
      </c>
      <c r="K2000" s="9">
        <f t="shared" si="3066"/>
        <v>95.702499999999944</v>
      </c>
      <c r="L2000" s="9">
        <f t="shared" si="3043"/>
        <v>167.80999999999949</v>
      </c>
      <c r="M2000" s="9">
        <f t="shared" ref="M2000" si="3074">AVERAGE(L1989:L2000)</f>
        <v>83.027499999999847</v>
      </c>
      <c r="N2000" s="6" t="s">
        <v>37</v>
      </c>
      <c r="O2000" s="9">
        <f t="shared" si="3045"/>
        <v>2288.2199999999993</v>
      </c>
      <c r="P2000" s="4">
        <f t="shared" si="2985"/>
        <v>1</v>
      </c>
      <c r="Q2000" s="5">
        <f t="shared" si="2986"/>
        <v>171.81999999999971</v>
      </c>
      <c r="R2000" s="5">
        <f t="shared" si="2987"/>
        <v>2159.3549999999996</v>
      </c>
      <c r="S2000" s="4">
        <f t="shared" si="2988"/>
        <v>1</v>
      </c>
      <c r="T2000" s="4">
        <f t="shared" si="2989"/>
        <v>1</v>
      </c>
      <c r="U2000" s="5">
        <f t="shared" si="2981"/>
        <v>2166.6319999999996</v>
      </c>
      <c r="V2000" s="5">
        <f t="shared" si="2982"/>
        <v>121.58799999999974</v>
      </c>
      <c r="X2000" s="5">
        <f t="shared" si="3041"/>
        <v>-17.720000000000255</v>
      </c>
      <c r="Y2000" s="5">
        <f t="shared" si="3042"/>
        <v>-117.04999999999927</v>
      </c>
      <c r="AA2000" s="5">
        <f t="shared" si="3060"/>
        <v>0</v>
      </c>
      <c r="AB2000" s="5">
        <f t="shared" si="3061"/>
        <v>1</v>
      </c>
      <c r="AC2000" s="5">
        <f t="shared" si="3062"/>
        <v>1</v>
      </c>
      <c r="AF2000" s="5">
        <f t="shared" si="3048"/>
        <v>88.800000000000182</v>
      </c>
      <c r="AG2000" s="5">
        <f t="shared" si="3049"/>
        <v>99.449999999999818</v>
      </c>
      <c r="AH2000" s="5">
        <f t="shared" si="3050"/>
        <v>37.300000000000182</v>
      </c>
      <c r="AI2000" s="5">
        <f t="shared" si="3051"/>
        <v>26.650000000000546</v>
      </c>
      <c r="AJ2000" s="5"/>
      <c r="AK2000" s="5">
        <f t="shared" si="3052"/>
        <v>37.300000000000182</v>
      </c>
      <c r="AL2000" s="5">
        <f t="shared" si="3072"/>
        <v>40.5390000000002</v>
      </c>
      <c r="AM2000" s="5">
        <f t="shared" si="3053"/>
        <v>88.800000000000182</v>
      </c>
      <c r="AN2000" s="5">
        <f t="shared" si="3068"/>
        <v>68.061999999999898</v>
      </c>
      <c r="AO2000" s="5">
        <f t="shared" si="3069"/>
        <v>1</v>
      </c>
      <c r="AP2000" s="5">
        <f t="shared" si="2983"/>
        <v>4</v>
      </c>
      <c r="AQ2000" s="5">
        <f t="shared" si="3001"/>
        <v>2.6</v>
      </c>
      <c r="AR2000" s="5"/>
      <c r="AS2000" s="5">
        <f t="shared" si="3046"/>
        <v>99.449999999999818</v>
      </c>
      <c r="AT2000" s="5">
        <f t="shared" si="3068"/>
        <v>82.060999999999964</v>
      </c>
      <c r="AU2000" s="5">
        <f t="shared" si="3054"/>
        <v>26.650000000000546</v>
      </c>
      <c r="AV2000" s="5">
        <f t="shared" si="3057"/>
        <v>-10.649999999999636</v>
      </c>
      <c r="AW2000" s="5">
        <f t="shared" si="3055"/>
        <v>6</v>
      </c>
      <c r="AX2000" s="5">
        <f t="shared" si="3009"/>
        <v>27.188000000000287</v>
      </c>
      <c r="AZ2000" s="4">
        <f t="shared" si="2991"/>
        <v>1</v>
      </c>
      <c r="BA2000" s="5">
        <f t="shared" si="2997"/>
        <v>100.3799999999992</v>
      </c>
      <c r="BB2000" s="4">
        <f t="shared" si="2992"/>
        <v>1</v>
      </c>
      <c r="BD2000" s="5">
        <v>0</v>
      </c>
      <c r="BE2000" s="4">
        <v>0.55097044937925743</v>
      </c>
      <c r="BJ2000" s="5">
        <v>90.239999999999782</v>
      </c>
      <c r="BK2000" s="5">
        <v>-42.859999999999673</v>
      </c>
      <c r="BL2000" s="5">
        <v>48.050000000000182</v>
      </c>
      <c r="BM2000" s="5">
        <v>4</v>
      </c>
      <c r="BR2000">
        <v>-18</v>
      </c>
      <c r="BS2000">
        <v>117</v>
      </c>
    </row>
    <row r="2001" spans="1:71">
      <c r="A2001" s="7">
        <v>39398</v>
      </c>
      <c r="B2001" s="6">
        <v>7780.49</v>
      </c>
      <c r="C2001" s="6">
        <v>7810.6</v>
      </c>
      <c r="D2001" s="6">
        <v>7766.07</v>
      </c>
      <c r="E2001" s="6">
        <v>7806.84</v>
      </c>
      <c r="F2001" s="6">
        <v>5488.98</v>
      </c>
      <c r="G2001" s="6">
        <v>5540.34</v>
      </c>
      <c r="H2001" s="6">
        <v>5483.71</v>
      </c>
      <c r="I2001" s="6">
        <v>5535.56</v>
      </c>
      <c r="J2001" s="9">
        <f t="shared" si="3039"/>
        <v>46.329999999999927</v>
      </c>
      <c r="K2001" s="9">
        <f t="shared" si="3066"/>
        <v>87.762499999999974</v>
      </c>
      <c r="L2001" s="9">
        <f t="shared" si="3043"/>
        <v>56.630000000000109</v>
      </c>
      <c r="M2001" s="9">
        <f t="shared" ref="M2001" si="3075">AVERAGE(L1990:L2001)</f>
        <v>80.043333333333223</v>
      </c>
      <c r="N2001" s="6" t="s">
        <v>37</v>
      </c>
      <c r="O2001" s="9">
        <f t="shared" si="3045"/>
        <v>2271.2799999999997</v>
      </c>
      <c r="P2001" s="4">
        <f t="shared" si="2985"/>
        <v>0.90140845070422748</v>
      </c>
      <c r="Q2001" s="5">
        <f t="shared" si="2986"/>
        <v>171.81999999999971</v>
      </c>
      <c r="R2001" s="5">
        <f t="shared" si="2987"/>
        <v>2159.3549999999996</v>
      </c>
      <c r="S2001" s="4">
        <f t="shared" si="2988"/>
        <v>0.90140845070422748</v>
      </c>
      <c r="T2001" s="4">
        <f t="shared" si="2989"/>
        <v>0.90140845070422748</v>
      </c>
      <c r="U2001" s="5">
        <f t="shared" si="2981"/>
        <v>2196.3019999999997</v>
      </c>
      <c r="V2001" s="5">
        <f t="shared" si="2982"/>
        <v>74.978000000000065</v>
      </c>
      <c r="X2001" s="5">
        <f t="shared" si="3041"/>
        <v>26.350000000000364</v>
      </c>
      <c r="Y2001" s="5">
        <f t="shared" si="3042"/>
        <v>46.580000000000837</v>
      </c>
      <c r="AA2001" s="5">
        <f t="shared" si="3060"/>
        <v>1</v>
      </c>
      <c r="AB2001" s="5">
        <f t="shared" si="3061"/>
        <v>0</v>
      </c>
      <c r="AC2001" s="5">
        <f t="shared" si="3062"/>
        <v>1</v>
      </c>
      <c r="AF2001" s="5">
        <f t="shared" si="3048"/>
        <v>30.110000000000582</v>
      </c>
      <c r="AG2001" s="5">
        <f t="shared" si="3049"/>
        <v>-1.7999999999992724</v>
      </c>
      <c r="AH2001" s="5">
        <f t="shared" si="3050"/>
        <v>14.420000000000073</v>
      </c>
      <c r="AI2001" s="5">
        <f t="shared" si="3051"/>
        <v>46.329999999999927</v>
      </c>
      <c r="AJ2001" s="5"/>
      <c r="AK2001" s="5">
        <f t="shared" si="3052"/>
        <v>14.420000000000073</v>
      </c>
      <c r="AL2001" s="5">
        <f t="shared" si="3072"/>
        <v>40.5390000000002</v>
      </c>
      <c r="AM2001" s="5">
        <f t="shared" si="3053"/>
        <v>30.110000000000582</v>
      </c>
      <c r="AN2001" s="5">
        <f t="shared" si="3068"/>
        <v>68.3659999999999</v>
      </c>
      <c r="AO2001" s="5">
        <f t="shared" si="3069"/>
        <v>0</v>
      </c>
      <c r="AP2001" s="5">
        <f t="shared" si="2983"/>
        <v>4</v>
      </c>
      <c r="AQ2001" s="5">
        <f t="shared" si="3001"/>
        <v>2.7</v>
      </c>
      <c r="AR2001" s="5"/>
      <c r="AS2001" s="5">
        <f t="shared" si="3046"/>
        <v>46.329999999999927</v>
      </c>
      <c r="AT2001" s="5">
        <f t="shared" si="3068"/>
        <v>79.963999999999942</v>
      </c>
      <c r="AU2001" s="5">
        <f t="shared" si="3054"/>
        <v>-1.7999999999992724</v>
      </c>
      <c r="AV2001" s="5">
        <f t="shared" si="3057"/>
        <v>31.909999999999854</v>
      </c>
      <c r="AW2001" s="5">
        <f t="shared" si="3055"/>
        <v>2</v>
      </c>
      <c r="AX2001" s="5">
        <f t="shared" si="3009"/>
        <v>27.188000000000287</v>
      </c>
      <c r="AZ2001" s="4">
        <f t="shared" si="2991"/>
        <v>0.90140845070422748</v>
      </c>
      <c r="BA2001" s="5">
        <f t="shared" si="2997"/>
        <v>-16.9399999999996</v>
      </c>
      <c r="BB2001" s="4">
        <f t="shared" si="2992"/>
        <v>1</v>
      </c>
      <c r="BD2001" s="5">
        <v>0</v>
      </c>
      <c r="BE2001" s="4">
        <v>0.55062096373571556</v>
      </c>
      <c r="BJ2001" s="5">
        <v>35.640000000000327</v>
      </c>
      <c r="BK2001" s="5">
        <v>31.819999999999709</v>
      </c>
      <c r="BL2001" s="5">
        <v>18.240000000000691</v>
      </c>
      <c r="BM2001" s="5">
        <v>4</v>
      </c>
      <c r="BR2001">
        <v>26</v>
      </c>
      <c r="BS2001">
        <v>-48</v>
      </c>
    </row>
    <row r="2002" spans="1:71">
      <c r="A2002" s="7">
        <v>39399</v>
      </c>
      <c r="B2002" s="6">
        <v>7781.42</v>
      </c>
      <c r="C2002" s="6">
        <v>7791.5</v>
      </c>
      <c r="D2002" s="6">
        <v>7752.24</v>
      </c>
      <c r="E2002" s="6">
        <v>7777.56</v>
      </c>
      <c r="F2002" s="6">
        <v>5508.51</v>
      </c>
      <c r="G2002" s="6">
        <v>5554.12</v>
      </c>
      <c r="H2002" s="6">
        <v>5486.29</v>
      </c>
      <c r="I2002" s="6">
        <v>5538.91</v>
      </c>
      <c r="J2002" s="9">
        <f t="shared" si="3039"/>
        <v>54.600000000000364</v>
      </c>
      <c r="K2002" s="9">
        <f t="shared" si="3066"/>
        <v>88.049166666666679</v>
      </c>
      <c r="L2002" s="9">
        <f t="shared" si="3043"/>
        <v>67.829999999999927</v>
      </c>
      <c r="M2002" s="9">
        <f t="shared" ref="M2002" si="3076">AVERAGE(L1991:L2002)</f>
        <v>80.687499999999929</v>
      </c>
      <c r="N2002" s="6" t="s">
        <v>37</v>
      </c>
      <c r="O2002" s="9">
        <f t="shared" si="3045"/>
        <v>2238.6500000000005</v>
      </c>
      <c r="P2002" s="4">
        <f t="shared" si="2985"/>
        <v>0.71150040740310272</v>
      </c>
      <c r="Q2002" s="5">
        <f t="shared" si="2986"/>
        <v>171.81999999999971</v>
      </c>
      <c r="R2002" s="5">
        <f t="shared" si="2987"/>
        <v>2159.3549999999996</v>
      </c>
      <c r="S2002" s="4">
        <f t="shared" si="2988"/>
        <v>0.71150040740310272</v>
      </c>
      <c r="T2002" s="4">
        <f t="shared" si="2989"/>
        <v>0.71150040740310272</v>
      </c>
      <c r="U2002" s="5">
        <f t="shared" si="2981"/>
        <v>2220.4780000000001</v>
      </c>
      <c r="V2002" s="5">
        <f t="shared" si="2982"/>
        <v>18.17200000000048</v>
      </c>
      <c r="X2002" s="5">
        <f t="shared" si="3041"/>
        <v>-3.8599999999996726</v>
      </c>
      <c r="Y2002" s="5">
        <f t="shared" si="3042"/>
        <v>30.399999999999636</v>
      </c>
      <c r="AA2002" s="5">
        <f t="shared" si="3060"/>
        <v>0</v>
      </c>
      <c r="AB2002" s="5">
        <f t="shared" si="3061"/>
        <v>0</v>
      </c>
      <c r="AC2002" s="5">
        <f t="shared" si="3062"/>
        <v>0</v>
      </c>
      <c r="AF2002" s="5">
        <f t="shared" si="3048"/>
        <v>10.079999999999927</v>
      </c>
      <c r="AG2002" s="5">
        <f t="shared" si="3049"/>
        <v>-15.340000000000146</v>
      </c>
      <c r="AH2002" s="5">
        <f t="shared" si="3050"/>
        <v>29.180000000000291</v>
      </c>
      <c r="AI2002" s="5">
        <f t="shared" si="3051"/>
        <v>54.600000000000364</v>
      </c>
      <c r="AJ2002" s="5"/>
      <c r="AK2002" s="5">
        <f t="shared" si="3052"/>
        <v>10.079999999999927</v>
      </c>
      <c r="AL2002" s="5">
        <f t="shared" si="3072"/>
        <v>40.5390000000002</v>
      </c>
      <c r="AM2002" s="5">
        <f t="shared" si="3053"/>
        <v>29.180000000000291</v>
      </c>
      <c r="AN2002" s="5">
        <f t="shared" si="3068"/>
        <v>67.448999999999884</v>
      </c>
      <c r="AO2002" s="5">
        <f t="shared" si="3069"/>
        <v>0</v>
      </c>
      <c r="AP2002" s="5">
        <f t="shared" si="2983"/>
        <v>4</v>
      </c>
      <c r="AQ2002" s="5">
        <f t="shared" si="3001"/>
        <v>2.8</v>
      </c>
      <c r="AR2002" s="5"/>
      <c r="AS2002" s="5">
        <f t="shared" si="3046"/>
        <v>54.600000000000364</v>
      </c>
      <c r="AT2002" s="5">
        <f t="shared" si="3068"/>
        <v>81.080999999999946</v>
      </c>
      <c r="AU2002" s="5">
        <f t="shared" si="3054"/>
        <v>-15.340000000000146</v>
      </c>
      <c r="AV2002" s="5">
        <f t="shared" si="3057"/>
        <v>25.420000000000073</v>
      </c>
      <c r="AW2002" s="5">
        <f t="shared" si="3055"/>
        <v>3</v>
      </c>
      <c r="AX2002" s="5">
        <f t="shared" si="3009"/>
        <v>27.188000000000287</v>
      </c>
      <c r="AZ2002" s="4">
        <f t="shared" si="2991"/>
        <v>0.71150040740310272</v>
      </c>
      <c r="BA2002" s="5">
        <f t="shared" si="2997"/>
        <v>-32.6299999999992</v>
      </c>
      <c r="BB2002" s="4">
        <f t="shared" si="2992"/>
        <v>0.90140845070422748</v>
      </c>
      <c r="BD2002" s="5">
        <v>0</v>
      </c>
      <c r="BE2002" s="4">
        <v>0.55058395267708593</v>
      </c>
      <c r="BJ2002" s="5">
        <v>52.239999999999782</v>
      </c>
      <c r="BK2002" s="5">
        <v>26.260000000000218</v>
      </c>
      <c r="BL2002" s="5">
        <v>17.340000000000146</v>
      </c>
      <c r="BM2002" s="5">
        <v>4</v>
      </c>
      <c r="BR2002">
        <v>-4</v>
      </c>
      <c r="BS2002">
        <v>-30</v>
      </c>
    </row>
    <row r="2003" spans="1:71">
      <c r="A2003" s="7">
        <v>39400</v>
      </c>
      <c r="B2003" s="6">
        <v>7821.42</v>
      </c>
      <c r="C2003" s="6">
        <v>7866.01</v>
      </c>
      <c r="D2003" s="6">
        <v>7765.51</v>
      </c>
      <c r="E2003" s="6">
        <v>7783.11</v>
      </c>
      <c r="F2003" s="6">
        <v>5625.56</v>
      </c>
      <c r="G2003" s="6">
        <v>5638.82</v>
      </c>
      <c r="H2003" s="6">
        <v>5591.04</v>
      </c>
      <c r="I2003" s="6">
        <v>5613.6</v>
      </c>
      <c r="J2003" s="9">
        <f t="shared" si="3039"/>
        <v>100.5</v>
      </c>
      <c r="K2003" s="9">
        <f t="shared" si="3066"/>
        <v>90.81583333333333</v>
      </c>
      <c r="L2003" s="9">
        <f t="shared" si="3043"/>
        <v>99.909999999999854</v>
      </c>
      <c r="M2003" s="9">
        <f t="shared" ref="M2003" si="3077">AVERAGE(L1992:L2003)</f>
        <v>84.351666666666532</v>
      </c>
      <c r="N2003" s="6" t="s">
        <v>36</v>
      </c>
      <c r="O2003" s="9">
        <f t="shared" si="3045"/>
        <v>2169.5099999999993</v>
      </c>
      <c r="P2003" s="4">
        <f t="shared" si="2985"/>
        <v>0</v>
      </c>
      <c r="Q2003" s="5">
        <f t="shared" si="2986"/>
        <v>118.71000000000004</v>
      </c>
      <c r="R2003" s="5">
        <f t="shared" si="2987"/>
        <v>2199.1874999999991</v>
      </c>
      <c r="S2003" s="4">
        <f t="shared" si="2988"/>
        <v>0.30910254917937235</v>
      </c>
      <c r="T2003" s="4">
        <f t="shared" si="2989"/>
        <v>0.30910254917937235</v>
      </c>
      <c r="U2003" s="5">
        <f t="shared" si="2981"/>
        <v>2231.1</v>
      </c>
      <c r="V2003" s="5">
        <f t="shared" si="2982"/>
        <v>-61.5900000000006</v>
      </c>
      <c r="X2003" s="5">
        <f t="shared" si="3041"/>
        <v>-38.3100000000004</v>
      </c>
      <c r="Y2003" s="5">
        <f t="shared" si="3042"/>
        <v>-11.960000000000036</v>
      </c>
      <c r="AA2003" s="5">
        <f t="shared" si="3060"/>
        <v>0</v>
      </c>
      <c r="AB2003" s="5">
        <f t="shared" si="3061"/>
        <v>1</v>
      </c>
      <c r="AC2003" s="5">
        <f t="shared" si="3062"/>
        <v>1</v>
      </c>
      <c r="AF2003" s="5">
        <f t="shared" si="3048"/>
        <v>44.590000000000146</v>
      </c>
      <c r="AG2003" s="5">
        <f t="shared" si="3049"/>
        <v>88.449999999999818</v>
      </c>
      <c r="AH2003" s="5">
        <f t="shared" si="3050"/>
        <v>55.909999999999854</v>
      </c>
      <c r="AI2003" s="5">
        <f t="shared" si="3051"/>
        <v>12.050000000000182</v>
      </c>
      <c r="AJ2003" s="5"/>
      <c r="AK2003" s="5">
        <f t="shared" si="3052"/>
        <v>44.590000000000146</v>
      </c>
      <c r="AL2003" s="5">
        <f t="shared" si="3072"/>
        <v>47.100000000000172</v>
      </c>
      <c r="AM2003" s="5">
        <f t="shared" si="3053"/>
        <v>55.909999999999854</v>
      </c>
      <c r="AN2003" s="5">
        <f t="shared" si="3068"/>
        <v>67.792999999999935</v>
      </c>
      <c r="AO2003" s="5">
        <f t="shared" si="3069"/>
        <v>0</v>
      </c>
      <c r="AP2003" s="5">
        <f t="shared" si="2983"/>
        <v>4</v>
      </c>
      <c r="AQ2003" s="5">
        <f t="shared" si="3001"/>
        <v>3</v>
      </c>
      <c r="AR2003" s="5"/>
      <c r="AS2003" s="5">
        <f t="shared" si="3046"/>
        <v>88.449999999999818</v>
      </c>
      <c r="AT2003" s="5">
        <f t="shared" si="3068"/>
        <v>84.970999999999918</v>
      </c>
      <c r="AU2003" s="5">
        <f t="shared" si="3054"/>
        <v>12.050000000000182</v>
      </c>
      <c r="AV2003" s="5">
        <f t="shared" si="3057"/>
        <v>-43.859999999999673</v>
      </c>
      <c r="AW2003" s="5">
        <f t="shared" si="3055"/>
        <v>4</v>
      </c>
      <c r="AX2003" s="5">
        <f t="shared" si="3009"/>
        <v>27.188000000000287</v>
      </c>
      <c r="AZ2003" s="4">
        <f t="shared" si="2991"/>
        <v>0.30910254917937235</v>
      </c>
      <c r="BA2003" s="5">
        <f t="shared" si="2997"/>
        <v>0</v>
      </c>
      <c r="BB2003" s="4">
        <f t="shared" si="2992"/>
        <v>0.71150040740310272</v>
      </c>
      <c r="BD2003" s="5">
        <v>0</v>
      </c>
      <c r="BE2003" s="4">
        <v>0.55052225249772735</v>
      </c>
      <c r="BJ2003" s="5">
        <v>66.039999999999964</v>
      </c>
      <c r="BK2003" s="5">
        <v>11.140000000000327</v>
      </c>
      <c r="BL2003" s="5">
        <v>3.1300000000001091</v>
      </c>
      <c r="BM2003" s="5">
        <v>4</v>
      </c>
      <c r="BR2003">
        <v>-36</v>
      </c>
      <c r="BS2003">
        <v>-12</v>
      </c>
    </row>
    <row r="2004" spans="1:71">
      <c r="A2004" s="7">
        <v>39401</v>
      </c>
      <c r="B2004" s="6">
        <v>7781.81</v>
      </c>
      <c r="C2004" s="6">
        <v>7803.87</v>
      </c>
      <c r="D2004" s="6">
        <v>7635.69</v>
      </c>
      <c r="E2004" s="6">
        <v>7667.03</v>
      </c>
      <c r="F2004" s="6">
        <v>5598.13</v>
      </c>
      <c r="G2004" s="6">
        <v>5610.98</v>
      </c>
      <c r="H2004" s="6">
        <v>5526.27</v>
      </c>
      <c r="I2004" s="6">
        <v>5561.13</v>
      </c>
      <c r="J2004" s="9">
        <f t="shared" si="3039"/>
        <v>168.18000000000029</v>
      </c>
      <c r="K2004" s="9">
        <f t="shared" si="3066"/>
        <v>101.21166666666666</v>
      </c>
      <c r="L2004" s="9">
        <f t="shared" si="3043"/>
        <v>87.329999999999927</v>
      </c>
      <c r="M2004" s="9">
        <f t="shared" ref="M2004" si="3078">AVERAGE(L1993:L2004)</f>
        <v>88.211666666666588</v>
      </c>
      <c r="N2004" s="6" t="s">
        <v>36</v>
      </c>
      <c r="O2004" s="9">
        <f t="shared" si="3045"/>
        <v>2105.8999999999996</v>
      </c>
      <c r="P2004" s="4">
        <f t="shared" si="2985"/>
        <v>0</v>
      </c>
      <c r="Q2004" s="5">
        <f t="shared" si="2986"/>
        <v>182.31999999999971</v>
      </c>
      <c r="R2004" s="5">
        <f t="shared" si="2987"/>
        <v>2151.4799999999996</v>
      </c>
      <c r="S2004" s="4">
        <f t="shared" si="2988"/>
        <v>0</v>
      </c>
      <c r="T2004" s="4">
        <f t="shared" si="2989"/>
        <v>0</v>
      </c>
      <c r="U2004" s="5">
        <f t="shared" si="2981"/>
        <v>2214.712</v>
      </c>
      <c r="V2004" s="5">
        <f t="shared" si="2982"/>
        <v>-108.81200000000035</v>
      </c>
      <c r="X2004" s="5">
        <f t="shared" si="3041"/>
        <v>-114.78000000000065</v>
      </c>
      <c r="Y2004" s="5">
        <f t="shared" si="3042"/>
        <v>-37</v>
      </c>
      <c r="AA2004" s="5">
        <f t="shared" si="3060"/>
        <v>0</v>
      </c>
      <c r="AB2004" s="5">
        <f t="shared" si="3061"/>
        <v>1</v>
      </c>
      <c r="AC2004" s="5">
        <f t="shared" si="3062"/>
        <v>1</v>
      </c>
      <c r="AF2004" s="5">
        <f t="shared" si="3048"/>
        <v>22.059999999999491</v>
      </c>
      <c r="AG2004" s="5">
        <f t="shared" si="3049"/>
        <v>20.760000000000218</v>
      </c>
      <c r="AH2004" s="5">
        <f t="shared" si="3050"/>
        <v>146.1200000000008</v>
      </c>
      <c r="AI2004" s="5">
        <f t="shared" si="3051"/>
        <v>147.42000000000007</v>
      </c>
      <c r="AJ2004" s="5"/>
      <c r="AK2004" s="5">
        <f t="shared" si="3052"/>
        <v>22.059999999999491</v>
      </c>
      <c r="AL2004" s="5">
        <f t="shared" si="3072"/>
        <v>47.100000000000172</v>
      </c>
      <c r="AM2004" s="5">
        <f t="shared" si="3053"/>
        <v>146.1200000000008</v>
      </c>
      <c r="AN2004" s="5">
        <f t="shared" si="3068"/>
        <v>65.34000000000006</v>
      </c>
      <c r="AO2004" s="5">
        <f t="shared" si="3069"/>
        <v>1</v>
      </c>
      <c r="AP2004" s="5">
        <f t="shared" si="2983"/>
        <v>4</v>
      </c>
      <c r="AQ2004" s="5">
        <f t="shared" si="3001"/>
        <v>3.2</v>
      </c>
      <c r="AR2004" s="5"/>
      <c r="AS2004" s="5">
        <f t="shared" si="3046"/>
        <v>147.42000000000007</v>
      </c>
      <c r="AT2004" s="5">
        <f t="shared" si="3068"/>
        <v>83.166999999999916</v>
      </c>
      <c r="AU2004" s="5">
        <f t="shared" si="3054"/>
        <v>20.760000000000218</v>
      </c>
      <c r="AV2004" s="5">
        <f t="shared" si="3057"/>
        <v>1.2999999999992724</v>
      </c>
      <c r="AW2004" s="5">
        <f t="shared" si="3055"/>
        <v>5</v>
      </c>
      <c r="AX2004" s="5">
        <f t="shared" si="3009"/>
        <v>26.682000000000517</v>
      </c>
      <c r="AZ2004" s="4">
        <f t="shared" si="2991"/>
        <v>0</v>
      </c>
      <c r="BA2004" s="5">
        <f t="shared" si="2997"/>
        <v>0</v>
      </c>
      <c r="BB2004" s="4">
        <f t="shared" si="2992"/>
        <v>0.30910254917937235</v>
      </c>
      <c r="BD2004" s="5">
        <v>0</v>
      </c>
      <c r="BE2004" s="4">
        <v>0.5500855600895127</v>
      </c>
      <c r="BJ2004" s="5">
        <v>64.960000000000036</v>
      </c>
      <c r="BK2004" s="5">
        <v>-20.220000000000255</v>
      </c>
      <c r="BL2004" s="5">
        <v>28.320000000000618</v>
      </c>
      <c r="BM2004" s="5">
        <v>4</v>
      </c>
      <c r="BR2004">
        <v>146</v>
      </c>
      <c r="BS2004">
        <v>-53</v>
      </c>
    </row>
    <row r="2005" spans="1:71">
      <c r="A2005" s="7">
        <v>39402</v>
      </c>
      <c r="B2005" s="6">
        <v>7635.65</v>
      </c>
      <c r="C2005" s="6">
        <v>7655.96</v>
      </c>
      <c r="D2005" s="6">
        <v>7564.66</v>
      </c>
      <c r="E2005" s="6">
        <v>7612.26</v>
      </c>
      <c r="F2005" s="6">
        <v>5519.05</v>
      </c>
      <c r="G2005" s="6">
        <v>5551.82</v>
      </c>
      <c r="H2005" s="6">
        <v>5497.09</v>
      </c>
      <c r="I2005" s="6">
        <v>5523.63</v>
      </c>
      <c r="J2005" s="9">
        <f t="shared" si="3039"/>
        <v>102.36999999999989</v>
      </c>
      <c r="K2005" s="9">
        <f t="shared" si="3066"/>
        <v>104.1583333333333</v>
      </c>
      <c r="L2005" s="9">
        <f t="shared" si="3043"/>
        <v>64.039999999999964</v>
      </c>
      <c r="M2005" s="9">
        <f t="shared" ref="M2005" si="3079">AVERAGE(L1994:L2005)</f>
        <v>89.039166666666617</v>
      </c>
      <c r="N2005" s="6" t="s">
        <v>36</v>
      </c>
      <c r="O2005" s="9">
        <f t="shared" si="3045"/>
        <v>2088.63</v>
      </c>
      <c r="P2005" s="4">
        <f t="shared" si="2985"/>
        <v>0</v>
      </c>
      <c r="Q2005" s="5">
        <f t="shared" si="2986"/>
        <v>182.64999999999964</v>
      </c>
      <c r="R2005" s="5">
        <f t="shared" si="2987"/>
        <v>2134.2925</v>
      </c>
      <c r="S2005" s="4">
        <f t="shared" si="2988"/>
        <v>0</v>
      </c>
      <c r="T2005" s="4">
        <f t="shared" si="2989"/>
        <v>0</v>
      </c>
      <c r="U2005" s="5">
        <f t="shared" ref="U2005:U2068" si="3080">AVERAGE(O2001:O2005)</f>
        <v>2174.7940000000003</v>
      </c>
      <c r="V2005" s="5">
        <f t="shared" ref="V2005:V2068" si="3081">O2005-U2005</f>
        <v>-86.164000000000215</v>
      </c>
      <c r="X2005" s="5">
        <f t="shared" si="3041"/>
        <v>-23.389999999999418</v>
      </c>
      <c r="Y2005" s="5">
        <f t="shared" si="3042"/>
        <v>4.5799999999999272</v>
      </c>
      <c r="AA2005" s="5">
        <f t="shared" si="3060"/>
        <v>0</v>
      </c>
      <c r="AB2005" s="5">
        <f t="shared" si="3061"/>
        <v>0</v>
      </c>
      <c r="AC2005" s="5">
        <f t="shared" si="3062"/>
        <v>0</v>
      </c>
      <c r="AF2005" s="5">
        <f t="shared" si="3048"/>
        <v>20.3100000000004</v>
      </c>
      <c r="AG2005" s="5">
        <f t="shared" si="3049"/>
        <v>-11.069999999999709</v>
      </c>
      <c r="AH2005" s="5">
        <f t="shared" si="3050"/>
        <v>70.989999999999782</v>
      </c>
      <c r="AI2005" s="5">
        <f t="shared" si="3051"/>
        <v>102.36999999999989</v>
      </c>
      <c r="AJ2005" s="5"/>
      <c r="AK2005" s="5">
        <f t="shared" si="3052"/>
        <v>20.3100000000004</v>
      </c>
      <c r="AL2005" s="5">
        <f t="shared" si="3072"/>
        <v>47.100000000000172</v>
      </c>
      <c r="AM2005" s="5">
        <f t="shared" si="3053"/>
        <v>70.989999999999782</v>
      </c>
      <c r="AN2005" s="5">
        <f t="shared" si="3068"/>
        <v>66.985000000000042</v>
      </c>
      <c r="AO2005" s="5">
        <f t="shared" si="3069"/>
        <v>1</v>
      </c>
      <c r="AP2005" s="5">
        <f t="shared" ref="AP2005:AP2068" si="3082">SUM(AO1996:AO2005)</f>
        <v>5</v>
      </c>
      <c r="AQ2005" s="5">
        <f t="shared" si="3001"/>
        <v>3.5</v>
      </c>
      <c r="AR2005" s="5"/>
      <c r="AS2005" s="5">
        <f t="shared" si="3046"/>
        <v>102.36999999999989</v>
      </c>
      <c r="AT2005" s="5">
        <f t="shared" si="3068"/>
        <v>84.555999999999855</v>
      </c>
      <c r="AU2005" s="5">
        <f t="shared" si="3054"/>
        <v>-11.069999999999709</v>
      </c>
      <c r="AV2005" s="5">
        <f t="shared" si="3057"/>
        <v>31.380000000000109</v>
      </c>
      <c r="AW2005" s="5">
        <f t="shared" si="3055"/>
        <v>6</v>
      </c>
      <c r="AX2005" s="5">
        <f t="shared" si="3009"/>
        <v>26.682000000000517</v>
      </c>
      <c r="AZ2005" s="4">
        <f t="shared" si="2991"/>
        <v>0</v>
      </c>
      <c r="BA2005" s="5">
        <f t="shared" si="2997"/>
        <v>0</v>
      </c>
      <c r="BB2005" s="4">
        <f t="shared" si="2992"/>
        <v>0</v>
      </c>
      <c r="BD2005" s="5">
        <v>0</v>
      </c>
      <c r="BE2005" s="4">
        <v>0.54995552920248891</v>
      </c>
      <c r="BJ2005" s="5">
        <v>52.510000000000218</v>
      </c>
      <c r="BK2005" s="5">
        <v>27.369999999999891</v>
      </c>
      <c r="BL2005" s="5">
        <v>20.729999999999563</v>
      </c>
      <c r="BM2005" s="5">
        <v>4</v>
      </c>
      <c r="BR2005">
        <v>71</v>
      </c>
      <c r="BS2005">
        <v>5</v>
      </c>
    </row>
    <row r="2006" spans="1:71">
      <c r="A2006" s="7">
        <v>39405</v>
      </c>
      <c r="B2006" s="6">
        <v>7608.2</v>
      </c>
      <c r="C2006" s="6">
        <v>7623.1</v>
      </c>
      <c r="D2006" s="6">
        <v>7498.9</v>
      </c>
      <c r="E2006" s="6">
        <v>7511.97</v>
      </c>
      <c r="F2006" s="6">
        <v>5519.97</v>
      </c>
      <c r="G2006" s="6">
        <v>5564.65</v>
      </c>
      <c r="H2006" s="6">
        <v>5428.96</v>
      </c>
      <c r="I2006" s="6">
        <v>5432.57</v>
      </c>
      <c r="J2006" s="9">
        <f t="shared" si="3039"/>
        <v>124.20000000000073</v>
      </c>
      <c r="K2006" s="9">
        <f t="shared" si="3066"/>
        <v>99.120833333333394</v>
      </c>
      <c r="L2006" s="9">
        <f t="shared" si="3043"/>
        <v>135.6899999999996</v>
      </c>
      <c r="M2006" s="9">
        <f t="shared" ref="M2006" si="3083">AVERAGE(L1995:L2006)</f>
        <v>87.801666666666577</v>
      </c>
      <c r="N2006" s="6" t="s">
        <v>36</v>
      </c>
      <c r="O2006" s="9">
        <f t="shared" si="3045"/>
        <v>2079.4000000000005</v>
      </c>
      <c r="P2006" s="4">
        <f t="shared" ref="P2006:P2069" si="3084">(O2006-MIN(O2002:O2006))/(MAX(O2002:O2006)-MIN(O2002:O2006))</f>
        <v>0</v>
      </c>
      <c r="Q2006" s="5">
        <f t="shared" ref="Q2006:Q2069" si="3085">MAX(O2002:O2006)-MIN(O2002:O2006)</f>
        <v>159.25</v>
      </c>
      <c r="R2006" s="5">
        <f t="shared" ref="R2006:R2069" si="3086">MIN(O2002:O2006) +((MAX(O2002:O2006)-MIN(O2002:O2006))*$R$2)</f>
        <v>2119.2125000000005</v>
      </c>
      <c r="S2006" s="4">
        <f t="shared" ref="S2006:S2069" si="3087">(O2006-MIN(O2000:O2006))/(MAX(O2000:O2006)-MIN(O2000:O2006))</f>
        <v>0</v>
      </c>
      <c r="T2006" s="4">
        <f t="shared" ref="T2006:T2069" si="3088">(O2006-MIN(O1998:O2006))/(MAX(O1998:O2006)-MIN(O1998:O2006))</f>
        <v>0</v>
      </c>
      <c r="U2006" s="5">
        <f t="shared" si="3080"/>
        <v>2136.4180000000001</v>
      </c>
      <c r="V2006" s="5">
        <f t="shared" si="3081"/>
        <v>-57.017999999999574</v>
      </c>
      <c r="X2006" s="5">
        <f t="shared" si="3041"/>
        <v>-96.229999999999563</v>
      </c>
      <c r="Y2006" s="5">
        <f t="shared" si="3042"/>
        <v>-87.400000000000546</v>
      </c>
      <c r="AA2006" s="5">
        <f t="shared" si="3060"/>
        <v>0</v>
      </c>
      <c r="AB2006" s="5">
        <f t="shared" si="3061"/>
        <v>1</v>
      </c>
      <c r="AC2006" s="5">
        <f t="shared" si="3062"/>
        <v>1</v>
      </c>
      <c r="AF2006" s="5">
        <f t="shared" si="3048"/>
        <v>14.900000000000546</v>
      </c>
      <c r="AG2006" s="5">
        <f t="shared" si="3049"/>
        <v>10.840000000000146</v>
      </c>
      <c r="AH2006" s="5">
        <f t="shared" si="3050"/>
        <v>109.30000000000018</v>
      </c>
      <c r="AI2006" s="5">
        <f t="shared" si="3051"/>
        <v>113.36000000000058</v>
      </c>
      <c r="AJ2006" s="5"/>
      <c r="AK2006" s="5">
        <f t="shared" si="3052"/>
        <v>14.900000000000546</v>
      </c>
      <c r="AL2006" s="5">
        <f t="shared" si="3072"/>
        <v>47.100000000000172</v>
      </c>
      <c r="AM2006" s="5">
        <f t="shared" si="3053"/>
        <v>109.30000000000018</v>
      </c>
      <c r="AN2006" s="5">
        <f t="shared" si="3068"/>
        <v>73.912000000000077</v>
      </c>
      <c r="AO2006" s="5">
        <f t="shared" si="3069"/>
        <v>1</v>
      </c>
      <c r="AP2006" s="5">
        <f t="shared" si="3082"/>
        <v>6</v>
      </c>
      <c r="AQ2006" s="5">
        <f t="shared" si="3001"/>
        <v>3.9</v>
      </c>
      <c r="AR2006" s="5"/>
      <c r="AS2006" s="5">
        <f t="shared" si="3046"/>
        <v>113.36000000000058</v>
      </c>
      <c r="AT2006" s="5">
        <f t="shared" si="3068"/>
        <v>88.939999999999969</v>
      </c>
      <c r="AU2006" s="5">
        <f t="shared" si="3054"/>
        <v>10.840000000000146</v>
      </c>
      <c r="AV2006" s="5">
        <f t="shared" si="3057"/>
        <v>4.0600000000004002</v>
      </c>
      <c r="AW2006" s="5">
        <f t="shared" si="3055"/>
        <v>2</v>
      </c>
      <c r="AX2006" s="5">
        <f t="shared" si="3009"/>
        <v>26.682000000000517</v>
      </c>
      <c r="AZ2006" s="4">
        <f t="shared" si="2991"/>
        <v>0</v>
      </c>
      <c r="BA2006" s="5">
        <f t="shared" si="2997"/>
        <v>0</v>
      </c>
      <c r="BB2006" s="4">
        <f t="shared" si="2992"/>
        <v>0</v>
      </c>
      <c r="BD2006" s="5">
        <v>0</v>
      </c>
      <c r="BE2006" s="4">
        <v>0.54783834586467173</v>
      </c>
      <c r="BJ2006" s="5">
        <v>34.220000000000255</v>
      </c>
      <c r="BK2006" s="5">
        <v>19.730000000000473</v>
      </c>
      <c r="BL2006" s="5">
        <v>3.0500000000001819</v>
      </c>
      <c r="BM2006" s="5">
        <v>4</v>
      </c>
      <c r="BR2006">
        <v>109</v>
      </c>
      <c r="BS2006">
        <v>-53</v>
      </c>
    </row>
    <row r="2007" spans="1:71">
      <c r="A2007" s="7">
        <v>39406</v>
      </c>
      <c r="B2007" s="6">
        <v>7550.35</v>
      </c>
      <c r="C2007" s="6">
        <v>7634.46</v>
      </c>
      <c r="D2007" s="6">
        <v>7523.67</v>
      </c>
      <c r="E2007" s="6">
        <v>7630.31</v>
      </c>
      <c r="F2007" s="6">
        <v>5460.35</v>
      </c>
      <c r="G2007" s="6">
        <v>5516.66</v>
      </c>
      <c r="H2007" s="6">
        <v>5412.93</v>
      </c>
      <c r="I2007" s="6">
        <v>5506.68</v>
      </c>
      <c r="J2007" s="9">
        <f t="shared" si="3039"/>
        <v>122.48999999999978</v>
      </c>
      <c r="K2007" s="9">
        <f t="shared" si="3066"/>
        <v>101.955</v>
      </c>
      <c r="L2007" s="9">
        <f t="shared" si="3043"/>
        <v>103.72999999999956</v>
      </c>
      <c r="M2007" s="9">
        <f t="shared" ref="M2007" si="3089">AVERAGE(L1996:L2007)</f>
        <v>91.258333333333212</v>
      </c>
      <c r="N2007" s="6" t="s">
        <v>36</v>
      </c>
      <c r="O2007" s="9">
        <f t="shared" si="3045"/>
        <v>2123.63</v>
      </c>
      <c r="P2007" s="4">
        <f t="shared" si="3084"/>
        <v>0.49084452336033924</v>
      </c>
      <c r="Q2007" s="5">
        <f t="shared" si="3085"/>
        <v>90.109999999998763</v>
      </c>
      <c r="R2007" s="5">
        <f t="shared" si="3086"/>
        <v>2101.9275000000002</v>
      </c>
      <c r="S2007" s="4">
        <f t="shared" si="3087"/>
        <v>0.23050865124035724</v>
      </c>
      <c r="T2007" s="4">
        <f t="shared" si="3088"/>
        <v>0.21180921367685002</v>
      </c>
      <c r="U2007" s="5">
        <f t="shared" si="3080"/>
        <v>2113.4139999999998</v>
      </c>
      <c r="V2007" s="5">
        <f t="shared" si="3081"/>
        <v>10.216000000000349</v>
      </c>
      <c r="X2007" s="5">
        <f t="shared" si="3041"/>
        <v>79.960000000000036</v>
      </c>
      <c r="Y2007" s="5">
        <f t="shared" si="3042"/>
        <v>46.329999999999927</v>
      </c>
      <c r="AA2007" s="5">
        <f t="shared" si="3060"/>
        <v>1</v>
      </c>
      <c r="AB2007" s="5">
        <f t="shared" si="3061"/>
        <v>0</v>
      </c>
      <c r="AC2007" s="5">
        <f t="shared" si="3062"/>
        <v>1</v>
      </c>
      <c r="AF2007" s="5">
        <f t="shared" si="3048"/>
        <v>84.109999999999673</v>
      </c>
      <c r="AG2007" s="5">
        <f t="shared" si="3049"/>
        <v>122.48999999999978</v>
      </c>
      <c r="AH2007" s="5">
        <f t="shared" si="3050"/>
        <v>26.680000000000291</v>
      </c>
      <c r="AI2007" s="5">
        <f t="shared" si="3051"/>
        <v>-11.699999999999818</v>
      </c>
      <c r="AJ2007" s="5"/>
      <c r="AK2007" s="5">
        <f t="shared" si="3052"/>
        <v>26.680000000000291</v>
      </c>
      <c r="AL2007" s="5">
        <f t="shared" si="3072"/>
        <v>47.100000000000172</v>
      </c>
      <c r="AM2007" s="5">
        <f t="shared" si="3053"/>
        <v>84.109999999999673</v>
      </c>
      <c r="AN2007" s="5">
        <f t="shared" si="3068"/>
        <v>78.650000000000091</v>
      </c>
      <c r="AO2007" s="5">
        <f t="shared" si="3069"/>
        <v>1</v>
      </c>
      <c r="AP2007" s="5">
        <f t="shared" si="3082"/>
        <v>7</v>
      </c>
      <c r="AQ2007" s="5">
        <f t="shared" si="3001"/>
        <v>4.4000000000000004</v>
      </c>
      <c r="AR2007" s="5"/>
      <c r="AS2007" s="5">
        <f t="shared" si="3046"/>
        <v>122.48999999999978</v>
      </c>
      <c r="AT2007" s="5">
        <f t="shared" si="3068"/>
        <v>95.948999999999984</v>
      </c>
      <c r="AU2007" s="5">
        <f t="shared" si="3054"/>
        <v>-11.699999999999818</v>
      </c>
      <c r="AV2007" s="5">
        <f t="shared" si="3057"/>
        <v>-38.380000000000109</v>
      </c>
      <c r="AW2007" s="5">
        <f t="shared" si="3055"/>
        <v>3</v>
      </c>
      <c r="AX2007" s="5">
        <f t="shared" si="3009"/>
        <v>26.682000000000517</v>
      </c>
      <c r="AZ2007" s="4">
        <f t="shared" ref="AZ2007:AZ2070" si="3090">T2007</f>
        <v>0.21180921367685002</v>
      </c>
      <c r="BA2007" s="5">
        <f t="shared" si="2997"/>
        <v>0</v>
      </c>
      <c r="BB2007" s="4">
        <f t="shared" ref="BB2007:BB2070" si="3091">AZ2006</f>
        <v>0</v>
      </c>
      <c r="BD2007" s="5">
        <v>0</v>
      </c>
      <c r="BE2007" s="4">
        <v>0.547683639399003</v>
      </c>
      <c r="BJ2007" s="5">
        <v>43.6899999999996</v>
      </c>
      <c r="BK2007" s="5">
        <v>4.1899999999995998</v>
      </c>
      <c r="BL2007" s="5">
        <v>3.8400000000001455</v>
      </c>
      <c r="BM2007" s="5">
        <v>4</v>
      </c>
      <c r="BR2007">
        <v>-41</v>
      </c>
      <c r="BS2007">
        <v>46</v>
      </c>
    </row>
    <row r="2008" spans="1:71">
      <c r="A2008" s="7">
        <v>39407</v>
      </c>
      <c r="B2008" s="6">
        <v>7569.86</v>
      </c>
      <c r="C2008" s="6">
        <v>7569.86</v>
      </c>
      <c r="D2008" s="6">
        <v>7474.51</v>
      </c>
      <c r="E2008" s="6">
        <v>7518.42</v>
      </c>
      <c r="F2008" s="6">
        <v>5428.22</v>
      </c>
      <c r="G2008" s="6">
        <v>5442.55</v>
      </c>
      <c r="H2008" s="6">
        <v>5358.76</v>
      </c>
      <c r="I2008" s="6">
        <v>5381.3</v>
      </c>
      <c r="J2008" s="9">
        <f t="shared" si="3039"/>
        <v>155.80000000000018</v>
      </c>
      <c r="K2008" s="9">
        <f t="shared" si="3066"/>
        <v>109.14500000000005</v>
      </c>
      <c r="L2008" s="9">
        <f t="shared" si="3043"/>
        <v>147.92000000000007</v>
      </c>
      <c r="M2008" s="9">
        <f t="shared" ref="M2008" si="3092">AVERAGE(L1997:L2008)</f>
        <v>98.561666666666568</v>
      </c>
      <c r="N2008" s="6" t="s">
        <v>37</v>
      </c>
      <c r="O2008" s="9">
        <f t="shared" si="3045"/>
        <v>2137.12</v>
      </c>
      <c r="P2008" s="4">
        <f t="shared" si="3084"/>
        <v>1</v>
      </c>
      <c r="Q2008" s="5">
        <f t="shared" si="3085"/>
        <v>57.719999999999345</v>
      </c>
      <c r="R2008" s="5">
        <f t="shared" si="3086"/>
        <v>2093.8300000000004</v>
      </c>
      <c r="S2008" s="4">
        <f t="shared" si="3087"/>
        <v>0.36244897959183264</v>
      </c>
      <c r="T2008" s="4">
        <f t="shared" si="3088"/>
        <v>0.27641030552628904</v>
      </c>
      <c r="U2008" s="5">
        <f t="shared" si="3080"/>
        <v>2106.9360000000001</v>
      </c>
      <c r="V2008" s="5">
        <f t="shared" si="3081"/>
        <v>30.183999999999742</v>
      </c>
      <c r="X2008" s="5">
        <f t="shared" si="3041"/>
        <v>-51.4399999999996</v>
      </c>
      <c r="Y2008" s="5">
        <f t="shared" si="3042"/>
        <v>-46.920000000000073</v>
      </c>
      <c r="AA2008" s="5">
        <f t="shared" si="3060"/>
        <v>0</v>
      </c>
      <c r="AB2008" s="5">
        <f t="shared" si="3061"/>
        <v>1</v>
      </c>
      <c r="AC2008" s="5">
        <f t="shared" si="3062"/>
        <v>1</v>
      </c>
      <c r="AF2008" s="5">
        <f t="shared" si="3048"/>
        <v>0</v>
      </c>
      <c r="AG2008" s="5">
        <f t="shared" si="3049"/>
        <v>-60.450000000000728</v>
      </c>
      <c r="AH2008" s="5">
        <f t="shared" si="3050"/>
        <v>95.349999999999454</v>
      </c>
      <c r="AI2008" s="5">
        <f t="shared" si="3051"/>
        <v>155.80000000000018</v>
      </c>
      <c r="AJ2008" s="5"/>
      <c r="AK2008" s="5">
        <f t="shared" si="3052"/>
        <v>0</v>
      </c>
      <c r="AL2008" s="5">
        <f t="shared" si="3072"/>
        <v>47.100000000000172</v>
      </c>
      <c r="AM2008" s="5">
        <f t="shared" si="3053"/>
        <v>95.349999999999454</v>
      </c>
      <c r="AN2008" s="5">
        <f t="shared" si="3068"/>
        <v>78.271000000000001</v>
      </c>
      <c r="AO2008" s="5">
        <f t="shared" si="3069"/>
        <v>1</v>
      </c>
      <c r="AP2008" s="5">
        <f t="shared" si="3082"/>
        <v>7</v>
      </c>
      <c r="AQ2008" s="5">
        <f t="shared" si="3001"/>
        <v>4.8</v>
      </c>
      <c r="AR2008" s="5"/>
      <c r="AS2008" s="5">
        <f t="shared" si="3046"/>
        <v>155.80000000000018</v>
      </c>
      <c r="AT2008" s="5">
        <f t="shared" si="3068"/>
        <v>102.80200000000005</v>
      </c>
      <c r="AU2008" s="5">
        <f t="shared" si="3054"/>
        <v>-60.450000000000728</v>
      </c>
      <c r="AV2008" s="5">
        <f t="shared" si="3057"/>
        <v>60.450000000000728</v>
      </c>
      <c r="AW2008" s="5">
        <f t="shared" si="3055"/>
        <v>4</v>
      </c>
      <c r="AX2008" s="5">
        <f t="shared" si="3009"/>
        <v>26.682000000000517</v>
      </c>
      <c r="AZ2008" s="4">
        <f t="shared" si="3090"/>
        <v>0.27641030552628904</v>
      </c>
      <c r="BA2008" s="5">
        <f t="shared" si="2997"/>
        <v>0</v>
      </c>
      <c r="BB2008" s="4">
        <f t="shared" si="3091"/>
        <v>0.21180921367685002</v>
      </c>
      <c r="BD2008" s="5">
        <v>0</v>
      </c>
      <c r="BE2008" s="4">
        <v>0.54739875625663248</v>
      </c>
      <c r="BJ2008" s="5">
        <v>74.319999999999709</v>
      </c>
      <c r="BK2008" s="5">
        <v>-19.090000000000146</v>
      </c>
      <c r="BL2008" s="5">
        <v>38.649999999999636</v>
      </c>
      <c r="BM2008" s="5">
        <v>4</v>
      </c>
      <c r="BR2008">
        <v>-44</v>
      </c>
      <c r="BS2008">
        <v>47</v>
      </c>
    </row>
    <row r="2009" spans="1:71">
      <c r="A2009" s="7">
        <v>39408</v>
      </c>
      <c r="B2009" s="6">
        <v>7538.8</v>
      </c>
      <c r="C2009" s="6">
        <v>7581.13</v>
      </c>
      <c r="D2009" s="6">
        <v>7488.09</v>
      </c>
      <c r="E2009" s="6">
        <v>7562.1</v>
      </c>
      <c r="F2009" s="6">
        <v>5402.79</v>
      </c>
      <c r="G2009" s="6">
        <v>5433.46</v>
      </c>
      <c r="H2009" s="6">
        <v>5364.25</v>
      </c>
      <c r="I2009" s="6">
        <v>5416.1</v>
      </c>
      <c r="J2009" s="9">
        <f t="shared" si="3039"/>
        <v>93.039999999999964</v>
      </c>
      <c r="K2009" s="9">
        <f t="shared" si="3066"/>
        <v>112.53166666666675</v>
      </c>
      <c r="L2009" s="9">
        <f t="shared" si="3043"/>
        <v>69.210000000000036</v>
      </c>
      <c r="M2009" s="9">
        <f t="shared" ref="M2009" si="3093">AVERAGE(L1998:L2009)</f>
        <v>100.60249999999989</v>
      </c>
      <c r="N2009" s="6" t="s">
        <v>37</v>
      </c>
      <c r="O2009" s="9">
        <f t="shared" si="3045"/>
        <v>2146</v>
      </c>
      <c r="P2009" s="4">
        <f t="shared" si="3084"/>
        <v>1</v>
      </c>
      <c r="Q2009" s="5">
        <f t="shared" si="3085"/>
        <v>66.599999999999454</v>
      </c>
      <c r="R2009" s="5">
        <f t="shared" si="3086"/>
        <v>2096.0500000000002</v>
      </c>
      <c r="S2009" s="4">
        <f t="shared" si="3087"/>
        <v>0.73909665963822402</v>
      </c>
      <c r="T2009" s="4">
        <f t="shared" si="3088"/>
        <v>0.34709193245778475</v>
      </c>
      <c r="U2009" s="5">
        <f t="shared" si="3080"/>
        <v>2114.9560000000001</v>
      </c>
      <c r="V2009" s="5">
        <f t="shared" si="3081"/>
        <v>31.043999999999869</v>
      </c>
      <c r="X2009" s="5">
        <f t="shared" si="3041"/>
        <v>23.300000000000182</v>
      </c>
      <c r="Y2009" s="5">
        <f t="shared" si="3042"/>
        <v>13.3100000000004</v>
      </c>
      <c r="AA2009" s="5">
        <f t="shared" si="3060"/>
        <v>1</v>
      </c>
      <c r="AB2009" s="5">
        <f t="shared" si="3061"/>
        <v>0</v>
      </c>
      <c r="AC2009" s="5">
        <f t="shared" si="3062"/>
        <v>1</v>
      </c>
      <c r="AF2009" s="5">
        <f t="shared" si="3048"/>
        <v>42.329999999999927</v>
      </c>
      <c r="AG2009" s="5">
        <f t="shared" si="3049"/>
        <v>62.710000000000036</v>
      </c>
      <c r="AH2009" s="5">
        <f t="shared" si="3050"/>
        <v>50.710000000000036</v>
      </c>
      <c r="AI2009" s="5">
        <f t="shared" si="3051"/>
        <v>30.329999999999927</v>
      </c>
      <c r="AJ2009" s="5"/>
      <c r="AK2009" s="5">
        <f t="shared" si="3052"/>
        <v>42.329999999999927</v>
      </c>
      <c r="AL2009" s="5">
        <f t="shared" si="3072"/>
        <v>42.555999999999948</v>
      </c>
      <c r="AM2009" s="5">
        <f t="shared" si="3053"/>
        <v>50.710000000000036</v>
      </c>
      <c r="AN2009" s="5">
        <f t="shared" si="3068"/>
        <v>76.058000000000078</v>
      </c>
      <c r="AO2009" s="5">
        <f t="shared" si="3069"/>
        <v>0</v>
      </c>
      <c r="AP2009" s="5">
        <f t="shared" si="3082"/>
        <v>6</v>
      </c>
      <c r="AQ2009" s="5">
        <f t="shared" si="3001"/>
        <v>5.0999999999999996</v>
      </c>
      <c r="AR2009" s="5"/>
      <c r="AS2009" s="5">
        <f t="shared" si="3046"/>
        <v>62.710000000000036</v>
      </c>
      <c r="AT2009" s="5">
        <f t="shared" si="3068"/>
        <v>99.298000000000044</v>
      </c>
      <c r="AU2009" s="5">
        <f t="shared" si="3054"/>
        <v>30.329999999999927</v>
      </c>
      <c r="AV2009" s="5">
        <f t="shared" si="3057"/>
        <v>-20.380000000000109</v>
      </c>
      <c r="AW2009" s="5">
        <f t="shared" si="3055"/>
        <v>5</v>
      </c>
      <c r="AX2009" s="5">
        <f t="shared" si="3009"/>
        <v>27.306000000000228</v>
      </c>
      <c r="AZ2009" s="4">
        <f t="shared" si="3090"/>
        <v>0.34709193245778475</v>
      </c>
      <c r="BA2009" s="5">
        <f t="shared" si="2997"/>
        <v>0</v>
      </c>
      <c r="BB2009" s="4">
        <f t="shared" si="3091"/>
        <v>0.27641030552628904</v>
      </c>
      <c r="BD2009" s="5">
        <v>0</v>
      </c>
      <c r="BE2009" s="4">
        <v>0.54681492258131914</v>
      </c>
      <c r="BJ2009" s="5">
        <v>35.049999999999272</v>
      </c>
      <c r="BK2009" s="5">
        <v>17.150000000000546</v>
      </c>
      <c r="BL2009" s="5">
        <v>16.3100000000004</v>
      </c>
      <c r="BM2009" s="5">
        <v>4</v>
      </c>
      <c r="BR2009">
        <v>-45</v>
      </c>
      <c r="BS2009">
        <v>-13</v>
      </c>
    </row>
    <row r="2010" spans="1:71">
      <c r="A2010" s="7">
        <v>39409</v>
      </c>
      <c r="B2010" s="6">
        <v>7565.01</v>
      </c>
      <c r="C2010" s="6">
        <v>7620.29</v>
      </c>
      <c r="D2010" s="6">
        <v>7549.15</v>
      </c>
      <c r="E2010" s="6">
        <v>7608.96</v>
      </c>
      <c r="F2010" s="6">
        <v>5406.46</v>
      </c>
      <c r="G2010" s="6">
        <v>5529.8</v>
      </c>
      <c r="H2010" s="6">
        <v>5406.46</v>
      </c>
      <c r="I2010" s="6">
        <v>5521.17</v>
      </c>
      <c r="J2010" s="9">
        <f t="shared" si="3039"/>
        <v>71.140000000000327</v>
      </c>
      <c r="K2010" s="9">
        <f t="shared" si="3066"/>
        <v>108.94000000000013</v>
      </c>
      <c r="L2010" s="9">
        <f t="shared" si="3043"/>
        <v>123.34000000000015</v>
      </c>
      <c r="M2010" s="9">
        <f t="shared" ref="M2010" si="3094">AVERAGE(L1999:L2010)</f>
        <v>101.42999999999991</v>
      </c>
      <c r="N2010" s="6" t="s">
        <v>37</v>
      </c>
      <c r="O2010" s="9">
        <f t="shared" si="3045"/>
        <v>2087.79</v>
      </c>
      <c r="P2010" s="4">
        <f t="shared" si="3084"/>
        <v>0.12597597597596827</v>
      </c>
      <c r="Q2010" s="5">
        <f t="shared" si="3085"/>
        <v>66.599999999999454</v>
      </c>
      <c r="R2010" s="5">
        <f t="shared" si="3086"/>
        <v>2096.0500000000002</v>
      </c>
      <c r="S2010" s="4">
        <f t="shared" si="3087"/>
        <v>0.12597597597596827</v>
      </c>
      <c r="T2010" s="4">
        <f t="shared" si="3088"/>
        <v>5.2684458398740461E-2</v>
      </c>
      <c r="U2010" s="5">
        <f t="shared" si="3080"/>
        <v>2114.7880000000005</v>
      </c>
      <c r="V2010" s="5">
        <f t="shared" si="3081"/>
        <v>-26.998000000000502</v>
      </c>
      <c r="X2010" s="5">
        <f t="shared" si="3041"/>
        <v>43.949999999999818</v>
      </c>
      <c r="Y2010" s="5">
        <f t="shared" si="3042"/>
        <v>114.71000000000004</v>
      </c>
      <c r="AA2010" s="5">
        <f t="shared" si="3060"/>
        <v>1</v>
      </c>
      <c r="AB2010" s="5">
        <f t="shared" si="3061"/>
        <v>0</v>
      </c>
      <c r="AC2010" s="5">
        <f t="shared" si="3062"/>
        <v>1</v>
      </c>
      <c r="AF2010" s="5">
        <f t="shared" si="3048"/>
        <v>55.279999999999745</v>
      </c>
      <c r="AG2010" s="5">
        <f t="shared" si="3049"/>
        <v>58.1899999999996</v>
      </c>
      <c r="AH2010" s="5">
        <f t="shared" si="3050"/>
        <v>15.860000000000582</v>
      </c>
      <c r="AI2010" s="5">
        <f t="shared" si="3051"/>
        <v>12.950000000000728</v>
      </c>
      <c r="AJ2010" s="5"/>
      <c r="AK2010" s="5">
        <f t="shared" si="3052"/>
        <v>15.860000000000582</v>
      </c>
      <c r="AL2010" s="5">
        <f t="shared" si="3072"/>
        <v>42.555999999999948</v>
      </c>
      <c r="AM2010" s="5">
        <f t="shared" si="3053"/>
        <v>55.279999999999745</v>
      </c>
      <c r="AN2010" s="5">
        <f t="shared" si="3068"/>
        <v>72.706000000000046</v>
      </c>
      <c r="AO2010" s="5">
        <f t="shared" si="3069"/>
        <v>0</v>
      </c>
      <c r="AP2010" s="5">
        <f t="shared" si="3082"/>
        <v>5</v>
      </c>
      <c r="AQ2010" s="5">
        <f t="shared" si="3001"/>
        <v>5.2</v>
      </c>
      <c r="AR2010" s="5"/>
      <c r="AS2010" s="5">
        <f t="shared" si="3046"/>
        <v>58.1899999999996</v>
      </c>
      <c r="AT2010" s="5">
        <f t="shared" si="3068"/>
        <v>95.172000000000025</v>
      </c>
      <c r="AU2010" s="5">
        <f t="shared" si="3054"/>
        <v>12.950000000000728</v>
      </c>
      <c r="AV2010" s="5">
        <f t="shared" si="3057"/>
        <v>-2.9099999999998545</v>
      </c>
      <c r="AW2010" s="5">
        <f t="shared" si="3055"/>
        <v>6</v>
      </c>
      <c r="AX2010" s="5">
        <f t="shared" si="3009"/>
        <v>27.306000000000228</v>
      </c>
      <c r="AZ2010" s="4">
        <f t="shared" si="3090"/>
        <v>5.2684458398740461E-2</v>
      </c>
      <c r="BA2010" s="5">
        <f t="shared" si="2997"/>
        <v>0</v>
      </c>
      <c r="BB2010" s="4">
        <f t="shared" si="3091"/>
        <v>0.34709193245778475</v>
      </c>
      <c r="BD2010" s="5">
        <v>0</v>
      </c>
      <c r="BE2010" s="4">
        <v>0.54671644648669404</v>
      </c>
      <c r="BJ2010" s="5">
        <v>135.5</v>
      </c>
      <c r="BK2010" s="5">
        <v>-0.48999999999978172</v>
      </c>
      <c r="BL2010" s="5">
        <v>18.5</v>
      </c>
      <c r="BM2010" s="5">
        <v>4</v>
      </c>
      <c r="BR2010">
        <v>44</v>
      </c>
      <c r="BS2010">
        <v>-61</v>
      </c>
    </row>
    <row r="2011" spans="1:71">
      <c r="A2011" s="7">
        <v>39412</v>
      </c>
      <c r="B2011" s="6">
        <v>7642.1</v>
      </c>
      <c r="C2011" s="6">
        <v>7674.66</v>
      </c>
      <c r="D2011" s="6">
        <v>7559.7</v>
      </c>
      <c r="E2011" s="6">
        <v>7567.36</v>
      </c>
      <c r="F2011" s="6">
        <v>5558.06</v>
      </c>
      <c r="G2011" s="6">
        <v>5568.01</v>
      </c>
      <c r="H2011" s="6">
        <v>5450.37</v>
      </c>
      <c r="I2011" s="6">
        <v>5458.39</v>
      </c>
      <c r="J2011" s="9">
        <f t="shared" si="3039"/>
        <v>114.96000000000004</v>
      </c>
      <c r="K2011" s="9">
        <f t="shared" si="3066"/>
        <v>106.64250000000015</v>
      </c>
      <c r="L2011" s="9">
        <f t="shared" si="3043"/>
        <v>117.64000000000033</v>
      </c>
      <c r="M2011" s="9">
        <f t="shared" ref="M2011" si="3095">AVERAGE(L2000:L2011)</f>
        <v>103.42333333333325</v>
      </c>
      <c r="N2011" s="6" t="s">
        <v>36</v>
      </c>
      <c r="O2011" s="9">
        <f t="shared" si="3045"/>
        <v>2108.9699999999993</v>
      </c>
      <c r="P2011" s="4">
        <f t="shared" si="3084"/>
        <v>0.36385500773061963</v>
      </c>
      <c r="Q2011" s="5">
        <f t="shared" si="3085"/>
        <v>58.210000000000036</v>
      </c>
      <c r="R2011" s="5">
        <f t="shared" si="3086"/>
        <v>2102.3424999999997</v>
      </c>
      <c r="S2011" s="4">
        <f t="shared" si="3087"/>
        <v>0.4439939939939796</v>
      </c>
      <c r="T2011" s="4">
        <f t="shared" si="3088"/>
        <v>0.32815447786038404</v>
      </c>
      <c r="U2011" s="5">
        <f t="shared" si="3080"/>
        <v>2120.7020000000002</v>
      </c>
      <c r="V2011" s="5">
        <f t="shared" si="3081"/>
        <v>-11.73200000000088</v>
      </c>
      <c r="X2011" s="5">
        <f t="shared" si="3041"/>
        <v>-74.740000000000691</v>
      </c>
      <c r="Y2011" s="5">
        <f t="shared" si="3042"/>
        <v>-99.670000000000073</v>
      </c>
      <c r="AA2011" s="5">
        <f t="shared" si="3060"/>
        <v>0</v>
      </c>
      <c r="AB2011" s="5">
        <f t="shared" si="3061"/>
        <v>1</v>
      </c>
      <c r="AC2011" s="5">
        <f t="shared" si="3062"/>
        <v>1</v>
      </c>
      <c r="AF2011" s="5">
        <f t="shared" si="3048"/>
        <v>32.559999999999491</v>
      </c>
      <c r="AG2011" s="5">
        <f t="shared" si="3049"/>
        <v>65.699999999999818</v>
      </c>
      <c r="AH2011" s="5">
        <f t="shared" si="3050"/>
        <v>82.400000000000546</v>
      </c>
      <c r="AI2011" s="5">
        <f t="shared" si="3051"/>
        <v>49.260000000000218</v>
      </c>
      <c r="AJ2011" s="5"/>
      <c r="AK2011" s="5">
        <f t="shared" si="3052"/>
        <v>32.559999999999491</v>
      </c>
      <c r="AL2011" s="5">
        <f t="shared" si="3072"/>
        <v>42.555999999999948</v>
      </c>
      <c r="AM2011" s="5">
        <f t="shared" si="3053"/>
        <v>82.400000000000546</v>
      </c>
      <c r="AN2011" s="5">
        <f t="shared" si="3068"/>
        <v>77.935000000000031</v>
      </c>
      <c r="AO2011" s="5">
        <f t="shared" si="3069"/>
        <v>1</v>
      </c>
      <c r="AP2011" s="5">
        <f t="shared" si="3082"/>
        <v>6</v>
      </c>
      <c r="AQ2011" s="5">
        <f t="shared" si="3001"/>
        <v>5.4</v>
      </c>
      <c r="AR2011" s="5"/>
      <c r="AS2011" s="5">
        <f t="shared" si="3046"/>
        <v>65.699999999999818</v>
      </c>
      <c r="AT2011" s="5">
        <f t="shared" si="3068"/>
        <v>97.109000000000009</v>
      </c>
      <c r="AU2011" s="5">
        <f t="shared" si="3054"/>
        <v>49.260000000000218</v>
      </c>
      <c r="AV2011" s="5">
        <f t="shared" si="3057"/>
        <v>-33.140000000000327</v>
      </c>
      <c r="AW2011" s="5">
        <f t="shared" si="3055"/>
        <v>2</v>
      </c>
      <c r="AX2011" s="5">
        <f t="shared" si="3009"/>
        <v>31.774999999999931</v>
      </c>
      <c r="AZ2011" s="4">
        <f t="shared" si="3090"/>
        <v>0.32815447786038404</v>
      </c>
      <c r="BA2011" s="5">
        <f t="shared" ref="BA2011:BA2074" si="3096">IF(AZ2010&gt;0.9,O2011-O2010,0)</f>
        <v>0</v>
      </c>
      <c r="BB2011" s="4">
        <f t="shared" si="3091"/>
        <v>5.2684458398740461E-2</v>
      </c>
      <c r="BD2011" s="5">
        <v>0</v>
      </c>
      <c r="BE2011" s="4">
        <v>0.54603599583519669</v>
      </c>
      <c r="BJ2011" s="5">
        <v>77.509999999999309</v>
      </c>
      <c r="BK2011" s="5">
        <v>24.230000000000473</v>
      </c>
      <c r="BL2011" s="5">
        <v>14.200000000000728</v>
      </c>
      <c r="BM2011" s="5">
        <v>4</v>
      </c>
      <c r="BR2011">
        <v>82</v>
      </c>
      <c r="BS2011">
        <v>-62</v>
      </c>
    </row>
    <row r="2012" spans="1:71">
      <c r="A2012" s="7">
        <v>39413</v>
      </c>
      <c r="B2012" s="6">
        <v>7537.55</v>
      </c>
      <c r="C2012" s="6">
        <v>7546.41</v>
      </c>
      <c r="D2012" s="6">
        <v>7444.62</v>
      </c>
      <c r="E2012" s="6">
        <v>7531.35</v>
      </c>
      <c r="F2012" s="6">
        <v>5421.71</v>
      </c>
      <c r="G2012" s="6">
        <v>5467.43</v>
      </c>
      <c r="H2012" s="6">
        <v>5383.67</v>
      </c>
      <c r="I2012" s="6">
        <v>5434.17</v>
      </c>
      <c r="J2012" s="9">
        <f t="shared" si="3039"/>
        <v>122.73999999999978</v>
      </c>
      <c r="K2012" s="9">
        <f t="shared" si="3066"/>
        <v>106.36250000000011</v>
      </c>
      <c r="L2012" s="9">
        <f t="shared" si="3043"/>
        <v>83.760000000000218</v>
      </c>
      <c r="M2012" s="9">
        <f t="shared" ref="M2012" si="3097">AVERAGE(L2001:L2012)</f>
        <v>96.419166666666641</v>
      </c>
      <c r="N2012" s="6" t="s">
        <v>37</v>
      </c>
      <c r="O2012" s="9">
        <f t="shared" si="3045"/>
        <v>2097.1800000000003</v>
      </c>
      <c r="P2012" s="4">
        <f t="shared" si="3084"/>
        <v>0.16131248926301875</v>
      </c>
      <c r="Q2012" s="5">
        <f t="shared" si="3085"/>
        <v>58.210000000000036</v>
      </c>
      <c r="R2012" s="5">
        <f t="shared" si="3086"/>
        <v>2102.3424999999997</v>
      </c>
      <c r="S2012" s="4">
        <f t="shared" si="3087"/>
        <v>0.26696696696696531</v>
      </c>
      <c r="T2012" s="4">
        <f t="shared" si="3088"/>
        <v>0.26696696696696531</v>
      </c>
      <c r="U2012" s="5">
        <f t="shared" si="3080"/>
        <v>2115.4119999999998</v>
      </c>
      <c r="V2012" s="5">
        <f t="shared" si="3081"/>
        <v>-18.231999999999516</v>
      </c>
      <c r="X2012" s="5">
        <f t="shared" si="3041"/>
        <v>-6.1999999999998181</v>
      </c>
      <c r="Y2012" s="5">
        <f t="shared" si="3042"/>
        <v>12.460000000000036</v>
      </c>
      <c r="AA2012" s="5">
        <f t="shared" si="3060"/>
        <v>0</v>
      </c>
      <c r="AB2012" s="5">
        <f t="shared" si="3061"/>
        <v>0</v>
      </c>
      <c r="AC2012" s="5">
        <f t="shared" si="3062"/>
        <v>0</v>
      </c>
      <c r="AF2012" s="5">
        <f t="shared" si="3048"/>
        <v>8.8599999999996726</v>
      </c>
      <c r="AG2012" s="5">
        <f t="shared" si="3049"/>
        <v>-20.949999999999818</v>
      </c>
      <c r="AH2012" s="5">
        <f t="shared" si="3050"/>
        <v>92.930000000000291</v>
      </c>
      <c r="AI2012" s="5">
        <f t="shared" si="3051"/>
        <v>122.73999999999978</v>
      </c>
      <c r="AJ2012" s="5"/>
      <c r="AK2012" s="5">
        <f t="shared" si="3052"/>
        <v>8.8599999999996726</v>
      </c>
      <c r="AL2012" s="5">
        <f t="shared" si="3072"/>
        <v>42.555999999999948</v>
      </c>
      <c r="AM2012" s="5">
        <f t="shared" si="3053"/>
        <v>92.930000000000291</v>
      </c>
      <c r="AN2012" s="5">
        <f t="shared" si="3068"/>
        <v>84.310000000000031</v>
      </c>
      <c r="AO2012" s="5">
        <f t="shared" si="3069"/>
        <v>1</v>
      </c>
      <c r="AP2012" s="5">
        <f t="shared" si="3082"/>
        <v>7</v>
      </c>
      <c r="AQ2012" s="5">
        <f t="shared" si="3001"/>
        <v>5.7</v>
      </c>
      <c r="AR2012" s="5"/>
      <c r="AS2012" s="5">
        <f t="shared" si="3046"/>
        <v>122.73999999999978</v>
      </c>
      <c r="AT2012" s="5">
        <f t="shared" si="3068"/>
        <v>103.92299999999996</v>
      </c>
      <c r="AU2012" s="5">
        <f t="shared" si="3054"/>
        <v>-20.949999999999818</v>
      </c>
      <c r="AV2012" s="5">
        <f t="shared" si="3057"/>
        <v>29.809999999999491</v>
      </c>
      <c r="AW2012" s="5">
        <f t="shared" si="3055"/>
        <v>3</v>
      </c>
      <c r="AX2012" s="5">
        <f t="shared" si="3009"/>
        <v>31.774999999999931</v>
      </c>
      <c r="AZ2012" s="4">
        <f t="shared" si="3090"/>
        <v>0.26696696696696531</v>
      </c>
      <c r="BA2012" s="5">
        <f t="shared" si="3096"/>
        <v>0</v>
      </c>
      <c r="BB2012" s="4">
        <f t="shared" si="3091"/>
        <v>0.32815447786038404</v>
      </c>
      <c r="BD2012" s="5">
        <v>0</v>
      </c>
      <c r="BE2012" s="4">
        <v>0.54558098368946528</v>
      </c>
      <c r="BJ2012" s="5">
        <v>179.52999999999975</v>
      </c>
      <c r="BK2012" s="5">
        <v>31.399999999999636</v>
      </c>
      <c r="BL2012" s="5">
        <v>11.649999999999636</v>
      </c>
      <c r="BM2012" s="5">
        <v>4</v>
      </c>
      <c r="BR2012">
        <v>-43</v>
      </c>
      <c r="BS2012">
        <v>-12</v>
      </c>
    </row>
    <row r="2013" spans="1:71">
      <c r="A2013" s="7">
        <v>39414</v>
      </c>
      <c r="B2013" s="6">
        <v>7552.26</v>
      </c>
      <c r="C2013" s="6">
        <v>7729</v>
      </c>
      <c r="D2013" s="6">
        <v>7536.54</v>
      </c>
      <c r="E2013" s="6">
        <v>7723.66</v>
      </c>
      <c r="F2013" s="6">
        <v>5461.92</v>
      </c>
      <c r="G2013" s="6">
        <v>5578.08</v>
      </c>
      <c r="H2013" s="6">
        <v>5406.99</v>
      </c>
      <c r="I2013" s="6">
        <v>5561.21</v>
      </c>
      <c r="J2013" s="9">
        <f t="shared" si="3039"/>
        <v>197.64999999999964</v>
      </c>
      <c r="K2013" s="9">
        <f t="shared" si="3066"/>
        <v>118.97250000000008</v>
      </c>
      <c r="L2013" s="9">
        <f t="shared" si="3043"/>
        <v>171.09000000000015</v>
      </c>
      <c r="M2013" s="9">
        <f t="shared" ref="M2013" si="3098">AVERAGE(L2002:L2013)</f>
        <v>105.95749999999998</v>
      </c>
      <c r="N2013" s="6" t="s">
        <v>37</v>
      </c>
      <c r="O2013" s="9">
        <f t="shared" si="3045"/>
        <v>2162.4499999999998</v>
      </c>
      <c r="P2013" s="4">
        <f t="shared" si="3084"/>
        <v>1</v>
      </c>
      <c r="Q2013" s="5">
        <f t="shared" si="3085"/>
        <v>74.659999999999854</v>
      </c>
      <c r="R2013" s="5">
        <f t="shared" si="3086"/>
        <v>2106.4549999999999</v>
      </c>
      <c r="S2013" s="4">
        <f t="shared" si="3087"/>
        <v>1</v>
      </c>
      <c r="T2013" s="4">
        <f t="shared" si="3088"/>
        <v>1</v>
      </c>
      <c r="U2013" s="5">
        <f t="shared" si="3080"/>
        <v>2120.4780000000001</v>
      </c>
      <c r="V2013" s="5">
        <f t="shared" si="3081"/>
        <v>41.971999999999753</v>
      </c>
      <c r="X2013" s="5">
        <f t="shared" si="3041"/>
        <v>171.39999999999964</v>
      </c>
      <c r="Y2013" s="5">
        <f t="shared" si="3042"/>
        <v>99.289999999999964</v>
      </c>
      <c r="AA2013" s="5">
        <f t="shared" si="3060"/>
        <v>1</v>
      </c>
      <c r="AB2013" s="5">
        <f t="shared" si="3061"/>
        <v>0</v>
      </c>
      <c r="AC2013" s="5">
        <f t="shared" si="3062"/>
        <v>1</v>
      </c>
      <c r="AF2013" s="5">
        <f t="shared" si="3048"/>
        <v>176.73999999999978</v>
      </c>
      <c r="AG2013" s="5">
        <f t="shared" si="3049"/>
        <v>197.64999999999964</v>
      </c>
      <c r="AH2013" s="5">
        <f t="shared" si="3050"/>
        <v>15.720000000000255</v>
      </c>
      <c r="AI2013" s="5">
        <f t="shared" si="3051"/>
        <v>-5.1899999999995998</v>
      </c>
      <c r="AJ2013" s="5"/>
      <c r="AK2013" s="5">
        <f t="shared" si="3052"/>
        <v>15.720000000000255</v>
      </c>
      <c r="AL2013" s="5">
        <f t="shared" si="3072"/>
        <v>33.53699999999953</v>
      </c>
      <c r="AM2013" s="5">
        <f t="shared" si="3053"/>
        <v>176.73999999999978</v>
      </c>
      <c r="AN2013" s="5">
        <f t="shared" si="3068"/>
        <v>96.393000000000029</v>
      </c>
      <c r="AO2013" s="5">
        <f t="shared" si="3069"/>
        <v>1</v>
      </c>
      <c r="AP2013" s="5">
        <f t="shared" si="3082"/>
        <v>8</v>
      </c>
      <c r="AQ2013" s="5">
        <f t="shared" si="3001"/>
        <v>6.1</v>
      </c>
      <c r="AR2013" s="5"/>
      <c r="AS2013" s="5">
        <f t="shared" si="3046"/>
        <v>197.64999999999964</v>
      </c>
      <c r="AT2013" s="5">
        <f t="shared" si="3068"/>
        <v>114.84299999999993</v>
      </c>
      <c r="AU2013" s="5">
        <f t="shared" si="3054"/>
        <v>-5.1899999999995998</v>
      </c>
      <c r="AV2013" s="5">
        <f t="shared" si="3057"/>
        <v>-20.909999999999854</v>
      </c>
      <c r="AW2013" s="5">
        <f t="shared" si="3055"/>
        <v>4</v>
      </c>
      <c r="AX2013" s="5">
        <f t="shared" si="3009"/>
        <v>31.774999999999931</v>
      </c>
      <c r="AZ2013" s="4">
        <f t="shared" si="3090"/>
        <v>1</v>
      </c>
      <c r="BA2013" s="5">
        <f t="shared" si="3096"/>
        <v>0</v>
      </c>
      <c r="BB2013" s="4">
        <f t="shared" si="3091"/>
        <v>0.26696696696696531</v>
      </c>
      <c r="BD2013" s="5">
        <v>0</v>
      </c>
      <c r="BE2013" s="4">
        <v>0.5446609825416171</v>
      </c>
      <c r="BJ2013" s="5">
        <v>183.76000000000022</v>
      </c>
      <c r="BK2013" s="5">
        <v>-31.119999999999891</v>
      </c>
      <c r="BL2013" s="5">
        <v>64.079999999999927</v>
      </c>
      <c r="BM2013" s="5">
        <v>4</v>
      </c>
      <c r="BR2013">
        <v>171</v>
      </c>
      <c r="BS2013">
        <v>-64</v>
      </c>
    </row>
    <row r="2014" spans="1:71">
      <c r="A2014" s="7">
        <v>39415</v>
      </c>
      <c r="B2014" s="6">
        <v>7755.3</v>
      </c>
      <c r="C2014" s="6">
        <v>7780.48</v>
      </c>
      <c r="D2014" s="6">
        <v>7729.44</v>
      </c>
      <c r="E2014" s="6">
        <v>7765.19</v>
      </c>
      <c r="F2014" s="6">
        <v>5596.69</v>
      </c>
      <c r="G2014" s="6">
        <v>5615</v>
      </c>
      <c r="H2014" s="6">
        <v>5550</v>
      </c>
      <c r="I2014" s="6">
        <v>5598.11</v>
      </c>
      <c r="J2014" s="9">
        <f t="shared" si="3039"/>
        <v>56.819999999999709</v>
      </c>
      <c r="K2014" s="9">
        <f t="shared" si="3066"/>
        <v>119.15750000000003</v>
      </c>
      <c r="L2014" s="9">
        <f t="shared" si="3043"/>
        <v>65</v>
      </c>
      <c r="M2014" s="9">
        <f t="shared" ref="M2014" si="3099">AVERAGE(L2003:L2014)</f>
        <v>105.72166666666665</v>
      </c>
      <c r="N2014" s="6" t="s">
        <v>37</v>
      </c>
      <c r="O2014" s="9">
        <f t="shared" si="3045"/>
        <v>2167.08</v>
      </c>
      <c r="P2014" s="4">
        <f t="shared" si="3084"/>
        <v>1</v>
      </c>
      <c r="Q2014" s="5">
        <f t="shared" si="3085"/>
        <v>79.289999999999964</v>
      </c>
      <c r="R2014" s="5">
        <f t="shared" si="3086"/>
        <v>2107.6125000000002</v>
      </c>
      <c r="S2014" s="4">
        <f t="shared" si="3087"/>
        <v>1</v>
      </c>
      <c r="T2014" s="4">
        <f t="shared" si="3088"/>
        <v>1</v>
      </c>
      <c r="U2014" s="5">
        <f t="shared" si="3080"/>
        <v>2124.694</v>
      </c>
      <c r="V2014" s="5">
        <f t="shared" si="3081"/>
        <v>42.385999999999967</v>
      </c>
      <c r="X2014" s="5">
        <f t="shared" si="3041"/>
        <v>9.8899999999994179</v>
      </c>
      <c r="Y2014" s="5">
        <f t="shared" si="3042"/>
        <v>1.4200000000000728</v>
      </c>
      <c r="AA2014" s="5">
        <f t="shared" si="3060"/>
        <v>1</v>
      </c>
      <c r="AB2014" s="5">
        <f t="shared" si="3061"/>
        <v>0</v>
      </c>
      <c r="AC2014" s="5">
        <f t="shared" si="3062"/>
        <v>1</v>
      </c>
      <c r="AF2014" s="5">
        <f t="shared" si="3048"/>
        <v>25.179999999999382</v>
      </c>
      <c r="AG2014" s="5">
        <f t="shared" si="3049"/>
        <v>56.819999999999709</v>
      </c>
      <c r="AH2014" s="5">
        <f t="shared" si="3050"/>
        <v>25.860000000000582</v>
      </c>
      <c r="AI2014" s="5">
        <f t="shared" si="3051"/>
        <v>-5.7799999999997453</v>
      </c>
      <c r="AJ2014" s="5"/>
      <c r="AK2014" s="5">
        <f t="shared" si="3052"/>
        <v>25.179999999999382</v>
      </c>
      <c r="AL2014" s="5">
        <f t="shared" si="3072"/>
        <v>33.53699999999953</v>
      </c>
      <c r="AM2014" s="5">
        <f t="shared" si="3053"/>
        <v>25.860000000000582</v>
      </c>
      <c r="AN2014" s="5">
        <f t="shared" si="3068"/>
        <v>84.367000000000004</v>
      </c>
      <c r="AO2014" s="5">
        <f t="shared" si="3069"/>
        <v>0</v>
      </c>
      <c r="AP2014" s="5">
        <f t="shared" si="3082"/>
        <v>7</v>
      </c>
      <c r="AQ2014" s="5">
        <f t="shared" ref="AQ2014:AQ2077" si="3100">AVERAGE(AP2005:AP2014)</f>
        <v>6.4</v>
      </c>
      <c r="AR2014" s="5"/>
      <c r="AS2014" s="5">
        <f t="shared" si="3046"/>
        <v>56.819999999999709</v>
      </c>
      <c r="AT2014" s="5">
        <f t="shared" si="3068"/>
        <v>105.7829999999999</v>
      </c>
      <c r="AU2014" s="5">
        <f t="shared" si="3054"/>
        <v>-5.7799999999997453</v>
      </c>
      <c r="AV2014" s="5">
        <f t="shared" si="3057"/>
        <v>-31.640000000000327</v>
      </c>
      <c r="AW2014" s="5">
        <f t="shared" si="3055"/>
        <v>5</v>
      </c>
      <c r="AX2014" s="5">
        <f t="shared" si="3009"/>
        <v>31.774999999999931</v>
      </c>
      <c r="AZ2014" s="4">
        <f t="shared" si="3090"/>
        <v>1</v>
      </c>
      <c r="BA2014" s="5">
        <f t="shared" si="3096"/>
        <v>4.6300000000001091</v>
      </c>
      <c r="BB2014" s="4">
        <f t="shared" si="3091"/>
        <v>1</v>
      </c>
      <c r="BD2014" s="5">
        <v>0</v>
      </c>
      <c r="BE2014" s="4">
        <v>0.54430799867242052</v>
      </c>
      <c r="BJ2014" s="5">
        <v>158.32999999999993</v>
      </c>
      <c r="BK2014" s="5">
        <v>-50.980000000000473</v>
      </c>
      <c r="BL2014" s="5">
        <v>65.420000000000073</v>
      </c>
      <c r="BM2014" s="5">
        <v>4</v>
      </c>
      <c r="BR2014">
        <v>10</v>
      </c>
      <c r="BS2014">
        <v>-1</v>
      </c>
    </row>
    <row r="2015" spans="1:71">
      <c r="A2015" s="7">
        <v>39416</v>
      </c>
      <c r="B2015" s="6">
        <v>7772.44</v>
      </c>
      <c r="C2015" s="6">
        <v>7894.47</v>
      </c>
      <c r="D2015" s="6">
        <v>7771.77</v>
      </c>
      <c r="E2015" s="6">
        <v>7870.52</v>
      </c>
      <c r="F2015" s="6">
        <v>5602.58</v>
      </c>
      <c r="G2015" s="6">
        <v>5685.53</v>
      </c>
      <c r="H2015" s="6">
        <v>5597.22</v>
      </c>
      <c r="I2015" s="6">
        <v>5670.57</v>
      </c>
      <c r="J2015" s="9">
        <f t="shared" si="3039"/>
        <v>129.28000000000065</v>
      </c>
      <c r="K2015" s="9">
        <f t="shared" si="3066"/>
        <v>121.55583333333341</v>
      </c>
      <c r="L2015" s="9">
        <f t="shared" si="3043"/>
        <v>88.309999999999491</v>
      </c>
      <c r="M2015" s="9">
        <f t="shared" ref="M2015" si="3101">AVERAGE(L2004:L2015)</f>
        <v>104.75499999999995</v>
      </c>
      <c r="N2015" s="6" t="s">
        <v>37</v>
      </c>
      <c r="O2015" s="9">
        <f t="shared" si="3045"/>
        <v>2199.9500000000007</v>
      </c>
      <c r="P2015" s="4">
        <f t="shared" si="3084"/>
        <v>1</v>
      </c>
      <c r="Q2015" s="5">
        <f t="shared" si="3085"/>
        <v>102.77000000000044</v>
      </c>
      <c r="R2015" s="5">
        <f t="shared" si="3086"/>
        <v>2122.8725000000004</v>
      </c>
      <c r="S2015" s="4">
        <f t="shared" si="3087"/>
        <v>1</v>
      </c>
      <c r="T2015" s="4">
        <f t="shared" si="3088"/>
        <v>1</v>
      </c>
      <c r="U2015" s="5">
        <f t="shared" si="3080"/>
        <v>2147.1260000000002</v>
      </c>
      <c r="V2015" s="5">
        <f t="shared" si="3081"/>
        <v>52.824000000000524</v>
      </c>
      <c r="X2015" s="5">
        <f t="shared" si="3041"/>
        <v>98.080000000000837</v>
      </c>
      <c r="Y2015" s="5">
        <f t="shared" si="3042"/>
        <v>67.989999999999782</v>
      </c>
      <c r="AA2015" s="5">
        <f t="shared" si="3060"/>
        <v>1</v>
      </c>
      <c r="AB2015" s="5">
        <f t="shared" si="3061"/>
        <v>0</v>
      </c>
      <c r="AC2015" s="5">
        <f t="shared" si="3062"/>
        <v>1</v>
      </c>
      <c r="AF2015" s="5">
        <f t="shared" si="3048"/>
        <v>122.03000000000065</v>
      </c>
      <c r="AG2015" s="5">
        <f t="shared" si="3049"/>
        <v>129.28000000000065</v>
      </c>
      <c r="AH2015" s="5">
        <f t="shared" si="3050"/>
        <v>0.66999999999916326</v>
      </c>
      <c r="AI2015" s="5">
        <f t="shared" si="3051"/>
        <v>-6.5800000000008367</v>
      </c>
      <c r="AJ2015" s="5"/>
      <c r="AK2015" s="5">
        <f t="shared" si="3052"/>
        <v>0.66999999999916326</v>
      </c>
      <c r="AL2015" s="5">
        <f t="shared" si="3072"/>
        <v>33.53699999999953</v>
      </c>
      <c r="AM2015" s="5">
        <f t="shared" si="3053"/>
        <v>122.03000000000065</v>
      </c>
      <c r="AN2015" s="5">
        <f t="shared" si="3068"/>
        <v>89.471000000000089</v>
      </c>
      <c r="AO2015" s="5">
        <f t="shared" si="3069"/>
        <v>1</v>
      </c>
      <c r="AP2015" s="5">
        <f t="shared" si="3082"/>
        <v>7</v>
      </c>
      <c r="AQ2015" s="5">
        <f t="shared" si="3100"/>
        <v>6.6</v>
      </c>
      <c r="AR2015" s="5"/>
      <c r="AS2015" s="5">
        <f t="shared" si="3046"/>
        <v>129.28000000000065</v>
      </c>
      <c r="AT2015" s="5">
        <f t="shared" si="3068"/>
        <v>108.47399999999998</v>
      </c>
      <c r="AU2015" s="5">
        <f t="shared" si="3054"/>
        <v>-6.5800000000008367</v>
      </c>
      <c r="AV2015" s="5">
        <f t="shared" si="3057"/>
        <v>-7.25</v>
      </c>
      <c r="AW2015" s="5">
        <f t="shared" si="3055"/>
        <v>6</v>
      </c>
      <c r="AX2015" s="5">
        <f t="shared" si="3009"/>
        <v>31.774999999999931</v>
      </c>
      <c r="AZ2015" s="4">
        <f t="shared" si="3090"/>
        <v>1</v>
      </c>
      <c r="BA2015" s="5">
        <f t="shared" si="3096"/>
        <v>32.8700000000008</v>
      </c>
      <c r="BB2015" s="4">
        <f t="shared" si="3091"/>
        <v>1</v>
      </c>
      <c r="BD2015" s="5">
        <v>0</v>
      </c>
      <c r="BE2015" s="4">
        <v>0.54287369640787642</v>
      </c>
      <c r="BJ2015" s="5">
        <v>111.92000000000007</v>
      </c>
      <c r="BK2015" s="5">
        <v>10.9399999999996</v>
      </c>
      <c r="BL2015" s="5">
        <v>57.790000000000873</v>
      </c>
      <c r="BM2015" s="5">
        <v>4</v>
      </c>
      <c r="BR2015">
        <v>98</v>
      </c>
      <c r="BS2015">
        <v>-63</v>
      </c>
    </row>
    <row r="2016" spans="1:71">
      <c r="A2016" s="7">
        <v>39419</v>
      </c>
      <c r="B2016" s="6">
        <v>7859.39</v>
      </c>
      <c r="C2016" s="6">
        <v>7889.59</v>
      </c>
      <c r="D2016" s="6">
        <v>7825.66</v>
      </c>
      <c r="E2016" s="6">
        <v>7837.26</v>
      </c>
      <c r="F2016" s="6">
        <v>5654.1</v>
      </c>
      <c r="G2016" s="6">
        <v>5680.48</v>
      </c>
      <c r="H2016" s="6">
        <v>5620.19</v>
      </c>
      <c r="I2016" s="6">
        <v>5629.46</v>
      </c>
      <c r="J2016" s="9">
        <f t="shared" si="3039"/>
        <v>63.930000000000291</v>
      </c>
      <c r="K2016" s="9">
        <f t="shared" si="3066"/>
        <v>112.86833333333341</v>
      </c>
      <c r="L2016" s="9">
        <f t="shared" si="3043"/>
        <v>60.289999999999964</v>
      </c>
      <c r="M2016" s="9">
        <f t="shared" ref="M2016" si="3102">AVERAGE(L2005:L2016)</f>
        <v>102.50166666666662</v>
      </c>
      <c r="N2016" s="6" t="s">
        <v>37</v>
      </c>
      <c r="O2016" s="9">
        <f t="shared" si="3045"/>
        <v>2207.8000000000002</v>
      </c>
      <c r="P2016" s="4">
        <f t="shared" si="3084"/>
        <v>1</v>
      </c>
      <c r="Q2016" s="5">
        <f t="shared" si="3085"/>
        <v>110.61999999999989</v>
      </c>
      <c r="R2016" s="5">
        <f t="shared" si="3086"/>
        <v>2124.835</v>
      </c>
      <c r="S2016" s="4">
        <f t="shared" si="3087"/>
        <v>1</v>
      </c>
      <c r="T2016" s="4">
        <f t="shared" si="3088"/>
        <v>1</v>
      </c>
      <c r="U2016" s="5">
        <f t="shared" si="3080"/>
        <v>2166.8919999999998</v>
      </c>
      <c r="V2016" s="5">
        <f t="shared" si="3081"/>
        <v>40.908000000000357</v>
      </c>
      <c r="X2016" s="5">
        <f t="shared" si="3041"/>
        <v>-22.130000000000109</v>
      </c>
      <c r="Y2016" s="5">
        <f t="shared" si="3042"/>
        <v>-24.640000000000327</v>
      </c>
      <c r="AA2016" s="5">
        <f t="shared" si="3060"/>
        <v>0</v>
      </c>
      <c r="AB2016" s="5">
        <f t="shared" si="3061"/>
        <v>1</v>
      </c>
      <c r="AC2016" s="5">
        <f t="shared" si="3062"/>
        <v>1</v>
      </c>
      <c r="AF2016" s="5">
        <f t="shared" si="3048"/>
        <v>30.199999999999818</v>
      </c>
      <c r="AG2016" s="5">
        <f t="shared" si="3049"/>
        <v>19.069999999999709</v>
      </c>
      <c r="AH2016" s="5">
        <f t="shared" si="3050"/>
        <v>33.730000000000473</v>
      </c>
      <c r="AI2016" s="5">
        <f t="shared" si="3051"/>
        <v>44.860000000000582</v>
      </c>
      <c r="AJ2016" s="5"/>
      <c r="AK2016" s="5">
        <f t="shared" si="3052"/>
        <v>30.199999999999818</v>
      </c>
      <c r="AL2016" s="5">
        <f t="shared" si="3072"/>
        <v>33.53699999999953</v>
      </c>
      <c r="AM2016" s="5">
        <f t="shared" si="3053"/>
        <v>33.730000000000473</v>
      </c>
      <c r="AN2016" s="5">
        <f t="shared" si="3068"/>
        <v>81.914000000000129</v>
      </c>
      <c r="AO2016" s="5">
        <f t="shared" si="3069"/>
        <v>0</v>
      </c>
      <c r="AP2016" s="5">
        <f t="shared" si="3082"/>
        <v>6</v>
      </c>
      <c r="AQ2016" s="5">
        <f t="shared" si="3100"/>
        <v>6.6</v>
      </c>
      <c r="AR2016" s="5"/>
      <c r="AS2016" s="5">
        <f t="shared" si="3046"/>
        <v>44.860000000000582</v>
      </c>
      <c r="AT2016" s="5">
        <f t="shared" si="3068"/>
        <v>101.62399999999998</v>
      </c>
      <c r="AU2016" s="5">
        <f t="shared" si="3054"/>
        <v>19.069999999999709</v>
      </c>
      <c r="AV2016" s="5">
        <f t="shared" si="3057"/>
        <v>11.130000000000109</v>
      </c>
      <c r="AW2016" s="5">
        <f t="shared" si="3055"/>
        <v>2</v>
      </c>
      <c r="AX2016" s="5">
        <f t="shared" si="3009"/>
        <v>31.774999999999931</v>
      </c>
      <c r="AZ2016" s="4">
        <f t="shared" si="3090"/>
        <v>1</v>
      </c>
      <c r="BA2016" s="5">
        <f t="shared" si="3096"/>
        <v>7.8499999999994543</v>
      </c>
      <c r="BB2016" s="4">
        <f t="shared" si="3091"/>
        <v>1</v>
      </c>
      <c r="BD2016" s="5">
        <v>0</v>
      </c>
      <c r="BE2016" s="4">
        <v>0.54135018855898354</v>
      </c>
      <c r="BJ2016" s="5">
        <v>125.38000000000011</v>
      </c>
      <c r="BK2016" s="5">
        <v>35.579999999999927</v>
      </c>
      <c r="BL2016" s="5">
        <v>27.389999999999418</v>
      </c>
      <c r="BM2016" s="5">
        <v>4</v>
      </c>
      <c r="BR2016">
        <v>-22</v>
      </c>
      <c r="BS2016">
        <v>25</v>
      </c>
    </row>
    <row r="2017" spans="1:71">
      <c r="A2017" s="7">
        <v>39420</v>
      </c>
      <c r="B2017" s="6">
        <v>7841.87</v>
      </c>
      <c r="C2017" s="6">
        <v>7849.94</v>
      </c>
      <c r="D2017" s="6">
        <v>7785.12</v>
      </c>
      <c r="E2017" s="6">
        <v>7808.94</v>
      </c>
      <c r="F2017" s="6">
        <v>5619.63</v>
      </c>
      <c r="G2017" s="6">
        <v>5621.87</v>
      </c>
      <c r="H2017" s="6">
        <v>5538.32</v>
      </c>
      <c r="I2017" s="6">
        <v>5547.21</v>
      </c>
      <c r="J2017" s="9">
        <f t="shared" si="3039"/>
        <v>64.819999999999709</v>
      </c>
      <c r="K2017" s="9">
        <f t="shared" si="3066"/>
        <v>109.73916666666673</v>
      </c>
      <c r="L2017" s="9">
        <f t="shared" si="3043"/>
        <v>91.140000000000327</v>
      </c>
      <c r="M2017" s="9">
        <f t="shared" ref="M2017" si="3103">AVERAGE(L2006:L2017)</f>
        <v>104.75999999999999</v>
      </c>
      <c r="N2017" s="6" t="s">
        <v>37</v>
      </c>
      <c r="O2017" s="9">
        <f t="shared" si="3045"/>
        <v>2261.7299999999996</v>
      </c>
      <c r="P2017" s="4">
        <f t="shared" si="3084"/>
        <v>1</v>
      </c>
      <c r="Q2017" s="5">
        <f t="shared" si="3085"/>
        <v>99.279999999999745</v>
      </c>
      <c r="R2017" s="5">
        <f t="shared" si="3086"/>
        <v>2187.2699999999995</v>
      </c>
      <c r="S2017" s="4">
        <f t="shared" si="3087"/>
        <v>1</v>
      </c>
      <c r="T2017" s="4">
        <f t="shared" si="3088"/>
        <v>1</v>
      </c>
      <c r="U2017" s="5">
        <f t="shared" si="3080"/>
        <v>2199.8020000000001</v>
      </c>
      <c r="V2017" s="5">
        <f t="shared" si="3081"/>
        <v>61.927999999999429</v>
      </c>
      <c r="X2017" s="5">
        <f t="shared" si="3041"/>
        <v>-32.930000000000291</v>
      </c>
      <c r="Y2017" s="5">
        <f t="shared" si="3042"/>
        <v>-72.420000000000073</v>
      </c>
      <c r="AA2017" s="5">
        <f t="shared" si="3060"/>
        <v>0</v>
      </c>
      <c r="AB2017" s="5">
        <f t="shared" si="3061"/>
        <v>1</v>
      </c>
      <c r="AC2017" s="5">
        <f t="shared" si="3062"/>
        <v>1</v>
      </c>
      <c r="AF2017" s="5">
        <f t="shared" si="3048"/>
        <v>8.069999999999709</v>
      </c>
      <c r="AG2017" s="5">
        <f t="shared" si="3049"/>
        <v>12.679999999999382</v>
      </c>
      <c r="AH2017" s="5">
        <f t="shared" si="3050"/>
        <v>56.75</v>
      </c>
      <c r="AI2017" s="5">
        <f t="shared" si="3051"/>
        <v>52.140000000000327</v>
      </c>
      <c r="AJ2017" s="5"/>
      <c r="AK2017" s="5">
        <f t="shared" si="3052"/>
        <v>8.069999999999709</v>
      </c>
      <c r="AL2017" s="5">
        <f t="shared" si="3072"/>
        <v>33.53699999999953</v>
      </c>
      <c r="AM2017" s="5">
        <f t="shared" si="3053"/>
        <v>56.75</v>
      </c>
      <c r="AN2017" s="5">
        <f t="shared" si="3068"/>
        <v>79.178000000000154</v>
      </c>
      <c r="AO2017" s="5">
        <f t="shared" si="3069"/>
        <v>0</v>
      </c>
      <c r="AP2017" s="5">
        <f t="shared" si="3082"/>
        <v>5</v>
      </c>
      <c r="AQ2017" s="5">
        <f t="shared" si="3100"/>
        <v>6.4</v>
      </c>
      <c r="AR2017" s="5"/>
      <c r="AS2017" s="5">
        <f t="shared" si="3046"/>
        <v>52.140000000000327</v>
      </c>
      <c r="AT2017" s="5">
        <f t="shared" si="3068"/>
        <v>94.589000000000027</v>
      </c>
      <c r="AU2017" s="5">
        <f t="shared" si="3054"/>
        <v>12.679999999999382</v>
      </c>
      <c r="AV2017" s="5">
        <f t="shared" si="3057"/>
        <v>-4.6099999999996726</v>
      </c>
      <c r="AW2017" s="5">
        <f t="shared" si="3055"/>
        <v>3</v>
      </c>
      <c r="AX2017" s="5">
        <f t="shared" si="3009"/>
        <v>31.774999999999931</v>
      </c>
      <c r="AZ2017" s="4">
        <f t="shared" si="3090"/>
        <v>1</v>
      </c>
      <c r="BA2017" s="5">
        <f t="shared" si="3096"/>
        <v>53.929999999999382</v>
      </c>
      <c r="BB2017" s="4">
        <f t="shared" si="3091"/>
        <v>1</v>
      </c>
      <c r="BD2017" s="5">
        <v>0</v>
      </c>
      <c r="BE2017" s="4">
        <v>0.54103430036212641</v>
      </c>
      <c r="BJ2017" s="5">
        <v>32.25</v>
      </c>
      <c r="BK2017" s="5">
        <v>31.869999999999891</v>
      </c>
      <c r="BL2017" s="5">
        <v>27.960000000000036</v>
      </c>
      <c r="BM2017" s="5">
        <v>4</v>
      </c>
      <c r="BR2017">
        <v>-44</v>
      </c>
      <c r="BS2017">
        <v>72</v>
      </c>
    </row>
    <row r="2018" spans="1:71">
      <c r="A2018" s="7">
        <v>39421</v>
      </c>
      <c r="B2018" s="6">
        <v>7850.94</v>
      </c>
      <c r="C2018" s="6">
        <v>7953.94</v>
      </c>
      <c r="D2018" s="6">
        <v>7842.62</v>
      </c>
      <c r="E2018" s="6">
        <v>7944.77</v>
      </c>
      <c r="F2018" s="6">
        <v>5585.73</v>
      </c>
      <c r="G2018" s="6">
        <v>5663.22</v>
      </c>
      <c r="H2018" s="6">
        <v>5577.27</v>
      </c>
      <c r="I2018" s="6">
        <v>5659.07</v>
      </c>
      <c r="J2018" s="9">
        <f t="shared" si="3039"/>
        <v>145</v>
      </c>
      <c r="K2018" s="9">
        <f t="shared" si="3066"/>
        <v>111.47250000000001</v>
      </c>
      <c r="L2018" s="9">
        <f t="shared" si="3043"/>
        <v>116.01000000000022</v>
      </c>
      <c r="M2018" s="9">
        <f t="shared" ref="M2018" si="3104">AVERAGE(L2007:L2018)</f>
        <v>103.12000000000005</v>
      </c>
      <c r="N2018" s="6" t="s">
        <v>37</v>
      </c>
      <c r="O2018" s="9">
        <f t="shared" si="3045"/>
        <v>2285.7000000000007</v>
      </c>
      <c r="P2018" s="4">
        <f t="shared" si="3084"/>
        <v>1</v>
      </c>
      <c r="Q2018" s="5">
        <f t="shared" si="3085"/>
        <v>118.6200000000008</v>
      </c>
      <c r="R2018" s="5">
        <f t="shared" si="3086"/>
        <v>2196.7350000000001</v>
      </c>
      <c r="S2018" s="4">
        <f t="shared" si="3087"/>
        <v>1</v>
      </c>
      <c r="T2018" s="4">
        <f t="shared" si="3088"/>
        <v>1</v>
      </c>
      <c r="U2018" s="5">
        <f t="shared" si="3080"/>
        <v>2224.4520000000002</v>
      </c>
      <c r="V2018" s="5">
        <f t="shared" si="3081"/>
        <v>61.248000000000502</v>
      </c>
      <c r="X2018" s="5">
        <f t="shared" si="3041"/>
        <v>93.830000000000837</v>
      </c>
      <c r="Y2018" s="5">
        <f t="shared" si="3042"/>
        <v>73.340000000000146</v>
      </c>
      <c r="AA2018" s="5">
        <f t="shared" si="3060"/>
        <v>1</v>
      </c>
      <c r="AB2018" s="5">
        <f t="shared" si="3061"/>
        <v>0</v>
      </c>
      <c r="AC2018" s="5">
        <f t="shared" si="3062"/>
        <v>1</v>
      </c>
      <c r="AF2018" s="5">
        <f t="shared" si="3048"/>
        <v>103</v>
      </c>
      <c r="AG2018" s="5">
        <f t="shared" si="3049"/>
        <v>145</v>
      </c>
      <c r="AH2018" s="5">
        <f t="shared" si="3050"/>
        <v>8.319999999999709</v>
      </c>
      <c r="AI2018" s="5">
        <f t="shared" si="3051"/>
        <v>-33.680000000000291</v>
      </c>
      <c r="AJ2018" s="5"/>
      <c r="AK2018" s="5">
        <f t="shared" si="3052"/>
        <v>8.319999999999709</v>
      </c>
      <c r="AL2018" s="5">
        <f t="shared" si="3072"/>
        <v>33.53699999999953</v>
      </c>
      <c r="AM2018" s="5">
        <f t="shared" si="3053"/>
        <v>103</v>
      </c>
      <c r="AN2018" s="5">
        <f t="shared" si="3068"/>
        <v>79.943000000000211</v>
      </c>
      <c r="AO2018" s="5">
        <f t="shared" si="3069"/>
        <v>1</v>
      </c>
      <c r="AP2018" s="5">
        <f t="shared" si="3082"/>
        <v>5</v>
      </c>
      <c r="AQ2018" s="5">
        <f t="shared" si="3100"/>
        <v>6.2</v>
      </c>
      <c r="AR2018" s="5"/>
      <c r="AS2018" s="5">
        <f t="shared" si="3046"/>
        <v>145</v>
      </c>
      <c r="AT2018" s="5">
        <f t="shared" si="3068"/>
        <v>93.509000000000015</v>
      </c>
      <c r="AU2018" s="5">
        <f t="shared" si="3054"/>
        <v>-33.680000000000291</v>
      </c>
      <c r="AV2018" s="5">
        <f t="shared" si="3057"/>
        <v>-42</v>
      </c>
      <c r="AW2018" s="5">
        <f t="shared" si="3055"/>
        <v>4</v>
      </c>
      <c r="AX2018" s="5">
        <f t="shared" si="3009"/>
        <v>31.774999999999931</v>
      </c>
      <c r="AZ2018" s="4">
        <f t="shared" si="3090"/>
        <v>1</v>
      </c>
      <c r="BA2018" s="5">
        <f t="shared" si="3096"/>
        <v>23.970000000001164</v>
      </c>
      <c r="BB2018" s="4">
        <f t="shared" si="3091"/>
        <v>1</v>
      </c>
      <c r="BD2018" s="5">
        <v>0</v>
      </c>
      <c r="BE2018" s="4">
        <v>0.54088995790738925</v>
      </c>
      <c r="BJ2018" s="5">
        <v>90.199999999999818</v>
      </c>
      <c r="BK2018" s="5">
        <v>2.8100000000004002</v>
      </c>
      <c r="BL2018" s="5">
        <v>49.840000000000146</v>
      </c>
      <c r="BM2018" s="5">
        <v>4</v>
      </c>
      <c r="BR2018">
        <v>94</v>
      </c>
      <c r="BS2018">
        <v>-62</v>
      </c>
    </row>
    <row r="2019" spans="1:71">
      <c r="A2019" s="7">
        <v>39422</v>
      </c>
      <c r="B2019" s="6">
        <v>7958.18</v>
      </c>
      <c r="C2019" s="6">
        <v>7998.04</v>
      </c>
      <c r="D2019" s="6">
        <v>7911.48</v>
      </c>
      <c r="E2019" s="6">
        <v>7940.58</v>
      </c>
      <c r="F2019" s="6">
        <v>5681.71</v>
      </c>
      <c r="G2019" s="6">
        <v>5724.51</v>
      </c>
      <c r="H2019" s="6">
        <v>5627.68</v>
      </c>
      <c r="I2019" s="6">
        <v>5673.76</v>
      </c>
      <c r="J2019" s="9">
        <f t="shared" si="3039"/>
        <v>86.5600000000004</v>
      </c>
      <c r="K2019" s="9">
        <f t="shared" si="3066"/>
        <v>108.4783333333334</v>
      </c>
      <c r="L2019" s="9">
        <f t="shared" si="3043"/>
        <v>96.829999999999927</v>
      </c>
      <c r="M2019" s="9">
        <f t="shared" ref="M2019" si="3105">AVERAGE(L2008:L2019)</f>
        <v>102.54500000000007</v>
      </c>
      <c r="N2019" s="6" t="s">
        <v>37</v>
      </c>
      <c r="O2019" s="9">
        <f t="shared" si="3045"/>
        <v>2266.8199999999997</v>
      </c>
      <c r="P2019" s="4">
        <f t="shared" si="3084"/>
        <v>0.77982507288628544</v>
      </c>
      <c r="Q2019" s="5">
        <f t="shared" si="3085"/>
        <v>85.75</v>
      </c>
      <c r="R2019" s="5">
        <f t="shared" si="3086"/>
        <v>2221.3875000000007</v>
      </c>
      <c r="S2019" s="4">
        <f t="shared" si="3087"/>
        <v>0.84681541582149389</v>
      </c>
      <c r="T2019" s="4">
        <f t="shared" si="3088"/>
        <v>0.89985147464459492</v>
      </c>
      <c r="U2019" s="5">
        <f t="shared" si="3080"/>
        <v>2244.4</v>
      </c>
      <c r="V2019" s="5">
        <f t="shared" si="3081"/>
        <v>22.419999999999618</v>
      </c>
      <c r="X2019" s="5">
        <f t="shared" si="3041"/>
        <v>-17.600000000000364</v>
      </c>
      <c r="Y2019" s="5">
        <f t="shared" si="3042"/>
        <v>-7.9499999999998181</v>
      </c>
      <c r="AA2019" s="5">
        <f t="shared" si="3060"/>
        <v>0</v>
      </c>
      <c r="AB2019" s="5">
        <f t="shared" si="3061"/>
        <v>1</v>
      </c>
      <c r="AC2019" s="5">
        <f t="shared" si="3062"/>
        <v>1</v>
      </c>
      <c r="AF2019" s="5">
        <f t="shared" si="3048"/>
        <v>39.859999999999673</v>
      </c>
      <c r="AG2019" s="5">
        <f t="shared" si="3049"/>
        <v>53.269999999999527</v>
      </c>
      <c r="AH2019" s="5">
        <f t="shared" si="3050"/>
        <v>46.700000000000728</v>
      </c>
      <c r="AI2019" s="5">
        <f t="shared" si="3051"/>
        <v>33.290000000000873</v>
      </c>
      <c r="AJ2019" s="5"/>
      <c r="AK2019" s="5">
        <f t="shared" si="3052"/>
        <v>39.859999999999673</v>
      </c>
      <c r="AL2019" s="5">
        <f t="shared" si="3072"/>
        <v>33.289999999999509</v>
      </c>
      <c r="AM2019" s="5">
        <f t="shared" si="3053"/>
        <v>46.700000000000728</v>
      </c>
      <c r="AN2019" s="5">
        <f t="shared" si="3068"/>
        <v>79.542000000000286</v>
      </c>
      <c r="AO2019" s="5">
        <f t="shared" si="3069"/>
        <v>0</v>
      </c>
      <c r="AP2019" s="5">
        <f t="shared" si="3082"/>
        <v>5</v>
      </c>
      <c r="AQ2019" s="5">
        <f t="shared" si="3100"/>
        <v>6.1</v>
      </c>
      <c r="AR2019" s="5"/>
      <c r="AS2019" s="5">
        <f t="shared" si="3046"/>
        <v>53.269999999999527</v>
      </c>
      <c r="AT2019" s="5">
        <f t="shared" si="3068"/>
        <v>92.564999999999969</v>
      </c>
      <c r="AU2019" s="5">
        <f t="shared" si="3054"/>
        <v>33.290000000000873</v>
      </c>
      <c r="AV2019" s="5">
        <f t="shared" si="3057"/>
        <v>-13.409999999999854</v>
      </c>
      <c r="AW2019" s="5">
        <f t="shared" si="3055"/>
        <v>5</v>
      </c>
      <c r="AX2019" s="5">
        <f t="shared" si="3009"/>
        <v>30.626000000000026</v>
      </c>
      <c r="AZ2019" s="4">
        <f t="shared" si="3090"/>
        <v>0.89985147464459492</v>
      </c>
      <c r="BA2019" s="5">
        <f t="shared" si="3096"/>
        <v>-18.880000000001019</v>
      </c>
      <c r="BB2019" s="4">
        <f t="shared" si="3091"/>
        <v>1</v>
      </c>
      <c r="BD2019" s="5">
        <v>0</v>
      </c>
      <c r="BE2019" s="4">
        <v>0.54007266509939</v>
      </c>
      <c r="BJ2019" s="5">
        <v>49</v>
      </c>
      <c r="BK2019" s="5">
        <v>13.829999999999927</v>
      </c>
      <c r="BL2019" s="5">
        <v>20.230000000000473</v>
      </c>
      <c r="BM2019" s="5">
        <v>4</v>
      </c>
      <c r="BR2019">
        <v>-43</v>
      </c>
      <c r="BS2019">
        <v>8</v>
      </c>
    </row>
    <row r="2020" spans="1:71">
      <c r="A2020" s="7">
        <v>39423</v>
      </c>
      <c r="B2020" s="6">
        <v>7963.25</v>
      </c>
      <c r="C2020" s="6">
        <v>8009.76</v>
      </c>
      <c r="D2020" s="6">
        <v>7957.55</v>
      </c>
      <c r="E2020" s="6">
        <v>7994.07</v>
      </c>
      <c r="F2020" s="6">
        <v>5700.46</v>
      </c>
      <c r="G2020" s="6">
        <v>5744.76</v>
      </c>
      <c r="H2020" s="6">
        <v>5700.46</v>
      </c>
      <c r="I2020" s="6">
        <v>5718.75</v>
      </c>
      <c r="J2020" s="9">
        <f t="shared" si="3039"/>
        <v>69.180000000000291</v>
      </c>
      <c r="K2020" s="9">
        <f t="shared" si="3066"/>
        <v>101.26000000000006</v>
      </c>
      <c r="L2020" s="9">
        <f t="shared" si="3043"/>
        <v>71</v>
      </c>
      <c r="M2020" s="9">
        <f t="shared" ref="M2020" si="3106">AVERAGE(L2009:L2020)</f>
        <v>96.135000000000062</v>
      </c>
      <c r="N2020" s="6" t="s">
        <v>36</v>
      </c>
      <c r="O2020" s="9">
        <f t="shared" si="3045"/>
        <v>2275.3199999999997</v>
      </c>
      <c r="P2020" s="4">
        <f t="shared" si="3084"/>
        <v>0.86675224646982096</v>
      </c>
      <c r="Q2020" s="5">
        <f t="shared" si="3085"/>
        <v>77.900000000000546</v>
      </c>
      <c r="R2020" s="5">
        <f t="shared" si="3086"/>
        <v>2227.2750000000005</v>
      </c>
      <c r="S2020" s="4">
        <f t="shared" si="3087"/>
        <v>0.91249367728881348</v>
      </c>
      <c r="T2020" s="4">
        <f t="shared" si="3088"/>
        <v>0.94493952896243905</v>
      </c>
      <c r="U2020" s="5">
        <f t="shared" si="3080"/>
        <v>2259.4739999999997</v>
      </c>
      <c r="V2020" s="5">
        <f t="shared" si="3081"/>
        <v>15.846000000000004</v>
      </c>
      <c r="X2020" s="5">
        <f t="shared" si="3041"/>
        <v>30.819999999999709</v>
      </c>
      <c r="Y2020" s="5">
        <f t="shared" si="3042"/>
        <v>18.289999999999964</v>
      </c>
      <c r="AA2020" s="5">
        <f t="shared" si="3060"/>
        <v>1</v>
      </c>
      <c r="AB2020" s="5">
        <f t="shared" si="3061"/>
        <v>0</v>
      </c>
      <c r="AC2020" s="5">
        <f t="shared" si="3062"/>
        <v>1</v>
      </c>
      <c r="AF2020" s="5">
        <f t="shared" si="3048"/>
        <v>46.510000000000218</v>
      </c>
      <c r="AG2020" s="5">
        <f t="shared" si="3049"/>
        <v>69.180000000000291</v>
      </c>
      <c r="AH2020" s="5">
        <f t="shared" si="3050"/>
        <v>5.6999999999998181</v>
      </c>
      <c r="AI2020" s="5">
        <f t="shared" si="3051"/>
        <v>-16.970000000000255</v>
      </c>
      <c r="AJ2020" s="5"/>
      <c r="AK2020" s="5">
        <f t="shared" si="3052"/>
        <v>5.6999999999998181</v>
      </c>
      <c r="AL2020" s="5">
        <f t="shared" si="3072"/>
        <v>33.289999999999509</v>
      </c>
      <c r="AM2020" s="5">
        <f t="shared" si="3053"/>
        <v>46.510000000000218</v>
      </c>
      <c r="AN2020" s="5">
        <f t="shared" si="3068"/>
        <v>78.665000000000333</v>
      </c>
      <c r="AO2020" s="5">
        <f t="shared" si="3069"/>
        <v>0</v>
      </c>
      <c r="AP2020" s="5">
        <f t="shared" si="3082"/>
        <v>5</v>
      </c>
      <c r="AQ2020" s="5">
        <f t="shared" si="3100"/>
        <v>6.1</v>
      </c>
      <c r="AR2020" s="5"/>
      <c r="AS2020" s="5">
        <f t="shared" si="3046"/>
        <v>69.180000000000291</v>
      </c>
      <c r="AT2020" s="5">
        <f t="shared" si="3068"/>
        <v>93.66400000000003</v>
      </c>
      <c r="AU2020" s="5">
        <f t="shared" si="3054"/>
        <v>-16.970000000000255</v>
      </c>
      <c r="AV2020" s="5">
        <f t="shared" si="3057"/>
        <v>-22.670000000000073</v>
      </c>
      <c r="AW2020" s="5">
        <f t="shared" si="3055"/>
        <v>6</v>
      </c>
      <c r="AX2020" s="5">
        <f t="shared" si="3009"/>
        <v>30.626000000000026</v>
      </c>
      <c r="AZ2020" s="4">
        <f t="shared" si="3090"/>
        <v>0.94493952896243905</v>
      </c>
      <c r="BA2020" s="5">
        <f t="shared" si="3096"/>
        <v>0</v>
      </c>
      <c r="BB2020" s="4">
        <f t="shared" si="3091"/>
        <v>0.89985147464459492</v>
      </c>
      <c r="BD2020" s="5">
        <v>0</v>
      </c>
      <c r="BE2020" s="4">
        <v>0.53936825375803055</v>
      </c>
      <c r="BJ2020" s="5">
        <v>92.319999999999709</v>
      </c>
      <c r="BK2020" s="5">
        <v>56.840000000000146</v>
      </c>
      <c r="BL2020" s="5">
        <v>44.799999999999272</v>
      </c>
      <c r="BM2020" s="5">
        <v>4</v>
      </c>
      <c r="BR2020">
        <v>-41</v>
      </c>
      <c r="BS2020">
        <v>18</v>
      </c>
    </row>
    <row r="2021" spans="1:71">
      <c r="A2021" s="7">
        <v>39426</v>
      </c>
      <c r="B2021" s="6">
        <v>7972.7</v>
      </c>
      <c r="C2021" s="6">
        <v>8057.69</v>
      </c>
      <c r="D2021" s="6">
        <v>7955.19</v>
      </c>
      <c r="E2021" s="6">
        <v>8033.36</v>
      </c>
      <c r="F2021" s="6">
        <v>5683.6</v>
      </c>
      <c r="G2021" s="6">
        <v>5771.44</v>
      </c>
      <c r="H2021" s="6">
        <v>5681.36</v>
      </c>
      <c r="I2021" s="6">
        <v>5750.92</v>
      </c>
      <c r="J2021" s="9">
        <f t="shared" si="3039"/>
        <v>102.5</v>
      </c>
      <c r="K2021" s="9">
        <f t="shared" si="3066"/>
        <v>102.0483333333334</v>
      </c>
      <c r="L2021" s="9">
        <f t="shared" si="3043"/>
        <v>90.079999999999927</v>
      </c>
      <c r="M2021" s="9">
        <f t="shared" ref="M2021" si="3107">AVERAGE(L2010:L2021)</f>
        <v>97.874166666666724</v>
      </c>
      <c r="N2021" s="6" t="s">
        <v>37</v>
      </c>
      <c r="O2021" s="9">
        <f t="shared" si="3045"/>
        <v>2282.4399999999996</v>
      </c>
      <c r="P2021" s="4">
        <f t="shared" si="3084"/>
        <v>0.86399666249474472</v>
      </c>
      <c r="Q2021" s="5">
        <f t="shared" si="3085"/>
        <v>23.970000000001164</v>
      </c>
      <c r="R2021" s="5">
        <f t="shared" si="3086"/>
        <v>2267.7224999999999</v>
      </c>
      <c r="S2021" s="4">
        <f t="shared" si="3087"/>
        <v>0.96198250728861656</v>
      </c>
      <c r="T2021" s="4">
        <f t="shared" si="3088"/>
        <v>0.9735496957403561</v>
      </c>
      <c r="U2021" s="5">
        <f t="shared" si="3080"/>
        <v>2274.4019999999996</v>
      </c>
      <c r="V2021" s="5">
        <f t="shared" si="3081"/>
        <v>8.0380000000000109</v>
      </c>
      <c r="X2021" s="5">
        <f t="shared" si="3041"/>
        <v>60.659999999999854</v>
      </c>
      <c r="Y2021" s="5">
        <f t="shared" si="3042"/>
        <v>67.319999999999709</v>
      </c>
      <c r="AA2021" s="5">
        <f t="shared" si="3060"/>
        <v>1</v>
      </c>
      <c r="AB2021" s="5">
        <f t="shared" si="3061"/>
        <v>0</v>
      </c>
      <c r="AC2021" s="5">
        <f t="shared" si="3062"/>
        <v>1</v>
      </c>
      <c r="AF2021" s="5">
        <f t="shared" si="3048"/>
        <v>84.989999999999782</v>
      </c>
      <c r="AG2021" s="5">
        <f t="shared" si="3049"/>
        <v>63.619999999999891</v>
      </c>
      <c r="AH2021" s="5">
        <f t="shared" si="3050"/>
        <v>17.510000000000218</v>
      </c>
      <c r="AI2021" s="5">
        <f t="shared" si="3051"/>
        <v>38.880000000000109</v>
      </c>
      <c r="AJ2021" s="5"/>
      <c r="AK2021" s="5">
        <f t="shared" si="3052"/>
        <v>17.510000000000218</v>
      </c>
      <c r="AL2021" s="5">
        <f t="shared" si="3072"/>
        <v>31.165999999999801</v>
      </c>
      <c r="AM2021" s="5">
        <f t="shared" si="3053"/>
        <v>84.989999999999782</v>
      </c>
      <c r="AN2021" s="5">
        <f t="shared" si="3068"/>
        <v>78.924000000000248</v>
      </c>
      <c r="AO2021" s="5">
        <f t="shared" si="3069"/>
        <v>1</v>
      </c>
      <c r="AP2021" s="5">
        <f t="shared" si="3082"/>
        <v>5</v>
      </c>
      <c r="AQ2021" s="5">
        <f t="shared" si="3100"/>
        <v>6</v>
      </c>
      <c r="AR2021" s="5"/>
      <c r="AS2021" s="5">
        <f t="shared" si="3046"/>
        <v>63.619999999999891</v>
      </c>
      <c r="AT2021" s="5">
        <f t="shared" si="3068"/>
        <v>93.456000000000046</v>
      </c>
      <c r="AU2021" s="5">
        <f t="shared" si="3054"/>
        <v>38.880000000000109</v>
      </c>
      <c r="AV2021" s="5">
        <f t="shared" si="3057"/>
        <v>21.369999999999891</v>
      </c>
      <c r="AW2021" s="5">
        <f t="shared" si="3055"/>
        <v>2</v>
      </c>
      <c r="AX2021" s="5">
        <f t="shared" ref="AX2021:AX2084" si="3108">PERCENTILE(AU2002:AU2021,0.9)</f>
        <v>33.849000000000807</v>
      </c>
      <c r="AZ2021" s="4">
        <f t="shared" si="3090"/>
        <v>0.9735496957403561</v>
      </c>
      <c r="BA2021" s="5">
        <f t="shared" si="3096"/>
        <v>7.1199999999998909</v>
      </c>
      <c r="BB2021" s="4">
        <f t="shared" si="3091"/>
        <v>0.94493952896243905</v>
      </c>
      <c r="BD2021" s="5">
        <v>0</v>
      </c>
      <c r="BE2021" s="4">
        <v>0.5388948635223062</v>
      </c>
      <c r="BJ2021" s="5">
        <v>35.409999999999854</v>
      </c>
      <c r="BK2021" s="5">
        <v>30</v>
      </c>
      <c r="BL2021" s="5">
        <v>24.099999999999454</v>
      </c>
      <c r="BM2021" s="5">
        <v>4</v>
      </c>
      <c r="BR2021">
        <v>61</v>
      </c>
      <c r="BS2021">
        <v>-59</v>
      </c>
    </row>
    <row r="2022" spans="1:71">
      <c r="A2022" s="7">
        <v>39427</v>
      </c>
      <c r="B2022" s="6">
        <v>8050.37</v>
      </c>
      <c r="C2022" s="6">
        <v>8067.04</v>
      </c>
      <c r="D2022" s="6">
        <v>7983.41</v>
      </c>
      <c r="E2022" s="6">
        <v>8009.42</v>
      </c>
      <c r="F2022" s="6">
        <v>5765.27</v>
      </c>
      <c r="G2022" s="6">
        <v>5768.22</v>
      </c>
      <c r="H2022" s="6">
        <v>5702.53</v>
      </c>
      <c r="I2022" s="6">
        <v>5724.76</v>
      </c>
      <c r="J2022" s="9">
        <f t="shared" si="3039"/>
        <v>83.630000000000109</v>
      </c>
      <c r="K2022" s="9">
        <f t="shared" si="3066"/>
        <v>103.08916666666671</v>
      </c>
      <c r="L2022" s="9">
        <f t="shared" si="3043"/>
        <v>65.690000000000509</v>
      </c>
      <c r="M2022" s="9">
        <f t="shared" ref="M2022" si="3109">AVERAGE(L2011:L2022)</f>
        <v>93.070000000000093</v>
      </c>
      <c r="N2022" s="6" t="s">
        <v>37</v>
      </c>
      <c r="O2022" s="9">
        <f t="shared" si="3045"/>
        <v>2284.66</v>
      </c>
      <c r="P2022" s="4">
        <f t="shared" si="3084"/>
        <v>0.94491525423724487</v>
      </c>
      <c r="Q2022" s="5">
        <f t="shared" si="3085"/>
        <v>18.880000000001019</v>
      </c>
      <c r="R2022" s="5">
        <f t="shared" si="3086"/>
        <v>2271.54</v>
      </c>
      <c r="S2022" s="4">
        <f t="shared" si="3087"/>
        <v>0.98664955070602223</v>
      </c>
      <c r="T2022" s="4">
        <f t="shared" si="3088"/>
        <v>0.99123250716573208</v>
      </c>
      <c r="U2022" s="5">
        <f t="shared" si="3080"/>
        <v>2278.9879999999998</v>
      </c>
      <c r="V2022" s="5">
        <f t="shared" si="3081"/>
        <v>5.6720000000000255</v>
      </c>
      <c r="X2022" s="5">
        <f t="shared" si="3041"/>
        <v>-40.949999999999818</v>
      </c>
      <c r="Y2022" s="5">
        <f t="shared" si="3042"/>
        <v>-40.510000000000218</v>
      </c>
      <c r="AA2022" s="5">
        <f t="shared" si="3060"/>
        <v>0</v>
      </c>
      <c r="AB2022" s="5">
        <f t="shared" si="3061"/>
        <v>1</v>
      </c>
      <c r="AC2022" s="5">
        <f t="shared" si="3062"/>
        <v>1</v>
      </c>
      <c r="AF2022" s="5">
        <f t="shared" si="3048"/>
        <v>16.670000000000073</v>
      </c>
      <c r="AG2022" s="5">
        <f t="shared" si="3049"/>
        <v>33.680000000000291</v>
      </c>
      <c r="AH2022" s="5">
        <f t="shared" si="3050"/>
        <v>66.960000000000036</v>
      </c>
      <c r="AI2022" s="5">
        <f t="shared" si="3051"/>
        <v>49.949999999999818</v>
      </c>
      <c r="AJ2022" s="5"/>
      <c r="AK2022" s="5">
        <f t="shared" si="3052"/>
        <v>16.670000000000073</v>
      </c>
      <c r="AL2022" s="5">
        <f t="shared" si="3072"/>
        <v>31.165999999999801</v>
      </c>
      <c r="AM2022" s="5">
        <f t="shared" si="3053"/>
        <v>66.960000000000036</v>
      </c>
      <c r="AN2022" s="5">
        <f t="shared" si="3068"/>
        <v>76.327000000000226</v>
      </c>
      <c r="AO2022" s="5">
        <f t="shared" si="3069"/>
        <v>0</v>
      </c>
      <c r="AP2022" s="5">
        <f t="shared" si="3082"/>
        <v>4</v>
      </c>
      <c r="AQ2022" s="5">
        <f t="shared" si="3100"/>
        <v>5.7</v>
      </c>
      <c r="AR2022" s="5"/>
      <c r="AS2022" s="5">
        <f t="shared" si="3046"/>
        <v>49.949999999999818</v>
      </c>
      <c r="AT2022" s="5">
        <f t="shared" si="3068"/>
        <v>86.177000000000049</v>
      </c>
      <c r="AU2022" s="5">
        <f t="shared" si="3054"/>
        <v>33.680000000000291</v>
      </c>
      <c r="AV2022" s="5">
        <f t="shared" si="3057"/>
        <v>-17.010000000000218</v>
      </c>
      <c r="AW2022" s="5">
        <f t="shared" si="3055"/>
        <v>3</v>
      </c>
      <c r="AX2022" s="5">
        <f t="shared" si="3108"/>
        <v>34.20000000000028</v>
      </c>
      <c r="AZ2022" s="4">
        <f t="shared" si="3090"/>
        <v>0.99123250716573208</v>
      </c>
      <c r="BA2022" s="5">
        <f t="shared" si="3096"/>
        <v>2.2200000000002547</v>
      </c>
      <c r="BB2022" s="4">
        <f t="shared" si="3091"/>
        <v>0.9735496957403561</v>
      </c>
      <c r="BD2022" s="5">
        <v>0</v>
      </c>
      <c r="BE2022" s="4">
        <v>0.53876505897661986</v>
      </c>
      <c r="BJ2022" s="5">
        <v>93</v>
      </c>
      <c r="BK2022" s="5">
        <v>-9.430000000000291</v>
      </c>
      <c r="BL2022" s="5">
        <v>44.230000000000473</v>
      </c>
      <c r="BM2022" s="5">
        <v>4</v>
      </c>
      <c r="BR2022">
        <v>-41</v>
      </c>
      <c r="BS2022">
        <v>41</v>
      </c>
    </row>
    <row r="2023" spans="1:71">
      <c r="A2023" s="7">
        <v>39428</v>
      </c>
      <c r="B2023" s="6">
        <v>7968.93</v>
      </c>
      <c r="C2023" s="6">
        <v>8117.79</v>
      </c>
      <c r="D2023" s="6">
        <v>7928.12</v>
      </c>
      <c r="E2023" s="6">
        <v>8076.12</v>
      </c>
      <c r="F2023" s="6">
        <v>5650.42</v>
      </c>
      <c r="G2023" s="6">
        <v>5795.22</v>
      </c>
      <c r="H2023" s="6">
        <v>5625.01</v>
      </c>
      <c r="I2023" s="6">
        <v>5743.32</v>
      </c>
      <c r="J2023" s="9">
        <f t="shared" si="3039"/>
        <v>189.67000000000007</v>
      </c>
      <c r="K2023" s="9">
        <f t="shared" si="3066"/>
        <v>109.31500000000005</v>
      </c>
      <c r="L2023" s="9">
        <f t="shared" si="3043"/>
        <v>170.21000000000004</v>
      </c>
      <c r="M2023" s="9">
        <f t="shared" ref="M2023" si="3110">AVERAGE(L2012:L2023)</f>
        <v>97.450833333333392</v>
      </c>
      <c r="N2023" s="6" t="s">
        <v>37</v>
      </c>
      <c r="O2023" s="9">
        <f t="shared" si="3045"/>
        <v>2332.8000000000002</v>
      </c>
      <c r="P2023" s="4">
        <f t="shared" si="3084"/>
        <v>1</v>
      </c>
      <c r="Q2023" s="5">
        <f t="shared" si="3085"/>
        <v>65.980000000000473</v>
      </c>
      <c r="R2023" s="5">
        <f t="shared" si="3086"/>
        <v>2283.3149999999996</v>
      </c>
      <c r="S2023" s="4">
        <f t="shared" si="3087"/>
        <v>1</v>
      </c>
      <c r="T2023" s="4">
        <f t="shared" si="3088"/>
        <v>1</v>
      </c>
      <c r="U2023" s="5">
        <f t="shared" si="3080"/>
        <v>2288.4079999999994</v>
      </c>
      <c r="V2023" s="5">
        <f t="shared" si="3081"/>
        <v>44.392000000000735</v>
      </c>
      <c r="X2023" s="5">
        <f t="shared" si="3041"/>
        <v>107.1899999999996</v>
      </c>
      <c r="Y2023" s="5">
        <f t="shared" si="3042"/>
        <v>92.899999999999636</v>
      </c>
      <c r="AA2023" s="5">
        <f t="shared" si="3060"/>
        <v>1</v>
      </c>
      <c r="AB2023" s="5">
        <f t="shared" si="3061"/>
        <v>0</v>
      </c>
      <c r="AC2023" s="5">
        <f t="shared" si="3062"/>
        <v>1</v>
      </c>
      <c r="AF2023" s="5">
        <f t="shared" si="3048"/>
        <v>148.85999999999967</v>
      </c>
      <c r="AG2023" s="5">
        <f t="shared" si="3049"/>
        <v>108.36999999999989</v>
      </c>
      <c r="AH2023" s="5">
        <f t="shared" si="3050"/>
        <v>40.8100000000004</v>
      </c>
      <c r="AI2023" s="5">
        <f t="shared" si="3051"/>
        <v>81.300000000000182</v>
      </c>
      <c r="AJ2023" s="5"/>
      <c r="AK2023" s="5">
        <f t="shared" si="3052"/>
        <v>40.8100000000004</v>
      </c>
      <c r="AL2023" s="5">
        <f t="shared" si="3072"/>
        <v>39.954999999999742</v>
      </c>
      <c r="AM2023" s="5">
        <f t="shared" si="3053"/>
        <v>148.85999999999967</v>
      </c>
      <c r="AN2023" s="5">
        <f t="shared" si="3068"/>
        <v>73.539000000000215</v>
      </c>
      <c r="AO2023" s="5">
        <f t="shared" si="3069"/>
        <v>1</v>
      </c>
      <c r="AP2023" s="5">
        <f t="shared" si="3082"/>
        <v>4</v>
      </c>
      <c r="AQ2023" s="5">
        <f t="shared" si="3100"/>
        <v>5.3</v>
      </c>
      <c r="AR2023" s="5"/>
      <c r="AS2023" s="5">
        <f t="shared" si="3046"/>
        <v>108.36999999999989</v>
      </c>
      <c r="AT2023" s="5">
        <f t="shared" si="3068"/>
        <v>77.249000000000066</v>
      </c>
      <c r="AU2023" s="5">
        <f t="shared" si="3054"/>
        <v>81.300000000000182</v>
      </c>
      <c r="AV2023" s="5">
        <f t="shared" si="3057"/>
        <v>40.489999999999782</v>
      </c>
      <c r="AW2023" s="5">
        <f t="shared" si="3055"/>
        <v>4</v>
      </c>
      <c r="AX2023" s="5">
        <f t="shared" si="3108"/>
        <v>39.918000000000134</v>
      </c>
      <c r="AZ2023" s="4">
        <f t="shared" si="3090"/>
        <v>1</v>
      </c>
      <c r="BA2023" s="5">
        <f t="shared" si="3096"/>
        <v>48.140000000000327</v>
      </c>
      <c r="BB2023" s="4">
        <f t="shared" si="3091"/>
        <v>0.99123250716573208</v>
      </c>
      <c r="BD2023" s="5">
        <v>0</v>
      </c>
      <c r="BE2023" s="4">
        <v>0.53823228089783437</v>
      </c>
      <c r="BJ2023" s="5">
        <v>59.740000000000691</v>
      </c>
      <c r="BK2023" s="5">
        <v>41.849999999999454</v>
      </c>
      <c r="BL2023" s="5">
        <v>31.399999999999636</v>
      </c>
      <c r="BM2023" s="5">
        <v>4</v>
      </c>
      <c r="BR2023">
        <v>107</v>
      </c>
      <c r="BS2023">
        <v>-58</v>
      </c>
    </row>
    <row r="2024" spans="1:71">
      <c r="A2024" s="7">
        <v>39429</v>
      </c>
      <c r="B2024" s="6">
        <v>8014.47</v>
      </c>
      <c r="C2024" s="6">
        <v>8034.32</v>
      </c>
      <c r="D2024" s="6">
        <v>7922.98</v>
      </c>
      <c r="E2024" s="6">
        <v>7928.31</v>
      </c>
      <c r="F2024" s="6">
        <v>5677.16</v>
      </c>
      <c r="G2024" s="6">
        <v>5677.2</v>
      </c>
      <c r="H2024" s="6">
        <v>5582.11</v>
      </c>
      <c r="I2024" s="6">
        <v>5590.91</v>
      </c>
      <c r="J2024" s="9">
        <f t="shared" si="3039"/>
        <v>153.14000000000033</v>
      </c>
      <c r="K2024" s="9">
        <f t="shared" si="3066"/>
        <v>111.84833333333343</v>
      </c>
      <c r="L2024" s="9">
        <f t="shared" si="3043"/>
        <v>161.21000000000004</v>
      </c>
      <c r="M2024" s="9">
        <f t="shared" ref="M2024" si="3111">AVERAGE(L2013:L2024)</f>
        <v>103.90500000000004</v>
      </c>
      <c r="N2024" s="6" t="s">
        <v>37</v>
      </c>
      <c r="O2024" s="9">
        <f t="shared" si="3045"/>
        <v>2337.4000000000005</v>
      </c>
      <c r="P2024" s="4">
        <f t="shared" si="3084"/>
        <v>1</v>
      </c>
      <c r="Q2024" s="5">
        <f t="shared" si="3085"/>
        <v>62.080000000000837</v>
      </c>
      <c r="R2024" s="5">
        <f t="shared" si="3086"/>
        <v>2290.84</v>
      </c>
      <c r="S2024" s="4">
        <f t="shared" si="3087"/>
        <v>1</v>
      </c>
      <c r="T2024" s="4">
        <f t="shared" si="3088"/>
        <v>1</v>
      </c>
      <c r="U2024" s="5">
        <f t="shared" si="3080"/>
        <v>2302.5239999999999</v>
      </c>
      <c r="V2024" s="5">
        <f t="shared" si="3081"/>
        <v>34.876000000000658</v>
      </c>
      <c r="X2024" s="5">
        <f t="shared" si="3041"/>
        <v>-86.159999999999854</v>
      </c>
      <c r="Y2024" s="5">
        <f t="shared" si="3042"/>
        <v>-86.25</v>
      </c>
      <c r="AA2024" s="5">
        <f t="shared" si="3060"/>
        <v>0</v>
      </c>
      <c r="AB2024" s="5">
        <f t="shared" si="3061"/>
        <v>1</v>
      </c>
      <c r="AC2024" s="5">
        <f t="shared" si="3062"/>
        <v>1</v>
      </c>
      <c r="AF2024" s="5">
        <f t="shared" si="3048"/>
        <v>19.849999999999454</v>
      </c>
      <c r="AG2024" s="5">
        <f t="shared" si="3049"/>
        <v>-41.800000000000182</v>
      </c>
      <c r="AH2024" s="5">
        <f t="shared" si="3050"/>
        <v>91.490000000000691</v>
      </c>
      <c r="AI2024" s="5">
        <f t="shared" si="3051"/>
        <v>153.14000000000033</v>
      </c>
      <c r="AJ2024" s="5"/>
      <c r="AK2024" s="5">
        <f t="shared" si="3052"/>
        <v>19.849999999999454</v>
      </c>
      <c r="AL2024" s="5">
        <f t="shared" si="3072"/>
        <v>39.954999999999742</v>
      </c>
      <c r="AM2024" s="5">
        <f t="shared" si="3053"/>
        <v>91.490000000000691</v>
      </c>
      <c r="AN2024" s="5">
        <f t="shared" si="3068"/>
        <v>80.102000000000231</v>
      </c>
      <c r="AO2024" s="5">
        <f t="shared" si="3069"/>
        <v>1</v>
      </c>
      <c r="AP2024" s="5">
        <f t="shared" si="3082"/>
        <v>5</v>
      </c>
      <c r="AQ2024" s="5">
        <f t="shared" si="3100"/>
        <v>5.0999999999999996</v>
      </c>
      <c r="AR2024" s="5"/>
      <c r="AS2024" s="5">
        <f t="shared" si="3046"/>
        <v>153.14000000000033</v>
      </c>
      <c r="AT2024" s="5">
        <f t="shared" si="3068"/>
        <v>86.881000000000128</v>
      </c>
      <c r="AU2024" s="5">
        <f t="shared" si="3054"/>
        <v>-41.800000000000182</v>
      </c>
      <c r="AV2024" s="5">
        <f t="shared" si="3057"/>
        <v>61.649999999999636</v>
      </c>
      <c r="AW2024" s="5">
        <f t="shared" si="3055"/>
        <v>5</v>
      </c>
      <c r="AX2024" s="5">
        <f t="shared" si="3108"/>
        <v>39.918000000000134</v>
      </c>
      <c r="AZ2024" s="4">
        <f t="shared" si="3090"/>
        <v>1</v>
      </c>
      <c r="BA2024" s="5">
        <f t="shared" si="3096"/>
        <v>4.6000000000003638</v>
      </c>
      <c r="BB2024" s="4">
        <f t="shared" si="3091"/>
        <v>1</v>
      </c>
      <c r="BD2024" s="5">
        <v>0</v>
      </c>
      <c r="BE2024" s="4">
        <v>0.53798664482802749</v>
      </c>
      <c r="BJ2024" s="5">
        <v>53.760000000000218</v>
      </c>
      <c r="BK2024" s="5">
        <v>43.630000000000109</v>
      </c>
      <c r="BL2024" s="5">
        <v>20.260000000000218</v>
      </c>
      <c r="BM2024" s="5">
        <v>4</v>
      </c>
      <c r="BR2024">
        <v>-45</v>
      </c>
      <c r="BS2024">
        <v>86</v>
      </c>
    </row>
    <row r="2025" spans="1:71">
      <c r="A2025" s="7">
        <v>39430</v>
      </c>
      <c r="B2025" s="6">
        <v>7949</v>
      </c>
      <c r="C2025" s="6">
        <v>7987.29</v>
      </c>
      <c r="D2025" s="6">
        <v>7873.27</v>
      </c>
      <c r="E2025" s="6">
        <v>7948.36</v>
      </c>
      <c r="F2025" s="6">
        <v>5624.95</v>
      </c>
      <c r="G2025" s="6">
        <v>5631.54</v>
      </c>
      <c r="H2025" s="6">
        <v>5560.59</v>
      </c>
      <c r="I2025" s="6">
        <v>5605.36</v>
      </c>
      <c r="J2025" s="9">
        <f t="shared" si="3039"/>
        <v>114.01999999999953</v>
      </c>
      <c r="K2025" s="9">
        <f t="shared" si="3066"/>
        <v>104.87916666666676</v>
      </c>
      <c r="L2025" s="9">
        <f t="shared" si="3043"/>
        <v>70.949999999999818</v>
      </c>
      <c r="M2025" s="9">
        <f t="shared" ref="M2025" si="3112">AVERAGE(L2014:L2025)</f>
        <v>95.560000000000016</v>
      </c>
      <c r="N2025" s="6" t="s">
        <v>37</v>
      </c>
      <c r="O2025" s="9">
        <f t="shared" si="3045"/>
        <v>2343</v>
      </c>
      <c r="P2025" s="4">
        <f t="shared" si="3084"/>
        <v>1</v>
      </c>
      <c r="Q2025" s="5">
        <f t="shared" si="3085"/>
        <v>60.5600000000004</v>
      </c>
      <c r="R2025" s="5">
        <f t="shared" si="3086"/>
        <v>2297.58</v>
      </c>
      <c r="S2025" s="4">
        <f t="shared" si="3087"/>
        <v>1</v>
      </c>
      <c r="T2025" s="4">
        <f t="shared" si="3088"/>
        <v>1</v>
      </c>
      <c r="U2025" s="5">
        <f t="shared" si="3080"/>
        <v>2316.06</v>
      </c>
      <c r="V2025" s="5">
        <f t="shared" si="3081"/>
        <v>26.940000000000055</v>
      </c>
      <c r="X2025" s="5">
        <f t="shared" si="3041"/>
        <v>-0.64000000000032742</v>
      </c>
      <c r="Y2025" s="5">
        <f t="shared" si="3042"/>
        <v>-19.590000000000146</v>
      </c>
      <c r="AA2025" s="5">
        <f t="shared" si="3060"/>
        <v>0</v>
      </c>
      <c r="AB2025" s="5">
        <f t="shared" si="3061"/>
        <v>1</v>
      </c>
      <c r="AC2025" s="5">
        <f t="shared" si="3062"/>
        <v>1</v>
      </c>
      <c r="AF2025" s="5">
        <f t="shared" si="3048"/>
        <v>38.289999999999964</v>
      </c>
      <c r="AG2025" s="5">
        <f t="shared" si="3049"/>
        <v>58.979999999999563</v>
      </c>
      <c r="AH2025" s="5">
        <f t="shared" si="3050"/>
        <v>75.729999999999563</v>
      </c>
      <c r="AI2025" s="5">
        <f t="shared" si="3051"/>
        <v>55.039999999999964</v>
      </c>
      <c r="AJ2025" s="5"/>
      <c r="AK2025" s="5">
        <f t="shared" si="3052"/>
        <v>38.289999999999964</v>
      </c>
      <c r="AL2025" s="5">
        <f t="shared" si="3072"/>
        <v>39.954999999999742</v>
      </c>
      <c r="AM2025" s="5">
        <f t="shared" si="3053"/>
        <v>75.729999999999563</v>
      </c>
      <c r="AN2025" s="5">
        <f t="shared" si="3068"/>
        <v>75.472000000000122</v>
      </c>
      <c r="AO2025" s="5">
        <f t="shared" si="3069"/>
        <v>1</v>
      </c>
      <c r="AP2025" s="5">
        <f t="shared" si="3082"/>
        <v>5</v>
      </c>
      <c r="AQ2025" s="5">
        <f t="shared" si="3100"/>
        <v>4.9000000000000004</v>
      </c>
      <c r="AR2025" s="5"/>
      <c r="AS2025" s="5">
        <f t="shared" si="3046"/>
        <v>58.979999999999563</v>
      </c>
      <c r="AT2025" s="5">
        <f t="shared" si="3068"/>
        <v>79.851000000000028</v>
      </c>
      <c r="AU2025" s="5">
        <f t="shared" si="3054"/>
        <v>55.039999999999964</v>
      </c>
      <c r="AV2025" s="5">
        <f t="shared" si="3057"/>
        <v>-20.6899999999996</v>
      </c>
      <c r="AW2025" s="5">
        <f t="shared" si="3055"/>
        <v>6</v>
      </c>
      <c r="AX2025" s="5">
        <f t="shared" si="3108"/>
        <v>49.8380000000002</v>
      </c>
      <c r="AZ2025" s="4">
        <f t="shared" si="3090"/>
        <v>1</v>
      </c>
      <c r="BA2025" s="5">
        <f t="shared" si="3096"/>
        <v>5.5999999999994543</v>
      </c>
      <c r="BB2025" s="4">
        <f t="shared" si="3091"/>
        <v>1</v>
      </c>
      <c r="BD2025" s="5">
        <v>0</v>
      </c>
      <c r="BE2025" s="4">
        <v>0.5378748256624829</v>
      </c>
      <c r="BJ2025" s="5">
        <v>142.67000000000007</v>
      </c>
      <c r="BK2025" s="5">
        <v>-49.680000000000291</v>
      </c>
      <c r="BL2025" s="5">
        <v>51.649999999999636</v>
      </c>
      <c r="BM2025" s="5">
        <v>4</v>
      </c>
      <c r="BR2025">
        <v>-42</v>
      </c>
      <c r="BS2025">
        <v>20</v>
      </c>
    </row>
    <row r="2026" spans="1:71">
      <c r="A2026" s="7">
        <v>39433</v>
      </c>
      <c r="B2026" s="6">
        <v>7884.17</v>
      </c>
      <c r="C2026" s="6">
        <v>7884.19</v>
      </c>
      <c r="D2026" s="6">
        <v>7812.02</v>
      </c>
      <c r="E2026" s="6">
        <v>7825.44</v>
      </c>
      <c r="F2026" s="6">
        <v>5532.67</v>
      </c>
      <c r="G2026" s="6">
        <v>5541.56</v>
      </c>
      <c r="H2026" s="6">
        <v>5499.57</v>
      </c>
      <c r="I2026" s="6">
        <v>5514.88</v>
      </c>
      <c r="J2026" s="9">
        <f t="shared" si="3039"/>
        <v>136.33999999999924</v>
      </c>
      <c r="K2026" s="9">
        <f t="shared" si="3066"/>
        <v>111.50583333333338</v>
      </c>
      <c r="L2026" s="9">
        <f t="shared" si="3043"/>
        <v>105.78999999999996</v>
      </c>
      <c r="M2026" s="9">
        <f t="shared" ref="M2026" si="3113">AVERAGE(L2015:L2026)</f>
        <v>98.95916666666669</v>
      </c>
      <c r="N2026" s="6" t="s">
        <v>37</v>
      </c>
      <c r="O2026" s="9">
        <f t="shared" si="3045"/>
        <v>2310.5599999999995</v>
      </c>
      <c r="P2026" s="4">
        <f t="shared" si="3084"/>
        <v>0.44394926294137077</v>
      </c>
      <c r="Q2026" s="5">
        <f t="shared" si="3085"/>
        <v>58.340000000000146</v>
      </c>
      <c r="R2026" s="5">
        <f t="shared" si="3086"/>
        <v>2299.2449999999999</v>
      </c>
      <c r="S2026" s="4">
        <f t="shared" si="3087"/>
        <v>0.52068557919621206</v>
      </c>
      <c r="T2026" s="4">
        <f t="shared" si="3088"/>
        <v>0.57416644788657933</v>
      </c>
      <c r="U2026" s="5">
        <f t="shared" si="3080"/>
        <v>2321.6840000000002</v>
      </c>
      <c r="V2026" s="5">
        <f t="shared" si="3081"/>
        <v>-11.124000000000706</v>
      </c>
      <c r="X2026" s="5">
        <f t="shared" si="3041"/>
        <v>-58.730000000000473</v>
      </c>
      <c r="Y2026" s="5">
        <f t="shared" si="3042"/>
        <v>-17.789999999999964</v>
      </c>
      <c r="AA2026" s="5">
        <f t="shared" si="3060"/>
        <v>0</v>
      </c>
      <c r="AB2026" s="5">
        <f t="shared" si="3061"/>
        <v>1</v>
      </c>
      <c r="AC2026" s="5">
        <f t="shared" si="3062"/>
        <v>1</v>
      </c>
      <c r="AF2026" s="5">
        <f t="shared" si="3048"/>
        <v>1.9999999999527063E-2</v>
      </c>
      <c r="AG2026" s="5">
        <f t="shared" si="3049"/>
        <v>-64.170000000000073</v>
      </c>
      <c r="AH2026" s="5">
        <f t="shared" si="3050"/>
        <v>72.149999999999636</v>
      </c>
      <c r="AI2026" s="5">
        <f t="shared" si="3051"/>
        <v>136.33999999999924</v>
      </c>
      <c r="AJ2026" s="5"/>
      <c r="AK2026" s="5">
        <f t="shared" si="3052"/>
        <v>1.9999999999527063E-2</v>
      </c>
      <c r="AL2026" s="5">
        <f t="shared" si="3072"/>
        <v>39.954999999999742</v>
      </c>
      <c r="AM2026" s="5">
        <f t="shared" si="3053"/>
        <v>72.149999999999636</v>
      </c>
      <c r="AN2026" s="5">
        <f t="shared" si="3068"/>
        <v>79.314000000000036</v>
      </c>
      <c r="AO2026" s="5">
        <f t="shared" si="3069"/>
        <v>0</v>
      </c>
      <c r="AP2026" s="5">
        <f t="shared" si="3082"/>
        <v>5</v>
      </c>
      <c r="AQ2026" s="5">
        <f t="shared" si="3100"/>
        <v>4.8</v>
      </c>
      <c r="AR2026" s="5"/>
      <c r="AS2026" s="5">
        <f t="shared" si="3046"/>
        <v>136.33999999999924</v>
      </c>
      <c r="AT2026" s="5">
        <f t="shared" si="3068"/>
        <v>88.998999999999882</v>
      </c>
      <c r="AU2026" s="5">
        <f t="shared" si="3054"/>
        <v>-64.170000000000073</v>
      </c>
      <c r="AV2026" s="5">
        <f t="shared" si="3057"/>
        <v>64.1899999999996</v>
      </c>
      <c r="AW2026" s="5">
        <f t="shared" si="3055"/>
        <v>2</v>
      </c>
      <c r="AX2026" s="5">
        <f t="shared" si="3108"/>
        <v>49.8380000000002</v>
      </c>
      <c r="AZ2026" s="4">
        <f t="shared" si="3090"/>
        <v>0.57416644788657933</v>
      </c>
      <c r="BA2026" s="5">
        <f t="shared" si="3096"/>
        <v>-32.440000000000509</v>
      </c>
      <c r="BB2026" s="4">
        <f t="shared" si="3091"/>
        <v>1</v>
      </c>
      <c r="BD2026" s="5">
        <v>0</v>
      </c>
      <c r="BE2026" s="4">
        <v>0.53778347020267647</v>
      </c>
      <c r="BJ2026" s="5">
        <v>50.889999999999418</v>
      </c>
      <c r="BK2026" s="5">
        <v>10.150000000000546</v>
      </c>
      <c r="BL2026" s="5">
        <v>23.279999999999745</v>
      </c>
      <c r="BM2026" s="5">
        <v>4</v>
      </c>
      <c r="BR2026">
        <v>-45</v>
      </c>
      <c r="BS2026">
        <v>18</v>
      </c>
    </row>
    <row r="2027" spans="1:71">
      <c r="A2027" s="7">
        <v>39434</v>
      </c>
      <c r="B2027" s="6">
        <v>7811.08</v>
      </c>
      <c r="C2027" s="6">
        <v>7942.76</v>
      </c>
      <c r="D2027" s="6">
        <v>7796.1</v>
      </c>
      <c r="E2027" s="6">
        <v>7850.74</v>
      </c>
      <c r="F2027" s="6">
        <v>5498.62</v>
      </c>
      <c r="G2027" s="6">
        <v>5581.18</v>
      </c>
      <c r="H2027" s="6">
        <v>5498.62</v>
      </c>
      <c r="I2027" s="6">
        <v>5509.37</v>
      </c>
      <c r="J2027" s="9">
        <f t="shared" si="3039"/>
        <v>146.65999999999985</v>
      </c>
      <c r="K2027" s="9">
        <f t="shared" si="3066"/>
        <v>112.95416666666665</v>
      </c>
      <c r="L2027" s="9">
        <f t="shared" si="3043"/>
        <v>82.5600000000004</v>
      </c>
      <c r="M2027" s="9">
        <f t="shared" ref="M2027" si="3114">AVERAGE(L2016:L2027)</f>
        <v>98.480000000000089</v>
      </c>
      <c r="N2027" s="6" t="s">
        <v>36</v>
      </c>
      <c r="O2027" s="9">
        <f t="shared" si="3045"/>
        <v>2341.37</v>
      </c>
      <c r="P2027" s="4">
        <f t="shared" si="3084"/>
        <v>0.94975339087545985</v>
      </c>
      <c r="Q2027" s="5">
        <f t="shared" si="3085"/>
        <v>32.440000000000509</v>
      </c>
      <c r="R2027" s="5">
        <f t="shared" si="3086"/>
        <v>2318.6699999999996</v>
      </c>
      <c r="S2027" s="4">
        <f t="shared" si="3087"/>
        <v>0.97308454425363111</v>
      </c>
      <c r="T2027" s="4">
        <f t="shared" si="3088"/>
        <v>0.97860330795484241</v>
      </c>
      <c r="U2027" s="5">
        <f t="shared" si="3080"/>
        <v>2333.0260000000003</v>
      </c>
      <c r="V2027" s="5">
        <f t="shared" si="3081"/>
        <v>8.3439999999995962</v>
      </c>
      <c r="X2027" s="5">
        <f t="shared" si="3041"/>
        <v>39.659999999999854</v>
      </c>
      <c r="Y2027" s="5">
        <f t="shared" si="3042"/>
        <v>10.75</v>
      </c>
      <c r="AA2027" s="5">
        <f t="shared" si="3060"/>
        <v>1</v>
      </c>
      <c r="AB2027" s="5">
        <f t="shared" si="3061"/>
        <v>0</v>
      </c>
      <c r="AC2027" s="5">
        <f t="shared" si="3062"/>
        <v>1</v>
      </c>
      <c r="AF2027" s="5">
        <f t="shared" si="3048"/>
        <v>131.68000000000029</v>
      </c>
      <c r="AG2027" s="5">
        <f t="shared" si="3049"/>
        <v>117.32000000000062</v>
      </c>
      <c r="AH2027" s="5">
        <f t="shared" si="3050"/>
        <v>14.979999999999563</v>
      </c>
      <c r="AI2027" s="5">
        <f t="shared" si="3051"/>
        <v>29.339999999999236</v>
      </c>
      <c r="AJ2027" s="5"/>
      <c r="AK2027" s="5">
        <f t="shared" si="3052"/>
        <v>14.979999999999563</v>
      </c>
      <c r="AL2027" s="5">
        <f t="shared" si="3072"/>
        <v>39.954999999999742</v>
      </c>
      <c r="AM2027" s="5">
        <f t="shared" si="3053"/>
        <v>131.68000000000029</v>
      </c>
      <c r="AN2027" s="5">
        <f t="shared" si="3068"/>
        <v>86.807000000000059</v>
      </c>
      <c r="AO2027" s="5">
        <f t="shared" si="3069"/>
        <v>1</v>
      </c>
      <c r="AP2027" s="5">
        <f t="shared" si="3082"/>
        <v>6</v>
      </c>
      <c r="AQ2027" s="5">
        <f t="shared" si="3100"/>
        <v>4.9000000000000004</v>
      </c>
      <c r="AR2027" s="5"/>
      <c r="AS2027" s="5">
        <f t="shared" si="3046"/>
        <v>117.32000000000062</v>
      </c>
      <c r="AT2027" s="5">
        <f t="shared" si="3068"/>
        <v>95.516999999999911</v>
      </c>
      <c r="AU2027" s="5">
        <f t="shared" si="3054"/>
        <v>29.339999999999236</v>
      </c>
      <c r="AV2027" s="5">
        <f t="shared" si="3057"/>
        <v>14.359999999999673</v>
      </c>
      <c r="AW2027" s="5">
        <f t="shared" si="3055"/>
        <v>3</v>
      </c>
      <c r="AX2027" s="5">
        <f t="shared" si="3108"/>
        <v>49.8380000000002</v>
      </c>
      <c r="AZ2027" s="4">
        <f t="shared" si="3090"/>
        <v>0.97860330795484241</v>
      </c>
      <c r="BA2027" s="5">
        <f t="shared" si="3096"/>
        <v>0</v>
      </c>
      <c r="BB2027" s="4">
        <f t="shared" si="3091"/>
        <v>0.57416644788657933</v>
      </c>
      <c r="BD2027" s="5">
        <v>0</v>
      </c>
      <c r="BE2027" s="4">
        <v>0.53776272230348199</v>
      </c>
      <c r="BJ2027" s="5">
        <v>97.539999999999964</v>
      </c>
      <c r="BK2027" s="5">
        <v>19.520000000000437</v>
      </c>
      <c r="BL2027" s="5">
        <v>9.9600000000000364</v>
      </c>
      <c r="BM2027" s="5">
        <v>4</v>
      </c>
      <c r="BR2027">
        <v>-45</v>
      </c>
      <c r="BS2027">
        <v>11</v>
      </c>
    </row>
    <row r="2028" spans="1:71">
      <c r="A2028" s="7">
        <v>39435</v>
      </c>
      <c r="B2028" s="6">
        <v>7865.33</v>
      </c>
      <c r="C2028" s="6">
        <v>7876.59</v>
      </c>
      <c r="D2028" s="6">
        <v>7777.4</v>
      </c>
      <c r="E2028" s="6">
        <v>7837.32</v>
      </c>
      <c r="F2028" s="6">
        <v>5516.78</v>
      </c>
      <c r="G2028" s="6">
        <v>5547.76</v>
      </c>
      <c r="H2028" s="6">
        <v>5465.98</v>
      </c>
      <c r="I2028" s="6">
        <v>5497.42</v>
      </c>
      <c r="J2028" s="9">
        <f t="shared" si="3039"/>
        <v>99.190000000000509</v>
      </c>
      <c r="K2028" s="9">
        <f t="shared" si="3066"/>
        <v>115.8925</v>
      </c>
      <c r="L2028" s="9">
        <f t="shared" si="3043"/>
        <v>81.780000000000655</v>
      </c>
      <c r="M2028" s="9">
        <f t="shared" ref="M2028" si="3115">AVERAGE(L2017:L2028)</f>
        <v>100.27083333333348</v>
      </c>
      <c r="N2028" s="6" t="s">
        <v>37</v>
      </c>
      <c r="O2028" s="9">
        <f t="shared" si="3045"/>
        <v>2339.8999999999996</v>
      </c>
      <c r="P2028" s="4">
        <f t="shared" si="3084"/>
        <v>0.90443896424166725</v>
      </c>
      <c r="Q2028" s="5">
        <f t="shared" si="3085"/>
        <v>32.440000000000509</v>
      </c>
      <c r="R2028" s="5">
        <f t="shared" si="3086"/>
        <v>2318.6699999999996</v>
      </c>
      <c r="S2028" s="4">
        <f t="shared" si="3087"/>
        <v>0.94686321563249309</v>
      </c>
      <c r="T2028" s="4">
        <f t="shared" si="3088"/>
        <v>0.95419621749408468</v>
      </c>
      <c r="U2028" s="5">
        <f t="shared" si="3080"/>
        <v>2334.4459999999999</v>
      </c>
      <c r="V2028" s="5">
        <f t="shared" si="3081"/>
        <v>5.4539999999997235</v>
      </c>
      <c r="X2028" s="5">
        <f t="shared" si="3041"/>
        <v>-28.010000000000218</v>
      </c>
      <c r="Y2028" s="5">
        <f t="shared" si="3042"/>
        <v>-19.359999999999673</v>
      </c>
      <c r="AA2028" s="5">
        <f t="shared" si="3060"/>
        <v>0</v>
      </c>
      <c r="AB2028" s="5">
        <f t="shared" si="3061"/>
        <v>1</v>
      </c>
      <c r="AC2028" s="5">
        <f t="shared" si="3062"/>
        <v>1</v>
      </c>
      <c r="AF2028" s="5">
        <f t="shared" si="3048"/>
        <v>11.260000000000218</v>
      </c>
      <c r="AG2028" s="5">
        <f t="shared" si="3049"/>
        <v>25.850000000000364</v>
      </c>
      <c r="AH2028" s="5">
        <f t="shared" si="3050"/>
        <v>87.930000000000291</v>
      </c>
      <c r="AI2028" s="5">
        <f t="shared" si="3051"/>
        <v>73.340000000000146</v>
      </c>
      <c r="AJ2028" s="5"/>
      <c r="AK2028" s="5">
        <f t="shared" si="3052"/>
        <v>11.260000000000218</v>
      </c>
      <c r="AL2028" s="5">
        <f t="shared" si="3072"/>
        <v>39.954999999999742</v>
      </c>
      <c r="AM2028" s="5">
        <f t="shared" si="3053"/>
        <v>87.930000000000291</v>
      </c>
      <c r="AN2028" s="5">
        <f t="shared" si="3068"/>
        <v>85.300000000000097</v>
      </c>
      <c r="AO2028" s="5">
        <f t="shared" si="3069"/>
        <v>1</v>
      </c>
      <c r="AP2028" s="5">
        <f t="shared" si="3082"/>
        <v>6</v>
      </c>
      <c r="AQ2028" s="5">
        <f t="shared" si="3100"/>
        <v>5</v>
      </c>
      <c r="AR2028" s="5"/>
      <c r="AS2028" s="5">
        <f t="shared" si="3046"/>
        <v>73.340000000000146</v>
      </c>
      <c r="AT2028" s="5">
        <f t="shared" si="3068"/>
        <v>88.350999999999928</v>
      </c>
      <c r="AU2028" s="5">
        <f t="shared" si="3054"/>
        <v>25.850000000000364</v>
      </c>
      <c r="AV2028" s="5">
        <f t="shared" si="3057"/>
        <v>-14.590000000000146</v>
      </c>
      <c r="AW2028" s="5">
        <f t="shared" si="3055"/>
        <v>4</v>
      </c>
      <c r="AX2028" s="5">
        <f t="shared" si="3108"/>
        <v>49.8380000000002</v>
      </c>
      <c r="AZ2028" s="4">
        <f t="shared" si="3090"/>
        <v>0.95419621749408468</v>
      </c>
      <c r="BA2028" s="5">
        <f t="shared" si="3096"/>
        <v>-1.4700000000002547</v>
      </c>
      <c r="BB2028" s="4">
        <f t="shared" si="3091"/>
        <v>0.97860330795484241</v>
      </c>
      <c r="BD2028" s="5">
        <v>0</v>
      </c>
      <c r="BE2028" s="4">
        <v>0.53730118009236205</v>
      </c>
      <c r="BJ2028" s="5">
        <v>162.71999999999935</v>
      </c>
      <c r="BK2028" s="5">
        <v>48.789999999999964</v>
      </c>
      <c r="BL2028" s="5">
        <v>11.719999999999345</v>
      </c>
      <c r="BM2028" s="5">
        <v>4</v>
      </c>
      <c r="BR2028">
        <v>-46</v>
      </c>
      <c r="BS2028">
        <v>19</v>
      </c>
    </row>
    <row r="2029" spans="1:71">
      <c r="A2029" s="7">
        <v>39436</v>
      </c>
      <c r="B2029" s="6">
        <v>7842.26</v>
      </c>
      <c r="C2029" s="6">
        <v>7919.05</v>
      </c>
      <c r="D2029" s="6">
        <v>7842.17</v>
      </c>
      <c r="E2029" s="6">
        <v>7869.19</v>
      </c>
      <c r="F2029" s="6">
        <v>5520.96</v>
      </c>
      <c r="G2029" s="6">
        <v>5549.52</v>
      </c>
      <c r="H2029" s="6">
        <v>5493.75</v>
      </c>
      <c r="I2029" s="6">
        <v>5511.45</v>
      </c>
      <c r="J2029" s="9">
        <f t="shared" si="3039"/>
        <v>81.730000000000473</v>
      </c>
      <c r="K2029" s="9">
        <f t="shared" si="3066"/>
        <v>117.30166666666673</v>
      </c>
      <c r="L2029" s="9">
        <f t="shared" si="3043"/>
        <v>55.770000000000437</v>
      </c>
      <c r="M2029" s="9">
        <f t="shared" ref="M2029" si="3116">AVERAGE(L2018:L2029)</f>
        <v>97.323333333333494</v>
      </c>
      <c r="N2029" s="6" t="s">
        <v>37</v>
      </c>
      <c r="O2029" s="9">
        <f t="shared" si="3045"/>
        <v>2357.7399999999998</v>
      </c>
      <c r="P2029" s="4">
        <f t="shared" si="3084"/>
        <v>1</v>
      </c>
      <c r="Q2029" s="5">
        <f t="shared" si="3085"/>
        <v>47.180000000000291</v>
      </c>
      <c r="R2029" s="5">
        <f t="shared" si="3086"/>
        <v>2322.3549999999996</v>
      </c>
      <c r="S2029" s="4">
        <f t="shared" si="3087"/>
        <v>1</v>
      </c>
      <c r="T2029" s="4">
        <f t="shared" si="3088"/>
        <v>1</v>
      </c>
      <c r="U2029" s="5">
        <f t="shared" si="3080"/>
        <v>2338.5139999999997</v>
      </c>
      <c r="V2029" s="5">
        <f t="shared" si="3081"/>
        <v>19.226000000000113</v>
      </c>
      <c r="X2029" s="5">
        <f t="shared" si="3041"/>
        <v>26.929999999999382</v>
      </c>
      <c r="Y2029" s="5">
        <f t="shared" si="3042"/>
        <v>-9.5100000000002183</v>
      </c>
      <c r="AA2029" s="5">
        <f t="shared" si="3060"/>
        <v>0</v>
      </c>
      <c r="AB2029" s="5">
        <f t="shared" si="3061"/>
        <v>0</v>
      </c>
      <c r="AC2029" s="5">
        <f t="shared" si="3062"/>
        <v>0</v>
      </c>
      <c r="AF2029" s="5">
        <f t="shared" si="3048"/>
        <v>76.789999999999964</v>
      </c>
      <c r="AG2029" s="5">
        <f t="shared" si="3049"/>
        <v>81.730000000000473</v>
      </c>
      <c r="AH2029" s="5">
        <f t="shared" si="3050"/>
        <v>9.0000000000145519E-2</v>
      </c>
      <c r="AI2029" s="5">
        <f t="shared" si="3051"/>
        <v>-4.8500000000003638</v>
      </c>
      <c r="AJ2029" s="5"/>
      <c r="AK2029" s="5">
        <f t="shared" si="3052"/>
        <v>9.0000000000145519E-2</v>
      </c>
      <c r="AL2029" s="5">
        <f t="shared" si="3072"/>
        <v>38.542000000000009</v>
      </c>
      <c r="AM2029" s="5">
        <f t="shared" si="3053"/>
        <v>76.789999999999964</v>
      </c>
      <c r="AN2029" s="5">
        <f t="shared" si="3068"/>
        <v>88.309000000000012</v>
      </c>
      <c r="AO2029" s="5">
        <f t="shared" si="3069"/>
        <v>0</v>
      </c>
      <c r="AP2029" s="5">
        <f t="shared" si="3082"/>
        <v>6</v>
      </c>
      <c r="AQ2029" s="5">
        <f t="shared" si="3100"/>
        <v>5.0999999999999996</v>
      </c>
      <c r="AR2029" s="5"/>
      <c r="AS2029" s="5">
        <f t="shared" si="3046"/>
        <v>81.730000000000473</v>
      </c>
      <c r="AT2029" s="5">
        <f t="shared" si="3068"/>
        <v>91.197000000000031</v>
      </c>
      <c r="AU2029" s="5">
        <f t="shared" si="3054"/>
        <v>-4.8500000000003638</v>
      </c>
      <c r="AV2029" s="5">
        <f t="shared" si="3057"/>
        <v>-4.9400000000005093</v>
      </c>
      <c r="AW2029" s="5">
        <f t="shared" si="3055"/>
        <v>5</v>
      </c>
      <c r="AX2029" s="5">
        <f t="shared" si="3108"/>
        <v>49.8380000000002</v>
      </c>
      <c r="AZ2029" s="4">
        <f t="shared" si="3090"/>
        <v>1</v>
      </c>
      <c r="BA2029" s="5">
        <f t="shared" si="3096"/>
        <v>17.840000000000146</v>
      </c>
      <c r="BB2029" s="4">
        <f t="shared" si="3091"/>
        <v>0.95419621749408468</v>
      </c>
      <c r="BD2029" s="5">
        <v>0</v>
      </c>
      <c r="BE2029" s="4">
        <v>0.53557714027556769</v>
      </c>
      <c r="BJ2029" s="5">
        <v>62.489999999999782</v>
      </c>
      <c r="BK2029" s="5">
        <v>55.240000000000691</v>
      </c>
      <c r="BL2029" s="5">
        <v>18.5600000000004</v>
      </c>
      <c r="BM2029" s="5">
        <v>4</v>
      </c>
      <c r="BR2029">
        <v>27</v>
      </c>
      <c r="BS2029">
        <v>10</v>
      </c>
    </row>
    <row r="2030" spans="1:71">
      <c r="A2030" s="7">
        <v>39437</v>
      </c>
      <c r="B2030" s="6">
        <v>7913.38</v>
      </c>
      <c r="C2030" s="6">
        <v>8015.42</v>
      </c>
      <c r="D2030" s="6">
        <v>7913.38</v>
      </c>
      <c r="E2030" s="6">
        <v>8002.67</v>
      </c>
      <c r="F2030" s="6">
        <v>5577.1</v>
      </c>
      <c r="G2030" s="6">
        <v>5622.61</v>
      </c>
      <c r="H2030" s="6">
        <v>5562.68</v>
      </c>
      <c r="I2030" s="6">
        <v>5602.77</v>
      </c>
      <c r="J2030" s="9">
        <f t="shared" si="3039"/>
        <v>146.23000000000047</v>
      </c>
      <c r="K2030" s="9">
        <f t="shared" si="3066"/>
        <v>117.40416666666677</v>
      </c>
      <c r="L2030" s="9">
        <f t="shared" si="3043"/>
        <v>111.15999999999985</v>
      </c>
      <c r="M2030" s="9">
        <f t="shared" ref="M2030" si="3117">AVERAGE(L2019:L2030)</f>
        <v>96.919166666666797</v>
      </c>
      <c r="N2030" s="6" t="s">
        <v>37</v>
      </c>
      <c r="O2030" s="9">
        <f t="shared" si="3045"/>
        <v>2399.8999999999996</v>
      </c>
      <c r="P2030" s="4">
        <f t="shared" si="3084"/>
        <v>1</v>
      </c>
      <c r="Q2030" s="5">
        <f t="shared" si="3085"/>
        <v>89.340000000000146</v>
      </c>
      <c r="R2030" s="5">
        <f t="shared" si="3086"/>
        <v>2332.8949999999995</v>
      </c>
      <c r="S2030" s="4">
        <f t="shared" si="3087"/>
        <v>1</v>
      </c>
      <c r="T2030" s="4">
        <f t="shared" si="3088"/>
        <v>1</v>
      </c>
      <c r="U2030" s="5">
        <f t="shared" si="3080"/>
        <v>2349.8939999999998</v>
      </c>
      <c r="V2030" s="5">
        <f t="shared" si="3081"/>
        <v>50.005999999999858</v>
      </c>
      <c r="X2030" s="5">
        <f t="shared" si="3041"/>
        <v>89.289999999999964</v>
      </c>
      <c r="Y2030" s="5">
        <f t="shared" si="3042"/>
        <v>25.670000000000073</v>
      </c>
      <c r="AA2030" s="5">
        <f t="shared" si="3060"/>
        <v>1</v>
      </c>
      <c r="AB2030" s="5">
        <f t="shared" si="3061"/>
        <v>0</v>
      </c>
      <c r="AC2030" s="5">
        <f t="shared" si="3062"/>
        <v>1</v>
      </c>
      <c r="AF2030" s="5">
        <f t="shared" si="3048"/>
        <v>102.03999999999996</v>
      </c>
      <c r="AG2030" s="5">
        <f t="shared" si="3049"/>
        <v>146.23000000000047</v>
      </c>
      <c r="AH2030" s="5">
        <f t="shared" si="3050"/>
        <v>0</v>
      </c>
      <c r="AI2030" s="5">
        <f t="shared" si="3051"/>
        <v>-44.190000000000509</v>
      </c>
      <c r="AJ2030" s="5"/>
      <c r="AK2030" s="5">
        <f t="shared" si="3052"/>
        <v>0</v>
      </c>
      <c r="AL2030" s="5">
        <f t="shared" si="3072"/>
        <v>38.542000000000009</v>
      </c>
      <c r="AM2030" s="5">
        <f t="shared" si="3053"/>
        <v>102.03999999999996</v>
      </c>
      <c r="AN2030" s="5">
        <f t="shared" si="3068"/>
        <v>93.861999999999995</v>
      </c>
      <c r="AO2030" s="5">
        <f t="shared" si="3069"/>
        <v>1</v>
      </c>
      <c r="AP2030" s="5">
        <f t="shared" si="3082"/>
        <v>7</v>
      </c>
      <c r="AQ2030" s="5">
        <f t="shared" si="3100"/>
        <v>5.3</v>
      </c>
      <c r="AR2030" s="5"/>
      <c r="AS2030" s="5">
        <f t="shared" si="3046"/>
        <v>146.23000000000047</v>
      </c>
      <c r="AT2030" s="5">
        <f t="shared" si="3068"/>
        <v>98.902000000000044</v>
      </c>
      <c r="AU2030" s="5">
        <f t="shared" si="3054"/>
        <v>-44.190000000000509</v>
      </c>
      <c r="AV2030" s="5">
        <f t="shared" si="3057"/>
        <v>-44.190000000000509</v>
      </c>
      <c r="AW2030" s="5">
        <f t="shared" si="3055"/>
        <v>6</v>
      </c>
      <c r="AX2030" s="5">
        <f t="shared" si="3108"/>
        <v>49.8380000000002</v>
      </c>
      <c r="AZ2030" s="4">
        <f t="shared" si="3090"/>
        <v>1</v>
      </c>
      <c r="BA2030" s="5">
        <f t="shared" si="3096"/>
        <v>42.159999999999854</v>
      </c>
      <c r="BB2030" s="4">
        <f t="shared" si="3091"/>
        <v>1</v>
      </c>
      <c r="BD2030" s="5">
        <v>0</v>
      </c>
      <c r="BE2030" s="4">
        <v>0.53544989697015943</v>
      </c>
      <c r="BJ2030" s="5">
        <v>48.210000000000036</v>
      </c>
      <c r="BK2030" s="5">
        <v>12.789999999999964</v>
      </c>
      <c r="BL2030" s="5">
        <v>7.1100000000005821</v>
      </c>
      <c r="BM2030" s="5">
        <v>4</v>
      </c>
      <c r="BR2030">
        <v>89</v>
      </c>
      <c r="BS2030">
        <v>-26</v>
      </c>
    </row>
    <row r="2031" spans="1:71">
      <c r="A2031" s="7">
        <v>39443</v>
      </c>
      <c r="B2031" s="6">
        <v>8038.73</v>
      </c>
      <c r="C2031" s="6">
        <v>8073.99</v>
      </c>
      <c r="D2031" s="6">
        <v>8024.77</v>
      </c>
      <c r="E2031" s="6">
        <v>8038.6</v>
      </c>
      <c r="F2031" s="6">
        <v>5626.13</v>
      </c>
      <c r="G2031" s="6">
        <v>5656.14</v>
      </c>
      <c r="H2031" s="6">
        <v>5617.66</v>
      </c>
      <c r="I2031" s="6">
        <v>5627.48</v>
      </c>
      <c r="J2031" s="9">
        <f t="shared" si="3039"/>
        <v>71.319999999999709</v>
      </c>
      <c r="K2031" s="9">
        <f t="shared" si="3066"/>
        <v>116.13416666666672</v>
      </c>
      <c r="L2031" s="9">
        <f t="shared" si="3043"/>
        <v>53.369999999999891</v>
      </c>
      <c r="M2031" s="9">
        <f t="shared" ref="M2031" si="3118">AVERAGE(L2020:L2031)</f>
        <v>93.297500000000127</v>
      </c>
      <c r="N2031" s="6" t="s">
        <v>37</v>
      </c>
      <c r="O2031" s="9">
        <f t="shared" si="3045"/>
        <v>2411.1200000000008</v>
      </c>
      <c r="P2031" s="4">
        <f t="shared" si="3084"/>
        <v>1</v>
      </c>
      <c r="Q2031" s="5">
        <f t="shared" si="3085"/>
        <v>71.220000000001164</v>
      </c>
      <c r="R2031" s="5">
        <f t="shared" si="3086"/>
        <v>2357.7049999999999</v>
      </c>
      <c r="S2031" s="4">
        <f t="shared" si="3087"/>
        <v>1</v>
      </c>
      <c r="T2031" s="4">
        <f t="shared" si="3088"/>
        <v>1</v>
      </c>
      <c r="U2031" s="5">
        <f t="shared" si="3080"/>
        <v>2370.0060000000003</v>
      </c>
      <c r="V2031" s="5">
        <f t="shared" si="3081"/>
        <v>41.114000000000487</v>
      </c>
      <c r="X2031" s="5">
        <f t="shared" si="3041"/>
        <v>-0.12999999999919964</v>
      </c>
      <c r="Y2031" s="5">
        <f t="shared" si="3042"/>
        <v>1.3499999999994543</v>
      </c>
      <c r="AA2031" s="5">
        <f t="shared" si="3060"/>
        <v>0</v>
      </c>
      <c r="AB2031" s="5">
        <f t="shared" si="3061"/>
        <v>0</v>
      </c>
      <c r="AC2031" s="5">
        <f t="shared" si="3062"/>
        <v>0</v>
      </c>
      <c r="AF2031" s="5">
        <f t="shared" si="3048"/>
        <v>35.260000000000218</v>
      </c>
      <c r="AG2031" s="5">
        <f t="shared" si="3049"/>
        <v>71.319999999999709</v>
      </c>
      <c r="AH2031" s="5">
        <f t="shared" si="3050"/>
        <v>13.959999999999127</v>
      </c>
      <c r="AI2031" s="5">
        <f t="shared" si="3051"/>
        <v>-22.100000000000364</v>
      </c>
      <c r="AJ2031" s="5"/>
      <c r="AK2031" s="5">
        <f t="shared" si="3052"/>
        <v>13.959999999999127</v>
      </c>
      <c r="AL2031" s="5">
        <f t="shared" si="3072"/>
        <v>38.542000000000009</v>
      </c>
      <c r="AM2031" s="5">
        <f t="shared" si="3053"/>
        <v>35.260000000000218</v>
      </c>
      <c r="AN2031" s="5">
        <f t="shared" si="3068"/>
        <v>88.889000000000038</v>
      </c>
      <c r="AO2031" s="5">
        <f t="shared" si="3069"/>
        <v>0</v>
      </c>
      <c r="AP2031" s="5">
        <f t="shared" si="3082"/>
        <v>6</v>
      </c>
      <c r="AQ2031" s="5">
        <f t="shared" si="3100"/>
        <v>5.4</v>
      </c>
      <c r="AR2031" s="5"/>
      <c r="AS2031" s="5">
        <f t="shared" si="3046"/>
        <v>71.319999999999709</v>
      </c>
      <c r="AT2031" s="5">
        <f t="shared" si="3068"/>
        <v>99.672000000000025</v>
      </c>
      <c r="AU2031" s="5">
        <f t="shared" si="3054"/>
        <v>-22.100000000000364</v>
      </c>
      <c r="AV2031" s="5">
        <f t="shared" si="3057"/>
        <v>-36.059999999999491</v>
      </c>
      <c r="AW2031" s="5">
        <f t="shared" si="3055"/>
        <v>5</v>
      </c>
      <c r="AX2031" s="5">
        <f t="shared" si="3108"/>
        <v>40.496000000000116</v>
      </c>
      <c r="AZ2031" s="4">
        <f t="shared" si="3090"/>
        <v>1</v>
      </c>
      <c r="BA2031" s="5">
        <f t="shared" si="3096"/>
        <v>11.220000000001164</v>
      </c>
      <c r="BB2031" s="4">
        <f t="shared" si="3091"/>
        <v>1</v>
      </c>
      <c r="BD2031" s="5">
        <v>0</v>
      </c>
      <c r="BE2031" s="4">
        <v>0.53536534446764195</v>
      </c>
      <c r="BJ2031" s="5">
        <v>83.549999999999272</v>
      </c>
      <c r="BK2031" s="5">
        <v>21.420000000000073</v>
      </c>
      <c r="BL2031" s="5">
        <v>10.350000000000364</v>
      </c>
      <c r="BM2031" s="5">
        <v>4</v>
      </c>
      <c r="BR2031">
        <v>0</v>
      </c>
      <c r="BS2031">
        <v>-1</v>
      </c>
    </row>
    <row r="2032" spans="1:71">
      <c r="A2032" s="7">
        <v>39444</v>
      </c>
      <c r="B2032" s="6">
        <v>8010.89</v>
      </c>
      <c r="C2032" s="6">
        <v>8068.95</v>
      </c>
      <c r="D2032" s="6">
        <v>7991.81</v>
      </c>
      <c r="E2032" s="6">
        <v>8067.32</v>
      </c>
      <c r="F2032" s="6">
        <v>5595.19</v>
      </c>
      <c r="G2032" s="6">
        <v>5640</v>
      </c>
      <c r="H2032" s="6">
        <v>5593.92</v>
      </c>
      <c r="I2032" s="6">
        <v>5627.25</v>
      </c>
      <c r="J2032" s="9">
        <f t="shared" si="3039"/>
        <v>77.139999999999418</v>
      </c>
      <c r="K2032" s="9">
        <f t="shared" si="3066"/>
        <v>116.79749999999997</v>
      </c>
      <c r="L2032" s="9">
        <f t="shared" si="3043"/>
        <v>46.079999999999927</v>
      </c>
      <c r="M2032" s="9">
        <f t="shared" ref="M2032" si="3119">AVERAGE(L2021:L2032)</f>
        <v>91.220833333333459</v>
      </c>
      <c r="N2032" s="6" t="s">
        <v>37</v>
      </c>
      <c r="O2032" s="9">
        <f t="shared" si="3045"/>
        <v>2440.0699999999997</v>
      </c>
      <c r="P2032" s="4">
        <f t="shared" si="3084"/>
        <v>1</v>
      </c>
      <c r="Q2032" s="5">
        <f t="shared" si="3085"/>
        <v>100.17000000000007</v>
      </c>
      <c r="R2032" s="5">
        <f t="shared" si="3086"/>
        <v>2364.9424999999997</v>
      </c>
      <c r="S2032" s="4">
        <f t="shared" si="3087"/>
        <v>1</v>
      </c>
      <c r="T2032" s="4">
        <f t="shared" si="3088"/>
        <v>1</v>
      </c>
      <c r="U2032" s="5">
        <f t="shared" si="3080"/>
        <v>2389.7460000000001</v>
      </c>
      <c r="V2032" s="5">
        <f t="shared" si="3081"/>
        <v>50.323999999999614</v>
      </c>
      <c r="X2032" s="5">
        <f t="shared" si="3041"/>
        <v>56.429999999999382</v>
      </c>
      <c r="Y2032" s="5">
        <f t="shared" si="3042"/>
        <v>32.0600000000004</v>
      </c>
      <c r="AA2032" s="5">
        <f t="shared" si="3060"/>
        <v>1</v>
      </c>
      <c r="AB2032" s="5">
        <f t="shared" si="3061"/>
        <v>0</v>
      </c>
      <c r="AC2032" s="5">
        <f t="shared" si="3062"/>
        <v>1</v>
      </c>
      <c r="AF2032" s="5">
        <f t="shared" si="3048"/>
        <v>58.059999999999491</v>
      </c>
      <c r="AG2032" s="5">
        <f t="shared" si="3049"/>
        <v>30.349999999999454</v>
      </c>
      <c r="AH2032" s="5">
        <f t="shared" si="3050"/>
        <v>19.079999999999927</v>
      </c>
      <c r="AI2032" s="5">
        <f t="shared" si="3051"/>
        <v>46.789999999999964</v>
      </c>
      <c r="AJ2032" s="5"/>
      <c r="AK2032" s="5">
        <f t="shared" si="3052"/>
        <v>19.079999999999927</v>
      </c>
      <c r="AL2032" s="5">
        <f t="shared" si="3072"/>
        <v>38.542000000000009</v>
      </c>
      <c r="AM2032" s="5">
        <f t="shared" si="3053"/>
        <v>58.059999999999491</v>
      </c>
      <c r="AN2032" s="5">
        <f t="shared" si="3068"/>
        <v>87.998999999999981</v>
      </c>
      <c r="AO2032" s="5">
        <f t="shared" si="3069"/>
        <v>0</v>
      </c>
      <c r="AP2032" s="5">
        <f t="shared" si="3082"/>
        <v>6</v>
      </c>
      <c r="AQ2032" s="5">
        <f t="shared" si="3100"/>
        <v>5.6</v>
      </c>
      <c r="AR2032" s="5"/>
      <c r="AS2032" s="5">
        <f t="shared" si="3046"/>
        <v>46.789999999999964</v>
      </c>
      <c r="AT2032" s="5">
        <f t="shared" si="3068"/>
        <v>99.356000000000037</v>
      </c>
      <c r="AU2032" s="5">
        <f t="shared" si="3054"/>
        <v>30.349999999999454</v>
      </c>
      <c r="AV2032" s="5">
        <f t="shared" si="3057"/>
        <v>27.710000000000036</v>
      </c>
      <c r="AW2032" s="5">
        <f t="shared" si="3055"/>
        <v>6</v>
      </c>
      <c r="AX2032" s="5">
        <f t="shared" si="3108"/>
        <v>40.496000000000116</v>
      </c>
      <c r="AZ2032" s="4">
        <f t="shared" si="3090"/>
        <v>1</v>
      </c>
      <c r="BA2032" s="5">
        <f t="shared" si="3096"/>
        <v>28.949999999998909</v>
      </c>
      <c r="BB2032" s="4">
        <f t="shared" si="3091"/>
        <v>1</v>
      </c>
      <c r="BD2032" s="5">
        <v>0</v>
      </c>
      <c r="BE2032" s="4">
        <v>0.53534771679933213</v>
      </c>
      <c r="BJ2032" s="5">
        <v>52.949999999999818</v>
      </c>
      <c r="BK2032" s="5">
        <v>50.25</v>
      </c>
      <c r="BL2032" s="5">
        <v>20.1899999999996</v>
      </c>
      <c r="BM2032" s="5">
        <v>4</v>
      </c>
      <c r="BR2032">
        <v>56</v>
      </c>
      <c r="BS2032">
        <v>-32</v>
      </c>
    </row>
    <row r="2033" spans="1:71">
      <c r="A2033" s="7">
        <v>39449</v>
      </c>
      <c r="B2033" s="6">
        <v>8045.97</v>
      </c>
      <c r="C2033" s="6">
        <v>8100.64</v>
      </c>
      <c r="D2033" s="6">
        <v>7925.11</v>
      </c>
      <c r="E2033" s="6">
        <v>7949.11</v>
      </c>
      <c r="F2033" s="6">
        <v>5609.98</v>
      </c>
      <c r="G2033" s="6">
        <v>5665.94</v>
      </c>
      <c r="H2033" s="6">
        <v>5530.43</v>
      </c>
      <c r="I2033" s="6">
        <v>5550.36</v>
      </c>
      <c r="J2033" s="9">
        <f t="shared" si="3039"/>
        <v>175.53000000000065</v>
      </c>
      <c r="K2033" s="9">
        <f t="shared" si="3066"/>
        <v>122.88333333333337</v>
      </c>
      <c r="L2033" s="9">
        <f t="shared" si="3043"/>
        <v>135.50999999999931</v>
      </c>
      <c r="M2033" s="9">
        <f t="shared" ref="M2033" si="3120">AVERAGE(L2022:L2033)</f>
        <v>95.006666666666732</v>
      </c>
      <c r="N2033" s="6" t="s">
        <v>37</v>
      </c>
      <c r="O2033" s="9">
        <f t="shared" si="3045"/>
        <v>2398.75</v>
      </c>
      <c r="P2033" s="4">
        <f t="shared" si="3084"/>
        <v>0.49811733268553693</v>
      </c>
      <c r="Q2033" s="5">
        <f t="shared" si="3085"/>
        <v>82.329999999999927</v>
      </c>
      <c r="R2033" s="5">
        <f t="shared" si="3086"/>
        <v>2378.3224999999998</v>
      </c>
      <c r="S2033" s="4">
        <f t="shared" si="3087"/>
        <v>0.58750124787860958</v>
      </c>
      <c r="T2033" s="4">
        <f t="shared" si="3088"/>
        <v>0.68095127789360177</v>
      </c>
      <c r="U2033" s="5">
        <f t="shared" si="3080"/>
        <v>2401.5160000000001</v>
      </c>
      <c r="V2033" s="5">
        <f t="shared" si="3081"/>
        <v>-2.7660000000000764</v>
      </c>
      <c r="X2033" s="5">
        <f t="shared" si="3041"/>
        <v>-96.860000000000582</v>
      </c>
      <c r="Y2033" s="5">
        <f t="shared" si="3042"/>
        <v>-59.619999999999891</v>
      </c>
      <c r="AA2033" s="5">
        <f t="shared" si="3060"/>
        <v>0</v>
      </c>
      <c r="AB2033" s="5">
        <f t="shared" si="3061"/>
        <v>1</v>
      </c>
      <c r="AC2033" s="5">
        <f t="shared" si="3062"/>
        <v>1</v>
      </c>
      <c r="AF2033" s="5">
        <f t="shared" si="3048"/>
        <v>54.670000000000073</v>
      </c>
      <c r="AG2033" s="5">
        <f t="shared" si="3049"/>
        <v>33.320000000000618</v>
      </c>
      <c r="AH2033" s="5">
        <f t="shared" si="3050"/>
        <v>120.86000000000058</v>
      </c>
      <c r="AI2033" s="5">
        <f t="shared" si="3051"/>
        <v>142.21000000000004</v>
      </c>
      <c r="AJ2033" s="5"/>
      <c r="AK2033" s="5">
        <f t="shared" si="3052"/>
        <v>54.670000000000073</v>
      </c>
      <c r="AL2033" s="5">
        <f t="shared" si="3072"/>
        <v>39.927999999999969</v>
      </c>
      <c r="AM2033" s="5">
        <f t="shared" si="3053"/>
        <v>120.86000000000058</v>
      </c>
      <c r="AN2033" s="5">
        <f t="shared" si="3068"/>
        <v>85.199000000000069</v>
      </c>
      <c r="AO2033" s="5">
        <f t="shared" si="3069"/>
        <v>1</v>
      </c>
      <c r="AP2033" s="5">
        <f t="shared" si="3082"/>
        <v>6</v>
      </c>
      <c r="AQ2033" s="5">
        <f t="shared" si="3100"/>
        <v>5.8</v>
      </c>
      <c r="AR2033" s="5"/>
      <c r="AS2033" s="5">
        <f t="shared" si="3046"/>
        <v>142.21000000000004</v>
      </c>
      <c r="AT2033" s="5">
        <f t="shared" si="3068"/>
        <v>102.74000000000005</v>
      </c>
      <c r="AU2033" s="5">
        <f t="shared" si="3054"/>
        <v>33.320000000000618</v>
      </c>
      <c r="AV2033" s="5">
        <f t="shared" si="3057"/>
        <v>21.349999999999454</v>
      </c>
      <c r="AW2033" s="5">
        <f t="shared" si="3055"/>
        <v>4</v>
      </c>
      <c r="AX2033" s="5">
        <f t="shared" si="3108"/>
        <v>40.496000000000116</v>
      </c>
      <c r="AZ2033" s="4">
        <f t="shared" si="3090"/>
        <v>0.68095127789360177</v>
      </c>
      <c r="BA2033" s="5">
        <f t="shared" si="3096"/>
        <v>-41.319999999999709</v>
      </c>
      <c r="BB2033" s="4">
        <f t="shared" si="3091"/>
        <v>1</v>
      </c>
      <c r="BD2033" s="5">
        <v>0</v>
      </c>
      <c r="BE2033" s="4">
        <v>0.53493923611111394</v>
      </c>
      <c r="BJ2033" s="5">
        <v>73.730000000000473</v>
      </c>
      <c r="BK2033" s="5">
        <v>-26.690000000000509</v>
      </c>
      <c r="BL2033" s="5">
        <v>32.980000000000473</v>
      </c>
      <c r="BM2033" s="5">
        <v>4</v>
      </c>
      <c r="BR2033">
        <v>-49</v>
      </c>
      <c r="BS2033">
        <v>60</v>
      </c>
    </row>
    <row r="2034" spans="1:71">
      <c r="A2034" s="7">
        <v>39450</v>
      </c>
      <c r="B2034" s="6">
        <v>7941.52</v>
      </c>
      <c r="C2034" s="6">
        <v>7969.9</v>
      </c>
      <c r="D2034" s="6">
        <v>7858.39</v>
      </c>
      <c r="E2034" s="6">
        <v>7908.41</v>
      </c>
      <c r="F2034" s="6">
        <v>5538.2</v>
      </c>
      <c r="G2034" s="6">
        <v>5559.05</v>
      </c>
      <c r="H2034" s="6">
        <v>5515.61</v>
      </c>
      <c r="I2034" s="6">
        <v>5546.08</v>
      </c>
      <c r="J2034" s="9">
        <f t="shared" si="3039"/>
        <v>111.50999999999931</v>
      </c>
      <c r="K2034" s="9">
        <f t="shared" si="3066"/>
        <v>125.20666666666664</v>
      </c>
      <c r="L2034" s="9">
        <f t="shared" si="3043"/>
        <v>43.440000000000509</v>
      </c>
      <c r="M2034" s="9">
        <f t="shared" ref="M2034" si="3121">AVERAGE(L2023:L2034)</f>
        <v>93.152500000000074</v>
      </c>
      <c r="N2034" s="6" t="s">
        <v>36</v>
      </c>
      <c r="O2034" s="9">
        <f t="shared" si="3045"/>
        <v>2362.33</v>
      </c>
      <c r="P2034" s="4">
        <f t="shared" si="3084"/>
        <v>0</v>
      </c>
      <c r="Q2034" s="5">
        <f t="shared" si="3085"/>
        <v>77.739999999999782</v>
      </c>
      <c r="R2034" s="5">
        <f t="shared" si="3086"/>
        <v>2381.7649999999999</v>
      </c>
      <c r="S2034" s="4">
        <f t="shared" si="3087"/>
        <v>0.22391933712688705</v>
      </c>
      <c r="T2034" s="4">
        <f t="shared" si="3088"/>
        <v>0.39973747200988613</v>
      </c>
      <c r="U2034" s="5">
        <f t="shared" si="3080"/>
        <v>2402.4340000000002</v>
      </c>
      <c r="V2034" s="5">
        <f t="shared" si="3081"/>
        <v>-40.104000000000269</v>
      </c>
      <c r="X2034" s="5">
        <f t="shared" si="3041"/>
        <v>-33.110000000000582</v>
      </c>
      <c r="Y2034" s="5">
        <f t="shared" si="3042"/>
        <v>7.8800000000001091</v>
      </c>
      <c r="AA2034" s="5">
        <f t="shared" si="3060"/>
        <v>0</v>
      </c>
      <c r="AB2034" s="5">
        <f t="shared" si="3061"/>
        <v>0</v>
      </c>
      <c r="AC2034" s="5">
        <f t="shared" si="3062"/>
        <v>0</v>
      </c>
      <c r="AF2034" s="5">
        <f t="shared" si="3048"/>
        <v>28.3799999999992</v>
      </c>
      <c r="AG2034" s="5">
        <f t="shared" si="3049"/>
        <v>20.789999999999964</v>
      </c>
      <c r="AH2034" s="5">
        <f t="shared" si="3050"/>
        <v>83.130000000000109</v>
      </c>
      <c r="AI2034" s="5">
        <f t="shared" si="3051"/>
        <v>90.719999999999345</v>
      </c>
      <c r="AJ2034" s="5"/>
      <c r="AK2034" s="5">
        <f t="shared" si="3052"/>
        <v>28.3799999999992</v>
      </c>
      <c r="AL2034" s="5">
        <f t="shared" si="3072"/>
        <v>39.927999999999969</v>
      </c>
      <c r="AM2034" s="5">
        <f t="shared" si="3053"/>
        <v>83.130000000000109</v>
      </c>
      <c r="AN2034" s="5">
        <f t="shared" si="3068"/>
        <v>84.363000000000014</v>
      </c>
      <c r="AO2034" s="5">
        <f t="shared" si="3069"/>
        <v>0</v>
      </c>
      <c r="AP2034" s="5">
        <f t="shared" si="3082"/>
        <v>5</v>
      </c>
      <c r="AQ2034" s="5">
        <f t="shared" si="3100"/>
        <v>5.8</v>
      </c>
      <c r="AR2034" s="5"/>
      <c r="AS2034" s="5">
        <f t="shared" si="3046"/>
        <v>90.719999999999345</v>
      </c>
      <c r="AT2034" s="5">
        <f t="shared" si="3068"/>
        <v>96.497999999999962</v>
      </c>
      <c r="AU2034" s="5">
        <f t="shared" si="3054"/>
        <v>20.789999999999964</v>
      </c>
      <c r="AV2034" s="5">
        <f t="shared" si="3057"/>
        <v>7.589999999999236</v>
      </c>
      <c r="AW2034" s="5">
        <f t="shared" si="3055"/>
        <v>5</v>
      </c>
      <c r="AX2034" s="5">
        <f t="shared" si="3108"/>
        <v>40.496000000000116</v>
      </c>
      <c r="AZ2034" s="4">
        <f t="shared" si="3090"/>
        <v>0.39973747200988613</v>
      </c>
      <c r="BA2034" s="5">
        <f t="shared" si="3096"/>
        <v>0</v>
      </c>
      <c r="BB2034" s="4">
        <f t="shared" si="3091"/>
        <v>0.68095127789360177</v>
      </c>
      <c r="BD2034" s="5">
        <v>0</v>
      </c>
      <c r="BE2034" s="4">
        <v>0.53481029038769834</v>
      </c>
      <c r="BJ2034" s="5">
        <v>151.70000000000073</v>
      </c>
      <c r="BK2034" s="5">
        <v>-30.650000000000546</v>
      </c>
      <c r="BL2034" s="5">
        <v>35.190000000000509</v>
      </c>
      <c r="BM2034" s="5">
        <v>4</v>
      </c>
      <c r="BR2034">
        <v>83</v>
      </c>
      <c r="BS2034">
        <v>8</v>
      </c>
    </row>
    <row r="2035" spans="1:71">
      <c r="A2035" s="7">
        <v>39451</v>
      </c>
      <c r="B2035" s="6">
        <v>7913.53</v>
      </c>
      <c r="C2035" s="6">
        <v>7914.7</v>
      </c>
      <c r="D2035" s="6">
        <v>7780.27</v>
      </c>
      <c r="E2035" s="6">
        <v>7808.69</v>
      </c>
      <c r="F2035" s="6">
        <v>5543.69</v>
      </c>
      <c r="G2035" s="6">
        <v>5567.09</v>
      </c>
      <c r="H2035" s="6">
        <v>5417.53</v>
      </c>
      <c r="I2035" s="6">
        <v>5446.79</v>
      </c>
      <c r="J2035" s="9">
        <f t="shared" si="3039"/>
        <v>134.42999999999938</v>
      </c>
      <c r="K2035" s="9">
        <f t="shared" si="3066"/>
        <v>120.60333333333324</v>
      </c>
      <c r="L2035" s="9">
        <f t="shared" si="3043"/>
        <v>149.5600000000004</v>
      </c>
      <c r="M2035" s="9">
        <f t="shared" ref="M2035" si="3122">AVERAGE(L2024:L2035)</f>
        <v>91.431666666666771</v>
      </c>
      <c r="N2035" s="6" t="s">
        <v>36</v>
      </c>
      <c r="O2035" s="9">
        <f t="shared" si="3045"/>
        <v>2361.8999999999996</v>
      </c>
      <c r="P2035" s="4">
        <f t="shared" si="3084"/>
        <v>0</v>
      </c>
      <c r="Q2035" s="5">
        <f t="shared" si="3085"/>
        <v>78.170000000000073</v>
      </c>
      <c r="R2035" s="5">
        <f t="shared" si="3086"/>
        <v>2381.4424999999997</v>
      </c>
      <c r="S2035" s="4">
        <f t="shared" si="3087"/>
        <v>5.0528361472122654E-2</v>
      </c>
      <c r="T2035" s="4">
        <f t="shared" si="3088"/>
        <v>0.21962663472097418</v>
      </c>
      <c r="U2035" s="5">
        <f t="shared" si="3080"/>
        <v>2394.8339999999998</v>
      </c>
      <c r="V2035" s="5">
        <f t="shared" si="3081"/>
        <v>-32.934000000000196</v>
      </c>
      <c r="X2035" s="5">
        <f t="shared" si="3041"/>
        <v>-104.84000000000015</v>
      </c>
      <c r="Y2035" s="5">
        <f t="shared" si="3042"/>
        <v>-96.899999999999636</v>
      </c>
      <c r="AA2035" s="5">
        <f t="shared" si="3060"/>
        <v>0</v>
      </c>
      <c r="AB2035" s="5">
        <f t="shared" si="3061"/>
        <v>1</v>
      </c>
      <c r="AC2035" s="5">
        <f t="shared" si="3062"/>
        <v>1</v>
      </c>
      <c r="AF2035" s="5">
        <f t="shared" si="3048"/>
        <v>1.1700000000000728</v>
      </c>
      <c r="AG2035" s="5">
        <f t="shared" si="3049"/>
        <v>6.2899999999999636</v>
      </c>
      <c r="AH2035" s="5">
        <f t="shared" si="3050"/>
        <v>133.25999999999931</v>
      </c>
      <c r="AI2035" s="5">
        <f t="shared" si="3051"/>
        <v>128.13999999999942</v>
      </c>
      <c r="AJ2035" s="5"/>
      <c r="AK2035" s="5">
        <f t="shared" si="3052"/>
        <v>1.1700000000000728</v>
      </c>
      <c r="AL2035" s="5">
        <f t="shared" si="3072"/>
        <v>31.008999999999279</v>
      </c>
      <c r="AM2035" s="5">
        <f t="shared" si="3053"/>
        <v>133.25999999999931</v>
      </c>
      <c r="AN2035" s="5">
        <f t="shared" si="3068"/>
        <v>90.115999999999985</v>
      </c>
      <c r="AO2035" s="5">
        <f t="shared" si="3069"/>
        <v>1</v>
      </c>
      <c r="AP2035" s="5">
        <f t="shared" si="3082"/>
        <v>5</v>
      </c>
      <c r="AQ2035" s="5">
        <f t="shared" si="3100"/>
        <v>5.8</v>
      </c>
      <c r="AR2035" s="5"/>
      <c r="AS2035" s="5">
        <f t="shared" si="3046"/>
        <v>128.13999999999942</v>
      </c>
      <c r="AT2035" s="5">
        <f t="shared" si="3068"/>
        <v>103.41399999999994</v>
      </c>
      <c r="AU2035" s="5">
        <f t="shared" si="3054"/>
        <v>6.2899999999999636</v>
      </c>
      <c r="AV2035" s="5">
        <f t="shared" si="3057"/>
        <v>-5.1199999999998909</v>
      </c>
      <c r="AW2035" s="5">
        <f t="shared" si="3055"/>
        <v>6</v>
      </c>
      <c r="AX2035" s="5">
        <f t="shared" si="3108"/>
        <v>40.496000000000116</v>
      </c>
      <c r="AZ2035" s="4">
        <f t="shared" si="3090"/>
        <v>0.21962663472097418</v>
      </c>
      <c r="BA2035" s="5">
        <f t="shared" si="3096"/>
        <v>0</v>
      </c>
      <c r="BB2035" s="4">
        <f t="shared" si="3091"/>
        <v>0.39973747200988613</v>
      </c>
      <c r="BD2035" s="5">
        <v>0</v>
      </c>
      <c r="BE2035" s="4">
        <v>0.53422028911347252</v>
      </c>
      <c r="BJ2035" s="5">
        <v>37.160000000000764</v>
      </c>
      <c r="BK2035" s="5">
        <v>29.210000000000036</v>
      </c>
      <c r="BL2035" s="5">
        <v>20.389999999999418</v>
      </c>
      <c r="BM2035" s="5">
        <v>4</v>
      </c>
      <c r="BR2035">
        <v>133</v>
      </c>
      <c r="BS2035">
        <v>-55</v>
      </c>
    </row>
    <row r="2036" spans="1:71">
      <c r="A2036" s="7">
        <v>39454</v>
      </c>
      <c r="B2036" s="6">
        <v>7810.82</v>
      </c>
      <c r="C2036" s="6">
        <v>7858.64</v>
      </c>
      <c r="D2036" s="6">
        <v>7781.68</v>
      </c>
      <c r="E2036" s="6">
        <v>7817.17</v>
      </c>
      <c r="F2036" s="6">
        <v>5432</v>
      </c>
      <c r="G2036" s="6">
        <v>5475.25</v>
      </c>
      <c r="H2036" s="6">
        <v>5429.32</v>
      </c>
      <c r="I2036" s="6">
        <v>5452.83</v>
      </c>
      <c r="J2036" s="9">
        <f t="shared" si="3039"/>
        <v>76.960000000000036</v>
      </c>
      <c r="K2036" s="9">
        <f t="shared" si="3066"/>
        <v>114.25499999999988</v>
      </c>
      <c r="L2036" s="9">
        <f t="shared" si="3043"/>
        <v>45.930000000000291</v>
      </c>
      <c r="M2036" s="9">
        <f t="shared" ref="M2036" si="3123">AVERAGE(L2025:L2036)</f>
        <v>81.825000000000117</v>
      </c>
      <c r="N2036" s="6" t="s">
        <v>36</v>
      </c>
      <c r="O2036" s="9">
        <f t="shared" si="3045"/>
        <v>2364.34</v>
      </c>
      <c r="P2036" s="4">
        <f t="shared" si="3084"/>
        <v>3.1214020724069425E-2</v>
      </c>
      <c r="Q2036" s="5">
        <f t="shared" si="3085"/>
        <v>78.170000000000073</v>
      </c>
      <c r="R2036" s="5">
        <f t="shared" si="3086"/>
        <v>2381.4424999999997</v>
      </c>
      <c r="S2036" s="4">
        <f t="shared" si="3087"/>
        <v>3.1214020724069425E-2</v>
      </c>
      <c r="T2036" s="4">
        <f t="shared" si="3088"/>
        <v>0.2439852251173055</v>
      </c>
      <c r="U2036" s="5">
        <f t="shared" si="3080"/>
        <v>2385.4780000000001</v>
      </c>
      <c r="V2036" s="5">
        <f t="shared" si="3081"/>
        <v>-21.13799999999992</v>
      </c>
      <c r="X2036" s="5">
        <f t="shared" si="3041"/>
        <v>6.3500000000003638</v>
      </c>
      <c r="Y2036" s="5">
        <f t="shared" si="3042"/>
        <v>20.829999999999927</v>
      </c>
      <c r="AA2036" s="5">
        <f t="shared" si="3060"/>
        <v>1</v>
      </c>
      <c r="AB2036" s="5">
        <f t="shared" si="3061"/>
        <v>0</v>
      </c>
      <c r="AC2036" s="5">
        <f t="shared" si="3062"/>
        <v>1</v>
      </c>
      <c r="AF2036" s="5">
        <f t="shared" si="3048"/>
        <v>47.820000000000618</v>
      </c>
      <c r="AG2036" s="5">
        <f t="shared" si="3049"/>
        <v>49.950000000000728</v>
      </c>
      <c r="AH2036" s="5">
        <f t="shared" si="3050"/>
        <v>29.139999999999418</v>
      </c>
      <c r="AI2036" s="5">
        <f t="shared" si="3051"/>
        <v>27.009999999999309</v>
      </c>
      <c r="AJ2036" s="5"/>
      <c r="AK2036" s="5">
        <f t="shared" si="3052"/>
        <v>29.139999999999418</v>
      </c>
      <c r="AL2036" s="5">
        <f t="shared" si="3072"/>
        <v>31.692999999999476</v>
      </c>
      <c r="AM2036" s="5">
        <f t="shared" si="3053"/>
        <v>47.820000000000618</v>
      </c>
      <c r="AN2036" s="5">
        <f t="shared" si="3068"/>
        <v>87.683000000000078</v>
      </c>
      <c r="AO2036" s="5">
        <f t="shared" si="3069"/>
        <v>0</v>
      </c>
      <c r="AP2036" s="5">
        <f t="shared" si="3082"/>
        <v>5</v>
      </c>
      <c r="AQ2036" s="5">
        <f t="shared" si="3100"/>
        <v>5.8</v>
      </c>
      <c r="AR2036" s="5"/>
      <c r="AS2036" s="5">
        <f t="shared" si="3046"/>
        <v>49.950000000000728</v>
      </c>
      <c r="AT2036" s="5">
        <f t="shared" si="3068"/>
        <v>94.775000000000091</v>
      </c>
      <c r="AU2036" s="5">
        <f t="shared" si="3054"/>
        <v>27.009999999999309</v>
      </c>
      <c r="AV2036" s="5">
        <f t="shared" si="3057"/>
        <v>-2.1300000000001091</v>
      </c>
      <c r="AW2036" s="5">
        <f t="shared" si="3055"/>
        <v>2</v>
      </c>
      <c r="AX2036" s="5">
        <f t="shared" si="3108"/>
        <v>40.496000000000116</v>
      </c>
      <c r="AZ2036" s="4">
        <f t="shared" si="3090"/>
        <v>0.2439852251173055</v>
      </c>
      <c r="BA2036" s="5">
        <f t="shared" si="3096"/>
        <v>0</v>
      </c>
      <c r="BB2036" s="4">
        <f t="shared" si="3091"/>
        <v>0.21962663472097418</v>
      </c>
      <c r="BD2036" s="5">
        <v>0</v>
      </c>
      <c r="BE2036" s="4">
        <v>0.53405081157374434</v>
      </c>
      <c r="BJ2036" s="5">
        <v>60.550000000000182</v>
      </c>
      <c r="BK2036" s="5">
        <v>15.329999999999927</v>
      </c>
      <c r="BL2036" s="5">
        <v>22.5600000000004</v>
      </c>
      <c r="BM2036" s="5">
        <v>4</v>
      </c>
      <c r="BR2036">
        <v>-46</v>
      </c>
      <c r="BS2036">
        <v>21</v>
      </c>
    </row>
    <row r="2037" spans="1:71">
      <c r="A2037" s="7">
        <v>39455</v>
      </c>
      <c r="B2037" s="6">
        <v>7844.5</v>
      </c>
      <c r="C2037" s="6">
        <v>7923.44</v>
      </c>
      <c r="D2037" s="6">
        <v>7831.51</v>
      </c>
      <c r="E2037" s="6">
        <v>7849.99</v>
      </c>
      <c r="F2037" s="6">
        <v>5476.51</v>
      </c>
      <c r="G2037" s="6">
        <v>5533.93</v>
      </c>
      <c r="H2037" s="6">
        <v>5471.14</v>
      </c>
      <c r="I2037" s="6">
        <v>5495.67</v>
      </c>
      <c r="J2037" s="9">
        <f t="shared" si="3039"/>
        <v>106.26999999999953</v>
      </c>
      <c r="K2037" s="9">
        <f t="shared" si="3066"/>
        <v>113.60916666666655</v>
      </c>
      <c r="L2037" s="9">
        <f t="shared" si="3043"/>
        <v>81.100000000000364</v>
      </c>
      <c r="M2037" s="9">
        <f t="shared" ref="M2037" si="3124">AVERAGE(L2026:L2037)</f>
        <v>82.670833333333505</v>
      </c>
      <c r="N2037" s="6" t="s">
        <v>36</v>
      </c>
      <c r="O2037" s="9">
        <f t="shared" si="3045"/>
        <v>2354.3199999999997</v>
      </c>
      <c r="P2037" s="4">
        <f t="shared" si="3084"/>
        <v>0</v>
      </c>
      <c r="Q2037" s="5">
        <f t="shared" si="3085"/>
        <v>44.430000000000291</v>
      </c>
      <c r="R2037" s="5">
        <f t="shared" si="3086"/>
        <v>2365.4274999999998</v>
      </c>
      <c r="S2037" s="4">
        <f t="shared" si="3087"/>
        <v>0</v>
      </c>
      <c r="T2037" s="4">
        <f t="shared" si="3088"/>
        <v>0</v>
      </c>
      <c r="U2037" s="5">
        <f t="shared" si="3080"/>
        <v>2368.328</v>
      </c>
      <c r="V2037" s="5">
        <f t="shared" si="3081"/>
        <v>-14.008000000000266</v>
      </c>
      <c r="X2037" s="5">
        <f t="shared" si="3041"/>
        <v>5.4899999999997817</v>
      </c>
      <c r="Y2037" s="5">
        <f t="shared" si="3042"/>
        <v>19.159999999999854</v>
      </c>
      <c r="AA2037" s="5">
        <f t="shared" si="3060"/>
        <v>1</v>
      </c>
      <c r="AB2037" s="5">
        <f t="shared" si="3061"/>
        <v>0</v>
      </c>
      <c r="AC2037" s="5">
        <f t="shared" si="3062"/>
        <v>1</v>
      </c>
      <c r="AF2037" s="5">
        <f t="shared" si="3048"/>
        <v>78.9399999999996</v>
      </c>
      <c r="AG2037" s="5">
        <f t="shared" si="3049"/>
        <v>106.26999999999953</v>
      </c>
      <c r="AH2037" s="5">
        <f t="shared" si="3050"/>
        <v>12.989999999999782</v>
      </c>
      <c r="AI2037" s="5">
        <f t="shared" si="3051"/>
        <v>-14.340000000000146</v>
      </c>
      <c r="AJ2037" s="5"/>
      <c r="AK2037" s="5">
        <f t="shared" si="3052"/>
        <v>12.989999999999782</v>
      </c>
      <c r="AL2037" s="5">
        <f t="shared" si="3072"/>
        <v>31.692999999999476</v>
      </c>
      <c r="AM2037" s="5">
        <f t="shared" si="3053"/>
        <v>78.9399999999996</v>
      </c>
      <c r="AN2037" s="5">
        <f t="shared" si="3068"/>
        <v>82.40900000000002</v>
      </c>
      <c r="AO2037" s="5">
        <f t="shared" si="3069"/>
        <v>0</v>
      </c>
      <c r="AP2037" s="5">
        <f t="shared" si="3082"/>
        <v>4</v>
      </c>
      <c r="AQ2037" s="5">
        <f t="shared" si="3100"/>
        <v>5.6</v>
      </c>
      <c r="AR2037" s="5"/>
      <c r="AS2037" s="5">
        <f t="shared" si="3046"/>
        <v>106.26999999999953</v>
      </c>
      <c r="AT2037" s="5">
        <f t="shared" si="3068"/>
        <v>93.669999999999987</v>
      </c>
      <c r="AU2037" s="5">
        <f t="shared" si="3054"/>
        <v>-14.340000000000146</v>
      </c>
      <c r="AV2037" s="5">
        <f t="shared" si="3057"/>
        <v>-27.329999999999927</v>
      </c>
      <c r="AW2037" s="5">
        <f t="shared" si="3055"/>
        <v>3</v>
      </c>
      <c r="AX2037" s="5">
        <f t="shared" si="3108"/>
        <v>40.496000000000116</v>
      </c>
      <c r="AZ2037" s="4">
        <f t="shared" si="3090"/>
        <v>0</v>
      </c>
      <c r="BA2037" s="5">
        <f t="shared" si="3096"/>
        <v>0</v>
      </c>
      <c r="BB2037" s="4">
        <f t="shared" si="3091"/>
        <v>0.2439852251173055</v>
      </c>
      <c r="BD2037" s="5">
        <v>0</v>
      </c>
      <c r="BE2037" s="4">
        <v>0.53403259885300669</v>
      </c>
      <c r="BJ2037" s="5">
        <v>49.5600000000004</v>
      </c>
      <c r="BK2037" s="5">
        <v>28.599999999999454</v>
      </c>
      <c r="BL2037" s="5">
        <v>11.759999999999309</v>
      </c>
      <c r="BM2037" s="5">
        <v>4</v>
      </c>
      <c r="BR2037">
        <v>-45</v>
      </c>
      <c r="BS2037">
        <v>19</v>
      </c>
    </row>
    <row r="2038" spans="1:71">
      <c r="A2038" s="7">
        <v>39456</v>
      </c>
      <c r="B2038" s="6">
        <v>7839.23</v>
      </c>
      <c r="C2038" s="6">
        <v>7841.62</v>
      </c>
      <c r="D2038" s="6">
        <v>7770.42</v>
      </c>
      <c r="E2038" s="6">
        <v>7782.71</v>
      </c>
      <c r="F2038" s="6">
        <v>5459.4</v>
      </c>
      <c r="G2038" s="6">
        <v>5463.07</v>
      </c>
      <c r="H2038" s="6">
        <v>5420.06</v>
      </c>
      <c r="I2038" s="6">
        <v>5435.42</v>
      </c>
      <c r="J2038" s="9">
        <f t="shared" si="3039"/>
        <v>79.569999999999709</v>
      </c>
      <c r="K2038" s="9">
        <f t="shared" si="3066"/>
        <v>108.87833333333326</v>
      </c>
      <c r="L2038" s="9">
        <f t="shared" si="3043"/>
        <v>75.609999999999673</v>
      </c>
      <c r="M2038" s="9">
        <f t="shared" ref="M2038" si="3125">AVERAGE(L2027:L2038)</f>
        <v>80.155833333333476</v>
      </c>
      <c r="N2038" s="6" t="s">
        <v>36</v>
      </c>
      <c r="O2038" s="9">
        <f t="shared" si="3045"/>
        <v>2347.29</v>
      </c>
      <c r="P2038" s="4">
        <f t="shared" si="3084"/>
        <v>0</v>
      </c>
      <c r="Q2038" s="5">
        <f t="shared" si="3085"/>
        <v>17.050000000000182</v>
      </c>
      <c r="R2038" s="5">
        <f t="shared" si="3086"/>
        <v>2351.5524999999998</v>
      </c>
      <c r="S2038" s="4">
        <f t="shared" si="3087"/>
        <v>0</v>
      </c>
      <c r="T2038" s="4">
        <f t="shared" si="3088"/>
        <v>0</v>
      </c>
      <c r="U2038" s="5">
        <f t="shared" si="3080"/>
        <v>2358.0360000000001</v>
      </c>
      <c r="V2038" s="5">
        <f t="shared" si="3081"/>
        <v>-10.746000000000095</v>
      </c>
      <c r="X2038" s="5">
        <f t="shared" si="3041"/>
        <v>-56.519999999999527</v>
      </c>
      <c r="Y2038" s="5">
        <f t="shared" si="3042"/>
        <v>-23.979999999999563</v>
      </c>
      <c r="AA2038" s="5">
        <f t="shared" si="3060"/>
        <v>0</v>
      </c>
      <c r="AB2038" s="5">
        <f t="shared" si="3061"/>
        <v>1</v>
      </c>
      <c r="AC2038" s="5">
        <f t="shared" si="3062"/>
        <v>1</v>
      </c>
      <c r="AF2038" s="5">
        <f t="shared" si="3048"/>
        <v>2.3900000000003274</v>
      </c>
      <c r="AG2038" s="5">
        <f t="shared" si="3049"/>
        <v>-8.3699999999998909</v>
      </c>
      <c r="AH2038" s="5">
        <f t="shared" si="3050"/>
        <v>68.809999999999491</v>
      </c>
      <c r="AI2038" s="5">
        <f t="shared" si="3051"/>
        <v>79.569999999999709</v>
      </c>
      <c r="AJ2038" s="5"/>
      <c r="AK2038" s="5">
        <f t="shared" si="3052"/>
        <v>2.3900000000003274</v>
      </c>
      <c r="AL2038" s="5">
        <f t="shared" si="3072"/>
        <v>31.692999999999476</v>
      </c>
      <c r="AM2038" s="5">
        <f t="shared" si="3053"/>
        <v>68.809999999999491</v>
      </c>
      <c r="AN2038" s="5">
        <f t="shared" si="3068"/>
        <v>80.496999999999929</v>
      </c>
      <c r="AO2038" s="5">
        <f t="shared" si="3069"/>
        <v>0</v>
      </c>
      <c r="AP2038" s="5">
        <f t="shared" si="3082"/>
        <v>3</v>
      </c>
      <c r="AQ2038" s="5">
        <f t="shared" si="3100"/>
        <v>5.3</v>
      </c>
      <c r="AR2038" s="5"/>
      <c r="AS2038" s="5">
        <f t="shared" si="3046"/>
        <v>79.569999999999709</v>
      </c>
      <c r="AT2038" s="5">
        <f t="shared" si="3068"/>
        <v>94.292999999999935</v>
      </c>
      <c r="AU2038" s="5">
        <f t="shared" si="3054"/>
        <v>-8.3699999999998909</v>
      </c>
      <c r="AV2038" s="5">
        <f t="shared" si="3057"/>
        <v>10.760000000000218</v>
      </c>
      <c r="AW2038" s="5">
        <f t="shared" si="3055"/>
        <v>4</v>
      </c>
      <c r="AX2038" s="5">
        <f t="shared" si="3108"/>
        <v>40.496000000000116</v>
      </c>
      <c r="AZ2038" s="4">
        <f t="shared" si="3090"/>
        <v>0</v>
      </c>
      <c r="BA2038" s="5">
        <f t="shared" si="3096"/>
        <v>0</v>
      </c>
      <c r="BB2038" s="4">
        <f t="shared" si="3091"/>
        <v>0</v>
      </c>
      <c r="BD2038" s="5">
        <v>0</v>
      </c>
      <c r="BE2038" s="4">
        <v>0.53173575129533723</v>
      </c>
      <c r="BJ2038" s="5">
        <v>103.59000000000015</v>
      </c>
      <c r="BK2038" s="5">
        <v>-4.1200000000008004</v>
      </c>
      <c r="BL2038" s="5">
        <v>28.220000000000255</v>
      </c>
      <c r="BM2038" s="5">
        <v>4</v>
      </c>
      <c r="BR2038">
        <v>69</v>
      </c>
      <c r="BS2038">
        <v>-24</v>
      </c>
    </row>
    <row r="2039" spans="1:71">
      <c r="A2039" s="7">
        <v>39457</v>
      </c>
      <c r="B2039" s="6">
        <v>7799.11</v>
      </c>
      <c r="C2039" s="6">
        <v>7830.95</v>
      </c>
      <c r="D2039" s="6">
        <v>7700.85</v>
      </c>
      <c r="E2039" s="6">
        <v>7713.09</v>
      </c>
      <c r="F2039" s="6">
        <v>5468.54</v>
      </c>
      <c r="G2039" s="6">
        <v>5471.82</v>
      </c>
      <c r="H2039" s="6">
        <v>5394.52</v>
      </c>
      <c r="I2039" s="6">
        <v>5400.43</v>
      </c>
      <c r="J2039" s="9">
        <f t="shared" si="3039"/>
        <v>130.09999999999945</v>
      </c>
      <c r="K2039" s="9">
        <f t="shared" si="3066"/>
        <v>107.49833333333322</v>
      </c>
      <c r="L2039" s="9">
        <f t="shared" si="3043"/>
        <v>77.299999999999272</v>
      </c>
      <c r="M2039" s="9">
        <f t="shared" ref="M2039" si="3126">AVERAGE(L2028:L2039)</f>
        <v>79.717500000000044</v>
      </c>
      <c r="N2039" s="6" t="s">
        <v>36</v>
      </c>
      <c r="O2039" s="9">
        <f t="shared" si="3045"/>
        <v>2312.66</v>
      </c>
      <c r="P2039" s="4">
        <f t="shared" si="3084"/>
        <v>0</v>
      </c>
      <c r="Q2039" s="5">
        <f t="shared" si="3085"/>
        <v>51.680000000000291</v>
      </c>
      <c r="R2039" s="5">
        <f t="shared" si="3086"/>
        <v>2325.58</v>
      </c>
      <c r="S2039" s="4">
        <f t="shared" si="3087"/>
        <v>0</v>
      </c>
      <c r="T2039" s="4">
        <f t="shared" si="3088"/>
        <v>0</v>
      </c>
      <c r="U2039" s="5">
        <f t="shared" si="3080"/>
        <v>2348.1019999999999</v>
      </c>
      <c r="V2039" s="5">
        <f t="shared" si="3081"/>
        <v>-35.442000000000007</v>
      </c>
      <c r="X2039" s="5">
        <f t="shared" si="3041"/>
        <v>-86.019999999999527</v>
      </c>
      <c r="Y2039" s="5">
        <f t="shared" si="3042"/>
        <v>-68.109999999999673</v>
      </c>
      <c r="AA2039" s="5">
        <f t="shared" si="3060"/>
        <v>0</v>
      </c>
      <c r="AB2039" s="5">
        <f t="shared" si="3061"/>
        <v>1</v>
      </c>
      <c r="AC2039" s="5">
        <f t="shared" si="3062"/>
        <v>1</v>
      </c>
      <c r="AF2039" s="5">
        <f t="shared" si="3048"/>
        <v>31.840000000000146</v>
      </c>
      <c r="AG2039" s="5">
        <f t="shared" si="3049"/>
        <v>48.239999999999782</v>
      </c>
      <c r="AH2039" s="5">
        <f t="shared" si="3050"/>
        <v>98.259999999999309</v>
      </c>
      <c r="AI2039" s="5">
        <f t="shared" si="3051"/>
        <v>81.859999999999673</v>
      </c>
      <c r="AJ2039" s="5"/>
      <c r="AK2039" s="5">
        <f t="shared" si="3052"/>
        <v>31.840000000000146</v>
      </c>
      <c r="AL2039" s="5">
        <f t="shared" si="3072"/>
        <v>34.123000000000133</v>
      </c>
      <c r="AM2039" s="5">
        <f t="shared" si="3053"/>
        <v>98.259999999999309</v>
      </c>
      <c r="AN2039" s="5">
        <f t="shared" si="3068"/>
        <v>82.643999999999863</v>
      </c>
      <c r="AO2039" s="5">
        <f t="shared" si="3069"/>
        <v>1</v>
      </c>
      <c r="AP2039" s="5">
        <f t="shared" si="3082"/>
        <v>4</v>
      </c>
      <c r="AQ2039" s="5">
        <f t="shared" si="3100"/>
        <v>5.0999999999999996</v>
      </c>
      <c r="AR2039" s="5"/>
      <c r="AS2039" s="5">
        <f t="shared" si="3046"/>
        <v>81.859999999999673</v>
      </c>
      <c r="AT2039" s="5">
        <f t="shared" si="3068"/>
        <v>94.305999999999855</v>
      </c>
      <c r="AU2039" s="5">
        <f t="shared" si="3054"/>
        <v>48.239999999999782</v>
      </c>
      <c r="AV2039" s="5">
        <f t="shared" si="3057"/>
        <v>-16.399999999999636</v>
      </c>
      <c r="AW2039" s="5">
        <f t="shared" si="3055"/>
        <v>5</v>
      </c>
      <c r="AX2039" s="5">
        <f t="shared" si="3108"/>
        <v>48.91999999999981</v>
      </c>
      <c r="AZ2039" s="4">
        <f t="shared" si="3090"/>
        <v>0</v>
      </c>
      <c r="BA2039" s="5">
        <f t="shared" si="3096"/>
        <v>0</v>
      </c>
      <c r="BB2039" s="4">
        <f t="shared" si="3091"/>
        <v>0</v>
      </c>
      <c r="BD2039" s="5">
        <v>0</v>
      </c>
      <c r="BE2039" s="4">
        <v>0.53167506297229072</v>
      </c>
      <c r="BJ2039" s="5">
        <v>41.949999999999818</v>
      </c>
      <c r="BK2039" s="5">
        <v>9.6700000000000728</v>
      </c>
      <c r="BL2039" s="5">
        <v>4.25</v>
      </c>
      <c r="BM2039" s="5">
        <v>4</v>
      </c>
      <c r="BR2039">
        <v>98</v>
      </c>
      <c r="BS2039">
        <v>-48</v>
      </c>
    </row>
    <row r="2040" spans="1:71">
      <c r="A2040" s="7">
        <v>39458</v>
      </c>
      <c r="B2040" s="6">
        <v>7717.45</v>
      </c>
      <c r="C2040" s="6">
        <v>7746.47</v>
      </c>
      <c r="D2040" s="6">
        <v>7675.45</v>
      </c>
      <c r="E2040" s="6">
        <v>7717.95</v>
      </c>
      <c r="F2040" s="6">
        <v>5398.49</v>
      </c>
      <c r="G2040" s="6">
        <v>5410.91</v>
      </c>
      <c r="H2040" s="6">
        <v>5349.25</v>
      </c>
      <c r="I2040" s="6">
        <v>5371.41</v>
      </c>
      <c r="J2040" s="9">
        <f t="shared" si="3039"/>
        <v>71.020000000000437</v>
      </c>
      <c r="K2040" s="9">
        <f t="shared" si="3066"/>
        <v>105.15083333333321</v>
      </c>
      <c r="L2040" s="9">
        <f t="shared" si="3043"/>
        <v>61.659999999999854</v>
      </c>
      <c r="M2040" s="9">
        <f t="shared" ref="M2040" si="3127">AVERAGE(L2029:L2040)</f>
        <v>78.04083333333331</v>
      </c>
      <c r="N2040" s="6" t="s">
        <v>36</v>
      </c>
      <c r="O2040" s="9">
        <f t="shared" si="3045"/>
        <v>2346.54</v>
      </c>
      <c r="P2040" s="4">
        <f t="shared" si="3084"/>
        <v>0.65557275541795512</v>
      </c>
      <c r="Q2040" s="5">
        <f t="shared" si="3085"/>
        <v>51.680000000000291</v>
      </c>
      <c r="R2040" s="5">
        <f t="shared" si="3086"/>
        <v>2325.58</v>
      </c>
      <c r="S2040" s="4">
        <f t="shared" si="3087"/>
        <v>0.65557275541795512</v>
      </c>
      <c r="T2040" s="4">
        <f t="shared" si="3088"/>
        <v>0.26591319362687504</v>
      </c>
      <c r="U2040" s="5">
        <f t="shared" si="3080"/>
        <v>2345.0300000000002</v>
      </c>
      <c r="V2040" s="5">
        <f t="shared" si="3081"/>
        <v>1.5099999999997635</v>
      </c>
      <c r="X2040" s="5">
        <f t="shared" si="3041"/>
        <v>0.5</v>
      </c>
      <c r="Y2040" s="5">
        <f t="shared" si="3042"/>
        <v>-27.079999999999927</v>
      </c>
      <c r="AA2040" s="5">
        <f t="shared" si="3060"/>
        <v>0</v>
      </c>
      <c r="AB2040" s="5">
        <f t="shared" si="3061"/>
        <v>0</v>
      </c>
      <c r="AC2040" s="5">
        <f t="shared" si="3062"/>
        <v>0</v>
      </c>
      <c r="AF2040" s="5">
        <f t="shared" si="3048"/>
        <v>29.020000000000437</v>
      </c>
      <c r="AG2040" s="5">
        <f t="shared" si="3049"/>
        <v>33.380000000000109</v>
      </c>
      <c r="AH2040" s="5">
        <f t="shared" si="3050"/>
        <v>42</v>
      </c>
      <c r="AI2040" s="5">
        <f t="shared" si="3051"/>
        <v>37.640000000000327</v>
      </c>
      <c r="AJ2040" s="5"/>
      <c r="AK2040" s="5">
        <f t="shared" si="3052"/>
        <v>29.020000000000437</v>
      </c>
      <c r="AL2040" s="5">
        <f t="shared" si="3072"/>
        <v>34.123000000000133</v>
      </c>
      <c r="AM2040" s="5">
        <f t="shared" si="3053"/>
        <v>42</v>
      </c>
      <c r="AN2040" s="5">
        <f t="shared" si="3068"/>
        <v>76.639999999999873</v>
      </c>
      <c r="AO2040" s="5">
        <f t="shared" si="3069"/>
        <v>0</v>
      </c>
      <c r="AP2040" s="5">
        <f t="shared" si="3082"/>
        <v>3</v>
      </c>
      <c r="AQ2040" s="5">
        <f t="shared" si="3100"/>
        <v>4.7</v>
      </c>
      <c r="AR2040" s="5"/>
      <c r="AS2040" s="5">
        <f t="shared" si="3046"/>
        <v>37.640000000000327</v>
      </c>
      <c r="AT2040" s="5">
        <f t="shared" si="3068"/>
        <v>83.446999999999846</v>
      </c>
      <c r="AU2040" s="5">
        <f t="shared" si="3054"/>
        <v>33.380000000000109</v>
      </c>
      <c r="AV2040" s="5">
        <f t="shared" si="3057"/>
        <v>-4.3599999999996726</v>
      </c>
      <c r="AW2040" s="5">
        <f t="shared" si="3055"/>
        <v>6</v>
      </c>
      <c r="AX2040" s="5">
        <f t="shared" si="3108"/>
        <v>48.91999999999981</v>
      </c>
      <c r="AZ2040" s="4">
        <f t="shared" si="3090"/>
        <v>0.26591319362687504</v>
      </c>
      <c r="BA2040" s="5">
        <f t="shared" si="3096"/>
        <v>0</v>
      </c>
      <c r="BB2040" s="4">
        <f t="shared" si="3091"/>
        <v>0</v>
      </c>
      <c r="BD2040" s="5">
        <v>0</v>
      </c>
      <c r="BE2040" s="4">
        <v>0.53032625355813923</v>
      </c>
      <c r="BJ2040" s="5">
        <v>128.69999999999982</v>
      </c>
      <c r="BK2040" s="5">
        <v>3.0200000000004366</v>
      </c>
      <c r="BL2040" s="5">
        <v>35.609999999999673</v>
      </c>
      <c r="BM2040" s="5">
        <v>4</v>
      </c>
      <c r="BR2040">
        <v>42</v>
      </c>
      <c r="BS2040">
        <v>-47</v>
      </c>
    </row>
    <row r="2041" spans="1:71">
      <c r="A2041" s="7">
        <v>39461</v>
      </c>
      <c r="B2041" s="6">
        <v>7692.54</v>
      </c>
      <c r="C2041" s="6">
        <v>7759.17</v>
      </c>
      <c r="D2041" s="6">
        <v>7683.54</v>
      </c>
      <c r="E2041" s="6">
        <v>7732.02</v>
      </c>
      <c r="F2041" s="6">
        <v>5345.83</v>
      </c>
      <c r="G2041" s="6">
        <v>5421.22</v>
      </c>
      <c r="H2041" s="6">
        <v>5343.25</v>
      </c>
      <c r="I2041" s="6">
        <v>5403.51</v>
      </c>
      <c r="J2041" s="9">
        <f t="shared" si="3039"/>
        <v>75.630000000000109</v>
      </c>
      <c r="K2041" s="9">
        <f t="shared" si="3066"/>
        <v>104.64249999999986</v>
      </c>
      <c r="L2041" s="9">
        <f t="shared" si="3043"/>
        <v>77.970000000000255</v>
      </c>
      <c r="M2041" s="9">
        <f t="shared" ref="M2041" si="3128">AVERAGE(L2030:L2041)</f>
        <v>79.890833333333305</v>
      </c>
      <c r="N2041" s="6" t="s">
        <v>37</v>
      </c>
      <c r="O2041" s="9">
        <f t="shared" si="3045"/>
        <v>2328.5100000000002</v>
      </c>
      <c r="P2041" s="4">
        <f t="shared" si="3084"/>
        <v>0.38046087373980841</v>
      </c>
      <c r="Q2041" s="5">
        <f t="shared" si="3085"/>
        <v>41.659999999999854</v>
      </c>
      <c r="R2041" s="5">
        <f t="shared" si="3086"/>
        <v>2323.0749999999998</v>
      </c>
      <c r="S2041" s="4">
        <f t="shared" si="3087"/>
        <v>0.3066950464396338</v>
      </c>
      <c r="T2041" s="4">
        <f t="shared" si="3088"/>
        <v>0.18410965268905027</v>
      </c>
      <c r="U2041" s="5">
        <f t="shared" si="3080"/>
        <v>2337.864</v>
      </c>
      <c r="V2041" s="5">
        <f t="shared" si="3081"/>
        <v>-9.3539999999998145</v>
      </c>
      <c r="X2041" s="5">
        <f t="shared" si="3041"/>
        <v>39.480000000000473</v>
      </c>
      <c r="Y2041" s="5">
        <f t="shared" si="3042"/>
        <v>57.680000000000291</v>
      </c>
      <c r="AA2041" s="5">
        <f t="shared" si="3060"/>
        <v>1</v>
      </c>
      <c r="AB2041" s="5">
        <f t="shared" si="3061"/>
        <v>0</v>
      </c>
      <c r="AC2041" s="5">
        <f t="shared" si="3062"/>
        <v>1</v>
      </c>
      <c r="AF2041" s="5">
        <f t="shared" si="3048"/>
        <v>66.630000000000109</v>
      </c>
      <c r="AG2041" s="5">
        <f t="shared" si="3049"/>
        <v>41.220000000000255</v>
      </c>
      <c r="AH2041" s="5">
        <f t="shared" si="3050"/>
        <v>9</v>
      </c>
      <c r="AI2041" s="5">
        <f t="shared" si="3051"/>
        <v>34.409999999999854</v>
      </c>
      <c r="AJ2041" s="5"/>
      <c r="AK2041" s="5">
        <f t="shared" si="3052"/>
        <v>9</v>
      </c>
      <c r="AL2041" s="5">
        <f t="shared" si="3072"/>
        <v>34.123000000000133</v>
      </c>
      <c r="AM2041" s="5">
        <f t="shared" si="3053"/>
        <v>66.630000000000109</v>
      </c>
      <c r="AN2041" s="5">
        <f t="shared" si="3068"/>
        <v>79.776999999999859</v>
      </c>
      <c r="AO2041" s="5">
        <f t="shared" si="3069"/>
        <v>0</v>
      </c>
      <c r="AP2041" s="5">
        <f t="shared" si="3082"/>
        <v>3</v>
      </c>
      <c r="AQ2041" s="5">
        <f t="shared" si="3100"/>
        <v>4.4000000000000004</v>
      </c>
      <c r="AR2041" s="5"/>
      <c r="AS2041" s="5">
        <f t="shared" si="3046"/>
        <v>41.220000000000255</v>
      </c>
      <c r="AT2041" s="5">
        <f t="shared" si="3068"/>
        <v>80.436999999999898</v>
      </c>
      <c r="AU2041" s="5">
        <f t="shared" si="3054"/>
        <v>34.409999999999854</v>
      </c>
      <c r="AV2041" s="5">
        <f t="shared" si="3057"/>
        <v>25.409999999999854</v>
      </c>
      <c r="AW2041" s="5">
        <f t="shared" si="3055"/>
        <v>2</v>
      </c>
      <c r="AX2041" s="5">
        <f t="shared" si="3108"/>
        <v>48.91999999999981</v>
      </c>
      <c r="AZ2041" s="4">
        <f t="shared" si="3090"/>
        <v>0.18410965268905027</v>
      </c>
      <c r="BA2041" s="5">
        <f t="shared" si="3096"/>
        <v>0</v>
      </c>
      <c r="BB2041" s="4">
        <f t="shared" si="3091"/>
        <v>0.26591319362687504</v>
      </c>
      <c r="BD2041" s="5">
        <v>0</v>
      </c>
      <c r="BE2041" s="4">
        <v>0.52951432129514175</v>
      </c>
      <c r="BJ2041" s="5">
        <v>180.32000000000062</v>
      </c>
      <c r="BK2041" s="5">
        <v>-48.199999999999818</v>
      </c>
      <c r="BL2041" s="5">
        <v>59.869999999999891</v>
      </c>
      <c r="BM2041" s="5">
        <v>4</v>
      </c>
      <c r="BR2041">
        <v>39</v>
      </c>
      <c r="BS2041">
        <v>-48</v>
      </c>
    </row>
    <row r="2042" spans="1:71">
      <c r="A2042" s="7">
        <v>39462</v>
      </c>
      <c r="B2042" s="6">
        <v>7714.6</v>
      </c>
      <c r="C2042" s="6">
        <v>7724.26</v>
      </c>
      <c r="D2042" s="6">
        <v>7563.9</v>
      </c>
      <c r="E2042" s="6">
        <v>7566.38</v>
      </c>
      <c r="F2042" s="6">
        <v>5390.37</v>
      </c>
      <c r="G2042" s="6">
        <v>5394.14</v>
      </c>
      <c r="H2042" s="6">
        <v>5250.09</v>
      </c>
      <c r="I2042" s="6">
        <v>5250.82</v>
      </c>
      <c r="J2042" s="9">
        <f t="shared" si="3039"/>
        <v>168.1200000000008</v>
      </c>
      <c r="K2042" s="9">
        <f t="shared" si="3066"/>
        <v>106.46666666666654</v>
      </c>
      <c r="L2042" s="9">
        <f t="shared" si="3043"/>
        <v>153.42000000000007</v>
      </c>
      <c r="M2042" s="9">
        <f t="shared" ref="M2042" si="3129">AVERAGE(L2031:L2042)</f>
        <v>83.41249999999998</v>
      </c>
      <c r="N2042" s="6" t="s">
        <v>37</v>
      </c>
      <c r="O2042" s="9">
        <f t="shared" si="3045"/>
        <v>2315.5600000000004</v>
      </c>
      <c r="P2042" s="4">
        <f t="shared" si="3084"/>
        <v>8.3742419867182685E-2</v>
      </c>
      <c r="Q2042" s="5">
        <f t="shared" si="3085"/>
        <v>34.630000000000109</v>
      </c>
      <c r="R2042" s="5">
        <f t="shared" si="3086"/>
        <v>2321.3175000000001</v>
      </c>
      <c r="S2042" s="4">
        <f t="shared" si="3087"/>
        <v>5.6114551083601576E-2</v>
      </c>
      <c r="T2042" s="4">
        <f t="shared" si="3088"/>
        <v>5.6114551083601576E-2</v>
      </c>
      <c r="U2042" s="5">
        <f t="shared" si="3080"/>
        <v>2330.1120000000001</v>
      </c>
      <c r="V2042" s="5">
        <f t="shared" si="3081"/>
        <v>-14.55199999999968</v>
      </c>
      <c r="X2042" s="5">
        <f t="shared" si="3041"/>
        <v>-148.22000000000025</v>
      </c>
      <c r="Y2042" s="5">
        <f t="shared" si="3042"/>
        <v>-139.55000000000018</v>
      </c>
      <c r="AA2042" s="5">
        <f t="shared" si="3060"/>
        <v>0</v>
      </c>
      <c r="AB2042" s="5">
        <f t="shared" si="3061"/>
        <v>1</v>
      </c>
      <c r="AC2042" s="5">
        <f t="shared" si="3062"/>
        <v>1</v>
      </c>
      <c r="AF2042" s="5">
        <f t="shared" si="3048"/>
        <v>9.6599999999998545</v>
      </c>
      <c r="AG2042" s="5">
        <f t="shared" si="3049"/>
        <v>-7.7600000000002183</v>
      </c>
      <c r="AH2042" s="5">
        <f t="shared" si="3050"/>
        <v>150.70000000000073</v>
      </c>
      <c r="AI2042" s="5">
        <f t="shared" si="3051"/>
        <v>168.1200000000008</v>
      </c>
      <c r="AJ2042" s="5"/>
      <c r="AK2042" s="5">
        <f t="shared" si="3052"/>
        <v>9.6599999999998545</v>
      </c>
      <c r="AL2042" s="5">
        <f t="shared" si="3072"/>
        <v>34.123000000000133</v>
      </c>
      <c r="AM2042" s="5">
        <f t="shared" si="3053"/>
        <v>150.70000000000073</v>
      </c>
      <c r="AN2042" s="5">
        <f t="shared" si="3068"/>
        <v>89.040999999999983</v>
      </c>
      <c r="AO2042" s="5">
        <f t="shared" si="3069"/>
        <v>1</v>
      </c>
      <c r="AP2042" s="5">
        <f t="shared" si="3082"/>
        <v>4</v>
      </c>
      <c r="AQ2042" s="5">
        <f t="shared" si="3100"/>
        <v>4.2</v>
      </c>
      <c r="AR2042" s="5"/>
      <c r="AS2042" s="5">
        <f t="shared" si="3046"/>
        <v>168.1200000000008</v>
      </c>
      <c r="AT2042" s="5">
        <f t="shared" si="3068"/>
        <v>92.569999999999979</v>
      </c>
      <c r="AU2042" s="5">
        <f t="shared" si="3054"/>
        <v>-7.7600000000002183</v>
      </c>
      <c r="AV2042" s="5">
        <f t="shared" si="3057"/>
        <v>17.420000000000073</v>
      </c>
      <c r="AW2042" s="5">
        <f t="shared" si="3055"/>
        <v>3</v>
      </c>
      <c r="AX2042" s="5">
        <f t="shared" si="3108"/>
        <v>48.91999999999981</v>
      </c>
      <c r="AZ2042" s="4">
        <f t="shared" si="3090"/>
        <v>5.6114551083601576E-2</v>
      </c>
      <c r="BA2042" s="5">
        <f t="shared" si="3096"/>
        <v>0</v>
      </c>
      <c r="BB2042" s="4">
        <f t="shared" si="3091"/>
        <v>0.18410965268905027</v>
      </c>
      <c r="BD2042" s="5">
        <v>0</v>
      </c>
      <c r="BE2042" s="4">
        <v>0.52937826293307388</v>
      </c>
      <c r="BJ2042" s="5">
        <v>45.239999999999782</v>
      </c>
      <c r="BK2042" s="5">
        <v>11.619999999999891</v>
      </c>
      <c r="BL2042" s="5">
        <v>25.720000000000255</v>
      </c>
      <c r="BM2042" s="5">
        <v>4</v>
      </c>
      <c r="BR2042">
        <v>-43</v>
      </c>
      <c r="BS2042">
        <v>140</v>
      </c>
    </row>
    <row r="2043" spans="1:71">
      <c r="A2043" s="7">
        <v>39463</v>
      </c>
      <c r="B2043" s="6">
        <v>7536.48</v>
      </c>
      <c r="C2043" s="6">
        <v>7555.56</v>
      </c>
      <c r="D2043" s="6">
        <v>7450.38</v>
      </c>
      <c r="E2043" s="6">
        <v>7471.57</v>
      </c>
      <c r="F2043" s="6">
        <v>5216.22</v>
      </c>
      <c r="G2043" s="6">
        <v>5289.05</v>
      </c>
      <c r="H2043" s="6">
        <v>5177.68</v>
      </c>
      <c r="I2043" s="6">
        <v>5225.3900000000003</v>
      </c>
      <c r="J2043" s="9">
        <f t="shared" si="3039"/>
        <v>116</v>
      </c>
      <c r="K2043" s="9">
        <f t="shared" si="3066"/>
        <v>110.1899999999999</v>
      </c>
      <c r="L2043" s="9">
        <f t="shared" si="3043"/>
        <v>111.36999999999989</v>
      </c>
      <c r="M2043" s="9">
        <f t="shared" ref="M2043" si="3130">AVERAGE(L2032:L2043)</f>
        <v>88.245833333333323</v>
      </c>
      <c r="N2043" s="6" t="s">
        <v>36</v>
      </c>
      <c r="O2043" s="9">
        <f t="shared" si="3045"/>
        <v>2246.1799999999994</v>
      </c>
      <c r="P2043" s="4">
        <f t="shared" si="3084"/>
        <v>0</v>
      </c>
      <c r="Q2043" s="5">
        <f t="shared" si="3085"/>
        <v>100.36000000000058</v>
      </c>
      <c r="R2043" s="5">
        <f t="shared" si="3086"/>
        <v>2271.2699999999995</v>
      </c>
      <c r="S2043" s="4">
        <f t="shared" si="3087"/>
        <v>0</v>
      </c>
      <c r="T2043" s="4">
        <f t="shared" si="3088"/>
        <v>0</v>
      </c>
      <c r="U2043" s="5">
        <f t="shared" si="3080"/>
        <v>2309.8900000000003</v>
      </c>
      <c r="V2043" s="5">
        <f t="shared" si="3081"/>
        <v>-63.710000000000946</v>
      </c>
      <c r="X2043" s="5">
        <f t="shared" si="3041"/>
        <v>-64.909999999999854</v>
      </c>
      <c r="Y2043" s="5">
        <f t="shared" si="3042"/>
        <v>9.1700000000000728</v>
      </c>
      <c r="AA2043" s="5">
        <f t="shared" si="3060"/>
        <v>0</v>
      </c>
      <c r="AB2043" s="5">
        <f t="shared" si="3061"/>
        <v>0</v>
      </c>
      <c r="AC2043" s="5">
        <f t="shared" si="3062"/>
        <v>0</v>
      </c>
      <c r="AF2043" s="5">
        <f t="shared" si="3048"/>
        <v>19.080000000000837</v>
      </c>
      <c r="AG2043" s="5">
        <f t="shared" si="3049"/>
        <v>-10.819999999999709</v>
      </c>
      <c r="AH2043" s="5">
        <f t="shared" si="3050"/>
        <v>86.099999999999454</v>
      </c>
      <c r="AI2043" s="5">
        <f t="shared" si="3051"/>
        <v>116</v>
      </c>
      <c r="AJ2043" s="5"/>
      <c r="AK2043" s="5">
        <f t="shared" si="3052"/>
        <v>19.080000000000837</v>
      </c>
      <c r="AL2043" s="5">
        <f t="shared" si="3072"/>
        <v>29.409999999999489</v>
      </c>
      <c r="AM2043" s="5">
        <f t="shared" si="3053"/>
        <v>86.099999999999454</v>
      </c>
      <c r="AN2043" s="5">
        <f t="shared" si="3068"/>
        <v>85.56499999999987</v>
      </c>
      <c r="AO2043" s="5">
        <f t="shared" si="3069"/>
        <v>1</v>
      </c>
      <c r="AP2043" s="5">
        <f t="shared" si="3082"/>
        <v>4</v>
      </c>
      <c r="AQ2043" s="5">
        <f t="shared" si="3100"/>
        <v>4</v>
      </c>
      <c r="AR2043" s="5"/>
      <c r="AS2043" s="5">
        <f t="shared" si="3046"/>
        <v>116</v>
      </c>
      <c r="AT2043" s="5">
        <f t="shared" si="3068"/>
        <v>89.948999999999984</v>
      </c>
      <c r="AU2043" s="5">
        <f t="shared" si="3054"/>
        <v>-10.819999999999709</v>
      </c>
      <c r="AV2043" s="5">
        <f t="shared" si="3057"/>
        <v>29.900000000000546</v>
      </c>
      <c r="AW2043" s="5">
        <f t="shared" si="3055"/>
        <v>4</v>
      </c>
      <c r="AX2043" s="5">
        <f t="shared" si="3108"/>
        <v>35.792999999999864</v>
      </c>
      <c r="AZ2043" s="4">
        <f t="shared" si="3090"/>
        <v>0</v>
      </c>
      <c r="BA2043" s="5">
        <f t="shared" si="3096"/>
        <v>0</v>
      </c>
      <c r="BB2043" s="4">
        <f t="shared" si="3091"/>
        <v>5.6114551083601576E-2</v>
      </c>
      <c r="BD2043" s="5">
        <v>0</v>
      </c>
      <c r="BE2043" s="4">
        <v>0.52929621350674183</v>
      </c>
      <c r="BJ2043" s="5">
        <v>63.269999999999527</v>
      </c>
      <c r="BK2043" s="5">
        <v>2.3400000000001455</v>
      </c>
      <c r="BL2043" s="5">
        <v>19.909999999999854</v>
      </c>
      <c r="BM2043" s="5">
        <v>4</v>
      </c>
      <c r="BR2043">
        <v>86</v>
      </c>
      <c r="BS2043">
        <v>9</v>
      </c>
    </row>
    <row r="2044" spans="1:71">
      <c r="A2044" s="7">
        <v>39464</v>
      </c>
      <c r="B2044" s="6">
        <v>7504.85</v>
      </c>
      <c r="C2044" s="6">
        <v>7547.47</v>
      </c>
      <c r="D2044" s="6">
        <v>7400.08</v>
      </c>
      <c r="E2044" s="6">
        <v>7413.53</v>
      </c>
      <c r="F2044" s="6">
        <v>5278.29</v>
      </c>
      <c r="G2044" s="6">
        <v>5278.5</v>
      </c>
      <c r="H2044" s="6">
        <v>5150.24</v>
      </c>
      <c r="I2044" s="6">
        <v>5157.09</v>
      </c>
      <c r="J2044" s="9">
        <f t="shared" si="3039"/>
        <v>147.39000000000033</v>
      </c>
      <c r="K2044" s="9">
        <f t="shared" si="3066"/>
        <v>116.04416666666664</v>
      </c>
      <c r="L2044" s="9">
        <f t="shared" si="3043"/>
        <v>128.26000000000022</v>
      </c>
      <c r="M2044" s="9">
        <f t="shared" ref="M2044" si="3131">AVERAGE(L2033:L2044)</f>
        <v>95.09416666666668</v>
      </c>
      <c r="N2044" s="6" t="s">
        <v>36</v>
      </c>
      <c r="O2044" s="9">
        <f t="shared" si="3045"/>
        <v>2256.4399999999996</v>
      </c>
      <c r="P2044" s="4">
        <f t="shared" si="3084"/>
        <v>0.10223196492626703</v>
      </c>
      <c r="Q2044" s="5">
        <f t="shared" si="3085"/>
        <v>100.36000000000058</v>
      </c>
      <c r="R2044" s="5">
        <f t="shared" si="3086"/>
        <v>2271.2699999999995</v>
      </c>
      <c r="S2044" s="4">
        <f t="shared" si="3087"/>
        <v>0.10147364256750231</v>
      </c>
      <c r="T2044" s="4">
        <f t="shared" si="3088"/>
        <v>8.6831415030468442E-2</v>
      </c>
      <c r="U2044" s="5">
        <f t="shared" si="3080"/>
        <v>2298.6459999999997</v>
      </c>
      <c r="V2044" s="5">
        <f t="shared" si="3081"/>
        <v>-42.206000000000131</v>
      </c>
      <c r="X2044" s="5">
        <f t="shared" si="3041"/>
        <v>-91.320000000000618</v>
      </c>
      <c r="Y2044" s="5">
        <f t="shared" si="3042"/>
        <v>-121.19999999999982</v>
      </c>
      <c r="AA2044" s="5">
        <f t="shared" si="3060"/>
        <v>0</v>
      </c>
      <c r="AB2044" s="5">
        <f t="shared" si="3061"/>
        <v>1</v>
      </c>
      <c r="AC2044" s="5">
        <f t="shared" si="3062"/>
        <v>1</v>
      </c>
      <c r="AF2044" s="5">
        <f t="shared" si="3048"/>
        <v>42.619999999999891</v>
      </c>
      <c r="AG2044" s="5">
        <f t="shared" si="3049"/>
        <v>75.900000000000546</v>
      </c>
      <c r="AH2044" s="5">
        <f t="shared" si="3050"/>
        <v>104.77000000000044</v>
      </c>
      <c r="AI2044" s="5">
        <f t="shared" si="3051"/>
        <v>71.489999999999782</v>
      </c>
      <c r="AJ2044" s="5"/>
      <c r="AK2044" s="5">
        <f t="shared" si="3052"/>
        <v>42.619999999999891</v>
      </c>
      <c r="AL2044" s="5">
        <f t="shared" si="3072"/>
        <v>32.918000000000113</v>
      </c>
      <c r="AM2044" s="5">
        <f t="shared" si="3053"/>
        <v>104.77000000000044</v>
      </c>
      <c r="AN2044" s="5">
        <f t="shared" si="3068"/>
        <v>87.7289999999999</v>
      </c>
      <c r="AO2044" s="5">
        <f t="shared" si="3069"/>
        <v>1</v>
      </c>
      <c r="AP2044" s="5">
        <f t="shared" si="3082"/>
        <v>5</v>
      </c>
      <c r="AQ2044" s="5">
        <f t="shared" si="3100"/>
        <v>4</v>
      </c>
      <c r="AR2044" s="5"/>
      <c r="AS2044" s="5">
        <f t="shared" si="3046"/>
        <v>75.900000000000546</v>
      </c>
      <c r="AT2044" s="5">
        <f t="shared" si="3068"/>
        <v>88.467000000000098</v>
      </c>
      <c r="AU2044" s="5">
        <f t="shared" si="3054"/>
        <v>71.489999999999782</v>
      </c>
      <c r="AV2044" s="5">
        <f t="shared" si="3057"/>
        <v>-33.280000000000655</v>
      </c>
      <c r="AW2044" s="5">
        <f t="shared" si="3055"/>
        <v>5</v>
      </c>
      <c r="AX2044" s="5">
        <f t="shared" si="3108"/>
        <v>48.91999999999981</v>
      </c>
      <c r="AZ2044" s="4">
        <f t="shared" si="3090"/>
        <v>8.6831415030468442E-2</v>
      </c>
      <c r="BA2044" s="5">
        <f t="shared" si="3096"/>
        <v>0</v>
      </c>
      <c r="BB2044" s="4">
        <f t="shared" si="3091"/>
        <v>0</v>
      </c>
      <c r="BD2044" s="5">
        <v>0</v>
      </c>
      <c r="BE2044" s="4">
        <v>0.52849879582553005</v>
      </c>
      <c r="BJ2044" s="5">
        <v>10.279999999999745</v>
      </c>
      <c r="BK2044" s="5">
        <v>6.1100000000005821</v>
      </c>
      <c r="BL2044" s="5">
        <v>1.2300000000004729</v>
      </c>
      <c r="BM2044" s="5">
        <v>4</v>
      </c>
      <c r="BR2044">
        <v>105</v>
      </c>
      <c r="BS2044">
        <v>-57</v>
      </c>
    </row>
    <row r="2045" spans="1:71">
      <c r="A2045" s="7">
        <v>39465</v>
      </c>
      <c r="B2045" s="6">
        <v>7417.55</v>
      </c>
      <c r="C2045" s="6">
        <v>7501.04</v>
      </c>
      <c r="D2045" s="6">
        <v>7287.29</v>
      </c>
      <c r="E2045" s="6">
        <v>7314.17</v>
      </c>
      <c r="F2045" s="6">
        <v>5159.5600000000004</v>
      </c>
      <c r="G2045" s="6">
        <v>5231.5600000000004</v>
      </c>
      <c r="H2045" s="6">
        <v>5081.2299999999996</v>
      </c>
      <c r="I2045" s="6">
        <v>5092.3999999999996</v>
      </c>
      <c r="J2045" s="9">
        <f t="shared" si="3039"/>
        <v>213.75</v>
      </c>
      <c r="K2045" s="9">
        <f t="shared" si="3066"/>
        <v>119.22916666666659</v>
      </c>
      <c r="L2045" s="9">
        <f t="shared" si="3043"/>
        <v>150.33000000000084</v>
      </c>
      <c r="M2045" s="9">
        <f t="shared" ref="M2045" si="3132">AVERAGE(L2034:L2045)</f>
        <v>96.329166666666808</v>
      </c>
      <c r="N2045" s="6" t="s">
        <v>36</v>
      </c>
      <c r="O2045" s="9">
        <f t="shared" si="3045"/>
        <v>2221.7700000000004</v>
      </c>
      <c r="P2045" s="4">
        <f t="shared" si="3084"/>
        <v>0</v>
      </c>
      <c r="Q2045" s="5">
        <f t="shared" si="3085"/>
        <v>106.73999999999978</v>
      </c>
      <c r="R2045" s="5">
        <f t="shared" si="3086"/>
        <v>2248.4550000000004</v>
      </c>
      <c r="S2045" s="4">
        <f t="shared" si="3087"/>
        <v>0</v>
      </c>
      <c r="T2045" s="4">
        <f t="shared" si="3088"/>
        <v>0</v>
      </c>
      <c r="U2045" s="5">
        <f t="shared" si="3080"/>
        <v>2273.692</v>
      </c>
      <c r="V2045" s="5">
        <f t="shared" si="3081"/>
        <v>-51.921999999999571</v>
      </c>
      <c r="X2045" s="5">
        <f t="shared" si="3041"/>
        <v>-103.38000000000011</v>
      </c>
      <c r="Y2045" s="5">
        <f t="shared" si="3042"/>
        <v>-67.160000000000764</v>
      </c>
      <c r="AA2045" s="5">
        <f t="shared" si="3060"/>
        <v>0</v>
      </c>
      <c r="AB2045" s="5">
        <f t="shared" si="3061"/>
        <v>1</v>
      </c>
      <c r="AC2045" s="5">
        <f t="shared" si="3062"/>
        <v>1</v>
      </c>
      <c r="AF2045" s="5">
        <f t="shared" si="3048"/>
        <v>83.489999999999782</v>
      </c>
      <c r="AG2045" s="5">
        <f t="shared" si="3049"/>
        <v>87.510000000000218</v>
      </c>
      <c r="AH2045" s="5">
        <f t="shared" si="3050"/>
        <v>130.26000000000022</v>
      </c>
      <c r="AI2045" s="5">
        <f t="shared" si="3051"/>
        <v>126.23999999999978</v>
      </c>
      <c r="AJ2045" s="5"/>
      <c r="AK2045" s="5">
        <f t="shared" si="3052"/>
        <v>83.489999999999782</v>
      </c>
      <c r="AL2045" s="5">
        <f t="shared" si="3072"/>
        <v>46.706999999999866</v>
      </c>
      <c r="AM2045" s="5">
        <f t="shared" si="3053"/>
        <v>130.26000000000022</v>
      </c>
      <c r="AN2045" s="5">
        <f t="shared" si="3068"/>
        <v>87.429000000000002</v>
      </c>
      <c r="AO2045" s="5">
        <f t="shared" si="3069"/>
        <v>1</v>
      </c>
      <c r="AP2045" s="5">
        <f t="shared" si="3082"/>
        <v>5</v>
      </c>
      <c r="AQ2045" s="5">
        <f t="shared" si="3100"/>
        <v>4</v>
      </c>
      <c r="AR2045" s="5"/>
      <c r="AS2045" s="5">
        <f t="shared" si="3046"/>
        <v>126.23999999999978</v>
      </c>
      <c r="AT2045" s="5">
        <f t="shared" si="3068"/>
        <v>88.277000000000129</v>
      </c>
      <c r="AU2045" s="5">
        <f t="shared" si="3054"/>
        <v>87.510000000000218</v>
      </c>
      <c r="AV2045" s="5">
        <f t="shared" si="3057"/>
        <v>-4.0200000000004366</v>
      </c>
      <c r="AW2045" s="5">
        <f t="shared" si="3055"/>
        <v>6</v>
      </c>
      <c r="AX2045" s="5">
        <f t="shared" si="3108"/>
        <v>50.564999999999813</v>
      </c>
      <c r="AZ2045" s="4">
        <f t="shared" si="3090"/>
        <v>0</v>
      </c>
      <c r="BA2045" s="5">
        <f t="shared" si="3096"/>
        <v>0</v>
      </c>
      <c r="BB2045" s="4">
        <f t="shared" si="3091"/>
        <v>8.6831415030468442E-2</v>
      </c>
      <c r="BD2045" s="5">
        <v>0</v>
      </c>
      <c r="BE2045" s="4">
        <v>0.52808085448489361</v>
      </c>
      <c r="BJ2045" s="5">
        <v>36.210000000000036</v>
      </c>
      <c r="BK2045" s="5">
        <v>-9.6899999999995998</v>
      </c>
      <c r="BL2045" s="5">
        <v>17.4399999999996</v>
      </c>
      <c r="BM2045" s="5">
        <v>4</v>
      </c>
      <c r="BR2045">
        <v>-48</v>
      </c>
      <c r="BS2045">
        <v>-58</v>
      </c>
    </row>
    <row r="2046" spans="1:71">
      <c r="A2046" s="7">
        <v>39468</v>
      </c>
      <c r="B2046" s="6">
        <v>7292.68</v>
      </c>
      <c r="C2046" s="6">
        <v>7292.68</v>
      </c>
      <c r="D2046" s="6">
        <v>6762.77</v>
      </c>
      <c r="E2046" s="6">
        <v>6790.19</v>
      </c>
      <c r="F2046" s="6">
        <v>5006.4799999999996</v>
      </c>
      <c r="G2046" s="6">
        <v>5012.53</v>
      </c>
      <c r="H2046" s="6">
        <v>4726.76</v>
      </c>
      <c r="I2046" s="6">
        <v>4744.45</v>
      </c>
      <c r="J2046" s="9">
        <f t="shared" si="3039"/>
        <v>551.39999999999964</v>
      </c>
      <c r="K2046" s="9">
        <f t="shared" si="3066"/>
        <v>155.88666666666663</v>
      </c>
      <c r="L2046" s="9">
        <f t="shared" si="3043"/>
        <v>365.63999999999942</v>
      </c>
      <c r="M2046" s="9">
        <f t="shared" ref="M2046" si="3133">AVERAGE(L2035:L2046)</f>
        <v>123.17916666666672</v>
      </c>
      <c r="N2046" s="6" t="s">
        <v>36</v>
      </c>
      <c r="O2046" s="9">
        <f t="shared" si="3045"/>
        <v>2045.7399999999998</v>
      </c>
      <c r="P2046" s="4">
        <f t="shared" si="3084"/>
        <v>0</v>
      </c>
      <c r="Q2046" s="5">
        <f t="shared" si="3085"/>
        <v>269.82000000000062</v>
      </c>
      <c r="R2046" s="5">
        <f t="shared" si="3086"/>
        <v>2113.1949999999997</v>
      </c>
      <c r="S2046" s="4">
        <f t="shared" si="3087"/>
        <v>0</v>
      </c>
      <c r="T2046" s="4">
        <f t="shared" si="3088"/>
        <v>0</v>
      </c>
      <c r="U2046" s="5">
        <f t="shared" si="3080"/>
        <v>2217.1379999999999</v>
      </c>
      <c r="V2046" s="5">
        <f t="shared" si="3081"/>
        <v>-171.39800000000014</v>
      </c>
      <c r="X2046" s="5">
        <f t="shared" si="3041"/>
        <v>-502.49000000000069</v>
      </c>
      <c r="Y2046" s="5">
        <f t="shared" si="3042"/>
        <v>-262.02999999999975</v>
      </c>
      <c r="AA2046" s="5">
        <f t="shared" si="3060"/>
        <v>0</v>
      </c>
      <c r="AB2046" s="5">
        <f t="shared" si="3061"/>
        <v>1</v>
      </c>
      <c r="AC2046" s="5">
        <f t="shared" si="3062"/>
        <v>1</v>
      </c>
      <c r="AF2046" s="5">
        <f t="shared" si="3048"/>
        <v>0</v>
      </c>
      <c r="AG2046" s="5">
        <f t="shared" si="3049"/>
        <v>-21.489999999999782</v>
      </c>
      <c r="AH2046" s="5">
        <f t="shared" si="3050"/>
        <v>529.90999999999985</v>
      </c>
      <c r="AI2046" s="5">
        <f t="shared" si="3051"/>
        <v>551.39999999999964</v>
      </c>
      <c r="AJ2046" s="5"/>
      <c r="AK2046" s="5">
        <f t="shared" si="3052"/>
        <v>0</v>
      </c>
      <c r="AL2046" s="5">
        <f t="shared" si="3072"/>
        <v>46.706999999999866</v>
      </c>
      <c r="AM2046" s="5">
        <f t="shared" si="3053"/>
        <v>529.90999999999985</v>
      </c>
      <c r="AN2046" s="5">
        <f t="shared" si="3068"/>
        <v>135.63799999999992</v>
      </c>
      <c r="AO2046" s="5">
        <f t="shared" si="3069"/>
        <v>1</v>
      </c>
      <c r="AP2046" s="5">
        <f t="shared" si="3082"/>
        <v>6</v>
      </c>
      <c r="AQ2046" s="5">
        <f t="shared" si="3100"/>
        <v>4.0999999999999996</v>
      </c>
      <c r="AR2046" s="5"/>
      <c r="AS2046" s="5">
        <f t="shared" si="3046"/>
        <v>551.39999999999964</v>
      </c>
      <c r="AT2046" s="5">
        <f t="shared" si="3068"/>
        <v>138.42200000000003</v>
      </c>
      <c r="AU2046" s="5">
        <f t="shared" si="3054"/>
        <v>-21.489999999999782</v>
      </c>
      <c r="AV2046" s="5">
        <f t="shared" si="3057"/>
        <v>21.489999999999782</v>
      </c>
      <c r="AW2046" s="5">
        <f t="shared" si="3055"/>
        <v>2</v>
      </c>
      <c r="AX2046" s="5">
        <f t="shared" si="3108"/>
        <v>50.564999999999813</v>
      </c>
      <c r="AZ2046" s="4">
        <f t="shared" si="3090"/>
        <v>0</v>
      </c>
      <c r="BA2046" s="5">
        <f t="shared" si="3096"/>
        <v>0</v>
      </c>
      <c r="BB2046" s="4">
        <f t="shared" si="3091"/>
        <v>0</v>
      </c>
      <c r="BD2046" s="5">
        <v>0</v>
      </c>
      <c r="BE2046" s="4">
        <v>0.52724669418007342</v>
      </c>
      <c r="BJ2046" s="5">
        <v>132.45000000000073</v>
      </c>
      <c r="BK2046" s="5">
        <v>-8.1100000000005821</v>
      </c>
      <c r="BL2046" s="5">
        <v>9.2700000000004366</v>
      </c>
      <c r="BM2046" s="5">
        <v>4</v>
      </c>
      <c r="BR2046">
        <v>530</v>
      </c>
      <c r="BS2046">
        <v>-74</v>
      </c>
    </row>
    <row r="2047" spans="1:71">
      <c r="A2047" s="7">
        <v>39469</v>
      </c>
      <c r="B2047" s="6">
        <v>6591.39</v>
      </c>
      <c r="C2047" s="6">
        <v>6877.62</v>
      </c>
      <c r="D2047" s="6">
        <v>6420.71</v>
      </c>
      <c r="E2047" s="6">
        <v>6769.47</v>
      </c>
      <c r="F2047" s="6">
        <v>4544.79</v>
      </c>
      <c r="G2047" s="6">
        <v>4903.99</v>
      </c>
      <c r="H2047" s="6">
        <v>4505.1400000000003</v>
      </c>
      <c r="I2047" s="6">
        <v>4842.54</v>
      </c>
      <c r="J2047" s="9">
        <f t="shared" si="3039"/>
        <v>456.90999999999985</v>
      </c>
      <c r="K2047" s="9">
        <f t="shared" si="3066"/>
        <v>182.76</v>
      </c>
      <c r="L2047" s="9">
        <f t="shared" si="3043"/>
        <v>398.84999999999945</v>
      </c>
      <c r="M2047" s="9">
        <f t="shared" ref="M2047" si="3134">AVERAGE(L2036:L2047)</f>
        <v>143.95333333333329</v>
      </c>
      <c r="N2047" s="6" t="s">
        <v>36</v>
      </c>
      <c r="O2047" s="9">
        <f t="shared" si="3045"/>
        <v>1926.9300000000003</v>
      </c>
      <c r="P2047" s="4">
        <f t="shared" si="3084"/>
        <v>0</v>
      </c>
      <c r="Q2047" s="5">
        <f t="shared" si="3085"/>
        <v>329.50999999999931</v>
      </c>
      <c r="R2047" s="5">
        <f t="shared" si="3086"/>
        <v>2009.3075000000001</v>
      </c>
      <c r="S2047" s="4">
        <f t="shared" si="3087"/>
        <v>0</v>
      </c>
      <c r="T2047" s="4">
        <f t="shared" si="3088"/>
        <v>0</v>
      </c>
      <c r="U2047" s="5">
        <f t="shared" si="3080"/>
        <v>2139.4119999999998</v>
      </c>
      <c r="V2047" s="5">
        <f t="shared" si="3081"/>
        <v>-212.48199999999952</v>
      </c>
      <c r="X2047" s="5">
        <f t="shared" si="3041"/>
        <v>178.07999999999993</v>
      </c>
      <c r="Y2047" s="5">
        <f t="shared" si="3042"/>
        <v>297.75</v>
      </c>
      <c r="AA2047" s="5">
        <f t="shared" si="3060"/>
        <v>1</v>
      </c>
      <c r="AB2047" s="5">
        <f t="shared" si="3061"/>
        <v>0</v>
      </c>
      <c r="AC2047" s="5">
        <f t="shared" si="3062"/>
        <v>1</v>
      </c>
      <c r="AF2047" s="5">
        <f t="shared" si="3048"/>
        <v>286.22999999999956</v>
      </c>
      <c r="AG2047" s="5">
        <f t="shared" si="3049"/>
        <v>87.430000000000291</v>
      </c>
      <c r="AH2047" s="5">
        <f t="shared" si="3050"/>
        <v>170.68000000000029</v>
      </c>
      <c r="AI2047" s="5">
        <f t="shared" si="3051"/>
        <v>369.47999999999956</v>
      </c>
      <c r="AJ2047" s="5"/>
      <c r="AK2047" s="5">
        <f t="shared" si="3052"/>
        <v>170.68000000000029</v>
      </c>
      <c r="AL2047" s="5">
        <f t="shared" si="3072"/>
        <v>92.208999999999804</v>
      </c>
      <c r="AM2047" s="5">
        <f t="shared" si="3053"/>
        <v>286.22999999999956</v>
      </c>
      <c r="AN2047" s="5">
        <f t="shared" si="3068"/>
        <v>156.3669999999999</v>
      </c>
      <c r="AO2047" s="5">
        <f t="shared" si="3069"/>
        <v>1</v>
      </c>
      <c r="AP2047" s="5">
        <f t="shared" si="3082"/>
        <v>7</v>
      </c>
      <c r="AQ2047" s="5">
        <f t="shared" si="3100"/>
        <v>4.4000000000000004</v>
      </c>
      <c r="AR2047" s="5"/>
      <c r="AS2047" s="5">
        <f t="shared" si="3046"/>
        <v>369.47999999999956</v>
      </c>
      <c r="AT2047" s="5">
        <f t="shared" si="3068"/>
        <v>164.74300000000002</v>
      </c>
      <c r="AU2047" s="5">
        <f t="shared" si="3054"/>
        <v>87.430000000000291</v>
      </c>
      <c r="AV2047" s="5">
        <f t="shared" si="3057"/>
        <v>198.79999999999927</v>
      </c>
      <c r="AW2047" s="5">
        <f t="shared" si="3055"/>
        <v>3</v>
      </c>
      <c r="AX2047" s="5">
        <f t="shared" si="3108"/>
        <v>73.083999999999861</v>
      </c>
      <c r="AZ2047" s="4">
        <f t="shared" si="3090"/>
        <v>0</v>
      </c>
      <c r="BA2047" s="5">
        <f t="shared" si="3096"/>
        <v>0</v>
      </c>
      <c r="BB2047" s="4">
        <f t="shared" si="3091"/>
        <v>0</v>
      </c>
      <c r="BD2047" s="5">
        <v>0</v>
      </c>
      <c r="BE2047" s="4">
        <v>0.52630846325166891</v>
      </c>
      <c r="BJ2047" s="5">
        <v>128.82999999999993</v>
      </c>
      <c r="BK2047" s="5">
        <v>-16.930000000000291</v>
      </c>
      <c r="BL2047" s="5">
        <v>17.270000000000437</v>
      </c>
      <c r="BM2047" s="5">
        <v>4</v>
      </c>
      <c r="BR2047">
        <v>-73</v>
      </c>
      <c r="BS2047">
        <v>298</v>
      </c>
    </row>
    <row r="2048" spans="1:71">
      <c r="A2048" s="7">
        <v>39470</v>
      </c>
      <c r="B2048" s="6">
        <v>6811.81</v>
      </c>
      <c r="C2048" s="6">
        <v>6884.87</v>
      </c>
      <c r="D2048" s="6">
        <v>6384.4</v>
      </c>
      <c r="E2048" s="6">
        <v>6439.21</v>
      </c>
      <c r="F2048" s="6">
        <v>4950</v>
      </c>
      <c r="G2048" s="6">
        <v>4950</v>
      </c>
      <c r="H2048" s="6">
        <v>4591.24</v>
      </c>
      <c r="I2048" s="6">
        <v>4636.76</v>
      </c>
      <c r="J2048" s="9">
        <f t="shared" si="3039"/>
        <v>500.47000000000025</v>
      </c>
      <c r="K2048" s="9">
        <f t="shared" si="3066"/>
        <v>218.05250000000001</v>
      </c>
      <c r="L2048" s="9">
        <f t="shared" si="3043"/>
        <v>358.76000000000022</v>
      </c>
      <c r="M2048" s="9">
        <f t="shared" ref="M2048" si="3135">AVERAGE(L2037:L2048)</f>
        <v>170.02249999999995</v>
      </c>
      <c r="N2048" s="6" t="s">
        <v>36</v>
      </c>
      <c r="O2048" s="9">
        <f t="shared" si="3045"/>
        <v>1802.4499999999998</v>
      </c>
      <c r="P2048" s="4">
        <f t="shared" si="3084"/>
        <v>0</v>
      </c>
      <c r="Q2048" s="5">
        <f t="shared" si="3085"/>
        <v>453.98999999999978</v>
      </c>
      <c r="R2048" s="5">
        <f t="shared" si="3086"/>
        <v>1915.9474999999998</v>
      </c>
      <c r="S2048" s="4">
        <f t="shared" si="3087"/>
        <v>0</v>
      </c>
      <c r="T2048" s="4">
        <f t="shared" si="3088"/>
        <v>0</v>
      </c>
      <c r="U2048" s="5">
        <f t="shared" si="3080"/>
        <v>2050.6660000000002</v>
      </c>
      <c r="V2048" s="5">
        <f t="shared" si="3081"/>
        <v>-248.21600000000035</v>
      </c>
      <c r="X2048" s="5">
        <f t="shared" si="3041"/>
        <v>-372.60000000000036</v>
      </c>
      <c r="Y2048" s="5">
        <f t="shared" si="3042"/>
        <v>-313.23999999999978</v>
      </c>
      <c r="AA2048" s="5">
        <f t="shared" si="3060"/>
        <v>0</v>
      </c>
      <c r="AB2048" s="5">
        <f t="shared" si="3061"/>
        <v>1</v>
      </c>
      <c r="AC2048" s="5">
        <f t="shared" si="3062"/>
        <v>1</v>
      </c>
      <c r="AF2048" s="5">
        <f t="shared" si="3048"/>
        <v>73.059999999999491</v>
      </c>
      <c r="AG2048" s="5">
        <f t="shared" si="3049"/>
        <v>115.39999999999964</v>
      </c>
      <c r="AH2048" s="5">
        <f t="shared" si="3050"/>
        <v>427.41000000000076</v>
      </c>
      <c r="AI2048" s="5">
        <f t="shared" si="3051"/>
        <v>385.07000000000062</v>
      </c>
      <c r="AJ2048" s="5"/>
      <c r="AK2048" s="5">
        <f t="shared" si="3052"/>
        <v>73.059999999999491</v>
      </c>
      <c r="AL2048" s="5">
        <f t="shared" si="3072"/>
        <v>92.208999999999804</v>
      </c>
      <c r="AM2048" s="5">
        <f t="shared" si="3053"/>
        <v>427.41000000000076</v>
      </c>
      <c r="AN2048" s="5">
        <f t="shared" si="3068"/>
        <v>192.22700000000003</v>
      </c>
      <c r="AO2048" s="5">
        <f t="shared" si="3069"/>
        <v>1</v>
      </c>
      <c r="AP2048" s="5">
        <f t="shared" si="3082"/>
        <v>8</v>
      </c>
      <c r="AQ2048" s="5">
        <f t="shared" si="3100"/>
        <v>4.9000000000000004</v>
      </c>
      <c r="AR2048" s="5"/>
      <c r="AS2048" s="5">
        <f t="shared" si="3046"/>
        <v>385.07000000000062</v>
      </c>
      <c r="AT2048" s="5">
        <f t="shared" si="3068"/>
        <v>195.29300000000012</v>
      </c>
      <c r="AU2048" s="5">
        <f t="shared" si="3054"/>
        <v>115.39999999999964</v>
      </c>
      <c r="AV2048" s="5">
        <f t="shared" si="3057"/>
        <v>-42.340000000000146</v>
      </c>
      <c r="AW2048" s="5">
        <f t="shared" si="3055"/>
        <v>4</v>
      </c>
      <c r="AX2048" s="5">
        <f t="shared" si="3108"/>
        <v>87.438000000000287</v>
      </c>
      <c r="AZ2048" s="4">
        <f t="shared" si="3090"/>
        <v>0</v>
      </c>
      <c r="BA2048" s="5">
        <f t="shared" si="3096"/>
        <v>0</v>
      </c>
      <c r="BB2048" s="4">
        <f t="shared" si="3091"/>
        <v>0</v>
      </c>
      <c r="BD2048" s="5">
        <v>0</v>
      </c>
      <c r="BE2048" s="4">
        <v>0.52530952581487311</v>
      </c>
      <c r="BJ2048" s="5">
        <v>66.220000000000255</v>
      </c>
      <c r="BK2048" s="5">
        <v>21.550000000000182</v>
      </c>
      <c r="BL2048" s="5">
        <v>19.920000000000073</v>
      </c>
      <c r="BM2048" s="5">
        <v>4</v>
      </c>
      <c r="BR2048">
        <v>427</v>
      </c>
      <c r="BS2048">
        <v>-102</v>
      </c>
    </row>
    <row r="2049" spans="1:71">
      <c r="A2049" s="7">
        <v>39471</v>
      </c>
      <c r="B2049" s="6">
        <v>6550.11</v>
      </c>
      <c r="C2049" s="6">
        <v>6854.98</v>
      </c>
      <c r="D2049" s="6">
        <v>6550.11</v>
      </c>
      <c r="E2049" s="6">
        <v>6821.07</v>
      </c>
      <c r="F2049" s="6">
        <v>4816.99</v>
      </c>
      <c r="G2049" s="6">
        <v>4916.9799999999996</v>
      </c>
      <c r="H2049" s="6">
        <v>4773.53</v>
      </c>
      <c r="I2049" s="6">
        <v>4915.29</v>
      </c>
      <c r="J2049" s="9">
        <f t="shared" si="3039"/>
        <v>415.76999999999953</v>
      </c>
      <c r="K2049" s="9">
        <f t="shared" si="3066"/>
        <v>243.84416666666667</v>
      </c>
      <c r="L2049" s="9">
        <f t="shared" si="3043"/>
        <v>280.21999999999935</v>
      </c>
      <c r="M2049" s="9">
        <f t="shared" ref="M2049" si="3136">AVERAGE(L2038:L2049)</f>
        <v>186.6158333333332</v>
      </c>
      <c r="N2049" s="6" t="s">
        <v>36</v>
      </c>
      <c r="O2049" s="9">
        <f t="shared" si="3045"/>
        <v>1905.7799999999997</v>
      </c>
      <c r="P2049" s="4">
        <f t="shared" si="3084"/>
        <v>0.24642277973862389</v>
      </c>
      <c r="Q2049" s="5">
        <f t="shared" si="3085"/>
        <v>419.32000000000062</v>
      </c>
      <c r="R2049" s="5">
        <f t="shared" si="3086"/>
        <v>1907.28</v>
      </c>
      <c r="S2049" s="4">
        <f t="shared" si="3087"/>
        <v>0.22760413224960896</v>
      </c>
      <c r="T2049" s="4">
        <f t="shared" si="3088"/>
        <v>0.19642246131619939</v>
      </c>
      <c r="U2049" s="5">
        <f t="shared" si="3080"/>
        <v>1980.5340000000001</v>
      </c>
      <c r="V2049" s="5">
        <f t="shared" si="3081"/>
        <v>-74.75400000000036</v>
      </c>
      <c r="X2049" s="5">
        <f t="shared" si="3041"/>
        <v>270.96000000000004</v>
      </c>
      <c r="Y2049" s="5">
        <f t="shared" si="3042"/>
        <v>98.300000000000182</v>
      </c>
      <c r="AA2049" s="5">
        <f t="shared" si="3060"/>
        <v>1</v>
      </c>
      <c r="AB2049" s="5">
        <f t="shared" si="3061"/>
        <v>0</v>
      </c>
      <c r="AC2049" s="5">
        <f t="shared" si="3062"/>
        <v>1</v>
      </c>
      <c r="AF2049" s="5">
        <f t="shared" si="3048"/>
        <v>304.86999999999989</v>
      </c>
      <c r="AG2049" s="5">
        <f t="shared" si="3049"/>
        <v>415.76999999999953</v>
      </c>
      <c r="AH2049" s="5">
        <f t="shared" si="3050"/>
        <v>0</v>
      </c>
      <c r="AI2049" s="5">
        <f t="shared" si="3051"/>
        <v>-110.89999999999964</v>
      </c>
      <c r="AJ2049" s="5"/>
      <c r="AK2049" s="5">
        <f t="shared" si="3052"/>
        <v>0</v>
      </c>
      <c r="AL2049" s="5">
        <f t="shared" si="3072"/>
        <v>92.208999999999804</v>
      </c>
      <c r="AM2049" s="5">
        <f t="shared" si="3053"/>
        <v>304.86999999999989</v>
      </c>
      <c r="AN2049" s="5">
        <f t="shared" si="3068"/>
        <v>212.88800000000009</v>
      </c>
      <c r="AO2049" s="5">
        <f t="shared" si="3069"/>
        <v>1</v>
      </c>
      <c r="AP2049" s="5">
        <f t="shared" si="3082"/>
        <v>8</v>
      </c>
      <c r="AQ2049" s="5">
        <f t="shared" si="3100"/>
        <v>5.3</v>
      </c>
      <c r="AR2049" s="5"/>
      <c r="AS2049" s="5">
        <f t="shared" si="3046"/>
        <v>415.76999999999953</v>
      </c>
      <c r="AT2049" s="5">
        <f t="shared" si="3068"/>
        <v>228.68400000000011</v>
      </c>
      <c r="AU2049" s="5">
        <f t="shared" si="3054"/>
        <v>-110.89999999999964</v>
      </c>
      <c r="AV2049" s="5">
        <f t="shared" si="3057"/>
        <v>-110.89999999999964</v>
      </c>
      <c r="AW2049" s="5">
        <f t="shared" si="3055"/>
        <v>5</v>
      </c>
      <c r="AX2049" s="5">
        <f t="shared" si="3108"/>
        <v>87.438000000000287</v>
      </c>
      <c r="AZ2049" s="4">
        <f t="shared" si="3090"/>
        <v>0.19642246131619939</v>
      </c>
      <c r="BA2049" s="5">
        <f t="shared" si="3096"/>
        <v>0</v>
      </c>
      <c r="BB2049" s="4">
        <f t="shared" si="3091"/>
        <v>0</v>
      </c>
      <c r="BD2049" s="5">
        <v>0</v>
      </c>
      <c r="BE2049" s="4">
        <v>0.52514637441825807</v>
      </c>
      <c r="BJ2049" s="5">
        <v>101.84999999999945</v>
      </c>
      <c r="BK2049" s="5">
        <v>-28.239999999999782</v>
      </c>
      <c r="BL2049" s="5">
        <v>33.880000000000109</v>
      </c>
      <c r="BM2049" s="5">
        <v>4</v>
      </c>
      <c r="BR2049">
        <v>-98</v>
      </c>
      <c r="BS2049">
        <v>98</v>
      </c>
    </row>
    <row r="2050" spans="1:71">
      <c r="A2050" s="7">
        <v>39472</v>
      </c>
      <c r="B2050" s="6">
        <v>6884.16</v>
      </c>
      <c r="C2050" s="6">
        <v>7002.19</v>
      </c>
      <c r="D2050" s="6">
        <v>6782.41</v>
      </c>
      <c r="E2050" s="6">
        <v>6816.74</v>
      </c>
      <c r="F2050" s="6">
        <v>5001.57</v>
      </c>
      <c r="G2050" s="6">
        <v>5001.57</v>
      </c>
      <c r="H2050" s="6">
        <v>4855.43</v>
      </c>
      <c r="I2050" s="6">
        <v>4878.12</v>
      </c>
      <c r="J2050" s="9">
        <f t="shared" si="3039"/>
        <v>219.77999999999975</v>
      </c>
      <c r="K2050" s="9">
        <f t="shared" si="3066"/>
        <v>255.52833333333334</v>
      </c>
      <c r="L2050" s="9">
        <f t="shared" si="3043"/>
        <v>146.13999999999942</v>
      </c>
      <c r="M2050" s="9">
        <f t="shared" ref="M2050" si="3137">AVERAGE(L2039:L2050)</f>
        <v>192.4933333333332</v>
      </c>
      <c r="N2050" s="6" t="s">
        <v>37</v>
      </c>
      <c r="O2050" s="9">
        <f t="shared" si="3045"/>
        <v>1938.62</v>
      </c>
      <c r="P2050" s="4">
        <f t="shared" si="3084"/>
        <v>0.5597024127584368</v>
      </c>
      <c r="Q2050" s="5">
        <f t="shared" si="3085"/>
        <v>243.28999999999996</v>
      </c>
      <c r="R2050" s="5">
        <f t="shared" si="3086"/>
        <v>1863.2724999999998</v>
      </c>
      <c r="S2050" s="4">
        <f t="shared" si="3087"/>
        <v>0.29994052732439069</v>
      </c>
      <c r="T2050" s="4">
        <f t="shared" si="3088"/>
        <v>0.26538169203484618</v>
      </c>
      <c r="U2050" s="5">
        <f t="shared" si="3080"/>
        <v>1923.904</v>
      </c>
      <c r="V2050" s="5">
        <f t="shared" si="3081"/>
        <v>14.715999999999894</v>
      </c>
      <c r="X2050" s="5">
        <f t="shared" si="3041"/>
        <v>-67.420000000000073</v>
      </c>
      <c r="Y2050" s="5">
        <f t="shared" si="3042"/>
        <v>-123.44999999999982</v>
      </c>
      <c r="AA2050" s="5">
        <f t="shared" si="3060"/>
        <v>0</v>
      </c>
      <c r="AB2050" s="5">
        <f t="shared" si="3061"/>
        <v>1</v>
      </c>
      <c r="AC2050" s="5">
        <f t="shared" si="3062"/>
        <v>1</v>
      </c>
      <c r="AF2050" s="5">
        <f t="shared" si="3048"/>
        <v>118.02999999999975</v>
      </c>
      <c r="AG2050" s="5">
        <f t="shared" si="3049"/>
        <v>181.11999999999989</v>
      </c>
      <c r="AH2050" s="5">
        <f t="shared" si="3050"/>
        <v>101.75</v>
      </c>
      <c r="AI2050" s="5">
        <f t="shared" si="3051"/>
        <v>38.659999999999854</v>
      </c>
      <c r="AJ2050" s="5"/>
      <c r="AK2050" s="5">
        <f t="shared" si="3052"/>
        <v>101.75</v>
      </c>
      <c r="AL2050" s="5">
        <f t="shared" si="3072"/>
        <v>108.643</v>
      </c>
      <c r="AM2050" s="5">
        <f t="shared" si="3053"/>
        <v>118.02999999999975</v>
      </c>
      <c r="AN2050" s="5">
        <f t="shared" si="3068"/>
        <v>220.49100000000007</v>
      </c>
      <c r="AO2050" s="5">
        <f t="shared" si="3069"/>
        <v>0</v>
      </c>
      <c r="AP2050" s="5">
        <f t="shared" si="3082"/>
        <v>8</v>
      </c>
      <c r="AQ2050" s="5">
        <f t="shared" si="3100"/>
        <v>5.8</v>
      </c>
      <c r="AR2050" s="5"/>
      <c r="AS2050" s="5">
        <f t="shared" si="3046"/>
        <v>181.11999999999989</v>
      </c>
      <c r="AT2050" s="5">
        <f t="shared" si="3068"/>
        <v>243.03200000000007</v>
      </c>
      <c r="AU2050" s="5">
        <f t="shared" si="3054"/>
        <v>38.659999999999854</v>
      </c>
      <c r="AV2050" s="5">
        <f t="shared" si="3057"/>
        <v>-63.090000000000146</v>
      </c>
      <c r="AW2050" s="5">
        <f t="shared" si="3055"/>
        <v>6</v>
      </c>
      <c r="AX2050" s="5">
        <f t="shared" si="3108"/>
        <v>87.438000000000287</v>
      </c>
      <c r="AZ2050" s="4">
        <f t="shared" si="3090"/>
        <v>0.26538169203484618</v>
      </c>
      <c r="BA2050" s="5">
        <f t="shared" si="3096"/>
        <v>0</v>
      </c>
      <c r="BB2050" s="4">
        <f t="shared" si="3091"/>
        <v>0.19642246131619939</v>
      </c>
      <c r="BD2050" s="5">
        <v>0</v>
      </c>
      <c r="BE2050" s="4">
        <v>0.52468680913780541</v>
      </c>
      <c r="BJ2050" s="5">
        <v>37.859999999999673</v>
      </c>
      <c r="BK2050" s="5">
        <v>23.910000000000764</v>
      </c>
      <c r="BL2050" s="5">
        <v>18.349999999999454</v>
      </c>
      <c r="BM2050" s="5">
        <v>4</v>
      </c>
      <c r="BR2050">
        <v>-67</v>
      </c>
      <c r="BS2050">
        <v>123</v>
      </c>
    </row>
    <row r="2051" spans="1:71">
      <c r="A2051" s="7">
        <v>39475</v>
      </c>
      <c r="B2051" s="6">
        <v>6749.29</v>
      </c>
      <c r="C2051" s="6">
        <v>6827.37</v>
      </c>
      <c r="D2051" s="6">
        <v>6680.3</v>
      </c>
      <c r="E2051" s="6">
        <v>6818.85</v>
      </c>
      <c r="F2051" s="6">
        <v>4791.5</v>
      </c>
      <c r="G2051" s="6">
        <v>4854.34</v>
      </c>
      <c r="H2051" s="6">
        <v>4755.9799999999996</v>
      </c>
      <c r="I2051" s="6">
        <v>4848.3</v>
      </c>
      <c r="J2051" s="9">
        <f t="shared" ref="J2051:J2114" si="3138">MAX(ABS(E2050-D2051),ABS(C2051-E2050),ABS(C2051-D2051))</f>
        <v>147.06999999999971</v>
      </c>
      <c r="K2051" s="9">
        <f t="shared" si="3066"/>
        <v>256.94250000000005</v>
      </c>
      <c r="L2051" s="9">
        <f t="shared" si="3043"/>
        <v>122.14000000000033</v>
      </c>
      <c r="M2051" s="9">
        <f t="shared" ref="M2051" si="3139">AVERAGE(L2040:L2051)</f>
        <v>196.22999999999993</v>
      </c>
      <c r="N2051" s="6" t="s">
        <v>37</v>
      </c>
      <c r="O2051" s="9">
        <f t="shared" si="3045"/>
        <v>1970.5500000000002</v>
      </c>
      <c r="P2051" s="4">
        <f t="shared" si="3084"/>
        <v>1</v>
      </c>
      <c r="Q2051" s="5">
        <f t="shared" si="3085"/>
        <v>168.10000000000036</v>
      </c>
      <c r="R2051" s="5">
        <f t="shared" si="3086"/>
        <v>1844.4749999999999</v>
      </c>
      <c r="S2051" s="4">
        <f t="shared" si="3087"/>
        <v>0.40088715062482144</v>
      </c>
      <c r="T2051" s="4">
        <f t="shared" si="3088"/>
        <v>0.37027247296196047</v>
      </c>
      <c r="U2051" s="5">
        <f t="shared" si="3080"/>
        <v>1908.866</v>
      </c>
      <c r="V2051" s="5">
        <f t="shared" si="3081"/>
        <v>61.684000000000196</v>
      </c>
      <c r="X2051" s="5">
        <f t="shared" ref="X2051:X2114" si="3140">E2051-B2051</f>
        <v>69.5600000000004</v>
      </c>
      <c r="Y2051" s="5">
        <f t="shared" ref="Y2051:Y2114" si="3141">I2051-F2051</f>
        <v>56.800000000000182</v>
      </c>
      <c r="AA2051" s="5">
        <f t="shared" si="3060"/>
        <v>1</v>
      </c>
      <c r="AB2051" s="5">
        <f t="shared" si="3061"/>
        <v>0</v>
      </c>
      <c r="AC2051" s="5">
        <f t="shared" si="3062"/>
        <v>1</v>
      </c>
      <c r="AF2051" s="5">
        <f t="shared" si="3048"/>
        <v>78.079999999999927</v>
      </c>
      <c r="AG2051" s="5">
        <f t="shared" si="3049"/>
        <v>10.630000000000109</v>
      </c>
      <c r="AH2051" s="5">
        <f t="shared" si="3050"/>
        <v>68.989999999999782</v>
      </c>
      <c r="AI2051" s="5">
        <f t="shared" si="3051"/>
        <v>136.4399999999996</v>
      </c>
      <c r="AJ2051" s="5"/>
      <c r="AK2051" s="5">
        <f t="shared" si="3052"/>
        <v>68.989999999999782</v>
      </c>
      <c r="AL2051" s="5">
        <f t="shared" si="3072"/>
        <v>108.643</v>
      </c>
      <c r="AM2051" s="5">
        <f t="shared" si="3053"/>
        <v>78.079999999999927</v>
      </c>
      <c r="AN2051" s="5">
        <f t="shared" si="3068"/>
        <v>221.63600000000005</v>
      </c>
      <c r="AO2051" s="5">
        <f t="shared" si="3069"/>
        <v>0</v>
      </c>
      <c r="AP2051" s="5">
        <f t="shared" si="3082"/>
        <v>8</v>
      </c>
      <c r="AQ2051" s="5">
        <f t="shared" si="3100"/>
        <v>6.3</v>
      </c>
      <c r="AR2051" s="5"/>
      <c r="AS2051" s="5">
        <f t="shared" si="3046"/>
        <v>136.4399999999996</v>
      </c>
      <c r="AT2051" s="5">
        <f t="shared" si="3068"/>
        <v>252.554</v>
      </c>
      <c r="AU2051" s="5">
        <f t="shared" si="3054"/>
        <v>10.630000000000109</v>
      </c>
      <c r="AV2051" s="5">
        <f t="shared" si="3057"/>
        <v>67.449999999999818</v>
      </c>
      <c r="AW2051" s="5">
        <f t="shared" si="3055"/>
        <v>2</v>
      </c>
      <c r="AX2051" s="5">
        <f t="shared" si="3108"/>
        <v>87.438000000000287</v>
      </c>
      <c r="AZ2051" s="4">
        <f t="shared" si="3090"/>
        <v>0.37027247296196047</v>
      </c>
      <c r="BA2051" s="5">
        <f t="shared" si="3096"/>
        <v>0</v>
      </c>
      <c r="BB2051" s="4">
        <f t="shared" si="3091"/>
        <v>0.26538169203484618</v>
      </c>
      <c r="BD2051" s="5">
        <v>0</v>
      </c>
      <c r="BE2051" s="4">
        <v>0.52447645724958514</v>
      </c>
      <c r="BJ2051" s="5">
        <v>27.539999999999964</v>
      </c>
      <c r="BK2051" s="5">
        <v>12.800000000000182</v>
      </c>
      <c r="BL2051" s="5">
        <v>4.1199999999998909</v>
      </c>
      <c r="BM2051" s="5">
        <v>4</v>
      </c>
      <c r="BR2051">
        <v>70</v>
      </c>
      <c r="BS2051">
        <v>-57</v>
      </c>
    </row>
    <row r="2052" spans="1:71">
      <c r="A2052" s="7">
        <v>39476</v>
      </c>
      <c r="B2052" s="6">
        <v>6834.6</v>
      </c>
      <c r="C2052" s="6">
        <v>6929.88</v>
      </c>
      <c r="D2052" s="6">
        <v>6823.68</v>
      </c>
      <c r="E2052" s="6">
        <v>6892.96</v>
      </c>
      <c r="F2052" s="6">
        <v>4893.38</v>
      </c>
      <c r="G2052" s="6">
        <v>4949.3999999999996</v>
      </c>
      <c r="H2052" s="6">
        <v>4868.01</v>
      </c>
      <c r="I2052" s="6">
        <v>4941.45</v>
      </c>
      <c r="J2052" s="9">
        <f t="shared" si="3138"/>
        <v>111.02999999999975</v>
      </c>
      <c r="K2052" s="9">
        <f t="shared" si="3066"/>
        <v>260.27666666666664</v>
      </c>
      <c r="L2052" s="9">
        <f t="shared" ref="L2052:L2115" si="3142">MAX(ABS(I2051-H2052),ABS(G2052-I2051),ABS(G2052-H2052))</f>
        <v>101.09999999999945</v>
      </c>
      <c r="M2052" s="9">
        <f t="shared" ref="M2052" si="3143">AVERAGE(L2041:L2052)</f>
        <v>199.51666666666657</v>
      </c>
      <c r="N2052" s="6" t="s">
        <v>37</v>
      </c>
      <c r="O2052" s="9">
        <f t="shared" ref="O2052:O2115" si="3144">E2052-I2052</f>
        <v>1951.5100000000002</v>
      </c>
      <c r="P2052" s="4">
        <f t="shared" si="3084"/>
        <v>0.8867340868530641</v>
      </c>
      <c r="Q2052" s="5">
        <f t="shared" si="3085"/>
        <v>168.10000000000036</v>
      </c>
      <c r="R2052" s="5">
        <f t="shared" si="3086"/>
        <v>1844.4749999999999</v>
      </c>
      <c r="S2052" s="4">
        <f t="shared" si="3087"/>
        <v>0.61268445065559796</v>
      </c>
      <c r="T2052" s="4">
        <f t="shared" si="3088"/>
        <v>0.32833322319874991</v>
      </c>
      <c r="U2052" s="5">
        <f t="shared" si="3080"/>
        <v>1913.7819999999999</v>
      </c>
      <c r="V2052" s="5">
        <f t="shared" si="3081"/>
        <v>37.728000000000293</v>
      </c>
      <c r="X2052" s="5">
        <f t="shared" si="3140"/>
        <v>58.359999999999673</v>
      </c>
      <c r="Y2052" s="5">
        <f t="shared" si="3141"/>
        <v>48.069999999999709</v>
      </c>
      <c r="AA2052" s="5">
        <f t="shared" si="3060"/>
        <v>1</v>
      </c>
      <c r="AB2052" s="5">
        <f t="shared" si="3061"/>
        <v>0</v>
      </c>
      <c r="AC2052" s="5">
        <f t="shared" si="3062"/>
        <v>1</v>
      </c>
      <c r="AF2052" s="5">
        <f t="shared" si="3048"/>
        <v>95.279999999999745</v>
      </c>
      <c r="AG2052" s="5">
        <f t="shared" si="3049"/>
        <v>111.02999999999975</v>
      </c>
      <c r="AH2052" s="5">
        <f t="shared" si="3050"/>
        <v>10.920000000000073</v>
      </c>
      <c r="AI2052" s="5">
        <f t="shared" si="3051"/>
        <v>-4.8299999999999272</v>
      </c>
      <c r="AJ2052" s="5"/>
      <c r="AK2052" s="5">
        <f t="shared" si="3052"/>
        <v>10.920000000000073</v>
      </c>
      <c r="AL2052" s="5">
        <f t="shared" si="3072"/>
        <v>108.643</v>
      </c>
      <c r="AM2052" s="5">
        <f t="shared" si="3053"/>
        <v>95.279999999999745</v>
      </c>
      <c r="AN2052" s="5">
        <f t="shared" si="3068"/>
        <v>216.09399999999997</v>
      </c>
      <c r="AO2052" s="5">
        <f t="shared" si="3069"/>
        <v>0</v>
      </c>
      <c r="AP2052" s="5">
        <f t="shared" si="3082"/>
        <v>7</v>
      </c>
      <c r="AQ2052" s="5">
        <f t="shared" si="3100"/>
        <v>6.6</v>
      </c>
      <c r="AR2052" s="5"/>
      <c r="AS2052" s="5">
        <f t="shared" ref="AS2052:AS2115" si="3145">MAX(AG2052,AI2052)</f>
        <v>111.02999999999975</v>
      </c>
      <c r="AT2052" s="5">
        <f t="shared" si="3068"/>
        <v>246.84499999999989</v>
      </c>
      <c r="AU2052" s="5">
        <f t="shared" si="3054"/>
        <v>-4.8299999999999272</v>
      </c>
      <c r="AV2052" s="5">
        <f t="shared" si="3057"/>
        <v>-15.75</v>
      </c>
      <c r="AW2052" s="5">
        <f t="shared" si="3055"/>
        <v>3</v>
      </c>
      <c r="AX2052" s="5">
        <f t="shared" si="3108"/>
        <v>87.438000000000287</v>
      </c>
      <c r="AZ2052" s="4">
        <f t="shared" si="3090"/>
        <v>0.32833322319874991</v>
      </c>
      <c r="BA2052" s="5">
        <f t="shared" si="3096"/>
        <v>0</v>
      </c>
      <c r="BB2052" s="4">
        <f t="shared" si="3091"/>
        <v>0.37027247296196047</v>
      </c>
      <c r="BD2052" s="5">
        <v>0</v>
      </c>
      <c r="BE2052" s="4">
        <v>0.52440962761125842</v>
      </c>
      <c r="BJ2052" s="5">
        <v>38.380000000000109</v>
      </c>
      <c r="BK2052" s="5">
        <v>0.22000000000025466</v>
      </c>
      <c r="BL2052" s="5">
        <v>14.1899999999996</v>
      </c>
      <c r="BM2052" s="5">
        <v>4</v>
      </c>
      <c r="BR2052">
        <v>58</v>
      </c>
      <c r="BS2052">
        <v>-48</v>
      </c>
    </row>
    <row r="2053" spans="1:71">
      <c r="A2053" s="7">
        <v>39477</v>
      </c>
      <c r="B2053" s="6">
        <v>6886.92</v>
      </c>
      <c r="C2053" s="6">
        <v>6920.77</v>
      </c>
      <c r="D2053" s="6">
        <v>6822.44</v>
      </c>
      <c r="E2053" s="6">
        <v>6875.35</v>
      </c>
      <c r="F2053" s="6">
        <v>4911.7299999999996</v>
      </c>
      <c r="G2053" s="6">
        <v>4911.8</v>
      </c>
      <c r="H2053" s="6">
        <v>4841.3</v>
      </c>
      <c r="I2053" s="6">
        <v>4873.57</v>
      </c>
      <c r="J2053" s="9">
        <f t="shared" si="3138"/>
        <v>98.330000000000837</v>
      </c>
      <c r="K2053" s="9">
        <f t="shared" si="3066"/>
        <v>262.16833333333335</v>
      </c>
      <c r="L2053" s="9">
        <f t="shared" si="3142"/>
        <v>100.14999999999964</v>
      </c>
      <c r="M2053" s="9">
        <f t="shared" ref="M2053" si="3146">AVERAGE(L2042:L2053)</f>
        <v>201.36499999999987</v>
      </c>
      <c r="N2053" s="6" t="s">
        <v>37</v>
      </c>
      <c r="O2053" s="9">
        <f t="shared" si="3144"/>
        <v>2001.7800000000007</v>
      </c>
      <c r="P2053" s="4">
        <f t="shared" si="3084"/>
        <v>1</v>
      </c>
      <c r="Q2053" s="5">
        <f t="shared" si="3085"/>
        <v>96.000000000000909</v>
      </c>
      <c r="R2053" s="5">
        <f t="shared" si="3086"/>
        <v>1929.78</v>
      </c>
      <c r="S2053" s="4">
        <f t="shared" si="3087"/>
        <v>1</v>
      </c>
      <c r="T2053" s="4">
        <f t="shared" si="3088"/>
        <v>0.47536487646666159</v>
      </c>
      <c r="U2053" s="5">
        <f t="shared" si="3080"/>
        <v>1953.6480000000004</v>
      </c>
      <c r="V2053" s="5">
        <f t="shared" si="3081"/>
        <v>48.132000000000289</v>
      </c>
      <c r="X2053" s="5">
        <f t="shared" si="3140"/>
        <v>-11.569999999999709</v>
      </c>
      <c r="Y2053" s="5">
        <f t="shared" si="3141"/>
        <v>-38.159999999999854</v>
      </c>
      <c r="AA2053" s="5">
        <f t="shared" si="3060"/>
        <v>0</v>
      </c>
      <c r="AB2053" s="5">
        <f t="shared" si="3061"/>
        <v>1</v>
      </c>
      <c r="AC2053" s="5">
        <f t="shared" si="3062"/>
        <v>1</v>
      </c>
      <c r="AF2053" s="5">
        <f t="shared" ref="AF2053:AF2116" si="3147">(C2053-B2053)</f>
        <v>33.850000000000364</v>
      </c>
      <c r="AG2053" s="5">
        <f t="shared" ref="AG2053:AG2116" si="3148">(C2053-E2052)</f>
        <v>27.8100000000004</v>
      </c>
      <c r="AH2053" s="5">
        <f t="shared" ref="AH2053:AH2116" si="3149">(B2053-D2053)</f>
        <v>64.480000000000473</v>
      </c>
      <c r="AI2053" s="5">
        <f t="shared" ref="AI2053:AI2116" si="3150">(E2052-D2053)</f>
        <v>70.520000000000437</v>
      </c>
      <c r="AJ2053" s="5"/>
      <c r="AK2053" s="5">
        <f t="shared" ref="AK2053:AK2116" si="3151">MIN(AF2053,AH2053)</f>
        <v>33.850000000000364</v>
      </c>
      <c r="AL2053" s="5">
        <f t="shared" si="3072"/>
        <v>108.643</v>
      </c>
      <c r="AM2053" s="5">
        <f t="shared" ref="AM2053:AM2116" si="3152">MAX(AF2053,AH2053)</f>
        <v>64.480000000000473</v>
      </c>
      <c r="AN2053" s="5">
        <f t="shared" si="3068"/>
        <v>213.93200000000007</v>
      </c>
      <c r="AO2053" s="5">
        <f t="shared" si="3069"/>
        <v>0</v>
      </c>
      <c r="AP2053" s="5">
        <f t="shared" si="3082"/>
        <v>6</v>
      </c>
      <c r="AQ2053" s="5">
        <f t="shared" si="3100"/>
        <v>6.8</v>
      </c>
      <c r="AR2053" s="5"/>
      <c r="AS2053" s="5">
        <f t="shared" si="3145"/>
        <v>70.520000000000437</v>
      </c>
      <c r="AT2053" s="5">
        <f t="shared" si="3068"/>
        <v>242.29699999999994</v>
      </c>
      <c r="AU2053" s="5">
        <f t="shared" ref="AU2053:AU2116" si="3153">MIN($AG2053,$AI2053)</f>
        <v>27.8100000000004</v>
      </c>
      <c r="AV2053" s="5">
        <f t="shared" si="3057"/>
        <v>6.0399999999999636</v>
      </c>
      <c r="AW2053" s="5">
        <f t="shared" ref="AW2053:AW2116" si="3154">WEEKDAY(A2053)</f>
        <v>4</v>
      </c>
      <c r="AX2053" s="5">
        <f t="shared" si="3108"/>
        <v>87.438000000000287</v>
      </c>
      <c r="AZ2053" s="4">
        <f t="shared" si="3090"/>
        <v>0.47536487646666159</v>
      </c>
      <c r="BA2053" s="5">
        <f t="shared" si="3096"/>
        <v>0</v>
      </c>
      <c r="BB2053" s="4">
        <f t="shared" si="3091"/>
        <v>0.32833322319874991</v>
      </c>
      <c r="BD2053" s="5">
        <v>0</v>
      </c>
      <c r="BE2053" s="4">
        <v>0.52438478747203887</v>
      </c>
      <c r="BJ2053" s="5">
        <v>135.05000000000018</v>
      </c>
      <c r="BK2053" s="5">
        <v>-7.6200000000008004</v>
      </c>
      <c r="BL2053" s="5">
        <v>23.230000000000473</v>
      </c>
      <c r="BM2053" s="5">
        <v>4</v>
      </c>
      <c r="BR2053">
        <v>-12</v>
      </c>
      <c r="BS2053">
        <v>38</v>
      </c>
    </row>
    <row r="2054" spans="1:71">
      <c r="A2054" s="7">
        <v>39478</v>
      </c>
      <c r="B2054" s="6">
        <v>6856.88</v>
      </c>
      <c r="C2054" s="6">
        <v>6887.75</v>
      </c>
      <c r="D2054" s="6">
        <v>6691.25</v>
      </c>
      <c r="E2054" s="6">
        <v>6851.75</v>
      </c>
      <c r="F2054" s="6">
        <v>4863.37</v>
      </c>
      <c r="G2054" s="6">
        <v>4907.67</v>
      </c>
      <c r="H2054" s="6">
        <v>4762.7299999999996</v>
      </c>
      <c r="I2054" s="6">
        <v>4869.79</v>
      </c>
      <c r="J2054" s="9">
        <f t="shared" si="3138"/>
        <v>196.5</v>
      </c>
      <c r="K2054" s="9">
        <f t="shared" si="3066"/>
        <v>264.5333333333333</v>
      </c>
      <c r="L2054" s="9">
        <f t="shared" si="3142"/>
        <v>144.94000000000051</v>
      </c>
      <c r="M2054" s="9">
        <f t="shared" ref="M2054" si="3155">AVERAGE(L2043:L2054)</f>
        <v>200.65833333333322</v>
      </c>
      <c r="N2054" s="6" t="s">
        <v>37</v>
      </c>
      <c r="O2054" s="9">
        <f t="shared" si="3144"/>
        <v>1981.96</v>
      </c>
      <c r="P2054" s="4">
        <f t="shared" si="3084"/>
        <v>0.68619379354020937</v>
      </c>
      <c r="Q2054" s="5">
        <f t="shared" si="3085"/>
        <v>63.160000000000764</v>
      </c>
      <c r="R2054" s="5">
        <f t="shared" si="3086"/>
        <v>1954.41</v>
      </c>
      <c r="S2054" s="4">
        <f t="shared" si="3087"/>
        <v>0.90056689911202259</v>
      </c>
      <c r="T2054" s="4">
        <f t="shared" si="3088"/>
        <v>0.73784372559497002</v>
      </c>
      <c r="U2054" s="5">
        <f t="shared" si="3080"/>
        <v>1968.8840000000005</v>
      </c>
      <c r="V2054" s="5">
        <f t="shared" si="3081"/>
        <v>13.075999999999567</v>
      </c>
      <c r="X2054" s="5">
        <f t="shared" si="3140"/>
        <v>-5.1300000000001091</v>
      </c>
      <c r="Y2054" s="5">
        <f t="shared" si="3141"/>
        <v>6.4200000000000728</v>
      </c>
      <c r="AA2054" s="5">
        <f t="shared" si="3060"/>
        <v>0</v>
      </c>
      <c r="AB2054" s="5">
        <f t="shared" si="3061"/>
        <v>0</v>
      </c>
      <c r="AC2054" s="5">
        <f t="shared" si="3062"/>
        <v>0</v>
      </c>
      <c r="AF2054" s="5">
        <f t="shared" si="3147"/>
        <v>30.869999999999891</v>
      </c>
      <c r="AG2054" s="5">
        <f t="shared" si="3148"/>
        <v>12.399999999999636</v>
      </c>
      <c r="AH2054" s="5">
        <f t="shared" si="3149"/>
        <v>165.63000000000011</v>
      </c>
      <c r="AI2054" s="5">
        <f t="shared" si="3150"/>
        <v>184.10000000000036</v>
      </c>
      <c r="AJ2054" s="5"/>
      <c r="AK2054" s="5">
        <f t="shared" si="3151"/>
        <v>30.869999999999891</v>
      </c>
      <c r="AL2054" s="5">
        <f t="shared" si="3072"/>
        <v>108.643</v>
      </c>
      <c r="AM2054" s="5">
        <f t="shared" si="3152"/>
        <v>165.63000000000011</v>
      </c>
      <c r="AN2054" s="5">
        <f t="shared" si="3068"/>
        <v>220.01800000000003</v>
      </c>
      <c r="AO2054" s="5">
        <f t="shared" si="3069"/>
        <v>0</v>
      </c>
      <c r="AP2054" s="5">
        <f t="shared" si="3082"/>
        <v>5</v>
      </c>
      <c r="AQ2054" s="5">
        <f t="shared" si="3100"/>
        <v>6.8</v>
      </c>
      <c r="AR2054" s="5"/>
      <c r="AS2054" s="5">
        <f t="shared" si="3145"/>
        <v>184.10000000000036</v>
      </c>
      <c r="AT2054" s="5">
        <f t="shared" si="3068"/>
        <v>253.1169999999999</v>
      </c>
      <c r="AU2054" s="5">
        <f t="shared" si="3153"/>
        <v>12.399999999999636</v>
      </c>
      <c r="AV2054" s="5">
        <f t="shared" ref="AV2054:AV2117" si="3156">(E2053-B2054)</f>
        <v>18.470000000000255</v>
      </c>
      <c r="AW2054" s="5">
        <f t="shared" si="3154"/>
        <v>5</v>
      </c>
      <c r="AX2054" s="5">
        <f t="shared" si="3108"/>
        <v>87.438000000000287</v>
      </c>
      <c r="AZ2054" s="4">
        <f t="shared" si="3090"/>
        <v>0.73784372559497002</v>
      </c>
      <c r="BA2054" s="5">
        <f t="shared" si="3096"/>
        <v>0</v>
      </c>
      <c r="BB2054" s="4">
        <f t="shared" si="3091"/>
        <v>0.47536487646666159</v>
      </c>
      <c r="BD2054" s="5">
        <v>0</v>
      </c>
      <c r="BE2054" s="4">
        <v>0.52418558736426335</v>
      </c>
      <c r="BJ2054" s="5">
        <v>100.61000000000058</v>
      </c>
      <c r="BK2054" s="5">
        <v>-20.720000000000255</v>
      </c>
      <c r="BL2054" s="5">
        <v>54.260000000000218</v>
      </c>
      <c r="BM2054" s="5">
        <v>4</v>
      </c>
      <c r="BR2054">
        <v>-106</v>
      </c>
      <c r="BS2054">
        <v>-6</v>
      </c>
    </row>
    <row r="2055" spans="1:71">
      <c r="A2055" s="7">
        <v>39479</v>
      </c>
      <c r="B2055" s="6">
        <v>6896.19</v>
      </c>
      <c r="C2055" s="6">
        <v>7037.16</v>
      </c>
      <c r="D2055" s="6">
        <v>6896.19</v>
      </c>
      <c r="E2055" s="6">
        <v>6968.67</v>
      </c>
      <c r="F2055" s="6">
        <v>4935.79</v>
      </c>
      <c r="G2055" s="6">
        <v>5009.16</v>
      </c>
      <c r="H2055" s="6">
        <v>4927.18</v>
      </c>
      <c r="I2055" s="6">
        <v>4978.0600000000004</v>
      </c>
      <c r="J2055" s="9">
        <f t="shared" si="3138"/>
        <v>185.40999999999985</v>
      </c>
      <c r="K2055" s="9">
        <f t="shared" si="3066"/>
        <v>270.31749999999994</v>
      </c>
      <c r="L2055" s="9">
        <f t="shared" si="3142"/>
        <v>139.36999999999989</v>
      </c>
      <c r="M2055" s="9">
        <f t="shared" ref="M2055" si="3157">AVERAGE(L2044:L2055)</f>
        <v>202.99166666666656</v>
      </c>
      <c r="N2055" s="6" t="s">
        <v>37</v>
      </c>
      <c r="O2055" s="9">
        <f t="shared" si="3144"/>
        <v>1990.6099999999997</v>
      </c>
      <c r="P2055" s="4">
        <f t="shared" si="3084"/>
        <v>0.77779988064450201</v>
      </c>
      <c r="Q2055" s="5">
        <f t="shared" si="3085"/>
        <v>50.270000000000437</v>
      </c>
      <c r="R2055" s="5">
        <f t="shared" si="3086"/>
        <v>1964.0775000000003</v>
      </c>
      <c r="S2055" s="4">
        <f t="shared" si="3087"/>
        <v>0.88364583333332425</v>
      </c>
      <c r="T2055" s="4">
        <f t="shared" si="3088"/>
        <v>0.943962273616611</v>
      </c>
      <c r="U2055" s="5">
        <f t="shared" si="3080"/>
        <v>1979.2819999999999</v>
      </c>
      <c r="V2055" s="5">
        <f t="shared" si="3081"/>
        <v>11.327999999999747</v>
      </c>
      <c r="X2055" s="5">
        <f t="shared" si="3140"/>
        <v>72.480000000000473</v>
      </c>
      <c r="Y2055" s="5">
        <f t="shared" si="3141"/>
        <v>42.270000000000437</v>
      </c>
      <c r="AA2055" s="5">
        <f t="shared" si="3060"/>
        <v>1</v>
      </c>
      <c r="AB2055" s="5">
        <f t="shared" si="3061"/>
        <v>0</v>
      </c>
      <c r="AC2055" s="5">
        <f t="shared" si="3062"/>
        <v>1</v>
      </c>
      <c r="AF2055" s="5">
        <f t="shared" si="3147"/>
        <v>140.97000000000025</v>
      </c>
      <c r="AG2055" s="5">
        <f t="shared" si="3148"/>
        <v>185.40999999999985</v>
      </c>
      <c r="AH2055" s="5">
        <f t="shared" si="3149"/>
        <v>0</v>
      </c>
      <c r="AI2055" s="5">
        <f t="shared" si="3150"/>
        <v>-44.4399999999996</v>
      </c>
      <c r="AJ2055" s="5"/>
      <c r="AK2055" s="5">
        <f t="shared" si="3151"/>
        <v>0</v>
      </c>
      <c r="AL2055" s="5">
        <f t="shared" si="3072"/>
        <v>108.643</v>
      </c>
      <c r="AM2055" s="5">
        <f t="shared" si="3152"/>
        <v>140.97000000000025</v>
      </c>
      <c r="AN2055" s="5">
        <f t="shared" si="3068"/>
        <v>221.08900000000003</v>
      </c>
      <c r="AO2055" s="5">
        <f t="shared" si="3069"/>
        <v>0</v>
      </c>
      <c r="AP2055" s="5">
        <f t="shared" si="3082"/>
        <v>4</v>
      </c>
      <c r="AQ2055" s="5">
        <f t="shared" si="3100"/>
        <v>6.7</v>
      </c>
      <c r="AR2055" s="5"/>
      <c r="AS2055" s="5">
        <f t="shared" si="3145"/>
        <v>185.40999999999985</v>
      </c>
      <c r="AT2055" s="5">
        <f t="shared" si="3068"/>
        <v>259.03399999999993</v>
      </c>
      <c r="AU2055" s="5">
        <f t="shared" si="3153"/>
        <v>-44.4399999999996</v>
      </c>
      <c r="AV2055" s="5">
        <f t="shared" si="3156"/>
        <v>-44.4399999999996</v>
      </c>
      <c r="AW2055" s="5">
        <f t="shared" si="3154"/>
        <v>6</v>
      </c>
      <c r="AX2055" s="5">
        <f t="shared" si="3108"/>
        <v>87.438000000000287</v>
      </c>
      <c r="AZ2055" s="4">
        <f t="shared" si="3090"/>
        <v>0.943962273616611</v>
      </c>
      <c r="BA2055" s="5">
        <f t="shared" si="3096"/>
        <v>0</v>
      </c>
      <c r="BB2055" s="4">
        <f t="shared" si="3091"/>
        <v>0.73784372559497002</v>
      </c>
      <c r="BD2055" s="5">
        <v>0</v>
      </c>
      <c r="BE2055" s="4">
        <v>0.52406239628277151</v>
      </c>
      <c r="BJ2055" s="5">
        <v>55.489999999999782</v>
      </c>
      <c r="BK2055" s="5">
        <v>52.789999999999964</v>
      </c>
      <c r="BL2055" s="5">
        <v>12.800000000000182</v>
      </c>
      <c r="BM2055" s="5">
        <v>4</v>
      </c>
      <c r="BR2055">
        <v>72</v>
      </c>
      <c r="BS2055">
        <v>-42</v>
      </c>
    </row>
    <row r="2056" spans="1:71">
      <c r="A2056" s="7">
        <v>39482</v>
      </c>
      <c r="B2056" s="6">
        <v>7018.64</v>
      </c>
      <c r="C2056" s="6">
        <v>7059.19</v>
      </c>
      <c r="D2056" s="6">
        <v>6975.93</v>
      </c>
      <c r="E2056" s="6">
        <v>7000.49</v>
      </c>
      <c r="F2056" s="6">
        <v>5027.26</v>
      </c>
      <c r="G2056" s="6">
        <v>5027.26</v>
      </c>
      <c r="H2056" s="6">
        <v>4954.93</v>
      </c>
      <c r="I2056" s="6">
        <v>4973.6400000000003</v>
      </c>
      <c r="J2056" s="9">
        <f t="shared" si="3138"/>
        <v>90.519999999999527</v>
      </c>
      <c r="K2056" s="9">
        <f t="shared" si="3066"/>
        <v>265.57833333333321</v>
      </c>
      <c r="L2056" s="9">
        <f t="shared" si="3142"/>
        <v>72.329999999999927</v>
      </c>
      <c r="M2056" s="9">
        <f t="shared" ref="M2056" si="3158">AVERAGE(L2045:L2056)</f>
        <v>198.3308333333332</v>
      </c>
      <c r="N2056" s="6" t="s">
        <v>37</v>
      </c>
      <c r="O2056" s="9">
        <f t="shared" si="3144"/>
        <v>2026.8499999999995</v>
      </c>
      <c r="P2056" s="4">
        <f t="shared" si="3084"/>
        <v>1</v>
      </c>
      <c r="Q2056" s="5">
        <f t="shared" si="3085"/>
        <v>75.339999999999236</v>
      </c>
      <c r="R2056" s="5">
        <f t="shared" si="3086"/>
        <v>1970.345</v>
      </c>
      <c r="S2056" s="4">
        <f t="shared" si="3087"/>
        <v>1</v>
      </c>
      <c r="T2056" s="4">
        <f t="shared" si="3088"/>
        <v>1</v>
      </c>
      <c r="U2056" s="5">
        <f t="shared" si="3080"/>
        <v>1990.5419999999999</v>
      </c>
      <c r="V2056" s="5">
        <f t="shared" si="3081"/>
        <v>36.307999999999538</v>
      </c>
      <c r="X2056" s="5">
        <f t="shared" si="3140"/>
        <v>-18.150000000000546</v>
      </c>
      <c r="Y2056" s="5">
        <f t="shared" si="3141"/>
        <v>-53.619999999999891</v>
      </c>
      <c r="AA2056" s="5">
        <f t="shared" ref="AA2056:AA2119" si="3159">IF(AND(X2056&gt;0,Y2056&gt;0),1,0)</f>
        <v>0</v>
      </c>
      <c r="AB2056" s="5">
        <f t="shared" ref="AB2056:AB2119" si="3160">IF(AND($X2056&lt;0,$Y2056&lt;0),1,0)</f>
        <v>1</v>
      </c>
      <c r="AC2056" s="5">
        <f t="shared" ref="AC2056:AC2119" si="3161">SUM(AA2056:AB2056)</f>
        <v>1</v>
      </c>
      <c r="AF2056" s="5">
        <f t="shared" si="3147"/>
        <v>40.549999999999272</v>
      </c>
      <c r="AG2056" s="5">
        <f t="shared" si="3148"/>
        <v>90.519999999999527</v>
      </c>
      <c r="AH2056" s="5">
        <f t="shared" si="3149"/>
        <v>42.710000000000036</v>
      </c>
      <c r="AI2056" s="5">
        <f t="shared" si="3150"/>
        <v>-7.2600000000002183</v>
      </c>
      <c r="AJ2056" s="5"/>
      <c r="AK2056" s="5">
        <f t="shared" si="3151"/>
        <v>40.549999999999272</v>
      </c>
      <c r="AL2056" s="5">
        <f t="shared" si="3072"/>
        <v>108.643</v>
      </c>
      <c r="AM2056" s="5">
        <f t="shared" si="3152"/>
        <v>42.710000000000036</v>
      </c>
      <c r="AN2056" s="5">
        <f t="shared" si="3068"/>
        <v>172.36900000000006</v>
      </c>
      <c r="AO2056" s="5">
        <f t="shared" si="3069"/>
        <v>0</v>
      </c>
      <c r="AP2056" s="5">
        <f t="shared" si="3082"/>
        <v>3</v>
      </c>
      <c r="AQ2056" s="5">
        <f t="shared" si="3100"/>
        <v>6.4</v>
      </c>
      <c r="AR2056" s="5"/>
      <c r="AS2056" s="5">
        <f t="shared" si="3145"/>
        <v>90.519999999999527</v>
      </c>
      <c r="AT2056" s="5">
        <f t="shared" si="3068"/>
        <v>212.94599999999991</v>
      </c>
      <c r="AU2056" s="5">
        <f t="shared" si="3153"/>
        <v>-7.2600000000002183</v>
      </c>
      <c r="AV2056" s="5">
        <f t="shared" si="3156"/>
        <v>-49.970000000000255</v>
      </c>
      <c r="AW2056" s="5">
        <f t="shared" si="3154"/>
        <v>2</v>
      </c>
      <c r="AX2056" s="5">
        <f t="shared" si="3108"/>
        <v>87.438000000000287</v>
      </c>
      <c r="AZ2056" s="4">
        <f t="shared" si="3090"/>
        <v>1</v>
      </c>
      <c r="BA2056" s="5">
        <f t="shared" si="3096"/>
        <v>36.239999999999782</v>
      </c>
      <c r="BB2056" s="4">
        <f t="shared" si="3091"/>
        <v>0.943962273616611</v>
      </c>
      <c r="BD2056" s="5">
        <v>0</v>
      </c>
      <c r="BE2056" s="4">
        <v>0.52365138506398523</v>
      </c>
      <c r="BJ2056" s="5">
        <v>145.80999999999949</v>
      </c>
      <c r="BK2056" s="5">
        <v>85.369999999999891</v>
      </c>
      <c r="BL2056" s="5">
        <v>48.650000000000546</v>
      </c>
      <c r="BM2056" s="5">
        <v>4</v>
      </c>
      <c r="BR2056">
        <v>-18</v>
      </c>
      <c r="BS2056">
        <v>54</v>
      </c>
    </row>
    <row r="2057" spans="1:71">
      <c r="A2057" s="7">
        <v>39483</v>
      </c>
      <c r="B2057" s="6">
        <v>6998.74</v>
      </c>
      <c r="C2057" s="6">
        <v>7000.05</v>
      </c>
      <c r="D2057" s="6">
        <v>6744.17</v>
      </c>
      <c r="E2057" s="6">
        <v>6765.25</v>
      </c>
      <c r="F2057" s="6">
        <v>4970.09</v>
      </c>
      <c r="G2057" s="6">
        <v>4970.79</v>
      </c>
      <c r="H2057" s="6">
        <v>4767.45</v>
      </c>
      <c r="I2057" s="6">
        <v>4776.8599999999997</v>
      </c>
      <c r="J2057" s="9">
        <f t="shared" si="3138"/>
        <v>256.31999999999971</v>
      </c>
      <c r="K2057" s="9">
        <f t="shared" si="3066"/>
        <v>269.12583333333322</v>
      </c>
      <c r="L2057" s="9">
        <f t="shared" si="3142"/>
        <v>206.19000000000051</v>
      </c>
      <c r="M2057" s="9">
        <f t="shared" ref="M2057" si="3162">AVERAGE(L2046:L2057)</f>
        <v>202.98583333333318</v>
      </c>
      <c r="N2057" s="6" t="s">
        <v>37</v>
      </c>
      <c r="O2057" s="9">
        <f t="shared" si="3144"/>
        <v>1988.3900000000003</v>
      </c>
      <c r="P2057" s="4">
        <f t="shared" si="3084"/>
        <v>0.14323902873692079</v>
      </c>
      <c r="Q2057" s="5">
        <f t="shared" si="3085"/>
        <v>44.889999999999418</v>
      </c>
      <c r="R2057" s="5">
        <f t="shared" si="3086"/>
        <v>1993.1824999999999</v>
      </c>
      <c r="S2057" s="4">
        <f t="shared" si="3087"/>
        <v>0.4895142022829902</v>
      </c>
      <c r="T2057" s="4">
        <f t="shared" si="3088"/>
        <v>0.68233253489717338</v>
      </c>
      <c r="U2057" s="5">
        <f t="shared" si="3080"/>
        <v>1997.9180000000001</v>
      </c>
      <c r="V2057" s="5">
        <f t="shared" si="3081"/>
        <v>-9.5279999999997926</v>
      </c>
      <c r="X2057" s="5">
        <f t="shared" si="3140"/>
        <v>-233.48999999999978</v>
      </c>
      <c r="Y2057" s="5">
        <f t="shared" si="3141"/>
        <v>-193.23000000000047</v>
      </c>
      <c r="AA2057" s="5">
        <f t="shared" si="3159"/>
        <v>0</v>
      </c>
      <c r="AB2057" s="5">
        <f t="shared" si="3160"/>
        <v>1</v>
      </c>
      <c r="AC2057" s="5">
        <f t="shared" si="3161"/>
        <v>1</v>
      </c>
      <c r="AF2057" s="5">
        <f t="shared" si="3147"/>
        <v>1.3100000000004002</v>
      </c>
      <c r="AG2057" s="5">
        <f t="shared" si="3148"/>
        <v>-0.43999999999959982</v>
      </c>
      <c r="AH2057" s="5">
        <f t="shared" si="3149"/>
        <v>254.56999999999971</v>
      </c>
      <c r="AI2057" s="5">
        <f t="shared" si="3150"/>
        <v>256.31999999999971</v>
      </c>
      <c r="AJ2057" s="5"/>
      <c r="AK2057" s="5">
        <f t="shared" si="3151"/>
        <v>1.3100000000004002</v>
      </c>
      <c r="AL2057" s="5">
        <f t="shared" si="3072"/>
        <v>75.928999999999533</v>
      </c>
      <c r="AM2057" s="5">
        <f t="shared" si="3152"/>
        <v>254.56999999999971</v>
      </c>
      <c r="AN2057" s="5">
        <f t="shared" si="3068"/>
        <v>169.20300000000006</v>
      </c>
      <c r="AO2057" s="5">
        <f t="shared" si="3069"/>
        <v>1</v>
      </c>
      <c r="AP2057" s="5">
        <f t="shared" si="3082"/>
        <v>3</v>
      </c>
      <c r="AQ2057" s="5">
        <f t="shared" si="3100"/>
        <v>6</v>
      </c>
      <c r="AR2057" s="5"/>
      <c r="AS2057" s="5">
        <f t="shared" si="3145"/>
        <v>256.31999999999971</v>
      </c>
      <c r="AT2057" s="5">
        <f t="shared" si="3068"/>
        <v>201.62999999999994</v>
      </c>
      <c r="AU2057" s="5">
        <f t="shared" si="3153"/>
        <v>-0.43999999999959982</v>
      </c>
      <c r="AV2057" s="5">
        <f t="shared" si="3156"/>
        <v>1.75</v>
      </c>
      <c r="AW2057" s="5">
        <f t="shared" si="3154"/>
        <v>3</v>
      </c>
      <c r="AX2057" s="5">
        <f t="shared" si="3108"/>
        <v>87.438000000000287</v>
      </c>
      <c r="AZ2057" s="4">
        <f t="shared" si="3090"/>
        <v>0.68233253489717338</v>
      </c>
      <c r="BA2057" s="5">
        <f t="shared" si="3096"/>
        <v>-38.459999999999127</v>
      </c>
      <c r="BB2057" s="4">
        <f t="shared" si="3091"/>
        <v>1</v>
      </c>
      <c r="BD2057" s="5">
        <v>0</v>
      </c>
      <c r="BE2057" s="4">
        <v>0.52342985032870715</v>
      </c>
      <c r="BJ2057" s="5">
        <v>60.949999999999818</v>
      </c>
      <c r="BK2057" s="5">
        <v>26.409999999999854</v>
      </c>
      <c r="BL2057" s="5">
        <v>31.789999999999964</v>
      </c>
      <c r="BM2057" s="5">
        <v>4</v>
      </c>
      <c r="BR2057">
        <v>-108</v>
      </c>
      <c r="BS2057">
        <v>193</v>
      </c>
    </row>
    <row r="2058" spans="1:71">
      <c r="A2058" s="7">
        <v>39484</v>
      </c>
      <c r="B2058" s="6">
        <v>6726.54</v>
      </c>
      <c r="C2058" s="6">
        <v>6861.94</v>
      </c>
      <c r="D2058" s="6">
        <v>6696.94</v>
      </c>
      <c r="E2058" s="6">
        <v>6847.51</v>
      </c>
      <c r="F2058" s="6">
        <v>4729.41</v>
      </c>
      <c r="G2058" s="6">
        <v>4823.03</v>
      </c>
      <c r="H2058" s="6">
        <v>4729.41</v>
      </c>
      <c r="I2058" s="6">
        <v>4816.43</v>
      </c>
      <c r="J2058" s="9">
        <f t="shared" si="3138"/>
        <v>165</v>
      </c>
      <c r="K2058" s="9">
        <f t="shared" si="3066"/>
        <v>236.92583333333323</v>
      </c>
      <c r="L2058" s="9">
        <f t="shared" si="3142"/>
        <v>93.619999999999891</v>
      </c>
      <c r="M2058" s="9">
        <f t="shared" ref="M2058" si="3163">AVERAGE(L2047:L2058)</f>
        <v>180.31749999999988</v>
      </c>
      <c r="N2058" s="6" t="s">
        <v>36</v>
      </c>
      <c r="O2058" s="9">
        <f t="shared" si="3144"/>
        <v>2031.08</v>
      </c>
      <c r="P2058" s="4">
        <f t="shared" si="3084"/>
        <v>1</v>
      </c>
      <c r="Q2058" s="5">
        <f t="shared" si="3085"/>
        <v>49.119999999999891</v>
      </c>
      <c r="R2058" s="5">
        <f t="shared" si="3086"/>
        <v>1994.24</v>
      </c>
      <c r="S2058" s="4">
        <f t="shared" si="3087"/>
        <v>1</v>
      </c>
      <c r="T2058" s="4">
        <f t="shared" si="3088"/>
        <v>1</v>
      </c>
      <c r="U2058" s="5">
        <f t="shared" si="3080"/>
        <v>2003.7779999999998</v>
      </c>
      <c r="V2058" s="5">
        <f t="shared" si="3081"/>
        <v>27.302000000000135</v>
      </c>
      <c r="X2058" s="5">
        <f t="shared" si="3140"/>
        <v>120.97000000000025</v>
      </c>
      <c r="Y2058" s="5">
        <f t="shared" si="3141"/>
        <v>87.020000000000437</v>
      </c>
      <c r="AA2058" s="5">
        <f t="shared" si="3159"/>
        <v>1</v>
      </c>
      <c r="AB2058" s="5">
        <f t="shared" si="3160"/>
        <v>0</v>
      </c>
      <c r="AC2058" s="5">
        <f t="shared" si="3161"/>
        <v>1</v>
      </c>
      <c r="AF2058" s="5">
        <f t="shared" si="3147"/>
        <v>135.39999999999964</v>
      </c>
      <c r="AG2058" s="5">
        <f t="shared" si="3148"/>
        <v>96.6899999999996</v>
      </c>
      <c r="AH2058" s="5">
        <f t="shared" si="3149"/>
        <v>29.600000000000364</v>
      </c>
      <c r="AI2058" s="5">
        <f t="shared" si="3150"/>
        <v>68.3100000000004</v>
      </c>
      <c r="AJ2058" s="5"/>
      <c r="AK2058" s="5">
        <f t="shared" si="3151"/>
        <v>29.600000000000364</v>
      </c>
      <c r="AL2058" s="5">
        <f t="shared" si="3072"/>
        <v>72.265999999999792</v>
      </c>
      <c r="AM2058" s="5">
        <f t="shared" si="3152"/>
        <v>135.39999999999964</v>
      </c>
      <c r="AN2058" s="5">
        <f t="shared" si="3068"/>
        <v>140.00199999999995</v>
      </c>
      <c r="AO2058" s="5">
        <f t="shared" si="3069"/>
        <v>0</v>
      </c>
      <c r="AP2058" s="5">
        <f t="shared" si="3082"/>
        <v>2</v>
      </c>
      <c r="AQ2058" s="5">
        <f t="shared" si="3100"/>
        <v>5.4</v>
      </c>
      <c r="AR2058" s="5"/>
      <c r="AS2058" s="5">
        <f t="shared" si="3145"/>
        <v>96.6899999999996</v>
      </c>
      <c r="AT2058" s="5">
        <f t="shared" si="3068"/>
        <v>172.79199999999983</v>
      </c>
      <c r="AU2058" s="5">
        <f t="shared" si="3153"/>
        <v>68.3100000000004</v>
      </c>
      <c r="AV2058" s="5">
        <f t="shared" si="3156"/>
        <v>38.710000000000036</v>
      </c>
      <c r="AW2058" s="5">
        <f t="shared" si="3154"/>
        <v>4</v>
      </c>
      <c r="AX2058" s="5">
        <f t="shared" si="3108"/>
        <v>87.438000000000287</v>
      </c>
      <c r="AZ2058" s="4">
        <f t="shared" si="3090"/>
        <v>1</v>
      </c>
      <c r="BA2058" s="5">
        <f t="shared" si="3096"/>
        <v>0</v>
      </c>
      <c r="BB2058" s="4">
        <f t="shared" si="3091"/>
        <v>0.68233253489717338</v>
      </c>
      <c r="BD2058" s="5">
        <v>0</v>
      </c>
      <c r="BE2058" s="4">
        <v>0.52276490066225934</v>
      </c>
      <c r="BJ2058" s="5">
        <v>130.83000000000084</v>
      </c>
      <c r="BK2058" s="5">
        <v>-68.330000000000837</v>
      </c>
      <c r="BL2058" s="5">
        <v>76.330000000000837</v>
      </c>
      <c r="BM2058" s="5">
        <v>4</v>
      </c>
      <c r="BR2058">
        <v>-95</v>
      </c>
      <c r="BS2058">
        <v>87</v>
      </c>
    </row>
    <row r="2059" spans="1:71">
      <c r="A2059" s="7">
        <v>39485</v>
      </c>
      <c r="B2059" s="6">
        <v>6829.07</v>
      </c>
      <c r="C2059" s="6">
        <v>6839.16</v>
      </c>
      <c r="D2059" s="6">
        <v>6655.65</v>
      </c>
      <c r="E2059" s="6">
        <v>6733.72</v>
      </c>
      <c r="F2059" s="6">
        <v>4792.5600000000004</v>
      </c>
      <c r="G2059" s="6">
        <v>4797.54</v>
      </c>
      <c r="H2059" s="6">
        <v>4683.0600000000004</v>
      </c>
      <c r="I2059" s="6">
        <v>4723.8</v>
      </c>
      <c r="J2059" s="9">
        <f t="shared" si="3138"/>
        <v>191.86000000000058</v>
      </c>
      <c r="K2059" s="9">
        <f t="shared" si="3066"/>
        <v>214.83833333333328</v>
      </c>
      <c r="L2059" s="9">
        <f t="shared" si="3142"/>
        <v>133.36999999999989</v>
      </c>
      <c r="M2059" s="9">
        <f t="shared" ref="M2059" si="3164">AVERAGE(L2048:L2059)</f>
        <v>158.19416666666658</v>
      </c>
      <c r="N2059" s="6" t="s">
        <v>37</v>
      </c>
      <c r="O2059" s="9">
        <f t="shared" si="3144"/>
        <v>2009.92</v>
      </c>
      <c r="P2059" s="4">
        <f t="shared" si="3084"/>
        <v>0.50433356758022829</v>
      </c>
      <c r="Q2059" s="5">
        <f t="shared" si="3085"/>
        <v>42.6899999999996</v>
      </c>
      <c r="R2059" s="5">
        <f t="shared" si="3086"/>
        <v>1999.0625000000002</v>
      </c>
      <c r="S2059" s="4">
        <f t="shared" si="3087"/>
        <v>0.56921824104234731</v>
      </c>
      <c r="T2059" s="4">
        <f t="shared" si="3088"/>
        <v>0.73407062963428515</v>
      </c>
      <c r="U2059" s="5">
        <f t="shared" si="3080"/>
        <v>2009.3699999999997</v>
      </c>
      <c r="V2059" s="5">
        <f t="shared" si="3081"/>
        <v>0.55000000000040927</v>
      </c>
      <c r="X2059" s="5">
        <f t="shared" si="3140"/>
        <v>-95.349999999999454</v>
      </c>
      <c r="Y2059" s="5">
        <f t="shared" si="3141"/>
        <v>-68.760000000000218</v>
      </c>
      <c r="AA2059" s="5">
        <f t="shared" si="3159"/>
        <v>0</v>
      </c>
      <c r="AB2059" s="5">
        <f t="shared" si="3160"/>
        <v>1</v>
      </c>
      <c r="AC2059" s="5">
        <f t="shared" si="3161"/>
        <v>1</v>
      </c>
      <c r="AF2059" s="5">
        <f t="shared" si="3147"/>
        <v>10.090000000000146</v>
      </c>
      <c r="AG2059" s="5">
        <f t="shared" si="3148"/>
        <v>-8.3500000000003638</v>
      </c>
      <c r="AH2059" s="5">
        <f t="shared" si="3149"/>
        <v>173.42000000000007</v>
      </c>
      <c r="AI2059" s="5">
        <f t="shared" si="3150"/>
        <v>191.86000000000058</v>
      </c>
      <c r="AJ2059" s="5"/>
      <c r="AK2059" s="5">
        <f t="shared" si="3151"/>
        <v>10.090000000000146</v>
      </c>
      <c r="AL2059" s="5">
        <f t="shared" si="3072"/>
        <v>72.265999999999792</v>
      </c>
      <c r="AM2059" s="5">
        <f t="shared" si="3152"/>
        <v>173.42000000000007</v>
      </c>
      <c r="AN2059" s="5">
        <f t="shared" si="3068"/>
        <v>126.85699999999997</v>
      </c>
      <c r="AO2059" s="5">
        <f t="shared" si="3069"/>
        <v>1</v>
      </c>
      <c r="AP2059" s="5">
        <f t="shared" si="3082"/>
        <v>2</v>
      </c>
      <c r="AQ2059" s="5">
        <f t="shared" si="3100"/>
        <v>4.8</v>
      </c>
      <c r="AR2059" s="5"/>
      <c r="AS2059" s="5">
        <f t="shared" si="3145"/>
        <v>191.86000000000058</v>
      </c>
      <c r="AT2059" s="5">
        <f t="shared" si="3068"/>
        <v>150.40099999999993</v>
      </c>
      <c r="AU2059" s="5">
        <f t="shared" si="3153"/>
        <v>-8.3500000000003638</v>
      </c>
      <c r="AV2059" s="5">
        <f t="shared" si="3156"/>
        <v>18.440000000000509</v>
      </c>
      <c r="AW2059" s="5">
        <f t="shared" si="3154"/>
        <v>5</v>
      </c>
      <c r="AX2059" s="5">
        <f t="shared" si="3108"/>
        <v>87.438000000000287</v>
      </c>
      <c r="AZ2059" s="4">
        <f t="shared" si="3090"/>
        <v>0.73407062963428515</v>
      </c>
      <c r="BA2059" s="5">
        <f t="shared" si="3096"/>
        <v>-21.159999999999854</v>
      </c>
      <c r="BB2059" s="4">
        <f t="shared" si="3091"/>
        <v>1</v>
      </c>
      <c r="BD2059" s="5">
        <v>0</v>
      </c>
      <c r="BE2059" s="4">
        <v>0.52217629315159941</v>
      </c>
      <c r="BJ2059" s="5">
        <v>67.3799999999992</v>
      </c>
      <c r="BK2059" s="5">
        <v>17.630000000000109</v>
      </c>
      <c r="BL2059" s="5">
        <v>22.059999999999491</v>
      </c>
      <c r="BM2059" s="5">
        <v>4</v>
      </c>
      <c r="BR2059">
        <v>-86</v>
      </c>
      <c r="BS2059">
        <v>69</v>
      </c>
    </row>
    <row r="2060" spans="1:71">
      <c r="A2060" s="7">
        <v>39486</v>
      </c>
      <c r="B2060" s="6">
        <v>6777.54</v>
      </c>
      <c r="C2060" s="6">
        <v>6851.78</v>
      </c>
      <c r="D2060" s="6">
        <v>6706.18</v>
      </c>
      <c r="E2060" s="6">
        <v>6767.28</v>
      </c>
      <c r="F2060" s="6">
        <v>4764.8599999999997</v>
      </c>
      <c r="G2060" s="6">
        <v>4789.38</v>
      </c>
      <c r="H2060" s="6">
        <v>4679.8</v>
      </c>
      <c r="I2060" s="6">
        <v>4709.6499999999996</v>
      </c>
      <c r="J2060" s="9">
        <f t="shared" si="3138"/>
        <v>145.59999999999945</v>
      </c>
      <c r="K2060" s="9">
        <f t="shared" ref="K2060:K2123" si="3165">AVERAGE(J2049:J2060)</f>
        <v>185.26583333333323</v>
      </c>
      <c r="L2060" s="9">
        <f t="shared" si="3142"/>
        <v>109.57999999999993</v>
      </c>
      <c r="M2060" s="9">
        <f t="shared" ref="M2060" si="3166">AVERAGE(L2049:L2060)</f>
        <v>137.42916666666656</v>
      </c>
      <c r="N2060" s="6" t="s">
        <v>36</v>
      </c>
      <c r="O2060" s="9">
        <f t="shared" si="3144"/>
        <v>2057.63</v>
      </c>
      <c r="P2060" s="4">
        <f t="shared" si="3084"/>
        <v>1</v>
      </c>
      <c r="Q2060" s="5">
        <f t="shared" si="3085"/>
        <v>69.239999999999782</v>
      </c>
      <c r="R2060" s="5">
        <f t="shared" si="3086"/>
        <v>2005.7000000000003</v>
      </c>
      <c r="S2060" s="4">
        <f t="shared" si="3087"/>
        <v>1</v>
      </c>
      <c r="T2060" s="4">
        <f t="shared" si="3088"/>
        <v>1</v>
      </c>
      <c r="U2060" s="5">
        <f t="shared" si="3080"/>
        <v>2022.7739999999999</v>
      </c>
      <c r="V2060" s="5">
        <f t="shared" si="3081"/>
        <v>34.856000000000222</v>
      </c>
      <c r="X2060" s="5">
        <f t="shared" si="3140"/>
        <v>-10.260000000000218</v>
      </c>
      <c r="Y2060" s="5">
        <f t="shared" si="3141"/>
        <v>-55.210000000000036</v>
      </c>
      <c r="AA2060" s="5">
        <f t="shared" si="3159"/>
        <v>0</v>
      </c>
      <c r="AB2060" s="5">
        <f t="shared" si="3160"/>
        <v>1</v>
      </c>
      <c r="AC2060" s="5">
        <f t="shared" si="3161"/>
        <v>1</v>
      </c>
      <c r="AF2060" s="5">
        <f t="shared" si="3147"/>
        <v>74.239999999999782</v>
      </c>
      <c r="AG2060" s="5">
        <f t="shared" si="3148"/>
        <v>118.05999999999949</v>
      </c>
      <c r="AH2060" s="5">
        <f t="shared" si="3149"/>
        <v>71.359999999999673</v>
      </c>
      <c r="AI2060" s="5">
        <f t="shared" si="3150"/>
        <v>27.539999999999964</v>
      </c>
      <c r="AJ2060" s="5"/>
      <c r="AK2060" s="5">
        <f t="shared" si="3151"/>
        <v>71.359999999999673</v>
      </c>
      <c r="AL2060" s="5">
        <f t="shared" si="3072"/>
        <v>69.226999999999776</v>
      </c>
      <c r="AM2060" s="5">
        <f t="shared" si="3152"/>
        <v>74.239999999999782</v>
      </c>
      <c r="AN2060" s="5">
        <f t="shared" ref="AN2060:AT2123" si="3167">AVERAGE(AM2051:AM2060)</f>
        <v>122.47799999999998</v>
      </c>
      <c r="AO2060" s="5">
        <f t="shared" ref="AO2060:AO2123" si="3168">IF(AM2060&gt;AN2060,1,0)</f>
        <v>0</v>
      </c>
      <c r="AP2060" s="5">
        <f t="shared" si="3082"/>
        <v>2</v>
      </c>
      <c r="AQ2060" s="5">
        <f t="shared" si="3100"/>
        <v>4.2</v>
      </c>
      <c r="AR2060" s="5"/>
      <c r="AS2060" s="5">
        <f t="shared" si="3145"/>
        <v>118.05999999999949</v>
      </c>
      <c r="AT2060" s="5">
        <f t="shared" si="3167"/>
        <v>144.09499999999989</v>
      </c>
      <c r="AU2060" s="5">
        <f t="shared" si="3153"/>
        <v>27.539999999999964</v>
      </c>
      <c r="AV2060" s="5">
        <f t="shared" si="3156"/>
        <v>-43.819999999999709</v>
      </c>
      <c r="AW2060" s="5">
        <f t="shared" si="3154"/>
        <v>6</v>
      </c>
      <c r="AX2060" s="5">
        <f t="shared" si="3108"/>
        <v>87.438000000000287</v>
      </c>
      <c r="AZ2060" s="4">
        <f t="shared" si="3090"/>
        <v>1</v>
      </c>
      <c r="BA2060" s="5">
        <f t="shared" si="3096"/>
        <v>0</v>
      </c>
      <c r="BB2060" s="4">
        <f t="shared" si="3091"/>
        <v>0.73407062963428515</v>
      </c>
      <c r="BD2060" s="5">
        <v>0</v>
      </c>
      <c r="BE2060" s="4">
        <v>0.52152044854881463</v>
      </c>
      <c r="BJ2060" s="5">
        <v>98.210000000000036</v>
      </c>
      <c r="BK2060" s="5">
        <v>-19.600000000000364</v>
      </c>
      <c r="BL2060" s="5">
        <v>32.300000000000182</v>
      </c>
      <c r="BM2060" s="5">
        <v>4</v>
      </c>
      <c r="BR2060">
        <v>-74</v>
      </c>
      <c r="BS2060">
        <v>-82</v>
      </c>
    </row>
    <row r="2061" spans="1:71">
      <c r="A2061" s="7">
        <v>39489</v>
      </c>
      <c r="B2061" s="6">
        <v>6723.97</v>
      </c>
      <c r="C2061" s="6">
        <v>6812.21</v>
      </c>
      <c r="D2061" s="6">
        <v>6690.77</v>
      </c>
      <c r="E2061" s="6">
        <v>6743.54</v>
      </c>
      <c r="F2061" s="6">
        <v>4653.1499999999996</v>
      </c>
      <c r="G2061" s="6">
        <v>4734.7299999999996</v>
      </c>
      <c r="H2061" s="6">
        <v>4644.74</v>
      </c>
      <c r="I2061" s="6">
        <v>4682.7</v>
      </c>
      <c r="J2061" s="9">
        <f t="shared" si="3138"/>
        <v>121.4399999999996</v>
      </c>
      <c r="K2061" s="9">
        <f t="shared" si="3165"/>
        <v>160.73833333333323</v>
      </c>
      <c r="L2061" s="9">
        <f t="shared" si="3142"/>
        <v>89.989999999999782</v>
      </c>
      <c r="M2061" s="9">
        <f t="shared" ref="M2061" si="3169">AVERAGE(L2050:L2061)</f>
        <v>121.5766666666666</v>
      </c>
      <c r="N2061" s="6" t="s">
        <v>37</v>
      </c>
      <c r="O2061" s="9">
        <f t="shared" si="3144"/>
        <v>2060.84</v>
      </c>
      <c r="P2061" s="4">
        <f t="shared" si="3084"/>
        <v>1</v>
      </c>
      <c r="Q2061" s="5">
        <f t="shared" si="3085"/>
        <v>72.449999999999818</v>
      </c>
      <c r="R2061" s="5">
        <f t="shared" si="3086"/>
        <v>2006.5025000000003</v>
      </c>
      <c r="S2061" s="4">
        <f t="shared" si="3087"/>
        <v>1</v>
      </c>
      <c r="T2061" s="4">
        <f t="shared" si="3088"/>
        <v>1</v>
      </c>
      <c r="U2061" s="5">
        <f t="shared" si="3080"/>
        <v>2029.5720000000001</v>
      </c>
      <c r="V2061" s="5">
        <f t="shared" si="3081"/>
        <v>31.268000000000029</v>
      </c>
      <c r="X2061" s="5">
        <f t="shared" si="3140"/>
        <v>19.569999999999709</v>
      </c>
      <c r="Y2061" s="5">
        <f t="shared" si="3141"/>
        <v>29.550000000000182</v>
      </c>
      <c r="AA2061" s="5">
        <f t="shared" si="3159"/>
        <v>1</v>
      </c>
      <c r="AB2061" s="5">
        <f t="shared" si="3160"/>
        <v>0</v>
      </c>
      <c r="AC2061" s="5">
        <f t="shared" si="3161"/>
        <v>1</v>
      </c>
      <c r="AF2061" s="5">
        <f t="shared" si="3147"/>
        <v>88.239999999999782</v>
      </c>
      <c r="AG2061" s="5">
        <f t="shared" si="3148"/>
        <v>44.930000000000291</v>
      </c>
      <c r="AH2061" s="5">
        <f t="shared" si="3149"/>
        <v>33.199999999999818</v>
      </c>
      <c r="AI2061" s="5">
        <f t="shared" si="3150"/>
        <v>76.509999999999309</v>
      </c>
      <c r="AJ2061" s="5"/>
      <c r="AK2061" s="5">
        <f t="shared" si="3151"/>
        <v>33.199999999999818</v>
      </c>
      <c r="AL2061" s="5">
        <f t="shared" si="3072"/>
        <v>43.630999999999304</v>
      </c>
      <c r="AM2061" s="5">
        <f t="shared" si="3152"/>
        <v>88.239999999999782</v>
      </c>
      <c r="AN2061" s="5">
        <f t="shared" si="3167"/>
        <v>123.49399999999996</v>
      </c>
      <c r="AO2061" s="5">
        <f t="shared" si="3168"/>
        <v>0</v>
      </c>
      <c r="AP2061" s="5">
        <f t="shared" si="3082"/>
        <v>2</v>
      </c>
      <c r="AQ2061" s="5">
        <f t="shared" si="3100"/>
        <v>3.6</v>
      </c>
      <c r="AR2061" s="5"/>
      <c r="AS2061" s="5">
        <f t="shared" si="3145"/>
        <v>76.509999999999309</v>
      </c>
      <c r="AT2061" s="5">
        <f t="shared" si="3167"/>
        <v>138.10199999999986</v>
      </c>
      <c r="AU2061" s="5">
        <f t="shared" si="3153"/>
        <v>44.930000000000291</v>
      </c>
      <c r="AV2061" s="5">
        <f t="shared" si="3156"/>
        <v>43.309999999999491</v>
      </c>
      <c r="AW2061" s="5">
        <f t="shared" si="3154"/>
        <v>2</v>
      </c>
      <c r="AX2061" s="5">
        <f t="shared" si="3108"/>
        <v>87.438000000000287</v>
      </c>
      <c r="AZ2061" s="4">
        <f t="shared" si="3090"/>
        <v>1</v>
      </c>
      <c r="BA2061" s="5">
        <f t="shared" si="3096"/>
        <v>3.2100000000000364</v>
      </c>
      <c r="BB2061" s="4">
        <f t="shared" si="3091"/>
        <v>1</v>
      </c>
      <c r="BD2061" s="5">
        <v>0</v>
      </c>
      <c r="BE2061" s="4">
        <v>0.52138307552320418</v>
      </c>
      <c r="BJ2061" s="5">
        <v>221.94999999999982</v>
      </c>
      <c r="BK2061" s="5">
        <v>-97.429999999999382</v>
      </c>
      <c r="BL2061" s="5">
        <v>97.789999999999964</v>
      </c>
      <c r="BM2061" s="5">
        <v>4</v>
      </c>
      <c r="BR2061">
        <v>20</v>
      </c>
      <c r="BS2061">
        <v>-73</v>
      </c>
    </row>
    <row r="2062" spans="1:71">
      <c r="A2062" s="7">
        <v>39490</v>
      </c>
      <c r="B2062" s="6">
        <v>6793.47</v>
      </c>
      <c r="C2062" s="6">
        <v>6979.23</v>
      </c>
      <c r="D2062" s="6">
        <v>6746.2</v>
      </c>
      <c r="E2062" s="6">
        <v>6967.84</v>
      </c>
      <c r="F2062" s="6">
        <v>4728.78</v>
      </c>
      <c r="G2062" s="6">
        <v>4846.97</v>
      </c>
      <c r="H2062" s="6">
        <v>4676.1000000000004</v>
      </c>
      <c r="I2062" s="6">
        <v>4840.71</v>
      </c>
      <c r="J2062" s="9">
        <f t="shared" si="3138"/>
        <v>235.6899999999996</v>
      </c>
      <c r="K2062" s="9">
        <f t="shared" si="3165"/>
        <v>162.06416666666655</v>
      </c>
      <c r="L2062" s="9">
        <f t="shared" si="3142"/>
        <v>170.86999999999989</v>
      </c>
      <c r="M2062" s="9">
        <f t="shared" ref="M2062" si="3170">AVERAGE(L2051:L2062)</f>
        <v>123.63749999999997</v>
      </c>
      <c r="N2062" s="6" t="s">
        <v>37</v>
      </c>
      <c r="O2062" s="9">
        <f t="shared" si="3144"/>
        <v>2127.13</v>
      </c>
      <c r="P2062" s="4">
        <f t="shared" si="3084"/>
        <v>1</v>
      </c>
      <c r="Q2062" s="5">
        <f t="shared" si="3085"/>
        <v>117.21000000000004</v>
      </c>
      <c r="R2062" s="5">
        <f t="shared" si="3086"/>
        <v>2039.2225000000001</v>
      </c>
      <c r="S2062" s="4">
        <f t="shared" si="3087"/>
        <v>1</v>
      </c>
      <c r="T2062" s="4">
        <f t="shared" si="3088"/>
        <v>1</v>
      </c>
      <c r="U2062" s="5">
        <f t="shared" si="3080"/>
        <v>2057.3200000000002</v>
      </c>
      <c r="V2062" s="5">
        <f t="shared" si="3081"/>
        <v>69.809999999999945</v>
      </c>
      <c r="X2062" s="5">
        <f t="shared" si="3140"/>
        <v>174.36999999999989</v>
      </c>
      <c r="Y2062" s="5">
        <f t="shared" si="3141"/>
        <v>111.93000000000029</v>
      </c>
      <c r="AA2062" s="5">
        <f t="shared" si="3159"/>
        <v>1</v>
      </c>
      <c r="AB2062" s="5">
        <f t="shared" si="3160"/>
        <v>0</v>
      </c>
      <c r="AC2062" s="5">
        <f t="shared" si="3161"/>
        <v>1</v>
      </c>
      <c r="AF2062" s="5">
        <f t="shared" si="3147"/>
        <v>185.75999999999931</v>
      </c>
      <c r="AG2062" s="5">
        <f t="shared" si="3148"/>
        <v>235.6899999999996</v>
      </c>
      <c r="AH2062" s="5">
        <f t="shared" si="3149"/>
        <v>47.270000000000437</v>
      </c>
      <c r="AI2062" s="5">
        <f t="shared" si="3150"/>
        <v>-2.6599999999998545</v>
      </c>
      <c r="AJ2062" s="5"/>
      <c r="AK2062" s="5">
        <f t="shared" si="3151"/>
        <v>47.270000000000437</v>
      </c>
      <c r="AL2062" s="5">
        <f t="shared" ref="AL2062:AL2125" si="3171">PERCENTILE(AK2053:AK2062,0.9)</f>
        <v>49.67900000000035</v>
      </c>
      <c r="AM2062" s="5">
        <f t="shared" si="3152"/>
        <v>185.75999999999931</v>
      </c>
      <c r="AN2062" s="5">
        <f t="shared" si="3167"/>
        <v>132.54199999999992</v>
      </c>
      <c r="AO2062" s="5">
        <f t="shared" si="3168"/>
        <v>1</v>
      </c>
      <c r="AP2062" s="5">
        <f t="shared" si="3082"/>
        <v>3</v>
      </c>
      <c r="AQ2062" s="5">
        <f t="shared" si="3100"/>
        <v>3.2</v>
      </c>
      <c r="AR2062" s="5"/>
      <c r="AS2062" s="5">
        <f t="shared" si="3145"/>
        <v>235.6899999999996</v>
      </c>
      <c r="AT2062" s="5">
        <f t="shared" si="3167"/>
        <v>150.56799999999984</v>
      </c>
      <c r="AU2062" s="5">
        <f t="shared" si="3153"/>
        <v>-2.6599999999998545</v>
      </c>
      <c r="AV2062" s="5">
        <f t="shared" si="3156"/>
        <v>-49.930000000000291</v>
      </c>
      <c r="AW2062" s="5">
        <f t="shared" si="3154"/>
        <v>3</v>
      </c>
      <c r="AX2062" s="5">
        <f t="shared" si="3108"/>
        <v>87.438000000000287</v>
      </c>
      <c r="AZ2062" s="4">
        <f t="shared" si="3090"/>
        <v>1</v>
      </c>
      <c r="BA2062" s="5">
        <f t="shared" si="3096"/>
        <v>66.289999999999964</v>
      </c>
      <c r="BB2062" s="4">
        <f t="shared" si="3091"/>
        <v>1</v>
      </c>
      <c r="BD2062" s="5">
        <v>0</v>
      </c>
      <c r="BE2062" s="4">
        <v>0.52114210985178944</v>
      </c>
      <c r="BJ2062" s="5">
        <v>72.210000000000036</v>
      </c>
      <c r="BK2062" s="5">
        <v>-4.7299999999995634</v>
      </c>
      <c r="BL2062" s="5">
        <v>17.599999999999454</v>
      </c>
      <c r="BM2062" s="5">
        <v>4</v>
      </c>
      <c r="BR2062">
        <v>174</v>
      </c>
      <c r="BS2062">
        <v>-74</v>
      </c>
    </row>
    <row r="2063" spans="1:71">
      <c r="A2063" s="7">
        <v>39491</v>
      </c>
      <c r="B2063" s="6">
        <v>6914.21</v>
      </c>
      <c r="C2063" s="6">
        <v>7007.05</v>
      </c>
      <c r="D2063" s="6">
        <v>6869.94</v>
      </c>
      <c r="E2063" s="6">
        <v>6973.67</v>
      </c>
      <c r="F2063" s="6">
        <v>4791.82</v>
      </c>
      <c r="G2063" s="6">
        <v>4887.3100000000004</v>
      </c>
      <c r="H2063" s="6">
        <v>4781.5</v>
      </c>
      <c r="I2063" s="6">
        <v>4855.3999999999996</v>
      </c>
      <c r="J2063" s="9">
        <f t="shared" si="3138"/>
        <v>137.11000000000058</v>
      </c>
      <c r="K2063" s="9">
        <f t="shared" si="3165"/>
        <v>161.23416666666662</v>
      </c>
      <c r="L2063" s="9">
        <f t="shared" si="3142"/>
        <v>105.8100000000004</v>
      </c>
      <c r="M2063" s="9">
        <f t="shared" ref="M2063" si="3172">AVERAGE(L2052:L2063)</f>
        <v>122.27666666666664</v>
      </c>
      <c r="N2063" s="6" t="s">
        <v>37</v>
      </c>
      <c r="O2063" s="9">
        <f t="shared" si="3144"/>
        <v>2118.2700000000004</v>
      </c>
      <c r="P2063" s="4">
        <f t="shared" si="3084"/>
        <v>0.92440918010408946</v>
      </c>
      <c r="Q2063" s="5">
        <f t="shared" si="3085"/>
        <v>117.21000000000004</v>
      </c>
      <c r="R2063" s="5">
        <f t="shared" si="3086"/>
        <v>2039.2225000000001</v>
      </c>
      <c r="S2063" s="4">
        <f t="shared" si="3087"/>
        <v>0.93613954158858526</v>
      </c>
      <c r="T2063" s="4">
        <f t="shared" si="3088"/>
        <v>0.93613954158858526</v>
      </c>
      <c r="U2063" s="5">
        <f t="shared" si="3080"/>
        <v>2074.7580000000003</v>
      </c>
      <c r="V2063" s="5">
        <f t="shared" si="3081"/>
        <v>43.512000000000171</v>
      </c>
      <c r="X2063" s="5">
        <f t="shared" si="3140"/>
        <v>59.460000000000036</v>
      </c>
      <c r="Y2063" s="5">
        <f t="shared" si="3141"/>
        <v>63.579999999999927</v>
      </c>
      <c r="AA2063" s="5">
        <f t="shared" si="3159"/>
        <v>1</v>
      </c>
      <c r="AB2063" s="5">
        <f t="shared" si="3160"/>
        <v>0</v>
      </c>
      <c r="AC2063" s="5">
        <f t="shared" si="3161"/>
        <v>1</v>
      </c>
      <c r="AF2063" s="5">
        <f t="shared" si="3147"/>
        <v>92.840000000000146</v>
      </c>
      <c r="AG2063" s="5">
        <f t="shared" si="3148"/>
        <v>39.210000000000036</v>
      </c>
      <c r="AH2063" s="5">
        <f t="shared" si="3149"/>
        <v>44.270000000000437</v>
      </c>
      <c r="AI2063" s="5">
        <f t="shared" si="3150"/>
        <v>97.900000000000546</v>
      </c>
      <c r="AJ2063" s="5"/>
      <c r="AK2063" s="5">
        <f t="shared" si="3151"/>
        <v>44.270000000000437</v>
      </c>
      <c r="AL2063" s="5">
        <f t="shared" si="3171"/>
        <v>49.67900000000035</v>
      </c>
      <c r="AM2063" s="5">
        <f t="shared" si="3152"/>
        <v>92.840000000000146</v>
      </c>
      <c r="AN2063" s="5">
        <f t="shared" si="3167"/>
        <v>135.37799999999987</v>
      </c>
      <c r="AO2063" s="5">
        <f t="shared" si="3168"/>
        <v>0</v>
      </c>
      <c r="AP2063" s="5">
        <f t="shared" si="3082"/>
        <v>3</v>
      </c>
      <c r="AQ2063" s="5">
        <f t="shared" si="3100"/>
        <v>2.9</v>
      </c>
      <c r="AR2063" s="5"/>
      <c r="AS2063" s="5">
        <f t="shared" si="3145"/>
        <v>97.900000000000546</v>
      </c>
      <c r="AT2063" s="5">
        <f t="shared" si="3167"/>
        <v>153.30599999999987</v>
      </c>
      <c r="AU2063" s="5">
        <f t="shared" si="3153"/>
        <v>39.210000000000036</v>
      </c>
      <c r="AV2063" s="5">
        <f t="shared" si="3156"/>
        <v>53.630000000000109</v>
      </c>
      <c r="AW2063" s="5">
        <f t="shared" si="3154"/>
        <v>4</v>
      </c>
      <c r="AX2063" s="5">
        <f t="shared" si="3108"/>
        <v>87.438000000000287</v>
      </c>
      <c r="AZ2063" s="4">
        <f t="shared" si="3090"/>
        <v>0.93613954158858526</v>
      </c>
      <c r="BA2063" s="5">
        <f t="shared" si="3096"/>
        <v>-8.8599999999996726</v>
      </c>
      <c r="BB2063" s="4">
        <f t="shared" si="3091"/>
        <v>1</v>
      </c>
      <c r="BD2063" s="5">
        <v>0</v>
      </c>
      <c r="BE2063" s="4">
        <v>0.52099098664866994</v>
      </c>
      <c r="BJ2063" s="5">
        <v>145.30000000000018</v>
      </c>
      <c r="BK2063" s="5">
        <v>33.5600000000004</v>
      </c>
      <c r="BL2063" s="5">
        <v>25.519999999999527</v>
      </c>
      <c r="BM2063" s="5">
        <v>4</v>
      </c>
      <c r="BR2063">
        <v>59</v>
      </c>
      <c r="BS2063">
        <v>-73</v>
      </c>
    </row>
    <row r="2064" spans="1:71">
      <c r="A2064" s="7">
        <v>39492</v>
      </c>
      <c r="B2064" s="6">
        <v>7024.57</v>
      </c>
      <c r="C2064" s="6">
        <v>7062.08</v>
      </c>
      <c r="D2064" s="6">
        <v>6935.31</v>
      </c>
      <c r="E2064" s="6">
        <v>6962.28</v>
      </c>
      <c r="F2064" s="6">
        <v>4923.97</v>
      </c>
      <c r="G2064" s="6">
        <v>4926.33</v>
      </c>
      <c r="H2064" s="6">
        <v>4835.7700000000004</v>
      </c>
      <c r="I2064" s="6">
        <v>4858.6499999999996</v>
      </c>
      <c r="J2064" s="9">
        <f t="shared" si="3138"/>
        <v>126.76999999999953</v>
      </c>
      <c r="K2064" s="9">
        <f t="shared" si="3165"/>
        <v>162.54583333333326</v>
      </c>
      <c r="L2064" s="9">
        <f t="shared" si="3142"/>
        <v>90.559999999999491</v>
      </c>
      <c r="M2064" s="9">
        <f t="shared" ref="M2064" si="3173">AVERAGE(L2053:L2064)</f>
        <v>121.39833333333331</v>
      </c>
      <c r="N2064" s="6" t="s">
        <v>37</v>
      </c>
      <c r="O2064" s="9">
        <f t="shared" si="3144"/>
        <v>2103.63</v>
      </c>
      <c r="P2064" s="4">
        <f t="shared" si="3084"/>
        <v>0.66187050359712229</v>
      </c>
      <c r="Q2064" s="5">
        <f t="shared" si="3085"/>
        <v>69.5</v>
      </c>
      <c r="R2064" s="5">
        <f t="shared" si="3086"/>
        <v>2075.0050000000001</v>
      </c>
      <c r="S2064" s="4">
        <f t="shared" si="3087"/>
        <v>0.79950516167562502</v>
      </c>
      <c r="T2064" s="4">
        <f t="shared" si="3088"/>
        <v>0.83061842294940147</v>
      </c>
      <c r="U2064" s="5">
        <f t="shared" si="3080"/>
        <v>2093.5</v>
      </c>
      <c r="V2064" s="5">
        <f t="shared" si="3081"/>
        <v>10.130000000000109</v>
      </c>
      <c r="X2064" s="5">
        <f t="shared" si="3140"/>
        <v>-62.289999999999964</v>
      </c>
      <c r="Y2064" s="5">
        <f t="shared" si="3141"/>
        <v>-65.320000000000618</v>
      </c>
      <c r="AA2064" s="5">
        <f t="shared" si="3159"/>
        <v>0</v>
      </c>
      <c r="AB2064" s="5">
        <f t="shared" si="3160"/>
        <v>1</v>
      </c>
      <c r="AC2064" s="5">
        <f t="shared" si="3161"/>
        <v>1</v>
      </c>
      <c r="AF2064" s="5">
        <f t="shared" si="3147"/>
        <v>37.510000000000218</v>
      </c>
      <c r="AG2064" s="5">
        <f t="shared" si="3148"/>
        <v>88.409999999999854</v>
      </c>
      <c r="AH2064" s="5">
        <f t="shared" si="3149"/>
        <v>89.259999999999309</v>
      </c>
      <c r="AI2064" s="5">
        <f t="shared" si="3150"/>
        <v>38.359999999999673</v>
      </c>
      <c r="AJ2064" s="5"/>
      <c r="AK2064" s="5">
        <f t="shared" si="3151"/>
        <v>37.510000000000218</v>
      </c>
      <c r="AL2064" s="5">
        <f t="shared" si="3171"/>
        <v>49.67900000000035</v>
      </c>
      <c r="AM2064" s="5">
        <f t="shared" si="3152"/>
        <v>89.259999999999309</v>
      </c>
      <c r="AN2064" s="5">
        <f t="shared" si="3167"/>
        <v>127.7409999999998</v>
      </c>
      <c r="AO2064" s="5">
        <f t="shared" si="3168"/>
        <v>0</v>
      </c>
      <c r="AP2064" s="5">
        <f t="shared" si="3082"/>
        <v>3</v>
      </c>
      <c r="AQ2064" s="5">
        <f t="shared" si="3100"/>
        <v>2.7</v>
      </c>
      <c r="AR2064" s="5"/>
      <c r="AS2064" s="5">
        <f t="shared" si="3145"/>
        <v>88.409999999999854</v>
      </c>
      <c r="AT2064" s="5">
        <f t="shared" si="3167"/>
        <v>143.7369999999998</v>
      </c>
      <c r="AU2064" s="5">
        <f t="shared" si="3153"/>
        <v>38.359999999999673</v>
      </c>
      <c r="AV2064" s="5">
        <f t="shared" si="3156"/>
        <v>-50.899999999999636</v>
      </c>
      <c r="AW2064" s="5">
        <f t="shared" si="3154"/>
        <v>5</v>
      </c>
      <c r="AX2064" s="5">
        <f t="shared" si="3108"/>
        <v>87.438000000000287</v>
      </c>
      <c r="AZ2064" s="4">
        <f t="shared" si="3090"/>
        <v>0.83061842294940147</v>
      </c>
      <c r="BA2064" s="5">
        <f t="shared" si="3096"/>
        <v>-14.640000000000327</v>
      </c>
      <c r="BB2064" s="4">
        <f t="shared" si="3091"/>
        <v>0.93613954158858526</v>
      </c>
      <c r="BD2064" s="5">
        <v>0</v>
      </c>
      <c r="BE2064" s="4">
        <v>0.5207582528470529</v>
      </c>
      <c r="BJ2064" s="5">
        <v>64.889999999999418</v>
      </c>
      <c r="BK2064" s="5">
        <v>31.890000000000327</v>
      </c>
      <c r="BL2064" s="5">
        <v>25.039999999999964</v>
      </c>
      <c r="BM2064" s="5">
        <v>4</v>
      </c>
      <c r="BR2064">
        <v>-65</v>
      </c>
      <c r="BS2064">
        <v>65</v>
      </c>
    </row>
    <row r="2065" spans="1:71">
      <c r="A2065" s="7">
        <v>39493</v>
      </c>
      <c r="B2065" s="6">
        <v>6966.75</v>
      </c>
      <c r="C2065" s="6">
        <v>7012.63</v>
      </c>
      <c r="D2065" s="6">
        <v>6797.76</v>
      </c>
      <c r="E2065" s="6">
        <v>6832.43</v>
      </c>
      <c r="F2065" s="6">
        <v>4857.49</v>
      </c>
      <c r="G2065" s="6">
        <v>4877.66</v>
      </c>
      <c r="H2065" s="6">
        <v>4743.93</v>
      </c>
      <c r="I2065" s="6">
        <v>4771.79</v>
      </c>
      <c r="J2065" s="9">
        <f t="shared" si="3138"/>
        <v>214.86999999999989</v>
      </c>
      <c r="K2065" s="9">
        <f t="shared" si="3165"/>
        <v>172.25749999999985</v>
      </c>
      <c r="L2065" s="9">
        <f t="shared" si="3142"/>
        <v>133.72999999999956</v>
      </c>
      <c r="M2065" s="9">
        <f t="shared" ref="M2065" si="3174">AVERAGE(L2054:L2065)</f>
        <v>124.19666666666664</v>
      </c>
      <c r="N2065" s="6" t="s">
        <v>36</v>
      </c>
      <c r="O2065" s="9">
        <f t="shared" si="3144"/>
        <v>2060.6400000000003</v>
      </c>
      <c r="P2065" s="4">
        <f t="shared" si="3084"/>
        <v>0</v>
      </c>
      <c r="Q2065" s="5">
        <f t="shared" si="3085"/>
        <v>66.489999999999782</v>
      </c>
      <c r="R2065" s="5">
        <f t="shared" si="3086"/>
        <v>2077.2625000000003</v>
      </c>
      <c r="S2065" s="4">
        <f t="shared" si="3087"/>
        <v>0.43272758297073832</v>
      </c>
      <c r="T2065" s="4">
        <f t="shared" si="3088"/>
        <v>0.5207582528470529</v>
      </c>
      <c r="U2065" s="5">
        <f t="shared" si="3080"/>
        <v>2094.1020000000003</v>
      </c>
      <c r="V2065" s="5">
        <f t="shared" si="3081"/>
        <v>-33.461999999999989</v>
      </c>
      <c r="X2065" s="5">
        <f t="shared" si="3140"/>
        <v>-134.31999999999971</v>
      </c>
      <c r="Y2065" s="5">
        <f t="shared" si="3141"/>
        <v>-85.699999999999818</v>
      </c>
      <c r="AA2065" s="5">
        <f t="shared" si="3159"/>
        <v>0</v>
      </c>
      <c r="AB2065" s="5">
        <f t="shared" si="3160"/>
        <v>1</v>
      </c>
      <c r="AC2065" s="5">
        <f t="shared" si="3161"/>
        <v>1</v>
      </c>
      <c r="AF2065" s="5">
        <f t="shared" si="3147"/>
        <v>45.880000000000109</v>
      </c>
      <c r="AG2065" s="5">
        <f t="shared" si="3148"/>
        <v>50.350000000000364</v>
      </c>
      <c r="AH2065" s="5">
        <f t="shared" si="3149"/>
        <v>168.98999999999978</v>
      </c>
      <c r="AI2065" s="5">
        <f t="shared" si="3150"/>
        <v>164.51999999999953</v>
      </c>
      <c r="AJ2065" s="5"/>
      <c r="AK2065" s="5">
        <f t="shared" si="3151"/>
        <v>45.880000000000109</v>
      </c>
      <c r="AL2065" s="5">
        <f t="shared" si="3171"/>
        <v>49.67900000000035</v>
      </c>
      <c r="AM2065" s="5">
        <f t="shared" si="3152"/>
        <v>168.98999999999978</v>
      </c>
      <c r="AN2065" s="5">
        <f t="shared" si="3167"/>
        <v>130.54299999999975</v>
      </c>
      <c r="AO2065" s="5">
        <f t="shared" si="3168"/>
        <v>1</v>
      </c>
      <c r="AP2065" s="5">
        <f t="shared" si="3082"/>
        <v>4</v>
      </c>
      <c r="AQ2065" s="5">
        <f t="shared" si="3100"/>
        <v>2.7</v>
      </c>
      <c r="AR2065" s="5"/>
      <c r="AS2065" s="5">
        <f t="shared" si="3145"/>
        <v>164.51999999999953</v>
      </c>
      <c r="AT2065" s="5">
        <f t="shared" si="3167"/>
        <v>141.64799999999977</v>
      </c>
      <c r="AU2065" s="5">
        <f t="shared" si="3153"/>
        <v>50.350000000000364</v>
      </c>
      <c r="AV2065" s="5">
        <f t="shared" si="3156"/>
        <v>-4.4700000000002547</v>
      </c>
      <c r="AW2065" s="5">
        <f t="shared" si="3154"/>
        <v>6</v>
      </c>
      <c r="AX2065" s="5">
        <f t="shared" si="3108"/>
        <v>70.222000000000421</v>
      </c>
      <c r="AZ2065" s="4">
        <f t="shared" si="3090"/>
        <v>0.5207582528470529</v>
      </c>
      <c r="BA2065" s="5">
        <f t="shared" si="3096"/>
        <v>0</v>
      </c>
      <c r="BB2065" s="4">
        <f t="shared" si="3091"/>
        <v>0.83061842294940147</v>
      </c>
      <c r="BD2065" s="5">
        <v>0</v>
      </c>
      <c r="BE2065" s="4">
        <v>0.52060596188303709</v>
      </c>
      <c r="BJ2065" s="5">
        <v>83.890000000000327</v>
      </c>
      <c r="BK2065" s="5">
        <v>-4.6400000000003274</v>
      </c>
      <c r="BL2065" s="5">
        <v>69.200000000000728</v>
      </c>
      <c r="BM2065" s="5">
        <v>4</v>
      </c>
      <c r="BR2065">
        <v>169</v>
      </c>
      <c r="BS2065">
        <v>-75</v>
      </c>
    </row>
    <row r="2066" spans="1:71">
      <c r="A2066" s="7">
        <v>39497</v>
      </c>
      <c r="B2066" s="6">
        <v>6947.68</v>
      </c>
      <c r="C2066" s="6">
        <v>7079.74</v>
      </c>
      <c r="D2066" s="6">
        <v>6890.93</v>
      </c>
      <c r="E2066" s="6">
        <v>7002.29</v>
      </c>
      <c r="F2066" s="6">
        <v>4844.5200000000004</v>
      </c>
      <c r="G2066" s="6">
        <v>4940.3599999999997</v>
      </c>
      <c r="H2066" s="6">
        <v>4806.17</v>
      </c>
      <c r="I2066" s="6">
        <v>4885.83</v>
      </c>
      <c r="J2066" s="9">
        <f t="shared" si="3138"/>
        <v>247.30999999999949</v>
      </c>
      <c r="K2066" s="9">
        <f t="shared" si="3165"/>
        <v>176.49166666666648</v>
      </c>
      <c r="L2066" s="9">
        <f t="shared" si="3142"/>
        <v>168.56999999999971</v>
      </c>
      <c r="M2066" s="9">
        <f t="shared" ref="M2066" si="3175">AVERAGE(L2055:L2066)</f>
        <v>126.16583333333324</v>
      </c>
      <c r="N2066" s="6" t="s">
        <v>36</v>
      </c>
      <c r="O2066" s="9">
        <f t="shared" si="3144"/>
        <v>2116.46</v>
      </c>
      <c r="P2066" s="4">
        <f t="shared" si="3084"/>
        <v>0.83952474056248894</v>
      </c>
      <c r="Q2066" s="5">
        <f t="shared" si="3085"/>
        <v>66.489999999999782</v>
      </c>
      <c r="R2066" s="5">
        <f t="shared" si="3086"/>
        <v>2077.2625000000003</v>
      </c>
      <c r="S2066" s="4">
        <f t="shared" si="3087"/>
        <v>0.84647482014388387</v>
      </c>
      <c r="T2066" s="4">
        <f t="shared" si="3088"/>
        <v>0.90896681170548532</v>
      </c>
      <c r="U2066" s="5">
        <f t="shared" si="3080"/>
        <v>2105.2260000000001</v>
      </c>
      <c r="V2066" s="5">
        <f t="shared" si="3081"/>
        <v>11.233999999999924</v>
      </c>
      <c r="X2066" s="5">
        <f t="shared" si="3140"/>
        <v>54.609999999999673</v>
      </c>
      <c r="Y2066" s="5">
        <f t="shared" si="3141"/>
        <v>41.309999999999491</v>
      </c>
      <c r="AA2066" s="5">
        <f t="shared" si="3159"/>
        <v>1</v>
      </c>
      <c r="AB2066" s="5">
        <f t="shared" si="3160"/>
        <v>0</v>
      </c>
      <c r="AC2066" s="5">
        <f t="shared" si="3161"/>
        <v>1</v>
      </c>
      <c r="AF2066" s="5">
        <f t="shared" si="3147"/>
        <v>132.05999999999949</v>
      </c>
      <c r="AG2066" s="5">
        <f t="shared" si="3148"/>
        <v>247.30999999999949</v>
      </c>
      <c r="AH2066" s="5">
        <f t="shared" si="3149"/>
        <v>56.75</v>
      </c>
      <c r="AI2066" s="5">
        <f t="shared" si="3150"/>
        <v>-58.5</v>
      </c>
      <c r="AJ2066" s="5"/>
      <c r="AK2066" s="5">
        <f t="shared" si="3151"/>
        <v>56.75</v>
      </c>
      <c r="AL2066" s="5">
        <f t="shared" si="3171"/>
        <v>58.210999999999963</v>
      </c>
      <c r="AM2066" s="5">
        <f t="shared" si="3152"/>
        <v>132.05999999999949</v>
      </c>
      <c r="AN2066" s="5">
        <f t="shared" si="3167"/>
        <v>139.4779999999997</v>
      </c>
      <c r="AO2066" s="5">
        <f t="shared" si="3168"/>
        <v>0</v>
      </c>
      <c r="AP2066" s="5">
        <f t="shared" si="3082"/>
        <v>4</v>
      </c>
      <c r="AQ2066" s="5">
        <f t="shared" si="3100"/>
        <v>2.8</v>
      </c>
      <c r="AR2066" s="5"/>
      <c r="AS2066" s="5">
        <f t="shared" si="3145"/>
        <v>247.30999999999949</v>
      </c>
      <c r="AT2066" s="5">
        <f t="shared" si="3167"/>
        <v>157.32699999999977</v>
      </c>
      <c r="AU2066" s="5">
        <f t="shared" si="3153"/>
        <v>-58.5</v>
      </c>
      <c r="AV2066" s="5">
        <f t="shared" si="3156"/>
        <v>-115.25</v>
      </c>
      <c r="AW2066" s="5">
        <f t="shared" si="3154"/>
        <v>3</v>
      </c>
      <c r="AX2066" s="5">
        <f t="shared" si="3108"/>
        <v>70.222000000000421</v>
      </c>
      <c r="AZ2066" s="4">
        <f t="shared" si="3090"/>
        <v>0.90896681170548532</v>
      </c>
      <c r="BA2066" s="5">
        <f t="shared" si="3096"/>
        <v>0</v>
      </c>
      <c r="BB2066" s="4">
        <f t="shared" si="3091"/>
        <v>0.5207582528470529</v>
      </c>
      <c r="BD2066" s="5">
        <v>0</v>
      </c>
      <c r="BE2066" s="4">
        <v>0.52027298273786049</v>
      </c>
      <c r="BJ2066" s="5">
        <v>79.239999999999782</v>
      </c>
      <c r="BK2066" s="5">
        <v>33.140000000000327</v>
      </c>
      <c r="BL2066" s="5">
        <v>71.409999999999854</v>
      </c>
      <c r="BM2066" s="5">
        <v>4</v>
      </c>
      <c r="BR2066">
        <v>-71</v>
      </c>
      <c r="BS2066">
        <v>41</v>
      </c>
    </row>
    <row r="2067" spans="1:71">
      <c r="A2067" s="7">
        <v>39498</v>
      </c>
      <c r="B2067" s="6">
        <v>6933.02</v>
      </c>
      <c r="C2067" s="6">
        <v>6964.93</v>
      </c>
      <c r="D2067" s="6">
        <v>6852.58</v>
      </c>
      <c r="E2067" s="6">
        <v>6899.68</v>
      </c>
      <c r="F2067" s="6">
        <v>4828.3599999999997</v>
      </c>
      <c r="G2067" s="6">
        <v>4866.8999999999996</v>
      </c>
      <c r="H2067" s="6">
        <v>4779.1400000000003</v>
      </c>
      <c r="I2067" s="6">
        <v>4812.8100000000004</v>
      </c>
      <c r="J2067" s="9">
        <f t="shared" si="3138"/>
        <v>149.71000000000004</v>
      </c>
      <c r="K2067" s="9">
        <f t="shared" si="3165"/>
        <v>173.51666666666651</v>
      </c>
      <c r="L2067" s="9">
        <f t="shared" si="3142"/>
        <v>106.6899999999996</v>
      </c>
      <c r="M2067" s="9">
        <f t="shared" ref="M2067" si="3176">AVERAGE(L2056:L2067)</f>
        <v>123.44249999999988</v>
      </c>
      <c r="N2067" s="6" t="s">
        <v>37</v>
      </c>
      <c r="O2067" s="9">
        <f t="shared" si="3144"/>
        <v>2086.87</v>
      </c>
      <c r="P2067" s="4">
        <f t="shared" si="3084"/>
        <v>0.45514488981432438</v>
      </c>
      <c r="Q2067" s="5">
        <f t="shared" si="3085"/>
        <v>57.630000000000109</v>
      </c>
      <c r="R2067" s="5">
        <f t="shared" si="3086"/>
        <v>2075.0475000000006</v>
      </c>
      <c r="S2067" s="4">
        <f t="shared" si="3087"/>
        <v>0.39449541284403145</v>
      </c>
      <c r="T2067" s="4">
        <f t="shared" si="3088"/>
        <v>0.65651394932172846</v>
      </c>
      <c r="U2067" s="5">
        <f t="shared" si="3080"/>
        <v>2097.174</v>
      </c>
      <c r="V2067" s="5">
        <f t="shared" si="3081"/>
        <v>-10.304000000000087</v>
      </c>
      <c r="X2067" s="5">
        <f t="shared" si="3140"/>
        <v>-33.340000000000146</v>
      </c>
      <c r="Y2067" s="5">
        <f t="shared" si="3141"/>
        <v>-15.549999999999272</v>
      </c>
      <c r="AA2067" s="5">
        <f t="shared" si="3159"/>
        <v>0</v>
      </c>
      <c r="AB2067" s="5">
        <f t="shared" si="3160"/>
        <v>1</v>
      </c>
      <c r="AC2067" s="5">
        <f t="shared" si="3161"/>
        <v>1</v>
      </c>
      <c r="AF2067" s="5">
        <f t="shared" si="3147"/>
        <v>31.909999999999854</v>
      </c>
      <c r="AG2067" s="5">
        <f t="shared" si="3148"/>
        <v>-37.359999999999673</v>
      </c>
      <c r="AH2067" s="5">
        <f t="shared" si="3149"/>
        <v>80.440000000000509</v>
      </c>
      <c r="AI2067" s="5">
        <f t="shared" si="3150"/>
        <v>149.71000000000004</v>
      </c>
      <c r="AJ2067" s="5"/>
      <c r="AK2067" s="5">
        <f t="shared" si="3151"/>
        <v>31.909999999999854</v>
      </c>
      <c r="AL2067" s="5">
        <f t="shared" si="3171"/>
        <v>58.210999999999963</v>
      </c>
      <c r="AM2067" s="5">
        <f t="shared" si="3152"/>
        <v>80.440000000000509</v>
      </c>
      <c r="AN2067" s="5">
        <f t="shared" si="3167"/>
        <v>122.06499999999978</v>
      </c>
      <c r="AO2067" s="5">
        <f t="shared" si="3168"/>
        <v>0</v>
      </c>
      <c r="AP2067" s="5">
        <f t="shared" si="3082"/>
        <v>3</v>
      </c>
      <c r="AQ2067" s="5">
        <f t="shared" si="3100"/>
        <v>2.8</v>
      </c>
      <c r="AR2067" s="5"/>
      <c r="AS2067" s="5">
        <f t="shared" si="3145"/>
        <v>149.71000000000004</v>
      </c>
      <c r="AT2067" s="5">
        <f t="shared" si="3167"/>
        <v>146.6659999999998</v>
      </c>
      <c r="AU2067" s="5">
        <f t="shared" si="3153"/>
        <v>-37.359999999999673</v>
      </c>
      <c r="AV2067" s="5">
        <f t="shared" si="3156"/>
        <v>69.269999999999527</v>
      </c>
      <c r="AW2067" s="5">
        <f t="shared" si="3154"/>
        <v>4</v>
      </c>
      <c r="AX2067" s="5">
        <f t="shared" si="3108"/>
        <v>52.146000000000392</v>
      </c>
      <c r="AZ2067" s="4">
        <f t="shared" si="3090"/>
        <v>0.65651394932172846</v>
      </c>
      <c r="BA2067" s="5">
        <f t="shared" si="3096"/>
        <v>-29.590000000000146</v>
      </c>
      <c r="BB2067" s="4">
        <f t="shared" si="3091"/>
        <v>0.90896681170548532</v>
      </c>
      <c r="BD2067" s="5">
        <v>0</v>
      </c>
      <c r="BE2067" s="4">
        <v>0.52005624017864682</v>
      </c>
      <c r="BJ2067" s="5">
        <v>99.799999999999272</v>
      </c>
      <c r="BK2067" s="5">
        <v>20.970000000000255</v>
      </c>
      <c r="BL2067" s="5">
        <v>16.8700000000008</v>
      </c>
      <c r="BM2067" s="5">
        <v>4</v>
      </c>
      <c r="BR2067">
        <v>-69</v>
      </c>
      <c r="BS2067">
        <v>16</v>
      </c>
    </row>
    <row r="2068" spans="1:71">
      <c r="A2068" s="7">
        <v>39499</v>
      </c>
      <c r="B2068" s="6">
        <v>6928.34</v>
      </c>
      <c r="C2068" s="6">
        <v>7017.86</v>
      </c>
      <c r="D2068" s="6">
        <v>6881.29</v>
      </c>
      <c r="E2068" s="6">
        <v>6904.85</v>
      </c>
      <c r="F2068" s="6">
        <v>4854.1000000000004</v>
      </c>
      <c r="G2068" s="6">
        <v>4905.17</v>
      </c>
      <c r="H2068" s="6">
        <v>4834.04</v>
      </c>
      <c r="I2068" s="6">
        <v>4858.8500000000004</v>
      </c>
      <c r="J2068" s="9">
        <f t="shared" si="3138"/>
        <v>136.56999999999971</v>
      </c>
      <c r="K2068" s="9">
        <f t="shared" si="3165"/>
        <v>177.35416666666652</v>
      </c>
      <c r="L2068" s="9">
        <f t="shared" si="3142"/>
        <v>92.359999999999673</v>
      </c>
      <c r="M2068" s="9">
        <f t="shared" ref="M2068" si="3177">AVERAGE(L2057:L2068)</f>
        <v>125.11166666666652</v>
      </c>
      <c r="N2068" s="6" t="s">
        <v>36</v>
      </c>
      <c r="O2068" s="9">
        <f t="shared" si="3144"/>
        <v>2046</v>
      </c>
      <c r="P2068" s="4">
        <f t="shared" si="3084"/>
        <v>0</v>
      </c>
      <c r="Q2068" s="5">
        <f t="shared" si="3085"/>
        <v>70.460000000000036</v>
      </c>
      <c r="R2068" s="5">
        <f t="shared" si="3086"/>
        <v>2063.6149999999998</v>
      </c>
      <c r="S2068" s="4">
        <f t="shared" si="3087"/>
        <v>0</v>
      </c>
      <c r="T2068" s="4">
        <f t="shared" si="3088"/>
        <v>0</v>
      </c>
      <c r="U2068" s="5">
        <f t="shared" si="3080"/>
        <v>2082.7200000000003</v>
      </c>
      <c r="V2068" s="5">
        <f t="shared" si="3081"/>
        <v>-36.720000000000255</v>
      </c>
      <c r="X2068" s="5">
        <f t="shared" si="3140"/>
        <v>-23.489999999999782</v>
      </c>
      <c r="Y2068" s="5">
        <f t="shared" si="3141"/>
        <v>4.75</v>
      </c>
      <c r="AA2068" s="5">
        <f t="shared" si="3159"/>
        <v>0</v>
      </c>
      <c r="AB2068" s="5">
        <f t="shared" si="3160"/>
        <v>0</v>
      </c>
      <c r="AC2068" s="5">
        <f t="shared" si="3161"/>
        <v>0</v>
      </c>
      <c r="AF2068" s="5">
        <f t="shared" si="3147"/>
        <v>89.519999999999527</v>
      </c>
      <c r="AG2068" s="5">
        <f t="shared" si="3148"/>
        <v>118.17999999999938</v>
      </c>
      <c r="AH2068" s="5">
        <f t="shared" si="3149"/>
        <v>47.050000000000182</v>
      </c>
      <c r="AI2068" s="5">
        <f t="shared" si="3150"/>
        <v>18.390000000000327</v>
      </c>
      <c r="AJ2068" s="5"/>
      <c r="AK2068" s="5">
        <f t="shared" si="3151"/>
        <v>47.050000000000182</v>
      </c>
      <c r="AL2068" s="5">
        <f t="shared" si="3171"/>
        <v>58.210999999999963</v>
      </c>
      <c r="AM2068" s="5">
        <f t="shared" si="3152"/>
        <v>89.519999999999527</v>
      </c>
      <c r="AN2068" s="5">
        <f t="shared" si="3167"/>
        <v>117.47699999999978</v>
      </c>
      <c r="AO2068" s="5">
        <f t="shared" si="3168"/>
        <v>0</v>
      </c>
      <c r="AP2068" s="5">
        <f t="shared" si="3082"/>
        <v>3</v>
      </c>
      <c r="AQ2068" s="5">
        <f t="shared" si="3100"/>
        <v>2.9</v>
      </c>
      <c r="AR2068" s="5"/>
      <c r="AS2068" s="5">
        <f t="shared" si="3145"/>
        <v>118.17999999999938</v>
      </c>
      <c r="AT2068" s="5">
        <f t="shared" si="3167"/>
        <v>148.81499999999977</v>
      </c>
      <c r="AU2068" s="5">
        <f t="shared" si="3153"/>
        <v>18.390000000000327</v>
      </c>
      <c r="AV2068" s="5">
        <f t="shared" si="3156"/>
        <v>-28.659999999999854</v>
      </c>
      <c r="AW2068" s="5">
        <f t="shared" si="3154"/>
        <v>5</v>
      </c>
      <c r="AX2068" s="5">
        <f t="shared" si="3108"/>
        <v>45.472000000000307</v>
      </c>
      <c r="AZ2068" s="4">
        <f t="shared" si="3090"/>
        <v>0</v>
      </c>
      <c r="BA2068" s="5">
        <f t="shared" si="3096"/>
        <v>0</v>
      </c>
      <c r="BB2068" s="4">
        <f t="shared" si="3091"/>
        <v>0.65651394932172846</v>
      </c>
      <c r="BD2068" s="5">
        <v>0</v>
      </c>
      <c r="BE2068" s="4">
        <v>0.51956989247311514</v>
      </c>
      <c r="BJ2068" s="5">
        <v>111.63000000000011</v>
      </c>
      <c r="BK2068" s="5">
        <v>-14.100000000000364</v>
      </c>
      <c r="BL2068" s="5">
        <v>26.9399999999996</v>
      </c>
      <c r="BM2068" s="5">
        <v>4</v>
      </c>
      <c r="BR2068">
        <v>-71</v>
      </c>
      <c r="BS2068">
        <v>5</v>
      </c>
    </row>
    <row r="2069" spans="1:71">
      <c r="A2069" s="7">
        <v>39500</v>
      </c>
      <c r="B2069" s="6">
        <v>6889.49</v>
      </c>
      <c r="C2069" s="6">
        <v>6889.49</v>
      </c>
      <c r="D2069" s="6">
        <v>6762.77</v>
      </c>
      <c r="E2069" s="6">
        <v>6806.29</v>
      </c>
      <c r="F2069" s="6">
        <v>4818.7299999999996</v>
      </c>
      <c r="G2069" s="6">
        <v>4878.18</v>
      </c>
      <c r="H2069" s="6">
        <v>4786.67</v>
      </c>
      <c r="I2069" s="6">
        <v>4824.55</v>
      </c>
      <c r="J2069" s="9">
        <f t="shared" si="3138"/>
        <v>142.07999999999993</v>
      </c>
      <c r="K2069" s="9">
        <f t="shared" si="3165"/>
        <v>167.83416666666653</v>
      </c>
      <c r="L2069" s="9">
        <f t="shared" si="3142"/>
        <v>91.510000000000218</v>
      </c>
      <c r="M2069" s="9">
        <f t="shared" ref="M2069" si="3178">AVERAGE(L2058:L2069)</f>
        <v>115.55499999999984</v>
      </c>
      <c r="N2069" s="6" t="s">
        <v>36</v>
      </c>
      <c r="O2069" s="9">
        <f t="shared" si="3144"/>
        <v>1981.7399999999998</v>
      </c>
      <c r="P2069" s="4">
        <f t="shared" si="3084"/>
        <v>0</v>
      </c>
      <c r="Q2069" s="5">
        <f t="shared" si="3085"/>
        <v>134.72000000000025</v>
      </c>
      <c r="R2069" s="5">
        <f t="shared" si="3086"/>
        <v>2015.4199999999998</v>
      </c>
      <c r="S2069" s="4">
        <f t="shared" si="3087"/>
        <v>0</v>
      </c>
      <c r="T2069" s="4">
        <f t="shared" si="3088"/>
        <v>0</v>
      </c>
      <c r="U2069" s="5">
        <f t="shared" ref="U2069:U2132" si="3179">AVERAGE(O2065:O2069)</f>
        <v>2058.3420000000001</v>
      </c>
      <c r="V2069" s="5">
        <f t="shared" ref="V2069:V2132" si="3180">O2069-U2069</f>
        <v>-76.602000000000317</v>
      </c>
      <c r="X2069" s="5">
        <f t="shared" si="3140"/>
        <v>-83.199999999999818</v>
      </c>
      <c r="Y2069" s="5">
        <f t="shared" si="3141"/>
        <v>5.8200000000006185</v>
      </c>
      <c r="AA2069" s="5">
        <f t="shared" si="3159"/>
        <v>0</v>
      </c>
      <c r="AB2069" s="5">
        <f t="shared" si="3160"/>
        <v>0</v>
      </c>
      <c r="AC2069" s="5">
        <f t="shared" si="3161"/>
        <v>0</v>
      </c>
      <c r="AF2069" s="5">
        <f t="shared" si="3147"/>
        <v>0</v>
      </c>
      <c r="AG2069" s="5">
        <f t="shared" si="3148"/>
        <v>-15.360000000000582</v>
      </c>
      <c r="AH2069" s="5">
        <f t="shared" si="3149"/>
        <v>126.71999999999935</v>
      </c>
      <c r="AI2069" s="5">
        <f t="shared" si="3150"/>
        <v>142.07999999999993</v>
      </c>
      <c r="AJ2069" s="5"/>
      <c r="AK2069" s="5">
        <f t="shared" si="3151"/>
        <v>0</v>
      </c>
      <c r="AL2069" s="5">
        <f t="shared" si="3171"/>
        <v>58.210999999999963</v>
      </c>
      <c r="AM2069" s="5">
        <f t="shared" si="3152"/>
        <v>126.71999999999935</v>
      </c>
      <c r="AN2069" s="5">
        <f t="shared" si="3167"/>
        <v>112.8069999999997</v>
      </c>
      <c r="AO2069" s="5">
        <f t="shared" si="3168"/>
        <v>1</v>
      </c>
      <c r="AP2069" s="5">
        <f t="shared" ref="AP2069:AP2132" si="3181">SUM(AO2060:AO2069)</f>
        <v>3</v>
      </c>
      <c r="AQ2069" s="5">
        <f t="shared" si="3100"/>
        <v>3</v>
      </c>
      <c r="AR2069" s="5"/>
      <c r="AS2069" s="5">
        <f t="shared" si="3145"/>
        <v>142.07999999999993</v>
      </c>
      <c r="AT2069" s="5">
        <f t="shared" si="3167"/>
        <v>143.8369999999997</v>
      </c>
      <c r="AU2069" s="5">
        <f t="shared" si="3153"/>
        <v>-15.360000000000582</v>
      </c>
      <c r="AV2069" s="5">
        <f t="shared" si="3156"/>
        <v>15.360000000000582</v>
      </c>
      <c r="AW2069" s="5">
        <f t="shared" si="3154"/>
        <v>6</v>
      </c>
      <c r="AX2069" s="5">
        <f t="shared" si="3108"/>
        <v>45.472000000000307</v>
      </c>
      <c r="AZ2069" s="4">
        <f t="shared" si="3090"/>
        <v>0</v>
      </c>
      <c r="BA2069" s="5">
        <f t="shared" si="3096"/>
        <v>0</v>
      </c>
      <c r="BB2069" s="4">
        <f t="shared" si="3091"/>
        <v>0</v>
      </c>
      <c r="BD2069" s="5">
        <v>0</v>
      </c>
      <c r="BE2069" s="4">
        <v>0.51946308724832357</v>
      </c>
      <c r="BJ2069" s="5">
        <v>111.5600000000004</v>
      </c>
      <c r="BK2069" s="5">
        <v>-2.6199999999998909</v>
      </c>
      <c r="BL2069" s="5">
        <v>26.739999999999782</v>
      </c>
      <c r="BM2069" s="5">
        <v>4</v>
      </c>
      <c r="BR2069">
        <v>127</v>
      </c>
      <c r="BS2069">
        <v>6</v>
      </c>
    </row>
    <row r="2070" spans="1:71">
      <c r="A2070" s="7">
        <v>39503</v>
      </c>
      <c r="B2070" s="6">
        <v>6850.92</v>
      </c>
      <c r="C2070" s="6">
        <v>6922.61</v>
      </c>
      <c r="D2070" s="6">
        <v>6825.12</v>
      </c>
      <c r="E2070" s="6">
        <v>6882.56</v>
      </c>
      <c r="F2070" s="6">
        <v>4877.8900000000003</v>
      </c>
      <c r="G2070" s="6">
        <v>4925.9399999999996</v>
      </c>
      <c r="H2070" s="6">
        <v>4870.41</v>
      </c>
      <c r="I2070" s="6">
        <v>4919.26</v>
      </c>
      <c r="J2070" s="9">
        <f t="shared" si="3138"/>
        <v>116.31999999999971</v>
      </c>
      <c r="K2070" s="9">
        <f t="shared" si="3165"/>
        <v>163.77749999999983</v>
      </c>
      <c r="L2070" s="9">
        <f t="shared" si="3142"/>
        <v>101.38999999999942</v>
      </c>
      <c r="M2070" s="9">
        <f t="shared" ref="M2070" si="3182">AVERAGE(L2059:L2070)</f>
        <v>116.2024999999998</v>
      </c>
      <c r="N2070" s="6" t="s">
        <v>36</v>
      </c>
      <c r="O2070" s="9">
        <f t="shared" si="3144"/>
        <v>1963.3000000000002</v>
      </c>
      <c r="P2070" s="4">
        <f t="shared" ref="P2070:P2133" si="3183">(O2070-MIN(O2066:O2070))/(MAX(O2066:O2070)-MIN(O2066:O2070))</f>
        <v>0</v>
      </c>
      <c r="Q2070" s="5">
        <f t="shared" ref="Q2070:Q2133" si="3184">MAX(O2066:O2070)-MIN(O2066:O2070)</f>
        <v>153.15999999999985</v>
      </c>
      <c r="R2070" s="5">
        <f t="shared" ref="R2070:R2133" si="3185">MIN(O2066:O2070) +((MAX(O2066:O2070)-MIN(O2066:O2070))*$R$2)</f>
        <v>2001.5900000000001</v>
      </c>
      <c r="S2070" s="4">
        <f t="shared" ref="S2070:S2133" si="3186">(O2070-MIN(O2064:O2070))/(MAX(O2064:O2070)-MIN(O2064:O2070))</f>
        <v>0</v>
      </c>
      <c r="T2070" s="4">
        <f t="shared" ref="T2070:T2133" si="3187">(O2070-MIN(O2062:O2070))/(MAX(O2062:O2070)-MIN(O2062:O2070))</f>
        <v>0</v>
      </c>
      <c r="U2070" s="5">
        <f t="shared" si="3179"/>
        <v>2038.8739999999998</v>
      </c>
      <c r="V2070" s="5">
        <f t="shared" si="3180"/>
        <v>-75.573999999999614</v>
      </c>
      <c r="X2070" s="5">
        <f t="shared" si="3140"/>
        <v>31.640000000000327</v>
      </c>
      <c r="Y2070" s="5">
        <f t="shared" si="3141"/>
        <v>41.369999999999891</v>
      </c>
      <c r="AA2070" s="5">
        <f t="shared" si="3159"/>
        <v>1</v>
      </c>
      <c r="AB2070" s="5">
        <f t="shared" si="3160"/>
        <v>0</v>
      </c>
      <c r="AC2070" s="5">
        <f t="shared" si="3161"/>
        <v>1</v>
      </c>
      <c r="AF2070" s="5">
        <f t="shared" si="3147"/>
        <v>71.6899999999996</v>
      </c>
      <c r="AG2070" s="5">
        <f t="shared" si="3148"/>
        <v>116.31999999999971</v>
      </c>
      <c r="AH2070" s="5">
        <f t="shared" si="3149"/>
        <v>25.800000000000182</v>
      </c>
      <c r="AI2070" s="5">
        <f t="shared" si="3150"/>
        <v>-18.829999999999927</v>
      </c>
      <c r="AJ2070" s="5"/>
      <c r="AK2070" s="5">
        <f t="shared" si="3151"/>
        <v>25.800000000000182</v>
      </c>
      <c r="AL2070" s="5">
        <f t="shared" si="3171"/>
        <v>48.218000000000387</v>
      </c>
      <c r="AM2070" s="5">
        <f t="shared" si="3152"/>
        <v>71.6899999999996</v>
      </c>
      <c r="AN2070" s="5">
        <f t="shared" si="3167"/>
        <v>112.55199999999968</v>
      </c>
      <c r="AO2070" s="5">
        <f t="shared" si="3168"/>
        <v>0</v>
      </c>
      <c r="AP2070" s="5">
        <f t="shared" si="3181"/>
        <v>3</v>
      </c>
      <c r="AQ2070" s="5">
        <f t="shared" si="3100"/>
        <v>3.1</v>
      </c>
      <c r="AR2070" s="5"/>
      <c r="AS2070" s="5">
        <f t="shared" si="3145"/>
        <v>116.31999999999971</v>
      </c>
      <c r="AT2070" s="5">
        <f t="shared" si="3167"/>
        <v>143.66299999999973</v>
      </c>
      <c r="AU2070" s="5">
        <f t="shared" si="3153"/>
        <v>-18.829999999999927</v>
      </c>
      <c r="AV2070" s="5">
        <f t="shared" si="3156"/>
        <v>-44.630000000000109</v>
      </c>
      <c r="AW2070" s="5">
        <f t="shared" si="3154"/>
        <v>2</v>
      </c>
      <c r="AX2070" s="5">
        <f t="shared" si="3108"/>
        <v>45.472000000000307</v>
      </c>
      <c r="AZ2070" s="4">
        <f t="shared" si="3090"/>
        <v>0</v>
      </c>
      <c r="BA2070" s="5">
        <f t="shared" si="3096"/>
        <v>0</v>
      </c>
      <c r="BB2070" s="4">
        <f t="shared" si="3091"/>
        <v>0</v>
      </c>
      <c r="BD2070" s="5">
        <v>0</v>
      </c>
      <c r="BE2070" s="4">
        <v>0.5185122995550383</v>
      </c>
      <c r="BJ2070" s="5">
        <v>24.590000000000146</v>
      </c>
      <c r="BK2070" s="5">
        <v>23.140000000000327</v>
      </c>
      <c r="BL2070" s="5">
        <v>0.42000000000007276</v>
      </c>
      <c r="BM2070" s="5">
        <v>4</v>
      </c>
      <c r="BR2070">
        <v>-66</v>
      </c>
      <c r="BS2070">
        <v>41</v>
      </c>
    </row>
    <row r="2071" spans="1:71">
      <c r="A2071" s="7">
        <v>39504</v>
      </c>
      <c r="B2071" s="6">
        <v>6906.43</v>
      </c>
      <c r="C2071" s="6">
        <v>7007.44</v>
      </c>
      <c r="D2071" s="6">
        <v>6906.43</v>
      </c>
      <c r="E2071" s="6">
        <v>6985.97</v>
      </c>
      <c r="F2071" s="6">
        <v>4955.71</v>
      </c>
      <c r="G2071" s="6">
        <v>4980.6499999999996</v>
      </c>
      <c r="H2071" s="6">
        <v>4917.1499999999996</v>
      </c>
      <c r="I2071" s="6">
        <v>4973.07</v>
      </c>
      <c r="J2071" s="9">
        <f t="shared" si="3138"/>
        <v>124.8799999999992</v>
      </c>
      <c r="K2071" s="9">
        <f t="shared" si="3165"/>
        <v>158.19583333333307</v>
      </c>
      <c r="L2071" s="9">
        <f t="shared" si="3142"/>
        <v>63.5</v>
      </c>
      <c r="M2071" s="9">
        <f t="shared" ref="M2071" si="3188">AVERAGE(L2060:L2071)</f>
        <v>110.37999999999981</v>
      </c>
      <c r="N2071" s="6" t="s">
        <v>36</v>
      </c>
      <c r="O2071" s="9">
        <f t="shared" si="3144"/>
        <v>2012.9000000000005</v>
      </c>
      <c r="P2071" s="4">
        <f t="shared" si="3183"/>
        <v>0.40139192360605713</v>
      </c>
      <c r="Q2071" s="5">
        <f t="shared" si="3184"/>
        <v>123.56999999999971</v>
      </c>
      <c r="R2071" s="5">
        <f t="shared" si="3185"/>
        <v>1994.1925000000001</v>
      </c>
      <c r="S2071" s="4">
        <f t="shared" si="3186"/>
        <v>0.32384434578219123</v>
      </c>
      <c r="T2071" s="4">
        <f t="shared" si="3187"/>
        <v>0.32006194747370642</v>
      </c>
      <c r="U2071" s="5">
        <f t="shared" si="3179"/>
        <v>2018.1620000000003</v>
      </c>
      <c r="V2071" s="5">
        <f t="shared" si="3180"/>
        <v>-5.2619999999997162</v>
      </c>
      <c r="X2071" s="5">
        <f t="shared" si="3140"/>
        <v>79.539999999999964</v>
      </c>
      <c r="Y2071" s="5">
        <f t="shared" si="3141"/>
        <v>17.359999999999673</v>
      </c>
      <c r="AA2071" s="5">
        <f t="shared" si="3159"/>
        <v>1</v>
      </c>
      <c r="AB2071" s="5">
        <f t="shared" si="3160"/>
        <v>0</v>
      </c>
      <c r="AC2071" s="5">
        <f t="shared" si="3161"/>
        <v>1</v>
      </c>
      <c r="AF2071" s="5">
        <f t="shared" si="3147"/>
        <v>101.00999999999931</v>
      </c>
      <c r="AG2071" s="5">
        <f t="shared" si="3148"/>
        <v>124.8799999999992</v>
      </c>
      <c r="AH2071" s="5">
        <f t="shared" si="3149"/>
        <v>0</v>
      </c>
      <c r="AI2071" s="5">
        <f t="shared" si="3150"/>
        <v>-23.869999999999891</v>
      </c>
      <c r="AJ2071" s="5"/>
      <c r="AK2071" s="5">
        <f t="shared" si="3151"/>
        <v>0</v>
      </c>
      <c r="AL2071" s="5">
        <f t="shared" si="3171"/>
        <v>48.218000000000387</v>
      </c>
      <c r="AM2071" s="5">
        <f t="shared" si="3152"/>
        <v>101.00999999999931</v>
      </c>
      <c r="AN2071" s="5">
        <f t="shared" si="3167"/>
        <v>113.82899999999964</v>
      </c>
      <c r="AO2071" s="5">
        <f t="shared" si="3168"/>
        <v>0</v>
      </c>
      <c r="AP2071" s="5">
        <f t="shared" si="3181"/>
        <v>3</v>
      </c>
      <c r="AQ2071" s="5">
        <f t="shared" si="3100"/>
        <v>3.2</v>
      </c>
      <c r="AR2071" s="5"/>
      <c r="AS2071" s="5">
        <f t="shared" si="3145"/>
        <v>124.8799999999992</v>
      </c>
      <c r="AT2071" s="5">
        <f t="shared" si="3167"/>
        <v>148.49999999999972</v>
      </c>
      <c r="AU2071" s="5">
        <f t="shared" si="3153"/>
        <v>-23.869999999999891</v>
      </c>
      <c r="AV2071" s="5">
        <f t="shared" si="3156"/>
        <v>-23.869999999999891</v>
      </c>
      <c r="AW2071" s="5">
        <f t="shared" si="3154"/>
        <v>3</v>
      </c>
      <c r="AX2071" s="5">
        <f t="shared" si="3108"/>
        <v>45.472000000000307</v>
      </c>
      <c r="AZ2071" s="4">
        <f t="shared" ref="AZ2071:AZ2134" si="3189">T2071</f>
        <v>0.32006194747370642</v>
      </c>
      <c r="BA2071" s="5">
        <f t="shared" si="3096"/>
        <v>0</v>
      </c>
      <c r="BB2071" s="4">
        <f t="shared" ref="BB2071:BB2134" si="3190">AZ2070</f>
        <v>0</v>
      </c>
      <c r="BD2071" s="5">
        <v>0</v>
      </c>
      <c r="BE2071" s="4">
        <v>0.5178571428571469</v>
      </c>
      <c r="BJ2071" s="5">
        <v>149.86999999999989</v>
      </c>
      <c r="BK2071" s="5">
        <v>-60.519999999999527</v>
      </c>
      <c r="BL2071" s="5">
        <v>60.519999999999527</v>
      </c>
      <c r="BM2071" s="5">
        <v>4</v>
      </c>
      <c r="BR2071">
        <v>-63</v>
      </c>
      <c r="BS2071">
        <v>17</v>
      </c>
    </row>
    <row r="2072" spans="1:71">
      <c r="A2072" s="7">
        <v>39505</v>
      </c>
      <c r="B2072" s="6">
        <v>7007.69</v>
      </c>
      <c r="C2072" s="6">
        <v>7017.7</v>
      </c>
      <c r="D2072" s="6">
        <v>6881.23</v>
      </c>
      <c r="E2072" s="6">
        <v>6997.85</v>
      </c>
      <c r="F2072" s="6">
        <v>4990.63</v>
      </c>
      <c r="G2072" s="6">
        <v>4992.7700000000004</v>
      </c>
      <c r="H2072" s="6">
        <v>4892.59</v>
      </c>
      <c r="I2072" s="6">
        <v>4968.82</v>
      </c>
      <c r="J2072" s="9">
        <f t="shared" si="3138"/>
        <v>136.47000000000025</v>
      </c>
      <c r="K2072" s="9">
        <f t="shared" si="3165"/>
        <v>157.4349999999998</v>
      </c>
      <c r="L2072" s="9">
        <f t="shared" si="3142"/>
        <v>100.18000000000029</v>
      </c>
      <c r="M2072" s="9">
        <f t="shared" ref="M2072" si="3191">AVERAGE(L2061:L2072)</f>
        <v>109.59666666666651</v>
      </c>
      <c r="N2072" s="6" t="s">
        <v>37</v>
      </c>
      <c r="O2072" s="9">
        <f t="shared" si="3144"/>
        <v>2029.0300000000007</v>
      </c>
      <c r="P2072" s="4">
        <f t="shared" si="3183"/>
        <v>0.79480048367594458</v>
      </c>
      <c r="Q2072" s="5">
        <f t="shared" si="3184"/>
        <v>82.699999999999818</v>
      </c>
      <c r="R2072" s="5">
        <f t="shared" si="3185"/>
        <v>1983.9750000000001</v>
      </c>
      <c r="S2072" s="4">
        <f t="shared" si="3186"/>
        <v>0.42915904936014976</v>
      </c>
      <c r="T2072" s="4">
        <f t="shared" si="3187"/>
        <v>0.42915904936014976</v>
      </c>
      <c r="U2072" s="5">
        <f t="shared" si="3179"/>
        <v>2006.5940000000003</v>
      </c>
      <c r="V2072" s="5">
        <f t="shared" si="3180"/>
        <v>22.436000000000377</v>
      </c>
      <c r="X2072" s="5">
        <f t="shared" si="3140"/>
        <v>-9.839999999999236</v>
      </c>
      <c r="Y2072" s="5">
        <f t="shared" si="3141"/>
        <v>-21.8100000000004</v>
      </c>
      <c r="AA2072" s="5">
        <f t="shared" si="3159"/>
        <v>0</v>
      </c>
      <c r="AB2072" s="5">
        <f t="shared" si="3160"/>
        <v>1</v>
      </c>
      <c r="AC2072" s="5">
        <f t="shared" si="3161"/>
        <v>1</v>
      </c>
      <c r="AF2072" s="5">
        <f t="shared" si="3147"/>
        <v>10.010000000000218</v>
      </c>
      <c r="AG2072" s="5">
        <f t="shared" si="3148"/>
        <v>31.729999999999563</v>
      </c>
      <c r="AH2072" s="5">
        <f t="shared" si="3149"/>
        <v>126.46000000000004</v>
      </c>
      <c r="AI2072" s="5">
        <f t="shared" si="3150"/>
        <v>104.74000000000069</v>
      </c>
      <c r="AJ2072" s="5"/>
      <c r="AK2072" s="5">
        <f t="shared" si="3151"/>
        <v>10.010000000000218</v>
      </c>
      <c r="AL2072" s="5">
        <f t="shared" si="3171"/>
        <v>48.020000000000159</v>
      </c>
      <c r="AM2072" s="5">
        <f t="shared" si="3152"/>
        <v>126.46000000000004</v>
      </c>
      <c r="AN2072" s="5">
        <f t="shared" si="3167"/>
        <v>107.8989999999997</v>
      </c>
      <c r="AO2072" s="5">
        <f t="shared" si="3168"/>
        <v>1</v>
      </c>
      <c r="AP2072" s="5">
        <f t="shared" si="3181"/>
        <v>3</v>
      </c>
      <c r="AQ2072" s="5">
        <f t="shared" si="3100"/>
        <v>3.2</v>
      </c>
      <c r="AR2072" s="5"/>
      <c r="AS2072" s="5">
        <f t="shared" si="3145"/>
        <v>104.74000000000069</v>
      </c>
      <c r="AT2072" s="5">
        <f t="shared" si="3167"/>
        <v>135.40499999999983</v>
      </c>
      <c r="AU2072" s="5">
        <f t="shared" si="3153"/>
        <v>31.729999999999563</v>
      </c>
      <c r="AV2072" s="5">
        <f t="shared" si="3156"/>
        <v>-21.719999999999345</v>
      </c>
      <c r="AW2072" s="5">
        <f t="shared" si="3154"/>
        <v>4</v>
      </c>
      <c r="AX2072" s="5">
        <f t="shared" si="3108"/>
        <v>45.472000000000307</v>
      </c>
      <c r="AZ2072" s="4">
        <f t="shared" si="3189"/>
        <v>0.42915904936014976</v>
      </c>
      <c r="BA2072" s="5">
        <f t="shared" si="3096"/>
        <v>0</v>
      </c>
      <c r="BB2072" s="4">
        <f t="shared" si="3190"/>
        <v>0.32006194747370642</v>
      </c>
      <c r="BD2072" s="5">
        <v>0</v>
      </c>
      <c r="BE2072" s="4">
        <v>0.51730375015073427</v>
      </c>
      <c r="BJ2072" s="5">
        <v>42.699999999999818</v>
      </c>
      <c r="BK2072" s="5">
        <v>11.270000000000437</v>
      </c>
      <c r="BL2072" s="5">
        <v>4.4900000000006912</v>
      </c>
      <c r="BM2072" s="5">
        <v>4</v>
      </c>
      <c r="BR2072">
        <v>-63</v>
      </c>
      <c r="BS2072">
        <v>22</v>
      </c>
    </row>
    <row r="2073" spans="1:71">
      <c r="A2073" s="7">
        <v>39506</v>
      </c>
      <c r="B2073" s="6">
        <v>6985.42</v>
      </c>
      <c r="C2073" s="6">
        <v>6995.39</v>
      </c>
      <c r="D2073" s="6">
        <v>6849.59</v>
      </c>
      <c r="E2073" s="6">
        <v>6862.52</v>
      </c>
      <c r="F2073" s="6">
        <v>4939.1499999999996</v>
      </c>
      <c r="G2073" s="6">
        <v>4964.09</v>
      </c>
      <c r="H2073" s="6">
        <v>4856.05</v>
      </c>
      <c r="I2073" s="6">
        <v>4865.2299999999996</v>
      </c>
      <c r="J2073" s="9">
        <f t="shared" si="3138"/>
        <v>148.26000000000022</v>
      </c>
      <c r="K2073" s="9">
        <f t="shared" si="3165"/>
        <v>159.66999999999985</v>
      </c>
      <c r="L2073" s="9">
        <f t="shared" si="3142"/>
        <v>112.76999999999953</v>
      </c>
      <c r="M2073" s="9">
        <f t="shared" ref="M2073" si="3192">AVERAGE(L2062:L2073)</f>
        <v>111.49499999999982</v>
      </c>
      <c r="N2073" s="6" t="s">
        <v>37</v>
      </c>
      <c r="O2073" s="9">
        <f t="shared" si="3144"/>
        <v>1997.2900000000009</v>
      </c>
      <c r="P2073" s="4">
        <f t="shared" si="3183"/>
        <v>0.51711547238704469</v>
      </c>
      <c r="Q2073" s="5">
        <f t="shared" si="3184"/>
        <v>65.730000000000473</v>
      </c>
      <c r="R2073" s="5">
        <f t="shared" si="3185"/>
        <v>1979.7325000000003</v>
      </c>
      <c r="S2073" s="4">
        <f t="shared" si="3186"/>
        <v>0.27506676377762218</v>
      </c>
      <c r="T2073" s="4">
        <f t="shared" si="3187"/>
        <v>0.22192478453904885</v>
      </c>
      <c r="U2073" s="5">
        <f t="shared" si="3179"/>
        <v>1996.8520000000003</v>
      </c>
      <c r="V2073" s="5">
        <f t="shared" si="3180"/>
        <v>0.43800000000055661</v>
      </c>
      <c r="X2073" s="5">
        <f t="shared" si="3140"/>
        <v>-122.89999999999964</v>
      </c>
      <c r="Y2073" s="5">
        <f t="shared" si="3141"/>
        <v>-73.920000000000073</v>
      </c>
      <c r="AA2073" s="5">
        <f t="shared" si="3159"/>
        <v>0</v>
      </c>
      <c r="AB2073" s="5">
        <f t="shared" si="3160"/>
        <v>1</v>
      </c>
      <c r="AC2073" s="5">
        <f t="shared" si="3161"/>
        <v>1</v>
      </c>
      <c r="AF2073" s="5">
        <f t="shared" si="3147"/>
        <v>9.9700000000002547</v>
      </c>
      <c r="AG2073" s="5">
        <f t="shared" si="3148"/>
        <v>-2.4600000000000364</v>
      </c>
      <c r="AH2073" s="5">
        <f t="shared" si="3149"/>
        <v>135.82999999999993</v>
      </c>
      <c r="AI2073" s="5">
        <f t="shared" si="3150"/>
        <v>148.26000000000022</v>
      </c>
      <c r="AJ2073" s="5"/>
      <c r="AK2073" s="5">
        <f t="shared" si="3151"/>
        <v>9.9700000000002547</v>
      </c>
      <c r="AL2073" s="5">
        <f t="shared" si="3171"/>
        <v>48.020000000000159</v>
      </c>
      <c r="AM2073" s="5">
        <f t="shared" si="3152"/>
        <v>135.82999999999993</v>
      </c>
      <c r="AN2073" s="5">
        <f t="shared" si="3167"/>
        <v>112.19799999999968</v>
      </c>
      <c r="AO2073" s="5">
        <f t="shared" si="3168"/>
        <v>1</v>
      </c>
      <c r="AP2073" s="5">
        <f t="shared" si="3181"/>
        <v>4</v>
      </c>
      <c r="AQ2073" s="5">
        <f t="shared" si="3100"/>
        <v>3.3</v>
      </c>
      <c r="AR2073" s="5"/>
      <c r="AS2073" s="5">
        <f t="shared" si="3145"/>
        <v>148.26000000000022</v>
      </c>
      <c r="AT2073" s="5">
        <f t="shared" si="3167"/>
        <v>140.4409999999998</v>
      </c>
      <c r="AU2073" s="5">
        <f t="shared" si="3153"/>
        <v>-2.4600000000000364</v>
      </c>
      <c r="AV2073" s="5">
        <f t="shared" si="3156"/>
        <v>12.430000000000291</v>
      </c>
      <c r="AW2073" s="5">
        <f t="shared" si="3154"/>
        <v>5</v>
      </c>
      <c r="AX2073" s="5">
        <f t="shared" si="3108"/>
        <v>45.472000000000307</v>
      </c>
      <c r="AZ2073" s="4">
        <f t="shared" si="3189"/>
        <v>0.22192478453904885</v>
      </c>
      <c r="BA2073" s="5">
        <f t="shared" si="3096"/>
        <v>0</v>
      </c>
      <c r="BB2073" s="4">
        <f t="shared" si="3190"/>
        <v>0.42915904936014976</v>
      </c>
      <c r="BD2073" s="5">
        <v>0</v>
      </c>
      <c r="BE2073" s="4">
        <v>0.5170723869205468</v>
      </c>
      <c r="BJ2073" s="5">
        <v>106.01999999999953</v>
      </c>
      <c r="BK2073" s="5">
        <v>11.050000000000182</v>
      </c>
      <c r="BL2073" s="5">
        <v>2.6700000000000728</v>
      </c>
      <c r="BM2073" s="5">
        <v>4</v>
      </c>
      <c r="BR2073">
        <v>-64</v>
      </c>
      <c r="BS2073">
        <v>74</v>
      </c>
    </row>
    <row r="2074" spans="1:71">
      <c r="A2074" s="7">
        <v>39507</v>
      </c>
      <c r="B2074" s="6">
        <v>6847.9</v>
      </c>
      <c r="C2074" s="6">
        <v>6864.69</v>
      </c>
      <c r="D2074" s="6">
        <v>6698.55</v>
      </c>
      <c r="E2074" s="6">
        <v>6748.13</v>
      </c>
      <c r="F2074" s="6">
        <v>4837.01</v>
      </c>
      <c r="G2074" s="6">
        <v>4873.0200000000004</v>
      </c>
      <c r="H2074" s="6">
        <v>4768.53</v>
      </c>
      <c r="I2074" s="6">
        <v>4790.66</v>
      </c>
      <c r="J2074" s="9">
        <f t="shared" si="3138"/>
        <v>166.13999999999942</v>
      </c>
      <c r="K2074" s="9">
        <f t="shared" si="3165"/>
        <v>153.8741666666665</v>
      </c>
      <c r="L2074" s="9">
        <f t="shared" si="3142"/>
        <v>104.49000000000069</v>
      </c>
      <c r="M2074" s="9">
        <f t="shared" ref="M2074" si="3193">AVERAGE(L2063:L2074)</f>
        <v>105.96333333333321</v>
      </c>
      <c r="N2074" s="6" t="s">
        <v>36</v>
      </c>
      <c r="O2074" s="9">
        <f t="shared" si="3144"/>
        <v>1957.4700000000003</v>
      </c>
      <c r="P2074" s="4">
        <f t="shared" si="3183"/>
        <v>0</v>
      </c>
      <c r="Q2074" s="5">
        <f t="shared" si="3184"/>
        <v>71.5600000000004</v>
      </c>
      <c r="R2074" s="5">
        <f t="shared" si="3185"/>
        <v>1975.3600000000004</v>
      </c>
      <c r="S2074" s="4">
        <f t="shared" si="3186"/>
        <v>0</v>
      </c>
      <c r="T2074" s="4">
        <f t="shared" si="3187"/>
        <v>0</v>
      </c>
      <c r="U2074" s="5">
        <f t="shared" si="3179"/>
        <v>1991.9980000000003</v>
      </c>
      <c r="V2074" s="5">
        <f t="shared" si="3180"/>
        <v>-34.52800000000002</v>
      </c>
      <c r="X2074" s="5">
        <f t="shared" si="3140"/>
        <v>-99.769999999999527</v>
      </c>
      <c r="Y2074" s="5">
        <f t="shared" si="3141"/>
        <v>-46.350000000000364</v>
      </c>
      <c r="AA2074" s="5">
        <f t="shared" si="3159"/>
        <v>0</v>
      </c>
      <c r="AB2074" s="5">
        <f t="shared" si="3160"/>
        <v>1</v>
      </c>
      <c r="AC2074" s="5">
        <f t="shared" si="3161"/>
        <v>1</v>
      </c>
      <c r="AF2074" s="5">
        <f t="shared" si="3147"/>
        <v>16.789999999999964</v>
      </c>
      <c r="AG2074" s="5">
        <f t="shared" si="3148"/>
        <v>2.1699999999991633</v>
      </c>
      <c r="AH2074" s="5">
        <f t="shared" si="3149"/>
        <v>149.34999999999945</v>
      </c>
      <c r="AI2074" s="5">
        <f t="shared" si="3150"/>
        <v>163.97000000000025</v>
      </c>
      <c r="AJ2074" s="5"/>
      <c r="AK2074" s="5">
        <f t="shared" si="3151"/>
        <v>16.789999999999964</v>
      </c>
      <c r="AL2074" s="5">
        <f t="shared" si="3171"/>
        <v>48.020000000000159</v>
      </c>
      <c r="AM2074" s="5">
        <f t="shared" si="3152"/>
        <v>149.34999999999945</v>
      </c>
      <c r="AN2074" s="5">
        <f t="shared" si="3167"/>
        <v>118.2069999999997</v>
      </c>
      <c r="AO2074" s="5">
        <f t="shared" si="3168"/>
        <v>1</v>
      </c>
      <c r="AP2074" s="5">
        <f t="shared" si="3181"/>
        <v>5</v>
      </c>
      <c r="AQ2074" s="5">
        <f t="shared" si="3100"/>
        <v>3.5</v>
      </c>
      <c r="AR2074" s="5"/>
      <c r="AS2074" s="5">
        <f t="shared" si="3145"/>
        <v>163.97000000000025</v>
      </c>
      <c r="AT2074" s="5">
        <f t="shared" si="3167"/>
        <v>147.99699999999984</v>
      </c>
      <c r="AU2074" s="5">
        <f t="shared" si="3153"/>
        <v>2.1699999999991633</v>
      </c>
      <c r="AV2074" s="5">
        <f t="shared" si="3156"/>
        <v>14.6200000000008</v>
      </c>
      <c r="AW2074" s="5">
        <f t="shared" si="3154"/>
        <v>6</v>
      </c>
      <c r="AX2074" s="5">
        <f t="shared" si="3108"/>
        <v>45.472000000000307</v>
      </c>
      <c r="AZ2074" s="4">
        <f t="shared" si="3189"/>
        <v>0</v>
      </c>
      <c r="BA2074" s="5">
        <f t="shared" si="3096"/>
        <v>0</v>
      </c>
      <c r="BB2074" s="4">
        <f t="shared" si="3190"/>
        <v>0.22192478453904885</v>
      </c>
      <c r="BD2074" s="5">
        <v>0</v>
      </c>
      <c r="BE2074" s="4">
        <v>0.51654091700522398</v>
      </c>
      <c r="BJ2074" s="5">
        <v>70.510000000000218</v>
      </c>
      <c r="BK2074" s="5">
        <v>26.300000000000182</v>
      </c>
      <c r="BL2074" s="5">
        <v>57.510000000000218</v>
      </c>
      <c r="BM2074" s="5">
        <v>4</v>
      </c>
      <c r="BR2074">
        <v>149</v>
      </c>
      <c r="BS2074">
        <v>-64</v>
      </c>
    </row>
    <row r="2075" spans="1:71">
      <c r="A2075" s="7">
        <v>39510</v>
      </c>
      <c r="B2075" s="6">
        <v>6692.98</v>
      </c>
      <c r="C2075" s="6">
        <v>6701.53</v>
      </c>
      <c r="D2075" s="6">
        <v>6608.61</v>
      </c>
      <c r="E2075" s="6">
        <v>6689.95</v>
      </c>
      <c r="F2075" s="6">
        <v>4723.22</v>
      </c>
      <c r="G2075" s="6">
        <v>4764.1499999999996</v>
      </c>
      <c r="H2075" s="6">
        <v>4698</v>
      </c>
      <c r="I2075" s="6">
        <v>4742.66</v>
      </c>
      <c r="J2075" s="9">
        <f t="shared" si="3138"/>
        <v>139.52000000000044</v>
      </c>
      <c r="K2075" s="9">
        <f t="shared" si="3165"/>
        <v>154.07499999999982</v>
      </c>
      <c r="L2075" s="9">
        <f t="shared" si="3142"/>
        <v>92.659999999999854</v>
      </c>
      <c r="M2075" s="9">
        <f t="shared" ref="M2075" si="3194">AVERAGE(L2064:L2075)</f>
        <v>104.86749999999984</v>
      </c>
      <c r="N2075" s="6" t="s">
        <v>36</v>
      </c>
      <c r="O2075" s="9">
        <f t="shared" si="3144"/>
        <v>1947.29</v>
      </c>
      <c r="P2075" s="4">
        <f t="shared" si="3183"/>
        <v>0</v>
      </c>
      <c r="Q2075" s="5">
        <f t="shared" si="3184"/>
        <v>81.740000000000691</v>
      </c>
      <c r="R2075" s="5">
        <f t="shared" si="3185"/>
        <v>1967.7250000000001</v>
      </c>
      <c r="S2075" s="4">
        <f t="shared" si="3186"/>
        <v>0</v>
      </c>
      <c r="T2075" s="4">
        <f t="shared" si="3187"/>
        <v>0</v>
      </c>
      <c r="U2075" s="5">
        <f t="shared" si="3179"/>
        <v>1988.7960000000007</v>
      </c>
      <c r="V2075" s="5">
        <f t="shared" si="3180"/>
        <v>-41.506000000000768</v>
      </c>
      <c r="X2075" s="5">
        <f t="shared" si="3140"/>
        <v>-3.0299999999997453</v>
      </c>
      <c r="Y2075" s="5">
        <f t="shared" si="3141"/>
        <v>19.4399999999996</v>
      </c>
      <c r="AA2075" s="5">
        <f t="shared" si="3159"/>
        <v>0</v>
      </c>
      <c r="AB2075" s="5">
        <f t="shared" si="3160"/>
        <v>0</v>
      </c>
      <c r="AC2075" s="5">
        <f t="shared" si="3161"/>
        <v>0</v>
      </c>
      <c r="AF2075" s="5">
        <f t="shared" si="3147"/>
        <v>8.5500000000001819</v>
      </c>
      <c r="AG2075" s="5">
        <f t="shared" si="3148"/>
        <v>-46.600000000000364</v>
      </c>
      <c r="AH2075" s="5">
        <f t="shared" si="3149"/>
        <v>84.369999999999891</v>
      </c>
      <c r="AI2075" s="5">
        <f t="shared" si="3150"/>
        <v>139.52000000000044</v>
      </c>
      <c r="AJ2075" s="5"/>
      <c r="AK2075" s="5">
        <f t="shared" si="3151"/>
        <v>8.5500000000001819</v>
      </c>
      <c r="AL2075" s="5">
        <f t="shared" si="3171"/>
        <v>48.020000000000159</v>
      </c>
      <c r="AM2075" s="5">
        <f t="shared" si="3152"/>
        <v>84.369999999999891</v>
      </c>
      <c r="AN2075" s="5">
        <f t="shared" si="3167"/>
        <v>109.74499999999971</v>
      </c>
      <c r="AO2075" s="5">
        <f t="shared" si="3168"/>
        <v>0</v>
      </c>
      <c r="AP2075" s="5">
        <f t="shared" si="3181"/>
        <v>4</v>
      </c>
      <c r="AQ2075" s="5">
        <f t="shared" si="3100"/>
        <v>3.5</v>
      </c>
      <c r="AR2075" s="5"/>
      <c r="AS2075" s="5">
        <f t="shared" si="3145"/>
        <v>139.52000000000044</v>
      </c>
      <c r="AT2075" s="5">
        <f t="shared" si="3167"/>
        <v>145.49699999999993</v>
      </c>
      <c r="AU2075" s="5">
        <f t="shared" si="3153"/>
        <v>-46.600000000000364</v>
      </c>
      <c r="AV2075" s="5">
        <f t="shared" si="3156"/>
        <v>55.150000000000546</v>
      </c>
      <c r="AW2075" s="5">
        <f t="shared" si="3154"/>
        <v>2</v>
      </c>
      <c r="AX2075" s="5">
        <f t="shared" si="3108"/>
        <v>45.472000000000307</v>
      </c>
      <c r="AZ2075" s="4">
        <f t="shared" si="3189"/>
        <v>0</v>
      </c>
      <c r="BA2075" s="5">
        <f t="shared" ref="BA2075:BA2138" si="3195">IF(AZ2074&gt;0.9,O2075-O2074,0)</f>
        <v>0</v>
      </c>
      <c r="BB2075" s="4">
        <f t="shared" si="3190"/>
        <v>0</v>
      </c>
      <c r="BD2075" s="5">
        <v>0</v>
      </c>
      <c r="BE2075" s="4">
        <v>0.51584991104641786</v>
      </c>
      <c r="BJ2075" s="5">
        <v>132.86999999999989</v>
      </c>
      <c r="BK2075" s="5">
        <v>-5.2799999999997453</v>
      </c>
      <c r="BL2075" s="5">
        <v>33.699999999999818</v>
      </c>
      <c r="BM2075" s="5">
        <v>4</v>
      </c>
      <c r="BR2075">
        <v>84</v>
      </c>
      <c r="BS2075">
        <v>19</v>
      </c>
    </row>
    <row r="2076" spans="1:71">
      <c r="A2076" s="7">
        <v>39511</v>
      </c>
      <c r="B2076" s="6">
        <v>6692.73</v>
      </c>
      <c r="C2076" s="6">
        <v>6720.16</v>
      </c>
      <c r="D2076" s="6">
        <v>6516.83</v>
      </c>
      <c r="E2076" s="6">
        <v>6545.04</v>
      </c>
      <c r="F2076" s="6">
        <v>4749.07</v>
      </c>
      <c r="G2076" s="6">
        <v>4782.8599999999997</v>
      </c>
      <c r="H2076" s="6">
        <v>4655.25</v>
      </c>
      <c r="I2076" s="6">
        <v>4675.91</v>
      </c>
      <c r="J2076" s="9">
        <f t="shared" si="3138"/>
        <v>203.32999999999993</v>
      </c>
      <c r="K2076" s="9">
        <f t="shared" si="3165"/>
        <v>160.45499999999984</v>
      </c>
      <c r="L2076" s="9">
        <f t="shared" si="3142"/>
        <v>127.60999999999967</v>
      </c>
      <c r="M2076" s="9">
        <f t="shared" ref="M2076" si="3196">AVERAGE(L2065:L2076)</f>
        <v>107.95499999999986</v>
      </c>
      <c r="N2076" s="6" t="s">
        <v>36</v>
      </c>
      <c r="O2076" s="9">
        <f t="shared" si="3144"/>
        <v>1869.13</v>
      </c>
      <c r="P2076" s="4">
        <f t="shared" si="3183"/>
        <v>0</v>
      </c>
      <c r="Q2076" s="5">
        <f t="shared" si="3184"/>
        <v>159.90000000000055</v>
      </c>
      <c r="R2076" s="5">
        <f t="shared" si="3185"/>
        <v>1909.1050000000002</v>
      </c>
      <c r="S2076" s="4">
        <f t="shared" si="3186"/>
        <v>0</v>
      </c>
      <c r="T2076" s="4">
        <f t="shared" si="3187"/>
        <v>0</v>
      </c>
      <c r="U2076" s="5">
        <f t="shared" si="3179"/>
        <v>1960.0420000000006</v>
      </c>
      <c r="V2076" s="5">
        <f t="shared" si="3180"/>
        <v>-90.912000000000489</v>
      </c>
      <c r="X2076" s="5">
        <f t="shared" si="3140"/>
        <v>-147.6899999999996</v>
      </c>
      <c r="Y2076" s="5">
        <f t="shared" si="3141"/>
        <v>-73.159999999999854</v>
      </c>
      <c r="AA2076" s="5">
        <f t="shared" si="3159"/>
        <v>0</v>
      </c>
      <c r="AB2076" s="5">
        <f t="shared" si="3160"/>
        <v>1</v>
      </c>
      <c r="AC2076" s="5">
        <f t="shared" si="3161"/>
        <v>1</v>
      </c>
      <c r="AF2076" s="5">
        <f t="shared" si="3147"/>
        <v>27.430000000000291</v>
      </c>
      <c r="AG2076" s="5">
        <f t="shared" si="3148"/>
        <v>30.210000000000036</v>
      </c>
      <c r="AH2076" s="5">
        <f t="shared" si="3149"/>
        <v>175.89999999999964</v>
      </c>
      <c r="AI2076" s="5">
        <f t="shared" si="3150"/>
        <v>173.11999999999989</v>
      </c>
      <c r="AJ2076" s="5"/>
      <c r="AK2076" s="5">
        <f t="shared" si="3151"/>
        <v>27.430000000000291</v>
      </c>
      <c r="AL2076" s="5">
        <f t="shared" si="3171"/>
        <v>33.423999999999879</v>
      </c>
      <c r="AM2076" s="5">
        <f t="shared" si="3152"/>
        <v>175.89999999999964</v>
      </c>
      <c r="AN2076" s="5">
        <f t="shared" si="3167"/>
        <v>114.12899999999972</v>
      </c>
      <c r="AO2076" s="5">
        <f t="shared" si="3168"/>
        <v>1</v>
      </c>
      <c r="AP2076" s="5">
        <f t="shared" si="3181"/>
        <v>5</v>
      </c>
      <c r="AQ2076" s="5">
        <f t="shared" si="3100"/>
        <v>3.6</v>
      </c>
      <c r="AR2076" s="5"/>
      <c r="AS2076" s="5">
        <f t="shared" si="3145"/>
        <v>173.11999999999989</v>
      </c>
      <c r="AT2076" s="5">
        <f t="shared" si="3167"/>
        <v>138.07799999999997</v>
      </c>
      <c r="AU2076" s="5">
        <f t="shared" si="3153"/>
        <v>30.210000000000036</v>
      </c>
      <c r="AV2076" s="5">
        <f t="shared" si="3156"/>
        <v>-2.7799999999997453</v>
      </c>
      <c r="AW2076" s="5">
        <f t="shared" si="3154"/>
        <v>3</v>
      </c>
      <c r="AX2076" s="5">
        <f t="shared" si="3108"/>
        <v>45.472000000000307</v>
      </c>
      <c r="AZ2076" s="4">
        <f t="shared" si="3189"/>
        <v>0</v>
      </c>
      <c r="BA2076" s="5">
        <f t="shared" si="3195"/>
        <v>0</v>
      </c>
      <c r="BB2076" s="4">
        <f t="shared" si="3190"/>
        <v>0</v>
      </c>
      <c r="BD2076" s="5">
        <v>0</v>
      </c>
      <c r="BE2076" s="4">
        <v>0.51564616152255827</v>
      </c>
      <c r="BJ2076" s="5">
        <v>253.14999999999964</v>
      </c>
      <c r="BK2076" s="5">
        <v>-13.680000000000291</v>
      </c>
      <c r="BL2076" s="5">
        <v>78.909999999999854</v>
      </c>
      <c r="BM2076" s="5">
        <v>4</v>
      </c>
      <c r="BR2076">
        <v>176</v>
      </c>
      <c r="BS2076">
        <v>-65</v>
      </c>
    </row>
    <row r="2077" spans="1:71">
      <c r="A2077" s="7">
        <v>39512</v>
      </c>
      <c r="B2077" s="6">
        <v>6583.3</v>
      </c>
      <c r="C2077" s="6">
        <v>6699.3</v>
      </c>
      <c r="D2077" s="6">
        <v>6578.82</v>
      </c>
      <c r="E2077" s="6">
        <v>6683.71</v>
      </c>
      <c r="F2077" s="6">
        <v>4723.1000000000004</v>
      </c>
      <c r="G2077" s="6">
        <v>4767.59</v>
      </c>
      <c r="H2077" s="6">
        <v>4689.03</v>
      </c>
      <c r="I2077" s="6">
        <v>4756.42</v>
      </c>
      <c r="J2077" s="9">
        <f t="shared" si="3138"/>
        <v>154.26000000000022</v>
      </c>
      <c r="K2077" s="9">
        <f t="shared" si="3165"/>
        <v>155.40416666666655</v>
      </c>
      <c r="L2077" s="9">
        <f t="shared" si="3142"/>
        <v>91.680000000000291</v>
      </c>
      <c r="M2077" s="9">
        <f t="shared" ref="M2077" si="3197">AVERAGE(L2066:L2077)</f>
        <v>104.45083333333325</v>
      </c>
      <c r="N2077" s="6" t="s">
        <v>36</v>
      </c>
      <c r="O2077" s="9">
        <f t="shared" si="3144"/>
        <v>1927.29</v>
      </c>
      <c r="P2077" s="4">
        <f t="shared" si="3183"/>
        <v>0.45380774032459043</v>
      </c>
      <c r="Q2077" s="5">
        <f t="shared" si="3184"/>
        <v>128.16000000000076</v>
      </c>
      <c r="R2077" s="5">
        <f t="shared" si="3185"/>
        <v>1901.1700000000003</v>
      </c>
      <c r="S2077" s="4">
        <f t="shared" si="3186"/>
        <v>0.36372732958098597</v>
      </c>
      <c r="T2077" s="4">
        <f t="shared" si="3187"/>
        <v>0.36372732958098597</v>
      </c>
      <c r="U2077" s="5">
        <f t="shared" si="3179"/>
        <v>1939.6940000000002</v>
      </c>
      <c r="V2077" s="5">
        <f t="shared" si="3180"/>
        <v>-12.404000000000224</v>
      </c>
      <c r="X2077" s="5">
        <f t="shared" si="3140"/>
        <v>100.40999999999985</v>
      </c>
      <c r="Y2077" s="5">
        <f t="shared" si="3141"/>
        <v>33.319999999999709</v>
      </c>
      <c r="AA2077" s="5">
        <f t="shared" si="3159"/>
        <v>1</v>
      </c>
      <c r="AB2077" s="5">
        <f t="shared" si="3160"/>
        <v>0</v>
      </c>
      <c r="AC2077" s="5">
        <f t="shared" si="3161"/>
        <v>1</v>
      </c>
      <c r="AF2077" s="5">
        <f t="shared" si="3147"/>
        <v>116</v>
      </c>
      <c r="AG2077" s="5">
        <f t="shared" si="3148"/>
        <v>154.26000000000022</v>
      </c>
      <c r="AH2077" s="5">
        <f t="shared" si="3149"/>
        <v>4.4800000000004729</v>
      </c>
      <c r="AI2077" s="5">
        <f t="shared" si="3150"/>
        <v>-33.779999999999745</v>
      </c>
      <c r="AJ2077" s="5"/>
      <c r="AK2077" s="5">
        <f t="shared" si="3151"/>
        <v>4.4800000000004729</v>
      </c>
      <c r="AL2077" s="5">
        <f t="shared" si="3171"/>
        <v>29.392000000000273</v>
      </c>
      <c r="AM2077" s="5">
        <f t="shared" si="3152"/>
        <v>116</v>
      </c>
      <c r="AN2077" s="5">
        <f t="shared" si="3167"/>
        <v>117.68499999999968</v>
      </c>
      <c r="AO2077" s="5">
        <f t="shared" si="3168"/>
        <v>0</v>
      </c>
      <c r="AP2077" s="5">
        <f t="shared" si="3181"/>
        <v>5</v>
      </c>
      <c r="AQ2077" s="5">
        <f t="shared" si="3100"/>
        <v>3.8</v>
      </c>
      <c r="AR2077" s="5"/>
      <c r="AS2077" s="5">
        <f t="shared" si="3145"/>
        <v>154.26000000000022</v>
      </c>
      <c r="AT2077" s="5">
        <f t="shared" si="3167"/>
        <v>138.53299999999999</v>
      </c>
      <c r="AU2077" s="5">
        <f t="shared" si="3153"/>
        <v>-33.779999999999745</v>
      </c>
      <c r="AV2077" s="5">
        <f t="shared" si="3156"/>
        <v>-38.260000000000218</v>
      </c>
      <c r="AW2077" s="5">
        <f t="shared" si="3154"/>
        <v>4</v>
      </c>
      <c r="AX2077" s="5">
        <f t="shared" si="3108"/>
        <v>45.472000000000307</v>
      </c>
      <c r="AZ2077" s="4">
        <f t="shared" si="3189"/>
        <v>0.36372732958098597</v>
      </c>
      <c r="BA2077" s="5">
        <f t="shared" si="3195"/>
        <v>0</v>
      </c>
      <c r="BB2077" s="4">
        <f t="shared" si="3190"/>
        <v>0</v>
      </c>
      <c r="BD2077" s="5">
        <v>0</v>
      </c>
      <c r="BE2077" s="4">
        <v>0.51529302462042514</v>
      </c>
      <c r="BJ2077" s="5">
        <v>368.05999999999949</v>
      </c>
      <c r="BK2077" s="5">
        <v>172</v>
      </c>
      <c r="BL2077" s="5">
        <v>123.60000000000036</v>
      </c>
      <c r="BM2077" s="5">
        <v>4</v>
      </c>
      <c r="BR2077">
        <v>-62</v>
      </c>
      <c r="BS2077">
        <v>33</v>
      </c>
    </row>
    <row r="2078" spans="1:71">
      <c r="A2078" s="7">
        <v>39513</v>
      </c>
      <c r="B2078" s="6">
        <v>6674.74</v>
      </c>
      <c r="C2078" s="6">
        <v>6683.16</v>
      </c>
      <c r="D2078" s="6">
        <v>6569.6</v>
      </c>
      <c r="E2078" s="6">
        <v>6591.31</v>
      </c>
      <c r="F2078" s="6">
        <v>4767.04</v>
      </c>
      <c r="G2078" s="6">
        <v>4767.04</v>
      </c>
      <c r="H2078" s="6">
        <v>4664.1400000000003</v>
      </c>
      <c r="I2078" s="6">
        <v>4678.05</v>
      </c>
      <c r="J2078" s="9">
        <f t="shared" si="3138"/>
        <v>114.10999999999967</v>
      </c>
      <c r="K2078" s="9">
        <f t="shared" si="3165"/>
        <v>144.30416666666656</v>
      </c>
      <c r="L2078" s="9">
        <f t="shared" si="3142"/>
        <v>102.89999999999964</v>
      </c>
      <c r="M2078" s="9">
        <f t="shared" ref="M2078" si="3198">AVERAGE(L2067:L2078)</f>
        <v>98.978333333333239</v>
      </c>
      <c r="N2078" s="6" t="s">
        <v>37</v>
      </c>
      <c r="O2078" s="9">
        <f t="shared" si="3144"/>
        <v>1913.2600000000002</v>
      </c>
      <c r="P2078" s="4">
        <f t="shared" si="3183"/>
        <v>0.49954720398460534</v>
      </c>
      <c r="Q2078" s="5">
        <f t="shared" si="3184"/>
        <v>88.340000000000146</v>
      </c>
      <c r="R2078" s="5">
        <f t="shared" si="3185"/>
        <v>1891.2150000000001</v>
      </c>
      <c r="S2078" s="4">
        <f t="shared" si="3186"/>
        <v>0.27598499061913673</v>
      </c>
      <c r="T2078" s="4">
        <f t="shared" si="3187"/>
        <v>0.27598499061913673</v>
      </c>
      <c r="U2078" s="5">
        <f t="shared" si="3179"/>
        <v>1922.8880000000001</v>
      </c>
      <c r="V2078" s="5">
        <f t="shared" si="3180"/>
        <v>-9.6279999999999291</v>
      </c>
      <c r="X2078" s="5">
        <f t="shared" si="3140"/>
        <v>-83.429999999999382</v>
      </c>
      <c r="Y2078" s="5">
        <f t="shared" si="3141"/>
        <v>-88.989999999999782</v>
      </c>
      <c r="AA2078" s="5">
        <f t="shared" si="3159"/>
        <v>0</v>
      </c>
      <c r="AB2078" s="5">
        <f t="shared" si="3160"/>
        <v>1</v>
      </c>
      <c r="AC2078" s="5">
        <f t="shared" si="3161"/>
        <v>1</v>
      </c>
      <c r="AF2078" s="5">
        <f t="shared" si="3147"/>
        <v>8.4200000000000728</v>
      </c>
      <c r="AG2078" s="5">
        <f t="shared" si="3148"/>
        <v>-0.5500000000001819</v>
      </c>
      <c r="AH2078" s="5">
        <f t="shared" si="3149"/>
        <v>105.13999999999942</v>
      </c>
      <c r="AI2078" s="5">
        <f t="shared" si="3150"/>
        <v>114.10999999999967</v>
      </c>
      <c r="AJ2078" s="5"/>
      <c r="AK2078" s="5">
        <f t="shared" si="3151"/>
        <v>8.4200000000000728</v>
      </c>
      <c r="AL2078" s="5">
        <f t="shared" si="3171"/>
        <v>25.963000000000193</v>
      </c>
      <c r="AM2078" s="5">
        <f t="shared" si="3152"/>
        <v>105.13999999999942</v>
      </c>
      <c r="AN2078" s="5">
        <f t="shared" si="3167"/>
        <v>119.24699999999966</v>
      </c>
      <c r="AO2078" s="5">
        <f t="shared" si="3168"/>
        <v>0</v>
      </c>
      <c r="AP2078" s="5">
        <f t="shared" si="3181"/>
        <v>5</v>
      </c>
      <c r="AQ2078" s="5">
        <f t="shared" ref="AQ2078:AQ2141" si="3199">AVERAGE(AP2069:AP2078)</f>
        <v>4</v>
      </c>
      <c r="AR2078" s="5"/>
      <c r="AS2078" s="5">
        <f t="shared" si="3145"/>
        <v>114.10999999999967</v>
      </c>
      <c r="AT2078" s="5">
        <f t="shared" si="3167"/>
        <v>138.12600000000003</v>
      </c>
      <c r="AU2078" s="5">
        <f t="shared" si="3153"/>
        <v>-0.5500000000001819</v>
      </c>
      <c r="AV2078" s="5">
        <f t="shared" si="3156"/>
        <v>8.9700000000002547</v>
      </c>
      <c r="AW2078" s="5">
        <f t="shared" si="3154"/>
        <v>5</v>
      </c>
      <c r="AX2078" s="5">
        <f t="shared" si="3108"/>
        <v>39.782000000000068</v>
      </c>
      <c r="AZ2078" s="4">
        <f t="shared" si="3189"/>
        <v>0.27598499061913673</v>
      </c>
      <c r="BA2078" s="5">
        <f t="shared" si="3195"/>
        <v>0</v>
      </c>
      <c r="BB2078" s="4">
        <f t="shared" si="3190"/>
        <v>0.36372732958098597</v>
      </c>
      <c r="BD2078" s="5">
        <v>0</v>
      </c>
      <c r="BE2078" s="4">
        <v>0.51511242167342319</v>
      </c>
      <c r="BJ2078" s="5">
        <v>124.72999999999956</v>
      </c>
      <c r="BK2078" s="5">
        <v>23.470000000000255</v>
      </c>
      <c r="BL2078" s="5">
        <v>84.399999999999636</v>
      </c>
      <c r="BM2078" s="5">
        <v>4</v>
      </c>
      <c r="BR2078">
        <v>-58</v>
      </c>
      <c r="BS2078">
        <v>89</v>
      </c>
    </row>
    <row r="2079" spans="1:71">
      <c r="A2079" s="7">
        <v>39514</v>
      </c>
      <c r="B2079" s="6">
        <v>6550.55</v>
      </c>
      <c r="C2079" s="6">
        <v>6562.4</v>
      </c>
      <c r="D2079" s="6">
        <v>6450.88</v>
      </c>
      <c r="E2079" s="6">
        <v>6513.99</v>
      </c>
      <c r="F2079" s="6">
        <v>4630.57</v>
      </c>
      <c r="G2079" s="6">
        <v>4661.88</v>
      </c>
      <c r="H2079" s="6">
        <v>4576.59</v>
      </c>
      <c r="I2079" s="6">
        <v>4618.96</v>
      </c>
      <c r="J2079" s="9">
        <f t="shared" si="3138"/>
        <v>140.43000000000029</v>
      </c>
      <c r="K2079" s="9">
        <f t="shared" si="3165"/>
        <v>143.53083333333325</v>
      </c>
      <c r="L2079" s="9">
        <f t="shared" si="3142"/>
        <v>101.46000000000004</v>
      </c>
      <c r="M2079" s="9">
        <f t="shared" ref="M2079" si="3200">AVERAGE(L2068:L2079)</f>
        <v>98.542499999999947</v>
      </c>
      <c r="N2079" s="6" t="s">
        <v>37</v>
      </c>
      <c r="O2079" s="9">
        <f t="shared" si="3144"/>
        <v>1895.0299999999997</v>
      </c>
      <c r="P2079" s="4">
        <f t="shared" si="3183"/>
        <v>0.33137154554759063</v>
      </c>
      <c r="Q2079" s="5">
        <f t="shared" si="3184"/>
        <v>78.159999999999854</v>
      </c>
      <c r="R2079" s="5">
        <f t="shared" si="3185"/>
        <v>1888.67</v>
      </c>
      <c r="S2079" s="4">
        <f t="shared" si="3186"/>
        <v>0.20209113607989609</v>
      </c>
      <c r="T2079" s="4">
        <f t="shared" si="3187"/>
        <v>0.16197623514696402</v>
      </c>
      <c r="U2079" s="5">
        <f t="shared" si="3179"/>
        <v>1910.4</v>
      </c>
      <c r="V2079" s="5">
        <f t="shared" si="3180"/>
        <v>-15.370000000000346</v>
      </c>
      <c r="X2079" s="5">
        <f t="shared" si="3140"/>
        <v>-36.5600000000004</v>
      </c>
      <c r="Y2079" s="5">
        <f t="shared" si="3141"/>
        <v>-11.609999999999673</v>
      </c>
      <c r="AA2079" s="5">
        <f t="shared" si="3159"/>
        <v>0</v>
      </c>
      <c r="AB2079" s="5">
        <f t="shared" si="3160"/>
        <v>1</v>
      </c>
      <c r="AC2079" s="5">
        <f t="shared" si="3161"/>
        <v>1</v>
      </c>
      <c r="AF2079" s="5">
        <f t="shared" si="3147"/>
        <v>11.849999999999454</v>
      </c>
      <c r="AG2079" s="5">
        <f t="shared" si="3148"/>
        <v>-28.910000000000764</v>
      </c>
      <c r="AH2079" s="5">
        <f t="shared" si="3149"/>
        <v>99.670000000000073</v>
      </c>
      <c r="AI2079" s="5">
        <f t="shared" si="3150"/>
        <v>140.43000000000029</v>
      </c>
      <c r="AJ2079" s="5"/>
      <c r="AK2079" s="5">
        <f t="shared" si="3151"/>
        <v>11.849999999999454</v>
      </c>
      <c r="AL2079" s="5">
        <f t="shared" si="3171"/>
        <v>25.963000000000193</v>
      </c>
      <c r="AM2079" s="5">
        <f t="shared" si="3152"/>
        <v>99.670000000000073</v>
      </c>
      <c r="AN2079" s="5">
        <f t="shared" si="3167"/>
        <v>116.54199999999973</v>
      </c>
      <c r="AO2079" s="5">
        <f t="shared" si="3168"/>
        <v>0</v>
      </c>
      <c r="AP2079" s="5">
        <f t="shared" si="3181"/>
        <v>4</v>
      </c>
      <c r="AQ2079" s="5">
        <f t="shared" si="3199"/>
        <v>4.0999999999999996</v>
      </c>
      <c r="AR2079" s="5"/>
      <c r="AS2079" s="5">
        <f t="shared" si="3145"/>
        <v>140.43000000000029</v>
      </c>
      <c r="AT2079" s="5">
        <f t="shared" si="3167"/>
        <v>137.96100000000007</v>
      </c>
      <c r="AU2079" s="5">
        <f t="shared" si="3153"/>
        <v>-28.910000000000764</v>
      </c>
      <c r="AV2079" s="5">
        <f t="shared" si="3156"/>
        <v>40.760000000000218</v>
      </c>
      <c r="AW2079" s="5">
        <f t="shared" si="3154"/>
        <v>6</v>
      </c>
      <c r="AX2079" s="5">
        <f t="shared" si="3108"/>
        <v>39.782000000000068</v>
      </c>
      <c r="AZ2079" s="4">
        <f t="shared" si="3189"/>
        <v>0.16197623514696402</v>
      </c>
      <c r="BA2079" s="5">
        <f t="shared" si="3195"/>
        <v>0</v>
      </c>
      <c r="BB2079" s="4">
        <f t="shared" si="3190"/>
        <v>0.27598499061913673</v>
      </c>
      <c r="BD2079" s="5">
        <v>0</v>
      </c>
      <c r="BE2079" s="4">
        <v>0.51497055652318113</v>
      </c>
      <c r="BJ2079" s="5">
        <v>210.72000000000025</v>
      </c>
      <c r="BK2079" s="5">
        <v>18.230000000000473</v>
      </c>
      <c r="BL2079" s="5">
        <v>47.420000000000073</v>
      </c>
      <c r="BM2079" s="5">
        <v>4</v>
      </c>
      <c r="BR2079">
        <v>-57</v>
      </c>
      <c r="BS2079">
        <v>12</v>
      </c>
    </row>
    <row r="2080" spans="1:71">
      <c r="A2080" s="7">
        <v>39517</v>
      </c>
      <c r="B2080" s="6">
        <v>6487.11</v>
      </c>
      <c r="C2080" s="6">
        <v>6537.39</v>
      </c>
      <c r="D2080" s="6">
        <v>6414.52</v>
      </c>
      <c r="E2080" s="6">
        <v>6448.08</v>
      </c>
      <c r="F2080" s="6">
        <v>4601.71</v>
      </c>
      <c r="G2080" s="6">
        <v>4625.9799999999996</v>
      </c>
      <c r="H2080" s="6">
        <v>4534.58</v>
      </c>
      <c r="I2080" s="6">
        <v>4566.99</v>
      </c>
      <c r="J2080" s="9">
        <f t="shared" si="3138"/>
        <v>122.86999999999989</v>
      </c>
      <c r="K2080" s="9">
        <f t="shared" si="3165"/>
        <v>142.3891666666666</v>
      </c>
      <c r="L2080" s="9">
        <f t="shared" si="3142"/>
        <v>91.399999999999636</v>
      </c>
      <c r="M2080" s="9">
        <f t="shared" ref="M2080" si="3201">AVERAGE(L2069:L2080)</f>
        <v>98.462499999999935</v>
      </c>
      <c r="N2080" s="6" t="s">
        <v>36</v>
      </c>
      <c r="O2080" s="9">
        <f t="shared" si="3144"/>
        <v>1881.0900000000001</v>
      </c>
      <c r="P2080" s="4">
        <f t="shared" si="3183"/>
        <v>0.20563961485557197</v>
      </c>
      <c r="Q2080" s="5">
        <f t="shared" si="3184"/>
        <v>58.159999999999854</v>
      </c>
      <c r="R2080" s="5">
        <f t="shared" si="3185"/>
        <v>1883.67</v>
      </c>
      <c r="S2080" s="4">
        <f t="shared" si="3186"/>
        <v>0.13538600860312447</v>
      </c>
      <c r="T2080" s="4">
        <f t="shared" si="3187"/>
        <v>7.4796747967479649E-2</v>
      </c>
      <c r="U2080" s="5">
        <f t="shared" si="3179"/>
        <v>1897.1599999999999</v>
      </c>
      <c r="V2080" s="5">
        <f t="shared" si="3180"/>
        <v>-16.069999999999709</v>
      </c>
      <c r="X2080" s="5">
        <f t="shared" si="3140"/>
        <v>-39.029999999999745</v>
      </c>
      <c r="Y2080" s="5">
        <f t="shared" si="3141"/>
        <v>-34.720000000000255</v>
      </c>
      <c r="AA2080" s="5">
        <f t="shared" si="3159"/>
        <v>0</v>
      </c>
      <c r="AB2080" s="5">
        <f t="shared" si="3160"/>
        <v>1</v>
      </c>
      <c r="AC2080" s="5">
        <f t="shared" si="3161"/>
        <v>1</v>
      </c>
      <c r="AF2080" s="5">
        <f t="shared" si="3147"/>
        <v>50.280000000000655</v>
      </c>
      <c r="AG2080" s="5">
        <f t="shared" si="3148"/>
        <v>23.400000000000546</v>
      </c>
      <c r="AH2080" s="5">
        <f t="shared" si="3149"/>
        <v>72.589999999999236</v>
      </c>
      <c r="AI2080" s="5">
        <f t="shared" si="3150"/>
        <v>99.469999999999345</v>
      </c>
      <c r="AJ2080" s="5"/>
      <c r="AK2080" s="5">
        <f t="shared" si="3151"/>
        <v>50.280000000000655</v>
      </c>
      <c r="AL2080" s="5">
        <f t="shared" si="3171"/>
        <v>29.71500000000032</v>
      </c>
      <c r="AM2080" s="5">
        <f t="shared" si="3152"/>
        <v>72.589999999999236</v>
      </c>
      <c r="AN2080" s="5">
        <f t="shared" si="3167"/>
        <v>116.63199999999969</v>
      </c>
      <c r="AO2080" s="5">
        <f t="shared" si="3168"/>
        <v>0</v>
      </c>
      <c r="AP2080" s="5">
        <f t="shared" si="3181"/>
        <v>4</v>
      </c>
      <c r="AQ2080" s="5">
        <f t="shared" si="3199"/>
        <v>4.2</v>
      </c>
      <c r="AR2080" s="5"/>
      <c r="AS2080" s="5">
        <f t="shared" si="3145"/>
        <v>99.469999999999345</v>
      </c>
      <c r="AT2080" s="5">
        <f t="shared" si="3167"/>
        <v>136.27600000000001</v>
      </c>
      <c r="AU2080" s="5">
        <f t="shared" si="3153"/>
        <v>23.400000000000546</v>
      </c>
      <c r="AV2080" s="5">
        <f t="shared" si="3156"/>
        <v>26.880000000000109</v>
      </c>
      <c r="AW2080" s="5">
        <f t="shared" si="3154"/>
        <v>2</v>
      </c>
      <c r="AX2080" s="5">
        <f t="shared" si="3108"/>
        <v>39.782000000000068</v>
      </c>
      <c r="AZ2080" s="4">
        <f t="shared" si="3189"/>
        <v>7.4796747967479649E-2</v>
      </c>
      <c r="BA2080" s="5">
        <f t="shared" si="3195"/>
        <v>0</v>
      </c>
      <c r="BB2080" s="4">
        <f t="shared" si="3190"/>
        <v>0.16197623514696402</v>
      </c>
      <c r="BD2080" s="5">
        <v>0</v>
      </c>
      <c r="BE2080" s="4">
        <v>0.51481942714819495</v>
      </c>
      <c r="BJ2080" s="5">
        <v>225.72999999999956</v>
      </c>
      <c r="BK2080" s="5">
        <v>-5.0500000000001819</v>
      </c>
      <c r="BL2080" s="5">
        <v>42.340000000000146</v>
      </c>
      <c r="BM2080" s="5">
        <v>4</v>
      </c>
      <c r="BR2080">
        <v>73</v>
      </c>
      <c r="BS2080">
        <v>-59</v>
      </c>
    </row>
    <row r="2081" spans="1:71">
      <c r="A2081" s="7">
        <v>39518</v>
      </c>
      <c r="B2081" s="6">
        <v>6462.53</v>
      </c>
      <c r="C2081" s="6">
        <v>6604</v>
      </c>
      <c r="D2081" s="6">
        <v>6431.74</v>
      </c>
      <c r="E2081" s="6">
        <v>6524.57</v>
      </c>
      <c r="F2081" s="6">
        <v>4589.88</v>
      </c>
      <c r="G2081" s="6">
        <v>4683.18</v>
      </c>
      <c r="H2081" s="6">
        <v>4566.95</v>
      </c>
      <c r="I2081" s="6">
        <v>4627.6899999999996</v>
      </c>
      <c r="J2081" s="9">
        <f t="shared" si="3138"/>
        <v>172.26000000000022</v>
      </c>
      <c r="K2081" s="9">
        <f t="shared" si="3165"/>
        <v>144.90416666666661</v>
      </c>
      <c r="L2081" s="9">
        <f t="shared" si="3142"/>
        <v>116.23000000000047</v>
      </c>
      <c r="M2081" s="9">
        <f t="shared" ref="M2081" si="3202">AVERAGE(L2070:L2081)</f>
        <v>100.52249999999997</v>
      </c>
      <c r="N2081" s="6" t="s">
        <v>36</v>
      </c>
      <c r="O2081" s="9">
        <f t="shared" si="3144"/>
        <v>1896.88</v>
      </c>
      <c r="P2081" s="4">
        <f t="shared" si="3183"/>
        <v>0.34177489177489234</v>
      </c>
      <c r="Q2081" s="5">
        <f t="shared" si="3184"/>
        <v>46.199999999999818</v>
      </c>
      <c r="R2081" s="5">
        <f t="shared" si="3185"/>
        <v>1892.64</v>
      </c>
      <c r="S2081" s="4">
        <f t="shared" si="3186"/>
        <v>0.35504094165813782</v>
      </c>
      <c r="T2081" s="4">
        <f t="shared" si="3187"/>
        <v>0.21652621722846313</v>
      </c>
      <c r="U2081" s="5">
        <f t="shared" si="3179"/>
        <v>1902.7099999999998</v>
      </c>
      <c r="V2081" s="5">
        <f t="shared" si="3180"/>
        <v>-5.8299999999996999</v>
      </c>
      <c r="X2081" s="5">
        <f t="shared" si="3140"/>
        <v>62.039999999999964</v>
      </c>
      <c r="Y2081" s="5">
        <f t="shared" si="3141"/>
        <v>37.809999999999491</v>
      </c>
      <c r="AA2081" s="5">
        <f t="shared" si="3159"/>
        <v>1</v>
      </c>
      <c r="AB2081" s="5">
        <f t="shared" si="3160"/>
        <v>0</v>
      </c>
      <c r="AC2081" s="5">
        <f t="shared" si="3161"/>
        <v>1</v>
      </c>
      <c r="AF2081" s="5">
        <f t="shared" si="3147"/>
        <v>141.47000000000025</v>
      </c>
      <c r="AG2081" s="5">
        <f t="shared" si="3148"/>
        <v>155.92000000000007</v>
      </c>
      <c r="AH2081" s="5">
        <f t="shared" si="3149"/>
        <v>30.789999999999964</v>
      </c>
      <c r="AI2081" s="5">
        <f t="shared" si="3150"/>
        <v>16.340000000000146</v>
      </c>
      <c r="AJ2081" s="5"/>
      <c r="AK2081" s="5">
        <f t="shared" si="3151"/>
        <v>30.789999999999964</v>
      </c>
      <c r="AL2081" s="5">
        <f t="shared" si="3171"/>
        <v>32.739000000000026</v>
      </c>
      <c r="AM2081" s="5">
        <f t="shared" si="3152"/>
        <v>141.47000000000025</v>
      </c>
      <c r="AN2081" s="5">
        <f t="shared" si="3167"/>
        <v>120.6779999999998</v>
      </c>
      <c r="AO2081" s="5">
        <f t="shared" si="3168"/>
        <v>1</v>
      </c>
      <c r="AP2081" s="5">
        <f t="shared" si="3181"/>
        <v>5</v>
      </c>
      <c r="AQ2081" s="5">
        <f t="shared" si="3199"/>
        <v>4.4000000000000004</v>
      </c>
      <c r="AR2081" s="5"/>
      <c r="AS2081" s="5">
        <f t="shared" si="3145"/>
        <v>155.92000000000007</v>
      </c>
      <c r="AT2081" s="5">
        <f t="shared" si="3167"/>
        <v>139.38000000000011</v>
      </c>
      <c r="AU2081" s="5">
        <f t="shared" si="3153"/>
        <v>16.340000000000146</v>
      </c>
      <c r="AV2081" s="5">
        <f t="shared" si="3156"/>
        <v>-14.449999999999818</v>
      </c>
      <c r="AW2081" s="5">
        <f t="shared" si="3154"/>
        <v>3</v>
      </c>
      <c r="AX2081" s="5">
        <f t="shared" si="3108"/>
        <v>38.444999999999709</v>
      </c>
      <c r="AZ2081" s="4">
        <f t="shared" si="3189"/>
        <v>0.21652621722846313</v>
      </c>
      <c r="BA2081" s="5">
        <f t="shared" si="3195"/>
        <v>0</v>
      </c>
      <c r="BB2081" s="4">
        <f t="shared" si="3190"/>
        <v>7.4796747967479649E-2</v>
      </c>
      <c r="BD2081" s="5">
        <v>0</v>
      </c>
      <c r="BE2081" s="4">
        <v>0.51362448674878725</v>
      </c>
      <c r="BJ2081" s="5">
        <v>212.25999999999931</v>
      </c>
      <c r="BK2081" s="5">
        <v>-82.909999999999854</v>
      </c>
      <c r="BL2081" s="5">
        <v>138.55000000000018</v>
      </c>
      <c r="BM2081" s="5">
        <v>4</v>
      </c>
      <c r="BR2081">
        <v>-58</v>
      </c>
      <c r="BS2081">
        <v>38</v>
      </c>
    </row>
    <row r="2082" spans="1:71">
      <c r="A2082" s="7">
        <v>39519</v>
      </c>
      <c r="B2082" s="6">
        <v>6574.52</v>
      </c>
      <c r="C2082" s="6">
        <v>6666.58</v>
      </c>
      <c r="D2082" s="6">
        <v>6569.36</v>
      </c>
      <c r="E2082" s="6">
        <v>6599.37</v>
      </c>
      <c r="F2082" s="6">
        <v>4716.92</v>
      </c>
      <c r="G2082" s="6">
        <v>4741.8900000000003</v>
      </c>
      <c r="H2082" s="6">
        <v>4678.62</v>
      </c>
      <c r="I2082" s="6">
        <v>4697.1000000000004</v>
      </c>
      <c r="J2082" s="9">
        <f t="shared" si="3138"/>
        <v>142.01000000000022</v>
      </c>
      <c r="K2082" s="9">
        <f t="shared" si="3165"/>
        <v>147.04499999999999</v>
      </c>
      <c r="L2082" s="9">
        <f t="shared" si="3142"/>
        <v>114.20000000000073</v>
      </c>
      <c r="M2082" s="9">
        <f t="shared" ref="M2082" si="3203">AVERAGE(L2071:L2082)</f>
        <v>101.59000000000007</v>
      </c>
      <c r="N2082" s="6" t="s">
        <v>37</v>
      </c>
      <c r="O2082" s="9">
        <f t="shared" si="3144"/>
        <v>1902.2699999999995</v>
      </c>
      <c r="P2082" s="4">
        <f t="shared" si="3183"/>
        <v>0.65837737022068177</v>
      </c>
      <c r="Q2082" s="5">
        <f t="shared" si="3184"/>
        <v>32.170000000000073</v>
      </c>
      <c r="R2082" s="5">
        <f t="shared" si="3185"/>
        <v>1889.1325000000002</v>
      </c>
      <c r="S2082" s="4">
        <f t="shared" si="3186"/>
        <v>0.56980742778541094</v>
      </c>
      <c r="T2082" s="4">
        <f t="shared" si="3187"/>
        <v>0.37514149875480374</v>
      </c>
      <c r="U2082" s="5">
        <f t="shared" si="3179"/>
        <v>1897.7059999999997</v>
      </c>
      <c r="V2082" s="5">
        <f t="shared" si="3180"/>
        <v>4.5639999999998508</v>
      </c>
      <c r="X2082" s="5">
        <f t="shared" si="3140"/>
        <v>24.849999999999454</v>
      </c>
      <c r="Y2082" s="5">
        <f t="shared" si="3141"/>
        <v>-19.819999999999709</v>
      </c>
      <c r="AA2082" s="5">
        <f t="shared" si="3159"/>
        <v>0</v>
      </c>
      <c r="AB2082" s="5">
        <f t="shared" si="3160"/>
        <v>0</v>
      </c>
      <c r="AC2082" s="5">
        <f t="shared" si="3161"/>
        <v>0</v>
      </c>
      <c r="AF2082" s="5">
        <f t="shared" si="3147"/>
        <v>92.059999999999491</v>
      </c>
      <c r="AG2082" s="5">
        <f t="shared" si="3148"/>
        <v>142.01000000000022</v>
      </c>
      <c r="AH2082" s="5">
        <f t="shared" si="3149"/>
        <v>5.160000000000764</v>
      </c>
      <c r="AI2082" s="5">
        <f t="shared" si="3150"/>
        <v>-44.789999999999964</v>
      </c>
      <c r="AJ2082" s="5"/>
      <c r="AK2082" s="5">
        <f t="shared" si="3151"/>
        <v>5.160000000000764</v>
      </c>
      <c r="AL2082" s="5">
        <f t="shared" si="3171"/>
        <v>32.739000000000026</v>
      </c>
      <c r="AM2082" s="5">
        <f t="shared" si="3152"/>
        <v>92.059999999999491</v>
      </c>
      <c r="AN2082" s="5">
        <f t="shared" si="3167"/>
        <v>117.23799999999974</v>
      </c>
      <c r="AO2082" s="5">
        <f t="shared" si="3168"/>
        <v>0</v>
      </c>
      <c r="AP2082" s="5">
        <f t="shared" si="3181"/>
        <v>4</v>
      </c>
      <c r="AQ2082" s="5">
        <f t="shared" si="3199"/>
        <v>4.5</v>
      </c>
      <c r="AR2082" s="5"/>
      <c r="AS2082" s="5">
        <f t="shared" si="3145"/>
        <v>142.01000000000022</v>
      </c>
      <c r="AT2082" s="5">
        <f t="shared" si="3167"/>
        <v>143.10700000000006</v>
      </c>
      <c r="AU2082" s="5">
        <f t="shared" si="3153"/>
        <v>-44.789999999999964</v>
      </c>
      <c r="AV2082" s="5">
        <f t="shared" si="3156"/>
        <v>-49.950000000000728</v>
      </c>
      <c r="AW2082" s="5">
        <f t="shared" si="3154"/>
        <v>4</v>
      </c>
      <c r="AX2082" s="5">
        <f t="shared" si="3108"/>
        <v>38.444999999999709</v>
      </c>
      <c r="AZ2082" s="4">
        <f t="shared" si="3189"/>
        <v>0.37514149875480374</v>
      </c>
      <c r="BA2082" s="5">
        <f t="shared" si="3195"/>
        <v>0</v>
      </c>
      <c r="BB2082" s="4">
        <f t="shared" si="3190"/>
        <v>0.21652621722846313</v>
      </c>
      <c r="BD2082" s="5">
        <v>0</v>
      </c>
      <c r="BE2082" s="4">
        <v>0.51350243102337467</v>
      </c>
      <c r="BJ2082" s="5">
        <v>181.46000000000004</v>
      </c>
      <c r="BK2082" s="5">
        <v>60.539999999999964</v>
      </c>
      <c r="BL2082" s="5">
        <v>58.259999999999309</v>
      </c>
      <c r="BM2082" s="5">
        <v>4</v>
      </c>
      <c r="BR2082">
        <v>25</v>
      </c>
      <c r="BS2082">
        <v>20</v>
      </c>
    </row>
    <row r="2083" spans="1:71">
      <c r="A2083" s="7">
        <v>39520</v>
      </c>
      <c r="B2083" s="6">
        <v>6529.62</v>
      </c>
      <c r="C2083" s="6">
        <v>6529.62</v>
      </c>
      <c r="D2083" s="6">
        <v>6399.04</v>
      </c>
      <c r="E2083" s="6">
        <v>6500.56</v>
      </c>
      <c r="F2083" s="6">
        <v>4610.99</v>
      </c>
      <c r="G2083" s="6">
        <v>4642.2</v>
      </c>
      <c r="H2083" s="6">
        <v>4547.09</v>
      </c>
      <c r="I2083" s="6">
        <v>4630.1899999999996</v>
      </c>
      <c r="J2083" s="9">
        <f t="shared" si="3138"/>
        <v>200.32999999999993</v>
      </c>
      <c r="K2083" s="9">
        <f t="shared" si="3165"/>
        <v>153.33250000000007</v>
      </c>
      <c r="L2083" s="9">
        <f t="shared" si="3142"/>
        <v>150.01000000000022</v>
      </c>
      <c r="M2083" s="9">
        <f t="shared" ref="M2083" si="3204">AVERAGE(L2072:L2083)</f>
        <v>108.79916666666675</v>
      </c>
      <c r="N2083" s="6" t="s">
        <v>37</v>
      </c>
      <c r="O2083" s="9">
        <f t="shared" si="3144"/>
        <v>1870.3700000000008</v>
      </c>
      <c r="P2083" s="4">
        <f t="shared" si="3183"/>
        <v>0</v>
      </c>
      <c r="Q2083" s="5">
        <f t="shared" si="3184"/>
        <v>31.899999999998727</v>
      </c>
      <c r="R2083" s="5">
        <f t="shared" si="3185"/>
        <v>1878.3450000000005</v>
      </c>
      <c r="S2083" s="4">
        <f t="shared" si="3186"/>
        <v>0</v>
      </c>
      <c r="T2083" s="4">
        <f t="shared" si="3187"/>
        <v>1.5864892528156264E-2</v>
      </c>
      <c r="U2083" s="5">
        <f t="shared" si="3179"/>
        <v>1889.1279999999999</v>
      </c>
      <c r="V2083" s="5">
        <f t="shared" si="3180"/>
        <v>-18.757999999999129</v>
      </c>
      <c r="X2083" s="5">
        <f t="shared" si="3140"/>
        <v>-29.059999999999491</v>
      </c>
      <c r="Y2083" s="5">
        <f t="shared" si="3141"/>
        <v>19.199999999999818</v>
      </c>
      <c r="AA2083" s="5">
        <f t="shared" si="3159"/>
        <v>0</v>
      </c>
      <c r="AB2083" s="5">
        <f t="shared" si="3160"/>
        <v>0</v>
      </c>
      <c r="AC2083" s="5">
        <f t="shared" si="3161"/>
        <v>0</v>
      </c>
      <c r="AF2083" s="5">
        <f t="shared" si="3147"/>
        <v>0</v>
      </c>
      <c r="AG2083" s="5">
        <f t="shared" si="3148"/>
        <v>-69.75</v>
      </c>
      <c r="AH2083" s="5">
        <f t="shared" si="3149"/>
        <v>130.57999999999993</v>
      </c>
      <c r="AI2083" s="5">
        <f t="shared" si="3150"/>
        <v>200.32999999999993</v>
      </c>
      <c r="AJ2083" s="5"/>
      <c r="AK2083" s="5">
        <f t="shared" si="3151"/>
        <v>0</v>
      </c>
      <c r="AL2083" s="5">
        <f t="shared" si="3171"/>
        <v>32.739000000000026</v>
      </c>
      <c r="AM2083" s="5">
        <f t="shared" si="3152"/>
        <v>130.57999999999993</v>
      </c>
      <c r="AN2083" s="5">
        <f t="shared" si="3167"/>
        <v>116.71299999999974</v>
      </c>
      <c r="AO2083" s="5">
        <f t="shared" si="3168"/>
        <v>1</v>
      </c>
      <c r="AP2083" s="5">
        <f t="shared" si="3181"/>
        <v>4</v>
      </c>
      <c r="AQ2083" s="5">
        <f t="shared" si="3199"/>
        <v>4.5</v>
      </c>
      <c r="AR2083" s="5"/>
      <c r="AS2083" s="5">
        <f t="shared" si="3145"/>
        <v>200.32999999999993</v>
      </c>
      <c r="AT2083" s="5">
        <f t="shared" si="3167"/>
        <v>148.31400000000002</v>
      </c>
      <c r="AU2083" s="5">
        <f t="shared" si="3153"/>
        <v>-69.75</v>
      </c>
      <c r="AV2083" s="5">
        <f t="shared" si="3156"/>
        <v>69.75</v>
      </c>
      <c r="AW2083" s="5">
        <f t="shared" si="3154"/>
        <v>5</v>
      </c>
      <c r="AX2083" s="5">
        <f t="shared" si="3108"/>
        <v>32.392999999999581</v>
      </c>
      <c r="AZ2083" s="4">
        <f t="shared" si="3189"/>
        <v>1.5864892528156264E-2</v>
      </c>
      <c r="BA2083" s="5">
        <f t="shared" si="3195"/>
        <v>0</v>
      </c>
      <c r="BB2083" s="4">
        <f t="shared" si="3190"/>
        <v>0.37514149875480374</v>
      </c>
      <c r="BD2083" s="5">
        <v>0</v>
      </c>
      <c r="BE2083" s="4">
        <v>0.51342451874367279</v>
      </c>
      <c r="BJ2083" s="5">
        <v>153.82999999999993</v>
      </c>
      <c r="BK2083" s="5">
        <v>-13.760000000000218</v>
      </c>
      <c r="BL2083" s="5">
        <v>14.610000000000582</v>
      </c>
      <c r="BM2083" s="5">
        <v>4</v>
      </c>
      <c r="BR2083">
        <v>-61</v>
      </c>
      <c r="BS2083">
        <v>-19</v>
      </c>
    </row>
    <row r="2084" spans="1:71">
      <c r="A2084" s="7">
        <v>39521</v>
      </c>
      <c r="B2084" s="6">
        <v>6500.17</v>
      </c>
      <c r="C2084" s="6">
        <v>6623.42</v>
      </c>
      <c r="D2084" s="6">
        <v>6391.56</v>
      </c>
      <c r="E2084" s="6">
        <v>6451.9</v>
      </c>
      <c r="F2084" s="6">
        <v>4632.1099999999997</v>
      </c>
      <c r="G2084" s="6">
        <v>4707.83</v>
      </c>
      <c r="H2084" s="6">
        <v>4544.62</v>
      </c>
      <c r="I2084" s="6">
        <v>4592.1499999999996</v>
      </c>
      <c r="J2084" s="9">
        <f t="shared" si="3138"/>
        <v>231.85999999999967</v>
      </c>
      <c r="K2084" s="9">
        <f t="shared" si="3165"/>
        <v>161.28166666666667</v>
      </c>
      <c r="L2084" s="9">
        <f t="shared" si="3142"/>
        <v>163.21000000000004</v>
      </c>
      <c r="M2084" s="9">
        <f t="shared" ref="M2084" si="3205">AVERAGE(L2073:L2084)</f>
        <v>114.05166666666673</v>
      </c>
      <c r="N2084" s="6" t="s">
        <v>36</v>
      </c>
      <c r="O2084" s="9">
        <f t="shared" si="3144"/>
        <v>1859.75</v>
      </c>
      <c r="P2084" s="4">
        <f t="shared" si="3183"/>
        <v>0</v>
      </c>
      <c r="Q2084" s="5">
        <f t="shared" si="3184"/>
        <v>42.519999999999527</v>
      </c>
      <c r="R2084" s="5">
        <f t="shared" si="3185"/>
        <v>1870.3799999999999</v>
      </c>
      <c r="S2084" s="4">
        <f t="shared" si="3186"/>
        <v>0</v>
      </c>
      <c r="T2084" s="4">
        <f t="shared" si="3187"/>
        <v>0</v>
      </c>
      <c r="U2084" s="5">
        <f t="shared" si="3179"/>
        <v>1882.0720000000001</v>
      </c>
      <c r="V2084" s="5">
        <f t="shared" si="3180"/>
        <v>-22.322000000000116</v>
      </c>
      <c r="X2084" s="5">
        <f t="shared" si="3140"/>
        <v>-48.270000000000437</v>
      </c>
      <c r="Y2084" s="5">
        <f t="shared" si="3141"/>
        <v>-39.960000000000036</v>
      </c>
      <c r="AA2084" s="5">
        <f t="shared" si="3159"/>
        <v>0</v>
      </c>
      <c r="AB2084" s="5">
        <f t="shared" si="3160"/>
        <v>1</v>
      </c>
      <c r="AC2084" s="5">
        <f t="shared" si="3161"/>
        <v>1</v>
      </c>
      <c r="AF2084" s="5">
        <f t="shared" si="3147"/>
        <v>123.25</v>
      </c>
      <c r="AG2084" s="5">
        <f t="shared" si="3148"/>
        <v>122.85999999999967</v>
      </c>
      <c r="AH2084" s="5">
        <f t="shared" si="3149"/>
        <v>108.60999999999967</v>
      </c>
      <c r="AI2084" s="5">
        <f t="shared" si="3150"/>
        <v>109</v>
      </c>
      <c r="AJ2084" s="5"/>
      <c r="AK2084" s="5">
        <f t="shared" si="3151"/>
        <v>108.60999999999967</v>
      </c>
      <c r="AL2084" s="5">
        <f t="shared" si="3171"/>
        <v>56.11300000000054</v>
      </c>
      <c r="AM2084" s="5">
        <f t="shared" si="3152"/>
        <v>123.25</v>
      </c>
      <c r="AN2084" s="5">
        <f t="shared" si="3167"/>
        <v>114.1029999999998</v>
      </c>
      <c r="AO2084" s="5">
        <f t="shared" si="3168"/>
        <v>1</v>
      </c>
      <c r="AP2084" s="5">
        <f t="shared" si="3181"/>
        <v>4</v>
      </c>
      <c r="AQ2084" s="5">
        <f t="shared" si="3199"/>
        <v>4.4000000000000004</v>
      </c>
      <c r="AR2084" s="5"/>
      <c r="AS2084" s="5">
        <f t="shared" si="3145"/>
        <v>122.85999999999967</v>
      </c>
      <c r="AT2084" s="5">
        <f t="shared" si="3167"/>
        <v>144.20299999999997</v>
      </c>
      <c r="AU2084" s="5">
        <f t="shared" si="3153"/>
        <v>109</v>
      </c>
      <c r="AV2084" s="5">
        <f t="shared" si="3156"/>
        <v>0.39000000000032742</v>
      </c>
      <c r="AW2084" s="5">
        <f t="shared" si="3154"/>
        <v>6</v>
      </c>
      <c r="AX2084" s="5">
        <f t="shared" si="3108"/>
        <v>33.591999999999672</v>
      </c>
      <c r="AZ2084" s="4">
        <f t="shared" si="3189"/>
        <v>0</v>
      </c>
      <c r="BA2084" s="5">
        <f t="shared" si="3195"/>
        <v>0</v>
      </c>
      <c r="BB2084" s="4">
        <f t="shared" si="3190"/>
        <v>1.5864892528156264E-2</v>
      </c>
      <c r="BD2084" s="5">
        <v>0</v>
      </c>
      <c r="BE2084" s="4">
        <v>0.51325854156042516</v>
      </c>
      <c r="BJ2084" s="5">
        <v>107.84999999999945</v>
      </c>
      <c r="BK2084" s="5">
        <v>71.640000000000327</v>
      </c>
      <c r="BL2084" s="5">
        <v>67.839999999999236</v>
      </c>
      <c r="BM2084" s="5">
        <v>4</v>
      </c>
      <c r="BR2084">
        <v>-65</v>
      </c>
      <c r="BS2084">
        <v>-68</v>
      </c>
    </row>
    <row r="2085" spans="1:71">
      <c r="A2085" s="7">
        <v>39524</v>
      </c>
      <c r="B2085" s="6">
        <v>6360.92</v>
      </c>
      <c r="C2085" s="6">
        <v>6362.02</v>
      </c>
      <c r="D2085" s="6">
        <v>6167.82</v>
      </c>
      <c r="E2085" s="6">
        <v>6182.3</v>
      </c>
      <c r="F2085" s="6">
        <v>4449.3900000000003</v>
      </c>
      <c r="G2085" s="6">
        <v>4505.97</v>
      </c>
      <c r="H2085" s="6">
        <v>4416.71</v>
      </c>
      <c r="I2085" s="6">
        <v>4431.04</v>
      </c>
      <c r="J2085" s="9">
        <f t="shared" si="3138"/>
        <v>284.07999999999993</v>
      </c>
      <c r="K2085" s="9">
        <f t="shared" si="3165"/>
        <v>172.6</v>
      </c>
      <c r="L2085" s="9">
        <f t="shared" si="3142"/>
        <v>175.4399999999996</v>
      </c>
      <c r="M2085" s="9">
        <f t="shared" ref="M2085" si="3206">AVERAGE(L2074:L2085)</f>
        <v>119.27416666666674</v>
      </c>
      <c r="N2085" s="6" t="s">
        <v>36</v>
      </c>
      <c r="O2085" s="9">
        <f t="shared" si="3144"/>
        <v>1751.2600000000002</v>
      </c>
      <c r="P2085" s="4">
        <f t="shared" si="3183"/>
        <v>0</v>
      </c>
      <c r="Q2085" s="5">
        <f t="shared" si="3184"/>
        <v>151.00999999999931</v>
      </c>
      <c r="R2085" s="5">
        <f t="shared" si="3185"/>
        <v>1789.0125</v>
      </c>
      <c r="S2085" s="4">
        <f t="shared" si="3186"/>
        <v>0</v>
      </c>
      <c r="T2085" s="4">
        <f t="shared" si="3187"/>
        <v>0</v>
      </c>
      <c r="U2085" s="5">
        <f t="shared" si="3179"/>
        <v>1856.1060000000002</v>
      </c>
      <c r="V2085" s="5">
        <f t="shared" si="3180"/>
        <v>-104.846</v>
      </c>
      <c r="X2085" s="5">
        <f t="shared" si="3140"/>
        <v>-178.61999999999989</v>
      </c>
      <c r="Y2085" s="5">
        <f t="shared" si="3141"/>
        <v>-18.350000000000364</v>
      </c>
      <c r="AA2085" s="5">
        <f t="shared" si="3159"/>
        <v>0</v>
      </c>
      <c r="AB2085" s="5">
        <f t="shared" si="3160"/>
        <v>1</v>
      </c>
      <c r="AC2085" s="5">
        <f t="shared" si="3161"/>
        <v>1</v>
      </c>
      <c r="AF2085" s="5">
        <f t="shared" si="3147"/>
        <v>1.1000000000003638</v>
      </c>
      <c r="AG2085" s="5">
        <f t="shared" si="3148"/>
        <v>-89.8799999999992</v>
      </c>
      <c r="AH2085" s="5">
        <f t="shared" si="3149"/>
        <v>193.10000000000036</v>
      </c>
      <c r="AI2085" s="5">
        <f t="shared" si="3150"/>
        <v>284.07999999999993</v>
      </c>
      <c r="AJ2085" s="5"/>
      <c r="AK2085" s="5">
        <f t="shared" si="3151"/>
        <v>1.1000000000003638</v>
      </c>
      <c r="AL2085" s="5">
        <f t="shared" si="3171"/>
        <v>56.11300000000054</v>
      </c>
      <c r="AM2085" s="5">
        <f t="shared" si="3152"/>
        <v>193.10000000000036</v>
      </c>
      <c r="AN2085" s="5">
        <f t="shared" si="3167"/>
        <v>124.97599999999984</v>
      </c>
      <c r="AO2085" s="5">
        <f t="shared" si="3168"/>
        <v>1</v>
      </c>
      <c r="AP2085" s="5">
        <f t="shared" si="3181"/>
        <v>5</v>
      </c>
      <c r="AQ2085" s="5">
        <f t="shared" si="3199"/>
        <v>4.5</v>
      </c>
      <c r="AR2085" s="5"/>
      <c r="AS2085" s="5">
        <f t="shared" si="3145"/>
        <v>284.07999999999993</v>
      </c>
      <c r="AT2085" s="5">
        <f t="shared" si="3167"/>
        <v>158.65899999999993</v>
      </c>
      <c r="AU2085" s="5">
        <f t="shared" si="3153"/>
        <v>-89.8799999999992</v>
      </c>
      <c r="AV2085" s="5">
        <f t="shared" si="3156"/>
        <v>90.979999999999563</v>
      </c>
      <c r="AW2085" s="5">
        <f t="shared" si="3154"/>
        <v>2</v>
      </c>
      <c r="AX2085" s="5">
        <f t="shared" ref="AX2085:AX2148" si="3207">PERCENTILE(AU2066:AU2085,0.9)</f>
        <v>30.361999999999991</v>
      </c>
      <c r="AZ2085" s="4">
        <f t="shared" si="3189"/>
        <v>0</v>
      </c>
      <c r="BA2085" s="5">
        <f t="shared" si="3195"/>
        <v>0</v>
      </c>
      <c r="BB2085" s="4">
        <f t="shared" si="3190"/>
        <v>0</v>
      </c>
      <c r="BD2085" s="5">
        <v>0</v>
      </c>
      <c r="BE2085" s="4">
        <v>0.51276701440636163</v>
      </c>
      <c r="BJ2085" s="5">
        <v>269.31999999999971</v>
      </c>
      <c r="BK2085" s="5">
        <v>-49.430000000000291</v>
      </c>
      <c r="BL2085" s="5">
        <v>124.72000000000025</v>
      </c>
      <c r="BM2085" s="5">
        <v>4</v>
      </c>
      <c r="BR2085">
        <v>193</v>
      </c>
      <c r="BS2085">
        <v>-18</v>
      </c>
    </row>
    <row r="2086" spans="1:71">
      <c r="A2086" s="7">
        <v>39525</v>
      </c>
      <c r="B2086" s="6">
        <v>6237.63</v>
      </c>
      <c r="C2086" s="6">
        <v>6417.95</v>
      </c>
      <c r="D2086" s="6">
        <v>6237.63</v>
      </c>
      <c r="E2086" s="6">
        <v>6393.39</v>
      </c>
      <c r="F2086" s="6">
        <v>4502.6400000000003</v>
      </c>
      <c r="G2086" s="6">
        <v>4593</v>
      </c>
      <c r="H2086" s="6">
        <v>4481.8</v>
      </c>
      <c r="I2086" s="6">
        <v>4582.59</v>
      </c>
      <c r="J2086" s="9">
        <f t="shared" si="3138"/>
        <v>235.64999999999964</v>
      </c>
      <c r="K2086" s="9">
        <f t="shared" si="3165"/>
        <v>178.39250000000001</v>
      </c>
      <c r="L2086" s="9">
        <f t="shared" si="3142"/>
        <v>161.96000000000004</v>
      </c>
      <c r="M2086" s="9">
        <f t="shared" ref="M2086" si="3208">AVERAGE(L2075:L2086)</f>
        <v>124.06333333333335</v>
      </c>
      <c r="N2086" s="6" t="s">
        <v>36</v>
      </c>
      <c r="O2086" s="9">
        <f t="shared" si="3144"/>
        <v>1810.8000000000002</v>
      </c>
      <c r="P2086" s="4">
        <f t="shared" si="3183"/>
        <v>0.39427852460102136</v>
      </c>
      <c r="Q2086" s="5">
        <f t="shared" si="3184"/>
        <v>151.00999999999931</v>
      </c>
      <c r="R2086" s="5">
        <f t="shared" si="3185"/>
        <v>1789.0125</v>
      </c>
      <c r="S2086" s="4">
        <f t="shared" si="3186"/>
        <v>0.39427852460102136</v>
      </c>
      <c r="T2086" s="4">
        <f t="shared" si="3187"/>
        <v>0.36753086419753062</v>
      </c>
      <c r="U2086" s="5">
        <f t="shared" si="3179"/>
        <v>1838.89</v>
      </c>
      <c r="V2086" s="5">
        <f t="shared" si="3180"/>
        <v>-28.089999999999918</v>
      </c>
      <c r="X2086" s="5">
        <f t="shared" si="3140"/>
        <v>155.76000000000022</v>
      </c>
      <c r="Y2086" s="5">
        <f t="shared" si="3141"/>
        <v>79.949999999999818</v>
      </c>
      <c r="AA2086" s="5">
        <f t="shared" si="3159"/>
        <v>1</v>
      </c>
      <c r="AB2086" s="5">
        <f t="shared" si="3160"/>
        <v>0</v>
      </c>
      <c r="AC2086" s="5">
        <f t="shared" si="3161"/>
        <v>1</v>
      </c>
      <c r="AF2086" s="5">
        <f t="shared" si="3147"/>
        <v>180.31999999999971</v>
      </c>
      <c r="AG2086" s="5">
        <f t="shared" si="3148"/>
        <v>235.64999999999964</v>
      </c>
      <c r="AH2086" s="5">
        <f t="shared" si="3149"/>
        <v>0</v>
      </c>
      <c r="AI2086" s="5">
        <f t="shared" si="3150"/>
        <v>-55.329999999999927</v>
      </c>
      <c r="AJ2086" s="5"/>
      <c r="AK2086" s="5">
        <f t="shared" si="3151"/>
        <v>0</v>
      </c>
      <c r="AL2086" s="5">
        <f t="shared" si="3171"/>
        <v>56.11300000000054</v>
      </c>
      <c r="AM2086" s="5">
        <f t="shared" si="3152"/>
        <v>180.31999999999971</v>
      </c>
      <c r="AN2086" s="5">
        <f t="shared" si="3167"/>
        <v>125.41799999999985</v>
      </c>
      <c r="AO2086" s="5">
        <f t="shared" si="3168"/>
        <v>1</v>
      </c>
      <c r="AP2086" s="5">
        <f t="shared" si="3181"/>
        <v>5</v>
      </c>
      <c r="AQ2086" s="5">
        <f t="shared" si="3199"/>
        <v>4.5</v>
      </c>
      <c r="AR2086" s="5"/>
      <c r="AS2086" s="5">
        <f t="shared" si="3145"/>
        <v>235.64999999999964</v>
      </c>
      <c r="AT2086" s="5">
        <f t="shared" si="3167"/>
        <v>164.91199999999989</v>
      </c>
      <c r="AU2086" s="5">
        <f t="shared" si="3153"/>
        <v>-55.329999999999927</v>
      </c>
      <c r="AV2086" s="5">
        <f t="shared" si="3156"/>
        <v>-55.329999999999927</v>
      </c>
      <c r="AW2086" s="5">
        <f t="shared" si="3154"/>
        <v>3</v>
      </c>
      <c r="AX2086" s="5">
        <f t="shared" si="3207"/>
        <v>30.361999999999991</v>
      </c>
      <c r="AZ2086" s="4">
        <f t="shared" si="3189"/>
        <v>0.36753086419753062</v>
      </c>
      <c r="BA2086" s="5">
        <f t="shared" si="3195"/>
        <v>0</v>
      </c>
      <c r="BB2086" s="4">
        <f t="shared" si="3190"/>
        <v>0</v>
      </c>
      <c r="BD2086" s="5">
        <v>0</v>
      </c>
      <c r="BE2086" s="4">
        <v>0.51257647858599487</v>
      </c>
      <c r="BJ2086" s="5">
        <v>157.03999999999996</v>
      </c>
      <c r="BK2086" s="5">
        <v>66.850000000000364</v>
      </c>
      <c r="BL2086" s="5">
        <v>13.909999999999854</v>
      </c>
      <c r="BM2086" s="5">
        <v>4</v>
      </c>
      <c r="BR2086">
        <v>-71</v>
      </c>
      <c r="BS2086">
        <v>80</v>
      </c>
    </row>
    <row r="2087" spans="1:71">
      <c r="A2087" s="7">
        <v>39526</v>
      </c>
      <c r="B2087" s="6">
        <v>6429.24</v>
      </c>
      <c r="C2087" s="6">
        <v>6469.99</v>
      </c>
      <c r="D2087" s="6">
        <v>6310.6</v>
      </c>
      <c r="E2087" s="6">
        <v>6361.22</v>
      </c>
      <c r="F2087" s="6">
        <v>4635.0200000000004</v>
      </c>
      <c r="G2087" s="6">
        <v>4652.67</v>
      </c>
      <c r="H2087" s="6">
        <v>4533.18</v>
      </c>
      <c r="I2087" s="6">
        <v>4555.95</v>
      </c>
      <c r="J2087" s="9">
        <f t="shared" si="3138"/>
        <v>159.38999999999942</v>
      </c>
      <c r="K2087" s="9">
        <f t="shared" si="3165"/>
        <v>180.04833333333326</v>
      </c>
      <c r="L2087" s="9">
        <f t="shared" si="3142"/>
        <v>119.48999999999978</v>
      </c>
      <c r="M2087" s="9">
        <f t="shared" ref="M2087" si="3209">AVERAGE(L2076:L2087)</f>
        <v>126.29916666666668</v>
      </c>
      <c r="N2087" s="6" t="s">
        <v>37</v>
      </c>
      <c r="O2087" s="9">
        <f t="shared" si="3144"/>
        <v>1805.2700000000004</v>
      </c>
      <c r="P2087" s="4">
        <f t="shared" si="3183"/>
        <v>0.45344639408949672</v>
      </c>
      <c r="Q2087" s="5">
        <f t="shared" si="3184"/>
        <v>119.11000000000058</v>
      </c>
      <c r="R2087" s="5">
        <f t="shared" si="3185"/>
        <v>1781.0375000000004</v>
      </c>
      <c r="S2087" s="4">
        <f t="shared" si="3186"/>
        <v>0.35765843321634638</v>
      </c>
      <c r="T2087" s="4">
        <f t="shared" si="3187"/>
        <v>0.35765843321634638</v>
      </c>
      <c r="U2087" s="5">
        <f t="shared" si="3179"/>
        <v>1819.4900000000002</v>
      </c>
      <c r="V2087" s="5">
        <f t="shared" si="3180"/>
        <v>-14.2199999999998</v>
      </c>
      <c r="X2087" s="5">
        <f t="shared" si="3140"/>
        <v>-68.019999999999527</v>
      </c>
      <c r="Y2087" s="5">
        <f t="shared" si="3141"/>
        <v>-79.070000000000618</v>
      </c>
      <c r="AA2087" s="5">
        <f t="shared" si="3159"/>
        <v>0</v>
      </c>
      <c r="AB2087" s="5">
        <f t="shared" si="3160"/>
        <v>1</v>
      </c>
      <c r="AC2087" s="5">
        <f t="shared" si="3161"/>
        <v>1</v>
      </c>
      <c r="AF2087" s="5">
        <f t="shared" si="3147"/>
        <v>40.75</v>
      </c>
      <c r="AG2087" s="5">
        <f t="shared" si="3148"/>
        <v>76.599999999999454</v>
      </c>
      <c r="AH2087" s="5">
        <f t="shared" si="3149"/>
        <v>118.63999999999942</v>
      </c>
      <c r="AI2087" s="5">
        <f t="shared" si="3150"/>
        <v>82.789999999999964</v>
      </c>
      <c r="AJ2087" s="5"/>
      <c r="AK2087" s="5">
        <f t="shared" si="3151"/>
        <v>40.75</v>
      </c>
      <c r="AL2087" s="5">
        <f t="shared" si="3171"/>
        <v>56.11300000000054</v>
      </c>
      <c r="AM2087" s="5">
        <f t="shared" si="3152"/>
        <v>118.63999999999942</v>
      </c>
      <c r="AN2087" s="5">
        <f t="shared" si="3167"/>
        <v>125.68199999999979</v>
      </c>
      <c r="AO2087" s="5">
        <f t="shared" si="3168"/>
        <v>0</v>
      </c>
      <c r="AP2087" s="5">
        <f t="shared" si="3181"/>
        <v>5</v>
      </c>
      <c r="AQ2087" s="5">
        <f t="shared" si="3199"/>
        <v>4.5</v>
      </c>
      <c r="AR2087" s="5"/>
      <c r="AS2087" s="5">
        <f t="shared" si="3145"/>
        <v>82.789999999999964</v>
      </c>
      <c r="AT2087" s="5">
        <f t="shared" si="3167"/>
        <v>157.76499999999987</v>
      </c>
      <c r="AU2087" s="5">
        <f t="shared" si="3153"/>
        <v>76.599999999999454</v>
      </c>
      <c r="AV2087" s="5">
        <f t="shared" si="3156"/>
        <v>-35.849999999999454</v>
      </c>
      <c r="AW2087" s="5">
        <f t="shared" si="3154"/>
        <v>4</v>
      </c>
      <c r="AX2087" s="5">
        <f t="shared" si="3207"/>
        <v>36.216999999999615</v>
      </c>
      <c r="AZ2087" s="4">
        <f t="shared" si="3189"/>
        <v>0.35765843321634638</v>
      </c>
      <c r="BA2087" s="5">
        <f t="shared" si="3195"/>
        <v>0</v>
      </c>
      <c r="BB2087" s="4">
        <f t="shared" si="3190"/>
        <v>0.36753086419753062</v>
      </c>
      <c r="BD2087" s="5">
        <v>0</v>
      </c>
      <c r="BE2087" s="4">
        <v>0.51202666151468323</v>
      </c>
      <c r="BJ2087" s="5">
        <v>100.34000000000015</v>
      </c>
      <c r="BK2087" s="5">
        <v>2.5599999999994907</v>
      </c>
      <c r="BL2087" s="5">
        <v>32.170000000000073</v>
      </c>
      <c r="BM2087" s="5">
        <v>4</v>
      </c>
      <c r="BR2087">
        <v>-72</v>
      </c>
      <c r="BS2087">
        <v>79</v>
      </c>
    </row>
    <row r="2088" spans="1:71">
      <c r="A2088" s="7">
        <v>39527</v>
      </c>
      <c r="B2088" s="6">
        <v>6331.06</v>
      </c>
      <c r="C2088" s="6">
        <v>6376.24</v>
      </c>
      <c r="D2088" s="6">
        <v>6270.98</v>
      </c>
      <c r="E2088" s="6">
        <v>6319.99</v>
      </c>
      <c r="F2088" s="6">
        <v>4510.97</v>
      </c>
      <c r="G2088" s="6">
        <v>4553.28</v>
      </c>
      <c r="H2088" s="6">
        <v>4480.87</v>
      </c>
      <c r="I2088" s="6">
        <v>4533.72</v>
      </c>
      <c r="J2088" s="9">
        <f t="shared" si="3138"/>
        <v>105.26000000000022</v>
      </c>
      <c r="K2088" s="9">
        <f t="shared" si="3165"/>
        <v>171.87583333333328</v>
      </c>
      <c r="L2088" s="9">
        <f t="shared" si="3142"/>
        <v>75.079999999999927</v>
      </c>
      <c r="M2088" s="9">
        <f t="shared" ref="M2088" si="3210">AVERAGE(L2077:L2088)</f>
        <v>121.9216666666667</v>
      </c>
      <c r="N2088" s="6" t="s">
        <v>37</v>
      </c>
      <c r="O2088" s="9">
        <f t="shared" si="3144"/>
        <v>1786.2699999999995</v>
      </c>
      <c r="P2088" s="4">
        <f t="shared" si="3183"/>
        <v>0.32270255323070679</v>
      </c>
      <c r="Q2088" s="5">
        <f t="shared" si="3184"/>
        <v>108.48999999999978</v>
      </c>
      <c r="R2088" s="5">
        <f t="shared" si="3185"/>
        <v>1778.3825000000002</v>
      </c>
      <c r="S2088" s="4">
        <f t="shared" si="3186"/>
        <v>0.23183895106284</v>
      </c>
      <c r="T2088" s="4">
        <f t="shared" si="3187"/>
        <v>0.23183895106284</v>
      </c>
      <c r="U2088" s="5">
        <f t="shared" si="3179"/>
        <v>1802.67</v>
      </c>
      <c r="V2088" s="5">
        <f t="shared" si="3180"/>
        <v>-16.400000000000546</v>
      </c>
      <c r="X2088" s="5">
        <f t="shared" si="3140"/>
        <v>-11.070000000000618</v>
      </c>
      <c r="Y2088" s="5">
        <f t="shared" si="3141"/>
        <v>22.75</v>
      </c>
      <c r="AA2088" s="5">
        <f t="shared" si="3159"/>
        <v>0</v>
      </c>
      <c r="AB2088" s="5">
        <f t="shared" si="3160"/>
        <v>0</v>
      </c>
      <c r="AC2088" s="5">
        <f t="shared" si="3161"/>
        <v>0</v>
      </c>
      <c r="AF2088" s="5">
        <f t="shared" si="3147"/>
        <v>45.179999999999382</v>
      </c>
      <c r="AG2088" s="5">
        <f t="shared" si="3148"/>
        <v>15.019999999999527</v>
      </c>
      <c r="AH2088" s="5">
        <f t="shared" si="3149"/>
        <v>60.080000000000837</v>
      </c>
      <c r="AI2088" s="5">
        <f t="shared" si="3150"/>
        <v>90.240000000000691</v>
      </c>
      <c r="AJ2088" s="5"/>
      <c r="AK2088" s="5">
        <f t="shared" si="3151"/>
        <v>45.179999999999382</v>
      </c>
      <c r="AL2088" s="5">
        <f t="shared" si="3171"/>
        <v>56.11300000000054</v>
      </c>
      <c r="AM2088" s="5">
        <f t="shared" si="3152"/>
        <v>60.080000000000837</v>
      </c>
      <c r="AN2088" s="5">
        <f t="shared" si="3167"/>
        <v>121.17599999999993</v>
      </c>
      <c r="AO2088" s="5">
        <f t="shared" si="3168"/>
        <v>0</v>
      </c>
      <c r="AP2088" s="5">
        <f t="shared" si="3181"/>
        <v>5</v>
      </c>
      <c r="AQ2088" s="5">
        <f t="shared" si="3199"/>
        <v>4.5</v>
      </c>
      <c r="AR2088" s="5"/>
      <c r="AS2088" s="5">
        <f t="shared" si="3145"/>
        <v>90.240000000000691</v>
      </c>
      <c r="AT2088" s="5">
        <f t="shared" si="3167"/>
        <v>155.37799999999999</v>
      </c>
      <c r="AU2088" s="5">
        <f t="shared" si="3153"/>
        <v>15.019999999999527</v>
      </c>
      <c r="AV2088" s="5">
        <f t="shared" si="3156"/>
        <v>30.159999999999854</v>
      </c>
      <c r="AW2088" s="5">
        <f t="shared" si="3154"/>
        <v>5</v>
      </c>
      <c r="AX2088" s="5">
        <f t="shared" si="3207"/>
        <v>36.216999999999615</v>
      </c>
      <c r="AZ2088" s="4">
        <f t="shared" si="3189"/>
        <v>0.23183895106284</v>
      </c>
      <c r="BA2088" s="5">
        <f t="shared" si="3195"/>
        <v>0</v>
      </c>
      <c r="BB2088" s="4">
        <f t="shared" si="3190"/>
        <v>0.35765843321634638</v>
      </c>
      <c r="BD2088" s="5">
        <v>0</v>
      </c>
      <c r="BE2088" s="4">
        <v>0.51125628140703405</v>
      </c>
      <c r="BJ2088" s="5">
        <v>96.8100000000004</v>
      </c>
      <c r="BK2088" s="5">
        <v>94.930000000000291</v>
      </c>
      <c r="BL2088" s="5">
        <v>5.5900000000001455</v>
      </c>
      <c r="BM2088" s="5">
        <v>4</v>
      </c>
      <c r="BR2088">
        <v>-11</v>
      </c>
      <c r="BS2088">
        <v>-23</v>
      </c>
    </row>
    <row r="2089" spans="1:71">
      <c r="A2089" s="7">
        <v>39532</v>
      </c>
      <c r="B2089" s="6">
        <v>6443.45</v>
      </c>
      <c r="C2089" s="6">
        <v>6540.48</v>
      </c>
      <c r="D2089" s="6">
        <v>6443.36</v>
      </c>
      <c r="E2089" s="6">
        <v>6524.71</v>
      </c>
      <c r="F2089" s="6">
        <v>4692.17</v>
      </c>
      <c r="G2089" s="6">
        <v>4699.8999999999996</v>
      </c>
      <c r="H2089" s="6">
        <v>4647.54</v>
      </c>
      <c r="I2089" s="6">
        <v>4692</v>
      </c>
      <c r="J2089" s="9">
        <f t="shared" si="3138"/>
        <v>220.48999999999978</v>
      </c>
      <c r="K2089" s="9">
        <f t="shared" si="3165"/>
        <v>177.3949999999999</v>
      </c>
      <c r="L2089" s="9">
        <f t="shared" si="3142"/>
        <v>166.17999999999938</v>
      </c>
      <c r="M2089" s="9">
        <f t="shared" ref="M2089" si="3211">AVERAGE(L2078:L2089)</f>
        <v>128.12999999999997</v>
      </c>
      <c r="N2089" s="6" t="s">
        <v>36</v>
      </c>
      <c r="O2089" s="9">
        <f t="shared" si="3144"/>
        <v>1832.71</v>
      </c>
      <c r="P2089" s="4">
        <f t="shared" si="3183"/>
        <v>1</v>
      </c>
      <c r="Q2089" s="5">
        <f t="shared" si="3184"/>
        <v>81.449999999999818</v>
      </c>
      <c r="R2089" s="5">
        <f t="shared" si="3185"/>
        <v>1771.6225000000002</v>
      </c>
      <c r="S2089" s="4">
        <f t="shared" si="3186"/>
        <v>0.68382167744101607</v>
      </c>
      <c r="T2089" s="4">
        <f t="shared" si="3187"/>
        <v>0.53936825375803055</v>
      </c>
      <c r="U2089" s="5">
        <f t="shared" si="3179"/>
        <v>1797.2620000000002</v>
      </c>
      <c r="V2089" s="5">
        <f t="shared" si="3180"/>
        <v>35.447999999999865</v>
      </c>
      <c r="X2089" s="5">
        <f t="shared" si="3140"/>
        <v>81.260000000000218</v>
      </c>
      <c r="Y2089" s="5">
        <f t="shared" si="3141"/>
        <v>-0.17000000000007276</v>
      </c>
      <c r="AA2089" s="5">
        <f t="shared" si="3159"/>
        <v>0</v>
      </c>
      <c r="AB2089" s="5">
        <f t="shared" si="3160"/>
        <v>0</v>
      </c>
      <c r="AC2089" s="5">
        <f t="shared" si="3161"/>
        <v>0</v>
      </c>
      <c r="AF2089" s="5">
        <f t="shared" si="3147"/>
        <v>97.029999999999745</v>
      </c>
      <c r="AG2089" s="5">
        <f t="shared" si="3148"/>
        <v>220.48999999999978</v>
      </c>
      <c r="AH2089" s="5">
        <f t="shared" si="3149"/>
        <v>9.0000000000145519E-2</v>
      </c>
      <c r="AI2089" s="5">
        <f t="shared" si="3150"/>
        <v>-123.36999999999989</v>
      </c>
      <c r="AJ2089" s="5"/>
      <c r="AK2089" s="5">
        <f t="shared" si="3151"/>
        <v>9.0000000000145519E-2</v>
      </c>
      <c r="AL2089" s="5">
        <f t="shared" si="3171"/>
        <v>56.11300000000054</v>
      </c>
      <c r="AM2089" s="5">
        <f t="shared" si="3152"/>
        <v>97.029999999999745</v>
      </c>
      <c r="AN2089" s="5">
        <f t="shared" si="3167"/>
        <v>120.91199999999989</v>
      </c>
      <c r="AO2089" s="5">
        <f t="shared" si="3168"/>
        <v>0</v>
      </c>
      <c r="AP2089" s="5">
        <f t="shared" si="3181"/>
        <v>5</v>
      </c>
      <c r="AQ2089" s="5">
        <f t="shared" si="3199"/>
        <v>4.5999999999999996</v>
      </c>
      <c r="AR2089" s="5"/>
      <c r="AS2089" s="5">
        <f t="shared" si="3145"/>
        <v>220.48999999999978</v>
      </c>
      <c r="AT2089" s="5">
        <f t="shared" si="3167"/>
        <v>163.38399999999993</v>
      </c>
      <c r="AU2089" s="5">
        <f t="shared" si="3153"/>
        <v>-123.36999999999989</v>
      </c>
      <c r="AV2089" s="5">
        <f t="shared" si="3156"/>
        <v>-123.46000000000004</v>
      </c>
      <c r="AW2089" s="5">
        <f t="shared" si="3154"/>
        <v>3</v>
      </c>
      <c r="AX2089" s="5">
        <f t="shared" si="3207"/>
        <v>36.216999999999615</v>
      </c>
      <c r="AZ2089" s="4">
        <f t="shared" si="3189"/>
        <v>0.53936825375803055</v>
      </c>
      <c r="BA2089" s="5">
        <f t="shared" si="3195"/>
        <v>0</v>
      </c>
      <c r="BB2089" s="4">
        <f t="shared" si="3190"/>
        <v>0.23183895106284</v>
      </c>
      <c r="BD2089" s="5">
        <v>0</v>
      </c>
      <c r="BE2089" s="4">
        <v>0.51094890510949109</v>
      </c>
      <c r="BJ2089" s="5">
        <v>156.05000000000018</v>
      </c>
      <c r="BK2089" s="5">
        <v>23.720000000000255</v>
      </c>
      <c r="BL2089" s="5">
        <v>62.630000000000109</v>
      </c>
      <c r="BM2089" s="5">
        <v>4</v>
      </c>
      <c r="BR2089">
        <v>-71</v>
      </c>
      <c r="BS2089">
        <v>0</v>
      </c>
    </row>
    <row r="2090" spans="1:71">
      <c r="A2090" s="7">
        <v>39533</v>
      </c>
      <c r="B2090" s="6">
        <v>6508.43</v>
      </c>
      <c r="C2090" s="6">
        <v>6538.28</v>
      </c>
      <c r="D2090" s="6">
        <v>6469</v>
      </c>
      <c r="E2090" s="6">
        <v>6489.26</v>
      </c>
      <c r="F2090" s="6">
        <v>4658.51</v>
      </c>
      <c r="G2090" s="6">
        <v>4693.62</v>
      </c>
      <c r="H2090" s="6">
        <v>4647.92</v>
      </c>
      <c r="I2090" s="6">
        <v>4676.68</v>
      </c>
      <c r="J2090" s="9">
        <f t="shared" si="3138"/>
        <v>69.279999999999745</v>
      </c>
      <c r="K2090" s="9">
        <f t="shared" si="3165"/>
        <v>173.65916666666658</v>
      </c>
      <c r="L2090" s="9">
        <f t="shared" si="3142"/>
        <v>45.699999999999818</v>
      </c>
      <c r="M2090" s="9">
        <f t="shared" ref="M2090" si="3212">AVERAGE(L2079:L2090)</f>
        <v>123.3633333333333</v>
      </c>
      <c r="N2090" s="6" t="s">
        <v>37</v>
      </c>
      <c r="O2090" s="9">
        <f t="shared" si="3144"/>
        <v>1812.58</v>
      </c>
      <c r="P2090" s="4">
        <f t="shared" si="3183"/>
        <v>0.56653746770026081</v>
      </c>
      <c r="Q2090" s="5">
        <f t="shared" si="3184"/>
        <v>46.440000000000509</v>
      </c>
      <c r="R2090" s="5">
        <f t="shared" si="3185"/>
        <v>1797.8799999999997</v>
      </c>
      <c r="S2090" s="4">
        <f t="shared" si="3186"/>
        <v>0.56521338372200047</v>
      </c>
      <c r="T2090" s="4">
        <f t="shared" si="3187"/>
        <v>0.40606582345540021</v>
      </c>
      <c r="U2090" s="5">
        <f t="shared" si="3179"/>
        <v>1809.5260000000003</v>
      </c>
      <c r="V2090" s="5">
        <f t="shared" si="3180"/>
        <v>3.0539999999996326</v>
      </c>
      <c r="X2090" s="5">
        <f t="shared" si="3140"/>
        <v>-19.170000000000073</v>
      </c>
      <c r="Y2090" s="5">
        <f t="shared" si="3141"/>
        <v>18.170000000000073</v>
      </c>
      <c r="AA2090" s="5">
        <f t="shared" si="3159"/>
        <v>0</v>
      </c>
      <c r="AB2090" s="5">
        <f t="shared" si="3160"/>
        <v>0</v>
      </c>
      <c r="AC2090" s="5">
        <f t="shared" si="3161"/>
        <v>0</v>
      </c>
      <c r="AF2090" s="5">
        <f t="shared" si="3147"/>
        <v>29.849999999999454</v>
      </c>
      <c r="AG2090" s="5">
        <f t="shared" si="3148"/>
        <v>13.569999999999709</v>
      </c>
      <c r="AH2090" s="5">
        <f t="shared" si="3149"/>
        <v>39.430000000000291</v>
      </c>
      <c r="AI2090" s="5">
        <f t="shared" si="3150"/>
        <v>55.710000000000036</v>
      </c>
      <c r="AJ2090" s="5"/>
      <c r="AK2090" s="5">
        <f t="shared" si="3151"/>
        <v>29.849999999999454</v>
      </c>
      <c r="AL2090" s="5">
        <f t="shared" si="3171"/>
        <v>51.522999999999385</v>
      </c>
      <c r="AM2090" s="5">
        <f t="shared" si="3152"/>
        <v>39.430000000000291</v>
      </c>
      <c r="AN2090" s="5">
        <f t="shared" si="3167"/>
        <v>117.596</v>
      </c>
      <c r="AO2090" s="5">
        <f t="shared" si="3168"/>
        <v>0</v>
      </c>
      <c r="AP2090" s="5">
        <f t="shared" si="3181"/>
        <v>5</v>
      </c>
      <c r="AQ2090" s="5">
        <f t="shared" si="3199"/>
        <v>4.7</v>
      </c>
      <c r="AR2090" s="5"/>
      <c r="AS2090" s="5">
        <f t="shared" si="3145"/>
        <v>55.710000000000036</v>
      </c>
      <c r="AT2090" s="5">
        <f t="shared" si="3167"/>
        <v>159.00799999999998</v>
      </c>
      <c r="AU2090" s="5">
        <f t="shared" si="3153"/>
        <v>13.569999999999709</v>
      </c>
      <c r="AV2090" s="5">
        <f t="shared" si="3156"/>
        <v>16.279999999999745</v>
      </c>
      <c r="AW2090" s="5">
        <f t="shared" si="3154"/>
        <v>4</v>
      </c>
      <c r="AX2090" s="5">
        <f t="shared" si="3207"/>
        <v>36.216999999999615</v>
      </c>
      <c r="AZ2090" s="4">
        <f t="shared" si="3189"/>
        <v>0.40606582345540021</v>
      </c>
      <c r="BA2090" s="5">
        <f t="shared" si="3195"/>
        <v>0</v>
      </c>
      <c r="BB2090" s="4">
        <f t="shared" si="3190"/>
        <v>0.53936825375803055</v>
      </c>
      <c r="BD2090" s="5">
        <v>0</v>
      </c>
      <c r="BE2090" s="4">
        <v>0.51067307216086699</v>
      </c>
      <c r="BJ2090" s="5">
        <v>194.17999999999938</v>
      </c>
      <c r="BK2090" s="5">
        <v>94.140000000000327</v>
      </c>
      <c r="BL2090" s="5">
        <v>84.430000000000291</v>
      </c>
      <c r="BM2090" s="5">
        <v>4</v>
      </c>
      <c r="BR2090">
        <v>-19</v>
      </c>
      <c r="BS2090">
        <v>-18</v>
      </c>
    </row>
    <row r="2091" spans="1:71">
      <c r="A2091" s="7">
        <v>39534</v>
      </c>
      <c r="B2091" s="6">
        <v>6486.02</v>
      </c>
      <c r="C2091" s="6">
        <v>6610.16</v>
      </c>
      <c r="D2091" s="6">
        <v>6478.81</v>
      </c>
      <c r="E2091" s="6">
        <v>6578.06</v>
      </c>
      <c r="F2091" s="6">
        <v>4667.99</v>
      </c>
      <c r="G2091" s="6">
        <v>4750.63</v>
      </c>
      <c r="H2091" s="6">
        <v>4664.97</v>
      </c>
      <c r="I2091" s="6">
        <v>4719.53</v>
      </c>
      <c r="J2091" s="9">
        <f t="shared" si="3138"/>
        <v>131.34999999999945</v>
      </c>
      <c r="K2091" s="9">
        <f t="shared" si="3165"/>
        <v>172.90249999999983</v>
      </c>
      <c r="L2091" s="9">
        <f t="shared" si="3142"/>
        <v>85.659999999999854</v>
      </c>
      <c r="M2091" s="9">
        <f t="shared" ref="M2091" si="3213">AVERAGE(L2080:L2091)</f>
        <v>122.04666666666662</v>
      </c>
      <c r="N2091" s="6" t="s">
        <v>36</v>
      </c>
      <c r="O2091" s="9">
        <f t="shared" si="3144"/>
        <v>1858.5300000000007</v>
      </c>
      <c r="P2091" s="4">
        <f t="shared" si="3183"/>
        <v>1</v>
      </c>
      <c r="Q2091" s="5">
        <f t="shared" si="3184"/>
        <v>72.260000000001128</v>
      </c>
      <c r="R2091" s="5">
        <f t="shared" si="3185"/>
        <v>1804.3349999999998</v>
      </c>
      <c r="S2091" s="4">
        <f t="shared" si="3186"/>
        <v>1</v>
      </c>
      <c r="T2091" s="4">
        <f t="shared" si="3187"/>
        <v>0.9005960876500706</v>
      </c>
      <c r="U2091" s="5">
        <f t="shared" si="3179"/>
        <v>1819.0720000000001</v>
      </c>
      <c r="V2091" s="5">
        <f t="shared" si="3180"/>
        <v>39.458000000000538</v>
      </c>
      <c r="X2091" s="5">
        <f t="shared" si="3140"/>
        <v>92.039999999999964</v>
      </c>
      <c r="Y2091" s="5">
        <f t="shared" si="3141"/>
        <v>51.539999999999964</v>
      </c>
      <c r="AA2091" s="5">
        <f t="shared" si="3159"/>
        <v>1</v>
      </c>
      <c r="AB2091" s="5">
        <f t="shared" si="3160"/>
        <v>0</v>
      </c>
      <c r="AC2091" s="5">
        <f t="shared" si="3161"/>
        <v>1</v>
      </c>
      <c r="AF2091" s="5">
        <f t="shared" si="3147"/>
        <v>124.13999999999942</v>
      </c>
      <c r="AG2091" s="5">
        <f t="shared" si="3148"/>
        <v>120.89999999999964</v>
      </c>
      <c r="AH2091" s="5">
        <f t="shared" si="3149"/>
        <v>7.2100000000000364</v>
      </c>
      <c r="AI2091" s="5">
        <f t="shared" si="3150"/>
        <v>10.449999999999818</v>
      </c>
      <c r="AJ2091" s="5"/>
      <c r="AK2091" s="5">
        <f t="shared" si="3151"/>
        <v>7.2100000000000364</v>
      </c>
      <c r="AL2091" s="5">
        <f t="shared" si="3171"/>
        <v>51.522999999999385</v>
      </c>
      <c r="AM2091" s="5">
        <f t="shared" si="3152"/>
        <v>124.13999999999942</v>
      </c>
      <c r="AN2091" s="5">
        <f t="shared" si="3167"/>
        <v>115.86299999999991</v>
      </c>
      <c r="AO2091" s="5">
        <f t="shared" si="3168"/>
        <v>1</v>
      </c>
      <c r="AP2091" s="5">
        <f t="shared" si="3181"/>
        <v>5</v>
      </c>
      <c r="AQ2091" s="5">
        <f t="shared" si="3199"/>
        <v>4.7</v>
      </c>
      <c r="AR2091" s="5"/>
      <c r="AS2091" s="5">
        <f t="shared" si="3145"/>
        <v>120.89999999999964</v>
      </c>
      <c r="AT2091" s="5">
        <f t="shared" si="3167"/>
        <v>155.50599999999994</v>
      </c>
      <c r="AU2091" s="5">
        <f t="shared" si="3153"/>
        <v>10.449999999999818</v>
      </c>
      <c r="AV2091" s="5">
        <f t="shared" si="3156"/>
        <v>3.2399999999997817</v>
      </c>
      <c r="AW2091" s="5">
        <f t="shared" si="3154"/>
        <v>5</v>
      </c>
      <c r="AX2091" s="5">
        <f t="shared" si="3207"/>
        <v>36.216999999999615</v>
      </c>
      <c r="AZ2091" s="4">
        <f t="shared" si="3189"/>
        <v>0.9005960876500706</v>
      </c>
      <c r="BA2091" s="5">
        <f t="shared" si="3195"/>
        <v>0</v>
      </c>
      <c r="BB2091" s="4">
        <f t="shared" si="3190"/>
        <v>0.40606582345540021</v>
      </c>
      <c r="BD2091" s="5">
        <v>0</v>
      </c>
      <c r="BE2091" s="4">
        <v>0.51063989210249972</v>
      </c>
      <c r="BJ2091" s="5">
        <v>95.089999999999236</v>
      </c>
      <c r="BK2091" s="5">
        <v>81.100000000000364</v>
      </c>
      <c r="BL2091" s="5">
        <v>59.850000000000364</v>
      </c>
      <c r="BM2091" s="5">
        <v>4</v>
      </c>
      <c r="BR2091">
        <v>-69</v>
      </c>
      <c r="BS2091">
        <v>52</v>
      </c>
    </row>
    <row r="2092" spans="1:71">
      <c r="A2092" s="7">
        <v>39535</v>
      </c>
      <c r="B2092" s="6">
        <v>6587.21</v>
      </c>
      <c r="C2092" s="6">
        <v>6616.45</v>
      </c>
      <c r="D2092" s="6">
        <v>6535.07</v>
      </c>
      <c r="E2092" s="6">
        <v>6559.9</v>
      </c>
      <c r="F2092" s="6">
        <v>4722.95</v>
      </c>
      <c r="G2092" s="6">
        <v>4740.78</v>
      </c>
      <c r="H2092" s="6">
        <v>4679.53</v>
      </c>
      <c r="I2092" s="6">
        <v>4695.92</v>
      </c>
      <c r="J2092" s="9">
        <f t="shared" si="3138"/>
        <v>81.380000000000109</v>
      </c>
      <c r="K2092" s="9">
        <f t="shared" si="3165"/>
        <v>169.44499999999985</v>
      </c>
      <c r="L2092" s="9">
        <f t="shared" si="3142"/>
        <v>61.25</v>
      </c>
      <c r="M2092" s="9">
        <f t="shared" ref="M2092" si="3214">AVERAGE(L2081:L2092)</f>
        <v>119.53416666666665</v>
      </c>
      <c r="N2092" s="6" t="s">
        <v>37</v>
      </c>
      <c r="O2092" s="9">
        <f t="shared" si="3144"/>
        <v>1863.9799999999996</v>
      </c>
      <c r="P2092" s="4">
        <f t="shared" si="3183"/>
        <v>1</v>
      </c>
      <c r="Q2092" s="5">
        <f t="shared" si="3184"/>
        <v>77.710000000000036</v>
      </c>
      <c r="R2092" s="5">
        <f t="shared" si="3185"/>
        <v>1805.6974999999995</v>
      </c>
      <c r="S2092" s="4">
        <f t="shared" si="3186"/>
        <v>1</v>
      </c>
      <c r="T2092" s="4">
        <f t="shared" si="3187"/>
        <v>1</v>
      </c>
      <c r="U2092" s="5">
        <f t="shared" si="3179"/>
        <v>1830.8139999999999</v>
      </c>
      <c r="V2092" s="5">
        <f t="shared" si="3180"/>
        <v>33.165999999999713</v>
      </c>
      <c r="X2092" s="5">
        <f t="shared" si="3140"/>
        <v>-27.3100000000004</v>
      </c>
      <c r="Y2092" s="5">
        <f t="shared" si="3141"/>
        <v>-27.029999999999745</v>
      </c>
      <c r="AA2092" s="5">
        <f t="shared" si="3159"/>
        <v>0</v>
      </c>
      <c r="AB2092" s="5">
        <f t="shared" si="3160"/>
        <v>1</v>
      </c>
      <c r="AC2092" s="5">
        <f t="shared" si="3161"/>
        <v>1</v>
      </c>
      <c r="AF2092" s="5">
        <f t="shared" si="3147"/>
        <v>29.239999999999782</v>
      </c>
      <c r="AG2092" s="5">
        <f t="shared" si="3148"/>
        <v>38.389999999999418</v>
      </c>
      <c r="AH2092" s="5">
        <f t="shared" si="3149"/>
        <v>52.140000000000327</v>
      </c>
      <c r="AI2092" s="5">
        <f t="shared" si="3150"/>
        <v>42.990000000000691</v>
      </c>
      <c r="AJ2092" s="5"/>
      <c r="AK2092" s="5">
        <f t="shared" si="3151"/>
        <v>29.239999999999782</v>
      </c>
      <c r="AL2092" s="5">
        <f t="shared" si="3171"/>
        <v>51.522999999999385</v>
      </c>
      <c r="AM2092" s="5">
        <f t="shared" si="3152"/>
        <v>52.140000000000327</v>
      </c>
      <c r="AN2092" s="5">
        <f t="shared" si="3167"/>
        <v>111.87100000000001</v>
      </c>
      <c r="AO2092" s="5">
        <f t="shared" si="3168"/>
        <v>0</v>
      </c>
      <c r="AP2092" s="5">
        <f t="shared" si="3181"/>
        <v>5</v>
      </c>
      <c r="AQ2092" s="5">
        <f t="shared" si="3199"/>
        <v>4.8</v>
      </c>
      <c r="AR2092" s="5"/>
      <c r="AS2092" s="5">
        <f t="shared" si="3145"/>
        <v>42.990000000000691</v>
      </c>
      <c r="AT2092" s="5">
        <f t="shared" si="3167"/>
        <v>145.60399999999998</v>
      </c>
      <c r="AU2092" s="5">
        <f t="shared" si="3153"/>
        <v>38.389999999999418</v>
      </c>
      <c r="AV2092" s="5">
        <f t="shared" si="3156"/>
        <v>-9.1499999999996362</v>
      </c>
      <c r="AW2092" s="5">
        <f t="shared" si="3154"/>
        <v>6</v>
      </c>
      <c r="AX2092" s="5">
        <f t="shared" si="3207"/>
        <v>42.210999999999473</v>
      </c>
      <c r="AZ2092" s="4">
        <f t="shared" si="3189"/>
        <v>1</v>
      </c>
      <c r="BA2092" s="5">
        <f t="shared" si="3195"/>
        <v>5.4499999999989086</v>
      </c>
      <c r="BB2092" s="4">
        <f t="shared" si="3190"/>
        <v>0.9005960876500706</v>
      </c>
      <c r="BD2092" s="5">
        <v>0</v>
      </c>
      <c r="BE2092" s="4">
        <v>0.5091380054684127</v>
      </c>
      <c r="BJ2092" s="5">
        <v>79.619999999999891</v>
      </c>
      <c r="BK2092" s="5">
        <v>50.719999999999345</v>
      </c>
      <c r="BL2092" s="5">
        <v>51.720000000000255</v>
      </c>
      <c r="BM2092" s="5">
        <v>4</v>
      </c>
      <c r="BR2092">
        <v>-27</v>
      </c>
      <c r="BS2092">
        <v>27</v>
      </c>
    </row>
    <row r="2093" spans="1:71">
      <c r="A2093" s="7">
        <v>39538</v>
      </c>
      <c r="B2093" s="6">
        <v>6530.11</v>
      </c>
      <c r="C2093" s="6">
        <v>6541.12</v>
      </c>
      <c r="D2093" s="6">
        <v>6429.62</v>
      </c>
      <c r="E2093" s="6">
        <v>6534.97</v>
      </c>
      <c r="F2093" s="6">
        <v>4648.54</v>
      </c>
      <c r="G2093" s="6">
        <v>4711.78</v>
      </c>
      <c r="H2093" s="6">
        <v>4622.26</v>
      </c>
      <c r="I2093" s="6">
        <v>4707.07</v>
      </c>
      <c r="J2093" s="9">
        <f t="shared" si="3138"/>
        <v>130.27999999999975</v>
      </c>
      <c r="K2093" s="9">
        <f t="shared" si="3165"/>
        <v>165.94666666666649</v>
      </c>
      <c r="L2093" s="9">
        <f t="shared" si="3142"/>
        <v>89.519999999999527</v>
      </c>
      <c r="M2093" s="9">
        <f t="shared" ref="M2093" si="3215">AVERAGE(L2082:L2093)</f>
        <v>117.30833333333324</v>
      </c>
      <c r="N2093" s="6" t="s">
        <v>37</v>
      </c>
      <c r="O2093" s="9">
        <f t="shared" si="3144"/>
        <v>1827.9000000000005</v>
      </c>
      <c r="P2093" s="4">
        <f t="shared" si="3183"/>
        <v>0.29805447470818536</v>
      </c>
      <c r="Q2093" s="5">
        <f t="shared" si="3184"/>
        <v>51.399999999999636</v>
      </c>
      <c r="R2093" s="5">
        <f t="shared" si="3185"/>
        <v>1825.4299999999998</v>
      </c>
      <c r="S2093" s="4">
        <f t="shared" si="3186"/>
        <v>0.53570968987261613</v>
      </c>
      <c r="T2093" s="4">
        <f t="shared" si="3187"/>
        <v>0.67991483321505297</v>
      </c>
      <c r="U2093" s="5">
        <f t="shared" si="3179"/>
        <v>1839.14</v>
      </c>
      <c r="V2093" s="5">
        <f t="shared" si="3180"/>
        <v>-11.239999999999554</v>
      </c>
      <c r="X2093" s="5">
        <f t="shared" si="3140"/>
        <v>4.8600000000005821</v>
      </c>
      <c r="Y2093" s="5">
        <f t="shared" si="3141"/>
        <v>58.529999999999745</v>
      </c>
      <c r="AA2093" s="5">
        <f t="shared" si="3159"/>
        <v>1</v>
      </c>
      <c r="AB2093" s="5">
        <f t="shared" si="3160"/>
        <v>0</v>
      </c>
      <c r="AC2093" s="5">
        <f t="shared" si="3161"/>
        <v>1</v>
      </c>
      <c r="AF2093" s="5">
        <f t="shared" si="3147"/>
        <v>11.010000000000218</v>
      </c>
      <c r="AG2093" s="5">
        <f t="shared" si="3148"/>
        <v>-18.779999999999745</v>
      </c>
      <c r="AH2093" s="5">
        <f t="shared" si="3149"/>
        <v>100.48999999999978</v>
      </c>
      <c r="AI2093" s="5">
        <f t="shared" si="3150"/>
        <v>130.27999999999975</v>
      </c>
      <c r="AJ2093" s="5"/>
      <c r="AK2093" s="5">
        <f t="shared" si="3151"/>
        <v>11.010000000000218</v>
      </c>
      <c r="AL2093" s="5">
        <f t="shared" si="3171"/>
        <v>51.522999999999385</v>
      </c>
      <c r="AM2093" s="5">
        <f t="shared" si="3152"/>
        <v>100.48999999999978</v>
      </c>
      <c r="AN2093" s="5">
        <f t="shared" si="3167"/>
        <v>108.86199999999999</v>
      </c>
      <c r="AO2093" s="5">
        <f t="shared" si="3168"/>
        <v>0</v>
      </c>
      <c r="AP2093" s="5">
        <f t="shared" si="3181"/>
        <v>4</v>
      </c>
      <c r="AQ2093" s="5">
        <f t="shared" si="3199"/>
        <v>4.8</v>
      </c>
      <c r="AR2093" s="5"/>
      <c r="AS2093" s="5">
        <f t="shared" si="3145"/>
        <v>130.27999999999975</v>
      </c>
      <c r="AT2093" s="5">
        <f t="shared" si="3167"/>
        <v>138.59899999999999</v>
      </c>
      <c r="AU2093" s="5">
        <f t="shared" si="3153"/>
        <v>-18.779999999999745</v>
      </c>
      <c r="AV2093" s="5">
        <f t="shared" si="3156"/>
        <v>29.789999999999964</v>
      </c>
      <c r="AW2093" s="5">
        <f t="shared" si="3154"/>
        <v>2</v>
      </c>
      <c r="AX2093" s="5">
        <f t="shared" si="3207"/>
        <v>42.210999999999473</v>
      </c>
      <c r="AZ2093" s="4">
        <f t="shared" si="3189"/>
        <v>0.67991483321505297</v>
      </c>
      <c r="BA2093" s="5">
        <f t="shared" si="3195"/>
        <v>-36.079999999999018</v>
      </c>
      <c r="BB2093" s="4">
        <f t="shared" si="3190"/>
        <v>1</v>
      </c>
      <c r="BD2093" s="5">
        <v>0</v>
      </c>
      <c r="BE2093" s="4">
        <v>0.5089964014394206</v>
      </c>
      <c r="BJ2093" s="5">
        <v>330.77000000000044</v>
      </c>
      <c r="BK2093" s="5">
        <v>73.930000000000291</v>
      </c>
      <c r="BL2093" s="5">
        <v>58.699999999999818</v>
      </c>
      <c r="BM2093" s="5">
        <v>4</v>
      </c>
      <c r="BR2093">
        <v>-66</v>
      </c>
      <c r="BS2093">
        <v>-59</v>
      </c>
    </row>
    <row r="2094" spans="1:71">
      <c r="A2094" s="7">
        <v>39539</v>
      </c>
      <c r="B2094" s="6">
        <v>6519.02</v>
      </c>
      <c r="C2094" s="6">
        <v>6734.5</v>
      </c>
      <c r="D2094" s="6">
        <v>6496.94</v>
      </c>
      <c r="E2094" s="6">
        <v>6720.33</v>
      </c>
      <c r="F2094" s="6">
        <v>4689.6499999999996</v>
      </c>
      <c r="G2094" s="6">
        <v>4876.84</v>
      </c>
      <c r="H2094" s="6">
        <v>4681.24</v>
      </c>
      <c r="I2094" s="6">
        <v>4866</v>
      </c>
      <c r="J2094" s="9">
        <f t="shared" si="3138"/>
        <v>237.5600000000004</v>
      </c>
      <c r="K2094" s="9">
        <f t="shared" si="3165"/>
        <v>173.90916666666649</v>
      </c>
      <c r="L2094" s="9">
        <f t="shared" si="3142"/>
        <v>195.60000000000036</v>
      </c>
      <c r="M2094" s="9">
        <f t="shared" ref="M2094" si="3216">AVERAGE(L2083:L2094)</f>
        <v>124.09166666666654</v>
      </c>
      <c r="N2094" s="6" t="s">
        <v>36</v>
      </c>
      <c r="O2094" s="9">
        <f t="shared" si="3144"/>
        <v>1854.33</v>
      </c>
      <c r="P2094" s="4">
        <f t="shared" si="3183"/>
        <v>0.81225680933852717</v>
      </c>
      <c r="Q2094" s="5">
        <f t="shared" si="3184"/>
        <v>51.399999999999636</v>
      </c>
      <c r="R2094" s="5">
        <f t="shared" si="3185"/>
        <v>1825.4299999999998</v>
      </c>
      <c r="S2094" s="4">
        <f t="shared" si="3186"/>
        <v>0.8758203577403213</v>
      </c>
      <c r="T2094" s="4">
        <f t="shared" si="3187"/>
        <v>0.8758203577403213</v>
      </c>
      <c r="U2094" s="5">
        <f t="shared" si="3179"/>
        <v>1843.4639999999999</v>
      </c>
      <c r="V2094" s="5">
        <f t="shared" si="3180"/>
        <v>10.865999999999985</v>
      </c>
      <c r="X2094" s="5">
        <f t="shared" si="3140"/>
        <v>201.30999999999949</v>
      </c>
      <c r="Y2094" s="5">
        <f t="shared" si="3141"/>
        <v>176.35000000000036</v>
      </c>
      <c r="AA2094" s="5">
        <f t="shared" si="3159"/>
        <v>1</v>
      </c>
      <c r="AB2094" s="5">
        <f t="shared" si="3160"/>
        <v>0</v>
      </c>
      <c r="AC2094" s="5">
        <f t="shared" si="3161"/>
        <v>1</v>
      </c>
      <c r="AF2094" s="5">
        <f t="shared" si="3147"/>
        <v>215.47999999999956</v>
      </c>
      <c r="AG2094" s="5">
        <f t="shared" si="3148"/>
        <v>199.52999999999975</v>
      </c>
      <c r="AH2094" s="5">
        <f t="shared" si="3149"/>
        <v>22.080000000000837</v>
      </c>
      <c r="AI2094" s="5">
        <f t="shared" si="3150"/>
        <v>38.030000000000655</v>
      </c>
      <c r="AJ2094" s="5"/>
      <c r="AK2094" s="5">
        <f t="shared" si="3151"/>
        <v>22.080000000000837</v>
      </c>
      <c r="AL2094" s="5">
        <f t="shared" si="3171"/>
        <v>41.192999999999934</v>
      </c>
      <c r="AM2094" s="5">
        <f t="shared" si="3152"/>
        <v>215.47999999999956</v>
      </c>
      <c r="AN2094" s="5">
        <f t="shared" si="3167"/>
        <v>118.08499999999995</v>
      </c>
      <c r="AO2094" s="5">
        <f t="shared" si="3168"/>
        <v>1</v>
      </c>
      <c r="AP2094" s="5">
        <f t="shared" si="3181"/>
        <v>4</v>
      </c>
      <c r="AQ2094" s="5">
        <f t="shared" si="3199"/>
        <v>4.8</v>
      </c>
      <c r="AR2094" s="5"/>
      <c r="AS2094" s="5">
        <f t="shared" si="3145"/>
        <v>199.52999999999975</v>
      </c>
      <c r="AT2094" s="5">
        <f t="shared" si="3167"/>
        <v>146.26599999999999</v>
      </c>
      <c r="AU2094" s="5">
        <f t="shared" si="3153"/>
        <v>38.030000000000655</v>
      </c>
      <c r="AV2094" s="5">
        <f t="shared" si="3156"/>
        <v>15.949999999999818</v>
      </c>
      <c r="AW2094" s="5">
        <f t="shared" si="3154"/>
        <v>3</v>
      </c>
      <c r="AX2094" s="5">
        <f t="shared" si="3207"/>
        <v>42.210999999999473</v>
      </c>
      <c r="AZ2094" s="4">
        <f t="shared" si="3189"/>
        <v>0.8758203577403213</v>
      </c>
      <c r="BA2094" s="5">
        <f t="shared" si="3195"/>
        <v>0</v>
      </c>
      <c r="BB2094" s="4">
        <f t="shared" si="3190"/>
        <v>0.67991483321505297</v>
      </c>
      <c r="BD2094" s="5">
        <v>0</v>
      </c>
      <c r="BE2094" s="4">
        <v>0.50851438637698076</v>
      </c>
      <c r="BJ2094" s="5">
        <v>109.25999999999931</v>
      </c>
      <c r="BK2094" s="5">
        <v>108.23000000000047</v>
      </c>
      <c r="BL2094" s="5">
        <v>87.440000000000509</v>
      </c>
      <c r="BM2094" s="5">
        <v>4</v>
      </c>
      <c r="BR2094">
        <v>-70</v>
      </c>
      <c r="BS2094">
        <v>176</v>
      </c>
    </row>
    <row r="2095" spans="1:71">
      <c r="A2095" s="7">
        <v>39540</v>
      </c>
      <c r="B2095" s="6">
        <v>6749.24</v>
      </c>
      <c r="C2095" s="6">
        <v>6806.66</v>
      </c>
      <c r="D2095" s="6">
        <v>6726.43</v>
      </c>
      <c r="E2095" s="6">
        <v>6777.44</v>
      </c>
      <c r="F2095" s="6">
        <v>4906.0600000000004</v>
      </c>
      <c r="G2095" s="6">
        <v>4923.3999999999996</v>
      </c>
      <c r="H2095" s="6">
        <v>4856.3900000000003</v>
      </c>
      <c r="I2095" s="6">
        <v>4911.97</v>
      </c>
      <c r="J2095" s="9">
        <f t="shared" si="3138"/>
        <v>86.329999999999927</v>
      </c>
      <c r="K2095" s="9">
        <f t="shared" si="3165"/>
        <v>164.40916666666649</v>
      </c>
      <c r="L2095" s="9">
        <f t="shared" si="3142"/>
        <v>67.009999999999309</v>
      </c>
      <c r="M2095" s="9">
        <f t="shared" ref="M2095" si="3217">AVERAGE(L2084:L2095)</f>
        <v>117.1749999999998</v>
      </c>
      <c r="N2095" s="6" t="s">
        <v>37</v>
      </c>
      <c r="O2095" s="9">
        <f t="shared" si="3144"/>
        <v>1865.4699999999993</v>
      </c>
      <c r="P2095" s="4">
        <f t="shared" si="3183"/>
        <v>1</v>
      </c>
      <c r="Q2095" s="5">
        <f t="shared" si="3184"/>
        <v>37.569999999998799</v>
      </c>
      <c r="R2095" s="5">
        <f t="shared" si="3185"/>
        <v>1837.2925000000002</v>
      </c>
      <c r="S2095" s="4">
        <f t="shared" si="3186"/>
        <v>1</v>
      </c>
      <c r="T2095" s="4">
        <f t="shared" si="3187"/>
        <v>1</v>
      </c>
      <c r="U2095" s="5">
        <f t="shared" si="3179"/>
        <v>1854.0419999999999</v>
      </c>
      <c r="V2095" s="5">
        <f t="shared" si="3180"/>
        <v>11.427999999999429</v>
      </c>
      <c r="X2095" s="5">
        <f t="shared" si="3140"/>
        <v>28.199999999999818</v>
      </c>
      <c r="Y2095" s="5">
        <f t="shared" si="3141"/>
        <v>5.9099999999998545</v>
      </c>
      <c r="AA2095" s="5">
        <f t="shared" si="3159"/>
        <v>1</v>
      </c>
      <c r="AB2095" s="5">
        <f t="shared" si="3160"/>
        <v>0</v>
      </c>
      <c r="AC2095" s="5">
        <f t="shared" si="3161"/>
        <v>1</v>
      </c>
      <c r="AF2095" s="5">
        <f t="shared" si="3147"/>
        <v>57.420000000000073</v>
      </c>
      <c r="AG2095" s="5">
        <f t="shared" si="3148"/>
        <v>86.329999999999927</v>
      </c>
      <c r="AH2095" s="5">
        <f t="shared" si="3149"/>
        <v>22.809999999999491</v>
      </c>
      <c r="AI2095" s="5">
        <f t="shared" si="3150"/>
        <v>-6.1000000000003638</v>
      </c>
      <c r="AJ2095" s="5"/>
      <c r="AK2095" s="5">
        <f t="shared" si="3151"/>
        <v>22.809999999999491</v>
      </c>
      <c r="AL2095" s="5">
        <f t="shared" si="3171"/>
        <v>41.192999999999934</v>
      </c>
      <c r="AM2095" s="5">
        <f t="shared" si="3152"/>
        <v>57.420000000000073</v>
      </c>
      <c r="AN2095" s="5">
        <f t="shared" si="3167"/>
        <v>104.51699999999991</v>
      </c>
      <c r="AO2095" s="5">
        <f t="shared" si="3168"/>
        <v>0</v>
      </c>
      <c r="AP2095" s="5">
        <f t="shared" si="3181"/>
        <v>3</v>
      </c>
      <c r="AQ2095" s="5">
        <f t="shared" si="3199"/>
        <v>4.5999999999999996</v>
      </c>
      <c r="AR2095" s="5"/>
      <c r="AS2095" s="5">
        <f t="shared" si="3145"/>
        <v>86.329999999999927</v>
      </c>
      <c r="AT2095" s="5">
        <f t="shared" si="3167"/>
        <v>126.49099999999999</v>
      </c>
      <c r="AU2095" s="5">
        <f t="shared" si="3153"/>
        <v>-6.1000000000003638</v>
      </c>
      <c r="AV2095" s="5">
        <f t="shared" si="3156"/>
        <v>-28.909999999999854</v>
      </c>
      <c r="AW2095" s="5">
        <f t="shared" si="3154"/>
        <v>4</v>
      </c>
      <c r="AX2095" s="5">
        <f t="shared" si="3207"/>
        <v>42.210999999999473</v>
      </c>
      <c r="AZ2095" s="4">
        <f t="shared" si="3189"/>
        <v>1</v>
      </c>
      <c r="BA2095" s="5">
        <f t="shared" si="3195"/>
        <v>0</v>
      </c>
      <c r="BB2095" s="4">
        <f t="shared" si="3190"/>
        <v>0.8758203577403213</v>
      </c>
      <c r="BD2095" s="5">
        <v>0</v>
      </c>
      <c r="BE2095" s="4">
        <v>0.50799414665871467</v>
      </c>
      <c r="BJ2095" s="5">
        <v>99.119999999999891</v>
      </c>
      <c r="BK2095" s="5">
        <v>-2.6599999999998545</v>
      </c>
      <c r="BL2095" s="5">
        <v>35.280000000000655</v>
      </c>
      <c r="BM2095" s="5">
        <v>4</v>
      </c>
      <c r="BR2095">
        <v>28</v>
      </c>
      <c r="BS2095">
        <v>-6</v>
      </c>
    </row>
    <row r="2096" spans="1:71">
      <c r="A2096" s="7">
        <v>39541</v>
      </c>
      <c r="B2096" s="6">
        <v>6788.4</v>
      </c>
      <c r="C2096" s="6">
        <v>6802.62</v>
      </c>
      <c r="D2096" s="6">
        <v>6695.83</v>
      </c>
      <c r="E2096" s="6">
        <v>6741.72</v>
      </c>
      <c r="F2096" s="6">
        <v>4926.37</v>
      </c>
      <c r="G2096" s="6">
        <v>4926.37</v>
      </c>
      <c r="H2096" s="6">
        <v>4853.96</v>
      </c>
      <c r="I2096" s="6">
        <v>4887.87</v>
      </c>
      <c r="J2096" s="9">
        <f t="shared" si="3138"/>
        <v>106.78999999999996</v>
      </c>
      <c r="K2096" s="9">
        <f t="shared" si="3165"/>
        <v>153.98666666666654</v>
      </c>
      <c r="L2096" s="9">
        <f t="shared" si="3142"/>
        <v>72.409999999999854</v>
      </c>
      <c r="M2096" s="9">
        <f t="shared" ref="M2096" si="3218">AVERAGE(L2085:L2096)</f>
        <v>109.60833333333312</v>
      </c>
      <c r="N2096" s="6" t="s">
        <v>37</v>
      </c>
      <c r="O2096" s="9">
        <f t="shared" si="3144"/>
        <v>1853.8500000000004</v>
      </c>
      <c r="P2096" s="4">
        <f t="shared" si="3183"/>
        <v>0.69071067340965253</v>
      </c>
      <c r="Q2096" s="5">
        <f t="shared" si="3184"/>
        <v>37.569999999998799</v>
      </c>
      <c r="R2096" s="5">
        <f t="shared" si="3185"/>
        <v>1837.2925000000002</v>
      </c>
      <c r="S2096" s="4">
        <f t="shared" si="3186"/>
        <v>0.78029873321990717</v>
      </c>
      <c r="T2096" s="4">
        <f t="shared" si="3187"/>
        <v>0.85328282828284086</v>
      </c>
      <c r="U2096" s="5">
        <f t="shared" si="3179"/>
        <v>1853.1059999999998</v>
      </c>
      <c r="V2096" s="5">
        <f t="shared" si="3180"/>
        <v>0.74400000000059663</v>
      </c>
      <c r="X2096" s="5">
        <f t="shared" si="3140"/>
        <v>-46.679999999999382</v>
      </c>
      <c r="Y2096" s="5">
        <f t="shared" si="3141"/>
        <v>-38.5</v>
      </c>
      <c r="AA2096" s="5">
        <f t="shared" si="3159"/>
        <v>0</v>
      </c>
      <c r="AB2096" s="5">
        <f t="shared" si="3160"/>
        <v>1</v>
      </c>
      <c r="AC2096" s="5">
        <f t="shared" si="3161"/>
        <v>1</v>
      </c>
      <c r="AF2096" s="5">
        <f t="shared" si="3147"/>
        <v>14.220000000000255</v>
      </c>
      <c r="AG2096" s="5">
        <f t="shared" si="3148"/>
        <v>25.180000000000291</v>
      </c>
      <c r="AH2096" s="5">
        <f t="shared" si="3149"/>
        <v>92.569999999999709</v>
      </c>
      <c r="AI2096" s="5">
        <f t="shared" si="3150"/>
        <v>81.609999999999673</v>
      </c>
      <c r="AJ2096" s="5"/>
      <c r="AK2096" s="5">
        <f t="shared" si="3151"/>
        <v>14.220000000000255</v>
      </c>
      <c r="AL2096" s="5">
        <f t="shared" si="3171"/>
        <v>41.192999999999934</v>
      </c>
      <c r="AM2096" s="5">
        <f t="shared" si="3152"/>
        <v>92.569999999999709</v>
      </c>
      <c r="AN2096" s="5">
        <f t="shared" si="3167"/>
        <v>95.741999999999919</v>
      </c>
      <c r="AO2096" s="5">
        <f t="shared" si="3168"/>
        <v>0</v>
      </c>
      <c r="AP2096" s="5">
        <f t="shared" si="3181"/>
        <v>2</v>
      </c>
      <c r="AQ2096" s="5">
        <f t="shared" si="3199"/>
        <v>4.3</v>
      </c>
      <c r="AR2096" s="5"/>
      <c r="AS2096" s="5">
        <f t="shared" si="3145"/>
        <v>81.609999999999673</v>
      </c>
      <c r="AT2096" s="5">
        <f t="shared" si="3167"/>
        <v>111.08699999999999</v>
      </c>
      <c r="AU2096" s="5">
        <f t="shared" si="3153"/>
        <v>25.180000000000291</v>
      </c>
      <c r="AV2096" s="5">
        <f t="shared" si="3156"/>
        <v>-10.960000000000036</v>
      </c>
      <c r="AW2096" s="5">
        <f t="shared" si="3154"/>
        <v>5</v>
      </c>
      <c r="AX2096" s="5">
        <f t="shared" si="3207"/>
        <v>42.210999999999473</v>
      </c>
      <c r="AZ2096" s="4">
        <f t="shared" si="3189"/>
        <v>0.85328282828284086</v>
      </c>
      <c r="BA2096" s="5">
        <f t="shared" si="3195"/>
        <v>-11.619999999998981</v>
      </c>
      <c r="BB2096" s="4">
        <f t="shared" si="3190"/>
        <v>1</v>
      </c>
      <c r="BD2096" s="5">
        <v>0</v>
      </c>
      <c r="BE2096" s="4">
        <v>0.50749765698218618</v>
      </c>
      <c r="BJ2096" s="5">
        <v>118.32000000000062</v>
      </c>
      <c r="BK2096" s="5">
        <v>75.409999999999854</v>
      </c>
      <c r="BL2096" s="5">
        <v>71.690000000000509</v>
      </c>
      <c r="BM2096" s="5">
        <v>4</v>
      </c>
      <c r="BR2096">
        <v>-62</v>
      </c>
      <c r="BS2096">
        <v>38</v>
      </c>
    </row>
    <row r="2097" spans="1:71">
      <c r="A2097" s="7">
        <v>39542</v>
      </c>
      <c r="B2097" s="6">
        <v>6753.87</v>
      </c>
      <c r="C2097" s="6">
        <v>6797.23</v>
      </c>
      <c r="D2097" s="6">
        <v>6691.28</v>
      </c>
      <c r="E2097" s="6">
        <v>6763.39</v>
      </c>
      <c r="F2097" s="6">
        <v>4914.42</v>
      </c>
      <c r="G2097" s="6">
        <v>4919.96</v>
      </c>
      <c r="H2097" s="6">
        <v>4848.67</v>
      </c>
      <c r="I2097" s="6">
        <v>4900.88</v>
      </c>
      <c r="J2097" s="9">
        <f t="shared" si="3138"/>
        <v>105.94999999999982</v>
      </c>
      <c r="K2097" s="9">
        <f t="shared" si="3165"/>
        <v>139.14249999999984</v>
      </c>
      <c r="L2097" s="9">
        <f t="shared" si="3142"/>
        <v>71.289999999999964</v>
      </c>
      <c r="M2097" s="9">
        <f t="shared" ref="M2097" si="3219">AVERAGE(L2086:L2097)</f>
        <v>100.92916666666649</v>
      </c>
      <c r="N2097" s="6" t="s">
        <v>36</v>
      </c>
      <c r="O2097" s="9">
        <f t="shared" si="3144"/>
        <v>1862.5100000000002</v>
      </c>
      <c r="P2097" s="4">
        <f t="shared" si="3183"/>
        <v>0.92121373436254406</v>
      </c>
      <c r="Q2097" s="5">
        <f t="shared" si="3184"/>
        <v>37.569999999998799</v>
      </c>
      <c r="R2097" s="5">
        <f t="shared" si="3185"/>
        <v>1837.2925000000002</v>
      </c>
      <c r="S2097" s="4">
        <f t="shared" si="3186"/>
        <v>0.92121373436254406</v>
      </c>
      <c r="T2097" s="4">
        <f t="shared" si="3187"/>
        <v>0.94403478918511707</v>
      </c>
      <c r="U2097" s="5">
        <f t="shared" si="3179"/>
        <v>1852.8120000000004</v>
      </c>
      <c r="V2097" s="5">
        <f t="shared" si="3180"/>
        <v>9.6979999999998654</v>
      </c>
      <c r="X2097" s="5">
        <f t="shared" si="3140"/>
        <v>9.5200000000004366</v>
      </c>
      <c r="Y2097" s="5">
        <f t="shared" si="3141"/>
        <v>-13.539999999999964</v>
      </c>
      <c r="AA2097" s="5">
        <f t="shared" si="3159"/>
        <v>0</v>
      </c>
      <c r="AB2097" s="5">
        <f t="shared" si="3160"/>
        <v>0</v>
      </c>
      <c r="AC2097" s="5">
        <f t="shared" si="3161"/>
        <v>0</v>
      </c>
      <c r="AF2097" s="5">
        <f t="shared" si="3147"/>
        <v>43.359999999999673</v>
      </c>
      <c r="AG2097" s="5">
        <f t="shared" si="3148"/>
        <v>55.509999999999309</v>
      </c>
      <c r="AH2097" s="5">
        <f t="shared" si="3149"/>
        <v>62.590000000000146</v>
      </c>
      <c r="AI2097" s="5">
        <f t="shared" si="3150"/>
        <v>50.440000000000509</v>
      </c>
      <c r="AJ2097" s="5"/>
      <c r="AK2097" s="5">
        <f t="shared" si="3151"/>
        <v>43.359999999999673</v>
      </c>
      <c r="AL2097" s="5">
        <f t="shared" si="3171"/>
        <v>43.541999999999646</v>
      </c>
      <c r="AM2097" s="5">
        <f t="shared" si="3152"/>
        <v>62.590000000000146</v>
      </c>
      <c r="AN2097" s="5">
        <f t="shared" si="3167"/>
        <v>90.136999999999986</v>
      </c>
      <c r="AO2097" s="5">
        <f t="shared" si="3168"/>
        <v>0</v>
      </c>
      <c r="AP2097" s="5">
        <f t="shared" si="3181"/>
        <v>2</v>
      </c>
      <c r="AQ2097" s="5">
        <f t="shared" si="3199"/>
        <v>4</v>
      </c>
      <c r="AR2097" s="5"/>
      <c r="AS2097" s="5">
        <f t="shared" si="3145"/>
        <v>55.509999999999309</v>
      </c>
      <c r="AT2097" s="5">
        <f t="shared" si="3167"/>
        <v>108.35899999999992</v>
      </c>
      <c r="AU2097" s="5">
        <f t="shared" si="3153"/>
        <v>50.440000000000509</v>
      </c>
      <c r="AV2097" s="5">
        <f t="shared" si="3156"/>
        <v>-12.149999999999636</v>
      </c>
      <c r="AW2097" s="5">
        <f t="shared" si="3154"/>
        <v>6</v>
      </c>
      <c r="AX2097" s="5">
        <f t="shared" si="3207"/>
        <v>53.056000000000438</v>
      </c>
      <c r="AZ2097" s="4">
        <f t="shared" si="3189"/>
        <v>0.94403478918511707</v>
      </c>
      <c r="BA2097" s="5">
        <f t="shared" si="3195"/>
        <v>0</v>
      </c>
      <c r="BB2097" s="4">
        <f t="shared" si="3190"/>
        <v>0.85328282828284086</v>
      </c>
      <c r="BD2097" s="5">
        <v>0</v>
      </c>
      <c r="BE2097" s="4">
        <v>0.50726686648193098</v>
      </c>
      <c r="BJ2097" s="5">
        <v>118.48999999999978</v>
      </c>
      <c r="BK2097" s="5">
        <v>11.590000000000146</v>
      </c>
      <c r="BL2097" s="5">
        <v>13.890000000000327</v>
      </c>
      <c r="BM2097" s="5">
        <v>4</v>
      </c>
      <c r="BR2097">
        <v>63</v>
      </c>
      <c r="BS2097">
        <v>-61</v>
      </c>
    </row>
    <row r="2098" spans="1:71">
      <c r="A2098" s="7">
        <v>39545</v>
      </c>
      <c r="B2098" s="6">
        <v>6802.55</v>
      </c>
      <c r="C2098" s="6">
        <v>6843.25</v>
      </c>
      <c r="D2098" s="6">
        <v>6795.06</v>
      </c>
      <c r="E2098" s="6">
        <v>6821.03</v>
      </c>
      <c r="F2098" s="6">
        <v>4936.25</v>
      </c>
      <c r="G2098" s="6">
        <v>4959.97</v>
      </c>
      <c r="H2098" s="6">
        <v>4926.67</v>
      </c>
      <c r="I2098" s="6">
        <v>4944.6000000000004</v>
      </c>
      <c r="J2098" s="9">
        <f t="shared" si="3138"/>
        <v>79.859999999999673</v>
      </c>
      <c r="K2098" s="9">
        <f t="shared" si="3165"/>
        <v>126.15999999999985</v>
      </c>
      <c r="L2098" s="9">
        <f t="shared" si="3142"/>
        <v>59.090000000000146</v>
      </c>
      <c r="M2098" s="9">
        <f t="shared" ref="M2098" si="3220">AVERAGE(L2087:L2098)</f>
        <v>92.356666666666499</v>
      </c>
      <c r="N2098" s="6" t="s">
        <v>37</v>
      </c>
      <c r="O2098" s="9">
        <f t="shared" si="3144"/>
        <v>1876.4299999999994</v>
      </c>
      <c r="P2098" s="4">
        <f t="shared" si="3183"/>
        <v>1</v>
      </c>
      <c r="Q2098" s="5">
        <f t="shared" si="3184"/>
        <v>22.579999999999018</v>
      </c>
      <c r="R2098" s="5">
        <f t="shared" si="3185"/>
        <v>1859.4950000000001</v>
      </c>
      <c r="S2098" s="4">
        <f t="shared" si="3186"/>
        <v>1</v>
      </c>
      <c r="T2098" s="4">
        <f t="shared" si="3187"/>
        <v>1</v>
      </c>
      <c r="U2098" s="5">
        <f t="shared" si="3179"/>
        <v>1862.518</v>
      </c>
      <c r="V2098" s="5">
        <f t="shared" si="3180"/>
        <v>13.911999999999352</v>
      </c>
      <c r="X2098" s="5">
        <f t="shared" si="3140"/>
        <v>18.479999999999563</v>
      </c>
      <c r="Y2098" s="5">
        <f t="shared" si="3141"/>
        <v>8.3500000000003638</v>
      </c>
      <c r="AA2098" s="5">
        <f t="shared" si="3159"/>
        <v>1</v>
      </c>
      <c r="AB2098" s="5">
        <f t="shared" si="3160"/>
        <v>0</v>
      </c>
      <c r="AC2098" s="5">
        <f t="shared" si="3161"/>
        <v>1</v>
      </c>
      <c r="AF2098" s="5">
        <f t="shared" si="3147"/>
        <v>40.699999999999818</v>
      </c>
      <c r="AG2098" s="5">
        <f t="shared" si="3148"/>
        <v>79.859999999999673</v>
      </c>
      <c r="AH2098" s="5">
        <f t="shared" si="3149"/>
        <v>7.4899999999997817</v>
      </c>
      <c r="AI2098" s="5">
        <f t="shared" si="3150"/>
        <v>-31.670000000000073</v>
      </c>
      <c r="AJ2098" s="5"/>
      <c r="AK2098" s="5">
        <f t="shared" si="3151"/>
        <v>7.4899999999997817</v>
      </c>
      <c r="AL2098" s="5">
        <f t="shared" si="3171"/>
        <v>31.200999999999471</v>
      </c>
      <c r="AM2098" s="5">
        <f t="shared" si="3152"/>
        <v>40.699999999999818</v>
      </c>
      <c r="AN2098" s="5">
        <f t="shared" si="3167"/>
        <v>88.198999999999884</v>
      </c>
      <c r="AO2098" s="5">
        <f t="shared" si="3168"/>
        <v>0</v>
      </c>
      <c r="AP2098" s="5">
        <f t="shared" si="3181"/>
        <v>2</v>
      </c>
      <c r="AQ2098" s="5">
        <f t="shared" si="3199"/>
        <v>3.7</v>
      </c>
      <c r="AR2098" s="5"/>
      <c r="AS2098" s="5">
        <f t="shared" si="3145"/>
        <v>79.859999999999673</v>
      </c>
      <c r="AT2098" s="5">
        <f t="shared" si="3167"/>
        <v>107.32099999999983</v>
      </c>
      <c r="AU2098" s="5">
        <f t="shared" si="3153"/>
        <v>-31.670000000000073</v>
      </c>
      <c r="AV2098" s="5">
        <f t="shared" si="3156"/>
        <v>-39.159999999999854</v>
      </c>
      <c r="AW2098" s="5">
        <f t="shared" si="3154"/>
        <v>2</v>
      </c>
      <c r="AX2098" s="5">
        <f t="shared" si="3207"/>
        <v>53.056000000000438</v>
      </c>
      <c r="AZ2098" s="4">
        <f t="shared" si="3189"/>
        <v>1</v>
      </c>
      <c r="BA2098" s="5">
        <f t="shared" si="3195"/>
        <v>13.919999999999163</v>
      </c>
      <c r="BB2098" s="4">
        <f t="shared" si="3190"/>
        <v>0.94403478918511707</v>
      </c>
      <c r="BD2098" s="5">
        <v>0</v>
      </c>
      <c r="BE2098" s="4">
        <v>0.50699033177993025</v>
      </c>
      <c r="BJ2098" s="5">
        <v>78.509999999999309</v>
      </c>
      <c r="BK2098" s="5">
        <v>-3.0900000000001455</v>
      </c>
      <c r="BL2098" s="5">
        <v>25.309999999999491</v>
      </c>
      <c r="BM2098" s="5">
        <v>4</v>
      </c>
      <c r="BR2098">
        <v>18</v>
      </c>
      <c r="BS2098">
        <v>-8</v>
      </c>
    </row>
    <row r="2099" spans="1:71">
      <c r="A2099" s="7">
        <v>39546</v>
      </c>
      <c r="B2099" s="6">
        <v>6795.05</v>
      </c>
      <c r="C2099" s="6">
        <v>6795.34</v>
      </c>
      <c r="D2099" s="6">
        <v>6723.84</v>
      </c>
      <c r="E2099" s="6">
        <v>6771.98</v>
      </c>
      <c r="F2099" s="6">
        <v>4908.16</v>
      </c>
      <c r="G2099" s="6">
        <v>4914.43</v>
      </c>
      <c r="H2099" s="6">
        <v>4878.7299999999996</v>
      </c>
      <c r="I2099" s="6">
        <v>4912.6899999999996</v>
      </c>
      <c r="J2099" s="9">
        <f t="shared" si="3138"/>
        <v>97.1899999999996</v>
      </c>
      <c r="K2099" s="9">
        <f t="shared" si="3165"/>
        <v>120.97666666666653</v>
      </c>
      <c r="L2099" s="9">
        <f t="shared" si="3142"/>
        <v>65.8700000000008</v>
      </c>
      <c r="M2099" s="9">
        <f t="shared" ref="M2099" si="3221">AVERAGE(L2088:L2099)</f>
        <v>87.88833333333325</v>
      </c>
      <c r="N2099" s="6" t="s">
        <v>37</v>
      </c>
      <c r="O2099" s="9">
        <f t="shared" si="3144"/>
        <v>1859.29</v>
      </c>
      <c r="P2099" s="4">
        <f t="shared" si="3183"/>
        <v>0.24092116917625495</v>
      </c>
      <c r="Q2099" s="5">
        <f t="shared" si="3184"/>
        <v>22.579999999999018</v>
      </c>
      <c r="R2099" s="5">
        <f t="shared" si="3185"/>
        <v>1859.4950000000001</v>
      </c>
      <c r="S2099" s="4">
        <f t="shared" si="3186"/>
        <v>0.64681640222543113</v>
      </c>
      <c r="T2099" s="4">
        <f t="shared" si="3187"/>
        <v>0.64681640222543113</v>
      </c>
      <c r="U2099" s="5">
        <f t="shared" si="3179"/>
        <v>1863.5099999999998</v>
      </c>
      <c r="V2099" s="5">
        <f t="shared" si="3180"/>
        <v>-4.2199999999997999</v>
      </c>
      <c r="X2099" s="5">
        <f t="shared" si="3140"/>
        <v>-23.070000000000618</v>
      </c>
      <c r="Y2099" s="5">
        <f t="shared" si="3141"/>
        <v>4.5299999999997453</v>
      </c>
      <c r="AA2099" s="5">
        <f t="shared" si="3159"/>
        <v>0</v>
      </c>
      <c r="AB2099" s="5">
        <f t="shared" si="3160"/>
        <v>0</v>
      </c>
      <c r="AC2099" s="5">
        <f t="shared" si="3161"/>
        <v>0</v>
      </c>
      <c r="AF2099" s="5">
        <f t="shared" si="3147"/>
        <v>0.28999999999996362</v>
      </c>
      <c r="AG2099" s="5">
        <f t="shared" si="3148"/>
        <v>-25.6899999999996</v>
      </c>
      <c r="AH2099" s="5">
        <f t="shared" si="3149"/>
        <v>71.210000000000036</v>
      </c>
      <c r="AI2099" s="5">
        <f t="shared" si="3150"/>
        <v>97.1899999999996</v>
      </c>
      <c r="AJ2099" s="5"/>
      <c r="AK2099" s="5">
        <f t="shared" si="3151"/>
        <v>0.28999999999996362</v>
      </c>
      <c r="AL2099" s="5">
        <f t="shared" si="3171"/>
        <v>31.200999999999471</v>
      </c>
      <c r="AM2099" s="5">
        <f t="shared" si="3152"/>
        <v>71.210000000000036</v>
      </c>
      <c r="AN2099" s="5">
        <f t="shared" si="3167"/>
        <v>85.616999999999919</v>
      </c>
      <c r="AO2099" s="5">
        <f t="shared" si="3168"/>
        <v>0</v>
      </c>
      <c r="AP2099" s="5">
        <f t="shared" si="3181"/>
        <v>2</v>
      </c>
      <c r="AQ2099" s="5">
        <f t="shared" si="3199"/>
        <v>3.4</v>
      </c>
      <c r="AR2099" s="5"/>
      <c r="AS2099" s="5">
        <f t="shared" si="3145"/>
        <v>97.1899999999996</v>
      </c>
      <c r="AT2099" s="5">
        <f t="shared" si="3167"/>
        <v>94.990999999999801</v>
      </c>
      <c r="AU2099" s="5">
        <f t="shared" si="3153"/>
        <v>-25.6899999999996</v>
      </c>
      <c r="AV2099" s="5">
        <f t="shared" si="3156"/>
        <v>25.979999999999563</v>
      </c>
      <c r="AW2099" s="5">
        <f t="shared" si="3154"/>
        <v>3</v>
      </c>
      <c r="AX2099" s="5">
        <f t="shared" si="3207"/>
        <v>53.056000000000438</v>
      </c>
      <c r="AZ2099" s="4">
        <f t="shared" si="3189"/>
        <v>0.64681640222543113</v>
      </c>
      <c r="BA2099" s="5">
        <f t="shared" si="3195"/>
        <v>-17.139999999999418</v>
      </c>
      <c r="BB2099" s="4">
        <f t="shared" si="3190"/>
        <v>1</v>
      </c>
      <c r="BD2099" s="5">
        <v>0</v>
      </c>
      <c r="BE2099" s="4">
        <v>0.50557682703512241</v>
      </c>
      <c r="BJ2099" s="5">
        <v>56.949999999999818</v>
      </c>
      <c r="BK2099" s="5">
        <v>18.630000000000109</v>
      </c>
      <c r="BL2099" s="5">
        <v>14.529999999999745</v>
      </c>
      <c r="BM2099" s="5">
        <v>4</v>
      </c>
      <c r="BR2099">
        <v>-48</v>
      </c>
      <c r="BS2099">
        <v>-5</v>
      </c>
    </row>
    <row r="2100" spans="1:71">
      <c r="A2100" s="7">
        <v>39547</v>
      </c>
      <c r="B2100" s="6">
        <v>6751.48</v>
      </c>
      <c r="C2100" s="6">
        <v>6785.06</v>
      </c>
      <c r="D2100" s="6">
        <v>6705.06</v>
      </c>
      <c r="E2100" s="6">
        <v>6721.36</v>
      </c>
      <c r="F2100" s="6">
        <v>4888.92</v>
      </c>
      <c r="G2100" s="6">
        <v>4924.57</v>
      </c>
      <c r="H2100" s="6">
        <v>4868.1899999999996</v>
      </c>
      <c r="I2100" s="6">
        <v>4874.97</v>
      </c>
      <c r="J2100" s="9">
        <f t="shared" si="3138"/>
        <v>80</v>
      </c>
      <c r="K2100" s="9">
        <f t="shared" si="3165"/>
        <v>118.87166666666651</v>
      </c>
      <c r="L2100" s="9">
        <f t="shared" si="3142"/>
        <v>56.380000000000109</v>
      </c>
      <c r="M2100" s="9">
        <f t="shared" ref="M2100" si="3222">AVERAGE(L2089:L2100)</f>
        <v>86.329999999999927</v>
      </c>
      <c r="N2100" s="6" t="s">
        <v>36</v>
      </c>
      <c r="O2100" s="9">
        <f t="shared" si="3144"/>
        <v>1846.3899999999994</v>
      </c>
      <c r="P2100" s="4">
        <f t="shared" si="3183"/>
        <v>0</v>
      </c>
      <c r="Q2100" s="5">
        <f t="shared" si="3184"/>
        <v>30.039999999999964</v>
      </c>
      <c r="R2100" s="5">
        <f t="shared" si="3185"/>
        <v>1853.8999999999994</v>
      </c>
      <c r="S2100" s="4">
        <f t="shared" si="3186"/>
        <v>0</v>
      </c>
      <c r="T2100" s="4">
        <f t="shared" si="3187"/>
        <v>0.38100144240674461</v>
      </c>
      <c r="U2100" s="5">
        <f t="shared" si="3179"/>
        <v>1859.694</v>
      </c>
      <c r="V2100" s="5">
        <f t="shared" si="3180"/>
        <v>-13.304000000000542</v>
      </c>
      <c r="X2100" s="5">
        <f t="shared" si="3140"/>
        <v>-30.119999999999891</v>
      </c>
      <c r="Y2100" s="5">
        <f t="shared" si="3141"/>
        <v>-13.949999999999818</v>
      </c>
      <c r="AA2100" s="5">
        <f t="shared" si="3159"/>
        <v>0</v>
      </c>
      <c r="AB2100" s="5">
        <f t="shared" si="3160"/>
        <v>1</v>
      </c>
      <c r="AC2100" s="5">
        <f t="shared" si="3161"/>
        <v>1</v>
      </c>
      <c r="AF2100" s="5">
        <f t="shared" si="3147"/>
        <v>33.580000000000837</v>
      </c>
      <c r="AG2100" s="5">
        <f t="shared" si="3148"/>
        <v>13.080000000000837</v>
      </c>
      <c r="AH2100" s="5">
        <f t="shared" si="3149"/>
        <v>46.419999999999163</v>
      </c>
      <c r="AI2100" s="5">
        <f t="shared" si="3150"/>
        <v>66.919999999999163</v>
      </c>
      <c r="AJ2100" s="5"/>
      <c r="AK2100" s="5">
        <f t="shared" si="3151"/>
        <v>33.580000000000837</v>
      </c>
      <c r="AL2100" s="5">
        <f t="shared" si="3171"/>
        <v>34.558000000000717</v>
      </c>
      <c r="AM2100" s="5">
        <f t="shared" si="3152"/>
        <v>46.419999999999163</v>
      </c>
      <c r="AN2100" s="5">
        <f t="shared" si="3167"/>
        <v>86.315999999999804</v>
      </c>
      <c r="AO2100" s="5">
        <f t="shared" si="3168"/>
        <v>0</v>
      </c>
      <c r="AP2100" s="5">
        <f t="shared" si="3181"/>
        <v>2</v>
      </c>
      <c r="AQ2100" s="5">
        <f t="shared" si="3199"/>
        <v>3.1</v>
      </c>
      <c r="AR2100" s="5"/>
      <c r="AS2100" s="5">
        <f t="shared" si="3145"/>
        <v>66.919999999999163</v>
      </c>
      <c r="AT2100" s="5">
        <f t="shared" si="3167"/>
        <v>96.111999999999711</v>
      </c>
      <c r="AU2100" s="5">
        <f t="shared" si="3153"/>
        <v>13.080000000000837</v>
      </c>
      <c r="AV2100" s="5">
        <f t="shared" si="3156"/>
        <v>20.5</v>
      </c>
      <c r="AW2100" s="5">
        <f t="shared" si="3154"/>
        <v>4</v>
      </c>
      <c r="AX2100" s="5">
        <f t="shared" si="3207"/>
        <v>53.056000000000438</v>
      </c>
      <c r="AZ2100" s="4">
        <f t="shared" si="3189"/>
        <v>0.38100144240674461</v>
      </c>
      <c r="BA2100" s="5">
        <f t="shared" si="3195"/>
        <v>0</v>
      </c>
      <c r="BB2100" s="4">
        <f t="shared" si="3190"/>
        <v>0.64681640222543113</v>
      </c>
      <c r="BD2100" s="5">
        <v>0</v>
      </c>
      <c r="BE2100" s="4">
        <v>0.50555826426133643</v>
      </c>
      <c r="BJ2100" s="5">
        <v>66.5</v>
      </c>
      <c r="BK2100" s="5">
        <v>52.409999999999854</v>
      </c>
      <c r="BL2100" s="5">
        <v>2.5</v>
      </c>
      <c r="BM2100" s="5">
        <v>4</v>
      </c>
      <c r="BR2100">
        <v>46</v>
      </c>
      <c r="BS2100">
        <v>-14</v>
      </c>
    </row>
    <row r="2101" spans="1:71">
      <c r="A2101" s="7">
        <v>39548</v>
      </c>
      <c r="B2101" s="6">
        <v>6716.69</v>
      </c>
      <c r="C2101" s="6">
        <v>6719.07</v>
      </c>
      <c r="D2101" s="6">
        <v>6608.78</v>
      </c>
      <c r="E2101" s="6">
        <v>6704.32</v>
      </c>
      <c r="F2101" s="6">
        <v>4875.4799999999996</v>
      </c>
      <c r="G2101" s="6">
        <v>4880.59</v>
      </c>
      <c r="H2101" s="6">
        <v>4789.63</v>
      </c>
      <c r="I2101" s="6">
        <v>4859.42</v>
      </c>
      <c r="J2101" s="9">
        <f t="shared" si="3138"/>
        <v>112.57999999999993</v>
      </c>
      <c r="K2101" s="9">
        <f t="shared" si="3165"/>
        <v>109.87916666666653</v>
      </c>
      <c r="L2101" s="9">
        <f t="shared" si="3142"/>
        <v>90.960000000000036</v>
      </c>
      <c r="M2101" s="9">
        <f t="shared" ref="M2101" si="3223">AVERAGE(L2090:L2101)</f>
        <v>80.061666666666653</v>
      </c>
      <c r="N2101" s="6" t="s">
        <v>36</v>
      </c>
      <c r="O2101" s="9">
        <f t="shared" si="3144"/>
        <v>1844.8999999999996</v>
      </c>
      <c r="P2101" s="4">
        <f t="shared" si="3183"/>
        <v>0</v>
      </c>
      <c r="Q2101" s="5">
        <f t="shared" si="3184"/>
        <v>31.529999999999745</v>
      </c>
      <c r="R2101" s="5">
        <f t="shared" si="3185"/>
        <v>1852.7824999999996</v>
      </c>
      <c r="S2101" s="4">
        <f t="shared" si="3186"/>
        <v>0</v>
      </c>
      <c r="T2101" s="4">
        <f t="shared" si="3187"/>
        <v>0.35029878425715016</v>
      </c>
      <c r="U2101" s="5">
        <f t="shared" si="3179"/>
        <v>1857.9039999999998</v>
      </c>
      <c r="V2101" s="5">
        <f t="shared" si="3180"/>
        <v>-13.004000000000133</v>
      </c>
      <c r="X2101" s="5">
        <f t="shared" si="3140"/>
        <v>-12.369999999999891</v>
      </c>
      <c r="Y2101" s="5">
        <f t="shared" si="3141"/>
        <v>-16.059999999999491</v>
      </c>
      <c r="AA2101" s="5">
        <f t="shared" si="3159"/>
        <v>0</v>
      </c>
      <c r="AB2101" s="5">
        <f t="shared" si="3160"/>
        <v>1</v>
      </c>
      <c r="AC2101" s="5">
        <f t="shared" si="3161"/>
        <v>1</v>
      </c>
      <c r="AF2101" s="5">
        <f t="shared" si="3147"/>
        <v>2.3800000000001091</v>
      </c>
      <c r="AG2101" s="5">
        <f t="shared" si="3148"/>
        <v>-2.2899999999999636</v>
      </c>
      <c r="AH2101" s="5">
        <f t="shared" si="3149"/>
        <v>107.90999999999985</v>
      </c>
      <c r="AI2101" s="5">
        <f t="shared" si="3150"/>
        <v>112.57999999999993</v>
      </c>
      <c r="AJ2101" s="5"/>
      <c r="AK2101" s="5">
        <f t="shared" si="3151"/>
        <v>2.3800000000001091</v>
      </c>
      <c r="AL2101" s="5">
        <f t="shared" si="3171"/>
        <v>34.558000000000717</v>
      </c>
      <c r="AM2101" s="5">
        <f t="shared" si="3152"/>
        <v>107.90999999999985</v>
      </c>
      <c r="AN2101" s="5">
        <f t="shared" si="3167"/>
        <v>84.692999999999842</v>
      </c>
      <c r="AO2101" s="5">
        <f t="shared" si="3168"/>
        <v>1</v>
      </c>
      <c r="AP2101" s="5">
        <f t="shared" si="3181"/>
        <v>2</v>
      </c>
      <c r="AQ2101" s="5">
        <f t="shared" si="3199"/>
        <v>2.8</v>
      </c>
      <c r="AR2101" s="5"/>
      <c r="AS2101" s="5">
        <f t="shared" si="3145"/>
        <v>112.57999999999993</v>
      </c>
      <c r="AT2101" s="5">
        <f t="shared" si="3167"/>
        <v>95.279999999999745</v>
      </c>
      <c r="AU2101" s="5">
        <f t="shared" si="3153"/>
        <v>-2.2899999999999636</v>
      </c>
      <c r="AV2101" s="5">
        <f t="shared" si="3156"/>
        <v>4.6700000000000728</v>
      </c>
      <c r="AW2101" s="5">
        <f t="shared" si="3154"/>
        <v>5</v>
      </c>
      <c r="AX2101" s="5">
        <f t="shared" si="3207"/>
        <v>53.056000000000438</v>
      </c>
      <c r="AZ2101" s="4">
        <f t="shared" si="3189"/>
        <v>0.35029878425715016</v>
      </c>
      <c r="BA2101" s="5">
        <f t="shared" si="3195"/>
        <v>0</v>
      </c>
      <c r="BB2101" s="4">
        <f t="shared" si="3190"/>
        <v>0.38100144240674461</v>
      </c>
      <c r="BD2101" s="5">
        <v>0</v>
      </c>
      <c r="BE2101" s="4">
        <v>0.50552593940969615</v>
      </c>
      <c r="BJ2101" s="5">
        <v>52.570000000000618</v>
      </c>
      <c r="BK2101" s="5">
        <v>37.349999999999454</v>
      </c>
      <c r="BL2101" s="5">
        <v>29.649999999999636</v>
      </c>
      <c r="BM2101" s="5">
        <v>4</v>
      </c>
      <c r="BR2101">
        <v>108</v>
      </c>
      <c r="BS2101">
        <v>-48</v>
      </c>
    </row>
    <row r="2102" spans="1:71">
      <c r="A2102" s="7">
        <v>39549</v>
      </c>
      <c r="B2102" s="6">
        <v>6739.18</v>
      </c>
      <c r="C2102" s="6">
        <v>6768.12</v>
      </c>
      <c r="D2102" s="6">
        <v>6570.74</v>
      </c>
      <c r="E2102" s="6">
        <v>6603.57</v>
      </c>
      <c r="F2102" s="6">
        <v>4891.84</v>
      </c>
      <c r="G2102" s="6">
        <v>4917.8900000000003</v>
      </c>
      <c r="H2102" s="6">
        <v>4775.16</v>
      </c>
      <c r="I2102" s="6">
        <v>4797.93</v>
      </c>
      <c r="J2102" s="9">
        <f t="shared" si="3138"/>
        <v>197.38000000000011</v>
      </c>
      <c r="K2102" s="9">
        <f t="shared" si="3165"/>
        <v>120.55416666666656</v>
      </c>
      <c r="L2102" s="9">
        <f t="shared" si="3142"/>
        <v>142.73000000000047</v>
      </c>
      <c r="M2102" s="9">
        <f t="shared" ref="M2102" si="3224">AVERAGE(L2091:L2102)</f>
        <v>88.147500000000036</v>
      </c>
      <c r="N2102" s="6" t="s">
        <v>36</v>
      </c>
      <c r="O2102" s="9">
        <f t="shared" si="3144"/>
        <v>1805.6399999999994</v>
      </c>
      <c r="P2102" s="4">
        <f t="shared" si="3183"/>
        <v>0</v>
      </c>
      <c r="Q2102" s="5">
        <f t="shared" si="3184"/>
        <v>70.789999999999964</v>
      </c>
      <c r="R2102" s="5">
        <f t="shared" si="3185"/>
        <v>1823.3374999999994</v>
      </c>
      <c r="S2102" s="4">
        <f t="shared" si="3186"/>
        <v>0</v>
      </c>
      <c r="T2102" s="4">
        <f t="shared" si="3187"/>
        <v>0</v>
      </c>
      <c r="U2102" s="5">
        <f t="shared" si="3179"/>
        <v>1846.5299999999995</v>
      </c>
      <c r="V2102" s="5">
        <f t="shared" si="3180"/>
        <v>-40.8900000000001</v>
      </c>
      <c r="X2102" s="5">
        <f t="shared" si="3140"/>
        <v>-135.61000000000058</v>
      </c>
      <c r="Y2102" s="5">
        <f t="shared" si="3141"/>
        <v>-93.909999999999854</v>
      </c>
      <c r="AA2102" s="5">
        <f t="shared" si="3159"/>
        <v>0</v>
      </c>
      <c r="AB2102" s="5">
        <f t="shared" si="3160"/>
        <v>1</v>
      </c>
      <c r="AC2102" s="5">
        <f t="shared" si="3161"/>
        <v>1</v>
      </c>
      <c r="AF2102" s="5">
        <f t="shared" si="3147"/>
        <v>28.9399999999996</v>
      </c>
      <c r="AG2102" s="5">
        <f t="shared" si="3148"/>
        <v>63.800000000000182</v>
      </c>
      <c r="AH2102" s="5">
        <f t="shared" si="3149"/>
        <v>168.44000000000051</v>
      </c>
      <c r="AI2102" s="5">
        <f t="shared" si="3150"/>
        <v>133.57999999999993</v>
      </c>
      <c r="AJ2102" s="5"/>
      <c r="AK2102" s="5">
        <f t="shared" si="3151"/>
        <v>28.9399999999996</v>
      </c>
      <c r="AL2102" s="5">
        <f t="shared" si="3171"/>
        <v>34.558000000000717</v>
      </c>
      <c r="AM2102" s="5">
        <f t="shared" si="3152"/>
        <v>168.44000000000051</v>
      </c>
      <c r="AN2102" s="5">
        <f t="shared" si="3167"/>
        <v>96.322999999999865</v>
      </c>
      <c r="AO2102" s="5">
        <f t="shared" si="3168"/>
        <v>1</v>
      </c>
      <c r="AP2102" s="5">
        <f t="shared" si="3181"/>
        <v>3</v>
      </c>
      <c r="AQ2102" s="5">
        <f t="shared" si="3199"/>
        <v>2.6</v>
      </c>
      <c r="AR2102" s="5"/>
      <c r="AS2102" s="5">
        <f t="shared" si="3145"/>
        <v>133.57999999999993</v>
      </c>
      <c r="AT2102" s="5">
        <f t="shared" si="3167"/>
        <v>104.33899999999967</v>
      </c>
      <c r="AU2102" s="5">
        <f t="shared" si="3153"/>
        <v>63.800000000000182</v>
      </c>
      <c r="AV2102" s="5">
        <f t="shared" si="3156"/>
        <v>-34.860000000000582</v>
      </c>
      <c r="AW2102" s="5">
        <f t="shared" si="3154"/>
        <v>6</v>
      </c>
      <c r="AX2102" s="5">
        <f t="shared" si="3207"/>
        <v>65.080000000000126</v>
      </c>
      <c r="AZ2102" s="4">
        <f t="shared" si="3189"/>
        <v>0</v>
      </c>
      <c r="BA2102" s="5">
        <f t="shared" si="3195"/>
        <v>0</v>
      </c>
      <c r="BB2102" s="4">
        <f t="shared" si="3190"/>
        <v>0.35029878425715016</v>
      </c>
      <c r="BD2102" s="5">
        <v>0</v>
      </c>
      <c r="BE2102" s="4">
        <v>0.50452114730189956</v>
      </c>
      <c r="BJ2102" s="5">
        <v>171.56999999999971</v>
      </c>
      <c r="BK2102" s="5">
        <v>-23.650000000000546</v>
      </c>
      <c r="BL2102" s="5">
        <v>24.039999999999964</v>
      </c>
      <c r="BM2102" s="5">
        <v>4</v>
      </c>
      <c r="BR2102">
        <v>168</v>
      </c>
      <c r="BS2102">
        <v>-53</v>
      </c>
    </row>
    <row r="2103" spans="1:71">
      <c r="A2103" s="7">
        <v>39552</v>
      </c>
      <c r="B2103" s="6">
        <v>6561.9</v>
      </c>
      <c r="C2103" s="6">
        <v>6573.25</v>
      </c>
      <c r="D2103" s="6">
        <v>6516.51</v>
      </c>
      <c r="E2103" s="6">
        <v>6554.49</v>
      </c>
      <c r="F2103" s="6">
        <v>4755.07</v>
      </c>
      <c r="G2103" s="6">
        <v>4793.63</v>
      </c>
      <c r="H2103" s="6">
        <v>4750.28</v>
      </c>
      <c r="I2103" s="6">
        <v>4766.49</v>
      </c>
      <c r="J2103" s="9">
        <f t="shared" si="3138"/>
        <v>87.059999999999491</v>
      </c>
      <c r="K2103" s="9">
        <f t="shared" si="3165"/>
        <v>116.86333333333323</v>
      </c>
      <c r="L2103" s="9">
        <f t="shared" si="3142"/>
        <v>47.650000000000546</v>
      </c>
      <c r="M2103" s="9">
        <f t="shared" ref="M2103" si="3225">AVERAGE(L2092:L2103)</f>
        <v>84.980000000000089</v>
      </c>
      <c r="N2103" s="6" t="s">
        <v>36</v>
      </c>
      <c r="O2103" s="9">
        <f t="shared" si="3144"/>
        <v>1788</v>
      </c>
      <c r="P2103" s="4">
        <f t="shared" si="3183"/>
        <v>0</v>
      </c>
      <c r="Q2103" s="5">
        <f t="shared" si="3184"/>
        <v>71.289999999999964</v>
      </c>
      <c r="R2103" s="5">
        <f t="shared" si="3185"/>
        <v>1805.8225</v>
      </c>
      <c r="S2103" s="4">
        <f t="shared" si="3186"/>
        <v>0</v>
      </c>
      <c r="T2103" s="4">
        <f t="shared" si="3187"/>
        <v>0</v>
      </c>
      <c r="U2103" s="5">
        <f t="shared" si="3179"/>
        <v>1828.8439999999996</v>
      </c>
      <c r="V2103" s="5">
        <f t="shared" si="3180"/>
        <v>-40.843999999999596</v>
      </c>
      <c r="X2103" s="5">
        <f t="shared" si="3140"/>
        <v>-7.4099999999998545</v>
      </c>
      <c r="Y2103" s="5">
        <f t="shared" si="3141"/>
        <v>11.420000000000073</v>
      </c>
      <c r="AA2103" s="5">
        <f t="shared" si="3159"/>
        <v>0</v>
      </c>
      <c r="AB2103" s="5">
        <f t="shared" si="3160"/>
        <v>0</v>
      </c>
      <c r="AC2103" s="5">
        <f t="shared" si="3161"/>
        <v>0</v>
      </c>
      <c r="AF2103" s="5">
        <f t="shared" si="3147"/>
        <v>11.350000000000364</v>
      </c>
      <c r="AG2103" s="5">
        <f t="shared" si="3148"/>
        <v>-30.319999999999709</v>
      </c>
      <c r="AH2103" s="5">
        <f t="shared" si="3149"/>
        <v>45.389999999999418</v>
      </c>
      <c r="AI2103" s="5">
        <f t="shared" si="3150"/>
        <v>87.059999999999491</v>
      </c>
      <c r="AJ2103" s="5"/>
      <c r="AK2103" s="5">
        <f t="shared" si="3151"/>
        <v>11.350000000000364</v>
      </c>
      <c r="AL2103" s="5">
        <f t="shared" si="3171"/>
        <v>34.558000000000717</v>
      </c>
      <c r="AM2103" s="5">
        <f t="shared" si="3152"/>
        <v>45.389999999999418</v>
      </c>
      <c r="AN2103" s="5">
        <f t="shared" si="3167"/>
        <v>90.812999999999832</v>
      </c>
      <c r="AO2103" s="5">
        <f t="shared" si="3168"/>
        <v>0</v>
      </c>
      <c r="AP2103" s="5">
        <f t="shared" si="3181"/>
        <v>3</v>
      </c>
      <c r="AQ2103" s="5">
        <f t="shared" si="3199"/>
        <v>2.5</v>
      </c>
      <c r="AR2103" s="5"/>
      <c r="AS2103" s="5">
        <f t="shared" si="3145"/>
        <v>87.059999999999491</v>
      </c>
      <c r="AT2103" s="5">
        <f t="shared" si="3167"/>
        <v>100.01699999999964</v>
      </c>
      <c r="AU2103" s="5">
        <f t="shared" si="3153"/>
        <v>-30.319999999999709</v>
      </c>
      <c r="AV2103" s="5">
        <f t="shared" si="3156"/>
        <v>41.670000000000073</v>
      </c>
      <c r="AW2103" s="5">
        <f t="shared" si="3154"/>
        <v>2</v>
      </c>
      <c r="AX2103" s="5">
        <f t="shared" si="3207"/>
        <v>65.080000000000126</v>
      </c>
      <c r="AZ2103" s="4">
        <f t="shared" si="3189"/>
        <v>0</v>
      </c>
      <c r="BA2103" s="5">
        <f t="shared" si="3195"/>
        <v>0</v>
      </c>
      <c r="BB2103" s="4">
        <f t="shared" si="3190"/>
        <v>0</v>
      </c>
      <c r="BD2103" s="5">
        <v>0</v>
      </c>
      <c r="BE2103" s="4">
        <v>0.50368024649092635</v>
      </c>
      <c r="BJ2103" s="5">
        <v>75.680000000000291</v>
      </c>
      <c r="BK2103" s="5">
        <v>18.529999999999745</v>
      </c>
      <c r="BL2103" s="5">
        <v>46.520000000000437</v>
      </c>
      <c r="BM2103" s="5">
        <v>4</v>
      </c>
      <c r="BR2103">
        <v>45</v>
      </c>
      <c r="BS2103">
        <v>11</v>
      </c>
    </row>
    <row r="2104" spans="1:71">
      <c r="A2104" s="7">
        <v>39553</v>
      </c>
      <c r="B2104" s="6">
        <v>6581.12</v>
      </c>
      <c r="C2104" s="6">
        <v>6626.88</v>
      </c>
      <c r="D2104" s="6">
        <v>6524.9</v>
      </c>
      <c r="E2104" s="6">
        <v>6585.05</v>
      </c>
      <c r="F2104" s="6">
        <v>4801</v>
      </c>
      <c r="G2104" s="6">
        <v>4820.75</v>
      </c>
      <c r="H2104" s="6">
        <v>4741.0600000000004</v>
      </c>
      <c r="I2104" s="6">
        <v>4780.68</v>
      </c>
      <c r="J2104" s="9">
        <f t="shared" si="3138"/>
        <v>101.98000000000047</v>
      </c>
      <c r="K2104" s="9">
        <f t="shared" si="3165"/>
        <v>118.57999999999993</v>
      </c>
      <c r="L2104" s="9">
        <f t="shared" si="3142"/>
        <v>79.6899999999996</v>
      </c>
      <c r="M2104" s="9">
        <f t="shared" ref="M2104" si="3226">AVERAGE(L2093:L2104)</f>
        <v>86.516666666666723</v>
      </c>
      <c r="N2104" s="6" t="s">
        <v>36</v>
      </c>
      <c r="O2104" s="9">
        <f t="shared" si="3144"/>
        <v>1804.37</v>
      </c>
      <c r="P2104" s="4">
        <f t="shared" si="3183"/>
        <v>0.28035622538105931</v>
      </c>
      <c r="Q2104" s="5">
        <f t="shared" si="3184"/>
        <v>58.389999999999418</v>
      </c>
      <c r="R2104" s="5">
        <f t="shared" si="3185"/>
        <v>1802.5974999999999</v>
      </c>
      <c r="S2104" s="4">
        <f t="shared" si="3186"/>
        <v>0.18511817256587138</v>
      </c>
      <c r="T2104" s="4">
        <f t="shared" si="3187"/>
        <v>0.18511817256587138</v>
      </c>
      <c r="U2104" s="5">
        <f t="shared" si="3179"/>
        <v>1817.86</v>
      </c>
      <c r="V2104" s="5">
        <f t="shared" si="3180"/>
        <v>-13.490000000000009</v>
      </c>
      <c r="X2104" s="5">
        <f t="shared" si="3140"/>
        <v>3.930000000000291</v>
      </c>
      <c r="Y2104" s="5">
        <f t="shared" si="3141"/>
        <v>-20.319999999999709</v>
      </c>
      <c r="AA2104" s="5">
        <f t="shared" si="3159"/>
        <v>0</v>
      </c>
      <c r="AB2104" s="5">
        <f t="shared" si="3160"/>
        <v>0</v>
      </c>
      <c r="AC2104" s="5">
        <f t="shared" si="3161"/>
        <v>0</v>
      </c>
      <c r="AF2104" s="5">
        <f t="shared" si="3147"/>
        <v>45.760000000000218</v>
      </c>
      <c r="AG2104" s="5">
        <f t="shared" si="3148"/>
        <v>72.390000000000327</v>
      </c>
      <c r="AH2104" s="5">
        <f t="shared" si="3149"/>
        <v>56.220000000000255</v>
      </c>
      <c r="AI2104" s="5">
        <f t="shared" si="3150"/>
        <v>29.590000000000146</v>
      </c>
      <c r="AJ2104" s="5"/>
      <c r="AK2104" s="5">
        <f t="shared" si="3151"/>
        <v>45.760000000000218</v>
      </c>
      <c r="AL2104" s="5">
        <f t="shared" si="3171"/>
        <v>43.599999999999724</v>
      </c>
      <c r="AM2104" s="5">
        <f t="shared" si="3152"/>
        <v>56.220000000000255</v>
      </c>
      <c r="AN2104" s="5">
        <f t="shared" si="3167"/>
        <v>74.886999999999901</v>
      </c>
      <c r="AO2104" s="5">
        <f t="shared" si="3168"/>
        <v>0</v>
      </c>
      <c r="AP2104" s="5">
        <f t="shared" si="3181"/>
        <v>2</v>
      </c>
      <c r="AQ2104" s="5">
        <f t="shared" si="3199"/>
        <v>2.2999999999999998</v>
      </c>
      <c r="AR2104" s="5"/>
      <c r="AS2104" s="5">
        <f t="shared" si="3145"/>
        <v>72.390000000000327</v>
      </c>
      <c r="AT2104" s="5">
        <f t="shared" si="3167"/>
        <v>87.302999999999699</v>
      </c>
      <c r="AU2104" s="5">
        <f t="shared" si="3153"/>
        <v>29.590000000000146</v>
      </c>
      <c r="AV2104" s="5">
        <f t="shared" si="3156"/>
        <v>-26.630000000000109</v>
      </c>
      <c r="AW2104" s="5">
        <f t="shared" si="3154"/>
        <v>3</v>
      </c>
      <c r="AX2104" s="5">
        <f t="shared" si="3207"/>
        <v>51.776000000000494</v>
      </c>
      <c r="AZ2104" s="4">
        <f t="shared" si="3189"/>
        <v>0.18511817256587138</v>
      </c>
      <c r="BA2104" s="5">
        <f t="shared" si="3195"/>
        <v>0</v>
      </c>
      <c r="BB2104" s="4">
        <f t="shared" si="3190"/>
        <v>0</v>
      </c>
      <c r="BD2104" s="5">
        <v>0</v>
      </c>
      <c r="BE2104" s="4">
        <v>0.50335210512201967</v>
      </c>
      <c r="BJ2104" s="5">
        <v>101.91000000000076</v>
      </c>
      <c r="BK2104" s="5">
        <v>-8.3700000000008004</v>
      </c>
      <c r="BL2104" s="5">
        <v>79.360000000000582</v>
      </c>
      <c r="BM2104" s="5">
        <v>4</v>
      </c>
      <c r="BR2104">
        <v>56</v>
      </c>
      <c r="BS2104">
        <v>-52</v>
      </c>
    </row>
    <row r="2105" spans="1:71">
      <c r="A2105" s="7">
        <v>39554</v>
      </c>
      <c r="B2105" s="6">
        <v>6624.61</v>
      </c>
      <c r="C2105" s="6">
        <v>6710.86</v>
      </c>
      <c r="D2105" s="6">
        <v>6600.68</v>
      </c>
      <c r="E2105" s="6">
        <v>6702.84</v>
      </c>
      <c r="F2105" s="6">
        <v>4820.2700000000004</v>
      </c>
      <c r="G2105" s="6">
        <v>4863.0600000000004</v>
      </c>
      <c r="H2105" s="6">
        <v>4789.28</v>
      </c>
      <c r="I2105" s="6">
        <v>4855.1000000000004</v>
      </c>
      <c r="J2105" s="9">
        <f t="shared" si="3138"/>
        <v>125.80999999999949</v>
      </c>
      <c r="K2105" s="9">
        <f t="shared" si="3165"/>
        <v>118.20749999999991</v>
      </c>
      <c r="L2105" s="9">
        <f t="shared" si="3142"/>
        <v>82.380000000000109</v>
      </c>
      <c r="M2105" s="9">
        <f t="shared" ref="M2105" si="3227">AVERAGE(L2094:L2105)</f>
        <v>85.921666666666781</v>
      </c>
      <c r="N2105" s="6" t="s">
        <v>37</v>
      </c>
      <c r="O2105" s="9">
        <f t="shared" si="3144"/>
        <v>1847.7399999999998</v>
      </c>
      <c r="P2105" s="4">
        <f t="shared" si="3183"/>
        <v>1</v>
      </c>
      <c r="Q2105" s="5">
        <f t="shared" si="3184"/>
        <v>59.739999999999782</v>
      </c>
      <c r="R2105" s="5">
        <f t="shared" si="3185"/>
        <v>1802.9349999999999</v>
      </c>
      <c r="S2105" s="4">
        <f t="shared" si="3186"/>
        <v>0.83798569224294872</v>
      </c>
      <c r="T2105" s="4">
        <f t="shared" si="3187"/>
        <v>0.67556259188058576</v>
      </c>
      <c r="U2105" s="5">
        <f t="shared" si="3179"/>
        <v>1818.1299999999997</v>
      </c>
      <c r="V2105" s="5">
        <f t="shared" si="3180"/>
        <v>29.610000000000127</v>
      </c>
      <c r="X2105" s="5">
        <f t="shared" si="3140"/>
        <v>78.230000000000473</v>
      </c>
      <c r="Y2105" s="5">
        <f t="shared" si="3141"/>
        <v>34.829999999999927</v>
      </c>
      <c r="AA2105" s="5">
        <f t="shared" si="3159"/>
        <v>1</v>
      </c>
      <c r="AB2105" s="5">
        <f t="shared" si="3160"/>
        <v>0</v>
      </c>
      <c r="AC2105" s="5">
        <f t="shared" si="3161"/>
        <v>1</v>
      </c>
      <c r="AF2105" s="5">
        <f t="shared" si="3147"/>
        <v>86.25</v>
      </c>
      <c r="AG2105" s="5">
        <f t="shared" si="3148"/>
        <v>125.80999999999949</v>
      </c>
      <c r="AH2105" s="5">
        <f t="shared" si="3149"/>
        <v>23.929999999999382</v>
      </c>
      <c r="AI2105" s="5">
        <f t="shared" si="3150"/>
        <v>-15.630000000000109</v>
      </c>
      <c r="AJ2105" s="5"/>
      <c r="AK2105" s="5">
        <f t="shared" si="3151"/>
        <v>23.929999999999382</v>
      </c>
      <c r="AL2105" s="5">
        <f t="shared" si="3171"/>
        <v>43.599999999999724</v>
      </c>
      <c r="AM2105" s="5">
        <f t="shared" si="3152"/>
        <v>86.25</v>
      </c>
      <c r="AN2105" s="5">
        <f t="shared" si="3167"/>
        <v>77.769999999999897</v>
      </c>
      <c r="AO2105" s="5">
        <f t="shared" si="3168"/>
        <v>1</v>
      </c>
      <c r="AP2105" s="5">
        <f t="shared" si="3181"/>
        <v>3</v>
      </c>
      <c r="AQ2105" s="5">
        <f t="shared" si="3199"/>
        <v>2.2999999999999998</v>
      </c>
      <c r="AR2105" s="5"/>
      <c r="AS2105" s="5">
        <f t="shared" si="3145"/>
        <v>125.80999999999949</v>
      </c>
      <c r="AT2105" s="5">
        <f t="shared" si="3167"/>
        <v>91.250999999999664</v>
      </c>
      <c r="AU2105" s="5">
        <f t="shared" si="3153"/>
        <v>-15.630000000000109</v>
      </c>
      <c r="AV2105" s="5">
        <f t="shared" si="3156"/>
        <v>-39.559999999999491</v>
      </c>
      <c r="AW2105" s="5">
        <f t="shared" si="3154"/>
        <v>4</v>
      </c>
      <c r="AX2105" s="5">
        <f t="shared" si="3207"/>
        <v>51.776000000000494</v>
      </c>
      <c r="AZ2105" s="4">
        <f t="shared" si="3189"/>
        <v>0.67556259188058576</v>
      </c>
      <c r="BA2105" s="5">
        <f t="shared" si="3195"/>
        <v>0</v>
      </c>
      <c r="BB2105" s="4">
        <f t="shared" si="3190"/>
        <v>0.18511817256587138</v>
      </c>
      <c r="BD2105" s="5">
        <v>0</v>
      </c>
      <c r="BE2105" s="4">
        <v>0.50309319497106764</v>
      </c>
      <c r="BJ2105" s="5">
        <v>86.380000000000109</v>
      </c>
      <c r="BK2105" s="5">
        <v>7</v>
      </c>
      <c r="BL2105" s="5">
        <v>6.5</v>
      </c>
      <c r="BM2105" s="5">
        <v>4</v>
      </c>
      <c r="BR2105">
        <v>78</v>
      </c>
      <c r="BS2105">
        <v>-35</v>
      </c>
    </row>
    <row r="2106" spans="1:71">
      <c r="A2106" s="7">
        <v>39555</v>
      </c>
      <c r="B2106" s="6">
        <v>6717.28</v>
      </c>
      <c r="C2106" s="6">
        <v>6743.14</v>
      </c>
      <c r="D2106" s="6">
        <v>6665.01</v>
      </c>
      <c r="E2106" s="6">
        <v>6681.81</v>
      </c>
      <c r="F2106" s="6">
        <v>4877.07</v>
      </c>
      <c r="G2106" s="6">
        <v>4900.66</v>
      </c>
      <c r="H2106" s="6">
        <v>4834.22</v>
      </c>
      <c r="I2106" s="6">
        <v>4862.1400000000003</v>
      </c>
      <c r="J2106" s="9">
        <f t="shared" si="3138"/>
        <v>78.130000000000109</v>
      </c>
      <c r="K2106" s="9">
        <f t="shared" si="3165"/>
        <v>104.92166666666655</v>
      </c>
      <c r="L2106" s="9">
        <f t="shared" si="3142"/>
        <v>66.4399999999996</v>
      </c>
      <c r="M2106" s="9">
        <f t="shared" ref="M2106" si="3228">AVERAGE(L2095:L2106)</f>
        <v>75.158333333333374</v>
      </c>
      <c r="N2106" s="6" t="s">
        <v>37</v>
      </c>
      <c r="O2106" s="9">
        <f t="shared" si="3144"/>
        <v>1819.67</v>
      </c>
      <c r="P2106" s="4">
        <f t="shared" si="3183"/>
        <v>0.53013056578507178</v>
      </c>
      <c r="Q2106" s="5">
        <f t="shared" si="3184"/>
        <v>59.739999999999782</v>
      </c>
      <c r="R2106" s="5">
        <f t="shared" si="3185"/>
        <v>1802.9349999999999</v>
      </c>
      <c r="S2106" s="4">
        <f t="shared" si="3186"/>
        <v>0.53013056578507178</v>
      </c>
      <c r="T2106" s="4">
        <f t="shared" si="3187"/>
        <v>0.3581363790568845</v>
      </c>
      <c r="U2106" s="5">
        <f t="shared" si="3179"/>
        <v>1813.0839999999996</v>
      </c>
      <c r="V2106" s="5">
        <f t="shared" si="3180"/>
        <v>6.5860000000004675</v>
      </c>
      <c r="X2106" s="5">
        <f t="shared" si="3140"/>
        <v>-35.469999999999345</v>
      </c>
      <c r="Y2106" s="5">
        <f t="shared" si="3141"/>
        <v>-14.929999999999382</v>
      </c>
      <c r="AA2106" s="5">
        <f t="shared" si="3159"/>
        <v>0</v>
      </c>
      <c r="AB2106" s="5">
        <f t="shared" si="3160"/>
        <v>1</v>
      </c>
      <c r="AC2106" s="5">
        <f t="shared" si="3161"/>
        <v>1</v>
      </c>
      <c r="AF2106" s="5">
        <f t="shared" si="3147"/>
        <v>25.860000000000582</v>
      </c>
      <c r="AG2106" s="5">
        <f t="shared" si="3148"/>
        <v>40.300000000000182</v>
      </c>
      <c r="AH2106" s="5">
        <f t="shared" si="3149"/>
        <v>52.269999999999527</v>
      </c>
      <c r="AI2106" s="5">
        <f t="shared" si="3150"/>
        <v>37.829999999999927</v>
      </c>
      <c r="AJ2106" s="5"/>
      <c r="AK2106" s="5">
        <f t="shared" si="3151"/>
        <v>25.860000000000582</v>
      </c>
      <c r="AL2106" s="5">
        <f t="shared" si="3171"/>
        <v>43.599999999999724</v>
      </c>
      <c r="AM2106" s="5">
        <f t="shared" si="3152"/>
        <v>52.269999999999527</v>
      </c>
      <c r="AN2106" s="5">
        <f t="shared" si="3167"/>
        <v>73.739999999999867</v>
      </c>
      <c r="AO2106" s="5">
        <f t="shared" si="3168"/>
        <v>0</v>
      </c>
      <c r="AP2106" s="5">
        <f t="shared" si="3181"/>
        <v>3</v>
      </c>
      <c r="AQ2106" s="5">
        <f t="shared" si="3199"/>
        <v>2.4</v>
      </c>
      <c r="AR2106" s="5"/>
      <c r="AS2106" s="5">
        <f t="shared" si="3145"/>
        <v>40.300000000000182</v>
      </c>
      <c r="AT2106" s="5">
        <f t="shared" si="3167"/>
        <v>87.119999999999706</v>
      </c>
      <c r="AU2106" s="5">
        <f t="shared" si="3153"/>
        <v>37.829999999999927</v>
      </c>
      <c r="AV2106" s="5">
        <f t="shared" si="3156"/>
        <v>-14.4399999999996</v>
      </c>
      <c r="AW2106" s="5">
        <f t="shared" si="3154"/>
        <v>5</v>
      </c>
      <c r="AX2106" s="5">
        <f t="shared" si="3207"/>
        <v>51.776000000000494</v>
      </c>
      <c r="AZ2106" s="4">
        <f t="shared" si="3189"/>
        <v>0.3581363790568845</v>
      </c>
      <c r="BA2106" s="5">
        <f t="shared" si="3195"/>
        <v>0</v>
      </c>
      <c r="BB2106" s="4">
        <f t="shared" si="3190"/>
        <v>0.67556259188058576</v>
      </c>
      <c r="BD2106" s="5">
        <v>0</v>
      </c>
      <c r="BE2106" s="4">
        <v>0.50278315585673372</v>
      </c>
      <c r="BJ2106" s="5">
        <v>79.510000000000218</v>
      </c>
      <c r="BK2106" s="5">
        <v>44.359999999999673</v>
      </c>
      <c r="BL2106" s="5">
        <v>27.029999999999745</v>
      </c>
      <c r="BM2106" s="5">
        <v>4</v>
      </c>
      <c r="BR2106">
        <v>-42</v>
      </c>
      <c r="BS2106">
        <v>15</v>
      </c>
    </row>
    <row r="2107" spans="1:71">
      <c r="A2107" s="7">
        <v>39556</v>
      </c>
      <c r="B2107" s="6">
        <v>6703.02</v>
      </c>
      <c r="C2107" s="6">
        <v>6860.38</v>
      </c>
      <c r="D2107" s="6">
        <v>6703.02</v>
      </c>
      <c r="E2107" s="6">
        <v>6843.08</v>
      </c>
      <c r="F2107" s="6">
        <v>4882.29</v>
      </c>
      <c r="G2107" s="6">
        <v>4976.37</v>
      </c>
      <c r="H2107" s="6">
        <v>4878.3999999999996</v>
      </c>
      <c r="I2107" s="6">
        <v>4961.6899999999996</v>
      </c>
      <c r="J2107" s="9">
        <f t="shared" si="3138"/>
        <v>178.56999999999971</v>
      </c>
      <c r="K2107" s="9">
        <f t="shared" si="3165"/>
        <v>112.60833333333319</v>
      </c>
      <c r="L2107" s="9">
        <f t="shared" si="3142"/>
        <v>114.22999999999956</v>
      </c>
      <c r="M2107" s="9">
        <f t="shared" ref="M2107" si="3229">AVERAGE(L2096:L2107)</f>
        <v>79.093333333333405</v>
      </c>
      <c r="N2107" s="6" t="s">
        <v>36</v>
      </c>
      <c r="O2107" s="9">
        <f t="shared" si="3144"/>
        <v>1881.3900000000003</v>
      </c>
      <c r="P2107" s="4">
        <f t="shared" si="3183"/>
        <v>1</v>
      </c>
      <c r="Q2107" s="5">
        <f t="shared" si="3184"/>
        <v>93.390000000000327</v>
      </c>
      <c r="R2107" s="5">
        <f t="shared" si="3185"/>
        <v>1811.3475000000001</v>
      </c>
      <c r="S2107" s="4">
        <f t="shared" si="3186"/>
        <v>1</v>
      </c>
      <c r="T2107" s="4">
        <f t="shared" si="3187"/>
        <v>1</v>
      </c>
      <c r="U2107" s="5">
        <f t="shared" si="3179"/>
        <v>1828.2339999999999</v>
      </c>
      <c r="V2107" s="5">
        <f t="shared" si="3180"/>
        <v>53.156000000000404</v>
      </c>
      <c r="X2107" s="5">
        <f t="shared" si="3140"/>
        <v>140.05999999999949</v>
      </c>
      <c r="Y2107" s="5">
        <f t="shared" si="3141"/>
        <v>79.399999999999636</v>
      </c>
      <c r="AA2107" s="5">
        <f t="shared" si="3159"/>
        <v>1</v>
      </c>
      <c r="AB2107" s="5">
        <f t="shared" si="3160"/>
        <v>0</v>
      </c>
      <c r="AC2107" s="5">
        <f t="shared" si="3161"/>
        <v>1</v>
      </c>
      <c r="AF2107" s="5">
        <f t="shared" si="3147"/>
        <v>157.35999999999967</v>
      </c>
      <c r="AG2107" s="5">
        <f t="shared" si="3148"/>
        <v>178.56999999999971</v>
      </c>
      <c r="AH2107" s="5">
        <f t="shared" si="3149"/>
        <v>0</v>
      </c>
      <c r="AI2107" s="5">
        <f t="shared" si="3150"/>
        <v>-21.210000000000036</v>
      </c>
      <c r="AJ2107" s="5"/>
      <c r="AK2107" s="5">
        <f t="shared" si="3151"/>
        <v>0</v>
      </c>
      <c r="AL2107" s="5">
        <f t="shared" si="3171"/>
        <v>34.798000000000769</v>
      </c>
      <c r="AM2107" s="5">
        <f t="shared" si="3152"/>
        <v>157.35999999999967</v>
      </c>
      <c r="AN2107" s="5">
        <f t="shared" si="3167"/>
        <v>83.216999999999828</v>
      </c>
      <c r="AO2107" s="5">
        <f t="shared" si="3168"/>
        <v>1</v>
      </c>
      <c r="AP2107" s="5">
        <f t="shared" si="3181"/>
        <v>4</v>
      </c>
      <c r="AQ2107" s="5">
        <f t="shared" si="3199"/>
        <v>2.6</v>
      </c>
      <c r="AR2107" s="5"/>
      <c r="AS2107" s="5">
        <f t="shared" si="3145"/>
        <v>178.56999999999971</v>
      </c>
      <c r="AT2107" s="5">
        <f t="shared" si="3167"/>
        <v>99.425999999999746</v>
      </c>
      <c r="AU2107" s="5">
        <f t="shared" si="3153"/>
        <v>-21.210000000000036</v>
      </c>
      <c r="AV2107" s="5">
        <f t="shared" si="3156"/>
        <v>-21.210000000000036</v>
      </c>
      <c r="AW2107" s="5">
        <f t="shared" si="3154"/>
        <v>6</v>
      </c>
      <c r="AX2107" s="5">
        <f t="shared" si="3207"/>
        <v>39.594999999999544</v>
      </c>
      <c r="AZ2107" s="4">
        <f t="shared" si="3189"/>
        <v>1</v>
      </c>
      <c r="BA2107" s="5">
        <f t="shared" si="3195"/>
        <v>0</v>
      </c>
      <c r="BB2107" s="4">
        <f t="shared" si="3190"/>
        <v>0.3581363790568845</v>
      </c>
      <c r="BD2107" s="5">
        <v>0</v>
      </c>
      <c r="BE2107" s="4">
        <v>0.50269013616738756</v>
      </c>
      <c r="BJ2107" s="5">
        <v>49.570000000000618</v>
      </c>
      <c r="BK2107" s="5">
        <v>20.5</v>
      </c>
      <c r="BL2107" s="5">
        <v>5.3699999999998909</v>
      </c>
      <c r="BM2107" s="5">
        <v>4</v>
      </c>
      <c r="BR2107">
        <v>-45</v>
      </c>
      <c r="BS2107">
        <v>79</v>
      </c>
    </row>
    <row r="2108" spans="1:71">
      <c r="A2108" s="7">
        <v>39559</v>
      </c>
      <c r="B2108" s="6">
        <v>6840.68</v>
      </c>
      <c r="C2108" s="6">
        <v>6848.65</v>
      </c>
      <c r="D2108" s="6">
        <v>6749.72</v>
      </c>
      <c r="E2108" s="6">
        <v>6786.55</v>
      </c>
      <c r="F2108" s="6">
        <v>4954.49</v>
      </c>
      <c r="G2108" s="6">
        <v>4961.3100000000004</v>
      </c>
      <c r="H2108" s="6">
        <v>4885.13</v>
      </c>
      <c r="I2108" s="6">
        <v>4910.3500000000004</v>
      </c>
      <c r="J2108" s="9">
        <f t="shared" si="3138"/>
        <v>98.929999999999382</v>
      </c>
      <c r="K2108" s="9">
        <f t="shared" si="3165"/>
        <v>111.95333333333315</v>
      </c>
      <c r="L2108" s="9">
        <f t="shared" si="3142"/>
        <v>76.559999999999491</v>
      </c>
      <c r="M2108" s="9">
        <f t="shared" ref="M2108" si="3230">AVERAGE(L2097:L2108)</f>
        <v>79.439166666666708</v>
      </c>
      <c r="N2108" s="6" t="s">
        <v>37</v>
      </c>
      <c r="O2108" s="9">
        <f t="shared" si="3144"/>
        <v>1876.1999999999998</v>
      </c>
      <c r="P2108" s="4">
        <f t="shared" si="3183"/>
        <v>0.93261490521941726</v>
      </c>
      <c r="Q2108" s="5">
        <f t="shared" si="3184"/>
        <v>77.020000000000437</v>
      </c>
      <c r="R2108" s="5">
        <f t="shared" si="3185"/>
        <v>1823.625</v>
      </c>
      <c r="S2108" s="4">
        <f t="shared" si="3186"/>
        <v>0.94442659813684027</v>
      </c>
      <c r="T2108" s="4">
        <f t="shared" si="3187"/>
        <v>0.94442659813684027</v>
      </c>
      <c r="U2108" s="5">
        <f t="shared" si="3179"/>
        <v>1845.8739999999998</v>
      </c>
      <c r="V2108" s="5">
        <f t="shared" si="3180"/>
        <v>30.326000000000022</v>
      </c>
      <c r="X2108" s="5">
        <f t="shared" si="3140"/>
        <v>-54.130000000000109</v>
      </c>
      <c r="Y2108" s="5">
        <f t="shared" si="3141"/>
        <v>-44.139999999999418</v>
      </c>
      <c r="AA2108" s="5">
        <f t="shared" si="3159"/>
        <v>0</v>
      </c>
      <c r="AB2108" s="5">
        <f t="shared" si="3160"/>
        <v>1</v>
      </c>
      <c r="AC2108" s="5">
        <f t="shared" si="3161"/>
        <v>1</v>
      </c>
      <c r="AF2108" s="5">
        <f t="shared" si="3147"/>
        <v>7.9699999999993452</v>
      </c>
      <c r="AG2108" s="5">
        <f t="shared" si="3148"/>
        <v>5.569999999999709</v>
      </c>
      <c r="AH2108" s="5">
        <f t="shared" si="3149"/>
        <v>90.960000000000036</v>
      </c>
      <c r="AI2108" s="5">
        <f t="shared" si="3150"/>
        <v>93.359999999999673</v>
      </c>
      <c r="AJ2108" s="5"/>
      <c r="AK2108" s="5">
        <f t="shared" si="3151"/>
        <v>7.9699999999993452</v>
      </c>
      <c r="AL2108" s="5">
        <f t="shared" si="3171"/>
        <v>34.798000000000769</v>
      </c>
      <c r="AM2108" s="5">
        <f t="shared" si="3152"/>
        <v>90.960000000000036</v>
      </c>
      <c r="AN2108" s="5">
        <f t="shared" si="3167"/>
        <v>88.242999999999853</v>
      </c>
      <c r="AO2108" s="5">
        <f t="shared" si="3168"/>
        <v>1</v>
      </c>
      <c r="AP2108" s="5">
        <f t="shared" si="3181"/>
        <v>5</v>
      </c>
      <c r="AQ2108" s="5">
        <f t="shared" si="3199"/>
        <v>2.9</v>
      </c>
      <c r="AR2108" s="5"/>
      <c r="AS2108" s="5">
        <f t="shared" si="3145"/>
        <v>93.359999999999673</v>
      </c>
      <c r="AT2108" s="5">
        <f t="shared" si="3167"/>
        <v>100.77599999999975</v>
      </c>
      <c r="AU2108" s="5">
        <f t="shared" si="3153"/>
        <v>5.569999999999709</v>
      </c>
      <c r="AV2108" s="5">
        <f t="shared" si="3156"/>
        <v>2.3999999999996362</v>
      </c>
      <c r="AW2108" s="5">
        <f t="shared" si="3154"/>
        <v>2</v>
      </c>
      <c r="AX2108" s="5">
        <f t="shared" si="3207"/>
        <v>39.594999999999544</v>
      </c>
      <c r="AZ2108" s="4">
        <f t="shared" si="3189"/>
        <v>0.94442659813684027</v>
      </c>
      <c r="BA2108" s="5">
        <f t="shared" si="3195"/>
        <v>-5.1900000000005093</v>
      </c>
      <c r="BB2108" s="4">
        <f t="shared" si="3190"/>
        <v>1</v>
      </c>
      <c r="BD2108" s="5">
        <v>0</v>
      </c>
      <c r="BE2108" s="4">
        <v>0.50260173448966194</v>
      </c>
      <c r="BJ2108" s="5">
        <v>103.43000000000029</v>
      </c>
      <c r="BK2108" s="5">
        <v>-32.239999999999782</v>
      </c>
      <c r="BL2108" s="5">
        <v>33.010000000000218</v>
      </c>
      <c r="BM2108" s="5">
        <v>4</v>
      </c>
      <c r="BR2108">
        <v>-45</v>
      </c>
      <c r="BS2108">
        <v>44</v>
      </c>
    </row>
    <row r="2109" spans="1:71">
      <c r="A2109" s="7">
        <v>39560</v>
      </c>
      <c r="B2109" s="6">
        <v>6762.44</v>
      </c>
      <c r="C2109" s="6">
        <v>6818.62</v>
      </c>
      <c r="D2109" s="6">
        <v>6702.98</v>
      </c>
      <c r="E2109" s="6">
        <v>6728.3</v>
      </c>
      <c r="F2109" s="6">
        <v>4887.28</v>
      </c>
      <c r="G2109" s="6">
        <v>4930.16</v>
      </c>
      <c r="H2109" s="6">
        <v>4849.88</v>
      </c>
      <c r="I2109" s="6">
        <v>4872.6400000000003</v>
      </c>
      <c r="J2109" s="9">
        <f t="shared" si="3138"/>
        <v>115.64000000000033</v>
      </c>
      <c r="K2109" s="9">
        <f t="shared" si="3165"/>
        <v>112.7608333333332</v>
      </c>
      <c r="L2109" s="9">
        <f t="shared" si="3142"/>
        <v>80.279999999999745</v>
      </c>
      <c r="M2109" s="9">
        <f t="shared" ref="M2109" si="3231">AVERAGE(L2098:L2109)</f>
        <v>80.188333333333347</v>
      </c>
      <c r="N2109" s="6" t="s">
        <v>37</v>
      </c>
      <c r="O2109" s="9">
        <f t="shared" si="3144"/>
        <v>1855.6599999999999</v>
      </c>
      <c r="P2109" s="4">
        <f t="shared" si="3183"/>
        <v>0.58311730395333172</v>
      </c>
      <c r="Q2109" s="5">
        <f t="shared" si="3184"/>
        <v>61.720000000000255</v>
      </c>
      <c r="R2109" s="5">
        <f t="shared" si="3185"/>
        <v>1835.1000000000001</v>
      </c>
      <c r="S2109" s="4">
        <f t="shared" si="3186"/>
        <v>0.72448870328728576</v>
      </c>
      <c r="T2109" s="4">
        <f t="shared" si="3187"/>
        <v>0.72448870328728576</v>
      </c>
      <c r="U2109" s="5">
        <f t="shared" si="3179"/>
        <v>1856.1320000000001</v>
      </c>
      <c r="V2109" s="5">
        <f t="shared" si="3180"/>
        <v>-0.47200000000020736</v>
      </c>
      <c r="X2109" s="5">
        <f t="shared" si="3140"/>
        <v>-34.139999999999418</v>
      </c>
      <c r="Y2109" s="5">
        <f t="shared" si="3141"/>
        <v>-14.639999999999418</v>
      </c>
      <c r="AA2109" s="5">
        <f t="shared" si="3159"/>
        <v>0</v>
      </c>
      <c r="AB2109" s="5">
        <f t="shared" si="3160"/>
        <v>1</v>
      </c>
      <c r="AC2109" s="5">
        <f t="shared" si="3161"/>
        <v>1</v>
      </c>
      <c r="AF2109" s="5">
        <f t="shared" si="3147"/>
        <v>56.180000000000291</v>
      </c>
      <c r="AG2109" s="5">
        <f t="shared" si="3148"/>
        <v>32.069999999999709</v>
      </c>
      <c r="AH2109" s="5">
        <f t="shared" si="3149"/>
        <v>59.460000000000036</v>
      </c>
      <c r="AI2109" s="5">
        <f t="shared" si="3150"/>
        <v>83.570000000000618</v>
      </c>
      <c r="AJ2109" s="5"/>
      <c r="AK2109" s="5">
        <f t="shared" si="3151"/>
        <v>56.180000000000291</v>
      </c>
      <c r="AL2109" s="5">
        <f t="shared" si="3171"/>
        <v>46.80200000000022</v>
      </c>
      <c r="AM2109" s="5">
        <f t="shared" si="3152"/>
        <v>59.460000000000036</v>
      </c>
      <c r="AN2109" s="5">
        <f t="shared" si="3167"/>
        <v>87.067999999999842</v>
      </c>
      <c r="AO2109" s="5">
        <f t="shared" si="3168"/>
        <v>0</v>
      </c>
      <c r="AP2109" s="5">
        <f t="shared" si="3181"/>
        <v>5</v>
      </c>
      <c r="AQ2109" s="5">
        <f t="shared" si="3199"/>
        <v>3.2</v>
      </c>
      <c r="AR2109" s="5"/>
      <c r="AS2109" s="5">
        <f t="shared" si="3145"/>
        <v>83.570000000000618</v>
      </c>
      <c r="AT2109" s="5">
        <f t="shared" si="3167"/>
        <v>99.413999999999845</v>
      </c>
      <c r="AU2109" s="5">
        <f t="shared" si="3153"/>
        <v>32.069999999999709</v>
      </c>
      <c r="AV2109" s="5">
        <f t="shared" si="3156"/>
        <v>24.110000000000582</v>
      </c>
      <c r="AW2109" s="5">
        <f t="shared" si="3154"/>
        <v>3</v>
      </c>
      <c r="AX2109" s="5">
        <f t="shared" si="3207"/>
        <v>39.594999999999544</v>
      </c>
      <c r="AZ2109" s="4">
        <f t="shared" si="3189"/>
        <v>0.72448870328728576</v>
      </c>
      <c r="BA2109" s="5">
        <f t="shared" si="3195"/>
        <v>-20.539999999999964</v>
      </c>
      <c r="BB2109" s="4">
        <f t="shared" si="3190"/>
        <v>0.94442659813684027</v>
      </c>
      <c r="BD2109" s="5">
        <v>0</v>
      </c>
      <c r="BE2109" s="4">
        <v>0.5025677350805734</v>
      </c>
      <c r="BJ2109" s="5">
        <v>59.070000000000618</v>
      </c>
      <c r="BK2109" s="5">
        <v>42.899999999999636</v>
      </c>
      <c r="BL2109" s="5">
        <v>33.820000000000618</v>
      </c>
      <c r="BM2109" s="5">
        <v>4</v>
      </c>
      <c r="BR2109">
        <v>-45</v>
      </c>
      <c r="BS2109">
        <v>15</v>
      </c>
    </row>
    <row r="2110" spans="1:71">
      <c r="A2110" s="7">
        <v>39561</v>
      </c>
      <c r="B2110" s="6">
        <v>6739.65</v>
      </c>
      <c r="C2110" s="6">
        <v>6813.67</v>
      </c>
      <c r="D2110" s="6">
        <v>6656.86</v>
      </c>
      <c r="E2110" s="6">
        <v>6795.03</v>
      </c>
      <c r="F2110" s="6">
        <v>4888.1400000000003</v>
      </c>
      <c r="G2110" s="6">
        <v>4951.05</v>
      </c>
      <c r="H2110" s="6">
        <v>4850.91</v>
      </c>
      <c r="I2110" s="6">
        <v>4944.6499999999996</v>
      </c>
      <c r="J2110" s="9">
        <f t="shared" si="3138"/>
        <v>156.8100000000004</v>
      </c>
      <c r="K2110" s="9">
        <f t="shared" si="3165"/>
        <v>119.17333333333325</v>
      </c>
      <c r="L2110" s="9">
        <f t="shared" si="3142"/>
        <v>100.14000000000033</v>
      </c>
      <c r="M2110" s="9">
        <f t="shared" ref="M2110" si="3232">AVERAGE(L2099:L2110)</f>
        <v>83.609166666666695</v>
      </c>
      <c r="N2110" s="6" t="s">
        <v>36</v>
      </c>
      <c r="O2110" s="9">
        <f t="shared" si="3144"/>
        <v>1850.38</v>
      </c>
      <c r="P2110" s="4">
        <f t="shared" si="3183"/>
        <v>0.49756966947504716</v>
      </c>
      <c r="Q2110" s="5">
        <f t="shared" si="3184"/>
        <v>61.720000000000255</v>
      </c>
      <c r="R2110" s="5">
        <f t="shared" si="3185"/>
        <v>1835.1000000000001</v>
      </c>
      <c r="S2110" s="4">
        <f t="shared" si="3186"/>
        <v>0.59737730459620819</v>
      </c>
      <c r="T2110" s="4">
        <f t="shared" si="3187"/>
        <v>0.66795160081379046</v>
      </c>
      <c r="U2110" s="5">
        <f t="shared" si="3179"/>
        <v>1856.6599999999999</v>
      </c>
      <c r="V2110" s="5">
        <f t="shared" si="3180"/>
        <v>-6.2799999999997453</v>
      </c>
      <c r="X2110" s="5">
        <f t="shared" si="3140"/>
        <v>55.380000000000109</v>
      </c>
      <c r="Y2110" s="5">
        <f t="shared" si="3141"/>
        <v>56.509999999999309</v>
      </c>
      <c r="AA2110" s="5">
        <f t="shared" si="3159"/>
        <v>1</v>
      </c>
      <c r="AB2110" s="5">
        <f t="shared" si="3160"/>
        <v>0</v>
      </c>
      <c r="AC2110" s="5">
        <f t="shared" si="3161"/>
        <v>1</v>
      </c>
      <c r="AF2110" s="5">
        <f t="shared" si="3147"/>
        <v>74.020000000000437</v>
      </c>
      <c r="AG2110" s="5">
        <f t="shared" si="3148"/>
        <v>85.369999999999891</v>
      </c>
      <c r="AH2110" s="5">
        <f t="shared" si="3149"/>
        <v>82.789999999999964</v>
      </c>
      <c r="AI2110" s="5">
        <f t="shared" si="3150"/>
        <v>71.440000000000509</v>
      </c>
      <c r="AJ2110" s="5"/>
      <c r="AK2110" s="5">
        <f t="shared" si="3151"/>
        <v>74.020000000000437</v>
      </c>
      <c r="AL2110" s="5">
        <f t="shared" si="3171"/>
        <v>57.964000000000297</v>
      </c>
      <c r="AM2110" s="5">
        <f t="shared" si="3152"/>
        <v>82.789999999999964</v>
      </c>
      <c r="AN2110" s="5">
        <f t="shared" si="3167"/>
        <v>90.704999999999927</v>
      </c>
      <c r="AO2110" s="5">
        <f t="shared" si="3168"/>
        <v>0</v>
      </c>
      <c r="AP2110" s="5">
        <f t="shared" si="3181"/>
        <v>5</v>
      </c>
      <c r="AQ2110" s="5">
        <f t="shared" si="3199"/>
        <v>3.5</v>
      </c>
      <c r="AR2110" s="5"/>
      <c r="AS2110" s="5">
        <f t="shared" si="3145"/>
        <v>85.369999999999891</v>
      </c>
      <c r="AT2110" s="5">
        <f t="shared" si="3167"/>
        <v>101.25899999999993</v>
      </c>
      <c r="AU2110" s="5">
        <f t="shared" si="3153"/>
        <v>71.440000000000509</v>
      </c>
      <c r="AV2110" s="5">
        <f t="shared" si="3156"/>
        <v>-11.349999999999454</v>
      </c>
      <c r="AW2110" s="5">
        <f t="shared" si="3154"/>
        <v>4</v>
      </c>
      <c r="AX2110" s="5">
        <f t="shared" si="3207"/>
        <v>51.776000000000494</v>
      </c>
      <c r="AZ2110" s="4">
        <f t="shared" si="3189"/>
        <v>0.66795160081379046</v>
      </c>
      <c r="BA2110" s="5">
        <f t="shared" si="3195"/>
        <v>0</v>
      </c>
      <c r="BB2110" s="4">
        <f t="shared" si="3190"/>
        <v>0.72448870328728576</v>
      </c>
      <c r="BD2110" s="5">
        <v>0</v>
      </c>
      <c r="BE2110" s="4">
        <v>0.50253475061325681</v>
      </c>
      <c r="BJ2110" s="5">
        <v>80.099999999999454</v>
      </c>
      <c r="BK2110" s="5">
        <v>31.640000000000327</v>
      </c>
      <c r="BL2110" s="5">
        <v>22.849999999999454</v>
      </c>
      <c r="BM2110" s="5">
        <v>4</v>
      </c>
      <c r="BR2110">
        <v>-48</v>
      </c>
      <c r="BS2110">
        <v>57</v>
      </c>
    </row>
    <row r="2111" spans="1:71">
      <c r="A2111" s="7">
        <v>39562</v>
      </c>
      <c r="B2111" s="6">
        <v>6776.93</v>
      </c>
      <c r="C2111" s="6">
        <v>6827.9</v>
      </c>
      <c r="D2111" s="6">
        <v>6720.91</v>
      </c>
      <c r="E2111" s="6">
        <v>6821.32</v>
      </c>
      <c r="F2111" s="6">
        <v>4916.5600000000004</v>
      </c>
      <c r="G2111" s="6">
        <v>4942.82</v>
      </c>
      <c r="H2111" s="6">
        <v>4861.22</v>
      </c>
      <c r="I2111" s="6">
        <v>4929.55</v>
      </c>
      <c r="J2111" s="9">
        <f t="shared" si="3138"/>
        <v>106.98999999999978</v>
      </c>
      <c r="K2111" s="9">
        <f t="shared" si="3165"/>
        <v>119.98999999999994</v>
      </c>
      <c r="L2111" s="9">
        <f t="shared" si="3142"/>
        <v>83.429999999999382</v>
      </c>
      <c r="M2111" s="9">
        <f t="shared" ref="M2111" si="3233">AVERAGE(L2100:L2111)</f>
        <v>85.07249999999992</v>
      </c>
      <c r="N2111" s="6" t="s">
        <v>36</v>
      </c>
      <c r="O2111" s="9">
        <f t="shared" si="3144"/>
        <v>1891.7699999999995</v>
      </c>
      <c r="P2111" s="4">
        <f t="shared" si="3183"/>
        <v>1</v>
      </c>
      <c r="Q2111" s="5">
        <f t="shared" si="3184"/>
        <v>41.389999999999418</v>
      </c>
      <c r="R2111" s="5">
        <f t="shared" si="3185"/>
        <v>1860.7275</v>
      </c>
      <c r="S2111" s="4">
        <f t="shared" si="3186"/>
        <v>1</v>
      </c>
      <c r="T2111" s="4">
        <f t="shared" si="3187"/>
        <v>1</v>
      </c>
      <c r="U2111" s="5">
        <f t="shared" si="3179"/>
        <v>1871.08</v>
      </c>
      <c r="V2111" s="5">
        <f t="shared" si="3180"/>
        <v>20.6899999999996</v>
      </c>
      <c r="X2111" s="5">
        <f t="shared" si="3140"/>
        <v>44.389999999999418</v>
      </c>
      <c r="Y2111" s="5">
        <f t="shared" si="3141"/>
        <v>12.989999999999782</v>
      </c>
      <c r="AA2111" s="5">
        <f t="shared" si="3159"/>
        <v>1</v>
      </c>
      <c r="AB2111" s="5">
        <f t="shared" si="3160"/>
        <v>0</v>
      </c>
      <c r="AC2111" s="5">
        <f t="shared" si="3161"/>
        <v>1</v>
      </c>
      <c r="AF2111" s="5">
        <f t="shared" si="3147"/>
        <v>50.969999999999345</v>
      </c>
      <c r="AG2111" s="5">
        <f t="shared" si="3148"/>
        <v>32.869999999999891</v>
      </c>
      <c r="AH2111" s="5">
        <f t="shared" si="3149"/>
        <v>56.020000000000437</v>
      </c>
      <c r="AI2111" s="5">
        <f t="shared" si="3150"/>
        <v>74.119999999999891</v>
      </c>
      <c r="AJ2111" s="5"/>
      <c r="AK2111" s="5">
        <f t="shared" si="3151"/>
        <v>50.969999999999345</v>
      </c>
      <c r="AL2111" s="5">
        <f t="shared" si="3171"/>
        <v>57.964000000000297</v>
      </c>
      <c r="AM2111" s="5">
        <f t="shared" si="3152"/>
        <v>56.020000000000437</v>
      </c>
      <c r="AN2111" s="5">
        <f t="shared" si="3167"/>
        <v>85.515999999999991</v>
      </c>
      <c r="AO2111" s="5">
        <f t="shared" si="3168"/>
        <v>0</v>
      </c>
      <c r="AP2111" s="5">
        <f t="shared" si="3181"/>
        <v>4</v>
      </c>
      <c r="AQ2111" s="5">
        <f t="shared" si="3199"/>
        <v>3.7</v>
      </c>
      <c r="AR2111" s="5"/>
      <c r="AS2111" s="5">
        <f t="shared" si="3145"/>
        <v>74.119999999999891</v>
      </c>
      <c r="AT2111" s="5">
        <f t="shared" si="3167"/>
        <v>97.412999999999926</v>
      </c>
      <c r="AU2111" s="5">
        <f t="shared" si="3153"/>
        <v>32.869999999999891</v>
      </c>
      <c r="AV2111" s="5">
        <f t="shared" si="3156"/>
        <v>18.099999999999454</v>
      </c>
      <c r="AW2111" s="5">
        <f t="shared" si="3154"/>
        <v>5</v>
      </c>
      <c r="AX2111" s="5">
        <f t="shared" si="3207"/>
        <v>51.776000000000494</v>
      </c>
      <c r="AZ2111" s="4">
        <f t="shared" si="3189"/>
        <v>1</v>
      </c>
      <c r="BA2111" s="5">
        <f t="shared" si="3195"/>
        <v>0</v>
      </c>
      <c r="BB2111" s="4">
        <f t="shared" si="3190"/>
        <v>0.66795160081379046</v>
      </c>
      <c r="BD2111" s="5">
        <v>0</v>
      </c>
      <c r="BE2111" s="4">
        <v>0.5015082831945924</v>
      </c>
      <c r="BJ2111" s="5">
        <v>209.32999999999993</v>
      </c>
      <c r="BK2111" s="5">
        <v>-37.880000000000109</v>
      </c>
      <c r="BL2111" s="5">
        <v>41.670000000000073</v>
      </c>
      <c r="BM2111" s="5">
        <v>4</v>
      </c>
      <c r="BR2111">
        <v>-48</v>
      </c>
      <c r="BS2111">
        <v>-51</v>
      </c>
    </row>
    <row r="2112" spans="1:71">
      <c r="A2112" s="7">
        <v>39563</v>
      </c>
      <c r="B2112" s="6">
        <v>6855.67</v>
      </c>
      <c r="C2112" s="6">
        <v>6945.25</v>
      </c>
      <c r="D2112" s="6">
        <v>6848.9</v>
      </c>
      <c r="E2112" s="6">
        <v>6896.58</v>
      </c>
      <c r="F2112" s="6">
        <v>4954.29</v>
      </c>
      <c r="G2112" s="6">
        <v>5013.4399999999996</v>
      </c>
      <c r="H2112" s="6">
        <v>4950.8999999999996</v>
      </c>
      <c r="I2112" s="6">
        <v>4978.21</v>
      </c>
      <c r="J2112" s="9">
        <f t="shared" si="3138"/>
        <v>123.93000000000029</v>
      </c>
      <c r="K2112" s="9">
        <f t="shared" si="3165"/>
        <v>123.6508333333333</v>
      </c>
      <c r="L2112" s="9">
        <f t="shared" si="3142"/>
        <v>83.889999999999418</v>
      </c>
      <c r="M2112" s="9">
        <f t="shared" ref="M2112" si="3234">AVERAGE(L2101:L2112)</f>
        <v>87.364999999999853</v>
      </c>
      <c r="N2112" s="6" t="s">
        <v>37</v>
      </c>
      <c r="O2112" s="9">
        <f t="shared" si="3144"/>
        <v>1918.37</v>
      </c>
      <c r="P2112" s="4">
        <f t="shared" si="3183"/>
        <v>1</v>
      </c>
      <c r="Q2112" s="5">
        <f t="shared" si="3184"/>
        <v>67.989999999999782</v>
      </c>
      <c r="R2112" s="5">
        <f t="shared" si="3185"/>
        <v>1867.3775000000001</v>
      </c>
      <c r="S2112" s="4">
        <f t="shared" si="3186"/>
        <v>1</v>
      </c>
      <c r="T2112" s="4">
        <f t="shared" si="3187"/>
        <v>1</v>
      </c>
      <c r="U2112" s="5">
        <f t="shared" si="3179"/>
        <v>1878.4759999999999</v>
      </c>
      <c r="V2112" s="5">
        <f t="shared" si="3180"/>
        <v>39.894000000000005</v>
      </c>
      <c r="X2112" s="5">
        <f t="shared" si="3140"/>
        <v>40.909999999999854</v>
      </c>
      <c r="Y2112" s="5">
        <f t="shared" si="3141"/>
        <v>23.920000000000073</v>
      </c>
      <c r="AA2112" s="5">
        <f t="shared" si="3159"/>
        <v>1</v>
      </c>
      <c r="AB2112" s="5">
        <f t="shared" si="3160"/>
        <v>0</v>
      </c>
      <c r="AC2112" s="5">
        <f t="shared" si="3161"/>
        <v>1</v>
      </c>
      <c r="AF2112" s="5">
        <f t="shared" si="3147"/>
        <v>89.579999999999927</v>
      </c>
      <c r="AG2112" s="5">
        <f t="shared" si="3148"/>
        <v>123.93000000000029</v>
      </c>
      <c r="AH2112" s="5">
        <f t="shared" si="3149"/>
        <v>6.7700000000004366</v>
      </c>
      <c r="AI2112" s="5">
        <f t="shared" si="3150"/>
        <v>-27.579999999999927</v>
      </c>
      <c r="AJ2112" s="5"/>
      <c r="AK2112" s="5">
        <f t="shared" si="3151"/>
        <v>6.7700000000004366</v>
      </c>
      <c r="AL2112" s="5">
        <f t="shared" si="3171"/>
        <v>57.964000000000297</v>
      </c>
      <c r="AM2112" s="5">
        <f t="shared" si="3152"/>
        <v>89.579999999999927</v>
      </c>
      <c r="AN2112" s="5">
        <f t="shared" si="3167"/>
        <v>77.629999999999924</v>
      </c>
      <c r="AO2112" s="5">
        <f t="shared" si="3168"/>
        <v>1</v>
      </c>
      <c r="AP2112" s="5">
        <f t="shared" si="3181"/>
        <v>4</v>
      </c>
      <c r="AQ2112" s="5">
        <f t="shared" si="3199"/>
        <v>3.8</v>
      </c>
      <c r="AR2112" s="5"/>
      <c r="AS2112" s="5">
        <f t="shared" si="3145"/>
        <v>123.93000000000029</v>
      </c>
      <c r="AT2112" s="5">
        <f t="shared" si="3167"/>
        <v>96.447999999999951</v>
      </c>
      <c r="AU2112" s="5">
        <f t="shared" si="3153"/>
        <v>-27.579999999999927</v>
      </c>
      <c r="AV2112" s="5">
        <f t="shared" si="3156"/>
        <v>-34.350000000000364</v>
      </c>
      <c r="AW2112" s="5">
        <f t="shared" si="3154"/>
        <v>6</v>
      </c>
      <c r="AX2112" s="5">
        <f t="shared" si="3207"/>
        <v>51.776000000000494</v>
      </c>
      <c r="AZ2112" s="4">
        <f t="shared" si="3189"/>
        <v>1</v>
      </c>
      <c r="BA2112" s="5">
        <f t="shared" si="3195"/>
        <v>26.600000000000364</v>
      </c>
      <c r="BB2112" s="4">
        <f t="shared" si="3190"/>
        <v>1</v>
      </c>
      <c r="BD2112" s="5">
        <v>0</v>
      </c>
      <c r="BE2112" s="4">
        <v>0.50122321891911736</v>
      </c>
      <c r="BJ2112" s="5">
        <v>116.09000000000015</v>
      </c>
      <c r="BK2112" s="5">
        <v>3.3600000000005821</v>
      </c>
      <c r="BL2112" s="5">
        <v>22.229999999999563</v>
      </c>
      <c r="BM2112" s="5">
        <v>4</v>
      </c>
      <c r="BR2112">
        <v>41</v>
      </c>
      <c r="BS2112">
        <v>-52</v>
      </c>
    </row>
    <row r="2113" spans="1:71">
      <c r="A2113" s="7">
        <v>39566</v>
      </c>
      <c r="B2113" s="6">
        <v>6914.4</v>
      </c>
      <c r="C2113" s="6">
        <v>6966.47</v>
      </c>
      <c r="D2113" s="6">
        <v>6819.51</v>
      </c>
      <c r="E2113" s="6">
        <v>6925.33</v>
      </c>
      <c r="F2113" s="6">
        <v>4989.92</v>
      </c>
      <c r="G2113" s="6">
        <v>5030.76</v>
      </c>
      <c r="H2113" s="6">
        <v>4986.4399999999996</v>
      </c>
      <c r="I2113" s="6">
        <v>5012.75</v>
      </c>
      <c r="J2113" s="9">
        <f t="shared" si="3138"/>
        <v>146.96000000000004</v>
      </c>
      <c r="K2113" s="9">
        <f t="shared" si="3165"/>
        <v>126.5158333333333</v>
      </c>
      <c r="L2113" s="9">
        <f t="shared" si="3142"/>
        <v>52.550000000000182</v>
      </c>
      <c r="M2113" s="9">
        <f t="shared" ref="M2113" si="3235">AVERAGE(L2102:L2113)</f>
        <v>84.164166666666532</v>
      </c>
      <c r="N2113" s="6" t="s">
        <v>37</v>
      </c>
      <c r="O2113" s="9">
        <f t="shared" si="3144"/>
        <v>1912.58</v>
      </c>
      <c r="P2113" s="4">
        <f t="shared" si="3183"/>
        <v>0.91484041770848679</v>
      </c>
      <c r="Q2113" s="5">
        <f t="shared" si="3184"/>
        <v>67.989999999999782</v>
      </c>
      <c r="R2113" s="5">
        <f t="shared" si="3185"/>
        <v>1867.3775000000001</v>
      </c>
      <c r="S2113" s="4">
        <f t="shared" si="3186"/>
        <v>0.91484041770848679</v>
      </c>
      <c r="T2113" s="4">
        <f t="shared" si="3187"/>
        <v>0.94133738601823735</v>
      </c>
      <c r="U2113" s="5">
        <f t="shared" si="3179"/>
        <v>1885.7519999999997</v>
      </c>
      <c r="V2113" s="5">
        <f t="shared" si="3180"/>
        <v>26.828000000000202</v>
      </c>
      <c r="X2113" s="5">
        <f t="shared" si="3140"/>
        <v>10.930000000000291</v>
      </c>
      <c r="Y2113" s="5">
        <f t="shared" si="3141"/>
        <v>22.829999999999927</v>
      </c>
      <c r="AA2113" s="5">
        <f t="shared" si="3159"/>
        <v>1</v>
      </c>
      <c r="AB2113" s="5">
        <f t="shared" si="3160"/>
        <v>0</v>
      </c>
      <c r="AC2113" s="5">
        <f t="shared" si="3161"/>
        <v>1</v>
      </c>
      <c r="AF2113" s="5">
        <f t="shared" si="3147"/>
        <v>52.070000000000618</v>
      </c>
      <c r="AG2113" s="5">
        <f t="shared" si="3148"/>
        <v>69.890000000000327</v>
      </c>
      <c r="AH2113" s="5">
        <f t="shared" si="3149"/>
        <v>94.889999999999418</v>
      </c>
      <c r="AI2113" s="5">
        <f t="shared" si="3150"/>
        <v>77.069999999999709</v>
      </c>
      <c r="AJ2113" s="5"/>
      <c r="AK2113" s="5">
        <f t="shared" si="3151"/>
        <v>52.070000000000618</v>
      </c>
      <c r="AL2113" s="5">
        <f t="shared" si="3171"/>
        <v>57.964000000000297</v>
      </c>
      <c r="AM2113" s="5">
        <f t="shared" si="3152"/>
        <v>94.889999999999418</v>
      </c>
      <c r="AN2113" s="5">
        <f t="shared" si="3167"/>
        <v>82.579999999999927</v>
      </c>
      <c r="AO2113" s="5">
        <f t="shared" si="3168"/>
        <v>1</v>
      </c>
      <c r="AP2113" s="5">
        <f t="shared" si="3181"/>
        <v>5</v>
      </c>
      <c r="AQ2113" s="5">
        <f t="shared" si="3199"/>
        <v>4</v>
      </c>
      <c r="AR2113" s="5"/>
      <c r="AS2113" s="5">
        <f t="shared" si="3145"/>
        <v>77.069999999999709</v>
      </c>
      <c r="AT2113" s="5">
        <f t="shared" si="3167"/>
        <v>95.448999999999984</v>
      </c>
      <c r="AU2113" s="5">
        <f t="shared" si="3153"/>
        <v>69.890000000000327</v>
      </c>
      <c r="AV2113" s="5">
        <f t="shared" si="3156"/>
        <v>-17.819999999999709</v>
      </c>
      <c r="AW2113" s="5">
        <f t="shared" si="3154"/>
        <v>2</v>
      </c>
      <c r="AX2113" s="5">
        <f t="shared" si="3207"/>
        <v>64.409000000000205</v>
      </c>
      <c r="AZ2113" s="4">
        <f t="shared" si="3189"/>
        <v>0.94133738601823735</v>
      </c>
      <c r="BA2113" s="5">
        <f t="shared" si="3195"/>
        <v>-5.7899999999999636</v>
      </c>
      <c r="BB2113" s="4">
        <f t="shared" si="3190"/>
        <v>1</v>
      </c>
      <c r="BD2113" s="5">
        <v>0</v>
      </c>
      <c r="BE2113" s="4">
        <v>0.50087224217547033</v>
      </c>
      <c r="BJ2113" s="5">
        <v>82.899999999999636</v>
      </c>
      <c r="BK2113" s="5">
        <v>11.840000000000146</v>
      </c>
      <c r="BL2113" s="5">
        <v>20.510000000000218</v>
      </c>
      <c r="BM2113" s="5">
        <v>4</v>
      </c>
      <c r="BR2113">
        <v>-51</v>
      </c>
      <c r="BS2113">
        <v>-23</v>
      </c>
    </row>
    <row r="2114" spans="1:71">
      <c r="A2114" s="7">
        <v>39567</v>
      </c>
      <c r="B2114" s="6">
        <v>6905.42</v>
      </c>
      <c r="C2114" s="6">
        <v>6909.99</v>
      </c>
      <c r="D2114" s="6">
        <v>6855.11</v>
      </c>
      <c r="E2114" s="6">
        <v>6885.34</v>
      </c>
      <c r="F2114" s="6">
        <v>4986.12</v>
      </c>
      <c r="G2114" s="6">
        <v>5013.05</v>
      </c>
      <c r="H2114" s="6">
        <v>4957.78</v>
      </c>
      <c r="I2114" s="6">
        <v>4977.1000000000004</v>
      </c>
      <c r="J2114" s="9">
        <f t="shared" si="3138"/>
        <v>70.220000000000255</v>
      </c>
      <c r="K2114" s="9">
        <f t="shared" si="3165"/>
        <v>115.91916666666664</v>
      </c>
      <c r="L2114" s="9">
        <f t="shared" si="3142"/>
        <v>55.270000000000437</v>
      </c>
      <c r="M2114" s="9">
        <f t="shared" ref="M2114" si="3236">AVERAGE(L2103:L2114)</f>
        <v>76.875833333333205</v>
      </c>
      <c r="N2114" s="6" t="s">
        <v>37</v>
      </c>
      <c r="O2114" s="9">
        <f t="shared" si="3144"/>
        <v>1908.2399999999998</v>
      </c>
      <c r="P2114" s="4">
        <f t="shared" si="3183"/>
        <v>0.8510075011031013</v>
      </c>
      <c r="Q2114" s="5">
        <f t="shared" si="3184"/>
        <v>67.989999999999782</v>
      </c>
      <c r="R2114" s="5">
        <f t="shared" si="3185"/>
        <v>1867.3775000000001</v>
      </c>
      <c r="S2114" s="4">
        <f t="shared" si="3186"/>
        <v>0.8510075011031013</v>
      </c>
      <c r="T2114" s="4">
        <f t="shared" si="3187"/>
        <v>0.89736575481256198</v>
      </c>
      <c r="U2114" s="5">
        <f t="shared" si="3179"/>
        <v>1896.268</v>
      </c>
      <c r="V2114" s="5">
        <f t="shared" si="3180"/>
        <v>11.971999999999753</v>
      </c>
      <c r="X2114" s="5">
        <f t="shared" si="3140"/>
        <v>-20.079999999999927</v>
      </c>
      <c r="Y2114" s="5">
        <f t="shared" si="3141"/>
        <v>-9.0199999999995271</v>
      </c>
      <c r="AA2114" s="5">
        <f t="shared" si="3159"/>
        <v>0</v>
      </c>
      <c r="AB2114" s="5">
        <f t="shared" si="3160"/>
        <v>1</v>
      </c>
      <c r="AC2114" s="5">
        <f t="shared" si="3161"/>
        <v>1</v>
      </c>
      <c r="AF2114" s="5">
        <f t="shared" si="3147"/>
        <v>4.569999999999709</v>
      </c>
      <c r="AG2114" s="5">
        <f t="shared" si="3148"/>
        <v>-15.340000000000146</v>
      </c>
      <c r="AH2114" s="5">
        <f t="shared" si="3149"/>
        <v>50.3100000000004</v>
      </c>
      <c r="AI2114" s="5">
        <f t="shared" si="3150"/>
        <v>70.220000000000255</v>
      </c>
      <c r="AJ2114" s="5"/>
      <c r="AK2114" s="5">
        <f t="shared" si="3151"/>
        <v>4.569999999999709</v>
      </c>
      <c r="AL2114" s="5">
        <f t="shared" si="3171"/>
        <v>57.964000000000297</v>
      </c>
      <c r="AM2114" s="5">
        <f t="shared" si="3152"/>
        <v>50.3100000000004</v>
      </c>
      <c r="AN2114" s="5">
        <f t="shared" si="3167"/>
        <v>81.988999999999947</v>
      </c>
      <c r="AO2114" s="5">
        <f t="shared" si="3168"/>
        <v>0</v>
      </c>
      <c r="AP2114" s="5">
        <f t="shared" si="3181"/>
        <v>5</v>
      </c>
      <c r="AQ2114" s="5">
        <f t="shared" si="3199"/>
        <v>4.3</v>
      </c>
      <c r="AR2114" s="5"/>
      <c r="AS2114" s="5">
        <f t="shared" si="3145"/>
        <v>70.220000000000255</v>
      </c>
      <c r="AT2114" s="5">
        <f t="shared" si="3167"/>
        <v>95.231999999999971</v>
      </c>
      <c r="AU2114" s="5">
        <f t="shared" si="3153"/>
        <v>-15.340000000000146</v>
      </c>
      <c r="AV2114" s="5">
        <f t="shared" si="3156"/>
        <v>19.909999999999854</v>
      </c>
      <c r="AW2114" s="5">
        <f t="shared" si="3154"/>
        <v>3</v>
      </c>
      <c r="AX2114" s="5">
        <f t="shared" si="3207"/>
        <v>64.409000000000205</v>
      </c>
      <c r="AZ2114" s="4">
        <f t="shared" si="3189"/>
        <v>0.89736575481256198</v>
      </c>
      <c r="BA2114" s="5">
        <f t="shared" si="3195"/>
        <v>-4.3400000000001455</v>
      </c>
      <c r="BB2114" s="4">
        <f t="shared" si="3190"/>
        <v>0.94133738601823735</v>
      </c>
      <c r="BD2114" s="5">
        <v>0</v>
      </c>
      <c r="BE2114" s="4">
        <v>0.50000000000001021</v>
      </c>
      <c r="BJ2114" s="5">
        <v>142.93000000000029</v>
      </c>
      <c r="BK2114" s="5">
        <v>-32.489999999999782</v>
      </c>
      <c r="BL2114" s="5">
        <v>32.550000000000182</v>
      </c>
      <c r="BM2114" s="5">
        <v>4</v>
      </c>
      <c r="BR2114">
        <v>-46</v>
      </c>
      <c r="BS2114">
        <v>9</v>
      </c>
    </row>
    <row r="2115" spans="1:71">
      <c r="A2115" s="7">
        <v>39568</v>
      </c>
      <c r="B2115" s="6">
        <v>6888.21</v>
      </c>
      <c r="C2115" s="6">
        <v>6962.6</v>
      </c>
      <c r="D2115" s="6">
        <v>6851.52</v>
      </c>
      <c r="E2115" s="6">
        <v>6948.82</v>
      </c>
      <c r="F2115" s="6">
        <v>4976.5600000000004</v>
      </c>
      <c r="G2115" s="6">
        <v>5006.4799999999996</v>
      </c>
      <c r="H2115" s="6">
        <v>4935.1000000000004</v>
      </c>
      <c r="I2115" s="6">
        <v>4996.54</v>
      </c>
      <c r="J2115" s="9">
        <f t="shared" ref="J2115:J2178" si="3237">MAX(ABS(E2114-D2115),ABS(C2115-E2114),ABS(C2115-D2115))</f>
        <v>111.07999999999993</v>
      </c>
      <c r="K2115" s="9">
        <f t="shared" si="3165"/>
        <v>117.92083333333335</v>
      </c>
      <c r="L2115" s="9">
        <f t="shared" si="3142"/>
        <v>71.3799999999992</v>
      </c>
      <c r="M2115" s="9">
        <f t="shared" ref="M2115" si="3238">AVERAGE(L2104:L2115)</f>
        <v>78.853333333333083</v>
      </c>
      <c r="N2115" s="6" t="s">
        <v>37</v>
      </c>
      <c r="O2115" s="9">
        <f t="shared" si="3144"/>
        <v>1952.2799999999997</v>
      </c>
      <c r="P2115" s="4">
        <f t="shared" si="3183"/>
        <v>1</v>
      </c>
      <c r="Q2115" s="5">
        <f t="shared" si="3184"/>
        <v>60.510000000000218</v>
      </c>
      <c r="R2115" s="5">
        <f t="shared" si="3185"/>
        <v>1906.8974999999996</v>
      </c>
      <c r="S2115" s="4">
        <f t="shared" si="3186"/>
        <v>1</v>
      </c>
      <c r="T2115" s="4">
        <f t="shared" si="3187"/>
        <v>1</v>
      </c>
      <c r="U2115" s="5">
        <f t="shared" si="3179"/>
        <v>1916.6479999999997</v>
      </c>
      <c r="V2115" s="5">
        <f t="shared" si="3180"/>
        <v>35.632000000000062</v>
      </c>
      <c r="X2115" s="5">
        <f t="shared" ref="X2115:X2178" si="3239">E2115-B2115</f>
        <v>60.609999999999673</v>
      </c>
      <c r="Y2115" s="5">
        <f t="shared" ref="Y2115:Y2178" si="3240">I2115-F2115</f>
        <v>19.979999999999563</v>
      </c>
      <c r="AA2115" s="5">
        <f t="shared" si="3159"/>
        <v>1</v>
      </c>
      <c r="AB2115" s="5">
        <f t="shared" si="3160"/>
        <v>0</v>
      </c>
      <c r="AC2115" s="5">
        <f t="shared" si="3161"/>
        <v>1</v>
      </c>
      <c r="AF2115" s="5">
        <f t="shared" si="3147"/>
        <v>74.390000000000327</v>
      </c>
      <c r="AG2115" s="5">
        <f t="shared" si="3148"/>
        <v>77.260000000000218</v>
      </c>
      <c r="AH2115" s="5">
        <f t="shared" si="3149"/>
        <v>36.6899999999996</v>
      </c>
      <c r="AI2115" s="5">
        <f t="shared" si="3150"/>
        <v>33.819999999999709</v>
      </c>
      <c r="AJ2115" s="5"/>
      <c r="AK2115" s="5">
        <f t="shared" si="3151"/>
        <v>36.6899999999996</v>
      </c>
      <c r="AL2115" s="5">
        <f t="shared" si="3171"/>
        <v>57.964000000000297</v>
      </c>
      <c r="AM2115" s="5">
        <f t="shared" si="3152"/>
        <v>74.390000000000327</v>
      </c>
      <c r="AN2115" s="5">
        <f t="shared" si="3167"/>
        <v>80.802999999999969</v>
      </c>
      <c r="AO2115" s="5">
        <f t="shared" si="3168"/>
        <v>0</v>
      </c>
      <c r="AP2115" s="5">
        <f t="shared" si="3181"/>
        <v>4</v>
      </c>
      <c r="AQ2115" s="5">
        <f t="shared" si="3199"/>
        <v>4.4000000000000004</v>
      </c>
      <c r="AR2115" s="5"/>
      <c r="AS2115" s="5">
        <f t="shared" si="3145"/>
        <v>77.260000000000218</v>
      </c>
      <c r="AT2115" s="5">
        <f t="shared" si="3167"/>
        <v>90.377000000000038</v>
      </c>
      <c r="AU2115" s="5">
        <f t="shared" si="3153"/>
        <v>33.819999999999709</v>
      </c>
      <c r="AV2115" s="5">
        <f t="shared" si="3156"/>
        <v>-2.8699999999998909</v>
      </c>
      <c r="AW2115" s="5">
        <f t="shared" si="3154"/>
        <v>4</v>
      </c>
      <c r="AX2115" s="5">
        <f t="shared" si="3207"/>
        <v>64.409000000000205</v>
      </c>
      <c r="AZ2115" s="4">
        <f t="shared" si="3189"/>
        <v>1</v>
      </c>
      <c r="BA2115" s="5">
        <f t="shared" si="3195"/>
        <v>0</v>
      </c>
      <c r="BB2115" s="4">
        <f t="shared" si="3190"/>
        <v>0.89736575481256198</v>
      </c>
      <c r="BD2115" s="5">
        <v>0</v>
      </c>
      <c r="BE2115" s="4">
        <v>0.49999999999998929</v>
      </c>
      <c r="BJ2115" s="5">
        <v>114.68000000000029</v>
      </c>
      <c r="BK2115" s="5">
        <v>96.619999999999891</v>
      </c>
      <c r="BL2115" s="5">
        <v>100.11000000000058</v>
      </c>
      <c r="BM2115" s="5">
        <v>4</v>
      </c>
      <c r="BR2115">
        <v>61</v>
      </c>
      <c r="BS2115">
        <v>-20</v>
      </c>
    </row>
    <row r="2116" spans="1:71">
      <c r="A2116" s="7">
        <v>39570</v>
      </c>
      <c r="B2116" s="6">
        <v>6982.06</v>
      </c>
      <c r="C2116" s="6">
        <v>7092.82</v>
      </c>
      <c r="D2116" s="6">
        <v>6971.93</v>
      </c>
      <c r="E2116" s="6">
        <v>7043.23</v>
      </c>
      <c r="F2116" s="6">
        <v>5057.5200000000004</v>
      </c>
      <c r="G2116" s="6">
        <v>5099.3900000000003</v>
      </c>
      <c r="H2116" s="6">
        <v>5028.57</v>
      </c>
      <c r="I2116" s="6">
        <v>5069.71</v>
      </c>
      <c r="J2116" s="9">
        <f t="shared" si="3237"/>
        <v>144</v>
      </c>
      <c r="K2116" s="9">
        <f t="shared" si="3165"/>
        <v>121.42249999999997</v>
      </c>
      <c r="L2116" s="9">
        <f t="shared" ref="L2116:L2179" si="3241">MAX(ABS(I2115-H2116),ABS(G2116-I2115),ABS(G2116-H2116))</f>
        <v>102.85000000000036</v>
      </c>
      <c r="M2116" s="9">
        <f t="shared" ref="M2116" si="3242">AVERAGE(L2105:L2116)</f>
        <v>80.783333333333147</v>
      </c>
      <c r="N2116" s="6" t="s">
        <v>37</v>
      </c>
      <c r="O2116" s="9">
        <f t="shared" ref="O2116:O2179" si="3243">E2116-I2116</f>
        <v>1973.5199999999995</v>
      </c>
      <c r="P2116" s="4">
        <f t="shared" si="3183"/>
        <v>1</v>
      </c>
      <c r="Q2116" s="5">
        <f t="shared" si="3184"/>
        <v>65.279999999999745</v>
      </c>
      <c r="R2116" s="5">
        <f t="shared" si="3185"/>
        <v>1924.5599999999997</v>
      </c>
      <c r="S2116" s="4">
        <f t="shared" si="3186"/>
        <v>1</v>
      </c>
      <c r="T2116" s="4">
        <f t="shared" si="3187"/>
        <v>1</v>
      </c>
      <c r="U2116" s="5">
        <f t="shared" si="3179"/>
        <v>1932.9979999999996</v>
      </c>
      <c r="V2116" s="5">
        <f t="shared" si="3180"/>
        <v>40.521999999999935</v>
      </c>
      <c r="X2116" s="5">
        <f t="shared" si="3239"/>
        <v>61.169999999999163</v>
      </c>
      <c r="Y2116" s="5">
        <f t="shared" si="3240"/>
        <v>12.1899999999996</v>
      </c>
      <c r="AA2116" s="5">
        <f t="shared" si="3159"/>
        <v>1</v>
      </c>
      <c r="AB2116" s="5">
        <f t="shared" si="3160"/>
        <v>0</v>
      </c>
      <c r="AC2116" s="5">
        <f t="shared" si="3161"/>
        <v>1</v>
      </c>
      <c r="AF2116" s="5">
        <f t="shared" si="3147"/>
        <v>110.75999999999931</v>
      </c>
      <c r="AG2116" s="5">
        <f t="shared" si="3148"/>
        <v>144</v>
      </c>
      <c r="AH2116" s="5">
        <f t="shared" si="3149"/>
        <v>10.130000000000109</v>
      </c>
      <c r="AI2116" s="5">
        <f t="shared" si="3150"/>
        <v>-23.110000000000582</v>
      </c>
      <c r="AJ2116" s="5"/>
      <c r="AK2116" s="5">
        <f t="shared" si="3151"/>
        <v>10.130000000000109</v>
      </c>
      <c r="AL2116" s="5">
        <f t="shared" si="3171"/>
        <v>57.964000000000297</v>
      </c>
      <c r="AM2116" s="5">
        <f t="shared" si="3152"/>
        <v>110.75999999999931</v>
      </c>
      <c r="AN2116" s="5">
        <f t="shared" si="3167"/>
        <v>86.651999999999958</v>
      </c>
      <c r="AO2116" s="5">
        <f t="shared" si="3168"/>
        <v>1</v>
      </c>
      <c r="AP2116" s="5">
        <f t="shared" si="3181"/>
        <v>5</v>
      </c>
      <c r="AQ2116" s="5">
        <f t="shared" si="3199"/>
        <v>4.5999999999999996</v>
      </c>
      <c r="AR2116" s="5"/>
      <c r="AS2116" s="5">
        <f t="shared" ref="AS2116:AS2179" si="3244">MAX(AG2116,AI2116)</f>
        <v>144</v>
      </c>
      <c r="AT2116" s="5">
        <f t="shared" si="3167"/>
        <v>100.74700000000003</v>
      </c>
      <c r="AU2116" s="5">
        <f t="shared" si="3153"/>
        <v>-23.110000000000582</v>
      </c>
      <c r="AV2116" s="5">
        <f t="shared" si="3156"/>
        <v>-33.240000000000691</v>
      </c>
      <c r="AW2116" s="5">
        <f t="shared" si="3154"/>
        <v>6</v>
      </c>
      <c r="AX2116" s="5">
        <f t="shared" si="3207"/>
        <v>64.409000000000205</v>
      </c>
      <c r="AZ2116" s="4">
        <f t="shared" si="3189"/>
        <v>1</v>
      </c>
      <c r="BA2116" s="5">
        <f t="shared" si="3195"/>
        <v>21.239999999999782</v>
      </c>
      <c r="BB2116" s="4">
        <f t="shared" si="3190"/>
        <v>1</v>
      </c>
      <c r="BD2116" s="5">
        <v>0</v>
      </c>
      <c r="BE2116" s="4">
        <v>0.49936305732484132</v>
      </c>
      <c r="BJ2116" s="5">
        <v>68.949999999999818</v>
      </c>
      <c r="BK2116" s="5">
        <v>61.470000000000255</v>
      </c>
      <c r="BL2116" s="5">
        <v>38.530000000000655</v>
      </c>
      <c r="BM2116" s="5">
        <v>4</v>
      </c>
      <c r="BR2116">
        <v>61</v>
      </c>
      <c r="BS2116">
        <v>-12</v>
      </c>
    </row>
    <row r="2117" spans="1:71">
      <c r="A2117" s="7">
        <v>39573</v>
      </c>
      <c r="B2117" s="6">
        <v>7036.99</v>
      </c>
      <c r="C2117" s="6">
        <v>7059.92</v>
      </c>
      <c r="D2117" s="6">
        <v>7021.73</v>
      </c>
      <c r="E2117" s="6">
        <v>7052.08</v>
      </c>
      <c r="F2117" s="6">
        <v>5062.7</v>
      </c>
      <c r="G2117" s="6">
        <v>5078.72</v>
      </c>
      <c r="H2117" s="6">
        <v>5048.24</v>
      </c>
      <c r="I2117" s="6">
        <v>5063.3599999999997</v>
      </c>
      <c r="J2117" s="9">
        <f t="shared" si="3237"/>
        <v>38.190000000000509</v>
      </c>
      <c r="K2117" s="9">
        <f t="shared" si="3165"/>
        <v>114.12083333333339</v>
      </c>
      <c r="L2117" s="9">
        <f t="shared" si="3241"/>
        <v>30.480000000000473</v>
      </c>
      <c r="M2117" s="9">
        <f t="shared" ref="M2117" si="3245">AVERAGE(L2106:L2117)</f>
        <v>76.458333333333186</v>
      </c>
      <c r="N2117" s="6" t="s">
        <v>37</v>
      </c>
      <c r="O2117" s="9">
        <f t="shared" si="3243"/>
        <v>1988.7200000000003</v>
      </c>
      <c r="P2117" s="4">
        <f t="shared" si="3183"/>
        <v>1</v>
      </c>
      <c r="Q2117" s="5">
        <f t="shared" si="3184"/>
        <v>80.480000000000473</v>
      </c>
      <c r="R2117" s="5">
        <f t="shared" si="3185"/>
        <v>1928.36</v>
      </c>
      <c r="S2117" s="4">
        <f t="shared" si="3186"/>
        <v>1</v>
      </c>
      <c r="T2117" s="4">
        <f t="shared" si="3187"/>
        <v>1</v>
      </c>
      <c r="U2117" s="5">
        <f t="shared" si="3179"/>
        <v>1947.068</v>
      </c>
      <c r="V2117" s="5">
        <f t="shared" si="3180"/>
        <v>41.652000000000271</v>
      </c>
      <c r="X2117" s="5">
        <f t="shared" si="3239"/>
        <v>15.090000000000146</v>
      </c>
      <c r="Y2117" s="5">
        <f t="shared" si="3240"/>
        <v>0.65999999999985448</v>
      </c>
      <c r="AA2117" s="5">
        <f t="shared" si="3159"/>
        <v>1</v>
      </c>
      <c r="AB2117" s="5">
        <f t="shared" si="3160"/>
        <v>0</v>
      </c>
      <c r="AC2117" s="5">
        <f t="shared" si="3161"/>
        <v>1</v>
      </c>
      <c r="AF2117" s="5">
        <f t="shared" ref="AF2117:AF2180" si="3246">(C2117-B2117)</f>
        <v>22.930000000000291</v>
      </c>
      <c r="AG2117" s="5">
        <f t="shared" ref="AG2117:AG2180" si="3247">(C2117-E2116)</f>
        <v>16.690000000000509</v>
      </c>
      <c r="AH2117" s="5">
        <f t="shared" ref="AH2117:AH2180" si="3248">(B2117-D2117)</f>
        <v>15.260000000000218</v>
      </c>
      <c r="AI2117" s="5">
        <f t="shared" ref="AI2117:AI2180" si="3249">(E2116-D2117)</f>
        <v>21.5</v>
      </c>
      <c r="AJ2117" s="5"/>
      <c r="AK2117" s="5">
        <f t="shared" ref="AK2117:AK2180" si="3250">MIN(AF2117,AH2117)</f>
        <v>15.260000000000218</v>
      </c>
      <c r="AL2117" s="5">
        <f t="shared" si="3171"/>
        <v>57.964000000000297</v>
      </c>
      <c r="AM2117" s="5">
        <f t="shared" ref="AM2117:AM2180" si="3251">MAX(AF2117,AH2117)</f>
        <v>22.930000000000291</v>
      </c>
      <c r="AN2117" s="5">
        <f t="shared" si="3167"/>
        <v>73.209000000000017</v>
      </c>
      <c r="AO2117" s="5">
        <f t="shared" si="3168"/>
        <v>0</v>
      </c>
      <c r="AP2117" s="5">
        <f t="shared" si="3181"/>
        <v>4</v>
      </c>
      <c r="AQ2117" s="5">
        <f t="shared" si="3199"/>
        <v>4.5999999999999996</v>
      </c>
      <c r="AR2117" s="5"/>
      <c r="AS2117" s="5">
        <f t="shared" si="3244"/>
        <v>21.5</v>
      </c>
      <c r="AT2117" s="5">
        <f t="shared" si="3167"/>
        <v>85.040000000000049</v>
      </c>
      <c r="AU2117" s="5">
        <f t="shared" ref="AU2117:AU2180" si="3252">MIN($AG2117,$AI2117)</f>
        <v>16.690000000000509</v>
      </c>
      <c r="AV2117" s="5">
        <f t="shared" si="3156"/>
        <v>6.2399999999997817</v>
      </c>
      <c r="AW2117" s="5">
        <f t="shared" ref="AW2117:AW2180" si="3253">WEEKDAY(A2117)</f>
        <v>2</v>
      </c>
      <c r="AX2117" s="5">
        <f t="shared" si="3207"/>
        <v>64.409000000000205</v>
      </c>
      <c r="AZ2117" s="4">
        <f t="shared" si="3189"/>
        <v>1</v>
      </c>
      <c r="BA2117" s="5">
        <f t="shared" si="3195"/>
        <v>15.200000000000728</v>
      </c>
      <c r="BB2117" s="4">
        <f t="shared" si="3190"/>
        <v>1</v>
      </c>
      <c r="BD2117" s="5">
        <v>0</v>
      </c>
      <c r="BE2117" s="4">
        <v>0.49932940696250372</v>
      </c>
      <c r="BJ2117" s="5">
        <v>103.68000000000029</v>
      </c>
      <c r="BK2117" s="5">
        <v>41.909999999999854</v>
      </c>
      <c r="BL2117" s="5">
        <v>56.140000000000327</v>
      </c>
      <c r="BM2117" s="5">
        <v>4</v>
      </c>
      <c r="BR2117">
        <v>15</v>
      </c>
      <c r="BS2117">
        <v>-1</v>
      </c>
    </row>
    <row r="2118" spans="1:71">
      <c r="A2118" s="7">
        <v>39574</v>
      </c>
      <c r="B2118" s="6">
        <v>7043.65</v>
      </c>
      <c r="C2118" s="6">
        <v>7062.37</v>
      </c>
      <c r="D2118" s="6">
        <v>6969.16</v>
      </c>
      <c r="E2118" s="6">
        <v>7017.1</v>
      </c>
      <c r="F2118" s="6">
        <v>5052.71</v>
      </c>
      <c r="G2118" s="6">
        <v>5067.84</v>
      </c>
      <c r="H2118" s="6">
        <v>5011.12</v>
      </c>
      <c r="I2118" s="6">
        <v>5040.92</v>
      </c>
      <c r="J2118" s="9">
        <f t="shared" si="3237"/>
        <v>93.210000000000036</v>
      </c>
      <c r="K2118" s="9">
        <f t="shared" si="3165"/>
        <v>115.37750000000005</v>
      </c>
      <c r="L2118" s="9">
        <f t="shared" si="3241"/>
        <v>56.720000000000255</v>
      </c>
      <c r="M2118" s="9">
        <f t="shared" ref="M2118" si="3254">AVERAGE(L2107:L2118)</f>
        <v>75.648333333333241</v>
      </c>
      <c r="N2118" s="6" t="s">
        <v>37</v>
      </c>
      <c r="O2118" s="9">
        <f t="shared" si="3243"/>
        <v>1976.1800000000003</v>
      </c>
      <c r="P2118" s="4">
        <f t="shared" si="3183"/>
        <v>0.84418489065606495</v>
      </c>
      <c r="Q2118" s="5">
        <f t="shared" si="3184"/>
        <v>80.480000000000473</v>
      </c>
      <c r="R2118" s="5">
        <f t="shared" si="3185"/>
        <v>1928.36</v>
      </c>
      <c r="S2118" s="4">
        <f t="shared" si="3186"/>
        <v>0.84418489065606495</v>
      </c>
      <c r="T2118" s="4">
        <f t="shared" si="3187"/>
        <v>0.90935376608356255</v>
      </c>
      <c r="U2118" s="5">
        <f t="shared" si="3179"/>
        <v>1959.7879999999998</v>
      </c>
      <c r="V2118" s="5">
        <f t="shared" si="3180"/>
        <v>16.392000000000507</v>
      </c>
      <c r="X2118" s="5">
        <f t="shared" si="3239"/>
        <v>-26.549999999999272</v>
      </c>
      <c r="Y2118" s="5">
        <f t="shared" si="3240"/>
        <v>-11.789999999999964</v>
      </c>
      <c r="AA2118" s="5">
        <f t="shared" si="3159"/>
        <v>0</v>
      </c>
      <c r="AB2118" s="5">
        <f t="shared" si="3160"/>
        <v>1</v>
      </c>
      <c r="AC2118" s="5">
        <f t="shared" si="3161"/>
        <v>1</v>
      </c>
      <c r="AF2118" s="5">
        <f t="shared" si="3246"/>
        <v>18.720000000000255</v>
      </c>
      <c r="AG2118" s="5">
        <f t="shared" si="3247"/>
        <v>10.289999999999964</v>
      </c>
      <c r="AH2118" s="5">
        <f t="shared" si="3248"/>
        <v>74.489999999999782</v>
      </c>
      <c r="AI2118" s="5">
        <f t="shared" si="3249"/>
        <v>82.920000000000073</v>
      </c>
      <c r="AJ2118" s="5"/>
      <c r="AK2118" s="5">
        <f t="shared" si="3250"/>
        <v>18.720000000000255</v>
      </c>
      <c r="AL2118" s="5">
        <f t="shared" si="3171"/>
        <v>57.964000000000297</v>
      </c>
      <c r="AM2118" s="5">
        <f t="shared" si="3251"/>
        <v>74.489999999999782</v>
      </c>
      <c r="AN2118" s="5">
        <f t="shared" si="3167"/>
        <v>71.561999999999983</v>
      </c>
      <c r="AO2118" s="5">
        <f t="shared" si="3168"/>
        <v>1</v>
      </c>
      <c r="AP2118" s="5">
        <f t="shared" si="3181"/>
        <v>4</v>
      </c>
      <c r="AQ2118" s="5">
        <f t="shared" si="3199"/>
        <v>4.5</v>
      </c>
      <c r="AR2118" s="5"/>
      <c r="AS2118" s="5">
        <f t="shared" si="3244"/>
        <v>82.920000000000073</v>
      </c>
      <c r="AT2118" s="5">
        <f t="shared" si="3167"/>
        <v>83.996000000000095</v>
      </c>
      <c r="AU2118" s="5">
        <f t="shared" si="3252"/>
        <v>10.289999999999964</v>
      </c>
      <c r="AV2118" s="5">
        <f t="shared" ref="AV2118:AV2181" si="3255">(E2117-B2118)</f>
        <v>8.430000000000291</v>
      </c>
      <c r="AW2118" s="5">
        <f t="shared" si="3253"/>
        <v>3</v>
      </c>
      <c r="AX2118" s="5">
        <f t="shared" si="3207"/>
        <v>64.409000000000205</v>
      </c>
      <c r="AZ2118" s="4">
        <f t="shared" si="3189"/>
        <v>0.90935376608356255</v>
      </c>
      <c r="BA2118" s="5">
        <f t="shared" si="3195"/>
        <v>-12.539999999999964</v>
      </c>
      <c r="BB2118" s="4">
        <f t="shared" si="3190"/>
        <v>1</v>
      </c>
      <c r="BD2118" s="5">
        <v>0</v>
      </c>
      <c r="BE2118" s="4">
        <v>0.49917026219715777</v>
      </c>
      <c r="BJ2118" s="5">
        <v>176.75</v>
      </c>
      <c r="BK2118" s="5">
        <v>-61.8100000000004</v>
      </c>
      <c r="BL2118" s="5">
        <v>83.170000000000073</v>
      </c>
      <c r="BM2118" s="5">
        <v>4</v>
      </c>
      <c r="BR2118">
        <v>-46</v>
      </c>
      <c r="BS2118">
        <v>12</v>
      </c>
    </row>
    <row r="2119" spans="1:71">
      <c r="A2119" s="7">
        <v>39575</v>
      </c>
      <c r="B2119" s="6">
        <v>7040.84</v>
      </c>
      <c r="C2119" s="6">
        <v>7107.53</v>
      </c>
      <c r="D2119" s="6">
        <v>7037.01</v>
      </c>
      <c r="E2119" s="6">
        <v>7076.25</v>
      </c>
      <c r="F2119" s="6">
        <v>5058.78</v>
      </c>
      <c r="G2119" s="6">
        <v>5100.1000000000004</v>
      </c>
      <c r="H2119" s="6">
        <v>5041.57</v>
      </c>
      <c r="I2119" s="6">
        <v>5075.3100000000004</v>
      </c>
      <c r="J2119" s="9">
        <f t="shared" si="3237"/>
        <v>90.429999999999382</v>
      </c>
      <c r="K2119" s="9">
        <f t="shared" si="3165"/>
        <v>108.03250000000003</v>
      </c>
      <c r="L2119" s="9">
        <f t="shared" si="3241"/>
        <v>59.180000000000291</v>
      </c>
      <c r="M2119" s="9">
        <f t="shared" ref="M2119" si="3256">AVERAGE(L2108:L2119)</f>
        <v>71.060833333333292</v>
      </c>
      <c r="N2119" s="6" t="s">
        <v>37</v>
      </c>
      <c r="O2119" s="9">
        <f t="shared" si="3243"/>
        <v>2000.9399999999996</v>
      </c>
      <c r="P2119" s="4">
        <f t="shared" si="3183"/>
        <v>1</v>
      </c>
      <c r="Q2119" s="5">
        <f t="shared" si="3184"/>
        <v>48.659999999999854</v>
      </c>
      <c r="R2119" s="5">
        <f t="shared" si="3185"/>
        <v>1964.4449999999997</v>
      </c>
      <c r="S2119" s="4">
        <f t="shared" si="3186"/>
        <v>1</v>
      </c>
      <c r="T2119" s="4">
        <f t="shared" si="3187"/>
        <v>1</v>
      </c>
      <c r="U2119" s="5">
        <f t="shared" si="3179"/>
        <v>1978.328</v>
      </c>
      <c r="V2119" s="5">
        <f t="shared" si="3180"/>
        <v>22.611999999999625</v>
      </c>
      <c r="X2119" s="5">
        <f t="shared" si="3239"/>
        <v>35.409999999999854</v>
      </c>
      <c r="Y2119" s="5">
        <f t="shared" si="3240"/>
        <v>16.530000000000655</v>
      </c>
      <c r="AA2119" s="5">
        <f t="shared" si="3159"/>
        <v>1</v>
      </c>
      <c r="AB2119" s="5">
        <f t="shared" si="3160"/>
        <v>0</v>
      </c>
      <c r="AC2119" s="5">
        <f t="shared" si="3161"/>
        <v>1</v>
      </c>
      <c r="AF2119" s="5">
        <f t="shared" si="3246"/>
        <v>66.6899999999996</v>
      </c>
      <c r="AG2119" s="5">
        <f t="shared" si="3247"/>
        <v>90.429999999999382</v>
      </c>
      <c r="AH2119" s="5">
        <f t="shared" si="3248"/>
        <v>3.8299999999999272</v>
      </c>
      <c r="AI2119" s="5">
        <f t="shared" si="3249"/>
        <v>-19.909999999999854</v>
      </c>
      <c r="AJ2119" s="5"/>
      <c r="AK2119" s="5">
        <f t="shared" si="3250"/>
        <v>3.8299999999999272</v>
      </c>
      <c r="AL2119" s="5">
        <f t="shared" si="3171"/>
        <v>54.26500000000059</v>
      </c>
      <c r="AM2119" s="5">
        <f t="shared" si="3251"/>
        <v>66.6899999999996</v>
      </c>
      <c r="AN2119" s="5">
        <f t="shared" si="3167"/>
        <v>72.28499999999994</v>
      </c>
      <c r="AO2119" s="5">
        <f t="shared" si="3168"/>
        <v>0</v>
      </c>
      <c r="AP2119" s="5">
        <f t="shared" si="3181"/>
        <v>4</v>
      </c>
      <c r="AQ2119" s="5">
        <f t="shared" si="3199"/>
        <v>4.4000000000000004</v>
      </c>
      <c r="AR2119" s="5"/>
      <c r="AS2119" s="5">
        <f t="shared" si="3244"/>
        <v>90.429999999999382</v>
      </c>
      <c r="AT2119" s="5">
        <f t="shared" si="3167"/>
        <v>84.681999999999974</v>
      </c>
      <c r="AU2119" s="5">
        <f t="shared" si="3252"/>
        <v>-19.909999999999854</v>
      </c>
      <c r="AV2119" s="5">
        <f t="shared" si="3255"/>
        <v>-23.739999999999782</v>
      </c>
      <c r="AW2119" s="5">
        <f t="shared" si="3253"/>
        <v>4</v>
      </c>
      <c r="AX2119" s="5">
        <f t="shared" si="3207"/>
        <v>64.409000000000205</v>
      </c>
      <c r="AZ2119" s="4">
        <f t="shared" si="3189"/>
        <v>1</v>
      </c>
      <c r="BA2119" s="5">
        <f t="shared" si="3195"/>
        <v>24.759999999999309</v>
      </c>
      <c r="BB2119" s="4">
        <f t="shared" si="3190"/>
        <v>0.90935376608356255</v>
      </c>
      <c r="BD2119" s="5">
        <v>0</v>
      </c>
      <c r="BE2119" s="4">
        <v>0.4980358667805293</v>
      </c>
      <c r="BJ2119" s="5">
        <v>137.94999999999982</v>
      </c>
      <c r="BK2119" s="5">
        <v>-4.6300000000001091</v>
      </c>
      <c r="BL2119" s="5">
        <v>36.050000000000182</v>
      </c>
      <c r="BM2119" s="5">
        <v>4</v>
      </c>
      <c r="BR2119">
        <v>35</v>
      </c>
      <c r="BS2119">
        <v>-17</v>
      </c>
    </row>
    <row r="2120" spans="1:71">
      <c r="A2120" s="7">
        <v>39576</v>
      </c>
      <c r="B2120" s="6">
        <v>7037.63</v>
      </c>
      <c r="C2120" s="6">
        <v>7073.45</v>
      </c>
      <c r="D2120" s="6">
        <v>7013.06</v>
      </c>
      <c r="E2120" s="6">
        <v>7071.9</v>
      </c>
      <c r="F2120" s="6">
        <v>5029.0200000000004</v>
      </c>
      <c r="G2120" s="6">
        <v>5066.87</v>
      </c>
      <c r="H2120" s="6">
        <v>5025.21</v>
      </c>
      <c r="I2120" s="6">
        <v>5055.58</v>
      </c>
      <c r="J2120" s="9">
        <f t="shared" si="3237"/>
        <v>63.1899999999996</v>
      </c>
      <c r="K2120" s="9">
        <f t="shared" si="3165"/>
        <v>105.05416666666672</v>
      </c>
      <c r="L2120" s="9">
        <f t="shared" si="3241"/>
        <v>50.100000000000364</v>
      </c>
      <c r="M2120" s="9">
        <f t="shared" ref="M2120" si="3257">AVERAGE(L2109:L2120)</f>
        <v>68.855833333333365</v>
      </c>
      <c r="N2120" s="6" t="s">
        <v>37</v>
      </c>
      <c r="O2120" s="9">
        <f t="shared" si="3243"/>
        <v>2016.3199999999997</v>
      </c>
      <c r="P2120" s="4">
        <f t="shared" si="3183"/>
        <v>1</v>
      </c>
      <c r="Q2120" s="5">
        <f t="shared" si="3184"/>
        <v>42.800000000000182</v>
      </c>
      <c r="R2120" s="5">
        <f t="shared" si="3185"/>
        <v>1984.2199999999996</v>
      </c>
      <c r="S2120" s="4">
        <f t="shared" si="3186"/>
        <v>1</v>
      </c>
      <c r="T2120" s="4">
        <f t="shared" si="3187"/>
        <v>1</v>
      </c>
      <c r="U2120" s="5">
        <f t="shared" si="3179"/>
        <v>1991.136</v>
      </c>
      <c r="V2120" s="5">
        <f t="shared" si="3180"/>
        <v>25.183999999999742</v>
      </c>
      <c r="X2120" s="5">
        <f t="shared" si="3239"/>
        <v>34.269999999999527</v>
      </c>
      <c r="Y2120" s="5">
        <f t="shared" si="3240"/>
        <v>26.559999999999491</v>
      </c>
      <c r="AA2120" s="5">
        <f t="shared" ref="AA2120:AA2183" si="3258">IF(AND(X2120&gt;0,Y2120&gt;0),1,0)</f>
        <v>1</v>
      </c>
      <c r="AB2120" s="5">
        <f t="shared" ref="AB2120:AB2183" si="3259">IF(AND($X2120&lt;0,$Y2120&lt;0),1,0)</f>
        <v>0</v>
      </c>
      <c r="AC2120" s="5">
        <f t="shared" ref="AC2120:AC2183" si="3260">SUM(AA2120:AB2120)</f>
        <v>1</v>
      </c>
      <c r="AF2120" s="5">
        <f t="shared" si="3246"/>
        <v>35.819999999999709</v>
      </c>
      <c r="AG2120" s="5">
        <f t="shared" si="3247"/>
        <v>-2.8000000000001819</v>
      </c>
      <c r="AH2120" s="5">
        <f t="shared" si="3248"/>
        <v>24.569999999999709</v>
      </c>
      <c r="AI2120" s="5">
        <f t="shared" si="3249"/>
        <v>63.1899999999996</v>
      </c>
      <c r="AJ2120" s="5"/>
      <c r="AK2120" s="5">
        <f t="shared" si="3250"/>
        <v>24.569999999999709</v>
      </c>
      <c r="AL2120" s="5">
        <f t="shared" si="3171"/>
        <v>51.079999999999472</v>
      </c>
      <c r="AM2120" s="5">
        <f t="shared" si="3251"/>
        <v>35.819999999999709</v>
      </c>
      <c r="AN2120" s="5">
        <f t="shared" si="3167"/>
        <v>67.587999999999923</v>
      </c>
      <c r="AO2120" s="5">
        <f t="shared" si="3168"/>
        <v>0</v>
      </c>
      <c r="AP2120" s="5">
        <f t="shared" si="3181"/>
        <v>4</v>
      </c>
      <c r="AQ2120" s="5">
        <f t="shared" si="3199"/>
        <v>4.3</v>
      </c>
      <c r="AR2120" s="5"/>
      <c r="AS2120" s="5">
        <f t="shared" si="3244"/>
        <v>63.1899999999996</v>
      </c>
      <c r="AT2120" s="5">
        <f t="shared" si="3167"/>
        <v>82.463999999999942</v>
      </c>
      <c r="AU2120" s="5">
        <f t="shared" si="3252"/>
        <v>-2.8000000000001819</v>
      </c>
      <c r="AV2120" s="5">
        <f t="shared" si="3255"/>
        <v>38.619999999999891</v>
      </c>
      <c r="AW2120" s="5">
        <f t="shared" si="3253"/>
        <v>5</v>
      </c>
      <c r="AX2120" s="5">
        <f t="shared" si="3207"/>
        <v>64.409000000000205</v>
      </c>
      <c r="AZ2120" s="4">
        <f t="shared" si="3189"/>
        <v>1</v>
      </c>
      <c r="BA2120" s="5">
        <f t="shared" si="3195"/>
        <v>15.380000000000109</v>
      </c>
      <c r="BB2120" s="4">
        <f t="shared" si="3190"/>
        <v>1</v>
      </c>
      <c r="BD2120" s="5">
        <v>0</v>
      </c>
      <c r="BE2120" s="4">
        <v>0.49789029535863971</v>
      </c>
      <c r="BJ2120" s="5">
        <v>133.02000000000044</v>
      </c>
      <c r="BK2120" s="5">
        <v>-27.010000000000218</v>
      </c>
      <c r="BL2120" s="5">
        <v>58.960000000000036</v>
      </c>
      <c r="BM2120" s="5">
        <v>4</v>
      </c>
      <c r="BR2120">
        <v>34</v>
      </c>
      <c r="BS2120">
        <v>-27</v>
      </c>
    </row>
    <row r="2121" spans="1:71">
      <c r="A2121" s="7">
        <v>39577</v>
      </c>
      <c r="B2121" s="6">
        <v>7040.79</v>
      </c>
      <c r="C2121" s="6">
        <v>7040.79</v>
      </c>
      <c r="D2121" s="6">
        <v>6961.63</v>
      </c>
      <c r="E2121" s="6">
        <v>7003.17</v>
      </c>
      <c r="F2121" s="6">
        <v>5001</v>
      </c>
      <c r="G2121" s="6">
        <v>5004.58</v>
      </c>
      <c r="H2121" s="6">
        <v>4925.05</v>
      </c>
      <c r="I2121" s="6">
        <v>4960.5600000000004</v>
      </c>
      <c r="J2121" s="9">
        <f t="shared" si="3237"/>
        <v>110.26999999999953</v>
      </c>
      <c r="K2121" s="9">
        <f t="shared" si="3165"/>
        <v>104.60666666666664</v>
      </c>
      <c r="L2121" s="9">
        <f t="shared" si="3241"/>
        <v>130.52999999999975</v>
      </c>
      <c r="M2121" s="9">
        <f t="shared" ref="M2121" si="3261">AVERAGE(L2110:L2121)</f>
        <v>73.043333333333365</v>
      </c>
      <c r="N2121" s="6" t="s">
        <v>37</v>
      </c>
      <c r="O2121" s="9">
        <f t="shared" si="3243"/>
        <v>2042.6099999999997</v>
      </c>
      <c r="P2121" s="4">
        <f t="shared" si="3183"/>
        <v>1</v>
      </c>
      <c r="Q2121" s="5">
        <f t="shared" si="3184"/>
        <v>66.429999999999382</v>
      </c>
      <c r="R2121" s="5">
        <f t="shared" si="3185"/>
        <v>1992.7875000000001</v>
      </c>
      <c r="S2121" s="4">
        <f t="shared" si="3186"/>
        <v>1</v>
      </c>
      <c r="T2121" s="4">
        <f t="shared" si="3187"/>
        <v>1</v>
      </c>
      <c r="U2121" s="5">
        <f t="shared" si="3179"/>
        <v>2004.9540000000002</v>
      </c>
      <c r="V2121" s="5">
        <f t="shared" si="3180"/>
        <v>37.655999999999494</v>
      </c>
      <c r="X2121" s="5">
        <f t="shared" si="3239"/>
        <v>-37.619999999999891</v>
      </c>
      <c r="Y2121" s="5">
        <f t="shared" si="3240"/>
        <v>-40.4399999999996</v>
      </c>
      <c r="AA2121" s="5">
        <f t="shared" si="3258"/>
        <v>0</v>
      </c>
      <c r="AB2121" s="5">
        <f t="shared" si="3259"/>
        <v>1</v>
      </c>
      <c r="AC2121" s="5">
        <f t="shared" si="3260"/>
        <v>1</v>
      </c>
      <c r="AF2121" s="5">
        <f t="shared" si="3246"/>
        <v>0</v>
      </c>
      <c r="AG2121" s="5">
        <f t="shared" si="3247"/>
        <v>-31.109999999999673</v>
      </c>
      <c r="AH2121" s="5">
        <f t="shared" si="3248"/>
        <v>79.159999999999854</v>
      </c>
      <c r="AI2121" s="5">
        <f t="shared" si="3249"/>
        <v>110.26999999999953</v>
      </c>
      <c r="AJ2121" s="5"/>
      <c r="AK2121" s="5">
        <f t="shared" si="3250"/>
        <v>0</v>
      </c>
      <c r="AL2121" s="5">
        <f t="shared" si="3171"/>
        <v>38.227999999999696</v>
      </c>
      <c r="AM2121" s="5">
        <f t="shared" si="3251"/>
        <v>79.159999999999854</v>
      </c>
      <c r="AN2121" s="5">
        <f t="shared" si="3167"/>
        <v>69.901999999999859</v>
      </c>
      <c r="AO2121" s="5">
        <f t="shared" si="3168"/>
        <v>1</v>
      </c>
      <c r="AP2121" s="5">
        <f t="shared" si="3181"/>
        <v>5</v>
      </c>
      <c r="AQ2121" s="5">
        <f t="shared" si="3199"/>
        <v>4.4000000000000004</v>
      </c>
      <c r="AR2121" s="5"/>
      <c r="AS2121" s="5">
        <f t="shared" si="3244"/>
        <v>110.26999999999953</v>
      </c>
      <c r="AT2121" s="5">
        <f t="shared" si="3167"/>
        <v>86.078999999999908</v>
      </c>
      <c r="AU2121" s="5">
        <f t="shared" si="3252"/>
        <v>-31.109999999999673</v>
      </c>
      <c r="AV2121" s="5">
        <f t="shared" si="3255"/>
        <v>31.109999999999673</v>
      </c>
      <c r="AW2121" s="5">
        <f t="shared" si="3253"/>
        <v>6</v>
      </c>
      <c r="AX2121" s="5">
        <f t="shared" si="3207"/>
        <v>64.409000000000205</v>
      </c>
      <c r="AZ2121" s="4">
        <f t="shared" si="3189"/>
        <v>1</v>
      </c>
      <c r="BA2121" s="5">
        <f t="shared" si="3195"/>
        <v>26.289999999999964</v>
      </c>
      <c r="BB2121" s="4">
        <f t="shared" si="3190"/>
        <v>1</v>
      </c>
      <c r="BD2121" s="5">
        <v>0</v>
      </c>
      <c r="BE2121" s="4">
        <v>0.49788434414670346</v>
      </c>
      <c r="BJ2121" s="5">
        <v>67.630000000000109</v>
      </c>
      <c r="BK2121" s="5">
        <v>60.119999999999891</v>
      </c>
      <c r="BL2121" s="5">
        <v>22.5600000000004</v>
      </c>
      <c r="BM2121" s="5">
        <v>4</v>
      </c>
      <c r="BR2121">
        <v>-42</v>
      </c>
      <c r="BS2121">
        <v>40</v>
      </c>
    </row>
    <row r="2122" spans="1:71">
      <c r="A2122" s="7">
        <v>39580</v>
      </c>
      <c r="B2122" s="6">
        <v>7021.29</v>
      </c>
      <c r="C2122" s="6">
        <v>7064.6</v>
      </c>
      <c r="D2122" s="6">
        <v>7006.42</v>
      </c>
      <c r="E2122" s="6">
        <v>7035.95</v>
      </c>
      <c r="F2122" s="6">
        <v>4975.09</v>
      </c>
      <c r="G2122" s="6">
        <v>5011.2700000000004</v>
      </c>
      <c r="H2122" s="6">
        <v>4954.67</v>
      </c>
      <c r="I2122" s="6">
        <v>4976.21</v>
      </c>
      <c r="J2122" s="9">
        <f t="shared" si="3237"/>
        <v>61.430000000000291</v>
      </c>
      <c r="K2122" s="9">
        <f t="shared" si="3165"/>
        <v>96.658333333333303</v>
      </c>
      <c r="L2122" s="9">
        <f t="shared" si="3241"/>
        <v>56.600000000000364</v>
      </c>
      <c r="M2122" s="9">
        <f t="shared" ref="M2122" si="3262">AVERAGE(L2111:L2122)</f>
        <v>69.415000000000035</v>
      </c>
      <c r="N2122" s="6" t="s">
        <v>37</v>
      </c>
      <c r="O2122" s="9">
        <f t="shared" si="3243"/>
        <v>2059.7399999999998</v>
      </c>
      <c r="P2122" s="4">
        <f t="shared" si="3183"/>
        <v>1</v>
      </c>
      <c r="Q2122" s="5">
        <f t="shared" si="3184"/>
        <v>83.559999999999491</v>
      </c>
      <c r="R2122" s="5">
        <f t="shared" si="3185"/>
        <v>1997.0700000000002</v>
      </c>
      <c r="S2122" s="4">
        <f t="shared" si="3186"/>
        <v>1</v>
      </c>
      <c r="T2122" s="4">
        <f t="shared" si="3187"/>
        <v>1</v>
      </c>
      <c r="U2122" s="5">
        <f t="shared" si="3179"/>
        <v>2019.1579999999999</v>
      </c>
      <c r="V2122" s="5">
        <f t="shared" si="3180"/>
        <v>40.58199999999988</v>
      </c>
      <c r="X2122" s="5">
        <f t="shared" si="3239"/>
        <v>14.659999999999854</v>
      </c>
      <c r="Y2122" s="5">
        <f t="shared" si="3240"/>
        <v>1.1199999999998909</v>
      </c>
      <c r="AA2122" s="5">
        <f t="shared" si="3258"/>
        <v>1</v>
      </c>
      <c r="AB2122" s="5">
        <f t="shared" si="3259"/>
        <v>0</v>
      </c>
      <c r="AC2122" s="5">
        <f t="shared" si="3260"/>
        <v>1</v>
      </c>
      <c r="AF2122" s="5">
        <f t="shared" si="3246"/>
        <v>43.3100000000004</v>
      </c>
      <c r="AG2122" s="5">
        <f t="shared" si="3247"/>
        <v>61.430000000000291</v>
      </c>
      <c r="AH2122" s="5">
        <f t="shared" si="3248"/>
        <v>14.869999999999891</v>
      </c>
      <c r="AI2122" s="5">
        <f t="shared" si="3249"/>
        <v>-3.25</v>
      </c>
      <c r="AJ2122" s="5"/>
      <c r="AK2122" s="5">
        <f t="shared" si="3250"/>
        <v>14.869999999999891</v>
      </c>
      <c r="AL2122" s="5">
        <f t="shared" si="3171"/>
        <v>38.227999999999696</v>
      </c>
      <c r="AM2122" s="5">
        <f t="shared" si="3251"/>
        <v>43.3100000000004</v>
      </c>
      <c r="AN2122" s="5">
        <f t="shared" si="3167"/>
        <v>65.274999999999906</v>
      </c>
      <c r="AO2122" s="5">
        <f t="shared" si="3168"/>
        <v>0</v>
      </c>
      <c r="AP2122" s="5">
        <f t="shared" si="3181"/>
        <v>4</v>
      </c>
      <c r="AQ2122" s="5">
        <f t="shared" si="3199"/>
        <v>4.4000000000000004</v>
      </c>
      <c r="AR2122" s="5"/>
      <c r="AS2122" s="5">
        <f t="shared" si="3244"/>
        <v>61.430000000000291</v>
      </c>
      <c r="AT2122" s="5">
        <f t="shared" si="3167"/>
        <v>79.828999999999908</v>
      </c>
      <c r="AU2122" s="5">
        <f t="shared" si="3252"/>
        <v>-3.25</v>
      </c>
      <c r="AV2122" s="5">
        <f t="shared" si="3255"/>
        <v>-18.119999999999891</v>
      </c>
      <c r="AW2122" s="5">
        <f t="shared" si="3253"/>
        <v>2</v>
      </c>
      <c r="AX2122" s="5">
        <f t="shared" si="3207"/>
        <v>41.036000000000016</v>
      </c>
      <c r="AZ2122" s="4">
        <f t="shared" si="3189"/>
        <v>1</v>
      </c>
      <c r="BA2122" s="5">
        <f t="shared" si="3195"/>
        <v>17.130000000000109</v>
      </c>
      <c r="BB2122" s="4">
        <f t="shared" si="3190"/>
        <v>1</v>
      </c>
      <c r="BD2122" s="5">
        <v>0</v>
      </c>
      <c r="BE2122" s="4">
        <v>0.49758870134343214</v>
      </c>
      <c r="BJ2122" s="5">
        <v>38.850000000000364</v>
      </c>
      <c r="BK2122" s="5">
        <v>29.389999999999418</v>
      </c>
      <c r="BL2122" s="5">
        <v>0.7000000000007276</v>
      </c>
      <c r="BM2122" s="5">
        <v>4</v>
      </c>
      <c r="BR2122">
        <v>15</v>
      </c>
      <c r="BS2122">
        <v>-1</v>
      </c>
    </row>
    <row r="2123" spans="1:71">
      <c r="A2123" s="7">
        <v>39581</v>
      </c>
      <c r="B2123" s="6">
        <v>7062.6</v>
      </c>
      <c r="C2123" s="6">
        <v>7080.86</v>
      </c>
      <c r="D2123" s="6">
        <v>7002.37</v>
      </c>
      <c r="E2123" s="6">
        <v>7060.19</v>
      </c>
      <c r="F2123" s="6">
        <v>5001.9799999999996</v>
      </c>
      <c r="G2123" s="6">
        <v>5017.28</v>
      </c>
      <c r="H2123" s="6">
        <v>4951.37</v>
      </c>
      <c r="I2123" s="6">
        <v>4998.67</v>
      </c>
      <c r="J2123" s="9">
        <f t="shared" si="3237"/>
        <v>78.489999999999782</v>
      </c>
      <c r="K2123" s="9">
        <f t="shared" si="3165"/>
        <v>94.283333333333303</v>
      </c>
      <c r="L2123" s="9">
        <f t="shared" si="3241"/>
        <v>65.909999999999854</v>
      </c>
      <c r="M2123" s="9">
        <f t="shared" ref="M2123" si="3263">AVERAGE(L2112:L2123)</f>
        <v>67.955000000000084</v>
      </c>
      <c r="N2123" s="6" t="s">
        <v>37</v>
      </c>
      <c r="O2123" s="9">
        <f t="shared" si="3243"/>
        <v>2061.5199999999995</v>
      </c>
      <c r="P2123" s="4">
        <f t="shared" si="3183"/>
        <v>1</v>
      </c>
      <c r="Q2123" s="5">
        <f t="shared" si="3184"/>
        <v>60.579999999999927</v>
      </c>
      <c r="R2123" s="5">
        <f t="shared" si="3185"/>
        <v>2016.0849999999996</v>
      </c>
      <c r="S2123" s="4">
        <f t="shared" si="3186"/>
        <v>1</v>
      </c>
      <c r="T2123" s="4">
        <f t="shared" si="3187"/>
        <v>1</v>
      </c>
      <c r="U2123" s="5">
        <f t="shared" si="3179"/>
        <v>2036.2259999999994</v>
      </c>
      <c r="V2123" s="5">
        <f t="shared" si="3180"/>
        <v>25.294000000000096</v>
      </c>
      <c r="X2123" s="5">
        <f t="shared" si="3239"/>
        <v>-2.410000000000764</v>
      </c>
      <c r="Y2123" s="5">
        <f t="shared" si="3240"/>
        <v>-3.3099999999994907</v>
      </c>
      <c r="AA2123" s="5">
        <f t="shared" si="3258"/>
        <v>0</v>
      </c>
      <c r="AB2123" s="5">
        <f t="shared" si="3259"/>
        <v>1</v>
      </c>
      <c r="AC2123" s="5">
        <f t="shared" si="3260"/>
        <v>1</v>
      </c>
      <c r="AF2123" s="5">
        <f t="shared" si="3246"/>
        <v>18.259999999999309</v>
      </c>
      <c r="AG2123" s="5">
        <f t="shared" si="3247"/>
        <v>44.909999999999854</v>
      </c>
      <c r="AH2123" s="5">
        <f t="shared" si="3248"/>
        <v>60.230000000000473</v>
      </c>
      <c r="AI2123" s="5">
        <f t="shared" si="3249"/>
        <v>33.579999999999927</v>
      </c>
      <c r="AJ2123" s="5"/>
      <c r="AK2123" s="5">
        <f t="shared" si="3250"/>
        <v>18.259999999999309</v>
      </c>
      <c r="AL2123" s="5">
        <f t="shared" si="3171"/>
        <v>25.781999999999694</v>
      </c>
      <c r="AM2123" s="5">
        <f t="shared" si="3251"/>
        <v>60.230000000000473</v>
      </c>
      <c r="AN2123" s="5">
        <f t="shared" si="3167"/>
        <v>61.809000000000012</v>
      </c>
      <c r="AO2123" s="5">
        <f t="shared" si="3168"/>
        <v>0</v>
      </c>
      <c r="AP2123" s="5">
        <f t="shared" si="3181"/>
        <v>3</v>
      </c>
      <c r="AQ2123" s="5">
        <f t="shared" si="3199"/>
        <v>4.2</v>
      </c>
      <c r="AR2123" s="5"/>
      <c r="AS2123" s="5">
        <f t="shared" si="3244"/>
        <v>44.909999999999854</v>
      </c>
      <c r="AT2123" s="5">
        <f t="shared" si="3167"/>
        <v>76.612999999999914</v>
      </c>
      <c r="AU2123" s="5">
        <f t="shared" si="3252"/>
        <v>33.579999999999927</v>
      </c>
      <c r="AV2123" s="5">
        <f t="shared" si="3255"/>
        <v>-26.650000000000546</v>
      </c>
      <c r="AW2123" s="5">
        <f t="shared" si="3253"/>
        <v>3</v>
      </c>
      <c r="AX2123" s="5">
        <f t="shared" si="3207"/>
        <v>41.036000000000016</v>
      </c>
      <c r="AZ2123" s="4">
        <f t="shared" si="3189"/>
        <v>1</v>
      </c>
      <c r="BA2123" s="5">
        <f t="shared" si="3195"/>
        <v>1.7799999999997453</v>
      </c>
      <c r="BB2123" s="4">
        <f t="shared" si="3190"/>
        <v>1</v>
      </c>
      <c r="BD2123" s="5">
        <v>0</v>
      </c>
      <c r="BE2123" s="4">
        <v>0.49741282339707005</v>
      </c>
      <c r="BJ2123" s="5">
        <v>93.820000000000618</v>
      </c>
      <c r="BK2123" s="5">
        <v>5.3899999999994179</v>
      </c>
      <c r="BL2123" s="5">
        <v>19.220000000000255</v>
      </c>
      <c r="BM2123" s="5">
        <v>4</v>
      </c>
      <c r="BR2123">
        <v>-38</v>
      </c>
      <c r="BS2123">
        <v>3</v>
      </c>
    </row>
    <row r="2124" spans="1:71">
      <c r="A2124" s="7">
        <v>39582</v>
      </c>
      <c r="B2124" s="6">
        <v>7081.72</v>
      </c>
      <c r="C2124" s="6">
        <v>7101.49</v>
      </c>
      <c r="D2124" s="6">
        <v>7001.33</v>
      </c>
      <c r="E2124" s="6">
        <v>7083.24</v>
      </c>
      <c r="F2124" s="6">
        <v>5036.67</v>
      </c>
      <c r="G2124" s="6">
        <v>5067.97</v>
      </c>
      <c r="H2124" s="6">
        <v>4992.1400000000003</v>
      </c>
      <c r="I2124" s="6">
        <v>5055.24</v>
      </c>
      <c r="J2124" s="9">
        <f t="shared" si="3237"/>
        <v>100.15999999999985</v>
      </c>
      <c r="K2124" s="9">
        <f t="shared" ref="K2124:K2187" si="3264">AVERAGE(J2113:J2124)</f>
        <v>92.302499999999938</v>
      </c>
      <c r="L2124" s="9">
        <f t="shared" si="3241"/>
        <v>75.829999999999927</v>
      </c>
      <c r="M2124" s="9">
        <f t="shared" ref="M2124" si="3265">AVERAGE(L2113:L2124)</f>
        <v>67.283333333333459</v>
      </c>
      <c r="N2124" s="6" t="s">
        <v>37</v>
      </c>
      <c r="O2124" s="9">
        <f t="shared" si="3243"/>
        <v>2028</v>
      </c>
      <c r="P2124" s="4">
        <f t="shared" si="3183"/>
        <v>0.25840707964602516</v>
      </c>
      <c r="Q2124" s="5">
        <f t="shared" si="3184"/>
        <v>45.199999999999818</v>
      </c>
      <c r="R2124" s="5">
        <f t="shared" si="3185"/>
        <v>2027.6199999999997</v>
      </c>
      <c r="S2124" s="4">
        <f t="shared" si="3186"/>
        <v>0.60721818607921463</v>
      </c>
      <c r="T2124" s="4">
        <f t="shared" si="3187"/>
        <v>0.61909090909091447</v>
      </c>
      <c r="U2124" s="5">
        <f t="shared" si="3179"/>
        <v>2041.6379999999997</v>
      </c>
      <c r="V2124" s="5">
        <f t="shared" si="3180"/>
        <v>-13.637999999999693</v>
      </c>
      <c r="X2124" s="5">
        <f t="shared" si="3239"/>
        <v>1.5199999999995271</v>
      </c>
      <c r="Y2124" s="5">
        <f t="shared" si="3240"/>
        <v>18.569999999999709</v>
      </c>
      <c r="AA2124" s="5">
        <f t="shared" si="3258"/>
        <v>1</v>
      </c>
      <c r="AB2124" s="5">
        <f t="shared" si="3259"/>
        <v>0</v>
      </c>
      <c r="AC2124" s="5">
        <f t="shared" si="3260"/>
        <v>1</v>
      </c>
      <c r="AF2124" s="5">
        <f t="shared" si="3246"/>
        <v>19.769999999999527</v>
      </c>
      <c r="AG2124" s="5">
        <f t="shared" si="3247"/>
        <v>41.300000000000182</v>
      </c>
      <c r="AH2124" s="5">
        <f t="shared" si="3248"/>
        <v>80.390000000000327</v>
      </c>
      <c r="AI2124" s="5">
        <f t="shared" si="3249"/>
        <v>58.859999999999673</v>
      </c>
      <c r="AJ2124" s="5"/>
      <c r="AK2124" s="5">
        <f t="shared" si="3250"/>
        <v>19.769999999999527</v>
      </c>
      <c r="AL2124" s="5">
        <f t="shared" si="3171"/>
        <v>25.781999999999694</v>
      </c>
      <c r="AM2124" s="5">
        <f t="shared" si="3251"/>
        <v>80.390000000000327</v>
      </c>
      <c r="AN2124" s="5">
        <f t="shared" ref="AN2124:AT2187" si="3266">AVERAGE(AM2115:AM2124)</f>
        <v>64.817000000000007</v>
      </c>
      <c r="AO2124" s="5">
        <f t="shared" ref="AO2124:AO2187" si="3267">IF(AM2124&gt;AN2124,1,0)</f>
        <v>1</v>
      </c>
      <c r="AP2124" s="5">
        <f t="shared" si="3181"/>
        <v>4</v>
      </c>
      <c r="AQ2124" s="5">
        <f t="shared" si="3199"/>
        <v>4.0999999999999996</v>
      </c>
      <c r="AR2124" s="5"/>
      <c r="AS2124" s="5">
        <f t="shared" si="3244"/>
        <v>58.859999999999673</v>
      </c>
      <c r="AT2124" s="5">
        <f t="shared" si="3266"/>
        <v>75.476999999999862</v>
      </c>
      <c r="AU2124" s="5">
        <f t="shared" si="3252"/>
        <v>41.300000000000182</v>
      </c>
      <c r="AV2124" s="5">
        <f t="shared" si="3255"/>
        <v>-21.530000000000655</v>
      </c>
      <c r="AW2124" s="5">
        <f t="shared" si="3253"/>
        <v>4</v>
      </c>
      <c r="AX2124" s="5">
        <f t="shared" si="3207"/>
        <v>44.159000000000233</v>
      </c>
      <c r="AZ2124" s="4">
        <f t="shared" si="3189"/>
        <v>0.61909090909091447</v>
      </c>
      <c r="BA2124" s="5">
        <f t="shared" si="3195"/>
        <v>-33.519999999999527</v>
      </c>
      <c r="BB2124" s="4">
        <f t="shared" si="3190"/>
        <v>1</v>
      </c>
      <c r="BD2124" s="5">
        <v>0</v>
      </c>
      <c r="BE2124" s="4">
        <v>0.49663802764288689</v>
      </c>
      <c r="BJ2124" s="5">
        <v>52.699999999999818</v>
      </c>
      <c r="BK2124" s="5">
        <v>-4.3500000000003638</v>
      </c>
      <c r="BL2124" s="5">
        <v>13.909999999999854</v>
      </c>
      <c r="BM2124" s="5">
        <v>4</v>
      </c>
      <c r="BR2124">
        <v>-37</v>
      </c>
      <c r="BS2124">
        <v>-19</v>
      </c>
    </row>
    <row r="2125" spans="1:71">
      <c r="A2125" s="7">
        <v>39583</v>
      </c>
      <c r="B2125" s="6">
        <v>7072.12</v>
      </c>
      <c r="C2125" s="6">
        <v>7088.67</v>
      </c>
      <c r="D2125" s="6">
        <v>7037.09</v>
      </c>
      <c r="E2125" s="6">
        <v>7081.05</v>
      </c>
      <c r="F2125" s="6">
        <v>5045.68</v>
      </c>
      <c r="G2125" s="6">
        <v>5060.28</v>
      </c>
      <c r="H2125" s="6">
        <v>5020.3900000000003</v>
      </c>
      <c r="I2125" s="6">
        <v>5057.51</v>
      </c>
      <c r="J2125" s="9">
        <f t="shared" si="3237"/>
        <v>51.579999999999927</v>
      </c>
      <c r="K2125" s="9">
        <f t="shared" si="3264"/>
        <v>84.354166666666586</v>
      </c>
      <c r="L2125" s="9">
        <f t="shared" si="3241"/>
        <v>39.889999999999418</v>
      </c>
      <c r="M2125" s="9">
        <f t="shared" ref="M2125" si="3268">AVERAGE(L2114:L2125)</f>
        <v>66.228333333333396</v>
      </c>
      <c r="N2125" s="6" t="s">
        <v>36</v>
      </c>
      <c r="O2125" s="9">
        <f t="shared" si="3243"/>
        <v>2023.54</v>
      </c>
      <c r="P2125" s="4">
        <f t="shared" si="3183"/>
        <v>0</v>
      </c>
      <c r="Q2125" s="5">
        <f t="shared" si="3184"/>
        <v>37.979999999999563</v>
      </c>
      <c r="R2125" s="5">
        <f t="shared" si="3185"/>
        <v>2033.0349999999999</v>
      </c>
      <c r="S2125" s="4">
        <f t="shared" si="3186"/>
        <v>0.37306041597887735</v>
      </c>
      <c r="T2125" s="4">
        <f t="shared" si="3187"/>
        <v>0.55495664401218769</v>
      </c>
      <c r="U2125" s="5">
        <f t="shared" si="3179"/>
        <v>2043.0819999999999</v>
      </c>
      <c r="V2125" s="5">
        <f t="shared" si="3180"/>
        <v>-19.541999999999916</v>
      </c>
      <c r="X2125" s="5">
        <f t="shared" si="3239"/>
        <v>8.930000000000291</v>
      </c>
      <c r="Y2125" s="5">
        <f t="shared" si="3240"/>
        <v>11.829999999999927</v>
      </c>
      <c r="AA2125" s="5">
        <f t="shared" si="3258"/>
        <v>1</v>
      </c>
      <c r="AB2125" s="5">
        <f t="shared" si="3259"/>
        <v>0</v>
      </c>
      <c r="AC2125" s="5">
        <f t="shared" si="3260"/>
        <v>1</v>
      </c>
      <c r="AF2125" s="5">
        <f t="shared" si="3246"/>
        <v>16.550000000000182</v>
      </c>
      <c r="AG2125" s="5">
        <f t="shared" si="3247"/>
        <v>5.430000000000291</v>
      </c>
      <c r="AH2125" s="5">
        <f t="shared" si="3248"/>
        <v>35.029999999999745</v>
      </c>
      <c r="AI2125" s="5">
        <f t="shared" si="3249"/>
        <v>46.149999999999636</v>
      </c>
      <c r="AJ2125" s="5"/>
      <c r="AK2125" s="5">
        <f t="shared" si="3250"/>
        <v>16.550000000000182</v>
      </c>
      <c r="AL2125" s="5">
        <f t="shared" si="3171"/>
        <v>20.249999999999545</v>
      </c>
      <c r="AM2125" s="5">
        <f t="shared" si="3251"/>
        <v>35.029999999999745</v>
      </c>
      <c r="AN2125" s="5">
        <f t="shared" si="3266"/>
        <v>60.88099999999995</v>
      </c>
      <c r="AO2125" s="5">
        <f t="shared" si="3267"/>
        <v>0</v>
      </c>
      <c r="AP2125" s="5">
        <f t="shared" si="3181"/>
        <v>4</v>
      </c>
      <c r="AQ2125" s="5">
        <f t="shared" si="3199"/>
        <v>4.0999999999999996</v>
      </c>
      <c r="AR2125" s="5"/>
      <c r="AS2125" s="5">
        <f t="shared" si="3244"/>
        <v>46.149999999999636</v>
      </c>
      <c r="AT2125" s="5">
        <f t="shared" si="3266"/>
        <v>72.365999999999801</v>
      </c>
      <c r="AU2125" s="5">
        <f t="shared" si="3252"/>
        <v>5.430000000000291</v>
      </c>
      <c r="AV2125" s="5">
        <f t="shared" si="3255"/>
        <v>11.119999999999891</v>
      </c>
      <c r="AW2125" s="5">
        <f t="shared" si="3253"/>
        <v>5</v>
      </c>
      <c r="AX2125" s="5">
        <f t="shared" si="3207"/>
        <v>44.159000000000233</v>
      </c>
      <c r="AZ2125" s="4">
        <f t="shared" si="3189"/>
        <v>0.55495664401218769</v>
      </c>
      <c r="BA2125" s="5">
        <f t="shared" si="3195"/>
        <v>0</v>
      </c>
      <c r="BB2125" s="4">
        <f t="shared" si="3190"/>
        <v>0.61909090909091447</v>
      </c>
      <c r="BD2125" s="5">
        <v>0</v>
      </c>
      <c r="BE2125" s="4">
        <v>0.49619419093422246</v>
      </c>
      <c r="BJ2125" s="5">
        <v>58.199999999999818</v>
      </c>
      <c r="BK2125" s="5">
        <v>38.930000000000291</v>
      </c>
      <c r="BL2125" s="5">
        <v>25.159999999999854</v>
      </c>
      <c r="BM2125" s="5">
        <v>4</v>
      </c>
      <c r="BR2125">
        <v>35</v>
      </c>
      <c r="BS2125">
        <v>12</v>
      </c>
    </row>
    <row r="2126" spans="1:71">
      <c r="A2126" s="7">
        <v>39584</v>
      </c>
      <c r="B2126" s="6">
        <v>7103.84</v>
      </c>
      <c r="C2126" s="6">
        <v>7205.96</v>
      </c>
      <c r="D2126" s="6">
        <v>7103.84</v>
      </c>
      <c r="E2126" s="6">
        <v>7156.55</v>
      </c>
      <c r="F2126" s="6">
        <v>5090.75</v>
      </c>
      <c r="G2126" s="6">
        <v>5120.91</v>
      </c>
      <c r="H2126" s="6">
        <v>5058.79</v>
      </c>
      <c r="I2126" s="6">
        <v>5078.04</v>
      </c>
      <c r="J2126" s="9">
        <f t="shared" si="3237"/>
        <v>124.90999999999985</v>
      </c>
      <c r="K2126" s="9">
        <f t="shared" si="3264"/>
        <v>88.911666666666562</v>
      </c>
      <c r="L2126" s="9">
        <f t="shared" si="3241"/>
        <v>63.399999999999636</v>
      </c>
      <c r="M2126" s="9">
        <f t="shared" ref="M2126" si="3269">AVERAGE(L2115:L2126)</f>
        <v>66.90583333333332</v>
      </c>
      <c r="N2126" s="6" t="s">
        <v>36</v>
      </c>
      <c r="O2126" s="9">
        <f t="shared" si="3243"/>
        <v>2078.5100000000002</v>
      </c>
      <c r="P2126" s="4">
        <f t="shared" si="3183"/>
        <v>1</v>
      </c>
      <c r="Q2126" s="5">
        <f t="shared" si="3184"/>
        <v>54.970000000000255</v>
      </c>
      <c r="R2126" s="5">
        <f t="shared" si="3185"/>
        <v>2037.2825</v>
      </c>
      <c r="S2126" s="4">
        <f t="shared" si="3186"/>
        <v>1</v>
      </c>
      <c r="T2126" s="4">
        <f t="shared" si="3187"/>
        <v>1</v>
      </c>
      <c r="U2126" s="5">
        <f t="shared" si="3179"/>
        <v>2050.2619999999997</v>
      </c>
      <c r="V2126" s="5">
        <f t="shared" si="3180"/>
        <v>28.248000000000502</v>
      </c>
      <c r="X2126" s="5">
        <f t="shared" si="3239"/>
        <v>52.710000000000036</v>
      </c>
      <c r="Y2126" s="5">
        <f t="shared" si="3240"/>
        <v>-12.710000000000036</v>
      </c>
      <c r="AA2126" s="5">
        <f t="shared" si="3258"/>
        <v>0</v>
      </c>
      <c r="AB2126" s="5">
        <f t="shared" si="3259"/>
        <v>0</v>
      </c>
      <c r="AC2126" s="5">
        <f t="shared" si="3260"/>
        <v>0</v>
      </c>
      <c r="AF2126" s="5">
        <f t="shared" si="3246"/>
        <v>102.11999999999989</v>
      </c>
      <c r="AG2126" s="5">
        <f t="shared" si="3247"/>
        <v>124.90999999999985</v>
      </c>
      <c r="AH2126" s="5">
        <f t="shared" si="3248"/>
        <v>0</v>
      </c>
      <c r="AI2126" s="5">
        <f t="shared" si="3249"/>
        <v>-22.789999999999964</v>
      </c>
      <c r="AJ2126" s="5"/>
      <c r="AK2126" s="5">
        <f t="shared" si="3250"/>
        <v>0</v>
      </c>
      <c r="AL2126" s="5">
        <f t="shared" ref="AL2126:AL2189" si="3270">PERCENTILE(AK2117:AK2126,0.9)</f>
        <v>20.249999999999545</v>
      </c>
      <c r="AM2126" s="5">
        <f t="shared" si="3251"/>
        <v>102.11999999999989</v>
      </c>
      <c r="AN2126" s="5">
        <f t="shared" si="3266"/>
        <v>60.01700000000001</v>
      </c>
      <c r="AO2126" s="5">
        <f t="shared" si="3267"/>
        <v>1</v>
      </c>
      <c r="AP2126" s="5">
        <f t="shared" si="3181"/>
        <v>4</v>
      </c>
      <c r="AQ2126" s="5">
        <f t="shared" si="3199"/>
        <v>4</v>
      </c>
      <c r="AR2126" s="5"/>
      <c r="AS2126" s="5">
        <f t="shared" si="3244"/>
        <v>124.90999999999985</v>
      </c>
      <c r="AT2126" s="5">
        <f t="shared" si="3266"/>
        <v>70.456999999999795</v>
      </c>
      <c r="AU2126" s="5">
        <f t="shared" si="3252"/>
        <v>-22.789999999999964</v>
      </c>
      <c r="AV2126" s="5">
        <f t="shared" si="3255"/>
        <v>-22.789999999999964</v>
      </c>
      <c r="AW2126" s="5">
        <f t="shared" si="3253"/>
        <v>6</v>
      </c>
      <c r="AX2126" s="5">
        <f t="shared" si="3207"/>
        <v>44.159000000000233</v>
      </c>
      <c r="AZ2126" s="4">
        <f t="shared" si="3189"/>
        <v>1</v>
      </c>
      <c r="BA2126" s="5">
        <f t="shared" si="3195"/>
        <v>0</v>
      </c>
      <c r="BB2126" s="4">
        <f t="shared" si="3190"/>
        <v>0.55495664401218769</v>
      </c>
      <c r="BD2126" s="5">
        <v>0</v>
      </c>
      <c r="BE2126" s="4">
        <v>0.49546485260771755</v>
      </c>
      <c r="BJ2126" s="5">
        <v>113.01999999999953</v>
      </c>
      <c r="BK2126" s="5">
        <v>-1.2199999999993452</v>
      </c>
      <c r="BL2126" s="5">
        <v>24.069999999999709</v>
      </c>
      <c r="BM2126" s="5">
        <v>4</v>
      </c>
      <c r="BR2126">
        <v>-36</v>
      </c>
      <c r="BS2126">
        <v>-13</v>
      </c>
    </row>
    <row r="2127" spans="1:71">
      <c r="A2127" s="7">
        <v>39587</v>
      </c>
      <c r="B2127" s="6">
        <v>7177.02</v>
      </c>
      <c r="C2127" s="6">
        <v>7231.86</v>
      </c>
      <c r="D2127" s="6">
        <v>7165.44</v>
      </c>
      <c r="E2127" s="6">
        <v>7225.94</v>
      </c>
      <c r="F2127" s="6">
        <v>5090.53</v>
      </c>
      <c r="G2127" s="6">
        <v>5142.1000000000004</v>
      </c>
      <c r="H2127" s="6">
        <v>5076.12</v>
      </c>
      <c r="I2127" s="6">
        <v>5142.1000000000004</v>
      </c>
      <c r="J2127" s="9">
        <f t="shared" si="3237"/>
        <v>75.309999999999491</v>
      </c>
      <c r="K2127" s="9">
        <f t="shared" si="3264"/>
        <v>85.930833333333183</v>
      </c>
      <c r="L2127" s="9">
        <f t="shared" si="3241"/>
        <v>65.980000000000473</v>
      </c>
      <c r="M2127" s="9">
        <f t="shared" ref="M2127" si="3271">AVERAGE(L2116:L2127)</f>
        <v>66.45583333333343</v>
      </c>
      <c r="N2127" s="6" t="s">
        <v>37</v>
      </c>
      <c r="O2127" s="9">
        <f t="shared" si="3243"/>
        <v>2083.8399999999992</v>
      </c>
      <c r="P2127" s="4">
        <f t="shared" si="3183"/>
        <v>1</v>
      </c>
      <c r="Q2127" s="5">
        <f t="shared" si="3184"/>
        <v>60.299999999999272</v>
      </c>
      <c r="R2127" s="5">
        <f t="shared" si="3185"/>
        <v>2038.6149999999998</v>
      </c>
      <c r="S2127" s="4">
        <f t="shared" si="3186"/>
        <v>1</v>
      </c>
      <c r="T2127" s="4">
        <f t="shared" si="3187"/>
        <v>1</v>
      </c>
      <c r="U2127" s="5">
        <f t="shared" si="3179"/>
        <v>2055.0819999999999</v>
      </c>
      <c r="V2127" s="5">
        <f t="shared" si="3180"/>
        <v>28.757999999999356</v>
      </c>
      <c r="X2127" s="5">
        <f t="shared" si="3239"/>
        <v>48.919999999999163</v>
      </c>
      <c r="Y2127" s="5">
        <f t="shared" si="3240"/>
        <v>51.570000000000618</v>
      </c>
      <c r="AA2127" s="5">
        <f t="shared" si="3258"/>
        <v>1</v>
      </c>
      <c r="AB2127" s="5">
        <f t="shared" si="3259"/>
        <v>0</v>
      </c>
      <c r="AC2127" s="5">
        <f t="shared" si="3260"/>
        <v>1</v>
      </c>
      <c r="AF2127" s="5">
        <f t="shared" si="3246"/>
        <v>54.839999999999236</v>
      </c>
      <c r="AG2127" s="5">
        <f t="shared" si="3247"/>
        <v>75.309999999999491</v>
      </c>
      <c r="AH2127" s="5">
        <f t="shared" si="3248"/>
        <v>11.580000000000837</v>
      </c>
      <c r="AI2127" s="5">
        <f t="shared" si="3249"/>
        <v>-8.8899999999994179</v>
      </c>
      <c r="AJ2127" s="5"/>
      <c r="AK2127" s="5">
        <f t="shared" si="3250"/>
        <v>11.580000000000837</v>
      </c>
      <c r="AL2127" s="5">
        <f t="shared" si="3270"/>
        <v>20.249999999999545</v>
      </c>
      <c r="AM2127" s="5">
        <f t="shared" si="3251"/>
        <v>54.839999999999236</v>
      </c>
      <c r="AN2127" s="5">
        <f t="shared" si="3266"/>
        <v>63.207999999999899</v>
      </c>
      <c r="AO2127" s="5">
        <f t="shared" si="3267"/>
        <v>0</v>
      </c>
      <c r="AP2127" s="5">
        <f t="shared" si="3181"/>
        <v>4</v>
      </c>
      <c r="AQ2127" s="5">
        <f t="shared" si="3199"/>
        <v>4</v>
      </c>
      <c r="AR2127" s="5"/>
      <c r="AS2127" s="5">
        <f t="shared" si="3244"/>
        <v>75.309999999999491</v>
      </c>
      <c r="AT2127" s="5">
        <f t="shared" si="3266"/>
        <v>75.837999999999738</v>
      </c>
      <c r="AU2127" s="5">
        <f t="shared" si="3252"/>
        <v>-8.8899999999994179</v>
      </c>
      <c r="AV2127" s="5">
        <f t="shared" si="3255"/>
        <v>-20.470000000000255</v>
      </c>
      <c r="AW2127" s="5">
        <f t="shared" si="3253"/>
        <v>2</v>
      </c>
      <c r="AX2127" s="5">
        <f t="shared" si="3207"/>
        <v>44.159000000000233</v>
      </c>
      <c r="AZ2127" s="4">
        <f t="shared" si="3189"/>
        <v>1</v>
      </c>
      <c r="BA2127" s="5">
        <f t="shared" si="3195"/>
        <v>5.3299999999990177</v>
      </c>
      <c r="BB2127" s="4">
        <f t="shared" si="3190"/>
        <v>1</v>
      </c>
      <c r="BD2127" s="5">
        <v>0</v>
      </c>
      <c r="BE2127" s="4">
        <v>0.49515987092989089</v>
      </c>
      <c r="BJ2127" s="5">
        <v>84.920000000000073</v>
      </c>
      <c r="BK2127" s="5">
        <v>15.260000000000218</v>
      </c>
      <c r="BL2127" s="5">
        <v>2.569999999999709</v>
      </c>
      <c r="BM2127" s="5">
        <v>4</v>
      </c>
      <c r="BR2127">
        <v>49</v>
      </c>
      <c r="BS2127">
        <v>-40</v>
      </c>
    </row>
    <row r="2128" spans="1:71">
      <c r="A2128" s="7">
        <v>39588</v>
      </c>
      <c r="B2128" s="6">
        <v>7188.07</v>
      </c>
      <c r="C2128" s="6">
        <v>7188.98</v>
      </c>
      <c r="D2128" s="6">
        <v>7108.25</v>
      </c>
      <c r="E2128" s="6">
        <v>7118.5</v>
      </c>
      <c r="F2128" s="6">
        <v>5091.45</v>
      </c>
      <c r="G2128" s="6">
        <v>5104.74</v>
      </c>
      <c r="H2128" s="6">
        <v>5041.22</v>
      </c>
      <c r="I2128" s="6">
        <v>5054.88</v>
      </c>
      <c r="J2128" s="9">
        <f t="shared" si="3237"/>
        <v>117.6899999999996</v>
      </c>
      <c r="K2128" s="9">
        <f t="shared" si="3264"/>
        <v>83.738333333333159</v>
      </c>
      <c r="L2128" s="9">
        <f t="shared" si="3241"/>
        <v>100.88000000000011</v>
      </c>
      <c r="M2128" s="9">
        <f t="shared" ref="M2128" si="3272">AVERAGE(L2117:L2128)</f>
        <v>66.291666666666742</v>
      </c>
      <c r="N2128" s="6" t="s">
        <v>37</v>
      </c>
      <c r="O2128" s="9">
        <f t="shared" si="3243"/>
        <v>2063.62</v>
      </c>
      <c r="P2128" s="4">
        <f t="shared" si="3183"/>
        <v>0.66467661691542967</v>
      </c>
      <c r="Q2128" s="5">
        <f t="shared" si="3184"/>
        <v>60.299999999999272</v>
      </c>
      <c r="R2128" s="5">
        <f t="shared" si="3185"/>
        <v>2038.6149999999998</v>
      </c>
      <c r="S2128" s="4">
        <f t="shared" si="3186"/>
        <v>0.66467661691542967</v>
      </c>
      <c r="T2128" s="4">
        <f t="shared" si="3187"/>
        <v>0.70053317535545778</v>
      </c>
      <c r="U2128" s="5">
        <f t="shared" si="3179"/>
        <v>2055.5019999999995</v>
      </c>
      <c r="V2128" s="5">
        <f t="shared" si="3180"/>
        <v>8.1180000000003929</v>
      </c>
      <c r="X2128" s="5">
        <f t="shared" si="3239"/>
        <v>-69.569999999999709</v>
      </c>
      <c r="Y2128" s="5">
        <f t="shared" si="3240"/>
        <v>-36.569999999999709</v>
      </c>
      <c r="AA2128" s="5">
        <f t="shared" si="3258"/>
        <v>0</v>
      </c>
      <c r="AB2128" s="5">
        <f t="shared" si="3259"/>
        <v>1</v>
      </c>
      <c r="AC2128" s="5">
        <f t="shared" si="3260"/>
        <v>1</v>
      </c>
      <c r="AF2128" s="5">
        <f t="shared" si="3246"/>
        <v>0.90999999999985448</v>
      </c>
      <c r="AG2128" s="5">
        <f t="shared" si="3247"/>
        <v>-36.960000000000036</v>
      </c>
      <c r="AH2128" s="5">
        <f t="shared" si="3248"/>
        <v>79.819999999999709</v>
      </c>
      <c r="AI2128" s="5">
        <f t="shared" si="3249"/>
        <v>117.6899999999996</v>
      </c>
      <c r="AJ2128" s="5"/>
      <c r="AK2128" s="5">
        <f t="shared" si="3250"/>
        <v>0.90999999999985448</v>
      </c>
      <c r="AL2128" s="5">
        <f t="shared" si="3270"/>
        <v>20.249999999999545</v>
      </c>
      <c r="AM2128" s="5">
        <f t="shared" si="3251"/>
        <v>79.819999999999709</v>
      </c>
      <c r="AN2128" s="5">
        <f t="shared" si="3266"/>
        <v>63.740999999999893</v>
      </c>
      <c r="AO2128" s="5">
        <f t="shared" si="3267"/>
        <v>1</v>
      </c>
      <c r="AP2128" s="5">
        <f t="shared" si="3181"/>
        <v>4</v>
      </c>
      <c r="AQ2128" s="5">
        <f t="shared" si="3199"/>
        <v>4</v>
      </c>
      <c r="AR2128" s="5"/>
      <c r="AS2128" s="5">
        <f t="shared" si="3244"/>
        <v>117.6899999999996</v>
      </c>
      <c r="AT2128" s="5">
        <f t="shared" si="3266"/>
        <v>79.314999999999685</v>
      </c>
      <c r="AU2128" s="5">
        <f t="shared" si="3252"/>
        <v>-36.960000000000036</v>
      </c>
      <c r="AV2128" s="5">
        <f t="shared" si="3255"/>
        <v>37.869999999999891</v>
      </c>
      <c r="AW2128" s="5">
        <f t="shared" si="3253"/>
        <v>3</v>
      </c>
      <c r="AX2128" s="5">
        <f t="shared" si="3207"/>
        <v>44.159000000000233</v>
      </c>
      <c r="AZ2128" s="4">
        <f t="shared" si="3189"/>
        <v>0.70053317535545778</v>
      </c>
      <c r="BA2128" s="5">
        <f t="shared" si="3195"/>
        <v>-20.219999999999345</v>
      </c>
      <c r="BB2128" s="4">
        <f t="shared" si="3190"/>
        <v>1</v>
      </c>
      <c r="BD2128" s="5">
        <v>0</v>
      </c>
      <c r="BE2128" s="4">
        <v>0.49472174411933667</v>
      </c>
      <c r="BJ2128" s="5">
        <v>36.369999999999891</v>
      </c>
      <c r="BK2128" s="5">
        <v>27.840000000000146</v>
      </c>
      <c r="BL2128" s="5">
        <v>3.7299999999995634</v>
      </c>
      <c r="BM2128" s="5">
        <v>4</v>
      </c>
      <c r="BR2128">
        <v>-33</v>
      </c>
      <c r="BS2128">
        <v>37</v>
      </c>
    </row>
    <row r="2129" spans="1:71">
      <c r="A2129" s="7">
        <v>39589</v>
      </c>
      <c r="B2129" s="6">
        <v>7129.07</v>
      </c>
      <c r="C2129" s="6">
        <v>7151.38</v>
      </c>
      <c r="D2129" s="6">
        <v>7013.13</v>
      </c>
      <c r="E2129" s="6">
        <v>7040.83</v>
      </c>
      <c r="F2129" s="6">
        <v>5065.28</v>
      </c>
      <c r="G2129" s="6">
        <v>5080.7299999999996</v>
      </c>
      <c r="H2129" s="6">
        <v>5003.09</v>
      </c>
      <c r="I2129" s="6">
        <v>5027.55</v>
      </c>
      <c r="J2129" s="9">
        <f t="shared" si="3237"/>
        <v>138.25</v>
      </c>
      <c r="K2129" s="9">
        <f t="shared" si="3264"/>
        <v>92.076666666666441</v>
      </c>
      <c r="L2129" s="9">
        <f t="shared" si="3241"/>
        <v>77.639999999999418</v>
      </c>
      <c r="M2129" s="9">
        <f t="shared" ref="M2129" si="3273">AVERAGE(L2118:L2129)</f>
        <v>70.22166666666665</v>
      </c>
      <c r="N2129" s="6" t="s">
        <v>36</v>
      </c>
      <c r="O2129" s="9">
        <f t="shared" si="3243"/>
        <v>2013.2799999999997</v>
      </c>
      <c r="P2129" s="4">
        <f t="shared" si="3183"/>
        <v>0</v>
      </c>
      <c r="Q2129" s="5">
        <f t="shared" si="3184"/>
        <v>70.559999999999491</v>
      </c>
      <c r="R2129" s="5">
        <f t="shared" si="3185"/>
        <v>2030.9199999999996</v>
      </c>
      <c r="S2129" s="4">
        <f t="shared" si="3186"/>
        <v>0</v>
      </c>
      <c r="T2129" s="4">
        <f t="shared" si="3187"/>
        <v>0</v>
      </c>
      <c r="U2129" s="5">
        <f t="shared" si="3179"/>
        <v>2052.5579999999995</v>
      </c>
      <c r="V2129" s="5">
        <f t="shared" si="3180"/>
        <v>-39.277999999999793</v>
      </c>
      <c r="X2129" s="5">
        <f t="shared" si="3239"/>
        <v>-88.239999999999782</v>
      </c>
      <c r="Y2129" s="5">
        <f t="shared" si="3240"/>
        <v>-37.729999999999563</v>
      </c>
      <c r="AA2129" s="5">
        <f t="shared" si="3258"/>
        <v>0</v>
      </c>
      <c r="AB2129" s="5">
        <f t="shared" si="3259"/>
        <v>1</v>
      </c>
      <c r="AC2129" s="5">
        <f t="shared" si="3260"/>
        <v>1</v>
      </c>
      <c r="AF2129" s="5">
        <f t="shared" si="3246"/>
        <v>22.3100000000004</v>
      </c>
      <c r="AG2129" s="5">
        <f t="shared" si="3247"/>
        <v>32.880000000000109</v>
      </c>
      <c r="AH2129" s="5">
        <f t="shared" si="3248"/>
        <v>115.9399999999996</v>
      </c>
      <c r="AI2129" s="5">
        <f t="shared" si="3249"/>
        <v>105.36999999999989</v>
      </c>
      <c r="AJ2129" s="5"/>
      <c r="AK2129" s="5">
        <f t="shared" si="3250"/>
        <v>22.3100000000004</v>
      </c>
      <c r="AL2129" s="5">
        <f t="shared" si="3270"/>
        <v>22.536000000000332</v>
      </c>
      <c r="AM2129" s="5">
        <f t="shared" si="3251"/>
        <v>115.9399999999996</v>
      </c>
      <c r="AN2129" s="5">
        <f t="shared" si="3266"/>
        <v>68.665999999999897</v>
      </c>
      <c r="AO2129" s="5">
        <f t="shared" si="3267"/>
        <v>1</v>
      </c>
      <c r="AP2129" s="5">
        <f t="shared" si="3181"/>
        <v>5</v>
      </c>
      <c r="AQ2129" s="5">
        <f t="shared" si="3199"/>
        <v>4.0999999999999996</v>
      </c>
      <c r="AR2129" s="5"/>
      <c r="AS2129" s="5">
        <f t="shared" si="3244"/>
        <v>105.36999999999989</v>
      </c>
      <c r="AT2129" s="5">
        <f t="shared" si="3266"/>
        <v>80.808999999999742</v>
      </c>
      <c r="AU2129" s="5">
        <f t="shared" si="3252"/>
        <v>32.880000000000109</v>
      </c>
      <c r="AV2129" s="5">
        <f t="shared" si="3255"/>
        <v>-10.569999999999709</v>
      </c>
      <c r="AW2129" s="5">
        <f t="shared" si="3253"/>
        <v>4</v>
      </c>
      <c r="AX2129" s="5">
        <f t="shared" si="3207"/>
        <v>44.159000000000233</v>
      </c>
      <c r="AZ2129" s="4">
        <f t="shared" si="3189"/>
        <v>0</v>
      </c>
      <c r="BA2129" s="5">
        <f t="shared" si="3195"/>
        <v>0</v>
      </c>
      <c r="BB2129" s="4">
        <f t="shared" si="3190"/>
        <v>0.70053317535545778</v>
      </c>
      <c r="BD2129" s="5">
        <v>0</v>
      </c>
      <c r="BE2129" s="4">
        <v>0.49467072706509801</v>
      </c>
      <c r="BJ2129" s="5">
        <v>60.659999999999854</v>
      </c>
      <c r="BK2129" s="5">
        <v>-1.8000000000001819</v>
      </c>
      <c r="BL2129" s="5">
        <v>23.059999999999491</v>
      </c>
      <c r="BM2129" s="5">
        <v>4</v>
      </c>
      <c r="BR2129">
        <v>116</v>
      </c>
      <c r="BS2129">
        <v>-42</v>
      </c>
    </row>
    <row r="2130" spans="1:71">
      <c r="A2130" s="7">
        <v>39590</v>
      </c>
      <c r="B2130" s="6">
        <v>7016.21</v>
      </c>
      <c r="C2130" s="6">
        <v>7090.23</v>
      </c>
      <c r="D2130" s="6">
        <v>6980.54</v>
      </c>
      <c r="E2130" s="6">
        <v>7070.33</v>
      </c>
      <c r="F2130" s="6">
        <v>4977.8500000000004</v>
      </c>
      <c r="G2130" s="6">
        <v>5047.91</v>
      </c>
      <c r="H2130" s="6">
        <v>4975.04</v>
      </c>
      <c r="I2130" s="6">
        <v>5028.74</v>
      </c>
      <c r="J2130" s="9">
        <f t="shared" si="3237"/>
        <v>109.6899999999996</v>
      </c>
      <c r="K2130" s="9">
        <f t="shared" si="3264"/>
        <v>93.449999999999747</v>
      </c>
      <c r="L2130" s="9">
        <f t="shared" si="3241"/>
        <v>72.869999999999891</v>
      </c>
      <c r="M2130" s="9">
        <f t="shared" ref="M2130" si="3274">AVERAGE(L2119:L2130)</f>
        <v>71.567499999999953</v>
      </c>
      <c r="N2130" s="6" t="s">
        <v>36</v>
      </c>
      <c r="O2130" s="9">
        <f t="shared" si="3243"/>
        <v>2041.5900000000001</v>
      </c>
      <c r="P2130" s="4">
        <f t="shared" si="3183"/>
        <v>0.40121882086168659</v>
      </c>
      <c r="Q2130" s="5">
        <f t="shared" si="3184"/>
        <v>70.559999999999491</v>
      </c>
      <c r="R2130" s="5">
        <f t="shared" si="3185"/>
        <v>2030.9199999999996</v>
      </c>
      <c r="S2130" s="4">
        <f t="shared" si="3186"/>
        <v>0.40121882086168659</v>
      </c>
      <c r="T2130" s="4">
        <f t="shared" si="3187"/>
        <v>0.40121882086168659</v>
      </c>
      <c r="U2130" s="5">
        <f t="shared" si="3179"/>
        <v>2056.1680000000001</v>
      </c>
      <c r="V2130" s="5">
        <f t="shared" si="3180"/>
        <v>-14.577999999999975</v>
      </c>
      <c r="X2130" s="5">
        <f t="shared" si="3239"/>
        <v>54.119999999999891</v>
      </c>
      <c r="Y2130" s="5">
        <f t="shared" si="3240"/>
        <v>50.889999999999418</v>
      </c>
      <c r="AA2130" s="5">
        <f t="shared" si="3258"/>
        <v>1</v>
      </c>
      <c r="AB2130" s="5">
        <f t="shared" si="3259"/>
        <v>0</v>
      </c>
      <c r="AC2130" s="5">
        <f t="shared" si="3260"/>
        <v>1</v>
      </c>
      <c r="AF2130" s="5">
        <f t="shared" si="3246"/>
        <v>74.019999999999527</v>
      </c>
      <c r="AG2130" s="5">
        <f t="shared" si="3247"/>
        <v>49.399999999999636</v>
      </c>
      <c r="AH2130" s="5">
        <f t="shared" si="3248"/>
        <v>35.670000000000073</v>
      </c>
      <c r="AI2130" s="5">
        <f t="shared" si="3249"/>
        <v>60.289999999999964</v>
      </c>
      <c r="AJ2130" s="5"/>
      <c r="AK2130" s="5">
        <f t="shared" si="3250"/>
        <v>35.670000000000073</v>
      </c>
      <c r="AL2130" s="5">
        <f t="shared" si="3270"/>
        <v>23.646000000000363</v>
      </c>
      <c r="AM2130" s="5">
        <f t="shared" si="3251"/>
        <v>74.019999999999527</v>
      </c>
      <c r="AN2130" s="5">
        <f t="shared" si="3266"/>
        <v>72.485999999999876</v>
      </c>
      <c r="AO2130" s="5">
        <f t="shared" si="3267"/>
        <v>1</v>
      </c>
      <c r="AP2130" s="5">
        <f t="shared" si="3181"/>
        <v>6</v>
      </c>
      <c r="AQ2130" s="5">
        <f t="shared" si="3199"/>
        <v>4.3</v>
      </c>
      <c r="AR2130" s="5"/>
      <c r="AS2130" s="5">
        <f t="shared" si="3244"/>
        <v>60.289999999999964</v>
      </c>
      <c r="AT2130" s="5">
        <f t="shared" si="3266"/>
        <v>80.518999999999778</v>
      </c>
      <c r="AU2130" s="5">
        <f t="shared" si="3252"/>
        <v>49.399999999999636</v>
      </c>
      <c r="AV2130" s="5">
        <f t="shared" si="3255"/>
        <v>24.619999999999891</v>
      </c>
      <c r="AW2130" s="5">
        <f t="shared" si="3253"/>
        <v>5</v>
      </c>
      <c r="AX2130" s="5">
        <f t="shared" si="3207"/>
        <v>42.110000000000142</v>
      </c>
      <c r="AZ2130" s="4">
        <f t="shared" si="3189"/>
        <v>0.40121882086168659</v>
      </c>
      <c r="BA2130" s="5">
        <f t="shared" si="3195"/>
        <v>0</v>
      </c>
      <c r="BB2130" s="4">
        <f t="shared" si="3190"/>
        <v>0</v>
      </c>
      <c r="BD2130" s="5">
        <v>0</v>
      </c>
      <c r="BE2130" s="4">
        <v>0.49343065693430904</v>
      </c>
      <c r="BJ2130" s="5">
        <v>64</v>
      </c>
      <c r="BK2130" s="5">
        <v>-1.75</v>
      </c>
      <c r="BL2130" s="5">
        <v>21.380000000000109</v>
      </c>
      <c r="BM2130" s="5">
        <v>4</v>
      </c>
      <c r="BR2130">
        <v>-37</v>
      </c>
      <c r="BS2130">
        <v>51</v>
      </c>
    </row>
    <row r="2131" spans="1:71">
      <c r="A2131" s="7">
        <v>39591</v>
      </c>
      <c r="B2131" s="6">
        <v>7057.52</v>
      </c>
      <c r="C2131" s="6">
        <v>7065.9</v>
      </c>
      <c r="D2131" s="6">
        <v>6934.54</v>
      </c>
      <c r="E2131" s="6">
        <v>6944.05</v>
      </c>
      <c r="F2131" s="6">
        <v>5020.6000000000004</v>
      </c>
      <c r="G2131" s="6">
        <v>5021.07</v>
      </c>
      <c r="H2131" s="6">
        <v>4933.7700000000004</v>
      </c>
      <c r="I2131" s="6">
        <v>4933.7700000000004</v>
      </c>
      <c r="J2131" s="9">
        <f t="shared" si="3237"/>
        <v>135.78999999999996</v>
      </c>
      <c r="K2131" s="9">
        <f t="shared" si="3264"/>
        <v>97.229999999999791</v>
      </c>
      <c r="L2131" s="9">
        <f t="shared" si="3241"/>
        <v>94.969999999999345</v>
      </c>
      <c r="M2131" s="9">
        <f t="shared" ref="M2131" si="3275">AVERAGE(L2120:L2131)</f>
        <v>74.549999999999883</v>
      </c>
      <c r="N2131" s="6" t="s">
        <v>37</v>
      </c>
      <c r="O2131" s="9">
        <f t="shared" si="3243"/>
        <v>2010.2799999999997</v>
      </c>
      <c r="P2131" s="4">
        <f t="shared" si="3183"/>
        <v>0</v>
      </c>
      <c r="Q2131" s="5">
        <f t="shared" si="3184"/>
        <v>73.559999999999491</v>
      </c>
      <c r="R2131" s="5">
        <f t="shared" si="3185"/>
        <v>2028.6699999999996</v>
      </c>
      <c r="S2131" s="4">
        <f t="shared" si="3186"/>
        <v>0</v>
      </c>
      <c r="T2131" s="4">
        <f t="shared" si="3187"/>
        <v>0</v>
      </c>
      <c r="U2131" s="5">
        <f t="shared" si="3179"/>
        <v>2042.5219999999995</v>
      </c>
      <c r="V2131" s="5">
        <f t="shared" si="3180"/>
        <v>-32.241999999999734</v>
      </c>
      <c r="X2131" s="5">
        <f t="shared" si="3239"/>
        <v>-113.47000000000025</v>
      </c>
      <c r="Y2131" s="5">
        <f t="shared" si="3240"/>
        <v>-86.829999999999927</v>
      </c>
      <c r="AA2131" s="5">
        <f t="shared" si="3258"/>
        <v>0</v>
      </c>
      <c r="AB2131" s="5">
        <f t="shared" si="3259"/>
        <v>1</v>
      </c>
      <c r="AC2131" s="5">
        <f t="shared" si="3260"/>
        <v>1</v>
      </c>
      <c r="AF2131" s="5">
        <f t="shared" si="3246"/>
        <v>8.3799999999991996</v>
      </c>
      <c r="AG2131" s="5">
        <f t="shared" si="3247"/>
        <v>-4.430000000000291</v>
      </c>
      <c r="AH2131" s="5">
        <f t="shared" si="3248"/>
        <v>122.98000000000047</v>
      </c>
      <c r="AI2131" s="5">
        <f t="shared" si="3249"/>
        <v>135.78999999999996</v>
      </c>
      <c r="AJ2131" s="5"/>
      <c r="AK2131" s="5">
        <f t="shared" si="3250"/>
        <v>8.3799999999991996</v>
      </c>
      <c r="AL2131" s="5">
        <f t="shared" si="3270"/>
        <v>23.646000000000363</v>
      </c>
      <c r="AM2131" s="5">
        <f t="shared" si="3251"/>
        <v>122.98000000000047</v>
      </c>
      <c r="AN2131" s="5">
        <f t="shared" si="3266"/>
        <v>76.867999999999938</v>
      </c>
      <c r="AO2131" s="5">
        <f t="shared" si="3267"/>
        <v>1</v>
      </c>
      <c r="AP2131" s="5">
        <f t="shared" si="3181"/>
        <v>6</v>
      </c>
      <c r="AQ2131" s="5">
        <f t="shared" si="3199"/>
        <v>4.4000000000000004</v>
      </c>
      <c r="AR2131" s="5"/>
      <c r="AS2131" s="5">
        <f t="shared" si="3244"/>
        <v>135.78999999999996</v>
      </c>
      <c r="AT2131" s="5">
        <f t="shared" si="3266"/>
        <v>83.070999999999827</v>
      </c>
      <c r="AU2131" s="5">
        <f t="shared" si="3252"/>
        <v>-4.430000000000291</v>
      </c>
      <c r="AV2131" s="5">
        <f t="shared" si="3255"/>
        <v>12.809999999999491</v>
      </c>
      <c r="AW2131" s="5">
        <f t="shared" si="3253"/>
        <v>6</v>
      </c>
      <c r="AX2131" s="5">
        <f t="shared" si="3207"/>
        <v>42.110000000000142</v>
      </c>
      <c r="AZ2131" s="4">
        <f t="shared" si="3189"/>
        <v>0</v>
      </c>
      <c r="BA2131" s="5">
        <f t="shared" si="3195"/>
        <v>0</v>
      </c>
      <c r="BB2131" s="4">
        <f t="shared" si="3190"/>
        <v>0.40121882086168659</v>
      </c>
      <c r="BD2131" s="5">
        <v>0</v>
      </c>
      <c r="BE2131" s="4">
        <v>0.49270913277052741</v>
      </c>
      <c r="BJ2131" s="5">
        <v>84.059999999999491</v>
      </c>
      <c r="BK2131" s="5">
        <v>-37.549999999999272</v>
      </c>
      <c r="BL2131" s="5">
        <v>41.019999999999527</v>
      </c>
      <c r="BM2131" s="5">
        <v>4</v>
      </c>
      <c r="BR2131">
        <v>-39</v>
      </c>
      <c r="BS2131">
        <v>87</v>
      </c>
    </row>
    <row r="2132" spans="1:71">
      <c r="A2132" s="7">
        <v>39594</v>
      </c>
      <c r="B2132" s="6">
        <v>6923.94</v>
      </c>
      <c r="C2132" s="6">
        <v>6965.19</v>
      </c>
      <c r="D2132" s="6">
        <v>6917.61</v>
      </c>
      <c r="E2132" s="6">
        <v>6953.84</v>
      </c>
      <c r="F2132" s="6">
        <v>4910.53</v>
      </c>
      <c r="G2132" s="6">
        <v>4950.76</v>
      </c>
      <c r="H2132" s="6">
        <v>4910.53</v>
      </c>
      <c r="I2132" s="6">
        <v>4937.84</v>
      </c>
      <c r="J2132" s="9">
        <f t="shared" si="3237"/>
        <v>47.579999999999927</v>
      </c>
      <c r="K2132" s="9">
        <f t="shared" si="3264"/>
        <v>95.92916666666649</v>
      </c>
      <c r="L2132" s="9">
        <f t="shared" si="3241"/>
        <v>40.230000000000473</v>
      </c>
      <c r="M2132" s="9">
        <f t="shared" ref="M2132" si="3276">AVERAGE(L2121:L2132)</f>
        <v>73.727499999999893</v>
      </c>
      <c r="N2132" s="6" t="s">
        <v>36</v>
      </c>
      <c r="O2132" s="9">
        <f t="shared" si="3243"/>
        <v>2016</v>
      </c>
      <c r="P2132" s="4">
        <f t="shared" si="3183"/>
        <v>0.10723659542557629</v>
      </c>
      <c r="Q2132" s="5">
        <f t="shared" si="3184"/>
        <v>53.340000000000146</v>
      </c>
      <c r="R2132" s="5">
        <f t="shared" si="3185"/>
        <v>2023.6149999999998</v>
      </c>
      <c r="S2132" s="4">
        <f t="shared" si="3186"/>
        <v>7.7759651984778327E-2</v>
      </c>
      <c r="T2132" s="4">
        <f t="shared" si="3187"/>
        <v>7.7759651984778327E-2</v>
      </c>
      <c r="U2132" s="5">
        <f t="shared" si="3179"/>
        <v>2028.9540000000002</v>
      </c>
      <c r="V2132" s="5">
        <f t="shared" si="3180"/>
        <v>-12.954000000000178</v>
      </c>
      <c r="X2132" s="5">
        <f t="shared" si="3239"/>
        <v>29.900000000000546</v>
      </c>
      <c r="Y2132" s="5">
        <f t="shared" si="3240"/>
        <v>27.3100000000004</v>
      </c>
      <c r="AA2132" s="5">
        <f t="shared" si="3258"/>
        <v>1</v>
      </c>
      <c r="AB2132" s="5">
        <f t="shared" si="3259"/>
        <v>0</v>
      </c>
      <c r="AC2132" s="5">
        <f t="shared" si="3260"/>
        <v>1</v>
      </c>
      <c r="AF2132" s="5">
        <f t="shared" si="3246"/>
        <v>41.25</v>
      </c>
      <c r="AG2132" s="5">
        <f t="shared" si="3247"/>
        <v>21.139999999999418</v>
      </c>
      <c r="AH2132" s="5">
        <f t="shared" si="3248"/>
        <v>6.3299999999999272</v>
      </c>
      <c r="AI2132" s="5">
        <f t="shared" si="3249"/>
        <v>26.440000000000509</v>
      </c>
      <c r="AJ2132" s="5"/>
      <c r="AK2132" s="5">
        <f t="shared" si="3250"/>
        <v>6.3299999999999272</v>
      </c>
      <c r="AL2132" s="5">
        <f t="shared" si="3270"/>
        <v>23.646000000000363</v>
      </c>
      <c r="AM2132" s="5">
        <f t="shared" si="3251"/>
        <v>41.25</v>
      </c>
      <c r="AN2132" s="5">
        <f t="shared" si="3266"/>
        <v>76.661999999999892</v>
      </c>
      <c r="AO2132" s="5">
        <f t="shared" si="3267"/>
        <v>0</v>
      </c>
      <c r="AP2132" s="5">
        <f t="shared" si="3181"/>
        <v>6</v>
      </c>
      <c r="AQ2132" s="5">
        <f t="shared" si="3199"/>
        <v>4.5999999999999996</v>
      </c>
      <c r="AR2132" s="5"/>
      <c r="AS2132" s="5">
        <f t="shared" si="3244"/>
        <v>26.440000000000509</v>
      </c>
      <c r="AT2132" s="5">
        <f t="shared" si="3266"/>
        <v>79.571999999999846</v>
      </c>
      <c r="AU2132" s="5">
        <f t="shared" si="3252"/>
        <v>21.139999999999418</v>
      </c>
      <c r="AV2132" s="5">
        <f t="shared" si="3255"/>
        <v>20.110000000000582</v>
      </c>
      <c r="AW2132" s="5">
        <f t="shared" si="3253"/>
        <v>2</v>
      </c>
      <c r="AX2132" s="5">
        <f t="shared" si="3207"/>
        <v>42.110000000000142</v>
      </c>
      <c r="AZ2132" s="4">
        <f t="shared" si="3189"/>
        <v>7.7759651984778327E-2</v>
      </c>
      <c r="BA2132" s="5">
        <f t="shared" si="3195"/>
        <v>0</v>
      </c>
      <c r="BB2132" s="4">
        <f t="shared" si="3190"/>
        <v>0</v>
      </c>
      <c r="BD2132" s="5">
        <v>0</v>
      </c>
      <c r="BE2132" s="4">
        <v>0.49262122276880238</v>
      </c>
      <c r="BJ2132" s="5">
        <v>56.970000000000255</v>
      </c>
      <c r="BK2132" s="5">
        <v>27.119999999999891</v>
      </c>
      <c r="BL2132" s="5">
        <v>0.34000000000014552</v>
      </c>
      <c r="BM2132" s="5">
        <v>4</v>
      </c>
      <c r="BR2132">
        <v>-38</v>
      </c>
      <c r="BS2132">
        <v>27</v>
      </c>
    </row>
    <row r="2133" spans="1:71">
      <c r="A2133" s="7">
        <v>39595</v>
      </c>
      <c r="B2133" s="6">
        <v>6966.05</v>
      </c>
      <c r="C2133" s="6">
        <v>7006.28</v>
      </c>
      <c r="D2133" s="6">
        <v>6905.86</v>
      </c>
      <c r="E2133" s="6">
        <v>6958.66</v>
      </c>
      <c r="F2133" s="6">
        <v>4956.72</v>
      </c>
      <c r="G2133" s="6">
        <v>4959.51</v>
      </c>
      <c r="H2133" s="6">
        <v>4893.8599999999997</v>
      </c>
      <c r="I2133" s="6">
        <v>4906.5600000000004</v>
      </c>
      <c r="J2133" s="9">
        <f t="shared" si="3237"/>
        <v>100.42000000000007</v>
      </c>
      <c r="K2133" s="9">
        <f t="shared" si="3264"/>
        <v>95.108333333333192</v>
      </c>
      <c r="L2133" s="9">
        <f t="shared" si="3241"/>
        <v>65.650000000000546</v>
      </c>
      <c r="M2133" s="9">
        <f t="shared" ref="M2133" si="3277">AVERAGE(L2122:L2133)</f>
        <v>68.320833333333283</v>
      </c>
      <c r="N2133" s="6" t="s">
        <v>36</v>
      </c>
      <c r="O2133" s="9">
        <f t="shared" si="3243"/>
        <v>2052.0999999999995</v>
      </c>
      <c r="P2133" s="4">
        <f t="shared" si="3183"/>
        <v>1</v>
      </c>
      <c r="Q2133" s="5">
        <f t="shared" si="3184"/>
        <v>41.819999999999709</v>
      </c>
      <c r="R2133" s="5">
        <f t="shared" si="3185"/>
        <v>2020.7349999999997</v>
      </c>
      <c r="S2133" s="4">
        <f t="shared" si="3186"/>
        <v>0.56851549755301789</v>
      </c>
      <c r="T2133" s="4">
        <f t="shared" si="3187"/>
        <v>0.56851549755301789</v>
      </c>
      <c r="U2133" s="5">
        <f t="shared" ref="U2133:U2196" si="3278">AVERAGE(O2129:O2133)</f>
        <v>2026.65</v>
      </c>
      <c r="V2133" s="5">
        <f t="shared" ref="V2133:V2196" si="3279">O2133-U2133</f>
        <v>25.449999999999363</v>
      </c>
      <c r="X2133" s="5">
        <f t="shared" si="3239"/>
        <v>-7.3900000000003274</v>
      </c>
      <c r="Y2133" s="5">
        <f t="shared" si="3240"/>
        <v>-50.159999999999854</v>
      </c>
      <c r="AA2133" s="5">
        <f t="shared" si="3258"/>
        <v>0</v>
      </c>
      <c r="AB2133" s="5">
        <f t="shared" si="3259"/>
        <v>1</v>
      </c>
      <c r="AC2133" s="5">
        <f t="shared" si="3260"/>
        <v>1</v>
      </c>
      <c r="AF2133" s="5">
        <f t="shared" si="3246"/>
        <v>40.229999999999563</v>
      </c>
      <c r="AG2133" s="5">
        <f t="shared" si="3247"/>
        <v>52.4399999999996</v>
      </c>
      <c r="AH2133" s="5">
        <f t="shared" si="3248"/>
        <v>60.190000000000509</v>
      </c>
      <c r="AI2133" s="5">
        <f t="shared" si="3249"/>
        <v>47.980000000000473</v>
      </c>
      <c r="AJ2133" s="5"/>
      <c r="AK2133" s="5">
        <f t="shared" si="3250"/>
        <v>40.229999999999563</v>
      </c>
      <c r="AL2133" s="5">
        <f t="shared" si="3270"/>
        <v>36.126000000000019</v>
      </c>
      <c r="AM2133" s="5">
        <f t="shared" si="3251"/>
        <v>60.190000000000509</v>
      </c>
      <c r="AN2133" s="5">
        <f t="shared" si="3266"/>
        <v>76.657999999999902</v>
      </c>
      <c r="AO2133" s="5">
        <f t="shared" si="3267"/>
        <v>0</v>
      </c>
      <c r="AP2133" s="5">
        <f t="shared" ref="AP2133:AP2196" si="3280">SUM(AO2124:AO2133)</f>
        <v>6</v>
      </c>
      <c r="AQ2133" s="5">
        <f t="shared" si="3199"/>
        <v>4.9000000000000004</v>
      </c>
      <c r="AR2133" s="5"/>
      <c r="AS2133" s="5">
        <f t="shared" si="3244"/>
        <v>52.4399999999996</v>
      </c>
      <c r="AT2133" s="5">
        <f t="shared" si="3266"/>
        <v>80.324999999999818</v>
      </c>
      <c r="AU2133" s="5">
        <f t="shared" si="3252"/>
        <v>47.980000000000473</v>
      </c>
      <c r="AV2133" s="5">
        <f t="shared" si="3255"/>
        <v>-12.210000000000036</v>
      </c>
      <c r="AW2133" s="5">
        <f t="shared" si="3253"/>
        <v>3</v>
      </c>
      <c r="AX2133" s="5">
        <f t="shared" si="3207"/>
        <v>41.968000000000224</v>
      </c>
      <c r="AZ2133" s="4">
        <f t="shared" si="3189"/>
        <v>0.56851549755301789</v>
      </c>
      <c r="BA2133" s="5">
        <f t="shared" si="3195"/>
        <v>0</v>
      </c>
      <c r="BB2133" s="4">
        <f t="shared" si="3190"/>
        <v>7.7759651984778327E-2</v>
      </c>
      <c r="BD2133" s="5">
        <v>0</v>
      </c>
      <c r="BE2133" s="4">
        <v>0.49172758753366558</v>
      </c>
      <c r="BJ2133" s="5">
        <v>70.949999999999818</v>
      </c>
      <c r="BK2133" s="5">
        <v>39.720000000000255</v>
      </c>
      <c r="BL2133" s="5">
        <v>9.0799999999999272</v>
      </c>
      <c r="BM2133" s="5">
        <v>4</v>
      </c>
      <c r="BR2133">
        <v>-38</v>
      </c>
      <c r="BS2133">
        <v>-41</v>
      </c>
    </row>
    <row r="2134" spans="1:71">
      <c r="A2134" s="7">
        <v>39596</v>
      </c>
      <c r="B2134" s="6">
        <v>6980.69</v>
      </c>
      <c r="C2134" s="6">
        <v>7082.26</v>
      </c>
      <c r="D2134" s="6">
        <v>6955.14</v>
      </c>
      <c r="E2134" s="6">
        <v>7033.84</v>
      </c>
      <c r="F2134" s="6">
        <v>4923.78</v>
      </c>
      <c r="G2134" s="6">
        <v>5006.16</v>
      </c>
      <c r="H2134" s="6">
        <v>4914.18</v>
      </c>
      <c r="I2134" s="6">
        <v>4971.1099999999997</v>
      </c>
      <c r="J2134" s="9">
        <f t="shared" si="3237"/>
        <v>127.11999999999989</v>
      </c>
      <c r="K2134" s="9">
        <f t="shared" si="3264"/>
        <v>100.58249999999983</v>
      </c>
      <c r="L2134" s="9">
        <f t="shared" si="3241"/>
        <v>99.599999999999454</v>
      </c>
      <c r="M2134" s="9">
        <f t="shared" ref="M2134" si="3281">AVERAGE(L2123:L2134)</f>
        <v>71.904166666666541</v>
      </c>
      <c r="N2134" s="6" t="s">
        <v>37</v>
      </c>
      <c r="O2134" s="9">
        <f t="shared" si="3243"/>
        <v>2062.7300000000005</v>
      </c>
      <c r="P2134" s="4">
        <f t="shared" ref="P2134:P2197" si="3282">(O2134-MIN(O2130:O2134))/(MAX(O2130:O2134)-MIN(O2130:O2134))</f>
        <v>1</v>
      </c>
      <c r="Q2134" s="5">
        <f t="shared" ref="Q2134:Q2197" si="3283">MAX(O2130:O2134)-MIN(O2130:O2134)</f>
        <v>52.450000000000728</v>
      </c>
      <c r="R2134" s="5">
        <f t="shared" ref="R2134:R2197" si="3284">MIN(O2130:O2134) +((MAX(O2130:O2134)-MIN(O2130:O2134))*$R$2)</f>
        <v>2023.3924999999999</v>
      </c>
      <c r="S2134" s="4">
        <f t="shared" ref="S2134:S2197" si="3285">(O2134-MIN(O2128:O2134))/(MAX(O2128:O2134)-MIN(O2128:O2134))</f>
        <v>0.98331458567680141</v>
      </c>
      <c r="T2134" s="4">
        <f t="shared" ref="T2134:T2197" si="3286">(O2134-MIN(O2126:O2134))/(MAX(O2126:O2134)-MIN(O2126:O2134))</f>
        <v>0.71302338227298923</v>
      </c>
      <c r="U2134" s="5">
        <f t="shared" si="3278"/>
        <v>2036.5400000000002</v>
      </c>
      <c r="V2134" s="5">
        <f t="shared" si="3279"/>
        <v>26.190000000000282</v>
      </c>
      <c r="X2134" s="5">
        <f t="shared" si="3239"/>
        <v>53.150000000000546</v>
      </c>
      <c r="Y2134" s="5">
        <f t="shared" si="3240"/>
        <v>47.329999999999927</v>
      </c>
      <c r="AA2134" s="5">
        <f t="shared" si="3258"/>
        <v>1</v>
      </c>
      <c r="AB2134" s="5">
        <f t="shared" si="3259"/>
        <v>0</v>
      </c>
      <c r="AC2134" s="5">
        <f t="shared" si="3260"/>
        <v>1</v>
      </c>
      <c r="AF2134" s="5">
        <f t="shared" si="3246"/>
        <v>101.57000000000062</v>
      </c>
      <c r="AG2134" s="5">
        <f t="shared" si="3247"/>
        <v>123.60000000000036</v>
      </c>
      <c r="AH2134" s="5">
        <f t="shared" si="3248"/>
        <v>25.549999999999272</v>
      </c>
      <c r="AI2134" s="5">
        <f t="shared" si="3249"/>
        <v>3.5199999999995271</v>
      </c>
      <c r="AJ2134" s="5"/>
      <c r="AK2134" s="5">
        <f t="shared" si="3250"/>
        <v>25.549999999999272</v>
      </c>
      <c r="AL2134" s="5">
        <f t="shared" si="3270"/>
        <v>36.126000000000019</v>
      </c>
      <c r="AM2134" s="5">
        <f t="shared" si="3251"/>
        <v>101.57000000000062</v>
      </c>
      <c r="AN2134" s="5">
        <f t="shared" si="3266"/>
        <v>78.775999999999925</v>
      </c>
      <c r="AO2134" s="5">
        <f t="shared" si="3267"/>
        <v>1</v>
      </c>
      <c r="AP2134" s="5">
        <f t="shared" si="3280"/>
        <v>6</v>
      </c>
      <c r="AQ2134" s="5">
        <f t="shared" si="3199"/>
        <v>5.0999999999999996</v>
      </c>
      <c r="AR2134" s="5"/>
      <c r="AS2134" s="5">
        <f t="shared" si="3244"/>
        <v>123.60000000000036</v>
      </c>
      <c r="AT2134" s="5">
        <f t="shared" si="3266"/>
        <v>86.798999999999893</v>
      </c>
      <c r="AU2134" s="5">
        <f t="shared" si="3252"/>
        <v>3.5199999999995271</v>
      </c>
      <c r="AV2134" s="5">
        <f t="shared" si="3255"/>
        <v>-22.029999999999745</v>
      </c>
      <c r="AW2134" s="5">
        <f t="shared" si="3253"/>
        <v>4</v>
      </c>
      <c r="AX2134" s="5">
        <f t="shared" si="3207"/>
        <v>41.968000000000224</v>
      </c>
      <c r="AZ2134" s="4">
        <f t="shared" si="3189"/>
        <v>0.71302338227298923</v>
      </c>
      <c r="BA2134" s="5">
        <f t="shared" si="3195"/>
        <v>0</v>
      </c>
      <c r="BB2134" s="4">
        <f t="shared" si="3190"/>
        <v>0.56851549755301789</v>
      </c>
      <c r="BD2134" s="5">
        <v>0</v>
      </c>
      <c r="BE2134" s="4">
        <v>0.49151263674084755</v>
      </c>
      <c r="BJ2134" s="5">
        <v>100.25</v>
      </c>
      <c r="BK2134" s="5">
        <v>2.6300000000001091</v>
      </c>
      <c r="BL2134" s="5">
        <v>21.470000000000255</v>
      </c>
      <c r="BM2134" s="5">
        <v>4</v>
      </c>
      <c r="BR2134">
        <v>53</v>
      </c>
      <c r="BS2134">
        <v>-43</v>
      </c>
    </row>
    <row r="2135" spans="1:71">
      <c r="A2135" s="7">
        <v>39597</v>
      </c>
      <c r="B2135" s="6">
        <v>7055.72</v>
      </c>
      <c r="C2135" s="6">
        <v>7085.13</v>
      </c>
      <c r="D2135" s="6">
        <v>7004.7</v>
      </c>
      <c r="E2135" s="6">
        <v>7055.03</v>
      </c>
      <c r="F2135" s="6">
        <v>4988.33</v>
      </c>
      <c r="G2135" s="6">
        <v>5006.47</v>
      </c>
      <c r="H2135" s="6">
        <v>4952.16</v>
      </c>
      <c r="I2135" s="6">
        <v>4975.8999999999996</v>
      </c>
      <c r="J2135" s="9">
        <f t="shared" si="3237"/>
        <v>80.430000000000291</v>
      </c>
      <c r="K2135" s="9">
        <f t="shared" si="3264"/>
        <v>100.74416666666654</v>
      </c>
      <c r="L2135" s="9">
        <f t="shared" si="3241"/>
        <v>54.3100000000004</v>
      </c>
      <c r="M2135" s="9">
        <f t="shared" ref="M2135" si="3287">AVERAGE(L2124:L2135)</f>
        <v>70.937499999999929</v>
      </c>
      <c r="N2135" s="6" t="s">
        <v>37</v>
      </c>
      <c r="O2135" s="9">
        <f t="shared" si="3243"/>
        <v>2079.13</v>
      </c>
      <c r="P2135" s="4">
        <f t="shared" si="3282"/>
        <v>1</v>
      </c>
      <c r="Q2135" s="5">
        <f t="shared" si="3283"/>
        <v>68.850000000000364</v>
      </c>
      <c r="R2135" s="5">
        <f t="shared" si="3284"/>
        <v>2027.4924999999998</v>
      </c>
      <c r="S2135" s="4">
        <f t="shared" si="3285"/>
        <v>1</v>
      </c>
      <c r="T2135" s="4">
        <f t="shared" si="3286"/>
        <v>0.93597063621534582</v>
      </c>
      <c r="U2135" s="5">
        <f t="shared" si="3278"/>
        <v>2044.048</v>
      </c>
      <c r="V2135" s="5">
        <f t="shared" si="3279"/>
        <v>35.082000000000107</v>
      </c>
      <c r="X2135" s="5">
        <f t="shared" si="3239"/>
        <v>-0.69000000000050932</v>
      </c>
      <c r="Y2135" s="5">
        <f t="shared" si="3240"/>
        <v>-12.430000000000291</v>
      </c>
      <c r="AA2135" s="5">
        <f t="shared" si="3258"/>
        <v>0</v>
      </c>
      <c r="AB2135" s="5">
        <f t="shared" si="3259"/>
        <v>1</v>
      </c>
      <c r="AC2135" s="5">
        <f t="shared" si="3260"/>
        <v>1</v>
      </c>
      <c r="AF2135" s="5">
        <f t="shared" si="3246"/>
        <v>29.409999999999854</v>
      </c>
      <c r="AG2135" s="5">
        <f t="shared" si="3247"/>
        <v>51.289999999999964</v>
      </c>
      <c r="AH2135" s="5">
        <f t="shared" si="3248"/>
        <v>51.020000000000437</v>
      </c>
      <c r="AI2135" s="5">
        <f t="shared" si="3249"/>
        <v>29.140000000000327</v>
      </c>
      <c r="AJ2135" s="5"/>
      <c r="AK2135" s="5">
        <f t="shared" si="3250"/>
        <v>29.409999999999854</v>
      </c>
      <c r="AL2135" s="5">
        <f t="shared" si="3270"/>
        <v>36.126000000000019</v>
      </c>
      <c r="AM2135" s="5">
        <f t="shared" si="3251"/>
        <v>51.020000000000437</v>
      </c>
      <c r="AN2135" s="5">
        <f t="shared" si="3266"/>
        <v>80.375</v>
      </c>
      <c r="AO2135" s="5">
        <f t="shared" si="3267"/>
        <v>0</v>
      </c>
      <c r="AP2135" s="5">
        <f t="shared" si="3280"/>
        <v>6</v>
      </c>
      <c r="AQ2135" s="5">
        <f t="shared" si="3199"/>
        <v>5.3</v>
      </c>
      <c r="AR2135" s="5"/>
      <c r="AS2135" s="5">
        <f t="shared" si="3244"/>
        <v>51.289999999999964</v>
      </c>
      <c r="AT2135" s="5">
        <f t="shared" si="3266"/>
        <v>87.312999999999917</v>
      </c>
      <c r="AU2135" s="5">
        <f t="shared" si="3252"/>
        <v>29.140000000000327</v>
      </c>
      <c r="AV2135" s="5">
        <f t="shared" si="3255"/>
        <v>-21.880000000000109</v>
      </c>
      <c r="AW2135" s="5">
        <f t="shared" si="3253"/>
        <v>5</v>
      </c>
      <c r="AX2135" s="5">
        <f t="shared" si="3207"/>
        <v>41.968000000000224</v>
      </c>
      <c r="AZ2135" s="4">
        <f t="shared" ref="AZ2135:AZ2198" si="3288">T2135</f>
        <v>0.93597063621534582</v>
      </c>
      <c r="BA2135" s="5">
        <f t="shared" si="3195"/>
        <v>0</v>
      </c>
      <c r="BB2135" s="4">
        <f t="shared" ref="BB2135:BB2198" si="3289">AZ2134</f>
        <v>0.71302338227298923</v>
      </c>
      <c r="BD2135" s="5">
        <v>0</v>
      </c>
      <c r="BE2135" s="4">
        <v>0.49045301385246859</v>
      </c>
      <c r="BJ2135" s="5">
        <v>48.430000000000291</v>
      </c>
      <c r="BK2135" s="5">
        <v>21.449999999999818</v>
      </c>
      <c r="BL2135" s="5">
        <v>39.490000000000691</v>
      </c>
      <c r="BM2135" s="5">
        <v>4</v>
      </c>
      <c r="BR2135">
        <v>-40</v>
      </c>
      <c r="BS2135">
        <v>12</v>
      </c>
    </row>
    <row r="2136" spans="1:71">
      <c r="A2136" s="7">
        <v>39598</v>
      </c>
      <c r="B2136" s="6">
        <v>7065.79</v>
      </c>
      <c r="C2136" s="6">
        <v>7124.61</v>
      </c>
      <c r="D2136" s="6">
        <v>7063.8</v>
      </c>
      <c r="E2136" s="6">
        <v>7096.79</v>
      </c>
      <c r="F2136" s="6">
        <v>4989.6099999999997</v>
      </c>
      <c r="G2136" s="6">
        <v>5028.8</v>
      </c>
      <c r="H2136" s="6">
        <v>4986.3900000000003</v>
      </c>
      <c r="I2136" s="6">
        <v>5014.28</v>
      </c>
      <c r="J2136" s="9">
        <f t="shared" si="3237"/>
        <v>69.579999999999927</v>
      </c>
      <c r="K2136" s="9">
        <f t="shared" si="3264"/>
        <v>98.195833333333212</v>
      </c>
      <c r="L2136" s="9">
        <f t="shared" si="3241"/>
        <v>52.900000000000546</v>
      </c>
      <c r="M2136" s="9">
        <f t="shared" ref="M2136" si="3290">AVERAGE(L2125:L2136)</f>
        <v>69.026666666666642</v>
      </c>
      <c r="N2136" s="6" t="s">
        <v>37</v>
      </c>
      <c r="O2136" s="9">
        <f t="shared" si="3243"/>
        <v>2082.5100000000002</v>
      </c>
      <c r="P2136" s="4">
        <f t="shared" si="3282"/>
        <v>1</v>
      </c>
      <c r="Q2136" s="5">
        <f t="shared" si="3283"/>
        <v>66.510000000000218</v>
      </c>
      <c r="R2136" s="5">
        <f t="shared" si="3284"/>
        <v>2032.6275000000001</v>
      </c>
      <c r="S2136" s="4">
        <f t="shared" si="3285"/>
        <v>1</v>
      </c>
      <c r="T2136" s="4">
        <f t="shared" si="3286"/>
        <v>1</v>
      </c>
      <c r="U2136" s="5">
        <f t="shared" si="3278"/>
        <v>2058.4939999999997</v>
      </c>
      <c r="V2136" s="5">
        <f t="shared" si="3279"/>
        <v>24.016000000000531</v>
      </c>
      <c r="X2136" s="5">
        <f t="shared" si="3239"/>
        <v>31</v>
      </c>
      <c r="Y2136" s="5">
        <f t="shared" si="3240"/>
        <v>24.670000000000073</v>
      </c>
      <c r="AA2136" s="5">
        <f t="shared" si="3258"/>
        <v>1</v>
      </c>
      <c r="AB2136" s="5">
        <f t="shared" si="3259"/>
        <v>0</v>
      </c>
      <c r="AC2136" s="5">
        <f t="shared" si="3260"/>
        <v>1</v>
      </c>
      <c r="AF2136" s="5">
        <f t="shared" si="3246"/>
        <v>58.819999999999709</v>
      </c>
      <c r="AG2136" s="5">
        <f t="shared" si="3247"/>
        <v>69.579999999999927</v>
      </c>
      <c r="AH2136" s="5">
        <f t="shared" si="3248"/>
        <v>1.9899999999997817</v>
      </c>
      <c r="AI2136" s="5">
        <f t="shared" si="3249"/>
        <v>-8.7700000000004366</v>
      </c>
      <c r="AJ2136" s="5"/>
      <c r="AK2136" s="5">
        <f t="shared" si="3250"/>
        <v>1.9899999999997817</v>
      </c>
      <c r="AL2136" s="5">
        <f t="shared" si="3270"/>
        <v>36.126000000000019</v>
      </c>
      <c r="AM2136" s="5">
        <f t="shared" si="3251"/>
        <v>58.819999999999709</v>
      </c>
      <c r="AN2136" s="5">
        <f t="shared" si="3266"/>
        <v>76.044999999999987</v>
      </c>
      <c r="AO2136" s="5">
        <f t="shared" si="3267"/>
        <v>0</v>
      </c>
      <c r="AP2136" s="5">
        <f t="shared" si="3280"/>
        <v>5</v>
      </c>
      <c r="AQ2136" s="5">
        <f t="shared" si="3199"/>
        <v>5.4</v>
      </c>
      <c r="AR2136" s="5"/>
      <c r="AS2136" s="5">
        <f t="shared" si="3244"/>
        <v>69.579999999999927</v>
      </c>
      <c r="AT2136" s="5">
        <f t="shared" si="3266"/>
        <v>81.77999999999993</v>
      </c>
      <c r="AU2136" s="5">
        <f t="shared" si="3252"/>
        <v>-8.7700000000004366</v>
      </c>
      <c r="AV2136" s="5">
        <f t="shared" si="3255"/>
        <v>-10.760000000000218</v>
      </c>
      <c r="AW2136" s="5">
        <f t="shared" si="3253"/>
        <v>6</v>
      </c>
      <c r="AX2136" s="5">
        <f t="shared" si="3207"/>
        <v>41.968000000000224</v>
      </c>
      <c r="AZ2136" s="4">
        <f t="shared" si="3288"/>
        <v>1</v>
      </c>
      <c r="BA2136" s="5">
        <f t="shared" si="3195"/>
        <v>3.3800000000001091</v>
      </c>
      <c r="BB2136" s="4">
        <f t="shared" si="3289"/>
        <v>0.93597063621534582</v>
      </c>
      <c r="BD2136" s="5">
        <v>0</v>
      </c>
      <c r="BE2136" s="4">
        <v>0.4900195694716139</v>
      </c>
      <c r="BJ2136" s="5">
        <v>169.33999999999924</v>
      </c>
      <c r="BK2136" s="5">
        <v>-62.130000000000109</v>
      </c>
      <c r="BL2136" s="5">
        <v>62.130000000000109</v>
      </c>
      <c r="BM2136" s="5">
        <v>4</v>
      </c>
      <c r="BR2136">
        <v>31</v>
      </c>
      <c r="BS2136">
        <v>-25</v>
      </c>
    </row>
    <row r="2137" spans="1:71">
      <c r="A2137" s="7">
        <v>39601</v>
      </c>
      <c r="B2137" s="6">
        <v>7098.7</v>
      </c>
      <c r="C2137" s="6">
        <v>7102.05</v>
      </c>
      <c r="D2137" s="6">
        <v>6995.41</v>
      </c>
      <c r="E2137" s="6">
        <v>7008.77</v>
      </c>
      <c r="F2137" s="6">
        <v>5008.9399999999996</v>
      </c>
      <c r="G2137" s="6">
        <v>5012.01</v>
      </c>
      <c r="H2137" s="6">
        <v>4925.09</v>
      </c>
      <c r="I2137" s="6">
        <v>4935.21</v>
      </c>
      <c r="J2137" s="9">
        <f t="shared" si="3237"/>
        <v>106.64000000000033</v>
      </c>
      <c r="K2137" s="9">
        <f t="shared" si="3264"/>
        <v>102.78416666666658</v>
      </c>
      <c r="L2137" s="9">
        <f t="shared" si="3241"/>
        <v>89.1899999999996</v>
      </c>
      <c r="M2137" s="9">
        <f t="shared" ref="M2137" si="3291">AVERAGE(L2126:L2137)</f>
        <v>73.134999999999991</v>
      </c>
      <c r="N2137" s="6" t="s">
        <v>37</v>
      </c>
      <c r="O2137" s="9">
        <f t="shared" si="3243"/>
        <v>2073.5600000000004</v>
      </c>
      <c r="P2137" s="4">
        <f t="shared" si="3282"/>
        <v>0.70568891811905321</v>
      </c>
      <c r="Q2137" s="5">
        <f t="shared" si="3283"/>
        <v>30.410000000000764</v>
      </c>
      <c r="R2137" s="5">
        <f t="shared" si="3284"/>
        <v>2059.7024999999994</v>
      </c>
      <c r="S2137" s="4">
        <f t="shared" si="3285"/>
        <v>0.87609026720199701</v>
      </c>
      <c r="T2137" s="4">
        <f t="shared" si="3286"/>
        <v>0.87609026720199701</v>
      </c>
      <c r="U2137" s="5">
        <f t="shared" si="3278"/>
        <v>2070.0060000000003</v>
      </c>
      <c r="V2137" s="5">
        <f t="shared" si="3279"/>
        <v>3.5540000000000873</v>
      </c>
      <c r="X2137" s="5">
        <f t="shared" si="3239"/>
        <v>-89.929999999999382</v>
      </c>
      <c r="Y2137" s="5">
        <f t="shared" si="3240"/>
        <v>-73.729999999999563</v>
      </c>
      <c r="AA2137" s="5">
        <f t="shared" si="3258"/>
        <v>0</v>
      </c>
      <c r="AB2137" s="5">
        <f t="shared" si="3259"/>
        <v>1</v>
      </c>
      <c r="AC2137" s="5">
        <f t="shared" si="3260"/>
        <v>1</v>
      </c>
      <c r="AF2137" s="5">
        <f t="shared" si="3246"/>
        <v>3.3500000000003638</v>
      </c>
      <c r="AG2137" s="5">
        <f t="shared" si="3247"/>
        <v>5.2600000000002183</v>
      </c>
      <c r="AH2137" s="5">
        <f t="shared" si="3248"/>
        <v>103.28999999999996</v>
      </c>
      <c r="AI2137" s="5">
        <f t="shared" si="3249"/>
        <v>101.38000000000011</v>
      </c>
      <c r="AJ2137" s="5"/>
      <c r="AK2137" s="5">
        <f t="shared" si="3250"/>
        <v>3.3500000000003638</v>
      </c>
      <c r="AL2137" s="5">
        <f t="shared" si="3270"/>
        <v>36.126000000000019</v>
      </c>
      <c r="AM2137" s="5">
        <f t="shared" si="3251"/>
        <v>103.28999999999996</v>
      </c>
      <c r="AN2137" s="5">
        <f t="shared" si="3266"/>
        <v>80.890000000000057</v>
      </c>
      <c r="AO2137" s="5">
        <f t="shared" si="3267"/>
        <v>1</v>
      </c>
      <c r="AP2137" s="5">
        <f t="shared" si="3280"/>
        <v>6</v>
      </c>
      <c r="AQ2137" s="5">
        <f t="shared" si="3199"/>
        <v>5.6</v>
      </c>
      <c r="AR2137" s="5"/>
      <c r="AS2137" s="5">
        <f t="shared" si="3244"/>
        <v>101.38000000000011</v>
      </c>
      <c r="AT2137" s="5">
        <f t="shared" si="3266"/>
        <v>84.386999999999986</v>
      </c>
      <c r="AU2137" s="5">
        <f t="shared" si="3252"/>
        <v>5.2600000000002183</v>
      </c>
      <c r="AV2137" s="5">
        <f t="shared" si="3255"/>
        <v>-1.9099999999998545</v>
      </c>
      <c r="AW2137" s="5">
        <f t="shared" si="3253"/>
        <v>2</v>
      </c>
      <c r="AX2137" s="5">
        <f t="shared" si="3207"/>
        <v>41.968000000000224</v>
      </c>
      <c r="AZ2137" s="4">
        <f t="shared" si="3288"/>
        <v>0.87609026720199701</v>
      </c>
      <c r="BA2137" s="5">
        <f t="shared" si="3195"/>
        <v>-8.9499999999998181</v>
      </c>
      <c r="BB2137" s="4">
        <f t="shared" si="3289"/>
        <v>1</v>
      </c>
      <c r="BD2137" s="5">
        <v>0</v>
      </c>
      <c r="BE2137" s="4">
        <v>0.48977323254777788</v>
      </c>
      <c r="BJ2137" s="5">
        <v>33.799999999999272</v>
      </c>
      <c r="BK2137" s="5">
        <v>33.470000000000255</v>
      </c>
      <c r="BL2137" s="5">
        <v>22.599999999999454</v>
      </c>
      <c r="BM2137" s="5">
        <v>4</v>
      </c>
      <c r="BR2137">
        <v>-41</v>
      </c>
      <c r="BS2137">
        <v>74</v>
      </c>
    </row>
    <row r="2138" spans="1:71">
      <c r="A2138" s="7">
        <v>39602</v>
      </c>
      <c r="B2138" s="6">
        <v>6986.92</v>
      </c>
      <c r="C2138" s="6">
        <v>7023.18</v>
      </c>
      <c r="D2138" s="6">
        <v>6962.38</v>
      </c>
      <c r="E2138" s="6">
        <v>7019.13</v>
      </c>
      <c r="F2138" s="6">
        <v>4914.2299999999996</v>
      </c>
      <c r="G2138" s="6">
        <v>4987.76</v>
      </c>
      <c r="H2138" s="6">
        <v>4914.2299999999996</v>
      </c>
      <c r="I2138" s="6">
        <v>4983.71</v>
      </c>
      <c r="J2138" s="9">
        <f t="shared" si="3237"/>
        <v>60.800000000000182</v>
      </c>
      <c r="K2138" s="9">
        <f t="shared" si="3264"/>
        <v>97.441666666666606</v>
      </c>
      <c r="L2138" s="9">
        <f t="shared" si="3241"/>
        <v>73.530000000000655</v>
      </c>
      <c r="M2138" s="9">
        <f t="shared" ref="M2138" si="3292">AVERAGE(L2127:L2138)</f>
        <v>73.979166666666742</v>
      </c>
      <c r="N2138" s="6" t="s">
        <v>36</v>
      </c>
      <c r="O2138" s="9">
        <f t="shared" si="3243"/>
        <v>2035.42</v>
      </c>
      <c r="P2138" s="4">
        <f t="shared" si="3282"/>
        <v>0</v>
      </c>
      <c r="Q2138" s="5">
        <f t="shared" si="3283"/>
        <v>47.090000000000146</v>
      </c>
      <c r="R2138" s="5">
        <f t="shared" si="3284"/>
        <v>2047.1925000000001</v>
      </c>
      <c r="S2138" s="4">
        <f t="shared" si="3285"/>
        <v>0.29198616749361012</v>
      </c>
      <c r="T2138" s="4">
        <f t="shared" si="3286"/>
        <v>0.34805482486501677</v>
      </c>
      <c r="U2138" s="5">
        <f t="shared" si="3278"/>
        <v>2066.67</v>
      </c>
      <c r="V2138" s="5">
        <f t="shared" si="3279"/>
        <v>-31.25</v>
      </c>
      <c r="X2138" s="5">
        <f t="shared" si="3239"/>
        <v>32.210000000000036</v>
      </c>
      <c r="Y2138" s="5">
        <f t="shared" si="3240"/>
        <v>69.480000000000473</v>
      </c>
      <c r="AA2138" s="5">
        <f t="shared" si="3258"/>
        <v>1</v>
      </c>
      <c r="AB2138" s="5">
        <f t="shared" si="3259"/>
        <v>0</v>
      </c>
      <c r="AC2138" s="5">
        <f t="shared" si="3260"/>
        <v>1</v>
      </c>
      <c r="AF2138" s="5">
        <f t="shared" si="3246"/>
        <v>36.260000000000218</v>
      </c>
      <c r="AG2138" s="5">
        <f t="shared" si="3247"/>
        <v>14.409999999999854</v>
      </c>
      <c r="AH2138" s="5">
        <f t="shared" si="3248"/>
        <v>24.539999999999964</v>
      </c>
      <c r="AI2138" s="5">
        <f t="shared" si="3249"/>
        <v>46.390000000000327</v>
      </c>
      <c r="AJ2138" s="5"/>
      <c r="AK2138" s="5">
        <f t="shared" si="3250"/>
        <v>24.539999999999964</v>
      </c>
      <c r="AL2138" s="5">
        <f t="shared" si="3270"/>
        <v>36.126000000000019</v>
      </c>
      <c r="AM2138" s="5">
        <f t="shared" si="3251"/>
        <v>36.260000000000218</v>
      </c>
      <c r="AN2138" s="5">
        <f t="shared" si="3266"/>
        <v>76.534000000000106</v>
      </c>
      <c r="AO2138" s="5">
        <f t="shared" si="3267"/>
        <v>0</v>
      </c>
      <c r="AP2138" s="5">
        <f t="shared" si="3280"/>
        <v>5</v>
      </c>
      <c r="AQ2138" s="5">
        <f t="shared" si="3199"/>
        <v>5.7</v>
      </c>
      <c r="AR2138" s="5"/>
      <c r="AS2138" s="5">
        <f t="shared" si="3244"/>
        <v>46.390000000000327</v>
      </c>
      <c r="AT2138" s="5">
        <f t="shared" si="3266"/>
        <v>77.257000000000062</v>
      </c>
      <c r="AU2138" s="5">
        <f t="shared" si="3252"/>
        <v>14.409999999999854</v>
      </c>
      <c r="AV2138" s="5">
        <f t="shared" si="3255"/>
        <v>21.850000000000364</v>
      </c>
      <c r="AW2138" s="5">
        <f t="shared" si="3253"/>
        <v>3</v>
      </c>
      <c r="AX2138" s="5">
        <f t="shared" si="3207"/>
        <v>41.968000000000224</v>
      </c>
      <c r="AZ2138" s="4">
        <f t="shared" si="3288"/>
        <v>0.34805482486501677</v>
      </c>
      <c r="BA2138" s="5">
        <f t="shared" si="3195"/>
        <v>0</v>
      </c>
      <c r="BB2138" s="4">
        <f t="shared" si="3289"/>
        <v>0.87609026720199701</v>
      </c>
      <c r="BD2138" s="5">
        <v>0</v>
      </c>
      <c r="BE2138" s="4">
        <v>0.48918600078648711</v>
      </c>
      <c r="BJ2138" s="5">
        <v>33.4399999999996</v>
      </c>
      <c r="BK2138" s="5">
        <v>10.640000000000327</v>
      </c>
      <c r="BL2138" s="5">
        <v>15.069999999999709</v>
      </c>
      <c r="BM2138" s="5">
        <v>4</v>
      </c>
      <c r="BR2138">
        <v>25</v>
      </c>
      <c r="BS2138">
        <v>69</v>
      </c>
    </row>
    <row r="2139" spans="1:71">
      <c r="A2139" s="7">
        <v>39603</v>
      </c>
      <c r="B2139" s="6">
        <v>6993.69</v>
      </c>
      <c r="C2139" s="6">
        <v>6994.2</v>
      </c>
      <c r="D2139" s="6">
        <v>6898.01</v>
      </c>
      <c r="E2139" s="6">
        <v>6965.43</v>
      </c>
      <c r="F2139" s="6">
        <v>4966.28</v>
      </c>
      <c r="G2139" s="6">
        <v>4966.28</v>
      </c>
      <c r="H2139" s="6">
        <v>4867.09</v>
      </c>
      <c r="I2139" s="6">
        <v>4915.07</v>
      </c>
      <c r="J2139" s="9">
        <f t="shared" si="3237"/>
        <v>121.11999999999989</v>
      </c>
      <c r="K2139" s="9">
        <f t="shared" si="3264"/>
        <v>101.25916666666664</v>
      </c>
      <c r="L2139" s="9">
        <f t="shared" si="3241"/>
        <v>116.61999999999989</v>
      </c>
      <c r="M2139" s="9">
        <f t="shared" ref="M2139" si="3293">AVERAGE(L2128:L2139)</f>
        <v>78.199166666666699</v>
      </c>
      <c r="N2139" s="6" t="s">
        <v>36</v>
      </c>
      <c r="O2139" s="9">
        <f t="shared" si="3243"/>
        <v>2050.3600000000006</v>
      </c>
      <c r="P2139" s="4">
        <f t="shared" si="3282"/>
        <v>0.31726481206201873</v>
      </c>
      <c r="Q2139" s="5">
        <f t="shared" si="3283"/>
        <v>47.090000000000146</v>
      </c>
      <c r="R2139" s="5">
        <f t="shared" si="3284"/>
        <v>2047.1925000000001</v>
      </c>
      <c r="S2139" s="4">
        <f t="shared" si="3285"/>
        <v>0.31726481206201873</v>
      </c>
      <c r="T2139" s="4">
        <f t="shared" si="3286"/>
        <v>0.55489408832895715</v>
      </c>
      <c r="U2139" s="5">
        <f t="shared" si="3278"/>
        <v>2064.1960000000004</v>
      </c>
      <c r="V2139" s="5">
        <f t="shared" si="3279"/>
        <v>-13.835999999999785</v>
      </c>
      <c r="X2139" s="5">
        <f t="shared" si="3239"/>
        <v>-28.259999999999309</v>
      </c>
      <c r="Y2139" s="5">
        <f t="shared" si="3240"/>
        <v>-51.210000000000036</v>
      </c>
      <c r="AA2139" s="5">
        <f t="shared" si="3258"/>
        <v>0</v>
      </c>
      <c r="AB2139" s="5">
        <f t="shared" si="3259"/>
        <v>1</v>
      </c>
      <c r="AC2139" s="5">
        <f t="shared" si="3260"/>
        <v>1</v>
      </c>
      <c r="AF2139" s="5">
        <f t="shared" si="3246"/>
        <v>0.51000000000021828</v>
      </c>
      <c r="AG2139" s="5">
        <f t="shared" si="3247"/>
        <v>-24.930000000000291</v>
      </c>
      <c r="AH2139" s="5">
        <f t="shared" si="3248"/>
        <v>95.679999999999382</v>
      </c>
      <c r="AI2139" s="5">
        <f t="shared" si="3249"/>
        <v>121.11999999999989</v>
      </c>
      <c r="AJ2139" s="5"/>
      <c r="AK2139" s="5">
        <f t="shared" si="3250"/>
        <v>0.51000000000021828</v>
      </c>
      <c r="AL2139" s="5">
        <f t="shared" si="3270"/>
        <v>36.126000000000019</v>
      </c>
      <c r="AM2139" s="5">
        <f t="shared" si="3251"/>
        <v>95.679999999999382</v>
      </c>
      <c r="AN2139" s="5">
        <f t="shared" si="3266"/>
        <v>74.508000000000081</v>
      </c>
      <c r="AO2139" s="5">
        <f t="shared" si="3267"/>
        <v>1</v>
      </c>
      <c r="AP2139" s="5">
        <f t="shared" si="3280"/>
        <v>5</v>
      </c>
      <c r="AQ2139" s="5">
        <f t="shared" si="3199"/>
        <v>5.7</v>
      </c>
      <c r="AR2139" s="5"/>
      <c r="AS2139" s="5">
        <f t="shared" si="3244"/>
        <v>121.11999999999989</v>
      </c>
      <c r="AT2139" s="5">
        <f t="shared" si="3266"/>
        <v>78.832000000000065</v>
      </c>
      <c r="AU2139" s="5">
        <f t="shared" si="3252"/>
        <v>-24.930000000000291</v>
      </c>
      <c r="AV2139" s="5">
        <f t="shared" si="3255"/>
        <v>25.440000000000509</v>
      </c>
      <c r="AW2139" s="5">
        <f t="shared" si="3253"/>
        <v>4</v>
      </c>
      <c r="AX2139" s="5">
        <f t="shared" si="3207"/>
        <v>41.968000000000224</v>
      </c>
      <c r="AZ2139" s="4">
        <f t="shared" si="3288"/>
        <v>0.55489408832895715</v>
      </c>
      <c r="BA2139" s="5">
        <f t="shared" ref="BA2139:BA2202" si="3294">IF(AZ2138&gt;0.9,O2139-O2138,0)</f>
        <v>0</v>
      </c>
      <c r="BB2139" s="4">
        <f t="shared" si="3289"/>
        <v>0.34805482486501677</v>
      </c>
      <c r="BD2139" s="5">
        <v>0</v>
      </c>
      <c r="BE2139" s="4">
        <v>0.48821548821550415</v>
      </c>
      <c r="BJ2139" s="5">
        <v>23.719999999999345</v>
      </c>
      <c r="BK2139" s="5">
        <v>8.680000000000291</v>
      </c>
      <c r="BL2139" s="5">
        <v>4.8099999999994907</v>
      </c>
      <c r="BM2139" s="5">
        <v>4</v>
      </c>
      <c r="BR2139">
        <v>96</v>
      </c>
      <c r="BS2139">
        <v>-47</v>
      </c>
    </row>
    <row r="2140" spans="1:71">
      <c r="A2140" s="7">
        <v>39604</v>
      </c>
      <c r="B2140" s="6">
        <v>6964.71</v>
      </c>
      <c r="C2140" s="6">
        <v>7008.93</v>
      </c>
      <c r="D2140" s="6">
        <v>6905.01</v>
      </c>
      <c r="E2140" s="6">
        <v>6941.83</v>
      </c>
      <c r="F2140" s="6">
        <v>4915.72</v>
      </c>
      <c r="G2140" s="6">
        <v>4944.45</v>
      </c>
      <c r="H2140" s="6">
        <v>4880.3500000000004</v>
      </c>
      <c r="I2140" s="6">
        <v>4907.0600000000004</v>
      </c>
      <c r="J2140" s="9">
        <f t="shared" si="3237"/>
        <v>103.92000000000007</v>
      </c>
      <c r="K2140" s="9">
        <f t="shared" si="3264"/>
        <v>100.11166666666668</v>
      </c>
      <c r="L2140" s="9">
        <f t="shared" si="3241"/>
        <v>64.099999999999454</v>
      </c>
      <c r="M2140" s="9">
        <f t="shared" ref="M2140" si="3295">AVERAGE(L2129:L2140)</f>
        <v>75.134166666666644</v>
      </c>
      <c r="N2140" s="6" t="s">
        <v>37</v>
      </c>
      <c r="O2140" s="9">
        <f t="shared" si="3243"/>
        <v>2034.7699999999995</v>
      </c>
      <c r="P2140" s="4">
        <f t="shared" si="3282"/>
        <v>0</v>
      </c>
      <c r="Q2140" s="5">
        <f t="shared" si="3283"/>
        <v>47.740000000000691</v>
      </c>
      <c r="R2140" s="5">
        <f t="shared" si="3284"/>
        <v>2046.7049999999997</v>
      </c>
      <c r="S2140" s="4">
        <f t="shared" si="3285"/>
        <v>0</v>
      </c>
      <c r="T2140" s="4">
        <f t="shared" si="3286"/>
        <v>0.28221320102239461</v>
      </c>
      <c r="U2140" s="5">
        <f t="shared" si="3278"/>
        <v>2055.3240000000005</v>
      </c>
      <c r="V2140" s="5">
        <f t="shared" si="3279"/>
        <v>-20.554000000000997</v>
      </c>
      <c r="X2140" s="5">
        <f t="shared" si="3239"/>
        <v>-22.880000000000109</v>
      </c>
      <c r="Y2140" s="5">
        <f t="shared" si="3240"/>
        <v>-8.6599999999998545</v>
      </c>
      <c r="AA2140" s="5">
        <f t="shared" si="3258"/>
        <v>0</v>
      </c>
      <c r="AB2140" s="5">
        <f t="shared" si="3259"/>
        <v>1</v>
      </c>
      <c r="AC2140" s="5">
        <f t="shared" si="3260"/>
        <v>1</v>
      </c>
      <c r="AF2140" s="5">
        <f t="shared" si="3246"/>
        <v>44.220000000000255</v>
      </c>
      <c r="AG2140" s="5">
        <f t="shared" si="3247"/>
        <v>43.5</v>
      </c>
      <c r="AH2140" s="5">
        <f t="shared" si="3248"/>
        <v>59.699999999999818</v>
      </c>
      <c r="AI2140" s="5">
        <f t="shared" si="3249"/>
        <v>60.420000000000073</v>
      </c>
      <c r="AJ2140" s="5"/>
      <c r="AK2140" s="5">
        <f t="shared" si="3250"/>
        <v>44.220000000000255</v>
      </c>
      <c r="AL2140" s="5">
        <f t="shared" si="3270"/>
        <v>40.628999999999628</v>
      </c>
      <c r="AM2140" s="5">
        <f t="shared" si="3251"/>
        <v>59.699999999999818</v>
      </c>
      <c r="AN2140" s="5">
        <f t="shared" si="3266"/>
        <v>73.076000000000107</v>
      </c>
      <c r="AO2140" s="5">
        <f t="shared" si="3267"/>
        <v>0</v>
      </c>
      <c r="AP2140" s="5">
        <f t="shared" si="3280"/>
        <v>4</v>
      </c>
      <c r="AQ2140" s="5">
        <f t="shared" si="3199"/>
        <v>5.5</v>
      </c>
      <c r="AR2140" s="5"/>
      <c r="AS2140" s="5">
        <f t="shared" si="3244"/>
        <v>60.420000000000073</v>
      </c>
      <c r="AT2140" s="5">
        <f t="shared" si="3266"/>
        <v>78.84500000000007</v>
      </c>
      <c r="AU2140" s="5">
        <f t="shared" si="3252"/>
        <v>43.5</v>
      </c>
      <c r="AV2140" s="5">
        <f t="shared" si="3255"/>
        <v>0.72000000000025466</v>
      </c>
      <c r="AW2140" s="5">
        <f t="shared" si="3253"/>
        <v>5</v>
      </c>
      <c r="AX2140" s="5">
        <f t="shared" si="3207"/>
        <v>43.94800000000005</v>
      </c>
      <c r="AZ2140" s="4">
        <f t="shared" si="3288"/>
        <v>0.28221320102239461</v>
      </c>
      <c r="BA2140" s="5">
        <f t="shared" si="3294"/>
        <v>0</v>
      </c>
      <c r="BB2140" s="4">
        <f t="shared" si="3289"/>
        <v>0.55489408832895715</v>
      </c>
      <c r="BD2140" s="5">
        <v>0</v>
      </c>
      <c r="BE2140" s="4">
        <v>0.48805031446541974</v>
      </c>
      <c r="BJ2140" s="5">
        <v>53.009999999999309</v>
      </c>
      <c r="BK2140" s="5">
        <v>42.440000000000509</v>
      </c>
      <c r="BL2140" s="5">
        <v>28.340000000000146</v>
      </c>
      <c r="BM2140" s="5">
        <v>4</v>
      </c>
      <c r="BR2140">
        <v>-40</v>
      </c>
      <c r="BS2140">
        <v>9</v>
      </c>
    </row>
    <row r="2141" spans="1:71">
      <c r="A2141" s="7">
        <v>39605</v>
      </c>
      <c r="B2141" s="6">
        <v>6966.09</v>
      </c>
      <c r="C2141" s="6">
        <v>7002.85</v>
      </c>
      <c r="D2141" s="6">
        <v>6796.28</v>
      </c>
      <c r="E2141" s="6">
        <v>6803.81</v>
      </c>
      <c r="F2141" s="6">
        <v>4936.8900000000003</v>
      </c>
      <c r="G2141" s="6">
        <v>4969.03</v>
      </c>
      <c r="H2141" s="6">
        <v>4793.72</v>
      </c>
      <c r="I2141" s="6">
        <v>4795.32</v>
      </c>
      <c r="J2141" s="9">
        <f t="shared" si="3237"/>
        <v>206.57000000000062</v>
      </c>
      <c r="K2141" s="9">
        <f t="shared" si="3264"/>
        <v>105.80500000000006</v>
      </c>
      <c r="L2141" s="9">
        <f t="shared" si="3241"/>
        <v>175.30999999999949</v>
      </c>
      <c r="M2141" s="9">
        <f t="shared" ref="M2141" si="3296">AVERAGE(L2130:L2141)</f>
        <v>83.273333333333312</v>
      </c>
      <c r="N2141" s="6" t="s">
        <v>36</v>
      </c>
      <c r="O2141" s="9">
        <f t="shared" si="3243"/>
        <v>2008.4900000000007</v>
      </c>
      <c r="P2141" s="4">
        <f t="shared" si="3282"/>
        <v>0</v>
      </c>
      <c r="Q2141" s="5">
        <f t="shared" si="3283"/>
        <v>65.069999999999709</v>
      </c>
      <c r="R2141" s="5">
        <f t="shared" si="3284"/>
        <v>2024.7575000000006</v>
      </c>
      <c r="S2141" s="4">
        <f t="shared" si="3285"/>
        <v>0</v>
      </c>
      <c r="T2141" s="4">
        <f t="shared" si="3286"/>
        <v>0</v>
      </c>
      <c r="U2141" s="5">
        <f t="shared" si="3278"/>
        <v>2040.5200000000004</v>
      </c>
      <c r="V2141" s="5">
        <f t="shared" si="3279"/>
        <v>-32.029999999999745</v>
      </c>
      <c r="X2141" s="5">
        <f t="shared" si="3239"/>
        <v>-162.27999999999975</v>
      </c>
      <c r="Y2141" s="5">
        <f t="shared" si="3240"/>
        <v>-141.57000000000062</v>
      </c>
      <c r="AA2141" s="5">
        <f t="shared" si="3258"/>
        <v>0</v>
      </c>
      <c r="AB2141" s="5">
        <f t="shared" si="3259"/>
        <v>1</v>
      </c>
      <c r="AC2141" s="5">
        <f t="shared" si="3260"/>
        <v>1</v>
      </c>
      <c r="AF2141" s="5">
        <f t="shared" si="3246"/>
        <v>36.760000000000218</v>
      </c>
      <c r="AG2141" s="5">
        <f t="shared" si="3247"/>
        <v>61.020000000000437</v>
      </c>
      <c r="AH2141" s="5">
        <f t="shared" si="3248"/>
        <v>169.8100000000004</v>
      </c>
      <c r="AI2141" s="5">
        <f t="shared" si="3249"/>
        <v>145.55000000000018</v>
      </c>
      <c r="AJ2141" s="5"/>
      <c r="AK2141" s="5">
        <f t="shared" si="3250"/>
        <v>36.760000000000218</v>
      </c>
      <c r="AL2141" s="5">
        <f t="shared" si="3270"/>
        <v>40.628999999999628</v>
      </c>
      <c r="AM2141" s="5">
        <f t="shared" si="3251"/>
        <v>169.8100000000004</v>
      </c>
      <c r="AN2141" s="5">
        <f t="shared" si="3266"/>
        <v>77.7590000000001</v>
      </c>
      <c r="AO2141" s="5">
        <f t="shared" si="3267"/>
        <v>1</v>
      </c>
      <c r="AP2141" s="5">
        <f t="shared" si="3280"/>
        <v>4</v>
      </c>
      <c r="AQ2141" s="5">
        <f t="shared" si="3199"/>
        <v>5.3</v>
      </c>
      <c r="AR2141" s="5"/>
      <c r="AS2141" s="5">
        <f t="shared" si="3244"/>
        <v>145.55000000000018</v>
      </c>
      <c r="AT2141" s="5">
        <f t="shared" si="3266"/>
        <v>79.821000000000097</v>
      </c>
      <c r="AU2141" s="5">
        <f t="shared" si="3252"/>
        <v>61.020000000000437</v>
      </c>
      <c r="AV2141" s="5">
        <f t="shared" si="3255"/>
        <v>-24.260000000000218</v>
      </c>
      <c r="AW2141" s="5">
        <f t="shared" si="3253"/>
        <v>6</v>
      </c>
      <c r="AX2141" s="5">
        <f t="shared" si="3207"/>
        <v>48.122000000000391</v>
      </c>
      <c r="AZ2141" s="4">
        <f t="shared" si="3288"/>
        <v>0</v>
      </c>
      <c r="BA2141" s="5">
        <f t="shared" si="3294"/>
        <v>0</v>
      </c>
      <c r="BB2141" s="4">
        <f t="shared" si="3289"/>
        <v>0.28221320102239461</v>
      </c>
      <c r="BD2141" s="5">
        <v>0</v>
      </c>
      <c r="BE2141" s="4">
        <v>0.48801459093278055</v>
      </c>
      <c r="BJ2141" s="5">
        <v>63.110000000000582</v>
      </c>
      <c r="BK2141" s="5">
        <v>23.769999999999527</v>
      </c>
      <c r="BL2141" s="5">
        <v>20.670000000000073</v>
      </c>
      <c r="BM2141" s="5">
        <v>4</v>
      </c>
      <c r="BR2141">
        <v>170</v>
      </c>
      <c r="BS2141">
        <v>-50</v>
      </c>
    </row>
    <row r="2142" spans="1:71">
      <c r="A2142" s="7">
        <v>39608</v>
      </c>
      <c r="B2142" s="6">
        <v>6790.18</v>
      </c>
      <c r="C2142" s="6">
        <v>6839.32</v>
      </c>
      <c r="D2142" s="6">
        <v>6762.73</v>
      </c>
      <c r="E2142" s="6">
        <v>6815.63</v>
      </c>
      <c r="F2142" s="6">
        <v>4779.43</v>
      </c>
      <c r="G2142" s="6">
        <v>4821.2700000000004</v>
      </c>
      <c r="H2142" s="6">
        <v>4775.26</v>
      </c>
      <c r="I2142" s="6">
        <v>4799.38</v>
      </c>
      <c r="J2142" s="9">
        <f t="shared" si="3237"/>
        <v>76.590000000000146</v>
      </c>
      <c r="K2142" s="9">
        <f t="shared" si="3264"/>
        <v>103.04666666666678</v>
      </c>
      <c r="L2142" s="9">
        <f t="shared" si="3241"/>
        <v>46.010000000000218</v>
      </c>
      <c r="M2142" s="9">
        <f t="shared" ref="M2142" si="3297">AVERAGE(L2131:L2142)</f>
        <v>81.035000000000011</v>
      </c>
      <c r="N2142" s="6" t="s">
        <v>36</v>
      </c>
      <c r="O2142" s="9">
        <f t="shared" si="3243"/>
        <v>2016.25</v>
      </c>
      <c r="P2142" s="4">
        <f t="shared" si="3282"/>
        <v>0.1853355624552025</v>
      </c>
      <c r="Q2142" s="5">
        <f t="shared" si="3283"/>
        <v>41.869999999999891</v>
      </c>
      <c r="R2142" s="5">
        <f t="shared" si="3284"/>
        <v>2018.9575000000007</v>
      </c>
      <c r="S2142" s="4">
        <f t="shared" si="3285"/>
        <v>0.10483653066737852</v>
      </c>
      <c r="T2142" s="4">
        <f t="shared" si="3286"/>
        <v>0.10483653066737852</v>
      </c>
      <c r="U2142" s="5">
        <f t="shared" si="3278"/>
        <v>2029.0580000000002</v>
      </c>
      <c r="V2142" s="5">
        <f t="shared" si="3279"/>
        <v>-12.80800000000022</v>
      </c>
      <c r="X2142" s="5">
        <f t="shared" si="3239"/>
        <v>25.449999999999818</v>
      </c>
      <c r="Y2142" s="5">
        <f t="shared" si="3240"/>
        <v>19.949999999999818</v>
      </c>
      <c r="AA2142" s="5">
        <f t="shared" si="3258"/>
        <v>1</v>
      </c>
      <c r="AB2142" s="5">
        <f t="shared" si="3259"/>
        <v>0</v>
      </c>
      <c r="AC2142" s="5">
        <f t="shared" si="3260"/>
        <v>1</v>
      </c>
      <c r="AF2142" s="5">
        <f t="shared" si="3246"/>
        <v>49.139999999999418</v>
      </c>
      <c r="AG2142" s="5">
        <f t="shared" si="3247"/>
        <v>35.509999999999309</v>
      </c>
      <c r="AH2142" s="5">
        <f t="shared" si="3248"/>
        <v>27.450000000000728</v>
      </c>
      <c r="AI2142" s="5">
        <f t="shared" si="3249"/>
        <v>41.080000000000837</v>
      </c>
      <c r="AJ2142" s="5"/>
      <c r="AK2142" s="5">
        <f t="shared" si="3250"/>
        <v>27.450000000000728</v>
      </c>
      <c r="AL2142" s="5">
        <f t="shared" si="3270"/>
        <v>40.628999999999628</v>
      </c>
      <c r="AM2142" s="5">
        <f t="shared" si="3251"/>
        <v>49.139999999999418</v>
      </c>
      <c r="AN2142" s="5">
        <f t="shared" si="3266"/>
        <v>78.548000000000044</v>
      </c>
      <c r="AO2142" s="5">
        <f t="shared" si="3267"/>
        <v>0</v>
      </c>
      <c r="AP2142" s="5">
        <f t="shared" si="3280"/>
        <v>4</v>
      </c>
      <c r="AQ2142" s="5">
        <f t="shared" ref="AQ2142:AQ2205" si="3298">AVERAGE(AP2133:AP2142)</f>
        <v>5.0999999999999996</v>
      </c>
      <c r="AR2142" s="5"/>
      <c r="AS2142" s="5">
        <f t="shared" si="3244"/>
        <v>41.080000000000837</v>
      </c>
      <c r="AT2142" s="5">
        <f t="shared" si="3266"/>
        <v>81.285000000000124</v>
      </c>
      <c r="AU2142" s="5">
        <f t="shared" si="3252"/>
        <v>35.509999999999309</v>
      </c>
      <c r="AV2142" s="5">
        <f t="shared" si="3255"/>
        <v>13.630000000000109</v>
      </c>
      <c r="AW2142" s="5">
        <f t="shared" si="3253"/>
        <v>2</v>
      </c>
      <c r="AX2142" s="5">
        <f t="shared" si="3207"/>
        <v>48.122000000000391</v>
      </c>
      <c r="AZ2142" s="4">
        <f t="shared" si="3288"/>
        <v>0.10483653066737852</v>
      </c>
      <c r="BA2142" s="5">
        <f t="shared" si="3294"/>
        <v>0</v>
      </c>
      <c r="BB2142" s="4">
        <f t="shared" si="3289"/>
        <v>0</v>
      </c>
      <c r="BD2142" s="5">
        <v>0</v>
      </c>
      <c r="BE2142" s="4">
        <v>0.48632946001365202</v>
      </c>
      <c r="BJ2142" s="5">
        <v>151.15999999999985</v>
      </c>
      <c r="BK2142" s="5">
        <v>57.199999999999818</v>
      </c>
      <c r="BL2142" s="5">
        <v>47.319999999999709</v>
      </c>
      <c r="BM2142" s="5">
        <v>4</v>
      </c>
      <c r="BR2142">
        <v>-41</v>
      </c>
      <c r="BS2142">
        <v>20</v>
      </c>
    </row>
    <row r="2143" spans="1:71">
      <c r="A2143" s="7">
        <v>39609</v>
      </c>
      <c r="B2143" s="6">
        <v>6789.28</v>
      </c>
      <c r="C2143" s="6">
        <v>6798.58</v>
      </c>
      <c r="D2143" s="6">
        <v>6715.98</v>
      </c>
      <c r="E2143" s="6">
        <v>6771.1</v>
      </c>
      <c r="F2143" s="6">
        <v>4764.41</v>
      </c>
      <c r="G2143" s="6">
        <v>4793.37</v>
      </c>
      <c r="H2143" s="6">
        <v>4732.57</v>
      </c>
      <c r="I2143" s="6">
        <v>4761.08</v>
      </c>
      <c r="J2143" s="9">
        <f t="shared" si="3237"/>
        <v>99.650000000000546</v>
      </c>
      <c r="K2143" s="9">
        <f t="shared" si="3264"/>
        <v>100.03500000000015</v>
      </c>
      <c r="L2143" s="9">
        <f t="shared" si="3241"/>
        <v>66.8100000000004</v>
      </c>
      <c r="M2143" s="9">
        <f t="shared" ref="M2143" si="3299">AVERAGE(L2132:L2143)</f>
        <v>78.688333333333432</v>
      </c>
      <c r="N2143" s="6" t="s">
        <v>37</v>
      </c>
      <c r="O2143" s="9">
        <f t="shared" si="3243"/>
        <v>2010.0200000000004</v>
      </c>
      <c r="P2143" s="4">
        <f t="shared" si="3282"/>
        <v>3.6541676618097665E-2</v>
      </c>
      <c r="Q2143" s="5">
        <f t="shared" si="3283"/>
        <v>41.869999999999891</v>
      </c>
      <c r="R2143" s="5">
        <f t="shared" si="3284"/>
        <v>2018.9575000000007</v>
      </c>
      <c r="S2143" s="4">
        <f t="shared" si="3285"/>
        <v>2.35131396957085E-2</v>
      </c>
      <c r="T2143" s="4">
        <f t="shared" si="3286"/>
        <v>2.0670089165087207E-2</v>
      </c>
      <c r="U2143" s="5">
        <f t="shared" si="3278"/>
        <v>2023.9780000000003</v>
      </c>
      <c r="V2143" s="5">
        <f t="shared" si="3279"/>
        <v>-13.957999999999856</v>
      </c>
      <c r="X2143" s="5">
        <f t="shared" si="3239"/>
        <v>-18.179999999999382</v>
      </c>
      <c r="Y2143" s="5">
        <f t="shared" si="3240"/>
        <v>-3.3299999999999272</v>
      </c>
      <c r="AA2143" s="5">
        <f t="shared" si="3258"/>
        <v>0</v>
      </c>
      <c r="AB2143" s="5">
        <f t="shared" si="3259"/>
        <v>1</v>
      </c>
      <c r="AC2143" s="5">
        <f t="shared" si="3260"/>
        <v>1</v>
      </c>
      <c r="AF2143" s="5">
        <f t="shared" si="3246"/>
        <v>9.3000000000001819</v>
      </c>
      <c r="AG2143" s="5">
        <f t="shared" si="3247"/>
        <v>-17.050000000000182</v>
      </c>
      <c r="AH2143" s="5">
        <f t="shared" si="3248"/>
        <v>73.300000000000182</v>
      </c>
      <c r="AI2143" s="5">
        <f t="shared" si="3249"/>
        <v>99.650000000000546</v>
      </c>
      <c r="AJ2143" s="5"/>
      <c r="AK2143" s="5">
        <f t="shared" si="3250"/>
        <v>9.3000000000001819</v>
      </c>
      <c r="AL2143" s="5">
        <f t="shared" si="3270"/>
        <v>37.50600000000022</v>
      </c>
      <c r="AM2143" s="5">
        <f t="shared" si="3251"/>
        <v>73.300000000000182</v>
      </c>
      <c r="AN2143" s="5">
        <f t="shared" si="3266"/>
        <v>79.859000000000009</v>
      </c>
      <c r="AO2143" s="5">
        <f t="shared" si="3267"/>
        <v>0</v>
      </c>
      <c r="AP2143" s="5">
        <f t="shared" si="3280"/>
        <v>4</v>
      </c>
      <c r="AQ2143" s="5">
        <f t="shared" si="3298"/>
        <v>4.9000000000000004</v>
      </c>
      <c r="AR2143" s="5"/>
      <c r="AS2143" s="5">
        <f t="shared" si="3244"/>
        <v>99.650000000000546</v>
      </c>
      <c r="AT2143" s="5">
        <f t="shared" si="3266"/>
        <v>86.006000000000228</v>
      </c>
      <c r="AU2143" s="5">
        <f t="shared" si="3252"/>
        <v>-17.050000000000182</v>
      </c>
      <c r="AV2143" s="5">
        <f t="shared" si="3255"/>
        <v>26.350000000000364</v>
      </c>
      <c r="AW2143" s="5">
        <f t="shared" si="3253"/>
        <v>3</v>
      </c>
      <c r="AX2143" s="5">
        <f t="shared" si="3207"/>
        <v>48.122000000000391</v>
      </c>
      <c r="AZ2143" s="4">
        <f t="shared" si="3288"/>
        <v>2.0670089165087207E-2</v>
      </c>
      <c r="BA2143" s="5">
        <f t="shared" si="3294"/>
        <v>0</v>
      </c>
      <c r="BB2143" s="4">
        <f t="shared" si="3289"/>
        <v>0.10483653066737852</v>
      </c>
      <c r="BD2143" s="5">
        <v>0</v>
      </c>
      <c r="BE2143" s="4">
        <v>0.48534883720930505</v>
      </c>
      <c r="BJ2143" s="5">
        <v>84.489999999999782</v>
      </c>
      <c r="BK2143" s="5">
        <v>13.690000000000509</v>
      </c>
      <c r="BL2143" s="5">
        <v>12.779999999999745</v>
      </c>
      <c r="BM2143" s="5">
        <v>4</v>
      </c>
      <c r="BR2143">
        <v>-40</v>
      </c>
      <c r="BS2143">
        <v>3</v>
      </c>
    </row>
    <row r="2144" spans="1:71">
      <c r="A2144" s="7">
        <v>39610</v>
      </c>
      <c r="B2144" s="6">
        <v>6781.88</v>
      </c>
      <c r="C2144" s="6">
        <v>6812.88</v>
      </c>
      <c r="D2144" s="6">
        <v>6637.75</v>
      </c>
      <c r="E2144" s="6">
        <v>6650.26</v>
      </c>
      <c r="F2144" s="6">
        <v>4777.4799999999996</v>
      </c>
      <c r="G2144" s="6">
        <v>4796.93</v>
      </c>
      <c r="H2144" s="6">
        <v>4659.5200000000004</v>
      </c>
      <c r="I2144" s="6">
        <v>4660.91</v>
      </c>
      <c r="J2144" s="9">
        <f t="shared" si="3237"/>
        <v>175.13000000000011</v>
      </c>
      <c r="K2144" s="9">
        <f t="shared" si="3264"/>
        <v>110.66416666666684</v>
      </c>
      <c r="L2144" s="9">
        <f t="shared" si="3241"/>
        <v>137.40999999999985</v>
      </c>
      <c r="M2144" s="9">
        <f t="shared" ref="M2144" si="3300">AVERAGE(L2133:L2144)</f>
        <v>86.786666666666704</v>
      </c>
      <c r="N2144" s="6" t="s">
        <v>36</v>
      </c>
      <c r="O2144" s="9">
        <f t="shared" si="3243"/>
        <v>1989.3500000000004</v>
      </c>
      <c r="P2144" s="4">
        <f t="shared" si="3282"/>
        <v>0</v>
      </c>
      <c r="Q2144" s="5">
        <f t="shared" si="3283"/>
        <v>45.419999999999163</v>
      </c>
      <c r="R2144" s="5">
        <f t="shared" si="3284"/>
        <v>2000.7050000000002</v>
      </c>
      <c r="S2144" s="4">
        <f t="shared" si="3285"/>
        <v>0</v>
      </c>
      <c r="T2144" s="4">
        <f t="shared" si="3286"/>
        <v>0</v>
      </c>
      <c r="U2144" s="5">
        <f t="shared" si="3278"/>
        <v>2011.7760000000003</v>
      </c>
      <c r="V2144" s="5">
        <f t="shared" si="3279"/>
        <v>-22.425999999999931</v>
      </c>
      <c r="X2144" s="5">
        <f t="shared" si="3239"/>
        <v>-131.61999999999989</v>
      </c>
      <c r="Y2144" s="5">
        <f t="shared" si="3240"/>
        <v>-116.56999999999971</v>
      </c>
      <c r="AA2144" s="5">
        <f t="shared" si="3258"/>
        <v>0</v>
      </c>
      <c r="AB2144" s="5">
        <f t="shared" si="3259"/>
        <v>1</v>
      </c>
      <c r="AC2144" s="5">
        <f t="shared" si="3260"/>
        <v>1</v>
      </c>
      <c r="AF2144" s="5">
        <f t="shared" si="3246"/>
        <v>31</v>
      </c>
      <c r="AG2144" s="5">
        <f t="shared" si="3247"/>
        <v>41.779999999999745</v>
      </c>
      <c r="AH2144" s="5">
        <f t="shared" si="3248"/>
        <v>144.13000000000011</v>
      </c>
      <c r="AI2144" s="5">
        <f t="shared" si="3249"/>
        <v>133.35000000000036</v>
      </c>
      <c r="AJ2144" s="5"/>
      <c r="AK2144" s="5">
        <f t="shared" si="3250"/>
        <v>31</v>
      </c>
      <c r="AL2144" s="5">
        <f t="shared" si="3270"/>
        <v>37.50600000000022</v>
      </c>
      <c r="AM2144" s="5">
        <f t="shared" si="3251"/>
        <v>144.13000000000011</v>
      </c>
      <c r="AN2144" s="5">
        <f t="shared" si="3266"/>
        <v>84.114999999999966</v>
      </c>
      <c r="AO2144" s="5">
        <f t="shared" si="3267"/>
        <v>1</v>
      </c>
      <c r="AP2144" s="5">
        <f t="shared" si="3280"/>
        <v>4</v>
      </c>
      <c r="AQ2144" s="5">
        <f t="shared" si="3298"/>
        <v>4.7</v>
      </c>
      <c r="AR2144" s="5"/>
      <c r="AS2144" s="5">
        <f t="shared" si="3244"/>
        <v>133.35000000000036</v>
      </c>
      <c r="AT2144" s="5">
        <f t="shared" si="3266"/>
        <v>86.981000000000222</v>
      </c>
      <c r="AU2144" s="5">
        <f t="shared" si="3252"/>
        <v>41.779999999999745</v>
      </c>
      <c r="AV2144" s="5">
        <f t="shared" si="3255"/>
        <v>-10.779999999999745</v>
      </c>
      <c r="AW2144" s="5">
        <f t="shared" si="3253"/>
        <v>4</v>
      </c>
      <c r="AX2144" s="5">
        <f t="shared" si="3207"/>
        <v>48.122000000000391</v>
      </c>
      <c r="AZ2144" s="4">
        <f t="shared" si="3288"/>
        <v>0</v>
      </c>
      <c r="BA2144" s="5">
        <f t="shared" si="3294"/>
        <v>0</v>
      </c>
      <c r="BB2144" s="4">
        <f t="shared" si="3289"/>
        <v>2.0670089165087207E-2</v>
      </c>
      <c r="BD2144" s="5">
        <v>0</v>
      </c>
      <c r="BE2144" s="4">
        <v>0.4843962848297243</v>
      </c>
      <c r="BJ2144" s="5">
        <v>33</v>
      </c>
      <c r="BK2144" s="5">
        <v>21.800000000000182</v>
      </c>
      <c r="BL2144" s="5">
        <v>24.079999999999927</v>
      </c>
      <c r="BM2144" s="5">
        <v>4</v>
      </c>
      <c r="BR2144">
        <v>144</v>
      </c>
      <c r="BS2144">
        <v>-52</v>
      </c>
    </row>
    <row r="2145" spans="1:71">
      <c r="A2145" s="7">
        <v>39611</v>
      </c>
      <c r="B2145" s="6">
        <v>6647.6</v>
      </c>
      <c r="C2145" s="6">
        <v>6733.12</v>
      </c>
      <c r="D2145" s="6">
        <v>6647.6</v>
      </c>
      <c r="E2145" s="6">
        <v>6714.52</v>
      </c>
      <c r="F2145" s="6">
        <v>4667.71</v>
      </c>
      <c r="G2145" s="6">
        <v>4694.71</v>
      </c>
      <c r="H2145" s="6">
        <v>4646.1499999999996</v>
      </c>
      <c r="I2145" s="6">
        <v>4672.3</v>
      </c>
      <c r="J2145" s="9">
        <f t="shared" si="3237"/>
        <v>85.519999999999527</v>
      </c>
      <c r="K2145" s="9">
        <f t="shared" si="3264"/>
        <v>109.42250000000013</v>
      </c>
      <c r="L2145" s="9">
        <f t="shared" si="3241"/>
        <v>48.5600000000004</v>
      </c>
      <c r="M2145" s="9">
        <f t="shared" ref="M2145" si="3301">AVERAGE(L2134:L2145)</f>
        <v>85.362500000000026</v>
      </c>
      <c r="N2145" s="6" t="s">
        <v>36</v>
      </c>
      <c r="O2145" s="9">
        <f t="shared" si="3243"/>
        <v>2042.2200000000003</v>
      </c>
      <c r="P2145" s="4">
        <f t="shared" si="3282"/>
        <v>1</v>
      </c>
      <c r="Q2145" s="5">
        <f t="shared" si="3283"/>
        <v>52.869999999999891</v>
      </c>
      <c r="R2145" s="5">
        <f t="shared" si="3284"/>
        <v>2002.5675000000003</v>
      </c>
      <c r="S2145" s="4">
        <f t="shared" si="3285"/>
        <v>0.86657924930338803</v>
      </c>
      <c r="T2145" s="4">
        <f t="shared" si="3286"/>
        <v>0.62783517396983579</v>
      </c>
      <c r="U2145" s="5">
        <f t="shared" si="3278"/>
        <v>2013.2660000000003</v>
      </c>
      <c r="V2145" s="5">
        <f t="shared" si="3279"/>
        <v>28.953999999999951</v>
      </c>
      <c r="X2145" s="5">
        <f t="shared" si="3239"/>
        <v>66.920000000000073</v>
      </c>
      <c r="Y2145" s="5">
        <f t="shared" si="3240"/>
        <v>4.5900000000001455</v>
      </c>
      <c r="AA2145" s="5">
        <f t="shared" si="3258"/>
        <v>1</v>
      </c>
      <c r="AB2145" s="5">
        <f t="shared" si="3259"/>
        <v>0</v>
      </c>
      <c r="AC2145" s="5">
        <f t="shared" si="3260"/>
        <v>1</v>
      </c>
      <c r="AF2145" s="5">
        <f t="shared" si="3246"/>
        <v>85.519999999999527</v>
      </c>
      <c r="AG2145" s="5">
        <f t="shared" si="3247"/>
        <v>82.859999999999673</v>
      </c>
      <c r="AH2145" s="5">
        <f t="shared" si="3248"/>
        <v>0</v>
      </c>
      <c r="AI2145" s="5">
        <f t="shared" si="3249"/>
        <v>2.6599999999998545</v>
      </c>
      <c r="AJ2145" s="5"/>
      <c r="AK2145" s="5">
        <f t="shared" si="3250"/>
        <v>0</v>
      </c>
      <c r="AL2145" s="5">
        <f t="shared" si="3270"/>
        <v>37.50600000000022</v>
      </c>
      <c r="AM2145" s="5">
        <f t="shared" si="3251"/>
        <v>85.519999999999527</v>
      </c>
      <c r="AN2145" s="5">
        <f t="shared" si="3266"/>
        <v>87.56499999999987</v>
      </c>
      <c r="AO2145" s="5">
        <f t="shared" si="3267"/>
        <v>0</v>
      </c>
      <c r="AP2145" s="5">
        <f t="shared" si="3280"/>
        <v>4</v>
      </c>
      <c r="AQ2145" s="5">
        <f t="shared" si="3298"/>
        <v>4.5</v>
      </c>
      <c r="AR2145" s="5"/>
      <c r="AS2145" s="5">
        <f t="shared" si="3244"/>
        <v>82.859999999999673</v>
      </c>
      <c r="AT2145" s="5">
        <f t="shared" si="3266"/>
        <v>90.13800000000019</v>
      </c>
      <c r="AU2145" s="5">
        <f t="shared" si="3252"/>
        <v>2.6599999999998545</v>
      </c>
      <c r="AV2145" s="5">
        <f t="shared" si="3255"/>
        <v>2.6599999999998545</v>
      </c>
      <c r="AW2145" s="5">
        <f t="shared" si="3253"/>
        <v>5</v>
      </c>
      <c r="AX2145" s="5">
        <f t="shared" si="3207"/>
        <v>48.122000000000391</v>
      </c>
      <c r="AZ2145" s="4">
        <f t="shared" si="3288"/>
        <v>0.62783517396983579</v>
      </c>
      <c r="BA2145" s="5">
        <f t="shared" si="3294"/>
        <v>0</v>
      </c>
      <c r="BB2145" s="4">
        <f t="shared" si="3289"/>
        <v>0</v>
      </c>
      <c r="BD2145" s="5">
        <v>0</v>
      </c>
      <c r="BE2145" s="4">
        <v>0.48433561397190589</v>
      </c>
      <c r="BJ2145" s="5">
        <v>66.890000000000327</v>
      </c>
      <c r="BK2145" s="5">
        <v>19.149999999999636</v>
      </c>
      <c r="BL2145" s="5">
        <v>14.840000000000146</v>
      </c>
      <c r="BM2145" s="5">
        <v>4</v>
      </c>
      <c r="BR2145">
        <v>-44</v>
      </c>
      <c r="BS2145">
        <v>5</v>
      </c>
    </row>
    <row r="2146" spans="1:71">
      <c r="A2146" s="7">
        <v>39612</v>
      </c>
      <c r="B2146" s="6">
        <v>6701.5</v>
      </c>
      <c r="C2146" s="6">
        <v>6777.87</v>
      </c>
      <c r="D2146" s="6">
        <v>6649.62</v>
      </c>
      <c r="E2146" s="6">
        <v>6765.32</v>
      </c>
      <c r="F2146" s="6">
        <v>4665.4399999999996</v>
      </c>
      <c r="G2146" s="6">
        <v>4689.41</v>
      </c>
      <c r="H2146" s="6">
        <v>4614.54</v>
      </c>
      <c r="I2146" s="6">
        <v>4682.3</v>
      </c>
      <c r="J2146" s="9">
        <f t="shared" si="3237"/>
        <v>128.25</v>
      </c>
      <c r="K2146" s="9">
        <f t="shared" si="3264"/>
        <v>109.51666666666681</v>
      </c>
      <c r="L2146" s="9">
        <f t="shared" si="3241"/>
        <v>74.869999999999891</v>
      </c>
      <c r="M2146" s="9">
        <f t="shared" ref="M2146" si="3302">AVERAGE(L2135:L2146)</f>
        <v>83.301666666666733</v>
      </c>
      <c r="N2146" s="6" t="s">
        <v>37</v>
      </c>
      <c r="O2146" s="9">
        <f t="shared" si="3243"/>
        <v>2083.0199999999995</v>
      </c>
      <c r="P2146" s="4">
        <f t="shared" si="3282"/>
        <v>1</v>
      </c>
      <c r="Q2146" s="5">
        <f t="shared" si="3283"/>
        <v>93.669999999999163</v>
      </c>
      <c r="R2146" s="5">
        <f t="shared" si="3284"/>
        <v>2012.7675000000002</v>
      </c>
      <c r="S2146" s="4">
        <f t="shared" si="3285"/>
        <v>1</v>
      </c>
      <c r="T2146" s="4">
        <f t="shared" si="3286"/>
        <v>1</v>
      </c>
      <c r="U2146" s="5">
        <f t="shared" si="3278"/>
        <v>2028.172</v>
      </c>
      <c r="V2146" s="5">
        <f t="shared" si="3279"/>
        <v>54.847999999999502</v>
      </c>
      <c r="X2146" s="5">
        <f t="shared" si="3239"/>
        <v>63.819999999999709</v>
      </c>
      <c r="Y2146" s="5">
        <f t="shared" si="3240"/>
        <v>16.860000000000582</v>
      </c>
      <c r="AA2146" s="5">
        <f t="shared" si="3258"/>
        <v>1</v>
      </c>
      <c r="AB2146" s="5">
        <f t="shared" si="3259"/>
        <v>0</v>
      </c>
      <c r="AC2146" s="5">
        <f t="shared" si="3260"/>
        <v>1</v>
      </c>
      <c r="AF2146" s="5">
        <f t="shared" si="3246"/>
        <v>76.369999999999891</v>
      </c>
      <c r="AG2146" s="5">
        <f t="shared" si="3247"/>
        <v>63.349999999999454</v>
      </c>
      <c r="AH2146" s="5">
        <f t="shared" si="3248"/>
        <v>51.880000000000109</v>
      </c>
      <c r="AI2146" s="5">
        <f t="shared" si="3249"/>
        <v>64.900000000000546</v>
      </c>
      <c r="AJ2146" s="5"/>
      <c r="AK2146" s="5">
        <f t="shared" si="3250"/>
        <v>51.880000000000109</v>
      </c>
      <c r="AL2146" s="5">
        <f t="shared" si="3270"/>
        <v>44.986000000000239</v>
      </c>
      <c r="AM2146" s="5">
        <f t="shared" si="3251"/>
        <v>76.369999999999891</v>
      </c>
      <c r="AN2146" s="5">
        <f t="shared" si="3266"/>
        <v>89.319999999999894</v>
      </c>
      <c r="AO2146" s="5">
        <f t="shared" si="3267"/>
        <v>0</v>
      </c>
      <c r="AP2146" s="5">
        <f t="shared" si="3280"/>
        <v>4</v>
      </c>
      <c r="AQ2146" s="5">
        <f t="shared" si="3298"/>
        <v>4.4000000000000004</v>
      </c>
      <c r="AR2146" s="5"/>
      <c r="AS2146" s="5">
        <f t="shared" si="3244"/>
        <v>64.900000000000546</v>
      </c>
      <c r="AT2146" s="5">
        <f t="shared" si="3266"/>
        <v>89.670000000000258</v>
      </c>
      <c r="AU2146" s="5">
        <f t="shared" si="3252"/>
        <v>63.349999999999454</v>
      </c>
      <c r="AV2146" s="5">
        <f t="shared" si="3255"/>
        <v>13.020000000000437</v>
      </c>
      <c r="AW2146" s="5">
        <f t="shared" si="3253"/>
        <v>6</v>
      </c>
      <c r="AX2146" s="5">
        <f t="shared" si="3207"/>
        <v>50.561999999999735</v>
      </c>
      <c r="AZ2146" s="4">
        <f t="shared" si="3288"/>
        <v>1</v>
      </c>
      <c r="BA2146" s="5">
        <f t="shared" si="3294"/>
        <v>0</v>
      </c>
      <c r="BB2146" s="4">
        <f t="shared" si="3289"/>
        <v>0.62783517396983579</v>
      </c>
      <c r="BD2146" s="5">
        <v>0</v>
      </c>
      <c r="BE2146" s="4">
        <v>0.48408907180127736</v>
      </c>
      <c r="BJ2146" s="5">
        <v>47.159999999999854</v>
      </c>
      <c r="BK2146" s="5">
        <v>6.4200000000000728</v>
      </c>
      <c r="BL2146" s="5">
        <v>45.470000000000255</v>
      </c>
      <c r="BM2146" s="5">
        <v>4</v>
      </c>
      <c r="BR2146">
        <v>-44</v>
      </c>
      <c r="BS2146">
        <v>-17</v>
      </c>
    </row>
    <row r="2147" spans="1:71">
      <c r="A2147" s="7">
        <v>39615</v>
      </c>
      <c r="B2147" s="6">
        <v>6773.43</v>
      </c>
      <c r="C2147" s="6">
        <v>6812.66</v>
      </c>
      <c r="D2147" s="6">
        <v>6671.8</v>
      </c>
      <c r="E2147" s="6">
        <v>6729.88</v>
      </c>
      <c r="F2147" s="6">
        <v>4686.68</v>
      </c>
      <c r="G2147" s="6">
        <v>4690.7299999999996</v>
      </c>
      <c r="H2147" s="6">
        <v>4618.49</v>
      </c>
      <c r="I2147" s="6">
        <v>4657.74</v>
      </c>
      <c r="J2147" s="9">
        <f t="shared" si="3237"/>
        <v>140.85999999999967</v>
      </c>
      <c r="K2147" s="9">
        <f t="shared" si="3264"/>
        <v>114.55250000000008</v>
      </c>
      <c r="L2147" s="9">
        <f t="shared" si="3241"/>
        <v>72.239999999999782</v>
      </c>
      <c r="M2147" s="9">
        <f t="shared" ref="M2147" si="3303">AVERAGE(L2136:L2147)</f>
        <v>84.795833333333348</v>
      </c>
      <c r="N2147" s="6" t="s">
        <v>37</v>
      </c>
      <c r="O2147" s="9">
        <f t="shared" si="3243"/>
        <v>2072.1400000000003</v>
      </c>
      <c r="P2147" s="4">
        <f t="shared" si="3282"/>
        <v>0.8838475499092634</v>
      </c>
      <c r="Q2147" s="5">
        <f t="shared" si="3283"/>
        <v>93.669999999999163</v>
      </c>
      <c r="R2147" s="5">
        <f t="shared" si="3284"/>
        <v>2012.7675000000002</v>
      </c>
      <c r="S2147" s="4">
        <f t="shared" si="3285"/>
        <v>0.8838475499092634</v>
      </c>
      <c r="T2147" s="4">
        <f t="shared" si="3286"/>
        <v>0.8838475499092634</v>
      </c>
      <c r="U2147" s="5">
        <f t="shared" si="3278"/>
        <v>2039.35</v>
      </c>
      <c r="V2147" s="5">
        <f t="shared" si="3279"/>
        <v>32.790000000000418</v>
      </c>
      <c r="X2147" s="5">
        <f t="shared" si="3239"/>
        <v>-43.550000000000182</v>
      </c>
      <c r="Y2147" s="5">
        <f t="shared" si="3240"/>
        <v>-28.940000000000509</v>
      </c>
      <c r="AA2147" s="5">
        <f t="shared" si="3258"/>
        <v>0</v>
      </c>
      <c r="AB2147" s="5">
        <f t="shared" si="3259"/>
        <v>1</v>
      </c>
      <c r="AC2147" s="5">
        <f t="shared" si="3260"/>
        <v>1</v>
      </c>
      <c r="AF2147" s="5">
        <f t="shared" si="3246"/>
        <v>39.229999999999563</v>
      </c>
      <c r="AG2147" s="5">
        <f t="shared" si="3247"/>
        <v>47.340000000000146</v>
      </c>
      <c r="AH2147" s="5">
        <f t="shared" si="3248"/>
        <v>101.63000000000011</v>
      </c>
      <c r="AI2147" s="5">
        <f t="shared" si="3249"/>
        <v>93.519999999999527</v>
      </c>
      <c r="AJ2147" s="5"/>
      <c r="AK2147" s="5">
        <f t="shared" si="3250"/>
        <v>39.229999999999563</v>
      </c>
      <c r="AL2147" s="5">
        <f t="shared" si="3270"/>
        <v>44.986000000000239</v>
      </c>
      <c r="AM2147" s="5">
        <f t="shared" si="3251"/>
        <v>101.63000000000011</v>
      </c>
      <c r="AN2147" s="5">
        <f t="shared" si="3266"/>
        <v>89.153999999999911</v>
      </c>
      <c r="AO2147" s="5">
        <f t="shared" si="3267"/>
        <v>1</v>
      </c>
      <c r="AP2147" s="5">
        <f t="shared" si="3280"/>
        <v>4</v>
      </c>
      <c r="AQ2147" s="5">
        <f t="shared" si="3298"/>
        <v>4.2</v>
      </c>
      <c r="AR2147" s="5"/>
      <c r="AS2147" s="5">
        <f t="shared" si="3244"/>
        <v>93.519999999999527</v>
      </c>
      <c r="AT2147" s="5">
        <f t="shared" si="3266"/>
        <v>88.884000000000199</v>
      </c>
      <c r="AU2147" s="5">
        <f t="shared" si="3252"/>
        <v>47.340000000000146</v>
      </c>
      <c r="AV2147" s="5">
        <f t="shared" si="3255"/>
        <v>-8.1100000000005821</v>
      </c>
      <c r="AW2147" s="5">
        <f t="shared" si="3253"/>
        <v>2</v>
      </c>
      <c r="AX2147" s="5">
        <f t="shared" si="3207"/>
        <v>50.561999999999735</v>
      </c>
      <c r="AZ2147" s="4">
        <f t="shared" si="3288"/>
        <v>0.8838475499092634</v>
      </c>
      <c r="BA2147" s="5">
        <f t="shared" si="3294"/>
        <v>-10.8799999999992</v>
      </c>
      <c r="BB2147" s="4">
        <f t="shared" si="3289"/>
        <v>1</v>
      </c>
      <c r="BD2147" s="5">
        <v>0</v>
      </c>
      <c r="BE2147" s="4">
        <v>0.48384240814519658</v>
      </c>
      <c r="BJ2147" s="5">
        <v>36.649999999999636</v>
      </c>
      <c r="BK2147" s="5">
        <v>-0.43000000000029104</v>
      </c>
      <c r="BL2147" s="5">
        <v>5.4499999999998181</v>
      </c>
      <c r="BM2147" s="5">
        <v>4</v>
      </c>
      <c r="BR2147">
        <v>-46</v>
      </c>
      <c r="BS2147">
        <v>29</v>
      </c>
    </row>
    <row r="2148" spans="1:71">
      <c r="A2148" s="7">
        <v>39616</v>
      </c>
      <c r="B2148" s="6">
        <v>6743.5</v>
      </c>
      <c r="C2148" s="6">
        <v>6855.84</v>
      </c>
      <c r="D2148" s="6">
        <v>6743.48</v>
      </c>
      <c r="E2148" s="6">
        <v>6796.16</v>
      </c>
      <c r="F2148" s="6">
        <v>4673.13</v>
      </c>
      <c r="G2148" s="6">
        <v>4723.25</v>
      </c>
      <c r="H2148" s="6">
        <v>4673.13</v>
      </c>
      <c r="I2148" s="6">
        <v>4686.33</v>
      </c>
      <c r="J2148" s="9">
        <f t="shared" si="3237"/>
        <v>125.96000000000004</v>
      </c>
      <c r="K2148" s="9">
        <f t="shared" si="3264"/>
        <v>119.25083333333343</v>
      </c>
      <c r="L2148" s="9">
        <f t="shared" si="3241"/>
        <v>65.510000000000218</v>
      </c>
      <c r="M2148" s="9">
        <f t="shared" ref="M2148" si="3304">AVERAGE(L2137:L2148)</f>
        <v>85.84666666666665</v>
      </c>
      <c r="N2148" s="6" t="s">
        <v>36</v>
      </c>
      <c r="O2148" s="9">
        <f t="shared" si="3243"/>
        <v>2109.83</v>
      </c>
      <c r="P2148" s="4">
        <f t="shared" si="3282"/>
        <v>1</v>
      </c>
      <c r="Q2148" s="5">
        <f t="shared" si="3283"/>
        <v>120.47999999999956</v>
      </c>
      <c r="R2148" s="5">
        <f t="shared" si="3284"/>
        <v>2019.4700000000003</v>
      </c>
      <c r="S2148" s="4">
        <f t="shared" si="3285"/>
        <v>1</v>
      </c>
      <c r="T2148" s="4">
        <f t="shared" si="3286"/>
        <v>1</v>
      </c>
      <c r="U2148" s="5">
        <f t="shared" si="3278"/>
        <v>2059.3120000000004</v>
      </c>
      <c r="V2148" s="5">
        <f t="shared" si="3279"/>
        <v>50.517999999999574</v>
      </c>
      <c r="X2148" s="5">
        <f t="shared" si="3239"/>
        <v>52.659999999999854</v>
      </c>
      <c r="Y2148" s="5">
        <f t="shared" si="3240"/>
        <v>13.199999999999818</v>
      </c>
      <c r="AA2148" s="5">
        <f t="shared" si="3258"/>
        <v>1</v>
      </c>
      <c r="AB2148" s="5">
        <f t="shared" si="3259"/>
        <v>0</v>
      </c>
      <c r="AC2148" s="5">
        <f t="shared" si="3260"/>
        <v>1</v>
      </c>
      <c r="AF2148" s="5">
        <f t="shared" si="3246"/>
        <v>112.34000000000015</v>
      </c>
      <c r="AG2148" s="5">
        <f t="shared" si="3247"/>
        <v>125.96000000000004</v>
      </c>
      <c r="AH2148" s="5">
        <f t="shared" si="3248"/>
        <v>2.0000000000436557E-2</v>
      </c>
      <c r="AI2148" s="5">
        <f t="shared" si="3249"/>
        <v>-13.599999999999454</v>
      </c>
      <c r="AJ2148" s="5"/>
      <c r="AK2148" s="5">
        <f t="shared" si="3250"/>
        <v>2.0000000000436557E-2</v>
      </c>
      <c r="AL2148" s="5">
        <f t="shared" si="3270"/>
        <v>44.986000000000239</v>
      </c>
      <c r="AM2148" s="5">
        <f t="shared" si="3251"/>
        <v>112.34000000000015</v>
      </c>
      <c r="AN2148" s="5">
        <f t="shared" si="3266"/>
        <v>96.761999999999901</v>
      </c>
      <c r="AO2148" s="5">
        <f t="shared" si="3267"/>
        <v>1</v>
      </c>
      <c r="AP2148" s="5">
        <f t="shared" si="3280"/>
        <v>5</v>
      </c>
      <c r="AQ2148" s="5">
        <f t="shared" si="3298"/>
        <v>4.2</v>
      </c>
      <c r="AR2148" s="5"/>
      <c r="AS2148" s="5">
        <f t="shared" si="3244"/>
        <v>125.96000000000004</v>
      </c>
      <c r="AT2148" s="5">
        <f t="shared" si="3266"/>
        <v>96.841000000000165</v>
      </c>
      <c r="AU2148" s="5">
        <f t="shared" si="3252"/>
        <v>-13.599999999999454</v>
      </c>
      <c r="AV2148" s="5">
        <f t="shared" si="3255"/>
        <v>-13.619999999999891</v>
      </c>
      <c r="AW2148" s="5">
        <f t="shared" si="3253"/>
        <v>3</v>
      </c>
      <c r="AX2148" s="5">
        <f t="shared" si="3207"/>
        <v>50.561999999999735</v>
      </c>
      <c r="AZ2148" s="4">
        <f t="shared" si="3288"/>
        <v>1</v>
      </c>
      <c r="BA2148" s="5">
        <f t="shared" si="3294"/>
        <v>0</v>
      </c>
      <c r="BB2148" s="4">
        <f t="shared" si="3289"/>
        <v>0.8838475499092634</v>
      </c>
      <c r="BD2148" s="5">
        <v>0</v>
      </c>
      <c r="BE2148" s="4">
        <v>0.48338368580061908</v>
      </c>
      <c r="BJ2148" s="5">
        <v>29.319999999999709</v>
      </c>
      <c r="BK2148" s="5">
        <v>-2.1300000000001091</v>
      </c>
      <c r="BL2148" s="5">
        <v>21.75</v>
      </c>
      <c r="BM2148" s="5">
        <v>4</v>
      </c>
      <c r="BR2148">
        <v>-48</v>
      </c>
      <c r="BS2148">
        <v>13</v>
      </c>
    </row>
    <row r="2149" spans="1:71">
      <c r="A2149" s="7">
        <v>39617</v>
      </c>
      <c r="B2149" s="6">
        <v>6795.18</v>
      </c>
      <c r="C2149" s="6">
        <v>6796.77</v>
      </c>
      <c r="D2149" s="6">
        <v>6705.75</v>
      </c>
      <c r="E2149" s="6">
        <v>6728.91</v>
      </c>
      <c r="F2149" s="6">
        <v>4668.43</v>
      </c>
      <c r="G2149" s="6">
        <v>4676.63</v>
      </c>
      <c r="H2149" s="6">
        <v>4597.22</v>
      </c>
      <c r="I2149" s="6">
        <v>4618.75</v>
      </c>
      <c r="J2149" s="9">
        <f t="shared" si="3237"/>
        <v>91.020000000000437</v>
      </c>
      <c r="K2149" s="9">
        <f t="shared" si="3264"/>
        <v>117.94916666666677</v>
      </c>
      <c r="L2149" s="9">
        <f t="shared" si="3241"/>
        <v>89.109999999999673</v>
      </c>
      <c r="M2149" s="9">
        <f t="shared" ref="M2149" si="3305">AVERAGE(L2138:L2149)</f>
        <v>85.839999999999989</v>
      </c>
      <c r="N2149" s="6" t="s">
        <v>37</v>
      </c>
      <c r="O2149" s="9">
        <f t="shared" si="3243"/>
        <v>2110.16</v>
      </c>
      <c r="P2149" s="4">
        <f t="shared" si="3282"/>
        <v>1</v>
      </c>
      <c r="Q2149" s="5">
        <f t="shared" si="3283"/>
        <v>67.9399999999996</v>
      </c>
      <c r="R2149" s="5">
        <f t="shared" si="3284"/>
        <v>2059.2049999999999</v>
      </c>
      <c r="S2149" s="4">
        <f t="shared" si="3285"/>
        <v>1</v>
      </c>
      <c r="T2149" s="4">
        <f t="shared" si="3286"/>
        <v>1</v>
      </c>
      <c r="U2149" s="5">
        <f t="shared" si="3278"/>
        <v>2083.4739999999997</v>
      </c>
      <c r="V2149" s="5">
        <f t="shared" si="3279"/>
        <v>26.686000000000149</v>
      </c>
      <c r="X2149" s="5">
        <f t="shared" si="3239"/>
        <v>-66.270000000000437</v>
      </c>
      <c r="Y2149" s="5">
        <f t="shared" si="3240"/>
        <v>-49.680000000000291</v>
      </c>
      <c r="AA2149" s="5">
        <f t="shared" si="3258"/>
        <v>0</v>
      </c>
      <c r="AB2149" s="5">
        <f t="shared" si="3259"/>
        <v>1</v>
      </c>
      <c r="AC2149" s="5">
        <f t="shared" si="3260"/>
        <v>1</v>
      </c>
      <c r="AF2149" s="5">
        <f t="shared" si="3246"/>
        <v>1.5900000000001455</v>
      </c>
      <c r="AG2149" s="5">
        <f t="shared" si="3247"/>
        <v>0.61000000000058208</v>
      </c>
      <c r="AH2149" s="5">
        <f t="shared" si="3248"/>
        <v>89.430000000000291</v>
      </c>
      <c r="AI2149" s="5">
        <f t="shared" si="3249"/>
        <v>90.409999999999854</v>
      </c>
      <c r="AJ2149" s="5"/>
      <c r="AK2149" s="5">
        <f t="shared" si="3250"/>
        <v>1.5900000000001455</v>
      </c>
      <c r="AL2149" s="5">
        <f t="shared" si="3270"/>
        <v>44.986000000000239</v>
      </c>
      <c r="AM2149" s="5">
        <f t="shared" si="3251"/>
        <v>89.430000000000291</v>
      </c>
      <c r="AN2149" s="5">
        <f t="shared" si="3266"/>
        <v>96.136999999999986</v>
      </c>
      <c r="AO2149" s="5">
        <f t="shared" si="3267"/>
        <v>0</v>
      </c>
      <c r="AP2149" s="5">
        <f t="shared" si="3280"/>
        <v>4</v>
      </c>
      <c r="AQ2149" s="5">
        <f t="shared" si="3298"/>
        <v>4.0999999999999996</v>
      </c>
      <c r="AR2149" s="5"/>
      <c r="AS2149" s="5">
        <f t="shared" si="3244"/>
        <v>90.409999999999854</v>
      </c>
      <c r="AT2149" s="5">
        <f t="shared" si="3266"/>
        <v>93.770000000000167</v>
      </c>
      <c r="AU2149" s="5">
        <f t="shared" si="3252"/>
        <v>0.61000000000058208</v>
      </c>
      <c r="AV2149" s="5">
        <f t="shared" si="3255"/>
        <v>0.97999999999956344</v>
      </c>
      <c r="AW2149" s="5">
        <f t="shared" si="3253"/>
        <v>4</v>
      </c>
      <c r="AX2149" s="5">
        <f t="shared" ref="AX2149:AX2212" si="3306">PERCENTILE(AU2130:AU2149,0.9)</f>
        <v>50.561999999999735</v>
      </c>
      <c r="AZ2149" s="4">
        <f t="shared" si="3288"/>
        <v>1</v>
      </c>
      <c r="BA2149" s="5">
        <f t="shared" si="3294"/>
        <v>0.32999999999992724</v>
      </c>
      <c r="BB2149" s="4">
        <f t="shared" si="3289"/>
        <v>1</v>
      </c>
      <c r="BD2149" s="5">
        <v>0</v>
      </c>
      <c r="BE2149" s="4">
        <v>0.4833096029109416</v>
      </c>
      <c r="BJ2149" s="5">
        <v>177.54999999999927</v>
      </c>
      <c r="BK2149" s="5">
        <v>-77.069999999999709</v>
      </c>
      <c r="BL2149" s="5">
        <v>77.069999999999709</v>
      </c>
      <c r="BM2149" s="5">
        <v>4</v>
      </c>
      <c r="BR2149">
        <v>-47</v>
      </c>
      <c r="BS2149">
        <v>50</v>
      </c>
    </row>
    <row r="2150" spans="1:71">
      <c r="A2150" s="7">
        <v>39618</v>
      </c>
      <c r="B2150" s="6">
        <v>6704.22</v>
      </c>
      <c r="C2150" s="6">
        <v>6765.1</v>
      </c>
      <c r="D2150" s="6">
        <v>6662.46</v>
      </c>
      <c r="E2150" s="6">
        <v>6721.17</v>
      </c>
      <c r="F2150" s="6">
        <v>4590.9799999999996</v>
      </c>
      <c r="G2150" s="6">
        <v>4631.6400000000003</v>
      </c>
      <c r="H2150" s="6">
        <v>4590.9799999999996</v>
      </c>
      <c r="I2150" s="6">
        <v>4591.3900000000003</v>
      </c>
      <c r="J2150" s="9">
        <f t="shared" si="3237"/>
        <v>102.64000000000033</v>
      </c>
      <c r="K2150" s="9">
        <f t="shared" si="3264"/>
        <v>121.43583333333345</v>
      </c>
      <c r="L2150" s="9">
        <f t="shared" si="3241"/>
        <v>40.660000000000764</v>
      </c>
      <c r="M2150" s="9">
        <f t="shared" ref="M2150" si="3307">AVERAGE(L2139:L2150)</f>
        <v>83.100833333333341</v>
      </c>
      <c r="N2150" s="6" t="s">
        <v>37</v>
      </c>
      <c r="O2150" s="9">
        <f t="shared" si="3243"/>
        <v>2129.7799999999997</v>
      </c>
      <c r="P2150" s="4">
        <f t="shared" si="3282"/>
        <v>1</v>
      </c>
      <c r="Q2150" s="5">
        <f t="shared" si="3283"/>
        <v>57.639999999999418</v>
      </c>
      <c r="R2150" s="5">
        <f t="shared" si="3284"/>
        <v>2086.5500000000002</v>
      </c>
      <c r="S2150" s="4">
        <f t="shared" si="3285"/>
        <v>1</v>
      </c>
      <c r="T2150" s="4">
        <f t="shared" si="3286"/>
        <v>1</v>
      </c>
      <c r="U2150" s="5">
        <f t="shared" si="3278"/>
        <v>2100.9859999999999</v>
      </c>
      <c r="V2150" s="5">
        <f t="shared" si="3279"/>
        <v>28.793999999999869</v>
      </c>
      <c r="X2150" s="5">
        <f t="shared" si="3239"/>
        <v>16.949999999999818</v>
      </c>
      <c r="Y2150" s="5">
        <f t="shared" si="3240"/>
        <v>0.41000000000076398</v>
      </c>
      <c r="AA2150" s="5">
        <f t="shared" si="3258"/>
        <v>1</v>
      </c>
      <c r="AB2150" s="5">
        <f t="shared" si="3259"/>
        <v>0</v>
      </c>
      <c r="AC2150" s="5">
        <f t="shared" si="3260"/>
        <v>1</v>
      </c>
      <c r="AF2150" s="5">
        <f t="shared" si="3246"/>
        <v>60.880000000000109</v>
      </c>
      <c r="AG2150" s="5">
        <f t="shared" si="3247"/>
        <v>36.190000000000509</v>
      </c>
      <c r="AH2150" s="5">
        <f t="shared" si="3248"/>
        <v>41.760000000000218</v>
      </c>
      <c r="AI2150" s="5">
        <f t="shared" si="3249"/>
        <v>66.449999999999818</v>
      </c>
      <c r="AJ2150" s="5"/>
      <c r="AK2150" s="5">
        <f t="shared" si="3250"/>
        <v>41.760000000000218</v>
      </c>
      <c r="AL2150" s="5">
        <f t="shared" si="3270"/>
        <v>42.772000000000205</v>
      </c>
      <c r="AM2150" s="5">
        <f t="shared" si="3251"/>
        <v>60.880000000000109</v>
      </c>
      <c r="AN2150" s="5">
        <f t="shared" si="3266"/>
        <v>96.255000000000024</v>
      </c>
      <c r="AO2150" s="5">
        <f t="shared" si="3267"/>
        <v>0</v>
      </c>
      <c r="AP2150" s="5">
        <f t="shared" si="3280"/>
        <v>4</v>
      </c>
      <c r="AQ2150" s="5">
        <f t="shared" si="3298"/>
        <v>4.0999999999999996</v>
      </c>
      <c r="AR2150" s="5"/>
      <c r="AS2150" s="5">
        <f t="shared" si="3244"/>
        <v>66.449999999999818</v>
      </c>
      <c r="AT2150" s="5">
        <f t="shared" si="3266"/>
        <v>94.373000000000133</v>
      </c>
      <c r="AU2150" s="5">
        <f t="shared" si="3252"/>
        <v>36.190000000000509</v>
      </c>
      <c r="AV2150" s="5">
        <f t="shared" si="3255"/>
        <v>24.6899999999996</v>
      </c>
      <c r="AW2150" s="5">
        <f t="shared" si="3253"/>
        <v>5</v>
      </c>
      <c r="AX2150" s="5">
        <f t="shared" si="3306"/>
        <v>49.284000000000489</v>
      </c>
      <c r="AZ2150" s="4">
        <f t="shared" si="3288"/>
        <v>1</v>
      </c>
      <c r="BA2150" s="5">
        <f t="shared" si="3294"/>
        <v>19.619999999999891</v>
      </c>
      <c r="BB2150" s="4">
        <f t="shared" si="3289"/>
        <v>1</v>
      </c>
      <c r="BD2150" s="5">
        <v>0</v>
      </c>
      <c r="BE2150" s="4">
        <v>0.48184818481847874</v>
      </c>
      <c r="BJ2150" s="5">
        <v>38.949999999999818</v>
      </c>
      <c r="BK2150" s="5">
        <v>7.2799999999997453</v>
      </c>
      <c r="BL2150" s="5">
        <v>17.739999999999782</v>
      </c>
      <c r="BM2150" s="5">
        <v>4</v>
      </c>
      <c r="BR2150">
        <v>17</v>
      </c>
      <c r="BS2150">
        <v>0</v>
      </c>
    </row>
    <row r="2151" spans="1:71">
      <c r="A2151" s="7">
        <v>39619</v>
      </c>
      <c r="B2151" s="6">
        <v>6730.52</v>
      </c>
      <c r="C2151" s="6">
        <v>6765.8</v>
      </c>
      <c r="D2151" s="6">
        <v>6547.4</v>
      </c>
      <c r="E2151" s="6">
        <v>6578.44</v>
      </c>
      <c r="F2151" s="6">
        <v>4612.99</v>
      </c>
      <c r="G2151" s="6">
        <v>4617.03</v>
      </c>
      <c r="H2151" s="6">
        <v>4475.13</v>
      </c>
      <c r="I2151" s="6">
        <v>4509.2700000000004</v>
      </c>
      <c r="J2151" s="9">
        <f t="shared" si="3237"/>
        <v>218.40000000000055</v>
      </c>
      <c r="K2151" s="9">
        <f t="shared" si="3264"/>
        <v>129.54250000000016</v>
      </c>
      <c r="L2151" s="9">
        <f t="shared" si="3241"/>
        <v>141.89999999999964</v>
      </c>
      <c r="M2151" s="9">
        <f t="shared" ref="M2151" si="3308">AVERAGE(L2140:L2151)</f>
        <v>85.207499999999982</v>
      </c>
      <c r="N2151" s="6" t="s">
        <v>37</v>
      </c>
      <c r="O2151" s="9">
        <f t="shared" si="3243"/>
        <v>2069.1699999999992</v>
      </c>
      <c r="P2151" s="4">
        <f t="shared" si="3282"/>
        <v>0</v>
      </c>
      <c r="Q2151" s="5">
        <f t="shared" si="3283"/>
        <v>60.610000000000582</v>
      </c>
      <c r="R2151" s="5">
        <f t="shared" si="3284"/>
        <v>2084.3224999999993</v>
      </c>
      <c r="S2151" s="4">
        <f t="shared" si="3285"/>
        <v>0.3077889447236074</v>
      </c>
      <c r="T2151" s="4">
        <f t="shared" si="3286"/>
        <v>0.56839706615394969</v>
      </c>
      <c r="U2151" s="5">
        <f t="shared" si="3278"/>
        <v>2098.2159999999994</v>
      </c>
      <c r="V2151" s="5">
        <f t="shared" si="3279"/>
        <v>-29.046000000000276</v>
      </c>
      <c r="X2151" s="5">
        <f t="shared" si="3239"/>
        <v>-152.08000000000084</v>
      </c>
      <c r="Y2151" s="5">
        <f t="shared" si="3240"/>
        <v>-103.71999999999935</v>
      </c>
      <c r="AA2151" s="5">
        <f t="shared" si="3258"/>
        <v>0</v>
      </c>
      <c r="AB2151" s="5">
        <f t="shared" si="3259"/>
        <v>1</v>
      </c>
      <c r="AC2151" s="5">
        <f t="shared" si="3260"/>
        <v>1</v>
      </c>
      <c r="AF2151" s="5">
        <f t="shared" si="3246"/>
        <v>35.279999999999745</v>
      </c>
      <c r="AG2151" s="5">
        <f t="shared" si="3247"/>
        <v>44.630000000000109</v>
      </c>
      <c r="AH2151" s="5">
        <f t="shared" si="3248"/>
        <v>183.1200000000008</v>
      </c>
      <c r="AI2151" s="5">
        <f t="shared" si="3249"/>
        <v>173.77000000000044</v>
      </c>
      <c r="AJ2151" s="5"/>
      <c r="AK2151" s="5">
        <f t="shared" si="3250"/>
        <v>35.279999999999745</v>
      </c>
      <c r="AL2151" s="5">
        <f t="shared" si="3270"/>
        <v>42.772000000000205</v>
      </c>
      <c r="AM2151" s="5">
        <f t="shared" si="3251"/>
        <v>183.1200000000008</v>
      </c>
      <c r="AN2151" s="5">
        <f t="shared" si="3266"/>
        <v>97.586000000000055</v>
      </c>
      <c r="AO2151" s="5">
        <f t="shared" si="3267"/>
        <v>1</v>
      </c>
      <c r="AP2151" s="5">
        <f t="shared" si="3280"/>
        <v>4</v>
      </c>
      <c r="AQ2151" s="5">
        <f t="shared" si="3298"/>
        <v>4.0999999999999996</v>
      </c>
      <c r="AR2151" s="5"/>
      <c r="AS2151" s="5">
        <f t="shared" si="3244"/>
        <v>173.77000000000044</v>
      </c>
      <c r="AT2151" s="5">
        <f t="shared" si="3266"/>
        <v>97.195000000000164</v>
      </c>
      <c r="AU2151" s="5">
        <f t="shared" si="3252"/>
        <v>44.630000000000109</v>
      </c>
      <c r="AV2151" s="5">
        <f t="shared" si="3255"/>
        <v>-9.3500000000003638</v>
      </c>
      <c r="AW2151" s="5">
        <f t="shared" si="3253"/>
        <v>6</v>
      </c>
      <c r="AX2151" s="5">
        <f t="shared" si="3306"/>
        <v>49.284000000000489</v>
      </c>
      <c r="AZ2151" s="4">
        <f t="shared" si="3288"/>
        <v>0.56839706615394969</v>
      </c>
      <c r="BA2151" s="5">
        <f t="shared" si="3294"/>
        <v>-60.610000000000582</v>
      </c>
      <c r="BB2151" s="4">
        <f t="shared" si="3289"/>
        <v>1</v>
      </c>
      <c r="BD2151" s="5">
        <v>0</v>
      </c>
      <c r="BE2151" s="4">
        <v>0.4816679331306985</v>
      </c>
      <c r="BJ2151" s="5">
        <v>32.769999999999527</v>
      </c>
      <c r="BK2151" s="5">
        <v>18.890000000000327</v>
      </c>
      <c r="BL2151" s="5">
        <v>14.300000000000182</v>
      </c>
      <c r="BM2151" s="5">
        <v>4</v>
      </c>
      <c r="BR2151">
        <v>-52</v>
      </c>
      <c r="BS2151">
        <v>104</v>
      </c>
    </row>
    <row r="2152" spans="1:71">
      <c r="A2152" s="7">
        <v>39622</v>
      </c>
      <c r="B2152" s="6">
        <v>6586.83</v>
      </c>
      <c r="C2152" s="6">
        <v>6628.72</v>
      </c>
      <c r="D2152" s="6">
        <v>6572.51</v>
      </c>
      <c r="E2152" s="6">
        <v>6589.46</v>
      </c>
      <c r="F2152" s="6">
        <v>4497.3</v>
      </c>
      <c r="G2152" s="6">
        <v>4538.54</v>
      </c>
      <c r="H2152" s="6">
        <v>4489.87</v>
      </c>
      <c r="I2152" s="6">
        <v>4511.37</v>
      </c>
      <c r="J2152" s="9">
        <f t="shared" si="3237"/>
        <v>56.210000000000036</v>
      </c>
      <c r="K2152" s="9">
        <f t="shared" si="3264"/>
        <v>125.56666666666683</v>
      </c>
      <c r="L2152" s="9">
        <f t="shared" si="3241"/>
        <v>48.670000000000073</v>
      </c>
      <c r="M2152" s="9">
        <f t="shared" ref="M2152" si="3309">AVERAGE(L2141:L2152)</f>
        <v>83.921666666666695</v>
      </c>
      <c r="N2152" s="6" t="s">
        <v>36</v>
      </c>
      <c r="O2152" s="9">
        <f t="shared" si="3243"/>
        <v>2078.09</v>
      </c>
      <c r="P2152" s="4">
        <f t="shared" si="3282"/>
        <v>0.14717043392180987</v>
      </c>
      <c r="Q2152" s="5">
        <f t="shared" si="3283"/>
        <v>60.610000000000582</v>
      </c>
      <c r="R2152" s="5">
        <f t="shared" si="3284"/>
        <v>2084.3224999999993</v>
      </c>
      <c r="S2152" s="4">
        <f t="shared" si="3285"/>
        <v>0.14717043392180987</v>
      </c>
      <c r="T2152" s="4">
        <f t="shared" si="3286"/>
        <v>0.63191625720999911</v>
      </c>
      <c r="U2152" s="5">
        <f t="shared" si="3278"/>
        <v>2099.4059999999999</v>
      </c>
      <c r="V2152" s="5">
        <f t="shared" si="3279"/>
        <v>-21.315999999999804</v>
      </c>
      <c r="X2152" s="5">
        <f t="shared" si="3239"/>
        <v>2.6300000000001091</v>
      </c>
      <c r="Y2152" s="5">
        <f t="shared" si="3240"/>
        <v>14.069999999999709</v>
      </c>
      <c r="AA2152" s="5">
        <f t="shared" si="3258"/>
        <v>1</v>
      </c>
      <c r="AB2152" s="5">
        <f t="shared" si="3259"/>
        <v>0</v>
      </c>
      <c r="AC2152" s="5">
        <f t="shared" si="3260"/>
        <v>1</v>
      </c>
      <c r="AF2152" s="5">
        <f t="shared" si="3246"/>
        <v>41.890000000000327</v>
      </c>
      <c r="AG2152" s="5">
        <f t="shared" si="3247"/>
        <v>50.280000000000655</v>
      </c>
      <c r="AH2152" s="5">
        <f t="shared" si="3248"/>
        <v>14.319999999999709</v>
      </c>
      <c r="AI2152" s="5">
        <f t="shared" si="3249"/>
        <v>5.9299999999993815</v>
      </c>
      <c r="AJ2152" s="5"/>
      <c r="AK2152" s="5">
        <f t="shared" si="3250"/>
        <v>14.319999999999709</v>
      </c>
      <c r="AL2152" s="5">
        <f t="shared" si="3270"/>
        <v>42.772000000000205</v>
      </c>
      <c r="AM2152" s="5">
        <f t="shared" si="3251"/>
        <v>41.890000000000327</v>
      </c>
      <c r="AN2152" s="5">
        <f t="shared" si="3266"/>
        <v>96.861000000000146</v>
      </c>
      <c r="AO2152" s="5">
        <f t="shared" si="3267"/>
        <v>0</v>
      </c>
      <c r="AP2152" s="5">
        <f t="shared" si="3280"/>
        <v>4</v>
      </c>
      <c r="AQ2152" s="5">
        <f t="shared" si="3298"/>
        <v>4.0999999999999996</v>
      </c>
      <c r="AR2152" s="5"/>
      <c r="AS2152" s="5">
        <f t="shared" si="3244"/>
        <v>50.280000000000655</v>
      </c>
      <c r="AT2152" s="5">
        <f t="shared" si="3266"/>
        <v>98.115000000000151</v>
      </c>
      <c r="AU2152" s="5">
        <f t="shared" si="3252"/>
        <v>5.9299999999993815</v>
      </c>
      <c r="AV2152" s="5">
        <f t="shared" si="3255"/>
        <v>-8.3900000000003274</v>
      </c>
      <c r="AW2152" s="5">
        <f t="shared" si="3253"/>
        <v>2</v>
      </c>
      <c r="AX2152" s="5">
        <f t="shared" si="3306"/>
        <v>49.284000000000489</v>
      </c>
      <c r="AZ2152" s="4">
        <f t="shared" si="3288"/>
        <v>0.63191625720999911</v>
      </c>
      <c r="BA2152" s="5">
        <f t="shared" si="3294"/>
        <v>0</v>
      </c>
      <c r="BB2152" s="4">
        <f t="shared" si="3289"/>
        <v>0.56839706615394969</v>
      </c>
      <c r="BD2152" s="5">
        <v>0</v>
      </c>
      <c r="BE2152" s="4">
        <v>0.48113735587148571</v>
      </c>
      <c r="BJ2152" s="5">
        <v>35.420000000000073</v>
      </c>
      <c r="BK2152" s="5">
        <v>11.369999999999891</v>
      </c>
      <c r="BL2152" s="5">
        <v>6.7100000000000364</v>
      </c>
      <c r="BM2152" s="5">
        <v>4</v>
      </c>
      <c r="BR2152">
        <v>14</v>
      </c>
      <c r="BS2152">
        <v>14</v>
      </c>
    </row>
    <row r="2153" spans="1:71">
      <c r="A2153" s="7">
        <v>39623</v>
      </c>
      <c r="B2153" s="6">
        <v>6588.06</v>
      </c>
      <c r="C2153" s="6">
        <v>6617.16</v>
      </c>
      <c r="D2153" s="6">
        <v>6444.3</v>
      </c>
      <c r="E2153" s="6">
        <v>6536.06</v>
      </c>
      <c r="F2153" s="6">
        <v>4514.3999999999996</v>
      </c>
      <c r="G2153" s="6">
        <v>4533.3999999999996</v>
      </c>
      <c r="H2153" s="6">
        <v>4426.26</v>
      </c>
      <c r="I2153" s="6">
        <v>4473.76</v>
      </c>
      <c r="J2153" s="9">
        <f t="shared" si="3237"/>
        <v>172.85999999999967</v>
      </c>
      <c r="K2153" s="9">
        <f t="shared" si="3264"/>
        <v>122.75750000000009</v>
      </c>
      <c r="L2153" s="9">
        <f t="shared" si="3241"/>
        <v>107.13999999999942</v>
      </c>
      <c r="M2153" s="9">
        <f t="shared" ref="M2153" si="3310">AVERAGE(L2142:L2153)</f>
        <v>78.240833333333356</v>
      </c>
      <c r="N2153" s="6" t="s">
        <v>36</v>
      </c>
      <c r="O2153" s="9">
        <f t="shared" si="3243"/>
        <v>2062.3000000000002</v>
      </c>
      <c r="P2153" s="4">
        <f t="shared" si="3282"/>
        <v>0</v>
      </c>
      <c r="Q2153" s="5">
        <f t="shared" si="3283"/>
        <v>67.479999999999563</v>
      </c>
      <c r="R2153" s="5">
        <f t="shared" si="3284"/>
        <v>2079.17</v>
      </c>
      <c r="S2153" s="4">
        <f t="shared" si="3285"/>
        <v>0</v>
      </c>
      <c r="T2153" s="4">
        <f t="shared" si="3286"/>
        <v>0.22932846048423988</v>
      </c>
      <c r="U2153" s="5">
        <f t="shared" si="3278"/>
        <v>2089.9</v>
      </c>
      <c r="V2153" s="5">
        <f t="shared" si="3279"/>
        <v>-27.599999999999909</v>
      </c>
      <c r="X2153" s="5">
        <f t="shared" si="3239"/>
        <v>-52</v>
      </c>
      <c r="Y2153" s="5">
        <f t="shared" si="3240"/>
        <v>-40.639999999999418</v>
      </c>
      <c r="AA2153" s="5">
        <f t="shared" si="3258"/>
        <v>0</v>
      </c>
      <c r="AB2153" s="5">
        <f t="shared" si="3259"/>
        <v>1</v>
      </c>
      <c r="AC2153" s="5">
        <f t="shared" si="3260"/>
        <v>1</v>
      </c>
      <c r="AF2153" s="5">
        <f t="shared" si="3246"/>
        <v>29.099999999999454</v>
      </c>
      <c r="AG2153" s="5">
        <f t="shared" si="3247"/>
        <v>27.699999999999818</v>
      </c>
      <c r="AH2153" s="5">
        <f t="shared" si="3248"/>
        <v>143.76000000000022</v>
      </c>
      <c r="AI2153" s="5">
        <f t="shared" si="3249"/>
        <v>145.15999999999985</v>
      </c>
      <c r="AJ2153" s="5"/>
      <c r="AK2153" s="5">
        <f t="shared" si="3250"/>
        <v>29.099999999999454</v>
      </c>
      <c r="AL2153" s="5">
        <f t="shared" si="3270"/>
        <v>42.772000000000205</v>
      </c>
      <c r="AM2153" s="5">
        <f t="shared" si="3251"/>
        <v>143.76000000000022</v>
      </c>
      <c r="AN2153" s="5">
        <f t="shared" si="3266"/>
        <v>103.90700000000015</v>
      </c>
      <c r="AO2153" s="5">
        <f t="shared" si="3267"/>
        <v>1</v>
      </c>
      <c r="AP2153" s="5">
        <f t="shared" si="3280"/>
        <v>5</v>
      </c>
      <c r="AQ2153" s="5">
        <f t="shared" si="3298"/>
        <v>4.2</v>
      </c>
      <c r="AR2153" s="5"/>
      <c r="AS2153" s="5">
        <f t="shared" si="3244"/>
        <v>145.15999999999985</v>
      </c>
      <c r="AT2153" s="5">
        <f t="shared" si="3266"/>
        <v>102.66600000000008</v>
      </c>
      <c r="AU2153" s="5">
        <f t="shared" si="3252"/>
        <v>27.699999999999818</v>
      </c>
      <c r="AV2153" s="5">
        <f t="shared" si="3255"/>
        <v>1.3999999999996362</v>
      </c>
      <c r="AW2153" s="5">
        <f t="shared" si="3253"/>
        <v>3</v>
      </c>
      <c r="AX2153" s="5">
        <f t="shared" si="3306"/>
        <v>48.708000000000197</v>
      </c>
      <c r="AZ2153" s="4">
        <f t="shared" si="3288"/>
        <v>0.22932846048423988</v>
      </c>
      <c r="BA2153" s="5">
        <f t="shared" si="3294"/>
        <v>0</v>
      </c>
      <c r="BB2153" s="4">
        <f t="shared" si="3289"/>
        <v>0.63191625720999911</v>
      </c>
      <c r="BD2153" s="5">
        <v>0</v>
      </c>
      <c r="BE2153" s="4">
        <v>0.48071303331385251</v>
      </c>
      <c r="BJ2153" s="5">
        <v>73.539999999999964</v>
      </c>
      <c r="BK2153" s="5">
        <v>14.780000000000655</v>
      </c>
      <c r="BL2153" s="5">
        <v>7.1100000000005821</v>
      </c>
      <c r="BM2153" s="5">
        <v>4</v>
      </c>
      <c r="BR2153">
        <v>144</v>
      </c>
      <c r="BS2153">
        <v>-47</v>
      </c>
    </row>
    <row r="2154" spans="1:71">
      <c r="A2154" s="7">
        <v>39624</v>
      </c>
      <c r="B2154" s="6">
        <v>6551.66</v>
      </c>
      <c r="C2154" s="6">
        <v>6628.62</v>
      </c>
      <c r="D2154" s="6">
        <v>6547.71</v>
      </c>
      <c r="E2154" s="6">
        <v>6617.84</v>
      </c>
      <c r="F2154" s="6">
        <v>4489.7</v>
      </c>
      <c r="G2154" s="6">
        <v>4537.16</v>
      </c>
      <c r="H2154" s="6">
        <v>4489.7</v>
      </c>
      <c r="I2154" s="6">
        <v>4536.29</v>
      </c>
      <c r="J2154" s="9">
        <f t="shared" si="3237"/>
        <v>92.559999999999491</v>
      </c>
      <c r="K2154" s="9">
        <f t="shared" si="3264"/>
        <v>124.08833333333337</v>
      </c>
      <c r="L2154" s="9">
        <f t="shared" si="3241"/>
        <v>63.399999999999636</v>
      </c>
      <c r="M2154" s="9">
        <f t="shared" ref="M2154" si="3311">AVERAGE(L2143:L2154)</f>
        <v>79.689999999999984</v>
      </c>
      <c r="N2154" s="6" t="s">
        <v>36</v>
      </c>
      <c r="O2154" s="9">
        <f t="shared" si="3243"/>
        <v>2081.5500000000002</v>
      </c>
      <c r="P2154" s="4">
        <f t="shared" si="3282"/>
        <v>0.28526970954357034</v>
      </c>
      <c r="Q2154" s="5">
        <f t="shared" si="3283"/>
        <v>67.479999999999563</v>
      </c>
      <c r="R2154" s="5">
        <f t="shared" si="3284"/>
        <v>2079.17</v>
      </c>
      <c r="S2154" s="4">
        <f t="shared" si="3285"/>
        <v>0.28526970954357034</v>
      </c>
      <c r="T2154" s="4">
        <f t="shared" si="3286"/>
        <v>0.28526970954357034</v>
      </c>
      <c r="U2154" s="5">
        <f t="shared" si="3278"/>
        <v>2084.1779999999999</v>
      </c>
      <c r="V2154" s="5">
        <f t="shared" si="3279"/>
        <v>-2.6279999999997017</v>
      </c>
      <c r="X2154" s="5">
        <f t="shared" si="3239"/>
        <v>66.180000000000291</v>
      </c>
      <c r="Y2154" s="5">
        <f t="shared" si="3240"/>
        <v>46.590000000000146</v>
      </c>
      <c r="AA2154" s="5">
        <f t="shared" si="3258"/>
        <v>1</v>
      </c>
      <c r="AB2154" s="5">
        <f t="shared" si="3259"/>
        <v>0</v>
      </c>
      <c r="AC2154" s="5">
        <f t="shared" si="3260"/>
        <v>1</v>
      </c>
      <c r="AF2154" s="5">
        <f t="shared" si="3246"/>
        <v>76.960000000000036</v>
      </c>
      <c r="AG2154" s="5">
        <f t="shared" si="3247"/>
        <v>92.559999999999491</v>
      </c>
      <c r="AH2154" s="5">
        <f t="shared" si="3248"/>
        <v>3.9499999999998181</v>
      </c>
      <c r="AI2154" s="5">
        <f t="shared" si="3249"/>
        <v>-11.649999999999636</v>
      </c>
      <c r="AJ2154" s="5"/>
      <c r="AK2154" s="5">
        <f t="shared" si="3250"/>
        <v>3.9499999999998181</v>
      </c>
      <c r="AL2154" s="5">
        <f t="shared" si="3270"/>
        <v>42.772000000000205</v>
      </c>
      <c r="AM2154" s="5">
        <f t="shared" si="3251"/>
        <v>76.960000000000036</v>
      </c>
      <c r="AN2154" s="5">
        <f t="shared" si="3266"/>
        <v>97.19000000000014</v>
      </c>
      <c r="AO2154" s="5">
        <f t="shared" si="3267"/>
        <v>0</v>
      </c>
      <c r="AP2154" s="5">
        <f t="shared" si="3280"/>
        <v>4</v>
      </c>
      <c r="AQ2154" s="5">
        <f t="shared" si="3298"/>
        <v>4.2</v>
      </c>
      <c r="AR2154" s="5"/>
      <c r="AS2154" s="5">
        <f t="shared" si="3244"/>
        <v>92.559999999999491</v>
      </c>
      <c r="AT2154" s="5">
        <f t="shared" si="3266"/>
        <v>98.586999999999989</v>
      </c>
      <c r="AU2154" s="5">
        <f t="shared" si="3252"/>
        <v>-11.649999999999636</v>
      </c>
      <c r="AV2154" s="5">
        <f t="shared" si="3255"/>
        <v>-15.599999999999454</v>
      </c>
      <c r="AW2154" s="5">
        <f t="shared" si="3253"/>
        <v>4</v>
      </c>
      <c r="AX2154" s="5">
        <f t="shared" si="3306"/>
        <v>48.708000000000197</v>
      </c>
      <c r="AZ2154" s="4">
        <f t="shared" si="3288"/>
        <v>0.28526970954357034</v>
      </c>
      <c r="BA2154" s="5">
        <f t="shared" si="3294"/>
        <v>0</v>
      </c>
      <c r="BB2154" s="4">
        <f t="shared" si="3289"/>
        <v>0.22932846048423988</v>
      </c>
      <c r="BD2154" s="5">
        <v>0</v>
      </c>
      <c r="BE2154" s="4">
        <v>0.4798781465448187</v>
      </c>
      <c r="BJ2154" s="5">
        <v>127.36999999999989</v>
      </c>
      <c r="BK2154" s="5">
        <v>29.760000000000218</v>
      </c>
      <c r="BL2154" s="5">
        <v>1.2200000000002547</v>
      </c>
      <c r="BM2154" s="5">
        <v>4</v>
      </c>
      <c r="BR2154">
        <v>-50</v>
      </c>
      <c r="BS2154">
        <v>47</v>
      </c>
    </row>
    <row r="2155" spans="1:71">
      <c r="A2155" s="7">
        <v>39625</v>
      </c>
      <c r="B2155" s="6">
        <v>6571.55</v>
      </c>
      <c r="C2155" s="6">
        <v>6578.45</v>
      </c>
      <c r="D2155" s="6">
        <v>6448.12</v>
      </c>
      <c r="E2155" s="6">
        <v>6459.6</v>
      </c>
      <c r="F2155" s="6">
        <v>4490.62</v>
      </c>
      <c r="G2155" s="6">
        <v>4505.9799999999996</v>
      </c>
      <c r="H2155" s="6">
        <v>4426.1899999999996</v>
      </c>
      <c r="I2155" s="6">
        <v>4426.1899999999996</v>
      </c>
      <c r="J2155" s="9">
        <f t="shared" si="3237"/>
        <v>169.72000000000025</v>
      </c>
      <c r="K2155" s="9">
        <f t="shared" si="3264"/>
        <v>129.92750000000001</v>
      </c>
      <c r="L2155" s="9">
        <f t="shared" si="3241"/>
        <v>110.10000000000036</v>
      </c>
      <c r="M2155" s="9">
        <f t="shared" ref="M2155" si="3312">AVERAGE(L2144:L2155)</f>
        <v>83.297499999999971</v>
      </c>
      <c r="N2155" s="6" t="s">
        <v>36</v>
      </c>
      <c r="O2155" s="9">
        <f t="shared" si="3243"/>
        <v>2033.4100000000008</v>
      </c>
      <c r="P2155" s="4">
        <f t="shared" si="3282"/>
        <v>0</v>
      </c>
      <c r="Q2155" s="5">
        <f t="shared" si="3283"/>
        <v>48.139999999999418</v>
      </c>
      <c r="R2155" s="5">
        <f t="shared" si="3284"/>
        <v>2045.4450000000006</v>
      </c>
      <c r="S2155" s="4">
        <f t="shared" si="3285"/>
        <v>0</v>
      </c>
      <c r="T2155" s="4">
        <f t="shared" si="3286"/>
        <v>0</v>
      </c>
      <c r="U2155" s="5">
        <f t="shared" si="3278"/>
        <v>2064.904</v>
      </c>
      <c r="V2155" s="5">
        <f t="shared" si="3279"/>
        <v>-31.493999999999232</v>
      </c>
      <c r="X2155" s="5">
        <f t="shared" si="3239"/>
        <v>-111.94999999999982</v>
      </c>
      <c r="Y2155" s="5">
        <f t="shared" si="3240"/>
        <v>-64.430000000000291</v>
      </c>
      <c r="AA2155" s="5">
        <f t="shared" si="3258"/>
        <v>0</v>
      </c>
      <c r="AB2155" s="5">
        <f t="shared" si="3259"/>
        <v>1</v>
      </c>
      <c r="AC2155" s="5">
        <f t="shared" si="3260"/>
        <v>1</v>
      </c>
      <c r="AF2155" s="5">
        <f t="shared" si="3246"/>
        <v>6.8999999999996362</v>
      </c>
      <c r="AG2155" s="5">
        <f t="shared" si="3247"/>
        <v>-39.390000000000327</v>
      </c>
      <c r="AH2155" s="5">
        <f t="shared" si="3248"/>
        <v>123.43000000000029</v>
      </c>
      <c r="AI2155" s="5">
        <f t="shared" si="3249"/>
        <v>169.72000000000025</v>
      </c>
      <c r="AJ2155" s="5"/>
      <c r="AK2155" s="5">
        <f t="shared" si="3250"/>
        <v>6.8999999999996362</v>
      </c>
      <c r="AL2155" s="5">
        <f t="shared" si="3270"/>
        <v>42.772000000000205</v>
      </c>
      <c r="AM2155" s="5">
        <f t="shared" si="3251"/>
        <v>123.43000000000029</v>
      </c>
      <c r="AN2155" s="5">
        <f t="shared" si="3266"/>
        <v>100.98100000000022</v>
      </c>
      <c r="AO2155" s="5">
        <f t="shared" si="3267"/>
        <v>1</v>
      </c>
      <c r="AP2155" s="5">
        <f t="shared" si="3280"/>
        <v>5</v>
      </c>
      <c r="AQ2155" s="5">
        <f t="shared" si="3298"/>
        <v>4.3</v>
      </c>
      <c r="AR2155" s="5"/>
      <c r="AS2155" s="5">
        <f t="shared" si="3244"/>
        <v>169.72000000000025</v>
      </c>
      <c r="AT2155" s="5">
        <f t="shared" si="3266"/>
        <v>107.27300000000005</v>
      </c>
      <c r="AU2155" s="5">
        <f t="shared" si="3252"/>
        <v>-39.390000000000327</v>
      </c>
      <c r="AV2155" s="5">
        <f t="shared" si="3255"/>
        <v>46.289999999999964</v>
      </c>
      <c r="AW2155" s="5">
        <f t="shared" si="3253"/>
        <v>5</v>
      </c>
      <c r="AX2155" s="5">
        <f t="shared" si="3306"/>
        <v>48.708000000000197</v>
      </c>
      <c r="AZ2155" s="4">
        <f t="shared" si="3288"/>
        <v>0</v>
      </c>
      <c r="BA2155" s="5">
        <f t="shared" si="3294"/>
        <v>0</v>
      </c>
      <c r="BB2155" s="4">
        <f t="shared" si="3289"/>
        <v>0.28526970954357034</v>
      </c>
      <c r="BD2155" s="5">
        <v>0</v>
      </c>
      <c r="BE2155" s="4">
        <v>0.47749059580147463</v>
      </c>
      <c r="BJ2155" s="5">
        <v>77.220000000000255</v>
      </c>
      <c r="BK2155" s="5">
        <v>9.8999999999996362</v>
      </c>
      <c r="BL2155" s="5">
        <v>18.289999999999964</v>
      </c>
      <c r="BM2155" s="5">
        <v>4</v>
      </c>
      <c r="BR2155">
        <v>123</v>
      </c>
      <c r="BS2155">
        <v>-50</v>
      </c>
    </row>
    <row r="2156" spans="1:71">
      <c r="A2156" s="7">
        <v>39626</v>
      </c>
      <c r="B2156" s="6">
        <v>6449.04</v>
      </c>
      <c r="C2156" s="6">
        <v>6464.9</v>
      </c>
      <c r="D2156" s="6">
        <v>6348.03</v>
      </c>
      <c r="E2156" s="6">
        <v>6421.91</v>
      </c>
      <c r="F2156" s="6">
        <v>4408.33</v>
      </c>
      <c r="G2156" s="6">
        <v>4433.22</v>
      </c>
      <c r="H2156" s="6">
        <v>4348.3100000000004</v>
      </c>
      <c r="I2156" s="6">
        <v>4397.32</v>
      </c>
      <c r="J2156" s="9">
        <f t="shared" si="3237"/>
        <v>116.86999999999989</v>
      </c>
      <c r="K2156" s="9">
        <f t="shared" si="3264"/>
        <v>125.07249999999999</v>
      </c>
      <c r="L2156" s="9">
        <f t="shared" si="3241"/>
        <v>84.909999999999854</v>
      </c>
      <c r="M2156" s="9">
        <f t="shared" ref="M2156" si="3313">AVERAGE(L2145:L2156)</f>
        <v>78.922499999999971</v>
      </c>
      <c r="N2156" s="6" t="s">
        <v>36</v>
      </c>
      <c r="O2156" s="9">
        <f t="shared" si="3243"/>
        <v>2024.5900000000001</v>
      </c>
      <c r="P2156" s="4">
        <f t="shared" si="3282"/>
        <v>0</v>
      </c>
      <c r="Q2156" s="5">
        <f t="shared" si="3283"/>
        <v>56.960000000000036</v>
      </c>
      <c r="R2156" s="5">
        <f t="shared" si="3284"/>
        <v>2038.8300000000002</v>
      </c>
      <c r="S2156" s="4">
        <f t="shared" si="3285"/>
        <v>0</v>
      </c>
      <c r="T2156" s="4">
        <f t="shared" si="3286"/>
        <v>0</v>
      </c>
      <c r="U2156" s="5">
        <f t="shared" si="3278"/>
        <v>2055.9880000000003</v>
      </c>
      <c r="V2156" s="5">
        <f t="shared" si="3279"/>
        <v>-31.398000000000138</v>
      </c>
      <c r="X2156" s="5">
        <f t="shared" si="3239"/>
        <v>-27.130000000000109</v>
      </c>
      <c r="Y2156" s="5">
        <f t="shared" si="3240"/>
        <v>-11.010000000000218</v>
      </c>
      <c r="AA2156" s="5">
        <f t="shared" si="3258"/>
        <v>0</v>
      </c>
      <c r="AB2156" s="5">
        <f t="shared" si="3259"/>
        <v>1</v>
      </c>
      <c r="AC2156" s="5">
        <f t="shared" si="3260"/>
        <v>1</v>
      </c>
      <c r="AF2156" s="5">
        <f t="shared" si="3246"/>
        <v>15.859999999999673</v>
      </c>
      <c r="AG2156" s="5">
        <f t="shared" si="3247"/>
        <v>5.2999999999992724</v>
      </c>
      <c r="AH2156" s="5">
        <f t="shared" si="3248"/>
        <v>101.01000000000022</v>
      </c>
      <c r="AI2156" s="5">
        <f t="shared" si="3249"/>
        <v>111.57000000000062</v>
      </c>
      <c r="AJ2156" s="5"/>
      <c r="AK2156" s="5">
        <f t="shared" si="3250"/>
        <v>15.859999999999673</v>
      </c>
      <c r="AL2156" s="5">
        <f t="shared" si="3270"/>
        <v>39.482999999999628</v>
      </c>
      <c r="AM2156" s="5">
        <f t="shared" si="3251"/>
        <v>101.01000000000022</v>
      </c>
      <c r="AN2156" s="5">
        <f t="shared" si="3266"/>
        <v>103.44500000000025</v>
      </c>
      <c r="AO2156" s="5">
        <f t="shared" si="3267"/>
        <v>0</v>
      </c>
      <c r="AP2156" s="5">
        <f t="shared" si="3280"/>
        <v>5</v>
      </c>
      <c r="AQ2156" s="5">
        <f t="shared" si="3298"/>
        <v>4.4000000000000004</v>
      </c>
      <c r="AR2156" s="5"/>
      <c r="AS2156" s="5">
        <f t="shared" si="3244"/>
        <v>111.57000000000062</v>
      </c>
      <c r="AT2156" s="5">
        <f t="shared" si="3266"/>
        <v>111.94000000000005</v>
      </c>
      <c r="AU2156" s="5">
        <f t="shared" si="3252"/>
        <v>5.2999999999992724</v>
      </c>
      <c r="AV2156" s="5">
        <f t="shared" si="3255"/>
        <v>10.5600000000004</v>
      </c>
      <c r="AW2156" s="5">
        <f t="shared" si="3253"/>
        <v>6</v>
      </c>
      <c r="AX2156" s="5">
        <f t="shared" si="3306"/>
        <v>48.708000000000197</v>
      </c>
      <c r="AZ2156" s="4">
        <f t="shared" si="3288"/>
        <v>0</v>
      </c>
      <c r="BA2156" s="5">
        <f t="shared" si="3294"/>
        <v>0</v>
      </c>
      <c r="BB2156" s="4">
        <f t="shared" si="3289"/>
        <v>0</v>
      </c>
      <c r="BD2156" s="5">
        <v>0</v>
      </c>
      <c r="BE2156" s="4">
        <v>0.47669181727788557</v>
      </c>
      <c r="BJ2156" s="5">
        <v>42.970000000000255</v>
      </c>
      <c r="BK2156" s="5">
        <v>32.190000000000509</v>
      </c>
      <c r="BL2156" s="5">
        <v>5.2399999999997817</v>
      </c>
      <c r="BM2156" s="5">
        <v>4</v>
      </c>
      <c r="BR2156">
        <v>101</v>
      </c>
      <c r="BS2156">
        <v>-47</v>
      </c>
    </row>
    <row r="2157" spans="1:71">
      <c r="A2157" s="7">
        <v>39629</v>
      </c>
      <c r="B2157" s="6">
        <v>6423.37</v>
      </c>
      <c r="C2157" s="6">
        <v>6446.54</v>
      </c>
      <c r="D2157" s="6">
        <v>6308.24</v>
      </c>
      <c r="E2157" s="6">
        <v>6418.32</v>
      </c>
      <c r="F2157" s="6">
        <v>4404.49</v>
      </c>
      <c r="G2157" s="6">
        <v>4439.78</v>
      </c>
      <c r="H2157" s="6">
        <v>4354.87</v>
      </c>
      <c r="I2157" s="6">
        <v>4434.8500000000004</v>
      </c>
      <c r="J2157" s="9">
        <f t="shared" si="3237"/>
        <v>138.30000000000018</v>
      </c>
      <c r="K2157" s="9">
        <f t="shared" si="3264"/>
        <v>129.47083333333339</v>
      </c>
      <c r="L2157" s="9">
        <f t="shared" si="3241"/>
        <v>84.909999999999854</v>
      </c>
      <c r="M2157" s="9">
        <f t="shared" ref="M2157" si="3314">AVERAGE(L2146:L2157)</f>
        <v>81.951666666666597</v>
      </c>
      <c r="N2157" s="6" t="s">
        <v>36</v>
      </c>
      <c r="O2157" s="9">
        <f t="shared" si="3243"/>
        <v>1983.4699999999993</v>
      </c>
      <c r="P2157" s="4">
        <f t="shared" si="3282"/>
        <v>0</v>
      </c>
      <c r="Q2157" s="5">
        <f t="shared" si="3283"/>
        <v>98.080000000000837</v>
      </c>
      <c r="R2157" s="5">
        <f t="shared" si="3284"/>
        <v>2007.9899999999996</v>
      </c>
      <c r="S2157" s="4">
        <f t="shared" si="3285"/>
        <v>0</v>
      </c>
      <c r="T2157" s="4">
        <f t="shared" si="3286"/>
        <v>0</v>
      </c>
      <c r="U2157" s="5">
        <f t="shared" si="3278"/>
        <v>2037.0640000000003</v>
      </c>
      <c r="V2157" s="5">
        <f t="shared" si="3279"/>
        <v>-53.59400000000096</v>
      </c>
      <c r="X2157" s="5">
        <f t="shared" si="3239"/>
        <v>-5.0500000000001819</v>
      </c>
      <c r="Y2157" s="5">
        <f t="shared" si="3240"/>
        <v>30.360000000000582</v>
      </c>
      <c r="AA2157" s="5">
        <f t="shared" si="3258"/>
        <v>0</v>
      </c>
      <c r="AB2157" s="5">
        <f t="shared" si="3259"/>
        <v>0</v>
      </c>
      <c r="AC2157" s="5">
        <f t="shared" si="3260"/>
        <v>0</v>
      </c>
      <c r="AF2157" s="5">
        <f t="shared" si="3246"/>
        <v>23.170000000000073</v>
      </c>
      <c r="AG2157" s="5">
        <f t="shared" si="3247"/>
        <v>24.630000000000109</v>
      </c>
      <c r="AH2157" s="5">
        <f t="shared" si="3248"/>
        <v>115.13000000000011</v>
      </c>
      <c r="AI2157" s="5">
        <f t="shared" si="3249"/>
        <v>113.67000000000007</v>
      </c>
      <c r="AJ2157" s="5"/>
      <c r="AK2157" s="5">
        <f t="shared" si="3250"/>
        <v>23.170000000000073</v>
      </c>
      <c r="AL2157" s="5">
        <f t="shared" si="3270"/>
        <v>35.927999999999791</v>
      </c>
      <c r="AM2157" s="5">
        <f t="shared" si="3251"/>
        <v>115.13000000000011</v>
      </c>
      <c r="AN2157" s="5">
        <f t="shared" si="3266"/>
        <v>104.79500000000026</v>
      </c>
      <c r="AO2157" s="5">
        <f t="shared" si="3267"/>
        <v>1</v>
      </c>
      <c r="AP2157" s="5">
        <f t="shared" si="3280"/>
        <v>5</v>
      </c>
      <c r="AQ2157" s="5">
        <f t="shared" si="3298"/>
        <v>4.5</v>
      </c>
      <c r="AR2157" s="5"/>
      <c r="AS2157" s="5">
        <f t="shared" si="3244"/>
        <v>113.67000000000007</v>
      </c>
      <c r="AT2157" s="5">
        <f t="shared" si="3266"/>
        <v>113.95500000000011</v>
      </c>
      <c r="AU2157" s="5">
        <f t="shared" si="3252"/>
        <v>24.630000000000109</v>
      </c>
      <c r="AV2157" s="5">
        <f t="shared" si="3255"/>
        <v>-1.4600000000000364</v>
      </c>
      <c r="AW2157" s="5">
        <f t="shared" si="3253"/>
        <v>2</v>
      </c>
      <c r="AX2157" s="5">
        <f t="shared" si="3306"/>
        <v>48.708000000000197</v>
      </c>
      <c r="AZ2157" s="4">
        <f t="shared" si="3288"/>
        <v>0</v>
      </c>
      <c r="BA2157" s="5">
        <f t="shared" si="3294"/>
        <v>0</v>
      </c>
      <c r="BB2157" s="4">
        <f t="shared" si="3289"/>
        <v>0</v>
      </c>
      <c r="BD2157" s="5">
        <v>0</v>
      </c>
      <c r="BE2157" s="4">
        <v>0.47608723377119982</v>
      </c>
      <c r="BJ2157" s="5">
        <v>82.329999999999927</v>
      </c>
      <c r="BK2157" s="5">
        <v>31.329999999999927</v>
      </c>
      <c r="BL2157" s="5">
        <v>44.730000000000473</v>
      </c>
      <c r="BM2157" s="5">
        <v>4</v>
      </c>
      <c r="BR2157">
        <v>115</v>
      </c>
      <c r="BS2157">
        <v>-49</v>
      </c>
    </row>
    <row r="2158" spans="1:71">
      <c r="A2158" s="7">
        <v>39630</v>
      </c>
      <c r="B2158" s="6">
        <v>6394.08</v>
      </c>
      <c r="C2158" s="6">
        <v>6405.43</v>
      </c>
      <c r="D2158" s="6">
        <v>6260.33</v>
      </c>
      <c r="E2158" s="6">
        <v>6315.94</v>
      </c>
      <c r="F2158" s="6">
        <v>4410.79</v>
      </c>
      <c r="G2158" s="6">
        <v>4415.8599999999997</v>
      </c>
      <c r="H2158" s="6">
        <v>4307.09</v>
      </c>
      <c r="I2158" s="6">
        <v>4341.21</v>
      </c>
      <c r="J2158" s="9">
        <f t="shared" si="3237"/>
        <v>157.98999999999978</v>
      </c>
      <c r="K2158" s="9">
        <f t="shared" si="3264"/>
        <v>131.94916666666668</v>
      </c>
      <c r="L2158" s="9">
        <f t="shared" si="3241"/>
        <v>127.76000000000022</v>
      </c>
      <c r="M2158" s="9">
        <f t="shared" ref="M2158" si="3315">AVERAGE(L2147:L2158)</f>
        <v>86.359166666666624</v>
      </c>
      <c r="N2158" s="6" t="s">
        <v>36</v>
      </c>
      <c r="O2158" s="9">
        <f t="shared" si="3243"/>
        <v>1974.7299999999996</v>
      </c>
      <c r="P2158" s="4">
        <f t="shared" si="3282"/>
        <v>0</v>
      </c>
      <c r="Q2158" s="5">
        <f t="shared" si="3283"/>
        <v>106.82000000000062</v>
      </c>
      <c r="R2158" s="5">
        <f t="shared" si="3284"/>
        <v>2001.4349999999997</v>
      </c>
      <c r="S2158" s="4">
        <f t="shared" si="3285"/>
        <v>0</v>
      </c>
      <c r="T2158" s="4">
        <f t="shared" si="3286"/>
        <v>0</v>
      </c>
      <c r="U2158" s="5">
        <f t="shared" si="3278"/>
        <v>2019.55</v>
      </c>
      <c r="V2158" s="5">
        <f t="shared" si="3279"/>
        <v>-44.820000000000391</v>
      </c>
      <c r="X2158" s="5">
        <f t="shared" si="3239"/>
        <v>-78.140000000000327</v>
      </c>
      <c r="Y2158" s="5">
        <f t="shared" si="3240"/>
        <v>-69.579999999999927</v>
      </c>
      <c r="AA2158" s="5">
        <f t="shared" si="3258"/>
        <v>0</v>
      </c>
      <c r="AB2158" s="5">
        <f t="shared" si="3259"/>
        <v>1</v>
      </c>
      <c r="AC2158" s="5">
        <f t="shared" si="3260"/>
        <v>1</v>
      </c>
      <c r="AF2158" s="5">
        <f t="shared" si="3246"/>
        <v>11.350000000000364</v>
      </c>
      <c r="AG2158" s="5">
        <f t="shared" si="3247"/>
        <v>-12.889999999999418</v>
      </c>
      <c r="AH2158" s="5">
        <f t="shared" si="3248"/>
        <v>133.75</v>
      </c>
      <c r="AI2158" s="5">
        <f t="shared" si="3249"/>
        <v>157.98999999999978</v>
      </c>
      <c r="AJ2158" s="5"/>
      <c r="AK2158" s="5">
        <f t="shared" si="3250"/>
        <v>11.350000000000364</v>
      </c>
      <c r="AL2158" s="5">
        <f t="shared" si="3270"/>
        <v>35.927999999999791</v>
      </c>
      <c r="AM2158" s="5">
        <f t="shared" si="3251"/>
        <v>133.75</v>
      </c>
      <c r="AN2158" s="5">
        <f t="shared" si="3266"/>
        <v>106.93600000000023</v>
      </c>
      <c r="AO2158" s="5">
        <f t="shared" si="3267"/>
        <v>1</v>
      </c>
      <c r="AP2158" s="5">
        <f t="shared" si="3280"/>
        <v>5</v>
      </c>
      <c r="AQ2158" s="5">
        <f t="shared" si="3298"/>
        <v>4.5</v>
      </c>
      <c r="AR2158" s="5"/>
      <c r="AS2158" s="5">
        <f t="shared" si="3244"/>
        <v>157.98999999999978</v>
      </c>
      <c r="AT2158" s="5">
        <f t="shared" si="3266"/>
        <v>117.15800000000009</v>
      </c>
      <c r="AU2158" s="5">
        <f t="shared" si="3252"/>
        <v>-12.889999999999418</v>
      </c>
      <c r="AV2158" s="5">
        <f t="shared" si="3255"/>
        <v>24.239999999999782</v>
      </c>
      <c r="AW2158" s="5">
        <f t="shared" si="3253"/>
        <v>3</v>
      </c>
      <c r="AX2158" s="5">
        <f t="shared" si="3306"/>
        <v>48.708000000000197</v>
      </c>
      <c r="AZ2158" s="4">
        <f t="shared" si="3288"/>
        <v>0</v>
      </c>
      <c r="BA2158" s="5">
        <f t="shared" si="3294"/>
        <v>0</v>
      </c>
      <c r="BB2158" s="4">
        <f t="shared" si="3289"/>
        <v>0</v>
      </c>
      <c r="BD2158" s="5">
        <v>0</v>
      </c>
      <c r="BE2158" s="4">
        <v>0.47536487646666159</v>
      </c>
      <c r="BJ2158" s="5">
        <v>107.32999999999993</v>
      </c>
      <c r="BK2158" s="5">
        <v>-27.729999999999563</v>
      </c>
      <c r="BL2158" s="5">
        <v>37.079999999999927</v>
      </c>
      <c r="BM2158" s="5">
        <v>4</v>
      </c>
      <c r="BR2158">
        <v>134</v>
      </c>
      <c r="BS2158">
        <v>-52</v>
      </c>
    </row>
    <row r="2159" spans="1:71">
      <c r="A2159" s="7">
        <v>39631</v>
      </c>
      <c r="B2159" s="6">
        <v>6319.6</v>
      </c>
      <c r="C2159" s="6">
        <v>6395.97</v>
      </c>
      <c r="D2159" s="6">
        <v>6295.45</v>
      </c>
      <c r="E2159" s="6">
        <v>6305.42</v>
      </c>
      <c r="F2159" s="6">
        <v>4349.99</v>
      </c>
      <c r="G2159" s="6">
        <v>4378.16</v>
      </c>
      <c r="H2159" s="6">
        <v>4296.4799999999996</v>
      </c>
      <c r="I2159" s="6">
        <v>4296.4799999999996</v>
      </c>
      <c r="J2159" s="9">
        <f t="shared" si="3237"/>
        <v>100.52000000000044</v>
      </c>
      <c r="K2159" s="9">
        <f t="shared" si="3264"/>
        <v>128.58750000000009</v>
      </c>
      <c r="L2159" s="9">
        <f t="shared" si="3241"/>
        <v>81.680000000000291</v>
      </c>
      <c r="M2159" s="9">
        <f t="shared" ref="M2159" si="3316">AVERAGE(L2148:L2159)</f>
        <v>87.145833333333329</v>
      </c>
      <c r="N2159" s="6" t="s">
        <v>36</v>
      </c>
      <c r="O2159" s="9">
        <f t="shared" si="3243"/>
        <v>2008.9400000000005</v>
      </c>
      <c r="P2159" s="4">
        <f t="shared" si="3282"/>
        <v>0.58299250170416239</v>
      </c>
      <c r="Q2159" s="5">
        <f t="shared" si="3283"/>
        <v>58.680000000001201</v>
      </c>
      <c r="R2159" s="5">
        <f t="shared" si="3284"/>
        <v>1989.3999999999999</v>
      </c>
      <c r="S2159" s="4">
        <f t="shared" si="3285"/>
        <v>0.32025837858079709</v>
      </c>
      <c r="T2159" s="4">
        <f t="shared" si="3286"/>
        <v>0.32025837858079709</v>
      </c>
      <c r="U2159" s="5">
        <f t="shared" si="3278"/>
        <v>2005.0279999999998</v>
      </c>
      <c r="V2159" s="5">
        <f t="shared" si="3279"/>
        <v>3.9120000000007167</v>
      </c>
      <c r="X2159" s="5">
        <f t="shared" si="3239"/>
        <v>-14.180000000000291</v>
      </c>
      <c r="Y2159" s="5">
        <f t="shared" si="3240"/>
        <v>-53.510000000000218</v>
      </c>
      <c r="AA2159" s="5">
        <f t="shared" si="3258"/>
        <v>0</v>
      </c>
      <c r="AB2159" s="5">
        <f t="shared" si="3259"/>
        <v>1</v>
      </c>
      <c r="AC2159" s="5">
        <f t="shared" si="3260"/>
        <v>1</v>
      </c>
      <c r="AF2159" s="5">
        <f t="shared" si="3246"/>
        <v>76.369999999999891</v>
      </c>
      <c r="AG2159" s="5">
        <f t="shared" si="3247"/>
        <v>80.030000000000655</v>
      </c>
      <c r="AH2159" s="5">
        <f t="shared" si="3248"/>
        <v>24.150000000000546</v>
      </c>
      <c r="AI2159" s="5">
        <f t="shared" si="3249"/>
        <v>20.489999999999782</v>
      </c>
      <c r="AJ2159" s="5"/>
      <c r="AK2159" s="5">
        <f t="shared" si="3250"/>
        <v>24.150000000000546</v>
      </c>
      <c r="AL2159" s="5">
        <f t="shared" si="3270"/>
        <v>35.927999999999791</v>
      </c>
      <c r="AM2159" s="5">
        <f t="shared" si="3251"/>
        <v>76.369999999999891</v>
      </c>
      <c r="AN2159" s="5">
        <f t="shared" si="3266"/>
        <v>105.63000000000019</v>
      </c>
      <c r="AO2159" s="5">
        <f t="shared" si="3267"/>
        <v>0</v>
      </c>
      <c r="AP2159" s="5">
        <f t="shared" si="3280"/>
        <v>5</v>
      </c>
      <c r="AQ2159" s="5">
        <f t="shared" si="3298"/>
        <v>4.5999999999999996</v>
      </c>
      <c r="AR2159" s="5"/>
      <c r="AS2159" s="5">
        <f t="shared" si="3244"/>
        <v>80.030000000000655</v>
      </c>
      <c r="AT2159" s="5">
        <f t="shared" si="3266"/>
        <v>116.12000000000016</v>
      </c>
      <c r="AU2159" s="5">
        <f t="shared" si="3252"/>
        <v>20.489999999999782</v>
      </c>
      <c r="AV2159" s="5">
        <f t="shared" si="3255"/>
        <v>-3.660000000000764</v>
      </c>
      <c r="AW2159" s="5">
        <f t="shared" si="3253"/>
        <v>4</v>
      </c>
      <c r="AX2159" s="5">
        <f t="shared" si="3306"/>
        <v>48.708000000000197</v>
      </c>
      <c r="AZ2159" s="4">
        <f t="shared" si="3288"/>
        <v>0.32025837858079709</v>
      </c>
      <c r="BA2159" s="5">
        <f t="shared" si="3294"/>
        <v>0</v>
      </c>
      <c r="BB2159" s="4">
        <f t="shared" si="3289"/>
        <v>0</v>
      </c>
      <c r="BD2159" s="5">
        <v>0</v>
      </c>
      <c r="BE2159" s="4">
        <v>0.47297928671546213</v>
      </c>
      <c r="BJ2159" s="5">
        <v>23.75</v>
      </c>
      <c r="BK2159" s="5">
        <v>12.720000000000255</v>
      </c>
      <c r="BL2159" s="5">
        <v>1.3499999999994543</v>
      </c>
      <c r="BM2159" s="5">
        <v>4</v>
      </c>
      <c r="BR2159">
        <v>-51</v>
      </c>
      <c r="BS2159">
        <v>-52</v>
      </c>
    </row>
    <row r="2160" spans="1:71">
      <c r="A2160" s="7">
        <v>39632</v>
      </c>
      <c r="B2160" s="6">
        <v>6262.98</v>
      </c>
      <c r="C2160" s="6">
        <v>6392.08</v>
      </c>
      <c r="D2160" s="6">
        <v>6200.56</v>
      </c>
      <c r="E2160" s="6">
        <v>6353.74</v>
      </c>
      <c r="F2160" s="6">
        <v>4241.7</v>
      </c>
      <c r="G2160" s="6">
        <v>4358.0200000000004</v>
      </c>
      <c r="H2160" s="6">
        <v>4224.13</v>
      </c>
      <c r="I2160" s="6">
        <v>4343.99</v>
      </c>
      <c r="J2160" s="9">
        <f t="shared" si="3237"/>
        <v>191.51999999999953</v>
      </c>
      <c r="K2160" s="9">
        <f t="shared" si="3264"/>
        <v>134.05083333333337</v>
      </c>
      <c r="L2160" s="9">
        <f t="shared" si="3241"/>
        <v>133.89000000000033</v>
      </c>
      <c r="M2160" s="9">
        <f t="shared" ref="M2160" si="3317">AVERAGE(L2149:L2160)</f>
        <v>92.84416666666668</v>
      </c>
      <c r="N2160" s="6" t="s">
        <v>37</v>
      </c>
      <c r="O2160" s="9">
        <f t="shared" si="3243"/>
        <v>2009.75</v>
      </c>
      <c r="P2160" s="4">
        <f t="shared" si="3282"/>
        <v>0.70236662655435278</v>
      </c>
      <c r="Q2160" s="5">
        <f t="shared" si="3283"/>
        <v>49.860000000000582</v>
      </c>
      <c r="R2160" s="5">
        <f t="shared" si="3284"/>
        <v>1987.1949999999997</v>
      </c>
      <c r="S2160" s="4">
        <f t="shared" si="3285"/>
        <v>0.32784122823441519</v>
      </c>
      <c r="T2160" s="4">
        <f t="shared" si="3286"/>
        <v>0.32784122823441519</v>
      </c>
      <c r="U2160" s="5">
        <f t="shared" si="3278"/>
        <v>2000.2959999999998</v>
      </c>
      <c r="V2160" s="5">
        <f t="shared" si="3279"/>
        <v>9.4540000000001783</v>
      </c>
      <c r="X2160" s="5">
        <f t="shared" si="3239"/>
        <v>90.760000000000218</v>
      </c>
      <c r="Y2160" s="5">
        <f t="shared" si="3240"/>
        <v>102.28999999999996</v>
      </c>
      <c r="AA2160" s="5">
        <f t="shared" si="3258"/>
        <v>1</v>
      </c>
      <c r="AB2160" s="5">
        <f t="shared" si="3259"/>
        <v>0</v>
      </c>
      <c r="AC2160" s="5">
        <f t="shared" si="3260"/>
        <v>1</v>
      </c>
      <c r="AF2160" s="5">
        <f t="shared" si="3246"/>
        <v>129.10000000000036</v>
      </c>
      <c r="AG2160" s="5">
        <f t="shared" si="3247"/>
        <v>86.659999999999854</v>
      </c>
      <c r="AH2160" s="5">
        <f t="shared" si="3248"/>
        <v>62.419999999999163</v>
      </c>
      <c r="AI2160" s="5">
        <f t="shared" si="3249"/>
        <v>104.85999999999967</v>
      </c>
      <c r="AJ2160" s="5"/>
      <c r="AK2160" s="5">
        <f t="shared" si="3250"/>
        <v>62.419999999999163</v>
      </c>
      <c r="AL2160" s="5">
        <f t="shared" si="3270"/>
        <v>37.99399999999968</v>
      </c>
      <c r="AM2160" s="5">
        <f t="shared" si="3251"/>
        <v>129.10000000000036</v>
      </c>
      <c r="AN2160" s="5">
        <f t="shared" si="3266"/>
        <v>112.45200000000023</v>
      </c>
      <c r="AO2160" s="5">
        <f t="shared" si="3267"/>
        <v>1</v>
      </c>
      <c r="AP2160" s="5">
        <f t="shared" si="3280"/>
        <v>6</v>
      </c>
      <c r="AQ2160" s="5">
        <f t="shared" si="3298"/>
        <v>4.8</v>
      </c>
      <c r="AR2160" s="5"/>
      <c r="AS2160" s="5">
        <f t="shared" si="3244"/>
        <v>104.85999999999967</v>
      </c>
      <c r="AT2160" s="5">
        <f t="shared" si="3266"/>
        <v>119.96100000000015</v>
      </c>
      <c r="AU2160" s="5">
        <f t="shared" si="3252"/>
        <v>86.659999999999854</v>
      </c>
      <c r="AV2160" s="5">
        <f t="shared" si="3255"/>
        <v>42.440000000000509</v>
      </c>
      <c r="AW2160" s="5">
        <f t="shared" si="3253"/>
        <v>5</v>
      </c>
      <c r="AX2160" s="5">
        <f t="shared" si="3306"/>
        <v>61.253000000000341</v>
      </c>
      <c r="AZ2160" s="4">
        <f t="shared" si="3288"/>
        <v>0.32784122823441519</v>
      </c>
      <c r="BA2160" s="5">
        <f t="shared" si="3294"/>
        <v>0</v>
      </c>
      <c r="BB2160" s="4">
        <f t="shared" si="3289"/>
        <v>0.32025837858079709</v>
      </c>
      <c r="BD2160" s="5">
        <v>0</v>
      </c>
      <c r="BE2160" s="4">
        <v>0.47229057451588713</v>
      </c>
      <c r="BJ2160" s="5">
        <v>82.670000000000073</v>
      </c>
      <c r="BK2160" s="5">
        <v>-24.420000000000073</v>
      </c>
      <c r="BL2160" s="5">
        <v>47.800000000000182</v>
      </c>
      <c r="BM2160" s="5">
        <v>4</v>
      </c>
      <c r="BR2160">
        <v>-54</v>
      </c>
      <c r="BS2160">
        <v>-56</v>
      </c>
    </row>
    <row r="2161" spans="1:71">
      <c r="A2161" s="7">
        <v>39633</v>
      </c>
      <c r="B2161" s="6">
        <v>6360.7</v>
      </c>
      <c r="C2161" s="6">
        <v>6374.84</v>
      </c>
      <c r="D2161" s="6">
        <v>6255.16</v>
      </c>
      <c r="E2161" s="6">
        <v>6272.21</v>
      </c>
      <c r="F2161" s="6">
        <v>4358.25</v>
      </c>
      <c r="G2161" s="6">
        <v>4358.6000000000004</v>
      </c>
      <c r="H2161" s="6">
        <v>4266</v>
      </c>
      <c r="I2161" s="6">
        <v>4266</v>
      </c>
      <c r="J2161" s="9">
        <f t="shared" si="3237"/>
        <v>119.68000000000029</v>
      </c>
      <c r="K2161" s="9">
        <f t="shared" si="3264"/>
        <v>136.43916666666669</v>
      </c>
      <c r="L2161" s="9">
        <f t="shared" si="3241"/>
        <v>92.600000000000364</v>
      </c>
      <c r="M2161" s="9">
        <f t="shared" ref="M2161" si="3318">AVERAGE(L2150:L2161)</f>
        <v>93.135000000000062</v>
      </c>
      <c r="N2161" s="6" t="s">
        <v>37</v>
      </c>
      <c r="O2161" s="9">
        <f t="shared" si="3243"/>
        <v>2006.21</v>
      </c>
      <c r="P2161" s="4">
        <f t="shared" si="3282"/>
        <v>0.89891490576813482</v>
      </c>
      <c r="Q2161" s="5">
        <f t="shared" si="3283"/>
        <v>35.020000000000437</v>
      </c>
      <c r="R2161" s="5">
        <f t="shared" si="3284"/>
        <v>1983.4849999999997</v>
      </c>
      <c r="S2161" s="4">
        <f t="shared" si="3285"/>
        <v>0.53646898432174217</v>
      </c>
      <c r="T2161" s="4">
        <f t="shared" si="3286"/>
        <v>0.29470136678524894</v>
      </c>
      <c r="U2161" s="5">
        <f t="shared" si="3278"/>
        <v>1996.6199999999997</v>
      </c>
      <c r="V2161" s="5">
        <f t="shared" si="3279"/>
        <v>9.5900000000003729</v>
      </c>
      <c r="X2161" s="5">
        <f t="shared" si="3239"/>
        <v>-88.489999999999782</v>
      </c>
      <c r="Y2161" s="5">
        <f t="shared" si="3240"/>
        <v>-92.25</v>
      </c>
      <c r="AA2161" s="5">
        <f t="shared" si="3258"/>
        <v>0</v>
      </c>
      <c r="AB2161" s="5">
        <f t="shared" si="3259"/>
        <v>1</v>
      </c>
      <c r="AC2161" s="5">
        <f t="shared" si="3260"/>
        <v>1</v>
      </c>
      <c r="AF2161" s="5">
        <f t="shared" si="3246"/>
        <v>14.140000000000327</v>
      </c>
      <c r="AG2161" s="5">
        <f t="shared" si="3247"/>
        <v>21.100000000000364</v>
      </c>
      <c r="AH2161" s="5">
        <f t="shared" si="3248"/>
        <v>105.53999999999996</v>
      </c>
      <c r="AI2161" s="5">
        <f t="shared" si="3249"/>
        <v>98.579999999999927</v>
      </c>
      <c r="AJ2161" s="5"/>
      <c r="AK2161" s="5">
        <f t="shared" si="3250"/>
        <v>14.140000000000327</v>
      </c>
      <c r="AL2161" s="5">
        <f t="shared" si="3270"/>
        <v>32.431999999999412</v>
      </c>
      <c r="AM2161" s="5">
        <f t="shared" si="3251"/>
        <v>105.53999999999996</v>
      </c>
      <c r="AN2161" s="5">
        <f t="shared" si="3266"/>
        <v>104.69400000000014</v>
      </c>
      <c r="AO2161" s="5">
        <f t="shared" si="3267"/>
        <v>1</v>
      </c>
      <c r="AP2161" s="5">
        <f t="shared" si="3280"/>
        <v>6</v>
      </c>
      <c r="AQ2161" s="5">
        <f t="shared" si="3298"/>
        <v>5</v>
      </c>
      <c r="AR2161" s="5"/>
      <c r="AS2161" s="5">
        <f t="shared" si="3244"/>
        <v>98.579999999999927</v>
      </c>
      <c r="AT2161" s="5">
        <f t="shared" si="3266"/>
        <v>112.44200000000009</v>
      </c>
      <c r="AU2161" s="5">
        <f t="shared" si="3252"/>
        <v>21.100000000000364</v>
      </c>
      <c r="AV2161" s="5">
        <f t="shared" si="3255"/>
        <v>-6.9600000000000364</v>
      </c>
      <c r="AW2161" s="5">
        <f t="shared" si="3253"/>
        <v>6</v>
      </c>
      <c r="AX2161" s="5">
        <f t="shared" si="3306"/>
        <v>48.941000000000102</v>
      </c>
      <c r="AZ2161" s="4">
        <f t="shared" si="3288"/>
        <v>0.29470136678524894</v>
      </c>
      <c r="BA2161" s="5">
        <f t="shared" si="3294"/>
        <v>0</v>
      </c>
      <c r="BB2161" s="4">
        <f t="shared" si="3289"/>
        <v>0.32784122823441519</v>
      </c>
      <c r="BD2161" s="5">
        <v>0</v>
      </c>
      <c r="BE2161" s="4">
        <v>0.4716599190283351</v>
      </c>
      <c r="BJ2161" s="5">
        <v>129.28999999999996</v>
      </c>
      <c r="BK2161" s="5">
        <v>37.090000000000146</v>
      </c>
      <c r="BL2161" s="5">
        <v>26.289999999999964</v>
      </c>
      <c r="BM2161" s="5">
        <v>4</v>
      </c>
      <c r="BR2161">
        <v>-55</v>
      </c>
      <c r="BS2161">
        <v>92</v>
      </c>
    </row>
    <row r="2162" spans="1:71">
      <c r="A2162" s="7">
        <v>39636</v>
      </c>
      <c r="B2162" s="6">
        <v>6312.32</v>
      </c>
      <c r="C2162" s="6">
        <v>6416.24</v>
      </c>
      <c r="D2162" s="6">
        <v>6286.67</v>
      </c>
      <c r="E2162" s="6">
        <v>6395.75</v>
      </c>
      <c r="F2162" s="6">
        <v>4305.29</v>
      </c>
      <c r="G2162" s="6">
        <v>4350.9399999999996</v>
      </c>
      <c r="H2162" s="6">
        <v>4271</v>
      </c>
      <c r="I2162" s="6">
        <v>4342.59</v>
      </c>
      <c r="J2162" s="9">
        <f t="shared" si="3237"/>
        <v>144.02999999999975</v>
      </c>
      <c r="K2162" s="9">
        <f t="shared" si="3264"/>
        <v>139.88833333333332</v>
      </c>
      <c r="L2162" s="9">
        <f t="shared" si="3241"/>
        <v>84.9399999999996</v>
      </c>
      <c r="M2162" s="9">
        <f t="shared" ref="M2162" si="3319">AVERAGE(L2151:L2162)</f>
        <v>96.824999999999974</v>
      </c>
      <c r="N2162" s="6" t="s">
        <v>37</v>
      </c>
      <c r="O2162" s="9">
        <f t="shared" si="3243"/>
        <v>2053.16</v>
      </c>
      <c r="P2162" s="4">
        <f t="shared" si="3282"/>
        <v>1</v>
      </c>
      <c r="Q2162" s="5">
        <f t="shared" si="3283"/>
        <v>78.430000000000291</v>
      </c>
      <c r="R2162" s="5">
        <f t="shared" si="3284"/>
        <v>1994.3374999999996</v>
      </c>
      <c r="S2162" s="4">
        <f t="shared" si="3285"/>
        <v>1</v>
      </c>
      <c r="T2162" s="4">
        <f t="shared" si="3286"/>
        <v>0.73422580041190633</v>
      </c>
      <c r="U2162" s="5">
        <f t="shared" si="3278"/>
        <v>2010.5580000000002</v>
      </c>
      <c r="V2162" s="5">
        <f t="shared" si="3279"/>
        <v>42.601999999999634</v>
      </c>
      <c r="X2162" s="5">
        <f t="shared" si="3239"/>
        <v>83.430000000000291</v>
      </c>
      <c r="Y2162" s="5">
        <f t="shared" si="3240"/>
        <v>37.300000000000182</v>
      </c>
      <c r="AA2162" s="5">
        <f t="shared" si="3258"/>
        <v>1</v>
      </c>
      <c r="AB2162" s="5">
        <f t="shared" si="3259"/>
        <v>0</v>
      </c>
      <c r="AC2162" s="5">
        <f t="shared" si="3260"/>
        <v>1</v>
      </c>
      <c r="AF2162" s="5">
        <f t="shared" si="3246"/>
        <v>103.92000000000007</v>
      </c>
      <c r="AG2162" s="5">
        <f t="shared" si="3247"/>
        <v>144.02999999999975</v>
      </c>
      <c r="AH2162" s="5">
        <f t="shared" si="3248"/>
        <v>25.649999999999636</v>
      </c>
      <c r="AI2162" s="5">
        <f t="shared" si="3249"/>
        <v>-14.460000000000036</v>
      </c>
      <c r="AJ2162" s="5"/>
      <c r="AK2162" s="5">
        <f t="shared" si="3250"/>
        <v>25.649999999999636</v>
      </c>
      <c r="AL2162" s="5">
        <f t="shared" si="3270"/>
        <v>32.431999999999412</v>
      </c>
      <c r="AM2162" s="5">
        <f t="shared" si="3251"/>
        <v>103.92000000000007</v>
      </c>
      <c r="AN2162" s="5">
        <f t="shared" si="3266"/>
        <v>110.89700000000012</v>
      </c>
      <c r="AO2162" s="5">
        <f t="shared" si="3267"/>
        <v>0</v>
      </c>
      <c r="AP2162" s="5">
        <f t="shared" si="3280"/>
        <v>6</v>
      </c>
      <c r="AQ2162" s="5">
        <f t="shared" si="3298"/>
        <v>5.2</v>
      </c>
      <c r="AR2162" s="5"/>
      <c r="AS2162" s="5">
        <f t="shared" si="3244"/>
        <v>144.02999999999975</v>
      </c>
      <c r="AT2162" s="5">
        <f t="shared" si="3266"/>
        <v>121.81700000000001</v>
      </c>
      <c r="AU2162" s="5">
        <f t="shared" si="3252"/>
        <v>-14.460000000000036</v>
      </c>
      <c r="AV2162" s="5">
        <f t="shared" si="3255"/>
        <v>-40.109999999999673</v>
      </c>
      <c r="AW2162" s="5">
        <f t="shared" si="3253"/>
        <v>2</v>
      </c>
      <c r="AX2162" s="5">
        <f t="shared" si="3306"/>
        <v>48.941000000000102</v>
      </c>
      <c r="AZ2162" s="4">
        <f t="shared" si="3288"/>
        <v>0.73422580041190633</v>
      </c>
      <c r="BA2162" s="5">
        <f t="shared" si="3294"/>
        <v>0</v>
      </c>
      <c r="BB2162" s="4">
        <f t="shared" si="3289"/>
        <v>0.29470136678524894</v>
      </c>
      <c r="BD2162" s="5">
        <v>0</v>
      </c>
      <c r="BE2162" s="4">
        <v>0.47067137809187459</v>
      </c>
      <c r="BJ2162" s="5">
        <v>74.059999999999491</v>
      </c>
      <c r="BK2162" s="5">
        <v>9.2799999999997453</v>
      </c>
      <c r="BL2162" s="5">
        <v>16.989999999999782</v>
      </c>
      <c r="BM2162" s="5">
        <v>4</v>
      </c>
      <c r="BR2162">
        <v>83</v>
      </c>
      <c r="BS2162">
        <v>-37</v>
      </c>
    </row>
    <row r="2163" spans="1:71">
      <c r="A2163" s="7">
        <v>39637</v>
      </c>
      <c r="B2163" s="6">
        <v>6314.17</v>
      </c>
      <c r="C2163" s="6">
        <v>6332.01</v>
      </c>
      <c r="D2163" s="6">
        <v>6226.74</v>
      </c>
      <c r="E2163" s="6">
        <v>6304.41</v>
      </c>
      <c r="F2163" s="6">
        <v>4254.87</v>
      </c>
      <c r="G2163" s="6">
        <v>4292.41</v>
      </c>
      <c r="H2163" s="6">
        <v>4224.08</v>
      </c>
      <c r="I2163" s="6">
        <v>4275.6099999999997</v>
      </c>
      <c r="J2163" s="9">
        <f t="shared" si="3237"/>
        <v>169.01000000000022</v>
      </c>
      <c r="K2163" s="9">
        <f t="shared" si="3264"/>
        <v>135.77249999999995</v>
      </c>
      <c r="L2163" s="9">
        <f t="shared" si="3241"/>
        <v>118.51000000000022</v>
      </c>
      <c r="M2163" s="9">
        <f t="shared" ref="M2163" si="3320">AVERAGE(L2152:L2163)</f>
        <v>94.875833333333347</v>
      </c>
      <c r="N2163" s="6" t="s">
        <v>37</v>
      </c>
      <c r="O2163" s="9">
        <f t="shared" si="3243"/>
        <v>2028.8000000000002</v>
      </c>
      <c r="P2163" s="4">
        <f t="shared" si="3282"/>
        <v>0.48115015974441389</v>
      </c>
      <c r="Q2163" s="5">
        <f t="shared" si="3283"/>
        <v>46.949999999999818</v>
      </c>
      <c r="R2163" s="5">
        <f t="shared" si="3284"/>
        <v>2017.9475</v>
      </c>
      <c r="S2163" s="4">
        <f t="shared" si="3285"/>
        <v>0.68940456457988553</v>
      </c>
      <c r="T2163" s="4">
        <f t="shared" si="3286"/>
        <v>0.68940456457988553</v>
      </c>
      <c r="U2163" s="5">
        <f t="shared" si="3278"/>
        <v>2021.3720000000001</v>
      </c>
      <c r="V2163" s="5">
        <f t="shared" si="3279"/>
        <v>7.428000000000111</v>
      </c>
      <c r="X2163" s="5">
        <f t="shared" si="3239"/>
        <v>-9.7600000000002183</v>
      </c>
      <c r="Y2163" s="5">
        <f t="shared" si="3240"/>
        <v>20.739999999999782</v>
      </c>
      <c r="AA2163" s="5">
        <f t="shared" si="3258"/>
        <v>0</v>
      </c>
      <c r="AB2163" s="5">
        <f t="shared" si="3259"/>
        <v>0</v>
      </c>
      <c r="AC2163" s="5">
        <f t="shared" si="3260"/>
        <v>0</v>
      </c>
      <c r="AF2163" s="5">
        <f t="shared" si="3246"/>
        <v>17.840000000000146</v>
      </c>
      <c r="AG2163" s="5">
        <f t="shared" si="3247"/>
        <v>-63.739999999999782</v>
      </c>
      <c r="AH2163" s="5">
        <f t="shared" si="3248"/>
        <v>87.430000000000291</v>
      </c>
      <c r="AI2163" s="5">
        <f t="shared" si="3249"/>
        <v>169.01000000000022</v>
      </c>
      <c r="AJ2163" s="5"/>
      <c r="AK2163" s="5">
        <f t="shared" si="3250"/>
        <v>17.840000000000146</v>
      </c>
      <c r="AL2163" s="5">
        <f t="shared" si="3270"/>
        <v>29.326999999999575</v>
      </c>
      <c r="AM2163" s="5">
        <f t="shared" si="3251"/>
        <v>87.430000000000291</v>
      </c>
      <c r="AN2163" s="5">
        <f t="shared" si="3266"/>
        <v>105.26400000000012</v>
      </c>
      <c r="AO2163" s="5">
        <f t="shared" si="3267"/>
        <v>0</v>
      </c>
      <c r="AP2163" s="5">
        <f t="shared" si="3280"/>
        <v>5</v>
      </c>
      <c r="AQ2163" s="5">
        <f t="shared" si="3298"/>
        <v>5.2</v>
      </c>
      <c r="AR2163" s="5"/>
      <c r="AS2163" s="5">
        <f t="shared" si="3244"/>
        <v>169.01000000000022</v>
      </c>
      <c r="AT2163" s="5">
        <f t="shared" si="3266"/>
        <v>124.20200000000004</v>
      </c>
      <c r="AU2163" s="5">
        <f t="shared" si="3252"/>
        <v>-63.739999999999782</v>
      </c>
      <c r="AV2163" s="5">
        <f t="shared" si="3255"/>
        <v>81.579999999999927</v>
      </c>
      <c r="AW2163" s="5">
        <f t="shared" si="3253"/>
        <v>3</v>
      </c>
      <c r="AX2163" s="5">
        <f t="shared" si="3306"/>
        <v>48.941000000000102</v>
      </c>
      <c r="AZ2163" s="4">
        <f t="shared" si="3288"/>
        <v>0.68940456457988553</v>
      </c>
      <c r="BA2163" s="5">
        <f t="shared" si="3294"/>
        <v>0</v>
      </c>
      <c r="BB2163" s="4">
        <f t="shared" si="3289"/>
        <v>0.73422580041190633</v>
      </c>
      <c r="BD2163" s="5">
        <v>0</v>
      </c>
      <c r="BE2163" s="4">
        <v>0.46892165365712768</v>
      </c>
      <c r="BJ2163" s="5">
        <v>184.60999999999967</v>
      </c>
      <c r="BK2163" s="5">
        <v>-22.6899999999996</v>
      </c>
      <c r="BL2163" s="5">
        <v>26.649999999999636</v>
      </c>
      <c r="BM2163" s="5">
        <v>4</v>
      </c>
      <c r="BR2163">
        <v>-54</v>
      </c>
      <c r="BS2163">
        <v>-21</v>
      </c>
    </row>
    <row r="2164" spans="1:71">
      <c r="A2164" s="7">
        <v>39638</v>
      </c>
      <c r="B2164" s="6">
        <v>6330.69</v>
      </c>
      <c r="C2164" s="6">
        <v>6397.82</v>
      </c>
      <c r="D2164" s="6">
        <v>6330.69</v>
      </c>
      <c r="E2164" s="6">
        <v>6386.46</v>
      </c>
      <c r="F2164" s="6">
        <v>4323.53</v>
      </c>
      <c r="G2164" s="6">
        <v>4342.63</v>
      </c>
      <c r="H2164" s="6">
        <v>4301.4799999999996</v>
      </c>
      <c r="I2164" s="6">
        <v>4339.66</v>
      </c>
      <c r="J2164" s="9">
        <f t="shared" si="3237"/>
        <v>93.409999999999854</v>
      </c>
      <c r="K2164" s="9">
        <f t="shared" si="3264"/>
        <v>138.87249999999995</v>
      </c>
      <c r="L2164" s="9">
        <f t="shared" si="3241"/>
        <v>67.020000000000437</v>
      </c>
      <c r="M2164" s="9">
        <f t="shared" ref="M2164" si="3321">AVERAGE(L2153:L2164)</f>
        <v>96.405000000000044</v>
      </c>
      <c r="N2164" s="6" t="s">
        <v>37</v>
      </c>
      <c r="O2164" s="9">
        <f t="shared" si="3243"/>
        <v>2046.8000000000002</v>
      </c>
      <c r="P2164" s="4">
        <f t="shared" si="3282"/>
        <v>0.86453674121406399</v>
      </c>
      <c r="Q2164" s="5">
        <f t="shared" si="3283"/>
        <v>46.949999999999818</v>
      </c>
      <c r="R2164" s="5">
        <f t="shared" si="3284"/>
        <v>2017.9475</v>
      </c>
      <c r="S2164" s="4">
        <f t="shared" si="3285"/>
        <v>0.91890858090017025</v>
      </c>
      <c r="T2164" s="4">
        <f t="shared" si="3286"/>
        <v>0.91890858090017025</v>
      </c>
      <c r="U2164" s="5">
        <f t="shared" si="3278"/>
        <v>2028.9440000000002</v>
      </c>
      <c r="V2164" s="5">
        <f t="shared" si="3279"/>
        <v>17.855999999999995</v>
      </c>
      <c r="X2164" s="5">
        <f t="shared" si="3239"/>
        <v>55.770000000000437</v>
      </c>
      <c r="Y2164" s="5">
        <f t="shared" si="3240"/>
        <v>16.130000000000109</v>
      </c>
      <c r="AA2164" s="5">
        <f t="shared" si="3258"/>
        <v>1</v>
      </c>
      <c r="AB2164" s="5">
        <f t="shared" si="3259"/>
        <v>0</v>
      </c>
      <c r="AC2164" s="5">
        <f t="shared" si="3260"/>
        <v>1</v>
      </c>
      <c r="AF2164" s="5">
        <f t="shared" si="3246"/>
        <v>67.130000000000109</v>
      </c>
      <c r="AG2164" s="5">
        <f t="shared" si="3247"/>
        <v>93.409999999999854</v>
      </c>
      <c r="AH2164" s="5">
        <f t="shared" si="3248"/>
        <v>0</v>
      </c>
      <c r="AI2164" s="5">
        <f t="shared" si="3249"/>
        <v>-26.279999999999745</v>
      </c>
      <c r="AJ2164" s="5"/>
      <c r="AK2164" s="5">
        <f t="shared" si="3250"/>
        <v>0</v>
      </c>
      <c r="AL2164" s="5">
        <f t="shared" si="3270"/>
        <v>29.326999999999575</v>
      </c>
      <c r="AM2164" s="5">
        <f t="shared" si="3251"/>
        <v>67.130000000000109</v>
      </c>
      <c r="AN2164" s="5">
        <f t="shared" si="3266"/>
        <v>104.28100000000013</v>
      </c>
      <c r="AO2164" s="5">
        <f t="shared" si="3267"/>
        <v>0</v>
      </c>
      <c r="AP2164" s="5">
        <f t="shared" si="3280"/>
        <v>5</v>
      </c>
      <c r="AQ2164" s="5">
        <f t="shared" si="3298"/>
        <v>5.3</v>
      </c>
      <c r="AR2164" s="5"/>
      <c r="AS2164" s="5">
        <f t="shared" si="3244"/>
        <v>93.409999999999854</v>
      </c>
      <c r="AT2164" s="5">
        <f t="shared" si="3266"/>
        <v>124.28700000000008</v>
      </c>
      <c r="AU2164" s="5">
        <f t="shared" si="3252"/>
        <v>-26.279999999999745</v>
      </c>
      <c r="AV2164" s="5">
        <f t="shared" si="3255"/>
        <v>-26.279999999999745</v>
      </c>
      <c r="AW2164" s="5">
        <f t="shared" si="3253"/>
        <v>4</v>
      </c>
      <c r="AX2164" s="5">
        <f t="shared" si="3306"/>
        <v>48.941000000000102</v>
      </c>
      <c r="AZ2164" s="4">
        <f t="shared" si="3288"/>
        <v>0.91890858090017025</v>
      </c>
      <c r="BA2164" s="5">
        <f t="shared" si="3294"/>
        <v>0</v>
      </c>
      <c r="BB2164" s="4">
        <f t="shared" si="3289"/>
        <v>0.68940456457988553</v>
      </c>
      <c r="BD2164" s="5">
        <v>0</v>
      </c>
      <c r="BE2164" s="4">
        <v>0.46757421062584587</v>
      </c>
      <c r="BJ2164" s="5">
        <v>209.51000000000022</v>
      </c>
      <c r="BK2164" s="5">
        <v>39.880000000000109</v>
      </c>
      <c r="BL2164" s="5">
        <v>36.980000000000473</v>
      </c>
      <c r="BM2164" s="5">
        <v>4</v>
      </c>
      <c r="BR2164">
        <v>56</v>
      </c>
      <c r="BS2164">
        <v>-16</v>
      </c>
    </row>
    <row r="2165" spans="1:71">
      <c r="A2165" s="7">
        <v>39639</v>
      </c>
      <c r="B2165" s="6">
        <v>6338.63</v>
      </c>
      <c r="C2165" s="6">
        <v>6384.64</v>
      </c>
      <c r="D2165" s="6">
        <v>6254.31</v>
      </c>
      <c r="E2165" s="6">
        <v>6305</v>
      </c>
      <c r="F2165" s="6">
        <v>4261.6499999999996</v>
      </c>
      <c r="G2165" s="6">
        <v>4293.12</v>
      </c>
      <c r="H2165" s="6">
        <v>4209.6400000000003</v>
      </c>
      <c r="I2165" s="6">
        <v>4231.5600000000004</v>
      </c>
      <c r="J2165" s="9">
        <f t="shared" si="3237"/>
        <v>132.14999999999964</v>
      </c>
      <c r="K2165" s="9">
        <f t="shared" si="3264"/>
        <v>135.47999999999993</v>
      </c>
      <c r="L2165" s="9">
        <f t="shared" si="3241"/>
        <v>130.01999999999953</v>
      </c>
      <c r="M2165" s="9">
        <f t="shared" ref="M2165" si="3322">AVERAGE(L2154:L2165)</f>
        <v>98.311666666666724</v>
      </c>
      <c r="N2165" s="6" t="s">
        <v>37</v>
      </c>
      <c r="O2165" s="9">
        <f t="shared" si="3243"/>
        <v>2073.4399999999996</v>
      </c>
      <c r="P2165" s="4">
        <f t="shared" si="3282"/>
        <v>1</v>
      </c>
      <c r="Q2165" s="5">
        <f t="shared" si="3283"/>
        <v>67.229999999999563</v>
      </c>
      <c r="R2165" s="5">
        <f t="shared" si="3284"/>
        <v>2023.0174999999999</v>
      </c>
      <c r="S2165" s="4">
        <f t="shared" si="3285"/>
        <v>1</v>
      </c>
      <c r="T2165" s="4">
        <f t="shared" si="3286"/>
        <v>1</v>
      </c>
      <c r="U2165" s="5">
        <f t="shared" si="3278"/>
        <v>2041.682</v>
      </c>
      <c r="V2165" s="5">
        <f t="shared" si="3279"/>
        <v>31.757999999999583</v>
      </c>
      <c r="X2165" s="5">
        <f t="shared" si="3239"/>
        <v>-33.630000000000109</v>
      </c>
      <c r="Y2165" s="5">
        <f t="shared" si="3240"/>
        <v>-30.089999999999236</v>
      </c>
      <c r="AA2165" s="5">
        <f t="shared" si="3258"/>
        <v>0</v>
      </c>
      <c r="AB2165" s="5">
        <f t="shared" si="3259"/>
        <v>1</v>
      </c>
      <c r="AC2165" s="5">
        <f t="shared" si="3260"/>
        <v>1</v>
      </c>
      <c r="AF2165" s="5">
        <f t="shared" si="3246"/>
        <v>46.010000000000218</v>
      </c>
      <c r="AG2165" s="5">
        <f t="shared" si="3247"/>
        <v>-1.819999999999709</v>
      </c>
      <c r="AH2165" s="5">
        <f t="shared" si="3248"/>
        <v>84.319999999999709</v>
      </c>
      <c r="AI2165" s="5">
        <f t="shared" si="3249"/>
        <v>132.14999999999964</v>
      </c>
      <c r="AJ2165" s="5"/>
      <c r="AK2165" s="5">
        <f t="shared" si="3250"/>
        <v>46.010000000000218</v>
      </c>
      <c r="AL2165" s="5">
        <f t="shared" si="3270"/>
        <v>47.65100000000011</v>
      </c>
      <c r="AM2165" s="5">
        <f t="shared" si="3251"/>
        <v>84.319999999999709</v>
      </c>
      <c r="AN2165" s="5">
        <f t="shared" si="3266"/>
        <v>100.37000000000008</v>
      </c>
      <c r="AO2165" s="5">
        <f t="shared" si="3267"/>
        <v>0</v>
      </c>
      <c r="AP2165" s="5">
        <f t="shared" si="3280"/>
        <v>4</v>
      </c>
      <c r="AQ2165" s="5">
        <f t="shared" si="3298"/>
        <v>5.2</v>
      </c>
      <c r="AR2165" s="5"/>
      <c r="AS2165" s="5">
        <f t="shared" si="3244"/>
        <v>132.14999999999964</v>
      </c>
      <c r="AT2165" s="5">
        <f t="shared" si="3266"/>
        <v>120.53000000000002</v>
      </c>
      <c r="AU2165" s="5">
        <f t="shared" si="3252"/>
        <v>-1.819999999999709</v>
      </c>
      <c r="AV2165" s="5">
        <f t="shared" si="3255"/>
        <v>47.829999999999927</v>
      </c>
      <c r="AW2165" s="5">
        <f t="shared" si="3253"/>
        <v>5</v>
      </c>
      <c r="AX2165" s="5">
        <f t="shared" si="3306"/>
        <v>48.941000000000102</v>
      </c>
      <c r="AZ2165" s="4">
        <f t="shared" si="3288"/>
        <v>1</v>
      </c>
      <c r="BA2165" s="5">
        <f t="shared" si="3294"/>
        <v>26.639999999999418</v>
      </c>
      <c r="BB2165" s="4">
        <f t="shared" si="3289"/>
        <v>0.91890858090017025</v>
      </c>
      <c r="BD2165" s="5">
        <v>0</v>
      </c>
      <c r="BE2165" s="4">
        <v>0.46655358846602618</v>
      </c>
      <c r="BJ2165" s="5">
        <v>109.14999999999964</v>
      </c>
      <c r="BK2165" s="5">
        <v>1.9899999999997817</v>
      </c>
      <c r="BL2165" s="5">
        <v>1.4499999999998181</v>
      </c>
      <c r="BM2165" s="5">
        <v>4</v>
      </c>
      <c r="BR2165">
        <v>-54</v>
      </c>
      <c r="BS2165">
        <v>30</v>
      </c>
    </row>
    <row r="2166" spans="1:71">
      <c r="A2166" s="7">
        <v>39640</v>
      </c>
      <c r="B2166" s="6">
        <v>6310.17</v>
      </c>
      <c r="C2166" s="6">
        <v>6332.11</v>
      </c>
      <c r="D2166" s="6">
        <v>6139.74</v>
      </c>
      <c r="E2166" s="6">
        <v>6153.3</v>
      </c>
      <c r="F2166" s="6">
        <v>4250.46</v>
      </c>
      <c r="G2166" s="6">
        <v>4260.8100000000004</v>
      </c>
      <c r="H2166" s="6">
        <v>4100.6400000000003</v>
      </c>
      <c r="I2166" s="6">
        <v>4100.6400000000003</v>
      </c>
      <c r="J2166" s="9">
        <f t="shared" si="3237"/>
        <v>192.36999999999989</v>
      </c>
      <c r="K2166" s="9">
        <f t="shared" si="3264"/>
        <v>143.79749999999999</v>
      </c>
      <c r="L2166" s="9">
        <f t="shared" si="3241"/>
        <v>160.17000000000007</v>
      </c>
      <c r="M2166" s="9">
        <f t="shared" ref="M2166" si="3323">AVERAGE(L2155:L2166)</f>
        <v>106.37583333333343</v>
      </c>
      <c r="N2166" s="6" t="s">
        <v>37</v>
      </c>
      <c r="O2166" s="9">
        <f t="shared" si="3243"/>
        <v>2052.66</v>
      </c>
      <c r="P2166" s="4">
        <f t="shared" si="3282"/>
        <v>0.53449820788530433</v>
      </c>
      <c r="Q2166" s="5">
        <f t="shared" si="3283"/>
        <v>44.639999999999418</v>
      </c>
      <c r="R2166" s="5">
        <f t="shared" si="3284"/>
        <v>2039.96</v>
      </c>
      <c r="S2166" s="4">
        <f t="shared" si="3285"/>
        <v>0.69091179532946778</v>
      </c>
      <c r="T2166" s="4">
        <f t="shared" si="3286"/>
        <v>0.78948434809036838</v>
      </c>
      <c r="U2166" s="5">
        <f t="shared" si="3278"/>
        <v>2050.9720000000002</v>
      </c>
      <c r="V2166" s="5">
        <f t="shared" si="3279"/>
        <v>1.6879999999996471</v>
      </c>
      <c r="X2166" s="5">
        <f t="shared" si="3239"/>
        <v>-156.86999999999989</v>
      </c>
      <c r="Y2166" s="5">
        <f t="shared" si="3240"/>
        <v>-149.81999999999971</v>
      </c>
      <c r="AA2166" s="5">
        <f t="shared" si="3258"/>
        <v>0</v>
      </c>
      <c r="AB2166" s="5">
        <f t="shared" si="3259"/>
        <v>1</v>
      </c>
      <c r="AC2166" s="5">
        <f t="shared" si="3260"/>
        <v>1</v>
      </c>
      <c r="AF2166" s="5">
        <f t="shared" si="3246"/>
        <v>21.9399999999996</v>
      </c>
      <c r="AG2166" s="5">
        <f t="shared" si="3247"/>
        <v>27.109999999999673</v>
      </c>
      <c r="AH2166" s="5">
        <f t="shared" si="3248"/>
        <v>170.43000000000029</v>
      </c>
      <c r="AI2166" s="5">
        <f t="shared" si="3249"/>
        <v>165.26000000000022</v>
      </c>
      <c r="AJ2166" s="5"/>
      <c r="AK2166" s="5">
        <f t="shared" si="3250"/>
        <v>21.9399999999996</v>
      </c>
      <c r="AL2166" s="5">
        <f t="shared" si="3270"/>
        <v>47.65100000000011</v>
      </c>
      <c r="AM2166" s="5">
        <f t="shared" si="3251"/>
        <v>170.43000000000029</v>
      </c>
      <c r="AN2166" s="5">
        <f t="shared" si="3266"/>
        <v>107.31200000000008</v>
      </c>
      <c r="AO2166" s="5">
        <f t="shared" si="3267"/>
        <v>1</v>
      </c>
      <c r="AP2166" s="5">
        <f t="shared" si="3280"/>
        <v>5</v>
      </c>
      <c r="AQ2166" s="5">
        <f t="shared" si="3298"/>
        <v>5.2</v>
      </c>
      <c r="AR2166" s="5"/>
      <c r="AS2166" s="5">
        <f t="shared" si="3244"/>
        <v>165.26000000000022</v>
      </c>
      <c r="AT2166" s="5">
        <f t="shared" si="3266"/>
        <v>125.89899999999997</v>
      </c>
      <c r="AU2166" s="5">
        <f t="shared" si="3252"/>
        <v>27.109999999999673</v>
      </c>
      <c r="AV2166" s="5">
        <f t="shared" si="3255"/>
        <v>-5.1700000000000728</v>
      </c>
      <c r="AW2166" s="5">
        <f t="shared" si="3253"/>
        <v>6</v>
      </c>
      <c r="AX2166" s="5">
        <f t="shared" si="3306"/>
        <v>44.901000000000117</v>
      </c>
      <c r="AZ2166" s="4">
        <f t="shared" si="3288"/>
        <v>0.78948434809036838</v>
      </c>
      <c r="BA2166" s="5">
        <f t="shared" si="3294"/>
        <v>-20.779999999999745</v>
      </c>
      <c r="BB2166" s="4">
        <f t="shared" si="3289"/>
        <v>1</v>
      </c>
      <c r="BD2166" s="5">
        <v>0</v>
      </c>
      <c r="BE2166" s="4">
        <v>0.46653620352250363</v>
      </c>
      <c r="BJ2166" s="5">
        <v>71.6899999999996</v>
      </c>
      <c r="BK2166" s="5">
        <v>8.4299999999993815</v>
      </c>
      <c r="BL2166" s="5">
        <v>4.8999999999996362</v>
      </c>
      <c r="BM2166" s="5">
        <v>4</v>
      </c>
      <c r="BR2166">
        <v>-58</v>
      </c>
      <c r="BS2166">
        <v>150</v>
      </c>
    </row>
    <row r="2167" spans="1:71">
      <c r="A2167" s="7">
        <v>39643</v>
      </c>
      <c r="B2167" s="6">
        <v>6184.65</v>
      </c>
      <c r="C2167" s="6">
        <v>6254.15</v>
      </c>
      <c r="D2167" s="6">
        <v>6184.54</v>
      </c>
      <c r="E2167" s="6">
        <v>6200.25</v>
      </c>
      <c r="F2167" s="6">
        <v>4148.1000000000004</v>
      </c>
      <c r="G2167" s="6">
        <v>4189.22</v>
      </c>
      <c r="H2167" s="6">
        <v>4135.1499999999996</v>
      </c>
      <c r="I2167" s="6">
        <v>4142.53</v>
      </c>
      <c r="J2167" s="9">
        <f t="shared" si="3237"/>
        <v>100.84999999999945</v>
      </c>
      <c r="K2167" s="9">
        <f t="shared" si="3264"/>
        <v>138.05833333333325</v>
      </c>
      <c r="L2167" s="9">
        <f t="shared" si="3241"/>
        <v>88.579999999999927</v>
      </c>
      <c r="M2167" s="9">
        <f t="shared" ref="M2167" si="3324">AVERAGE(L2156:L2167)</f>
        <v>104.58250000000005</v>
      </c>
      <c r="N2167" s="6" t="s">
        <v>36</v>
      </c>
      <c r="O2167" s="9">
        <f t="shared" si="3243"/>
        <v>2057.7200000000003</v>
      </c>
      <c r="P2167" s="4">
        <f t="shared" si="3282"/>
        <v>0.64784946236560148</v>
      </c>
      <c r="Q2167" s="5">
        <f t="shared" si="3283"/>
        <v>44.639999999999418</v>
      </c>
      <c r="R2167" s="5">
        <f t="shared" si="3284"/>
        <v>2039.96</v>
      </c>
      <c r="S2167" s="4">
        <f t="shared" si="3285"/>
        <v>0.76617581436859372</v>
      </c>
      <c r="T2167" s="4">
        <f t="shared" si="3286"/>
        <v>0.76617581436859372</v>
      </c>
      <c r="U2167" s="5">
        <f t="shared" si="3278"/>
        <v>2051.8840000000005</v>
      </c>
      <c r="V2167" s="5">
        <f t="shared" si="3279"/>
        <v>5.8359999999997854</v>
      </c>
      <c r="X2167" s="5">
        <f t="shared" si="3239"/>
        <v>15.600000000000364</v>
      </c>
      <c r="Y2167" s="5">
        <f t="shared" si="3240"/>
        <v>-5.5700000000006185</v>
      </c>
      <c r="AA2167" s="5">
        <f t="shared" si="3258"/>
        <v>0</v>
      </c>
      <c r="AB2167" s="5">
        <f t="shared" si="3259"/>
        <v>0</v>
      </c>
      <c r="AC2167" s="5">
        <f t="shared" si="3260"/>
        <v>0</v>
      </c>
      <c r="AF2167" s="5">
        <f t="shared" si="3246"/>
        <v>69.5</v>
      </c>
      <c r="AG2167" s="5">
        <f t="shared" si="3247"/>
        <v>100.84999999999945</v>
      </c>
      <c r="AH2167" s="5">
        <f t="shared" si="3248"/>
        <v>0.10999999999967258</v>
      </c>
      <c r="AI2167" s="5">
        <f t="shared" si="3249"/>
        <v>-31.239999999999782</v>
      </c>
      <c r="AJ2167" s="5"/>
      <c r="AK2167" s="5">
        <f t="shared" si="3250"/>
        <v>0.10999999999967258</v>
      </c>
      <c r="AL2167" s="5">
        <f t="shared" si="3270"/>
        <v>47.65100000000011</v>
      </c>
      <c r="AM2167" s="5">
        <f t="shared" si="3251"/>
        <v>69.5</v>
      </c>
      <c r="AN2167" s="5">
        <f t="shared" si="3266"/>
        <v>102.74900000000007</v>
      </c>
      <c r="AO2167" s="5">
        <f t="shared" si="3267"/>
        <v>0</v>
      </c>
      <c r="AP2167" s="5">
        <f t="shared" si="3280"/>
        <v>4</v>
      </c>
      <c r="AQ2167" s="5">
        <f t="shared" si="3298"/>
        <v>5.0999999999999996</v>
      </c>
      <c r="AR2167" s="5"/>
      <c r="AS2167" s="5">
        <f t="shared" si="3244"/>
        <v>100.84999999999945</v>
      </c>
      <c r="AT2167" s="5">
        <f t="shared" si="3266"/>
        <v>124.61699999999992</v>
      </c>
      <c r="AU2167" s="5">
        <f t="shared" si="3252"/>
        <v>-31.239999999999782</v>
      </c>
      <c r="AV2167" s="5">
        <f t="shared" si="3255"/>
        <v>-31.349999999999454</v>
      </c>
      <c r="AW2167" s="5">
        <f t="shared" si="3253"/>
        <v>2</v>
      </c>
      <c r="AX2167" s="5">
        <f t="shared" si="3306"/>
        <v>37.034000000000482</v>
      </c>
      <c r="AZ2167" s="4">
        <f t="shared" si="3288"/>
        <v>0.76617581436859372</v>
      </c>
      <c r="BA2167" s="5">
        <f t="shared" si="3294"/>
        <v>0</v>
      </c>
      <c r="BB2167" s="4">
        <f t="shared" si="3289"/>
        <v>0.78948434809036838</v>
      </c>
      <c r="BD2167" s="5">
        <v>0</v>
      </c>
      <c r="BE2167" s="4">
        <v>0.46540222367559875</v>
      </c>
      <c r="BJ2167" s="5">
        <v>39.280000000000655</v>
      </c>
      <c r="BK2167" s="5">
        <v>28.949999999998909</v>
      </c>
      <c r="BL2167" s="5">
        <v>5.5</v>
      </c>
      <c r="BM2167" s="5">
        <v>4</v>
      </c>
      <c r="BR2167">
        <v>-55</v>
      </c>
      <c r="BS2167">
        <v>-6</v>
      </c>
    </row>
    <row r="2168" spans="1:71">
      <c r="A2168" s="7">
        <v>39644</v>
      </c>
      <c r="B2168" s="6">
        <v>6154.89</v>
      </c>
      <c r="C2168" s="6">
        <v>6164.73</v>
      </c>
      <c r="D2168" s="6">
        <v>6006.58</v>
      </c>
      <c r="E2168" s="6">
        <v>6081.7</v>
      </c>
      <c r="F2168" s="6">
        <v>4088.36</v>
      </c>
      <c r="G2168" s="6">
        <v>4110.2700000000004</v>
      </c>
      <c r="H2168" s="6">
        <v>4024.84</v>
      </c>
      <c r="I2168" s="6">
        <v>4061.15</v>
      </c>
      <c r="J2168" s="9">
        <f t="shared" si="3237"/>
        <v>193.67000000000007</v>
      </c>
      <c r="K2168" s="9">
        <f t="shared" si="3264"/>
        <v>144.45833333333326</v>
      </c>
      <c r="L2168" s="9">
        <f t="shared" si="3241"/>
        <v>117.6899999999996</v>
      </c>
      <c r="M2168" s="9">
        <f t="shared" ref="M2168" si="3325">AVERAGE(L2157:L2168)</f>
        <v>107.31416666666671</v>
      </c>
      <c r="N2168" s="6" t="s">
        <v>36</v>
      </c>
      <c r="O2168" s="9">
        <f t="shared" si="3243"/>
        <v>2020.5499999999997</v>
      </c>
      <c r="P2168" s="4">
        <f t="shared" si="3282"/>
        <v>0</v>
      </c>
      <c r="Q2168" s="5">
        <f t="shared" si="3283"/>
        <v>52.889999999999873</v>
      </c>
      <c r="R2168" s="5">
        <f t="shared" si="3284"/>
        <v>2033.7724999999996</v>
      </c>
      <c r="S2168" s="4">
        <f t="shared" si="3285"/>
        <v>0</v>
      </c>
      <c r="T2168" s="4">
        <f t="shared" si="3286"/>
        <v>0.21329763498437876</v>
      </c>
      <c r="U2168" s="5">
        <f t="shared" si="3278"/>
        <v>2050.2339999999995</v>
      </c>
      <c r="V2168" s="5">
        <f t="shared" si="3279"/>
        <v>-29.683999999999742</v>
      </c>
      <c r="X2168" s="5">
        <f t="shared" si="3239"/>
        <v>-73.190000000000509</v>
      </c>
      <c r="Y2168" s="5">
        <f t="shared" si="3240"/>
        <v>-27.210000000000036</v>
      </c>
      <c r="AA2168" s="5">
        <f t="shared" si="3258"/>
        <v>0</v>
      </c>
      <c r="AB2168" s="5">
        <f t="shared" si="3259"/>
        <v>1</v>
      </c>
      <c r="AC2168" s="5">
        <f t="shared" si="3260"/>
        <v>1</v>
      </c>
      <c r="AF2168" s="5">
        <f t="shared" si="3246"/>
        <v>9.839999999999236</v>
      </c>
      <c r="AG2168" s="5">
        <f t="shared" si="3247"/>
        <v>-35.520000000000437</v>
      </c>
      <c r="AH2168" s="5">
        <f t="shared" si="3248"/>
        <v>148.3100000000004</v>
      </c>
      <c r="AI2168" s="5">
        <f t="shared" si="3249"/>
        <v>193.67000000000007</v>
      </c>
      <c r="AJ2168" s="5"/>
      <c r="AK2168" s="5">
        <f t="shared" si="3250"/>
        <v>9.839999999999236</v>
      </c>
      <c r="AL2168" s="5">
        <f t="shared" si="3270"/>
        <v>47.65100000000011</v>
      </c>
      <c r="AM2168" s="5">
        <f t="shared" si="3251"/>
        <v>148.3100000000004</v>
      </c>
      <c r="AN2168" s="5">
        <f t="shared" si="3266"/>
        <v>104.20500000000011</v>
      </c>
      <c r="AO2168" s="5">
        <f t="shared" si="3267"/>
        <v>1</v>
      </c>
      <c r="AP2168" s="5">
        <f t="shared" si="3280"/>
        <v>4</v>
      </c>
      <c r="AQ2168" s="5">
        <f t="shared" si="3298"/>
        <v>5</v>
      </c>
      <c r="AR2168" s="5"/>
      <c r="AS2168" s="5">
        <f t="shared" si="3244"/>
        <v>193.67000000000007</v>
      </c>
      <c r="AT2168" s="5">
        <f t="shared" si="3266"/>
        <v>128.18499999999995</v>
      </c>
      <c r="AU2168" s="5">
        <f t="shared" si="3252"/>
        <v>-35.520000000000437</v>
      </c>
      <c r="AV2168" s="5">
        <f t="shared" si="3255"/>
        <v>45.359999999999673</v>
      </c>
      <c r="AW2168" s="5">
        <f t="shared" si="3253"/>
        <v>3</v>
      </c>
      <c r="AX2168" s="5">
        <f t="shared" si="3306"/>
        <v>37.034000000000482</v>
      </c>
      <c r="AZ2168" s="4">
        <f t="shared" si="3288"/>
        <v>0.21329763498437876</v>
      </c>
      <c r="BA2168" s="5">
        <f t="shared" si="3294"/>
        <v>0</v>
      </c>
      <c r="BB2168" s="4">
        <f t="shared" si="3289"/>
        <v>0.76617581436859372</v>
      </c>
      <c r="BD2168" s="5">
        <v>0</v>
      </c>
      <c r="BE2168" s="4">
        <v>0.46480990274094119</v>
      </c>
      <c r="BJ2168" s="5">
        <v>85.659999999999854</v>
      </c>
      <c r="BK2168" s="5">
        <v>37.3700000000008</v>
      </c>
      <c r="BL2168" s="5">
        <v>4.6400000000012369</v>
      </c>
      <c r="BM2168" s="5">
        <v>4</v>
      </c>
      <c r="BR2168">
        <v>148</v>
      </c>
      <c r="BS2168">
        <v>-27</v>
      </c>
    </row>
    <row r="2169" spans="1:71">
      <c r="A2169" s="7">
        <v>39645</v>
      </c>
      <c r="B2169" s="6">
        <v>6100.62</v>
      </c>
      <c r="C2169" s="6">
        <v>6177.03</v>
      </c>
      <c r="D2169" s="6">
        <v>5999.32</v>
      </c>
      <c r="E2169" s="6">
        <v>6155.37</v>
      </c>
      <c r="F2169" s="6">
        <v>4070.01</v>
      </c>
      <c r="G2169" s="6">
        <v>4116.28</v>
      </c>
      <c r="H2169" s="6">
        <v>4002.87</v>
      </c>
      <c r="I2169" s="6">
        <v>4112.45</v>
      </c>
      <c r="J2169" s="9">
        <f t="shared" si="3237"/>
        <v>177.71000000000004</v>
      </c>
      <c r="K2169" s="9">
        <f t="shared" si="3264"/>
        <v>147.74249999999992</v>
      </c>
      <c r="L2169" s="9">
        <f t="shared" si="3241"/>
        <v>113.40999999999985</v>
      </c>
      <c r="M2169" s="9">
        <f t="shared" ref="M2169" si="3326">AVERAGE(L2158:L2169)</f>
        <v>109.68916666666671</v>
      </c>
      <c r="N2169" s="6" t="s">
        <v>36</v>
      </c>
      <c r="O2169" s="9">
        <f t="shared" si="3243"/>
        <v>2042.92</v>
      </c>
      <c r="P2169" s="4">
        <f t="shared" si="3282"/>
        <v>0.4229532993004424</v>
      </c>
      <c r="Q2169" s="5">
        <f t="shared" si="3283"/>
        <v>52.889999999999873</v>
      </c>
      <c r="R2169" s="5">
        <f t="shared" si="3284"/>
        <v>2033.7724999999996</v>
      </c>
      <c r="S2169" s="4">
        <f t="shared" si="3285"/>
        <v>0.4229532993004424</v>
      </c>
      <c r="T2169" s="4">
        <f t="shared" si="3286"/>
        <v>0.54603599583519669</v>
      </c>
      <c r="U2169" s="5">
        <f t="shared" si="3278"/>
        <v>2049.4579999999996</v>
      </c>
      <c r="V2169" s="5">
        <f t="shared" si="3279"/>
        <v>-6.5379999999995562</v>
      </c>
      <c r="X2169" s="5">
        <f t="shared" si="3239"/>
        <v>54.75</v>
      </c>
      <c r="Y2169" s="5">
        <f t="shared" si="3240"/>
        <v>42.4399999999996</v>
      </c>
      <c r="AA2169" s="5">
        <f t="shared" si="3258"/>
        <v>1</v>
      </c>
      <c r="AB2169" s="5">
        <f t="shared" si="3259"/>
        <v>0</v>
      </c>
      <c r="AC2169" s="5">
        <f t="shared" si="3260"/>
        <v>1</v>
      </c>
      <c r="AF2169" s="5">
        <f t="shared" si="3246"/>
        <v>76.409999999999854</v>
      </c>
      <c r="AG2169" s="5">
        <f t="shared" si="3247"/>
        <v>95.329999999999927</v>
      </c>
      <c r="AH2169" s="5">
        <f t="shared" si="3248"/>
        <v>101.30000000000018</v>
      </c>
      <c r="AI2169" s="5">
        <f t="shared" si="3249"/>
        <v>82.380000000000109</v>
      </c>
      <c r="AJ2169" s="5"/>
      <c r="AK2169" s="5">
        <f t="shared" si="3250"/>
        <v>76.409999999999854</v>
      </c>
      <c r="AL2169" s="5">
        <f t="shared" si="3270"/>
        <v>63.818999999999228</v>
      </c>
      <c r="AM2169" s="5">
        <f t="shared" si="3251"/>
        <v>101.30000000000018</v>
      </c>
      <c r="AN2169" s="5">
        <f t="shared" si="3266"/>
        <v>106.69800000000014</v>
      </c>
      <c r="AO2169" s="5">
        <f t="shared" si="3267"/>
        <v>0</v>
      </c>
      <c r="AP2169" s="5">
        <f t="shared" si="3280"/>
        <v>4</v>
      </c>
      <c r="AQ2169" s="5">
        <f t="shared" si="3298"/>
        <v>4.9000000000000004</v>
      </c>
      <c r="AR2169" s="5"/>
      <c r="AS2169" s="5">
        <f t="shared" si="3244"/>
        <v>95.329999999999927</v>
      </c>
      <c r="AT2169" s="5">
        <f t="shared" si="3266"/>
        <v>129.71499999999986</v>
      </c>
      <c r="AU2169" s="5">
        <f t="shared" si="3252"/>
        <v>82.380000000000109</v>
      </c>
      <c r="AV2169" s="5">
        <f t="shared" si="3255"/>
        <v>-18.920000000000073</v>
      </c>
      <c r="AW2169" s="5">
        <f t="shared" si="3253"/>
        <v>4</v>
      </c>
      <c r="AX2169" s="5">
        <f t="shared" si="3306"/>
        <v>48.405000000000165</v>
      </c>
      <c r="AZ2169" s="4">
        <f t="shared" si="3288"/>
        <v>0.54603599583519669</v>
      </c>
      <c r="BA2169" s="5">
        <f t="shared" si="3294"/>
        <v>0</v>
      </c>
      <c r="BB2169" s="4">
        <f t="shared" si="3289"/>
        <v>0.21329763498437876</v>
      </c>
      <c r="BD2169" s="5">
        <v>0</v>
      </c>
      <c r="BE2169" s="4">
        <v>0.46344429244566482</v>
      </c>
      <c r="BJ2169" s="5">
        <v>164.17000000000007</v>
      </c>
      <c r="BK2169" s="5">
        <v>-35.410000000001673</v>
      </c>
      <c r="BL2169" s="5">
        <v>43.660000000001673</v>
      </c>
      <c r="BM2169" s="5">
        <v>4</v>
      </c>
      <c r="BR2169">
        <v>-59</v>
      </c>
      <c r="BS2169">
        <v>-66</v>
      </c>
    </row>
    <row r="2170" spans="1:71">
      <c r="A2170" s="7">
        <v>39646</v>
      </c>
      <c r="B2170" s="6">
        <v>6177.07</v>
      </c>
      <c r="C2170" s="6">
        <v>6318.34</v>
      </c>
      <c r="D2170" s="6">
        <v>6177.07</v>
      </c>
      <c r="E2170" s="6">
        <v>6271.27</v>
      </c>
      <c r="F2170" s="6">
        <v>4174.43</v>
      </c>
      <c r="G2170" s="6">
        <v>4260.95</v>
      </c>
      <c r="H2170" s="6">
        <v>4159.0200000000004</v>
      </c>
      <c r="I2170" s="6">
        <v>4225.99</v>
      </c>
      <c r="J2170" s="9">
        <f t="shared" si="3237"/>
        <v>162.97000000000025</v>
      </c>
      <c r="K2170" s="9">
        <f t="shared" si="3264"/>
        <v>148.15749999999994</v>
      </c>
      <c r="L2170" s="9">
        <f t="shared" si="3241"/>
        <v>148.5</v>
      </c>
      <c r="M2170" s="9">
        <f t="shared" ref="M2170" si="3327">AVERAGE(L2159:L2170)</f>
        <v>111.41750000000002</v>
      </c>
      <c r="N2170" s="6" t="s">
        <v>37</v>
      </c>
      <c r="O2170" s="9">
        <f t="shared" si="3243"/>
        <v>2045.2800000000007</v>
      </c>
      <c r="P2170" s="4">
        <f t="shared" si="3282"/>
        <v>0.6653214958299859</v>
      </c>
      <c r="Q2170" s="5">
        <f t="shared" si="3283"/>
        <v>37.170000000000528</v>
      </c>
      <c r="R2170" s="5">
        <f t="shared" si="3284"/>
        <v>2029.8424999999997</v>
      </c>
      <c r="S2170" s="4">
        <f t="shared" si="3285"/>
        <v>0.46757421062584587</v>
      </c>
      <c r="T2170" s="4">
        <f t="shared" si="3286"/>
        <v>0.46757421062584587</v>
      </c>
      <c r="U2170" s="5">
        <f t="shared" si="3278"/>
        <v>2043.8260000000002</v>
      </c>
      <c r="V2170" s="5">
        <f t="shared" si="3279"/>
        <v>1.4540000000004056</v>
      </c>
      <c r="X2170" s="5">
        <f t="shared" si="3239"/>
        <v>94.200000000000728</v>
      </c>
      <c r="Y2170" s="5">
        <f t="shared" si="3240"/>
        <v>51.559999999999491</v>
      </c>
      <c r="AA2170" s="5">
        <f t="shared" si="3258"/>
        <v>1</v>
      </c>
      <c r="AB2170" s="5">
        <f t="shared" si="3259"/>
        <v>0</v>
      </c>
      <c r="AC2170" s="5">
        <f t="shared" si="3260"/>
        <v>1</v>
      </c>
      <c r="AF2170" s="5">
        <f t="shared" si="3246"/>
        <v>141.27000000000044</v>
      </c>
      <c r="AG2170" s="5">
        <f t="shared" si="3247"/>
        <v>162.97000000000025</v>
      </c>
      <c r="AH2170" s="5">
        <f t="shared" si="3248"/>
        <v>0</v>
      </c>
      <c r="AI2170" s="5">
        <f t="shared" si="3249"/>
        <v>-21.699999999999818</v>
      </c>
      <c r="AJ2170" s="5"/>
      <c r="AK2170" s="5">
        <f t="shared" si="3250"/>
        <v>0</v>
      </c>
      <c r="AL2170" s="5">
        <f t="shared" si="3270"/>
        <v>49.050000000000168</v>
      </c>
      <c r="AM2170" s="5">
        <f t="shared" si="3251"/>
        <v>141.27000000000044</v>
      </c>
      <c r="AN2170" s="5">
        <f t="shared" si="3266"/>
        <v>107.91500000000015</v>
      </c>
      <c r="AO2170" s="5">
        <f t="shared" si="3267"/>
        <v>1</v>
      </c>
      <c r="AP2170" s="5">
        <f t="shared" si="3280"/>
        <v>4</v>
      </c>
      <c r="AQ2170" s="5">
        <f t="shared" si="3298"/>
        <v>4.7</v>
      </c>
      <c r="AR2170" s="5"/>
      <c r="AS2170" s="5">
        <f t="shared" si="3244"/>
        <v>162.97000000000025</v>
      </c>
      <c r="AT2170" s="5">
        <f t="shared" si="3266"/>
        <v>135.52599999999993</v>
      </c>
      <c r="AU2170" s="5">
        <f t="shared" si="3252"/>
        <v>-21.699999999999818</v>
      </c>
      <c r="AV2170" s="5">
        <f t="shared" si="3255"/>
        <v>-21.699999999999818</v>
      </c>
      <c r="AW2170" s="5">
        <f t="shared" si="3253"/>
        <v>5</v>
      </c>
      <c r="AX2170" s="5">
        <f t="shared" si="3306"/>
        <v>48.405000000000165</v>
      </c>
      <c r="AZ2170" s="4">
        <f t="shared" si="3288"/>
        <v>0.46757421062584587</v>
      </c>
      <c r="BA2170" s="5">
        <f t="shared" si="3294"/>
        <v>0</v>
      </c>
      <c r="BB2170" s="4">
        <f t="shared" si="3289"/>
        <v>0.54603599583519669</v>
      </c>
      <c r="BD2170" s="5">
        <v>0</v>
      </c>
      <c r="BE2170" s="4">
        <v>0.46290753175309229</v>
      </c>
      <c r="BJ2170" s="5">
        <v>113.8799999999992</v>
      </c>
      <c r="BK2170" s="5">
        <v>-2.679999999998472</v>
      </c>
      <c r="BL2170" s="5">
        <v>66.729999999999563</v>
      </c>
      <c r="BM2170" s="5">
        <v>4</v>
      </c>
      <c r="BR2170">
        <v>94</v>
      </c>
      <c r="BS2170">
        <v>-67</v>
      </c>
    </row>
    <row r="2171" spans="1:71">
      <c r="A2171" s="7">
        <v>39647</v>
      </c>
      <c r="B2171" s="6">
        <v>6261.48</v>
      </c>
      <c r="C2171" s="6">
        <v>6396.3</v>
      </c>
      <c r="D2171" s="6">
        <v>6236.94</v>
      </c>
      <c r="E2171" s="6">
        <v>6382.65</v>
      </c>
      <c r="F2171" s="6">
        <v>4186.6499999999996</v>
      </c>
      <c r="G2171" s="6">
        <v>4299.3599999999997</v>
      </c>
      <c r="H2171" s="6">
        <v>4177.8</v>
      </c>
      <c r="I2171" s="6">
        <v>4299.3599999999997</v>
      </c>
      <c r="J2171" s="9">
        <f t="shared" si="3237"/>
        <v>159.36000000000058</v>
      </c>
      <c r="K2171" s="9">
        <f t="shared" si="3264"/>
        <v>153.06083333333331</v>
      </c>
      <c r="L2171" s="9">
        <f t="shared" si="3241"/>
        <v>121.55999999999949</v>
      </c>
      <c r="M2171" s="9">
        <f t="shared" ref="M2171" si="3328">AVERAGE(L2160:L2171)</f>
        <v>114.74083333333328</v>
      </c>
      <c r="N2171" s="6" t="s">
        <v>37</v>
      </c>
      <c r="O2171" s="9">
        <f t="shared" si="3243"/>
        <v>2083.29</v>
      </c>
      <c r="P2171" s="4">
        <f t="shared" si="3282"/>
        <v>1</v>
      </c>
      <c r="Q2171" s="5">
        <f t="shared" si="3283"/>
        <v>62.740000000000236</v>
      </c>
      <c r="R2171" s="5">
        <f t="shared" si="3284"/>
        <v>2036.2349999999997</v>
      </c>
      <c r="S2171" s="4">
        <f t="shared" si="3285"/>
        <v>1</v>
      </c>
      <c r="T2171" s="4">
        <f t="shared" si="3286"/>
        <v>1</v>
      </c>
      <c r="U2171" s="5">
        <f t="shared" si="3278"/>
        <v>2049.9520000000002</v>
      </c>
      <c r="V2171" s="5">
        <f t="shared" si="3279"/>
        <v>33.337999999999738</v>
      </c>
      <c r="X2171" s="5">
        <f t="shared" si="3239"/>
        <v>121.17000000000007</v>
      </c>
      <c r="Y2171" s="5">
        <f t="shared" si="3240"/>
        <v>112.71000000000004</v>
      </c>
      <c r="AA2171" s="5">
        <f t="shared" si="3258"/>
        <v>1</v>
      </c>
      <c r="AB2171" s="5">
        <f t="shared" si="3259"/>
        <v>0</v>
      </c>
      <c r="AC2171" s="5">
        <f t="shared" si="3260"/>
        <v>1</v>
      </c>
      <c r="AF2171" s="5">
        <f t="shared" si="3246"/>
        <v>134.82000000000062</v>
      </c>
      <c r="AG2171" s="5">
        <f t="shared" si="3247"/>
        <v>125.02999999999975</v>
      </c>
      <c r="AH2171" s="5">
        <f t="shared" si="3248"/>
        <v>24.539999999999964</v>
      </c>
      <c r="AI2171" s="5">
        <f t="shared" si="3249"/>
        <v>34.330000000000837</v>
      </c>
      <c r="AJ2171" s="5"/>
      <c r="AK2171" s="5">
        <f t="shared" si="3250"/>
        <v>24.539999999999964</v>
      </c>
      <c r="AL2171" s="5">
        <f t="shared" si="3270"/>
        <v>49.050000000000168</v>
      </c>
      <c r="AM2171" s="5">
        <f t="shared" si="3251"/>
        <v>134.82000000000062</v>
      </c>
      <c r="AN2171" s="5">
        <f t="shared" si="3266"/>
        <v>110.84300000000022</v>
      </c>
      <c r="AO2171" s="5">
        <f t="shared" si="3267"/>
        <v>1</v>
      </c>
      <c r="AP2171" s="5">
        <f t="shared" si="3280"/>
        <v>4</v>
      </c>
      <c r="AQ2171" s="5">
        <f t="shared" si="3298"/>
        <v>4.5</v>
      </c>
      <c r="AR2171" s="5"/>
      <c r="AS2171" s="5">
        <f t="shared" si="3244"/>
        <v>125.02999999999975</v>
      </c>
      <c r="AT2171" s="5">
        <f t="shared" si="3266"/>
        <v>138.17099999999991</v>
      </c>
      <c r="AU2171" s="5">
        <f t="shared" si="3252"/>
        <v>34.330000000000837</v>
      </c>
      <c r="AV2171" s="5">
        <f t="shared" si="3255"/>
        <v>9.7900000000008731</v>
      </c>
      <c r="AW2171" s="5">
        <f t="shared" si="3253"/>
        <v>6</v>
      </c>
      <c r="AX2171" s="5">
        <f t="shared" si="3306"/>
        <v>39.135000000000829</v>
      </c>
      <c r="AZ2171" s="4">
        <f t="shared" si="3288"/>
        <v>1</v>
      </c>
      <c r="BA2171" s="5">
        <f t="shared" si="3294"/>
        <v>0</v>
      </c>
      <c r="BB2171" s="4">
        <f t="shared" si="3289"/>
        <v>0.46757421062584587</v>
      </c>
      <c r="BD2171" s="5">
        <v>0</v>
      </c>
      <c r="BE2171" s="4">
        <v>0.46221604079739426</v>
      </c>
      <c r="BJ2171" s="5">
        <v>99.739999999998872</v>
      </c>
      <c r="BK2171" s="5">
        <v>23.6200000000008</v>
      </c>
      <c r="BL2171" s="5">
        <v>17.549999999999272</v>
      </c>
      <c r="BM2171" s="5">
        <v>4</v>
      </c>
      <c r="BR2171">
        <v>121</v>
      </c>
      <c r="BS2171">
        <v>-69</v>
      </c>
    </row>
    <row r="2172" spans="1:71">
      <c r="A2172" s="7">
        <v>39650</v>
      </c>
      <c r="B2172" s="6">
        <v>6381.44</v>
      </c>
      <c r="C2172" s="6">
        <v>6484.29</v>
      </c>
      <c r="D2172" s="6">
        <v>6342.82</v>
      </c>
      <c r="E2172" s="6">
        <v>6424.84</v>
      </c>
      <c r="F2172" s="6">
        <v>4310.16</v>
      </c>
      <c r="G2172" s="6">
        <v>4362.0600000000004</v>
      </c>
      <c r="H2172" s="6">
        <v>4261.9799999999996</v>
      </c>
      <c r="I2172" s="6">
        <v>4327.1400000000003</v>
      </c>
      <c r="J2172" s="9">
        <f t="shared" si="3237"/>
        <v>141.47000000000025</v>
      </c>
      <c r="K2172" s="9">
        <f t="shared" si="3264"/>
        <v>148.89000000000001</v>
      </c>
      <c r="L2172" s="9">
        <f t="shared" si="3241"/>
        <v>100.08000000000084</v>
      </c>
      <c r="M2172" s="9">
        <f t="shared" ref="M2172" si="3329">AVERAGE(L2161:L2172)</f>
        <v>111.92333333333333</v>
      </c>
      <c r="N2172" s="6" t="s">
        <v>37</v>
      </c>
      <c r="O2172" s="9">
        <f t="shared" si="3243"/>
        <v>2097.6999999999998</v>
      </c>
      <c r="P2172" s="4">
        <f t="shared" si="3282"/>
        <v>1</v>
      </c>
      <c r="Q2172" s="5">
        <f t="shared" si="3283"/>
        <v>77.150000000000091</v>
      </c>
      <c r="R2172" s="5">
        <f t="shared" si="3284"/>
        <v>2039.8374999999996</v>
      </c>
      <c r="S2172" s="4">
        <f t="shared" si="3285"/>
        <v>1</v>
      </c>
      <c r="T2172" s="4">
        <f t="shared" si="3286"/>
        <v>1</v>
      </c>
      <c r="U2172" s="5">
        <f t="shared" si="3278"/>
        <v>2057.9480000000003</v>
      </c>
      <c r="V2172" s="5">
        <f t="shared" si="3279"/>
        <v>39.751999999999498</v>
      </c>
      <c r="X2172" s="5">
        <f t="shared" si="3239"/>
        <v>43.400000000000546</v>
      </c>
      <c r="Y2172" s="5">
        <f t="shared" si="3240"/>
        <v>16.980000000000473</v>
      </c>
      <c r="AA2172" s="5">
        <f t="shared" si="3258"/>
        <v>1</v>
      </c>
      <c r="AB2172" s="5">
        <f t="shared" si="3259"/>
        <v>0</v>
      </c>
      <c r="AC2172" s="5">
        <f t="shared" si="3260"/>
        <v>1</v>
      </c>
      <c r="AF2172" s="5">
        <f t="shared" si="3246"/>
        <v>102.85000000000036</v>
      </c>
      <c r="AG2172" s="5">
        <f t="shared" si="3247"/>
        <v>101.64000000000033</v>
      </c>
      <c r="AH2172" s="5">
        <f t="shared" si="3248"/>
        <v>38.619999999999891</v>
      </c>
      <c r="AI2172" s="5">
        <f t="shared" si="3249"/>
        <v>39.829999999999927</v>
      </c>
      <c r="AJ2172" s="5"/>
      <c r="AK2172" s="5">
        <f t="shared" si="3250"/>
        <v>38.619999999999891</v>
      </c>
      <c r="AL2172" s="5">
        <f t="shared" si="3270"/>
        <v>49.050000000000168</v>
      </c>
      <c r="AM2172" s="5">
        <f t="shared" si="3251"/>
        <v>102.85000000000036</v>
      </c>
      <c r="AN2172" s="5">
        <f t="shared" si="3266"/>
        <v>110.73600000000025</v>
      </c>
      <c r="AO2172" s="5">
        <f t="shared" si="3267"/>
        <v>0</v>
      </c>
      <c r="AP2172" s="5">
        <f t="shared" si="3280"/>
        <v>4</v>
      </c>
      <c r="AQ2172" s="5">
        <f t="shared" si="3298"/>
        <v>4.3</v>
      </c>
      <c r="AR2172" s="5"/>
      <c r="AS2172" s="5">
        <f t="shared" si="3244"/>
        <v>101.64000000000033</v>
      </c>
      <c r="AT2172" s="5">
        <f t="shared" si="3266"/>
        <v>133.93199999999996</v>
      </c>
      <c r="AU2172" s="5">
        <f t="shared" si="3252"/>
        <v>39.829999999999927</v>
      </c>
      <c r="AV2172" s="5">
        <f t="shared" si="3255"/>
        <v>1.2100000000000364</v>
      </c>
      <c r="AW2172" s="5">
        <f t="shared" si="3253"/>
        <v>2</v>
      </c>
      <c r="AX2172" s="5">
        <f t="shared" si="3306"/>
        <v>44.085000000000008</v>
      </c>
      <c r="AZ2172" s="4">
        <f t="shared" si="3288"/>
        <v>1</v>
      </c>
      <c r="BA2172" s="5">
        <f t="shared" si="3294"/>
        <v>14.409999999999854</v>
      </c>
      <c r="BB2172" s="4">
        <f t="shared" si="3289"/>
        <v>1</v>
      </c>
      <c r="BD2172" s="5">
        <v>0</v>
      </c>
      <c r="BE2172" s="4">
        <v>0.46220728031532715</v>
      </c>
      <c r="BJ2172" s="5">
        <v>69.010000000000218</v>
      </c>
      <c r="BK2172" s="5">
        <v>56.389999999999418</v>
      </c>
      <c r="BL2172" s="5">
        <v>25.059999999999491</v>
      </c>
      <c r="BM2172" s="5">
        <v>4</v>
      </c>
      <c r="BR2172">
        <v>43</v>
      </c>
      <c r="BS2172">
        <v>-17</v>
      </c>
    </row>
    <row r="2173" spans="1:71">
      <c r="A2173" s="7">
        <v>39651</v>
      </c>
      <c r="B2173" s="6">
        <v>6395.06</v>
      </c>
      <c r="C2173" s="6">
        <v>6449.88</v>
      </c>
      <c r="D2173" s="6">
        <v>6322.03</v>
      </c>
      <c r="E2173" s="6">
        <v>6442.79</v>
      </c>
      <c r="F2173" s="6">
        <v>4286.82</v>
      </c>
      <c r="G2173" s="6">
        <v>4332.99</v>
      </c>
      <c r="H2173" s="6">
        <v>4259.29</v>
      </c>
      <c r="I2173" s="6">
        <v>4327.26</v>
      </c>
      <c r="J2173" s="9">
        <f t="shared" si="3237"/>
        <v>127.85000000000036</v>
      </c>
      <c r="K2173" s="9">
        <f t="shared" si="3264"/>
        <v>149.57083333333335</v>
      </c>
      <c r="L2173" s="9">
        <f t="shared" si="3241"/>
        <v>73.699999999999818</v>
      </c>
      <c r="M2173" s="9">
        <f t="shared" ref="M2173" si="3330">AVERAGE(L2162:L2173)</f>
        <v>110.34833333333329</v>
      </c>
      <c r="N2173" s="6" t="s">
        <v>37</v>
      </c>
      <c r="O2173" s="9">
        <f t="shared" si="3243"/>
        <v>2115.5299999999997</v>
      </c>
      <c r="P2173" s="4">
        <f t="shared" si="3282"/>
        <v>1</v>
      </c>
      <c r="Q2173" s="5">
        <f t="shared" si="3283"/>
        <v>72.609999999999673</v>
      </c>
      <c r="R2173" s="5">
        <f t="shared" si="3284"/>
        <v>2061.0725000000002</v>
      </c>
      <c r="S2173" s="4">
        <f t="shared" si="3285"/>
        <v>1</v>
      </c>
      <c r="T2173" s="4">
        <f t="shared" si="3286"/>
        <v>1</v>
      </c>
      <c r="U2173" s="5">
        <f t="shared" si="3278"/>
        <v>2076.9440000000004</v>
      </c>
      <c r="V2173" s="5">
        <f t="shared" si="3279"/>
        <v>38.585999999999331</v>
      </c>
      <c r="X2173" s="5">
        <f t="shared" si="3239"/>
        <v>47.729999999999563</v>
      </c>
      <c r="Y2173" s="5">
        <f t="shared" si="3240"/>
        <v>40.440000000000509</v>
      </c>
      <c r="AA2173" s="5">
        <f t="shared" si="3258"/>
        <v>1</v>
      </c>
      <c r="AB2173" s="5">
        <f t="shared" si="3259"/>
        <v>0</v>
      </c>
      <c r="AC2173" s="5">
        <f t="shared" si="3260"/>
        <v>1</v>
      </c>
      <c r="AF2173" s="5">
        <f t="shared" si="3246"/>
        <v>54.819999999999709</v>
      </c>
      <c r="AG2173" s="5">
        <f t="shared" si="3247"/>
        <v>25.039999999999964</v>
      </c>
      <c r="AH2173" s="5">
        <f t="shared" si="3248"/>
        <v>73.030000000000655</v>
      </c>
      <c r="AI2173" s="5">
        <f t="shared" si="3249"/>
        <v>102.8100000000004</v>
      </c>
      <c r="AJ2173" s="5"/>
      <c r="AK2173" s="5">
        <f t="shared" si="3250"/>
        <v>54.819999999999709</v>
      </c>
      <c r="AL2173" s="5">
        <f t="shared" si="3270"/>
        <v>56.978999999999715</v>
      </c>
      <c r="AM2173" s="5">
        <f t="shared" si="3251"/>
        <v>73.030000000000655</v>
      </c>
      <c r="AN2173" s="5">
        <f t="shared" si="3266"/>
        <v>109.29600000000028</v>
      </c>
      <c r="AO2173" s="5">
        <f t="shared" si="3267"/>
        <v>0</v>
      </c>
      <c r="AP2173" s="5">
        <f t="shared" si="3280"/>
        <v>4</v>
      </c>
      <c r="AQ2173" s="5">
        <f t="shared" si="3298"/>
        <v>4.2</v>
      </c>
      <c r="AR2173" s="5"/>
      <c r="AS2173" s="5">
        <f t="shared" si="3244"/>
        <v>102.8100000000004</v>
      </c>
      <c r="AT2173" s="5">
        <f t="shared" si="3266"/>
        <v>127.31199999999998</v>
      </c>
      <c r="AU2173" s="5">
        <f t="shared" si="3252"/>
        <v>25.039999999999964</v>
      </c>
      <c r="AV2173" s="5">
        <f t="shared" si="3255"/>
        <v>29.779999999999745</v>
      </c>
      <c r="AW2173" s="5">
        <f t="shared" si="3253"/>
        <v>3</v>
      </c>
      <c r="AX2173" s="5">
        <f t="shared" si="3306"/>
        <v>44.085000000000008</v>
      </c>
      <c r="AZ2173" s="4">
        <f t="shared" si="3288"/>
        <v>1</v>
      </c>
      <c r="BA2173" s="5">
        <f t="shared" si="3294"/>
        <v>17.829999999999927</v>
      </c>
      <c r="BB2173" s="4">
        <f t="shared" si="3289"/>
        <v>1</v>
      </c>
      <c r="BD2173" s="5">
        <v>0</v>
      </c>
      <c r="BE2173" s="4">
        <v>0.46217352146502694</v>
      </c>
      <c r="BJ2173" s="5">
        <v>149.14999999999964</v>
      </c>
      <c r="BK2173" s="5">
        <v>10.449999999999818</v>
      </c>
      <c r="BL2173" s="5">
        <v>0.93000000000029104</v>
      </c>
      <c r="BM2173" s="5">
        <v>4</v>
      </c>
      <c r="BR2173">
        <v>-60</v>
      </c>
      <c r="BS2173">
        <v>-40</v>
      </c>
    </row>
    <row r="2174" spans="1:71">
      <c r="A2174" s="7">
        <v>39652</v>
      </c>
      <c r="B2174" s="6">
        <v>6486.05</v>
      </c>
      <c r="C2174" s="6">
        <v>6562.26</v>
      </c>
      <c r="D2174" s="6">
        <v>6485.05</v>
      </c>
      <c r="E2174" s="6">
        <v>6536.09</v>
      </c>
      <c r="F2174" s="6">
        <v>4389.82</v>
      </c>
      <c r="G2174" s="6">
        <v>4419.4799999999996</v>
      </c>
      <c r="H2174" s="6">
        <v>4367.2700000000004</v>
      </c>
      <c r="I2174" s="6">
        <v>4408.74</v>
      </c>
      <c r="J2174" s="9">
        <f t="shared" si="3237"/>
        <v>119.47000000000025</v>
      </c>
      <c r="K2174" s="9">
        <f t="shared" si="3264"/>
        <v>147.52416666666673</v>
      </c>
      <c r="L2174" s="9">
        <f t="shared" si="3241"/>
        <v>92.219999999999345</v>
      </c>
      <c r="M2174" s="9">
        <f t="shared" ref="M2174" si="3331">AVERAGE(L2163:L2174)</f>
        <v>110.95499999999993</v>
      </c>
      <c r="N2174" s="6" t="s">
        <v>37</v>
      </c>
      <c r="O2174" s="9">
        <f t="shared" si="3243"/>
        <v>2127.3500000000004</v>
      </c>
      <c r="P2174" s="4">
        <f t="shared" si="3282"/>
        <v>1</v>
      </c>
      <c r="Q2174" s="5">
        <f t="shared" si="3283"/>
        <v>82.069999999999709</v>
      </c>
      <c r="R2174" s="5">
        <f t="shared" si="3284"/>
        <v>2065.7975000000006</v>
      </c>
      <c r="S2174" s="4">
        <f t="shared" si="3285"/>
        <v>1</v>
      </c>
      <c r="T2174" s="4">
        <f t="shared" si="3286"/>
        <v>1</v>
      </c>
      <c r="U2174" s="5">
        <f t="shared" si="3278"/>
        <v>2093.83</v>
      </c>
      <c r="V2174" s="5">
        <f t="shared" si="3279"/>
        <v>33.520000000000437</v>
      </c>
      <c r="X2174" s="5">
        <f t="shared" si="3239"/>
        <v>50.039999999999964</v>
      </c>
      <c r="Y2174" s="5">
        <f t="shared" si="3240"/>
        <v>18.920000000000073</v>
      </c>
      <c r="AA2174" s="5">
        <f t="shared" si="3258"/>
        <v>1</v>
      </c>
      <c r="AB2174" s="5">
        <f t="shared" si="3259"/>
        <v>0</v>
      </c>
      <c r="AC2174" s="5">
        <f t="shared" si="3260"/>
        <v>1</v>
      </c>
      <c r="AF2174" s="5">
        <f t="shared" si="3246"/>
        <v>76.210000000000036</v>
      </c>
      <c r="AG2174" s="5">
        <f t="shared" si="3247"/>
        <v>119.47000000000025</v>
      </c>
      <c r="AH2174" s="5">
        <f t="shared" si="3248"/>
        <v>1</v>
      </c>
      <c r="AI2174" s="5">
        <f t="shared" si="3249"/>
        <v>-42.260000000000218</v>
      </c>
      <c r="AJ2174" s="5"/>
      <c r="AK2174" s="5">
        <f t="shared" si="3250"/>
        <v>1</v>
      </c>
      <c r="AL2174" s="5">
        <f t="shared" si="3270"/>
        <v>56.978999999999715</v>
      </c>
      <c r="AM2174" s="5">
        <f t="shared" si="3251"/>
        <v>76.210000000000036</v>
      </c>
      <c r="AN2174" s="5">
        <f t="shared" si="3266"/>
        <v>110.20400000000026</v>
      </c>
      <c r="AO2174" s="5">
        <f t="shared" si="3267"/>
        <v>0</v>
      </c>
      <c r="AP2174" s="5">
        <f t="shared" si="3280"/>
        <v>4</v>
      </c>
      <c r="AQ2174" s="5">
        <f t="shared" si="3298"/>
        <v>4.0999999999999996</v>
      </c>
      <c r="AR2174" s="5"/>
      <c r="AS2174" s="5">
        <f t="shared" si="3244"/>
        <v>119.47000000000025</v>
      </c>
      <c r="AT2174" s="5">
        <f t="shared" si="3266"/>
        <v>129.91800000000003</v>
      </c>
      <c r="AU2174" s="5">
        <f t="shared" si="3252"/>
        <v>-42.260000000000218</v>
      </c>
      <c r="AV2174" s="5">
        <f t="shared" si="3255"/>
        <v>-43.260000000000218</v>
      </c>
      <c r="AW2174" s="5">
        <f t="shared" si="3253"/>
        <v>4</v>
      </c>
      <c r="AX2174" s="5">
        <f t="shared" si="3306"/>
        <v>44.085000000000008</v>
      </c>
      <c r="AZ2174" s="4">
        <f t="shared" si="3288"/>
        <v>1</v>
      </c>
      <c r="BA2174" s="5">
        <f t="shared" si="3294"/>
        <v>11.820000000000618</v>
      </c>
      <c r="BB2174" s="4">
        <f t="shared" si="3289"/>
        <v>1</v>
      </c>
      <c r="BD2174" s="5">
        <v>0</v>
      </c>
      <c r="BE2174" s="4">
        <v>0.46176142697883565</v>
      </c>
      <c r="BJ2174" s="5">
        <v>180.40000000000055</v>
      </c>
      <c r="BK2174" s="5">
        <v>-68.900000000000546</v>
      </c>
      <c r="BL2174" s="5">
        <v>69.590000000000146</v>
      </c>
      <c r="BM2174" s="5">
        <v>4</v>
      </c>
      <c r="BR2174">
        <v>50</v>
      </c>
      <c r="BS2174">
        <v>-19</v>
      </c>
    </row>
    <row r="2175" spans="1:71">
      <c r="A2175" s="7">
        <v>39653</v>
      </c>
      <c r="B2175" s="6">
        <v>6546.17</v>
      </c>
      <c r="C2175" s="6">
        <v>6577.1</v>
      </c>
      <c r="D2175" s="6">
        <v>6415.31</v>
      </c>
      <c r="E2175" s="6">
        <v>6440.7</v>
      </c>
      <c r="F2175" s="6">
        <v>4434.87</v>
      </c>
      <c r="G2175" s="6">
        <v>4440.8900000000003</v>
      </c>
      <c r="H2175" s="6">
        <v>4328.5200000000004</v>
      </c>
      <c r="I2175" s="6">
        <v>4347.99</v>
      </c>
      <c r="J2175" s="9">
        <f t="shared" si="3237"/>
        <v>161.78999999999996</v>
      </c>
      <c r="K2175" s="9">
        <f t="shared" si="3264"/>
        <v>146.92250000000004</v>
      </c>
      <c r="L2175" s="9">
        <f t="shared" si="3241"/>
        <v>112.36999999999989</v>
      </c>
      <c r="M2175" s="9">
        <f t="shared" ref="M2175" si="3332">AVERAGE(L2164:L2175)</f>
        <v>110.44333333333323</v>
      </c>
      <c r="N2175" s="6" t="s">
        <v>37</v>
      </c>
      <c r="O2175" s="9">
        <f t="shared" si="3243"/>
        <v>2092.71</v>
      </c>
      <c r="P2175" s="4">
        <f t="shared" si="3282"/>
        <v>0.21379936450295023</v>
      </c>
      <c r="Q2175" s="5">
        <f t="shared" si="3283"/>
        <v>44.0600000000004</v>
      </c>
      <c r="R2175" s="5">
        <f t="shared" si="3284"/>
        <v>2094.3050000000003</v>
      </c>
      <c r="S2175" s="4">
        <f t="shared" si="3285"/>
        <v>0.58971929408977608</v>
      </c>
      <c r="T2175" s="4">
        <f t="shared" si="3286"/>
        <v>0.67565543071160938</v>
      </c>
      <c r="U2175" s="5">
        <f t="shared" si="3278"/>
        <v>2103.3159999999998</v>
      </c>
      <c r="V2175" s="5">
        <f t="shared" si="3279"/>
        <v>-10.605999999999767</v>
      </c>
      <c r="X2175" s="5">
        <f t="shared" si="3239"/>
        <v>-105.47000000000025</v>
      </c>
      <c r="Y2175" s="5">
        <f t="shared" si="3240"/>
        <v>-86.880000000000109</v>
      </c>
      <c r="AA2175" s="5">
        <f t="shared" si="3258"/>
        <v>0</v>
      </c>
      <c r="AB2175" s="5">
        <f t="shared" si="3259"/>
        <v>1</v>
      </c>
      <c r="AC2175" s="5">
        <f t="shared" si="3260"/>
        <v>1</v>
      </c>
      <c r="AF2175" s="5">
        <f t="shared" si="3246"/>
        <v>30.930000000000291</v>
      </c>
      <c r="AG2175" s="5">
        <f t="shared" si="3247"/>
        <v>41.010000000000218</v>
      </c>
      <c r="AH2175" s="5">
        <f t="shared" si="3248"/>
        <v>130.85999999999967</v>
      </c>
      <c r="AI2175" s="5">
        <f t="shared" si="3249"/>
        <v>120.77999999999975</v>
      </c>
      <c r="AJ2175" s="5"/>
      <c r="AK2175" s="5">
        <f t="shared" si="3250"/>
        <v>30.930000000000291</v>
      </c>
      <c r="AL2175" s="5">
        <f t="shared" si="3270"/>
        <v>56.978999999999715</v>
      </c>
      <c r="AM2175" s="5">
        <f t="shared" si="3251"/>
        <v>130.85999999999967</v>
      </c>
      <c r="AN2175" s="5">
        <f t="shared" si="3266"/>
        <v>114.85800000000026</v>
      </c>
      <c r="AO2175" s="5">
        <f t="shared" si="3267"/>
        <v>1</v>
      </c>
      <c r="AP2175" s="5">
        <f t="shared" si="3280"/>
        <v>5</v>
      </c>
      <c r="AQ2175" s="5">
        <f t="shared" si="3298"/>
        <v>4.2</v>
      </c>
      <c r="AR2175" s="5"/>
      <c r="AS2175" s="5">
        <f t="shared" si="3244"/>
        <v>120.77999999999975</v>
      </c>
      <c r="AT2175" s="5">
        <f t="shared" si="3266"/>
        <v>128.78100000000003</v>
      </c>
      <c r="AU2175" s="5">
        <f t="shared" si="3252"/>
        <v>41.010000000000218</v>
      </c>
      <c r="AV2175" s="5">
        <f t="shared" si="3255"/>
        <v>-10.079999999999927</v>
      </c>
      <c r="AW2175" s="5">
        <f t="shared" si="3253"/>
        <v>5</v>
      </c>
      <c r="AX2175" s="5">
        <f t="shared" si="3306"/>
        <v>45.147000000000268</v>
      </c>
      <c r="AZ2175" s="4">
        <f t="shared" si="3288"/>
        <v>0.67565543071160938</v>
      </c>
      <c r="BA2175" s="5">
        <f t="shared" si="3294"/>
        <v>-34.640000000000327</v>
      </c>
      <c r="BB2175" s="4">
        <f t="shared" si="3289"/>
        <v>1</v>
      </c>
      <c r="BD2175" s="5">
        <v>0</v>
      </c>
      <c r="BE2175" s="4">
        <v>0.46136134695639375</v>
      </c>
      <c r="BJ2175" s="5">
        <v>67.100000000000364</v>
      </c>
      <c r="BK2175" s="5">
        <v>23.460000000000036</v>
      </c>
      <c r="BL2175" s="5">
        <v>1.2399999999997817</v>
      </c>
      <c r="BM2175" s="5">
        <v>4</v>
      </c>
      <c r="BR2175">
        <v>-59</v>
      </c>
      <c r="BS2175">
        <v>87</v>
      </c>
    </row>
    <row r="2176" spans="1:71">
      <c r="A2176" s="7">
        <v>39654</v>
      </c>
      <c r="B2176" s="6">
        <v>6411.71</v>
      </c>
      <c r="C2176" s="6">
        <v>6479.96</v>
      </c>
      <c r="D2176" s="6">
        <v>6331.27</v>
      </c>
      <c r="E2176" s="6">
        <v>6436.71</v>
      </c>
      <c r="F2176" s="6">
        <v>4303.2700000000004</v>
      </c>
      <c r="G2176" s="6">
        <v>4398.13</v>
      </c>
      <c r="H2176" s="6">
        <v>4299.3599999999997</v>
      </c>
      <c r="I2176" s="6">
        <v>4377.18</v>
      </c>
      <c r="J2176" s="9">
        <f t="shared" si="3237"/>
        <v>148.6899999999996</v>
      </c>
      <c r="K2176" s="9">
        <f t="shared" si="3264"/>
        <v>151.5291666666667</v>
      </c>
      <c r="L2176" s="9">
        <f t="shared" si="3241"/>
        <v>98.770000000000437</v>
      </c>
      <c r="M2176" s="9">
        <f t="shared" ref="M2176" si="3333">AVERAGE(L2165:L2176)</f>
        <v>113.08916666666657</v>
      </c>
      <c r="N2176" s="6" t="s">
        <v>36</v>
      </c>
      <c r="O2176" s="9">
        <f t="shared" si="3243"/>
        <v>2059.5299999999997</v>
      </c>
      <c r="P2176" s="4">
        <f t="shared" si="3282"/>
        <v>0</v>
      </c>
      <c r="Q2176" s="5">
        <f t="shared" si="3283"/>
        <v>67.820000000000618</v>
      </c>
      <c r="R2176" s="5">
        <f t="shared" si="3284"/>
        <v>2076.4849999999997</v>
      </c>
      <c r="S2176" s="4">
        <f t="shared" si="3285"/>
        <v>0.17363226513950458</v>
      </c>
      <c r="T2176" s="4">
        <f t="shared" si="3286"/>
        <v>0.36498127340823772</v>
      </c>
      <c r="U2176" s="5">
        <f t="shared" si="3278"/>
        <v>2098.5639999999999</v>
      </c>
      <c r="V2176" s="5">
        <f t="shared" si="3279"/>
        <v>-39.034000000000106</v>
      </c>
      <c r="X2176" s="5">
        <f t="shared" si="3239"/>
        <v>25</v>
      </c>
      <c r="Y2176" s="5">
        <f t="shared" si="3240"/>
        <v>73.909999999999854</v>
      </c>
      <c r="AA2176" s="5">
        <f t="shared" si="3258"/>
        <v>1</v>
      </c>
      <c r="AB2176" s="5">
        <f t="shared" si="3259"/>
        <v>0</v>
      </c>
      <c r="AC2176" s="5">
        <f t="shared" si="3260"/>
        <v>1</v>
      </c>
      <c r="AF2176" s="5">
        <f t="shared" si="3246"/>
        <v>68.25</v>
      </c>
      <c r="AG2176" s="5">
        <f t="shared" si="3247"/>
        <v>39.260000000000218</v>
      </c>
      <c r="AH2176" s="5">
        <f t="shared" si="3248"/>
        <v>80.4399999999996</v>
      </c>
      <c r="AI2176" s="5">
        <f t="shared" si="3249"/>
        <v>109.42999999999938</v>
      </c>
      <c r="AJ2176" s="5"/>
      <c r="AK2176" s="5">
        <f t="shared" si="3250"/>
        <v>68.25</v>
      </c>
      <c r="AL2176" s="5">
        <f t="shared" si="3270"/>
        <v>69.065999999999988</v>
      </c>
      <c r="AM2176" s="5">
        <f t="shared" si="3251"/>
        <v>80.4399999999996</v>
      </c>
      <c r="AN2176" s="5">
        <f t="shared" si="3266"/>
        <v>105.85900000000019</v>
      </c>
      <c r="AO2176" s="5">
        <f t="shared" si="3267"/>
        <v>0</v>
      </c>
      <c r="AP2176" s="5">
        <f t="shared" si="3280"/>
        <v>4</v>
      </c>
      <c r="AQ2176" s="5">
        <f t="shared" si="3298"/>
        <v>4.0999999999999996</v>
      </c>
      <c r="AR2176" s="5"/>
      <c r="AS2176" s="5">
        <f t="shared" si="3244"/>
        <v>109.42999999999938</v>
      </c>
      <c r="AT2176" s="5">
        <f t="shared" si="3266"/>
        <v>123.19799999999995</v>
      </c>
      <c r="AU2176" s="5">
        <f t="shared" si="3252"/>
        <v>39.260000000000218</v>
      </c>
      <c r="AV2176" s="5">
        <f t="shared" si="3255"/>
        <v>28.989999999999782</v>
      </c>
      <c r="AW2176" s="5">
        <f t="shared" si="3253"/>
        <v>6</v>
      </c>
      <c r="AX2176" s="5">
        <f t="shared" si="3306"/>
        <v>45.147000000000268</v>
      </c>
      <c r="AZ2176" s="4">
        <f t="shared" si="3288"/>
        <v>0.36498127340823772</v>
      </c>
      <c r="BA2176" s="5">
        <f t="shared" si="3294"/>
        <v>0</v>
      </c>
      <c r="BB2176" s="4">
        <f t="shared" si="3289"/>
        <v>0.67565543071160938</v>
      </c>
      <c r="BD2176" s="5">
        <v>0</v>
      </c>
      <c r="BE2176" s="4">
        <v>0.46124419917220855</v>
      </c>
      <c r="BJ2176" s="5">
        <v>68.170000000000073</v>
      </c>
      <c r="BK2176" s="5">
        <v>63.519999999999527</v>
      </c>
      <c r="BL2176" s="5">
        <v>15.650000000001455</v>
      </c>
      <c r="BM2176" s="5">
        <v>4</v>
      </c>
      <c r="BR2176">
        <v>-61</v>
      </c>
      <c r="BS2176">
        <v>74</v>
      </c>
    </row>
    <row r="2177" spans="1:71">
      <c r="A2177" s="7">
        <v>39657</v>
      </c>
      <c r="B2177" s="6">
        <v>6428.36</v>
      </c>
      <c r="C2177" s="6">
        <v>6428.36</v>
      </c>
      <c r="D2177" s="6">
        <v>6342.32</v>
      </c>
      <c r="E2177" s="6">
        <v>6351.15</v>
      </c>
      <c r="F2177" s="6">
        <v>4367.5</v>
      </c>
      <c r="G2177" s="6">
        <v>4367.5</v>
      </c>
      <c r="H2177" s="6">
        <v>4316.6099999999997</v>
      </c>
      <c r="I2177" s="6">
        <v>4324.45</v>
      </c>
      <c r="J2177" s="9">
        <f t="shared" si="3237"/>
        <v>94.390000000000327</v>
      </c>
      <c r="K2177" s="9">
        <f t="shared" si="3264"/>
        <v>148.38250000000008</v>
      </c>
      <c r="L2177" s="9">
        <f t="shared" si="3241"/>
        <v>60.570000000000618</v>
      </c>
      <c r="M2177" s="9">
        <f t="shared" ref="M2177" si="3334">AVERAGE(L2166:L2177)</f>
        <v>107.30166666666666</v>
      </c>
      <c r="N2177" s="6" t="s">
        <v>36</v>
      </c>
      <c r="O2177" s="9">
        <f t="shared" si="3243"/>
        <v>2026.6999999999998</v>
      </c>
      <c r="P2177" s="4">
        <f t="shared" si="3282"/>
        <v>0</v>
      </c>
      <c r="Q2177" s="5">
        <f t="shared" si="3283"/>
        <v>100.65000000000055</v>
      </c>
      <c r="R2177" s="5">
        <f t="shared" si="3284"/>
        <v>2051.8625000000002</v>
      </c>
      <c r="S2177" s="4">
        <f t="shared" si="3285"/>
        <v>0</v>
      </c>
      <c r="T2177" s="4">
        <f t="shared" si="3286"/>
        <v>0</v>
      </c>
      <c r="U2177" s="5">
        <f t="shared" si="3278"/>
        <v>2084.364</v>
      </c>
      <c r="V2177" s="5">
        <f t="shared" si="3279"/>
        <v>-57.664000000000215</v>
      </c>
      <c r="X2177" s="5">
        <f t="shared" si="3239"/>
        <v>-77.210000000000036</v>
      </c>
      <c r="Y2177" s="5">
        <f t="shared" si="3240"/>
        <v>-43.050000000000182</v>
      </c>
      <c r="AA2177" s="5">
        <f t="shared" si="3258"/>
        <v>0</v>
      </c>
      <c r="AB2177" s="5">
        <f t="shared" si="3259"/>
        <v>1</v>
      </c>
      <c r="AC2177" s="5">
        <f t="shared" si="3260"/>
        <v>1</v>
      </c>
      <c r="AF2177" s="5">
        <f t="shared" si="3246"/>
        <v>0</v>
      </c>
      <c r="AG2177" s="5">
        <f t="shared" si="3247"/>
        <v>-8.3500000000003638</v>
      </c>
      <c r="AH2177" s="5">
        <f t="shared" si="3248"/>
        <v>86.039999999999964</v>
      </c>
      <c r="AI2177" s="5">
        <f t="shared" si="3249"/>
        <v>94.390000000000327</v>
      </c>
      <c r="AJ2177" s="5"/>
      <c r="AK2177" s="5">
        <f t="shared" si="3250"/>
        <v>0</v>
      </c>
      <c r="AL2177" s="5">
        <f t="shared" si="3270"/>
        <v>69.065999999999988</v>
      </c>
      <c r="AM2177" s="5">
        <f t="shared" si="3251"/>
        <v>86.039999999999964</v>
      </c>
      <c r="AN2177" s="5">
        <f t="shared" si="3266"/>
        <v>107.51300000000019</v>
      </c>
      <c r="AO2177" s="5">
        <f t="shared" si="3267"/>
        <v>0</v>
      </c>
      <c r="AP2177" s="5">
        <f t="shared" si="3280"/>
        <v>4</v>
      </c>
      <c r="AQ2177" s="5">
        <f t="shared" si="3298"/>
        <v>4.0999999999999996</v>
      </c>
      <c r="AR2177" s="5"/>
      <c r="AS2177" s="5">
        <f t="shared" si="3244"/>
        <v>94.390000000000327</v>
      </c>
      <c r="AT2177" s="5">
        <f t="shared" si="3266"/>
        <v>122.55200000000005</v>
      </c>
      <c r="AU2177" s="5">
        <f t="shared" si="3252"/>
        <v>-8.3500000000003638</v>
      </c>
      <c r="AV2177" s="5">
        <f t="shared" si="3255"/>
        <v>8.3500000000003638</v>
      </c>
      <c r="AW2177" s="5">
        <f t="shared" si="3253"/>
        <v>2</v>
      </c>
      <c r="AX2177" s="5">
        <f t="shared" si="3306"/>
        <v>45.147000000000268</v>
      </c>
      <c r="AZ2177" s="4">
        <f t="shared" si="3288"/>
        <v>0</v>
      </c>
      <c r="BA2177" s="5">
        <f t="shared" si="3294"/>
        <v>0</v>
      </c>
      <c r="BB2177" s="4">
        <f t="shared" si="3289"/>
        <v>0.36498127340823772</v>
      </c>
      <c r="BD2177" s="5">
        <v>0</v>
      </c>
      <c r="BE2177" s="4">
        <v>0.46035992217898647</v>
      </c>
      <c r="BJ2177" s="5">
        <v>101.10000000000036</v>
      </c>
      <c r="BK2177" s="5">
        <v>-4.25</v>
      </c>
      <c r="BL2177" s="5">
        <v>10.829999999999927</v>
      </c>
      <c r="BM2177" s="5">
        <v>4</v>
      </c>
      <c r="BR2177">
        <v>86</v>
      </c>
      <c r="BS2177">
        <v>-43</v>
      </c>
    </row>
    <row r="2178" spans="1:71">
      <c r="A2178" s="7">
        <v>39658</v>
      </c>
      <c r="B2178" s="6">
        <v>6302.88</v>
      </c>
      <c r="C2178" s="6">
        <v>6425.45</v>
      </c>
      <c r="D2178" s="6">
        <v>6264.74</v>
      </c>
      <c r="E2178" s="6">
        <v>6398.8</v>
      </c>
      <c r="F2178" s="6">
        <v>4280.93</v>
      </c>
      <c r="G2178" s="6">
        <v>4346.12</v>
      </c>
      <c r="H2178" s="6">
        <v>4256.3599999999997</v>
      </c>
      <c r="I2178" s="6">
        <v>4320.49</v>
      </c>
      <c r="J2178" s="9">
        <f t="shared" si="3237"/>
        <v>160.71000000000004</v>
      </c>
      <c r="K2178" s="9">
        <f t="shared" si="3264"/>
        <v>145.74416666666676</v>
      </c>
      <c r="L2178" s="9">
        <f t="shared" si="3241"/>
        <v>89.760000000000218</v>
      </c>
      <c r="M2178" s="9">
        <f t="shared" ref="M2178" si="3335">AVERAGE(L2167:L2178)</f>
        <v>101.43416666666667</v>
      </c>
      <c r="N2178" s="6" t="s">
        <v>36</v>
      </c>
      <c r="O2178" s="9">
        <f t="shared" si="3243"/>
        <v>2078.3100000000004</v>
      </c>
      <c r="P2178" s="4">
        <f t="shared" si="3282"/>
        <v>0.51276701440636163</v>
      </c>
      <c r="Q2178" s="5">
        <f t="shared" si="3283"/>
        <v>100.65000000000055</v>
      </c>
      <c r="R2178" s="5">
        <f t="shared" si="3284"/>
        <v>2051.8625000000002</v>
      </c>
      <c r="S2178" s="4">
        <f t="shared" si="3285"/>
        <v>0.51276701440636163</v>
      </c>
      <c r="T2178" s="4">
        <f t="shared" si="3286"/>
        <v>0.51276701440636163</v>
      </c>
      <c r="U2178" s="5">
        <f t="shared" si="3278"/>
        <v>2076.9200000000005</v>
      </c>
      <c r="V2178" s="5">
        <f t="shared" si="3279"/>
        <v>1.3899999999998727</v>
      </c>
      <c r="X2178" s="5">
        <f t="shared" si="3239"/>
        <v>95.920000000000073</v>
      </c>
      <c r="Y2178" s="5">
        <f t="shared" si="3240"/>
        <v>39.559999999999491</v>
      </c>
      <c r="AA2178" s="5">
        <f t="shared" si="3258"/>
        <v>1</v>
      </c>
      <c r="AB2178" s="5">
        <f t="shared" si="3259"/>
        <v>0</v>
      </c>
      <c r="AC2178" s="5">
        <f t="shared" si="3260"/>
        <v>1</v>
      </c>
      <c r="AF2178" s="5">
        <f t="shared" si="3246"/>
        <v>122.56999999999971</v>
      </c>
      <c r="AG2178" s="5">
        <f t="shared" si="3247"/>
        <v>74.300000000000182</v>
      </c>
      <c r="AH2178" s="5">
        <f t="shared" si="3248"/>
        <v>38.140000000000327</v>
      </c>
      <c r="AI2178" s="5">
        <f t="shared" si="3249"/>
        <v>86.409999999999854</v>
      </c>
      <c r="AJ2178" s="5"/>
      <c r="AK2178" s="5">
        <f t="shared" si="3250"/>
        <v>38.140000000000327</v>
      </c>
      <c r="AL2178" s="5">
        <f t="shared" si="3270"/>
        <v>69.065999999999988</v>
      </c>
      <c r="AM2178" s="5">
        <f t="shared" si="3251"/>
        <v>122.56999999999971</v>
      </c>
      <c r="AN2178" s="5">
        <f t="shared" si="3266"/>
        <v>104.93900000000012</v>
      </c>
      <c r="AO2178" s="5">
        <f t="shared" si="3267"/>
        <v>1</v>
      </c>
      <c r="AP2178" s="5">
        <f t="shared" si="3280"/>
        <v>4</v>
      </c>
      <c r="AQ2178" s="5">
        <f t="shared" si="3298"/>
        <v>4.0999999999999996</v>
      </c>
      <c r="AR2178" s="5"/>
      <c r="AS2178" s="5">
        <f t="shared" si="3244"/>
        <v>86.409999999999854</v>
      </c>
      <c r="AT2178" s="5">
        <f t="shared" si="3266"/>
        <v>111.82600000000002</v>
      </c>
      <c r="AU2178" s="5">
        <f t="shared" si="3252"/>
        <v>74.300000000000182</v>
      </c>
      <c r="AV2178" s="5">
        <f t="shared" si="3255"/>
        <v>48.269999999999527</v>
      </c>
      <c r="AW2178" s="5">
        <f t="shared" si="3253"/>
        <v>3</v>
      </c>
      <c r="AX2178" s="5">
        <f t="shared" si="3306"/>
        <v>75.108000000000189</v>
      </c>
      <c r="AZ2178" s="4">
        <f t="shared" si="3288"/>
        <v>0.51276701440636163</v>
      </c>
      <c r="BA2178" s="5">
        <f t="shared" si="3294"/>
        <v>0</v>
      </c>
      <c r="BB2178" s="4">
        <f t="shared" si="3289"/>
        <v>0</v>
      </c>
      <c r="BD2178" s="5">
        <v>0</v>
      </c>
      <c r="BE2178" s="4">
        <v>0.4601769911504423</v>
      </c>
      <c r="BJ2178" s="5">
        <v>57.659999999999854</v>
      </c>
      <c r="BK2178" s="5">
        <v>24.539999999999054</v>
      </c>
      <c r="BL2178" s="5">
        <v>35.800000000001091</v>
      </c>
      <c r="BM2178" s="5">
        <v>4</v>
      </c>
      <c r="BR2178">
        <v>-58</v>
      </c>
      <c r="BS2178">
        <v>40</v>
      </c>
    </row>
    <row r="2179" spans="1:71">
      <c r="A2179" s="7">
        <v>39659</v>
      </c>
      <c r="B2179" s="6">
        <v>6406.03</v>
      </c>
      <c r="C2179" s="6">
        <v>6505.05</v>
      </c>
      <c r="D2179" s="6">
        <v>6396.14</v>
      </c>
      <c r="E2179" s="6">
        <v>6460.12</v>
      </c>
      <c r="F2179" s="6">
        <v>4384.8</v>
      </c>
      <c r="G2179" s="6">
        <v>4424.01</v>
      </c>
      <c r="H2179" s="6">
        <v>4346.82</v>
      </c>
      <c r="I2179" s="6">
        <v>4400.55</v>
      </c>
      <c r="J2179" s="9">
        <f t="shared" ref="J2179:J2242" si="3336">MAX(ABS(E2178-D2179),ABS(C2179-E2178),ABS(C2179-D2179))</f>
        <v>108.90999999999985</v>
      </c>
      <c r="K2179" s="9">
        <f t="shared" si="3264"/>
        <v>146.41583333333347</v>
      </c>
      <c r="L2179" s="9">
        <f t="shared" si="3241"/>
        <v>103.52000000000044</v>
      </c>
      <c r="M2179" s="9">
        <f t="shared" ref="M2179" si="3337">AVERAGE(L2168:L2179)</f>
        <v>102.67916666666672</v>
      </c>
      <c r="N2179" s="6" t="s">
        <v>37</v>
      </c>
      <c r="O2179" s="9">
        <f t="shared" si="3243"/>
        <v>2059.5699999999997</v>
      </c>
      <c r="P2179" s="4">
        <f t="shared" si="3282"/>
        <v>0.49795485532494749</v>
      </c>
      <c r="Q2179" s="5">
        <f t="shared" si="3283"/>
        <v>66.010000000000218</v>
      </c>
      <c r="R2179" s="5">
        <f t="shared" si="3284"/>
        <v>2043.2024999999999</v>
      </c>
      <c r="S2179" s="4">
        <f t="shared" si="3285"/>
        <v>0.32657724788872045</v>
      </c>
      <c r="T2179" s="4">
        <f t="shared" si="3286"/>
        <v>0.32657724788872045</v>
      </c>
      <c r="U2179" s="5">
        <f t="shared" si="3278"/>
        <v>2063.364</v>
      </c>
      <c r="V2179" s="5">
        <f t="shared" si="3279"/>
        <v>-3.7940000000003238</v>
      </c>
      <c r="X2179" s="5">
        <f t="shared" ref="X2179:X2242" si="3338">E2179-B2179</f>
        <v>54.090000000000146</v>
      </c>
      <c r="Y2179" s="5">
        <f t="shared" ref="Y2179:Y2242" si="3339">I2179-F2179</f>
        <v>15.75</v>
      </c>
      <c r="AA2179" s="5">
        <f t="shared" si="3258"/>
        <v>1</v>
      </c>
      <c r="AB2179" s="5">
        <f t="shared" si="3259"/>
        <v>0</v>
      </c>
      <c r="AC2179" s="5">
        <f t="shared" si="3260"/>
        <v>1</v>
      </c>
      <c r="AF2179" s="5">
        <f t="shared" si="3246"/>
        <v>99.020000000000437</v>
      </c>
      <c r="AG2179" s="5">
        <f t="shared" si="3247"/>
        <v>106.25</v>
      </c>
      <c r="AH2179" s="5">
        <f t="shared" si="3248"/>
        <v>9.8899999999994179</v>
      </c>
      <c r="AI2179" s="5">
        <f t="shared" si="3249"/>
        <v>2.6599999999998545</v>
      </c>
      <c r="AJ2179" s="5"/>
      <c r="AK2179" s="5">
        <f t="shared" si="3250"/>
        <v>9.8899999999994179</v>
      </c>
      <c r="AL2179" s="5">
        <f t="shared" si="3270"/>
        <v>56.162999999999734</v>
      </c>
      <c r="AM2179" s="5">
        <f t="shared" si="3251"/>
        <v>99.020000000000437</v>
      </c>
      <c r="AN2179" s="5">
        <f t="shared" si="3266"/>
        <v>104.71100000000015</v>
      </c>
      <c r="AO2179" s="5">
        <f t="shared" si="3267"/>
        <v>0</v>
      </c>
      <c r="AP2179" s="5">
        <f t="shared" si="3280"/>
        <v>4</v>
      </c>
      <c r="AQ2179" s="5">
        <f t="shared" si="3298"/>
        <v>4.0999999999999996</v>
      </c>
      <c r="AR2179" s="5"/>
      <c r="AS2179" s="5">
        <f t="shared" si="3244"/>
        <v>106.25</v>
      </c>
      <c r="AT2179" s="5">
        <f t="shared" si="3266"/>
        <v>112.91800000000003</v>
      </c>
      <c r="AU2179" s="5">
        <f t="shared" si="3252"/>
        <v>2.6599999999998545</v>
      </c>
      <c r="AV2179" s="5">
        <f t="shared" si="3255"/>
        <v>-7.2299999999995634</v>
      </c>
      <c r="AW2179" s="5">
        <f t="shared" si="3253"/>
        <v>4</v>
      </c>
      <c r="AX2179" s="5">
        <f t="shared" si="3306"/>
        <v>75.108000000000189</v>
      </c>
      <c r="AZ2179" s="4">
        <f t="shared" si="3288"/>
        <v>0.32657724788872045</v>
      </c>
      <c r="BA2179" s="5">
        <f t="shared" si="3294"/>
        <v>0</v>
      </c>
      <c r="BB2179" s="4">
        <f t="shared" si="3289"/>
        <v>0.51276701440636163</v>
      </c>
      <c r="BD2179" s="5">
        <v>0</v>
      </c>
      <c r="BE2179" s="4">
        <v>0.46011842563566768</v>
      </c>
      <c r="BJ2179" s="5">
        <v>71.619999999998981</v>
      </c>
      <c r="BK2179" s="5">
        <v>-18.209999999999127</v>
      </c>
      <c r="BL2179" s="5">
        <v>34.399999999999636</v>
      </c>
      <c r="BM2179" s="5">
        <v>4</v>
      </c>
      <c r="BR2179">
        <v>54</v>
      </c>
      <c r="BS2179">
        <v>-16</v>
      </c>
    </row>
    <row r="2180" spans="1:71">
      <c r="A2180" s="7">
        <v>39660</v>
      </c>
      <c r="B2180" s="6">
        <v>6467.86</v>
      </c>
      <c r="C2180" s="6">
        <v>6540.45</v>
      </c>
      <c r="D2180" s="6">
        <v>6428.49</v>
      </c>
      <c r="E2180" s="6">
        <v>6479.56</v>
      </c>
      <c r="F2180" s="6">
        <v>4415.79</v>
      </c>
      <c r="G2180" s="6">
        <v>4448.05</v>
      </c>
      <c r="H2180" s="6">
        <v>4365.26</v>
      </c>
      <c r="I2180" s="6">
        <v>4392.3599999999997</v>
      </c>
      <c r="J2180" s="9">
        <f t="shared" si="3336"/>
        <v>111.96000000000004</v>
      </c>
      <c r="K2180" s="9">
        <f t="shared" si="3264"/>
        <v>139.6066666666668</v>
      </c>
      <c r="L2180" s="9">
        <f t="shared" ref="L2180:L2243" si="3340">MAX(ABS(I2179-H2180),ABS(G2180-I2179),ABS(G2180-H2180))</f>
        <v>82.789999999999964</v>
      </c>
      <c r="M2180" s="9">
        <f t="shared" ref="M2180" si="3341">AVERAGE(L2169:L2180)</f>
        <v>99.770833333333414</v>
      </c>
      <c r="N2180" s="6" t="s">
        <v>36</v>
      </c>
      <c r="O2180" s="9">
        <f t="shared" ref="O2180:O2243" si="3342">E2180-I2180</f>
        <v>2087.2000000000007</v>
      </c>
      <c r="P2180" s="4">
        <f t="shared" si="3282"/>
        <v>1</v>
      </c>
      <c r="Q2180" s="5">
        <f t="shared" si="3283"/>
        <v>60.500000000000909</v>
      </c>
      <c r="R2180" s="5">
        <f t="shared" si="3284"/>
        <v>2041.825</v>
      </c>
      <c r="S2180" s="4">
        <f t="shared" si="3285"/>
        <v>0.60109289617486916</v>
      </c>
      <c r="T2180" s="4">
        <f t="shared" si="3286"/>
        <v>0.60109289617486916</v>
      </c>
      <c r="U2180" s="5">
        <f t="shared" si="3278"/>
        <v>2062.2620000000002</v>
      </c>
      <c r="V2180" s="5">
        <f t="shared" si="3279"/>
        <v>24.938000000000557</v>
      </c>
      <c r="X2180" s="5">
        <f t="shared" si="3338"/>
        <v>11.700000000000728</v>
      </c>
      <c r="Y2180" s="5">
        <f t="shared" si="3339"/>
        <v>-23.430000000000291</v>
      </c>
      <c r="AA2180" s="5">
        <f t="shared" si="3258"/>
        <v>0</v>
      </c>
      <c r="AB2180" s="5">
        <f t="shared" si="3259"/>
        <v>0</v>
      </c>
      <c r="AC2180" s="5">
        <f t="shared" si="3260"/>
        <v>0</v>
      </c>
      <c r="AF2180" s="5">
        <f t="shared" si="3246"/>
        <v>72.590000000000146</v>
      </c>
      <c r="AG2180" s="5">
        <f t="shared" si="3247"/>
        <v>80.329999999999927</v>
      </c>
      <c r="AH2180" s="5">
        <f t="shared" si="3248"/>
        <v>39.369999999999891</v>
      </c>
      <c r="AI2180" s="5">
        <f t="shared" si="3249"/>
        <v>31.630000000000109</v>
      </c>
      <c r="AJ2180" s="5"/>
      <c r="AK2180" s="5">
        <f t="shared" si="3250"/>
        <v>39.369999999999891</v>
      </c>
      <c r="AL2180" s="5">
        <f t="shared" si="3270"/>
        <v>56.162999999999734</v>
      </c>
      <c r="AM2180" s="5">
        <f t="shared" si="3251"/>
        <v>72.590000000000146</v>
      </c>
      <c r="AN2180" s="5">
        <f t="shared" si="3266"/>
        <v>97.843000000000117</v>
      </c>
      <c r="AO2180" s="5">
        <f t="shared" si="3267"/>
        <v>0</v>
      </c>
      <c r="AP2180" s="5">
        <f t="shared" si="3280"/>
        <v>3</v>
      </c>
      <c r="AQ2180" s="5">
        <f t="shared" si="3298"/>
        <v>4</v>
      </c>
      <c r="AR2180" s="5"/>
      <c r="AS2180" s="5">
        <f t="shared" ref="AS2180:AS2243" si="3343">MAX(AG2180,AI2180)</f>
        <v>80.329999999999927</v>
      </c>
      <c r="AT2180" s="5">
        <f t="shared" si="3266"/>
        <v>104.654</v>
      </c>
      <c r="AU2180" s="5">
        <f t="shared" si="3252"/>
        <v>31.630000000000109</v>
      </c>
      <c r="AV2180" s="5">
        <f t="shared" si="3255"/>
        <v>-7.7399999999997817</v>
      </c>
      <c r="AW2180" s="5">
        <f t="shared" si="3253"/>
        <v>5</v>
      </c>
      <c r="AX2180" s="5">
        <f t="shared" si="3306"/>
        <v>44.339000000000262</v>
      </c>
      <c r="AZ2180" s="4">
        <f t="shared" si="3288"/>
        <v>0.60109289617486916</v>
      </c>
      <c r="BA2180" s="5">
        <f t="shared" si="3294"/>
        <v>0</v>
      </c>
      <c r="BB2180" s="4">
        <f t="shared" si="3289"/>
        <v>0.32657724788872045</v>
      </c>
      <c r="BD2180" s="5">
        <v>0</v>
      </c>
      <c r="BE2180" s="4">
        <v>0.46007184305056825</v>
      </c>
      <c r="BJ2180" s="5">
        <v>41.289999999999054</v>
      </c>
      <c r="BK2180" s="5">
        <v>15.010000000000218</v>
      </c>
      <c r="BL2180" s="5">
        <v>9.1199999999989814</v>
      </c>
      <c r="BM2180" s="5">
        <v>4</v>
      </c>
      <c r="BR2180">
        <v>-56</v>
      </c>
      <c r="BS2180">
        <v>-23</v>
      </c>
    </row>
    <row r="2181" spans="1:71">
      <c r="A2181" s="7">
        <v>39661</v>
      </c>
      <c r="B2181" s="6">
        <v>6461.01</v>
      </c>
      <c r="C2181" s="6">
        <v>6489.69</v>
      </c>
      <c r="D2181" s="6">
        <v>6378.55</v>
      </c>
      <c r="E2181" s="6">
        <v>6396.46</v>
      </c>
      <c r="F2181" s="6">
        <v>4345.01</v>
      </c>
      <c r="G2181" s="6">
        <v>4378.84</v>
      </c>
      <c r="H2181" s="6">
        <v>4297.08</v>
      </c>
      <c r="I2181" s="6">
        <v>4314.34</v>
      </c>
      <c r="J2181" s="9">
        <f t="shared" si="3336"/>
        <v>111.13999999999942</v>
      </c>
      <c r="K2181" s="9">
        <f t="shared" si="3264"/>
        <v>134.05916666666675</v>
      </c>
      <c r="L2181" s="9">
        <f t="shared" si="3340"/>
        <v>95.279999999999745</v>
      </c>
      <c r="M2181" s="9">
        <f t="shared" ref="M2181" si="3344">AVERAGE(L2170:L2181)</f>
        <v>98.260000000000062</v>
      </c>
      <c r="N2181" s="6" t="s">
        <v>37</v>
      </c>
      <c r="O2181" s="9">
        <f t="shared" si="3342"/>
        <v>2082.12</v>
      </c>
      <c r="P2181" s="4">
        <f t="shared" si="3282"/>
        <v>0.91603305785122713</v>
      </c>
      <c r="Q2181" s="5">
        <f t="shared" si="3283"/>
        <v>60.500000000000909</v>
      </c>
      <c r="R2181" s="5">
        <f t="shared" si="3284"/>
        <v>2041.825</v>
      </c>
      <c r="S2181" s="4">
        <f t="shared" si="3285"/>
        <v>0.83956976215724721</v>
      </c>
      <c r="T2181" s="4">
        <f t="shared" si="3286"/>
        <v>0.55062096373571556</v>
      </c>
      <c r="U2181" s="5">
        <f t="shared" si="3278"/>
        <v>2066.7800000000002</v>
      </c>
      <c r="V2181" s="5">
        <f t="shared" si="3279"/>
        <v>15.339999999999691</v>
      </c>
      <c r="X2181" s="5">
        <f t="shared" si="3338"/>
        <v>-64.550000000000182</v>
      </c>
      <c r="Y2181" s="5">
        <f t="shared" si="3339"/>
        <v>-30.670000000000073</v>
      </c>
      <c r="AA2181" s="5">
        <f t="shared" si="3258"/>
        <v>0</v>
      </c>
      <c r="AB2181" s="5">
        <f t="shared" si="3259"/>
        <v>1</v>
      </c>
      <c r="AC2181" s="5">
        <f t="shared" si="3260"/>
        <v>1</v>
      </c>
      <c r="AF2181" s="5">
        <f t="shared" ref="AF2181:AF2244" si="3345">(C2181-B2181)</f>
        <v>28.679999999999382</v>
      </c>
      <c r="AG2181" s="5">
        <f t="shared" ref="AG2181:AG2244" si="3346">(C2181-E2180)</f>
        <v>10.1299999999992</v>
      </c>
      <c r="AH2181" s="5">
        <f t="shared" ref="AH2181:AH2244" si="3347">(B2181-D2181)</f>
        <v>82.460000000000036</v>
      </c>
      <c r="AI2181" s="5">
        <f t="shared" ref="AI2181:AI2244" si="3348">(E2180-D2181)</f>
        <v>101.01000000000022</v>
      </c>
      <c r="AJ2181" s="5"/>
      <c r="AK2181" s="5">
        <f t="shared" ref="AK2181:AK2244" si="3349">MIN(AF2181,AH2181)</f>
        <v>28.679999999999382</v>
      </c>
      <c r="AL2181" s="5">
        <f t="shared" si="3270"/>
        <v>56.162999999999734</v>
      </c>
      <c r="AM2181" s="5">
        <f t="shared" ref="AM2181:AM2244" si="3350">MAX(AF2181,AH2181)</f>
        <v>82.460000000000036</v>
      </c>
      <c r="AN2181" s="5">
        <f t="shared" si="3266"/>
        <v>92.607000000000056</v>
      </c>
      <c r="AO2181" s="5">
        <f t="shared" si="3267"/>
        <v>0</v>
      </c>
      <c r="AP2181" s="5">
        <f t="shared" si="3280"/>
        <v>2</v>
      </c>
      <c r="AQ2181" s="5">
        <f t="shared" si="3298"/>
        <v>3.8</v>
      </c>
      <c r="AR2181" s="5"/>
      <c r="AS2181" s="5">
        <f t="shared" si="3343"/>
        <v>101.01000000000022</v>
      </c>
      <c r="AT2181" s="5">
        <f t="shared" si="3266"/>
        <v>102.25200000000004</v>
      </c>
      <c r="AU2181" s="5">
        <f t="shared" ref="AU2181:AU2244" si="3351">MIN($AG2181,$AI2181)</f>
        <v>10.1299999999992</v>
      </c>
      <c r="AV2181" s="5">
        <f t="shared" si="3255"/>
        <v>18.550000000000182</v>
      </c>
      <c r="AW2181" s="5">
        <f t="shared" ref="AW2181:AW2244" si="3352">WEEKDAY(A2181)</f>
        <v>6</v>
      </c>
      <c r="AX2181" s="5">
        <f t="shared" si="3306"/>
        <v>44.339000000000262</v>
      </c>
      <c r="AZ2181" s="4">
        <f t="shared" si="3288"/>
        <v>0.55062096373571556</v>
      </c>
      <c r="BA2181" s="5">
        <f t="shared" si="3294"/>
        <v>0</v>
      </c>
      <c r="BB2181" s="4">
        <f t="shared" si="3289"/>
        <v>0.60109289617486916</v>
      </c>
      <c r="BD2181" s="5">
        <v>0</v>
      </c>
      <c r="BE2181" s="4">
        <v>0.45953647416412957</v>
      </c>
      <c r="BJ2181" s="5">
        <v>31.610000000000582</v>
      </c>
      <c r="BK2181" s="5">
        <v>10.649999999999636</v>
      </c>
      <c r="BL2181" s="5">
        <v>1.0299999999988358</v>
      </c>
      <c r="BM2181" s="5">
        <v>4</v>
      </c>
      <c r="BR2181">
        <v>-54</v>
      </c>
      <c r="BS2181">
        <v>31</v>
      </c>
    </row>
    <row r="2182" spans="1:71">
      <c r="A2182" s="7">
        <v>39664</v>
      </c>
      <c r="B2182" s="6">
        <v>6403.3</v>
      </c>
      <c r="C2182" s="6">
        <v>6403.53</v>
      </c>
      <c r="D2182" s="6">
        <v>6322.01</v>
      </c>
      <c r="E2182" s="6">
        <v>6349.81</v>
      </c>
      <c r="F2182" s="6">
        <v>4306.8500000000004</v>
      </c>
      <c r="G2182" s="6">
        <v>4332.1499999999996</v>
      </c>
      <c r="H2182" s="6">
        <v>4267.29</v>
      </c>
      <c r="I2182" s="6">
        <v>4280.63</v>
      </c>
      <c r="J2182" s="9">
        <f t="shared" si="3336"/>
        <v>81.519999999999527</v>
      </c>
      <c r="K2182" s="9">
        <f t="shared" si="3264"/>
        <v>127.27166666666669</v>
      </c>
      <c r="L2182" s="9">
        <f t="shared" si="3340"/>
        <v>64.859999999999673</v>
      </c>
      <c r="M2182" s="9">
        <f t="shared" ref="M2182" si="3353">AVERAGE(L2171:L2182)</f>
        <v>91.290000000000035</v>
      </c>
      <c r="N2182" s="6" t="s">
        <v>37</v>
      </c>
      <c r="O2182" s="9">
        <f t="shared" si="3342"/>
        <v>2069.1800000000003</v>
      </c>
      <c r="P2182" s="4">
        <f t="shared" si="3282"/>
        <v>0.34781035106768832</v>
      </c>
      <c r="Q2182" s="5">
        <f t="shared" si="3283"/>
        <v>27.630000000001019</v>
      </c>
      <c r="R2182" s="5">
        <f t="shared" si="3284"/>
        <v>2066.4775</v>
      </c>
      <c r="S2182" s="4">
        <f t="shared" si="3285"/>
        <v>0.70214876033057583</v>
      </c>
      <c r="T2182" s="4">
        <f t="shared" si="3286"/>
        <v>0.42205663189269987</v>
      </c>
      <c r="U2182" s="5">
        <f t="shared" si="3278"/>
        <v>2075.2760000000003</v>
      </c>
      <c r="V2182" s="5">
        <f t="shared" si="3279"/>
        <v>-6.0960000000000036</v>
      </c>
      <c r="X2182" s="5">
        <f t="shared" si="3338"/>
        <v>-53.489999999999782</v>
      </c>
      <c r="Y2182" s="5">
        <f t="shared" si="3339"/>
        <v>-26.220000000000255</v>
      </c>
      <c r="AA2182" s="5">
        <f t="shared" si="3258"/>
        <v>0</v>
      </c>
      <c r="AB2182" s="5">
        <f t="shared" si="3259"/>
        <v>1</v>
      </c>
      <c r="AC2182" s="5">
        <f t="shared" si="3260"/>
        <v>1</v>
      </c>
      <c r="AF2182" s="5">
        <f t="shared" si="3345"/>
        <v>0.22999999999956344</v>
      </c>
      <c r="AG2182" s="5">
        <f t="shared" si="3346"/>
        <v>7.069999999999709</v>
      </c>
      <c r="AH2182" s="5">
        <f t="shared" si="3347"/>
        <v>81.289999999999964</v>
      </c>
      <c r="AI2182" s="5">
        <f t="shared" si="3348"/>
        <v>74.449999999999818</v>
      </c>
      <c r="AJ2182" s="5"/>
      <c r="AK2182" s="5">
        <f t="shared" si="3349"/>
        <v>0.22999999999956344</v>
      </c>
      <c r="AL2182" s="5">
        <f t="shared" si="3270"/>
        <v>56.162999999999734</v>
      </c>
      <c r="AM2182" s="5">
        <f t="shared" si="3350"/>
        <v>81.289999999999964</v>
      </c>
      <c r="AN2182" s="5">
        <f t="shared" si="3266"/>
        <v>90.451000000000022</v>
      </c>
      <c r="AO2182" s="5">
        <f t="shared" si="3267"/>
        <v>0</v>
      </c>
      <c r="AP2182" s="5">
        <f t="shared" si="3280"/>
        <v>2</v>
      </c>
      <c r="AQ2182" s="5">
        <f t="shared" si="3298"/>
        <v>3.6</v>
      </c>
      <c r="AR2182" s="5"/>
      <c r="AS2182" s="5">
        <f t="shared" si="3343"/>
        <v>74.449999999999818</v>
      </c>
      <c r="AT2182" s="5">
        <f t="shared" si="3266"/>
        <v>99.532999999999987</v>
      </c>
      <c r="AU2182" s="5">
        <f t="shared" si="3351"/>
        <v>7.069999999999709</v>
      </c>
      <c r="AV2182" s="5">
        <f t="shared" ref="AV2182:AV2245" si="3354">(E2181-B2182)</f>
        <v>-6.8400000000001455</v>
      </c>
      <c r="AW2182" s="5">
        <f t="shared" si="3352"/>
        <v>2</v>
      </c>
      <c r="AX2182" s="5">
        <f t="shared" si="3306"/>
        <v>44.339000000000262</v>
      </c>
      <c r="AZ2182" s="4">
        <f t="shared" si="3288"/>
        <v>0.42205663189269987</v>
      </c>
      <c r="BA2182" s="5">
        <f t="shared" si="3294"/>
        <v>0</v>
      </c>
      <c r="BB2182" s="4">
        <f t="shared" si="3289"/>
        <v>0.55062096373571556</v>
      </c>
      <c r="BD2182" s="5">
        <v>0</v>
      </c>
      <c r="BE2182" s="4">
        <v>0.45931707317073306</v>
      </c>
      <c r="BJ2182" s="5">
        <v>148.33999999999924</v>
      </c>
      <c r="BK2182" s="5">
        <v>-23.299999999999272</v>
      </c>
      <c r="BL2182" s="5">
        <v>39.699999999998909</v>
      </c>
      <c r="BM2182" s="5">
        <v>4</v>
      </c>
      <c r="BR2182">
        <v>-51</v>
      </c>
      <c r="BS2182">
        <v>26</v>
      </c>
    </row>
    <row r="2183" spans="1:71">
      <c r="A2183" s="7">
        <v>39665</v>
      </c>
      <c r="B2183" s="6">
        <v>6356.4</v>
      </c>
      <c r="C2183" s="6">
        <v>6532.09</v>
      </c>
      <c r="D2183" s="6">
        <v>6342.93</v>
      </c>
      <c r="E2183" s="6">
        <v>6518.7</v>
      </c>
      <c r="F2183" s="6">
        <v>4301.4399999999996</v>
      </c>
      <c r="G2183" s="6">
        <v>4390.93</v>
      </c>
      <c r="H2183" s="6">
        <v>4282.3900000000003</v>
      </c>
      <c r="I2183" s="6">
        <v>4386.3500000000004</v>
      </c>
      <c r="J2183" s="9">
        <f t="shared" si="3336"/>
        <v>189.15999999999985</v>
      </c>
      <c r="K2183" s="9">
        <f t="shared" si="3264"/>
        <v>129.75499999999997</v>
      </c>
      <c r="L2183" s="9">
        <f t="shared" si="3340"/>
        <v>110.30000000000018</v>
      </c>
      <c r="M2183" s="9">
        <f t="shared" ref="M2183" si="3355">AVERAGE(L2172:L2183)</f>
        <v>90.351666666666759</v>
      </c>
      <c r="N2183" s="6" t="s">
        <v>36</v>
      </c>
      <c r="O2183" s="9">
        <f t="shared" si="3342"/>
        <v>2132.3499999999995</v>
      </c>
      <c r="P2183" s="4">
        <f t="shared" si="3282"/>
        <v>1</v>
      </c>
      <c r="Q2183" s="5">
        <f t="shared" si="3283"/>
        <v>72.779999999999745</v>
      </c>
      <c r="R2183" s="5">
        <f t="shared" si="3284"/>
        <v>2077.7649999999994</v>
      </c>
      <c r="S2183" s="4">
        <f t="shared" si="3285"/>
        <v>1</v>
      </c>
      <c r="T2183" s="4">
        <f t="shared" si="3286"/>
        <v>1</v>
      </c>
      <c r="U2183" s="5">
        <f t="shared" si="3278"/>
        <v>2086.0839999999998</v>
      </c>
      <c r="V2183" s="5">
        <f t="shared" si="3279"/>
        <v>46.265999999999622</v>
      </c>
      <c r="X2183" s="5">
        <f t="shared" si="3338"/>
        <v>162.30000000000018</v>
      </c>
      <c r="Y2183" s="5">
        <f t="shared" si="3339"/>
        <v>84.910000000000764</v>
      </c>
      <c r="AA2183" s="5">
        <f t="shared" si="3258"/>
        <v>1</v>
      </c>
      <c r="AB2183" s="5">
        <f t="shared" si="3259"/>
        <v>0</v>
      </c>
      <c r="AC2183" s="5">
        <f t="shared" si="3260"/>
        <v>1</v>
      </c>
      <c r="AF2183" s="5">
        <f t="shared" si="3345"/>
        <v>175.69000000000051</v>
      </c>
      <c r="AG2183" s="5">
        <f t="shared" si="3346"/>
        <v>182.27999999999975</v>
      </c>
      <c r="AH2183" s="5">
        <f t="shared" si="3347"/>
        <v>13.469999999999345</v>
      </c>
      <c r="AI2183" s="5">
        <f t="shared" si="3348"/>
        <v>6.8800000000001091</v>
      </c>
      <c r="AJ2183" s="5"/>
      <c r="AK2183" s="5">
        <f t="shared" si="3349"/>
        <v>13.469999999999345</v>
      </c>
      <c r="AL2183" s="5">
        <f t="shared" si="3270"/>
        <v>42.257999999999889</v>
      </c>
      <c r="AM2183" s="5">
        <f t="shared" si="3350"/>
        <v>175.69000000000051</v>
      </c>
      <c r="AN2183" s="5">
        <f t="shared" si="3266"/>
        <v>100.71700000000001</v>
      </c>
      <c r="AO2183" s="5">
        <f t="shared" si="3267"/>
        <v>1</v>
      </c>
      <c r="AP2183" s="5">
        <f t="shared" si="3280"/>
        <v>3</v>
      </c>
      <c r="AQ2183" s="5">
        <f t="shared" si="3298"/>
        <v>3.5</v>
      </c>
      <c r="AR2183" s="5"/>
      <c r="AS2183" s="5">
        <f t="shared" si="3343"/>
        <v>182.27999999999975</v>
      </c>
      <c r="AT2183" s="5">
        <f t="shared" si="3266"/>
        <v>107.47999999999993</v>
      </c>
      <c r="AU2183" s="5">
        <f t="shared" si="3351"/>
        <v>6.8800000000001091</v>
      </c>
      <c r="AV2183" s="5">
        <f t="shared" si="3354"/>
        <v>-6.589999999999236</v>
      </c>
      <c r="AW2183" s="5">
        <f t="shared" si="3352"/>
        <v>3</v>
      </c>
      <c r="AX2183" s="5">
        <f t="shared" si="3306"/>
        <v>44.339000000000262</v>
      </c>
      <c r="AZ2183" s="4">
        <f t="shared" si="3288"/>
        <v>1</v>
      </c>
      <c r="BA2183" s="5">
        <f t="shared" si="3294"/>
        <v>0</v>
      </c>
      <c r="BB2183" s="4">
        <f t="shared" si="3289"/>
        <v>0.42205663189269987</v>
      </c>
      <c r="BD2183" s="5">
        <v>0</v>
      </c>
      <c r="BE2183" s="4">
        <v>0.45904032110928444</v>
      </c>
      <c r="BJ2183" s="5">
        <v>84.800000000000182</v>
      </c>
      <c r="BK2183" s="5">
        <v>26.160000000000764</v>
      </c>
      <c r="BL2183" s="5">
        <v>20.849999999999454</v>
      </c>
      <c r="BM2183" s="5">
        <v>4</v>
      </c>
      <c r="BR2183">
        <v>-52</v>
      </c>
      <c r="BS2183">
        <v>85</v>
      </c>
    </row>
    <row r="2184" spans="1:71">
      <c r="A2184" s="7">
        <v>39666</v>
      </c>
      <c r="B2184" s="6">
        <v>6531.55</v>
      </c>
      <c r="C2184" s="6">
        <v>6568.79</v>
      </c>
      <c r="D2184" s="6">
        <v>6496.17</v>
      </c>
      <c r="E2184" s="6">
        <v>6561.39</v>
      </c>
      <c r="F2184" s="6">
        <v>4423.9399999999996</v>
      </c>
      <c r="G2184" s="6">
        <v>4454.0200000000004</v>
      </c>
      <c r="H2184" s="6">
        <v>4395.82</v>
      </c>
      <c r="I2184" s="6">
        <v>4448.33</v>
      </c>
      <c r="J2184" s="9">
        <f t="shared" si="3336"/>
        <v>72.619999999999891</v>
      </c>
      <c r="K2184" s="9">
        <f t="shared" si="3264"/>
        <v>124.01749999999993</v>
      </c>
      <c r="L2184" s="9">
        <f t="shared" si="3340"/>
        <v>67.670000000000073</v>
      </c>
      <c r="M2184" s="9">
        <f t="shared" ref="M2184" si="3356">AVERAGE(L2173:L2184)</f>
        <v>87.650833333333367</v>
      </c>
      <c r="N2184" s="6" t="s">
        <v>37</v>
      </c>
      <c r="O2184" s="9">
        <f t="shared" si="3342"/>
        <v>2113.0600000000004</v>
      </c>
      <c r="P2184" s="4">
        <f t="shared" si="3282"/>
        <v>0.69463352857370098</v>
      </c>
      <c r="Q2184" s="5">
        <f t="shared" si="3283"/>
        <v>63.169999999999163</v>
      </c>
      <c r="R2184" s="5">
        <f t="shared" si="3284"/>
        <v>2084.9724999999999</v>
      </c>
      <c r="S2184" s="4">
        <f t="shared" si="3285"/>
        <v>0.73495465787305414</v>
      </c>
      <c r="T2184" s="4">
        <f t="shared" si="3286"/>
        <v>0.81741599621392214</v>
      </c>
      <c r="U2184" s="5">
        <f t="shared" si="3278"/>
        <v>2096.7820000000002</v>
      </c>
      <c r="V2184" s="5">
        <f t="shared" si="3279"/>
        <v>16.278000000000247</v>
      </c>
      <c r="X2184" s="5">
        <f t="shared" si="3338"/>
        <v>29.840000000000146</v>
      </c>
      <c r="Y2184" s="5">
        <f t="shared" si="3339"/>
        <v>24.390000000000327</v>
      </c>
      <c r="AA2184" s="5">
        <f t="shared" ref="AA2184:AA2247" si="3357">IF(AND(X2184&gt;0,Y2184&gt;0),1,0)</f>
        <v>1</v>
      </c>
      <c r="AB2184" s="5">
        <f t="shared" ref="AB2184:AB2247" si="3358">IF(AND($X2184&lt;0,$Y2184&lt;0),1,0)</f>
        <v>0</v>
      </c>
      <c r="AC2184" s="5">
        <f t="shared" ref="AC2184:AC2247" si="3359">SUM(AA2184:AB2184)</f>
        <v>1</v>
      </c>
      <c r="AF2184" s="5">
        <f t="shared" si="3345"/>
        <v>37.239999999999782</v>
      </c>
      <c r="AG2184" s="5">
        <f t="shared" si="3346"/>
        <v>50.090000000000146</v>
      </c>
      <c r="AH2184" s="5">
        <f t="shared" si="3347"/>
        <v>35.380000000000109</v>
      </c>
      <c r="AI2184" s="5">
        <f t="shared" si="3348"/>
        <v>22.529999999999745</v>
      </c>
      <c r="AJ2184" s="5"/>
      <c r="AK2184" s="5">
        <f t="shared" si="3349"/>
        <v>35.380000000000109</v>
      </c>
      <c r="AL2184" s="5">
        <f t="shared" si="3270"/>
        <v>42.257999999999889</v>
      </c>
      <c r="AM2184" s="5">
        <f t="shared" si="3350"/>
        <v>37.239999999999782</v>
      </c>
      <c r="AN2184" s="5">
        <f t="shared" si="3266"/>
        <v>96.819999999999979</v>
      </c>
      <c r="AO2184" s="5">
        <f t="shared" si="3267"/>
        <v>0</v>
      </c>
      <c r="AP2184" s="5">
        <f t="shared" si="3280"/>
        <v>3</v>
      </c>
      <c r="AQ2184" s="5">
        <f t="shared" si="3298"/>
        <v>3.4</v>
      </c>
      <c r="AR2184" s="5"/>
      <c r="AS2184" s="5">
        <f t="shared" si="3343"/>
        <v>50.090000000000146</v>
      </c>
      <c r="AT2184" s="5">
        <f t="shared" si="3266"/>
        <v>100.54199999999992</v>
      </c>
      <c r="AU2184" s="5">
        <f t="shared" si="3351"/>
        <v>22.529999999999745</v>
      </c>
      <c r="AV2184" s="5">
        <f t="shared" si="3354"/>
        <v>-12.850000000000364</v>
      </c>
      <c r="AW2184" s="5">
        <f t="shared" si="3352"/>
        <v>4</v>
      </c>
      <c r="AX2184" s="5">
        <f t="shared" si="3306"/>
        <v>44.339000000000262</v>
      </c>
      <c r="AZ2184" s="4">
        <f t="shared" si="3288"/>
        <v>0.81741599621392214</v>
      </c>
      <c r="BA2184" s="5">
        <f t="shared" si="3294"/>
        <v>-19.289999999999054</v>
      </c>
      <c r="BB2184" s="4">
        <f t="shared" si="3289"/>
        <v>1</v>
      </c>
      <c r="BD2184" s="5">
        <v>0</v>
      </c>
      <c r="BE2184" s="4">
        <v>0.45845469875824302</v>
      </c>
      <c r="BJ2184" s="5">
        <v>56.25</v>
      </c>
      <c r="BK2184" s="5">
        <v>-0.1499999999996362</v>
      </c>
      <c r="BL2184" s="5">
        <v>6.7799999999988358</v>
      </c>
      <c r="BM2184" s="5">
        <v>4</v>
      </c>
      <c r="BR2184">
        <v>30</v>
      </c>
      <c r="BS2184">
        <v>-24</v>
      </c>
    </row>
    <row r="2185" spans="1:71">
      <c r="A2185" s="7">
        <v>39667</v>
      </c>
      <c r="B2185" s="6">
        <v>6542.96</v>
      </c>
      <c r="C2185" s="6">
        <v>6620.77</v>
      </c>
      <c r="D2185" s="6">
        <v>6520.79</v>
      </c>
      <c r="E2185" s="6">
        <v>6543.49</v>
      </c>
      <c r="F2185" s="6">
        <v>4434.63</v>
      </c>
      <c r="G2185" s="6">
        <v>4514.17</v>
      </c>
      <c r="H2185" s="6">
        <v>4432.3</v>
      </c>
      <c r="I2185" s="6">
        <v>4457.43</v>
      </c>
      <c r="J2185" s="9">
        <f t="shared" si="3336"/>
        <v>99.980000000000473</v>
      </c>
      <c r="K2185" s="9">
        <f t="shared" si="3264"/>
        <v>121.69499999999994</v>
      </c>
      <c r="L2185" s="9">
        <f t="shared" si="3340"/>
        <v>81.869999999999891</v>
      </c>
      <c r="M2185" s="9">
        <f t="shared" ref="M2185" si="3360">AVERAGE(L2174:L2185)</f>
        <v>88.331666666666706</v>
      </c>
      <c r="N2185" s="6" t="s">
        <v>36</v>
      </c>
      <c r="O2185" s="9">
        <f t="shared" si="3342"/>
        <v>2086.0599999999995</v>
      </c>
      <c r="P2185" s="4">
        <f t="shared" si="3282"/>
        <v>0.26721545037200289</v>
      </c>
      <c r="Q2185" s="5">
        <f t="shared" si="3283"/>
        <v>63.169999999999163</v>
      </c>
      <c r="R2185" s="5">
        <f t="shared" si="3284"/>
        <v>2084.9724999999999</v>
      </c>
      <c r="S2185" s="4">
        <f t="shared" si="3285"/>
        <v>0.36397361912613185</v>
      </c>
      <c r="T2185" s="4">
        <f t="shared" si="3286"/>
        <v>0.56185518220539399</v>
      </c>
      <c r="U2185" s="5">
        <f t="shared" si="3278"/>
        <v>2096.5539999999996</v>
      </c>
      <c r="V2185" s="5">
        <f t="shared" si="3279"/>
        <v>-10.494000000000142</v>
      </c>
      <c r="X2185" s="5">
        <f t="shared" si="3338"/>
        <v>0.52999999999974534</v>
      </c>
      <c r="Y2185" s="5">
        <f t="shared" si="3339"/>
        <v>22.800000000000182</v>
      </c>
      <c r="AA2185" s="5">
        <f t="shared" si="3357"/>
        <v>1</v>
      </c>
      <c r="AB2185" s="5">
        <f t="shared" si="3358"/>
        <v>0</v>
      </c>
      <c r="AC2185" s="5">
        <f t="shared" si="3359"/>
        <v>1</v>
      </c>
      <c r="AF2185" s="5">
        <f t="shared" si="3345"/>
        <v>77.8100000000004</v>
      </c>
      <c r="AG2185" s="5">
        <f t="shared" si="3346"/>
        <v>59.380000000000109</v>
      </c>
      <c r="AH2185" s="5">
        <f t="shared" si="3347"/>
        <v>22.170000000000073</v>
      </c>
      <c r="AI2185" s="5">
        <f t="shared" si="3348"/>
        <v>40.600000000000364</v>
      </c>
      <c r="AJ2185" s="5"/>
      <c r="AK2185" s="5">
        <f t="shared" si="3349"/>
        <v>22.170000000000073</v>
      </c>
      <c r="AL2185" s="5">
        <f t="shared" si="3270"/>
        <v>42.257999999999889</v>
      </c>
      <c r="AM2185" s="5">
        <f t="shared" si="3350"/>
        <v>77.8100000000004</v>
      </c>
      <c r="AN2185" s="5">
        <f t="shared" si="3266"/>
        <v>91.515000000000057</v>
      </c>
      <c r="AO2185" s="5">
        <f t="shared" si="3267"/>
        <v>0</v>
      </c>
      <c r="AP2185" s="5">
        <f t="shared" si="3280"/>
        <v>2</v>
      </c>
      <c r="AQ2185" s="5">
        <f t="shared" si="3298"/>
        <v>3.1</v>
      </c>
      <c r="AR2185" s="5"/>
      <c r="AS2185" s="5">
        <f t="shared" si="3343"/>
        <v>59.380000000000109</v>
      </c>
      <c r="AT2185" s="5">
        <f t="shared" si="3266"/>
        <v>94.401999999999958</v>
      </c>
      <c r="AU2185" s="5">
        <f t="shared" si="3351"/>
        <v>40.600000000000364</v>
      </c>
      <c r="AV2185" s="5">
        <f t="shared" si="3354"/>
        <v>18.430000000000291</v>
      </c>
      <c r="AW2185" s="5">
        <f t="shared" si="3352"/>
        <v>5</v>
      </c>
      <c r="AX2185" s="5">
        <f t="shared" si="3306"/>
        <v>44.339000000000262</v>
      </c>
      <c r="AZ2185" s="4">
        <f t="shared" si="3288"/>
        <v>0.56185518220539399</v>
      </c>
      <c r="BA2185" s="5">
        <f t="shared" si="3294"/>
        <v>0</v>
      </c>
      <c r="BB2185" s="4">
        <f t="shared" si="3289"/>
        <v>0.81741599621392214</v>
      </c>
      <c r="BD2185" s="5">
        <v>0</v>
      </c>
      <c r="BE2185" s="4">
        <v>0.4572062616205857</v>
      </c>
      <c r="BJ2185" s="5">
        <v>48.949999999998909</v>
      </c>
      <c r="BK2185" s="5">
        <v>2.3000000000010914</v>
      </c>
      <c r="BL2185" s="5">
        <v>20.5</v>
      </c>
      <c r="BM2185" s="5">
        <v>4</v>
      </c>
      <c r="BR2185">
        <v>-49</v>
      </c>
      <c r="BS2185">
        <v>23</v>
      </c>
    </row>
    <row r="2186" spans="1:71">
      <c r="A2186" s="7">
        <v>39668</v>
      </c>
      <c r="B2186" s="6">
        <v>6537.54</v>
      </c>
      <c r="C2186" s="6">
        <v>6586.1</v>
      </c>
      <c r="D2186" s="6">
        <v>6442.85</v>
      </c>
      <c r="E2186" s="6">
        <v>6561.65</v>
      </c>
      <c r="F2186" s="6">
        <v>4432.01</v>
      </c>
      <c r="G2186" s="6">
        <v>4496.41</v>
      </c>
      <c r="H2186" s="6">
        <v>4415.75</v>
      </c>
      <c r="I2186" s="6">
        <v>4491.8500000000004</v>
      </c>
      <c r="J2186" s="9">
        <f t="shared" si="3336"/>
        <v>143.25</v>
      </c>
      <c r="K2186" s="9">
        <f t="shared" si="3264"/>
        <v>123.67666666666658</v>
      </c>
      <c r="L2186" s="9">
        <f t="shared" si="3340"/>
        <v>80.659999999999854</v>
      </c>
      <c r="M2186" s="9">
        <f t="shared" ref="M2186" si="3361">AVERAGE(L2175:L2186)</f>
        <v>87.36833333333341</v>
      </c>
      <c r="N2186" s="6" t="s">
        <v>36</v>
      </c>
      <c r="O2186" s="9">
        <f t="shared" si="3342"/>
        <v>2069.7999999999993</v>
      </c>
      <c r="P2186" s="4">
        <f t="shared" si="3282"/>
        <v>9.8147854994299448E-3</v>
      </c>
      <c r="Q2186" s="5">
        <f t="shared" si="3283"/>
        <v>63.169999999999163</v>
      </c>
      <c r="R2186" s="5">
        <f t="shared" si="3284"/>
        <v>2084.9724999999999</v>
      </c>
      <c r="S2186" s="4">
        <f t="shared" si="3285"/>
        <v>9.8147854994299448E-3</v>
      </c>
      <c r="T2186" s="4">
        <f t="shared" si="3286"/>
        <v>0.1405605935696565</v>
      </c>
      <c r="U2186" s="5">
        <f t="shared" si="3278"/>
        <v>2094.0899999999997</v>
      </c>
      <c r="V2186" s="5">
        <f t="shared" si="3279"/>
        <v>-24.290000000000418</v>
      </c>
      <c r="X2186" s="5">
        <f t="shared" si="3338"/>
        <v>24.109999999999673</v>
      </c>
      <c r="Y2186" s="5">
        <f t="shared" si="3339"/>
        <v>59.840000000000146</v>
      </c>
      <c r="AA2186" s="5">
        <f t="shared" si="3357"/>
        <v>1</v>
      </c>
      <c r="AB2186" s="5">
        <f t="shared" si="3358"/>
        <v>0</v>
      </c>
      <c r="AC2186" s="5">
        <f t="shared" si="3359"/>
        <v>1</v>
      </c>
      <c r="AF2186" s="5">
        <f t="shared" si="3345"/>
        <v>48.5600000000004</v>
      </c>
      <c r="AG2186" s="5">
        <f t="shared" si="3346"/>
        <v>42.610000000000582</v>
      </c>
      <c r="AH2186" s="5">
        <f t="shared" si="3347"/>
        <v>94.6899999999996</v>
      </c>
      <c r="AI2186" s="5">
        <f t="shared" si="3348"/>
        <v>100.63999999999942</v>
      </c>
      <c r="AJ2186" s="5"/>
      <c r="AK2186" s="5">
        <f t="shared" si="3349"/>
        <v>48.5600000000004</v>
      </c>
      <c r="AL2186" s="5">
        <f t="shared" si="3270"/>
        <v>40.288999999999938</v>
      </c>
      <c r="AM2186" s="5">
        <f t="shared" si="3350"/>
        <v>94.6899999999996</v>
      </c>
      <c r="AN2186" s="5">
        <f t="shared" si="3266"/>
        <v>92.940000000000055</v>
      </c>
      <c r="AO2186" s="5">
        <f t="shared" si="3267"/>
        <v>1</v>
      </c>
      <c r="AP2186" s="5">
        <f t="shared" si="3280"/>
        <v>3</v>
      </c>
      <c r="AQ2186" s="5">
        <f t="shared" si="3298"/>
        <v>3</v>
      </c>
      <c r="AR2186" s="5"/>
      <c r="AS2186" s="5">
        <f t="shared" si="3343"/>
        <v>100.63999999999942</v>
      </c>
      <c r="AT2186" s="5">
        <f t="shared" si="3266"/>
        <v>93.522999999999954</v>
      </c>
      <c r="AU2186" s="5">
        <f t="shared" si="3351"/>
        <v>42.610000000000582</v>
      </c>
      <c r="AV2186" s="5">
        <f t="shared" si="3354"/>
        <v>5.9499999999998181</v>
      </c>
      <c r="AW2186" s="5">
        <f t="shared" si="3352"/>
        <v>6</v>
      </c>
      <c r="AX2186" s="5">
        <f t="shared" si="3306"/>
        <v>45.779000000000586</v>
      </c>
      <c r="AZ2186" s="4">
        <f t="shared" si="3288"/>
        <v>0.1405605935696565</v>
      </c>
      <c r="BA2186" s="5">
        <f t="shared" si="3294"/>
        <v>0</v>
      </c>
      <c r="BB2186" s="4">
        <f t="shared" si="3289"/>
        <v>0.56185518220539399</v>
      </c>
      <c r="BD2186" s="5">
        <v>0</v>
      </c>
      <c r="BE2186" s="4">
        <v>0.45702802967848233</v>
      </c>
      <c r="BJ2186" s="5">
        <v>54.649999999999636</v>
      </c>
      <c r="BK2186" s="5">
        <v>17.389999999999418</v>
      </c>
      <c r="BL2186" s="5">
        <v>9.5599999999994907</v>
      </c>
      <c r="BM2186" s="5">
        <v>4</v>
      </c>
      <c r="BR2186">
        <v>95</v>
      </c>
      <c r="BS2186">
        <v>60</v>
      </c>
    </row>
    <row r="2187" spans="1:71">
      <c r="A2187" s="7">
        <v>39671</v>
      </c>
      <c r="B2187" s="6">
        <v>6570.52</v>
      </c>
      <c r="C2187" s="6">
        <v>6612.86</v>
      </c>
      <c r="D2187" s="6">
        <v>6555.28</v>
      </c>
      <c r="E2187" s="6">
        <v>6609.63</v>
      </c>
      <c r="F2187" s="6">
        <v>4500.3</v>
      </c>
      <c r="G2187" s="6">
        <v>4538.49</v>
      </c>
      <c r="H2187" s="6">
        <v>4486.1099999999997</v>
      </c>
      <c r="I2187" s="6">
        <v>4538.49</v>
      </c>
      <c r="J2187" s="9">
        <f t="shared" si="3336"/>
        <v>57.579999999999927</v>
      </c>
      <c r="K2187" s="9">
        <f t="shared" si="3264"/>
        <v>114.99249999999991</v>
      </c>
      <c r="L2187" s="9">
        <f t="shared" si="3340"/>
        <v>52.380000000000109</v>
      </c>
      <c r="M2187" s="9">
        <f t="shared" ref="M2187" si="3362">AVERAGE(L2176:L2187)</f>
        <v>82.369166666666771</v>
      </c>
      <c r="N2187" s="6" t="s">
        <v>36</v>
      </c>
      <c r="O2187" s="9">
        <f t="shared" si="3342"/>
        <v>2071.1400000000003</v>
      </c>
      <c r="P2187" s="4">
        <f t="shared" si="3282"/>
        <v>2.1422861710648299E-2</v>
      </c>
      <c r="Q2187" s="5">
        <f t="shared" si="3283"/>
        <v>62.550000000000182</v>
      </c>
      <c r="R2187" s="5">
        <f t="shared" si="3284"/>
        <v>2085.4374999999991</v>
      </c>
      <c r="S2187" s="4">
        <f t="shared" si="3285"/>
        <v>3.1027386417604278E-2</v>
      </c>
      <c r="T2187" s="4">
        <f t="shared" si="3286"/>
        <v>0.15897224512229541</v>
      </c>
      <c r="U2187" s="5">
        <f t="shared" si="3278"/>
        <v>2094.482</v>
      </c>
      <c r="V2187" s="5">
        <f t="shared" si="3279"/>
        <v>-23.341999999999643</v>
      </c>
      <c r="X2187" s="5">
        <f t="shared" si="3338"/>
        <v>39.109999999999673</v>
      </c>
      <c r="Y2187" s="5">
        <f t="shared" si="3339"/>
        <v>38.1899999999996</v>
      </c>
      <c r="AA2187" s="5">
        <f t="shared" si="3357"/>
        <v>1</v>
      </c>
      <c r="AB2187" s="5">
        <f t="shared" si="3358"/>
        <v>0</v>
      </c>
      <c r="AC2187" s="5">
        <f t="shared" si="3359"/>
        <v>1</v>
      </c>
      <c r="AF2187" s="5">
        <f t="shared" si="3345"/>
        <v>42.339999999999236</v>
      </c>
      <c r="AG2187" s="5">
        <f t="shared" si="3346"/>
        <v>51.210000000000036</v>
      </c>
      <c r="AH2187" s="5">
        <f t="shared" si="3347"/>
        <v>15.240000000000691</v>
      </c>
      <c r="AI2187" s="5">
        <f t="shared" si="3348"/>
        <v>6.3699999999998909</v>
      </c>
      <c r="AJ2187" s="5"/>
      <c r="AK2187" s="5">
        <f t="shared" si="3349"/>
        <v>15.240000000000691</v>
      </c>
      <c r="AL2187" s="5">
        <f t="shared" si="3270"/>
        <v>40.288999999999938</v>
      </c>
      <c r="AM2187" s="5">
        <f t="shared" si="3350"/>
        <v>42.339999999999236</v>
      </c>
      <c r="AN2187" s="5">
        <f t="shared" si="3266"/>
        <v>88.569999999999979</v>
      </c>
      <c r="AO2187" s="5">
        <f t="shared" si="3267"/>
        <v>0</v>
      </c>
      <c r="AP2187" s="5">
        <f t="shared" si="3280"/>
        <v>3</v>
      </c>
      <c r="AQ2187" s="5">
        <f t="shared" si="3298"/>
        <v>2.9</v>
      </c>
      <c r="AR2187" s="5"/>
      <c r="AS2187" s="5">
        <f t="shared" si="3343"/>
        <v>51.210000000000036</v>
      </c>
      <c r="AT2187" s="5">
        <f t="shared" si="3266"/>
        <v>89.204999999999927</v>
      </c>
      <c r="AU2187" s="5">
        <f t="shared" si="3351"/>
        <v>6.3699999999998909</v>
      </c>
      <c r="AV2187" s="5">
        <f t="shared" si="3354"/>
        <v>-8.8700000000008004</v>
      </c>
      <c r="AW2187" s="5">
        <f t="shared" si="3352"/>
        <v>2</v>
      </c>
      <c r="AX2187" s="5">
        <f t="shared" si="3306"/>
        <v>45.779000000000586</v>
      </c>
      <c r="AZ2187" s="4">
        <f t="shared" si="3288"/>
        <v>0.15897224512229541</v>
      </c>
      <c r="BA2187" s="5">
        <f t="shared" si="3294"/>
        <v>0</v>
      </c>
      <c r="BB2187" s="4">
        <f t="shared" si="3289"/>
        <v>0.1405605935696565</v>
      </c>
      <c r="BD2187" s="5">
        <v>0</v>
      </c>
      <c r="BE2187" s="4">
        <v>0.45622895622897314</v>
      </c>
      <c r="BJ2187" s="5">
        <v>108.11999999999898</v>
      </c>
      <c r="BK2187" s="5">
        <v>-16.8799999999992</v>
      </c>
      <c r="BL2187" s="5">
        <v>38.430000000000291</v>
      </c>
      <c r="BM2187" s="5">
        <v>4</v>
      </c>
      <c r="BR2187">
        <v>15</v>
      </c>
      <c r="BS2187">
        <v>38</v>
      </c>
    </row>
    <row r="2188" spans="1:71">
      <c r="A2188" s="7">
        <v>39672</v>
      </c>
      <c r="B2188" s="6">
        <v>6601.7</v>
      </c>
      <c r="C2188" s="6">
        <v>6626.7</v>
      </c>
      <c r="D2188" s="6">
        <v>6545.24</v>
      </c>
      <c r="E2188" s="6">
        <v>6585.87</v>
      </c>
      <c r="F2188" s="6">
        <v>4521.37</v>
      </c>
      <c r="G2188" s="6">
        <v>4552.26</v>
      </c>
      <c r="H2188" s="6">
        <v>4494.1000000000004</v>
      </c>
      <c r="I2188" s="6">
        <v>4518.4799999999996</v>
      </c>
      <c r="J2188" s="9">
        <f t="shared" si="3336"/>
        <v>81.460000000000036</v>
      </c>
      <c r="K2188" s="9">
        <f t="shared" ref="K2188:K2251" si="3363">AVERAGE(J2177:J2188)</f>
        <v>109.38999999999994</v>
      </c>
      <c r="L2188" s="9">
        <f t="shared" si="3340"/>
        <v>58.159999999999854</v>
      </c>
      <c r="M2188" s="9">
        <f t="shared" ref="M2188" si="3364">AVERAGE(L2177:L2188)</f>
        <v>78.985000000000056</v>
      </c>
      <c r="N2188" s="6" t="s">
        <v>36</v>
      </c>
      <c r="O2188" s="9">
        <f t="shared" si="3342"/>
        <v>2067.3900000000003</v>
      </c>
      <c r="P2188" s="4">
        <f t="shared" si="3282"/>
        <v>0</v>
      </c>
      <c r="Q2188" s="5">
        <f t="shared" si="3283"/>
        <v>45.670000000000073</v>
      </c>
      <c r="R2188" s="5">
        <f t="shared" si="3284"/>
        <v>2078.8075000000003</v>
      </c>
      <c r="S2188" s="4">
        <f t="shared" si="3285"/>
        <v>0</v>
      </c>
      <c r="T2188" s="4">
        <f t="shared" si="3286"/>
        <v>0</v>
      </c>
      <c r="U2188" s="5">
        <f t="shared" si="3278"/>
        <v>2081.4900000000002</v>
      </c>
      <c r="V2188" s="5">
        <f t="shared" si="3279"/>
        <v>-14.099999999999909</v>
      </c>
      <c r="X2188" s="5">
        <f t="shared" si="3338"/>
        <v>-15.829999999999927</v>
      </c>
      <c r="Y2188" s="5">
        <f t="shared" si="3339"/>
        <v>-2.8900000000003274</v>
      </c>
      <c r="AA2188" s="5">
        <f t="shared" si="3357"/>
        <v>0</v>
      </c>
      <c r="AB2188" s="5">
        <f t="shared" si="3358"/>
        <v>1</v>
      </c>
      <c r="AC2188" s="5">
        <f t="shared" si="3359"/>
        <v>1</v>
      </c>
      <c r="AF2188" s="5">
        <f t="shared" si="3345"/>
        <v>25</v>
      </c>
      <c r="AG2188" s="5">
        <f t="shared" si="3346"/>
        <v>17.069999999999709</v>
      </c>
      <c r="AH2188" s="5">
        <f t="shared" si="3347"/>
        <v>56.460000000000036</v>
      </c>
      <c r="AI2188" s="5">
        <f t="shared" si="3348"/>
        <v>64.390000000000327</v>
      </c>
      <c r="AJ2188" s="5"/>
      <c r="AK2188" s="5">
        <f t="shared" si="3349"/>
        <v>25</v>
      </c>
      <c r="AL2188" s="5">
        <f t="shared" si="3270"/>
        <v>40.288999999999938</v>
      </c>
      <c r="AM2188" s="5">
        <f t="shared" si="3350"/>
        <v>56.460000000000036</v>
      </c>
      <c r="AN2188" s="5">
        <f t="shared" ref="AN2188:AT2251" si="3365">AVERAGE(AM2179:AM2188)</f>
        <v>81.959000000000017</v>
      </c>
      <c r="AO2188" s="5">
        <f t="shared" ref="AO2188:AO2251" si="3366">IF(AM2188&gt;AN2188,1,0)</f>
        <v>0</v>
      </c>
      <c r="AP2188" s="5">
        <f t="shared" si="3280"/>
        <v>2</v>
      </c>
      <c r="AQ2188" s="5">
        <f t="shared" si="3298"/>
        <v>2.7</v>
      </c>
      <c r="AR2188" s="5"/>
      <c r="AS2188" s="5">
        <f t="shared" si="3343"/>
        <v>64.390000000000327</v>
      </c>
      <c r="AT2188" s="5">
        <f t="shared" si="3365"/>
        <v>87.002999999999972</v>
      </c>
      <c r="AU2188" s="5">
        <f t="shared" si="3351"/>
        <v>17.069999999999709</v>
      </c>
      <c r="AV2188" s="5">
        <f t="shared" si="3354"/>
        <v>7.930000000000291</v>
      </c>
      <c r="AW2188" s="5">
        <f t="shared" si="3352"/>
        <v>3</v>
      </c>
      <c r="AX2188" s="5">
        <f t="shared" si="3306"/>
        <v>45.779000000000586</v>
      </c>
      <c r="AZ2188" s="4">
        <f t="shared" si="3288"/>
        <v>0</v>
      </c>
      <c r="BA2188" s="5">
        <f t="shared" si="3294"/>
        <v>0</v>
      </c>
      <c r="BB2188" s="4">
        <f t="shared" si="3289"/>
        <v>0.15897224512229541</v>
      </c>
      <c r="BD2188" s="5">
        <v>0</v>
      </c>
      <c r="BE2188" s="4">
        <v>0.45516129032258473</v>
      </c>
      <c r="BJ2188" s="5">
        <v>66.269999999998618</v>
      </c>
      <c r="BK2188" s="5">
        <v>33.75</v>
      </c>
      <c r="BL2188" s="5">
        <v>14.809999999999491</v>
      </c>
      <c r="BM2188" s="5">
        <v>4</v>
      </c>
      <c r="BR2188">
        <v>56</v>
      </c>
      <c r="BS2188">
        <v>-3</v>
      </c>
    </row>
    <row r="2189" spans="1:71">
      <c r="A2189" s="7">
        <v>39673</v>
      </c>
      <c r="B2189" s="6">
        <v>6562.97</v>
      </c>
      <c r="C2189" s="6">
        <v>6566.62</v>
      </c>
      <c r="D2189" s="6">
        <v>6417.33</v>
      </c>
      <c r="E2189" s="6">
        <v>6422.19</v>
      </c>
      <c r="F2189" s="6">
        <v>4492.28</v>
      </c>
      <c r="G2189" s="6">
        <v>4500</v>
      </c>
      <c r="H2189" s="6">
        <v>4397.62</v>
      </c>
      <c r="I2189" s="6">
        <v>4402.97</v>
      </c>
      <c r="J2189" s="9">
        <f t="shared" si="3336"/>
        <v>168.53999999999996</v>
      </c>
      <c r="K2189" s="9">
        <f t="shared" si="3363"/>
        <v>115.56916666666659</v>
      </c>
      <c r="L2189" s="9">
        <f t="shared" si="3340"/>
        <v>120.85999999999967</v>
      </c>
      <c r="M2189" s="9">
        <f t="shared" ref="M2189" si="3367">AVERAGE(L2178:L2189)</f>
        <v>84.009166666666644</v>
      </c>
      <c r="N2189" s="6" t="s">
        <v>36</v>
      </c>
      <c r="O2189" s="9">
        <f t="shared" si="3342"/>
        <v>2019.2199999999993</v>
      </c>
      <c r="P2189" s="4">
        <f t="shared" si="3282"/>
        <v>0</v>
      </c>
      <c r="Q2189" s="5">
        <f t="shared" si="3283"/>
        <v>66.840000000000146</v>
      </c>
      <c r="R2189" s="5">
        <f t="shared" si="3284"/>
        <v>2035.9299999999994</v>
      </c>
      <c r="S2189" s="4">
        <f t="shared" si="3285"/>
        <v>0</v>
      </c>
      <c r="T2189" s="4">
        <f t="shared" si="3286"/>
        <v>0</v>
      </c>
      <c r="U2189" s="5">
        <f t="shared" si="3278"/>
        <v>2062.7219999999998</v>
      </c>
      <c r="V2189" s="5">
        <f t="shared" si="3279"/>
        <v>-43.502000000000407</v>
      </c>
      <c r="X2189" s="5">
        <f t="shared" si="3338"/>
        <v>-140.78000000000065</v>
      </c>
      <c r="Y2189" s="5">
        <f t="shared" si="3339"/>
        <v>-89.309999999999491</v>
      </c>
      <c r="AA2189" s="5">
        <f t="shared" si="3357"/>
        <v>0</v>
      </c>
      <c r="AB2189" s="5">
        <f t="shared" si="3358"/>
        <v>1</v>
      </c>
      <c r="AC2189" s="5">
        <f t="shared" si="3359"/>
        <v>1</v>
      </c>
      <c r="AF2189" s="5">
        <f t="shared" si="3345"/>
        <v>3.6499999999996362</v>
      </c>
      <c r="AG2189" s="5">
        <f t="shared" si="3346"/>
        <v>-19.25</v>
      </c>
      <c r="AH2189" s="5">
        <f t="shared" si="3347"/>
        <v>145.64000000000033</v>
      </c>
      <c r="AI2189" s="5">
        <f t="shared" si="3348"/>
        <v>168.53999999999996</v>
      </c>
      <c r="AJ2189" s="5"/>
      <c r="AK2189" s="5">
        <f t="shared" si="3349"/>
        <v>3.6499999999996362</v>
      </c>
      <c r="AL2189" s="5">
        <f t="shared" si="3270"/>
        <v>40.288999999999938</v>
      </c>
      <c r="AM2189" s="5">
        <f t="shared" si="3350"/>
        <v>145.64000000000033</v>
      </c>
      <c r="AN2189" s="5">
        <f t="shared" si="3365"/>
        <v>86.621000000000009</v>
      </c>
      <c r="AO2189" s="5">
        <f t="shared" si="3366"/>
        <v>1</v>
      </c>
      <c r="AP2189" s="5">
        <f t="shared" si="3280"/>
        <v>3</v>
      </c>
      <c r="AQ2189" s="5">
        <f t="shared" si="3298"/>
        <v>2.6</v>
      </c>
      <c r="AR2189" s="5"/>
      <c r="AS2189" s="5">
        <f t="shared" si="3343"/>
        <v>168.53999999999996</v>
      </c>
      <c r="AT2189" s="5">
        <f t="shared" si="3365"/>
        <v>93.231999999999971</v>
      </c>
      <c r="AU2189" s="5">
        <f t="shared" si="3351"/>
        <v>-19.25</v>
      </c>
      <c r="AV2189" s="5">
        <f t="shared" si="3354"/>
        <v>22.899999999999636</v>
      </c>
      <c r="AW2189" s="5">
        <f t="shared" si="3352"/>
        <v>4</v>
      </c>
      <c r="AX2189" s="5">
        <f t="shared" si="3306"/>
        <v>41.170000000000258</v>
      </c>
      <c r="AZ2189" s="4">
        <f t="shared" si="3288"/>
        <v>0</v>
      </c>
      <c r="BA2189" s="5">
        <f t="shared" si="3294"/>
        <v>0</v>
      </c>
      <c r="BB2189" s="4">
        <f t="shared" si="3289"/>
        <v>0</v>
      </c>
      <c r="BD2189" s="5">
        <v>0</v>
      </c>
      <c r="BE2189" s="4">
        <v>0.45498547918684207</v>
      </c>
      <c r="BJ2189" s="5">
        <v>56.840000000000146</v>
      </c>
      <c r="BK2189" s="5">
        <v>23.440000000000509</v>
      </c>
      <c r="BL2189" s="5">
        <v>11.450000000000728</v>
      </c>
      <c r="BM2189" s="5">
        <v>4</v>
      </c>
      <c r="BR2189">
        <v>146</v>
      </c>
      <c r="BS2189">
        <v>-50</v>
      </c>
    </row>
    <row r="2190" spans="1:71">
      <c r="A2190" s="7">
        <v>39674</v>
      </c>
      <c r="B2190" s="6">
        <v>6450.73</v>
      </c>
      <c r="C2190" s="6">
        <v>6481.28</v>
      </c>
      <c r="D2190" s="6">
        <v>6369.58</v>
      </c>
      <c r="E2190" s="6">
        <v>6442.21</v>
      </c>
      <c r="F2190" s="6">
        <v>4439.4799999999996</v>
      </c>
      <c r="G2190" s="6">
        <v>4467.28</v>
      </c>
      <c r="H2190" s="6">
        <v>4383.4799999999996</v>
      </c>
      <c r="I2190" s="6">
        <v>4420.91</v>
      </c>
      <c r="J2190" s="9">
        <f t="shared" si="3336"/>
        <v>111.69999999999982</v>
      </c>
      <c r="K2190" s="9">
        <f t="shared" si="3363"/>
        <v>111.4849999999999</v>
      </c>
      <c r="L2190" s="9">
        <f t="shared" si="3340"/>
        <v>83.800000000000182</v>
      </c>
      <c r="M2190" s="9">
        <f t="shared" ref="M2190" si="3368">AVERAGE(L2179:L2190)</f>
        <v>83.512499999999974</v>
      </c>
      <c r="N2190" s="6" t="s">
        <v>36</v>
      </c>
      <c r="O2190" s="9">
        <f t="shared" si="3342"/>
        <v>2021.3000000000002</v>
      </c>
      <c r="P2190" s="4">
        <f t="shared" si="3282"/>
        <v>4.006163328198762E-2</v>
      </c>
      <c r="Q2190" s="5">
        <f t="shared" si="3283"/>
        <v>51.920000000000982</v>
      </c>
      <c r="R2190" s="5">
        <f t="shared" si="3284"/>
        <v>2032.1999999999996</v>
      </c>
      <c r="S2190" s="4">
        <f t="shared" si="3285"/>
        <v>2.2165387894296819E-2</v>
      </c>
      <c r="T2190" s="4">
        <f t="shared" si="3286"/>
        <v>1.8385927693810967E-2</v>
      </c>
      <c r="U2190" s="5">
        <f t="shared" si="3278"/>
        <v>2049.7699999999995</v>
      </c>
      <c r="V2190" s="5">
        <f t="shared" si="3279"/>
        <v>-28.469999999999345</v>
      </c>
      <c r="X2190" s="5">
        <f t="shared" si="3338"/>
        <v>-8.5199999999995271</v>
      </c>
      <c r="Y2190" s="5">
        <f t="shared" si="3339"/>
        <v>-18.569999999999709</v>
      </c>
      <c r="AA2190" s="5">
        <f t="shared" si="3357"/>
        <v>0</v>
      </c>
      <c r="AB2190" s="5">
        <f t="shared" si="3358"/>
        <v>1</v>
      </c>
      <c r="AC2190" s="5">
        <f t="shared" si="3359"/>
        <v>1</v>
      </c>
      <c r="AF2190" s="5">
        <f t="shared" si="3345"/>
        <v>30.550000000000182</v>
      </c>
      <c r="AG2190" s="5">
        <f t="shared" si="3346"/>
        <v>59.090000000000146</v>
      </c>
      <c r="AH2190" s="5">
        <f t="shared" si="3347"/>
        <v>81.149999999999636</v>
      </c>
      <c r="AI2190" s="5">
        <f t="shared" si="3348"/>
        <v>52.609999999999673</v>
      </c>
      <c r="AJ2190" s="5"/>
      <c r="AK2190" s="5">
        <f t="shared" si="3349"/>
        <v>30.550000000000182</v>
      </c>
      <c r="AL2190" s="5">
        <f t="shared" ref="AL2190:AL2253" si="3369">PERCENTILE(AK2181:AK2190,0.9)</f>
        <v>36.698000000000135</v>
      </c>
      <c r="AM2190" s="5">
        <f t="shared" si="3350"/>
        <v>81.149999999999636</v>
      </c>
      <c r="AN2190" s="5">
        <f t="shared" si="3365"/>
        <v>87.476999999999947</v>
      </c>
      <c r="AO2190" s="5">
        <f t="shared" si="3366"/>
        <v>0</v>
      </c>
      <c r="AP2190" s="5">
        <f t="shared" si="3280"/>
        <v>3</v>
      </c>
      <c r="AQ2190" s="5">
        <f t="shared" si="3298"/>
        <v>2.6</v>
      </c>
      <c r="AR2190" s="5"/>
      <c r="AS2190" s="5">
        <f t="shared" si="3343"/>
        <v>59.090000000000146</v>
      </c>
      <c r="AT2190" s="5">
        <f t="shared" si="3365"/>
        <v>91.10799999999999</v>
      </c>
      <c r="AU2190" s="5">
        <f t="shared" si="3351"/>
        <v>52.609999999999673</v>
      </c>
      <c r="AV2190" s="5">
        <f t="shared" si="3354"/>
        <v>-28.539999999999964</v>
      </c>
      <c r="AW2190" s="5">
        <f t="shared" si="3352"/>
        <v>5</v>
      </c>
      <c r="AX2190" s="5">
        <f t="shared" si="3306"/>
        <v>43.610000000000504</v>
      </c>
      <c r="AZ2190" s="4">
        <f t="shared" si="3288"/>
        <v>1.8385927693810967E-2</v>
      </c>
      <c r="BA2190" s="5">
        <f t="shared" si="3294"/>
        <v>0</v>
      </c>
      <c r="BB2190" s="4">
        <f t="shared" si="3289"/>
        <v>0</v>
      </c>
      <c r="BD2190" s="5">
        <v>0</v>
      </c>
      <c r="BE2190" s="4">
        <v>0.45484299887490853</v>
      </c>
      <c r="BJ2190" s="5">
        <v>49.959999999999127</v>
      </c>
      <c r="BK2190" s="5">
        <v>-14.549999999999272</v>
      </c>
      <c r="BL2190" s="5">
        <v>40.549999999999272</v>
      </c>
      <c r="BM2190" s="5">
        <v>4</v>
      </c>
      <c r="BR2190">
        <v>81</v>
      </c>
      <c r="BS2190">
        <v>-50</v>
      </c>
    </row>
    <row r="2191" spans="1:71">
      <c r="A2191" s="7">
        <v>39675</v>
      </c>
      <c r="B2191" s="6">
        <v>6460.22</v>
      </c>
      <c r="C2191" s="6">
        <v>6513.92</v>
      </c>
      <c r="D2191" s="6">
        <v>6394.39</v>
      </c>
      <c r="E2191" s="6">
        <v>6446.02</v>
      </c>
      <c r="F2191" s="6">
        <v>4445.82</v>
      </c>
      <c r="G2191" s="6">
        <v>4495.8599999999997</v>
      </c>
      <c r="H2191" s="6">
        <v>4421.37</v>
      </c>
      <c r="I2191" s="6">
        <v>4453.62</v>
      </c>
      <c r="J2191" s="9">
        <f t="shared" si="3336"/>
        <v>119.52999999999975</v>
      </c>
      <c r="K2191" s="9">
        <f t="shared" si="3363"/>
        <v>112.36999999999989</v>
      </c>
      <c r="L2191" s="9">
        <f t="shared" si="3340"/>
        <v>74.949999999999818</v>
      </c>
      <c r="M2191" s="9">
        <f t="shared" ref="M2191" si="3370">AVERAGE(L2180:L2191)</f>
        <v>81.13166666666659</v>
      </c>
      <c r="N2191" s="6" t="s">
        <v>36</v>
      </c>
      <c r="O2191" s="9">
        <f t="shared" si="3342"/>
        <v>1992.4000000000005</v>
      </c>
      <c r="P2191" s="4">
        <f t="shared" si="3282"/>
        <v>0</v>
      </c>
      <c r="Q2191" s="5">
        <f t="shared" si="3283"/>
        <v>78.739999999999782</v>
      </c>
      <c r="R2191" s="5">
        <f t="shared" si="3284"/>
        <v>2012.0850000000005</v>
      </c>
      <c r="S2191" s="4">
        <f t="shared" si="3285"/>
        <v>0</v>
      </c>
      <c r="T2191" s="4">
        <f t="shared" si="3286"/>
        <v>0</v>
      </c>
      <c r="U2191" s="5">
        <f t="shared" si="3278"/>
        <v>2034.2900000000002</v>
      </c>
      <c r="V2191" s="5">
        <f t="shared" si="3279"/>
        <v>-41.889999999999645</v>
      </c>
      <c r="X2191" s="5">
        <f t="shared" si="3338"/>
        <v>-14.199999999999818</v>
      </c>
      <c r="Y2191" s="5">
        <f t="shared" si="3339"/>
        <v>7.8000000000001819</v>
      </c>
      <c r="AA2191" s="5">
        <f t="shared" si="3357"/>
        <v>0</v>
      </c>
      <c r="AB2191" s="5">
        <f t="shared" si="3358"/>
        <v>0</v>
      </c>
      <c r="AC2191" s="5">
        <f t="shared" si="3359"/>
        <v>0</v>
      </c>
      <c r="AF2191" s="5">
        <f t="shared" si="3345"/>
        <v>53.699999999999818</v>
      </c>
      <c r="AG2191" s="5">
        <f t="shared" si="3346"/>
        <v>71.710000000000036</v>
      </c>
      <c r="AH2191" s="5">
        <f t="shared" si="3347"/>
        <v>65.829999999999927</v>
      </c>
      <c r="AI2191" s="5">
        <f t="shared" si="3348"/>
        <v>47.819999999999709</v>
      </c>
      <c r="AJ2191" s="5"/>
      <c r="AK2191" s="5">
        <f t="shared" si="3349"/>
        <v>53.699999999999818</v>
      </c>
      <c r="AL2191" s="5">
        <f t="shared" si="3369"/>
        <v>49.074000000000339</v>
      </c>
      <c r="AM2191" s="5">
        <f t="shared" si="3350"/>
        <v>65.829999999999927</v>
      </c>
      <c r="AN2191" s="5">
        <f t="shared" si="3365"/>
        <v>85.813999999999936</v>
      </c>
      <c r="AO2191" s="5">
        <f t="shared" si="3366"/>
        <v>0</v>
      </c>
      <c r="AP2191" s="5">
        <f t="shared" si="3280"/>
        <v>3</v>
      </c>
      <c r="AQ2191" s="5">
        <f t="shared" si="3298"/>
        <v>2.7</v>
      </c>
      <c r="AR2191" s="5"/>
      <c r="AS2191" s="5">
        <f t="shared" si="3343"/>
        <v>71.710000000000036</v>
      </c>
      <c r="AT2191" s="5">
        <f t="shared" si="3365"/>
        <v>88.177999999999969</v>
      </c>
      <c r="AU2191" s="5">
        <f t="shared" si="3351"/>
        <v>47.819999999999709</v>
      </c>
      <c r="AV2191" s="5">
        <f t="shared" si="3354"/>
        <v>-18.010000000000218</v>
      </c>
      <c r="AW2191" s="5">
        <f t="shared" si="3352"/>
        <v>6</v>
      </c>
      <c r="AX2191" s="5">
        <f t="shared" si="3306"/>
        <v>48.298999999999715</v>
      </c>
      <c r="AZ2191" s="4">
        <f t="shared" si="3288"/>
        <v>0</v>
      </c>
      <c r="BA2191" s="5">
        <f t="shared" si="3294"/>
        <v>0</v>
      </c>
      <c r="BB2191" s="4">
        <f t="shared" si="3289"/>
        <v>1.8385927693810967E-2</v>
      </c>
      <c r="BD2191" s="5">
        <v>0</v>
      </c>
      <c r="BE2191" s="4">
        <v>0.45442261719156002</v>
      </c>
      <c r="BJ2191" s="5">
        <v>48.1299999999992</v>
      </c>
      <c r="BK2191" s="5">
        <v>25.790000000000873</v>
      </c>
      <c r="BL2191" s="5">
        <v>8.2699999999986176</v>
      </c>
      <c r="BM2191" s="5">
        <v>4</v>
      </c>
      <c r="BR2191">
        <v>-45</v>
      </c>
      <c r="BS2191">
        <v>8</v>
      </c>
    </row>
    <row r="2192" spans="1:71">
      <c r="A2192" s="7">
        <v>39678</v>
      </c>
      <c r="B2192" s="6">
        <v>6436.14</v>
      </c>
      <c r="C2192" s="6">
        <v>6485.91</v>
      </c>
      <c r="D2192" s="6">
        <v>6374.95</v>
      </c>
      <c r="E2192" s="6">
        <v>6432.88</v>
      </c>
      <c r="F2192" s="6">
        <v>4435.91</v>
      </c>
      <c r="G2192" s="6">
        <v>4501.38</v>
      </c>
      <c r="H2192" s="6">
        <v>4405.07</v>
      </c>
      <c r="I2192" s="6">
        <v>4448.84</v>
      </c>
      <c r="J2192" s="9">
        <f t="shared" si="3336"/>
        <v>110.96000000000004</v>
      </c>
      <c r="K2192" s="9">
        <f t="shared" si="3363"/>
        <v>112.28666666666656</v>
      </c>
      <c r="L2192" s="9">
        <f t="shared" si="3340"/>
        <v>96.3100000000004</v>
      </c>
      <c r="M2192" s="9">
        <f t="shared" ref="M2192" si="3371">AVERAGE(L2181:L2192)</f>
        <v>82.258333333333283</v>
      </c>
      <c r="N2192" s="6" t="s">
        <v>36</v>
      </c>
      <c r="O2192" s="9">
        <f t="shared" si="3342"/>
        <v>1984.04</v>
      </c>
      <c r="P2192" s="4">
        <f t="shared" si="3282"/>
        <v>0</v>
      </c>
      <c r="Q2192" s="5">
        <f t="shared" si="3283"/>
        <v>83.350000000000364</v>
      </c>
      <c r="R2192" s="5">
        <f t="shared" si="3284"/>
        <v>2004.8775000000001</v>
      </c>
      <c r="S2192" s="4">
        <f t="shared" si="3285"/>
        <v>0</v>
      </c>
      <c r="T2192" s="4">
        <f t="shared" si="3286"/>
        <v>0</v>
      </c>
      <c r="U2192" s="5">
        <f t="shared" si="3278"/>
        <v>2016.8700000000001</v>
      </c>
      <c r="V2192" s="5">
        <f t="shared" si="3279"/>
        <v>-32.830000000000155</v>
      </c>
      <c r="X2192" s="5">
        <f t="shared" si="3338"/>
        <v>-3.2600000000002183</v>
      </c>
      <c r="Y2192" s="5">
        <f t="shared" si="3339"/>
        <v>12.930000000000291</v>
      </c>
      <c r="AA2192" s="5">
        <f t="shared" si="3357"/>
        <v>0</v>
      </c>
      <c r="AB2192" s="5">
        <f t="shared" si="3358"/>
        <v>0</v>
      </c>
      <c r="AC2192" s="5">
        <f t="shared" si="3359"/>
        <v>0</v>
      </c>
      <c r="AF2192" s="5">
        <f t="shared" si="3345"/>
        <v>49.769999999999527</v>
      </c>
      <c r="AG2192" s="5">
        <f t="shared" si="3346"/>
        <v>39.889999999999418</v>
      </c>
      <c r="AH2192" s="5">
        <f t="shared" si="3347"/>
        <v>61.190000000000509</v>
      </c>
      <c r="AI2192" s="5">
        <f t="shared" si="3348"/>
        <v>71.070000000000618</v>
      </c>
      <c r="AJ2192" s="5"/>
      <c r="AK2192" s="5">
        <f t="shared" si="3349"/>
        <v>49.769999999999527</v>
      </c>
      <c r="AL2192" s="5">
        <f t="shared" si="3369"/>
        <v>50.162999999999556</v>
      </c>
      <c r="AM2192" s="5">
        <f t="shared" si="3350"/>
        <v>61.190000000000509</v>
      </c>
      <c r="AN2192" s="5">
        <f t="shared" si="3365"/>
        <v>83.804000000000002</v>
      </c>
      <c r="AO2192" s="5">
        <f t="shared" si="3366"/>
        <v>0</v>
      </c>
      <c r="AP2192" s="5">
        <f t="shared" si="3280"/>
        <v>3</v>
      </c>
      <c r="AQ2192" s="5">
        <f t="shared" si="3298"/>
        <v>2.8</v>
      </c>
      <c r="AR2192" s="5"/>
      <c r="AS2192" s="5">
        <f t="shared" si="3343"/>
        <v>71.070000000000618</v>
      </c>
      <c r="AT2192" s="5">
        <f t="shared" si="3365"/>
        <v>87.84000000000006</v>
      </c>
      <c r="AU2192" s="5">
        <f t="shared" si="3351"/>
        <v>39.889999999999418</v>
      </c>
      <c r="AV2192" s="5">
        <f t="shared" si="3354"/>
        <v>9.8800000000001091</v>
      </c>
      <c r="AW2192" s="5">
        <f t="shared" si="3352"/>
        <v>2</v>
      </c>
      <c r="AX2192" s="5">
        <f t="shared" si="3306"/>
        <v>48.298999999999715</v>
      </c>
      <c r="AZ2192" s="4">
        <f t="shared" si="3288"/>
        <v>0</v>
      </c>
      <c r="BA2192" s="5">
        <f t="shared" si="3294"/>
        <v>0</v>
      </c>
      <c r="BB2192" s="4">
        <f t="shared" si="3289"/>
        <v>0</v>
      </c>
      <c r="BD2192" s="5">
        <v>0</v>
      </c>
      <c r="BE2192" s="4">
        <v>0.4539379071144598</v>
      </c>
      <c r="BJ2192" s="5">
        <v>56.849999999998545</v>
      </c>
      <c r="BK2192" s="5">
        <v>-12.729999999999563</v>
      </c>
      <c r="BL2192" s="5">
        <v>21.359999999998763</v>
      </c>
      <c r="BM2192" s="5">
        <v>4</v>
      </c>
      <c r="BR2192">
        <v>-45</v>
      </c>
      <c r="BS2192">
        <v>13</v>
      </c>
    </row>
    <row r="2193" spans="1:71">
      <c r="A2193" s="7">
        <v>39679</v>
      </c>
      <c r="B2193" s="6">
        <v>6398.83</v>
      </c>
      <c r="C2193" s="6">
        <v>6401.21</v>
      </c>
      <c r="D2193" s="6">
        <v>6268.73</v>
      </c>
      <c r="E2193" s="6">
        <v>6282.43</v>
      </c>
      <c r="F2193" s="6">
        <v>4402.9799999999996</v>
      </c>
      <c r="G2193" s="6">
        <v>4402.9799999999996</v>
      </c>
      <c r="H2193" s="6">
        <v>4329.9399999999996</v>
      </c>
      <c r="I2193" s="6">
        <v>4332.79</v>
      </c>
      <c r="J2193" s="9">
        <f t="shared" si="3336"/>
        <v>164.15000000000055</v>
      </c>
      <c r="K2193" s="9">
        <f t="shared" si="3363"/>
        <v>116.70416666666665</v>
      </c>
      <c r="L2193" s="9">
        <f t="shared" si="3340"/>
        <v>118.90000000000055</v>
      </c>
      <c r="M2193" s="9">
        <f t="shared" ref="M2193" si="3372">AVERAGE(L2182:L2193)</f>
        <v>84.226666666666688</v>
      </c>
      <c r="N2193" s="6" t="s">
        <v>36</v>
      </c>
      <c r="O2193" s="9">
        <f t="shared" si="3342"/>
        <v>1949.6400000000003</v>
      </c>
      <c r="P2193" s="4">
        <f t="shared" si="3282"/>
        <v>0</v>
      </c>
      <c r="Q2193" s="5">
        <f t="shared" si="3283"/>
        <v>71.659999999999854</v>
      </c>
      <c r="R2193" s="5">
        <f t="shared" si="3284"/>
        <v>1967.5550000000003</v>
      </c>
      <c r="S2193" s="4">
        <f t="shared" si="3285"/>
        <v>0</v>
      </c>
      <c r="T2193" s="4">
        <f t="shared" si="3286"/>
        <v>0</v>
      </c>
      <c r="U2193" s="5">
        <f t="shared" si="3278"/>
        <v>1993.3200000000002</v>
      </c>
      <c r="V2193" s="5">
        <f t="shared" si="3279"/>
        <v>-43.679999999999836</v>
      </c>
      <c r="X2193" s="5">
        <f t="shared" si="3338"/>
        <v>-116.39999999999964</v>
      </c>
      <c r="Y2193" s="5">
        <f t="shared" si="3339"/>
        <v>-70.1899999999996</v>
      </c>
      <c r="AA2193" s="5">
        <f t="shared" si="3357"/>
        <v>0</v>
      </c>
      <c r="AB2193" s="5">
        <f t="shared" si="3358"/>
        <v>1</v>
      </c>
      <c r="AC2193" s="5">
        <f t="shared" si="3359"/>
        <v>1</v>
      </c>
      <c r="AF2193" s="5">
        <f t="shared" si="3345"/>
        <v>2.3800000000001091</v>
      </c>
      <c r="AG2193" s="5">
        <f t="shared" si="3346"/>
        <v>-31.670000000000073</v>
      </c>
      <c r="AH2193" s="5">
        <f t="shared" si="3347"/>
        <v>130.10000000000036</v>
      </c>
      <c r="AI2193" s="5">
        <f t="shared" si="3348"/>
        <v>164.15000000000055</v>
      </c>
      <c r="AJ2193" s="5"/>
      <c r="AK2193" s="5">
        <f t="shared" si="3349"/>
        <v>2.3800000000001091</v>
      </c>
      <c r="AL2193" s="5">
        <f t="shared" si="3369"/>
        <v>50.162999999999556</v>
      </c>
      <c r="AM2193" s="5">
        <f t="shared" si="3350"/>
        <v>130.10000000000036</v>
      </c>
      <c r="AN2193" s="5">
        <f t="shared" si="3365"/>
        <v>79.244999999999976</v>
      </c>
      <c r="AO2193" s="5">
        <f t="shared" si="3366"/>
        <v>1</v>
      </c>
      <c r="AP2193" s="5">
        <f t="shared" si="3280"/>
        <v>3</v>
      </c>
      <c r="AQ2193" s="5">
        <f t="shared" si="3298"/>
        <v>2.8</v>
      </c>
      <c r="AR2193" s="5"/>
      <c r="AS2193" s="5">
        <f t="shared" si="3343"/>
        <v>164.15000000000055</v>
      </c>
      <c r="AT2193" s="5">
        <f t="shared" si="3365"/>
        <v>86.027000000000129</v>
      </c>
      <c r="AU2193" s="5">
        <f t="shared" si="3351"/>
        <v>-31.670000000000073</v>
      </c>
      <c r="AV2193" s="5">
        <f t="shared" si="3354"/>
        <v>34.050000000000182</v>
      </c>
      <c r="AW2193" s="5">
        <f t="shared" si="3352"/>
        <v>3</v>
      </c>
      <c r="AX2193" s="5">
        <f t="shared" si="3306"/>
        <v>48.298999999999715</v>
      </c>
      <c r="AZ2193" s="4">
        <f t="shared" si="3288"/>
        <v>0</v>
      </c>
      <c r="BA2193" s="5">
        <f t="shared" si="3294"/>
        <v>0</v>
      </c>
      <c r="BB2193" s="4">
        <f t="shared" si="3289"/>
        <v>0</v>
      </c>
      <c r="BD2193" s="5">
        <v>0</v>
      </c>
      <c r="BE2193" s="4">
        <v>0.45377379290071485</v>
      </c>
      <c r="BJ2193" s="5">
        <v>95.389999999999418</v>
      </c>
      <c r="BK2193" s="5">
        <v>-1.9200000000000728</v>
      </c>
      <c r="BL2193" s="5">
        <v>19.770000000000437</v>
      </c>
      <c r="BM2193" s="5">
        <v>4</v>
      </c>
      <c r="BR2193">
        <v>130</v>
      </c>
      <c r="BS2193">
        <v>-51</v>
      </c>
    </row>
    <row r="2194" spans="1:71">
      <c r="A2194" s="7">
        <v>39680</v>
      </c>
      <c r="B2194" s="6">
        <v>6297.83</v>
      </c>
      <c r="C2194" s="6">
        <v>6336.79</v>
      </c>
      <c r="D2194" s="6">
        <v>6262.49</v>
      </c>
      <c r="E2194" s="6">
        <v>6317.8</v>
      </c>
      <c r="F2194" s="6">
        <v>4355.55</v>
      </c>
      <c r="G2194" s="6">
        <v>4377.5</v>
      </c>
      <c r="H2194" s="6">
        <v>4327.22</v>
      </c>
      <c r="I2194" s="6">
        <v>4365.87</v>
      </c>
      <c r="J2194" s="9">
        <f t="shared" si="3336"/>
        <v>74.300000000000182</v>
      </c>
      <c r="K2194" s="9">
        <f t="shared" si="3363"/>
        <v>116.10250000000003</v>
      </c>
      <c r="L2194" s="9">
        <f t="shared" si="3340"/>
        <v>50.279999999999745</v>
      </c>
      <c r="M2194" s="9">
        <f t="shared" ref="M2194" si="3373">AVERAGE(L2183:L2194)</f>
        <v>83.011666666666699</v>
      </c>
      <c r="N2194" s="6" t="s">
        <v>36</v>
      </c>
      <c r="O2194" s="9">
        <f t="shared" si="3342"/>
        <v>1951.9300000000003</v>
      </c>
      <c r="P2194" s="4">
        <f t="shared" si="3282"/>
        <v>3.1956461066145248E-2</v>
      </c>
      <c r="Q2194" s="5">
        <f t="shared" si="3283"/>
        <v>71.659999999999854</v>
      </c>
      <c r="R2194" s="5">
        <f t="shared" si="3284"/>
        <v>1967.5550000000003</v>
      </c>
      <c r="S2194" s="4">
        <f t="shared" si="3285"/>
        <v>1.9447983014861687E-2</v>
      </c>
      <c r="T2194" s="4">
        <f t="shared" si="3286"/>
        <v>1.8847736625514103E-2</v>
      </c>
      <c r="U2194" s="5">
        <f t="shared" si="3278"/>
        <v>1979.8620000000003</v>
      </c>
      <c r="V2194" s="5">
        <f t="shared" si="3279"/>
        <v>-27.932000000000016</v>
      </c>
      <c r="X2194" s="5">
        <f t="shared" si="3338"/>
        <v>19.970000000000255</v>
      </c>
      <c r="Y2194" s="5">
        <f t="shared" si="3339"/>
        <v>10.319999999999709</v>
      </c>
      <c r="AA2194" s="5">
        <f t="shared" si="3357"/>
        <v>1</v>
      </c>
      <c r="AB2194" s="5">
        <f t="shared" si="3358"/>
        <v>0</v>
      </c>
      <c r="AC2194" s="5">
        <f t="shared" si="3359"/>
        <v>1</v>
      </c>
      <c r="AF2194" s="5">
        <f t="shared" si="3345"/>
        <v>38.960000000000036</v>
      </c>
      <c r="AG2194" s="5">
        <f t="shared" si="3346"/>
        <v>54.359999999999673</v>
      </c>
      <c r="AH2194" s="5">
        <f t="shared" si="3347"/>
        <v>35.340000000000146</v>
      </c>
      <c r="AI2194" s="5">
        <f t="shared" si="3348"/>
        <v>19.940000000000509</v>
      </c>
      <c r="AJ2194" s="5"/>
      <c r="AK2194" s="5">
        <f t="shared" si="3349"/>
        <v>35.340000000000146</v>
      </c>
      <c r="AL2194" s="5">
        <f t="shared" si="3369"/>
        <v>50.162999999999556</v>
      </c>
      <c r="AM2194" s="5">
        <f t="shared" si="3350"/>
        <v>38.960000000000036</v>
      </c>
      <c r="AN2194" s="5">
        <f t="shared" si="3365"/>
        <v>79.417000000000002</v>
      </c>
      <c r="AO2194" s="5">
        <f t="shared" si="3366"/>
        <v>0</v>
      </c>
      <c r="AP2194" s="5">
        <f t="shared" si="3280"/>
        <v>3</v>
      </c>
      <c r="AQ2194" s="5">
        <f t="shared" si="3298"/>
        <v>2.8</v>
      </c>
      <c r="AR2194" s="5"/>
      <c r="AS2194" s="5">
        <f t="shared" si="3343"/>
        <v>54.359999999999673</v>
      </c>
      <c r="AT2194" s="5">
        <f t="shared" si="3365"/>
        <v>86.454000000000093</v>
      </c>
      <c r="AU2194" s="5">
        <f t="shared" si="3351"/>
        <v>19.940000000000509</v>
      </c>
      <c r="AV2194" s="5">
        <f t="shared" si="3354"/>
        <v>-15.399999999999636</v>
      </c>
      <c r="AW2194" s="5">
        <f t="shared" si="3352"/>
        <v>4</v>
      </c>
      <c r="AX2194" s="5">
        <f t="shared" si="3306"/>
        <v>48.298999999999715</v>
      </c>
      <c r="AZ2194" s="4">
        <f t="shared" si="3288"/>
        <v>1.8847736625514103E-2</v>
      </c>
      <c r="BA2194" s="5">
        <f t="shared" si="3294"/>
        <v>0</v>
      </c>
      <c r="BB2194" s="4">
        <f t="shared" si="3289"/>
        <v>0</v>
      </c>
      <c r="BD2194" s="5">
        <v>0</v>
      </c>
      <c r="BE2194" s="4">
        <v>0.45355191256831023</v>
      </c>
      <c r="BJ2194" s="5">
        <v>43.489999999999782</v>
      </c>
      <c r="BK2194" s="5">
        <v>30.450000000000728</v>
      </c>
      <c r="BL2194" s="5">
        <v>17.650000000001455</v>
      </c>
      <c r="BM2194" s="5">
        <v>4</v>
      </c>
      <c r="BR2194">
        <v>35</v>
      </c>
      <c r="BS2194">
        <v>10</v>
      </c>
    </row>
    <row r="2195" spans="1:71">
      <c r="A2195" s="7">
        <v>39681</v>
      </c>
      <c r="B2195" s="6">
        <v>6290.32</v>
      </c>
      <c r="C2195" s="6">
        <v>6293.48</v>
      </c>
      <c r="D2195" s="6">
        <v>6219.1</v>
      </c>
      <c r="E2195" s="6">
        <v>6236.96</v>
      </c>
      <c r="F2195" s="6">
        <v>4336.05</v>
      </c>
      <c r="G2195" s="6">
        <v>4341.79</v>
      </c>
      <c r="H2195" s="6">
        <v>4294.9399999999996</v>
      </c>
      <c r="I2195" s="6">
        <v>4304.6099999999997</v>
      </c>
      <c r="J2195" s="9">
        <f t="shared" si="3336"/>
        <v>98.699999999999818</v>
      </c>
      <c r="K2195" s="9">
        <f t="shared" si="3363"/>
        <v>108.56416666666671</v>
      </c>
      <c r="L2195" s="9">
        <f t="shared" si="3340"/>
        <v>70.930000000000291</v>
      </c>
      <c r="M2195" s="9">
        <f t="shared" ref="M2195" si="3374">AVERAGE(L2184:L2195)</f>
        <v>79.730833333333365</v>
      </c>
      <c r="N2195" s="6" t="s">
        <v>36</v>
      </c>
      <c r="O2195" s="9">
        <f t="shared" si="3342"/>
        <v>1932.3500000000004</v>
      </c>
      <c r="P2195" s="4">
        <f t="shared" si="3282"/>
        <v>0</v>
      </c>
      <c r="Q2195" s="5">
        <f t="shared" si="3283"/>
        <v>60.050000000000182</v>
      </c>
      <c r="R2195" s="5">
        <f t="shared" si="3284"/>
        <v>1947.3625000000004</v>
      </c>
      <c r="S2195" s="4">
        <f t="shared" si="3285"/>
        <v>0</v>
      </c>
      <c r="T2195" s="4">
        <f t="shared" si="3286"/>
        <v>0</v>
      </c>
      <c r="U2195" s="5">
        <f t="shared" si="3278"/>
        <v>1962.0720000000001</v>
      </c>
      <c r="V2195" s="5">
        <f t="shared" si="3279"/>
        <v>-29.721999999999753</v>
      </c>
      <c r="X2195" s="5">
        <f t="shared" si="3338"/>
        <v>-53.359999999999673</v>
      </c>
      <c r="Y2195" s="5">
        <f t="shared" si="3339"/>
        <v>-31.440000000000509</v>
      </c>
      <c r="AA2195" s="5">
        <f t="shared" si="3357"/>
        <v>0</v>
      </c>
      <c r="AB2195" s="5">
        <f t="shared" si="3358"/>
        <v>1</v>
      </c>
      <c r="AC2195" s="5">
        <f t="shared" si="3359"/>
        <v>1</v>
      </c>
      <c r="AF2195" s="5">
        <f t="shared" si="3345"/>
        <v>3.1599999999998545</v>
      </c>
      <c r="AG2195" s="5">
        <f t="shared" si="3346"/>
        <v>-24.320000000000618</v>
      </c>
      <c r="AH2195" s="5">
        <f t="shared" si="3347"/>
        <v>71.219999999999345</v>
      </c>
      <c r="AI2195" s="5">
        <f t="shared" si="3348"/>
        <v>98.699999999999818</v>
      </c>
      <c r="AJ2195" s="5"/>
      <c r="AK2195" s="5">
        <f t="shared" si="3349"/>
        <v>3.1599999999998545</v>
      </c>
      <c r="AL2195" s="5">
        <f t="shared" si="3369"/>
        <v>50.162999999999556</v>
      </c>
      <c r="AM2195" s="5">
        <f t="shared" si="3350"/>
        <v>71.219999999999345</v>
      </c>
      <c r="AN2195" s="5">
        <f t="shared" si="3365"/>
        <v>78.757999999999896</v>
      </c>
      <c r="AO2195" s="5">
        <f t="shared" si="3366"/>
        <v>0</v>
      </c>
      <c r="AP2195" s="5">
        <f t="shared" si="3280"/>
        <v>3</v>
      </c>
      <c r="AQ2195" s="5">
        <f t="shared" si="3298"/>
        <v>2.9</v>
      </c>
      <c r="AR2195" s="5"/>
      <c r="AS2195" s="5">
        <f t="shared" si="3343"/>
        <v>98.699999999999818</v>
      </c>
      <c r="AT2195" s="5">
        <f t="shared" si="3365"/>
        <v>90.386000000000053</v>
      </c>
      <c r="AU2195" s="5">
        <f t="shared" si="3351"/>
        <v>-24.320000000000618</v>
      </c>
      <c r="AV2195" s="5">
        <f t="shared" si="3354"/>
        <v>27.480000000000473</v>
      </c>
      <c r="AW2195" s="5">
        <f t="shared" si="3352"/>
        <v>5</v>
      </c>
      <c r="AX2195" s="5">
        <f t="shared" si="3306"/>
        <v>48.298999999999715</v>
      </c>
      <c r="AZ2195" s="4">
        <f t="shared" si="3288"/>
        <v>0</v>
      </c>
      <c r="BA2195" s="5">
        <f t="shared" si="3294"/>
        <v>0</v>
      </c>
      <c r="BB2195" s="4">
        <f t="shared" si="3289"/>
        <v>1.8847736625514103E-2</v>
      </c>
      <c r="BD2195" s="5">
        <v>0</v>
      </c>
      <c r="BE2195" s="4">
        <v>0.452411167512691</v>
      </c>
      <c r="BJ2195" s="5">
        <v>73.409999999999854</v>
      </c>
      <c r="BK2195" s="5">
        <v>-5.4899999999997817</v>
      </c>
      <c r="BL2195" s="5">
        <v>18.889999999999418</v>
      </c>
      <c r="BM2195" s="5">
        <v>4</v>
      </c>
      <c r="BR2195">
        <v>71</v>
      </c>
      <c r="BS2195">
        <v>-31</v>
      </c>
    </row>
    <row r="2196" spans="1:71">
      <c r="A2196" s="7">
        <v>39682</v>
      </c>
      <c r="B2196" s="6">
        <v>6243.53</v>
      </c>
      <c r="C2196" s="6">
        <v>6355.96</v>
      </c>
      <c r="D2196" s="6">
        <v>6229.19</v>
      </c>
      <c r="E2196" s="6">
        <v>6342.42</v>
      </c>
      <c r="F2196" s="6">
        <v>4322.6400000000003</v>
      </c>
      <c r="G2196" s="6">
        <v>4404.7700000000004</v>
      </c>
      <c r="H2196" s="6">
        <v>4306.1099999999997</v>
      </c>
      <c r="I2196" s="6">
        <v>4400.45</v>
      </c>
      <c r="J2196" s="9">
        <f t="shared" si="3336"/>
        <v>126.77000000000044</v>
      </c>
      <c r="K2196" s="9">
        <f t="shared" si="3363"/>
        <v>113.07666666666675</v>
      </c>
      <c r="L2196" s="9">
        <f t="shared" si="3340"/>
        <v>100.16000000000076</v>
      </c>
      <c r="M2196" s="9">
        <f t="shared" ref="M2196" si="3375">AVERAGE(L2185:L2196)</f>
        <v>82.438333333333432</v>
      </c>
      <c r="N2196" s="6" t="s">
        <v>36</v>
      </c>
      <c r="O2196" s="9">
        <f t="shared" si="3342"/>
        <v>1941.9700000000003</v>
      </c>
      <c r="P2196" s="4">
        <f t="shared" si="3282"/>
        <v>0.18610949893596374</v>
      </c>
      <c r="Q2196" s="5">
        <f t="shared" si="3283"/>
        <v>51.6899999999996</v>
      </c>
      <c r="R2196" s="5">
        <f t="shared" si="3284"/>
        <v>1945.2725000000003</v>
      </c>
      <c r="S2196" s="4">
        <f t="shared" si="3285"/>
        <v>0.10815064643057797</v>
      </c>
      <c r="T2196" s="4">
        <f t="shared" si="3286"/>
        <v>7.1238151658766985E-2</v>
      </c>
      <c r="U2196" s="5">
        <f t="shared" si="3278"/>
        <v>1951.9860000000001</v>
      </c>
      <c r="V2196" s="5">
        <f t="shared" si="3279"/>
        <v>-10.015999999999849</v>
      </c>
      <c r="X2196" s="5">
        <f t="shared" si="3338"/>
        <v>98.890000000000327</v>
      </c>
      <c r="Y2196" s="5">
        <f t="shared" si="3339"/>
        <v>77.809999999999491</v>
      </c>
      <c r="AA2196" s="5">
        <f t="shared" si="3357"/>
        <v>1</v>
      </c>
      <c r="AB2196" s="5">
        <f t="shared" si="3358"/>
        <v>0</v>
      </c>
      <c r="AC2196" s="5">
        <f t="shared" si="3359"/>
        <v>1</v>
      </c>
      <c r="AF2196" s="5">
        <f t="shared" si="3345"/>
        <v>112.43000000000029</v>
      </c>
      <c r="AG2196" s="5">
        <f t="shared" si="3346"/>
        <v>119</v>
      </c>
      <c r="AH2196" s="5">
        <f t="shared" si="3347"/>
        <v>14.340000000000146</v>
      </c>
      <c r="AI2196" s="5">
        <f t="shared" si="3348"/>
        <v>7.7700000000004366</v>
      </c>
      <c r="AJ2196" s="5"/>
      <c r="AK2196" s="5">
        <f t="shared" si="3349"/>
        <v>14.340000000000146</v>
      </c>
      <c r="AL2196" s="5">
        <f t="shared" si="3369"/>
        <v>50.162999999999556</v>
      </c>
      <c r="AM2196" s="5">
        <f t="shared" si="3350"/>
        <v>112.43000000000029</v>
      </c>
      <c r="AN2196" s="5">
        <f t="shared" si="3365"/>
        <v>80.531999999999968</v>
      </c>
      <c r="AO2196" s="5">
        <f t="shared" si="3366"/>
        <v>1</v>
      </c>
      <c r="AP2196" s="5">
        <f t="shared" si="3280"/>
        <v>3</v>
      </c>
      <c r="AQ2196" s="5">
        <f t="shared" si="3298"/>
        <v>2.9</v>
      </c>
      <c r="AR2196" s="5"/>
      <c r="AS2196" s="5">
        <f t="shared" si="3343"/>
        <v>119</v>
      </c>
      <c r="AT2196" s="5">
        <f t="shared" si="3365"/>
        <v>92.222000000000122</v>
      </c>
      <c r="AU2196" s="5">
        <f t="shared" si="3351"/>
        <v>7.7700000000004366</v>
      </c>
      <c r="AV2196" s="5">
        <f t="shared" si="3354"/>
        <v>-6.569999999999709</v>
      </c>
      <c r="AW2196" s="5">
        <f t="shared" si="3352"/>
        <v>6</v>
      </c>
      <c r="AX2196" s="5">
        <f t="shared" si="3306"/>
        <v>48.298999999999715</v>
      </c>
      <c r="AZ2196" s="4">
        <f t="shared" si="3288"/>
        <v>7.1238151658766985E-2</v>
      </c>
      <c r="BA2196" s="5">
        <f t="shared" si="3294"/>
        <v>0</v>
      </c>
      <c r="BB2196" s="4">
        <f t="shared" si="3289"/>
        <v>0</v>
      </c>
      <c r="BD2196" s="5">
        <v>0</v>
      </c>
      <c r="BE2196" s="4">
        <v>0.45196249352117684</v>
      </c>
      <c r="BJ2196" s="5">
        <v>153.57999999999993</v>
      </c>
      <c r="BK2196" s="5">
        <v>29.729999999999563</v>
      </c>
      <c r="BL2196" s="5">
        <v>23.489999999999782</v>
      </c>
      <c r="BM2196" s="5">
        <v>4</v>
      </c>
      <c r="BR2196">
        <v>-45</v>
      </c>
      <c r="BS2196">
        <v>78</v>
      </c>
    </row>
    <row r="2197" spans="1:71">
      <c r="A2197" s="7">
        <v>39685</v>
      </c>
      <c r="B2197" s="6">
        <v>6332.94</v>
      </c>
      <c r="C2197" s="6">
        <v>6361.55</v>
      </c>
      <c r="D2197" s="6">
        <v>6289.11</v>
      </c>
      <c r="E2197" s="6">
        <v>6296.95</v>
      </c>
      <c r="F2197" s="6">
        <v>4383.24</v>
      </c>
      <c r="G2197" s="6">
        <v>4392.5</v>
      </c>
      <c r="H2197" s="6">
        <v>4350.83</v>
      </c>
      <c r="I2197" s="6">
        <v>4355.87</v>
      </c>
      <c r="J2197" s="9">
        <f t="shared" si="3336"/>
        <v>72.440000000000509</v>
      </c>
      <c r="K2197" s="9">
        <f t="shared" si="3363"/>
        <v>110.78166666666675</v>
      </c>
      <c r="L2197" s="9">
        <f t="shared" si="3340"/>
        <v>49.619999999999891</v>
      </c>
      <c r="M2197" s="9">
        <f t="shared" ref="M2197" si="3376">AVERAGE(L2186:L2197)</f>
        <v>79.750833333333432</v>
      </c>
      <c r="N2197" s="6" t="s">
        <v>36</v>
      </c>
      <c r="O2197" s="9">
        <f t="shared" si="3342"/>
        <v>1941.08</v>
      </c>
      <c r="P2197" s="4">
        <f t="shared" si="3282"/>
        <v>0.44586312563838587</v>
      </c>
      <c r="Q2197" s="5">
        <f t="shared" si="3283"/>
        <v>19.579999999999927</v>
      </c>
      <c r="R2197" s="5">
        <f t="shared" si="3284"/>
        <v>1937.2450000000003</v>
      </c>
      <c r="S2197" s="4">
        <f t="shared" si="3285"/>
        <v>0.14537885095752767</v>
      </c>
      <c r="T2197" s="4">
        <f t="shared" si="3286"/>
        <v>9.814502529510491E-2</v>
      </c>
      <c r="U2197" s="5">
        <f t="shared" ref="U2197:U2260" si="3377">AVERAGE(O2193:O2197)</f>
        <v>1943.3940000000002</v>
      </c>
      <c r="V2197" s="5">
        <f t="shared" ref="V2197:V2260" si="3378">O2197-U2197</f>
        <v>-2.3140000000003056</v>
      </c>
      <c r="X2197" s="5">
        <f t="shared" si="3338"/>
        <v>-35.989999999999782</v>
      </c>
      <c r="Y2197" s="5">
        <f t="shared" si="3339"/>
        <v>-27.369999999999891</v>
      </c>
      <c r="AA2197" s="5">
        <f t="shared" si="3357"/>
        <v>0</v>
      </c>
      <c r="AB2197" s="5">
        <f t="shared" si="3358"/>
        <v>1</v>
      </c>
      <c r="AC2197" s="5">
        <f t="shared" si="3359"/>
        <v>1</v>
      </c>
      <c r="AF2197" s="5">
        <f t="shared" si="3345"/>
        <v>28.610000000000582</v>
      </c>
      <c r="AG2197" s="5">
        <f t="shared" si="3346"/>
        <v>19.130000000000109</v>
      </c>
      <c r="AH2197" s="5">
        <f t="shared" si="3347"/>
        <v>43.829999999999927</v>
      </c>
      <c r="AI2197" s="5">
        <f t="shared" si="3348"/>
        <v>53.3100000000004</v>
      </c>
      <c r="AJ2197" s="5"/>
      <c r="AK2197" s="5">
        <f t="shared" si="3349"/>
        <v>28.610000000000582</v>
      </c>
      <c r="AL2197" s="5">
        <f t="shared" si="3369"/>
        <v>50.162999999999556</v>
      </c>
      <c r="AM2197" s="5">
        <f t="shared" si="3350"/>
        <v>43.829999999999927</v>
      </c>
      <c r="AN2197" s="5">
        <f t="shared" si="3365"/>
        <v>80.68100000000004</v>
      </c>
      <c r="AO2197" s="5">
        <f t="shared" si="3366"/>
        <v>0</v>
      </c>
      <c r="AP2197" s="5">
        <f t="shared" ref="AP2197:AP2260" si="3379">SUM(AO2188:AO2197)</f>
        <v>3</v>
      </c>
      <c r="AQ2197" s="5">
        <f t="shared" si="3298"/>
        <v>2.9</v>
      </c>
      <c r="AR2197" s="5"/>
      <c r="AS2197" s="5">
        <f t="shared" si="3343"/>
        <v>53.3100000000004</v>
      </c>
      <c r="AT2197" s="5">
        <f t="shared" si="3365"/>
        <v>92.432000000000158</v>
      </c>
      <c r="AU2197" s="5">
        <f t="shared" si="3351"/>
        <v>19.130000000000109</v>
      </c>
      <c r="AV2197" s="5">
        <f t="shared" si="3354"/>
        <v>9.4800000000004729</v>
      </c>
      <c r="AW2197" s="5">
        <f t="shared" si="3352"/>
        <v>2</v>
      </c>
      <c r="AX2197" s="5">
        <f t="shared" si="3306"/>
        <v>48.298999999999715</v>
      </c>
      <c r="AZ2197" s="4">
        <f t="shared" si="3288"/>
        <v>9.814502529510491E-2</v>
      </c>
      <c r="BA2197" s="5">
        <f t="shared" si="3294"/>
        <v>0</v>
      </c>
      <c r="BB2197" s="4">
        <f t="shared" si="3289"/>
        <v>7.1238151658766985E-2</v>
      </c>
      <c r="BD2197" s="5">
        <v>0</v>
      </c>
      <c r="BE2197" s="4">
        <v>0.45187874031197739</v>
      </c>
      <c r="BJ2197" s="5">
        <v>48.930000000000291</v>
      </c>
      <c r="BK2197" s="5">
        <v>38.699999999998909</v>
      </c>
      <c r="BL2197" s="5">
        <v>21.180000000000291</v>
      </c>
      <c r="BM2197" s="5">
        <v>4</v>
      </c>
      <c r="BR2197">
        <v>44</v>
      </c>
      <c r="BS2197">
        <v>-27</v>
      </c>
    </row>
    <row r="2198" spans="1:71">
      <c r="A2198" s="7">
        <v>39686</v>
      </c>
      <c r="B2198" s="6">
        <v>6287.81</v>
      </c>
      <c r="C2198" s="6">
        <v>6370.53</v>
      </c>
      <c r="D2198" s="6">
        <v>6238.07</v>
      </c>
      <c r="E2198" s="6">
        <v>6340.52</v>
      </c>
      <c r="F2198" s="6">
        <v>4330.62</v>
      </c>
      <c r="G2198" s="6">
        <v>4383.8</v>
      </c>
      <c r="H2198" s="6">
        <v>4296.24</v>
      </c>
      <c r="I2198" s="6">
        <v>4368.55</v>
      </c>
      <c r="J2198" s="9">
        <f t="shared" si="3336"/>
        <v>132.46000000000004</v>
      </c>
      <c r="K2198" s="9">
        <f t="shared" si="3363"/>
        <v>109.88250000000009</v>
      </c>
      <c r="L2198" s="9">
        <f t="shared" si="3340"/>
        <v>87.5600000000004</v>
      </c>
      <c r="M2198" s="9">
        <f t="shared" ref="M2198" si="3380">AVERAGE(L2187:L2198)</f>
        <v>80.325833333333478</v>
      </c>
      <c r="N2198" s="6" t="s">
        <v>36</v>
      </c>
      <c r="O2198" s="9">
        <f t="shared" si="3342"/>
        <v>1971.9700000000003</v>
      </c>
      <c r="P2198" s="4">
        <f t="shared" ref="P2198:P2261" si="3381">(O2198-MIN(O2194:O2198))/(MAX(O2194:O2198)-MIN(O2194:O2198))</f>
        <v>1</v>
      </c>
      <c r="Q2198" s="5">
        <f t="shared" ref="Q2198:Q2261" si="3382">MAX(O2194:O2198)-MIN(O2194:O2198)</f>
        <v>39.619999999999891</v>
      </c>
      <c r="R2198" s="5">
        <f t="shared" ref="R2198:R2261" si="3383">MIN(O2194:O2198) +((MAX(O2194:O2198)-MIN(O2194:O2198))*$R$2)</f>
        <v>1942.2550000000003</v>
      </c>
      <c r="S2198" s="4">
        <f t="shared" ref="S2198:S2261" si="3384">(O2198-MIN(O2192:O2198))/(MAX(O2192:O2198)-MIN(O2192:O2198))</f>
        <v>0.76649255175082598</v>
      </c>
      <c r="T2198" s="4">
        <f t="shared" ref="T2198:T2261" si="3385">(O2198-MIN(O2190:O2198))/(MAX(O2190:O2198)-MIN(O2190:O2198))</f>
        <v>0.44541877459246737</v>
      </c>
      <c r="U2198" s="5">
        <f t="shared" si="3377"/>
        <v>1947.8600000000001</v>
      </c>
      <c r="V2198" s="5">
        <f t="shared" si="3378"/>
        <v>24.110000000000127</v>
      </c>
      <c r="X2198" s="5">
        <f t="shared" si="3338"/>
        <v>52.710000000000036</v>
      </c>
      <c r="Y2198" s="5">
        <f t="shared" si="3339"/>
        <v>37.930000000000291</v>
      </c>
      <c r="AA2198" s="5">
        <f t="shared" si="3357"/>
        <v>1</v>
      </c>
      <c r="AB2198" s="5">
        <f t="shared" si="3358"/>
        <v>0</v>
      </c>
      <c r="AC2198" s="5">
        <f t="shared" si="3359"/>
        <v>1</v>
      </c>
      <c r="AF2198" s="5">
        <f t="shared" si="3345"/>
        <v>82.719999999999345</v>
      </c>
      <c r="AG2198" s="5">
        <f t="shared" si="3346"/>
        <v>73.579999999999927</v>
      </c>
      <c r="AH2198" s="5">
        <f t="shared" si="3347"/>
        <v>49.740000000000691</v>
      </c>
      <c r="AI2198" s="5">
        <f t="shared" si="3348"/>
        <v>58.880000000000109</v>
      </c>
      <c r="AJ2198" s="5"/>
      <c r="AK2198" s="5">
        <f t="shared" si="3349"/>
        <v>49.740000000000691</v>
      </c>
      <c r="AL2198" s="5">
        <f t="shared" si="3369"/>
        <v>50.162999999999556</v>
      </c>
      <c r="AM2198" s="5">
        <f t="shared" si="3350"/>
        <v>82.719999999999345</v>
      </c>
      <c r="AN2198" s="5">
        <f t="shared" si="3365"/>
        <v>83.306999999999974</v>
      </c>
      <c r="AO2198" s="5">
        <f t="shared" si="3366"/>
        <v>0</v>
      </c>
      <c r="AP2198" s="5">
        <f t="shared" si="3379"/>
        <v>3</v>
      </c>
      <c r="AQ2198" s="5">
        <f t="shared" si="3298"/>
        <v>3</v>
      </c>
      <c r="AR2198" s="5"/>
      <c r="AS2198" s="5">
        <f t="shared" si="3343"/>
        <v>73.579999999999927</v>
      </c>
      <c r="AT2198" s="5">
        <f t="shared" si="3365"/>
        <v>93.351000000000113</v>
      </c>
      <c r="AU2198" s="5">
        <f t="shared" si="3351"/>
        <v>58.880000000000109</v>
      </c>
      <c r="AV2198" s="5">
        <f t="shared" si="3354"/>
        <v>9.1399999999994179</v>
      </c>
      <c r="AW2198" s="5">
        <f t="shared" si="3352"/>
        <v>3</v>
      </c>
      <c r="AX2198" s="5">
        <f t="shared" si="3306"/>
        <v>48.298999999999715</v>
      </c>
      <c r="AZ2198" s="4">
        <f t="shared" si="3288"/>
        <v>0.44541877459246737</v>
      </c>
      <c r="BA2198" s="5">
        <f t="shared" si="3294"/>
        <v>0</v>
      </c>
      <c r="BB2198" s="4">
        <f t="shared" si="3289"/>
        <v>9.814502529510491E-2</v>
      </c>
      <c r="BD2198" s="5">
        <v>0</v>
      </c>
      <c r="BE2198" s="4">
        <v>0.45184771998326123</v>
      </c>
      <c r="BJ2198" s="5">
        <v>105.60999999999876</v>
      </c>
      <c r="BK2198" s="5">
        <v>-36.929999999998472</v>
      </c>
      <c r="BL2198" s="5">
        <v>60.229999999999563</v>
      </c>
      <c r="BM2198" s="5">
        <v>4</v>
      </c>
      <c r="BR2198">
        <v>-44</v>
      </c>
      <c r="BS2198">
        <v>38</v>
      </c>
    </row>
    <row r="2199" spans="1:71">
      <c r="A2199" s="7">
        <v>39687</v>
      </c>
      <c r="B2199" s="6">
        <v>6336.35</v>
      </c>
      <c r="C2199" s="6">
        <v>6346.53</v>
      </c>
      <c r="D2199" s="6">
        <v>6252.13</v>
      </c>
      <c r="E2199" s="6">
        <v>6321.03</v>
      </c>
      <c r="F2199" s="6">
        <v>4371.1499999999996</v>
      </c>
      <c r="G2199" s="6">
        <v>4390.33</v>
      </c>
      <c r="H2199" s="6">
        <v>4309.79</v>
      </c>
      <c r="I2199" s="6">
        <v>4373.08</v>
      </c>
      <c r="J2199" s="9">
        <f t="shared" si="3336"/>
        <v>94.399999999999636</v>
      </c>
      <c r="K2199" s="9">
        <f t="shared" si="3363"/>
        <v>112.95083333333339</v>
      </c>
      <c r="L2199" s="9">
        <f t="shared" si="3340"/>
        <v>80.539999999999964</v>
      </c>
      <c r="M2199" s="9">
        <f t="shared" ref="M2199" si="3386">AVERAGE(L2188:L2199)</f>
        <v>82.672500000000127</v>
      </c>
      <c r="N2199" s="6" t="s">
        <v>37</v>
      </c>
      <c r="O2199" s="9">
        <f t="shared" si="3342"/>
        <v>1947.9499999999998</v>
      </c>
      <c r="P2199" s="4">
        <f t="shared" si="3381"/>
        <v>0.39374053508327855</v>
      </c>
      <c r="Q2199" s="5">
        <f t="shared" si="3382"/>
        <v>39.619999999999891</v>
      </c>
      <c r="R2199" s="5">
        <f t="shared" si="3383"/>
        <v>1942.2550000000003</v>
      </c>
      <c r="S2199" s="4">
        <f t="shared" si="3384"/>
        <v>0.39374053508327855</v>
      </c>
      <c r="T2199" s="4">
        <f t="shared" si="3385"/>
        <v>0.25978351373854136</v>
      </c>
      <c r="U2199" s="5">
        <f t="shared" si="3377"/>
        <v>1947.0639999999999</v>
      </c>
      <c r="V2199" s="5">
        <f t="shared" si="3378"/>
        <v>0.88599999999996726</v>
      </c>
      <c r="X2199" s="5">
        <f t="shared" si="3338"/>
        <v>-15.320000000000618</v>
      </c>
      <c r="Y2199" s="5">
        <f t="shared" si="3339"/>
        <v>1.930000000000291</v>
      </c>
      <c r="AA2199" s="5">
        <f t="shared" si="3357"/>
        <v>0</v>
      </c>
      <c r="AB2199" s="5">
        <f t="shared" si="3358"/>
        <v>0</v>
      </c>
      <c r="AC2199" s="5">
        <f t="shared" si="3359"/>
        <v>0</v>
      </c>
      <c r="AF2199" s="5">
        <f t="shared" si="3345"/>
        <v>10.179999999999382</v>
      </c>
      <c r="AG2199" s="5">
        <f t="shared" si="3346"/>
        <v>6.0099999999993088</v>
      </c>
      <c r="AH2199" s="5">
        <f t="shared" si="3347"/>
        <v>84.220000000000255</v>
      </c>
      <c r="AI2199" s="5">
        <f t="shared" si="3348"/>
        <v>88.390000000000327</v>
      </c>
      <c r="AJ2199" s="5"/>
      <c r="AK2199" s="5">
        <f t="shared" si="3349"/>
        <v>10.179999999999382</v>
      </c>
      <c r="AL2199" s="5">
        <f t="shared" si="3369"/>
        <v>50.162999999999556</v>
      </c>
      <c r="AM2199" s="5">
        <f t="shared" si="3350"/>
        <v>84.220000000000255</v>
      </c>
      <c r="AN2199" s="5">
        <f t="shared" si="3365"/>
        <v>77.164999999999964</v>
      </c>
      <c r="AO2199" s="5">
        <f t="shared" si="3366"/>
        <v>1</v>
      </c>
      <c r="AP2199" s="5">
        <f t="shared" si="3379"/>
        <v>3</v>
      </c>
      <c r="AQ2199" s="5">
        <f t="shared" si="3298"/>
        <v>3</v>
      </c>
      <c r="AR2199" s="5"/>
      <c r="AS2199" s="5">
        <f t="shared" si="3343"/>
        <v>88.390000000000327</v>
      </c>
      <c r="AT2199" s="5">
        <f t="shared" si="3365"/>
        <v>85.336000000000155</v>
      </c>
      <c r="AU2199" s="5">
        <f t="shared" si="3351"/>
        <v>6.0099999999993088</v>
      </c>
      <c r="AV2199" s="5">
        <f t="shared" si="3354"/>
        <v>4.1700000000000728</v>
      </c>
      <c r="AW2199" s="5">
        <f t="shared" si="3352"/>
        <v>4</v>
      </c>
      <c r="AX2199" s="5">
        <f t="shared" si="3306"/>
        <v>48.298999999999715</v>
      </c>
      <c r="AZ2199" s="4">
        <f t="shared" ref="AZ2199:AZ2262" si="3387">T2199</f>
        <v>0.25978351373854136</v>
      </c>
      <c r="BA2199" s="5">
        <f t="shared" si="3294"/>
        <v>0</v>
      </c>
      <c r="BB2199" s="4">
        <f t="shared" ref="BB2199:BB2262" si="3388">AZ2198</f>
        <v>0.44541877459246737</v>
      </c>
      <c r="BD2199" s="5">
        <v>0</v>
      </c>
      <c r="BE2199" s="4">
        <v>0.45176110260337266</v>
      </c>
      <c r="BJ2199" s="5">
        <v>38.25</v>
      </c>
      <c r="BK2199" s="5">
        <v>10.059999999999491</v>
      </c>
      <c r="BL2199" s="5">
        <v>6.5900000000001455</v>
      </c>
      <c r="BM2199" s="5">
        <v>4</v>
      </c>
      <c r="BR2199">
        <v>-45</v>
      </c>
      <c r="BS2199">
        <v>-2</v>
      </c>
    </row>
    <row r="2200" spans="1:71">
      <c r="A2200" s="7">
        <v>39688</v>
      </c>
      <c r="B2200" s="6">
        <v>6313.91</v>
      </c>
      <c r="C2200" s="6">
        <v>6456.18</v>
      </c>
      <c r="D2200" s="6">
        <v>6265.43</v>
      </c>
      <c r="E2200" s="6">
        <v>6420.54</v>
      </c>
      <c r="F2200" s="6">
        <v>4369.83</v>
      </c>
      <c r="G2200" s="6">
        <v>4479.7299999999996</v>
      </c>
      <c r="H2200" s="6">
        <v>4339.6099999999997</v>
      </c>
      <c r="I2200" s="6">
        <v>4461.49</v>
      </c>
      <c r="J2200" s="9">
        <f t="shared" si="3336"/>
        <v>190.75</v>
      </c>
      <c r="K2200" s="9">
        <f t="shared" si="3363"/>
        <v>122.05833333333339</v>
      </c>
      <c r="L2200" s="9">
        <f t="shared" si="3340"/>
        <v>140.11999999999989</v>
      </c>
      <c r="M2200" s="9">
        <f t="shared" ref="M2200" si="3389">AVERAGE(L2189:L2200)</f>
        <v>89.502500000000126</v>
      </c>
      <c r="N2200" s="6" t="s">
        <v>36</v>
      </c>
      <c r="O2200" s="9">
        <f t="shared" si="3342"/>
        <v>1959.0500000000002</v>
      </c>
      <c r="P2200" s="4">
        <f t="shared" si="3381"/>
        <v>0.58174166396892402</v>
      </c>
      <c r="Q2200" s="5">
        <f t="shared" si="3382"/>
        <v>30.890000000000327</v>
      </c>
      <c r="R2200" s="5">
        <f t="shared" si="3383"/>
        <v>1948.8025</v>
      </c>
      <c r="S2200" s="4">
        <f t="shared" si="3384"/>
        <v>0.67390206966178423</v>
      </c>
      <c r="T2200" s="4">
        <f t="shared" si="3385"/>
        <v>0.51654091700522398</v>
      </c>
      <c r="U2200" s="5">
        <f t="shared" si="3377"/>
        <v>1952.404</v>
      </c>
      <c r="V2200" s="5">
        <f t="shared" si="3378"/>
        <v>6.6460000000001855</v>
      </c>
      <c r="X2200" s="5">
        <f t="shared" si="3338"/>
        <v>106.63000000000011</v>
      </c>
      <c r="Y2200" s="5">
        <f t="shared" si="3339"/>
        <v>91.659999999999854</v>
      </c>
      <c r="AA2200" s="5">
        <f t="shared" si="3357"/>
        <v>1</v>
      </c>
      <c r="AB2200" s="5">
        <f t="shared" si="3358"/>
        <v>0</v>
      </c>
      <c r="AC2200" s="5">
        <f t="shared" si="3359"/>
        <v>1</v>
      </c>
      <c r="AF2200" s="5">
        <f t="shared" si="3345"/>
        <v>142.27000000000044</v>
      </c>
      <c r="AG2200" s="5">
        <f t="shared" si="3346"/>
        <v>135.15000000000055</v>
      </c>
      <c r="AH2200" s="5">
        <f t="shared" si="3347"/>
        <v>48.479999999999563</v>
      </c>
      <c r="AI2200" s="5">
        <f t="shared" si="3348"/>
        <v>55.599999999999454</v>
      </c>
      <c r="AJ2200" s="5"/>
      <c r="AK2200" s="5">
        <f t="shared" si="3349"/>
        <v>48.479999999999563</v>
      </c>
      <c r="AL2200" s="5">
        <f t="shared" si="3369"/>
        <v>50.162999999999556</v>
      </c>
      <c r="AM2200" s="5">
        <f t="shared" si="3350"/>
        <v>142.27000000000044</v>
      </c>
      <c r="AN2200" s="5">
        <f t="shared" si="3365"/>
        <v>83.277000000000044</v>
      </c>
      <c r="AO2200" s="5">
        <f t="shared" si="3366"/>
        <v>1</v>
      </c>
      <c r="AP2200" s="5">
        <f t="shared" si="3379"/>
        <v>4</v>
      </c>
      <c r="AQ2200" s="5">
        <f t="shared" si="3298"/>
        <v>3.1</v>
      </c>
      <c r="AR2200" s="5"/>
      <c r="AS2200" s="5">
        <f t="shared" si="3343"/>
        <v>135.15000000000055</v>
      </c>
      <c r="AT2200" s="5">
        <f t="shared" si="3365"/>
        <v>92.942000000000192</v>
      </c>
      <c r="AU2200" s="5">
        <f t="shared" si="3351"/>
        <v>55.599999999999454</v>
      </c>
      <c r="AV2200" s="5">
        <f t="shared" si="3354"/>
        <v>7.1199999999998909</v>
      </c>
      <c r="AW2200" s="5">
        <f t="shared" si="3352"/>
        <v>5</v>
      </c>
      <c r="AX2200" s="5">
        <f t="shared" si="3306"/>
        <v>52.908999999999658</v>
      </c>
      <c r="AZ2200" s="4">
        <f t="shared" si="3387"/>
        <v>0.51654091700522398</v>
      </c>
      <c r="BA2200" s="5">
        <f t="shared" si="3294"/>
        <v>0</v>
      </c>
      <c r="BB2200" s="4">
        <f t="shared" si="3388"/>
        <v>0.25978351373854136</v>
      </c>
      <c r="BD2200" s="5">
        <v>0</v>
      </c>
      <c r="BE2200" s="4">
        <v>0.45132307692307783</v>
      </c>
      <c r="BJ2200" s="5">
        <v>206.88999999999942</v>
      </c>
      <c r="BK2200" s="5">
        <v>-41.590000000000146</v>
      </c>
      <c r="BL2200" s="5">
        <v>50.059999999999491</v>
      </c>
      <c r="BM2200" s="5">
        <v>4</v>
      </c>
      <c r="BR2200">
        <v>-49</v>
      </c>
      <c r="BS2200">
        <v>92</v>
      </c>
    </row>
    <row r="2201" spans="1:71">
      <c r="A2201" s="7">
        <v>39689</v>
      </c>
      <c r="B2201" s="6">
        <v>6427.86</v>
      </c>
      <c r="C2201" s="6">
        <v>6457.93</v>
      </c>
      <c r="D2201" s="6">
        <v>6401.22</v>
      </c>
      <c r="E2201" s="6">
        <v>6422.3</v>
      </c>
      <c r="F2201" s="6">
        <v>4474.0200000000004</v>
      </c>
      <c r="G2201" s="6">
        <v>4508.67</v>
      </c>
      <c r="H2201" s="6">
        <v>4456.2299999999996</v>
      </c>
      <c r="I2201" s="6">
        <v>4482.6000000000004</v>
      </c>
      <c r="J2201" s="9">
        <f t="shared" si="3336"/>
        <v>56.710000000000036</v>
      </c>
      <c r="K2201" s="9">
        <f t="shared" si="3363"/>
        <v>112.73916666666673</v>
      </c>
      <c r="L2201" s="9">
        <f t="shared" si="3340"/>
        <v>52.440000000000509</v>
      </c>
      <c r="M2201" s="9">
        <f t="shared" ref="M2201" si="3390">AVERAGE(L2190:L2201)</f>
        <v>83.800833333333529</v>
      </c>
      <c r="N2201" s="6" t="s">
        <v>37</v>
      </c>
      <c r="O2201" s="9">
        <f t="shared" si="3342"/>
        <v>1939.6999999999998</v>
      </c>
      <c r="P2201" s="4">
        <f t="shared" si="3381"/>
        <v>0</v>
      </c>
      <c r="Q2201" s="5">
        <f t="shared" si="3382"/>
        <v>32.270000000000437</v>
      </c>
      <c r="R2201" s="5">
        <f t="shared" si="3383"/>
        <v>1947.7674999999999</v>
      </c>
      <c r="S2201" s="4">
        <f t="shared" si="3384"/>
        <v>0.18551236749115282</v>
      </c>
      <c r="T2201" s="4">
        <f t="shared" si="3385"/>
        <v>0.18551236749115282</v>
      </c>
      <c r="U2201" s="5">
        <f t="shared" si="3377"/>
        <v>1951.95</v>
      </c>
      <c r="V2201" s="5">
        <f t="shared" si="3378"/>
        <v>-12.250000000000227</v>
      </c>
      <c r="X2201" s="5">
        <f t="shared" si="3338"/>
        <v>-5.5599999999994907</v>
      </c>
      <c r="Y2201" s="5">
        <f t="shared" si="3339"/>
        <v>8.5799999999999272</v>
      </c>
      <c r="AA2201" s="5">
        <f t="shared" si="3357"/>
        <v>0</v>
      </c>
      <c r="AB2201" s="5">
        <f t="shared" si="3358"/>
        <v>0</v>
      </c>
      <c r="AC2201" s="5">
        <f t="shared" si="3359"/>
        <v>0</v>
      </c>
      <c r="AF2201" s="5">
        <f t="shared" si="3345"/>
        <v>30.070000000000618</v>
      </c>
      <c r="AG2201" s="5">
        <f t="shared" si="3346"/>
        <v>37.390000000000327</v>
      </c>
      <c r="AH2201" s="5">
        <f t="shared" si="3347"/>
        <v>26.639999999999418</v>
      </c>
      <c r="AI2201" s="5">
        <f t="shared" si="3348"/>
        <v>19.319999999999709</v>
      </c>
      <c r="AJ2201" s="5"/>
      <c r="AK2201" s="5">
        <f t="shared" si="3349"/>
        <v>26.639999999999418</v>
      </c>
      <c r="AL2201" s="5">
        <f t="shared" si="3369"/>
        <v>49.743000000000578</v>
      </c>
      <c r="AM2201" s="5">
        <f t="shared" si="3350"/>
        <v>30.070000000000618</v>
      </c>
      <c r="AN2201" s="5">
        <f t="shared" si="3365"/>
        <v>79.701000000000107</v>
      </c>
      <c r="AO2201" s="5">
        <f t="shared" si="3366"/>
        <v>0</v>
      </c>
      <c r="AP2201" s="5">
        <f t="shared" si="3379"/>
        <v>4</v>
      </c>
      <c r="AQ2201" s="5">
        <f t="shared" si="3298"/>
        <v>3.2</v>
      </c>
      <c r="AR2201" s="5"/>
      <c r="AS2201" s="5">
        <f t="shared" si="3343"/>
        <v>37.390000000000327</v>
      </c>
      <c r="AT2201" s="5">
        <f t="shared" si="3365"/>
        <v>89.510000000000218</v>
      </c>
      <c r="AU2201" s="5">
        <f t="shared" si="3351"/>
        <v>19.319999999999709</v>
      </c>
      <c r="AV2201" s="5">
        <f t="shared" si="3354"/>
        <v>-7.319999999999709</v>
      </c>
      <c r="AW2201" s="5">
        <f t="shared" si="3352"/>
        <v>6</v>
      </c>
      <c r="AX2201" s="5">
        <f t="shared" si="3306"/>
        <v>52.908999999999658</v>
      </c>
      <c r="AZ2201" s="4">
        <f t="shared" si="3387"/>
        <v>0.18551236749115282</v>
      </c>
      <c r="BA2201" s="5">
        <f t="shared" si="3294"/>
        <v>0</v>
      </c>
      <c r="BB2201" s="4">
        <f t="shared" si="3388"/>
        <v>0.51654091700522398</v>
      </c>
      <c r="BD2201" s="5">
        <v>0</v>
      </c>
      <c r="BE2201" s="4">
        <v>0.45105019579922173</v>
      </c>
      <c r="BJ2201" s="5">
        <v>52.980000000001382</v>
      </c>
      <c r="BK2201" s="5">
        <v>35.509999999998399</v>
      </c>
      <c r="BL2201" s="5">
        <v>21.989999999999782</v>
      </c>
      <c r="BM2201" s="5">
        <v>4</v>
      </c>
      <c r="BR2201">
        <v>-6</v>
      </c>
      <c r="BS2201">
        <v>-9</v>
      </c>
    </row>
    <row r="2202" spans="1:71">
      <c r="A2202" s="7">
        <v>39692</v>
      </c>
      <c r="B2202" s="6">
        <v>6400.85</v>
      </c>
      <c r="C2202" s="6">
        <v>6448.98</v>
      </c>
      <c r="D2202" s="6">
        <v>6341.1</v>
      </c>
      <c r="E2202" s="6">
        <v>6421.8</v>
      </c>
      <c r="F2202" s="6">
        <v>4455.59</v>
      </c>
      <c r="G2202" s="6">
        <v>4491.5200000000004</v>
      </c>
      <c r="H2202" s="6">
        <v>4436.68</v>
      </c>
      <c r="I2202" s="6">
        <v>4472.13</v>
      </c>
      <c r="J2202" s="9">
        <f t="shared" si="3336"/>
        <v>107.8799999999992</v>
      </c>
      <c r="K2202" s="9">
        <f t="shared" si="3363"/>
        <v>112.42083333333335</v>
      </c>
      <c r="L2202" s="9">
        <f t="shared" si="3340"/>
        <v>54.840000000000146</v>
      </c>
      <c r="M2202" s="9">
        <f t="shared" ref="M2202" si="3391">AVERAGE(L2191:L2202)</f>
        <v>81.387500000000202</v>
      </c>
      <c r="N2202" s="6" t="s">
        <v>36</v>
      </c>
      <c r="O2202" s="9">
        <f t="shared" si="3342"/>
        <v>1949.67</v>
      </c>
      <c r="P2202" s="4">
        <f t="shared" si="3381"/>
        <v>0.30895568639603715</v>
      </c>
      <c r="Q2202" s="5">
        <f t="shared" si="3382"/>
        <v>32.270000000000437</v>
      </c>
      <c r="R2202" s="5">
        <f t="shared" si="3383"/>
        <v>1947.7674999999999</v>
      </c>
      <c r="S2202" s="4">
        <f t="shared" si="3384"/>
        <v>0.30895568639603715</v>
      </c>
      <c r="T2202" s="4">
        <f t="shared" si="3385"/>
        <v>0.43715295305400698</v>
      </c>
      <c r="U2202" s="5">
        <f t="shared" si="3377"/>
        <v>1953.6680000000001</v>
      </c>
      <c r="V2202" s="5">
        <f t="shared" si="3378"/>
        <v>-3.9980000000000473</v>
      </c>
      <c r="X2202" s="5">
        <f t="shared" si="3338"/>
        <v>20.949999999999818</v>
      </c>
      <c r="Y2202" s="5">
        <f t="shared" si="3339"/>
        <v>16.539999999999964</v>
      </c>
      <c r="AA2202" s="5">
        <f t="shared" si="3357"/>
        <v>1</v>
      </c>
      <c r="AB2202" s="5">
        <f t="shared" si="3358"/>
        <v>0</v>
      </c>
      <c r="AC2202" s="5">
        <f t="shared" si="3359"/>
        <v>1</v>
      </c>
      <c r="AF2202" s="5">
        <f t="shared" si="3345"/>
        <v>48.1299999999992</v>
      </c>
      <c r="AG2202" s="5">
        <f t="shared" si="3346"/>
        <v>26.679999999999382</v>
      </c>
      <c r="AH2202" s="5">
        <f t="shared" si="3347"/>
        <v>59.75</v>
      </c>
      <c r="AI2202" s="5">
        <f t="shared" si="3348"/>
        <v>81.199999999999818</v>
      </c>
      <c r="AJ2202" s="5"/>
      <c r="AK2202" s="5">
        <f t="shared" si="3349"/>
        <v>48.1299999999992</v>
      </c>
      <c r="AL2202" s="5">
        <f t="shared" si="3369"/>
        <v>48.605999999999675</v>
      </c>
      <c r="AM2202" s="5">
        <f t="shared" si="3350"/>
        <v>59.75</v>
      </c>
      <c r="AN2202" s="5">
        <f t="shared" si="3365"/>
        <v>79.557000000000059</v>
      </c>
      <c r="AO2202" s="5">
        <f t="shared" si="3366"/>
        <v>0</v>
      </c>
      <c r="AP2202" s="5">
        <f t="shared" si="3379"/>
        <v>4</v>
      </c>
      <c r="AQ2202" s="5">
        <f t="shared" si="3298"/>
        <v>3.3</v>
      </c>
      <c r="AR2202" s="5"/>
      <c r="AS2202" s="5">
        <f t="shared" si="3343"/>
        <v>81.199999999999818</v>
      </c>
      <c r="AT2202" s="5">
        <f t="shared" si="3365"/>
        <v>90.523000000000138</v>
      </c>
      <c r="AU2202" s="5">
        <f t="shared" si="3351"/>
        <v>26.679999999999382</v>
      </c>
      <c r="AV2202" s="5">
        <f t="shared" si="3354"/>
        <v>21.449999999999818</v>
      </c>
      <c r="AW2202" s="5">
        <f t="shared" si="3352"/>
        <v>2</v>
      </c>
      <c r="AX2202" s="5">
        <f t="shared" si="3306"/>
        <v>52.908999999999658</v>
      </c>
      <c r="AZ2202" s="4">
        <f t="shared" si="3387"/>
        <v>0.43715295305400698</v>
      </c>
      <c r="BA2202" s="5">
        <f t="shared" si="3294"/>
        <v>0</v>
      </c>
      <c r="BB2202" s="4">
        <f t="shared" si="3388"/>
        <v>0.18551236749115282</v>
      </c>
      <c r="BD2202" s="5">
        <v>0</v>
      </c>
      <c r="BE2202" s="4">
        <v>0.45061213132999373</v>
      </c>
      <c r="BJ2202" s="5">
        <v>185.61000000000058</v>
      </c>
      <c r="BK2202" s="5">
        <v>130.71999999999935</v>
      </c>
      <c r="BL2202" s="5">
        <v>100.44000000000051</v>
      </c>
      <c r="BM2202" s="5">
        <v>4</v>
      </c>
      <c r="BR2202">
        <v>-45</v>
      </c>
      <c r="BS2202">
        <v>17</v>
      </c>
    </row>
    <row r="2203" spans="1:71">
      <c r="A2203" s="7">
        <v>39693</v>
      </c>
      <c r="B2203" s="6">
        <v>6416.85</v>
      </c>
      <c r="C2203" s="6">
        <v>6553.9</v>
      </c>
      <c r="D2203" s="6">
        <v>6379.03</v>
      </c>
      <c r="E2203" s="6">
        <v>6518.47</v>
      </c>
      <c r="F2203" s="6">
        <v>4465.34</v>
      </c>
      <c r="G2203" s="6">
        <v>4558.5600000000004</v>
      </c>
      <c r="H2203" s="6">
        <v>4444.1099999999997</v>
      </c>
      <c r="I2203" s="6">
        <v>4539.07</v>
      </c>
      <c r="J2203" s="9">
        <f t="shared" si="3336"/>
        <v>174.86999999999989</v>
      </c>
      <c r="K2203" s="9">
        <f t="shared" si="3363"/>
        <v>117.03250000000003</v>
      </c>
      <c r="L2203" s="9">
        <f t="shared" si="3340"/>
        <v>114.45000000000073</v>
      </c>
      <c r="M2203" s="9">
        <f t="shared" ref="M2203" si="3392">AVERAGE(L2192:L2203)</f>
        <v>84.679166666666944</v>
      </c>
      <c r="N2203" s="6" t="s">
        <v>37</v>
      </c>
      <c r="O2203" s="9">
        <f t="shared" si="3342"/>
        <v>1979.4000000000005</v>
      </c>
      <c r="P2203" s="4">
        <f t="shared" si="3381"/>
        <v>1</v>
      </c>
      <c r="Q2203" s="5">
        <f t="shared" si="3382"/>
        <v>39.700000000000728</v>
      </c>
      <c r="R2203" s="5">
        <f t="shared" si="3383"/>
        <v>1949.625</v>
      </c>
      <c r="S2203" s="4">
        <f t="shared" si="3384"/>
        <v>1</v>
      </c>
      <c r="T2203" s="4">
        <f t="shared" si="3385"/>
        <v>1</v>
      </c>
      <c r="U2203" s="5">
        <f t="shared" si="3377"/>
        <v>1955.154</v>
      </c>
      <c r="V2203" s="5">
        <f t="shared" si="3378"/>
        <v>24.246000000000549</v>
      </c>
      <c r="X2203" s="5">
        <f t="shared" si="3338"/>
        <v>101.61999999999989</v>
      </c>
      <c r="Y2203" s="5">
        <f t="shared" si="3339"/>
        <v>73.729999999999563</v>
      </c>
      <c r="AA2203" s="5">
        <f t="shared" si="3357"/>
        <v>1</v>
      </c>
      <c r="AB2203" s="5">
        <f t="shared" si="3358"/>
        <v>0</v>
      </c>
      <c r="AC2203" s="5">
        <f t="shared" si="3359"/>
        <v>1</v>
      </c>
      <c r="AF2203" s="5">
        <f t="shared" si="3345"/>
        <v>137.04999999999927</v>
      </c>
      <c r="AG2203" s="5">
        <f t="shared" si="3346"/>
        <v>132.09999999999945</v>
      </c>
      <c r="AH2203" s="5">
        <f t="shared" si="3347"/>
        <v>37.820000000000618</v>
      </c>
      <c r="AI2203" s="5">
        <f t="shared" si="3348"/>
        <v>42.770000000000437</v>
      </c>
      <c r="AJ2203" s="5"/>
      <c r="AK2203" s="5">
        <f t="shared" si="3349"/>
        <v>37.820000000000618</v>
      </c>
      <c r="AL2203" s="5">
        <f t="shared" si="3369"/>
        <v>48.605999999999675</v>
      </c>
      <c r="AM2203" s="5">
        <f t="shared" si="3350"/>
        <v>137.04999999999927</v>
      </c>
      <c r="AN2203" s="5">
        <f t="shared" si="3365"/>
        <v>80.251999999999953</v>
      </c>
      <c r="AO2203" s="5">
        <f t="shared" si="3366"/>
        <v>1</v>
      </c>
      <c r="AP2203" s="5">
        <f t="shared" si="3379"/>
        <v>4</v>
      </c>
      <c r="AQ2203" s="5">
        <f t="shared" si="3298"/>
        <v>3.4</v>
      </c>
      <c r="AR2203" s="5"/>
      <c r="AS2203" s="5">
        <f t="shared" si="3343"/>
        <v>132.09999999999945</v>
      </c>
      <c r="AT2203" s="5">
        <f t="shared" si="3365"/>
        <v>87.318000000000026</v>
      </c>
      <c r="AU2203" s="5">
        <f t="shared" si="3351"/>
        <v>42.770000000000437</v>
      </c>
      <c r="AV2203" s="5">
        <f t="shared" si="3354"/>
        <v>4.9499999999998181</v>
      </c>
      <c r="AW2203" s="5">
        <f t="shared" si="3352"/>
        <v>3</v>
      </c>
      <c r="AX2203" s="5">
        <f t="shared" si="3306"/>
        <v>52.908999999999658</v>
      </c>
      <c r="AZ2203" s="4">
        <f t="shared" si="3387"/>
        <v>1</v>
      </c>
      <c r="BA2203" s="5">
        <f t="shared" ref="BA2203:BA2266" si="3393">IF(AZ2202&gt;0.9,O2203-O2202,0)</f>
        <v>0</v>
      </c>
      <c r="BB2203" s="4">
        <f t="shared" si="3388"/>
        <v>0.43715295305400698</v>
      </c>
      <c r="BD2203" s="5">
        <v>0</v>
      </c>
      <c r="BE2203" s="4">
        <v>0.45052922227336217</v>
      </c>
      <c r="BJ2203" s="5">
        <v>47.039999999999054</v>
      </c>
      <c r="BK2203" s="5">
        <v>26.809999999999491</v>
      </c>
      <c r="BL2203" s="5">
        <v>22.6299999999992</v>
      </c>
      <c r="BM2203" s="5">
        <v>4</v>
      </c>
      <c r="BR2203">
        <v>102</v>
      </c>
      <c r="BS2203">
        <v>-51</v>
      </c>
    </row>
    <row r="2204" spans="1:71">
      <c r="A2204" s="7">
        <v>39694</v>
      </c>
      <c r="B2204" s="6">
        <v>6488.12</v>
      </c>
      <c r="C2204" s="6">
        <v>6519.21</v>
      </c>
      <c r="D2204" s="6">
        <v>6439.91</v>
      </c>
      <c r="E2204" s="6">
        <v>6467.49</v>
      </c>
      <c r="F2204" s="6">
        <v>4502.03</v>
      </c>
      <c r="G2204" s="6">
        <v>4511.6899999999996</v>
      </c>
      <c r="H2204" s="6">
        <v>4447.13</v>
      </c>
      <c r="I2204" s="6">
        <v>4447.13</v>
      </c>
      <c r="J2204" s="9">
        <f t="shared" si="3336"/>
        <v>79.300000000000182</v>
      </c>
      <c r="K2204" s="9">
        <f t="shared" si="3363"/>
        <v>114.39416666666671</v>
      </c>
      <c r="L2204" s="9">
        <f t="shared" si="3340"/>
        <v>91.9399999999996</v>
      </c>
      <c r="M2204" s="9">
        <f t="shared" ref="M2204" si="3394">AVERAGE(L2193:L2204)</f>
        <v>84.315000000000211</v>
      </c>
      <c r="N2204" s="6" t="s">
        <v>37</v>
      </c>
      <c r="O2204" s="9">
        <f t="shared" si="3342"/>
        <v>2020.3599999999997</v>
      </c>
      <c r="P2204" s="4">
        <f t="shared" si="3381"/>
        <v>1</v>
      </c>
      <c r="Q2204" s="5">
        <f t="shared" si="3382"/>
        <v>80.659999999999854</v>
      </c>
      <c r="R2204" s="5">
        <f t="shared" si="3383"/>
        <v>1959.8649999999998</v>
      </c>
      <c r="S2204" s="4">
        <f t="shared" si="3384"/>
        <v>1</v>
      </c>
      <c r="T2204" s="4">
        <f t="shared" si="3385"/>
        <v>1</v>
      </c>
      <c r="U2204" s="5">
        <f t="shared" si="3377"/>
        <v>1969.636</v>
      </c>
      <c r="V2204" s="5">
        <f t="shared" si="3378"/>
        <v>50.723999999999705</v>
      </c>
      <c r="X2204" s="5">
        <f t="shared" si="3338"/>
        <v>-20.630000000000109</v>
      </c>
      <c r="Y2204" s="5">
        <f t="shared" si="3339"/>
        <v>-54.899999999999636</v>
      </c>
      <c r="AA2204" s="5">
        <f t="shared" si="3357"/>
        <v>0</v>
      </c>
      <c r="AB2204" s="5">
        <f t="shared" si="3358"/>
        <v>1</v>
      </c>
      <c r="AC2204" s="5">
        <f t="shared" si="3359"/>
        <v>1</v>
      </c>
      <c r="AF2204" s="5">
        <f t="shared" si="3345"/>
        <v>31.090000000000146</v>
      </c>
      <c r="AG2204" s="5">
        <f t="shared" si="3346"/>
        <v>0.73999999999978172</v>
      </c>
      <c r="AH2204" s="5">
        <f t="shared" si="3347"/>
        <v>48.210000000000036</v>
      </c>
      <c r="AI2204" s="5">
        <f t="shared" si="3348"/>
        <v>78.5600000000004</v>
      </c>
      <c r="AJ2204" s="5"/>
      <c r="AK2204" s="5">
        <f t="shared" si="3349"/>
        <v>31.090000000000146</v>
      </c>
      <c r="AL2204" s="5">
        <f t="shared" si="3369"/>
        <v>48.605999999999675</v>
      </c>
      <c r="AM2204" s="5">
        <f t="shared" si="3350"/>
        <v>48.210000000000036</v>
      </c>
      <c r="AN2204" s="5">
        <f t="shared" si="3365"/>
        <v>81.17699999999995</v>
      </c>
      <c r="AO2204" s="5">
        <f t="shared" si="3366"/>
        <v>0</v>
      </c>
      <c r="AP2204" s="5">
        <f t="shared" si="3379"/>
        <v>4</v>
      </c>
      <c r="AQ2204" s="5">
        <f t="shared" si="3298"/>
        <v>3.5</v>
      </c>
      <c r="AR2204" s="5"/>
      <c r="AS2204" s="5">
        <f t="shared" si="3343"/>
        <v>78.5600000000004</v>
      </c>
      <c r="AT2204" s="5">
        <f t="shared" si="3365"/>
        <v>89.738000000000099</v>
      </c>
      <c r="AU2204" s="5">
        <f t="shared" si="3351"/>
        <v>0.73999999999978172</v>
      </c>
      <c r="AV2204" s="5">
        <f t="shared" si="3354"/>
        <v>30.350000000000364</v>
      </c>
      <c r="AW2204" s="5">
        <f t="shared" si="3352"/>
        <v>4</v>
      </c>
      <c r="AX2204" s="5">
        <f t="shared" si="3306"/>
        <v>52.908999999999658</v>
      </c>
      <c r="AZ2204" s="4">
        <f t="shared" si="3387"/>
        <v>1</v>
      </c>
      <c r="BA2204" s="5">
        <f t="shared" si="3393"/>
        <v>40.959999999999127</v>
      </c>
      <c r="BB2204" s="4">
        <f t="shared" si="3388"/>
        <v>1</v>
      </c>
      <c r="BD2204" s="5">
        <v>0</v>
      </c>
      <c r="BE2204" s="4">
        <v>0.45009118541033716</v>
      </c>
      <c r="BJ2204" s="5">
        <v>116.07999999999993</v>
      </c>
      <c r="BK2204" s="5">
        <v>-23.18999999999869</v>
      </c>
      <c r="BL2204" s="5">
        <v>26.350000000000364</v>
      </c>
      <c r="BM2204" s="5">
        <v>4</v>
      </c>
      <c r="BR2204">
        <v>-46</v>
      </c>
      <c r="BS2204">
        <v>55</v>
      </c>
    </row>
    <row r="2205" spans="1:71">
      <c r="A2205" s="7">
        <v>39695</v>
      </c>
      <c r="B2205" s="6">
        <v>6477.2</v>
      </c>
      <c r="C2205" s="6">
        <v>6482.16</v>
      </c>
      <c r="D2205" s="6">
        <v>6263.08</v>
      </c>
      <c r="E2205" s="6">
        <v>6279.57</v>
      </c>
      <c r="F2205" s="6">
        <v>4444.47</v>
      </c>
      <c r="G2205" s="6">
        <v>4457.3</v>
      </c>
      <c r="H2205" s="6">
        <v>4302.04</v>
      </c>
      <c r="I2205" s="6">
        <v>4304.01</v>
      </c>
      <c r="J2205" s="9">
        <f t="shared" si="3336"/>
        <v>219.07999999999993</v>
      </c>
      <c r="K2205" s="9">
        <f t="shared" si="3363"/>
        <v>118.97166666666665</v>
      </c>
      <c r="L2205" s="9">
        <f t="shared" si="3340"/>
        <v>155.26000000000022</v>
      </c>
      <c r="M2205" s="9">
        <f t="shared" ref="M2205" si="3395">AVERAGE(L2194:L2205)</f>
        <v>87.345000000000184</v>
      </c>
      <c r="N2205" s="6" t="s">
        <v>37</v>
      </c>
      <c r="O2205" s="9">
        <f t="shared" si="3342"/>
        <v>1975.5599999999995</v>
      </c>
      <c r="P2205" s="4">
        <f t="shared" si="3381"/>
        <v>0.44458219687577161</v>
      </c>
      <c r="Q2205" s="5">
        <f t="shared" si="3382"/>
        <v>80.659999999999854</v>
      </c>
      <c r="R2205" s="5">
        <f t="shared" si="3383"/>
        <v>1959.8649999999998</v>
      </c>
      <c r="S2205" s="4">
        <f t="shared" si="3384"/>
        <v>0.44458219687577161</v>
      </c>
      <c r="T2205" s="4">
        <f t="shared" si="3385"/>
        <v>0.44458219687577161</v>
      </c>
      <c r="U2205" s="5">
        <f t="shared" si="3377"/>
        <v>1972.9379999999996</v>
      </c>
      <c r="V2205" s="5">
        <f t="shared" si="3378"/>
        <v>2.6219999999998436</v>
      </c>
      <c r="X2205" s="5">
        <f t="shared" si="3338"/>
        <v>-197.63000000000011</v>
      </c>
      <c r="Y2205" s="5">
        <f t="shared" si="3339"/>
        <v>-140.46000000000004</v>
      </c>
      <c r="AA2205" s="5">
        <f t="shared" si="3357"/>
        <v>0</v>
      </c>
      <c r="AB2205" s="5">
        <f t="shared" si="3358"/>
        <v>1</v>
      </c>
      <c r="AC2205" s="5">
        <f t="shared" si="3359"/>
        <v>1</v>
      </c>
      <c r="AF2205" s="5">
        <f t="shared" si="3345"/>
        <v>4.9600000000000364</v>
      </c>
      <c r="AG2205" s="5">
        <f t="shared" si="3346"/>
        <v>14.670000000000073</v>
      </c>
      <c r="AH2205" s="5">
        <f t="shared" si="3347"/>
        <v>214.11999999999989</v>
      </c>
      <c r="AI2205" s="5">
        <f t="shared" si="3348"/>
        <v>204.40999999999985</v>
      </c>
      <c r="AJ2205" s="5"/>
      <c r="AK2205" s="5">
        <f t="shared" si="3349"/>
        <v>4.9600000000000364</v>
      </c>
      <c r="AL2205" s="5">
        <f t="shared" si="3369"/>
        <v>48.605999999999675</v>
      </c>
      <c r="AM2205" s="5">
        <f t="shared" si="3350"/>
        <v>214.11999999999989</v>
      </c>
      <c r="AN2205" s="5">
        <f t="shared" si="3365"/>
        <v>95.467000000000013</v>
      </c>
      <c r="AO2205" s="5">
        <f t="shared" si="3366"/>
        <v>1</v>
      </c>
      <c r="AP2205" s="5">
        <f t="shared" si="3379"/>
        <v>5</v>
      </c>
      <c r="AQ2205" s="5">
        <f t="shared" si="3298"/>
        <v>3.7</v>
      </c>
      <c r="AR2205" s="5"/>
      <c r="AS2205" s="5">
        <f t="shared" si="3343"/>
        <v>204.40999999999985</v>
      </c>
      <c r="AT2205" s="5">
        <f t="shared" si="3365"/>
        <v>100.30900000000011</v>
      </c>
      <c r="AU2205" s="5">
        <f t="shared" si="3351"/>
        <v>14.670000000000073</v>
      </c>
      <c r="AV2205" s="5">
        <f t="shared" si="3354"/>
        <v>-9.7100000000000364</v>
      </c>
      <c r="AW2205" s="5">
        <f t="shared" si="3352"/>
        <v>5</v>
      </c>
      <c r="AX2205" s="5">
        <f t="shared" si="3306"/>
        <v>52.908999999999658</v>
      </c>
      <c r="AZ2205" s="4">
        <f t="shared" si="3387"/>
        <v>0.44458219687577161</v>
      </c>
      <c r="BA2205" s="5">
        <f t="shared" si="3393"/>
        <v>-44.800000000000182</v>
      </c>
      <c r="BB2205" s="4">
        <f t="shared" si="3388"/>
        <v>1</v>
      </c>
      <c r="BD2205" s="5">
        <v>0</v>
      </c>
      <c r="BE2205" s="4">
        <v>0.4491473186768018</v>
      </c>
      <c r="BJ2205" s="5">
        <v>63.360000000000582</v>
      </c>
      <c r="BK2205" s="5">
        <v>36.079999999999927</v>
      </c>
      <c r="BL2205" s="5">
        <v>18.329999999999927</v>
      </c>
      <c r="BM2205" s="5">
        <v>4</v>
      </c>
      <c r="BR2205">
        <v>-48</v>
      </c>
      <c r="BS2205">
        <v>140</v>
      </c>
    </row>
    <row r="2206" spans="1:71">
      <c r="A2206" s="7">
        <v>39696</v>
      </c>
      <c r="B2206" s="6">
        <v>6247.64</v>
      </c>
      <c r="C2206" s="6">
        <v>6253.4</v>
      </c>
      <c r="D2206" s="6">
        <v>6095.56</v>
      </c>
      <c r="E2206" s="6">
        <v>6127.44</v>
      </c>
      <c r="F2206" s="6">
        <v>4271.5</v>
      </c>
      <c r="G2206" s="6">
        <v>4288.3100000000004</v>
      </c>
      <c r="H2206" s="6">
        <v>4181.6099999999997</v>
      </c>
      <c r="I2206" s="6">
        <v>4196.66</v>
      </c>
      <c r="J2206" s="9">
        <f t="shared" si="3336"/>
        <v>184.00999999999931</v>
      </c>
      <c r="K2206" s="9">
        <f t="shared" si="3363"/>
        <v>128.11416666666659</v>
      </c>
      <c r="L2206" s="9">
        <f t="shared" si="3340"/>
        <v>122.40000000000055</v>
      </c>
      <c r="M2206" s="9">
        <f t="shared" ref="M2206" si="3396">AVERAGE(L2195:L2206)</f>
        <v>93.355000000000246</v>
      </c>
      <c r="N2206" s="6" t="s">
        <v>36</v>
      </c>
      <c r="O2206" s="9">
        <f t="shared" si="3342"/>
        <v>1930.7799999999997</v>
      </c>
      <c r="P2206" s="4">
        <f t="shared" si="3381"/>
        <v>0</v>
      </c>
      <c r="Q2206" s="5">
        <f t="shared" si="3382"/>
        <v>89.579999999999927</v>
      </c>
      <c r="R2206" s="5">
        <f t="shared" si="3383"/>
        <v>1953.1749999999997</v>
      </c>
      <c r="S2206" s="4">
        <f t="shared" si="3384"/>
        <v>0</v>
      </c>
      <c r="T2206" s="4">
        <f t="shared" si="3385"/>
        <v>0</v>
      </c>
      <c r="U2206" s="5">
        <f t="shared" si="3377"/>
        <v>1971.154</v>
      </c>
      <c r="V2206" s="5">
        <f t="shared" si="3378"/>
        <v>-40.374000000000251</v>
      </c>
      <c r="X2206" s="5">
        <f t="shared" si="3338"/>
        <v>-120.20000000000073</v>
      </c>
      <c r="Y2206" s="5">
        <f t="shared" si="3339"/>
        <v>-74.840000000000146</v>
      </c>
      <c r="AA2206" s="5">
        <f t="shared" si="3357"/>
        <v>0</v>
      </c>
      <c r="AB2206" s="5">
        <f t="shared" si="3358"/>
        <v>1</v>
      </c>
      <c r="AC2206" s="5">
        <f t="shared" si="3359"/>
        <v>1</v>
      </c>
      <c r="AF2206" s="5">
        <f t="shared" si="3345"/>
        <v>5.7599999999993088</v>
      </c>
      <c r="AG2206" s="5">
        <f t="shared" si="3346"/>
        <v>-26.170000000000073</v>
      </c>
      <c r="AH2206" s="5">
        <f t="shared" si="3347"/>
        <v>152.07999999999993</v>
      </c>
      <c r="AI2206" s="5">
        <f t="shared" si="3348"/>
        <v>184.00999999999931</v>
      </c>
      <c r="AJ2206" s="5"/>
      <c r="AK2206" s="5">
        <f t="shared" si="3349"/>
        <v>5.7599999999993088</v>
      </c>
      <c r="AL2206" s="5">
        <f t="shared" si="3369"/>
        <v>48.605999999999675</v>
      </c>
      <c r="AM2206" s="5">
        <f t="shared" si="3350"/>
        <v>152.07999999999993</v>
      </c>
      <c r="AN2206" s="5">
        <f t="shared" si="3365"/>
        <v>99.431999999999974</v>
      </c>
      <c r="AO2206" s="5">
        <f t="shared" si="3366"/>
        <v>1</v>
      </c>
      <c r="AP2206" s="5">
        <f t="shared" si="3379"/>
        <v>5</v>
      </c>
      <c r="AQ2206" s="5">
        <f t="shared" ref="AQ2206:AQ2269" si="3397">AVERAGE(AP2197:AP2206)</f>
        <v>3.9</v>
      </c>
      <c r="AR2206" s="5"/>
      <c r="AS2206" s="5">
        <f t="shared" si="3343"/>
        <v>184.00999999999931</v>
      </c>
      <c r="AT2206" s="5">
        <f t="shared" si="3365"/>
        <v>106.81000000000003</v>
      </c>
      <c r="AU2206" s="5">
        <f t="shared" si="3351"/>
        <v>-26.170000000000073</v>
      </c>
      <c r="AV2206" s="5">
        <f t="shared" si="3354"/>
        <v>31.929999999999382</v>
      </c>
      <c r="AW2206" s="5">
        <f t="shared" si="3352"/>
        <v>6</v>
      </c>
      <c r="AX2206" s="5">
        <f t="shared" si="3306"/>
        <v>52.908999999999658</v>
      </c>
      <c r="AZ2206" s="4">
        <f t="shared" si="3387"/>
        <v>0</v>
      </c>
      <c r="BA2206" s="5">
        <f t="shared" si="3393"/>
        <v>0</v>
      </c>
      <c r="BB2206" s="4">
        <f t="shared" si="3388"/>
        <v>0.44458219687577161</v>
      </c>
      <c r="BD2206" s="5">
        <v>0</v>
      </c>
      <c r="BE2206" s="4">
        <v>0.44886123998313798</v>
      </c>
      <c r="BJ2206" s="5">
        <v>86.829999999999927</v>
      </c>
      <c r="BK2206" s="5">
        <v>21.309999999999491</v>
      </c>
      <c r="BL2206" s="5">
        <v>9.1499999999996362</v>
      </c>
      <c r="BM2206" s="5">
        <v>4</v>
      </c>
      <c r="BR2206">
        <v>152</v>
      </c>
      <c r="BS2206">
        <v>-56</v>
      </c>
    </row>
    <row r="2207" spans="1:71">
      <c r="A2207" s="7">
        <v>39699</v>
      </c>
      <c r="B2207" s="6">
        <v>6262.34</v>
      </c>
      <c r="C2207" s="6">
        <v>6356.8</v>
      </c>
      <c r="D2207" s="6">
        <v>6241.26</v>
      </c>
      <c r="E2207" s="6">
        <v>6263.74</v>
      </c>
      <c r="F2207" s="6">
        <v>4355.5200000000004</v>
      </c>
      <c r="G2207" s="6">
        <v>4408.82</v>
      </c>
      <c r="H2207" s="6">
        <v>4289.51</v>
      </c>
      <c r="I2207" s="6">
        <v>4340.18</v>
      </c>
      <c r="J2207" s="9">
        <f t="shared" si="3336"/>
        <v>229.36000000000058</v>
      </c>
      <c r="K2207" s="9">
        <f t="shared" si="3363"/>
        <v>139.00249999999997</v>
      </c>
      <c r="L2207" s="9">
        <f t="shared" si="3340"/>
        <v>212.15999999999985</v>
      </c>
      <c r="M2207" s="9">
        <f t="shared" ref="M2207" si="3398">AVERAGE(L2196:L2207)</f>
        <v>105.12416666666688</v>
      </c>
      <c r="N2207" s="6" t="s">
        <v>36</v>
      </c>
      <c r="O2207" s="9">
        <f t="shared" si="3342"/>
        <v>1923.5599999999995</v>
      </c>
      <c r="P2207" s="4">
        <f t="shared" si="3381"/>
        <v>0</v>
      </c>
      <c r="Q2207" s="5">
        <f t="shared" si="3382"/>
        <v>96.800000000000182</v>
      </c>
      <c r="R2207" s="5">
        <f t="shared" si="3383"/>
        <v>1947.7599999999995</v>
      </c>
      <c r="S2207" s="4">
        <f t="shared" si="3384"/>
        <v>0</v>
      </c>
      <c r="T2207" s="4">
        <f t="shared" si="3385"/>
        <v>0</v>
      </c>
      <c r="U2207" s="5">
        <f t="shared" si="3377"/>
        <v>1965.932</v>
      </c>
      <c r="V2207" s="5">
        <f t="shared" si="3378"/>
        <v>-42.372000000000526</v>
      </c>
      <c r="X2207" s="5">
        <f t="shared" si="3338"/>
        <v>1.3999999999996362</v>
      </c>
      <c r="Y2207" s="5">
        <f t="shared" si="3339"/>
        <v>-15.340000000000146</v>
      </c>
      <c r="AA2207" s="5">
        <f t="shared" si="3357"/>
        <v>0</v>
      </c>
      <c r="AB2207" s="5">
        <f t="shared" si="3358"/>
        <v>0</v>
      </c>
      <c r="AC2207" s="5">
        <f t="shared" si="3359"/>
        <v>0</v>
      </c>
      <c r="AF2207" s="5">
        <f t="shared" si="3345"/>
        <v>94.460000000000036</v>
      </c>
      <c r="AG2207" s="5">
        <f t="shared" si="3346"/>
        <v>229.36000000000058</v>
      </c>
      <c r="AH2207" s="5">
        <f t="shared" si="3347"/>
        <v>21.079999999999927</v>
      </c>
      <c r="AI2207" s="5">
        <f t="shared" si="3348"/>
        <v>-113.82000000000062</v>
      </c>
      <c r="AJ2207" s="5"/>
      <c r="AK2207" s="5">
        <f t="shared" si="3349"/>
        <v>21.079999999999927</v>
      </c>
      <c r="AL2207" s="5">
        <f t="shared" si="3369"/>
        <v>48.605999999999675</v>
      </c>
      <c r="AM2207" s="5">
        <f t="shared" si="3350"/>
        <v>94.460000000000036</v>
      </c>
      <c r="AN2207" s="5">
        <f t="shared" si="3365"/>
        <v>104.49499999999998</v>
      </c>
      <c r="AO2207" s="5">
        <f t="shared" si="3366"/>
        <v>0</v>
      </c>
      <c r="AP2207" s="5">
        <f t="shared" si="3379"/>
        <v>5</v>
      </c>
      <c r="AQ2207" s="5">
        <f t="shared" si="3397"/>
        <v>4.0999999999999996</v>
      </c>
      <c r="AR2207" s="5"/>
      <c r="AS2207" s="5">
        <f t="shared" si="3343"/>
        <v>229.36000000000058</v>
      </c>
      <c r="AT2207" s="5">
        <f t="shared" si="3365"/>
        <v>124.41500000000005</v>
      </c>
      <c r="AU2207" s="5">
        <f t="shared" si="3351"/>
        <v>-113.82000000000062</v>
      </c>
      <c r="AV2207" s="5">
        <f t="shared" si="3354"/>
        <v>-134.90000000000055</v>
      </c>
      <c r="AW2207" s="5">
        <f t="shared" si="3352"/>
        <v>2</v>
      </c>
      <c r="AX2207" s="5">
        <f t="shared" si="3306"/>
        <v>52.908999999999658</v>
      </c>
      <c r="AZ2207" s="4">
        <f t="shared" si="3387"/>
        <v>0</v>
      </c>
      <c r="BA2207" s="5">
        <f t="shared" si="3393"/>
        <v>0</v>
      </c>
      <c r="BB2207" s="4">
        <f t="shared" si="3388"/>
        <v>0</v>
      </c>
      <c r="BD2207" s="5">
        <v>0</v>
      </c>
      <c r="BE2207" s="4">
        <v>0.44717741935483879</v>
      </c>
      <c r="BJ2207" s="5">
        <v>54.719999999999345</v>
      </c>
      <c r="BK2207" s="5">
        <v>9.8500000000003638</v>
      </c>
      <c r="BL2207" s="5">
        <v>26.760000000000218</v>
      </c>
      <c r="BM2207" s="5">
        <v>4</v>
      </c>
      <c r="BR2207">
        <v>-56</v>
      </c>
      <c r="BS2207">
        <v>-63</v>
      </c>
    </row>
    <row r="2208" spans="1:71">
      <c r="A2208" s="7">
        <v>39700</v>
      </c>
      <c r="B2208" s="6">
        <v>6258.26</v>
      </c>
      <c r="C2208" s="6">
        <v>6327.18</v>
      </c>
      <c r="D2208" s="6">
        <v>6199.11</v>
      </c>
      <c r="E2208" s="6">
        <v>6233.41</v>
      </c>
      <c r="F2208" s="6">
        <v>4335.0200000000004</v>
      </c>
      <c r="G2208" s="6">
        <v>4386.78</v>
      </c>
      <c r="H2208" s="6">
        <v>4275.1000000000004</v>
      </c>
      <c r="I2208" s="6">
        <v>4293.34</v>
      </c>
      <c r="J2208" s="9">
        <f t="shared" si="3336"/>
        <v>128.07000000000062</v>
      </c>
      <c r="K2208" s="9">
        <f t="shared" si="3363"/>
        <v>139.11083333333332</v>
      </c>
      <c r="L2208" s="9">
        <f t="shared" si="3340"/>
        <v>111.67999999999938</v>
      </c>
      <c r="M2208" s="9">
        <f t="shared" ref="M2208" si="3399">AVERAGE(L2197:L2208)</f>
        <v>106.08416666666676</v>
      </c>
      <c r="N2208" s="6" t="s">
        <v>36</v>
      </c>
      <c r="O2208" s="9">
        <f t="shared" si="3342"/>
        <v>1940.0699999999997</v>
      </c>
      <c r="P2208" s="4">
        <f t="shared" si="3381"/>
        <v>0.17055785123967135</v>
      </c>
      <c r="Q2208" s="5">
        <f t="shared" si="3382"/>
        <v>96.800000000000182</v>
      </c>
      <c r="R2208" s="5">
        <f t="shared" si="3383"/>
        <v>1947.7599999999995</v>
      </c>
      <c r="S2208" s="4">
        <f t="shared" si="3384"/>
        <v>0.17055785123967135</v>
      </c>
      <c r="T2208" s="4">
        <f t="shared" si="3385"/>
        <v>0.17055785123967135</v>
      </c>
      <c r="U2208" s="5">
        <f t="shared" si="3377"/>
        <v>1958.0659999999996</v>
      </c>
      <c r="V2208" s="5">
        <f t="shared" si="3378"/>
        <v>-17.995999999999867</v>
      </c>
      <c r="X2208" s="5">
        <f t="shared" si="3338"/>
        <v>-24.850000000000364</v>
      </c>
      <c r="Y2208" s="5">
        <f t="shared" si="3339"/>
        <v>-41.680000000000291</v>
      </c>
      <c r="AA2208" s="5">
        <f t="shared" si="3357"/>
        <v>0</v>
      </c>
      <c r="AB2208" s="5">
        <f t="shared" si="3358"/>
        <v>1</v>
      </c>
      <c r="AC2208" s="5">
        <f t="shared" si="3359"/>
        <v>1</v>
      </c>
      <c r="AF2208" s="5">
        <f t="shared" si="3345"/>
        <v>68.920000000000073</v>
      </c>
      <c r="AG2208" s="5">
        <f t="shared" si="3346"/>
        <v>63.440000000000509</v>
      </c>
      <c r="AH2208" s="5">
        <f t="shared" si="3347"/>
        <v>59.150000000000546</v>
      </c>
      <c r="AI2208" s="5">
        <f t="shared" si="3348"/>
        <v>64.630000000000109</v>
      </c>
      <c r="AJ2208" s="5"/>
      <c r="AK2208" s="5">
        <f t="shared" si="3349"/>
        <v>59.150000000000546</v>
      </c>
      <c r="AL2208" s="5">
        <f t="shared" si="3369"/>
        <v>49.546999999999656</v>
      </c>
      <c r="AM2208" s="5">
        <f t="shared" si="3350"/>
        <v>68.920000000000073</v>
      </c>
      <c r="AN2208" s="5">
        <f t="shared" si="3365"/>
        <v>103.11500000000005</v>
      </c>
      <c r="AO2208" s="5">
        <f t="shared" si="3366"/>
        <v>0</v>
      </c>
      <c r="AP2208" s="5">
        <f t="shared" si="3379"/>
        <v>5</v>
      </c>
      <c r="AQ2208" s="5">
        <f t="shared" si="3397"/>
        <v>4.3</v>
      </c>
      <c r="AR2208" s="5"/>
      <c r="AS2208" s="5">
        <f t="shared" si="3343"/>
        <v>64.630000000000109</v>
      </c>
      <c r="AT2208" s="5">
        <f t="shared" si="3365"/>
        <v>123.52000000000007</v>
      </c>
      <c r="AU2208" s="5">
        <f t="shared" si="3351"/>
        <v>63.440000000000509</v>
      </c>
      <c r="AV2208" s="5">
        <f t="shared" si="3354"/>
        <v>5.4799999999995634</v>
      </c>
      <c r="AW2208" s="5">
        <f t="shared" si="3352"/>
        <v>3</v>
      </c>
      <c r="AX2208" s="5">
        <f t="shared" si="3306"/>
        <v>55.927999999999521</v>
      </c>
      <c r="AZ2208" s="4">
        <f t="shared" si="3387"/>
        <v>0.17055785123967135</v>
      </c>
      <c r="BA2208" s="5">
        <f t="shared" si="3393"/>
        <v>0</v>
      </c>
      <c r="BB2208" s="4">
        <f t="shared" si="3388"/>
        <v>0</v>
      </c>
      <c r="BD2208" s="5">
        <v>0</v>
      </c>
      <c r="BE2208" s="4">
        <v>0.44680971843778439</v>
      </c>
      <c r="BJ2208" s="5">
        <v>165.25</v>
      </c>
      <c r="BK2208" s="5">
        <v>-40.690000000000509</v>
      </c>
      <c r="BL2208" s="5">
        <v>50.660000000001673</v>
      </c>
      <c r="BM2208" s="5">
        <v>4</v>
      </c>
      <c r="BR2208">
        <v>-56</v>
      </c>
      <c r="BS2208">
        <v>-42</v>
      </c>
    </row>
    <row r="2209" spans="1:71">
      <c r="A2209" s="7">
        <v>39701</v>
      </c>
      <c r="B2209" s="6">
        <v>6225.3</v>
      </c>
      <c r="C2209" s="6">
        <v>6254.4</v>
      </c>
      <c r="D2209" s="6">
        <v>6160.55</v>
      </c>
      <c r="E2209" s="6">
        <v>6210.32</v>
      </c>
      <c r="F2209" s="6">
        <v>4297.09</v>
      </c>
      <c r="G2209" s="6">
        <v>4315.2299999999996</v>
      </c>
      <c r="H2209" s="6">
        <v>4239.09</v>
      </c>
      <c r="I2209" s="6">
        <v>4283.66</v>
      </c>
      <c r="J2209" s="9">
        <f t="shared" si="3336"/>
        <v>93.849999999999454</v>
      </c>
      <c r="K2209" s="9">
        <f t="shared" si="3363"/>
        <v>140.8949999999999</v>
      </c>
      <c r="L2209" s="9">
        <f t="shared" si="3340"/>
        <v>76.139999999999418</v>
      </c>
      <c r="M2209" s="9">
        <f t="shared" ref="M2209" si="3400">AVERAGE(L2198:L2209)</f>
        <v>108.29416666666673</v>
      </c>
      <c r="N2209" s="6" t="s">
        <v>37</v>
      </c>
      <c r="O2209" s="9">
        <f t="shared" si="3342"/>
        <v>1926.6599999999999</v>
      </c>
      <c r="P2209" s="4">
        <f t="shared" si="3381"/>
        <v>5.9615384615391613E-2</v>
      </c>
      <c r="Q2209" s="5">
        <f t="shared" si="3382"/>
        <v>52</v>
      </c>
      <c r="R2209" s="5">
        <f t="shared" si="3383"/>
        <v>1936.5599999999995</v>
      </c>
      <c r="S2209" s="4">
        <f t="shared" si="3384"/>
        <v>3.2024793388433448E-2</v>
      </c>
      <c r="T2209" s="4">
        <f t="shared" si="3385"/>
        <v>3.2024793388433448E-2</v>
      </c>
      <c r="U2209" s="5">
        <f t="shared" si="3377"/>
        <v>1939.3259999999996</v>
      </c>
      <c r="V2209" s="5">
        <f t="shared" si="3378"/>
        <v>-12.665999999999713</v>
      </c>
      <c r="X2209" s="5">
        <f t="shared" si="3338"/>
        <v>-14.980000000000473</v>
      </c>
      <c r="Y2209" s="5">
        <f t="shared" si="3339"/>
        <v>-13.430000000000291</v>
      </c>
      <c r="AA2209" s="5">
        <f t="shared" si="3357"/>
        <v>0</v>
      </c>
      <c r="AB2209" s="5">
        <f t="shared" si="3358"/>
        <v>1</v>
      </c>
      <c r="AC2209" s="5">
        <f t="shared" si="3359"/>
        <v>1</v>
      </c>
      <c r="AF2209" s="5">
        <f t="shared" si="3345"/>
        <v>29.099999999999454</v>
      </c>
      <c r="AG2209" s="5">
        <f t="shared" si="3346"/>
        <v>20.989999999999782</v>
      </c>
      <c r="AH2209" s="5">
        <f t="shared" si="3347"/>
        <v>64.75</v>
      </c>
      <c r="AI2209" s="5">
        <f t="shared" si="3348"/>
        <v>72.859999999999673</v>
      </c>
      <c r="AJ2209" s="5"/>
      <c r="AK2209" s="5">
        <f t="shared" si="3349"/>
        <v>29.099999999999454</v>
      </c>
      <c r="AL2209" s="5">
        <f t="shared" si="3369"/>
        <v>49.546999999999656</v>
      </c>
      <c r="AM2209" s="5">
        <f t="shared" si="3350"/>
        <v>64.75</v>
      </c>
      <c r="AN2209" s="5">
        <f t="shared" si="3365"/>
        <v>101.16800000000003</v>
      </c>
      <c r="AO2209" s="5">
        <f t="shared" si="3366"/>
        <v>0</v>
      </c>
      <c r="AP2209" s="5">
        <f t="shared" si="3379"/>
        <v>4</v>
      </c>
      <c r="AQ2209" s="5">
        <f t="shared" si="3397"/>
        <v>4.4000000000000004</v>
      </c>
      <c r="AR2209" s="5"/>
      <c r="AS2209" s="5">
        <f t="shared" si="3343"/>
        <v>72.859999999999673</v>
      </c>
      <c r="AT2209" s="5">
        <f t="shared" si="3365"/>
        <v>121.96700000000001</v>
      </c>
      <c r="AU2209" s="5">
        <f t="shared" si="3351"/>
        <v>20.989999999999782</v>
      </c>
      <c r="AV2209" s="5">
        <f t="shared" si="3354"/>
        <v>8.1099999999996726</v>
      </c>
      <c r="AW2209" s="5">
        <f t="shared" si="3352"/>
        <v>4</v>
      </c>
      <c r="AX2209" s="5">
        <f t="shared" si="3306"/>
        <v>55.927999999999521</v>
      </c>
      <c r="AZ2209" s="4">
        <f t="shared" si="3387"/>
        <v>3.2024793388433448E-2</v>
      </c>
      <c r="BA2209" s="5">
        <f t="shared" si="3393"/>
        <v>0</v>
      </c>
      <c r="BB2209" s="4">
        <f t="shared" si="3388"/>
        <v>0.17055785123967135</v>
      </c>
      <c r="BD2209" s="5">
        <v>0</v>
      </c>
      <c r="BE2209" s="4">
        <v>0.44584042581935146</v>
      </c>
      <c r="BJ2209" s="5">
        <v>83.380000000001019</v>
      </c>
      <c r="BK2209" s="5">
        <v>20.959999999999127</v>
      </c>
      <c r="BL2209" s="5">
        <v>20.159999999999854</v>
      </c>
      <c r="BM2209" s="5">
        <v>4</v>
      </c>
      <c r="BR2209">
        <v>-56</v>
      </c>
      <c r="BS2209">
        <v>13</v>
      </c>
    </row>
    <row r="2210" spans="1:71">
      <c r="A2210" s="7">
        <v>39702</v>
      </c>
      <c r="B2210" s="6">
        <v>6192.61</v>
      </c>
      <c r="C2210" s="6">
        <v>6202.17</v>
      </c>
      <c r="D2210" s="6">
        <v>6086.3</v>
      </c>
      <c r="E2210" s="6">
        <v>6178.9</v>
      </c>
      <c r="F2210" s="6">
        <v>4275.17</v>
      </c>
      <c r="G2210" s="6">
        <v>4286.83</v>
      </c>
      <c r="H2210" s="6">
        <v>4192.92</v>
      </c>
      <c r="I2210" s="6">
        <v>4249.07</v>
      </c>
      <c r="J2210" s="9">
        <f t="shared" si="3336"/>
        <v>124.01999999999953</v>
      </c>
      <c r="K2210" s="9">
        <f t="shared" si="3363"/>
        <v>140.19166666666652</v>
      </c>
      <c r="L2210" s="9">
        <f t="shared" si="3340"/>
        <v>93.909999999999854</v>
      </c>
      <c r="M2210" s="9">
        <f t="shared" ref="M2210" si="3401">AVERAGE(L2199:L2210)</f>
        <v>108.82333333333334</v>
      </c>
      <c r="N2210" s="6" t="s">
        <v>36</v>
      </c>
      <c r="O2210" s="9">
        <f t="shared" si="3342"/>
        <v>1929.83</v>
      </c>
      <c r="P2210" s="4">
        <f t="shared" si="3381"/>
        <v>0.37976983646277129</v>
      </c>
      <c r="Q2210" s="5">
        <f t="shared" si="3382"/>
        <v>16.510000000000218</v>
      </c>
      <c r="R2210" s="5">
        <f t="shared" si="3383"/>
        <v>1927.6874999999995</v>
      </c>
      <c r="S2210" s="4">
        <f t="shared" si="3384"/>
        <v>6.4772727272731659E-2</v>
      </c>
      <c r="T2210" s="4">
        <f t="shared" si="3385"/>
        <v>6.4772727272731659E-2</v>
      </c>
      <c r="U2210" s="5">
        <f t="shared" si="3377"/>
        <v>1930.1799999999996</v>
      </c>
      <c r="V2210" s="5">
        <f t="shared" si="3378"/>
        <v>-0.34999999999968168</v>
      </c>
      <c r="X2210" s="5">
        <f t="shared" si="3338"/>
        <v>-13.710000000000036</v>
      </c>
      <c r="Y2210" s="5">
        <f t="shared" si="3339"/>
        <v>-26.100000000000364</v>
      </c>
      <c r="AA2210" s="5">
        <f t="shared" si="3357"/>
        <v>0</v>
      </c>
      <c r="AB2210" s="5">
        <f t="shared" si="3358"/>
        <v>1</v>
      </c>
      <c r="AC2210" s="5">
        <f t="shared" si="3359"/>
        <v>1</v>
      </c>
      <c r="AF2210" s="5">
        <f t="shared" si="3345"/>
        <v>9.5600000000004002</v>
      </c>
      <c r="AG2210" s="5">
        <f t="shared" si="3346"/>
        <v>-8.1499999999996362</v>
      </c>
      <c r="AH2210" s="5">
        <f t="shared" si="3347"/>
        <v>106.30999999999949</v>
      </c>
      <c r="AI2210" s="5">
        <f t="shared" si="3348"/>
        <v>124.01999999999953</v>
      </c>
      <c r="AJ2210" s="5"/>
      <c r="AK2210" s="5">
        <f t="shared" si="3349"/>
        <v>9.5600000000004002</v>
      </c>
      <c r="AL2210" s="5">
        <f t="shared" si="3369"/>
        <v>49.231999999999331</v>
      </c>
      <c r="AM2210" s="5">
        <f t="shared" si="3350"/>
        <v>106.30999999999949</v>
      </c>
      <c r="AN2210" s="5">
        <f t="shared" si="3365"/>
        <v>97.571999999999932</v>
      </c>
      <c r="AO2210" s="5">
        <f t="shared" si="3366"/>
        <v>1</v>
      </c>
      <c r="AP2210" s="5">
        <f t="shared" si="3379"/>
        <v>4</v>
      </c>
      <c r="AQ2210" s="5">
        <f t="shared" si="3397"/>
        <v>4.4000000000000004</v>
      </c>
      <c r="AR2210" s="5"/>
      <c r="AS2210" s="5">
        <f t="shared" si="3343"/>
        <v>124.01999999999953</v>
      </c>
      <c r="AT2210" s="5">
        <f t="shared" si="3365"/>
        <v>120.8539999999999</v>
      </c>
      <c r="AU2210" s="5">
        <f t="shared" si="3351"/>
        <v>-8.1499999999996362</v>
      </c>
      <c r="AV2210" s="5">
        <f t="shared" si="3354"/>
        <v>17.710000000000036</v>
      </c>
      <c r="AW2210" s="5">
        <f t="shared" si="3352"/>
        <v>5</v>
      </c>
      <c r="AX2210" s="5">
        <f t="shared" si="3306"/>
        <v>55.927999999999521</v>
      </c>
      <c r="AZ2210" s="4">
        <f t="shared" si="3387"/>
        <v>6.4772727272731659E-2</v>
      </c>
      <c r="BA2210" s="5">
        <f t="shared" si="3393"/>
        <v>0</v>
      </c>
      <c r="BB2210" s="4">
        <f t="shared" si="3388"/>
        <v>3.2024793388433448E-2</v>
      </c>
      <c r="BD2210" s="5">
        <v>0</v>
      </c>
      <c r="BE2210" s="4">
        <v>0.44541877459246737</v>
      </c>
      <c r="BJ2210" s="5">
        <v>150.34000000000015</v>
      </c>
      <c r="BK2210" s="5">
        <v>-21.899999999999636</v>
      </c>
      <c r="BL2210" s="5">
        <v>29.130000000001019</v>
      </c>
      <c r="BM2210" s="5">
        <v>4</v>
      </c>
      <c r="BR2210">
        <v>106</v>
      </c>
      <c r="BS2210">
        <v>-65</v>
      </c>
    </row>
    <row r="2211" spans="1:71">
      <c r="A2211" s="7">
        <v>39703</v>
      </c>
      <c r="B2211" s="6">
        <v>6206.97</v>
      </c>
      <c r="C2211" s="6">
        <v>6256.25</v>
      </c>
      <c r="D2211" s="6">
        <v>6159.51</v>
      </c>
      <c r="E2211" s="6">
        <v>6234.89</v>
      </c>
      <c r="F2211" s="6">
        <v>4315.42</v>
      </c>
      <c r="G2211" s="6">
        <v>4333.03</v>
      </c>
      <c r="H2211" s="6">
        <v>4256.7299999999996</v>
      </c>
      <c r="I2211" s="6">
        <v>4332.66</v>
      </c>
      <c r="J2211" s="9">
        <f t="shared" si="3336"/>
        <v>96.739999999999782</v>
      </c>
      <c r="K2211" s="9">
        <f t="shared" si="3363"/>
        <v>140.38666666666654</v>
      </c>
      <c r="L2211" s="9">
        <f t="shared" si="3340"/>
        <v>83.960000000000036</v>
      </c>
      <c r="M2211" s="9">
        <f t="shared" ref="M2211" si="3402">AVERAGE(L2200:L2211)</f>
        <v>109.10833333333335</v>
      </c>
      <c r="N2211" s="6" t="s">
        <v>36</v>
      </c>
      <c r="O2211" s="9">
        <f t="shared" si="3342"/>
        <v>1902.2300000000005</v>
      </c>
      <c r="P2211" s="4">
        <f t="shared" si="3381"/>
        <v>0</v>
      </c>
      <c r="Q2211" s="5">
        <f t="shared" si="3382"/>
        <v>37.839999999999236</v>
      </c>
      <c r="R2211" s="5">
        <f t="shared" si="3383"/>
        <v>1911.6900000000003</v>
      </c>
      <c r="S2211" s="4">
        <f t="shared" si="3384"/>
        <v>0</v>
      </c>
      <c r="T2211" s="4">
        <f t="shared" si="3385"/>
        <v>0</v>
      </c>
      <c r="U2211" s="5">
        <f t="shared" si="3377"/>
        <v>1924.4699999999998</v>
      </c>
      <c r="V2211" s="5">
        <f t="shared" si="3378"/>
        <v>-22.239999999999327</v>
      </c>
      <c r="X2211" s="5">
        <f t="shared" si="3338"/>
        <v>27.920000000000073</v>
      </c>
      <c r="Y2211" s="5">
        <f t="shared" si="3339"/>
        <v>17.239999999999782</v>
      </c>
      <c r="AA2211" s="5">
        <f t="shared" si="3357"/>
        <v>1</v>
      </c>
      <c r="AB2211" s="5">
        <f t="shared" si="3358"/>
        <v>0</v>
      </c>
      <c r="AC2211" s="5">
        <f t="shared" si="3359"/>
        <v>1</v>
      </c>
      <c r="AF2211" s="5">
        <f t="shared" si="3345"/>
        <v>49.279999999999745</v>
      </c>
      <c r="AG2211" s="5">
        <f t="shared" si="3346"/>
        <v>77.350000000000364</v>
      </c>
      <c r="AH2211" s="5">
        <f t="shared" si="3347"/>
        <v>47.460000000000036</v>
      </c>
      <c r="AI2211" s="5">
        <f t="shared" si="3348"/>
        <v>19.389999999999418</v>
      </c>
      <c r="AJ2211" s="5"/>
      <c r="AK2211" s="5">
        <f t="shared" si="3349"/>
        <v>47.460000000000036</v>
      </c>
      <c r="AL2211" s="5">
        <f t="shared" si="3369"/>
        <v>49.231999999999331</v>
      </c>
      <c r="AM2211" s="5">
        <f t="shared" si="3350"/>
        <v>49.279999999999745</v>
      </c>
      <c r="AN2211" s="5">
        <f t="shared" si="3365"/>
        <v>99.492999999999853</v>
      </c>
      <c r="AO2211" s="5">
        <f t="shared" si="3366"/>
        <v>0</v>
      </c>
      <c r="AP2211" s="5">
        <f t="shared" si="3379"/>
        <v>4</v>
      </c>
      <c r="AQ2211" s="5">
        <f t="shared" si="3397"/>
        <v>4.4000000000000004</v>
      </c>
      <c r="AR2211" s="5"/>
      <c r="AS2211" s="5">
        <f t="shared" si="3343"/>
        <v>77.350000000000364</v>
      </c>
      <c r="AT2211" s="5">
        <f t="shared" si="3365"/>
        <v>124.84999999999991</v>
      </c>
      <c r="AU2211" s="5">
        <f t="shared" si="3351"/>
        <v>19.389999999999418</v>
      </c>
      <c r="AV2211" s="5">
        <f t="shared" si="3354"/>
        <v>-28.070000000000618</v>
      </c>
      <c r="AW2211" s="5">
        <f t="shared" si="3352"/>
        <v>6</v>
      </c>
      <c r="AX2211" s="5">
        <f t="shared" si="3306"/>
        <v>55.927999999999521</v>
      </c>
      <c r="AZ2211" s="4">
        <f t="shared" si="3387"/>
        <v>0</v>
      </c>
      <c r="BA2211" s="5">
        <f t="shared" si="3393"/>
        <v>0</v>
      </c>
      <c r="BB2211" s="4">
        <f t="shared" si="3388"/>
        <v>6.4772727272731659E-2</v>
      </c>
      <c r="BD2211" s="5">
        <v>0</v>
      </c>
      <c r="BE2211" s="4">
        <v>0.44458219687577161</v>
      </c>
      <c r="BJ2211" s="5">
        <v>41.890000000001237</v>
      </c>
      <c r="BK2211" s="5">
        <v>-4.75</v>
      </c>
      <c r="BL2211" s="5">
        <v>25.050000000001091</v>
      </c>
      <c r="BM2211" s="5">
        <v>4</v>
      </c>
      <c r="BR2211">
        <v>47</v>
      </c>
      <c r="BS2211">
        <v>17</v>
      </c>
    </row>
    <row r="2212" spans="1:71">
      <c r="A2212" s="7">
        <v>39706</v>
      </c>
      <c r="B2212" s="6">
        <v>6138.42</v>
      </c>
      <c r="C2212" s="6">
        <v>6138.42</v>
      </c>
      <c r="D2212" s="6">
        <v>5942.14</v>
      </c>
      <c r="E2212" s="6">
        <v>6064.16</v>
      </c>
      <c r="F2212" s="6">
        <v>4184.5200000000004</v>
      </c>
      <c r="G2212" s="6">
        <v>4232.82</v>
      </c>
      <c r="H2212" s="6">
        <v>4075.54</v>
      </c>
      <c r="I2212" s="6">
        <v>4168.97</v>
      </c>
      <c r="J2212" s="9">
        <f t="shared" si="3336"/>
        <v>292.75</v>
      </c>
      <c r="K2212" s="9">
        <f t="shared" si="3363"/>
        <v>148.88666666666654</v>
      </c>
      <c r="L2212" s="9">
        <f t="shared" si="3340"/>
        <v>257.11999999999989</v>
      </c>
      <c r="M2212" s="9">
        <f t="shared" ref="M2212" si="3403">AVERAGE(L2201:L2212)</f>
        <v>118.85833333333335</v>
      </c>
      <c r="N2212" s="6" t="s">
        <v>36</v>
      </c>
      <c r="O2212" s="9">
        <f t="shared" si="3342"/>
        <v>1895.1899999999996</v>
      </c>
      <c r="P2212" s="4">
        <f t="shared" si="3381"/>
        <v>0</v>
      </c>
      <c r="Q2212" s="5">
        <f t="shared" si="3382"/>
        <v>44.880000000000109</v>
      </c>
      <c r="R2212" s="5">
        <f t="shared" si="3383"/>
        <v>1906.4099999999996</v>
      </c>
      <c r="S2212" s="4">
        <f t="shared" si="3384"/>
        <v>0</v>
      </c>
      <c r="T2212" s="4">
        <f t="shared" si="3385"/>
        <v>0</v>
      </c>
      <c r="U2212" s="5">
        <f t="shared" si="3377"/>
        <v>1918.7959999999998</v>
      </c>
      <c r="V2212" s="5">
        <f t="shared" si="3378"/>
        <v>-23.606000000000222</v>
      </c>
      <c r="X2212" s="5">
        <f t="shared" si="3338"/>
        <v>-74.260000000000218</v>
      </c>
      <c r="Y2212" s="5">
        <f t="shared" si="3339"/>
        <v>-15.550000000000182</v>
      </c>
      <c r="AA2212" s="5">
        <f t="shared" si="3357"/>
        <v>0</v>
      </c>
      <c r="AB2212" s="5">
        <f t="shared" si="3358"/>
        <v>1</v>
      </c>
      <c r="AC2212" s="5">
        <f t="shared" si="3359"/>
        <v>1</v>
      </c>
      <c r="AF2212" s="5">
        <f t="shared" si="3345"/>
        <v>0</v>
      </c>
      <c r="AG2212" s="5">
        <f t="shared" si="3346"/>
        <v>-96.470000000000255</v>
      </c>
      <c r="AH2212" s="5">
        <f t="shared" si="3347"/>
        <v>196.27999999999975</v>
      </c>
      <c r="AI2212" s="5">
        <f t="shared" si="3348"/>
        <v>292.75</v>
      </c>
      <c r="AJ2212" s="5"/>
      <c r="AK2212" s="5">
        <f t="shared" si="3349"/>
        <v>0</v>
      </c>
      <c r="AL2212" s="5">
        <f t="shared" si="3369"/>
        <v>48.629000000000083</v>
      </c>
      <c r="AM2212" s="5">
        <f t="shared" si="3350"/>
        <v>196.27999999999975</v>
      </c>
      <c r="AN2212" s="5">
        <f t="shared" si="3365"/>
        <v>113.14599999999982</v>
      </c>
      <c r="AO2212" s="5">
        <f t="shared" si="3366"/>
        <v>1</v>
      </c>
      <c r="AP2212" s="5">
        <f t="shared" si="3379"/>
        <v>5</v>
      </c>
      <c r="AQ2212" s="5">
        <f t="shared" si="3397"/>
        <v>4.5</v>
      </c>
      <c r="AR2212" s="5"/>
      <c r="AS2212" s="5">
        <f t="shared" si="3343"/>
        <v>292.75</v>
      </c>
      <c r="AT2212" s="5">
        <f t="shared" si="3365"/>
        <v>146.00499999999994</v>
      </c>
      <c r="AU2212" s="5">
        <f t="shared" si="3351"/>
        <v>-96.470000000000255</v>
      </c>
      <c r="AV2212" s="5">
        <f t="shared" si="3354"/>
        <v>96.470000000000255</v>
      </c>
      <c r="AW2212" s="5">
        <f t="shared" si="3352"/>
        <v>2</v>
      </c>
      <c r="AX2212" s="5">
        <f t="shared" si="3306"/>
        <v>55.927999999999521</v>
      </c>
      <c r="AZ2212" s="4">
        <f t="shared" si="3387"/>
        <v>0</v>
      </c>
      <c r="BA2212" s="5">
        <f t="shared" si="3393"/>
        <v>0</v>
      </c>
      <c r="BB2212" s="4">
        <f t="shared" si="3388"/>
        <v>0</v>
      </c>
      <c r="BD2212" s="5">
        <v>0</v>
      </c>
      <c r="BE2212" s="4">
        <v>0.4442035662023735</v>
      </c>
      <c r="BJ2212" s="5">
        <v>51.519999999998618</v>
      </c>
      <c r="BK2212" s="5">
        <v>9.8300000000017462</v>
      </c>
      <c r="BL2212" s="5">
        <v>15.959999999999127</v>
      </c>
      <c r="BM2212" s="5">
        <v>4</v>
      </c>
      <c r="BR2212">
        <v>196</v>
      </c>
      <c r="BS2212">
        <v>-71</v>
      </c>
    </row>
    <row r="2213" spans="1:71">
      <c r="A2213" s="7">
        <v>39707</v>
      </c>
      <c r="B2213" s="6">
        <v>6017.47</v>
      </c>
      <c r="C2213" s="6">
        <v>6024.05</v>
      </c>
      <c r="D2213" s="6">
        <v>5858.57</v>
      </c>
      <c r="E2213" s="6">
        <v>5965.17</v>
      </c>
      <c r="F2213" s="6">
        <v>4098.4799999999996</v>
      </c>
      <c r="G2213" s="6">
        <v>4158.3599999999997</v>
      </c>
      <c r="H2213" s="6">
        <v>4027.44</v>
      </c>
      <c r="I2213" s="6">
        <v>4087.4</v>
      </c>
      <c r="J2213" s="9">
        <f t="shared" si="3336"/>
        <v>205.59000000000015</v>
      </c>
      <c r="K2213" s="9">
        <f t="shared" si="3363"/>
        <v>161.29333333333321</v>
      </c>
      <c r="L2213" s="9">
        <f t="shared" si="3340"/>
        <v>141.5300000000002</v>
      </c>
      <c r="M2213" s="9">
        <f t="shared" ref="M2213" si="3404">AVERAGE(L2202:L2213)</f>
        <v>126.28249999999998</v>
      </c>
      <c r="N2213" s="6" t="s">
        <v>36</v>
      </c>
      <c r="O2213" s="9">
        <f t="shared" si="3342"/>
        <v>1877.77</v>
      </c>
      <c r="P2213" s="4">
        <f t="shared" si="3381"/>
        <v>0</v>
      </c>
      <c r="Q2213" s="5">
        <f t="shared" si="3382"/>
        <v>52.059999999999945</v>
      </c>
      <c r="R2213" s="5">
        <f t="shared" si="3383"/>
        <v>1890.7849999999999</v>
      </c>
      <c r="S2213" s="4">
        <f t="shared" si="3384"/>
        <v>0</v>
      </c>
      <c r="T2213" s="4">
        <f t="shared" si="3385"/>
        <v>0</v>
      </c>
      <c r="U2213" s="5">
        <f t="shared" si="3377"/>
        <v>1906.336</v>
      </c>
      <c r="V2213" s="5">
        <f t="shared" si="3378"/>
        <v>-28.566000000000031</v>
      </c>
      <c r="X2213" s="5">
        <f t="shared" si="3338"/>
        <v>-52.300000000000182</v>
      </c>
      <c r="Y2213" s="5">
        <f t="shared" si="3339"/>
        <v>-11.079999999999472</v>
      </c>
      <c r="AA2213" s="5">
        <f t="shared" si="3357"/>
        <v>0</v>
      </c>
      <c r="AB2213" s="5">
        <f t="shared" si="3358"/>
        <v>1</v>
      </c>
      <c r="AC2213" s="5">
        <f t="shared" si="3359"/>
        <v>1</v>
      </c>
      <c r="AF2213" s="5">
        <f t="shared" si="3345"/>
        <v>6.5799999999999272</v>
      </c>
      <c r="AG2213" s="5">
        <f t="shared" si="3346"/>
        <v>-40.109999999999673</v>
      </c>
      <c r="AH2213" s="5">
        <f t="shared" si="3347"/>
        <v>158.90000000000055</v>
      </c>
      <c r="AI2213" s="5">
        <f t="shared" si="3348"/>
        <v>205.59000000000015</v>
      </c>
      <c r="AJ2213" s="5"/>
      <c r="AK2213" s="5">
        <f t="shared" si="3349"/>
        <v>6.5799999999999272</v>
      </c>
      <c r="AL2213" s="5">
        <f t="shared" si="3369"/>
        <v>48.629000000000083</v>
      </c>
      <c r="AM2213" s="5">
        <f t="shared" si="3350"/>
        <v>158.90000000000055</v>
      </c>
      <c r="AN2213" s="5">
        <f t="shared" si="3365"/>
        <v>115.33099999999995</v>
      </c>
      <c r="AO2213" s="5">
        <f t="shared" si="3366"/>
        <v>1</v>
      </c>
      <c r="AP2213" s="5">
        <f t="shared" si="3379"/>
        <v>5</v>
      </c>
      <c r="AQ2213" s="5">
        <f t="shared" si="3397"/>
        <v>4.5999999999999996</v>
      </c>
      <c r="AR2213" s="5"/>
      <c r="AS2213" s="5">
        <f t="shared" si="3343"/>
        <v>205.59000000000015</v>
      </c>
      <c r="AT2213" s="5">
        <f t="shared" si="3365"/>
        <v>153.35399999999998</v>
      </c>
      <c r="AU2213" s="5">
        <f t="shared" si="3351"/>
        <v>-40.109999999999673</v>
      </c>
      <c r="AV2213" s="5">
        <f t="shared" si="3354"/>
        <v>46.6899999999996</v>
      </c>
      <c r="AW2213" s="5">
        <f t="shared" si="3352"/>
        <v>3</v>
      </c>
      <c r="AX2213" s="5">
        <f t="shared" ref="AX2213:AX2276" si="3405">PERCENTILE(AU2194:AU2213,0.9)</f>
        <v>55.927999999999521</v>
      </c>
      <c r="AZ2213" s="4">
        <f t="shared" si="3387"/>
        <v>0</v>
      </c>
      <c r="BA2213" s="5">
        <f t="shared" si="3393"/>
        <v>0</v>
      </c>
      <c r="BB2213" s="4">
        <f t="shared" si="3388"/>
        <v>0</v>
      </c>
      <c r="BD2213" s="5">
        <v>0</v>
      </c>
      <c r="BE2213" s="4">
        <v>0.44396327732548097</v>
      </c>
      <c r="BJ2213" s="5">
        <v>145.26000000000022</v>
      </c>
      <c r="BK2213" s="5">
        <v>-47.770000000000437</v>
      </c>
      <c r="BL2213" s="5">
        <v>78.590000000000146</v>
      </c>
      <c r="BM2213" s="5">
        <v>4</v>
      </c>
      <c r="BR2213">
        <v>159</v>
      </c>
      <c r="BS2213">
        <v>-11</v>
      </c>
    </row>
    <row r="2214" spans="1:71">
      <c r="A2214" s="7">
        <v>39708</v>
      </c>
      <c r="B2214" s="6">
        <v>5977.68</v>
      </c>
      <c r="C2214" s="6">
        <v>6035.51</v>
      </c>
      <c r="D2214" s="6">
        <v>5825.24</v>
      </c>
      <c r="E2214" s="6">
        <v>5860.98</v>
      </c>
      <c r="F2214" s="6">
        <v>4159.47</v>
      </c>
      <c r="G2214" s="6">
        <v>4160.26</v>
      </c>
      <c r="H2214" s="6">
        <v>3990.86</v>
      </c>
      <c r="I2214" s="6">
        <v>4000.11</v>
      </c>
      <c r="J2214" s="9">
        <f t="shared" si="3336"/>
        <v>210.27000000000044</v>
      </c>
      <c r="K2214" s="9">
        <f t="shared" si="3363"/>
        <v>169.82583333333332</v>
      </c>
      <c r="L2214" s="9">
        <f t="shared" si="3340"/>
        <v>169.40000000000009</v>
      </c>
      <c r="M2214" s="9">
        <f t="shared" ref="M2214" si="3406">AVERAGE(L2203:L2214)</f>
        <v>135.82916666666665</v>
      </c>
      <c r="N2214" s="6" t="s">
        <v>36</v>
      </c>
      <c r="O2214" s="9">
        <f t="shared" si="3342"/>
        <v>1860.8699999999994</v>
      </c>
      <c r="P2214" s="4">
        <f t="shared" si="3381"/>
        <v>0</v>
      </c>
      <c r="Q2214" s="5">
        <f t="shared" si="3382"/>
        <v>68.960000000000491</v>
      </c>
      <c r="R2214" s="5">
        <f t="shared" si="3383"/>
        <v>1878.1099999999997</v>
      </c>
      <c r="S2214" s="4">
        <f t="shared" si="3384"/>
        <v>0</v>
      </c>
      <c r="T2214" s="4">
        <f t="shared" si="3385"/>
        <v>0</v>
      </c>
      <c r="U2214" s="5">
        <f t="shared" si="3377"/>
        <v>1893.1779999999999</v>
      </c>
      <c r="V2214" s="5">
        <f t="shared" si="3378"/>
        <v>-32.308000000000447</v>
      </c>
      <c r="X2214" s="5">
        <f t="shared" si="3338"/>
        <v>-116.70000000000073</v>
      </c>
      <c r="Y2214" s="5">
        <f t="shared" si="3339"/>
        <v>-159.36000000000013</v>
      </c>
      <c r="AA2214" s="5">
        <f t="shared" si="3357"/>
        <v>0</v>
      </c>
      <c r="AB2214" s="5">
        <f t="shared" si="3358"/>
        <v>1</v>
      </c>
      <c r="AC2214" s="5">
        <f t="shared" si="3359"/>
        <v>1</v>
      </c>
      <c r="AF2214" s="5">
        <f t="shared" si="3345"/>
        <v>57.829999999999927</v>
      </c>
      <c r="AG2214" s="5">
        <f t="shared" si="3346"/>
        <v>70.340000000000146</v>
      </c>
      <c r="AH2214" s="5">
        <f t="shared" si="3347"/>
        <v>152.44000000000051</v>
      </c>
      <c r="AI2214" s="5">
        <f t="shared" si="3348"/>
        <v>139.93000000000029</v>
      </c>
      <c r="AJ2214" s="5"/>
      <c r="AK2214" s="5">
        <f t="shared" si="3349"/>
        <v>57.829999999999927</v>
      </c>
      <c r="AL2214" s="5">
        <f t="shared" si="3369"/>
        <v>57.961999999999989</v>
      </c>
      <c r="AM2214" s="5">
        <f t="shared" si="3350"/>
        <v>152.44000000000051</v>
      </c>
      <c r="AN2214" s="5">
        <f t="shared" si="3365"/>
        <v>125.75399999999999</v>
      </c>
      <c r="AO2214" s="5">
        <f t="shared" si="3366"/>
        <v>1</v>
      </c>
      <c r="AP2214" s="5">
        <f t="shared" si="3379"/>
        <v>6</v>
      </c>
      <c r="AQ2214" s="5">
        <f t="shared" si="3397"/>
        <v>4.8</v>
      </c>
      <c r="AR2214" s="5"/>
      <c r="AS2214" s="5">
        <f t="shared" si="3343"/>
        <v>139.93000000000029</v>
      </c>
      <c r="AT2214" s="5">
        <f t="shared" si="3365"/>
        <v>159.49099999999999</v>
      </c>
      <c r="AU2214" s="5">
        <f t="shared" si="3351"/>
        <v>70.340000000000146</v>
      </c>
      <c r="AV2214" s="5">
        <f t="shared" si="3354"/>
        <v>-12.510000000000218</v>
      </c>
      <c r="AW2214" s="5">
        <f t="shared" si="3352"/>
        <v>4</v>
      </c>
      <c r="AX2214" s="5">
        <f t="shared" si="3405"/>
        <v>59.336000000000155</v>
      </c>
      <c r="AZ2214" s="4">
        <f t="shared" si="3387"/>
        <v>0</v>
      </c>
      <c r="BA2214" s="5">
        <f t="shared" si="3393"/>
        <v>0</v>
      </c>
      <c r="BB2214" s="4">
        <f t="shared" si="3388"/>
        <v>0</v>
      </c>
      <c r="BD2214" s="5">
        <v>0</v>
      </c>
      <c r="BE2214" s="4">
        <v>0.44381551362684291</v>
      </c>
      <c r="BJ2214" s="5">
        <v>60.469999999999345</v>
      </c>
      <c r="BK2214" s="5">
        <v>7.75</v>
      </c>
      <c r="BL2214" s="5">
        <v>2.0300000000006548</v>
      </c>
      <c r="BM2214" s="5">
        <v>4</v>
      </c>
      <c r="BR2214">
        <v>152</v>
      </c>
      <c r="BS2214">
        <v>-81</v>
      </c>
    </row>
    <row r="2215" spans="1:71">
      <c r="A2215" s="7">
        <v>39709</v>
      </c>
      <c r="B2215" s="6">
        <v>5875.05</v>
      </c>
      <c r="C2215" s="6">
        <v>5967.29</v>
      </c>
      <c r="D2215" s="6">
        <v>5812.77</v>
      </c>
      <c r="E2215" s="6">
        <v>5863.42</v>
      </c>
      <c r="F2215" s="6">
        <v>3981.46</v>
      </c>
      <c r="G2215" s="6">
        <v>4077.97</v>
      </c>
      <c r="H2215" s="6">
        <v>3926.82</v>
      </c>
      <c r="I2215" s="6">
        <v>3957.86</v>
      </c>
      <c r="J2215" s="9">
        <f t="shared" si="3336"/>
        <v>154.51999999999953</v>
      </c>
      <c r="K2215" s="9">
        <f t="shared" si="3363"/>
        <v>168.12999999999997</v>
      </c>
      <c r="L2215" s="9">
        <f t="shared" si="3340"/>
        <v>151.14999999999964</v>
      </c>
      <c r="M2215" s="9">
        <f t="shared" ref="M2215" si="3407">AVERAGE(L2204:L2215)</f>
        <v>138.8874999999999</v>
      </c>
      <c r="N2215" s="6" t="s">
        <v>36</v>
      </c>
      <c r="O2215" s="9">
        <f t="shared" si="3342"/>
        <v>1905.56</v>
      </c>
      <c r="P2215" s="4">
        <f t="shared" si="3381"/>
        <v>1</v>
      </c>
      <c r="Q2215" s="5">
        <f t="shared" si="3382"/>
        <v>44.690000000000509</v>
      </c>
      <c r="R2215" s="5">
        <f t="shared" si="3383"/>
        <v>1872.0424999999996</v>
      </c>
      <c r="S2215" s="4">
        <f t="shared" si="3384"/>
        <v>0.64805684454756662</v>
      </c>
      <c r="T2215" s="4">
        <f t="shared" si="3385"/>
        <v>0.5642676767676813</v>
      </c>
      <c r="U2215" s="5">
        <f t="shared" si="3377"/>
        <v>1888.3239999999998</v>
      </c>
      <c r="V2215" s="5">
        <f t="shared" si="3378"/>
        <v>17.236000000000104</v>
      </c>
      <c r="X2215" s="5">
        <f t="shared" si="3338"/>
        <v>-11.630000000000109</v>
      </c>
      <c r="Y2215" s="5">
        <f t="shared" si="3339"/>
        <v>-23.599999999999909</v>
      </c>
      <c r="AA2215" s="5">
        <f t="shared" si="3357"/>
        <v>0</v>
      </c>
      <c r="AB2215" s="5">
        <f t="shared" si="3358"/>
        <v>1</v>
      </c>
      <c r="AC2215" s="5">
        <f t="shared" si="3359"/>
        <v>1</v>
      </c>
      <c r="AF2215" s="5">
        <f t="shared" si="3345"/>
        <v>92.239999999999782</v>
      </c>
      <c r="AG2215" s="5">
        <f t="shared" si="3346"/>
        <v>106.3100000000004</v>
      </c>
      <c r="AH2215" s="5">
        <f t="shared" si="3347"/>
        <v>62.279999999999745</v>
      </c>
      <c r="AI2215" s="5">
        <f t="shared" si="3348"/>
        <v>48.209999999999127</v>
      </c>
      <c r="AJ2215" s="5"/>
      <c r="AK2215" s="5">
        <f t="shared" si="3349"/>
        <v>62.279999999999745</v>
      </c>
      <c r="AL2215" s="5">
        <f t="shared" si="3369"/>
        <v>59.463000000000463</v>
      </c>
      <c r="AM2215" s="5">
        <f t="shared" si="3350"/>
        <v>92.239999999999782</v>
      </c>
      <c r="AN2215" s="5">
        <f t="shared" si="3365"/>
        <v>113.56599999999999</v>
      </c>
      <c r="AO2215" s="5">
        <f t="shared" si="3366"/>
        <v>0</v>
      </c>
      <c r="AP2215" s="5">
        <f t="shared" si="3379"/>
        <v>5</v>
      </c>
      <c r="AQ2215" s="5">
        <f t="shared" si="3397"/>
        <v>4.8</v>
      </c>
      <c r="AR2215" s="5"/>
      <c r="AS2215" s="5">
        <f t="shared" si="3343"/>
        <v>106.3100000000004</v>
      </c>
      <c r="AT2215" s="5">
        <f t="shared" si="3365"/>
        <v>149.68100000000004</v>
      </c>
      <c r="AU2215" s="5">
        <f t="shared" si="3351"/>
        <v>48.209999999999127</v>
      </c>
      <c r="AV2215" s="5">
        <f t="shared" si="3354"/>
        <v>-14.070000000000618</v>
      </c>
      <c r="AW2215" s="5">
        <f t="shared" si="3352"/>
        <v>5</v>
      </c>
      <c r="AX2215" s="5">
        <f t="shared" si="3405"/>
        <v>59.336000000000155</v>
      </c>
      <c r="AZ2215" s="4">
        <f t="shared" si="3387"/>
        <v>0.5642676767676813</v>
      </c>
      <c r="BA2215" s="5">
        <f t="shared" si="3393"/>
        <v>0</v>
      </c>
      <c r="BB2215" s="4">
        <f t="shared" si="3388"/>
        <v>0</v>
      </c>
      <c r="BD2215" s="5">
        <v>0</v>
      </c>
      <c r="BE2215" s="4">
        <v>0.44237663031042668</v>
      </c>
      <c r="BJ2215" s="5">
        <v>34.859999999998763</v>
      </c>
      <c r="BK2215" s="5">
        <v>23.06000000000131</v>
      </c>
      <c r="BL2215" s="5">
        <v>7.1900000000005093</v>
      </c>
      <c r="BM2215" s="5">
        <v>4</v>
      </c>
      <c r="BR2215">
        <v>-67</v>
      </c>
      <c r="BS2215">
        <v>-24</v>
      </c>
    </row>
    <row r="2216" spans="1:71">
      <c r="A2216" s="7">
        <v>39710</v>
      </c>
      <c r="B2216" s="6">
        <v>5986.94</v>
      </c>
      <c r="C2216" s="6">
        <v>6213.67</v>
      </c>
      <c r="D2216" s="6">
        <v>5982.3</v>
      </c>
      <c r="E2216" s="6">
        <v>6143.42</v>
      </c>
      <c r="F2216" s="6">
        <v>4226.4799999999996</v>
      </c>
      <c r="G2216" s="6">
        <v>4324.87</v>
      </c>
      <c r="H2216" s="6">
        <v>4090.17</v>
      </c>
      <c r="I2216" s="6">
        <v>4324.87</v>
      </c>
      <c r="J2216" s="9">
        <f t="shared" si="3336"/>
        <v>350.25</v>
      </c>
      <c r="K2216" s="9">
        <f t="shared" si="3363"/>
        <v>190.70916666666662</v>
      </c>
      <c r="L2216" s="9">
        <f t="shared" si="3340"/>
        <v>367.00999999999976</v>
      </c>
      <c r="M2216" s="9">
        <f t="shared" ref="M2216" si="3408">AVERAGE(L2205:L2216)</f>
        <v>161.80999999999992</v>
      </c>
      <c r="N2216" s="6" t="s">
        <v>37</v>
      </c>
      <c r="O2216" s="9">
        <f t="shared" si="3342"/>
        <v>1818.5500000000002</v>
      </c>
      <c r="P2216" s="4">
        <f t="shared" si="3381"/>
        <v>0</v>
      </c>
      <c r="Q2216" s="5">
        <f t="shared" si="3382"/>
        <v>87.009999999999764</v>
      </c>
      <c r="R2216" s="5">
        <f t="shared" si="3383"/>
        <v>1840.3025000000002</v>
      </c>
      <c r="S2216" s="4">
        <f t="shared" si="3384"/>
        <v>0</v>
      </c>
      <c r="T2216" s="4">
        <f t="shared" si="3385"/>
        <v>0</v>
      </c>
      <c r="U2216" s="5">
        <f t="shared" si="3377"/>
        <v>1871.5879999999997</v>
      </c>
      <c r="V2216" s="5">
        <f t="shared" si="3378"/>
        <v>-53.037999999999556</v>
      </c>
      <c r="X2216" s="5">
        <f t="shared" si="3338"/>
        <v>156.48000000000047</v>
      </c>
      <c r="Y2216" s="5">
        <f t="shared" si="3339"/>
        <v>98.390000000000327</v>
      </c>
      <c r="AA2216" s="5">
        <f t="shared" si="3357"/>
        <v>1</v>
      </c>
      <c r="AB2216" s="5">
        <f t="shared" si="3358"/>
        <v>0</v>
      </c>
      <c r="AC2216" s="5">
        <f t="shared" si="3359"/>
        <v>1</v>
      </c>
      <c r="AF2216" s="5">
        <f t="shared" si="3345"/>
        <v>226.73000000000047</v>
      </c>
      <c r="AG2216" s="5">
        <f t="shared" si="3346"/>
        <v>350.25</v>
      </c>
      <c r="AH2216" s="5">
        <f t="shared" si="3347"/>
        <v>4.6399999999994179</v>
      </c>
      <c r="AI2216" s="5">
        <f t="shared" si="3348"/>
        <v>-118.88000000000011</v>
      </c>
      <c r="AJ2216" s="5"/>
      <c r="AK2216" s="5">
        <f t="shared" si="3349"/>
        <v>4.6399999999994179</v>
      </c>
      <c r="AL2216" s="5">
        <f t="shared" si="3369"/>
        <v>59.463000000000463</v>
      </c>
      <c r="AM2216" s="5">
        <f t="shared" si="3350"/>
        <v>226.73000000000047</v>
      </c>
      <c r="AN2216" s="5">
        <f t="shared" si="3365"/>
        <v>121.03100000000003</v>
      </c>
      <c r="AO2216" s="5">
        <f t="shared" si="3366"/>
        <v>1</v>
      </c>
      <c r="AP2216" s="5">
        <f t="shared" si="3379"/>
        <v>5</v>
      </c>
      <c r="AQ2216" s="5">
        <f t="shared" si="3397"/>
        <v>4.8</v>
      </c>
      <c r="AR2216" s="5"/>
      <c r="AS2216" s="5">
        <f t="shared" si="3343"/>
        <v>350.25</v>
      </c>
      <c r="AT2216" s="5">
        <f t="shared" si="3365"/>
        <v>166.30500000000012</v>
      </c>
      <c r="AU2216" s="5">
        <f t="shared" si="3351"/>
        <v>-118.88000000000011</v>
      </c>
      <c r="AV2216" s="5">
        <f t="shared" si="3354"/>
        <v>-123.51999999999953</v>
      </c>
      <c r="AW2216" s="5">
        <f t="shared" si="3352"/>
        <v>6</v>
      </c>
      <c r="AX2216" s="5">
        <f t="shared" si="3405"/>
        <v>59.336000000000155</v>
      </c>
      <c r="AZ2216" s="4">
        <f t="shared" si="3387"/>
        <v>0</v>
      </c>
      <c r="BA2216" s="5">
        <f t="shared" si="3393"/>
        <v>0</v>
      </c>
      <c r="BB2216" s="4">
        <f t="shared" si="3388"/>
        <v>0.5642676767676813</v>
      </c>
      <c r="BD2216" s="5">
        <v>0</v>
      </c>
      <c r="BE2216" s="4">
        <v>0.44207980652962608</v>
      </c>
      <c r="BJ2216" s="5">
        <v>87</v>
      </c>
      <c r="BK2216" s="5">
        <v>57</v>
      </c>
      <c r="BL2216" s="5">
        <v>49</v>
      </c>
      <c r="BM2216" s="5">
        <v>4</v>
      </c>
      <c r="BR2216">
        <v>156</v>
      </c>
      <c r="BS2216">
        <v>-97</v>
      </c>
    </row>
    <row r="2217" spans="1:71">
      <c r="A2217" s="7">
        <v>39713</v>
      </c>
      <c r="B2217" s="6">
        <v>6188.58</v>
      </c>
      <c r="C2217" s="6">
        <v>6235.13</v>
      </c>
      <c r="D2217" s="6">
        <v>6106.11</v>
      </c>
      <c r="E2217" s="6">
        <v>6107.75</v>
      </c>
      <c r="F2217" s="6">
        <v>4331.17</v>
      </c>
      <c r="G2217" s="6">
        <v>4356.67</v>
      </c>
      <c r="H2217" s="6">
        <v>4223.51</v>
      </c>
      <c r="I2217" s="6">
        <v>4223.51</v>
      </c>
      <c r="J2217" s="9">
        <f t="shared" si="3336"/>
        <v>129.02000000000044</v>
      </c>
      <c r="K2217" s="9">
        <f t="shared" si="3363"/>
        <v>183.20416666666665</v>
      </c>
      <c r="L2217" s="9">
        <f t="shared" si="3340"/>
        <v>133.15999999999985</v>
      </c>
      <c r="M2217" s="9">
        <f t="shared" ref="M2217" si="3409">AVERAGE(L2206:L2217)</f>
        <v>159.96833333333322</v>
      </c>
      <c r="N2217" s="6" t="s">
        <v>36</v>
      </c>
      <c r="O2217" s="9">
        <f t="shared" si="3342"/>
        <v>1884.2399999999998</v>
      </c>
      <c r="P2217" s="4">
        <f t="shared" si="3381"/>
        <v>0.75497069302378783</v>
      </c>
      <c r="Q2217" s="5">
        <f t="shared" si="3382"/>
        <v>87.009999999999764</v>
      </c>
      <c r="R2217" s="5">
        <f t="shared" si="3383"/>
        <v>1840.3025000000002</v>
      </c>
      <c r="S2217" s="4">
        <f t="shared" si="3384"/>
        <v>0.75497069302378783</v>
      </c>
      <c r="T2217" s="4">
        <f t="shared" si="3385"/>
        <v>0.59031272465851681</v>
      </c>
      <c r="U2217" s="5">
        <f t="shared" si="3377"/>
        <v>1869.3979999999997</v>
      </c>
      <c r="V2217" s="5">
        <f t="shared" si="3378"/>
        <v>14.842000000000098</v>
      </c>
      <c r="X2217" s="5">
        <f t="shared" si="3338"/>
        <v>-80.829999999999927</v>
      </c>
      <c r="Y2217" s="5">
        <f t="shared" si="3339"/>
        <v>-107.65999999999985</v>
      </c>
      <c r="AA2217" s="5">
        <f t="shared" si="3357"/>
        <v>0</v>
      </c>
      <c r="AB2217" s="5">
        <f t="shared" si="3358"/>
        <v>1</v>
      </c>
      <c r="AC2217" s="5">
        <f t="shared" si="3359"/>
        <v>1</v>
      </c>
      <c r="AF2217" s="5">
        <f t="shared" si="3345"/>
        <v>46.550000000000182</v>
      </c>
      <c r="AG2217" s="5">
        <f t="shared" si="3346"/>
        <v>91.710000000000036</v>
      </c>
      <c r="AH2217" s="5">
        <f t="shared" si="3347"/>
        <v>82.470000000000255</v>
      </c>
      <c r="AI2217" s="5">
        <f t="shared" si="3348"/>
        <v>37.3100000000004</v>
      </c>
      <c r="AJ2217" s="5"/>
      <c r="AK2217" s="5">
        <f t="shared" si="3349"/>
        <v>46.550000000000182</v>
      </c>
      <c r="AL2217" s="5">
        <f t="shared" si="3369"/>
        <v>59.463000000000463</v>
      </c>
      <c r="AM2217" s="5">
        <f t="shared" si="3350"/>
        <v>82.470000000000255</v>
      </c>
      <c r="AN2217" s="5">
        <f t="shared" si="3365"/>
        <v>119.83200000000006</v>
      </c>
      <c r="AO2217" s="5">
        <f t="shared" si="3366"/>
        <v>0</v>
      </c>
      <c r="AP2217" s="5">
        <f t="shared" si="3379"/>
        <v>5</v>
      </c>
      <c r="AQ2217" s="5">
        <f t="shared" si="3397"/>
        <v>4.8</v>
      </c>
      <c r="AR2217" s="5"/>
      <c r="AS2217" s="5">
        <f t="shared" si="3343"/>
        <v>91.710000000000036</v>
      </c>
      <c r="AT2217" s="5">
        <f t="shared" si="3365"/>
        <v>152.54000000000005</v>
      </c>
      <c r="AU2217" s="5">
        <f t="shared" si="3351"/>
        <v>37.3100000000004</v>
      </c>
      <c r="AV2217" s="5">
        <f t="shared" si="3354"/>
        <v>-45.159999999999854</v>
      </c>
      <c r="AW2217" s="5">
        <f t="shared" si="3352"/>
        <v>2</v>
      </c>
      <c r="AX2217" s="5">
        <f t="shared" si="3405"/>
        <v>59.336000000000155</v>
      </c>
      <c r="AZ2217" s="4">
        <f t="shared" si="3387"/>
        <v>0.59031272465851681</v>
      </c>
      <c r="BA2217" s="5">
        <f t="shared" si="3393"/>
        <v>0</v>
      </c>
      <c r="BB2217" s="4">
        <f t="shared" si="3388"/>
        <v>0</v>
      </c>
      <c r="BD2217" s="5">
        <v>0</v>
      </c>
      <c r="BE2217" s="4">
        <v>0.44181646168401506</v>
      </c>
      <c r="BJ2217" s="5">
        <v>21</v>
      </c>
      <c r="BK2217" s="5">
        <v>18</v>
      </c>
      <c r="BL2217" s="5">
        <v>11</v>
      </c>
      <c r="BM2217" s="5">
        <v>4</v>
      </c>
      <c r="BR2217">
        <v>82</v>
      </c>
      <c r="BS2217">
        <v>-96</v>
      </c>
    </row>
    <row r="2218" spans="1:71">
      <c r="A2218" s="7">
        <v>39714</v>
      </c>
      <c r="B2218" s="6">
        <v>6091.85</v>
      </c>
      <c r="C2218" s="6">
        <v>6123.48</v>
      </c>
      <c r="D2218" s="6">
        <v>6033.75</v>
      </c>
      <c r="E2218" s="6">
        <v>6068.53</v>
      </c>
      <c r="F2218" s="6">
        <v>4197.22</v>
      </c>
      <c r="G2218" s="6">
        <v>4205.5</v>
      </c>
      <c r="H2218" s="6">
        <v>4114.49</v>
      </c>
      <c r="I2218" s="6">
        <v>4139.82</v>
      </c>
      <c r="J2218" s="9">
        <f t="shared" si="3336"/>
        <v>89.729999999999563</v>
      </c>
      <c r="K2218" s="9">
        <f t="shared" si="3363"/>
        <v>175.3475</v>
      </c>
      <c r="L2218" s="9">
        <f t="shared" si="3340"/>
        <v>109.02000000000044</v>
      </c>
      <c r="M2218" s="9">
        <f t="shared" ref="M2218" si="3410">AVERAGE(L2207:L2218)</f>
        <v>158.85333333333321</v>
      </c>
      <c r="N2218" s="6" t="s">
        <v>37</v>
      </c>
      <c r="O2218" s="9">
        <f t="shared" si="3342"/>
        <v>1928.71</v>
      </c>
      <c r="P2218" s="4">
        <f t="shared" si="3381"/>
        <v>1</v>
      </c>
      <c r="Q2218" s="5">
        <f t="shared" si="3382"/>
        <v>110.15999999999985</v>
      </c>
      <c r="R2218" s="5">
        <f t="shared" si="3383"/>
        <v>1846.0900000000001</v>
      </c>
      <c r="S2218" s="4">
        <f t="shared" si="3384"/>
        <v>1</v>
      </c>
      <c r="T2218" s="4">
        <f t="shared" si="3385"/>
        <v>0.98993529834651428</v>
      </c>
      <c r="U2218" s="5">
        <f t="shared" si="3377"/>
        <v>1879.586</v>
      </c>
      <c r="V2218" s="5">
        <f t="shared" si="3378"/>
        <v>49.124000000000024</v>
      </c>
      <c r="X2218" s="5">
        <f t="shared" si="3338"/>
        <v>-23.320000000000618</v>
      </c>
      <c r="Y2218" s="5">
        <f t="shared" si="3339"/>
        <v>-57.400000000000546</v>
      </c>
      <c r="AA2218" s="5">
        <f t="shared" si="3357"/>
        <v>0</v>
      </c>
      <c r="AB2218" s="5">
        <f t="shared" si="3358"/>
        <v>1</v>
      </c>
      <c r="AC2218" s="5">
        <f t="shared" si="3359"/>
        <v>1</v>
      </c>
      <c r="AF2218" s="5">
        <f t="shared" si="3345"/>
        <v>31.6299999999992</v>
      </c>
      <c r="AG2218" s="5">
        <f t="shared" si="3346"/>
        <v>15.729999999999563</v>
      </c>
      <c r="AH2218" s="5">
        <f t="shared" si="3347"/>
        <v>58.100000000000364</v>
      </c>
      <c r="AI2218" s="5">
        <f t="shared" si="3348"/>
        <v>74</v>
      </c>
      <c r="AJ2218" s="5"/>
      <c r="AK2218" s="5">
        <f t="shared" si="3349"/>
        <v>31.6299999999992</v>
      </c>
      <c r="AL2218" s="5">
        <f t="shared" si="3369"/>
        <v>58.274999999999906</v>
      </c>
      <c r="AM2218" s="5">
        <f t="shared" si="3350"/>
        <v>58.100000000000364</v>
      </c>
      <c r="AN2218" s="5">
        <f t="shared" si="3365"/>
        <v>118.75000000000009</v>
      </c>
      <c r="AO2218" s="5">
        <f t="shared" si="3366"/>
        <v>0</v>
      </c>
      <c r="AP2218" s="5">
        <f t="shared" si="3379"/>
        <v>5</v>
      </c>
      <c r="AQ2218" s="5">
        <f t="shared" si="3397"/>
        <v>4.8</v>
      </c>
      <c r="AR2218" s="5"/>
      <c r="AS2218" s="5">
        <f t="shared" si="3343"/>
        <v>74</v>
      </c>
      <c r="AT2218" s="5">
        <f t="shared" si="3365"/>
        <v>153.47700000000003</v>
      </c>
      <c r="AU2218" s="5">
        <f t="shared" si="3351"/>
        <v>15.729999999999563</v>
      </c>
      <c r="AV2218" s="5">
        <f t="shared" si="3354"/>
        <v>15.899999999999636</v>
      </c>
      <c r="AW2218" s="5">
        <f t="shared" si="3352"/>
        <v>3</v>
      </c>
      <c r="AX2218" s="5">
        <f t="shared" si="3405"/>
        <v>56.383999999999574</v>
      </c>
      <c r="AZ2218" s="4">
        <f t="shared" si="3387"/>
        <v>0.98993529834651428</v>
      </c>
      <c r="BA2218" s="5">
        <f t="shared" si="3393"/>
        <v>0</v>
      </c>
      <c r="BB2218" s="4">
        <f t="shared" si="3388"/>
        <v>0.59031272465851681</v>
      </c>
      <c r="BD2218" s="5">
        <v>0</v>
      </c>
      <c r="BE2218" s="4">
        <v>0.44042814528864604</v>
      </c>
      <c r="BJ2218" s="5">
        <v>70</v>
      </c>
      <c r="BK2218" s="5">
        <v>56</v>
      </c>
      <c r="BL2218" s="5">
        <v>24</v>
      </c>
      <c r="BM2218" s="5">
        <v>4</v>
      </c>
      <c r="BR2218">
        <v>-23</v>
      </c>
      <c r="BS2218">
        <v>57</v>
      </c>
    </row>
    <row r="2219" spans="1:71">
      <c r="A2219" s="7">
        <v>39715</v>
      </c>
      <c r="B2219" s="6">
        <v>6071.32</v>
      </c>
      <c r="C2219" s="6">
        <v>6109.1</v>
      </c>
      <c r="D2219" s="6">
        <v>6013.71</v>
      </c>
      <c r="E2219" s="6">
        <v>6052.87</v>
      </c>
      <c r="F2219" s="6">
        <v>4160.67</v>
      </c>
      <c r="G2219" s="6">
        <v>4169.17</v>
      </c>
      <c r="H2219" s="6">
        <v>4097.3500000000004</v>
      </c>
      <c r="I2219" s="6">
        <v>4114.54</v>
      </c>
      <c r="J2219" s="9">
        <f t="shared" si="3336"/>
        <v>95.390000000000327</v>
      </c>
      <c r="K2219" s="9">
        <f t="shared" si="3363"/>
        <v>164.18333333333331</v>
      </c>
      <c r="L2219" s="9">
        <f t="shared" si="3340"/>
        <v>71.819999999999709</v>
      </c>
      <c r="M2219" s="9">
        <f t="shared" ref="M2219" si="3411">AVERAGE(L2208:L2219)</f>
        <v>147.15833333333319</v>
      </c>
      <c r="N2219" s="6" t="s">
        <v>37</v>
      </c>
      <c r="O2219" s="9">
        <f t="shared" si="3342"/>
        <v>1938.33</v>
      </c>
      <c r="P2219" s="4">
        <f t="shared" si="3381"/>
        <v>1</v>
      </c>
      <c r="Q2219" s="5">
        <f t="shared" si="3382"/>
        <v>119.77999999999975</v>
      </c>
      <c r="R2219" s="5">
        <f t="shared" si="3383"/>
        <v>1848.4950000000001</v>
      </c>
      <c r="S2219" s="4">
        <f t="shared" si="3384"/>
        <v>1</v>
      </c>
      <c r="T2219" s="4">
        <f t="shared" si="3385"/>
        <v>1</v>
      </c>
      <c r="U2219" s="5">
        <f t="shared" si="3377"/>
        <v>1895.078</v>
      </c>
      <c r="V2219" s="5">
        <f t="shared" si="3378"/>
        <v>43.251999999999953</v>
      </c>
      <c r="X2219" s="5">
        <f t="shared" si="3338"/>
        <v>-18.449999999999818</v>
      </c>
      <c r="Y2219" s="5">
        <f t="shared" si="3339"/>
        <v>-46.130000000000109</v>
      </c>
      <c r="AA2219" s="5">
        <f t="shared" si="3357"/>
        <v>0</v>
      </c>
      <c r="AB2219" s="5">
        <f t="shared" si="3358"/>
        <v>1</v>
      </c>
      <c r="AC2219" s="5">
        <f t="shared" si="3359"/>
        <v>1</v>
      </c>
      <c r="AF2219" s="5">
        <f t="shared" si="3345"/>
        <v>37.780000000000655</v>
      </c>
      <c r="AG2219" s="5">
        <f t="shared" si="3346"/>
        <v>40.570000000000618</v>
      </c>
      <c r="AH2219" s="5">
        <f t="shared" si="3347"/>
        <v>57.609999999999673</v>
      </c>
      <c r="AI2219" s="5">
        <f t="shared" si="3348"/>
        <v>54.819999999999709</v>
      </c>
      <c r="AJ2219" s="5"/>
      <c r="AK2219" s="5">
        <f t="shared" si="3349"/>
        <v>37.780000000000655</v>
      </c>
      <c r="AL2219" s="5">
        <f t="shared" si="3369"/>
        <v>58.274999999999906</v>
      </c>
      <c r="AM2219" s="5">
        <f t="shared" si="3350"/>
        <v>57.609999999999673</v>
      </c>
      <c r="AN2219" s="5">
        <f t="shared" si="3365"/>
        <v>118.03600000000006</v>
      </c>
      <c r="AO2219" s="5">
        <f t="shared" si="3366"/>
        <v>0</v>
      </c>
      <c r="AP2219" s="5">
        <f t="shared" si="3379"/>
        <v>5</v>
      </c>
      <c r="AQ2219" s="5">
        <f t="shared" si="3397"/>
        <v>4.9000000000000004</v>
      </c>
      <c r="AR2219" s="5"/>
      <c r="AS2219" s="5">
        <f t="shared" si="3343"/>
        <v>54.819999999999709</v>
      </c>
      <c r="AT2219" s="5">
        <f t="shared" si="3365"/>
        <v>151.67300000000006</v>
      </c>
      <c r="AU2219" s="5">
        <f t="shared" si="3351"/>
        <v>40.570000000000618</v>
      </c>
      <c r="AV2219" s="5">
        <f t="shared" si="3354"/>
        <v>-2.7899999999999636</v>
      </c>
      <c r="AW2219" s="5">
        <f t="shared" si="3352"/>
        <v>4</v>
      </c>
      <c r="AX2219" s="5">
        <f t="shared" si="3405"/>
        <v>56.383999999999574</v>
      </c>
      <c r="AZ2219" s="4">
        <f t="shared" si="3387"/>
        <v>1</v>
      </c>
      <c r="BA2219" s="5">
        <f t="shared" si="3393"/>
        <v>9.6199999999998909</v>
      </c>
      <c r="BB2219" s="4">
        <f t="shared" si="3388"/>
        <v>0.98993529834651428</v>
      </c>
      <c r="BD2219" s="5">
        <v>0</v>
      </c>
      <c r="BE2219" s="4">
        <v>0.4403905447070891</v>
      </c>
      <c r="BJ2219" s="5">
        <v>42</v>
      </c>
      <c r="BK2219" s="5">
        <v>17</v>
      </c>
      <c r="BL2219" s="5">
        <v>10</v>
      </c>
      <c r="BM2219" s="5">
        <v>4</v>
      </c>
      <c r="BR2219">
        <v>-18</v>
      </c>
      <c r="BS2219">
        <v>46</v>
      </c>
    </row>
    <row r="2220" spans="1:71">
      <c r="A2220" s="7">
        <v>39716</v>
      </c>
      <c r="B2220" s="6">
        <v>6057.61</v>
      </c>
      <c r="C2220" s="6">
        <v>6188.43</v>
      </c>
      <c r="D2220" s="6">
        <v>6049.85</v>
      </c>
      <c r="E2220" s="6">
        <v>6173.03</v>
      </c>
      <c r="F2220" s="6">
        <v>4112.67</v>
      </c>
      <c r="G2220" s="6">
        <v>4231.84</v>
      </c>
      <c r="H2220" s="6">
        <v>4111.2700000000004</v>
      </c>
      <c r="I2220" s="6">
        <v>4226.8100000000004</v>
      </c>
      <c r="J2220" s="9">
        <f t="shared" si="3336"/>
        <v>138.57999999999993</v>
      </c>
      <c r="K2220" s="9">
        <f t="shared" si="3363"/>
        <v>165.05916666666658</v>
      </c>
      <c r="L2220" s="9">
        <f t="shared" si="3340"/>
        <v>120.56999999999971</v>
      </c>
      <c r="M2220" s="9">
        <f t="shared" ref="M2220" si="3412">AVERAGE(L2209:L2220)</f>
        <v>147.89916666666656</v>
      </c>
      <c r="N2220" s="6" t="s">
        <v>37</v>
      </c>
      <c r="O2220" s="9">
        <f t="shared" si="3342"/>
        <v>1946.2199999999993</v>
      </c>
      <c r="P2220" s="4">
        <f t="shared" si="3381"/>
        <v>1</v>
      </c>
      <c r="Q2220" s="5">
        <f t="shared" si="3382"/>
        <v>127.66999999999916</v>
      </c>
      <c r="R2220" s="5">
        <f t="shared" si="3383"/>
        <v>1850.4675</v>
      </c>
      <c r="S2220" s="4">
        <f t="shared" si="3384"/>
        <v>1</v>
      </c>
      <c r="T2220" s="4">
        <f t="shared" si="3385"/>
        <v>1</v>
      </c>
      <c r="U2220" s="5">
        <f t="shared" si="3377"/>
        <v>1903.2099999999998</v>
      </c>
      <c r="V2220" s="5">
        <f t="shared" si="3378"/>
        <v>43.009999999999536</v>
      </c>
      <c r="X2220" s="5">
        <f t="shared" si="3338"/>
        <v>115.42000000000007</v>
      </c>
      <c r="Y2220" s="5">
        <f t="shared" si="3339"/>
        <v>114.14000000000033</v>
      </c>
      <c r="AA2220" s="5">
        <f t="shared" si="3357"/>
        <v>1</v>
      </c>
      <c r="AB2220" s="5">
        <f t="shared" si="3358"/>
        <v>0</v>
      </c>
      <c r="AC2220" s="5">
        <f t="shared" si="3359"/>
        <v>1</v>
      </c>
      <c r="AF2220" s="5">
        <f t="shared" si="3345"/>
        <v>130.82000000000062</v>
      </c>
      <c r="AG2220" s="5">
        <f t="shared" si="3346"/>
        <v>135.5600000000004</v>
      </c>
      <c r="AH2220" s="5">
        <f t="shared" si="3347"/>
        <v>7.7599999999993088</v>
      </c>
      <c r="AI2220" s="5">
        <f t="shared" si="3348"/>
        <v>3.0199999999995271</v>
      </c>
      <c r="AJ2220" s="5"/>
      <c r="AK2220" s="5">
        <f t="shared" si="3349"/>
        <v>7.7599999999993088</v>
      </c>
      <c r="AL2220" s="5">
        <f t="shared" si="3369"/>
        <v>58.274999999999906</v>
      </c>
      <c r="AM2220" s="5">
        <f t="shared" si="3350"/>
        <v>130.82000000000062</v>
      </c>
      <c r="AN2220" s="5">
        <f t="shared" si="3365"/>
        <v>120.48700000000017</v>
      </c>
      <c r="AO2220" s="5">
        <f t="shared" si="3366"/>
        <v>1</v>
      </c>
      <c r="AP2220" s="5">
        <f t="shared" si="3379"/>
        <v>5</v>
      </c>
      <c r="AQ2220" s="5">
        <f t="shared" si="3397"/>
        <v>5</v>
      </c>
      <c r="AR2220" s="5"/>
      <c r="AS2220" s="5">
        <f t="shared" si="3343"/>
        <v>135.5600000000004</v>
      </c>
      <c r="AT2220" s="5">
        <f t="shared" si="3365"/>
        <v>152.82700000000014</v>
      </c>
      <c r="AU2220" s="5">
        <f t="shared" si="3351"/>
        <v>3.0199999999995271</v>
      </c>
      <c r="AV2220" s="5">
        <f t="shared" si="3354"/>
        <v>-4.7399999999997817</v>
      </c>
      <c r="AW2220" s="5">
        <f t="shared" si="3352"/>
        <v>5</v>
      </c>
      <c r="AX2220" s="5">
        <f t="shared" si="3405"/>
        <v>49.732999999999286</v>
      </c>
      <c r="AZ2220" s="4">
        <f t="shared" si="3387"/>
        <v>1</v>
      </c>
      <c r="BA2220" s="5">
        <f t="shared" si="3393"/>
        <v>7.8899999999994179</v>
      </c>
      <c r="BB2220" s="4">
        <f t="shared" si="3388"/>
        <v>1</v>
      </c>
      <c r="BD2220" s="5">
        <v>0</v>
      </c>
      <c r="BE2220" s="4">
        <v>0.43881327602674325</v>
      </c>
      <c r="BJ2220" s="5">
        <v>53</v>
      </c>
      <c r="BK2220" s="5">
        <v>9</v>
      </c>
      <c r="BL2220" s="5">
        <v>16</v>
      </c>
      <c r="BM2220" s="5">
        <v>4</v>
      </c>
      <c r="BR2220">
        <v>115</v>
      </c>
      <c r="BS2220">
        <v>-89</v>
      </c>
    </row>
    <row r="2221" spans="1:71">
      <c r="A2221" s="7">
        <v>39717</v>
      </c>
      <c r="B2221" s="6">
        <v>6118.13</v>
      </c>
      <c r="C2221" s="6">
        <v>6118.13</v>
      </c>
      <c r="D2221" s="6">
        <v>6001.01</v>
      </c>
      <c r="E2221" s="6">
        <v>6063.5</v>
      </c>
      <c r="F2221" s="6">
        <v>4164.91</v>
      </c>
      <c r="G2221" s="6">
        <v>4201.51</v>
      </c>
      <c r="H2221" s="6">
        <v>4106.75</v>
      </c>
      <c r="I2221" s="6">
        <v>4163.38</v>
      </c>
      <c r="J2221" s="9">
        <f t="shared" si="3336"/>
        <v>172.01999999999953</v>
      </c>
      <c r="K2221" s="9">
        <f t="shared" si="3363"/>
        <v>171.57333333333327</v>
      </c>
      <c r="L2221" s="9">
        <f t="shared" si="3340"/>
        <v>120.0600000000004</v>
      </c>
      <c r="M2221" s="9">
        <f t="shared" ref="M2221" si="3413">AVERAGE(L2210:L2221)</f>
        <v>151.55916666666664</v>
      </c>
      <c r="N2221" s="6" t="s">
        <v>37</v>
      </c>
      <c r="O2221" s="9">
        <f t="shared" si="3342"/>
        <v>1900.12</v>
      </c>
      <c r="P2221" s="4">
        <f t="shared" si="3381"/>
        <v>0.25621168118748339</v>
      </c>
      <c r="Q2221" s="5">
        <f t="shared" si="3382"/>
        <v>61.979999999999563</v>
      </c>
      <c r="R2221" s="5">
        <f t="shared" si="3383"/>
        <v>1899.7349999999997</v>
      </c>
      <c r="S2221" s="4">
        <f t="shared" si="3384"/>
        <v>0.63891282211952882</v>
      </c>
      <c r="T2221" s="4">
        <f t="shared" si="3385"/>
        <v>0.63891282211952882</v>
      </c>
      <c r="U2221" s="5">
        <f t="shared" si="3377"/>
        <v>1919.5239999999999</v>
      </c>
      <c r="V2221" s="5">
        <f t="shared" si="3378"/>
        <v>-19.403999999999996</v>
      </c>
      <c r="X2221" s="5">
        <f t="shared" si="3338"/>
        <v>-54.630000000000109</v>
      </c>
      <c r="Y2221" s="5">
        <f t="shared" si="3339"/>
        <v>-1.5299999999997453</v>
      </c>
      <c r="AA2221" s="5">
        <f t="shared" si="3357"/>
        <v>0</v>
      </c>
      <c r="AB2221" s="5">
        <f t="shared" si="3358"/>
        <v>1</v>
      </c>
      <c r="AC2221" s="5">
        <f t="shared" si="3359"/>
        <v>1</v>
      </c>
      <c r="AF2221" s="5">
        <f t="shared" si="3345"/>
        <v>0</v>
      </c>
      <c r="AG2221" s="5">
        <f t="shared" si="3346"/>
        <v>-54.899999999999636</v>
      </c>
      <c r="AH2221" s="5">
        <f t="shared" si="3347"/>
        <v>117.11999999999989</v>
      </c>
      <c r="AI2221" s="5">
        <f t="shared" si="3348"/>
        <v>172.01999999999953</v>
      </c>
      <c r="AJ2221" s="5"/>
      <c r="AK2221" s="5">
        <f t="shared" si="3349"/>
        <v>0</v>
      </c>
      <c r="AL2221" s="5">
        <f t="shared" si="3369"/>
        <v>58.274999999999906</v>
      </c>
      <c r="AM2221" s="5">
        <f t="shared" si="3350"/>
        <v>117.11999999999989</v>
      </c>
      <c r="AN2221" s="5">
        <f t="shared" si="3365"/>
        <v>127.27100000000019</v>
      </c>
      <c r="AO2221" s="5">
        <f t="shared" si="3366"/>
        <v>0</v>
      </c>
      <c r="AP2221" s="5">
        <f t="shared" si="3379"/>
        <v>5</v>
      </c>
      <c r="AQ2221" s="5">
        <f t="shared" si="3397"/>
        <v>5.0999999999999996</v>
      </c>
      <c r="AR2221" s="5"/>
      <c r="AS2221" s="5">
        <f t="shared" si="3343"/>
        <v>172.01999999999953</v>
      </c>
      <c r="AT2221" s="5">
        <f t="shared" si="3365"/>
        <v>162.29400000000004</v>
      </c>
      <c r="AU2221" s="5">
        <f t="shared" si="3351"/>
        <v>-54.899999999999636</v>
      </c>
      <c r="AV2221" s="5">
        <f t="shared" si="3354"/>
        <v>54.899999999999636</v>
      </c>
      <c r="AW2221" s="5">
        <f t="shared" si="3352"/>
        <v>6</v>
      </c>
      <c r="AX2221" s="5">
        <f t="shared" si="3405"/>
        <v>49.732999999999286</v>
      </c>
      <c r="AZ2221" s="4">
        <f t="shared" si="3387"/>
        <v>0.63891282211952882</v>
      </c>
      <c r="BA2221" s="5">
        <f t="shared" si="3393"/>
        <v>-46.099999999999454</v>
      </c>
      <c r="BB2221" s="4">
        <f t="shared" si="3388"/>
        <v>1</v>
      </c>
      <c r="BD2221" s="5">
        <v>0</v>
      </c>
      <c r="BE2221" s="4">
        <v>0.43843069873997459</v>
      </c>
      <c r="BJ2221" s="5">
        <v>107.53999999999905</v>
      </c>
      <c r="BK2221" s="5">
        <v>-3.9599999999991269</v>
      </c>
      <c r="BL2221" s="5">
        <v>5.8099999999994907</v>
      </c>
      <c r="BM2221" s="5">
        <v>4</v>
      </c>
      <c r="BR2221">
        <v>-69</v>
      </c>
      <c r="BS2221">
        <v>2</v>
      </c>
    </row>
    <row r="2222" spans="1:71">
      <c r="A2222" s="7">
        <v>39720</v>
      </c>
      <c r="B2222" s="6">
        <v>6010.1</v>
      </c>
      <c r="C2222" s="6">
        <v>6015.59</v>
      </c>
      <c r="D2222" s="6">
        <v>5802.51</v>
      </c>
      <c r="E2222" s="6">
        <v>5807.08</v>
      </c>
      <c r="F2222" s="6">
        <v>4160.84</v>
      </c>
      <c r="G2222" s="6">
        <v>4160.84</v>
      </c>
      <c r="H2222" s="6">
        <v>3953.48</v>
      </c>
      <c r="I2222" s="6">
        <v>3953.48</v>
      </c>
      <c r="J2222" s="9">
        <f t="shared" si="3336"/>
        <v>260.98999999999978</v>
      </c>
      <c r="K2222" s="9">
        <f t="shared" si="3363"/>
        <v>182.98749999999995</v>
      </c>
      <c r="L2222" s="9">
        <f t="shared" si="3340"/>
        <v>209.90000000000009</v>
      </c>
      <c r="M2222" s="9">
        <f t="shared" ref="M2222" si="3414">AVERAGE(L2211:L2222)</f>
        <v>161.22499999999999</v>
      </c>
      <c r="N2222" s="6" t="s">
        <v>36</v>
      </c>
      <c r="O2222" s="9">
        <f t="shared" si="3342"/>
        <v>1853.6</v>
      </c>
      <c r="P2222" s="4">
        <f t="shared" si="3381"/>
        <v>0</v>
      </c>
      <c r="Q2222" s="5">
        <f t="shared" si="3382"/>
        <v>92.619999999999436</v>
      </c>
      <c r="R2222" s="5">
        <f t="shared" si="3383"/>
        <v>1876.7549999999997</v>
      </c>
      <c r="S2222" s="4">
        <f t="shared" si="3384"/>
        <v>0.2745359129004461</v>
      </c>
      <c r="T2222" s="4">
        <f t="shared" si="3385"/>
        <v>0.2745359129004461</v>
      </c>
      <c r="U2222" s="5">
        <f t="shared" si="3377"/>
        <v>1913.396</v>
      </c>
      <c r="V2222" s="5">
        <f t="shared" si="3378"/>
        <v>-59.796000000000049</v>
      </c>
      <c r="X2222" s="5">
        <f t="shared" si="3338"/>
        <v>-203.02000000000044</v>
      </c>
      <c r="Y2222" s="5">
        <f t="shared" si="3339"/>
        <v>-207.36000000000013</v>
      </c>
      <c r="AA2222" s="5">
        <f t="shared" si="3357"/>
        <v>0</v>
      </c>
      <c r="AB2222" s="5">
        <f t="shared" si="3358"/>
        <v>1</v>
      </c>
      <c r="AC2222" s="5">
        <f t="shared" si="3359"/>
        <v>1</v>
      </c>
      <c r="AF2222" s="5">
        <f t="shared" si="3345"/>
        <v>5.4899999999997817</v>
      </c>
      <c r="AG2222" s="5">
        <f t="shared" si="3346"/>
        <v>-47.909999999999854</v>
      </c>
      <c r="AH2222" s="5">
        <f t="shared" si="3347"/>
        <v>207.59000000000015</v>
      </c>
      <c r="AI2222" s="5">
        <f t="shared" si="3348"/>
        <v>260.98999999999978</v>
      </c>
      <c r="AJ2222" s="5"/>
      <c r="AK2222" s="5">
        <f t="shared" si="3349"/>
        <v>5.4899999999997817</v>
      </c>
      <c r="AL2222" s="5">
        <f t="shared" si="3369"/>
        <v>58.274999999999906</v>
      </c>
      <c r="AM2222" s="5">
        <f t="shared" si="3350"/>
        <v>207.59000000000015</v>
      </c>
      <c r="AN2222" s="5">
        <f t="shared" si="3365"/>
        <v>128.40200000000021</v>
      </c>
      <c r="AO2222" s="5">
        <f t="shared" si="3366"/>
        <v>1</v>
      </c>
      <c r="AP2222" s="5">
        <f t="shared" si="3379"/>
        <v>5</v>
      </c>
      <c r="AQ2222" s="5">
        <f t="shared" si="3397"/>
        <v>5.0999999999999996</v>
      </c>
      <c r="AR2222" s="5"/>
      <c r="AS2222" s="5">
        <f t="shared" si="3343"/>
        <v>260.98999999999978</v>
      </c>
      <c r="AT2222" s="5">
        <f t="shared" si="3365"/>
        <v>159.11800000000002</v>
      </c>
      <c r="AU2222" s="5">
        <f t="shared" si="3351"/>
        <v>-47.909999999999854</v>
      </c>
      <c r="AV2222" s="5">
        <f t="shared" si="3354"/>
        <v>53.399999999999636</v>
      </c>
      <c r="AW2222" s="5">
        <f t="shared" si="3352"/>
        <v>2</v>
      </c>
      <c r="AX2222" s="5">
        <f t="shared" si="3405"/>
        <v>49.732999999999286</v>
      </c>
      <c r="AZ2222" s="4">
        <f t="shared" si="3387"/>
        <v>0.2745359129004461</v>
      </c>
      <c r="BA2222" s="5">
        <f t="shared" si="3393"/>
        <v>0</v>
      </c>
      <c r="BB2222" s="4">
        <f t="shared" si="3388"/>
        <v>0.63891282211952882</v>
      </c>
      <c r="BD2222" s="5">
        <v>0</v>
      </c>
      <c r="BE2222" s="4">
        <v>0.4376628452318963</v>
      </c>
      <c r="BJ2222" s="5">
        <v>43.700000000000728</v>
      </c>
      <c r="BK2222" s="5">
        <v>-1.75</v>
      </c>
      <c r="BL2222" s="5">
        <v>11.720000000001164</v>
      </c>
      <c r="BM2222" s="5">
        <v>4</v>
      </c>
      <c r="BR2222">
        <v>208</v>
      </c>
      <c r="BS2222">
        <v>-97</v>
      </c>
    </row>
    <row r="2223" spans="1:71">
      <c r="A2223" s="7">
        <v>39721</v>
      </c>
      <c r="B2223" s="6">
        <v>5728.3</v>
      </c>
      <c r="C2223" s="6">
        <v>5836.77</v>
      </c>
      <c r="D2223" s="6">
        <v>5658.2</v>
      </c>
      <c r="E2223" s="6">
        <v>5831.02</v>
      </c>
      <c r="F2223" s="6">
        <v>3850.74</v>
      </c>
      <c r="G2223" s="6">
        <v>4043.33</v>
      </c>
      <c r="H2223" s="6">
        <v>3844.63</v>
      </c>
      <c r="I2223" s="6">
        <v>4032.1</v>
      </c>
      <c r="J2223" s="9">
        <f t="shared" si="3336"/>
        <v>178.57000000000062</v>
      </c>
      <c r="K2223" s="9">
        <f t="shared" si="3363"/>
        <v>189.8066666666667</v>
      </c>
      <c r="L2223" s="9">
        <f t="shared" si="3340"/>
        <v>198.69999999999982</v>
      </c>
      <c r="M2223" s="9">
        <f t="shared" ref="M2223" si="3415">AVERAGE(L2212:L2223)</f>
        <v>170.78666666666663</v>
      </c>
      <c r="N2223" s="6" t="s">
        <v>36</v>
      </c>
      <c r="O2223" s="9">
        <f t="shared" si="3342"/>
        <v>1798.9200000000005</v>
      </c>
      <c r="P2223" s="4">
        <f t="shared" si="3381"/>
        <v>0</v>
      </c>
      <c r="Q2223" s="5">
        <f t="shared" si="3382"/>
        <v>147.29999999999882</v>
      </c>
      <c r="R2223" s="5">
        <f t="shared" si="3383"/>
        <v>1835.7450000000003</v>
      </c>
      <c r="S2223" s="4">
        <f t="shared" si="3384"/>
        <v>0</v>
      </c>
      <c r="T2223" s="4">
        <f t="shared" si="3385"/>
        <v>0</v>
      </c>
      <c r="U2223" s="5">
        <f t="shared" si="3377"/>
        <v>1887.4379999999996</v>
      </c>
      <c r="V2223" s="5">
        <f t="shared" si="3378"/>
        <v>-88.51799999999912</v>
      </c>
      <c r="X2223" s="5">
        <f t="shared" si="3338"/>
        <v>102.72000000000025</v>
      </c>
      <c r="Y2223" s="5">
        <f t="shared" si="3339"/>
        <v>181.36000000000013</v>
      </c>
      <c r="AA2223" s="5">
        <f t="shared" si="3357"/>
        <v>1</v>
      </c>
      <c r="AB2223" s="5">
        <f t="shared" si="3358"/>
        <v>0</v>
      </c>
      <c r="AC2223" s="5">
        <f t="shared" si="3359"/>
        <v>1</v>
      </c>
      <c r="AF2223" s="5">
        <f t="shared" si="3345"/>
        <v>108.47000000000025</v>
      </c>
      <c r="AG2223" s="5">
        <f t="shared" si="3346"/>
        <v>29.690000000000509</v>
      </c>
      <c r="AH2223" s="5">
        <f t="shared" si="3347"/>
        <v>70.100000000000364</v>
      </c>
      <c r="AI2223" s="5">
        <f t="shared" si="3348"/>
        <v>148.88000000000011</v>
      </c>
      <c r="AJ2223" s="5"/>
      <c r="AK2223" s="5">
        <f t="shared" si="3349"/>
        <v>70.100000000000364</v>
      </c>
      <c r="AL2223" s="5">
        <f t="shared" si="3369"/>
        <v>63.061999999999806</v>
      </c>
      <c r="AM2223" s="5">
        <f t="shared" si="3350"/>
        <v>108.47000000000025</v>
      </c>
      <c r="AN2223" s="5">
        <f t="shared" si="3365"/>
        <v>123.35900000000019</v>
      </c>
      <c r="AO2223" s="5">
        <f t="shared" si="3366"/>
        <v>0</v>
      </c>
      <c r="AP2223" s="5">
        <f t="shared" si="3379"/>
        <v>4</v>
      </c>
      <c r="AQ2223" s="5">
        <f t="shared" si="3397"/>
        <v>5</v>
      </c>
      <c r="AR2223" s="5"/>
      <c r="AS2223" s="5">
        <f t="shared" si="3343"/>
        <v>148.88000000000011</v>
      </c>
      <c r="AT2223" s="5">
        <f t="shared" si="3365"/>
        <v>153.44700000000003</v>
      </c>
      <c r="AU2223" s="5">
        <f t="shared" si="3351"/>
        <v>29.690000000000509</v>
      </c>
      <c r="AV2223" s="5">
        <f t="shared" si="3354"/>
        <v>78.779999999999745</v>
      </c>
      <c r="AW2223" s="5">
        <f t="shared" si="3352"/>
        <v>3</v>
      </c>
      <c r="AX2223" s="5">
        <f t="shared" si="3405"/>
        <v>49.732999999999286</v>
      </c>
      <c r="AZ2223" s="4">
        <f t="shared" si="3387"/>
        <v>0</v>
      </c>
      <c r="BA2223" s="5">
        <f t="shared" si="3393"/>
        <v>0</v>
      </c>
      <c r="BB2223" s="4">
        <f t="shared" si="3388"/>
        <v>0.2745359129004461</v>
      </c>
      <c r="BD2223" s="5">
        <v>0</v>
      </c>
      <c r="BE2223" s="4">
        <v>0.43736298152207209</v>
      </c>
      <c r="BJ2223" s="5">
        <v>101.6200000000008</v>
      </c>
      <c r="BK2223" s="5">
        <v>-23.959999999999127</v>
      </c>
      <c r="BL2223" s="5">
        <v>54.299999999999272</v>
      </c>
      <c r="BM2223" s="5">
        <v>4</v>
      </c>
      <c r="BR2223">
        <v>-76</v>
      </c>
      <c r="BS2223">
        <v>181</v>
      </c>
    </row>
    <row r="2224" spans="1:71">
      <c r="A2224" s="7">
        <v>39722</v>
      </c>
      <c r="B2224" s="6">
        <v>5865.08</v>
      </c>
      <c r="C2224" s="6">
        <v>5866.4</v>
      </c>
      <c r="D2224" s="6">
        <v>5746.82</v>
      </c>
      <c r="E2224" s="6">
        <v>5806.33</v>
      </c>
      <c r="F2224" s="6">
        <v>4071.39</v>
      </c>
      <c r="G2224" s="6">
        <v>4071.39</v>
      </c>
      <c r="H2224" s="6">
        <v>3998.49</v>
      </c>
      <c r="I2224" s="6">
        <v>4054.54</v>
      </c>
      <c r="J2224" s="9">
        <f t="shared" si="3336"/>
        <v>119.57999999999993</v>
      </c>
      <c r="K2224" s="9">
        <f t="shared" si="3363"/>
        <v>175.37583333333336</v>
      </c>
      <c r="L2224" s="9">
        <f t="shared" si="3340"/>
        <v>72.900000000000091</v>
      </c>
      <c r="M2224" s="9">
        <f t="shared" ref="M2224" si="3416">AVERAGE(L2213:L2224)</f>
        <v>155.43499999999997</v>
      </c>
      <c r="N2224" s="6" t="s">
        <v>36</v>
      </c>
      <c r="O2224" s="9">
        <f t="shared" si="3342"/>
        <v>1751.79</v>
      </c>
      <c r="P2224" s="4">
        <f t="shared" si="3381"/>
        <v>0</v>
      </c>
      <c r="Q2224" s="5">
        <f t="shared" si="3382"/>
        <v>194.42999999999938</v>
      </c>
      <c r="R2224" s="5">
        <f t="shared" si="3383"/>
        <v>1800.3974999999998</v>
      </c>
      <c r="S2224" s="4">
        <f t="shared" si="3384"/>
        <v>0</v>
      </c>
      <c r="T2224" s="4">
        <f t="shared" si="3385"/>
        <v>0</v>
      </c>
      <c r="U2224" s="5">
        <f t="shared" si="3377"/>
        <v>1850.1299999999997</v>
      </c>
      <c r="V2224" s="5">
        <f t="shared" si="3378"/>
        <v>-98.339999999999691</v>
      </c>
      <c r="X2224" s="5">
        <f t="shared" si="3338"/>
        <v>-58.75</v>
      </c>
      <c r="Y2224" s="5">
        <f t="shared" si="3339"/>
        <v>-16.849999999999909</v>
      </c>
      <c r="AA2224" s="5">
        <f t="shared" si="3357"/>
        <v>0</v>
      </c>
      <c r="AB2224" s="5">
        <f t="shared" si="3358"/>
        <v>1</v>
      </c>
      <c r="AC2224" s="5">
        <f t="shared" si="3359"/>
        <v>1</v>
      </c>
      <c r="AF2224" s="5">
        <f t="shared" si="3345"/>
        <v>1.319999999999709</v>
      </c>
      <c r="AG2224" s="5">
        <f t="shared" si="3346"/>
        <v>35.3799999999992</v>
      </c>
      <c r="AH2224" s="5">
        <f t="shared" si="3347"/>
        <v>118.26000000000022</v>
      </c>
      <c r="AI2224" s="5">
        <f t="shared" si="3348"/>
        <v>84.200000000000728</v>
      </c>
      <c r="AJ2224" s="5"/>
      <c r="AK2224" s="5">
        <f t="shared" si="3349"/>
        <v>1.319999999999709</v>
      </c>
      <c r="AL2224" s="5">
        <f t="shared" si="3369"/>
        <v>63.061999999999806</v>
      </c>
      <c r="AM2224" s="5">
        <f t="shared" si="3350"/>
        <v>118.26000000000022</v>
      </c>
      <c r="AN2224" s="5">
        <f t="shared" si="3365"/>
        <v>119.94100000000017</v>
      </c>
      <c r="AO2224" s="5">
        <f t="shared" si="3366"/>
        <v>0</v>
      </c>
      <c r="AP2224" s="5">
        <f t="shared" si="3379"/>
        <v>3</v>
      </c>
      <c r="AQ2224" s="5">
        <f t="shared" si="3397"/>
        <v>4.7</v>
      </c>
      <c r="AR2224" s="5"/>
      <c r="AS2224" s="5">
        <f t="shared" si="3343"/>
        <v>84.200000000000728</v>
      </c>
      <c r="AT2224" s="5">
        <f t="shared" si="3365"/>
        <v>147.87400000000008</v>
      </c>
      <c r="AU2224" s="5">
        <f t="shared" si="3351"/>
        <v>35.3799999999992</v>
      </c>
      <c r="AV2224" s="5">
        <f t="shared" si="3354"/>
        <v>-34.059999999999491</v>
      </c>
      <c r="AW2224" s="5">
        <f t="shared" si="3352"/>
        <v>4</v>
      </c>
      <c r="AX2224" s="5">
        <f t="shared" si="3405"/>
        <v>49.732999999999286</v>
      </c>
      <c r="AZ2224" s="4">
        <f t="shared" si="3387"/>
        <v>0</v>
      </c>
      <c r="BA2224" s="5">
        <f t="shared" si="3393"/>
        <v>0</v>
      </c>
      <c r="BB2224" s="4">
        <f t="shared" si="3388"/>
        <v>0</v>
      </c>
      <c r="BD2224" s="5">
        <v>0</v>
      </c>
      <c r="BE2224" s="4">
        <v>0.43715295305400698</v>
      </c>
      <c r="BJ2224" s="5">
        <v>33.979999999999563</v>
      </c>
      <c r="BK2224" s="5">
        <v>12.299999999999272</v>
      </c>
      <c r="BL2224" s="5">
        <v>10.590000000000146</v>
      </c>
      <c r="BM2224" s="5">
        <v>4</v>
      </c>
      <c r="BR2224">
        <v>118</v>
      </c>
      <c r="BS2224">
        <v>-17</v>
      </c>
    </row>
    <row r="2225" spans="1:71">
      <c r="A2225" s="7">
        <v>39723</v>
      </c>
      <c r="B2225" s="6">
        <v>5794.1</v>
      </c>
      <c r="C2225" s="6">
        <v>5876.93</v>
      </c>
      <c r="D2225" s="6">
        <v>5630.46</v>
      </c>
      <c r="E2225" s="6">
        <v>5660.63</v>
      </c>
      <c r="F2225" s="6">
        <v>4063.26</v>
      </c>
      <c r="G2225" s="6">
        <v>4112.24</v>
      </c>
      <c r="H2225" s="6">
        <v>3962.74</v>
      </c>
      <c r="I2225" s="6">
        <v>3963.28</v>
      </c>
      <c r="J2225" s="9">
        <f t="shared" si="3336"/>
        <v>246.47000000000025</v>
      </c>
      <c r="K2225" s="9">
        <f t="shared" si="3363"/>
        <v>178.78250000000003</v>
      </c>
      <c r="L2225" s="9">
        <f t="shared" si="3340"/>
        <v>149.5</v>
      </c>
      <c r="M2225" s="9">
        <f t="shared" ref="M2225" si="3417">AVERAGE(L2214:L2225)</f>
        <v>156.09916666666663</v>
      </c>
      <c r="N2225" s="6" t="s">
        <v>36</v>
      </c>
      <c r="O2225" s="9">
        <f t="shared" si="3342"/>
        <v>1697.35</v>
      </c>
      <c r="P2225" s="4">
        <f t="shared" si="3381"/>
        <v>0</v>
      </c>
      <c r="Q2225" s="5">
        <f t="shared" si="3382"/>
        <v>202.76999999999998</v>
      </c>
      <c r="R2225" s="5">
        <f t="shared" si="3383"/>
        <v>1748.0425</v>
      </c>
      <c r="S2225" s="4">
        <f t="shared" si="3384"/>
        <v>0</v>
      </c>
      <c r="T2225" s="4">
        <f t="shared" si="3385"/>
        <v>0</v>
      </c>
      <c r="U2225" s="5">
        <f t="shared" si="3377"/>
        <v>1800.3560000000002</v>
      </c>
      <c r="V2225" s="5">
        <f t="shared" si="3378"/>
        <v>-103.00600000000031</v>
      </c>
      <c r="X2225" s="5">
        <f t="shared" si="3338"/>
        <v>-133.47000000000025</v>
      </c>
      <c r="Y2225" s="5">
        <f t="shared" si="3339"/>
        <v>-99.980000000000018</v>
      </c>
      <c r="AA2225" s="5">
        <f t="shared" si="3357"/>
        <v>0</v>
      </c>
      <c r="AB2225" s="5">
        <f t="shared" si="3358"/>
        <v>1</v>
      </c>
      <c r="AC2225" s="5">
        <f t="shared" si="3359"/>
        <v>1</v>
      </c>
      <c r="AF2225" s="5">
        <f t="shared" si="3345"/>
        <v>82.829999999999927</v>
      </c>
      <c r="AG2225" s="5">
        <f t="shared" si="3346"/>
        <v>70.600000000000364</v>
      </c>
      <c r="AH2225" s="5">
        <f t="shared" si="3347"/>
        <v>163.64000000000033</v>
      </c>
      <c r="AI2225" s="5">
        <f t="shared" si="3348"/>
        <v>175.86999999999989</v>
      </c>
      <c r="AJ2225" s="5"/>
      <c r="AK2225" s="5">
        <f t="shared" si="3349"/>
        <v>82.829999999999927</v>
      </c>
      <c r="AL2225" s="5">
        <f t="shared" si="3369"/>
        <v>71.373000000000317</v>
      </c>
      <c r="AM2225" s="5">
        <f t="shared" si="3350"/>
        <v>163.64000000000033</v>
      </c>
      <c r="AN2225" s="5">
        <f t="shared" si="3365"/>
        <v>127.08100000000022</v>
      </c>
      <c r="AO2225" s="5">
        <f t="shared" si="3366"/>
        <v>1</v>
      </c>
      <c r="AP2225" s="5">
        <f t="shared" si="3379"/>
        <v>4</v>
      </c>
      <c r="AQ2225" s="5">
        <f t="shared" si="3397"/>
        <v>4.5999999999999996</v>
      </c>
      <c r="AR2225" s="5"/>
      <c r="AS2225" s="5">
        <f t="shared" si="3343"/>
        <v>175.86999999999989</v>
      </c>
      <c r="AT2225" s="5">
        <f t="shared" si="3365"/>
        <v>154.83000000000001</v>
      </c>
      <c r="AU2225" s="5">
        <f t="shared" si="3351"/>
        <v>70.600000000000364</v>
      </c>
      <c r="AV2225" s="5">
        <f t="shared" si="3354"/>
        <v>12.229999999999563</v>
      </c>
      <c r="AW2225" s="5">
        <f t="shared" si="3352"/>
        <v>5</v>
      </c>
      <c r="AX2225" s="5">
        <f t="shared" si="3405"/>
        <v>64.130000000000479</v>
      </c>
      <c r="AZ2225" s="4">
        <f t="shared" si="3387"/>
        <v>0</v>
      </c>
      <c r="BA2225" s="5">
        <f t="shared" si="3393"/>
        <v>0</v>
      </c>
      <c r="BB2225" s="4">
        <f t="shared" si="3388"/>
        <v>0</v>
      </c>
      <c r="BD2225" s="5">
        <v>0</v>
      </c>
      <c r="BE2225" s="4">
        <v>0.43692841374960589</v>
      </c>
      <c r="BJ2225" s="5">
        <v>44.799999999999272</v>
      </c>
      <c r="BK2225" s="5">
        <v>19.8799999999992</v>
      </c>
      <c r="BL2225" s="5">
        <v>16.3799999999992</v>
      </c>
      <c r="BM2225" s="5">
        <v>4</v>
      </c>
      <c r="BR2225">
        <v>-72</v>
      </c>
      <c r="BS2225">
        <v>-94</v>
      </c>
    </row>
    <row r="2226" spans="1:71">
      <c r="A2226" s="7">
        <v>39724</v>
      </c>
      <c r="B2226" s="6">
        <v>5682.33</v>
      </c>
      <c r="C2226" s="6">
        <v>5831.97</v>
      </c>
      <c r="D2226" s="6">
        <v>5617.81</v>
      </c>
      <c r="E2226" s="6">
        <v>5797.03</v>
      </c>
      <c r="F2226" s="6">
        <v>3977.15</v>
      </c>
      <c r="G2226" s="6">
        <v>4110.6499999999996</v>
      </c>
      <c r="H2226" s="6">
        <v>3934.03</v>
      </c>
      <c r="I2226" s="6">
        <v>4080.75</v>
      </c>
      <c r="J2226" s="9">
        <f t="shared" si="3336"/>
        <v>214.15999999999985</v>
      </c>
      <c r="K2226" s="9">
        <f t="shared" si="3363"/>
        <v>179.10666666666665</v>
      </c>
      <c r="L2226" s="9">
        <f t="shared" si="3340"/>
        <v>176.61999999999944</v>
      </c>
      <c r="M2226" s="9">
        <f t="shared" ref="M2226" si="3418">AVERAGE(L2215:L2226)</f>
        <v>156.70083333333324</v>
      </c>
      <c r="N2226" s="6" t="s">
        <v>36</v>
      </c>
      <c r="O2226" s="9">
        <f t="shared" si="3342"/>
        <v>1716.2799999999997</v>
      </c>
      <c r="P2226" s="4">
        <f t="shared" si="3381"/>
        <v>0.12115199999999895</v>
      </c>
      <c r="Q2226" s="5">
        <f t="shared" si="3382"/>
        <v>156.25</v>
      </c>
      <c r="R2226" s="5">
        <f t="shared" si="3383"/>
        <v>1736.4124999999999</v>
      </c>
      <c r="S2226" s="4">
        <f t="shared" si="3384"/>
        <v>7.6063808414030931E-2</v>
      </c>
      <c r="T2226" s="4">
        <f t="shared" si="3385"/>
        <v>7.6063808414030931E-2</v>
      </c>
      <c r="U2226" s="5">
        <f t="shared" si="3377"/>
        <v>1763.5879999999997</v>
      </c>
      <c r="V2226" s="5">
        <f t="shared" si="3378"/>
        <v>-47.307999999999993</v>
      </c>
      <c r="X2226" s="5">
        <f t="shared" si="3338"/>
        <v>114.69999999999982</v>
      </c>
      <c r="Y2226" s="5">
        <f t="shared" si="3339"/>
        <v>103.59999999999991</v>
      </c>
      <c r="AA2226" s="5">
        <f t="shared" si="3357"/>
        <v>1</v>
      </c>
      <c r="AB2226" s="5">
        <f t="shared" si="3358"/>
        <v>0</v>
      </c>
      <c r="AC2226" s="5">
        <f t="shared" si="3359"/>
        <v>1</v>
      </c>
      <c r="AF2226" s="5">
        <f t="shared" si="3345"/>
        <v>149.64000000000033</v>
      </c>
      <c r="AG2226" s="5">
        <f t="shared" si="3346"/>
        <v>171.34000000000015</v>
      </c>
      <c r="AH2226" s="5">
        <f t="shared" si="3347"/>
        <v>64.519999999999527</v>
      </c>
      <c r="AI2226" s="5">
        <f t="shared" si="3348"/>
        <v>42.819999999999709</v>
      </c>
      <c r="AJ2226" s="5"/>
      <c r="AK2226" s="5">
        <f t="shared" si="3349"/>
        <v>64.519999999999527</v>
      </c>
      <c r="AL2226" s="5">
        <f t="shared" si="3369"/>
        <v>71.373000000000317</v>
      </c>
      <c r="AM2226" s="5">
        <f t="shared" si="3350"/>
        <v>149.64000000000033</v>
      </c>
      <c r="AN2226" s="5">
        <f t="shared" si="3365"/>
        <v>119.37200000000021</v>
      </c>
      <c r="AO2226" s="5">
        <f t="shared" si="3366"/>
        <v>1</v>
      </c>
      <c r="AP2226" s="5">
        <f t="shared" si="3379"/>
        <v>4</v>
      </c>
      <c r="AQ2226" s="5">
        <f t="shared" si="3397"/>
        <v>4.5</v>
      </c>
      <c r="AR2226" s="5"/>
      <c r="AS2226" s="5">
        <f t="shared" si="3343"/>
        <v>171.34000000000015</v>
      </c>
      <c r="AT2226" s="5">
        <f t="shared" si="3365"/>
        <v>136.93900000000002</v>
      </c>
      <c r="AU2226" s="5">
        <f t="shared" si="3351"/>
        <v>42.819999999999709</v>
      </c>
      <c r="AV2226" s="5">
        <f t="shared" si="3354"/>
        <v>-21.699999999999818</v>
      </c>
      <c r="AW2226" s="5">
        <f t="shared" si="3352"/>
        <v>6</v>
      </c>
      <c r="AX2226" s="5">
        <f t="shared" si="3405"/>
        <v>64.130000000000479</v>
      </c>
      <c r="AZ2226" s="4">
        <f t="shared" si="3387"/>
        <v>7.6063808414030931E-2</v>
      </c>
      <c r="BA2226" s="5">
        <f t="shared" si="3393"/>
        <v>0</v>
      </c>
      <c r="BB2226" s="4">
        <f t="shared" si="3388"/>
        <v>0</v>
      </c>
      <c r="BD2226" s="5">
        <v>0</v>
      </c>
      <c r="BE2226" s="4">
        <v>0.43688350605568949</v>
      </c>
      <c r="BJ2226" s="5">
        <v>152.5</v>
      </c>
      <c r="BK2226" s="5">
        <v>-28.110000000000582</v>
      </c>
      <c r="BL2226" s="5">
        <v>28.469999999999345</v>
      </c>
      <c r="BM2226" s="5">
        <v>4</v>
      </c>
      <c r="BR2226">
        <v>-72</v>
      </c>
      <c r="BS2226">
        <v>104</v>
      </c>
    </row>
    <row r="2227" spans="1:71">
      <c r="A2227" s="7">
        <v>39727</v>
      </c>
      <c r="B2227" s="6">
        <v>5606.07</v>
      </c>
      <c r="C2227" s="6">
        <v>5606.07</v>
      </c>
      <c r="D2227" s="6">
        <v>5292.84</v>
      </c>
      <c r="E2227" s="6">
        <v>5387.01</v>
      </c>
      <c r="F2227" s="6">
        <v>3887.14</v>
      </c>
      <c r="G2227" s="6">
        <v>3911.49</v>
      </c>
      <c r="H2227" s="6">
        <v>3679.63</v>
      </c>
      <c r="I2227" s="6">
        <v>3711.98</v>
      </c>
      <c r="J2227" s="9">
        <f t="shared" si="3336"/>
        <v>504.1899999999996</v>
      </c>
      <c r="K2227" s="9">
        <f t="shared" si="3363"/>
        <v>208.24583333333331</v>
      </c>
      <c r="L2227" s="9">
        <f t="shared" si="3340"/>
        <v>401.11999999999989</v>
      </c>
      <c r="M2227" s="9">
        <f t="shared" ref="M2227" si="3419">AVERAGE(L2216:L2227)</f>
        <v>177.53166666666661</v>
      </c>
      <c r="N2227" s="6" t="s">
        <v>36</v>
      </c>
      <c r="O2227" s="9">
        <f t="shared" si="3342"/>
        <v>1675.0300000000002</v>
      </c>
      <c r="P2227" s="4">
        <f t="shared" si="3381"/>
        <v>0</v>
      </c>
      <c r="Q2227" s="5">
        <f t="shared" si="3382"/>
        <v>123.89000000000033</v>
      </c>
      <c r="R2227" s="5">
        <f t="shared" si="3383"/>
        <v>1706.0025000000003</v>
      </c>
      <c r="S2227" s="4">
        <f t="shared" si="3384"/>
        <v>0</v>
      </c>
      <c r="T2227" s="4">
        <f t="shared" si="3385"/>
        <v>0</v>
      </c>
      <c r="U2227" s="5">
        <f t="shared" si="3377"/>
        <v>1727.8740000000003</v>
      </c>
      <c r="V2227" s="5">
        <f t="shared" si="3378"/>
        <v>-52.844000000000051</v>
      </c>
      <c r="X2227" s="5">
        <f t="shared" si="3338"/>
        <v>-219.05999999999949</v>
      </c>
      <c r="Y2227" s="5">
        <f t="shared" si="3339"/>
        <v>-175.15999999999985</v>
      </c>
      <c r="AA2227" s="5">
        <f t="shared" si="3357"/>
        <v>0</v>
      </c>
      <c r="AB2227" s="5">
        <f t="shared" si="3358"/>
        <v>1</v>
      </c>
      <c r="AC2227" s="5">
        <f t="shared" si="3359"/>
        <v>1</v>
      </c>
      <c r="AF2227" s="5">
        <f t="shared" si="3345"/>
        <v>0</v>
      </c>
      <c r="AG2227" s="5">
        <f t="shared" si="3346"/>
        <v>-190.96000000000004</v>
      </c>
      <c r="AH2227" s="5">
        <f t="shared" si="3347"/>
        <v>313.22999999999956</v>
      </c>
      <c r="AI2227" s="5">
        <f t="shared" si="3348"/>
        <v>504.1899999999996</v>
      </c>
      <c r="AJ2227" s="5"/>
      <c r="AK2227" s="5">
        <f t="shared" si="3349"/>
        <v>0</v>
      </c>
      <c r="AL2227" s="5">
        <f t="shared" si="3369"/>
        <v>71.373000000000317</v>
      </c>
      <c r="AM2227" s="5">
        <f t="shared" si="3350"/>
        <v>313.22999999999956</v>
      </c>
      <c r="AN2227" s="5">
        <f t="shared" si="3365"/>
        <v>142.44800000000015</v>
      </c>
      <c r="AO2227" s="5">
        <f t="shared" si="3366"/>
        <v>1</v>
      </c>
      <c r="AP2227" s="5">
        <f t="shared" si="3379"/>
        <v>5</v>
      </c>
      <c r="AQ2227" s="5">
        <f t="shared" si="3397"/>
        <v>4.5</v>
      </c>
      <c r="AR2227" s="5"/>
      <c r="AS2227" s="5">
        <f t="shared" si="3343"/>
        <v>504.1899999999996</v>
      </c>
      <c r="AT2227" s="5">
        <f t="shared" si="3365"/>
        <v>178.18699999999998</v>
      </c>
      <c r="AU2227" s="5">
        <f t="shared" si="3351"/>
        <v>-190.96000000000004</v>
      </c>
      <c r="AV2227" s="5">
        <f t="shared" si="3354"/>
        <v>190.96000000000004</v>
      </c>
      <c r="AW2227" s="5">
        <f t="shared" si="3352"/>
        <v>2</v>
      </c>
      <c r="AX2227" s="5">
        <f t="shared" si="3405"/>
        <v>64.130000000000479</v>
      </c>
      <c r="AZ2227" s="4">
        <f t="shared" si="3387"/>
        <v>0</v>
      </c>
      <c r="BA2227" s="5">
        <f t="shared" si="3393"/>
        <v>0</v>
      </c>
      <c r="BB2227" s="4">
        <f t="shared" si="3388"/>
        <v>7.6063808414030931E-2</v>
      </c>
      <c r="BD2227" s="5">
        <v>0</v>
      </c>
      <c r="BE2227" s="4">
        <v>0.43680680257737503</v>
      </c>
      <c r="BJ2227" s="5">
        <v>67.729999999999563</v>
      </c>
      <c r="BK2227" s="5">
        <v>10.350000000000364</v>
      </c>
      <c r="BL2227" s="5">
        <v>6.8999999999996362</v>
      </c>
      <c r="BM2227" s="5">
        <v>4</v>
      </c>
      <c r="BR2227">
        <v>313</v>
      </c>
      <c r="BS2227">
        <v>-107</v>
      </c>
    </row>
    <row r="2228" spans="1:71">
      <c r="A2228" s="7">
        <v>39728</v>
      </c>
      <c r="B2228" s="6">
        <v>5450.38</v>
      </c>
      <c r="C2228" s="6">
        <v>5502.33</v>
      </c>
      <c r="D2228" s="6">
        <v>5300.3</v>
      </c>
      <c r="E2228" s="6">
        <v>5326.63</v>
      </c>
      <c r="F2228" s="6">
        <v>3827.74</v>
      </c>
      <c r="G2228" s="6">
        <v>3856.98</v>
      </c>
      <c r="H2228" s="6">
        <v>3689.26</v>
      </c>
      <c r="I2228" s="6">
        <v>3732.22</v>
      </c>
      <c r="J2228" s="9">
        <f t="shared" si="3336"/>
        <v>202.02999999999975</v>
      </c>
      <c r="K2228" s="9">
        <f t="shared" si="3363"/>
        <v>195.89416666666662</v>
      </c>
      <c r="L2228" s="9">
        <f t="shared" si="3340"/>
        <v>167.7199999999998</v>
      </c>
      <c r="M2228" s="9">
        <f t="shared" ref="M2228" si="3420">AVERAGE(L2217:L2228)</f>
        <v>160.92416666666659</v>
      </c>
      <c r="N2228" s="6" t="s">
        <v>36</v>
      </c>
      <c r="O2228" s="9">
        <f t="shared" si="3342"/>
        <v>1594.4100000000003</v>
      </c>
      <c r="P2228" s="4">
        <f t="shared" si="3381"/>
        <v>0</v>
      </c>
      <c r="Q2228" s="5">
        <f t="shared" si="3382"/>
        <v>157.37999999999965</v>
      </c>
      <c r="R2228" s="5">
        <f t="shared" si="3383"/>
        <v>1633.7550000000001</v>
      </c>
      <c r="S2228" s="4">
        <f t="shared" si="3384"/>
        <v>0</v>
      </c>
      <c r="T2228" s="4">
        <f t="shared" si="3385"/>
        <v>0</v>
      </c>
      <c r="U2228" s="5">
        <f t="shared" si="3377"/>
        <v>1686.9720000000002</v>
      </c>
      <c r="V2228" s="5">
        <f t="shared" si="3378"/>
        <v>-92.561999999999898</v>
      </c>
      <c r="X2228" s="5">
        <f t="shared" si="3338"/>
        <v>-123.75</v>
      </c>
      <c r="Y2228" s="5">
        <f t="shared" si="3339"/>
        <v>-95.519999999999982</v>
      </c>
      <c r="AA2228" s="5">
        <f t="shared" si="3357"/>
        <v>0</v>
      </c>
      <c r="AB2228" s="5">
        <f t="shared" si="3358"/>
        <v>1</v>
      </c>
      <c r="AC2228" s="5">
        <f t="shared" si="3359"/>
        <v>1</v>
      </c>
      <c r="AF2228" s="5">
        <f t="shared" si="3345"/>
        <v>51.949999999999818</v>
      </c>
      <c r="AG2228" s="5">
        <f t="shared" si="3346"/>
        <v>115.31999999999971</v>
      </c>
      <c r="AH2228" s="5">
        <f t="shared" si="3347"/>
        <v>150.07999999999993</v>
      </c>
      <c r="AI2228" s="5">
        <f t="shared" si="3348"/>
        <v>86.710000000000036</v>
      </c>
      <c r="AJ2228" s="5"/>
      <c r="AK2228" s="5">
        <f t="shared" si="3349"/>
        <v>51.949999999999818</v>
      </c>
      <c r="AL2228" s="5">
        <f t="shared" si="3369"/>
        <v>71.373000000000317</v>
      </c>
      <c r="AM2228" s="5">
        <f t="shared" si="3350"/>
        <v>150.07999999999993</v>
      </c>
      <c r="AN2228" s="5">
        <f t="shared" si="3365"/>
        <v>151.6460000000001</v>
      </c>
      <c r="AO2228" s="5">
        <f t="shared" si="3366"/>
        <v>0</v>
      </c>
      <c r="AP2228" s="5">
        <f t="shared" si="3379"/>
        <v>5</v>
      </c>
      <c r="AQ2228" s="5">
        <f t="shared" si="3397"/>
        <v>4.5</v>
      </c>
      <c r="AR2228" s="5"/>
      <c r="AS2228" s="5">
        <f t="shared" si="3343"/>
        <v>115.31999999999971</v>
      </c>
      <c r="AT2228" s="5">
        <f t="shared" si="3365"/>
        <v>182.31899999999996</v>
      </c>
      <c r="AU2228" s="5">
        <f t="shared" si="3351"/>
        <v>86.710000000000036</v>
      </c>
      <c r="AV2228" s="5">
        <f t="shared" si="3354"/>
        <v>-63.369999999999891</v>
      </c>
      <c r="AW2228" s="5">
        <f t="shared" si="3352"/>
        <v>3</v>
      </c>
      <c r="AX2228" s="5">
        <f t="shared" si="3405"/>
        <v>70.36600000000017</v>
      </c>
      <c r="AZ2228" s="4">
        <f t="shared" si="3387"/>
        <v>0</v>
      </c>
      <c r="BA2228" s="5">
        <f t="shared" si="3393"/>
        <v>0</v>
      </c>
      <c r="BB2228" s="4">
        <f t="shared" si="3388"/>
        <v>0</v>
      </c>
      <c r="BD2228" s="5">
        <v>0</v>
      </c>
      <c r="BE2228" s="4">
        <v>0.43674605629446095</v>
      </c>
      <c r="BJ2228" s="5">
        <v>81.6299999999992</v>
      </c>
      <c r="BK2228" s="5">
        <v>50.3700000000008</v>
      </c>
      <c r="BL2228" s="5">
        <v>7.6299999999991996</v>
      </c>
      <c r="BM2228" s="5">
        <v>4</v>
      </c>
      <c r="BR2228">
        <v>150</v>
      </c>
      <c r="BS2228">
        <v>-97</v>
      </c>
    </row>
    <row r="2229" spans="1:71">
      <c r="A2229" s="7">
        <v>39729</v>
      </c>
      <c r="B2229" s="6">
        <v>5237.1099999999997</v>
      </c>
      <c r="C2229" s="6">
        <v>5319.15</v>
      </c>
      <c r="D2229" s="6">
        <v>4870.2</v>
      </c>
      <c r="E2229" s="6">
        <v>5013.62</v>
      </c>
      <c r="F2229" s="6">
        <v>3561.1</v>
      </c>
      <c r="G2229" s="6">
        <v>3759.36</v>
      </c>
      <c r="H2229" s="6">
        <v>3426.85</v>
      </c>
      <c r="I2229" s="6">
        <v>3496.89</v>
      </c>
      <c r="J2229" s="9">
        <f t="shared" si="3336"/>
        <v>456.43000000000029</v>
      </c>
      <c r="K2229" s="9">
        <f t="shared" si="3363"/>
        <v>223.17833333333328</v>
      </c>
      <c r="L2229" s="9">
        <f t="shared" si="3340"/>
        <v>332.51000000000022</v>
      </c>
      <c r="M2229" s="9">
        <f t="shared" ref="M2229" si="3421">AVERAGE(L2218:L2229)</f>
        <v>177.53666666666663</v>
      </c>
      <c r="N2229" s="6" t="s">
        <v>36</v>
      </c>
      <c r="O2229" s="9">
        <f t="shared" si="3342"/>
        <v>1516.73</v>
      </c>
      <c r="P2229" s="4">
        <f t="shared" si="3381"/>
        <v>0</v>
      </c>
      <c r="Q2229" s="5">
        <f t="shared" si="3382"/>
        <v>199.54999999999973</v>
      </c>
      <c r="R2229" s="5">
        <f t="shared" si="3383"/>
        <v>1566.6174999999998</v>
      </c>
      <c r="S2229" s="4">
        <f t="shared" si="3384"/>
        <v>0</v>
      </c>
      <c r="T2229" s="4">
        <f t="shared" si="3385"/>
        <v>0</v>
      </c>
      <c r="U2229" s="5">
        <f t="shared" si="3377"/>
        <v>1639.9599999999998</v>
      </c>
      <c r="V2229" s="5">
        <f t="shared" si="3378"/>
        <v>-123.22999999999979</v>
      </c>
      <c r="X2229" s="5">
        <f t="shared" si="3338"/>
        <v>-223.48999999999978</v>
      </c>
      <c r="Y2229" s="5">
        <f t="shared" si="3339"/>
        <v>-64.210000000000036</v>
      </c>
      <c r="AA2229" s="5">
        <f t="shared" si="3357"/>
        <v>0</v>
      </c>
      <c r="AB2229" s="5">
        <f t="shared" si="3358"/>
        <v>1</v>
      </c>
      <c r="AC2229" s="5">
        <f t="shared" si="3359"/>
        <v>1</v>
      </c>
      <c r="AF2229" s="5">
        <f t="shared" si="3345"/>
        <v>82.039999999999964</v>
      </c>
      <c r="AG2229" s="5">
        <f t="shared" si="3346"/>
        <v>-7.4800000000004729</v>
      </c>
      <c r="AH2229" s="5">
        <f t="shared" si="3347"/>
        <v>366.90999999999985</v>
      </c>
      <c r="AI2229" s="5">
        <f t="shared" si="3348"/>
        <v>456.43000000000029</v>
      </c>
      <c r="AJ2229" s="5"/>
      <c r="AK2229" s="5">
        <f t="shared" si="3349"/>
        <v>82.039999999999964</v>
      </c>
      <c r="AL2229" s="5">
        <f t="shared" si="3369"/>
        <v>82.118999999999957</v>
      </c>
      <c r="AM2229" s="5">
        <f t="shared" si="3350"/>
        <v>366.90999999999985</v>
      </c>
      <c r="AN2229" s="5">
        <f t="shared" si="3365"/>
        <v>182.57600000000011</v>
      </c>
      <c r="AO2229" s="5">
        <f t="shared" si="3366"/>
        <v>1</v>
      </c>
      <c r="AP2229" s="5">
        <f t="shared" si="3379"/>
        <v>6</v>
      </c>
      <c r="AQ2229" s="5">
        <f t="shared" si="3397"/>
        <v>4.5999999999999996</v>
      </c>
      <c r="AR2229" s="5"/>
      <c r="AS2229" s="5">
        <f t="shared" si="3343"/>
        <v>456.43000000000029</v>
      </c>
      <c r="AT2229" s="5">
        <f t="shared" si="3365"/>
        <v>222.48000000000002</v>
      </c>
      <c r="AU2229" s="5">
        <f t="shared" si="3351"/>
        <v>-7.4800000000004729</v>
      </c>
      <c r="AV2229" s="5">
        <f t="shared" si="3354"/>
        <v>89.520000000000437</v>
      </c>
      <c r="AW2229" s="5">
        <f t="shared" si="3352"/>
        <v>4</v>
      </c>
      <c r="AX2229" s="5">
        <f t="shared" si="3405"/>
        <v>70.36600000000017</v>
      </c>
      <c r="AZ2229" s="4">
        <f t="shared" si="3387"/>
        <v>0</v>
      </c>
      <c r="BA2229" s="5">
        <f t="shared" si="3393"/>
        <v>0</v>
      </c>
      <c r="BB2229" s="4">
        <f t="shared" si="3388"/>
        <v>0</v>
      </c>
      <c r="BD2229" s="5">
        <v>0</v>
      </c>
      <c r="BE2229" s="4">
        <v>0.4357492218763816</v>
      </c>
      <c r="BJ2229" s="5">
        <v>123.42000000000007</v>
      </c>
      <c r="BK2229" s="5">
        <v>12.069999999999709</v>
      </c>
      <c r="BL2229" s="5">
        <v>69.619999999998981</v>
      </c>
      <c r="BM2229" s="5">
        <v>4</v>
      </c>
      <c r="BR2229">
        <v>367</v>
      </c>
      <c r="BS2229">
        <v>-107</v>
      </c>
    </row>
    <row r="2230" spans="1:71">
      <c r="A2230" s="7">
        <v>39730</v>
      </c>
      <c r="B2230" s="6">
        <v>5054.8999999999996</v>
      </c>
      <c r="C2230" s="6">
        <v>5153.53</v>
      </c>
      <c r="D2230" s="6">
        <v>4803.62</v>
      </c>
      <c r="E2230" s="6">
        <v>4887</v>
      </c>
      <c r="F2230" s="6">
        <v>3567.76</v>
      </c>
      <c r="G2230" s="6">
        <v>3612.37</v>
      </c>
      <c r="H2230" s="6">
        <v>3389.7</v>
      </c>
      <c r="I2230" s="6">
        <v>3442.7</v>
      </c>
      <c r="J2230" s="9">
        <f t="shared" si="3336"/>
        <v>349.90999999999985</v>
      </c>
      <c r="K2230" s="9">
        <f t="shared" si="3363"/>
        <v>244.85999999999999</v>
      </c>
      <c r="L2230" s="9">
        <f t="shared" si="3340"/>
        <v>222.67000000000007</v>
      </c>
      <c r="M2230" s="9">
        <f t="shared" ref="M2230" si="3422">AVERAGE(L2219:L2230)</f>
        <v>187.00749999999994</v>
      </c>
      <c r="N2230" s="6" t="s">
        <v>36</v>
      </c>
      <c r="O2230" s="9">
        <f t="shared" si="3342"/>
        <v>1444.3000000000002</v>
      </c>
      <c r="P2230" s="4">
        <f t="shared" si="3381"/>
        <v>0</v>
      </c>
      <c r="Q2230" s="5">
        <f t="shared" si="3382"/>
        <v>271.97999999999956</v>
      </c>
      <c r="R2230" s="5">
        <f t="shared" si="3383"/>
        <v>1512.2950000000001</v>
      </c>
      <c r="S2230" s="4">
        <f t="shared" si="3384"/>
        <v>0</v>
      </c>
      <c r="T2230" s="4">
        <f t="shared" si="3385"/>
        <v>0</v>
      </c>
      <c r="U2230" s="5">
        <f t="shared" si="3377"/>
        <v>1589.3500000000001</v>
      </c>
      <c r="V2230" s="5">
        <f t="shared" si="3378"/>
        <v>-145.04999999999995</v>
      </c>
      <c r="X2230" s="5">
        <f t="shared" si="3338"/>
        <v>-167.89999999999964</v>
      </c>
      <c r="Y2230" s="5">
        <f t="shared" si="3339"/>
        <v>-125.0600000000004</v>
      </c>
      <c r="AA2230" s="5">
        <f t="shared" si="3357"/>
        <v>0</v>
      </c>
      <c r="AB2230" s="5">
        <f t="shared" si="3358"/>
        <v>1</v>
      </c>
      <c r="AC2230" s="5">
        <f t="shared" si="3359"/>
        <v>1</v>
      </c>
      <c r="AF2230" s="5">
        <f t="shared" si="3345"/>
        <v>98.630000000000109</v>
      </c>
      <c r="AG2230" s="5">
        <f t="shared" si="3346"/>
        <v>139.90999999999985</v>
      </c>
      <c r="AH2230" s="5">
        <f t="shared" si="3347"/>
        <v>251.27999999999975</v>
      </c>
      <c r="AI2230" s="5">
        <f t="shared" si="3348"/>
        <v>210</v>
      </c>
      <c r="AJ2230" s="5"/>
      <c r="AK2230" s="5">
        <f t="shared" si="3349"/>
        <v>98.630000000000109</v>
      </c>
      <c r="AL2230" s="5">
        <f t="shared" si="3369"/>
        <v>84.40999999999994</v>
      </c>
      <c r="AM2230" s="5">
        <f t="shared" si="3350"/>
        <v>251.27999999999975</v>
      </c>
      <c r="AN2230" s="5">
        <f t="shared" si="3365"/>
        <v>194.62200000000001</v>
      </c>
      <c r="AO2230" s="5">
        <f t="shared" si="3366"/>
        <v>1</v>
      </c>
      <c r="AP2230" s="5">
        <f t="shared" si="3379"/>
        <v>6</v>
      </c>
      <c r="AQ2230" s="5">
        <f t="shared" si="3397"/>
        <v>4.7</v>
      </c>
      <c r="AR2230" s="5"/>
      <c r="AS2230" s="5">
        <f t="shared" si="3343"/>
        <v>210</v>
      </c>
      <c r="AT2230" s="5">
        <f t="shared" si="3365"/>
        <v>229.92399999999998</v>
      </c>
      <c r="AU2230" s="5">
        <f t="shared" si="3351"/>
        <v>139.90999999999985</v>
      </c>
      <c r="AV2230" s="5">
        <f t="shared" si="3354"/>
        <v>-41.279999999999745</v>
      </c>
      <c r="AW2230" s="5">
        <f t="shared" si="3352"/>
        <v>5</v>
      </c>
      <c r="AX2230" s="5">
        <f t="shared" si="3405"/>
        <v>72.211000000000354</v>
      </c>
      <c r="AZ2230" s="4">
        <f t="shared" si="3387"/>
        <v>0</v>
      </c>
      <c r="BA2230" s="5">
        <f t="shared" si="3393"/>
        <v>0</v>
      </c>
      <c r="BB2230" s="4">
        <f t="shared" si="3388"/>
        <v>0</v>
      </c>
      <c r="BD2230" s="5">
        <v>0</v>
      </c>
      <c r="BE2230" s="4">
        <v>0.43557960893854625</v>
      </c>
      <c r="BJ2230" s="5">
        <v>144.14000000000124</v>
      </c>
      <c r="BK2230" s="5">
        <v>-48.680000000000291</v>
      </c>
      <c r="BL2230" s="5">
        <v>64.3700000000008</v>
      </c>
      <c r="BM2230" s="5">
        <v>4</v>
      </c>
      <c r="BR2230">
        <v>-98</v>
      </c>
      <c r="BS2230">
        <v>-112</v>
      </c>
    </row>
    <row r="2231" spans="1:71">
      <c r="A2231" s="7">
        <v>39731</v>
      </c>
      <c r="B2231" s="6">
        <v>4594.53</v>
      </c>
      <c r="C2231" s="6">
        <v>4653.9799999999996</v>
      </c>
      <c r="D2231" s="6">
        <v>4308</v>
      </c>
      <c r="E2231" s="6">
        <v>4544.3100000000004</v>
      </c>
      <c r="F2231" s="6">
        <v>3164.92</v>
      </c>
      <c r="G2231" s="6">
        <v>3280.04</v>
      </c>
      <c r="H2231" s="6">
        <v>3047.85</v>
      </c>
      <c r="I2231" s="6">
        <v>3176.49</v>
      </c>
      <c r="J2231" s="9">
        <f t="shared" si="3336"/>
        <v>579</v>
      </c>
      <c r="K2231" s="9">
        <f t="shared" si="3363"/>
        <v>285.1608333333333</v>
      </c>
      <c r="L2231" s="9">
        <f t="shared" si="3340"/>
        <v>394.84999999999991</v>
      </c>
      <c r="M2231" s="9">
        <f t="shared" ref="M2231" si="3423">AVERAGE(L2220:L2231)</f>
        <v>213.92666666666662</v>
      </c>
      <c r="N2231" s="6" t="s">
        <v>36</v>
      </c>
      <c r="O2231" s="9">
        <f t="shared" si="3342"/>
        <v>1367.8200000000006</v>
      </c>
      <c r="P2231" s="4">
        <f t="shared" si="3381"/>
        <v>0</v>
      </c>
      <c r="Q2231" s="5">
        <f t="shared" si="3382"/>
        <v>307.20999999999958</v>
      </c>
      <c r="R2231" s="5">
        <f t="shared" si="3383"/>
        <v>1444.6225000000004</v>
      </c>
      <c r="S2231" s="4">
        <f t="shared" si="3384"/>
        <v>0</v>
      </c>
      <c r="T2231" s="4">
        <f t="shared" si="3385"/>
        <v>0</v>
      </c>
      <c r="U2231" s="5">
        <f t="shared" si="3377"/>
        <v>1519.6580000000001</v>
      </c>
      <c r="V2231" s="5">
        <f t="shared" si="3378"/>
        <v>-151.83799999999951</v>
      </c>
      <c r="X2231" s="5">
        <f t="shared" si="3338"/>
        <v>-50.219999999999345</v>
      </c>
      <c r="Y2231" s="5">
        <f t="shared" si="3339"/>
        <v>11.569999999999709</v>
      </c>
      <c r="AA2231" s="5">
        <f t="shared" si="3357"/>
        <v>0</v>
      </c>
      <c r="AB2231" s="5">
        <f t="shared" si="3358"/>
        <v>0</v>
      </c>
      <c r="AC2231" s="5">
        <f t="shared" si="3359"/>
        <v>0</v>
      </c>
      <c r="AF2231" s="5">
        <f t="shared" si="3345"/>
        <v>59.449999999999818</v>
      </c>
      <c r="AG2231" s="5">
        <f t="shared" si="3346"/>
        <v>-233.02000000000044</v>
      </c>
      <c r="AH2231" s="5">
        <f t="shared" si="3347"/>
        <v>286.52999999999975</v>
      </c>
      <c r="AI2231" s="5">
        <f t="shared" si="3348"/>
        <v>579</v>
      </c>
      <c r="AJ2231" s="5"/>
      <c r="AK2231" s="5">
        <f t="shared" si="3349"/>
        <v>59.449999999999818</v>
      </c>
      <c r="AL2231" s="5">
        <f t="shared" si="3369"/>
        <v>84.40999999999994</v>
      </c>
      <c r="AM2231" s="5">
        <f t="shared" si="3350"/>
        <v>286.52999999999975</v>
      </c>
      <c r="AN2231" s="5">
        <f t="shared" si="3365"/>
        <v>211.56300000000002</v>
      </c>
      <c r="AO2231" s="5">
        <f t="shared" si="3366"/>
        <v>1</v>
      </c>
      <c r="AP2231" s="5">
        <f t="shared" si="3379"/>
        <v>7</v>
      </c>
      <c r="AQ2231" s="5">
        <f t="shared" si="3397"/>
        <v>4.9000000000000004</v>
      </c>
      <c r="AR2231" s="5"/>
      <c r="AS2231" s="5">
        <f t="shared" si="3343"/>
        <v>579</v>
      </c>
      <c r="AT2231" s="5">
        <f t="shared" si="3365"/>
        <v>270.62200000000001</v>
      </c>
      <c r="AU2231" s="5">
        <f t="shared" si="3351"/>
        <v>-233.02000000000044</v>
      </c>
      <c r="AV2231" s="5">
        <f t="shared" si="3354"/>
        <v>292.47000000000025</v>
      </c>
      <c r="AW2231" s="5">
        <f t="shared" si="3352"/>
        <v>6</v>
      </c>
      <c r="AX2231" s="5">
        <f t="shared" si="3405"/>
        <v>72.211000000000354</v>
      </c>
      <c r="AZ2231" s="4">
        <f t="shared" si="3387"/>
        <v>0</v>
      </c>
      <c r="BA2231" s="5">
        <f t="shared" si="3393"/>
        <v>0</v>
      </c>
      <c r="BB2231" s="4">
        <f t="shared" si="3388"/>
        <v>0</v>
      </c>
      <c r="BD2231" s="5">
        <v>0</v>
      </c>
      <c r="BE2231" s="4">
        <v>0.43547810545128923</v>
      </c>
      <c r="BJ2231" s="5">
        <v>86.440000000000509</v>
      </c>
      <c r="BK2231" s="5">
        <v>-0.6000000000003638</v>
      </c>
      <c r="BL2231" s="5">
        <v>4.3900000000012369</v>
      </c>
      <c r="BM2231" s="5">
        <v>4</v>
      </c>
      <c r="BR2231">
        <v>287</v>
      </c>
      <c r="BS2231">
        <v>12</v>
      </c>
    </row>
    <row r="2232" spans="1:71">
      <c r="A2232" s="7">
        <v>39734</v>
      </c>
      <c r="B2232" s="6">
        <v>4642.0200000000004</v>
      </c>
      <c r="C2232" s="6">
        <v>5062.45</v>
      </c>
      <c r="D2232" s="6">
        <v>4641.38</v>
      </c>
      <c r="E2232" s="6">
        <v>5062.45</v>
      </c>
      <c r="F2232" s="6">
        <v>3379.53</v>
      </c>
      <c r="G2232" s="6">
        <v>3531.5</v>
      </c>
      <c r="H2232" s="6">
        <v>3290.41</v>
      </c>
      <c r="I2232" s="6">
        <v>3531.5</v>
      </c>
      <c r="J2232" s="9">
        <f t="shared" si="3336"/>
        <v>518.13999999999942</v>
      </c>
      <c r="K2232" s="9">
        <f t="shared" si="3363"/>
        <v>316.79083333333324</v>
      </c>
      <c r="L2232" s="9">
        <f t="shared" si="3340"/>
        <v>355.01000000000022</v>
      </c>
      <c r="M2232" s="9">
        <f t="shared" ref="M2232" si="3424">AVERAGE(L2221:L2232)</f>
        <v>233.46333333333334</v>
      </c>
      <c r="N2232" s="6" t="s">
        <v>36</v>
      </c>
      <c r="O2232" s="9">
        <f t="shared" si="3342"/>
        <v>1530.9499999999998</v>
      </c>
      <c r="P2232" s="4">
        <f t="shared" si="3381"/>
        <v>0.71993468379010295</v>
      </c>
      <c r="Q2232" s="5">
        <f t="shared" si="3382"/>
        <v>226.58999999999969</v>
      </c>
      <c r="R2232" s="5">
        <f t="shared" si="3383"/>
        <v>1424.4675000000007</v>
      </c>
      <c r="S2232" s="4">
        <f t="shared" si="3384"/>
        <v>0.46814555472650982</v>
      </c>
      <c r="T2232" s="4">
        <f t="shared" si="3385"/>
        <v>0.42485089980987961</v>
      </c>
      <c r="U2232" s="5">
        <f t="shared" si="3377"/>
        <v>1490.8420000000001</v>
      </c>
      <c r="V2232" s="5">
        <f t="shared" si="3378"/>
        <v>40.10799999999972</v>
      </c>
      <c r="X2232" s="5">
        <f t="shared" si="3338"/>
        <v>420.42999999999938</v>
      </c>
      <c r="Y2232" s="5">
        <f t="shared" si="3339"/>
        <v>151.9699999999998</v>
      </c>
      <c r="AA2232" s="5">
        <f t="shared" si="3357"/>
        <v>1</v>
      </c>
      <c r="AB2232" s="5">
        <f t="shared" si="3358"/>
        <v>0</v>
      </c>
      <c r="AC2232" s="5">
        <f t="shared" si="3359"/>
        <v>1</v>
      </c>
      <c r="AF2232" s="5">
        <f t="shared" si="3345"/>
        <v>420.42999999999938</v>
      </c>
      <c r="AG2232" s="5">
        <f t="shared" si="3346"/>
        <v>518.13999999999942</v>
      </c>
      <c r="AH2232" s="5">
        <f t="shared" si="3347"/>
        <v>0.64000000000032742</v>
      </c>
      <c r="AI2232" s="5">
        <f t="shared" si="3348"/>
        <v>-97.069999999999709</v>
      </c>
      <c r="AJ2232" s="5"/>
      <c r="AK2232" s="5">
        <f t="shared" si="3349"/>
        <v>0.64000000000032742</v>
      </c>
      <c r="AL2232" s="5">
        <f t="shared" si="3369"/>
        <v>84.40999999999994</v>
      </c>
      <c r="AM2232" s="5">
        <f t="shared" si="3350"/>
        <v>420.42999999999938</v>
      </c>
      <c r="AN2232" s="5">
        <f t="shared" si="3365"/>
        <v>232.84699999999992</v>
      </c>
      <c r="AO2232" s="5">
        <f t="shared" si="3366"/>
        <v>1</v>
      </c>
      <c r="AP2232" s="5">
        <f t="shared" si="3379"/>
        <v>7</v>
      </c>
      <c r="AQ2232" s="5">
        <f t="shared" si="3397"/>
        <v>5.0999999999999996</v>
      </c>
      <c r="AR2232" s="5"/>
      <c r="AS2232" s="5">
        <f t="shared" si="3343"/>
        <v>518.13999999999942</v>
      </c>
      <c r="AT2232" s="5">
        <f t="shared" si="3365"/>
        <v>296.33699999999999</v>
      </c>
      <c r="AU2232" s="5">
        <f t="shared" si="3351"/>
        <v>-97.069999999999709</v>
      </c>
      <c r="AV2232" s="5">
        <f t="shared" si="3354"/>
        <v>-97.710000000000036</v>
      </c>
      <c r="AW2232" s="5">
        <f t="shared" si="3352"/>
        <v>2</v>
      </c>
      <c r="AX2232" s="5">
        <f t="shared" si="3405"/>
        <v>72.211000000000354</v>
      </c>
      <c r="AZ2232" s="4">
        <f t="shared" si="3387"/>
        <v>0.42485089980987961</v>
      </c>
      <c r="BA2232" s="5">
        <f t="shared" si="3393"/>
        <v>0</v>
      </c>
      <c r="BB2232" s="4">
        <f t="shared" si="3388"/>
        <v>0</v>
      </c>
      <c r="BD2232" s="5">
        <v>0</v>
      </c>
      <c r="BE2232" s="4">
        <v>0.43485150416556673</v>
      </c>
      <c r="BJ2232" s="5">
        <v>99.4399999999996</v>
      </c>
      <c r="BK2232" s="5">
        <v>37.240000000000691</v>
      </c>
      <c r="BL2232" s="5">
        <v>0.61999999999989086</v>
      </c>
      <c r="BM2232" s="5">
        <v>5</v>
      </c>
      <c r="BR2232">
        <v>-127</v>
      </c>
      <c r="BS2232">
        <v>152</v>
      </c>
    </row>
    <row r="2233" spans="1:71">
      <c r="A2233" s="7">
        <v>39735</v>
      </c>
      <c r="B2233" s="6">
        <v>5135.1400000000003</v>
      </c>
      <c r="C2233" s="6">
        <v>5383.79</v>
      </c>
      <c r="D2233" s="6">
        <v>5095.12</v>
      </c>
      <c r="E2233" s="6">
        <v>5199.1899999999996</v>
      </c>
      <c r="F2233" s="6">
        <v>3680.52</v>
      </c>
      <c r="G2233" s="6">
        <v>3766.88</v>
      </c>
      <c r="H2233" s="6">
        <v>3555.99</v>
      </c>
      <c r="I2233" s="6">
        <v>3628.52</v>
      </c>
      <c r="J2233" s="9">
        <f t="shared" si="3336"/>
        <v>321.34000000000015</v>
      </c>
      <c r="K2233" s="9">
        <f t="shared" si="3363"/>
        <v>329.23416666666662</v>
      </c>
      <c r="L2233" s="9">
        <f t="shared" si="3340"/>
        <v>235.38000000000011</v>
      </c>
      <c r="M2233" s="9">
        <f t="shared" ref="M2233" si="3425">AVERAGE(L2222:L2233)</f>
        <v>243.0733333333333</v>
      </c>
      <c r="N2233" s="6" t="s">
        <v>37</v>
      </c>
      <c r="O2233" s="9">
        <f t="shared" si="3342"/>
        <v>1570.6699999999996</v>
      </c>
      <c r="P2233" s="4">
        <f t="shared" si="3381"/>
        <v>1</v>
      </c>
      <c r="Q2233" s="5">
        <f t="shared" si="3382"/>
        <v>202.849999999999</v>
      </c>
      <c r="R2233" s="5">
        <f t="shared" si="3383"/>
        <v>1418.5325000000003</v>
      </c>
      <c r="S2233" s="4">
        <f t="shared" si="3384"/>
        <v>0.66029751635688705</v>
      </c>
      <c r="T2233" s="4">
        <f t="shared" si="3385"/>
        <v>0.58213281294840014</v>
      </c>
      <c r="U2233" s="5">
        <f t="shared" si="3377"/>
        <v>1486.0939999999998</v>
      </c>
      <c r="V2233" s="5">
        <f t="shared" si="3378"/>
        <v>84.575999999999794</v>
      </c>
      <c r="X2233" s="5">
        <f t="shared" si="3338"/>
        <v>64.049999999999272</v>
      </c>
      <c r="Y2233" s="5">
        <f t="shared" si="3339"/>
        <v>-52</v>
      </c>
      <c r="AA2233" s="5">
        <f t="shared" si="3357"/>
        <v>0</v>
      </c>
      <c r="AB2233" s="5">
        <f t="shared" si="3358"/>
        <v>0</v>
      </c>
      <c r="AC2233" s="5">
        <f t="shared" si="3359"/>
        <v>0</v>
      </c>
      <c r="AF2233" s="5">
        <f t="shared" si="3345"/>
        <v>248.64999999999964</v>
      </c>
      <c r="AG2233" s="5">
        <f t="shared" si="3346"/>
        <v>321.34000000000015</v>
      </c>
      <c r="AH2233" s="5">
        <f t="shared" si="3347"/>
        <v>40.020000000000437</v>
      </c>
      <c r="AI2233" s="5">
        <f t="shared" si="3348"/>
        <v>-32.670000000000073</v>
      </c>
      <c r="AJ2233" s="5"/>
      <c r="AK2233" s="5">
        <f t="shared" si="3349"/>
        <v>40.020000000000437</v>
      </c>
      <c r="AL2233" s="5">
        <f t="shared" si="3369"/>
        <v>84.40999999999994</v>
      </c>
      <c r="AM2233" s="5">
        <f t="shared" si="3350"/>
        <v>248.64999999999964</v>
      </c>
      <c r="AN2233" s="5">
        <f t="shared" si="3365"/>
        <v>246.86499999999987</v>
      </c>
      <c r="AO2233" s="5">
        <f t="shared" si="3366"/>
        <v>1</v>
      </c>
      <c r="AP2233" s="5">
        <f t="shared" si="3379"/>
        <v>8</v>
      </c>
      <c r="AQ2233" s="5">
        <f t="shared" si="3397"/>
        <v>5.5</v>
      </c>
      <c r="AR2233" s="5"/>
      <c r="AS2233" s="5">
        <f t="shared" si="3343"/>
        <v>321.34000000000015</v>
      </c>
      <c r="AT2233" s="5">
        <f t="shared" si="3365"/>
        <v>313.58299999999997</v>
      </c>
      <c r="AU2233" s="5">
        <f t="shared" si="3351"/>
        <v>-32.670000000000073</v>
      </c>
      <c r="AV2233" s="5">
        <f t="shared" si="3354"/>
        <v>-72.690000000000509</v>
      </c>
      <c r="AW2233" s="5">
        <f t="shared" si="3352"/>
        <v>3</v>
      </c>
      <c r="AX2233" s="5">
        <f t="shared" si="3405"/>
        <v>72.211000000000354</v>
      </c>
      <c r="AZ2233" s="4">
        <f t="shared" si="3387"/>
        <v>0.58213281294840014</v>
      </c>
      <c r="BA2233" s="5">
        <f t="shared" si="3393"/>
        <v>0</v>
      </c>
      <c r="BB2233" s="4">
        <f t="shared" si="3388"/>
        <v>0.42485089980987961</v>
      </c>
      <c r="BD2233" s="5">
        <v>0</v>
      </c>
      <c r="BE2233" s="4">
        <v>0.43476602238047263</v>
      </c>
      <c r="BJ2233" s="5">
        <v>193.63999999999942</v>
      </c>
      <c r="BK2233" s="5">
        <v>14.1200000000008</v>
      </c>
      <c r="BL2233" s="5">
        <v>0.31999999999970896</v>
      </c>
      <c r="BM2233" s="5">
        <v>5</v>
      </c>
      <c r="BR2233">
        <v>64</v>
      </c>
      <c r="BS2233">
        <v>52</v>
      </c>
    </row>
    <row r="2234" spans="1:71">
      <c r="A2234" s="7">
        <v>39736</v>
      </c>
      <c r="B2234" s="6">
        <v>5187.3900000000003</v>
      </c>
      <c r="C2234" s="6">
        <v>5192.13</v>
      </c>
      <c r="D2234" s="6">
        <v>4790.68</v>
      </c>
      <c r="E2234" s="6">
        <v>4861.63</v>
      </c>
      <c r="F2234" s="6">
        <v>3616.47</v>
      </c>
      <c r="G2234" s="6">
        <v>3616.47</v>
      </c>
      <c r="H2234" s="6">
        <v>3346.77</v>
      </c>
      <c r="I2234" s="6">
        <v>3381.07</v>
      </c>
      <c r="J2234" s="9">
        <f t="shared" si="3336"/>
        <v>408.50999999999931</v>
      </c>
      <c r="K2234" s="9">
        <f t="shared" si="3363"/>
        <v>341.52749999999992</v>
      </c>
      <c r="L2234" s="9">
        <f t="shared" si="3340"/>
        <v>281.75</v>
      </c>
      <c r="M2234" s="9">
        <f t="shared" ref="M2234" si="3426">AVERAGE(L2223:L2234)</f>
        <v>249.06083333333331</v>
      </c>
      <c r="N2234" s="6" t="s">
        <v>37</v>
      </c>
      <c r="O2234" s="9">
        <f t="shared" si="3342"/>
        <v>1480.56</v>
      </c>
      <c r="P2234" s="4">
        <f t="shared" si="3381"/>
        <v>0.55578013310327767</v>
      </c>
      <c r="Q2234" s="5">
        <f t="shared" si="3382"/>
        <v>202.849999999999</v>
      </c>
      <c r="R2234" s="5">
        <f t="shared" si="3383"/>
        <v>1418.5325000000003</v>
      </c>
      <c r="S2234" s="4">
        <f t="shared" si="3384"/>
        <v>0.49755064212895311</v>
      </c>
      <c r="T2234" s="4">
        <f t="shared" si="3385"/>
        <v>0.32353785226424731</v>
      </c>
      <c r="U2234" s="5">
        <f t="shared" si="3377"/>
        <v>1478.86</v>
      </c>
      <c r="V2234" s="5">
        <f t="shared" si="3378"/>
        <v>1.7000000000000455</v>
      </c>
      <c r="X2234" s="5">
        <f t="shared" si="3338"/>
        <v>-325.76000000000022</v>
      </c>
      <c r="Y2234" s="5">
        <f t="shared" si="3339"/>
        <v>-235.39999999999964</v>
      </c>
      <c r="AA2234" s="5">
        <f t="shared" si="3357"/>
        <v>0</v>
      </c>
      <c r="AB2234" s="5">
        <f t="shared" si="3358"/>
        <v>1</v>
      </c>
      <c r="AC2234" s="5">
        <f t="shared" si="3359"/>
        <v>1</v>
      </c>
      <c r="AF2234" s="5">
        <f t="shared" si="3345"/>
        <v>4.7399999999997817</v>
      </c>
      <c r="AG2234" s="5">
        <f t="shared" si="3346"/>
        <v>-7.0599999999994907</v>
      </c>
      <c r="AH2234" s="5">
        <f t="shared" si="3347"/>
        <v>396.71000000000004</v>
      </c>
      <c r="AI2234" s="5">
        <f t="shared" si="3348"/>
        <v>408.50999999999931</v>
      </c>
      <c r="AJ2234" s="5"/>
      <c r="AK2234" s="5">
        <f t="shared" si="3349"/>
        <v>4.7399999999997817</v>
      </c>
      <c r="AL2234" s="5">
        <f t="shared" si="3369"/>
        <v>84.40999999999994</v>
      </c>
      <c r="AM2234" s="5">
        <f t="shared" si="3350"/>
        <v>396.71000000000004</v>
      </c>
      <c r="AN2234" s="5">
        <f t="shared" si="3365"/>
        <v>274.70999999999987</v>
      </c>
      <c r="AO2234" s="5">
        <f t="shared" si="3366"/>
        <v>1</v>
      </c>
      <c r="AP2234" s="5">
        <f t="shared" si="3379"/>
        <v>9</v>
      </c>
      <c r="AQ2234" s="5">
        <f t="shared" si="3397"/>
        <v>6.1</v>
      </c>
      <c r="AR2234" s="5"/>
      <c r="AS2234" s="5">
        <f t="shared" si="3343"/>
        <v>408.50999999999931</v>
      </c>
      <c r="AT2234" s="5">
        <f t="shared" si="3365"/>
        <v>346.01399999999984</v>
      </c>
      <c r="AU2234" s="5">
        <f t="shared" si="3351"/>
        <v>-7.0599999999994907</v>
      </c>
      <c r="AV2234" s="5">
        <f t="shared" si="3354"/>
        <v>11.799999999999272</v>
      </c>
      <c r="AW2234" s="5">
        <f t="shared" si="3352"/>
        <v>4</v>
      </c>
      <c r="AX2234" s="5">
        <f t="shared" si="3405"/>
        <v>72.211000000000354</v>
      </c>
      <c r="AZ2234" s="4">
        <f t="shared" si="3387"/>
        <v>0.32353785226424731</v>
      </c>
      <c r="BA2234" s="5">
        <f t="shared" si="3393"/>
        <v>0</v>
      </c>
      <c r="BB2234" s="4">
        <f t="shared" si="3388"/>
        <v>0.58213281294840014</v>
      </c>
      <c r="BD2234" s="5">
        <v>0</v>
      </c>
      <c r="BE2234" s="4">
        <v>0.43456444846590275</v>
      </c>
      <c r="BJ2234" s="5">
        <v>139.71000000000004</v>
      </c>
      <c r="BK2234" s="5">
        <v>14.229999999999563</v>
      </c>
      <c r="BL2234" s="5">
        <v>4.9399999999995998</v>
      </c>
      <c r="BM2234" s="5">
        <v>5</v>
      </c>
      <c r="BR2234">
        <v>-137</v>
      </c>
      <c r="BS2234">
        <v>235</v>
      </c>
    </row>
    <row r="2235" spans="1:71">
      <c r="A2235" s="7">
        <v>39737</v>
      </c>
      <c r="B2235" s="6">
        <v>4675.8999999999996</v>
      </c>
      <c r="C2235" s="6">
        <v>4890.78</v>
      </c>
      <c r="D2235" s="6">
        <v>4521.91</v>
      </c>
      <c r="E2235" s="6">
        <v>4622.8100000000004</v>
      </c>
      <c r="F2235" s="6">
        <v>3215.21</v>
      </c>
      <c r="G2235" s="6">
        <v>3354.39</v>
      </c>
      <c r="H2235" s="6">
        <v>3115.89</v>
      </c>
      <c r="I2235" s="6">
        <v>3181</v>
      </c>
      <c r="J2235" s="9">
        <f t="shared" si="3336"/>
        <v>368.86999999999989</v>
      </c>
      <c r="K2235" s="9">
        <f t="shared" si="3363"/>
        <v>357.38583333333321</v>
      </c>
      <c r="L2235" s="9">
        <f t="shared" si="3340"/>
        <v>265.18000000000029</v>
      </c>
      <c r="M2235" s="9">
        <f t="shared" ref="M2235" si="3427">AVERAGE(L2224:L2235)</f>
        <v>254.60083333333333</v>
      </c>
      <c r="N2235" s="6" t="s">
        <v>36</v>
      </c>
      <c r="O2235" s="9">
        <f t="shared" si="3342"/>
        <v>1441.8100000000004</v>
      </c>
      <c r="P2235" s="4">
        <f t="shared" si="3381"/>
        <v>0.36475228000986021</v>
      </c>
      <c r="Q2235" s="5">
        <f t="shared" si="3382"/>
        <v>202.849999999999</v>
      </c>
      <c r="R2235" s="5">
        <f t="shared" si="3383"/>
        <v>1418.5325000000003</v>
      </c>
      <c r="S2235" s="4">
        <f t="shared" si="3384"/>
        <v>0.36475228000986021</v>
      </c>
      <c r="T2235" s="4">
        <f t="shared" si="3385"/>
        <v>0.24084502457602253</v>
      </c>
      <c r="U2235" s="5">
        <f t="shared" si="3377"/>
        <v>1478.3620000000001</v>
      </c>
      <c r="V2235" s="5">
        <f t="shared" si="3378"/>
        <v>-36.55199999999968</v>
      </c>
      <c r="X2235" s="5">
        <f t="shared" si="3338"/>
        <v>-53.089999999999236</v>
      </c>
      <c r="Y2235" s="5">
        <f t="shared" si="3339"/>
        <v>-34.210000000000036</v>
      </c>
      <c r="AA2235" s="5">
        <f t="shared" si="3357"/>
        <v>0</v>
      </c>
      <c r="AB2235" s="5">
        <f t="shared" si="3358"/>
        <v>1</v>
      </c>
      <c r="AC2235" s="5">
        <f t="shared" si="3359"/>
        <v>1</v>
      </c>
      <c r="AF2235" s="5">
        <f t="shared" si="3345"/>
        <v>214.88000000000011</v>
      </c>
      <c r="AG2235" s="5">
        <f t="shared" si="3346"/>
        <v>29.149999999999636</v>
      </c>
      <c r="AH2235" s="5">
        <f t="shared" si="3347"/>
        <v>153.98999999999978</v>
      </c>
      <c r="AI2235" s="5">
        <f t="shared" si="3348"/>
        <v>339.72000000000025</v>
      </c>
      <c r="AJ2235" s="5"/>
      <c r="AK2235" s="5">
        <f t="shared" si="3349"/>
        <v>153.98999999999978</v>
      </c>
      <c r="AL2235" s="5">
        <f t="shared" si="3369"/>
        <v>104.16600000000005</v>
      </c>
      <c r="AM2235" s="5">
        <f t="shared" si="3350"/>
        <v>214.88000000000011</v>
      </c>
      <c r="AN2235" s="5">
        <f t="shared" si="3365"/>
        <v>279.83399999999983</v>
      </c>
      <c r="AO2235" s="5">
        <f t="shared" si="3366"/>
        <v>0</v>
      </c>
      <c r="AP2235" s="5">
        <f t="shared" si="3379"/>
        <v>8</v>
      </c>
      <c r="AQ2235" s="5">
        <f t="shared" si="3397"/>
        <v>6.5</v>
      </c>
      <c r="AR2235" s="5"/>
      <c r="AS2235" s="5">
        <f t="shared" si="3343"/>
        <v>339.72000000000025</v>
      </c>
      <c r="AT2235" s="5">
        <f t="shared" si="3365"/>
        <v>362.39899999999989</v>
      </c>
      <c r="AU2235" s="5">
        <f t="shared" si="3351"/>
        <v>29.149999999999636</v>
      </c>
      <c r="AV2235" s="5">
        <f t="shared" si="3354"/>
        <v>185.73000000000047</v>
      </c>
      <c r="AW2235" s="5">
        <f t="shared" si="3352"/>
        <v>5</v>
      </c>
      <c r="AX2235" s="5">
        <f t="shared" si="3405"/>
        <v>72.211000000000354</v>
      </c>
      <c r="AZ2235" s="4">
        <f t="shared" si="3387"/>
        <v>0.24084502457602253</v>
      </c>
      <c r="BA2235" s="5">
        <f t="shared" si="3393"/>
        <v>0</v>
      </c>
      <c r="BB2235" s="4">
        <f t="shared" si="3388"/>
        <v>0.32353785226424731</v>
      </c>
      <c r="BD2235" s="5">
        <v>0</v>
      </c>
      <c r="BE2235" s="4">
        <v>0.43421806377696831</v>
      </c>
      <c r="BJ2235" s="5">
        <v>200.5</v>
      </c>
      <c r="BK2235" s="5">
        <v>24.720000000000255</v>
      </c>
      <c r="BL2235" s="5">
        <v>14.050000000000182</v>
      </c>
      <c r="BM2235" s="5">
        <v>5</v>
      </c>
      <c r="BR2235">
        <v>-143</v>
      </c>
      <c r="BS2235">
        <v>-34</v>
      </c>
    </row>
    <row r="2236" spans="1:71">
      <c r="A2236" s="7">
        <v>39738</v>
      </c>
      <c r="B2236" s="6">
        <v>4757.9799999999996</v>
      </c>
      <c r="C2236" s="6">
        <v>4835.8999999999996</v>
      </c>
      <c r="D2236" s="6">
        <v>4576.58</v>
      </c>
      <c r="E2236" s="6">
        <v>4781.33</v>
      </c>
      <c r="F2236" s="6">
        <v>3349.39</v>
      </c>
      <c r="G2236" s="6">
        <v>3349.82</v>
      </c>
      <c r="H2236" s="6">
        <v>3179.38</v>
      </c>
      <c r="I2236" s="6">
        <v>3329.92</v>
      </c>
      <c r="J2236" s="9">
        <f t="shared" si="3336"/>
        <v>259.31999999999971</v>
      </c>
      <c r="K2236" s="9">
        <f t="shared" si="3363"/>
        <v>369.03083333333319</v>
      </c>
      <c r="L2236" s="9">
        <f t="shared" si="3340"/>
        <v>170.44000000000005</v>
      </c>
      <c r="M2236" s="9">
        <f t="shared" ref="M2236" si="3428">AVERAGE(L2225:L2236)</f>
        <v>262.72916666666669</v>
      </c>
      <c r="N2236" s="6" t="s">
        <v>36</v>
      </c>
      <c r="O2236" s="9">
        <f t="shared" si="3342"/>
        <v>1451.4099999999999</v>
      </c>
      <c r="P2236" s="4">
        <f t="shared" si="3381"/>
        <v>7.4499456774790571E-2</v>
      </c>
      <c r="Q2236" s="5">
        <f t="shared" si="3382"/>
        <v>128.85999999999922</v>
      </c>
      <c r="R2236" s="5">
        <f t="shared" si="3383"/>
        <v>1474.0250000000001</v>
      </c>
      <c r="S2236" s="4">
        <f t="shared" si="3384"/>
        <v>0.41207789006654988</v>
      </c>
      <c r="T2236" s="4">
        <f t="shared" si="3385"/>
        <v>0.36890418818129372</v>
      </c>
      <c r="U2236" s="5">
        <f t="shared" si="3377"/>
        <v>1495.08</v>
      </c>
      <c r="V2236" s="5">
        <f t="shared" si="3378"/>
        <v>-43.670000000000073</v>
      </c>
      <c r="X2236" s="5">
        <f t="shared" si="3338"/>
        <v>23.350000000000364</v>
      </c>
      <c r="Y2236" s="5">
        <f t="shared" si="3339"/>
        <v>-19.4699999999998</v>
      </c>
      <c r="AA2236" s="5">
        <f t="shared" si="3357"/>
        <v>0</v>
      </c>
      <c r="AB2236" s="5">
        <f t="shared" si="3358"/>
        <v>0</v>
      </c>
      <c r="AC2236" s="5">
        <f t="shared" si="3359"/>
        <v>0</v>
      </c>
      <c r="AF2236" s="5">
        <f t="shared" si="3345"/>
        <v>77.920000000000073</v>
      </c>
      <c r="AG2236" s="5">
        <f t="shared" si="3346"/>
        <v>213.08999999999924</v>
      </c>
      <c r="AH2236" s="5">
        <f t="shared" si="3347"/>
        <v>181.39999999999964</v>
      </c>
      <c r="AI2236" s="5">
        <f t="shared" si="3348"/>
        <v>46.230000000000473</v>
      </c>
      <c r="AJ2236" s="5"/>
      <c r="AK2236" s="5">
        <f t="shared" si="3349"/>
        <v>77.920000000000073</v>
      </c>
      <c r="AL2236" s="5">
        <f t="shared" si="3369"/>
        <v>104.16600000000005</v>
      </c>
      <c r="AM2236" s="5">
        <f t="shared" si="3350"/>
        <v>181.39999999999964</v>
      </c>
      <c r="AN2236" s="5">
        <f t="shared" si="3365"/>
        <v>283.00999999999976</v>
      </c>
      <c r="AO2236" s="5">
        <f t="shared" si="3366"/>
        <v>0</v>
      </c>
      <c r="AP2236" s="5">
        <f t="shared" si="3379"/>
        <v>7</v>
      </c>
      <c r="AQ2236" s="5">
        <f t="shared" si="3397"/>
        <v>6.8</v>
      </c>
      <c r="AR2236" s="5"/>
      <c r="AS2236" s="5">
        <f t="shared" si="3343"/>
        <v>213.08999999999924</v>
      </c>
      <c r="AT2236" s="5">
        <f t="shared" si="3365"/>
        <v>366.57399999999978</v>
      </c>
      <c r="AU2236" s="5">
        <f t="shared" si="3351"/>
        <v>46.230000000000473</v>
      </c>
      <c r="AV2236" s="5">
        <f t="shared" si="3354"/>
        <v>-135.16999999999916</v>
      </c>
      <c r="AW2236" s="5">
        <f t="shared" si="3352"/>
        <v>6</v>
      </c>
      <c r="AX2236" s="5">
        <f t="shared" si="3405"/>
        <v>72.211000000000354</v>
      </c>
      <c r="AZ2236" s="4">
        <f t="shared" si="3387"/>
        <v>0.36890418818129372</v>
      </c>
      <c r="BA2236" s="5">
        <f t="shared" si="3393"/>
        <v>0</v>
      </c>
      <c r="BB2236" s="4">
        <f t="shared" si="3388"/>
        <v>0.24084502457602253</v>
      </c>
      <c r="BD2236" s="5">
        <v>0</v>
      </c>
      <c r="BE2236" s="4">
        <v>0.43409756590243792</v>
      </c>
      <c r="BJ2236" s="5">
        <v>182.61000000000058</v>
      </c>
      <c r="BK2236" s="5">
        <v>37.529999999999745</v>
      </c>
      <c r="BL2236" s="5">
        <v>3.9200000000000728</v>
      </c>
      <c r="BM2236" s="5">
        <v>5</v>
      </c>
      <c r="BR2236">
        <v>181</v>
      </c>
      <c r="BS2236">
        <v>-158</v>
      </c>
    </row>
    <row r="2237" spans="1:71">
      <c r="A2237" s="7">
        <v>39741</v>
      </c>
      <c r="B2237" s="6">
        <v>4891.76</v>
      </c>
      <c r="C2237" s="6">
        <v>4941.1899999999996</v>
      </c>
      <c r="D2237" s="6">
        <v>4754.2700000000004</v>
      </c>
      <c r="E2237" s="6">
        <v>4835.01</v>
      </c>
      <c r="F2237" s="6">
        <v>3413.83</v>
      </c>
      <c r="G2237" s="6">
        <v>3448.51</v>
      </c>
      <c r="H2237" s="6">
        <v>3356.09</v>
      </c>
      <c r="I2237" s="6">
        <v>3448.51</v>
      </c>
      <c r="J2237" s="9">
        <f t="shared" si="3336"/>
        <v>186.91999999999916</v>
      </c>
      <c r="K2237" s="9">
        <f t="shared" si="3363"/>
        <v>364.0683333333331</v>
      </c>
      <c r="L2237" s="9">
        <f t="shared" si="3340"/>
        <v>118.59000000000015</v>
      </c>
      <c r="M2237" s="9">
        <f t="shared" ref="M2237" si="3429">AVERAGE(L2226:L2237)</f>
        <v>260.15333333333336</v>
      </c>
      <c r="N2237" s="6" t="s">
        <v>37</v>
      </c>
      <c r="O2237" s="9">
        <f t="shared" si="3342"/>
        <v>1386.5</v>
      </c>
      <c r="P2237" s="4">
        <f t="shared" si="3381"/>
        <v>0</v>
      </c>
      <c r="Q2237" s="5">
        <f t="shared" si="3382"/>
        <v>184.16999999999962</v>
      </c>
      <c r="R2237" s="5">
        <f t="shared" si="3383"/>
        <v>1432.5425</v>
      </c>
      <c r="S2237" s="4">
        <f t="shared" si="3384"/>
        <v>9.2087749568644184E-2</v>
      </c>
      <c r="T2237" s="4">
        <f t="shared" si="3385"/>
        <v>9.2087749568644184E-2</v>
      </c>
      <c r="U2237" s="5">
        <f t="shared" si="3377"/>
        <v>1466.19</v>
      </c>
      <c r="V2237" s="5">
        <f t="shared" si="3378"/>
        <v>-79.690000000000055</v>
      </c>
      <c r="X2237" s="5">
        <f t="shared" si="3338"/>
        <v>-56.75</v>
      </c>
      <c r="Y2237" s="5">
        <f t="shared" si="3339"/>
        <v>34.680000000000291</v>
      </c>
      <c r="AA2237" s="5">
        <f t="shared" si="3357"/>
        <v>0</v>
      </c>
      <c r="AB2237" s="5">
        <f t="shared" si="3358"/>
        <v>0</v>
      </c>
      <c r="AC2237" s="5">
        <f t="shared" si="3359"/>
        <v>0</v>
      </c>
      <c r="AF2237" s="5">
        <f t="shared" si="3345"/>
        <v>49.429999999999382</v>
      </c>
      <c r="AG2237" s="5">
        <f t="shared" si="3346"/>
        <v>159.85999999999967</v>
      </c>
      <c r="AH2237" s="5">
        <f t="shared" si="3347"/>
        <v>137.48999999999978</v>
      </c>
      <c r="AI2237" s="5">
        <f t="shared" si="3348"/>
        <v>27.059999999999491</v>
      </c>
      <c r="AJ2237" s="5"/>
      <c r="AK2237" s="5">
        <f t="shared" si="3349"/>
        <v>49.429999999999382</v>
      </c>
      <c r="AL2237" s="5">
        <f t="shared" si="3369"/>
        <v>104.16600000000005</v>
      </c>
      <c r="AM2237" s="5">
        <f t="shared" si="3350"/>
        <v>137.48999999999978</v>
      </c>
      <c r="AN2237" s="5">
        <f t="shared" si="3365"/>
        <v>265.43599999999981</v>
      </c>
      <c r="AO2237" s="5">
        <f t="shared" si="3366"/>
        <v>0</v>
      </c>
      <c r="AP2237" s="5">
        <f t="shared" si="3379"/>
        <v>6</v>
      </c>
      <c r="AQ2237" s="5">
        <f t="shared" si="3397"/>
        <v>6.9</v>
      </c>
      <c r="AR2237" s="5"/>
      <c r="AS2237" s="5">
        <f t="shared" si="3343"/>
        <v>159.85999999999967</v>
      </c>
      <c r="AT2237" s="5">
        <f t="shared" si="3365"/>
        <v>332.14099999999979</v>
      </c>
      <c r="AU2237" s="5">
        <f t="shared" si="3351"/>
        <v>27.059999999999491</v>
      </c>
      <c r="AV2237" s="5">
        <f t="shared" si="3354"/>
        <v>-110.43000000000029</v>
      </c>
      <c r="AW2237" s="5">
        <f t="shared" si="3352"/>
        <v>2</v>
      </c>
      <c r="AX2237" s="5">
        <f t="shared" si="3405"/>
        <v>72.211000000000354</v>
      </c>
      <c r="AZ2237" s="4">
        <f t="shared" si="3387"/>
        <v>9.2087749568644184E-2</v>
      </c>
      <c r="BA2237" s="5">
        <f t="shared" si="3393"/>
        <v>0</v>
      </c>
      <c r="BB2237" s="4">
        <f t="shared" si="3388"/>
        <v>0.36890418818129372</v>
      </c>
      <c r="BD2237" s="5">
        <v>0</v>
      </c>
      <c r="BE2237" s="4">
        <v>0.43407804806349659</v>
      </c>
      <c r="BJ2237" s="5">
        <v>132.6899999999996</v>
      </c>
      <c r="BK2237" s="5">
        <v>80.160000000000764</v>
      </c>
      <c r="BL2237" s="5">
        <v>12.039999999999964</v>
      </c>
      <c r="BM2237" s="5">
        <v>5</v>
      </c>
      <c r="BR2237">
        <v>-57</v>
      </c>
      <c r="BS2237">
        <v>-35</v>
      </c>
    </row>
    <row r="2238" spans="1:71">
      <c r="A2238" s="7">
        <v>39742</v>
      </c>
      <c r="B2238" s="6">
        <v>4882.8</v>
      </c>
      <c r="C2238" s="6">
        <v>4909.6400000000003</v>
      </c>
      <c r="D2238" s="6">
        <v>4736.22</v>
      </c>
      <c r="E2238" s="6">
        <v>4784.41</v>
      </c>
      <c r="F2238" s="6">
        <v>3536.8</v>
      </c>
      <c r="G2238" s="6">
        <v>3545.53</v>
      </c>
      <c r="H2238" s="6">
        <v>3436.45</v>
      </c>
      <c r="I2238" s="6">
        <v>3475.4</v>
      </c>
      <c r="J2238" s="9">
        <f t="shared" si="3336"/>
        <v>173.42000000000007</v>
      </c>
      <c r="K2238" s="9">
        <f t="shared" si="3363"/>
        <v>360.67333333333312</v>
      </c>
      <c r="L2238" s="9">
        <f t="shared" si="3340"/>
        <v>109.08000000000038</v>
      </c>
      <c r="M2238" s="9">
        <f t="shared" ref="M2238" si="3430">AVERAGE(L2227:L2238)</f>
        <v>254.52500000000009</v>
      </c>
      <c r="N2238" s="6" t="s">
        <v>36</v>
      </c>
      <c r="O2238" s="9">
        <f t="shared" si="3342"/>
        <v>1309.0099999999998</v>
      </c>
      <c r="P2238" s="4">
        <f t="shared" si="3381"/>
        <v>0</v>
      </c>
      <c r="Q2238" s="5">
        <f t="shared" si="3382"/>
        <v>171.55000000000018</v>
      </c>
      <c r="R2238" s="5">
        <f t="shared" si="3383"/>
        <v>1351.8974999999998</v>
      </c>
      <c r="S2238" s="4">
        <f t="shared" si="3384"/>
        <v>0</v>
      </c>
      <c r="T2238" s="4">
        <f t="shared" si="3385"/>
        <v>0</v>
      </c>
      <c r="U2238" s="5">
        <f t="shared" si="3377"/>
        <v>1413.8580000000002</v>
      </c>
      <c r="V2238" s="5">
        <f t="shared" si="3378"/>
        <v>-104.84800000000041</v>
      </c>
      <c r="X2238" s="5">
        <f t="shared" si="3338"/>
        <v>-98.390000000000327</v>
      </c>
      <c r="Y2238" s="5">
        <f t="shared" si="3339"/>
        <v>-61.400000000000091</v>
      </c>
      <c r="AA2238" s="5">
        <f t="shared" si="3357"/>
        <v>0</v>
      </c>
      <c r="AB2238" s="5">
        <f t="shared" si="3358"/>
        <v>1</v>
      </c>
      <c r="AC2238" s="5">
        <f t="shared" si="3359"/>
        <v>1</v>
      </c>
      <c r="AF2238" s="5">
        <f t="shared" si="3345"/>
        <v>26.840000000000146</v>
      </c>
      <c r="AG2238" s="5">
        <f t="shared" si="3346"/>
        <v>74.630000000000109</v>
      </c>
      <c r="AH2238" s="5">
        <f t="shared" si="3347"/>
        <v>146.57999999999993</v>
      </c>
      <c r="AI2238" s="5">
        <f t="shared" si="3348"/>
        <v>98.789999999999964</v>
      </c>
      <c r="AJ2238" s="5"/>
      <c r="AK2238" s="5">
        <f t="shared" si="3349"/>
        <v>26.840000000000146</v>
      </c>
      <c r="AL2238" s="5">
        <f t="shared" si="3369"/>
        <v>104.16600000000005</v>
      </c>
      <c r="AM2238" s="5">
        <f t="shared" si="3350"/>
        <v>146.57999999999993</v>
      </c>
      <c r="AN2238" s="5">
        <f t="shared" si="3365"/>
        <v>265.08599999999979</v>
      </c>
      <c r="AO2238" s="5">
        <f t="shared" si="3366"/>
        <v>0</v>
      </c>
      <c r="AP2238" s="5">
        <f t="shared" si="3379"/>
        <v>6</v>
      </c>
      <c r="AQ2238" s="5">
        <f t="shared" si="3397"/>
        <v>7</v>
      </c>
      <c r="AR2238" s="5"/>
      <c r="AS2238" s="5">
        <f t="shared" si="3343"/>
        <v>98.789999999999964</v>
      </c>
      <c r="AT2238" s="5">
        <f t="shared" si="3365"/>
        <v>330.48799999999983</v>
      </c>
      <c r="AU2238" s="5">
        <f t="shared" si="3351"/>
        <v>74.630000000000109</v>
      </c>
      <c r="AV2238" s="5">
        <f t="shared" si="3354"/>
        <v>-47.789999999999964</v>
      </c>
      <c r="AW2238" s="5">
        <f t="shared" si="3352"/>
        <v>3</v>
      </c>
      <c r="AX2238" s="5">
        <f t="shared" si="3405"/>
        <v>75.838000000000122</v>
      </c>
      <c r="AZ2238" s="4">
        <f t="shared" si="3387"/>
        <v>0</v>
      </c>
      <c r="BA2238" s="5">
        <f t="shared" si="3393"/>
        <v>0</v>
      </c>
      <c r="BB2238" s="4">
        <f t="shared" si="3388"/>
        <v>9.2087749568644184E-2</v>
      </c>
      <c r="BD2238" s="5">
        <v>0</v>
      </c>
      <c r="BE2238" s="4">
        <v>0.43396489272777938</v>
      </c>
      <c r="BJ2238" s="5">
        <v>147.14000000000033</v>
      </c>
      <c r="BK2238" s="5">
        <v>96.299999999999272</v>
      </c>
      <c r="BL2238" s="5">
        <v>12</v>
      </c>
      <c r="BM2238" s="5">
        <v>5</v>
      </c>
      <c r="BR2238">
        <v>147</v>
      </c>
      <c r="BS2238">
        <v>-61</v>
      </c>
    </row>
    <row r="2239" spans="1:71">
      <c r="A2239" s="7">
        <v>39743</v>
      </c>
      <c r="B2239" s="6">
        <v>4739.74</v>
      </c>
      <c r="C2239" s="6">
        <v>4740.3100000000004</v>
      </c>
      <c r="D2239" s="6">
        <v>4535.6400000000003</v>
      </c>
      <c r="E2239" s="6">
        <v>4571.07</v>
      </c>
      <c r="F2239" s="6">
        <v>3380.01</v>
      </c>
      <c r="G2239" s="6">
        <v>3418.3</v>
      </c>
      <c r="H2239" s="6">
        <v>3291.71</v>
      </c>
      <c r="I2239" s="6">
        <v>3298.18</v>
      </c>
      <c r="J2239" s="9">
        <f t="shared" si="3336"/>
        <v>248.76999999999953</v>
      </c>
      <c r="K2239" s="9">
        <f t="shared" si="3363"/>
        <v>339.38833333333309</v>
      </c>
      <c r="L2239" s="9">
        <f t="shared" si="3340"/>
        <v>183.69000000000005</v>
      </c>
      <c r="M2239" s="9">
        <f t="shared" ref="M2239" si="3431">AVERAGE(L2228:L2239)</f>
        <v>236.40583333333345</v>
      </c>
      <c r="N2239" s="6" t="s">
        <v>36</v>
      </c>
      <c r="O2239" s="9">
        <f t="shared" si="3342"/>
        <v>1272.8899999999999</v>
      </c>
      <c r="P2239" s="4">
        <f t="shared" si="3381"/>
        <v>0</v>
      </c>
      <c r="Q2239" s="5">
        <f t="shared" si="3382"/>
        <v>178.51999999999998</v>
      </c>
      <c r="R2239" s="5">
        <f t="shared" si="3383"/>
        <v>1317.52</v>
      </c>
      <c r="S2239" s="4">
        <f t="shared" si="3384"/>
        <v>0</v>
      </c>
      <c r="T2239" s="4">
        <f t="shared" si="3385"/>
        <v>0</v>
      </c>
      <c r="U2239" s="5">
        <f t="shared" si="3377"/>
        <v>1372.3239999999998</v>
      </c>
      <c r="V2239" s="5">
        <f t="shared" si="3378"/>
        <v>-99.433999999999969</v>
      </c>
      <c r="X2239" s="5">
        <f t="shared" si="3338"/>
        <v>-168.67000000000007</v>
      </c>
      <c r="Y2239" s="5">
        <f t="shared" si="3339"/>
        <v>-81.830000000000382</v>
      </c>
      <c r="AA2239" s="5">
        <f t="shared" si="3357"/>
        <v>0</v>
      </c>
      <c r="AB2239" s="5">
        <f t="shared" si="3358"/>
        <v>1</v>
      </c>
      <c r="AC2239" s="5">
        <f t="shared" si="3359"/>
        <v>1</v>
      </c>
      <c r="AF2239" s="5">
        <f t="shared" si="3345"/>
        <v>0.57000000000061846</v>
      </c>
      <c r="AG2239" s="5">
        <f t="shared" si="3346"/>
        <v>-44.099999999999454</v>
      </c>
      <c r="AH2239" s="5">
        <f t="shared" si="3347"/>
        <v>204.09999999999945</v>
      </c>
      <c r="AI2239" s="5">
        <f t="shared" si="3348"/>
        <v>248.76999999999953</v>
      </c>
      <c r="AJ2239" s="5"/>
      <c r="AK2239" s="5">
        <f t="shared" si="3349"/>
        <v>0.57000000000061846</v>
      </c>
      <c r="AL2239" s="5">
        <f t="shared" si="3369"/>
        <v>104.16600000000005</v>
      </c>
      <c r="AM2239" s="5">
        <f t="shared" si="3350"/>
        <v>204.09999999999945</v>
      </c>
      <c r="AN2239" s="5">
        <f t="shared" si="3365"/>
        <v>248.80499999999975</v>
      </c>
      <c r="AO2239" s="5">
        <f t="shared" si="3366"/>
        <v>0</v>
      </c>
      <c r="AP2239" s="5">
        <f t="shared" si="3379"/>
        <v>5</v>
      </c>
      <c r="AQ2239" s="5">
        <f t="shared" si="3397"/>
        <v>6.9</v>
      </c>
      <c r="AR2239" s="5"/>
      <c r="AS2239" s="5">
        <f t="shared" si="3343"/>
        <v>248.76999999999953</v>
      </c>
      <c r="AT2239" s="5">
        <f t="shared" si="3365"/>
        <v>309.72199999999975</v>
      </c>
      <c r="AU2239" s="5">
        <f t="shared" si="3351"/>
        <v>-44.099999999999454</v>
      </c>
      <c r="AV2239" s="5">
        <f t="shared" si="3354"/>
        <v>44.670000000000073</v>
      </c>
      <c r="AW2239" s="5">
        <f t="shared" si="3352"/>
        <v>4</v>
      </c>
      <c r="AX2239" s="5">
        <f t="shared" si="3405"/>
        <v>75.838000000000122</v>
      </c>
      <c r="AZ2239" s="4">
        <f t="shared" si="3387"/>
        <v>0</v>
      </c>
      <c r="BA2239" s="5">
        <f t="shared" si="3393"/>
        <v>0</v>
      </c>
      <c r="BB2239" s="4">
        <f t="shared" si="3388"/>
        <v>0</v>
      </c>
      <c r="BD2239" s="5">
        <v>0</v>
      </c>
      <c r="BE2239" s="4">
        <v>0.43360396312096033</v>
      </c>
      <c r="BJ2239" s="5">
        <v>114.22999999999956</v>
      </c>
      <c r="BK2239" s="5">
        <v>111.89000000000033</v>
      </c>
      <c r="BL2239" s="5">
        <v>2.0500000000001819</v>
      </c>
      <c r="BM2239" s="5">
        <v>5</v>
      </c>
      <c r="BR2239">
        <v>204</v>
      </c>
      <c r="BS2239">
        <v>-82</v>
      </c>
    </row>
    <row r="2240" spans="1:71">
      <c r="A2240" s="7">
        <v>39744</v>
      </c>
      <c r="B2240" s="6">
        <v>4559.71</v>
      </c>
      <c r="C2240" s="6">
        <v>4576.87</v>
      </c>
      <c r="D2240" s="6">
        <v>4364.2</v>
      </c>
      <c r="E2240" s="6">
        <v>4519.7</v>
      </c>
      <c r="F2240" s="6">
        <v>3311.12</v>
      </c>
      <c r="G2240" s="6">
        <v>3343.58</v>
      </c>
      <c r="H2240" s="6">
        <v>3182.03</v>
      </c>
      <c r="I2240" s="6">
        <v>3310.87</v>
      </c>
      <c r="J2240" s="9">
        <f t="shared" si="3336"/>
        <v>212.67000000000007</v>
      </c>
      <c r="K2240" s="9">
        <f t="shared" si="3363"/>
        <v>340.27499999999981</v>
      </c>
      <c r="L2240" s="9">
        <f t="shared" si="3340"/>
        <v>161.54999999999973</v>
      </c>
      <c r="M2240" s="9">
        <f t="shared" ref="M2240" si="3432">AVERAGE(L2229:L2240)</f>
        <v>235.89166666666677</v>
      </c>
      <c r="N2240" s="6" t="s">
        <v>36</v>
      </c>
      <c r="O2240" s="9">
        <f t="shared" si="3342"/>
        <v>1208.83</v>
      </c>
      <c r="P2240" s="4">
        <f t="shared" si="3381"/>
        <v>0</v>
      </c>
      <c r="Q2240" s="5">
        <f t="shared" si="3382"/>
        <v>242.57999999999993</v>
      </c>
      <c r="R2240" s="5">
        <f t="shared" si="3383"/>
        <v>1269.4749999999999</v>
      </c>
      <c r="S2240" s="4">
        <f t="shared" si="3384"/>
        <v>0</v>
      </c>
      <c r="T2240" s="4">
        <f t="shared" si="3385"/>
        <v>0</v>
      </c>
      <c r="U2240" s="5">
        <f t="shared" si="3377"/>
        <v>1325.7279999999998</v>
      </c>
      <c r="V2240" s="5">
        <f t="shared" si="3378"/>
        <v>-116.89799999999991</v>
      </c>
      <c r="X2240" s="5">
        <f t="shared" si="3338"/>
        <v>-40.010000000000218</v>
      </c>
      <c r="Y2240" s="5">
        <f t="shared" si="3339"/>
        <v>-0.25</v>
      </c>
      <c r="AA2240" s="5">
        <f t="shared" si="3357"/>
        <v>0</v>
      </c>
      <c r="AB2240" s="5">
        <f t="shared" si="3358"/>
        <v>1</v>
      </c>
      <c r="AC2240" s="5">
        <f t="shared" si="3359"/>
        <v>1</v>
      </c>
      <c r="AF2240" s="5">
        <f t="shared" si="3345"/>
        <v>17.159999999999854</v>
      </c>
      <c r="AG2240" s="5">
        <f t="shared" si="3346"/>
        <v>5.8000000000001819</v>
      </c>
      <c r="AH2240" s="5">
        <f t="shared" si="3347"/>
        <v>195.51000000000022</v>
      </c>
      <c r="AI2240" s="5">
        <f t="shared" si="3348"/>
        <v>206.86999999999989</v>
      </c>
      <c r="AJ2240" s="5"/>
      <c r="AK2240" s="5">
        <f t="shared" si="3349"/>
        <v>17.159999999999854</v>
      </c>
      <c r="AL2240" s="5">
        <f t="shared" si="3369"/>
        <v>85.527000000000015</v>
      </c>
      <c r="AM2240" s="5">
        <f t="shared" si="3350"/>
        <v>195.51000000000022</v>
      </c>
      <c r="AN2240" s="5">
        <f t="shared" si="3365"/>
        <v>243.22799999999978</v>
      </c>
      <c r="AO2240" s="5">
        <f t="shared" si="3366"/>
        <v>0</v>
      </c>
      <c r="AP2240" s="5">
        <f t="shared" si="3379"/>
        <v>4</v>
      </c>
      <c r="AQ2240" s="5">
        <f t="shared" si="3397"/>
        <v>6.7</v>
      </c>
      <c r="AR2240" s="5"/>
      <c r="AS2240" s="5">
        <f t="shared" si="3343"/>
        <v>206.86999999999989</v>
      </c>
      <c r="AT2240" s="5">
        <f t="shared" si="3365"/>
        <v>309.40899999999976</v>
      </c>
      <c r="AU2240" s="5">
        <f t="shared" si="3351"/>
        <v>5.8000000000001819</v>
      </c>
      <c r="AV2240" s="5">
        <f t="shared" si="3354"/>
        <v>11.359999999999673</v>
      </c>
      <c r="AW2240" s="5">
        <f t="shared" si="3352"/>
        <v>5</v>
      </c>
      <c r="AX2240" s="5">
        <f t="shared" si="3405"/>
        <v>75.838000000000122</v>
      </c>
      <c r="AZ2240" s="4">
        <f t="shared" si="3387"/>
        <v>0</v>
      </c>
      <c r="BA2240" s="5">
        <f t="shared" si="3393"/>
        <v>0</v>
      </c>
      <c r="BB2240" s="4">
        <f t="shared" si="3388"/>
        <v>0</v>
      </c>
      <c r="BD2240" s="5">
        <v>0</v>
      </c>
      <c r="BE2240" s="4">
        <v>0.43342391304347988</v>
      </c>
      <c r="BJ2240" s="5">
        <v>222.72999999999956</v>
      </c>
      <c r="BK2240" s="5">
        <v>88</v>
      </c>
      <c r="BL2240" s="5">
        <v>7.0300000000006548</v>
      </c>
      <c r="BM2240" s="5">
        <v>5</v>
      </c>
      <c r="BR2240">
        <v>196</v>
      </c>
      <c r="BS2240">
        <v>0</v>
      </c>
    </row>
    <row r="2241" spans="1:71">
      <c r="A2241" s="7">
        <v>39745</v>
      </c>
      <c r="B2241" s="6">
        <v>4362.79</v>
      </c>
      <c r="C2241" s="6">
        <v>4362.93</v>
      </c>
      <c r="D2241" s="6">
        <v>4014.6</v>
      </c>
      <c r="E2241" s="6">
        <v>4295.67</v>
      </c>
      <c r="F2241" s="6">
        <v>3152.06</v>
      </c>
      <c r="G2241" s="6">
        <v>3193.79</v>
      </c>
      <c r="H2241" s="6">
        <v>2959.29</v>
      </c>
      <c r="I2241" s="6">
        <v>3193.79</v>
      </c>
      <c r="J2241" s="9">
        <f t="shared" si="3336"/>
        <v>505.09999999999991</v>
      </c>
      <c r="K2241" s="9">
        <f t="shared" si="3363"/>
        <v>344.33083333333315</v>
      </c>
      <c r="L2241" s="9">
        <f t="shared" si="3340"/>
        <v>351.57999999999993</v>
      </c>
      <c r="M2241" s="9">
        <f t="shared" ref="M2241" si="3433">AVERAGE(L2230:L2241)</f>
        <v>237.48083333333341</v>
      </c>
      <c r="N2241" s="6" t="s">
        <v>36</v>
      </c>
      <c r="O2241" s="9">
        <f t="shared" si="3342"/>
        <v>1101.8800000000001</v>
      </c>
      <c r="P2241" s="4">
        <f t="shared" si="3381"/>
        <v>0</v>
      </c>
      <c r="Q2241" s="5">
        <f t="shared" si="3382"/>
        <v>284.61999999999989</v>
      </c>
      <c r="R2241" s="5">
        <f t="shared" si="3383"/>
        <v>1173.0350000000001</v>
      </c>
      <c r="S2241" s="4">
        <f t="shared" si="3384"/>
        <v>0</v>
      </c>
      <c r="T2241" s="4">
        <f t="shared" si="3385"/>
        <v>0</v>
      </c>
      <c r="U2241" s="5">
        <f t="shared" si="3377"/>
        <v>1255.8219999999999</v>
      </c>
      <c r="V2241" s="5">
        <f t="shared" si="3378"/>
        <v>-153.94199999999978</v>
      </c>
      <c r="X2241" s="5">
        <f t="shared" si="3338"/>
        <v>-67.119999999999891</v>
      </c>
      <c r="Y2241" s="5">
        <f t="shared" si="3339"/>
        <v>41.730000000000018</v>
      </c>
      <c r="AA2241" s="5">
        <f t="shared" si="3357"/>
        <v>0</v>
      </c>
      <c r="AB2241" s="5">
        <f t="shared" si="3358"/>
        <v>0</v>
      </c>
      <c r="AC2241" s="5">
        <f t="shared" si="3359"/>
        <v>0</v>
      </c>
      <c r="AF2241" s="5">
        <f t="shared" si="3345"/>
        <v>0.14000000000032742</v>
      </c>
      <c r="AG2241" s="5">
        <f t="shared" si="3346"/>
        <v>-156.76999999999953</v>
      </c>
      <c r="AH2241" s="5">
        <f t="shared" si="3347"/>
        <v>348.19000000000005</v>
      </c>
      <c r="AI2241" s="5">
        <f t="shared" si="3348"/>
        <v>505.09999999999991</v>
      </c>
      <c r="AJ2241" s="5"/>
      <c r="AK2241" s="5">
        <f t="shared" si="3349"/>
        <v>0.14000000000032742</v>
      </c>
      <c r="AL2241" s="5">
        <f t="shared" si="3369"/>
        <v>85.527000000000015</v>
      </c>
      <c r="AM2241" s="5">
        <f t="shared" si="3350"/>
        <v>348.19000000000005</v>
      </c>
      <c r="AN2241" s="5">
        <f t="shared" si="3365"/>
        <v>249.39399999999983</v>
      </c>
      <c r="AO2241" s="5">
        <f t="shared" si="3366"/>
        <v>1</v>
      </c>
      <c r="AP2241" s="5">
        <f t="shared" si="3379"/>
        <v>4</v>
      </c>
      <c r="AQ2241" s="5">
        <f t="shared" si="3397"/>
        <v>6.4</v>
      </c>
      <c r="AR2241" s="5"/>
      <c r="AS2241" s="5">
        <f t="shared" si="3343"/>
        <v>505.09999999999991</v>
      </c>
      <c r="AT2241" s="5">
        <f t="shared" si="3365"/>
        <v>302.01899999999972</v>
      </c>
      <c r="AU2241" s="5">
        <f t="shared" si="3351"/>
        <v>-156.76999999999953</v>
      </c>
      <c r="AV2241" s="5">
        <f t="shared" si="3354"/>
        <v>156.90999999999985</v>
      </c>
      <c r="AW2241" s="5">
        <f t="shared" si="3352"/>
        <v>6</v>
      </c>
      <c r="AX2241" s="5">
        <f t="shared" si="3405"/>
        <v>75.838000000000122</v>
      </c>
      <c r="AZ2241" s="4">
        <f t="shared" si="3387"/>
        <v>0</v>
      </c>
      <c r="BA2241" s="5">
        <f t="shared" si="3393"/>
        <v>0</v>
      </c>
      <c r="BB2241" s="4">
        <f t="shared" si="3388"/>
        <v>0</v>
      </c>
      <c r="BD2241" s="5">
        <v>0</v>
      </c>
      <c r="BE2241" s="4">
        <v>0.43243243243242618</v>
      </c>
      <c r="BJ2241" s="5">
        <v>109.8100000000004</v>
      </c>
      <c r="BK2241" s="5">
        <v>97.920000000000073</v>
      </c>
      <c r="BL2241" s="5">
        <v>2.7899999999999636</v>
      </c>
      <c r="BM2241" s="5">
        <v>5</v>
      </c>
      <c r="BR2241">
        <v>348</v>
      </c>
      <c r="BS2241">
        <v>-142</v>
      </c>
    </row>
    <row r="2242" spans="1:71">
      <c r="A2242" s="7">
        <v>39748</v>
      </c>
      <c r="B2242" s="6">
        <v>4143.45</v>
      </c>
      <c r="C2242" s="6">
        <v>4486.13</v>
      </c>
      <c r="D2242" s="6">
        <v>4062.77</v>
      </c>
      <c r="E2242" s="6">
        <v>4334.6400000000003</v>
      </c>
      <c r="F2242" s="6">
        <v>3035.37</v>
      </c>
      <c r="G2242" s="6">
        <v>3128.24</v>
      </c>
      <c r="H2242" s="6">
        <v>2976.4</v>
      </c>
      <c r="I2242" s="6">
        <v>3067.35</v>
      </c>
      <c r="J2242" s="9">
        <f t="shared" si="3336"/>
        <v>423.36000000000013</v>
      </c>
      <c r="K2242" s="9">
        <f t="shared" si="3363"/>
        <v>350.45166666666643</v>
      </c>
      <c r="L2242" s="9">
        <f t="shared" si="3340"/>
        <v>217.38999999999987</v>
      </c>
      <c r="M2242" s="9">
        <f t="shared" ref="M2242" si="3434">AVERAGE(L2231:L2242)</f>
        <v>237.04083333333338</v>
      </c>
      <c r="N2242" s="6" t="s">
        <v>36</v>
      </c>
      <c r="O2242" s="9">
        <f t="shared" si="3342"/>
        <v>1267.2900000000004</v>
      </c>
      <c r="P2242" s="4">
        <f t="shared" si="3381"/>
        <v>0.7985806015545821</v>
      </c>
      <c r="Q2242" s="5">
        <f t="shared" si="3382"/>
        <v>207.12999999999965</v>
      </c>
      <c r="R2242" s="5">
        <f t="shared" si="3383"/>
        <v>1153.6624999999999</v>
      </c>
      <c r="S2242" s="4">
        <f t="shared" si="3384"/>
        <v>0.47323548765485202</v>
      </c>
      <c r="T2242" s="4">
        <f t="shared" si="3385"/>
        <v>0.43680680257737503</v>
      </c>
      <c r="U2242" s="5">
        <f t="shared" si="3377"/>
        <v>1231.98</v>
      </c>
      <c r="V2242" s="5">
        <f t="shared" si="3378"/>
        <v>35.3100000000004</v>
      </c>
      <c r="X2242" s="5">
        <f t="shared" si="3338"/>
        <v>191.19000000000051</v>
      </c>
      <c r="Y2242" s="5">
        <f t="shared" si="3339"/>
        <v>31.980000000000018</v>
      </c>
      <c r="AA2242" s="5">
        <f t="shared" si="3357"/>
        <v>1</v>
      </c>
      <c r="AB2242" s="5">
        <f t="shared" si="3358"/>
        <v>0</v>
      </c>
      <c r="AC2242" s="5">
        <f t="shared" si="3359"/>
        <v>1</v>
      </c>
      <c r="AF2242" s="5">
        <f t="shared" si="3345"/>
        <v>342.68000000000029</v>
      </c>
      <c r="AG2242" s="5">
        <f t="shared" si="3346"/>
        <v>190.46000000000004</v>
      </c>
      <c r="AH2242" s="5">
        <f t="shared" si="3347"/>
        <v>80.679999999999836</v>
      </c>
      <c r="AI2242" s="5">
        <f t="shared" si="3348"/>
        <v>232.90000000000009</v>
      </c>
      <c r="AJ2242" s="5"/>
      <c r="AK2242" s="5">
        <f t="shared" si="3349"/>
        <v>80.679999999999836</v>
      </c>
      <c r="AL2242" s="5">
        <f t="shared" si="3369"/>
        <v>88.010999999999811</v>
      </c>
      <c r="AM2242" s="5">
        <f t="shared" si="3350"/>
        <v>342.68000000000029</v>
      </c>
      <c r="AN2242" s="5">
        <f t="shared" si="3365"/>
        <v>241.61899999999991</v>
      </c>
      <c r="AO2242" s="5">
        <f t="shared" si="3366"/>
        <v>1</v>
      </c>
      <c r="AP2242" s="5">
        <f t="shared" si="3379"/>
        <v>4</v>
      </c>
      <c r="AQ2242" s="5">
        <f t="shared" si="3397"/>
        <v>6.1</v>
      </c>
      <c r="AR2242" s="5"/>
      <c r="AS2242" s="5">
        <f t="shared" si="3343"/>
        <v>232.90000000000009</v>
      </c>
      <c r="AT2242" s="5">
        <f t="shared" si="3365"/>
        <v>273.49499999999978</v>
      </c>
      <c r="AU2242" s="5">
        <f t="shared" si="3351"/>
        <v>190.46000000000004</v>
      </c>
      <c r="AV2242" s="5">
        <f t="shared" si="3354"/>
        <v>152.22000000000025</v>
      </c>
      <c r="AW2242" s="5">
        <f t="shared" si="3352"/>
        <v>2</v>
      </c>
      <c r="AX2242" s="5">
        <f t="shared" si="3405"/>
        <v>92.030000000000086</v>
      </c>
      <c r="AZ2242" s="4">
        <f t="shared" si="3387"/>
        <v>0.43680680257737503</v>
      </c>
      <c r="BA2242" s="5">
        <f t="shared" si="3393"/>
        <v>0</v>
      </c>
      <c r="BB2242" s="4">
        <f t="shared" si="3388"/>
        <v>0</v>
      </c>
      <c r="BD2242" s="5">
        <v>0</v>
      </c>
      <c r="BE2242" s="4">
        <v>0.43211678832115813</v>
      </c>
      <c r="BJ2242" s="5">
        <v>233.81999999999971</v>
      </c>
      <c r="BK2242" s="5">
        <v>-2.180000000000291</v>
      </c>
      <c r="BL2242" s="5">
        <v>2.180000000000291</v>
      </c>
      <c r="BM2242" s="5">
        <v>5</v>
      </c>
      <c r="BR2242">
        <v>-140</v>
      </c>
      <c r="BS2242">
        <v>32</v>
      </c>
    </row>
    <row r="2243" spans="1:71">
      <c r="A2243" s="7">
        <v>39749</v>
      </c>
      <c r="B2243" s="6">
        <v>4314.91</v>
      </c>
      <c r="C2243" s="6">
        <v>4823.45</v>
      </c>
      <c r="D2243" s="6">
        <v>4314.91</v>
      </c>
      <c r="E2243" s="6">
        <v>4823.45</v>
      </c>
      <c r="F2243" s="6">
        <v>3159.5</v>
      </c>
      <c r="G2243" s="6">
        <v>3176.11</v>
      </c>
      <c r="H2243" s="6">
        <v>2996.16</v>
      </c>
      <c r="I2243" s="6">
        <v>3114.92</v>
      </c>
      <c r="J2243" s="9">
        <f t="shared" ref="J2243:J2306" si="3435">MAX(ABS(E2242-D2243),ABS(C2243-E2242),ABS(C2243-D2243))</f>
        <v>508.53999999999996</v>
      </c>
      <c r="K2243" s="9">
        <f t="shared" si="3363"/>
        <v>344.57999999999976</v>
      </c>
      <c r="L2243" s="9">
        <f t="shared" si="3340"/>
        <v>179.95000000000027</v>
      </c>
      <c r="M2243" s="9">
        <f t="shared" ref="M2243" si="3436">AVERAGE(L2232:L2243)</f>
        <v>219.13250000000008</v>
      </c>
      <c r="N2243" s="6" t="s">
        <v>37</v>
      </c>
      <c r="O2243" s="9">
        <f t="shared" si="3342"/>
        <v>1708.5299999999997</v>
      </c>
      <c r="P2243" s="4">
        <f t="shared" si="3381"/>
        <v>1</v>
      </c>
      <c r="Q2243" s="5">
        <f t="shared" si="3382"/>
        <v>606.64999999999964</v>
      </c>
      <c r="R2243" s="5">
        <f t="shared" si="3383"/>
        <v>1253.5425</v>
      </c>
      <c r="S2243" s="4">
        <f t="shared" si="3384"/>
        <v>1</v>
      </c>
      <c r="T2243" s="4">
        <f t="shared" si="3385"/>
        <v>1</v>
      </c>
      <c r="U2243" s="5">
        <f t="shared" si="3377"/>
        <v>1311.884</v>
      </c>
      <c r="V2243" s="5">
        <f t="shared" si="3378"/>
        <v>396.64599999999973</v>
      </c>
      <c r="X2243" s="5">
        <f t="shared" ref="X2243:X2306" si="3437">E2243-B2243</f>
        <v>508.53999999999996</v>
      </c>
      <c r="Y2243" s="5">
        <f t="shared" ref="Y2243:Y2306" si="3438">I2243-F2243</f>
        <v>-44.579999999999927</v>
      </c>
      <c r="AA2243" s="5">
        <f t="shared" si="3357"/>
        <v>0</v>
      </c>
      <c r="AB2243" s="5">
        <f t="shared" si="3358"/>
        <v>0</v>
      </c>
      <c r="AC2243" s="5">
        <f t="shared" si="3359"/>
        <v>0</v>
      </c>
      <c r="AF2243" s="5">
        <f t="shared" si="3345"/>
        <v>508.53999999999996</v>
      </c>
      <c r="AG2243" s="5">
        <f t="shared" si="3346"/>
        <v>488.80999999999949</v>
      </c>
      <c r="AH2243" s="5">
        <f t="shared" si="3347"/>
        <v>0</v>
      </c>
      <c r="AI2243" s="5">
        <f t="shared" si="3348"/>
        <v>19.730000000000473</v>
      </c>
      <c r="AJ2243" s="5"/>
      <c r="AK2243" s="5">
        <f t="shared" si="3349"/>
        <v>0</v>
      </c>
      <c r="AL2243" s="5">
        <f t="shared" si="3369"/>
        <v>88.010999999999811</v>
      </c>
      <c r="AM2243" s="5">
        <f t="shared" si="3350"/>
        <v>508.53999999999996</v>
      </c>
      <c r="AN2243" s="5">
        <f t="shared" si="3365"/>
        <v>267.60799999999995</v>
      </c>
      <c r="AO2243" s="5">
        <f t="shared" si="3366"/>
        <v>1</v>
      </c>
      <c r="AP2243" s="5">
        <f t="shared" si="3379"/>
        <v>4</v>
      </c>
      <c r="AQ2243" s="5">
        <f t="shared" si="3397"/>
        <v>5.7</v>
      </c>
      <c r="AR2243" s="5"/>
      <c r="AS2243" s="5">
        <f t="shared" si="3343"/>
        <v>488.80999999999949</v>
      </c>
      <c r="AT2243" s="5">
        <f t="shared" si="3365"/>
        <v>290.24199999999973</v>
      </c>
      <c r="AU2243" s="5">
        <f t="shared" si="3351"/>
        <v>19.730000000000473</v>
      </c>
      <c r="AV2243" s="5">
        <f t="shared" si="3354"/>
        <v>19.730000000000473</v>
      </c>
      <c r="AW2243" s="5">
        <f t="shared" si="3352"/>
        <v>3</v>
      </c>
      <c r="AX2243" s="5">
        <f t="shared" si="3405"/>
        <v>92.030000000000086</v>
      </c>
      <c r="AZ2243" s="4">
        <f t="shared" si="3387"/>
        <v>1</v>
      </c>
      <c r="BA2243" s="5">
        <f t="shared" si="3393"/>
        <v>0</v>
      </c>
      <c r="BB2243" s="4">
        <f t="shared" si="3388"/>
        <v>0.43680680257737503</v>
      </c>
      <c r="BD2243" s="5">
        <v>0</v>
      </c>
      <c r="BE2243" s="4">
        <v>0.43186675510354017</v>
      </c>
      <c r="BJ2243" s="5">
        <v>121.53999999999996</v>
      </c>
      <c r="BK2243" s="5">
        <v>74.409999999999854</v>
      </c>
      <c r="BL2243" s="5">
        <v>5.069999999999709</v>
      </c>
      <c r="BM2243" s="5">
        <v>5</v>
      </c>
      <c r="BR2243">
        <v>509</v>
      </c>
      <c r="BS2243">
        <v>45</v>
      </c>
    </row>
    <row r="2244" spans="1:71">
      <c r="A2244" s="7">
        <v>39750</v>
      </c>
      <c r="B2244" s="6">
        <v>4460.26</v>
      </c>
      <c r="C2244" s="6">
        <v>4885.8500000000004</v>
      </c>
      <c r="D2244" s="6">
        <v>4460.26</v>
      </c>
      <c r="E2244" s="6">
        <v>4808.6899999999996</v>
      </c>
      <c r="F2244" s="6">
        <v>3297.15</v>
      </c>
      <c r="G2244" s="6">
        <v>3402.57</v>
      </c>
      <c r="H2244" s="6">
        <v>3269.06</v>
      </c>
      <c r="I2244" s="6">
        <v>3402.57</v>
      </c>
      <c r="J2244" s="9">
        <f t="shared" si="3435"/>
        <v>425.59000000000015</v>
      </c>
      <c r="K2244" s="9">
        <f t="shared" si="3363"/>
        <v>336.86749999999984</v>
      </c>
      <c r="L2244" s="9">
        <f t="shared" ref="L2244:L2307" si="3439">MAX(ABS(I2243-H2244),ABS(G2244-I2243),ABS(G2244-H2244))</f>
        <v>287.65000000000009</v>
      </c>
      <c r="M2244" s="9">
        <f t="shared" ref="M2244" si="3440">AVERAGE(L2233:L2244)</f>
        <v>213.51916666666673</v>
      </c>
      <c r="N2244" s="6" t="s">
        <v>37</v>
      </c>
      <c r="O2244" s="9">
        <f t="shared" ref="O2244:O2307" si="3441">E2244-I2244</f>
        <v>1406.1199999999994</v>
      </c>
      <c r="P2244" s="4">
        <f t="shared" si="3381"/>
        <v>0.5015082831945924</v>
      </c>
      <c r="Q2244" s="5">
        <f t="shared" si="3382"/>
        <v>606.64999999999964</v>
      </c>
      <c r="R2244" s="5">
        <f t="shared" si="3383"/>
        <v>1253.5425</v>
      </c>
      <c r="S2244" s="4">
        <f t="shared" si="3384"/>
        <v>0.5015082831945924</v>
      </c>
      <c r="T2244" s="4">
        <f t="shared" si="3385"/>
        <v>0.5015082831945924</v>
      </c>
      <c r="U2244" s="5">
        <f t="shared" si="3377"/>
        <v>1338.53</v>
      </c>
      <c r="V2244" s="5">
        <f t="shared" si="3378"/>
        <v>67.589999999999463</v>
      </c>
      <c r="X2244" s="5">
        <f t="shared" si="3437"/>
        <v>348.42999999999938</v>
      </c>
      <c r="Y2244" s="5">
        <f t="shared" si="3438"/>
        <v>105.42000000000007</v>
      </c>
      <c r="AA2244" s="5">
        <f t="shared" si="3357"/>
        <v>1</v>
      </c>
      <c r="AB2244" s="5">
        <f t="shared" si="3358"/>
        <v>0</v>
      </c>
      <c r="AC2244" s="5">
        <f t="shared" si="3359"/>
        <v>1</v>
      </c>
      <c r="AF2244" s="5">
        <f t="shared" si="3345"/>
        <v>425.59000000000015</v>
      </c>
      <c r="AG2244" s="5">
        <f t="shared" si="3346"/>
        <v>62.400000000000546</v>
      </c>
      <c r="AH2244" s="5">
        <f t="shared" si="3347"/>
        <v>0</v>
      </c>
      <c r="AI2244" s="5">
        <f t="shared" si="3348"/>
        <v>363.1899999999996</v>
      </c>
      <c r="AJ2244" s="5"/>
      <c r="AK2244" s="5">
        <f t="shared" si="3349"/>
        <v>0</v>
      </c>
      <c r="AL2244" s="5">
        <f t="shared" si="3369"/>
        <v>88.010999999999811</v>
      </c>
      <c r="AM2244" s="5">
        <f t="shared" si="3350"/>
        <v>425.59000000000015</v>
      </c>
      <c r="AN2244" s="5">
        <f t="shared" si="3365"/>
        <v>270.49599999999998</v>
      </c>
      <c r="AO2244" s="5">
        <f t="shared" si="3366"/>
        <v>1</v>
      </c>
      <c r="AP2244" s="5">
        <f t="shared" si="3379"/>
        <v>4</v>
      </c>
      <c r="AQ2244" s="5">
        <f t="shared" si="3397"/>
        <v>5.2</v>
      </c>
      <c r="AR2244" s="5"/>
      <c r="AS2244" s="5">
        <f t="shared" ref="AS2244:AS2307" si="3442">MAX(AG2244,AI2244)</f>
        <v>363.1899999999996</v>
      </c>
      <c r="AT2244" s="5">
        <f t="shared" si="3365"/>
        <v>285.70999999999975</v>
      </c>
      <c r="AU2244" s="5">
        <f t="shared" si="3351"/>
        <v>62.400000000000546</v>
      </c>
      <c r="AV2244" s="5">
        <f t="shared" si="3354"/>
        <v>363.1899999999996</v>
      </c>
      <c r="AW2244" s="5">
        <f t="shared" si="3352"/>
        <v>4</v>
      </c>
      <c r="AX2244" s="5">
        <f t="shared" si="3405"/>
        <v>92.030000000000086</v>
      </c>
      <c r="AZ2244" s="4">
        <f t="shared" si="3387"/>
        <v>0.5015082831945924</v>
      </c>
      <c r="BA2244" s="5">
        <f t="shared" si="3393"/>
        <v>-302.41000000000031</v>
      </c>
      <c r="BB2244" s="4">
        <f t="shared" si="3388"/>
        <v>1</v>
      </c>
      <c r="BD2244" s="5">
        <v>0</v>
      </c>
      <c r="BE2244" s="4">
        <v>0.43126684636118684</v>
      </c>
      <c r="BJ2244" s="5">
        <v>254.25</v>
      </c>
      <c r="BK2244" s="5">
        <v>-15.230000000000473</v>
      </c>
      <c r="BL2244" s="5">
        <v>30.199999999999818</v>
      </c>
      <c r="BM2244" s="5">
        <v>5</v>
      </c>
      <c r="BR2244">
        <v>348</v>
      </c>
      <c r="BS2244">
        <v>-105</v>
      </c>
    </row>
    <row r="2245" spans="1:71">
      <c r="A2245" s="7">
        <v>39751</v>
      </c>
      <c r="B2245" s="6">
        <v>4894.1400000000003</v>
      </c>
      <c r="C2245" s="6">
        <v>5042.49</v>
      </c>
      <c r="D2245" s="6">
        <v>4827.2700000000004</v>
      </c>
      <c r="E2245" s="6">
        <v>4869.3</v>
      </c>
      <c r="F2245" s="6">
        <v>3489.35</v>
      </c>
      <c r="G2245" s="6">
        <v>3489.35</v>
      </c>
      <c r="H2245" s="6">
        <v>3327.95</v>
      </c>
      <c r="I2245" s="6">
        <v>3407.82</v>
      </c>
      <c r="J2245" s="9">
        <f t="shared" si="3435"/>
        <v>233.80000000000018</v>
      </c>
      <c r="K2245" s="9">
        <f t="shared" si="3363"/>
        <v>329.57249999999982</v>
      </c>
      <c r="L2245" s="9">
        <f t="shared" si="3439"/>
        <v>161.40000000000009</v>
      </c>
      <c r="M2245" s="9">
        <f t="shared" ref="M2245" si="3443">AVERAGE(L2234:L2245)</f>
        <v>207.35416666666674</v>
      </c>
      <c r="N2245" s="6" t="s">
        <v>36</v>
      </c>
      <c r="O2245" s="9">
        <f t="shared" si="3441"/>
        <v>1461.48</v>
      </c>
      <c r="P2245" s="4">
        <f t="shared" si="3381"/>
        <v>0.59276353745982058</v>
      </c>
      <c r="Q2245" s="5">
        <f t="shared" si="3382"/>
        <v>606.64999999999964</v>
      </c>
      <c r="R2245" s="5">
        <f t="shared" si="3383"/>
        <v>1253.5425</v>
      </c>
      <c r="S2245" s="4">
        <f t="shared" si="3384"/>
        <v>0.59276353745982058</v>
      </c>
      <c r="T2245" s="4">
        <f t="shared" si="3385"/>
        <v>0.59276353745982058</v>
      </c>
      <c r="U2245" s="5">
        <f t="shared" si="3377"/>
        <v>1389.06</v>
      </c>
      <c r="V2245" s="5">
        <f t="shared" si="3378"/>
        <v>72.420000000000073</v>
      </c>
      <c r="X2245" s="5">
        <f t="shared" si="3437"/>
        <v>-24.840000000000146</v>
      </c>
      <c r="Y2245" s="5">
        <f t="shared" si="3438"/>
        <v>-81.529999999999745</v>
      </c>
      <c r="AA2245" s="5">
        <f t="shared" si="3357"/>
        <v>0</v>
      </c>
      <c r="AB2245" s="5">
        <f t="shared" si="3358"/>
        <v>1</v>
      </c>
      <c r="AC2245" s="5">
        <f t="shared" si="3359"/>
        <v>1</v>
      </c>
      <c r="AF2245" s="5">
        <f t="shared" ref="AF2245:AF2308" si="3444">(C2245-B2245)</f>
        <v>148.34999999999945</v>
      </c>
      <c r="AG2245" s="5">
        <f t="shared" ref="AG2245:AG2308" si="3445">(C2245-E2244)</f>
        <v>233.80000000000018</v>
      </c>
      <c r="AH2245" s="5">
        <f t="shared" ref="AH2245:AH2308" si="3446">(B2245-D2245)</f>
        <v>66.869999999999891</v>
      </c>
      <c r="AI2245" s="5">
        <f t="shared" ref="AI2245:AI2308" si="3447">(E2244-D2245)</f>
        <v>-18.580000000000837</v>
      </c>
      <c r="AJ2245" s="5"/>
      <c r="AK2245" s="5">
        <f t="shared" ref="AK2245:AK2308" si="3448">MIN(AF2245,AH2245)</f>
        <v>66.869999999999891</v>
      </c>
      <c r="AL2245" s="5">
        <f t="shared" si="3369"/>
        <v>78.196000000000055</v>
      </c>
      <c r="AM2245" s="5">
        <f t="shared" ref="AM2245:AM2308" si="3449">MAX(AF2245,AH2245)</f>
        <v>148.34999999999945</v>
      </c>
      <c r="AN2245" s="5">
        <f t="shared" si="3365"/>
        <v>263.8429999999999</v>
      </c>
      <c r="AO2245" s="5">
        <f t="shared" si="3366"/>
        <v>0</v>
      </c>
      <c r="AP2245" s="5">
        <f t="shared" si="3379"/>
        <v>4</v>
      </c>
      <c r="AQ2245" s="5">
        <f t="shared" si="3397"/>
        <v>4.8</v>
      </c>
      <c r="AR2245" s="5"/>
      <c r="AS2245" s="5">
        <f t="shared" si="3442"/>
        <v>233.80000000000018</v>
      </c>
      <c r="AT2245" s="5">
        <f t="shared" si="3365"/>
        <v>275.11799999999977</v>
      </c>
      <c r="AU2245" s="5">
        <f t="shared" ref="AU2245:AU2308" si="3450">MIN($AG2245,$AI2245)</f>
        <v>-18.580000000000837</v>
      </c>
      <c r="AV2245" s="5">
        <f t="shared" si="3354"/>
        <v>-85.450000000000728</v>
      </c>
      <c r="AW2245" s="5">
        <f t="shared" ref="AW2245:AW2308" si="3451">WEEKDAY(A2245)</f>
        <v>5</v>
      </c>
      <c r="AX2245" s="5">
        <f t="shared" si="3405"/>
        <v>92.030000000000086</v>
      </c>
      <c r="AZ2245" s="4">
        <f t="shared" si="3387"/>
        <v>0.59276353745982058</v>
      </c>
      <c r="BA2245" s="5">
        <f t="shared" si="3393"/>
        <v>0</v>
      </c>
      <c r="BB2245" s="4">
        <f t="shared" si="3388"/>
        <v>0.5015082831945924</v>
      </c>
      <c r="BD2245" s="5">
        <v>0</v>
      </c>
      <c r="BE2245" s="4">
        <v>0.43026330918708006</v>
      </c>
      <c r="BJ2245" s="5">
        <v>149.35999999999967</v>
      </c>
      <c r="BK2245" s="5">
        <v>5.0500000000001819</v>
      </c>
      <c r="BL2245" s="5">
        <v>14.239999999999782</v>
      </c>
      <c r="BM2245" s="5">
        <v>5</v>
      </c>
      <c r="BR2245">
        <v>-132</v>
      </c>
      <c r="BS2245">
        <v>-124</v>
      </c>
    </row>
    <row r="2246" spans="1:71">
      <c r="A2246" s="7">
        <v>39752</v>
      </c>
      <c r="B2246" s="6">
        <v>4856.0200000000004</v>
      </c>
      <c r="C2246" s="6">
        <v>5066.8100000000004</v>
      </c>
      <c r="D2246" s="6">
        <v>4785.1099999999997</v>
      </c>
      <c r="E2246" s="6">
        <v>4987.97</v>
      </c>
      <c r="F2246" s="6">
        <v>3388.79</v>
      </c>
      <c r="G2246" s="6">
        <v>3487.07</v>
      </c>
      <c r="H2246" s="6">
        <v>3319.35</v>
      </c>
      <c r="I2246" s="6">
        <v>3487.07</v>
      </c>
      <c r="J2246" s="9">
        <f t="shared" si="3435"/>
        <v>281.70000000000073</v>
      </c>
      <c r="K2246" s="9">
        <f t="shared" si="3363"/>
        <v>319.00499999999994</v>
      </c>
      <c r="L2246" s="9">
        <f t="shared" si="3439"/>
        <v>167.72000000000025</v>
      </c>
      <c r="M2246" s="9">
        <f t="shared" ref="M2246" si="3452">AVERAGE(L2235:L2246)</f>
        <v>197.85166666666677</v>
      </c>
      <c r="N2246" s="6" t="s">
        <v>36</v>
      </c>
      <c r="O2246" s="9">
        <f t="shared" si="3441"/>
        <v>1500.9</v>
      </c>
      <c r="P2246" s="4">
        <f t="shared" si="3381"/>
        <v>0.52943976067446297</v>
      </c>
      <c r="Q2246" s="5">
        <f t="shared" si="3382"/>
        <v>441.23999999999933</v>
      </c>
      <c r="R2246" s="5">
        <f t="shared" si="3383"/>
        <v>1377.6000000000004</v>
      </c>
      <c r="S2246" s="4">
        <f t="shared" si="3384"/>
        <v>0.65774334459737938</v>
      </c>
      <c r="T2246" s="4">
        <f t="shared" si="3385"/>
        <v>0.65774334459737938</v>
      </c>
      <c r="U2246" s="5">
        <f t="shared" si="3377"/>
        <v>1468.864</v>
      </c>
      <c r="V2246" s="5">
        <f t="shared" si="3378"/>
        <v>32.036000000000058</v>
      </c>
      <c r="X2246" s="5">
        <f t="shared" si="3437"/>
        <v>131.94999999999982</v>
      </c>
      <c r="Y2246" s="5">
        <f t="shared" si="3438"/>
        <v>98.2800000000002</v>
      </c>
      <c r="AA2246" s="5">
        <f t="shared" si="3357"/>
        <v>1</v>
      </c>
      <c r="AB2246" s="5">
        <f t="shared" si="3358"/>
        <v>0</v>
      </c>
      <c r="AC2246" s="5">
        <f t="shared" si="3359"/>
        <v>1</v>
      </c>
      <c r="AF2246" s="5">
        <f t="shared" si="3444"/>
        <v>210.78999999999996</v>
      </c>
      <c r="AG2246" s="5">
        <f t="shared" si="3445"/>
        <v>197.51000000000022</v>
      </c>
      <c r="AH2246" s="5">
        <f t="shared" si="3446"/>
        <v>70.910000000000764</v>
      </c>
      <c r="AI2246" s="5">
        <f t="shared" si="3447"/>
        <v>84.190000000000509</v>
      </c>
      <c r="AJ2246" s="5"/>
      <c r="AK2246" s="5">
        <f t="shared" si="3448"/>
        <v>70.910000000000764</v>
      </c>
      <c r="AL2246" s="5">
        <f t="shared" si="3369"/>
        <v>71.887000000000668</v>
      </c>
      <c r="AM2246" s="5">
        <f t="shared" si="3449"/>
        <v>210.78999999999996</v>
      </c>
      <c r="AN2246" s="5">
        <f t="shared" si="3365"/>
        <v>266.78199999999993</v>
      </c>
      <c r="AO2246" s="5">
        <f t="shared" si="3366"/>
        <v>0</v>
      </c>
      <c r="AP2246" s="5">
        <f t="shared" si="3379"/>
        <v>4</v>
      </c>
      <c r="AQ2246" s="5">
        <f t="shared" si="3397"/>
        <v>4.5</v>
      </c>
      <c r="AR2246" s="5"/>
      <c r="AS2246" s="5">
        <f t="shared" si="3442"/>
        <v>197.51000000000022</v>
      </c>
      <c r="AT2246" s="5">
        <f t="shared" si="3365"/>
        <v>273.55999999999983</v>
      </c>
      <c r="AU2246" s="5">
        <f t="shared" si="3450"/>
        <v>84.190000000000509</v>
      </c>
      <c r="AV2246" s="5">
        <f t="shared" ref="AV2246:AV2309" si="3453">(E2245-B2246)</f>
        <v>13.279999999999745</v>
      </c>
      <c r="AW2246" s="5">
        <f t="shared" si="3451"/>
        <v>6</v>
      </c>
      <c r="AX2246" s="5">
        <f t="shared" si="3405"/>
        <v>92.030000000000086</v>
      </c>
      <c r="AZ2246" s="4">
        <f t="shared" si="3387"/>
        <v>0.65774334459737938</v>
      </c>
      <c r="BA2246" s="5">
        <f t="shared" si="3393"/>
        <v>0</v>
      </c>
      <c r="BB2246" s="4">
        <f t="shared" si="3388"/>
        <v>0.59276353745982058</v>
      </c>
      <c r="BD2246" s="5">
        <v>0</v>
      </c>
      <c r="BE2246" s="4">
        <v>0.43010752688171816</v>
      </c>
      <c r="BJ2246" s="5">
        <v>140.25</v>
      </c>
      <c r="BK2246" s="5">
        <v>7.3200000000006185</v>
      </c>
      <c r="BL2246" s="5">
        <v>22.009999999999309</v>
      </c>
      <c r="BM2246" s="5">
        <v>5</v>
      </c>
      <c r="BR2246">
        <v>-128</v>
      </c>
      <c r="BS2246">
        <v>98</v>
      </c>
    </row>
    <row r="2247" spans="1:71">
      <c r="A2247" s="7">
        <v>39755</v>
      </c>
      <c r="B2247" s="6">
        <v>5053.9399999999996</v>
      </c>
      <c r="C2247" s="6">
        <v>5089.54</v>
      </c>
      <c r="D2247" s="6">
        <v>4967.9399999999996</v>
      </c>
      <c r="E2247" s="6">
        <v>5026.84</v>
      </c>
      <c r="F2247" s="6">
        <v>3513.12</v>
      </c>
      <c r="G2247" s="6">
        <v>3527.97</v>
      </c>
      <c r="H2247" s="6">
        <v>3459.84</v>
      </c>
      <c r="I2247" s="6">
        <v>3527.97</v>
      </c>
      <c r="J2247" s="9">
        <f t="shared" si="3435"/>
        <v>121.60000000000036</v>
      </c>
      <c r="K2247" s="9">
        <f t="shared" si="3363"/>
        <v>298.39916666666664</v>
      </c>
      <c r="L2247" s="9">
        <f t="shared" si="3439"/>
        <v>68.129999999999654</v>
      </c>
      <c r="M2247" s="9">
        <f t="shared" ref="M2247" si="3454">AVERAGE(L2236:L2247)</f>
        <v>181.43083333333337</v>
      </c>
      <c r="N2247" s="6" t="s">
        <v>36</v>
      </c>
      <c r="O2247" s="9">
        <f t="shared" si="3441"/>
        <v>1498.8700000000003</v>
      </c>
      <c r="P2247" s="4">
        <f t="shared" si="3381"/>
        <v>0.30670282067392218</v>
      </c>
      <c r="Q2247" s="5">
        <f t="shared" si="3382"/>
        <v>302.41000000000031</v>
      </c>
      <c r="R2247" s="5">
        <f t="shared" si="3383"/>
        <v>1481.7224999999994</v>
      </c>
      <c r="S2247" s="4">
        <f t="shared" si="3384"/>
        <v>0.65439709882139696</v>
      </c>
      <c r="T2247" s="4">
        <f t="shared" si="3385"/>
        <v>0.65439709882139696</v>
      </c>
      <c r="U2247" s="5">
        <f t="shared" si="3377"/>
        <v>1515.1799999999998</v>
      </c>
      <c r="V2247" s="5">
        <f t="shared" si="3378"/>
        <v>-16.309999999999491</v>
      </c>
      <c r="X2247" s="5">
        <f t="shared" si="3437"/>
        <v>-27.099999999999454</v>
      </c>
      <c r="Y2247" s="5">
        <f t="shared" si="3438"/>
        <v>14.849999999999909</v>
      </c>
      <c r="AA2247" s="5">
        <f t="shared" si="3357"/>
        <v>0</v>
      </c>
      <c r="AB2247" s="5">
        <f t="shared" si="3358"/>
        <v>0</v>
      </c>
      <c r="AC2247" s="5">
        <f t="shared" si="3359"/>
        <v>0</v>
      </c>
      <c r="AF2247" s="5">
        <f t="shared" si="3444"/>
        <v>35.600000000000364</v>
      </c>
      <c r="AG2247" s="5">
        <f t="shared" si="3445"/>
        <v>101.56999999999971</v>
      </c>
      <c r="AH2247" s="5">
        <f t="shared" si="3446"/>
        <v>86</v>
      </c>
      <c r="AI2247" s="5">
        <f t="shared" si="3447"/>
        <v>20.030000000000655</v>
      </c>
      <c r="AJ2247" s="5"/>
      <c r="AK2247" s="5">
        <f t="shared" si="3448"/>
        <v>35.600000000000364</v>
      </c>
      <c r="AL2247" s="5">
        <f t="shared" si="3369"/>
        <v>71.887000000000668</v>
      </c>
      <c r="AM2247" s="5">
        <f t="shared" si="3449"/>
        <v>86</v>
      </c>
      <c r="AN2247" s="5">
        <f t="shared" si="3365"/>
        <v>261.63299999999992</v>
      </c>
      <c r="AO2247" s="5">
        <f t="shared" si="3366"/>
        <v>0</v>
      </c>
      <c r="AP2247" s="5">
        <f t="shared" si="3379"/>
        <v>4</v>
      </c>
      <c r="AQ2247" s="5">
        <f t="shared" si="3397"/>
        <v>4.3</v>
      </c>
      <c r="AR2247" s="5"/>
      <c r="AS2247" s="5">
        <f t="shared" si="3442"/>
        <v>101.56999999999971</v>
      </c>
      <c r="AT2247" s="5">
        <f t="shared" si="3365"/>
        <v>267.73099999999988</v>
      </c>
      <c r="AU2247" s="5">
        <f t="shared" si="3450"/>
        <v>20.030000000000655</v>
      </c>
      <c r="AV2247" s="5">
        <f t="shared" si="3453"/>
        <v>-65.969999999999345</v>
      </c>
      <c r="AW2247" s="5">
        <f t="shared" si="3451"/>
        <v>2</v>
      </c>
      <c r="AX2247" s="5">
        <f t="shared" si="3405"/>
        <v>92.030000000000086</v>
      </c>
      <c r="AZ2247" s="4">
        <f t="shared" si="3387"/>
        <v>0.65439709882139696</v>
      </c>
      <c r="BA2247" s="5">
        <f t="shared" si="3393"/>
        <v>0</v>
      </c>
      <c r="BB2247" s="4">
        <f t="shared" si="3388"/>
        <v>0.65774334459737938</v>
      </c>
      <c r="BD2247" s="5">
        <v>0</v>
      </c>
      <c r="BE2247" s="4">
        <v>0.42915904936014976</v>
      </c>
      <c r="BJ2247" s="5">
        <v>58.760000000000218</v>
      </c>
      <c r="BK2247" s="5">
        <v>26.090000000000146</v>
      </c>
      <c r="BL2247" s="5">
        <v>0.48999999999978172</v>
      </c>
      <c r="BM2247" s="5">
        <v>5</v>
      </c>
      <c r="BR2247">
        <v>86</v>
      </c>
      <c r="BS2247">
        <v>15</v>
      </c>
    </row>
    <row r="2248" spans="1:71">
      <c r="A2248" s="7">
        <v>39756</v>
      </c>
      <c r="B2248" s="6">
        <v>5018.83</v>
      </c>
      <c r="C2248" s="6">
        <v>5302.57</v>
      </c>
      <c r="D2248" s="6">
        <v>4993.1000000000004</v>
      </c>
      <c r="E2248" s="6">
        <v>5278.04</v>
      </c>
      <c r="F2248" s="6">
        <v>3545.1</v>
      </c>
      <c r="G2248" s="6">
        <v>3691.09</v>
      </c>
      <c r="H2248" s="6">
        <v>3519.09</v>
      </c>
      <c r="I2248" s="6">
        <v>3691.09</v>
      </c>
      <c r="J2248" s="9">
        <f t="shared" si="3435"/>
        <v>309.46999999999935</v>
      </c>
      <c r="K2248" s="9">
        <f t="shared" si="3363"/>
        <v>302.57833333333332</v>
      </c>
      <c r="L2248" s="9">
        <f t="shared" si="3439"/>
        <v>172</v>
      </c>
      <c r="M2248" s="9">
        <f t="shared" ref="M2248" si="3455">AVERAGE(L2237:L2248)</f>
        <v>181.56083333333336</v>
      </c>
      <c r="N2248" s="6" t="s">
        <v>36</v>
      </c>
      <c r="O2248" s="9">
        <f t="shared" si="3441"/>
        <v>1586.9499999999998</v>
      </c>
      <c r="P2248" s="4">
        <f t="shared" si="3381"/>
        <v>1</v>
      </c>
      <c r="Q2248" s="5">
        <f t="shared" si="3382"/>
        <v>180.83000000000038</v>
      </c>
      <c r="R2248" s="5">
        <f t="shared" si="3383"/>
        <v>1451.3274999999994</v>
      </c>
      <c r="S2248" s="4">
        <f t="shared" si="3384"/>
        <v>0.72445834466503467</v>
      </c>
      <c r="T2248" s="4">
        <f t="shared" si="3385"/>
        <v>0.79958790076650454</v>
      </c>
      <c r="U2248" s="5">
        <f t="shared" si="3377"/>
        <v>1490.864</v>
      </c>
      <c r="V2248" s="5">
        <f t="shared" si="3378"/>
        <v>96.085999999999785</v>
      </c>
      <c r="X2248" s="5">
        <f t="shared" si="3437"/>
        <v>259.21000000000004</v>
      </c>
      <c r="Y2248" s="5">
        <f t="shared" si="3438"/>
        <v>145.99000000000024</v>
      </c>
      <c r="AA2248" s="5">
        <f t="shared" ref="AA2248:AA2311" si="3456">IF(AND(X2248&gt;0,Y2248&gt;0),1,0)</f>
        <v>1</v>
      </c>
      <c r="AB2248" s="5">
        <f t="shared" ref="AB2248:AB2311" si="3457">IF(AND($X2248&lt;0,$Y2248&lt;0),1,0)</f>
        <v>0</v>
      </c>
      <c r="AC2248" s="5">
        <f t="shared" ref="AC2248:AC2311" si="3458">SUM(AA2248:AB2248)</f>
        <v>1</v>
      </c>
      <c r="AF2248" s="5">
        <f t="shared" si="3444"/>
        <v>283.73999999999978</v>
      </c>
      <c r="AG2248" s="5">
        <f t="shared" si="3445"/>
        <v>275.72999999999956</v>
      </c>
      <c r="AH2248" s="5">
        <f t="shared" si="3446"/>
        <v>25.729999999999563</v>
      </c>
      <c r="AI2248" s="5">
        <f t="shared" si="3447"/>
        <v>33.739999999999782</v>
      </c>
      <c r="AJ2248" s="5"/>
      <c r="AK2248" s="5">
        <f t="shared" si="3448"/>
        <v>25.729999999999563</v>
      </c>
      <c r="AL2248" s="5">
        <f t="shared" si="3369"/>
        <v>71.887000000000668</v>
      </c>
      <c r="AM2248" s="5">
        <f t="shared" si="3449"/>
        <v>283.73999999999978</v>
      </c>
      <c r="AN2248" s="5">
        <f t="shared" si="3365"/>
        <v>275.34899999999993</v>
      </c>
      <c r="AO2248" s="5">
        <f t="shared" si="3366"/>
        <v>1</v>
      </c>
      <c r="AP2248" s="5">
        <f t="shared" si="3379"/>
        <v>5</v>
      </c>
      <c r="AQ2248" s="5">
        <f t="shared" si="3397"/>
        <v>4.2</v>
      </c>
      <c r="AR2248" s="5"/>
      <c r="AS2248" s="5">
        <f t="shared" si="3442"/>
        <v>275.72999999999956</v>
      </c>
      <c r="AT2248" s="5">
        <f t="shared" si="3365"/>
        <v>285.42499999999984</v>
      </c>
      <c r="AU2248" s="5">
        <f t="shared" si="3450"/>
        <v>33.739999999999782</v>
      </c>
      <c r="AV2248" s="5">
        <f t="shared" si="3453"/>
        <v>8.0100000000002183</v>
      </c>
      <c r="AW2248" s="5">
        <f t="shared" si="3451"/>
        <v>3</v>
      </c>
      <c r="AX2248" s="5">
        <f t="shared" si="3405"/>
        <v>89.762000000000526</v>
      </c>
      <c r="AZ2248" s="4">
        <f t="shared" si="3387"/>
        <v>0.79958790076650454</v>
      </c>
      <c r="BA2248" s="5">
        <f t="shared" si="3393"/>
        <v>0</v>
      </c>
      <c r="BB2248" s="4">
        <f t="shared" si="3388"/>
        <v>0.65439709882139696</v>
      </c>
      <c r="BD2248" s="5">
        <v>0</v>
      </c>
      <c r="BE2248" s="4">
        <v>0.42592804111936056</v>
      </c>
      <c r="BJ2248" s="5">
        <v>231.72000000000025</v>
      </c>
      <c r="BK2248" s="5">
        <v>25.269999999999527</v>
      </c>
      <c r="BL2248" s="5">
        <v>1.9400000000005093</v>
      </c>
      <c r="BM2248" s="5">
        <v>5</v>
      </c>
      <c r="BR2248">
        <v>-121</v>
      </c>
      <c r="BS2248">
        <v>146</v>
      </c>
    </row>
    <row r="2249" spans="1:71">
      <c r="A2249" s="7">
        <v>39757</v>
      </c>
      <c r="B2249" s="6">
        <v>5268.8</v>
      </c>
      <c r="C2249" s="6">
        <v>5271.91</v>
      </c>
      <c r="D2249" s="6">
        <v>5142.8500000000004</v>
      </c>
      <c r="E2249" s="6">
        <v>5166.87</v>
      </c>
      <c r="F2249" s="6">
        <v>3667.85</v>
      </c>
      <c r="G2249" s="6">
        <v>3675.36</v>
      </c>
      <c r="H2249" s="6">
        <v>3569.3</v>
      </c>
      <c r="I2249" s="6">
        <v>3618.11</v>
      </c>
      <c r="J2249" s="9">
        <f t="shared" si="3435"/>
        <v>135.1899999999996</v>
      </c>
      <c r="K2249" s="9">
        <f t="shared" si="3363"/>
        <v>298.26749999999998</v>
      </c>
      <c r="L2249" s="9">
        <f t="shared" si="3439"/>
        <v>121.78999999999996</v>
      </c>
      <c r="M2249" s="9">
        <f t="shared" ref="M2249" si="3459">AVERAGE(L2238:L2249)</f>
        <v>181.82750000000001</v>
      </c>
      <c r="N2249" s="6" t="s">
        <v>37</v>
      </c>
      <c r="O2249" s="9">
        <f t="shared" si="3441"/>
        <v>1548.7599999999998</v>
      </c>
      <c r="P2249" s="4">
        <f t="shared" si="3381"/>
        <v>0.69562445206025247</v>
      </c>
      <c r="Q2249" s="5">
        <f t="shared" si="3382"/>
        <v>125.4699999999998</v>
      </c>
      <c r="R2249" s="5">
        <f t="shared" si="3383"/>
        <v>1492.8474999999999</v>
      </c>
      <c r="S2249" s="4">
        <f t="shared" si="3384"/>
        <v>0.47167752389140633</v>
      </c>
      <c r="T2249" s="4">
        <f t="shared" si="3385"/>
        <v>0.73663562185774323</v>
      </c>
      <c r="U2249" s="5">
        <f t="shared" si="3377"/>
        <v>1519.3919999999998</v>
      </c>
      <c r="V2249" s="5">
        <f t="shared" si="3378"/>
        <v>29.367999999999938</v>
      </c>
      <c r="X2249" s="5">
        <f t="shared" si="3437"/>
        <v>-101.93000000000029</v>
      </c>
      <c r="Y2249" s="5">
        <f t="shared" si="3438"/>
        <v>-49.739999999999782</v>
      </c>
      <c r="AA2249" s="5">
        <f t="shared" si="3456"/>
        <v>0</v>
      </c>
      <c r="AB2249" s="5">
        <f t="shared" si="3457"/>
        <v>1</v>
      </c>
      <c r="AC2249" s="5">
        <f t="shared" si="3458"/>
        <v>1</v>
      </c>
      <c r="AF2249" s="5">
        <f t="shared" si="3444"/>
        <v>3.1099999999996726</v>
      </c>
      <c r="AG2249" s="5">
        <f t="shared" si="3445"/>
        <v>-6.1300000000001091</v>
      </c>
      <c r="AH2249" s="5">
        <f t="shared" si="3446"/>
        <v>125.94999999999982</v>
      </c>
      <c r="AI2249" s="5">
        <f t="shared" si="3447"/>
        <v>135.1899999999996</v>
      </c>
      <c r="AJ2249" s="5"/>
      <c r="AK2249" s="5">
        <f t="shared" si="3448"/>
        <v>3.1099999999996726</v>
      </c>
      <c r="AL2249" s="5">
        <f t="shared" si="3369"/>
        <v>71.887000000000668</v>
      </c>
      <c r="AM2249" s="5">
        <f t="shared" si="3449"/>
        <v>125.94999999999982</v>
      </c>
      <c r="AN2249" s="5">
        <f t="shared" si="3365"/>
        <v>267.53399999999999</v>
      </c>
      <c r="AO2249" s="5">
        <f t="shared" si="3366"/>
        <v>0</v>
      </c>
      <c r="AP2249" s="5">
        <f t="shared" si="3379"/>
        <v>5</v>
      </c>
      <c r="AQ2249" s="5">
        <f t="shared" si="3397"/>
        <v>4.2</v>
      </c>
      <c r="AR2249" s="5"/>
      <c r="AS2249" s="5">
        <f t="shared" si="3442"/>
        <v>135.1899999999996</v>
      </c>
      <c r="AT2249" s="5">
        <f t="shared" si="3365"/>
        <v>274.06699999999984</v>
      </c>
      <c r="AU2249" s="5">
        <f t="shared" si="3450"/>
        <v>-6.1300000000001091</v>
      </c>
      <c r="AV2249" s="5">
        <f t="shared" si="3453"/>
        <v>9.2399999999997817</v>
      </c>
      <c r="AW2249" s="5">
        <f t="shared" si="3451"/>
        <v>4</v>
      </c>
      <c r="AX2249" s="5">
        <f t="shared" si="3405"/>
        <v>89.762000000000526</v>
      </c>
      <c r="AZ2249" s="4">
        <f t="shared" si="3387"/>
        <v>0.73663562185774323</v>
      </c>
      <c r="BA2249" s="5">
        <f t="shared" si="3393"/>
        <v>0</v>
      </c>
      <c r="BB2249" s="4">
        <f t="shared" si="3388"/>
        <v>0.79958790076650454</v>
      </c>
      <c r="BD2249" s="5">
        <v>0</v>
      </c>
      <c r="BE2249" s="4">
        <v>0.42569492191336972</v>
      </c>
      <c r="BJ2249" s="5">
        <v>55.5</v>
      </c>
      <c r="BK2249" s="5">
        <v>42.809999999999491</v>
      </c>
      <c r="BL2249" s="5">
        <v>11.75</v>
      </c>
      <c r="BM2249" s="5">
        <v>5</v>
      </c>
      <c r="BR2249">
        <v>-119</v>
      </c>
      <c r="BS2249">
        <v>50</v>
      </c>
    </row>
    <row r="2250" spans="1:71">
      <c r="A2250" s="7">
        <v>39758</v>
      </c>
      <c r="B2250" s="6">
        <v>5101.9799999999996</v>
      </c>
      <c r="C2250" s="6">
        <v>5101.9799999999996</v>
      </c>
      <c r="D2250" s="6">
        <v>4781.51</v>
      </c>
      <c r="E2250" s="6">
        <v>4813.57</v>
      </c>
      <c r="F2250" s="6">
        <v>3504.38</v>
      </c>
      <c r="G2250" s="6">
        <v>3574.95</v>
      </c>
      <c r="H2250" s="6">
        <v>3377.68</v>
      </c>
      <c r="I2250" s="6">
        <v>3387.25</v>
      </c>
      <c r="J2250" s="9">
        <f t="shared" si="3435"/>
        <v>385.35999999999967</v>
      </c>
      <c r="K2250" s="9">
        <f t="shared" si="3363"/>
        <v>315.92916666666662</v>
      </c>
      <c r="L2250" s="9">
        <f t="shared" si="3439"/>
        <v>240.43000000000029</v>
      </c>
      <c r="M2250" s="9">
        <f t="shared" ref="M2250" si="3460">AVERAGE(L2239:L2250)</f>
        <v>192.77333333333334</v>
      </c>
      <c r="N2250" s="6" t="s">
        <v>37</v>
      </c>
      <c r="O2250" s="9">
        <f t="shared" si="3441"/>
        <v>1426.3199999999997</v>
      </c>
      <c r="P2250" s="4">
        <f t="shared" si="3381"/>
        <v>0</v>
      </c>
      <c r="Q2250" s="5">
        <f t="shared" si="3382"/>
        <v>160.63000000000011</v>
      </c>
      <c r="R2250" s="5">
        <f t="shared" si="3383"/>
        <v>1466.4774999999997</v>
      </c>
      <c r="S2250" s="4">
        <f t="shared" si="3384"/>
        <v>0.11170712824199652</v>
      </c>
      <c r="T2250" s="4">
        <f t="shared" si="3385"/>
        <v>0.3604161000815872</v>
      </c>
      <c r="U2250" s="5">
        <f t="shared" si="3377"/>
        <v>1512.36</v>
      </c>
      <c r="V2250" s="5">
        <f t="shared" si="3378"/>
        <v>-86.040000000000191</v>
      </c>
      <c r="X2250" s="5">
        <f t="shared" si="3437"/>
        <v>-288.40999999999985</v>
      </c>
      <c r="Y2250" s="5">
        <f t="shared" si="3438"/>
        <v>-117.13000000000011</v>
      </c>
      <c r="AA2250" s="5">
        <f t="shared" si="3456"/>
        <v>0</v>
      </c>
      <c r="AB2250" s="5">
        <f t="shared" si="3457"/>
        <v>1</v>
      </c>
      <c r="AC2250" s="5">
        <f t="shared" si="3458"/>
        <v>1</v>
      </c>
      <c r="AF2250" s="5">
        <f t="shared" si="3444"/>
        <v>0</v>
      </c>
      <c r="AG2250" s="5">
        <f t="shared" si="3445"/>
        <v>-64.890000000000327</v>
      </c>
      <c r="AH2250" s="5">
        <f t="shared" si="3446"/>
        <v>320.46999999999935</v>
      </c>
      <c r="AI2250" s="5">
        <f t="shared" si="3447"/>
        <v>385.35999999999967</v>
      </c>
      <c r="AJ2250" s="5"/>
      <c r="AK2250" s="5">
        <f t="shared" si="3448"/>
        <v>0</v>
      </c>
      <c r="AL2250" s="5">
        <f t="shared" si="3369"/>
        <v>71.887000000000668</v>
      </c>
      <c r="AM2250" s="5">
        <f t="shared" si="3449"/>
        <v>320.46999999999935</v>
      </c>
      <c r="AN2250" s="5">
        <f t="shared" si="3365"/>
        <v>280.02999999999986</v>
      </c>
      <c r="AO2250" s="5">
        <f t="shared" si="3366"/>
        <v>1</v>
      </c>
      <c r="AP2250" s="5">
        <f t="shared" si="3379"/>
        <v>6</v>
      </c>
      <c r="AQ2250" s="5">
        <f t="shared" si="3397"/>
        <v>4.4000000000000004</v>
      </c>
      <c r="AR2250" s="5"/>
      <c r="AS2250" s="5">
        <f t="shared" si="3442"/>
        <v>385.35999999999967</v>
      </c>
      <c r="AT2250" s="5">
        <f t="shared" si="3365"/>
        <v>291.91599999999983</v>
      </c>
      <c r="AU2250" s="5">
        <f t="shared" si="3450"/>
        <v>-64.890000000000327</v>
      </c>
      <c r="AV2250" s="5">
        <f t="shared" si="3453"/>
        <v>64.890000000000327</v>
      </c>
      <c r="AW2250" s="5">
        <f t="shared" si="3451"/>
        <v>5</v>
      </c>
      <c r="AX2250" s="5">
        <f t="shared" si="3405"/>
        <v>75.586000000000169</v>
      </c>
      <c r="AZ2250" s="4">
        <f t="shared" si="3387"/>
        <v>0.3604161000815872</v>
      </c>
      <c r="BA2250" s="5">
        <f t="shared" si="3393"/>
        <v>0</v>
      </c>
      <c r="BB2250" s="4">
        <f t="shared" si="3388"/>
        <v>0.73663562185774323</v>
      </c>
      <c r="BD2250" s="5">
        <v>0</v>
      </c>
      <c r="BE2250" s="4">
        <v>0.42535770407741214</v>
      </c>
      <c r="BJ2250" s="5">
        <v>156.70000000000073</v>
      </c>
      <c r="BK2250" s="5">
        <v>107.15999999999985</v>
      </c>
      <c r="BL2250" s="5">
        <v>9.5799999999999272</v>
      </c>
      <c r="BM2250" s="5">
        <v>5</v>
      </c>
      <c r="BR2250">
        <v>-126</v>
      </c>
      <c r="BS2250">
        <v>117</v>
      </c>
    </row>
    <row r="2251" spans="1:71">
      <c r="A2251" s="7">
        <v>39759</v>
      </c>
      <c r="B2251" s="6">
        <v>4827.5600000000004</v>
      </c>
      <c r="C2251" s="6">
        <v>5018.41</v>
      </c>
      <c r="D2251" s="6">
        <v>4751.24</v>
      </c>
      <c r="E2251" s="6">
        <v>4938.46</v>
      </c>
      <c r="F2251" s="6">
        <v>3393.39</v>
      </c>
      <c r="G2251" s="6">
        <v>3509.92</v>
      </c>
      <c r="H2251" s="6">
        <v>3351.22</v>
      </c>
      <c r="I2251" s="6">
        <v>3469.12</v>
      </c>
      <c r="J2251" s="9">
        <f t="shared" si="3435"/>
        <v>267.17000000000007</v>
      </c>
      <c r="K2251" s="9">
        <f t="shared" si="3363"/>
        <v>317.46250000000003</v>
      </c>
      <c r="L2251" s="9">
        <f t="shared" si="3439"/>
        <v>158.70000000000027</v>
      </c>
      <c r="M2251" s="9">
        <f t="shared" ref="M2251" si="3461">AVERAGE(L2240:L2251)</f>
        <v>190.69083333333336</v>
      </c>
      <c r="N2251" s="6" t="s">
        <v>36</v>
      </c>
      <c r="O2251" s="9">
        <f t="shared" si="3441"/>
        <v>1469.3400000000001</v>
      </c>
      <c r="P2251" s="4">
        <f t="shared" si="3381"/>
        <v>0.26782045695075896</v>
      </c>
      <c r="Q2251" s="5">
        <f t="shared" si="3382"/>
        <v>160.63000000000011</v>
      </c>
      <c r="R2251" s="5">
        <f t="shared" si="3383"/>
        <v>1466.4774999999997</v>
      </c>
      <c r="S2251" s="4">
        <f t="shared" si="3384"/>
        <v>0.26782045695075896</v>
      </c>
      <c r="T2251" s="4">
        <f t="shared" si="3385"/>
        <v>0.20905393340167536</v>
      </c>
      <c r="U2251" s="5">
        <f t="shared" si="3377"/>
        <v>1506.048</v>
      </c>
      <c r="V2251" s="5">
        <f t="shared" si="3378"/>
        <v>-36.707999999999856</v>
      </c>
      <c r="X2251" s="5">
        <f t="shared" si="3437"/>
        <v>110.89999999999964</v>
      </c>
      <c r="Y2251" s="5">
        <f t="shared" si="3438"/>
        <v>75.730000000000018</v>
      </c>
      <c r="AA2251" s="5">
        <f t="shared" si="3456"/>
        <v>1</v>
      </c>
      <c r="AB2251" s="5">
        <f t="shared" si="3457"/>
        <v>0</v>
      </c>
      <c r="AC2251" s="5">
        <f t="shared" si="3458"/>
        <v>1</v>
      </c>
      <c r="AF2251" s="5">
        <f t="shared" si="3444"/>
        <v>190.84999999999945</v>
      </c>
      <c r="AG2251" s="5">
        <f t="shared" si="3445"/>
        <v>204.84000000000015</v>
      </c>
      <c r="AH2251" s="5">
        <f t="shared" si="3446"/>
        <v>76.320000000000618</v>
      </c>
      <c r="AI2251" s="5">
        <f t="shared" si="3447"/>
        <v>62.329999999999927</v>
      </c>
      <c r="AJ2251" s="5"/>
      <c r="AK2251" s="5">
        <f t="shared" si="3448"/>
        <v>76.320000000000618</v>
      </c>
      <c r="AL2251" s="5">
        <f t="shared" si="3369"/>
        <v>76.75600000000054</v>
      </c>
      <c r="AM2251" s="5">
        <f t="shared" si="3449"/>
        <v>190.84999999999945</v>
      </c>
      <c r="AN2251" s="5">
        <f t="shared" si="3365"/>
        <v>264.29599999999982</v>
      </c>
      <c r="AO2251" s="5">
        <f t="shared" si="3366"/>
        <v>0</v>
      </c>
      <c r="AP2251" s="5">
        <f t="shared" si="3379"/>
        <v>5</v>
      </c>
      <c r="AQ2251" s="5">
        <f t="shared" si="3397"/>
        <v>4.5</v>
      </c>
      <c r="AR2251" s="5"/>
      <c r="AS2251" s="5">
        <f t="shared" si="3442"/>
        <v>204.84000000000015</v>
      </c>
      <c r="AT2251" s="5">
        <f t="shared" si="3365"/>
        <v>261.88999999999982</v>
      </c>
      <c r="AU2251" s="5">
        <f t="shared" si="3450"/>
        <v>62.329999999999927</v>
      </c>
      <c r="AV2251" s="5">
        <f t="shared" si="3453"/>
        <v>-13.990000000000691</v>
      </c>
      <c r="AW2251" s="5">
        <f t="shared" si="3451"/>
        <v>6</v>
      </c>
      <c r="AX2251" s="5">
        <f t="shared" si="3405"/>
        <v>75.586000000000169</v>
      </c>
      <c r="AZ2251" s="4">
        <f t="shared" si="3387"/>
        <v>0.20905393340167536</v>
      </c>
      <c r="BA2251" s="5">
        <f t="shared" si="3393"/>
        <v>0</v>
      </c>
      <c r="BB2251" s="4">
        <f t="shared" si="3388"/>
        <v>0.3604161000815872</v>
      </c>
      <c r="BD2251" s="5">
        <v>0</v>
      </c>
      <c r="BE2251" s="4">
        <v>0.42531486146095315</v>
      </c>
      <c r="BJ2251" s="5">
        <v>52.970000000000255</v>
      </c>
      <c r="BK2251" s="5">
        <v>47.099999999999454</v>
      </c>
      <c r="BL2251" s="5">
        <v>2.9899999999997817</v>
      </c>
      <c r="BM2251" s="5">
        <v>5</v>
      </c>
      <c r="BR2251">
        <v>-127</v>
      </c>
      <c r="BS2251">
        <v>76</v>
      </c>
    </row>
    <row r="2252" spans="1:71">
      <c r="A2252" s="7">
        <v>39762</v>
      </c>
      <c r="B2252" s="6">
        <v>5024.43</v>
      </c>
      <c r="C2252" s="6">
        <v>5135.1499999999996</v>
      </c>
      <c r="D2252" s="6">
        <v>4998.04</v>
      </c>
      <c r="E2252" s="6">
        <v>5025.53</v>
      </c>
      <c r="F2252" s="6">
        <v>3558.65</v>
      </c>
      <c r="G2252" s="6">
        <v>3612.28</v>
      </c>
      <c r="H2252" s="6">
        <v>3489.72</v>
      </c>
      <c r="I2252" s="6">
        <v>3505.75</v>
      </c>
      <c r="J2252" s="9">
        <f t="shared" si="3435"/>
        <v>196.6899999999996</v>
      </c>
      <c r="K2252" s="9">
        <f t="shared" ref="K2252:K2315" si="3462">AVERAGE(J2241:J2252)</f>
        <v>316.13083333333333</v>
      </c>
      <c r="L2252" s="9">
        <f t="shared" si="3439"/>
        <v>143.16000000000031</v>
      </c>
      <c r="M2252" s="9">
        <f t="shared" ref="M2252" si="3463">AVERAGE(L2241:L2252)</f>
        <v>189.15833333333342</v>
      </c>
      <c r="N2252" s="6" t="s">
        <v>36</v>
      </c>
      <c r="O2252" s="9">
        <f t="shared" si="3441"/>
        <v>1519.7799999999997</v>
      </c>
      <c r="P2252" s="4">
        <f t="shared" si="3381"/>
        <v>0.58183402851273092</v>
      </c>
      <c r="Q2252" s="5">
        <f t="shared" si="3382"/>
        <v>160.63000000000011</v>
      </c>
      <c r="R2252" s="5">
        <f t="shared" si="3383"/>
        <v>1466.4774999999997</v>
      </c>
      <c r="S2252" s="4">
        <f t="shared" si="3384"/>
        <v>0.58183402851273092</v>
      </c>
      <c r="T2252" s="4">
        <f t="shared" si="3385"/>
        <v>0.62854614831609834</v>
      </c>
      <c r="U2252" s="5">
        <f t="shared" si="3377"/>
        <v>1510.2299999999998</v>
      </c>
      <c r="V2252" s="5">
        <f t="shared" si="3378"/>
        <v>9.5499999999999545</v>
      </c>
      <c r="X2252" s="5">
        <f t="shared" si="3437"/>
        <v>1.0999999999994543</v>
      </c>
      <c r="Y2252" s="5">
        <f t="shared" si="3438"/>
        <v>-52.900000000000091</v>
      </c>
      <c r="AA2252" s="5">
        <f t="shared" si="3456"/>
        <v>0</v>
      </c>
      <c r="AB2252" s="5">
        <f t="shared" si="3457"/>
        <v>0</v>
      </c>
      <c r="AC2252" s="5">
        <f t="shared" si="3458"/>
        <v>0</v>
      </c>
      <c r="AF2252" s="5">
        <f t="shared" si="3444"/>
        <v>110.71999999999935</v>
      </c>
      <c r="AG2252" s="5">
        <f t="shared" si="3445"/>
        <v>196.6899999999996</v>
      </c>
      <c r="AH2252" s="5">
        <f t="shared" si="3446"/>
        <v>26.390000000000327</v>
      </c>
      <c r="AI2252" s="5">
        <f t="shared" si="3447"/>
        <v>-59.579999999999927</v>
      </c>
      <c r="AJ2252" s="5"/>
      <c r="AK2252" s="5">
        <f t="shared" si="3448"/>
        <v>26.390000000000327</v>
      </c>
      <c r="AL2252" s="5">
        <f t="shared" si="3369"/>
        <v>71.451000000000747</v>
      </c>
      <c r="AM2252" s="5">
        <f t="shared" si="3449"/>
        <v>110.71999999999935</v>
      </c>
      <c r="AN2252" s="5">
        <f t="shared" ref="AN2252:AT2315" si="3464">AVERAGE(AM2243:AM2252)</f>
        <v>241.09999999999974</v>
      </c>
      <c r="AO2252" s="5">
        <f t="shared" ref="AO2252:AO2315" si="3465">IF(AM2252&gt;AN2252,1,0)</f>
        <v>0</v>
      </c>
      <c r="AP2252" s="5">
        <f t="shared" si="3379"/>
        <v>4</v>
      </c>
      <c r="AQ2252" s="5">
        <f t="shared" si="3397"/>
        <v>4.5</v>
      </c>
      <c r="AR2252" s="5"/>
      <c r="AS2252" s="5">
        <f t="shared" si="3442"/>
        <v>196.6899999999996</v>
      </c>
      <c r="AT2252" s="5">
        <f t="shared" si="3464"/>
        <v>258.26899999999978</v>
      </c>
      <c r="AU2252" s="5">
        <f t="shared" si="3450"/>
        <v>-59.579999999999927</v>
      </c>
      <c r="AV2252" s="5">
        <f t="shared" si="3453"/>
        <v>-85.970000000000255</v>
      </c>
      <c r="AW2252" s="5">
        <f t="shared" si="3451"/>
        <v>2</v>
      </c>
      <c r="AX2252" s="5">
        <f t="shared" si="3405"/>
        <v>75.586000000000169</v>
      </c>
      <c r="AZ2252" s="4">
        <f t="shared" si="3387"/>
        <v>0.62854614831609834</v>
      </c>
      <c r="BA2252" s="5">
        <f t="shared" si="3393"/>
        <v>0</v>
      </c>
      <c r="BB2252" s="4">
        <f t="shared" si="3388"/>
        <v>0.20905393340167536</v>
      </c>
      <c r="BD2252" s="5">
        <v>0</v>
      </c>
      <c r="BE2252" s="4">
        <v>0.42485089980987961</v>
      </c>
      <c r="BJ2252" s="5">
        <v>163.43000000000029</v>
      </c>
      <c r="BK2252" s="5">
        <v>-11.489999999999782</v>
      </c>
      <c r="BL2252" s="5">
        <v>11.489999999999782</v>
      </c>
      <c r="BM2252" s="5">
        <v>5</v>
      </c>
      <c r="BR2252">
        <v>26</v>
      </c>
      <c r="BS2252">
        <v>-53</v>
      </c>
    </row>
    <row r="2253" spans="1:71">
      <c r="A2253" s="7">
        <v>39763</v>
      </c>
      <c r="B2253" s="6">
        <v>4984.32</v>
      </c>
      <c r="C2253" s="6">
        <v>4984.32</v>
      </c>
      <c r="D2253" s="6">
        <v>4742.4799999999996</v>
      </c>
      <c r="E2253" s="6">
        <v>4761.58</v>
      </c>
      <c r="F2253" s="6">
        <v>3453.65</v>
      </c>
      <c r="G2253" s="6">
        <v>3460.13</v>
      </c>
      <c r="H2253" s="6">
        <v>3328.31</v>
      </c>
      <c r="I2253" s="6">
        <v>3336.41</v>
      </c>
      <c r="J2253" s="9">
        <f t="shared" si="3435"/>
        <v>283.05000000000018</v>
      </c>
      <c r="K2253" s="9">
        <f t="shared" si="3462"/>
        <v>297.62666666666667</v>
      </c>
      <c r="L2253" s="9">
        <f t="shared" si="3439"/>
        <v>177.44000000000005</v>
      </c>
      <c r="M2253" s="9">
        <f t="shared" ref="M2253" si="3466">AVERAGE(L2242:L2253)</f>
        <v>174.64666666666676</v>
      </c>
      <c r="N2253" s="6" t="s">
        <v>37</v>
      </c>
      <c r="O2253" s="9">
        <f t="shared" si="3441"/>
        <v>1425.17</v>
      </c>
      <c r="P2253" s="4">
        <f t="shared" si="3381"/>
        <v>0</v>
      </c>
      <c r="Q2253" s="5">
        <f t="shared" si="3382"/>
        <v>123.58999999999969</v>
      </c>
      <c r="R2253" s="5">
        <f t="shared" si="3383"/>
        <v>1456.0675000000001</v>
      </c>
      <c r="S2253" s="4">
        <f t="shared" si="3384"/>
        <v>0</v>
      </c>
      <c r="T2253" s="4">
        <f t="shared" si="3385"/>
        <v>0</v>
      </c>
      <c r="U2253" s="5">
        <f t="shared" si="3377"/>
        <v>1477.874</v>
      </c>
      <c r="V2253" s="5">
        <f t="shared" si="3378"/>
        <v>-52.703999999999951</v>
      </c>
      <c r="X2253" s="5">
        <f t="shared" si="3437"/>
        <v>-222.73999999999978</v>
      </c>
      <c r="Y2253" s="5">
        <f t="shared" si="3438"/>
        <v>-117.24000000000024</v>
      </c>
      <c r="AA2253" s="5">
        <f t="shared" si="3456"/>
        <v>0</v>
      </c>
      <c r="AB2253" s="5">
        <f t="shared" si="3457"/>
        <v>1</v>
      </c>
      <c r="AC2253" s="5">
        <f t="shared" si="3458"/>
        <v>1</v>
      </c>
      <c r="AF2253" s="5">
        <f t="shared" si="3444"/>
        <v>0</v>
      </c>
      <c r="AG2253" s="5">
        <f t="shared" si="3445"/>
        <v>-41.210000000000036</v>
      </c>
      <c r="AH2253" s="5">
        <f t="shared" si="3446"/>
        <v>241.84000000000015</v>
      </c>
      <c r="AI2253" s="5">
        <f t="shared" si="3447"/>
        <v>283.05000000000018</v>
      </c>
      <c r="AJ2253" s="5"/>
      <c r="AK2253" s="5">
        <f t="shared" si="3448"/>
        <v>0</v>
      </c>
      <c r="AL2253" s="5">
        <f t="shared" si="3369"/>
        <v>71.451000000000747</v>
      </c>
      <c r="AM2253" s="5">
        <f t="shared" si="3449"/>
        <v>241.84000000000015</v>
      </c>
      <c r="AN2253" s="5">
        <f t="shared" si="3464"/>
        <v>214.42999999999975</v>
      </c>
      <c r="AO2253" s="5">
        <f t="shared" si="3465"/>
        <v>1</v>
      </c>
      <c r="AP2253" s="5">
        <f t="shared" si="3379"/>
        <v>4</v>
      </c>
      <c r="AQ2253" s="5">
        <f t="shared" si="3397"/>
        <v>4.5</v>
      </c>
      <c r="AR2253" s="5"/>
      <c r="AS2253" s="5">
        <f t="shared" si="3442"/>
        <v>283.05000000000018</v>
      </c>
      <c r="AT2253" s="5">
        <f t="shared" si="3464"/>
        <v>237.69299999999984</v>
      </c>
      <c r="AU2253" s="5">
        <f t="shared" si="3450"/>
        <v>-41.210000000000036</v>
      </c>
      <c r="AV2253" s="5">
        <f t="shared" si="3453"/>
        <v>41.210000000000036</v>
      </c>
      <c r="AW2253" s="5">
        <f t="shared" si="3451"/>
        <v>3</v>
      </c>
      <c r="AX2253" s="5">
        <f t="shared" si="3405"/>
        <v>75.586000000000169</v>
      </c>
      <c r="AZ2253" s="4">
        <f t="shared" si="3387"/>
        <v>0</v>
      </c>
      <c r="BA2253" s="5">
        <f t="shared" si="3393"/>
        <v>0</v>
      </c>
      <c r="BB2253" s="4">
        <f t="shared" si="3388"/>
        <v>0.62854614831609834</v>
      </c>
      <c r="BD2253" s="5">
        <v>0</v>
      </c>
      <c r="BE2253" s="4">
        <v>0.42379151594870146</v>
      </c>
      <c r="BJ2253" s="5">
        <v>167.85000000000036</v>
      </c>
      <c r="BK2253" s="5">
        <v>-7.8999999999996362</v>
      </c>
      <c r="BL2253" s="5">
        <v>7.8999999999996362</v>
      </c>
      <c r="BM2253" s="5">
        <v>5</v>
      </c>
      <c r="BR2253">
        <v>-119</v>
      </c>
      <c r="BS2253">
        <v>117</v>
      </c>
    </row>
    <row r="2254" spans="1:71">
      <c r="A2254" s="7">
        <v>39764</v>
      </c>
      <c r="B2254" s="6">
        <v>4801.8999999999996</v>
      </c>
      <c r="C2254" s="6">
        <v>4875.66</v>
      </c>
      <c r="D2254" s="6">
        <v>4555.4399999999996</v>
      </c>
      <c r="E2254" s="6">
        <v>4620.8</v>
      </c>
      <c r="F2254" s="6">
        <v>3407.36</v>
      </c>
      <c r="G2254" s="6">
        <v>3410.09</v>
      </c>
      <c r="H2254" s="6">
        <v>3207.9</v>
      </c>
      <c r="I2254" s="6">
        <v>3233.96</v>
      </c>
      <c r="J2254" s="9">
        <f t="shared" si="3435"/>
        <v>320.22000000000025</v>
      </c>
      <c r="K2254" s="9">
        <f t="shared" si="3462"/>
        <v>289.03166666666669</v>
      </c>
      <c r="L2254" s="9">
        <f t="shared" si="3439"/>
        <v>202.19000000000005</v>
      </c>
      <c r="M2254" s="9">
        <f t="shared" ref="M2254" si="3467">AVERAGE(L2243:L2254)</f>
        <v>173.38000000000011</v>
      </c>
      <c r="N2254" s="6" t="s">
        <v>36</v>
      </c>
      <c r="O2254" s="9">
        <f t="shared" si="3441"/>
        <v>1386.8400000000001</v>
      </c>
      <c r="P2254" s="4">
        <f t="shared" si="3381"/>
        <v>0</v>
      </c>
      <c r="Q2254" s="5">
        <f t="shared" si="3382"/>
        <v>132.9399999999996</v>
      </c>
      <c r="R2254" s="5">
        <f t="shared" si="3383"/>
        <v>1420.075</v>
      </c>
      <c r="S2254" s="4">
        <f t="shared" si="3384"/>
        <v>0</v>
      </c>
      <c r="T2254" s="4">
        <f t="shared" si="3385"/>
        <v>0</v>
      </c>
      <c r="U2254" s="5">
        <f t="shared" si="3377"/>
        <v>1445.49</v>
      </c>
      <c r="V2254" s="5">
        <f t="shared" si="3378"/>
        <v>-58.649999999999864</v>
      </c>
      <c r="X2254" s="5">
        <f t="shared" si="3437"/>
        <v>-181.09999999999945</v>
      </c>
      <c r="Y2254" s="5">
        <f t="shared" si="3438"/>
        <v>-173.40000000000009</v>
      </c>
      <c r="AA2254" s="5">
        <f t="shared" si="3456"/>
        <v>0</v>
      </c>
      <c r="AB2254" s="5">
        <f t="shared" si="3457"/>
        <v>1</v>
      </c>
      <c r="AC2254" s="5">
        <f t="shared" si="3458"/>
        <v>1</v>
      </c>
      <c r="AF2254" s="5">
        <f t="shared" si="3444"/>
        <v>73.760000000000218</v>
      </c>
      <c r="AG2254" s="5">
        <f t="shared" si="3445"/>
        <v>114.07999999999993</v>
      </c>
      <c r="AH2254" s="5">
        <f t="shared" si="3446"/>
        <v>246.46000000000004</v>
      </c>
      <c r="AI2254" s="5">
        <f t="shared" si="3447"/>
        <v>206.14000000000033</v>
      </c>
      <c r="AJ2254" s="5"/>
      <c r="AK2254" s="5">
        <f t="shared" si="3448"/>
        <v>73.760000000000218</v>
      </c>
      <c r="AL2254" s="5">
        <f t="shared" ref="AL2254:AL2317" si="3468">PERCENTILE(AK2245:AK2254,0.9)</f>
        <v>74.016000000000261</v>
      </c>
      <c r="AM2254" s="5">
        <f t="shared" si="3449"/>
        <v>246.46000000000004</v>
      </c>
      <c r="AN2254" s="5">
        <f t="shared" si="3464"/>
        <v>196.51699999999974</v>
      </c>
      <c r="AO2254" s="5">
        <f t="shared" si="3465"/>
        <v>1</v>
      </c>
      <c r="AP2254" s="5">
        <f t="shared" si="3379"/>
        <v>4</v>
      </c>
      <c r="AQ2254" s="5">
        <f t="shared" si="3397"/>
        <v>4.5</v>
      </c>
      <c r="AR2254" s="5"/>
      <c r="AS2254" s="5">
        <f t="shared" si="3442"/>
        <v>206.14000000000033</v>
      </c>
      <c r="AT2254" s="5">
        <f t="shared" si="3464"/>
        <v>221.98799999999991</v>
      </c>
      <c r="AU2254" s="5">
        <f t="shared" si="3450"/>
        <v>114.07999999999993</v>
      </c>
      <c r="AV2254" s="5">
        <f t="shared" si="3453"/>
        <v>-40.319999999999709</v>
      </c>
      <c r="AW2254" s="5">
        <f t="shared" si="3451"/>
        <v>4</v>
      </c>
      <c r="AX2254" s="5">
        <f t="shared" si="3405"/>
        <v>87.179000000000499</v>
      </c>
      <c r="AZ2254" s="4">
        <f t="shared" si="3387"/>
        <v>0</v>
      </c>
      <c r="BA2254" s="5">
        <f t="shared" si="3393"/>
        <v>0</v>
      </c>
      <c r="BB2254" s="4">
        <f t="shared" si="3388"/>
        <v>0</v>
      </c>
      <c r="BD2254" s="5">
        <v>0</v>
      </c>
      <c r="BE2254" s="4">
        <v>0.42345002108814905</v>
      </c>
      <c r="BJ2254" s="5">
        <v>104.56999999999971</v>
      </c>
      <c r="BK2254" s="5">
        <v>73.960000000000036</v>
      </c>
      <c r="BL2254" s="5">
        <v>7.8099999999994907</v>
      </c>
      <c r="BM2254" s="5">
        <v>5</v>
      </c>
      <c r="BR2254">
        <v>246</v>
      </c>
      <c r="BS2254">
        <v>-104</v>
      </c>
    </row>
    <row r="2255" spans="1:71">
      <c r="A2255" s="7">
        <v>39765</v>
      </c>
      <c r="B2255" s="6">
        <v>4599.6400000000003</v>
      </c>
      <c r="C2255" s="6">
        <v>4713.78</v>
      </c>
      <c r="D2255" s="6">
        <v>4524.8900000000003</v>
      </c>
      <c r="E2255" s="6">
        <v>4649.5200000000004</v>
      </c>
      <c r="F2255" s="6">
        <v>3196.03</v>
      </c>
      <c r="G2255" s="6">
        <v>3293.98</v>
      </c>
      <c r="H2255" s="6">
        <v>3183.65</v>
      </c>
      <c r="I2255" s="6">
        <v>3269.46</v>
      </c>
      <c r="J2255" s="9">
        <f t="shared" si="3435"/>
        <v>188.88999999999942</v>
      </c>
      <c r="K2255" s="9">
        <f t="shared" si="3462"/>
        <v>262.39416666666665</v>
      </c>
      <c r="L2255" s="9">
        <f t="shared" si="3439"/>
        <v>110.32999999999993</v>
      </c>
      <c r="M2255" s="9">
        <f t="shared" ref="M2255" si="3469">AVERAGE(L2244:L2255)</f>
        <v>167.5783333333334</v>
      </c>
      <c r="N2255" s="6" t="s">
        <v>36</v>
      </c>
      <c r="O2255" s="9">
        <f t="shared" si="3441"/>
        <v>1380.0600000000004</v>
      </c>
      <c r="P2255" s="4">
        <f t="shared" si="3381"/>
        <v>0</v>
      </c>
      <c r="Q2255" s="5">
        <f t="shared" si="3382"/>
        <v>139.71999999999935</v>
      </c>
      <c r="R2255" s="5">
        <f t="shared" si="3383"/>
        <v>1414.9900000000002</v>
      </c>
      <c r="S2255" s="4">
        <f t="shared" si="3384"/>
        <v>0</v>
      </c>
      <c r="T2255" s="4">
        <f t="shared" si="3385"/>
        <v>0</v>
      </c>
      <c r="U2255" s="5">
        <f t="shared" si="3377"/>
        <v>1436.2380000000001</v>
      </c>
      <c r="V2255" s="5">
        <f t="shared" si="3378"/>
        <v>-56.177999999999656</v>
      </c>
      <c r="X2255" s="5">
        <f t="shared" si="3437"/>
        <v>49.880000000000109</v>
      </c>
      <c r="Y2255" s="5">
        <f t="shared" si="3438"/>
        <v>73.429999999999836</v>
      </c>
      <c r="AA2255" s="5">
        <f t="shared" si="3456"/>
        <v>1</v>
      </c>
      <c r="AB2255" s="5">
        <f t="shared" si="3457"/>
        <v>0</v>
      </c>
      <c r="AC2255" s="5">
        <f t="shared" si="3458"/>
        <v>1</v>
      </c>
      <c r="AF2255" s="5">
        <f t="shared" si="3444"/>
        <v>114.13999999999942</v>
      </c>
      <c r="AG2255" s="5">
        <f t="shared" si="3445"/>
        <v>92.979999999999563</v>
      </c>
      <c r="AH2255" s="5">
        <f t="shared" si="3446"/>
        <v>74.75</v>
      </c>
      <c r="AI2255" s="5">
        <f t="shared" si="3447"/>
        <v>95.909999999999854</v>
      </c>
      <c r="AJ2255" s="5"/>
      <c r="AK2255" s="5">
        <f t="shared" si="3448"/>
        <v>74.75</v>
      </c>
      <c r="AL2255" s="5">
        <f t="shared" si="3468"/>
        <v>74.907000000000068</v>
      </c>
      <c r="AM2255" s="5">
        <f t="shared" si="3449"/>
        <v>114.13999999999942</v>
      </c>
      <c r="AN2255" s="5">
        <f t="shared" si="3464"/>
        <v>193.09599999999972</v>
      </c>
      <c r="AO2255" s="5">
        <f t="shared" si="3465"/>
        <v>0</v>
      </c>
      <c r="AP2255" s="5">
        <f t="shared" si="3379"/>
        <v>4</v>
      </c>
      <c r="AQ2255" s="5">
        <f t="shared" si="3397"/>
        <v>4.5</v>
      </c>
      <c r="AR2255" s="5"/>
      <c r="AS2255" s="5">
        <f t="shared" si="3442"/>
        <v>95.909999999999854</v>
      </c>
      <c r="AT2255" s="5">
        <f t="shared" si="3464"/>
        <v>208.1989999999999</v>
      </c>
      <c r="AU2255" s="5">
        <f t="shared" si="3450"/>
        <v>92.979999999999563</v>
      </c>
      <c r="AV2255" s="5">
        <f t="shared" si="3453"/>
        <v>21.159999999999854</v>
      </c>
      <c r="AW2255" s="5">
        <f t="shared" si="3451"/>
        <v>5</v>
      </c>
      <c r="AX2255" s="5">
        <f t="shared" si="3405"/>
        <v>95.089999999999634</v>
      </c>
      <c r="AZ2255" s="4">
        <f t="shared" si="3387"/>
        <v>0</v>
      </c>
      <c r="BA2255" s="5">
        <f t="shared" si="3393"/>
        <v>0</v>
      </c>
      <c r="BB2255" s="4">
        <f t="shared" si="3388"/>
        <v>0</v>
      </c>
      <c r="BD2255" s="5">
        <v>0</v>
      </c>
      <c r="BE2255" s="4">
        <v>0.4233503981797373</v>
      </c>
      <c r="BJ2255" s="5">
        <v>37.300000000000182</v>
      </c>
      <c r="BK2255" s="5">
        <v>26.339999999999236</v>
      </c>
      <c r="BL2255" s="5">
        <v>3.1899999999995998</v>
      </c>
      <c r="BM2255" s="5">
        <v>5</v>
      </c>
      <c r="BR2255">
        <v>-105</v>
      </c>
      <c r="BS2255">
        <v>73</v>
      </c>
    </row>
    <row r="2256" spans="1:71">
      <c r="A2256" s="7">
        <v>39766</v>
      </c>
      <c r="B2256" s="6">
        <v>4723.29</v>
      </c>
      <c r="C2256" s="6">
        <v>4874.16</v>
      </c>
      <c r="D2256" s="6">
        <v>4695.79</v>
      </c>
      <c r="E2256" s="6">
        <v>4710.24</v>
      </c>
      <c r="F2256" s="6">
        <v>3370.86</v>
      </c>
      <c r="G2256" s="6">
        <v>3378.93</v>
      </c>
      <c r="H2256" s="6">
        <v>3269.56</v>
      </c>
      <c r="I2256" s="6">
        <v>3291.47</v>
      </c>
      <c r="J2256" s="9">
        <f t="shared" si="3435"/>
        <v>224.63999999999942</v>
      </c>
      <c r="K2256" s="9">
        <f t="shared" si="3462"/>
        <v>245.64833333333323</v>
      </c>
      <c r="L2256" s="9">
        <f t="shared" si="3439"/>
        <v>109.4699999999998</v>
      </c>
      <c r="M2256" s="9">
        <f t="shared" ref="M2256" si="3470">AVERAGE(L2245:L2256)</f>
        <v>152.73000000000005</v>
      </c>
      <c r="N2256" s="6" t="s">
        <v>36</v>
      </c>
      <c r="O2256" s="9">
        <f t="shared" si="3441"/>
        <v>1418.77</v>
      </c>
      <c r="P2256" s="4">
        <f t="shared" si="3381"/>
        <v>0.27705410821643117</v>
      </c>
      <c r="Q2256" s="5">
        <f t="shared" si="3382"/>
        <v>139.71999999999935</v>
      </c>
      <c r="R2256" s="5">
        <f t="shared" si="3383"/>
        <v>1414.9900000000002</v>
      </c>
      <c r="S2256" s="4">
        <f t="shared" si="3384"/>
        <v>0.27705410821643117</v>
      </c>
      <c r="T2256" s="4">
        <f t="shared" si="3385"/>
        <v>0.18710425830151139</v>
      </c>
      <c r="U2256" s="5">
        <f t="shared" si="3377"/>
        <v>1426.1240000000003</v>
      </c>
      <c r="V2256" s="5">
        <f t="shared" si="3378"/>
        <v>-7.3540000000002692</v>
      </c>
      <c r="X2256" s="5">
        <f t="shared" si="3437"/>
        <v>-13.050000000000182</v>
      </c>
      <c r="Y2256" s="5">
        <f t="shared" si="3438"/>
        <v>-79.390000000000327</v>
      </c>
      <c r="AA2256" s="5">
        <f t="shared" si="3456"/>
        <v>0</v>
      </c>
      <c r="AB2256" s="5">
        <f t="shared" si="3457"/>
        <v>1</v>
      </c>
      <c r="AC2256" s="5">
        <f t="shared" si="3458"/>
        <v>1</v>
      </c>
      <c r="AF2256" s="5">
        <f t="shared" si="3444"/>
        <v>150.86999999999989</v>
      </c>
      <c r="AG2256" s="5">
        <f t="shared" si="3445"/>
        <v>224.63999999999942</v>
      </c>
      <c r="AH2256" s="5">
        <f t="shared" si="3446"/>
        <v>27.5</v>
      </c>
      <c r="AI2256" s="5">
        <f t="shared" si="3447"/>
        <v>-46.269999999999527</v>
      </c>
      <c r="AJ2256" s="5"/>
      <c r="AK2256" s="5">
        <f t="shared" si="3448"/>
        <v>27.5</v>
      </c>
      <c r="AL2256" s="5">
        <f t="shared" si="3468"/>
        <v>74.907000000000068</v>
      </c>
      <c r="AM2256" s="5">
        <f t="shared" si="3449"/>
        <v>150.86999999999989</v>
      </c>
      <c r="AN2256" s="5">
        <f t="shared" si="3464"/>
        <v>187.10399999999973</v>
      </c>
      <c r="AO2256" s="5">
        <f t="shared" si="3465"/>
        <v>0</v>
      </c>
      <c r="AP2256" s="5">
        <f t="shared" si="3379"/>
        <v>4</v>
      </c>
      <c r="AQ2256" s="5">
        <f t="shared" si="3397"/>
        <v>4.5</v>
      </c>
      <c r="AR2256" s="5"/>
      <c r="AS2256" s="5">
        <f t="shared" si="3442"/>
        <v>224.63999999999942</v>
      </c>
      <c r="AT2256" s="5">
        <f t="shared" si="3464"/>
        <v>210.91199999999981</v>
      </c>
      <c r="AU2256" s="5">
        <f t="shared" si="3450"/>
        <v>-46.269999999999527</v>
      </c>
      <c r="AV2256" s="5">
        <f t="shared" si="3453"/>
        <v>-73.769999999999527</v>
      </c>
      <c r="AW2256" s="5">
        <f t="shared" si="3451"/>
        <v>6</v>
      </c>
      <c r="AX2256" s="5">
        <f t="shared" si="3405"/>
        <v>95.089999999999634</v>
      </c>
      <c r="AZ2256" s="4">
        <f t="shared" si="3387"/>
        <v>0.18710425830151139</v>
      </c>
      <c r="BA2256" s="5">
        <f t="shared" si="3393"/>
        <v>0</v>
      </c>
      <c r="BB2256" s="4">
        <f t="shared" si="3388"/>
        <v>0</v>
      </c>
      <c r="BD2256" s="5">
        <v>0</v>
      </c>
      <c r="BE2256" s="4">
        <v>0.42293990086740652</v>
      </c>
      <c r="BJ2256" s="5">
        <v>72.769999999999527</v>
      </c>
      <c r="BK2256" s="5">
        <v>71.75</v>
      </c>
      <c r="BL2256" s="5">
        <v>12.059999999999491</v>
      </c>
      <c r="BM2256" s="5">
        <v>5</v>
      </c>
      <c r="BR2256">
        <v>-98</v>
      </c>
      <c r="BS2256">
        <v>-92</v>
      </c>
    </row>
    <row r="2257" spans="1:71">
      <c r="A2257" s="7">
        <v>39769</v>
      </c>
      <c r="B2257" s="6">
        <v>4700.5</v>
      </c>
      <c r="C2257" s="6">
        <v>4733.79</v>
      </c>
      <c r="D2257" s="6">
        <v>4512.21</v>
      </c>
      <c r="E2257" s="6">
        <v>4557.2700000000004</v>
      </c>
      <c r="F2257" s="6">
        <v>3283.57</v>
      </c>
      <c r="G2257" s="6">
        <v>3309.62</v>
      </c>
      <c r="H2257" s="6">
        <v>3166.79</v>
      </c>
      <c r="I2257" s="6">
        <v>3182.03</v>
      </c>
      <c r="J2257" s="9">
        <f t="shared" si="3435"/>
        <v>221.57999999999993</v>
      </c>
      <c r="K2257" s="9">
        <f t="shared" si="3462"/>
        <v>244.62999999999988</v>
      </c>
      <c r="L2257" s="9">
        <f t="shared" si="3439"/>
        <v>142.82999999999993</v>
      </c>
      <c r="M2257" s="9">
        <f t="shared" ref="M2257" si="3471">AVERAGE(L2246:L2257)</f>
        <v>151.18250000000003</v>
      </c>
      <c r="N2257" s="6" t="s">
        <v>37</v>
      </c>
      <c r="O2257" s="9">
        <f t="shared" si="3441"/>
        <v>1375.2400000000002</v>
      </c>
      <c r="P2257" s="4">
        <f t="shared" si="3381"/>
        <v>0</v>
      </c>
      <c r="Q2257" s="5">
        <f t="shared" si="3382"/>
        <v>49.929999999999836</v>
      </c>
      <c r="R2257" s="5">
        <f t="shared" si="3383"/>
        <v>1387.7225000000003</v>
      </c>
      <c r="S2257" s="4">
        <f t="shared" si="3384"/>
        <v>0</v>
      </c>
      <c r="T2257" s="4">
        <f t="shared" si="3385"/>
        <v>0</v>
      </c>
      <c r="U2257" s="5">
        <f t="shared" si="3377"/>
        <v>1397.2159999999999</v>
      </c>
      <c r="V2257" s="5">
        <f t="shared" si="3378"/>
        <v>-21.975999999999658</v>
      </c>
      <c r="X2257" s="5">
        <f t="shared" si="3437"/>
        <v>-143.22999999999956</v>
      </c>
      <c r="Y2257" s="5">
        <f t="shared" si="3438"/>
        <v>-101.53999999999996</v>
      </c>
      <c r="AA2257" s="5">
        <f t="shared" si="3456"/>
        <v>0</v>
      </c>
      <c r="AB2257" s="5">
        <f t="shared" si="3457"/>
        <v>1</v>
      </c>
      <c r="AC2257" s="5">
        <f t="shared" si="3458"/>
        <v>1</v>
      </c>
      <c r="AF2257" s="5">
        <f t="shared" si="3444"/>
        <v>33.289999999999964</v>
      </c>
      <c r="AG2257" s="5">
        <f t="shared" si="3445"/>
        <v>23.550000000000182</v>
      </c>
      <c r="AH2257" s="5">
        <f t="shared" si="3446"/>
        <v>188.28999999999996</v>
      </c>
      <c r="AI2257" s="5">
        <f t="shared" si="3447"/>
        <v>198.02999999999975</v>
      </c>
      <c r="AJ2257" s="5"/>
      <c r="AK2257" s="5">
        <f t="shared" si="3448"/>
        <v>33.289999999999964</v>
      </c>
      <c r="AL2257" s="5">
        <f t="shared" si="3468"/>
        <v>74.907000000000068</v>
      </c>
      <c r="AM2257" s="5">
        <f t="shared" si="3449"/>
        <v>188.28999999999996</v>
      </c>
      <c r="AN2257" s="5">
        <f t="shared" si="3464"/>
        <v>197.33299999999971</v>
      </c>
      <c r="AO2257" s="5">
        <f t="shared" si="3465"/>
        <v>0</v>
      </c>
      <c r="AP2257" s="5">
        <f t="shared" si="3379"/>
        <v>4</v>
      </c>
      <c r="AQ2257" s="5">
        <f t="shared" si="3397"/>
        <v>4.5</v>
      </c>
      <c r="AR2257" s="5"/>
      <c r="AS2257" s="5">
        <f t="shared" si="3442"/>
        <v>198.02999999999975</v>
      </c>
      <c r="AT2257" s="5">
        <f t="shared" si="3464"/>
        <v>220.55799999999982</v>
      </c>
      <c r="AU2257" s="5">
        <f t="shared" si="3450"/>
        <v>23.550000000000182</v>
      </c>
      <c r="AV2257" s="5">
        <f t="shared" si="3453"/>
        <v>9.7399999999997817</v>
      </c>
      <c r="AW2257" s="5">
        <f t="shared" si="3451"/>
        <v>2</v>
      </c>
      <c r="AX2257" s="5">
        <f t="shared" si="3405"/>
        <v>95.089999999999634</v>
      </c>
      <c r="AZ2257" s="4">
        <f t="shared" si="3387"/>
        <v>0</v>
      </c>
      <c r="BA2257" s="5">
        <f t="shared" si="3393"/>
        <v>0</v>
      </c>
      <c r="BB2257" s="4">
        <f t="shared" si="3388"/>
        <v>0.18710425830151139</v>
      </c>
      <c r="BD2257" s="5">
        <v>0</v>
      </c>
      <c r="BE2257" s="4">
        <v>0.42258357741642311</v>
      </c>
      <c r="BJ2257" s="5">
        <v>202.46000000000004</v>
      </c>
      <c r="BK2257" s="5">
        <v>3.6999999999998181</v>
      </c>
      <c r="BL2257" s="5">
        <v>1.1199999999998909</v>
      </c>
      <c r="BM2257" s="5">
        <v>5</v>
      </c>
      <c r="BR2257">
        <v>-98</v>
      </c>
      <c r="BS2257">
        <v>102</v>
      </c>
    </row>
    <row r="2258" spans="1:71">
      <c r="A2258" s="7">
        <v>39770</v>
      </c>
      <c r="B2258" s="6">
        <v>4556.4799999999996</v>
      </c>
      <c r="C2258" s="6">
        <v>4607.54</v>
      </c>
      <c r="D2258" s="6">
        <v>4445.88</v>
      </c>
      <c r="E2258" s="6">
        <v>4579.47</v>
      </c>
      <c r="F2258" s="6">
        <v>3194.16</v>
      </c>
      <c r="G2258" s="6">
        <v>3227.75</v>
      </c>
      <c r="H2258" s="6">
        <v>3103.54</v>
      </c>
      <c r="I2258" s="6">
        <v>3217.4</v>
      </c>
      <c r="J2258" s="9">
        <f t="shared" si="3435"/>
        <v>161.65999999999985</v>
      </c>
      <c r="K2258" s="9">
        <f t="shared" si="3462"/>
        <v>234.62666666666647</v>
      </c>
      <c r="L2258" s="9">
        <f t="shared" si="3439"/>
        <v>124.21000000000004</v>
      </c>
      <c r="M2258" s="9">
        <f t="shared" ref="M2258" si="3472">AVERAGE(L2247:L2258)</f>
        <v>147.5566666666667</v>
      </c>
      <c r="N2258" s="6" t="s">
        <v>36</v>
      </c>
      <c r="O2258" s="9">
        <f t="shared" si="3441"/>
        <v>1362.0700000000002</v>
      </c>
      <c r="P2258" s="4">
        <f t="shared" si="3381"/>
        <v>0</v>
      </c>
      <c r="Q2258" s="5">
        <f t="shared" si="3382"/>
        <v>56.699999999999818</v>
      </c>
      <c r="R2258" s="5">
        <f t="shared" si="3383"/>
        <v>1376.2450000000001</v>
      </c>
      <c r="S2258" s="4">
        <f t="shared" si="3384"/>
        <v>0</v>
      </c>
      <c r="T2258" s="4">
        <f t="shared" si="3385"/>
        <v>0</v>
      </c>
      <c r="U2258" s="5">
        <f t="shared" si="3377"/>
        <v>1384.596</v>
      </c>
      <c r="V2258" s="5">
        <f t="shared" si="3378"/>
        <v>-22.52599999999984</v>
      </c>
      <c r="X2258" s="5">
        <f t="shared" si="3437"/>
        <v>22.990000000000691</v>
      </c>
      <c r="Y2258" s="5">
        <f t="shared" si="3438"/>
        <v>23.240000000000236</v>
      </c>
      <c r="AA2258" s="5">
        <f t="shared" si="3456"/>
        <v>1</v>
      </c>
      <c r="AB2258" s="5">
        <f t="shared" si="3457"/>
        <v>0</v>
      </c>
      <c r="AC2258" s="5">
        <f t="shared" si="3458"/>
        <v>1</v>
      </c>
      <c r="AF2258" s="5">
        <f t="shared" si="3444"/>
        <v>51.0600000000004</v>
      </c>
      <c r="AG2258" s="5">
        <f t="shared" si="3445"/>
        <v>50.269999999999527</v>
      </c>
      <c r="AH2258" s="5">
        <f t="shared" si="3446"/>
        <v>110.59999999999945</v>
      </c>
      <c r="AI2258" s="5">
        <f t="shared" si="3447"/>
        <v>111.39000000000033</v>
      </c>
      <c r="AJ2258" s="5"/>
      <c r="AK2258" s="5">
        <f t="shared" si="3448"/>
        <v>51.0600000000004</v>
      </c>
      <c r="AL2258" s="5">
        <f t="shared" si="3468"/>
        <v>74.907000000000068</v>
      </c>
      <c r="AM2258" s="5">
        <f t="shared" si="3449"/>
        <v>110.59999999999945</v>
      </c>
      <c r="AN2258" s="5">
        <f t="shared" si="3464"/>
        <v>180.01899999999969</v>
      </c>
      <c r="AO2258" s="5">
        <f t="shared" si="3465"/>
        <v>0</v>
      </c>
      <c r="AP2258" s="5">
        <f t="shared" si="3379"/>
        <v>3</v>
      </c>
      <c r="AQ2258" s="5">
        <f t="shared" si="3397"/>
        <v>4.3</v>
      </c>
      <c r="AR2258" s="5"/>
      <c r="AS2258" s="5">
        <f t="shared" si="3442"/>
        <v>111.39000000000033</v>
      </c>
      <c r="AT2258" s="5">
        <f t="shared" si="3464"/>
        <v>204.12399999999988</v>
      </c>
      <c r="AU2258" s="5">
        <f t="shared" si="3450"/>
        <v>50.269999999999527</v>
      </c>
      <c r="AV2258" s="5">
        <f t="shared" si="3453"/>
        <v>0.79000000000087311</v>
      </c>
      <c r="AW2258" s="5">
        <f t="shared" si="3451"/>
        <v>3</v>
      </c>
      <c r="AX2258" s="5">
        <f t="shared" si="3405"/>
        <v>95.089999999999634</v>
      </c>
      <c r="AZ2258" s="4">
        <f t="shared" si="3387"/>
        <v>0</v>
      </c>
      <c r="BA2258" s="5">
        <f t="shared" si="3393"/>
        <v>0</v>
      </c>
      <c r="BB2258" s="4">
        <f t="shared" si="3388"/>
        <v>0</v>
      </c>
      <c r="BD2258" s="5">
        <v>0</v>
      </c>
      <c r="BE2258" s="4">
        <v>0.42249766759963187</v>
      </c>
      <c r="BJ2258" s="5">
        <v>56.489999999999782</v>
      </c>
      <c r="BK2258" s="5">
        <v>17.200000000000728</v>
      </c>
      <c r="BL2258" s="5">
        <v>14.519999999999527</v>
      </c>
      <c r="BM2258" s="5">
        <v>5</v>
      </c>
      <c r="BR2258">
        <v>111</v>
      </c>
      <c r="BS2258">
        <v>-89</v>
      </c>
    </row>
    <row r="2259" spans="1:71">
      <c r="A2259" s="7">
        <v>39771</v>
      </c>
      <c r="B2259" s="6">
        <v>4586.33</v>
      </c>
      <c r="C2259" s="6">
        <v>4586.6899999999996</v>
      </c>
      <c r="D2259" s="6">
        <v>4337.92</v>
      </c>
      <c r="E2259" s="6">
        <v>4354.09</v>
      </c>
      <c r="F2259" s="6">
        <v>3215.51</v>
      </c>
      <c r="G2259" s="6">
        <v>3215.51</v>
      </c>
      <c r="H2259" s="6">
        <v>3085.14</v>
      </c>
      <c r="I2259" s="6">
        <v>3087.89</v>
      </c>
      <c r="J2259" s="9">
        <f t="shared" si="3435"/>
        <v>248.76999999999953</v>
      </c>
      <c r="K2259" s="9">
        <f t="shared" si="3462"/>
        <v>245.22416666666641</v>
      </c>
      <c r="L2259" s="9">
        <f t="shared" si="3439"/>
        <v>132.26000000000022</v>
      </c>
      <c r="M2259" s="9">
        <f t="shared" ref="M2259" si="3473">AVERAGE(L2248:L2259)</f>
        <v>152.9008333333334</v>
      </c>
      <c r="N2259" s="6" t="s">
        <v>36</v>
      </c>
      <c r="O2259" s="9">
        <f t="shared" si="3441"/>
        <v>1266.2000000000003</v>
      </c>
      <c r="P2259" s="4">
        <f t="shared" si="3381"/>
        <v>0</v>
      </c>
      <c r="Q2259" s="5">
        <f t="shared" si="3382"/>
        <v>152.56999999999971</v>
      </c>
      <c r="R2259" s="5">
        <f t="shared" si="3383"/>
        <v>1304.3425000000002</v>
      </c>
      <c r="S2259" s="4">
        <f t="shared" si="3384"/>
        <v>0</v>
      </c>
      <c r="T2259" s="4">
        <f t="shared" si="3385"/>
        <v>0</v>
      </c>
      <c r="U2259" s="5">
        <f t="shared" si="3377"/>
        <v>1360.4680000000003</v>
      </c>
      <c r="V2259" s="5">
        <f t="shared" si="3378"/>
        <v>-94.268000000000029</v>
      </c>
      <c r="X2259" s="5">
        <f t="shared" si="3437"/>
        <v>-232.23999999999978</v>
      </c>
      <c r="Y2259" s="5">
        <f t="shared" si="3438"/>
        <v>-127.62000000000035</v>
      </c>
      <c r="AA2259" s="5">
        <f t="shared" si="3456"/>
        <v>0</v>
      </c>
      <c r="AB2259" s="5">
        <f t="shared" si="3457"/>
        <v>1</v>
      </c>
      <c r="AC2259" s="5">
        <f t="shared" si="3458"/>
        <v>1</v>
      </c>
      <c r="AF2259" s="5">
        <f t="shared" si="3444"/>
        <v>0.35999999999967258</v>
      </c>
      <c r="AG2259" s="5">
        <f t="shared" si="3445"/>
        <v>7.2199999999993452</v>
      </c>
      <c r="AH2259" s="5">
        <f t="shared" si="3446"/>
        <v>248.40999999999985</v>
      </c>
      <c r="AI2259" s="5">
        <f t="shared" si="3447"/>
        <v>241.55000000000018</v>
      </c>
      <c r="AJ2259" s="5"/>
      <c r="AK2259" s="5">
        <f t="shared" si="3448"/>
        <v>0.35999999999967258</v>
      </c>
      <c r="AL2259" s="5">
        <f t="shared" si="3468"/>
        <v>74.907000000000068</v>
      </c>
      <c r="AM2259" s="5">
        <f t="shared" si="3449"/>
        <v>248.40999999999985</v>
      </c>
      <c r="AN2259" s="5">
        <f t="shared" si="3464"/>
        <v>192.2649999999997</v>
      </c>
      <c r="AO2259" s="5">
        <f t="shared" si="3465"/>
        <v>1</v>
      </c>
      <c r="AP2259" s="5">
        <f t="shared" si="3379"/>
        <v>4</v>
      </c>
      <c r="AQ2259" s="5">
        <f t="shared" si="3397"/>
        <v>4.2</v>
      </c>
      <c r="AR2259" s="5"/>
      <c r="AS2259" s="5">
        <f t="shared" si="3442"/>
        <v>241.55000000000018</v>
      </c>
      <c r="AT2259" s="5">
        <f t="shared" si="3464"/>
        <v>214.75999999999993</v>
      </c>
      <c r="AU2259" s="5">
        <f t="shared" si="3450"/>
        <v>7.2199999999993452</v>
      </c>
      <c r="AV2259" s="5">
        <f t="shared" si="3453"/>
        <v>-6.8599999999996726</v>
      </c>
      <c r="AW2259" s="5">
        <f t="shared" si="3451"/>
        <v>4</v>
      </c>
      <c r="AX2259" s="5">
        <f t="shared" si="3405"/>
        <v>95.089999999999634</v>
      </c>
      <c r="AZ2259" s="4">
        <f t="shared" si="3387"/>
        <v>0</v>
      </c>
      <c r="BA2259" s="5">
        <f t="shared" si="3393"/>
        <v>0</v>
      </c>
      <c r="BB2259" s="4">
        <f t="shared" si="3388"/>
        <v>0</v>
      </c>
      <c r="BD2259" s="5">
        <v>0</v>
      </c>
      <c r="BE2259" s="4">
        <v>0.42238359675352782</v>
      </c>
      <c r="BJ2259" s="5">
        <v>112.47999999999956</v>
      </c>
      <c r="BK2259" s="5">
        <v>57.010000000000218</v>
      </c>
      <c r="BL2259" s="5">
        <v>7.8400000000001455</v>
      </c>
      <c r="BM2259" s="5">
        <v>5</v>
      </c>
      <c r="BR2259">
        <v>248</v>
      </c>
      <c r="BS2259">
        <v>-92</v>
      </c>
    </row>
    <row r="2260" spans="1:71">
      <c r="A2260" s="7">
        <v>39772</v>
      </c>
      <c r="B2260" s="6">
        <v>4274.9799999999996</v>
      </c>
      <c r="C2260" s="6">
        <v>4313.16</v>
      </c>
      <c r="D2260" s="6">
        <v>4113.49</v>
      </c>
      <c r="E2260" s="6">
        <v>4220.2</v>
      </c>
      <c r="F2260" s="6">
        <v>3000.14</v>
      </c>
      <c r="G2260" s="6">
        <v>3037.36</v>
      </c>
      <c r="H2260" s="6">
        <v>2909.34</v>
      </c>
      <c r="I2260" s="6">
        <v>2980.42</v>
      </c>
      <c r="J2260" s="9">
        <f t="shared" si="3435"/>
        <v>240.60000000000036</v>
      </c>
      <c r="K2260" s="9">
        <f t="shared" si="3462"/>
        <v>239.48499999999981</v>
      </c>
      <c r="L2260" s="9">
        <f t="shared" si="3439"/>
        <v>178.54999999999973</v>
      </c>
      <c r="M2260" s="9">
        <f t="shared" ref="M2260" si="3474">AVERAGE(L2249:L2260)</f>
        <v>153.44666666666672</v>
      </c>
      <c r="N2260" s="6" t="s">
        <v>36</v>
      </c>
      <c r="O2260" s="9">
        <f t="shared" si="3441"/>
        <v>1239.7799999999997</v>
      </c>
      <c r="P2260" s="4">
        <f t="shared" si="3381"/>
        <v>0</v>
      </c>
      <c r="Q2260" s="5">
        <f t="shared" si="3382"/>
        <v>178.99000000000024</v>
      </c>
      <c r="R2260" s="5">
        <f t="shared" si="3383"/>
        <v>1284.5274999999997</v>
      </c>
      <c r="S2260" s="4">
        <f t="shared" si="3384"/>
        <v>0</v>
      </c>
      <c r="T2260" s="4">
        <f t="shared" si="3385"/>
        <v>0</v>
      </c>
      <c r="U2260" s="5">
        <f t="shared" si="3377"/>
        <v>1332.412</v>
      </c>
      <c r="V2260" s="5">
        <f t="shared" si="3378"/>
        <v>-92.632000000000289</v>
      </c>
      <c r="X2260" s="5">
        <f t="shared" si="3437"/>
        <v>-54.779999999999745</v>
      </c>
      <c r="Y2260" s="5">
        <f t="shared" si="3438"/>
        <v>-19.7199999999998</v>
      </c>
      <c r="AA2260" s="5">
        <f t="shared" si="3456"/>
        <v>0</v>
      </c>
      <c r="AB2260" s="5">
        <f t="shared" si="3457"/>
        <v>1</v>
      </c>
      <c r="AC2260" s="5">
        <f t="shared" si="3458"/>
        <v>1</v>
      </c>
      <c r="AF2260" s="5">
        <f t="shared" si="3444"/>
        <v>38.180000000000291</v>
      </c>
      <c r="AG2260" s="5">
        <f t="shared" si="3445"/>
        <v>-40.930000000000291</v>
      </c>
      <c r="AH2260" s="5">
        <f t="shared" si="3446"/>
        <v>161.48999999999978</v>
      </c>
      <c r="AI2260" s="5">
        <f t="shared" si="3447"/>
        <v>240.60000000000036</v>
      </c>
      <c r="AJ2260" s="5"/>
      <c r="AK2260" s="5">
        <f t="shared" si="3448"/>
        <v>38.180000000000291</v>
      </c>
      <c r="AL2260" s="5">
        <f t="shared" si="3468"/>
        <v>74.907000000000068</v>
      </c>
      <c r="AM2260" s="5">
        <f t="shared" si="3449"/>
        <v>161.48999999999978</v>
      </c>
      <c r="AN2260" s="5">
        <f t="shared" si="3464"/>
        <v>176.36699999999973</v>
      </c>
      <c r="AO2260" s="5">
        <f t="shared" si="3465"/>
        <v>0</v>
      </c>
      <c r="AP2260" s="5">
        <f t="shared" si="3379"/>
        <v>3</v>
      </c>
      <c r="AQ2260" s="5">
        <f t="shared" si="3397"/>
        <v>3.9</v>
      </c>
      <c r="AR2260" s="5"/>
      <c r="AS2260" s="5">
        <f t="shared" si="3442"/>
        <v>240.60000000000036</v>
      </c>
      <c r="AT2260" s="5">
        <f t="shared" si="3464"/>
        <v>200.28400000000002</v>
      </c>
      <c r="AU2260" s="5">
        <f t="shared" si="3450"/>
        <v>-40.930000000000291</v>
      </c>
      <c r="AV2260" s="5">
        <f t="shared" si="3453"/>
        <v>79.110000000000582</v>
      </c>
      <c r="AW2260" s="5">
        <f t="shared" si="3451"/>
        <v>5</v>
      </c>
      <c r="AX2260" s="5">
        <f t="shared" si="3405"/>
        <v>95.089999999999634</v>
      </c>
      <c r="AZ2260" s="4">
        <f t="shared" si="3387"/>
        <v>0</v>
      </c>
      <c r="BA2260" s="5">
        <f t="shared" si="3393"/>
        <v>0</v>
      </c>
      <c r="BB2260" s="4">
        <f t="shared" si="3388"/>
        <v>0</v>
      </c>
      <c r="BD2260" s="5">
        <v>0</v>
      </c>
      <c r="BE2260" s="4">
        <v>0.42230054469722128</v>
      </c>
      <c r="BJ2260" s="5">
        <v>125.23000000000047</v>
      </c>
      <c r="BK2260" s="5">
        <v>62.659999999999854</v>
      </c>
      <c r="BL2260" s="5">
        <v>1.9299999999993815</v>
      </c>
      <c r="BM2260" s="5">
        <v>5</v>
      </c>
      <c r="BR2260">
        <v>161</v>
      </c>
      <c r="BS2260">
        <v>-20</v>
      </c>
    </row>
    <row r="2261" spans="1:71">
      <c r="A2261" s="7">
        <v>39773</v>
      </c>
      <c r="B2261" s="6">
        <v>4228.3100000000004</v>
      </c>
      <c r="C2261" s="6">
        <v>4296.8599999999997</v>
      </c>
      <c r="D2261" s="6">
        <v>4034.96</v>
      </c>
      <c r="E2261" s="6">
        <v>4127.41</v>
      </c>
      <c r="F2261" s="6">
        <v>3005.19</v>
      </c>
      <c r="G2261" s="6">
        <v>3041.11</v>
      </c>
      <c r="H2261" s="6">
        <v>2838.5</v>
      </c>
      <c r="I2261" s="6">
        <v>2881.26</v>
      </c>
      <c r="J2261" s="9">
        <f t="shared" si="3435"/>
        <v>261.89999999999964</v>
      </c>
      <c r="K2261" s="9">
        <f t="shared" si="3462"/>
        <v>250.04416666666648</v>
      </c>
      <c r="L2261" s="9">
        <f t="shared" si="3439"/>
        <v>202.61000000000013</v>
      </c>
      <c r="M2261" s="9">
        <f t="shared" ref="M2261" si="3475">AVERAGE(L2250:L2261)</f>
        <v>160.18166666666673</v>
      </c>
      <c r="N2261" s="6" t="s">
        <v>36</v>
      </c>
      <c r="O2261" s="9">
        <f t="shared" si="3441"/>
        <v>1246.1499999999996</v>
      </c>
      <c r="P2261" s="4">
        <f t="shared" si="3381"/>
        <v>4.7024952015354109E-2</v>
      </c>
      <c r="Q2261" s="5">
        <f t="shared" si="3382"/>
        <v>135.46000000000049</v>
      </c>
      <c r="R2261" s="5">
        <f t="shared" si="3383"/>
        <v>1273.645</v>
      </c>
      <c r="S2261" s="4">
        <f t="shared" si="3384"/>
        <v>3.5588580367617646E-2</v>
      </c>
      <c r="T2261" s="4">
        <f t="shared" si="3385"/>
        <v>3.4359997842385671E-2</v>
      </c>
      <c r="U2261" s="5">
        <f t="shared" ref="U2261:U2324" si="3476">AVERAGE(O2257:O2261)</f>
        <v>1297.8880000000001</v>
      </c>
      <c r="V2261" s="5">
        <f t="shared" ref="V2261:V2324" si="3477">O2261-U2261</f>
        <v>-51.738000000000511</v>
      </c>
      <c r="X2261" s="5">
        <f t="shared" si="3437"/>
        <v>-100.90000000000055</v>
      </c>
      <c r="Y2261" s="5">
        <f t="shared" si="3438"/>
        <v>-123.92999999999984</v>
      </c>
      <c r="AA2261" s="5">
        <f t="shared" si="3456"/>
        <v>0</v>
      </c>
      <c r="AB2261" s="5">
        <f t="shared" si="3457"/>
        <v>1</v>
      </c>
      <c r="AC2261" s="5">
        <f t="shared" si="3458"/>
        <v>1</v>
      </c>
      <c r="AF2261" s="5">
        <f t="shared" si="3444"/>
        <v>68.549999999999272</v>
      </c>
      <c r="AG2261" s="5">
        <f t="shared" si="3445"/>
        <v>76.659999999999854</v>
      </c>
      <c r="AH2261" s="5">
        <f t="shared" si="3446"/>
        <v>193.35000000000036</v>
      </c>
      <c r="AI2261" s="5">
        <f t="shared" si="3447"/>
        <v>185.23999999999978</v>
      </c>
      <c r="AJ2261" s="5"/>
      <c r="AK2261" s="5">
        <f t="shared" si="3448"/>
        <v>68.549999999999272</v>
      </c>
      <c r="AL2261" s="5">
        <f t="shared" si="3468"/>
        <v>73.859000000000194</v>
      </c>
      <c r="AM2261" s="5">
        <f t="shared" si="3449"/>
        <v>193.35000000000036</v>
      </c>
      <c r="AN2261" s="5">
        <f t="shared" si="3464"/>
        <v>176.61699999999982</v>
      </c>
      <c r="AO2261" s="5">
        <f t="shared" si="3465"/>
        <v>1</v>
      </c>
      <c r="AP2261" s="5">
        <f t="shared" ref="AP2261:AP2324" si="3478">SUM(AO2252:AO2261)</f>
        <v>4</v>
      </c>
      <c r="AQ2261" s="5">
        <f t="shared" si="3397"/>
        <v>3.8</v>
      </c>
      <c r="AR2261" s="5"/>
      <c r="AS2261" s="5">
        <f t="shared" si="3442"/>
        <v>185.23999999999978</v>
      </c>
      <c r="AT2261" s="5">
        <f t="shared" si="3464"/>
        <v>198.32399999999998</v>
      </c>
      <c r="AU2261" s="5">
        <f t="shared" si="3450"/>
        <v>76.659999999999854</v>
      </c>
      <c r="AV2261" s="5">
        <f t="shared" si="3453"/>
        <v>-8.1100000000005821</v>
      </c>
      <c r="AW2261" s="5">
        <f t="shared" si="3451"/>
        <v>6</v>
      </c>
      <c r="AX2261" s="5">
        <f t="shared" si="3405"/>
        <v>95.089999999999634</v>
      </c>
      <c r="AZ2261" s="4">
        <f t="shared" si="3387"/>
        <v>3.4359997842385671E-2</v>
      </c>
      <c r="BA2261" s="5">
        <f t="shared" si="3393"/>
        <v>0</v>
      </c>
      <c r="BB2261" s="4">
        <f t="shared" si="3388"/>
        <v>0</v>
      </c>
      <c r="BD2261" s="5">
        <v>0</v>
      </c>
      <c r="BE2261" s="4">
        <v>0.42205663189269987</v>
      </c>
      <c r="BJ2261" s="5">
        <v>97.1899999999996</v>
      </c>
      <c r="BK2261" s="5">
        <v>65.020000000000437</v>
      </c>
      <c r="BL2261" s="5">
        <v>23.140000000000327</v>
      </c>
      <c r="BM2261" s="5">
        <v>5</v>
      </c>
      <c r="BR2261">
        <v>193</v>
      </c>
      <c r="BS2261">
        <v>-96</v>
      </c>
    </row>
    <row r="2262" spans="1:71">
      <c r="A2262" s="7">
        <v>39776</v>
      </c>
      <c r="B2262" s="6">
        <v>4167.71</v>
      </c>
      <c r="C2262" s="6">
        <v>4579.07</v>
      </c>
      <c r="D2262" s="6">
        <v>4154.55</v>
      </c>
      <c r="E2262" s="6">
        <v>4554.33</v>
      </c>
      <c r="F2262" s="6">
        <v>2959.52</v>
      </c>
      <c r="G2262" s="6">
        <v>3172.11</v>
      </c>
      <c r="H2262" s="6">
        <v>2931.49</v>
      </c>
      <c r="I2262" s="6">
        <v>3172.11</v>
      </c>
      <c r="J2262" s="9">
        <f t="shared" si="3435"/>
        <v>451.65999999999985</v>
      </c>
      <c r="K2262" s="9">
        <f t="shared" si="3462"/>
        <v>255.56916666666652</v>
      </c>
      <c r="L2262" s="9">
        <f t="shared" si="3439"/>
        <v>290.84999999999991</v>
      </c>
      <c r="M2262" s="9">
        <f t="shared" ref="M2262" si="3479">AVERAGE(L2251:L2262)</f>
        <v>164.38333333333335</v>
      </c>
      <c r="N2262" s="6" t="s">
        <v>36</v>
      </c>
      <c r="O2262" s="9">
        <f t="shared" si="3441"/>
        <v>1382.2199999999998</v>
      </c>
      <c r="P2262" s="4">
        <f t="shared" ref="P2262:P2325" si="3480">(O2262-MIN(O2258:O2262))/(MAX(O2258:O2262)-MIN(O2258:O2262))</f>
        <v>1</v>
      </c>
      <c r="Q2262" s="5">
        <f t="shared" ref="Q2262:Q2325" si="3481">MAX(O2258:O2262)-MIN(O2258:O2262)</f>
        <v>142.44000000000005</v>
      </c>
      <c r="R2262" s="5">
        <f t="shared" ref="R2262:R2325" si="3482">MIN(O2258:O2262) +((MAX(O2258:O2262)-MIN(O2258:O2262))*$R$2)</f>
        <v>1275.3899999999999</v>
      </c>
      <c r="S2262" s="4">
        <f t="shared" ref="S2262:S2325" si="3483">(O2262-MIN(O2256:O2262))/(MAX(O2256:O2262)-MIN(O2256:O2262))</f>
        <v>0.79579864796915956</v>
      </c>
      <c r="T2262" s="4">
        <f t="shared" ref="T2262:T2325" si="3484">(O2262-MIN(O2254:O2262))/(MAX(O2254:O2262)-MIN(O2254:O2262))</f>
        <v>0.79579864796915956</v>
      </c>
      <c r="U2262" s="5">
        <f t="shared" si="3476"/>
        <v>1299.2840000000001</v>
      </c>
      <c r="V2262" s="5">
        <f t="shared" si="3477"/>
        <v>82.935999999999694</v>
      </c>
      <c r="X2262" s="5">
        <f t="shared" si="3437"/>
        <v>386.61999999999989</v>
      </c>
      <c r="Y2262" s="5">
        <f t="shared" si="3438"/>
        <v>212.59000000000015</v>
      </c>
      <c r="AA2262" s="5">
        <f t="shared" si="3456"/>
        <v>1</v>
      </c>
      <c r="AB2262" s="5">
        <f t="shared" si="3457"/>
        <v>0</v>
      </c>
      <c r="AC2262" s="5">
        <f t="shared" si="3458"/>
        <v>1</v>
      </c>
      <c r="AF2262" s="5">
        <f t="shared" si="3444"/>
        <v>411.35999999999967</v>
      </c>
      <c r="AG2262" s="5">
        <f t="shared" si="3445"/>
        <v>451.65999999999985</v>
      </c>
      <c r="AH2262" s="5">
        <f t="shared" si="3446"/>
        <v>13.159999999999854</v>
      </c>
      <c r="AI2262" s="5">
        <f t="shared" si="3447"/>
        <v>-27.140000000000327</v>
      </c>
      <c r="AJ2262" s="5"/>
      <c r="AK2262" s="5">
        <f t="shared" si="3448"/>
        <v>13.159999999999854</v>
      </c>
      <c r="AL2262" s="5">
        <f t="shared" si="3468"/>
        <v>73.859000000000194</v>
      </c>
      <c r="AM2262" s="5">
        <f t="shared" si="3449"/>
        <v>411.35999999999967</v>
      </c>
      <c r="AN2262" s="5">
        <f t="shared" si="3464"/>
        <v>206.68099999999987</v>
      </c>
      <c r="AO2262" s="5">
        <f t="shared" si="3465"/>
        <v>1</v>
      </c>
      <c r="AP2262" s="5">
        <f t="shared" si="3478"/>
        <v>5</v>
      </c>
      <c r="AQ2262" s="5">
        <f t="shared" si="3397"/>
        <v>3.9</v>
      </c>
      <c r="AR2262" s="5"/>
      <c r="AS2262" s="5">
        <f t="shared" si="3442"/>
        <v>451.65999999999985</v>
      </c>
      <c r="AT2262" s="5">
        <f t="shared" si="3464"/>
        <v>223.821</v>
      </c>
      <c r="AU2262" s="5">
        <f t="shared" si="3450"/>
        <v>-27.140000000000327</v>
      </c>
      <c r="AV2262" s="5">
        <f t="shared" si="3453"/>
        <v>-40.300000000000182</v>
      </c>
      <c r="AW2262" s="5">
        <f t="shared" si="3451"/>
        <v>2</v>
      </c>
      <c r="AX2262" s="5">
        <f t="shared" si="3405"/>
        <v>85.069000000000429</v>
      </c>
      <c r="AZ2262" s="4">
        <f t="shared" si="3387"/>
        <v>0.79579864796915956</v>
      </c>
      <c r="BA2262" s="5">
        <f t="shared" si="3393"/>
        <v>0</v>
      </c>
      <c r="BB2262" s="4">
        <f t="shared" si="3388"/>
        <v>3.4359997842385671E-2</v>
      </c>
      <c r="BD2262" s="5">
        <v>0</v>
      </c>
      <c r="BE2262" s="4">
        <v>0.42188739095955474</v>
      </c>
      <c r="BJ2262" s="5">
        <v>157.84999999999945</v>
      </c>
      <c r="BK2262" s="5">
        <v>0.63000000000010914</v>
      </c>
      <c r="BL2262" s="5">
        <v>0.63000000000010914</v>
      </c>
      <c r="BM2262" s="5">
        <v>5</v>
      </c>
      <c r="BR2262">
        <v>-102</v>
      </c>
      <c r="BS2262">
        <v>213</v>
      </c>
    </row>
    <row r="2263" spans="1:71">
      <c r="A2263" s="7">
        <v>39777</v>
      </c>
      <c r="B2263" s="6">
        <v>4521.8500000000004</v>
      </c>
      <c r="C2263" s="6">
        <v>4693.1000000000004</v>
      </c>
      <c r="D2263" s="6">
        <v>4455.3</v>
      </c>
      <c r="E2263" s="6">
        <v>4560.42</v>
      </c>
      <c r="F2263" s="6">
        <v>3126.38</v>
      </c>
      <c r="G2263" s="6">
        <v>3274.71</v>
      </c>
      <c r="H2263" s="6">
        <v>3104.36</v>
      </c>
      <c r="I2263" s="6">
        <v>3209.56</v>
      </c>
      <c r="J2263" s="9">
        <f t="shared" si="3435"/>
        <v>237.80000000000018</v>
      </c>
      <c r="K2263" s="9">
        <f t="shared" si="3462"/>
        <v>253.12166666666653</v>
      </c>
      <c r="L2263" s="9">
        <f t="shared" si="3439"/>
        <v>170.34999999999991</v>
      </c>
      <c r="M2263" s="9">
        <f t="shared" ref="M2263" si="3485">AVERAGE(L2252:L2263)</f>
        <v>165.35416666666666</v>
      </c>
      <c r="N2263" s="6" t="s">
        <v>37</v>
      </c>
      <c r="O2263" s="9">
        <f t="shared" si="3441"/>
        <v>1350.8600000000001</v>
      </c>
      <c r="P2263" s="4">
        <f t="shared" si="3480"/>
        <v>0.77983712440325992</v>
      </c>
      <c r="Q2263" s="5">
        <f t="shared" si="3481"/>
        <v>142.44000000000005</v>
      </c>
      <c r="R2263" s="5">
        <f t="shared" si="3482"/>
        <v>1275.3899999999999</v>
      </c>
      <c r="S2263" s="4">
        <f t="shared" si="3483"/>
        <v>0.77983712440325992</v>
      </c>
      <c r="T2263" s="4">
        <f t="shared" si="3484"/>
        <v>0.62059332923627153</v>
      </c>
      <c r="U2263" s="5">
        <f t="shared" si="3476"/>
        <v>1297.0419999999999</v>
      </c>
      <c r="V2263" s="5">
        <f t="shared" si="3477"/>
        <v>53.818000000000211</v>
      </c>
      <c r="X2263" s="5">
        <f t="shared" si="3437"/>
        <v>38.569999999999709</v>
      </c>
      <c r="Y2263" s="5">
        <f t="shared" si="3438"/>
        <v>83.179999999999836</v>
      </c>
      <c r="AA2263" s="5">
        <f t="shared" si="3456"/>
        <v>1</v>
      </c>
      <c r="AB2263" s="5">
        <f t="shared" si="3457"/>
        <v>0</v>
      </c>
      <c r="AC2263" s="5">
        <f t="shared" si="3458"/>
        <v>1</v>
      </c>
      <c r="AF2263" s="5">
        <f t="shared" si="3444"/>
        <v>171.25</v>
      </c>
      <c r="AG2263" s="5">
        <f t="shared" si="3445"/>
        <v>138.77000000000044</v>
      </c>
      <c r="AH2263" s="5">
        <f t="shared" si="3446"/>
        <v>66.550000000000182</v>
      </c>
      <c r="AI2263" s="5">
        <f t="shared" si="3447"/>
        <v>99.029999999999745</v>
      </c>
      <c r="AJ2263" s="5"/>
      <c r="AK2263" s="5">
        <f t="shared" si="3448"/>
        <v>66.550000000000182</v>
      </c>
      <c r="AL2263" s="5">
        <f t="shared" si="3468"/>
        <v>73.859000000000194</v>
      </c>
      <c r="AM2263" s="5">
        <f t="shared" si="3449"/>
        <v>171.25</v>
      </c>
      <c r="AN2263" s="5">
        <f t="shared" si="3464"/>
        <v>199.62199999999984</v>
      </c>
      <c r="AO2263" s="5">
        <f t="shared" si="3465"/>
        <v>0</v>
      </c>
      <c r="AP2263" s="5">
        <f t="shared" si="3478"/>
        <v>4</v>
      </c>
      <c r="AQ2263" s="5">
        <f t="shared" si="3397"/>
        <v>3.9</v>
      </c>
      <c r="AR2263" s="5"/>
      <c r="AS2263" s="5">
        <f t="shared" si="3442"/>
        <v>138.77000000000044</v>
      </c>
      <c r="AT2263" s="5">
        <f t="shared" si="3464"/>
        <v>209.39300000000003</v>
      </c>
      <c r="AU2263" s="5">
        <f t="shared" si="3450"/>
        <v>99.029999999999745</v>
      </c>
      <c r="AV2263" s="5">
        <f t="shared" si="3453"/>
        <v>32.479999999999563</v>
      </c>
      <c r="AW2263" s="5">
        <f t="shared" si="3451"/>
        <v>3</v>
      </c>
      <c r="AX2263" s="5">
        <f t="shared" si="3405"/>
        <v>93.584999999999596</v>
      </c>
      <c r="AZ2263" s="4">
        <f t="shared" ref="AZ2263:AZ2326" si="3486">T2263</f>
        <v>0.62059332923627153</v>
      </c>
      <c r="BA2263" s="5">
        <f t="shared" si="3393"/>
        <v>0</v>
      </c>
      <c r="BB2263" s="4">
        <f t="shared" ref="BB2263:BB2326" si="3487">AZ2262</f>
        <v>0.79579864796915956</v>
      </c>
      <c r="BD2263" s="5">
        <v>0</v>
      </c>
      <c r="BE2263" s="4">
        <v>0.42179047619049048</v>
      </c>
      <c r="BJ2263" s="5">
        <v>92.229999999999563</v>
      </c>
      <c r="BK2263" s="5">
        <v>13.329999999999927</v>
      </c>
      <c r="BL2263" s="5">
        <v>1.9899999999997817</v>
      </c>
      <c r="BM2263" s="5">
        <v>5</v>
      </c>
      <c r="BR2263">
        <v>39</v>
      </c>
      <c r="BS2263">
        <v>-99</v>
      </c>
    </row>
    <row r="2264" spans="1:71">
      <c r="A2264" s="7">
        <v>39778</v>
      </c>
      <c r="B2264" s="6">
        <v>4528.55</v>
      </c>
      <c r="C2264" s="6">
        <v>4612.22</v>
      </c>
      <c r="D2264" s="6">
        <v>4423.67</v>
      </c>
      <c r="E2264" s="6">
        <v>4560.5</v>
      </c>
      <c r="F2264" s="6">
        <v>3183.7</v>
      </c>
      <c r="G2264" s="6">
        <v>3213.16</v>
      </c>
      <c r="H2264" s="6">
        <v>3095.06</v>
      </c>
      <c r="I2264" s="6">
        <v>3169.85</v>
      </c>
      <c r="J2264" s="9">
        <f t="shared" si="3435"/>
        <v>188.55000000000018</v>
      </c>
      <c r="K2264" s="9">
        <f t="shared" si="3462"/>
        <v>252.44333333333324</v>
      </c>
      <c r="L2264" s="9">
        <f t="shared" si="3439"/>
        <v>118.09999999999991</v>
      </c>
      <c r="M2264" s="9">
        <f t="shared" ref="M2264" si="3488">AVERAGE(L2253:L2264)</f>
        <v>163.26583333333329</v>
      </c>
      <c r="N2264" s="6" t="s">
        <v>36</v>
      </c>
      <c r="O2264" s="9">
        <f t="shared" si="3441"/>
        <v>1390.65</v>
      </c>
      <c r="P2264" s="4">
        <f t="shared" si="3480"/>
        <v>1</v>
      </c>
      <c r="Q2264" s="5">
        <f t="shared" si="3481"/>
        <v>150.87000000000035</v>
      </c>
      <c r="R2264" s="5">
        <f t="shared" si="3482"/>
        <v>1277.4974999999999</v>
      </c>
      <c r="S2264" s="4">
        <f t="shared" si="3483"/>
        <v>1</v>
      </c>
      <c r="T2264" s="4">
        <f t="shared" si="3484"/>
        <v>0.842896251187218</v>
      </c>
      <c r="U2264" s="5">
        <f t="shared" si="3476"/>
        <v>1321.932</v>
      </c>
      <c r="V2264" s="5">
        <f t="shared" si="3477"/>
        <v>68.718000000000075</v>
      </c>
      <c r="X2264" s="5">
        <f t="shared" si="3437"/>
        <v>31.949999999999818</v>
      </c>
      <c r="Y2264" s="5">
        <f t="shared" si="3438"/>
        <v>-13.849999999999909</v>
      </c>
      <c r="AA2264" s="5">
        <f t="shared" si="3456"/>
        <v>0</v>
      </c>
      <c r="AB2264" s="5">
        <f t="shared" si="3457"/>
        <v>0</v>
      </c>
      <c r="AC2264" s="5">
        <f t="shared" si="3458"/>
        <v>0</v>
      </c>
      <c r="AF2264" s="5">
        <f t="shared" si="3444"/>
        <v>83.670000000000073</v>
      </c>
      <c r="AG2264" s="5">
        <f t="shared" si="3445"/>
        <v>51.800000000000182</v>
      </c>
      <c r="AH2264" s="5">
        <f t="shared" si="3446"/>
        <v>104.88000000000011</v>
      </c>
      <c r="AI2264" s="5">
        <f t="shared" si="3447"/>
        <v>136.75</v>
      </c>
      <c r="AJ2264" s="5"/>
      <c r="AK2264" s="5">
        <f t="shared" si="3448"/>
        <v>83.670000000000073</v>
      </c>
      <c r="AL2264" s="5">
        <f t="shared" si="3468"/>
        <v>75.64200000000001</v>
      </c>
      <c r="AM2264" s="5">
        <f t="shared" si="3449"/>
        <v>104.88000000000011</v>
      </c>
      <c r="AN2264" s="5">
        <f t="shared" si="3464"/>
        <v>185.46399999999986</v>
      </c>
      <c r="AO2264" s="5">
        <f t="shared" si="3465"/>
        <v>0</v>
      </c>
      <c r="AP2264" s="5">
        <f t="shared" si="3478"/>
        <v>3</v>
      </c>
      <c r="AQ2264" s="5">
        <f t="shared" si="3397"/>
        <v>3.8</v>
      </c>
      <c r="AR2264" s="5"/>
      <c r="AS2264" s="5">
        <f t="shared" si="3442"/>
        <v>136.75</v>
      </c>
      <c r="AT2264" s="5">
        <f t="shared" si="3464"/>
        <v>202.45400000000001</v>
      </c>
      <c r="AU2264" s="5">
        <f t="shared" si="3450"/>
        <v>51.800000000000182</v>
      </c>
      <c r="AV2264" s="5">
        <f t="shared" si="3453"/>
        <v>31.869999999999891</v>
      </c>
      <c r="AW2264" s="5">
        <f t="shared" si="3451"/>
        <v>4</v>
      </c>
      <c r="AX2264" s="5">
        <f t="shared" si="3405"/>
        <v>93.584999999999596</v>
      </c>
      <c r="AZ2264" s="4">
        <f t="shared" si="3486"/>
        <v>0.842896251187218</v>
      </c>
      <c r="BA2264" s="5">
        <f t="shared" si="3393"/>
        <v>0</v>
      </c>
      <c r="BB2264" s="4">
        <f t="shared" si="3487"/>
        <v>0.62059332923627153</v>
      </c>
      <c r="BD2264" s="5">
        <v>0</v>
      </c>
      <c r="BE2264" s="4">
        <v>0.42129706418974378</v>
      </c>
      <c r="BJ2264" s="5">
        <v>100.59000000000015</v>
      </c>
      <c r="BK2264" s="5">
        <v>20.959999999999127</v>
      </c>
      <c r="BL2264" s="5">
        <v>5.4199999999991633</v>
      </c>
      <c r="BM2264" s="5">
        <v>5</v>
      </c>
      <c r="BR2264">
        <v>105</v>
      </c>
      <c r="BS2264">
        <v>-14</v>
      </c>
    </row>
    <row r="2265" spans="1:71">
      <c r="A2265" s="7">
        <v>39779</v>
      </c>
      <c r="B2265" s="6">
        <v>4596.3999999999996</v>
      </c>
      <c r="C2265" s="6">
        <v>4682.91</v>
      </c>
      <c r="D2265" s="6">
        <v>4589.16</v>
      </c>
      <c r="E2265" s="6">
        <v>4665.2700000000004</v>
      </c>
      <c r="F2265" s="6">
        <v>3223.4</v>
      </c>
      <c r="G2265" s="6">
        <v>3254.76</v>
      </c>
      <c r="H2265" s="6">
        <v>3205.25</v>
      </c>
      <c r="I2265" s="6">
        <v>3250.39</v>
      </c>
      <c r="J2265" s="9">
        <f t="shared" si="3435"/>
        <v>122.40999999999985</v>
      </c>
      <c r="K2265" s="9">
        <f t="shared" si="3462"/>
        <v>239.05666666666653</v>
      </c>
      <c r="L2265" s="9">
        <f t="shared" si="3439"/>
        <v>84.910000000000309</v>
      </c>
      <c r="M2265" s="9">
        <f t="shared" ref="M2265" si="3489">AVERAGE(L2254:L2265)</f>
        <v>155.55499999999998</v>
      </c>
      <c r="N2265" s="6" t="s">
        <v>37</v>
      </c>
      <c r="O2265" s="9">
        <f t="shared" si="3441"/>
        <v>1414.8800000000006</v>
      </c>
      <c r="P2265" s="4">
        <f t="shared" si="3480"/>
        <v>1</v>
      </c>
      <c r="Q2265" s="5">
        <f t="shared" si="3481"/>
        <v>168.73000000000093</v>
      </c>
      <c r="R2265" s="5">
        <f t="shared" si="3482"/>
        <v>1288.3325</v>
      </c>
      <c r="S2265" s="4">
        <f t="shared" si="3483"/>
        <v>1</v>
      </c>
      <c r="T2265" s="4">
        <f t="shared" si="3484"/>
        <v>1</v>
      </c>
      <c r="U2265" s="5">
        <f t="shared" si="3476"/>
        <v>1356.952</v>
      </c>
      <c r="V2265" s="5">
        <f t="shared" si="3477"/>
        <v>57.928000000000566</v>
      </c>
      <c r="X2265" s="5">
        <f t="shared" si="3437"/>
        <v>68.8700000000008</v>
      </c>
      <c r="Y2265" s="5">
        <f t="shared" si="3438"/>
        <v>26.989999999999782</v>
      </c>
      <c r="AA2265" s="5">
        <f t="shared" si="3456"/>
        <v>1</v>
      </c>
      <c r="AB2265" s="5">
        <f t="shared" si="3457"/>
        <v>0</v>
      </c>
      <c r="AC2265" s="5">
        <f t="shared" si="3458"/>
        <v>1</v>
      </c>
      <c r="AF2265" s="5">
        <f t="shared" si="3444"/>
        <v>86.510000000000218</v>
      </c>
      <c r="AG2265" s="5">
        <f t="shared" si="3445"/>
        <v>122.40999999999985</v>
      </c>
      <c r="AH2265" s="5">
        <f t="shared" si="3446"/>
        <v>7.2399999999997817</v>
      </c>
      <c r="AI2265" s="5">
        <f t="shared" si="3447"/>
        <v>-28.659999999999854</v>
      </c>
      <c r="AJ2265" s="5"/>
      <c r="AK2265" s="5">
        <f t="shared" si="3448"/>
        <v>7.2399999999997817</v>
      </c>
      <c r="AL2265" s="5">
        <f t="shared" si="3468"/>
        <v>70.061999999999344</v>
      </c>
      <c r="AM2265" s="5">
        <f t="shared" si="3449"/>
        <v>86.510000000000218</v>
      </c>
      <c r="AN2265" s="5">
        <f t="shared" si="3464"/>
        <v>182.70099999999994</v>
      </c>
      <c r="AO2265" s="5">
        <f t="shared" si="3465"/>
        <v>0</v>
      </c>
      <c r="AP2265" s="5">
        <f t="shared" si="3478"/>
        <v>3</v>
      </c>
      <c r="AQ2265" s="5">
        <f t="shared" si="3397"/>
        <v>3.7</v>
      </c>
      <c r="AR2265" s="5"/>
      <c r="AS2265" s="5">
        <f t="shared" si="3442"/>
        <v>122.40999999999985</v>
      </c>
      <c r="AT2265" s="5">
        <f t="shared" si="3464"/>
        <v>205.10399999999998</v>
      </c>
      <c r="AU2265" s="5">
        <f t="shared" si="3450"/>
        <v>-28.659999999999854</v>
      </c>
      <c r="AV2265" s="5">
        <f t="shared" si="3453"/>
        <v>-35.899999999999636</v>
      </c>
      <c r="AW2265" s="5">
        <f t="shared" si="3451"/>
        <v>5</v>
      </c>
      <c r="AX2265" s="5">
        <f t="shared" si="3405"/>
        <v>93.584999999999596</v>
      </c>
      <c r="AZ2265" s="4">
        <f t="shared" si="3486"/>
        <v>1</v>
      </c>
      <c r="BA2265" s="5">
        <f t="shared" si="3393"/>
        <v>0</v>
      </c>
      <c r="BB2265" s="4">
        <f t="shared" si="3487"/>
        <v>0.842896251187218</v>
      </c>
      <c r="BD2265" s="5">
        <v>0</v>
      </c>
      <c r="BE2265" s="4">
        <v>0.41977827050998057</v>
      </c>
      <c r="BJ2265" s="5">
        <v>46.420000000000073</v>
      </c>
      <c r="BK2265" s="5">
        <v>19.579999999999927</v>
      </c>
      <c r="BL2265" s="5">
        <v>1</v>
      </c>
      <c r="BM2265" s="5">
        <v>5</v>
      </c>
      <c r="BR2265">
        <v>69</v>
      </c>
      <c r="BS2265">
        <v>-27</v>
      </c>
    </row>
    <row r="2266" spans="1:71">
      <c r="A2266" s="7">
        <v>39780</v>
      </c>
      <c r="B2266" s="6">
        <v>4666.41</v>
      </c>
      <c r="C2266" s="6">
        <v>4703.67</v>
      </c>
      <c r="D2266" s="6">
        <v>4566.84</v>
      </c>
      <c r="E2266" s="6">
        <v>4669.4399999999996</v>
      </c>
      <c r="F2266" s="6">
        <v>3239.38</v>
      </c>
      <c r="G2266" s="6">
        <v>3262.68</v>
      </c>
      <c r="H2266" s="6">
        <v>3177.3</v>
      </c>
      <c r="I2266" s="6">
        <v>3262.68</v>
      </c>
      <c r="J2266" s="9">
        <f t="shared" si="3435"/>
        <v>136.82999999999993</v>
      </c>
      <c r="K2266" s="9">
        <f t="shared" si="3462"/>
        <v>223.7741666666665</v>
      </c>
      <c r="L2266" s="9">
        <f t="shared" si="3439"/>
        <v>85.379999999999654</v>
      </c>
      <c r="M2266" s="9">
        <f t="shared" ref="M2266" si="3490">AVERAGE(L2255:L2266)</f>
        <v>145.8208333333333</v>
      </c>
      <c r="N2266" s="6" t="s">
        <v>37</v>
      </c>
      <c r="O2266" s="9">
        <f t="shared" si="3441"/>
        <v>1406.7599999999998</v>
      </c>
      <c r="P2266" s="4">
        <f t="shared" si="3480"/>
        <v>0.8731646360512223</v>
      </c>
      <c r="Q2266" s="5">
        <f t="shared" si="3481"/>
        <v>64.020000000000437</v>
      </c>
      <c r="R2266" s="5">
        <f t="shared" si="3482"/>
        <v>1366.8650000000002</v>
      </c>
      <c r="S2266" s="4">
        <f t="shared" si="3483"/>
        <v>0.9536264991433423</v>
      </c>
      <c r="T2266" s="4">
        <f t="shared" si="3484"/>
        <v>0.9536264991433423</v>
      </c>
      <c r="U2266" s="5">
        <f t="shared" si="3476"/>
        <v>1389.0740000000001</v>
      </c>
      <c r="V2266" s="5">
        <f t="shared" si="3477"/>
        <v>17.685999999999694</v>
      </c>
      <c r="X2266" s="5">
        <f t="shared" si="3437"/>
        <v>3.0299999999997453</v>
      </c>
      <c r="Y2266" s="5">
        <f t="shared" si="3438"/>
        <v>23.299999999999727</v>
      </c>
      <c r="AA2266" s="5">
        <f t="shared" si="3456"/>
        <v>1</v>
      </c>
      <c r="AB2266" s="5">
        <f t="shared" si="3457"/>
        <v>0</v>
      </c>
      <c r="AC2266" s="5">
        <f t="shared" si="3458"/>
        <v>1</v>
      </c>
      <c r="AF2266" s="5">
        <f t="shared" si="3444"/>
        <v>37.260000000000218</v>
      </c>
      <c r="AG2266" s="5">
        <f t="shared" si="3445"/>
        <v>38.399999999999636</v>
      </c>
      <c r="AH2266" s="5">
        <f t="shared" si="3446"/>
        <v>99.569999999999709</v>
      </c>
      <c r="AI2266" s="5">
        <f t="shared" si="3447"/>
        <v>98.430000000000291</v>
      </c>
      <c r="AJ2266" s="5"/>
      <c r="AK2266" s="5">
        <f t="shared" si="3448"/>
        <v>37.260000000000218</v>
      </c>
      <c r="AL2266" s="5">
        <f t="shared" si="3468"/>
        <v>70.061999999999344</v>
      </c>
      <c r="AM2266" s="5">
        <f t="shared" si="3449"/>
        <v>99.569999999999709</v>
      </c>
      <c r="AN2266" s="5">
        <f t="shared" si="3464"/>
        <v>177.57099999999991</v>
      </c>
      <c r="AO2266" s="5">
        <f t="shared" si="3465"/>
        <v>0</v>
      </c>
      <c r="AP2266" s="5">
        <f t="shared" si="3478"/>
        <v>3</v>
      </c>
      <c r="AQ2266" s="5">
        <f t="shared" si="3397"/>
        <v>3.6</v>
      </c>
      <c r="AR2266" s="5"/>
      <c r="AS2266" s="5">
        <f t="shared" si="3442"/>
        <v>98.430000000000291</v>
      </c>
      <c r="AT2266" s="5">
        <f t="shared" si="3464"/>
        <v>192.48300000000009</v>
      </c>
      <c r="AU2266" s="5">
        <f t="shared" si="3450"/>
        <v>38.399999999999636</v>
      </c>
      <c r="AV2266" s="5">
        <f t="shared" si="3453"/>
        <v>-1.1399999999994179</v>
      </c>
      <c r="AW2266" s="5">
        <f t="shared" si="3451"/>
        <v>6</v>
      </c>
      <c r="AX2266" s="5">
        <f t="shared" si="3405"/>
        <v>93.584999999999596</v>
      </c>
      <c r="AZ2266" s="4">
        <f t="shared" si="3486"/>
        <v>0.9536264991433423</v>
      </c>
      <c r="BA2266" s="5">
        <f t="shared" si="3393"/>
        <v>-8.1200000000008004</v>
      </c>
      <c r="BB2266" s="4">
        <f t="shared" si="3487"/>
        <v>1</v>
      </c>
      <c r="BD2266" s="5">
        <v>0</v>
      </c>
      <c r="BE2266" s="4">
        <v>0.41857610474630652</v>
      </c>
      <c r="BJ2266" s="5">
        <v>58.6200000000008</v>
      </c>
      <c r="BK2266" s="5">
        <v>24.169999999999163</v>
      </c>
      <c r="BL2266" s="5">
        <v>1.6899999999995998</v>
      </c>
      <c r="BM2266" s="5">
        <v>5</v>
      </c>
      <c r="BR2266">
        <v>-90</v>
      </c>
      <c r="BS2266">
        <v>-23</v>
      </c>
    </row>
    <row r="2267" spans="1:71">
      <c r="A2267" s="7">
        <v>39783</v>
      </c>
      <c r="B2267" s="6">
        <v>4653.12</v>
      </c>
      <c r="C2267" s="6">
        <v>4667.91</v>
      </c>
      <c r="D2267" s="6">
        <v>4367.92</v>
      </c>
      <c r="E2267" s="6">
        <v>4394.79</v>
      </c>
      <c r="F2267" s="6">
        <v>3261.33</v>
      </c>
      <c r="G2267" s="6">
        <v>3272.09</v>
      </c>
      <c r="H2267" s="6">
        <v>3071.99</v>
      </c>
      <c r="I2267" s="6">
        <v>3080.43</v>
      </c>
      <c r="J2267" s="9">
        <f t="shared" si="3435"/>
        <v>301.51999999999953</v>
      </c>
      <c r="K2267" s="9">
        <f t="shared" si="3462"/>
        <v>233.15999999999985</v>
      </c>
      <c r="L2267" s="9">
        <f t="shared" si="3439"/>
        <v>200.10000000000036</v>
      </c>
      <c r="M2267" s="9">
        <f t="shared" ref="M2267" si="3491">AVERAGE(L2256:L2267)</f>
        <v>153.30166666666665</v>
      </c>
      <c r="N2267" s="6" t="s">
        <v>37</v>
      </c>
      <c r="O2267" s="9">
        <f t="shared" si="3441"/>
        <v>1314.3600000000001</v>
      </c>
      <c r="P2267" s="4">
        <f t="shared" si="3480"/>
        <v>0</v>
      </c>
      <c r="Q2267" s="5">
        <f t="shared" si="3481"/>
        <v>100.52000000000044</v>
      </c>
      <c r="R2267" s="5">
        <f t="shared" si="3482"/>
        <v>1339.4900000000002</v>
      </c>
      <c r="S2267" s="4">
        <f t="shared" si="3483"/>
        <v>0.40425531914893686</v>
      </c>
      <c r="T2267" s="4">
        <f t="shared" si="3484"/>
        <v>0.42592804111936056</v>
      </c>
      <c r="U2267" s="5">
        <f t="shared" si="3476"/>
        <v>1375.5020000000004</v>
      </c>
      <c r="V2267" s="5">
        <f t="shared" si="3477"/>
        <v>-61.14200000000028</v>
      </c>
      <c r="X2267" s="5">
        <f t="shared" si="3437"/>
        <v>-258.32999999999993</v>
      </c>
      <c r="Y2267" s="5">
        <f t="shared" si="3438"/>
        <v>-180.90000000000009</v>
      </c>
      <c r="AA2267" s="5">
        <f t="shared" si="3456"/>
        <v>0</v>
      </c>
      <c r="AB2267" s="5">
        <f t="shared" si="3457"/>
        <v>1</v>
      </c>
      <c r="AC2267" s="5">
        <f t="shared" si="3458"/>
        <v>1</v>
      </c>
      <c r="AF2267" s="5">
        <f t="shared" si="3444"/>
        <v>14.789999999999964</v>
      </c>
      <c r="AG2267" s="5">
        <f t="shared" si="3445"/>
        <v>-1.5299999999997453</v>
      </c>
      <c r="AH2267" s="5">
        <f t="shared" si="3446"/>
        <v>285.19999999999982</v>
      </c>
      <c r="AI2267" s="5">
        <f t="shared" si="3447"/>
        <v>301.51999999999953</v>
      </c>
      <c r="AJ2267" s="5"/>
      <c r="AK2267" s="5">
        <f t="shared" si="3448"/>
        <v>14.789999999999964</v>
      </c>
      <c r="AL2267" s="5">
        <f t="shared" si="3468"/>
        <v>70.061999999999344</v>
      </c>
      <c r="AM2267" s="5">
        <f t="shared" si="3449"/>
        <v>285.19999999999982</v>
      </c>
      <c r="AN2267" s="5">
        <f t="shared" si="3464"/>
        <v>187.26199999999989</v>
      </c>
      <c r="AO2267" s="5">
        <f t="shared" si="3465"/>
        <v>1</v>
      </c>
      <c r="AP2267" s="5">
        <f t="shared" si="3478"/>
        <v>4</v>
      </c>
      <c r="AQ2267" s="5">
        <f t="shared" si="3397"/>
        <v>3.6</v>
      </c>
      <c r="AR2267" s="5"/>
      <c r="AS2267" s="5">
        <f t="shared" si="3442"/>
        <v>301.51999999999953</v>
      </c>
      <c r="AT2267" s="5">
        <f t="shared" si="3464"/>
        <v>202.83200000000005</v>
      </c>
      <c r="AU2267" s="5">
        <f t="shared" si="3450"/>
        <v>-1.5299999999997453</v>
      </c>
      <c r="AV2267" s="5">
        <f t="shared" si="3453"/>
        <v>16.319999999999709</v>
      </c>
      <c r="AW2267" s="5">
        <f t="shared" si="3451"/>
        <v>2</v>
      </c>
      <c r="AX2267" s="5">
        <f t="shared" si="3405"/>
        <v>93.584999999999596</v>
      </c>
      <c r="AZ2267" s="4">
        <f t="shared" si="3486"/>
        <v>0.42592804111936056</v>
      </c>
      <c r="BA2267" s="5">
        <f t="shared" ref="BA2267:BA2330" si="3492">IF(AZ2266&gt;0.9,O2267-O2266,0)</f>
        <v>-92.399999999999636</v>
      </c>
      <c r="BB2267" s="4">
        <f t="shared" si="3487"/>
        <v>0.9536264991433423</v>
      </c>
      <c r="BD2267" s="5">
        <v>0</v>
      </c>
      <c r="BE2267" s="4">
        <v>0.41737288135593154</v>
      </c>
      <c r="BJ2267" s="5">
        <v>53.700000000000728</v>
      </c>
      <c r="BK2267" s="5">
        <v>46.109999999999673</v>
      </c>
      <c r="BL2267" s="5">
        <v>2.2399999999997817</v>
      </c>
      <c r="BM2267" s="5">
        <v>5</v>
      </c>
      <c r="BR2267">
        <v>-93</v>
      </c>
      <c r="BS2267">
        <v>181</v>
      </c>
    </row>
    <row r="2268" spans="1:71">
      <c r="A2268" s="7">
        <v>39784</v>
      </c>
      <c r="B2268" s="6">
        <v>4349.13</v>
      </c>
      <c r="C2268" s="6">
        <v>4572.18</v>
      </c>
      <c r="D2268" s="6">
        <v>4304.03</v>
      </c>
      <c r="E2268" s="6">
        <v>4531.79</v>
      </c>
      <c r="F2268" s="6">
        <v>3029.85</v>
      </c>
      <c r="G2268" s="6">
        <v>3160.3</v>
      </c>
      <c r="H2268" s="6">
        <v>3011.8</v>
      </c>
      <c r="I2268" s="6">
        <v>3152.9</v>
      </c>
      <c r="J2268" s="9">
        <f t="shared" si="3435"/>
        <v>268.15000000000055</v>
      </c>
      <c r="K2268" s="9">
        <f t="shared" si="3462"/>
        <v>236.78583333333327</v>
      </c>
      <c r="L2268" s="9">
        <f t="shared" si="3439"/>
        <v>148.5</v>
      </c>
      <c r="M2268" s="9">
        <f t="shared" ref="M2268" si="3493">AVERAGE(L2257:L2268)</f>
        <v>156.55416666666667</v>
      </c>
      <c r="N2268" s="6" t="s">
        <v>36</v>
      </c>
      <c r="O2268" s="9">
        <f t="shared" si="3441"/>
        <v>1378.8899999999999</v>
      </c>
      <c r="P2268" s="4">
        <f t="shared" si="3480"/>
        <v>0.64196179864703007</v>
      </c>
      <c r="Q2268" s="5">
        <f t="shared" si="3481"/>
        <v>100.52000000000044</v>
      </c>
      <c r="R2268" s="5">
        <f t="shared" si="3482"/>
        <v>1339.4900000000002</v>
      </c>
      <c r="S2268" s="4">
        <f t="shared" si="3483"/>
        <v>0.64196179864703007</v>
      </c>
      <c r="T2268" s="4">
        <f t="shared" si="3484"/>
        <v>0.79446030839519977</v>
      </c>
      <c r="U2268" s="5">
        <f t="shared" si="3476"/>
        <v>1381.1080000000002</v>
      </c>
      <c r="V2268" s="5">
        <f t="shared" si="3477"/>
        <v>-2.218000000000302</v>
      </c>
      <c r="X2268" s="5">
        <f t="shared" si="3437"/>
        <v>182.65999999999985</v>
      </c>
      <c r="Y2268" s="5">
        <f t="shared" si="3438"/>
        <v>123.05000000000018</v>
      </c>
      <c r="AA2268" s="5">
        <f t="shared" si="3456"/>
        <v>1</v>
      </c>
      <c r="AB2268" s="5">
        <f t="shared" si="3457"/>
        <v>0</v>
      </c>
      <c r="AC2268" s="5">
        <f t="shared" si="3458"/>
        <v>1</v>
      </c>
      <c r="AF2268" s="5">
        <f t="shared" si="3444"/>
        <v>223.05000000000018</v>
      </c>
      <c r="AG2268" s="5">
        <f t="shared" si="3445"/>
        <v>177.39000000000033</v>
      </c>
      <c r="AH2268" s="5">
        <f t="shared" si="3446"/>
        <v>45.100000000000364</v>
      </c>
      <c r="AI2268" s="5">
        <f t="shared" si="3447"/>
        <v>90.760000000000218</v>
      </c>
      <c r="AJ2268" s="5"/>
      <c r="AK2268" s="5">
        <f t="shared" si="3448"/>
        <v>45.100000000000364</v>
      </c>
      <c r="AL2268" s="5">
        <f t="shared" si="3468"/>
        <v>70.061999999999344</v>
      </c>
      <c r="AM2268" s="5">
        <f t="shared" si="3449"/>
        <v>223.05000000000018</v>
      </c>
      <c r="AN2268" s="5">
        <f t="shared" si="3464"/>
        <v>198.50699999999998</v>
      </c>
      <c r="AO2268" s="5">
        <f t="shared" si="3465"/>
        <v>1</v>
      </c>
      <c r="AP2268" s="5">
        <f t="shared" si="3478"/>
        <v>5</v>
      </c>
      <c r="AQ2268" s="5">
        <f t="shared" si="3397"/>
        <v>3.8</v>
      </c>
      <c r="AR2268" s="5"/>
      <c r="AS2268" s="5">
        <f t="shared" si="3442"/>
        <v>177.39000000000033</v>
      </c>
      <c r="AT2268" s="5">
        <f t="shared" si="3464"/>
        <v>209.43200000000007</v>
      </c>
      <c r="AU2268" s="5">
        <f t="shared" si="3450"/>
        <v>90.760000000000218</v>
      </c>
      <c r="AV2268" s="5">
        <f t="shared" si="3453"/>
        <v>45.659999999999854</v>
      </c>
      <c r="AW2268" s="5">
        <f t="shared" si="3451"/>
        <v>3</v>
      </c>
      <c r="AX2268" s="5">
        <f t="shared" si="3405"/>
        <v>93.584999999999596</v>
      </c>
      <c r="AZ2268" s="4">
        <f t="shared" si="3486"/>
        <v>0.79446030839519977</v>
      </c>
      <c r="BA2268" s="5">
        <f t="shared" si="3492"/>
        <v>0</v>
      </c>
      <c r="BB2268" s="4">
        <f t="shared" si="3487"/>
        <v>0.42592804111936056</v>
      </c>
      <c r="BD2268" s="5">
        <v>0</v>
      </c>
      <c r="BE2268" s="4">
        <v>0.41692819781264784</v>
      </c>
      <c r="BJ2268" s="5">
        <v>95.239999999999782</v>
      </c>
      <c r="BK2268" s="5">
        <v>-0.38000000000010914</v>
      </c>
      <c r="BL2268" s="5">
        <v>4.4399999999995998</v>
      </c>
      <c r="BM2268" s="5">
        <v>5</v>
      </c>
      <c r="BR2268">
        <v>-95</v>
      </c>
      <c r="BS2268">
        <v>123</v>
      </c>
    </row>
    <row r="2269" spans="1:71">
      <c r="A2269" s="7">
        <v>39785</v>
      </c>
      <c r="B2269" s="6">
        <v>4508.88</v>
      </c>
      <c r="C2269" s="6">
        <v>4602.88</v>
      </c>
      <c r="D2269" s="6">
        <v>4377.63</v>
      </c>
      <c r="E2269" s="6">
        <v>4567.24</v>
      </c>
      <c r="F2269" s="6">
        <v>3147.42</v>
      </c>
      <c r="G2269" s="6">
        <v>3183.5</v>
      </c>
      <c r="H2269" s="6">
        <v>3056.03</v>
      </c>
      <c r="I2269" s="6">
        <v>3166.65</v>
      </c>
      <c r="J2269" s="9">
        <f t="shared" si="3435"/>
        <v>225.25</v>
      </c>
      <c r="K2269" s="9">
        <f t="shared" si="3462"/>
        <v>237.09166666666661</v>
      </c>
      <c r="L2269" s="9">
        <f t="shared" si="3439"/>
        <v>127.4699999999998</v>
      </c>
      <c r="M2269" s="9">
        <f t="shared" ref="M2269" si="3494">AVERAGE(L2258:L2269)</f>
        <v>155.27416666666667</v>
      </c>
      <c r="N2269" s="6" t="s">
        <v>37</v>
      </c>
      <c r="O2269" s="9">
        <f t="shared" si="3441"/>
        <v>1400.5899999999997</v>
      </c>
      <c r="P2269" s="4">
        <f t="shared" si="3480"/>
        <v>0.85783923597293266</v>
      </c>
      <c r="Q2269" s="5">
        <f t="shared" si="3481"/>
        <v>100.52000000000044</v>
      </c>
      <c r="R2269" s="5">
        <f t="shared" si="3482"/>
        <v>1339.4900000000002</v>
      </c>
      <c r="S2269" s="4">
        <f t="shared" si="3483"/>
        <v>0.85783923597293266</v>
      </c>
      <c r="T2269" s="4">
        <f t="shared" si="3484"/>
        <v>0.9153084810051515</v>
      </c>
      <c r="U2269" s="5">
        <f t="shared" si="3476"/>
        <v>1383.096</v>
      </c>
      <c r="V2269" s="5">
        <f t="shared" si="3477"/>
        <v>17.493999999999687</v>
      </c>
      <c r="X2269" s="5">
        <f t="shared" si="3437"/>
        <v>58.359999999999673</v>
      </c>
      <c r="Y2269" s="5">
        <f t="shared" si="3438"/>
        <v>19.230000000000018</v>
      </c>
      <c r="AA2269" s="5">
        <f t="shared" si="3456"/>
        <v>1</v>
      </c>
      <c r="AB2269" s="5">
        <f t="shared" si="3457"/>
        <v>0</v>
      </c>
      <c r="AC2269" s="5">
        <f t="shared" si="3458"/>
        <v>1</v>
      </c>
      <c r="AF2269" s="5">
        <f t="shared" si="3444"/>
        <v>94</v>
      </c>
      <c r="AG2269" s="5">
        <f t="shared" si="3445"/>
        <v>71.090000000000146</v>
      </c>
      <c r="AH2269" s="5">
        <f t="shared" si="3446"/>
        <v>131.25</v>
      </c>
      <c r="AI2269" s="5">
        <f t="shared" si="3447"/>
        <v>154.15999999999985</v>
      </c>
      <c r="AJ2269" s="5"/>
      <c r="AK2269" s="5">
        <f t="shared" si="3448"/>
        <v>94</v>
      </c>
      <c r="AL2269" s="5">
        <f t="shared" si="3468"/>
        <v>84.70300000000006</v>
      </c>
      <c r="AM2269" s="5">
        <f t="shared" si="3449"/>
        <v>131.25</v>
      </c>
      <c r="AN2269" s="5">
        <f t="shared" si="3464"/>
        <v>186.791</v>
      </c>
      <c r="AO2269" s="5">
        <f t="shared" si="3465"/>
        <v>0</v>
      </c>
      <c r="AP2269" s="5">
        <f t="shared" si="3478"/>
        <v>4</v>
      </c>
      <c r="AQ2269" s="5">
        <f t="shared" si="3397"/>
        <v>3.8</v>
      </c>
      <c r="AR2269" s="5"/>
      <c r="AS2269" s="5">
        <f t="shared" si="3442"/>
        <v>154.15999999999985</v>
      </c>
      <c r="AT2269" s="5">
        <f t="shared" si="3464"/>
        <v>200.69300000000004</v>
      </c>
      <c r="AU2269" s="5">
        <f t="shared" si="3450"/>
        <v>71.090000000000146</v>
      </c>
      <c r="AV2269" s="5">
        <f t="shared" si="3453"/>
        <v>22.909999999999854</v>
      </c>
      <c r="AW2269" s="5">
        <f t="shared" si="3451"/>
        <v>4</v>
      </c>
      <c r="AX2269" s="5">
        <f t="shared" si="3405"/>
        <v>93.584999999999596</v>
      </c>
      <c r="AZ2269" s="4">
        <f t="shared" si="3486"/>
        <v>0.9153084810051515</v>
      </c>
      <c r="BA2269" s="5">
        <f t="shared" si="3492"/>
        <v>0</v>
      </c>
      <c r="BB2269" s="4">
        <f t="shared" si="3487"/>
        <v>0.79446030839519977</v>
      </c>
      <c r="BD2269" s="5">
        <v>0</v>
      </c>
      <c r="BE2269" s="4">
        <v>0.41537446387330096</v>
      </c>
      <c r="BJ2269" s="5">
        <v>183.29999999999927</v>
      </c>
      <c r="BK2269" s="5">
        <v>51.860000000000582</v>
      </c>
      <c r="BL2269" s="5">
        <v>9.0300000000006548</v>
      </c>
      <c r="BM2269" s="5">
        <v>5</v>
      </c>
      <c r="BR2269">
        <v>-95</v>
      </c>
      <c r="BS2269">
        <v>-19</v>
      </c>
    </row>
    <row r="2270" spans="1:71">
      <c r="A2270" s="7">
        <v>39786</v>
      </c>
      <c r="B2270" s="6">
        <v>4559.9799999999996</v>
      </c>
      <c r="C2270" s="6">
        <v>4732.93</v>
      </c>
      <c r="D2270" s="6">
        <v>4491.8599999999997</v>
      </c>
      <c r="E2270" s="6">
        <v>4564.2299999999996</v>
      </c>
      <c r="F2270" s="6">
        <v>3160.4</v>
      </c>
      <c r="G2270" s="6">
        <v>3257.15</v>
      </c>
      <c r="H2270" s="6">
        <v>3109.16</v>
      </c>
      <c r="I2270" s="6">
        <v>3161.16</v>
      </c>
      <c r="J2270" s="9">
        <f t="shared" si="3435"/>
        <v>241.07000000000062</v>
      </c>
      <c r="K2270" s="9">
        <f t="shared" si="3462"/>
        <v>243.70916666666668</v>
      </c>
      <c r="L2270" s="9">
        <f t="shared" si="3439"/>
        <v>147.99000000000024</v>
      </c>
      <c r="M2270" s="9">
        <f t="shared" ref="M2270" si="3495">AVERAGE(L2259:L2270)</f>
        <v>157.25583333333336</v>
      </c>
      <c r="N2270" s="6" t="s">
        <v>37</v>
      </c>
      <c r="O2270" s="9">
        <f t="shared" si="3441"/>
        <v>1403.0699999999997</v>
      </c>
      <c r="P2270" s="4">
        <f t="shared" si="3480"/>
        <v>0.96006493506493429</v>
      </c>
      <c r="Q2270" s="5">
        <f t="shared" si="3481"/>
        <v>92.399999999999636</v>
      </c>
      <c r="R2270" s="5">
        <f t="shared" si="3482"/>
        <v>1337.46</v>
      </c>
      <c r="S2270" s="4">
        <f t="shared" si="3483"/>
        <v>0.88251094309589329</v>
      </c>
      <c r="T2270" s="4">
        <f t="shared" si="3484"/>
        <v>0.88251094309589329</v>
      </c>
      <c r="U2270" s="5">
        <f t="shared" si="3476"/>
        <v>1380.7339999999999</v>
      </c>
      <c r="V2270" s="5">
        <f t="shared" si="3477"/>
        <v>22.335999999999785</v>
      </c>
      <c r="X2270" s="5">
        <f t="shared" si="3437"/>
        <v>4.25</v>
      </c>
      <c r="Y2270" s="5">
        <f t="shared" si="3438"/>
        <v>0.75999999999976353</v>
      </c>
      <c r="AA2270" s="5">
        <f t="shared" si="3456"/>
        <v>1</v>
      </c>
      <c r="AB2270" s="5">
        <f t="shared" si="3457"/>
        <v>0</v>
      </c>
      <c r="AC2270" s="5">
        <f t="shared" si="3458"/>
        <v>1</v>
      </c>
      <c r="AF2270" s="5">
        <f t="shared" si="3444"/>
        <v>172.95000000000073</v>
      </c>
      <c r="AG2270" s="5">
        <f t="shared" si="3445"/>
        <v>165.69000000000051</v>
      </c>
      <c r="AH2270" s="5">
        <f t="shared" si="3446"/>
        <v>68.119999999999891</v>
      </c>
      <c r="AI2270" s="5">
        <f t="shared" si="3447"/>
        <v>75.380000000000109</v>
      </c>
      <c r="AJ2270" s="5"/>
      <c r="AK2270" s="5">
        <f t="shared" si="3448"/>
        <v>68.119999999999891</v>
      </c>
      <c r="AL2270" s="5">
        <f t="shared" si="3468"/>
        <v>84.70300000000006</v>
      </c>
      <c r="AM2270" s="5">
        <f t="shared" si="3449"/>
        <v>172.95000000000073</v>
      </c>
      <c r="AN2270" s="5">
        <f t="shared" si="3464"/>
        <v>187.93700000000007</v>
      </c>
      <c r="AO2270" s="5">
        <f t="shared" si="3465"/>
        <v>0</v>
      </c>
      <c r="AP2270" s="5">
        <f t="shared" si="3478"/>
        <v>4</v>
      </c>
      <c r="AQ2270" s="5">
        <f t="shared" ref="AQ2270:AQ2333" si="3496">AVERAGE(AP2261:AP2270)</f>
        <v>3.9</v>
      </c>
      <c r="AR2270" s="5"/>
      <c r="AS2270" s="5">
        <f t="shared" si="3442"/>
        <v>165.69000000000051</v>
      </c>
      <c r="AT2270" s="5">
        <f t="shared" si="3464"/>
        <v>193.20200000000006</v>
      </c>
      <c r="AU2270" s="5">
        <f t="shared" si="3450"/>
        <v>75.380000000000109</v>
      </c>
      <c r="AV2270" s="5">
        <f t="shared" si="3453"/>
        <v>7.2600000000002183</v>
      </c>
      <c r="AW2270" s="5">
        <f t="shared" si="3451"/>
        <v>5</v>
      </c>
      <c r="AX2270" s="5">
        <f t="shared" si="3405"/>
        <v>93.584999999999596</v>
      </c>
      <c r="AZ2270" s="4">
        <f t="shared" si="3486"/>
        <v>0.88251094309589329</v>
      </c>
      <c r="BA2270" s="5">
        <f t="shared" si="3492"/>
        <v>2.4800000000000182</v>
      </c>
      <c r="BB2270" s="4">
        <f t="shared" si="3487"/>
        <v>0.9153084810051515</v>
      </c>
      <c r="BD2270" s="5">
        <v>0</v>
      </c>
      <c r="BE2270" s="4">
        <v>0.41537081339712811</v>
      </c>
      <c r="BJ2270" s="5">
        <v>86.740000000000691</v>
      </c>
      <c r="BK2270" s="5">
        <v>32.929999999999382</v>
      </c>
      <c r="BL2270" s="5">
        <v>4.4700000000002547</v>
      </c>
      <c r="BM2270" s="5">
        <v>5</v>
      </c>
      <c r="BR2270">
        <v>4</v>
      </c>
      <c r="BS2270">
        <v>-94</v>
      </c>
    </row>
    <row r="2271" spans="1:71">
      <c r="A2271" s="7">
        <v>39787</v>
      </c>
      <c r="B2271" s="6">
        <v>4529.2</v>
      </c>
      <c r="C2271" s="6">
        <v>4530.7</v>
      </c>
      <c r="D2271" s="6">
        <v>4321.6400000000003</v>
      </c>
      <c r="E2271" s="6">
        <v>4381.47</v>
      </c>
      <c r="F2271" s="6">
        <v>3118.74</v>
      </c>
      <c r="G2271" s="6">
        <v>3128.43</v>
      </c>
      <c r="H2271" s="6">
        <v>2956.75</v>
      </c>
      <c r="I2271" s="6">
        <v>2988.01</v>
      </c>
      <c r="J2271" s="9">
        <f t="shared" si="3435"/>
        <v>242.58999999999924</v>
      </c>
      <c r="K2271" s="9">
        <f t="shared" si="3462"/>
        <v>243.19416666666666</v>
      </c>
      <c r="L2271" s="9">
        <f t="shared" si="3439"/>
        <v>204.40999999999985</v>
      </c>
      <c r="M2271" s="9">
        <f t="shared" ref="M2271" si="3497">AVERAGE(L2260:L2271)</f>
        <v>163.26833333333332</v>
      </c>
      <c r="N2271" s="6" t="s">
        <v>37</v>
      </c>
      <c r="O2271" s="9">
        <f t="shared" si="3441"/>
        <v>1393.46</v>
      </c>
      <c r="P2271" s="4">
        <f t="shared" si="3480"/>
        <v>0.89166948483824016</v>
      </c>
      <c r="Q2271" s="5">
        <f t="shared" si="3481"/>
        <v>88.709999999999582</v>
      </c>
      <c r="R2271" s="5">
        <f t="shared" si="3482"/>
        <v>1336.5374999999999</v>
      </c>
      <c r="S2271" s="4">
        <f t="shared" si="3483"/>
        <v>0.78690807799442464</v>
      </c>
      <c r="T2271" s="4">
        <f t="shared" si="3484"/>
        <v>0.78690807799442464</v>
      </c>
      <c r="U2271" s="5">
        <f t="shared" si="3476"/>
        <v>1378.0740000000001</v>
      </c>
      <c r="V2271" s="5">
        <f t="shared" si="3477"/>
        <v>15.385999999999967</v>
      </c>
      <c r="X2271" s="5">
        <f t="shared" si="3437"/>
        <v>-147.72999999999956</v>
      </c>
      <c r="Y2271" s="5">
        <f t="shared" si="3438"/>
        <v>-130.72999999999956</v>
      </c>
      <c r="AA2271" s="5">
        <f t="shared" si="3456"/>
        <v>0</v>
      </c>
      <c r="AB2271" s="5">
        <f t="shared" si="3457"/>
        <v>1</v>
      </c>
      <c r="AC2271" s="5">
        <f t="shared" si="3458"/>
        <v>1</v>
      </c>
      <c r="AF2271" s="5">
        <f t="shared" si="3444"/>
        <v>1.5</v>
      </c>
      <c r="AG2271" s="5">
        <f t="shared" si="3445"/>
        <v>-33.529999999999745</v>
      </c>
      <c r="AH2271" s="5">
        <f t="shared" si="3446"/>
        <v>207.55999999999949</v>
      </c>
      <c r="AI2271" s="5">
        <f t="shared" si="3447"/>
        <v>242.58999999999924</v>
      </c>
      <c r="AJ2271" s="5"/>
      <c r="AK2271" s="5">
        <f t="shared" si="3448"/>
        <v>1.5</v>
      </c>
      <c r="AL2271" s="5">
        <f t="shared" si="3468"/>
        <v>84.70300000000006</v>
      </c>
      <c r="AM2271" s="5">
        <f t="shared" si="3449"/>
        <v>207.55999999999949</v>
      </c>
      <c r="AN2271" s="5">
        <f t="shared" si="3464"/>
        <v>189.358</v>
      </c>
      <c r="AO2271" s="5">
        <f t="shared" si="3465"/>
        <v>1</v>
      </c>
      <c r="AP2271" s="5">
        <f t="shared" si="3478"/>
        <v>4</v>
      </c>
      <c r="AQ2271" s="5">
        <f t="shared" si="3496"/>
        <v>3.9</v>
      </c>
      <c r="AR2271" s="5"/>
      <c r="AS2271" s="5">
        <f t="shared" si="3442"/>
        <v>242.58999999999924</v>
      </c>
      <c r="AT2271" s="5">
        <f t="shared" si="3464"/>
        <v>198.93699999999998</v>
      </c>
      <c r="AU2271" s="5">
        <f t="shared" si="3450"/>
        <v>-33.529999999999745</v>
      </c>
      <c r="AV2271" s="5">
        <f t="shared" si="3453"/>
        <v>35.029999999999745</v>
      </c>
      <c r="AW2271" s="5">
        <f t="shared" si="3451"/>
        <v>6</v>
      </c>
      <c r="AX2271" s="5">
        <f t="shared" si="3405"/>
        <v>93.584999999999596</v>
      </c>
      <c r="AZ2271" s="4">
        <f t="shared" si="3486"/>
        <v>0.78690807799442464</v>
      </c>
      <c r="BA2271" s="5">
        <f t="shared" si="3492"/>
        <v>0</v>
      </c>
      <c r="BB2271" s="4">
        <f t="shared" si="3487"/>
        <v>0.88251094309589329</v>
      </c>
      <c r="BD2271" s="5">
        <v>0</v>
      </c>
      <c r="BE2271" s="4">
        <v>0.41511445594230129</v>
      </c>
      <c r="BJ2271" s="5">
        <v>93.739999999999782</v>
      </c>
      <c r="BK2271" s="5">
        <v>4.3100000000004002</v>
      </c>
      <c r="BL2271" s="5">
        <v>4.3100000000004002</v>
      </c>
      <c r="BM2271" s="5">
        <v>5</v>
      </c>
      <c r="BR2271">
        <v>-97</v>
      </c>
      <c r="BS2271">
        <v>131</v>
      </c>
    </row>
    <row r="2272" spans="1:71">
      <c r="A2272" s="7">
        <v>39790</v>
      </c>
      <c r="B2272" s="6">
        <v>4548.87</v>
      </c>
      <c r="C2272" s="6">
        <v>4775.71</v>
      </c>
      <c r="D2272" s="6">
        <v>4548.87</v>
      </c>
      <c r="E2272" s="6">
        <v>4715.88</v>
      </c>
      <c r="F2272" s="6">
        <v>3190.5</v>
      </c>
      <c r="G2272" s="6">
        <v>3253.27</v>
      </c>
      <c r="H2272" s="6">
        <v>3154.03</v>
      </c>
      <c r="I2272" s="6">
        <v>3247.48</v>
      </c>
      <c r="J2272" s="9">
        <f t="shared" si="3435"/>
        <v>394.23999999999978</v>
      </c>
      <c r="K2272" s="9">
        <f t="shared" si="3462"/>
        <v>255.99749999999995</v>
      </c>
      <c r="L2272" s="9">
        <f t="shared" si="3439"/>
        <v>265.25999999999976</v>
      </c>
      <c r="M2272" s="9">
        <f t="shared" ref="M2272" si="3498">AVERAGE(L2261:L2272)</f>
        <v>170.49416666666664</v>
      </c>
      <c r="N2272" s="6" t="s">
        <v>37</v>
      </c>
      <c r="O2272" s="9">
        <f t="shared" si="3441"/>
        <v>1468.4</v>
      </c>
      <c r="P2272" s="4">
        <f t="shared" si="3480"/>
        <v>1</v>
      </c>
      <c r="Q2272" s="5">
        <f t="shared" si="3481"/>
        <v>89.510000000000218</v>
      </c>
      <c r="R2272" s="5">
        <f t="shared" si="3482"/>
        <v>1401.2674999999999</v>
      </c>
      <c r="S2272" s="4">
        <f t="shared" si="3483"/>
        <v>1</v>
      </c>
      <c r="T2272" s="4">
        <f t="shared" si="3484"/>
        <v>1</v>
      </c>
      <c r="U2272" s="5">
        <f t="shared" si="3476"/>
        <v>1408.8820000000001</v>
      </c>
      <c r="V2272" s="5">
        <f t="shared" si="3477"/>
        <v>59.518000000000029</v>
      </c>
      <c r="X2272" s="5">
        <f t="shared" si="3437"/>
        <v>167.01000000000022</v>
      </c>
      <c r="Y2272" s="5">
        <f t="shared" si="3438"/>
        <v>56.980000000000018</v>
      </c>
      <c r="AA2272" s="5">
        <f t="shared" si="3456"/>
        <v>1</v>
      </c>
      <c r="AB2272" s="5">
        <f t="shared" si="3457"/>
        <v>0</v>
      </c>
      <c r="AC2272" s="5">
        <f t="shared" si="3458"/>
        <v>1</v>
      </c>
      <c r="AF2272" s="5">
        <f t="shared" si="3444"/>
        <v>226.84000000000015</v>
      </c>
      <c r="AG2272" s="5">
        <f t="shared" si="3445"/>
        <v>394.23999999999978</v>
      </c>
      <c r="AH2272" s="5">
        <f t="shared" si="3446"/>
        <v>0</v>
      </c>
      <c r="AI2272" s="5">
        <f t="shared" si="3447"/>
        <v>-167.39999999999964</v>
      </c>
      <c r="AJ2272" s="5"/>
      <c r="AK2272" s="5">
        <f t="shared" si="3448"/>
        <v>0</v>
      </c>
      <c r="AL2272" s="5">
        <f t="shared" si="3468"/>
        <v>84.70300000000006</v>
      </c>
      <c r="AM2272" s="5">
        <f t="shared" si="3449"/>
        <v>226.84000000000015</v>
      </c>
      <c r="AN2272" s="5">
        <f t="shared" si="3464"/>
        <v>170.90600000000003</v>
      </c>
      <c r="AO2272" s="5">
        <f t="shared" si="3465"/>
        <v>1</v>
      </c>
      <c r="AP2272" s="5">
        <f t="shared" si="3478"/>
        <v>4</v>
      </c>
      <c r="AQ2272" s="5">
        <f t="shared" si="3496"/>
        <v>3.8</v>
      </c>
      <c r="AR2272" s="5"/>
      <c r="AS2272" s="5">
        <f t="shared" si="3442"/>
        <v>394.23999999999978</v>
      </c>
      <c r="AT2272" s="5">
        <f t="shared" si="3464"/>
        <v>193.19499999999999</v>
      </c>
      <c r="AU2272" s="5">
        <f t="shared" si="3450"/>
        <v>-167.39999999999964</v>
      </c>
      <c r="AV2272" s="5">
        <f t="shared" si="3453"/>
        <v>-167.39999999999964</v>
      </c>
      <c r="AW2272" s="5">
        <f t="shared" si="3451"/>
        <v>2</v>
      </c>
      <c r="AX2272" s="5">
        <f t="shared" si="3405"/>
        <v>93.584999999999596</v>
      </c>
      <c r="AZ2272" s="4">
        <f t="shared" si="3486"/>
        <v>1</v>
      </c>
      <c r="BA2272" s="5">
        <f t="shared" si="3492"/>
        <v>0</v>
      </c>
      <c r="BB2272" s="4">
        <f t="shared" si="3487"/>
        <v>0.78690807799442464</v>
      </c>
      <c r="BD2272" s="5">
        <v>0</v>
      </c>
      <c r="BE2272" s="4">
        <v>0.41481541319977688</v>
      </c>
      <c r="BJ2272" s="5">
        <v>170.97000000000025</v>
      </c>
      <c r="BK2272" s="5">
        <v>95.109999999999673</v>
      </c>
      <c r="BL2272" s="5">
        <v>15.719999999999345</v>
      </c>
      <c r="BM2272" s="5">
        <v>5</v>
      </c>
      <c r="BR2272">
        <v>167</v>
      </c>
      <c r="BS2272">
        <v>-57</v>
      </c>
    </row>
    <row r="2273" spans="1:71">
      <c r="A2273" s="7">
        <v>39791</v>
      </c>
      <c r="B2273" s="6">
        <v>4673.5200000000004</v>
      </c>
      <c r="C2273" s="6">
        <v>4850.3900000000003</v>
      </c>
      <c r="D2273" s="6">
        <v>4622.24</v>
      </c>
      <c r="E2273" s="6">
        <v>4779.1099999999997</v>
      </c>
      <c r="F2273" s="6">
        <v>3211.15</v>
      </c>
      <c r="G2273" s="6">
        <v>3342.84</v>
      </c>
      <c r="H2273" s="6">
        <v>3198.51</v>
      </c>
      <c r="I2273" s="6">
        <v>3297.8</v>
      </c>
      <c r="J2273" s="9">
        <f t="shared" si="3435"/>
        <v>228.15000000000055</v>
      </c>
      <c r="K2273" s="9">
        <f t="shared" si="3462"/>
        <v>253.18500000000003</v>
      </c>
      <c r="L2273" s="9">
        <f t="shared" si="3439"/>
        <v>144.32999999999993</v>
      </c>
      <c r="M2273" s="9">
        <f t="shared" ref="M2273" si="3499">AVERAGE(L2262:L2273)</f>
        <v>165.63749999999996</v>
      </c>
      <c r="N2273" s="6" t="s">
        <v>37</v>
      </c>
      <c r="O2273" s="9">
        <f t="shared" si="3441"/>
        <v>1481.3099999999995</v>
      </c>
      <c r="P2273" s="4">
        <f t="shared" si="3480"/>
        <v>1</v>
      </c>
      <c r="Q2273" s="5">
        <f t="shared" si="3481"/>
        <v>87.849999999999454</v>
      </c>
      <c r="R2273" s="5">
        <f t="shared" si="3482"/>
        <v>1415.4224999999999</v>
      </c>
      <c r="S2273" s="4">
        <f t="shared" si="3483"/>
        <v>1</v>
      </c>
      <c r="T2273" s="4">
        <f t="shared" si="3484"/>
        <v>1</v>
      </c>
      <c r="U2273" s="5">
        <f t="shared" si="3476"/>
        <v>1429.3659999999995</v>
      </c>
      <c r="V2273" s="5">
        <f t="shared" si="3477"/>
        <v>51.94399999999996</v>
      </c>
      <c r="X2273" s="5">
        <f t="shared" si="3437"/>
        <v>105.58999999999924</v>
      </c>
      <c r="Y2273" s="5">
        <f t="shared" si="3438"/>
        <v>86.650000000000091</v>
      </c>
      <c r="AA2273" s="5">
        <f t="shared" si="3456"/>
        <v>1</v>
      </c>
      <c r="AB2273" s="5">
        <f t="shared" si="3457"/>
        <v>0</v>
      </c>
      <c r="AC2273" s="5">
        <f t="shared" si="3458"/>
        <v>1</v>
      </c>
      <c r="AF2273" s="5">
        <f t="shared" si="3444"/>
        <v>176.86999999999989</v>
      </c>
      <c r="AG2273" s="5">
        <f t="shared" si="3445"/>
        <v>134.51000000000022</v>
      </c>
      <c r="AH2273" s="5">
        <f t="shared" si="3446"/>
        <v>51.280000000000655</v>
      </c>
      <c r="AI2273" s="5">
        <f t="shared" si="3447"/>
        <v>93.640000000000327</v>
      </c>
      <c r="AJ2273" s="5"/>
      <c r="AK2273" s="5">
        <f t="shared" si="3448"/>
        <v>51.280000000000655</v>
      </c>
      <c r="AL2273" s="5">
        <f t="shared" si="3468"/>
        <v>84.70300000000006</v>
      </c>
      <c r="AM2273" s="5">
        <f t="shared" si="3449"/>
        <v>176.86999999999989</v>
      </c>
      <c r="AN2273" s="5">
        <f t="shared" si="3464"/>
        <v>171.46800000000002</v>
      </c>
      <c r="AO2273" s="5">
        <f t="shared" si="3465"/>
        <v>1</v>
      </c>
      <c r="AP2273" s="5">
        <f t="shared" si="3478"/>
        <v>5</v>
      </c>
      <c r="AQ2273" s="5">
        <f t="shared" si="3496"/>
        <v>3.9</v>
      </c>
      <c r="AR2273" s="5"/>
      <c r="AS2273" s="5">
        <f t="shared" si="3442"/>
        <v>134.51000000000022</v>
      </c>
      <c r="AT2273" s="5">
        <f t="shared" si="3464"/>
        <v>192.76899999999995</v>
      </c>
      <c r="AU2273" s="5">
        <f t="shared" si="3450"/>
        <v>93.640000000000327</v>
      </c>
      <c r="AV2273" s="5">
        <f t="shared" si="3453"/>
        <v>42.359999999999673</v>
      </c>
      <c r="AW2273" s="5">
        <f t="shared" si="3451"/>
        <v>3</v>
      </c>
      <c r="AX2273" s="5">
        <f t="shared" si="3405"/>
        <v>94.179000000000272</v>
      </c>
      <c r="AZ2273" s="4">
        <f t="shared" si="3486"/>
        <v>1</v>
      </c>
      <c r="BA2273" s="5">
        <f t="shared" si="3492"/>
        <v>12.9099999999994</v>
      </c>
      <c r="BB2273" s="4">
        <f t="shared" si="3487"/>
        <v>1</v>
      </c>
      <c r="BD2273" s="5">
        <v>0</v>
      </c>
      <c r="BE2273" s="4">
        <v>0.41464610690350606</v>
      </c>
      <c r="BJ2273" s="5">
        <v>150.71999999999935</v>
      </c>
      <c r="BK2273" s="5">
        <v>-18.6299999999992</v>
      </c>
      <c r="BL2273" s="5">
        <v>19.789999999999964</v>
      </c>
      <c r="BM2273" s="5">
        <v>5</v>
      </c>
      <c r="BR2273">
        <v>106</v>
      </c>
      <c r="BS2273">
        <v>-99</v>
      </c>
    </row>
    <row r="2274" spans="1:71">
      <c r="A2274" s="7">
        <v>39792</v>
      </c>
      <c r="B2274" s="6">
        <v>4810.4799999999996</v>
      </c>
      <c r="C2274" s="6">
        <v>4839.1400000000003</v>
      </c>
      <c r="D2274" s="6">
        <v>4742.8999999999996</v>
      </c>
      <c r="E2274" s="6">
        <v>4804.88</v>
      </c>
      <c r="F2274" s="6">
        <v>3310.06</v>
      </c>
      <c r="G2274" s="6">
        <v>3331.3</v>
      </c>
      <c r="H2274" s="6">
        <v>3261.56</v>
      </c>
      <c r="I2274" s="6">
        <v>3320.31</v>
      </c>
      <c r="J2274" s="9">
        <f t="shared" si="3435"/>
        <v>96.240000000000691</v>
      </c>
      <c r="K2274" s="9">
        <f t="shared" si="3462"/>
        <v>223.56666666666675</v>
      </c>
      <c r="L2274" s="9">
        <f t="shared" si="3439"/>
        <v>69.740000000000236</v>
      </c>
      <c r="M2274" s="9">
        <f t="shared" ref="M2274" si="3500">AVERAGE(L2263:L2274)</f>
        <v>147.21166666666667</v>
      </c>
      <c r="N2274" s="6" t="s">
        <v>37</v>
      </c>
      <c r="O2274" s="9">
        <f t="shared" si="3441"/>
        <v>1484.5700000000002</v>
      </c>
      <c r="P2274" s="4">
        <f t="shared" si="3480"/>
        <v>1</v>
      </c>
      <c r="Q2274" s="5">
        <f t="shared" si="3481"/>
        <v>91.110000000000127</v>
      </c>
      <c r="R2274" s="5">
        <f t="shared" si="3482"/>
        <v>1416.2375000000002</v>
      </c>
      <c r="S2274" s="4">
        <f t="shared" si="3483"/>
        <v>1</v>
      </c>
      <c r="T2274" s="4">
        <f t="shared" si="3484"/>
        <v>1</v>
      </c>
      <c r="U2274" s="5">
        <f t="shared" si="3476"/>
        <v>1446.1619999999998</v>
      </c>
      <c r="V2274" s="5">
        <f t="shared" si="3477"/>
        <v>38.408000000000357</v>
      </c>
      <c r="X2274" s="5">
        <f t="shared" si="3437"/>
        <v>-5.5999999999994543</v>
      </c>
      <c r="Y2274" s="5">
        <f t="shared" si="3438"/>
        <v>10.25</v>
      </c>
      <c r="AA2274" s="5">
        <f t="shared" si="3456"/>
        <v>0</v>
      </c>
      <c r="AB2274" s="5">
        <f t="shared" si="3457"/>
        <v>0</v>
      </c>
      <c r="AC2274" s="5">
        <f t="shared" si="3458"/>
        <v>0</v>
      </c>
      <c r="AF2274" s="5">
        <f t="shared" si="3444"/>
        <v>28.660000000000764</v>
      </c>
      <c r="AG2274" s="5">
        <f t="shared" si="3445"/>
        <v>60.030000000000655</v>
      </c>
      <c r="AH2274" s="5">
        <f t="shared" si="3446"/>
        <v>67.579999999999927</v>
      </c>
      <c r="AI2274" s="5">
        <f t="shared" si="3447"/>
        <v>36.210000000000036</v>
      </c>
      <c r="AJ2274" s="5"/>
      <c r="AK2274" s="5">
        <f t="shared" si="3448"/>
        <v>28.660000000000764</v>
      </c>
      <c r="AL2274" s="5">
        <f t="shared" si="3468"/>
        <v>70.707999999999899</v>
      </c>
      <c r="AM2274" s="5">
        <f t="shared" si="3449"/>
        <v>67.579999999999927</v>
      </c>
      <c r="AN2274" s="5">
        <f t="shared" si="3464"/>
        <v>167.738</v>
      </c>
      <c r="AO2274" s="5">
        <f t="shared" si="3465"/>
        <v>0</v>
      </c>
      <c r="AP2274" s="5">
        <f t="shared" si="3478"/>
        <v>5</v>
      </c>
      <c r="AQ2274" s="5">
        <f t="shared" si="3496"/>
        <v>4.0999999999999996</v>
      </c>
      <c r="AR2274" s="5"/>
      <c r="AS2274" s="5">
        <f t="shared" si="3442"/>
        <v>60.030000000000655</v>
      </c>
      <c r="AT2274" s="5">
        <f t="shared" si="3464"/>
        <v>185.09700000000004</v>
      </c>
      <c r="AU2274" s="5">
        <f t="shared" si="3450"/>
        <v>36.210000000000036</v>
      </c>
      <c r="AV2274" s="5">
        <f t="shared" si="3453"/>
        <v>-31.369999999999891</v>
      </c>
      <c r="AW2274" s="5">
        <f t="shared" si="3451"/>
        <v>4</v>
      </c>
      <c r="AX2274" s="5">
        <f t="shared" si="3405"/>
        <v>93.045999999999637</v>
      </c>
      <c r="AZ2274" s="4">
        <f t="shared" si="3486"/>
        <v>1</v>
      </c>
      <c r="BA2274" s="5">
        <f t="shared" si="3492"/>
        <v>3.260000000000673</v>
      </c>
      <c r="BB2274" s="4">
        <f t="shared" si="3487"/>
        <v>1</v>
      </c>
      <c r="BD2274" s="5">
        <v>0</v>
      </c>
      <c r="BE2274" s="4">
        <v>0.41391499959829881</v>
      </c>
      <c r="BJ2274" s="5">
        <v>109.88000000000011</v>
      </c>
      <c r="BK2274" s="5">
        <v>29.670000000000073</v>
      </c>
      <c r="BL2274" s="5">
        <v>0.78999999999996362</v>
      </c>
      <c r="BM2274" s="5">
        <v>5</v>
      </c>
      <c r="BR2274">
        <v>-6</v>
      </c>
      <c r="BS2274">
        <v>-10</v>
      </c>
    </row>
    <row r="2275" spans="1:71">
      <c r="A2275" s="7">
        <v>39793</v>
      </c>
      <c r="B2275" s="6">
        <v>4791.5600000000004</v>
      </c>
      <c r="C2275" s="6">
        <v>4822.21</v>
      </c>
      <c r="D2275" s="6">
        <v>4710.04</v>
      </c>
      <c r="E2275" s="6">
        <v>4767.2</v>
      </c>
      <c r="F2275" s="6">
        <v>3309</v>
      </c>
      <c r="G2275" s="6">
        <v>3342.72</v>
      </c>
      <c r="H2275" s="6">
        <v>3263.15</v>
      </c>
      <c r="I2275" s="6">
        <v>3306.13</v>
      </c>
      <c r="J2275" s="9">
        <f t="shared" si="3435"/>
        <v>112.17000000000007</v>
      </c>
      <c r="K2275" s="9">
        <f t="shared" si="3462"/>
        <v>213.09750000000008</v>
      </c>
      <c r="L2275" s="9">
        <f t="shared" si="3439"/>
        <v>79.569999999999709</v>
      </c>
      <c r="M2275" s="9">
        <f t="shared" ref="M2275" si="3501">AVERAGE(L2264:L2275)</f>
        <v>139.64666666666665</v>
      </c>
      <c r="N2275" s="6" t="s">
        <v>37</v>
      </c>
      <c r="O2275" s="9">
        <f t="shared" si="3441"/>
        <v>1461.0699999999997</v>
      </c>
      <c r="P2275" s="4">
        <f t="shared" si="3480"/>
        <v>0.74207002524420562</v>
      </c>
      <c r="Q2275" s="5">
        <f t="shared" si="3481"/>
        <v>91.110000000000127</v>
      </c>
      <c r="R2275" s="5">
        <f t="shared" si="3482"/>
        <v>1416.2375000000002</v>
      </c>
      <c r="S2275" s="4">
        <f t="shared" si="3483"/>
        <v>0.74207002524420562</v>
      </c>
      <c r="T2275" s="4">
        <f t="shared" si="3484"/>
        <v>0.86193525644791469</v>
      </c>
      <c r="U2275" s="5">
        <f t="shared" si="3476"/>
        <v>1457.7619999999999</v>
      </c>
      <c r="V2275" s="5">
        <f t="shared" si="3477"/>
        <v>3.3079999999997654</v>
      </c>
      <c r="X2275" s="5">
        <f t="shared" si="3437"/>
        <v>-24.360000000000582</v>
      </c>
      <c r="Y2275" s="5">
        <f t="shared" si="3438"/>
        <v>-2.8699999999998909</v>
      </c>
      <c r="AA2275" s="5">
        <f t="shared" si="3456"/>
        <v>0</v>
      </c>
      <c r="AB2275" s="5">
        <f t="shared" si="3457"/>
        <v>1</v>
      </c>
      <c r="AC2275" s="5">
        <f t="shared" si="3458"/>
        <v>1</v>
      </c>
      <c r="AF2275" s="5">
        <f t="shared" si="3444"/>
        <v>30.649999999999636</v>
      </c>
      <c r="AG2275" s="5">
        <f t="shared" si="3445"/>
        <v>17.329999999999927</v>
      </c>
      <c r="AH2275" s="5">
        <f t="shared" si="3446"/>
        <v>81.520000000000437</v>
      </c>
      <c r="AI2275" s="5">
        <f t="shared" si="3447"/>
        <v>94.840000000000146</v>
      </c>
      <c r="AJ2275" s="5"/>
      <c r="AK2275" s="5">
        <f t="shared" si="3448"/>
        <v>30.649999999999636</v>
      </c>
      <c r="AL2275" s="5">
        <f t="shared" si="3468"/>
        <v>70.707999999999899</v>
      </c>
      <c r="AM2275" s="5">
        <f t="shared" si="3449"/>
        <v>81.520000000000437</v>
      </c>
      <c r="AN2275" s="5">
        <f t="shared" si="3464"/>
        <v>167.23900000000003</v>
      </c>
      <c r="AO2275" s="5">
        <f t="shared" si="3465"/>
        <v>0</v>
      </c>
      <c r="AP2275" s="5">
        <f t="shared" si="3478"/>
        <v>5</v>
      </c>
      <c r="AQ2275" s="5">
        <f t="shared" si="3496"/>
        <v>4.3</v>
      </c>
      <c r="AR2275" s="5"/>
      <c r="AS2275" s="5">
        <f t="shared" si="3442"/>
        <v>94.840000000000146</v>
      </c>
      <c r="AT2275" s="5">
        <f t="shared" si="3464"/>
        <v>182.34000000000006</v>
      </c>
      <c r="AU2275" s="5">
        <f t="shared" si="3450"/>
        <v>17.329999999999927</v>
      </c>
      <c r="AV2275" s="5">
        <f t="shared" si="3453"/>
        <v>13.319999999999709</v>
      </c>
      <c r="AW2275" s="5">
        <f t="shared" si="3451"/>
        <v>5</v>
      </c>
      <c r="AX2275" s="5">
        <f t="shared" si="3405"/>
        <v>91.048000000000229</v>
      </c>
      <c r="AZ2275" s="4">
        <f t="shared" si="3486"/>
        <v>0.86193525644791469</v>
      </c>
      <c r="BA2275" s="5">
        <f t="shared" si="3492"/>
        <v>-23.500000000000455</v>
      </c>
      <c r="BB2275" s="4">
        <f t="shared" si="3487"/>
        <v>1</v>
      </c>
      <c r="BD2275" s="5">
        <v>0</v>
      </c>
      <c r="BE2275" s="4">
        <v>0.41344572368420984</v>
      </c>
      <c r="BJ2275" s="5">
        <v>76.820000000000618</v>
      </c>
      <c r="BK2275" s="5">
        <v>10.1899999999996</v>
      </c>
      <c r="BL2275" s="5">
        <v>8.6300000000001091</v>
      </c>
      <c r="BM2275" s="5">
        <v>5</v>
      </c>
      <c r="BR2275">
        <v>-24</v>
      </c>
      <c r="BS2275">
        <v>3</v>
      </c>
    </row>
    <row r="2276" spans="1:71">
      <c r="A2276" s="7">
        <v>39794</v>
      </c>
      <c r="B2276" s="6">
        <v>4660.05</v>
      </c>
      <c r="C2276" s="6">
        <v>4699.0600000000004</v>
      </c>
      <c r="D2276" s="6">
        <v>4521.5200000000004</v>
      </c>
      <c r="E2276" s="6">
        <v>4663.37</v>
      </c>
      <c r="F2276" s="6">
        <v>3172.19</v>
      </c>
      <c r="G2276" s="6">
        <v>3242.37</v>
      </c>
      <c r="H2276" s="6">
        <v>3114.77</v>
      </c>
      <c r="I2276" s="6">
        <v>3213.6</v>
      </c>
      <c r="J2276" s="9">
        <f t="shared" si="3435"/>
        <v>245.67999999999938</v>
      </c>
      <c r="K2276" s="9">
        <f t="shared" si="3462"/>
        <v>217.85833333333335</v>
      </c>
      <c r="L2276" s="9">
        <f t="shared" si="3439"/>
        <v>191.36000000000013</v>
      </c>
      <c r="M2276" s="9">
        <f t="shared" ref="M2276" si="3502">AVERAGE(L2265:L2276)</f>
        <v>145.75166666666667</v>
      </c>
      <c r="N2276" s="6" t="s">
        <v>36</v>
      </c>
      <c r="O2276" s="9">
        <f t="shared" si="3441"/>
        <v>1449.77</v>
      </c>
      <c r="P2276" s="4">
        <f t="shared" si="3480"/>
        <v>0</v>
      </c>
      <c r="Q2276" s="5">
        <f t="shared" si="3481"/>
        <v>34.800000000000182</v>
      </c>
      <c r="R2276" s="5">
        <f t="shared" si="3482"/>
        <v>1458.47</v>
      </c>
      <c r="S2276" s="4">
        <f t="shared" si="3483"/>
        <v>0.61804412248929719</v>
      </c>
      <c r="T2276" s="4">
        <f t="shared" si="3484"/>
        <v>0.67070401211203556</v>
      </c>
      <c r="U2276" s="5">
        <f t="shared" si="3476"/>
        <v>1469.0239999999999</v>
      </c>
      <c r="V2276" s="5">
        <f t="shared" si="3477"/>
        <v>-19.253999999999905</v>
      </c>
      <c r="X2276" s="5">
        <f t="shared" si="3437"/>
        <v>3.319999999999709</v>
      </c>
      <c r="Y2276" s="5">
        <f t="shared" si="3438"/>
        <v>41.409999999999854</v>
      </c>
      <c r="AA2276" s="5">
        <f t="shared" si="3456"/>
        <v>1</v>
      </c>
      <c r="AB2276" s="5">
        <f t="shared" si="3457"/>
        <v>0</v>
      </c>
      <c r="AC2276" s="5">
        <f t="shared" si="3458"/>
        <v>1</v>
      </c>
      <c r="AF2276" s="5">
        <f t="shared" si="3444"/>
        <v>39.010000000000218</v>
      </c>
      <c r="AG2276" s="5">
        <f t="shared" si="3445"/>
        <v>-68.139999999999418</v>
      </c>
      <c r="AH2276" s="5">
        <f t="shared" si="3446"/>
        <v>138.52999999999975</v>
      </c>
      <c r="AI2276" s="5">
        <f t="shared" si="3447"/>
        <v>245.67999999999938</v>
      </c>
      <c r="AJ2276" s="5"/>
      <c r="AK2276" s="5">
        <f t="shared" si="3448"/>
        <v>39.010000000000218</v>
      </c>
      <c r="AL2276" s="5">
        <f t="shared" si="3468"/>
        <v>70.707999999999899</v>
      </c>
      <c r="AM2276" s="5">
        <f t="shared" si="3449"/>
        <v>138.52999999999975</v>
      </c>
      <c r="AN2276" s="5">
        <f t="shared" si="3464"/>
        <v>171.13500000000005</v>
      </c>
      <c r="AO2276" s="5">
        <f t="shared" si="3465"/>
        <v>0</v>
      </c>
      <c r="AP2276" s="5">
        <f t="shared" si="3478"/>
        <v>5</v>
      </c>
      <c r="AQ2276" s="5">
        <f t="shared" si="3496"/>
        <v>4.5</v>
      </c>
      <c r="AR2276" s="5"/>
      <c r="AS2276" s="5">
        <f t="shared" si="3442"/>
        <v>245.67999999999938</v>
      </c>
      <c r="AT2276" s="5">
        <f t="shared" si="3464"/>
        <v>197.06499999999997</v>
      </c>
      <c r="AU2276" s="5">
        <f t="shared" si="3450"/>
        <v>-68.139999999999418</v>
      </c>
      <c r="AV2276" s="5">
        <f t="shared" si="3453"/>
        <v>107.14999999999964</v>
      </c>
      <c r="AW2276" s="5">
        <f t="shared" si="3451"/>
        <v>6</v>
      </c>
      <c r="AX2276" s="5">
        <f t="shared" si="3405"/>
        <v>91.048000000000229</v>
      </c>
      <c r="AZ2276" s="4">
        <f t="shared" si="3486"/>
        <v>0.67070401211203556</v>
      </c>
      <c r="BA2276" s="5">
        <f t="shared" si="3492"/>
        <v>0</v>
      </c>
      <c r="BB2276" s="4">
        <f t="shared" si="3487"/>
        <v>0.86193525644791469</v>
      </c>
      <c r="BD2276" s="5">
        <v>0</v>
      </c>
      <c r="BE2276" s="4">
        <v>0.41296178810209205</v>
      </c>
      <c r="BJ2276" s="5">
        <v>79.909999999999854</v>
      </c>
      <c r="BK2276" s="5">
        <v>9.3699999999998909</v>
      </c>
      <c r="BL2276" s="5">
        <v>5</v>
      </c>
      <c r="BM2276" s="5">
        <v>5</v>
      </c>
      <c r="BR2276">
        <v>139</v>
      </c>
      <c r="BS2276">
        <v>41</v>
      </c>
    </row>
    <row r="2277" spans="1:71">
      <c r="A2277" s="7">
        <v>39797</v>
      </c>
      <c r="B2277" s="6">
        <v>4718.3900000000003</v>
      </c>
      <c r="C2277" s="6">
        <v>4773.32</v>
      </c>
      <c r="D2277" s="6">
        <v>4627.46</v>
      </c>
      <c r="E2277" s="6">
        <v>4654.82</v>
      </c>
      <c r="F2277" s="6">
        <v>3258.25</v>
      </c>
      <c r="G2277" s="6">
        <v>3269.11</v>
      </c>
      <c r="H2277" s="6">
        <v>3171.65</v>
      </c>
      <c r="I2277" s="6">
        <v>3185.66</v>
      </c>
      <c r="J2277" s="9">
        <f t="shared" si="3435"/>
        <v>145.85999999999967</v>
      </c>
      <c r="K2277" s="9">
        <f t="shared" si="3462"/>
        <v>219.8125</v>
      </c>
      <c r="L2277" s="9">
        <f t="shared" si="3439"/>
        <v>97.460000000000036</v>
      </c>
      <c r="M2277" s="9">
        <f t="shared" ref="M2277" si="3503">AVERAGE(L2266:L2277)</f>
        <v>146.79749999999999</v>
      </c>
      <c r="N2277" s="6" t="s">
        <v>36</v>
      </c>
      <c r="O2277" s="9">
        <f t="shared" si="3441"/>
        <v>1469.1599999999999</v>
      </c>
      <c r="P2277" s="4">
        <f t="shared" si="3480"/>
        <v>0.5571839080459704</v>
      </c>
      <c r="Q2277" s="5">
        <f t="shared" si="3481"/>
        <v>34.800000000000182</v>
      </c>
      <c r="R2277" s="5">
        <f t="shared" si="3482"/>
        <v>1458.47</v>
      </c>
      <c r="S2277" s="4">
        <f t="shared" si="3483"/>
        <v>0.8308637910218386</v>
      </c>
      <c r="T2277" s="4">
        <f t="shared" si="3484"/>
        <v>0.8308637910218386</v>
      </c>
      <c r="U2277" s="5">
        <f t="shared" si="3476"/>
        <v>1469.1759999999999</v>
      </c>
      <c r="V2277" s="5">
        <f t="shared" si="3477"/>
        <v>-1.6000000000076398E-2</v>
      </c>
      <c r="X2277" s="5">
        <f t="shared" si="3437"/>
        <v>-63.570000000000618</v>
      </c>
      <c r="Y2277" s="5">
        <f t="shared" si="3438"/>
        <v>-72.590000000000146</v>
      </c>
      <c r="AA2277" s="5">
        <f t="shared" si="3456"/>
        <v>0</v>
      </c>
      <c r="AB2277" s="5">
        <f t="shared" si="3457"/>
        <v>1</v>
      </c>
      <c r="AC2277" s="5">
        <f t="shared" si="3458"/>
        <v>1</v>
      </c>
      <c r="AF2277" s="5">
        <f t="shared" si="3444"/>
        <v>54.929999999999382</v>
      </c>
      <c r="AG2277" s="5">
        <f t="shared" si="3445"/>
        <v>109.94999999999982</v>
      </c>
      <c r="AH2277" s="5">
        <f t="shared" si="3446"/>
        <v>90.930000000000291</v>
      </c>
      <c r="AI2277" s="5">
        <f t="shared" si="3447"/>
        <v>35.909999999999854</v>
      </c>
      <c r="AJ2277" s="5"/>
      <c r="AK2277" s="5">
        <f t="shared" si="3448"/>
        <v>54.929999999999382</v>
      </c>
      <c r="AL2277" s="5">
        <f t="shared" si="3468"/>
        <v>70.707999999999899</v>
      </c>
      <c r="AM2277" s="5">
        <f t="shared" si="3449"/>
        <v>90.930000000000291</v>
      </c>
      <c r="AN2277" s="5">
        <f t="shared" si="3464"/>
        <v>151.70800000000008</v>
      </c>
      <c r="AO2277" s="5">
        <f t="shared" si="3465"/>
        <v>0</v>
      </c>
      <c r="AP2277" s="5">
        <f t="shared" si="3478"/>
        <v>4</v>
      </c>
      <c r="AQ2277" s="5">
        <f t="shared" si="3496"/>
        <v>4.5</v>
      </c>
      <c r="AR2277" s="5"/>
      <c r="AS2277" s="5">
        <f t="shared" si="3442"/>
        <v>109.94999999999982</v>
      </c>
      <c r="AT2277" s="5">
        <f t="shared" si="3464"/>
        <v>177.90799999999999</v>
      </c>
      <c r="AU2277" s="5">
        <f t="shared" si="3450"/>
        <v>35.909999999999854</v>
      </c>
      <c r="AV2277" s="5">
        <f t="shared" si="3453"/>
        <v>-55.020000000000437</v>
      </c>
      <c r="AW2277" s="5">
        <f t="shared" si="3451"/>
        <v>2</v>
      </c>
      <c r="AX2277" s="5">
        <f t="shared" ref="AX2277:AX2340" si="3504">PERCENTILE(AU2258:AU2277,0.9)</f>
        <v>91.048000000000229</v>
      </c>
      <c r="AZ2277" s="4">
        <f t="shared" si="3486"/>
        <v>0.8308637910218386</v>
      </c>
      <c r="BA2277" s="5">
        <f t="shared" si="3492"/>
        <v>0</v>
      </c>
      <c r="BB2277" s="4">
        <f t="shared" si="3487"/>
        <v>0.67070401211203556</v>
      </c>
      <c r="BD2277" s="5">
        <v>0</v>
      </c>
      <c r="BE2277" s="4">
        <v>0.41282458929517801</v>
      </c>
      <c r="BJ2277" s="5">
        <v>155.94000000000051</v>
      </c>
      <c r="BK2277" s="5">
        <v>-10.150000000000546</v>
      </c>
      <c r="BL2277" s="5">
        <v>10.150000000000546</v>
      </c>
      <c r="BM2277" s="5">
        <v>5</v>
      </c>
      <c r="BR2277">
        <v>91</v>
      </c>
      <c r="BS2277">
        <v>-73</v>
      </c>
    </row>
    <row r="2278" spans="1:71">
      <c r="A2278" s="7">
        <v>39798</v>
      </c>
      <c r="B2278" s="6">
        <v>4663.3599999999997</v>
      </c>
      <c r="C2278" s="6">
        <v>4758.2700000000004</v>
      </c>
      <c r="D2278" s="6">
        <v>4655.87</v>
      </c>
      <c r="E2278" s="6">
        <v>4729.91</v>
      </c>
      <c r="F2278" s="6">
        <v>3186.43</v>
      </c>
      <c r="G2278" s="6">
        <v>3251.66</v>
      </c>
      <c r="H2278" s="6">
        <v>3176.7</v>
      </c>
      <c r="I2278" s="6">
        <v>3251.66</v>
      </c>
      <c r="J2278" s="9">
        <f t="shared" si="3435"/>
        <v>103.45000000000073</v>
      </c>
      <c r="K2278" s="9">
        <f t="shared" si="3462"/>
        <v>217.03083333333339</v>
      </c>
      <c r="L2278" s="9">
        <f t="shared" si="3439"/>
        <v>74.960000000000036</v>
      </c>
      <c r="M2278" s="9">
        <f t="shared" ref="M2278" si="3505">AVERAGE(L2267:L2278)</f>
        <v>145.92916666666667</v>
      </c>
      <c r="N2278" s="6" t="s">
        <v>37</v>
      </c>
      <c r="O2278" s="9">
        <f t="shared" si="3441"/>
        <v>1478.25</v>
      </c>
      <c r="P2278" s="4">
        <f t="shared" si="3480"/>
        <v>0.81839080459769742</v>
      </c>
      <c r="Q2278" s="5">
        <f t="shared" si="3481"/>
        <v>34.800000000000182</v>
      </c>
      <c r="R2278" s="5">
        <f t="shared" si="3482"/>
        <v>1458.47</v>
      </c>
      <c r="S2278" s="4">
        <f t="shared" si="3483"/>
        <v>0.81839080459769742</v>
      </c>
      <c r="T2278" s="4">
        <f t="shared" si="3484"/>
        <v>0.93063330040610082</v>
      </c>
      <c r="U2278" s="5">
        <f t="shared" si="3476"/>
        <v>1468.5639999999999</v>
      </c>
      <c r="V2278" s="5">
        <f t="shared" si="3477"/>
        <v>9.6860000000001492</v>
      </c>
      <c r="X2278" s="5">
        <f t="shared" si="3437"/>
        <v>66.550000000000182</v>
      </c>
      <c r="Y2278" s="5">
        <f t="shared" si="3438"/>
        <v>65.230000000000018</v>
      </c>
      <c r="AA2278" s="5">
        <f t="shared" si="3456"/>
        <v>1</v>
      </c>
      <c r="AB2278" s="5">
        <f t="shared" si="3457"/>
        <v>0</v>
      </c>
      <c r="AC2278" s="5">
        <f t="shared" si="3458"/>
        <v>1</v>
      </c>
      <c r="AF2278" s="5">
        <f t="shared" si="3444"/>
        <v>94.910000000000764</v>
      </c>
      <c r="AG2278" s="5">
        <f t="shared" si="3445"/>
        <v>103.45000000000073</v>
      </c>
      <c r="AH2278" s="5">
        <f t="shared" si="3446"/>
        <v>7.4899999999997817</v>
      </c>
      <c r="AI2278" s="5">
        <f t="shared" si="3447"/>
        <v>-1.0500000000001819</v>
      </c>
      <c r="AJ2278" s="5"/>
      <c r="AK2278" s="5">
        <f t="shared" si="3448"/>
        <v>7.4899999999997817</v>
      </c>
      <c r="AL2278" s="5">
        <f t="shared" si="3468"/>
        <v>70.707999999999899</v>
      </c>
      <c r="AM2278" s="5">
        <f t="shared" si="3449"/>
        <v>94.910000000000764</v>
      </c>
      <c r="AN2278" s="5">
        <f t="shared" si="3464"/>
        <v>138.89400000000015</v>
      </c>
      <c r="AO2278" s="5">
        <f t="shared" si="3465"/>
        <v>0</v>
      </c>
      <c r="AP2278" s="5">
        <f t="shared" si="3478"/>
        <v>3</v>
      </c>
      <c r="AQ2278" s="5">
        <f t="shared" si="3496"/>
        <v>4.3</v>
      </c>
      <c r="AR2278" s="5"/>
      <c r="AS2278" s="5">
        <f t="shared" si="3442"/>
        <v>103.45000000000073</v>
      </c>
      <c r="AT2278" s="5">
        <f t="shared" si="3464"/>
        <v>170.51400000000004</v>
      </c>
      <c r="AU2278" s="5">
        <f t="shared" si="3450"/>
        <v>-1.0500000000001819</v>
      </c>
      <c r="AV2278" s="5">
        <f t="shared" si="3453"/>
        <v>-8.5399999999999636</v>
      </c>
      <c r="AW2278" s="5">
        <f t="shared" si="3451"/>
        <v>3</v>
      </c>
      <c r="AX2278" s="5">
        <f t="shared" si="3504"/>
        <v>91.048000000000229</v>
      </c>
      <c r="AZ2278" s="4">
        <f t="shared" si="3486"/>
        <v>0.93063330040610082</v>
      </c>
      <c r="BA2278" s="5">
        <f t="shared" si="3492"/>
        <v>0</v>
      </c>
      <c r="BB2278" s="4">
        <f t="shared" si="3487"/>
        <v>0.8308637910218386</v>
      </c>
      <c r="BD2278" s="5">
        <v>0</v>
      </c>
      <c r="BE2278" s="4">
        <v>0.41263852864890277</v>
      </c>
      <c r="BJ2278" s="5">
        <v>107.25</v>
      </c>
      <c r="BK2278" s="5">
        <v>33.909999999999854</v>
      </c>
      <c r="BL2278" s="5">
        <v>2.0100000000002183</v>
      </c>
      <c r="BM2278" s="5">
        <v>5</v>
      </c>
      <c r="BR2278">
        <v>67</v>
      </c>
      <c r="BS2278">
        <v>-65</v>
      </c>
    </row>
    <row r="2279" spans="1:71">
      <c r="A2279" s="7">
        <v>39799</v>
      </c>
      <c r="B2279" s="6">
        <v>4768.71</v>
      </c>
      <c r="C2279" s="6">
        <v>4784.41</v>
      </c>
      <c r="D2279" s="6">
        <v>4639.17</v>
      </c>
      <c r="E2279" s="6">
        <v>4708.38</v>
      </c>
      <c r="F2279" s="6">
        <v>3281.82</v>
      </c>
      <c r="G2279" s="6">
        <v>3305.02</v>
      </c>
      <c r="H2279" s="6">
        <v>3187.72</v>
      </c>
      <c r="I2279" s="6">
        <v>3241.92</v>
      </c>
      <c r="J2279" s="9">
        <f t="shared" si="3435"/>
        <v>145.23999999999978</v>
      </c>
      <c r="K2279" s="9">
        <f t="shared" si="3462"/>
        <v>204.00750000000008</v>
      </c>
      <c r="L2279" s="9">
        <f t="shared" si="3439"/>
        <v>117.30000000000018</v>
      </c>
      <c r="M2279" s="9">
        <f t="shared" ref="M2279" si="3506">AVERAGE(L2268:L2279)</f>
        <v>139.02916666666667</v>
      </c>
      <c r="N2279" s="6" t="s">
        <v>37</v>
      </c>
      <c r="O2279" s="9">
        <f t="shared" si="3441"/>
        <v>1466.46</v>
      </c>
      <c r="P2279" s="4">
        <f t="shared" si="3480"/>
        <v>0.58602528089887795</v>
      </c>
      <c r="Q2279" s="5">
        <f t="shared" si="3481"/>
        <v>28.480000000000018</v>
      </c>
      <c r="R2279" s="5">
        <f t="shared" si="3482"/>
        <v>1456.8899999999999</v>
      </c>
      <c r="S2279" s="4">
        <f t="shared" si="3483"/>
        <v>0.47959770114942435</v>
      </c>
      <c r="T2279" s="4">
        <f t="shared" si="3484"/>
        <v>0.80122928328394138</v>
      </c>
      <c r="U2279" s="5">
        <f t="shared" si="3476"/>
        <v>1464.942</v>
      </c>
      <c r="V2279" s="5">
        <f t="shared" si="3477"/>
        <v>1.5180000000000291</v>
      </c>
      <c r="X2279" s="5">
        <f t="shared" si="3437"/>
        <v>-60.329999999999927</v>
      </c>
      <c r="Y2279" s="5">
        <f t="shared" si="3438"/>
        <v>-39.900000000000091</v>
      </c>
      <c r="AA2279" s="5">
        <f t="shared" si="3456"/>
        <v>0</v>
      </c>
      <c r="AB2279" s="5">
        <f t="shared" si="3457"/>
        <v>1</v>
      </c>
      <c r="AC2279" s="5">
        <f t="shared" si="3458"/>
        <v>1</v>
      </c>
      <c r="AF2279" s="5">
        <f t="shared" si="3444"/>
        <v>15.699999999999818</v>
      </c>
      <c r="AG2279" s="5">
        <f t="shared" si="3445"/>
        <v>54.5</v>
      </c>
      <c r="AH2279" s="5">
        <f t="shared" si="3446"/>
        <v>129.53999999999996</v>
      </c>
      <c r="AI2279" s="5">
        <f t="shared" si="3447"/>
        <v>90.739999999999782</v>
      </c>
      <c r="AJ2279" s="5"/>
      <c r="AK2279" s="5">
        <f t="shared" si="3448"/>
        <v>15.699999999999818</v>
      </c>
      <c r="AL2279" s="5">
        <f t="shared" si="3468"/>
        <v>56.248999999999427</v>
      </c>
      <c r="AM2279" s="5">
        <f t="shared" si="3449"/>
        <v>129.53999999999996</v>
      </c>
      <c r="AN2279" s="5">
        <f t="shared" si="3464"/>
        <v>138.72300000000013</v>
      </c>
      <c r="AO2279" s="5">
        <f t="shared" si="3465"/>
        <v>0</v>
      </c>
      <c r="AP2279" s="5">
        <f t="shared" si="3478"/>
        <v>3</v>
      </c>
      <c r="AQ2279" s="5">
        <f t="shared" si="3496"/>
        <v>4.2</v>
      </c>
      <c r="AR2279" s="5"/>
      <c r="AS2279" s="5">
        <f t="shared" si="3442"/>
        <v>90.739999999999782</v>
      </c>
      <c r="AT2279" s="5">
        <f t="shared" si="3464"/>
        <v>164.17200000000003</v>
      </c>
      <c r="AU2279" s="5">
        <f t="shared" si="3450"/>
        <v>54.5</v>
      </c>
      <c r="AV2279" s="5">
        <f t="shared" si="3453"/>
        <v>-38.800000000000182</v>
      </c>
      <c r="AW2279" s="5">
        <f t="shared" si="3451"/>
        <v>4</v>
      </c>
      <c r="AX2279" s="5">
        <f t="shared" si="3504"/>
        <v>91.048000000000229</v>
      </c>
      <c r="AZ2279" s="4">
        <f t="shared" si="3486"/>
        <v>0.80122928328394138</v>
      </c>
      <c r="BA2279" s="5">
        <f t="shared" si="3492"/>
        <v>-11.789999999999964</v>
      </c>
      <c r="BB2279" s="4">
        <f t="shared" si="3487"/>
        <v>0.93063330040610082</v>
      </c>
      <c r="BD2279" s="5">
        <v>0</v>
      </c>
      <c r="BE2279" s="4">
        <v>0.4098064702484126</v>
      </c>
      <c r="BJ2279" s="5">
        <v>236.88999999999942</v>
      </c>
      <c r="BK2279" s="5">
        <v>-0.25</v>
      </c>
      <c r="BL2279" s="5">
        <v>0.25</v>
      </c>
      <c r="BM2279" s="5">
        <v>5</v>
      </c>
      <c r="BR2279">
        <v>-82</v>
      </c>
      <c r="BS2279">
        <v>40</v>
      </c>
    </row>
    <row r="2280" spans="1:71">
      <c r="A2280" s="7">
        <v>39800</v>
      </c>
      <c r="B2280" s="6">
        <v>4730.1000000000004</v>
      </c>
      <c r="C2280" s="6">
        <v>4784.72</v>
      </c>
      <c r="D2280" s="6">
        <v>4715.82</v>
      </c>
      <c r="E2280" s="6">
        <v>4756.3999999999996</v>
      </c>
      <c r="F2280" s="6">
        <v>3246.86</v>
      </c>
      <c r="G2280" s="6">
        <v>3260.01</v>
      </c>
      <c r="H2280" s="6">
        <v>3196.91</v>
      </c>
      <c r="I2280" s="6">
        <v>3234.15</v>
      </c>
      <c r="J2280" s="9">
        <f t="shared" si="3435"/>
        <v>76.340000000000146</v>
      </c>
      <c r="K2280" s="9">
        <f t="shared" si="3462"/>
        <v>188.0233333333334</v>
      </c>
      <c r="L2280" s="9">
        <f t="shared" si="3439"/>
        <v>63.100000000000364</v>
      </c>
      <c r="M2280" s="9">
        <f t="shared" ref="M2280" si="3507">AVERAGE(L2269:L2280)</f>
        <v>131.91250000000002</v>
      </c>
      <c r="N2280" s="6" t="s">
        <v>36</v>
      </c>
      <c r="O2280" s="9">
        <f t="shared" si="3441"/>
        <v>1522.2499999999995</v>
      </c>
      <c r="P2280" s="4">
        <f t="shared" si="3480"/>
        <v>1</v>
      </c>
      <c r="Q2280" s="5">
        <f t="shared" si="3481"/>
        <v>72.479999999999563</v>
      </c>
      <c r="R2280" s="5">
        <f t="shared" si="3482"/>
        <v>1467.8899999999999</v>
      </c>
      <c r="S2280" s="4">
        <f t="shared" si="3483"/>
        <v>1</v>
      </c>
      <c r="T2280" s="4">
        <f t="shared" si="3484"/>
        <v>1</v>
      </c>
      <c r="U2280" s="5">
        <f t="shared" si="3476"/>
        <v>1477.1779999999999</v>
      </c>
      <c r="V2280" s="5">
        <f t="shared" si="3477"/>
        <v>45.071999999999662</v>
      </c>
      <c r="X2280" s="5">
        <f t="shared" si="3437"/>
        <v>26.299999999999272</v>
      </c>
      <c r="Y2280" s="5">
        <f t="shared" si="3438"/>
        <v>-12.710000000000036</v>
      </c>
      <c r="AA2280" s="5">
        <f t="shared" si="3456"/>
        <v>0</v>
      </c>
      <c r="AB2280" s="5">
        <f t="shared" si="3457"/>
        <v>0</v>
      </c>
      <c r="AC2280" s="5">
        <f t="shared" si="3458"/>
        <v>0</v>
      </c>
      <c r="AF2280" s="5">
        <f t="shared" si="3444"/>
        <v>54.619999999999891</v>
      </c>
      <c r="AG2280" s="5">
        <f t="shared" si="3445"/>
        <v>76.340000000000146</v>
      </c>
      <c r="AH2280" s="5">
        <f t="shared" si="3446"/>
        <v>14.280000000000655</v>
      </c>
      <c r="AI2280" s="5">
        <f t="shared" si="3447"/>
        <v>-7.4399999999995998</v>
      </c>
      <c r="AJ2280" s="5"/>
      <c r="AK2280" s="5">
        <f t="shared" si="3448"/>
        <v>14.280000000000655</v>
      </c>
      <c r="AL2280" s="5">
        <f t="shared" si="3468"/>
        <v>51.645000000000529</v>
      </c>
      <c r="AM2280" s="5">
        <f t="shared" si="3449"/>
        <v>54.619999999999891</v>
      </c>
      <c r="AN2280" s="5">
        <f t="shared" si="3464"/>
        <v>126.89000000000006</v>
      </c>
      <c r="AO2280" s="5">
        <f t="shared" si="3465"/>
        <v>0</v>
      </c>
      <c r="AP2280" s="5">
        <f t="shared" si="3478"/>
        <v>3</v>
      </c>
      <c r="AQ2280" s="5">
        <f t="shared" si="3496"/>
        <v>4.0999999999999996</v>
      </c>
      <c r="AR2280" s="5"/>
      <c r="AS2280" s="5">
        <f t="shared" si="3442"/>
        <v>76.340000000000146</v>
      </c>
      <c r="AT2280" s="5">
        <f t="shared" si="3464"/>
        <v>155.23699999999999</v>
      </c>
      <c r="AU2280" s="5">
        <f t="shared" si="3450"/>
        <v>-7.4399999999995998</v>
      </c>
      <c r="AV2280" s="5">
        <f t="shared" si="3453"/>
        <v>-21.720000000000255</v>
      </c>
      <c r="AW2280" s="5">
        <f t="shared" si="3451"/>
        <v>5</v>
      </c>
      <c r="AX2280" s="5">
        <f t="shared" si="3504"/>
        <v>91.048000000000229</v>
      </c>
      <c r="AZ2280" s="4">
        <f t="shared" si="3486"/>
        <v>1</v>
      </c>
      <c r="BA2280" s="5">
        <f t="shared" si="3492"/>
        <v>0</v>
      </c>
      <c r="BB2280" s="4">
        <f t="shared" si="3487"/>
        <v>0.80122928328394138</v>
      </c>
      <c r="BD2280" s="5">
        <v>0</v>
      </c>
      <c r="BE2280" s="4">
        <v>0.40957178841309988</v>
      </c>
      <c r="BJ2280" s="5">
        <v>126.98999999999978</v>
      </c>
      <c r="BK2280" s="5">
        <v>27.829999999999927</v>
      </c>
      <c r="BL2280" s="5">
        <v>0.64000000000032742</v>
      </c>
      <c r="BM2280" s="5">
        <v>5</v>
      </c>
      <c r="BR2280">
        <v>14</v>
      </c>
      <c r="BS2280">
        <v>-13</v>
      </c>
    </row>
    <row r="2281" spans="1:71">
      <c r="A2281" s="7">
        <v>39801</v>
      </c>
      <c r="B2281" s="6">
        <v>4720.88</v>
      </c>
      <c r="C2281" s="6">
        <v>4785.32</v>
      </c>
      <c r="D2281" s="6">
        <v>4647.13</v>
      </c>
      <c r="E2281" s="6">
        <v>4696.7</v>
      </c>
      <c r="F2281" s="6">
        <v>3190.15</v>
      </c>
      <c r="G2281" s="6">
        <v>3248.92</v>
      </c>
      <c r="H2281" s="6">
        <v>3146.82</v>
      </c>
      <c r="I2281" s="6">
        <v>3225.9</v>
      </c>
      <c r="J2281" s="9">
        <f t="shared" si="3435"/>
        <v>138.1899999999996</v>
      </c>
      <c r="K2281" s="9">
        <f t="shared" si="3462"/>
        <v>180.76833333333335</v>
      </c>
      <c r="L2281" s="9">
        <f t="shared" si="3439"/>
        <v>102.09999999999991</v>
      </c>
      <c r="M2281" s="9">
        <f t="shared" ref="M2281" si="3508">AVERAGE(L2270:L2281)</f>
        <v>129.79833333333337</v>
      </c>
      <c r="N2281" s="6" t="s">
        <v>37</v>
      </c>
      <c r="O2281" s="9">
        <f t="shared" si="3441"/>
        <v>1470.7999999999997</v>
      </c>
      <c r="P2281" s="4">
        <f t="shared" si="3480"/>
        <v>7.7791718946042823E-2</v>
      </c>
      <c r="Q2281" s="5">
        <f t="shared" si="3481"/>
        <v>55.789999999999509</v>
      </c>
      <c r="R2281" s="5">
        <f t="shared" si="3482"/>
        <v>1480.4074999999998</v>
      </c>
      <c r="S2281" s="4">
        <f t="shared" si="3483"/>
        <v>0.2901490066225148</v>
      </c>
      <c r="T2281" s="4">
        <f t="shared" si="3484"/>
        <v>0.2901490066225148</v>
      </c>
      <c r="U2281" s="5">
        <f t="shared" si="3476"/>
        <v>1481.3839999999996</v>
      </c>
      <c r="V2281" s="5">
        <f t="shared" si="3477"/>
        <v>-10.583999999999833</v>
      </c>
      <c r="X2281" s="5">
        <f t="shared" si="3437"/>
        <v>-24.180000000000291</v>
      </c>
      <c r="Y2281" s="5">
        <f t="shared" si="3438"/>
        <v>35.75</v>
      </c>
      <c r="AA2281" s="5">
        <f t="shared" si="3456"/>
        <v>0</v>
      </c>
      <c r="AB2281" s="5">
        <f t="shared" si="3457"/>
        <v>0</v>
      </c>
      <c r="AC2281" s="5">
        <f t="shared" si="3458"/>
        <v>0</v>
      </c>
      <c r="AF2281" s="5">
        <f t="shared" si="3444"/>
        <v>64.4399999999996</v>
      </c>
      <c r="AG2281" s="5">
        <f t="shared" si="3445"/>
        <v>28.920000000000073</v>
      </c>
      <c r="AH2281" s="5">
        <f t="shared" si="3446"/>
        <v>73.75</v>
      </c>
      <c r="AI2281" s="5">
        <f t="shared" si="3447"/>
        <v>109.26999999999953</v>
      </c>
      <c r="AJ2281" s="5"/>
      <c r="AK2281" s="5">
        <f t="shared" si="3448"/>
        <v>64.4399999999996</v>
      </c>
      <c r="AL2281" s="5">
        <f t="shared" si="3468"/>
        <v>55.880999999999403</v>
      </c>
      <c r="AM2281" s="5">
        <f t="shared" si="3449"/>
        <v>73.75</v>
      </c>
      <c r="AN2281" s="5">
        <f t="shared" si="3464"/>
        <v>113.5090000000001</v>
      </c>
      <c r="AO2281" s="5">
        <f t="shared" si="3465"/>
        <v>0</v>
      </c>
      <c r="AP2281" s="5">
        <f t="shared" si="3478"/>
        <v>2</v>
      </c>
      <c r="AQ2281" s="5">
        <f t="shared" si="3496"/>
        <v>3.9</v>
      </c>
      <c r="AR2281" s="5"/>
      <c r="AS2281" s="5">
        <f t="shared" si="3442"/>
        <v>109.26999999999953</v>
      </c>
      <c r="AT2281" s="5">
        <f t="shared" si="3464"/>
        <v>141.90500000000003</v>
      </c>
      <c r="AU2281" s="5">
        <f t="shared" si="3450"/>
        <v>28.920000000000073</v>
      </c>
      <c r="AV2281" s="5">
        <f t="shared" si="3453"/>
        <v>35.519999999999527</v>
      </c>
      <c r="AW2281" s="5">
        <f t="shared" si="3451"/>
        <v>6</v>
      </c>
      <c r="AX2281" s="5">
        <f t="shared" si="3504"/>
        <v>91.048000000000229</v>
      </c>
      <c r="AZ2281" s="4">
        <f t="shared" si="3486"/>
        <v>0.2901490066225148</v>
      </c>
      <c r="BA2281" s="5">
        <f t="shared" si="3492"/>
        <v>-51.449999999999818</v>
      </c>
      <c r="BB2281" s="4">
        <f t="shared" si="3487"/>
        <v>1</v>
      </c>
      <c r="BD2281" s="5">
        <v>0</v>
      </c>
      <c r="BE2281" s="4">
        <v>0.40948114968271898</v>
      </c>
      <c r="BJ2281" s="5">
        <v>170.63000000000011</v>
      </c>
      <c r="BK2281" s="5">
        <v>-2.75</v>
      </c>
      <c r="BL2281" s="5">
        <v>2.75</v>
      </c>
      <c r="BM2281" s="5">
        <v>5</v>
      </c>
      <c r="BR2281">
        <v>-72</v>
      </c>
      <c r="BS2281">
        <v>-36</v>
      </c>
    </row>
    <row r="2282" spans="1:71">
      <c r="A2282" s="7">
        <v>39804</v>
      </c>
      <c r="B2282" s="6">
        <v>4693.66</v>
      </c>
      <c r="C2282" s="6">
        <v>4701.1099999999997</v>
      </c>
      <c r="D2282" s="6">
        <v>4575.5200000000004</v>
      </c>
      <c r="E2282" s="6">
        <v>4639.0200000000004</v>
      </c>
      <c r="F2282" s="6">
        <v>3201.66</v>
      </c>
      <c r="G2282" s="6">
        <v>3209.35</v>
      </c>
      <c r="H2282" s="6">
        <v>3151.36</v>
      </c>
      <c r="I2282" s="6">
        <v>3151.36</v>
      </c>
      <c r="J2282" s="9">
        <f t="shared" si="3435"/>
        <v>125.58999999999924</v>
      </c>
      <c r="K2282" s="9">
        <f t="shared" si="3462"/>
        <v>171.1449999999999</v>
      </c>
      <c r="L2282" s="9">
        <f t="shared" si="3439"/>
        <v>74.539999999999964</v>
      </c>
      <c r="M2282" s="9">
        <f t="shared" ref="M2282" si="3509">AVERAGE(L2271:L2282)</f>
        <v>123.67750000000001</v>
      </c>
      <c r="N2282" s="6" t="s">
        <v>36</v>
      </c>
      <c r="O2282" s="9">
        <f t="shared" si="3441"/>
        <v>1487.6600000000003</v>
      </c>
      <c r="P2282" s="4">
        <f t="shared" si="3480"/>
        <v>0.3799964151281674</v>
      </c>
      <c r="Q2282" s="5">
        <f t="shared" si="3481"/>
        <v>55.789999999999509</v>
      </c>
      <c r="R2282" s="5">
        <f t="shared" si="3482"/>
        <v>1480.4074999999998</v>
      </c>
      <c r="S2282" s="4">
        <f t="shared" si="3483"/>
        <v>0.52276490066225934</v>
      </c>
      <c r="T2282" s="4">
        <f t="shared" si="3484"/>
        <v>0.52276490066225934</v>
      </c>
      <c r="U2282" s="5">
        <f t="shared" si="3476"/>
        <v>1485.0839999999996</v>
      </c>
      <c r="V2282" s="5">
        <f t="shared" si="3477"/>
        <v>2.5760000000007039</v>
      </c>
      <c r="X2282" s="5">
        <f t="shared" si="3437"/>
        <v>-54.639999999999418</v>
      </c>
      <c r="Y2282" s="5">
        <f t="shared" si="3438"/>
        <v>-50.299999999999727</v>
      </c>
      <c r="AA2282" s="5">
        <f t="shared" si="3456"/>
        <v>0</v>
      </c>
      <c r="AB2282" s="5">
        <f t="shared" si="3457"/>
        <v>1</v>
      </c>
      <c r="AC2282" s="5">
        <f t="shared" si="3458"/>
        <v>1</v>
      </c>
      <c r="AF2282" s="5">
        <f t="shared" si="3444"/>
        <v>7.4499999999998181</v>
      </c>
      <c r="AG2282" s="5">
        <f t="shared" si="3445"/>
        <v>4.4099999999998545</v>
      </c>
      <c r="AH2282" s="5">
        <f t="shared" si="3446"/>
        <v>118.13999999999942</v>
      </c>
      <c r="AI2282" s="5">
        <f t="shared" si="3447"/>
        <v>121.17999999999938</v>
      </c>
      <c r="AJ2282" s="5"/>
      <c r="AK2282" s="5">
        <f t="shared" si="3448"/>
        <v>7.4499999999998181</v>
      </c>
      <c r="AL2282" s="5">
        <f t="shared" si="3468"/>
        <v>55.880999999999403</v>
      </c>
      <c r="AM2282" s="5">
        <f t="shared" si="3449"/>
        <v>118.13999999999942</v>
      </c>
      <c r="AN2282" s="5">
        <f t="shared" si="3464"/>
        <v>102.63900000000004</v>
      </c>
      <c r="AO2282" s="5">
        <f t="shared" si="3465"/>
        <v>1</v>
      </c>
      <c r="AP2282" s="5">
        <f t="shared" si="3478"/>
        <v>2</v>
      </c>
      <c r="AQ2282" s="5">
        <f t="shared" si="3496"/>
        <v>3.7</v>
      </c>
      <c r="AR2282" s="5"/>
      <c r="AS2282" s="5">
        <f t="shared" si="3442"/>
        <v>121.17999999999938</v>
      </c>
      <c r="AT2282" s="5">
        <f t="shared" si="3464"/>
        <v>114.59899999999998</v>
      </c>
      <c r="AU2282" s="5">
        <f t="shared" si="3450"/>
        <v>4.4099999999998545</v>
      </c>
      <c r="AV2282" s="5">
        <f t="shared" si="3453"/>
        <v>3.0399999999999636</v>
      </c>
      <c r="AW2282" s="5">
        <f t="shared" si="3451"/>
        <v>2</v>
      </c>
      <c r="AX2282" s="5">
        <f t="shared" si="3504"/>
        <v>91.048000000000229</v>
      </c>
      <c r="AZ2282" s="4">
        <f t="shared" si="3486"/>
        <v>0.52276490066225934</v>
      </c>
      <c r="BA2282" s="5">
        <f t="shared" si="3492"/>
        <v>0</v>
      </c>
      <c r="BB2282" s="4">
        <f t="shared" si="3487"/>
        <v>0.2901490066225148</v>
      </c>
      <c r="BD2282" s="5">
        <v>0</v>
      </c>
      <c r="BE2282" s="4">
        <v>0.40898657578076353</v>
      </c>
      <c r="BJ2282" s="5">
        <v>138.5</v>
      </c>
      <c r="BK2282" s="5">
        <v>42.260000000000218</v>
      </c>
      <c r="BL2282" s="5">
        <v>8.6400000000003274</v>
      </c>
      <c r="BM2282" s="5">
        <v>5</v>
      </c>
      <c r="BR2282">
        <v>118</v>
      </c>
      <c r="BS2282">
        <v>-50</v>
      </c>
    </row>
    <row r="2283" spans="1:71">
      <c r="A2283" s="7">
        <v>39805</v>
      </c>
      <c r="B2283" s="6">
        <v>4633.47</v>
      </c>
      <c r="C2283" s="6">
        <v>4718.6000000000004</v>
      </c>
      <c r="D2283" s="6">
        <v>4622.97</v>
      </c>
      <c r="E2283" s="6">
        <v>4629.38</v>
      </c>
      <c r="F2283" s="6">
        <v>3154.4</v>
      </c>
      <c r="G2283" s="6">
        <v>3188.42</v>
      </c>
      <c r="H2283" s="6">
        <v>3128.41</v>
      </c>
      <c r="I2283" s="6">
        <v>3128.41</v>
      </c>
      <c r="J2283" s="9">
        <f t="shared" si="3435"/>
        <v>95.630000000000109</v>
      </c>
      <c r="K2283" s="9">
        <f t="shared" si="3462"/>
        <v>158.89833333333331</v>
      </c>
      <c r="L2283" s="9">
        <f t="shared" si="3439"/>
        <v>60.010000000000218</v>
      </c>
      <c r="M2283" s="9">
        <f t="shared" ref="M2283" si="3510">AVERAGE(L2272:L2283)</f>
        <v>111.64416666666671</v>
      </c>
      <c r="N2283" s="6" t="s">
        <v>37</v>
      </c>
      <c r="O2283" s="9">
        <f t="shared" si="3441"/>
        <v>1500.9700000000003</v>
      </c>
      <c r="P2283" s="4">
        <f t="shared" si="3480"/>
        <v>0.61856963613551752</v>
      </c>
      <c r="Q2283" s="5">
        <f t="shared" si="3481"/>
        <v>55.789999999999509</v>
      </c>
      <c r="R2283" s="5">
        <f t="shared" si="3482"/>
        <v>1480.4074999999998</v>
      </c>
      <c r="S2283" s="4">
        <f t="shared" si="3483"/>
        <v>0.61856963613551752</v>
      </c>
      <c r="T2283" s="4">
        <f t="shared" si="3484"/>
        <v>0.70640176600442306</v>
      </c>
      <c r="U2283" s="5">
        <f t="shared" si="3476"/>
        <v>1489.6280000000002</v>
      </c>
      <c r="V2283" s="5">
        <f t="shared" si="3477"/>
        <v>11.342000000000098</v>
      </c>
      <c r="X2283" s="5">
        <f t="shared" si="3437"/>
        <v>-4.0900000000001455</v>
      </c>
      <c r="Y2283" s="5">
        <f t="shared" si="3438"/>
        <v>-25.990000000000236</v>
      </c>
      <c r="AA2283" s="5">
        <f t="shared" si="3456"/>
        <v>0</v>
      </c>
      <c r="AB2283" s="5">
        <f t="shared" si="3457"/>
        <v>1</v>
      </c>
      <c r="AC2283" s="5">
        <f t="shared" si="3458"/>
        <v>1</v>
      </c>
      <c r="AF2283" s="5">
        <f t="shared" si="3444"/>
        <v>85.130000000000109</v>
      </c>
      <c r="AG2283" s="5">
        <f t="shared" si="3445"/>
        <v>79.579999999999927</v>
      </c>
      <c r="AH2283" s="5">
        <f t="shared" si="3446"/>
        <v>10.5</v>
      </c>
      <c r="AI2283" s="5">
        <f t="shared" si="3447"/>
        <v>16.050000000000182</v>
      </c>
      <c r="AJ2283" s="5"/>
      <c r="AK2283" s="5">
        <f t="shared" si="3448"/>
        <v>10.5</v>
      </c>
      <c r="AL2283" s="5">
        <f t="shared" si="3468"/>
        <v>55.880999999999403</v>
      </c>
      <c r="AM2283" s="5">
        <f t="shared" si="3449"/>
        <v>85.130000000000109</v>
      </c>
      <c r="AN2283" s="5">
        <f t="shared" si="3464"/>
        <v>93.46500000000006</v>
      </c>
      <c r="AO2283" s="5">
        <f t="shared" si="3465"/>
        <v>0</v>
      </c>
      <c r="AP2283" s="5">
        <f t="shared" si="3478"/>
        <v>1</v>
      </c>
      <c r="AQ2283" s="5">
        <f t="shared" si="3496"/>
        <v>3.3</v>
      </c>
      <c r="AR2283" s="5"/>
      <c r="AS2283" s="5">
        <f t="shared" si="3442"/>
        <v>79.579999999999927</v>
      </c>
      <c r="AT2283" s="5">
        <f t="shared" si="3464"/>
        <v>109.10599999999995</v>
      </c>
      <c r="AU2283" s="5">
        <f t="shared" si="3450"/>
        <v>16.050000000000182</v>
      </c>
      <c r="AV2283" s="5">
        <f t="shared" si="3453"/>
        <v>5.5500000000001819</v>
      </c>
      <c r="AW2283" s="5">
        <f t="shared" si="3451"/>
        <v>3</v>
      </c>
      <c r="AX2283" s="5">
        <f t="shared" si="3504"/>
        <v>76.918000000000148</v>
      </c>
      <c r="AZ2283" s="4">
        <f t="shared" si="3486"/>
        <v>0.70640176600442306</v>
      </c>
      <c r="BA2283" s="5">
        <f t="shared" si="3492"/>
        <v>0</v>
      </c>
      <c r="BB2283" s="4">
        <f t="shared" si="3487"/>
        <v>0.52276490066225934</v>
      </c>
      <c r="BD2283" s="5">
        <v>0</v>
      </c>
      <c r="BE2283" s="4">
        <v>0.40895469769081755</v>
      </c>
      <c r="BJ2283" s="5">
        <v>65.110000000000582</v>
      </c>
      <c r="BK2283" s="5">
        <v>5.1599999999998545</v>
      </c>
      <c r="BL2283" s="5">
        <v>8.9000000000005457</v>
      </c>
      <c r="BM2283" s="5">
        <v>5</v>
      </c>
      <c r="BR2283">
        <v>-4</v>
      </c>
      <c r="BS2283">
        <v>26</v>
      </c>
    </row>
    <row r="2284" spans="1:71">
      <c r="A2284" s="7">
        <v>39806</v>
      </c>
      <c r="B2284" s="6">
        <v>4629.38</v>
      </c>
      <c r="C2284" s="6">
        <v>4629.38</v>
      </c>
      <c r="D2284" s="6">
        <v>4629.38</v>
      </c>
      <c r="E2284" s="6">
        <v>4629.38</v>
      </c>
      <c r="F2284" s="6">
        <v>3111.02</v>
      </c>
      <c r="G2284" s="6">
        <v>3150.23</v>
      </c>
      <c r="H2284" s="6">
        <v>3094.69</v>
      </c>
      <c r="I2284" s="6">
        <v>3116.21</v>
      </c>
      <c r="J2284" s="9">
        <f t="shared" si="3435"/>
        <v>0</v>
      </c>
      <c r="K2284" s="9">
        <f t="shared" si="3462"/>
        <v>126.045</v>
      </c>
      <c r="L2284" s="9">
        <f t="shared" si="3439"/>
        <v>55.539999999999964</v>
      </c>
      <c r="M2284" s="9">
        <f t="shared" ref="M2284" si="3511">AVERAGE(L2273:L2284)</f>
        <v>94.167500000000061</v>
      </c>
      <c r="N2284" s="6" t="s">
        <v>37</v>
      </c>
      <c r="O2284" s="9">
        <f t="shared" si="3441"/>
        <v>1513.17</v>
      </c>
      <c r="P2284" s="4">
        <f t="shared" si="3480"/>
        <v>0.82351797862002907</v>
      </c>
      <c r="Q2284" s="5">
        <f t="shared" si="3481"/>
        <v>51.449999999999818</v>
      </c>
      <c r="R2284" s="5">
        <f t="shared" si="3482"/>
        <v>1483.6624999999997</v>
      </c>
      <c r="S2284" s="4">
        <f t="shared" si="3483"/>
        <v>0.83724681842624926</v>
      </c>
      <c r="T2284" s="4">
        <f t="shared" si="3484"/>
        <v>0.87472406181016105</v>
      </c>
      <c r="U2284" s="5">
        <f t="shared" si="3476"/>
        <v>1498.9699999999998</v>
      </c>
      <c r="V2284" s="5">
        <f t="shared" si="3477"/>
        <v>14.200000000000273</v>
      </c>
      <c r="X2284" s="5">
        <f t="shared" si="3437"/>
        <v>0</v>
      </c>
      <c r="Y2284" s="5">
        <f t="shared" si="3438"/>
        <v>5.1900000000000546</v>
      </c>
      <c r="AA2284" s="5">
        <f t="shared" si="3456"/>
        <v>0</v>
      </c>
      <c r="AB2284" s="5">
        <f t="shared" si="3457"/>
        <v>0</v>
      </c>
      <c r="AC2284" s="5">
        <f t="shared" si="3458"/>
        <v>0</v>
      </c>
      <c r="AF2284" s="5">
        <f t="shared" si="3444"/>
        <v>0</v>
      </c>
      <c r="AG2284" s="5">
        <f t="shared" si="3445"/>
        <v>0</v>
      </c>
      <c r="AH2284" s="5">
        <f t="shared" si="3446"/>
        <v>0</v>
      </c>
      <c r="AI2284" s="5">
        <f t="shared" si="3447"/>
        <v>0</v>
      </c>
      <c r="AJ2284" s="5"/>
      <c r="AK2284" s="5">
        <f t="shared" si="3448"/>
        <v>0</v>
      </c>
      <c r="AL2284" s="5">
        <f t="shared" si="3468"/>
        <v>55.880999999999403</v>
      </c>
      <c r="AM2284" s="5">
        <f t="shared" si="3449"/>
        <v>0</v>
      </c>
      <c r="AN2284" s="5">
        <f t="shared" si="3464"/>
        <v>86.707000000000065</v>
      </c>
      <c r="AO2284" s="5">
        <f t="shared" si="3465"/>
        <v>0</v>
      </c>
      <c r="AP2284" s="5">
        <f t="shared" si="3478"/>
        <v>1</v>
      </c>
      <c r="AQ2284" s="5">
        <f t="shared" si="3496"/>
        <v>2.9</v>
      </c>
      <c r="AR2284" s="5"/>
      <c r="AS2284" s="5">
        <f t="shared" si="3442"/>
        <v>0</v>
      </c>
      <c r="AT2284" s="5">
        <f t="shared" si="3464"/>
        <v>103.10299999999988</v>
      </c>
      <c r="AU2284" s="5">
        <f t="shared" si="3450"/>
        <v>0</v>
      </c>
      <c r="AV2284" s="5">
        <f t="shared" si="3453"/>
        <v>0</v>
      </c>
      <c r="AW2284" s="5">
        <f t="shared" si="3451"/>
        <v>4</v>
      </c>
      <c r="AX2284" s="5">
        <f t="shared" si="3504"/>
        <v>76.918000000000148</v>
      </c>
      <c r="AZ2284" s="4">
        <f t="shared" si="3486"/>
        <v>0.87472406181016105</v>
      </c>
      <c r="BA2284" s="5">
        <f t="shared" si="3492"/>
        <v>0</v>
      </c>
      <c r="BB2284" s="4">
        <f t="shared" si="3487"/>
        <v>0.70640176600442306</v>
      </c>
      <c r="BD2284" s="5">
        <v>0</v>
      </c>
      <c r="BE2284" s="4">
        <v>0.40802322512536032</v>
      </c>
      <c r="BJ2284" s="5">
        <v>121.97999999999956</v>
      </c>
      <c r="BK2284" s="5">
        <v>78.039999999999964</v>
      </c>
      <c r="BL2284" s="5">
        <v>8.9099999999998545</v>
      </c>
      <c r="BM2284" s="5">
        <v>5</v>
      </c>
      <c r="BR2284">
        <v>0</v>
      </c>
      <c r="BS2284">
        <v>-5</v>
      </c>
    </row>
    <row r="2285" spans="1:71">
      <c r="A2285" s="7">
        <v>39811</v>
      </c>
      <c r="B2285" s="6">
        <v>4660.17</v>
      </c>
      <c r="C2285" s="6">
        <v>4732.8500000000004</v>
      </c>
      <c r="D2285" s="6">
        <v>4655.91</v>
      </c>
      <c r="E2285" s="6">
        <v>4704.8599999999997</v>
      </c>
      <c r="F2285" s="6">
        <v>3139.24</v>
      </c>
      <c r="G2285" s="6">
        <v>3169.25</v>
      </c>
      <c r="H2285" s="6">
        <v>3105.07</v>
      </c>
      <c r="I2285" s="6">
        <v>3130.72</v>
      </c>
      <c r="J2285" s="9">
        <f t="shared" si="3435"/>
        <v>103.47000000000025</v>
      </c>
      <c r="K2285" s="9">
        <f t="shared" si="3462"/>
        <v>115.65499999999997</v>
      </c>
      <c r="L2285" s="9">
        <f t="shared" si="3439"/>
        <v>64.179999999999836</v>
      </c>
      <c r="M2285" s="9">
        <f t="shared" ref="M2285" si="3512">AVERAGE(L2274:L2285)</f>
        <v>87.488333333333387</v>
      </c>
      <c r="N2285" s="6" t="s">
        <v>37</v>
      </c>
      <c r="O2285" s="9">
        <f t="shared" si="3441"/>
        <v>1574.1399999999999</v>
      </c>
      <c r="P2285" s="4">
        <f t="shared" si="3480"/>
        <v>1</v>
      </c>
      <c r="Q2285" s="5">
        <f t="shared" si="3481"/>
        <v>103.34000000000015</v>
      </c>
      <c r="R2285" s="5">
        <f t="shared" si="3482"/>
        <v>1496.6349999999998</v>
      </c>
      <c r="S2285" s="4">
        <f t="shared" si="3483"/>
        <v>1</v>
      </c>
      <c r="T2285" s="4">
        <f t="shared" si="3484"/>
        <v>1</v>
      </c>
      <c r="U2285" s="5">
        <f t="shared" si="3476"/>
        <v>1509.348</v>
      </c>
      <c r="V2285" s="5">
        <f t="shared" si="3477"/>
        <v>64.791999999999916</v>
      </c>
      <c r="X2285" s="5">
        <f t="shared" si="3437"/>
        <v>44.6899999999996</v>
      </c>
      <c r="Y2285" s="5">
        <f t="shared" si="3438"/>
        <v>-8.5199999999999818</v>
      </c>
      <c r="AA2285" s="5">
        <f t="shared" si="3456"/>
        <v>0</v>
      </c>
      <c r="AB2285" s="5">
        <f t="shared" si="3457"/>
        <v>0</v>
      </c>
      <c r="AC2285" s="5">
        <f t="shared" si="3458"/>
        <v>0</v>
      </c>
      <c r="AF2285" s="5">
        <f t="shared" si="3444"/>
        <v>72.680000000000291</v>
      </c>
      <c r="AG2285" s="5">
        <f t="shared" si="3445"/>
        <v>103.47000000000025</v>
      </c>
      <c r="AH2285" s="5">
        <f t="shared" si="3446"/>
        <v>4.2600000000002183</v>
      </c>
      <c r="AI2285" s="5">
        <f t="shared" si="3447"/>
        <v>-26.529999999999745</v>
      </c>
      <c r="AJ2285" s="5"/>
      <c r="AK2285" s="5">
        <f t="shared" si="3448"/>
        <v>4.2600000000002183</v>
      </c>
      <c r="AL2285" s="5">
        <f t="shared" si="3468"/>
        <v>55.880999999999403</v>
      </c>
      <c r="AM2285" s="5">
        <f t="shared" si="3449"/>
        <v>72.680000000000291</v>
      </c>
      <c r="AN2285" s="5">
        <f t="shared" si="3464"/>
        <v>85.82300000000005</v>
      </c>
      <c r="AO2285" s="5">
        <f t="shared" si="3465"/>
        <v>0</v>
      </c>
      <c r="AP2285" s="5">
        <f t="shared" si="3478"/>
        <v>1</v>
      </c>
      <c r="AQ2285" s="5">
        <f t="shared" si="3496"/>
        <v>2.5</v>
      </c>
      <c r="AR2285" s="5"/>
      <c r="AS2285" s="5">
        <f t="shared" si="3442"/>
        <v>103.47000000000025</v>
      </c>
      <c r="AT2285" s="5">
        <f t="shared" si="3464"/>
        <v>103.96599999999989</v>
      </c>
      <c r="AU2285" s="5">
        <f t="shared" si="3450"/>
        <v>-26.529999999999745</v>
      </c>
      <c r="AV2285" s="5">
        <f t="shared" si="3453"/>
        <v>-30.789999999999964</v>
      </c>
      <c r="AW2285" s="5">
        <f t="shared" si="3451"/>
        <v>2</v>
      </c>
      <c r="AX2285" s="5">
        <f t="shared" si="3504"/>
        <v>76.918000000000148</v>
      </c>
      <c r="AZ2285" s="4">
        <f t="shared" si="3486"/>
        <v>1</v>
      </c>
      <c r="BA2285" s="5">
        <f t="shared" si="3492"/>
        <v>0</v>
      </c>
      <c r="BB2285" s="4">
        <f t="shared" si="3487"/>
        <v>0.87472406181016105</v>
      </c>
      <c r="BD2285" s="5">
        <v>0</v>
      </c>
      <c r="BE2285" s="4">
        <v>0.40788166855845637</v>
      </c>
      <c r="BJ2285" s="5">
        <v>157.59000000000015</v>
      </c>
      <c r="BK2285" s="5">
        <v>-0.86999999999989086</v>
      </c>
      <c r="BL2285" s="5">
        <v>0.86999999999989086</v>
      </c>
      <c r="BM2285" s="5">
        <v>5</v>
      </c>
      <c r="BR2285">
        <v>45</v>
      </c>
      <c r="BS2285">
        <v>9</v>
      </c>
    </row>
    <row r="2286" spans="1:71">
      <c r="A2286" s="7">
        <v>39812</v>
      </c>
      <c r="B2286" s="6">
        <v>4754.22</v>
      </c>
      <c r="C2286" s="6">
        <v>4810.41</v>
      </c>
      <c r="D2286" s="6">
        <v>4754.22</v>
      </c>
      <c r="E2286" s="6">
        <v>4810.2</v>
      </c>
      <c r="F2286" s="6">
        <v>3160.43</v>
      </c>
      <c r="G2286" s="6">
        <v>3217.13</v>
      </c>
      <c r="H2286" s="6">
        <v>3151.03</v>
      </c>
      <c r="I2286" s="6">
        <v>3217.13</v>
      </c>
      <c r="J2286" s="9">
        <f t="shared" si="3435"/>
        <v>105.55000000000018</v>
      </c>
      <c r="K2286" s="9">
        <f t="shared" si="3462"/>
        <v>116.43083333333327</v>
      </c>
      <c r="L2286" s="9">
        <f t="shared" si="3439"/>
        <v>86.410000000000309</v>
      </c>
      <c r="M2286" s="9">
        <f t="shared" ref="M2286" si="3513">AVERAGE(L2275:L2286)</f>
        <v>88.877500000000055</v>
      </c>
      <c r="N2286" s="6" t="s">
        <v>37</v>
      </c>
      <c r="O2286" s="9">
        <f t="shared" si="3441"/>
        <v>1593.0699999999997</v>
      </c>
      <c r="P2286" s="4">
        <f t="shared" si="3480"/>
        <v>1</v>
      </c>
      <c r="Q2286" s="5">
        <f t="shared" si="3481"/>
        <v>105.4099999999994</v>
      </c>
      <c r="R2286" s="5">
        <f t="shared" si="3482"/>
        <v>1514.0125000000003</v>
      </c>
      <c r="S2286" s="4">
        <f t="shared" si="3483"/>
        <v>1</v>
      </c>
      <c r="T2286" s="4">
        <f t="shared" si="3484"/>
        <v>1</v>
      </c>
      <c r="U2286" s="5">
        <f t="shared" si="3476"/>
        <v>1533.8020000000001</v>
      </c>
      <c r="V2286" s="5">
        <f t="shared" si="3477"/>
        <v>59.267999999999574</v>
      </c>
      <c r="X2286" s="5">
        <f t="shared" si="3437"/>
        <v>55.979999999999563</v>
      </c>
      <c r="Y2286" s="5">
        <f t="shared" si="3438"/>
        <v>56.700000000000273</v>
      </c>
      <c r="AA2286" s="5">
        <f t="shared" si="3456"/>
        <v>1</v>
      </c>
      <c r="AB2286" s="5">
        <f t="shared" si="3457"/>
        <v>0</v>
      </c>
      <c r="AC2286" s="5">
        <f t="shared" si="3458"/>
        <v>1</v>
      </c>
      <c r="AF2286" s="5">
        <f t="shared" si="3444"/>
        <v>56.1899999999996</v>
      </c>
      <c r="AG2286" s="5">
        <f t="shared" si="3445"/>
        <v>105.55000000000018</v>
      </c>
      <c r="AH2286" s="5">
        <f t="shared" si="3446"/>
        <v>0</v>
      </c>
      <c r="AI2286" s="5">
        <f t="shared" si="3447"/>
        <v>-49.360000000000582</v>
      </c>
      <c r="AJ2286" s="5"/>
      <c r="AK2286" s="5">
        <f t="shared" si="3448"/>
        <v>0</v>
      </c>
      <c r="AL2286" s="5">
        <f t="shared" si="3468"/>
        <v>55.880999999999403</v>
      </c>
      <c r="AM2286" s="5">
        <f t="shared" si="3449"/>
        <v>56.1899999999996</v>
      </c>
      <c r="AN2286" s="5">
        <f t="shared" si="3464"/>
        <v>77.589000000000027</v>
      </c>
      <c r="AO2286" s="5">
        <f t="shared" si="3465"/>
        <v>0</v>
      </c>
      <c r="AP2286" s="5">
        <f t="shared" si="3478"/>
        <v>1</v>
      </c>
      <c r="AQ2286" s="5">
        <f t="shared" si="3496"/>
        <v>2.1</v>
      </c>
      <c r="AR2286" s="5"/>
      <c r="AS2286" s="5">
        <f t="shared" si="3442"/>
        <v>105.55000000000018</v>
      </c>
      <c r="AT2286" s="5">
        <f t="shared" si="3464"/>
        <v>89.952999999999975</v>
      </c>
      <c r="AU2286" s="5">
        <f t="shared" si="3450"/>
        <v>-49.360000000000582</v>
      </c>
      <c r="AV2286" s="5">
        <f t="shared" si="3453"/>
        <v>-49.360000000000582</v>
      </c>
      <c r="AW2286" s="5">
        <f t="shared" si="3451"/>
        <v>3</v>
      </c>
      <c r="AX2286" s="5">
        <f t="shared" si="3504"/>
        <v>76.918000000000148</v>
      </c>
      <c r="AZ2286" s="4">
        <f t="shared" si="3486"/>
        <v>1</v>
      </c>
      <c r="BA2286" s="5">
        <f t="shared" si="3492"/>
        <v>18.929999999999836</v>
      </c>
      <c r="BB2286" s="4">
        <f t="shared" si="3487"/>
        <v>1</v>
      </c>
      <c r="BD2286" s="5">
        <v>0</v>
      </c>
      <c r="BE2286" s="4">
        <v>0.4067478912839676</v>
      </c>
      <c r="BJ2286" s="5">
        <v>65.869999999999891</v>
      </c>
      <c r="BK2286" s="5">
        <v>7.7399999999997817</v>
      </c>
      <c r="BL2286" s="5">
        <v>10.680000000000291</v>
      </c>
      <c r="BM2286" s="5">
        <v>5</v>
      </c>
      <c r="BR2286">
        <v>56</v>
      </c>
      <c r="BS2286">
        <v>-53</v>
      </c>
    </row>
    <row r="2287" spans="1:71">
      <c r="A2287" s="7">
        <v>39815</v>
      </c>
      <c r="B2287" s="6">
        <v>4856.8500000000004</v>
      </c>
      <c r="C2287" s="6">
        <v>4974.7299999999996</v>
      </c>
      <c r="D2287" s="6">
        <v>4838.49</v>
      </c>
      <c r="E2287" s="6">
        <v>4973.07</v>
      </c>
      <c r="F2287" s="6">
        <v>3240.75</v>
      </c>
      <c r="G2287" s="6">
        <v>3349.69</v>
      </c>
      <c r="H2287" s="6">
        <v>3219.55</v>
      </c>
      <c r="I2287" s="6">
        <v>3349.69</v>
      </c>
      <c r="J2287" s="9">
        <f t="shared" si="3435"/>
        <v>164.52999999999975</v>
      </c>
      <c r="K2287" s="9">
        <f t="shared" si="3462"/>
        <v>120.79416666666657</v>
      </c>
      <c r="L2287" s="9">
        <f t="shared" si="3439"/>
        <v>132.55999999999995</v>
      </c>
      <c r="M2287" s="9">
        <f t="shared" ref="M2287" si="3514">AVERAGE(L2276:L2287)</f>
        <v>93.293333333333408</v>
      </c>
      <c r="N2287" s="6" t="s">
        <v>37</v>
      </c>
      <c r="O2287" s="9">
        <f t="shared" si="3441"/>
        <v>1623.3799999999997</v>
      </c>
      <c r="P2287" s="4">
        <f t="shared" si="3480"/>
        <v>1</v>
      </c>
      <c r="Q2287" s="5">
        <f t="shared" si="3481"/>
        <v>122.4099999999994</v>
      </c>
      <c r="R2287" s="5">
        <f t="shared" si="3482"/>
        <v>1531.5725000000002</v>
      </c>
      <c r="S2287" s="4">
        <f t="shared" si="3483"/>
        <v>1</v>
      </c>
      <c r="T2287" s="4">
        <f t="shared" si="3484"/>
        <v>1</v>
      </c>
      <c r="U2287" s="5">
        <f t="shared" si="3476"/>
        <v>1560.9459999999999</v>
      </c>
      <c r="V2287" s="5">
        <f t="shared" si="3477"/>
        <v>62.433999999999742</v>
      </c>
      <c r="X2287" s="5">
        <f t="shared" si="3437"/>
        <v>116.21999999999935</v>
      </c>
      <c r="Y2287" s="5">
        <f t="shared" si="3438"/>
        <v>108.94000000000005</v>
      </c>
      <c r="AA2287" s="5">
        <f t="shared" si="3456"/>
        <v>1</v>
      </c>
      <c r="AB2287" s="5">
        <f t="shared" si="3457"/>
        <v>0</v>
      </c>
      <c r="AC2287" s="5">
        <f t="shared" si="3458"/>
        <v>1</v>
      </c>
      <c r="AF2287" s="5">
        <f t="shared" si="3444"/>
        <v>117.8799999999992</v>
      </c>
      <c r="AG2287" s="5">
        <f t="shared" si="3445"/>
        <v>164.52999999999975</v>
      </c>
      <c r="AH2287" s="5">
        <f t="shared" si="3446"/>
        <v>18.360000000000582</v>
      </c>
      <c r="AI2287" s="5">
        <f t="shared" si="3447"/>
        <v>-28.289999999999964</v>
      </c>
      <c r="AJ2287" s="5"/>
      <c r="AK2287" s="5">
        <f t="shared" si="3448"/>
        <v>18.360000000000582</v>
      </c>
      <c r="AL2287" s="5">
        <f t="shared" si="3468"/>
        <v>22.968000000000465</v>
      </c>
      <c r="AM2287" s="5">
        <f t="shared" si="3449"/>
        <v>117.8799999999992</v>
      </c>
      <c r="AN2287" s="5">
        <f t="shared" si="3464"/>
        <v>80.283999999999921</v>
      </c>
      <c r="AO2287" s="5">
        <f t="shared" si="3465"/>
        <v>1</v>
      </c>
      <c r="AP2287" s="5">
        <f t="shared" si="3478"/>
        <v>2</v>
      </c>
      <c r="AQ2287" s="5">
        <f t="shared" si="3496"/>
        <v>1.9</v>
      </c>
      <c r="AR2287" s="5"/>
      <c r="AS2287" s="5">
        <f t="shared" si="3442"/>
        <v>164.52999999999975</v>
      </c>
      <c r="AT2287" s="5">
        <f t="shared" si="3464"/>
        <v>95.410999999999973</v>
      </c>
      <c r="AU2287" s="5">
        <f t="shared" si="3450"/>
        <v>-28.289999999999964</v>
      </c>
      <c r="AV2287" s="5">
        <f t="shared" si="3453"/>
        <v>-46.650000000000546</v>
      </c>
      <c r="AW2287" s="5">
        <f t="shared" si="3451"/>
        <v>6</v>
      </c>
      <c r="AX2287" s="5">
        <f t="shared" si="3504"/>
        <v>76.918000000000148</v>
      </c>
      <c r="AZ2287" s="4">
        <f t="shared" si="3486"/>
        <v>1</v>
      </c>
      <c r="BA2287" s="5">
        <f t="shared" si="3492"/>
        <v>30.309999999999945</v>
      </c>
      <c r="BB2287" s="4">
        <f t="shared" si="3487"/>
        <v>1</v>
      </c>
      <c r="BD2287" s="5">
        <v>0</v>
      </c>
      <c r="BE2287" s="4">
        <v>0.40644545743666038</v>
      </c>
      <c r="BJ2287" s="5">
        <v>68.590000000000146</v>
      </c>
      <c r="BK2287" s="5">
        <v>28.859999999999673</v>
      </c>
      <c r="BL2287" s="5">
        <v>5.6999999999998181</v>
      </c>
      <c r="BM2287" s="5">
        <v>5</v>
      </c>
      <c r="BR2287">
        <v>116</v>
      </c>
      <c r="BS2287">
        <v>-56</v>
      </c>
    </row>
    <row r="2288" spans="1:71">
      <c r="A2288" s="7">
        <v>39818</v>
      </c>
      <c r="B2288" s="6">
        <v>5010.18</v>
      </c>
      <c r="C2288" s="6">
        <v>5034.8500000000004</v>
      </c>
      <c r="D2288" s="6">
        <v>4949.3599999999997</v>
      </c>
      <c r="E2288" s="6">
        <v>4983.99</v>
      </c>
      <c r="F2288" s="6">
        <v>3381.28</v>
      </c>
      <c r="G2288" s="6">
        <v>3382.85</v>
      </c>
      <c r="H2288" s="6">
        <v>3323.12</v>
      </c>
      <c r="I2288" s="6">
        <v>3359.92</v>
      </c>
      <c r="J2288" s="9">
        <f t="shared" si="3435"/>
        <v>85.490000000000691</v>
      </c>
      <c r="K2288" s="9">
        <f t="shared" si="3462"/>
        <v>107.44500000000001</v>
      </c>
      <c r="L2288" s="9">
        <f t="shared" si="3439"/>
        <v>59.730000000000018</v>
      </c>
      <c r="M2288" s="9">
        <f t="shared" ref="M2288" si="3515">AVERAGE(L2277:L2288)</f>
        <v>82.324166666666727</v>
      </c>
      <c r="N2288" s="6" t="s">
        <v>37</v>
      </c>
      <c r="O2288" s="9">
        <f t="shared" si="3441"/>
        <v>1624.0699999999997</v>
      </c>
      <c r="P2288" s="4">
        <f t="shared" si="3480"/>
        <v>1</v>
      </c>
      <c r="Q2288" s="5">
        <f t="shared" si="3481"/>
        <v>110.89999999999964</v>
      </c>
      <c r="R2288" s="5">
        <f t="shared" si="3482"/>
        <v>1540.895</v>
      </c>
      <c r="S2288" s="4">
        <f t="shared" si="3483"/>
        <v>1</v>
      </c>
      <c r="T2288" s="4">
        <f t="shared" si="3484"/>
        <v>1</v>
      </c>
      <c r="U2288" s="5">
        <f t="shared" si="3476"/>
        <v>1585.5659999999996</v>
      </c>
      <c r="V2288" s="5">
        <f t="shared" si="3477"/>
        <v>38.504000000000133</v>
      </c>
      <c r="X2288" s="5">
        <f t="shared" si="3437"/>
        <v>-26.190000000000509</v>
      </c>
      <c r="Y2288" s="5">
        <f t="shared" si="3438"/>
        <v>-21.360000000000127</v>
      </c>
      <c r="AA2288" s="5">
        <f t="shared" si="3456"/>
        <v>0</v>
      </c>
      <c r="AB2288" s="5">
        <f t="shared" si="3457"/>
        <v>1</v>
      </c>
      <c r="AC2288" s="5">
        <f t="shared" si="3458"/>
        <v>1</v>
      </c>
      <c r="AF2288" s="5">
        <f t="shared" si="3444"/>
        <v>24.670000000000073</v>
      </c>
      <c r="AG2288" s="5">
        <f t="shared" si="3445"/>
        <v>61.780000000000655</v>
      </c>
      <c r="AH2288" s="5">
        <f t="shared" si="3446"/>
        <v>60.820000000000618</v>
      </c>
      <c r="AI2288" s="5">
        <f t="shared" si="3447"/>
        <v>23.710000000000036</v>
      </c>
      <c r="AJ2288" s="5"/>
      <c r="AK2288" s="5">
        <f t="shared" si="3448"/>
        <v>24.670000000000073</v>
      </c>
      <c r="AL2288" s="5">
        <f t="shared" si="3468"/>
        <v>28.647000000000013</v>
      </c>
      <c r="AM2288" s="5">
        <f t="shared" si="3449"/>
        <v>60.820000000000618</v>
      </c>
      <c r="AN2288" s="5">
        <f t="shared" si="3464"/>
        <v>76.874999999999915</v>
      </c>
      <c r="AO2288" s="5">
        <f t="shared" si="3465"/>
        <v>0</v>
      </c>
      <c r="AP2288" s="5">
        <f t="shared" si="3478"/>
        <v>2</v>
      </c>
      <c r="AQ2288" s="5">
        <f t="shared" si="3496"/>
        <v>1.8</v>
      </c>
      <c r="AR2288" s="5"/>
      <c r="AS2288" s="5">
        <f t="shared" si="3442"/>
        <v>61.780000000000655</v>
      </c>
      <c r="AT2288" s="5">
        <f t="shared" si="3464"/>
        <v>91.243999999999957</v>
      </c>
      <c r="AU2288" s="5">
        <f t="shared" si="3450"/>
        <v>23.710000000000036</v>
      </c>
      <c r="AV2288" s="5">
        <f t="shared" si="3453"/>
        <v>-37.110000000000582</v>
      </c>
      <c r="AW2288" s="5">
        <f t="shared" si="3451"/>
        <v>2</v>
      </c>
      <c r="AX2288" s="5">
        <f t="shared" si="3504"/>
        <v>71.519000000000148</v>
      </c>
      <c r="AZ2288" s="4">
        <f t="shared" si="3486"/>
        <v>1</v>
      </c>
      <c r="BA2288" s="5">
        <f t="shared" si="3492"/>
        <v>0.69000000000005457</v>
      </c>
      <c r="BB2288" s="4">
        <f t="shared" si="3487"/>
        <v>1</v>
      </c>
      <c r="BD2288" s="5">
        <v>0</v>
      </c>
      <c r="BE2288" s="4">
        <v>0.40606582345540021</v>
      </c>
      <c r="BJ2288" s="5">
        <v>90.460000000000036</v>
      </c>
      <c r="BK2288" s="5">
        <v>-6.5700000000006185</v>
      </c>
      <c r="BL2288" s="5">
        <v>6.5700000000006185</v>
      </c>
      <c r="BM2288" s="5">
        <v>5</v>
      </c>
      <c r="BR2288">
        <v>-43</v>
      </c>
      <c r="BS2288">
        <v>21</v>
      </c>
    </row>
    <row r="2289" spans="1:71">
      <c r="A2289" s="7">
        <v>39819</v>
      </c>
      <c r="B2289" s="6">
        <v>4992.67</v>
      </c>
      <c r="C2289" s="6">
        <v>5111.0200000000004</v>
      </c>
      <c r="D2289" s="6">
        <v>4960.21</v>
      </c>
      <c r="E2289" s="6">
        <v>5026.3100000000004</v>
      </c>
      <c r="F2289" s="6">
        <v>3372.78</v>
      </c>
      <c r="G2289" s="6">
        <v>3426.04</v>
      </c>
      <c r="H2289" s="6">
        <v>3339.29</v>
      </c>
      <c r="I2289" s="6">
        <v>3396.22</v>
      </c>
      <c r="J2289" s="9">
        <f t="shared" si="3435"/>
        <v>150.8100000000004</v>
      </c>
      <c r="K2289" s="9">
        <f t="shared" si="3462"/>
        <v>107.85750000000007</v>
      </c>
      <c r="L2289" s="9">
        <f t="shared" si="3439"/>
        <v>86.75</v>
      </c>
      <c r="M2289" s="9">
        <f t="shared" ref="M2289" si="3516">AVERAGE(L2278:L2289)</f>
        <v>81.431666666666729</v>
      </c>
      <c r="N2289" s="6" t="s">
        <v>37</v>
      </c>
      <c r="O2289" s="9">
        <f t="shared" si="3441"/>
        <v>1630.0900000000006</v>
      </c>
      <c r="P2289" s="4">
        <f t="shared" si="3480"/>
        <v>1</v>
      </c>
      <c r="Q2289" s="5">
        <f t="shared" si="3481"/>
        <v>55.950000000000728</v>
      </c>
      <c r="R2289" s="5">
        <f t="shared" si="3482"/>
        <v>1588.1275000000001</v>
      </c>
      <c r="S2289" s="4">
        <f t="shared" si="3483"/>
        <v>1</v>
      </c>
      <c r="T2289" s="4">
        <f t="shared" si="3484"/>
        <v>1</v>
      </c>
      <c r="U2289" s="5">
        <f t="shared" si="3476"/>
        <v>1608.95</v>
      </c>
      <c r="V2289" s="5">
        <f t="shared" si="3477"/>
        <v>21.140000000000555</v>
      </c>
      <c r="X2289" s="5">
        <f t="shared" si="3437"/>
        <v>33.640000000000327</v>
      </c>
      <c r="Y2289" s="5">
        <f t="shared" si="3438"/>
        <v>23.4399999999996</v>
      </c>
      <c r="AA2289" s="5">
        <f t="shared" si="3456"/>
        <v>1</v>
      </c>
      <c r="AB2289" s="5">
        <f t="shared" si="3457"/>
        <v>0</v>
      </c>
      <c r="AC2289" s="5">
        <f t="shared" si="3458"/>
        <v>1</v>
      </c>
      <c r="AF2289" s="5">
        <f t="shared" si="3444"/>
        <v>118.35000000000036</v>
      </c>
      <c r="AG2289" s="5">
        <f t="shared" si="3445"/>
        <v>127.03000000000065</v>
      </c>
      <c r="AH2289" s="5">
        <f t="shared" si="3446"/>
        <v>32.460000000000036</v>
      </c>
      <c r="AI2289" s="5">
        <f t="shared" si="3447"/>
        <v>23.779999999999745</v>
      </c>
      <c r="AJ2289" s="5"/>
      <c r="AK2289" s="5">
        <f t="shared" si="3448"/>
        <v>32.460000000000036</v>
      </c>
      <c r="AL2289" s="5">
        <f t="shared" si="3468"/>
        <v>35.65799999999998</v>
      </c>
      <c r="AM2289" s="5">
        <f t="shared" si="3449"/>
        <v>118.35000000000036</v>
      </c>
      <c r="AN2289" s="5">
        <f t="shared" si="3464"/>
        <v>75.755999999999943</v>
      </c>
      <c r="AO2289" s="5">
        <f t="shared" si="3465"/>
        <v>1</v>
      </c>
      <c r="AP2289" s="5">
        <f t="shared" si="3478"/>
        <v>3</v>
      </c>
      <c r="AQ2289" s="5">
        <f t="shared" si="3496"/>
        <v>1.8</v>
      </c>
      <c r="AR2289" s="5"/>
      <c r="AS2289" s="5">
        <f t="shared" si="3442"/>
        <v>127.03000000000065</v>
      </c>
      <c r="AT2289" s="5">
        <f t="shared" si="3464"/>
        <v>94.873000000000047</v>
      </c>
      <c r="AU2289" s="5">
        <f t="shared" si="3450"/>
        <v>23.779999999999745</v>
      </c>
      <c r="AV2289" s="5">
        <f t="shared" si="3453"/>
        <v>-8.680000000000291</v>
      </c>
      <c r="AW2289" s="5">
        <f t="shared" si="3451"/>
        <v>3</v>
      </c>
      <c r="AX2289" s="5">
        <f t="shared" si="3504"/>
        <v>56.588000000000044</v>
      </c>
      <c r="AZ2289" s="4">
        <f t="shared" si="3486"/>
        <v>1</v>
      </c>
      <c r="BA2289" s="5">
        <f t="shared" si="3492"/>
        <v>6.0200000000008913</v>
      </c>
      <c r="BB2289" s="4">
        <f t="shared" si="3487"/>
        <v>1</v>
      </c>
      <c r="BD2289" s="5">
        <v>0</v>
      </c>
      <c r="BE2289" s="4">
        <v>0.40567853705485596</v>
      </c>
      <c r="BJ2289" s="5">
        <v>83.8100000000004</v>
      </c>
      <c r="BK2289" s="5">
        <v>-1.2799999999997453</v>
      </c>
      <c r="BL2289" s="5">
        <v>6.4399999999995998</v>
      </c>
      <c r="BM2289" s="5">
        <v>5</v>
      </c>
      <c r="BR2289">
        <v>34</v>
      </c>
      <c r="BS2289">
        <v>-49</v>
      </c>
    </row>
    <row r="2290" spans="1:71">
      <c r="A2290" s="7">
        <v>39820</v>
      </c>
      <c r="B2290" s="6">
        <v>5008.62</v>
      </c>
      <c r="C2290" s="6">
        <v>5010.97</v>
      </c>
      <c r="D2290" s="6">
        <v>4914.22</v>
      </c>
      <c r="E2290" s="6">
        <v>4937.47</v>
      </c>
      <c r="F2290" s="6">
        <v>3378.99</v>
      </c>
      <c r="G2290" s="6">
        <v>3403.33</v>
      </c>
      <c r="H2290" s="6">
        <v>3316.6</v>
      </c>
      <c r="I2290" s="6">
        <v>3346.09</v>
      </c>
      <c r="J2290" s="9">
        <f t="shared" si="3435"/>
        <v>112.09000000000015</v>
      </c>
      <c r="K2290" s="9">
        <f t="shared" si="3462"/>
        <v>108.57750000000003</v>
      </c>
      <c r="L2290" s="9">
        <f t="shared" si="3439"/>
        <v>86.730000000000018</v>
      </c>
      <c r="M2290" s="9">
        <f t="shared" ref="M2290" si="3517">AVERAGE(L2279:L2290)</f>
        <v>82.412500000000065</v>
      </c>
      <c r="N2290" s="6" t="s">
        <v>37</v>
      </c>
      <c r="O2290" s="9">
        <f t="shared" si="3441"/>
        <v>1591.38</v>
      </c>
      <c r="P2290" s="4">
        <f t="shared" si="3480"/>
        <v>0</v>
      </c>
      <c r="Q2290" s="5">
        <f t="shared" si="3481"/>
        <v>38.710000000000491</v>
      </c>
      <c r="R2290" s="5">
        <f t="shared" si="3482"/>
        <v>1601.0575000000003</v>
      </c>
      <c r="S2290" s="4">
        <f t="shared" si="3483"/>
        <v>0.66891891891891619</v>
      </c>
      <c r="T2290" s="4">
        <f t="shared" si="3484"/>
        <v>0.72821736993610608</v>
      </c>
      <c r="U2290" s="5">
        <f t="shared" si="3476"/>
        <v>1612.3979999999997</v>
      </c>
      <c r="V2290" s="5">
        <f t="shared" si="3477"/>
        <v>-21.017999999999574</v>
      </c>
      <c r="X2290" s="5">
        <f t="shared" si="3437"/>
        <v>-71.149999999999636</v>
      </c>
      <c r="Y2290" s="5">
        <f t="shared" si="3438"/>
        <v>-32.899999999999636</v>
      </c>
      <c r="AA2290" s="5">
        <f t="shared" si="3456"/>
        <v>0</v>
      </c>
      <c r="AB2290" s="5">
        <f t="shared" si="3457"/>
        <v>1</v>
      </c>
      <c r="AC2290" s="5">
        <f t="shared" si="3458"/>
        <v>1</v>
      </c>
      <c r="AF2290" s="5">
        <f t="shared" si="3444"/>
        <v>2.3500000000003638</v>
      </c>
      <c r="AG2290" s="5">
        <f t="shared" si="3445"/>
        <v>-15.340000000000146</v>
      </c>
      <c r="AH2290" s="5">
        <f t="shared" si="3446"/>
        <v>94.399999999999636</v>
      </c>
      <c r="AI2290" s="5">
        <f t="shared" si="3447"/>
        <v>112.09000000000015</v>
      </c>
      <c r="AJ2290" s="5"/>
      <c r="AK2290" s="5">
        <f t="shared" si="3448"/>
        <v>2.3500000000003638</v>
      </c>
      <c r="AL2290" s="5">
        <f t="shared" si="3468"/>
        <v>35.65799999999998</v>
      </c>
      <c r="AM2290" s="5">
        <f t="shared" si="3449"/>
        <v>94.399999999999636</v>
      </c>
      <c r="AN2290" s="5">
        <f t="shared" si="3464"/>
        <v>79.733999999999924</v>
      </c>
      <c r="AO2290" s="5">
        <f t="shared" si="3465"/>
        <v>1</v>
      </c>
      <c r="AP2290" s="5">
        <f t="shared" si="3478"/>
        <v>4</v>
      </c>
      <c r="AQ2290" s="5">
        <f t="shared" si="3496"/>
        <v>1.9</v>
      </c>
      <c r="AR2290" s="5"/>
      <c r="AS2290" s="5">
        <f t="shared" si="3442"/>
        <v>112.09000000000015</v>
      </c>
      <c r="AT2290" s="5">
        <f t="shared" si="3464"/>
        <v>98.44800000000005</v>
      </c>
      <c r="AU2290" s="5">
        <f t="shared" si="3450"/>
        <v>-15.340000000000146</v>
      </c>
      <c r="AV2290" s="5">
        <f t="shared" si="3453"/>
        <v>17.690000000000509</v>
      </c>
      <c r="AW2290" s="5">
        <f t="shared" si="3451"/>
        <v>4</v>
      </c>
      <c r="AX2290" s="5">
        <f t="shared" si="3504"/>
        <v>38.039000000000058</v>
      </c>
      <c r="AZ2290" s="4">
        <f t="shared" si="3486"/>
        <v>0.72821736993610608</v>
      </c>
      <c r="BA2290" s="5">
        <f t="shared" si="3492"/>
        <v>-38.710000000000491</v>
      </c>
      <c r="BB2290" s="4">
        <f t="shared" si="3487"/>
        <v>1</v>
      </c>
      <c r="BD2290" s="5">
        <v>0</v>
      </c>
      <c r="BE2290" s="4">
        <v>0.40567037625860841</v>
      </c>
      <c r="BJ2290" s="5">
        <v>111.80000000000018</v>
      </c>
      <c r="BK2290" s="5">
        <v>-0.47000000000025466</v>
      </c>
      <c r="BL2290" s="5">
        <v>0.47000000000025466</v>
      </c>
      <c r="BM2290" s="5">
        <v>5</v>
      </c>
      <c r="BR2290">
        <v>-43</v>
      </c>
      <c r="BS2290">
        <v>33</v>
      </c>
    </row>
    <row r="2291" spans="1:71">
      <c r="A2291" s="7">
        <v>39821</v>
      </c>
      <c r="B2291" s="6">
        <v>4897.16</v>
      </c>
      <c r="C2291" s="6">
        <v>4917.62</v>
      </c>
      <c r="D2291" s="6">
        <v>4820.08</v>
      </c>
      <c r="E2291" s="6">
        <v>4879.91</v>
      </c>
      <c r="F2291" s="6">
        <v>3308.64</v>
      </c>
      <c r="G2291" s="6">
        <v>3346.28</v>
      </c>
      <c r="H2291" s="6">
        <v>3269.8</v>
      </c>
      <c r="I2291" s="6">
        <v>3324.33</v>
      </c>
      <c r="J2291" s="9">
        <f t="shared" si="3435"/>
        <v>117.39000000000033</v>
      </c>
      <c r="K2291" s="9">
        <f t="shared" si="3462"/>
        <v>106.25666666666673</v>
      </c>
      <c r="L2291" s="9">
        <f t="shared" si="3439"/>
        <v>76.480000000000018</v>
      </c>
      <c r="M2291" s="9">
        <f t="shared" ref="M2291" si="3518">AVERAGE(L2280:L2291)</f>
        <v>79.01083333333338</v>
      </c>
      <c r="N2291" s="6" t="s">
        <v>36</v>
      </c>
      <c r="O2291" s="9">
        <f t="shared" si="3441"/>
        <v>1555.58</v>
      </c>
      <c r="P2291" s="4">
        <f t="shared" si="3480"/>
        <v>0</v>
      </c>
      <c r="Q2291" s="5">
        <f t="shared" si="3481"/>
        <v>74.510000000000673</v>
      </c>
      <c r="R2291" s="5">
        <f t="shared" si="3482"/>
        <v>1574.2075</v>
      </c>
      <c r="S2291" s="4">
        <f t="shared" si="3483"/>
        <v>0</v>
      </c>
      <c r="T2291" s="4">
        <f t="shared" si="3484"/>
        <v>0.42293990086740652</v>
      </c>
      <c r="U2291" s="5">
        <f t="shared" si="3476"/>
        <v>1604.9</v>
      </c>
      <c r="V2291" s="5">
        <f t="shared" si="3477"/>
        <v>-49.320000000000164</v>
      </c>
      <c r="X2291" s="5">
        <f t="shared" si="3437"/>
        <v>-17.25</v>
      </c>
      <c r="Y2291" s="5">
        <f t="shared" si="3438"/>
        <v>15.690000000000055</v>
      </c>
      <c r="AA2291" s="5">
        <f t="shared" si="3456"/>
        <v>0</v>
      </c>
      <c r="AB2291" s="5">
        <f t="shared" si="3457"/>
        <v>0</v>
      </c>
      <c r="AC2291" s="5">
        <f t="shared" si="3458"/>
        <v>0</v>
      </c>
      <c r="AF2291" s="5">
        <f t="shared" si="3444"/>
        <v>20.460000000000036</v>
      </c>
      <c r="AG2291" s="5">
        <f t="shared" si="3445"/>
        <v>-19.850000000000364</v>
      </c>
      <c r="AH2291" s="5">
        <f t="shared" si="3446"/>
        <v>77.079999999999927</v>
      </c>
      <c r="AI2291" s="5">
        <f t="shared" si="3447"/>
        <v>117.39000000000033</v>
      </c>
      <c r="AJ2291" s="5"/>
      <c r="AK2291" s="5">
        <f t="shared" si="3448"/>
        <v>20.460000000000036</v>
      </c>
      <c r="AL2291" s="5">
        <f t="shared" si="3468"/>
        <v>25.449000000000066</v>
      </c>
      <c r="AM2291" s="5">
        <f t="shared" si="3449"/>
        <v>77.079999999999927</v>
      </c>
      <c r="AN2291" s="5">
        <f t="shared" si="3464"/>
        <v>80.066999999999922</v>
      </c>
      <c r="AO2291" s="5">
        <f t="shared" si="3465"/>
        <v>0</v>
      </c>
      <c r="AP2291" s="5">
        <f t="shared" si="3478"/>
        <v>4</v>
      </c>
      <c r="AQ2291" s="5">
        <f t="shared" si="3496"/>
        <v>2.1</v>
      </c>
      <c r="AR2291" s="5"/>
      <c r="AS2291" s="5">
        <f t="shared" si="3442"/>
        <v>117.39000000000033</v>
      </c>
      <c r="AT2291" s="5">
        <f t="shared" si="3464"/>
        <v>99.260000000000133</v>
      </c>
      <c r="AU2291" s="5">
        <f t="shared" si="3450"/>
        <v>-19.850000000000364</v>
      </c>
      <c r="AV2291" s="5">
        <f t="shared" si="3453"/>
        <v>40.3100000000004</v>
      </c>
      <c r="AW2291" s="5">
        <f t="shared" si="3451"/>
        <v>5</v>
      </c>
      <c r="AX2291" s="5">
        <f t="shared" si="3504"/>
        <v>38.039000000000058</v>
      </c>
      <c r="AZ2291" s="4">
        <f t="shared" si="3486"/>
        <v>0.42293990086740652</v>
      </c>
      <c r="BA2291" s="5">
        <f t="shared" si="3492"/>
        <v>0</v>
      </c>
      <c r="BB2291" s="4">
        <f t="shared" si="3487"/>
        <v>0.72821736993610608</v>
      </c>
      <c r="BD2291" s="5">
        <v>0</v>
      </c>
      <c r="BE2291" s="4">
        <v>0.40547597732020979</v>
      </c>
      <c r="BJ2291" s="5">
        <v>131.46999999999935</v>
      </c>
      <c r="BK2291" s="5">
        <v>15.5600000000004</v>
      </c>
      <c r="BL2291" s="5">
        <v>0.55999999999949068</v>
      </c>
      <c r="BM2291" s="5">
        <v>5</v>
      </c>
      <c r="BR2291">
        <v>77</v>
      </c>
      <c r="BS2291">
        <v>16</v>
      </c>
    </row>
    <row r="2292" spans="1:71">
      <c r="A2292" s="7">
        <v>39822</v>
      </c>
      <c r="B2292" s="6">
        <v>4891.58</v>
      </c>
      <c r="C2292" s="6">
        <v>4932.66</v>
      </c>
      <c r="D2292" s="6">
        <v>4743.97</v>
      </c>
      <c r="E2292" s="6">
        <v>4783.8900000000003</v>
      </c>
      <c r="F2292" s="6">
        <v>3337.84</v>
      </c>
      <c r="G2292" s="6">
        <v>3368.3</v>
      </c>
      <c r="H2292" s="6">
        <v>3271.03</v>
      </c>
      <c r="I2292" s="6">
        <v>3299.5</v>
      </c>
      <c r="J2292" s="9">
        <f t="shared" si="3435"/>
        <v>188.6899999999996</v>
      </c>
      <c r="K2292" s="9">
        <f t="shared" si="3462"/>
        <v>115.61916666666669</v>
      </c>
      <c r="L2292" s="9">
        <f t="shared" si="3439"/>
        <v>97.269999999999982</v>
      </c>
      <c r="M2292" s="9">
        <f t="shared" ref="M2292" si="3519">AVERAGE(L2281:L2292)</f>
        <v>81.858333333333348</v>
      </c>
      <c r="N2292" s="6" t="s">
        <v>36</v>
      </c>
      <c r="O2292" s="9">
        <f t="shared" si="3441"/>
        <v>1484.3900000000003</v>
      </c>
      <c r="P2292" s="4">
        <f t="shared" si="3480"/>
        <v>0</v>
      </c>
      <c r="Q2292" s="5">
        <f t="shared" si="3481"/>
        <v>145.70000000000027</v>
      </c>
      <c r="R2292" s="5">
        <f t="shared" si="3482"/>
        <v>1520.8150000000005</v>
      </c>
      <c r="S2292" s="4">
        <f t="shared" si="3483"/>
        <v>0</v>
      </c>
      <c r="T2292" s="4">
        <f t="shared" si="3484"/>
        <v>0</v>
      </c>
      <c r="U2292" s="5">
        <f t="shared" si="3476"/>
        <v>1577.1020000000003</v>
      </c>
      <c r="V2292" s="5">
        <f t="shared" si="3477"/>
        <v>-92.711999999999989</v>
      </c>
      <c r="X2292" s="5">
        <f t="shared" si="3437"/>
        <v>-107.6899999999996</v>
      </c>
      <c r="Y2292" s="5">
        <f t="shared" si="3438"/>
        <v>-38.340000000000146</v>
      </c>
      <c r="AA2292" s="5">
        <f t="shared" si="3456"/>
        <v>0</v>
      </c>
      <c r="AB2292" s="5">
        <f t="shared" si="3457"/>
        <v>1</v>
      </c>
      <c r="AC2292" s="5">
        <f t="shared" si="3458"/>
        <v>1</v>
      </c>
      <c r="AF2292" s="5">
        <f t="shared" si="3444"/>
        <v>41.079999999999927</v>
      </c>
      <c r="AG2292" s="5">
        <f t="shared" si="3445"/>
        <v>52.75</v>
      </c>
      <c r="AH2292" s="5">
        <f t="shared" si="3446"/>
        <v>147.60999999999967</v>
      </c>
      <c r="AI2292" s="5">
        <f t="shared" si="3447"/>
        <v>135.9399999999996</v>
      </c>
      <c r="AJ2292" s="5"/>
      <c r="AK2292" s="5">
        <f t="shared" si="3448"/>
        <v>41.079999999999927</v>
      </c>
      <c r="AL2292" s="5">
        <f t="shared" si="3468"/>
        <v>33.322000000000024</v>
      </c>
      <c r="AM2292" s="5">
        <f t="shared" si="3449"/>
        <v>147.60999999999967</v>
      </c>
      <c r="AN2292" s="5">
        <f t="shared" si="3464"/>
        <v>83.013999999999939</v>
      </c>
      <c r="AO2292" s="5">
        <f t="shared" si="3465"/>
        <v>1</v>
      </c>
      <c r="AP2292" s="5">
        <f t="shared" si="3478"/>
        <v>4</v>
      </c>
      <c r="AQ2292" s="5">
        <f t="shared" si="3496"/>
        <v>2.2999999999999998</v>
      </c>
      <c r="AR2292" s="5"/>
      <c r="AS2292" s="5">
        <f t="shared" si="3442"/>
        <v>135.9399999999996</v>
      </c>
      <c r="AT2292" s="5">
        <f t="shared" si="3464"/>
        <v>100.73600000000015</v>
      </c>
      <c r="AU2292" s="5">
        <f t="shared" si="3450"/>
        <v>52.75</v>
      </c>
      <c r="AV2292" s="5">
        <f t="shared" si="3453"/>
        <v>-11.670000000000073</v>
      </c>
      <c r="AW2292" s="5">
        <f t="shared" si="3451"/>
        <v>6</v>
      </c>
      <c r="AX2292" s="5">
        <f t="shared" si="3504"/>
        <v>52.925000000000004</v>
      </c>
      <c r="AZ2292" s="4">
        <f t="shared" si="3486"/>
        <v>0</v>
      </c>
      <c r="BA2292" s="5">
        <f t="shared" si="3492"/>
        <v>0</v>
      </c>
      <c r="BB2292" s="4">
        <f t="shared" si="3487"/>
        <v>0.42293990086740652</v>
      </c>
      <c r="BD2292" s="5">
        <v>0</v>
      </c>
      <c r="BE2292" s="4">
        <v>0.40545073375262125</v>
      </c>
      <c r="BJ2292" s="5">
        <v>113.47999999999956</v>
      </c>
      <c r="BK2292" s="5">
        <v>4.4200000000000728</v>
      </c>
      <c r="BL2292" s="5">
        <v>4.4200000000000728</v>
      </c>
      <c r="BM2292" s="5">
        <v>5</v>
      </c>
      <c r="BR2292">
        <v>148</v>
      </c>
      <c r="BS2292">
        <v>-49</v>
      </c>
    </row>
    <row r="2293" spans="1:71">
      <c r="A2293" s="7">
        <v>39825</v>
      </c>
      <c r="B2293" s="6">
        <v>4765.38</v>
      </c>
      <c r="C2293" s="6">
        <v>4791.96</v>
      </c>
      <c r="D2293" s="6">
        <v>4708.5</v>
      </c>
      <c r="E2293" s="6">
        <v>4719.62</v>
      </c>
      <c r="F2293" s="6">
        <v>3287.58</v>
      </c>
      <c r="G2293" s="6">
        <v>3305.46</v>
      </c>
      <c r="H2293" s="6">
        <v>3236.47</v>
      </c>
      <c r="I2293" s="6">
        <v>3246.12</v>
      </c>
      <c r="J2293" s="9">
        <f t="shared" si="3435"/>
        <v>83.460000000000036</v>
      </c>
      <c r="K2293" s="9">
        <f t="shared" si="3462"/>
        <v>111.05833333333339</v>
      </c>
      <c r="L2293" s="9">
        <f t="shared" si="3439"/>
        <v>68.990000000000236</v>
      </c>
      <c r="M2293" s="9">
        <f t="shared" ref="M2293" si="3520">AVERAGE(L2282:L2293)</f>
        <v>79.099166666666704</v>
      </c>
      <c r="N2293" s="6" t="s">
        <v>36</v>
      </c>
      <c r="O2293" s="9">
        <f t="shared" si="3441"/>
        <v>1473.5</v>
      </c>
      <c r="P2293" s="4">
        <f t="shared" si="3480"/>
        <v>0</v>
      </c>
      <c r="Q2293" s="5">
        <f t="shared" si="3481"/>
        <v>156.5900000000006</v>
      </c>
      <c r="R2293" s="5">
        <f t="shared" si="3482"/>
        <v>1512.6475</v>
      </c>
      <c r="S2293" s="4">
        <f t="shared" si="3483"/>
        <v>0</v>
      </c>
      <c r="T2293" s="4">
        <f t="shared" si="3484"/>
        <v>0</v>
      </c>
      <c r="U2293" s="5">
        <f t="shared" si="3476"/>
        <v>1546.9880000000003</v>
      </c>
      <c r="V2293" s="5">
        <f t="shared" si="3477"/>
        <v>-73.488000000000284</v>
      </c>
      <c r="X2293" s="5">
        <f t="shared" si="3437"/>
        <v>-45.760000000000218</v>
      </c>
      <c r="Y2293" s="5">
        <f t="shared" si="3438"/>
        <v>-41.460000000000036</v>
      </c>
      <c r="AA2293" s="5">
        <f t="shared" si="3456"/>
        <v>0</v>
      </c>
      <c r="AB2293" s="5">
        <f t="shared" si="3457"/>
        <v>1</v>
      </c>
      <c r="AC2293" s="5">
        <f t="shared" si="3458"/>
        <v>1</v>
      </c>
      <c r="AF2293" s="5">
        <f t="shared" si="3444"/>
        <v>26.579999999999927</v>
      </c>
      <c r="AG2293" s="5">
        <f t="shared" si="3445"/>
        <v>8.069999999999709</v>
      </c>
      <c r="AH2293" s="5">
        <f t="shared" si="3446"/>
        <v>56.880000000000109</v>
      </c>
      <c r="AI2293" s="5">
        <f t="shared" si="3447"/>
        <v>75.390000000000327</v>
      </c>
      <c r="AJ2293" s="5"/>
      <c r="AK2293" s="5">
        <f t="shared" si="3448"/>
        <v>26.579999999999927</v>
      </c>
      <c r="AL2293" s="5">
        <f t="shared" si="3468"/>
        <v>33.322000000000024</v>
      </c>
      <c r="AM2293" s="5">
        <f t="shared" si="3449"/>
        <v>56.880000000000109</v>
      </c>
      <c r="AN2293" s="5">
        <f t="shared" si="3464"/>
        <v>80.188999999999936</v>
      </c>
      <c r="AO2293" s="5">
        <f t="shared" si="3465"/>
        <v>0</v>
      </c>
      <c r="AP2293" s="5">
        <f t="shared" si="3478"/>
        <v>4</v>
      </c>
      <c r="AQ2293" s="5">
        <f t="shared" si="3496"/>
        <v>2.6</v>
      </c>
      <c r="AR2293" s="5"/>
      <c r="AS2293" s="5">
        <f t="shared" si="3442"/>
        <v>75.390000000000327</v>
      </c>
      <c r="AT2293" s="5">
        <f t="shared" si="3464"/>
        <v>100.31700000000019</v>
      </c>
      <c r="AU2293" s="5">
        <f t="shared" si="3450"/>
        <v>8.069999999999709</v>
      </c>
      <c r="AV2293" s="5">
        <f t="shared" si="3453"/>
        <v>18.510000000000218</v>
      </c>
      <c r="AW2293" s="5">
        <f t="shared" si="3451"/>
        <v>2</v>
      </c>
      <c r="AX2293" s="5">
        <f t="shared" si="3504"/>
        <v>37.864000000000054</v>
      </c>
      <c r="AZ2293" s="4">
        <f t="shared" si="3486"/>
        <v>0</v>
      </c>
      <c r="BA2293" s="5">
        <f t="shared" si="3492"/>
        <v>0</v>
      </c>
      <c r="BB2293" s="4">
        <f t="shared" si="3487"/>
        <v>0</v>
      </c>
      <c r="BD2293" s="5">
        <v>0</v>
      </c>
      <c r="BE2293" s="4">
        <v>0.40518347446754027</v>
      </c>
      <c r="BJ2293" s="5">
        <v>59.920000000000073</v>
      </c>
      <c r="BK2293" s="5">
        <v>34.279999999999745</v>
      </c>
      <c r="BL2293" s="5">
        <v>3.089999999999236</v>
      </c>
      <c r="BM2293" s="5">
        <v>5</v>
      </c>
      <c r="BR2293">
        <v>57</v>
      </c>
      <c r="BS2293">
        <v>-47</v>
      </c>
    </row>
    <row r="2294" spans="1:71">
      <c r="A2294" s="7">
        <v>39826</v>
      </c>
      <c r="B2294" s="6">
        <v>4704.51</v>
      </c>
      <c r="C2294" s="6">
        <v>4704.51</v>
      </c>
      <c r="D2294" s="6">
        <v>4596.49</v>
      </c>
      <c r="E2294" s="6">
        <v>4636.9399999999996</v>
      </c>
      <c r="F2294" s="6">
        <v>3232.25</v>
      </c>
      <c r="G2294" s="6">
        <v>3234.52</v>
      </c>
      <c r="H2294" s="6">
        <v>3154.29</v>
      </c>
      <c r="I2294" s="6">
        <v>3197.89</v>
      </c>
      <c r="J2294" s="9">
        <f t="shared" si="3435"/>
        <v>123.13000000000011</v>
      </c>
      <c r="K2294" s="9">
        <f t="shared" si="3462"/>
        <v>110.85333333333347</v>
      </c>
      <c r="L2294" s="9">
        <f t="shared" si="3439"/>
        <v>91.829999999999927</v>
      </c>
      <c r="M2294" s="9">
        <f t="shared" ref="M2294" si="3521">AVERAGE(L2283:L2294)</f>
        <v>80.540000000000035</v>
      </c>
      <c r="N2294" s="6" t="s">
        <v>36</v>
      </c>
      <c r="O2294" s="9">
        <f t="shared" si="3441"/>
        <v>1439.0499999999997</v>
      </c>
      <c r="P2294" s="4">
        <f t="shared" si="3480"/>
        <v>0</v>
      </c>
      <c r="Q2294" s="5">
        <f t="shared" si="3481"/>
        <v>152.33000000000038</v>
      </c>
      <c r="R2294" s="5">
        <f t="shared" si="3482"/>
        <v>1477.1324999999997</v>
      </c>
      <c r="S2294" s="4">
        <f t="shared" si="3483"/>
        <v>0</v>
      </c>
      <c r="T2294" s="4">
        <f t="shared" si="3484"/>
        <v>0</v>
      </c>
      <c r="U2294" s="5">
        <f t="shared" si="3476"/>
        <v>1508.78</v>
      </c>
      <c r="V2294" s="5">
        <f t="shared" si="3477"/>
        <v>-69.730000000000246</v>
      </c>
      <c r="X2294" s="5">
        <f t="shared" si="3437"/>
        <v>-67.570000000000618</v>
      </c>
      <c r="Y2294" s="5">
        <f t="shared" si="3438"/>
        <v>-34.360000000000127</v>
      </c>
      <c r="AA2294" s="5">
        <f t="shared" si="3456"/>
        <v>0</v>
      </c>
      <c r="AB2294" s="5">
        <f t="shared" si="3457"/>
        <v>1</v>
      </c>
      <c r="AC2294" s="5">
        <f t="shared" si="3458"/>
        <v>1</v>
      </c>
      <c r="AF2294" s="5">
        <f t="shared" si="3444"/>
        <v>0</v>
      </c>
      <c r="AG2294" s="5">
        <f t="shared" si="3445"/>
        <v>-15.109999999999673</v>
      </c>
      <c r="AH2294" s="5">
        <f t="shared" si="3446"/>
        <v>108.02000000000044</v>
      </c>
      <c r="AI2294" s="5">
        <f t="shared" si="3447"/>
        <v>123.13000000000011</v>
      </c>
      <c r="AJ2294" s="5"/>
      <c r="AK2294" s="5">
        <f t="shared" si="3448"/>
        <v>0</v>
      </c>
      <c r="AL2294" s="5">
        <f t="shared" si="3468"/>
        <v>33.322000000000024</v>
      </c>
      <c r="AM2294" s="5">
        <f t="shared" si="3449"/>
        <v>108.02000000000044</v>
      </c>
      <c r="AN2294" s="5">
        <f t="shared" si="3464"/>
        <v>90.990999999999985</v>
      </c>
      <c r="AO2294" s="5">
        <f t="shared" si="3465"/>
        <v>1</v>
      </c>
      <c r="AP2294" s="5">
        <f t="shared" si="3478"/>
        <v>5</v>
      </c>
      <c r="AQ2294" s="5">
        <f t="shared" si="3496"/>
        <v>3</v>
      </c>
      <c r="AR2294" s="5"/>
      <c r="AS2294" s="5">
        <f t="shared" si="3442"/>
        <v>123.13000000000011</v>
      </c>
      <c r="AT2294" s="5">
        <f t="shared" si="3464"/>
        <v>112.63000000000019</v>
      </c>
      <c r="AU2294" s="5">
        <f t="shared" si="3450"/>
        <v>-15.109999999999673</v>
      </c>
      <c r="AV2294" s="5">
        <f t="shared" si="3453"/>
        <v>15.109999999999673</v>
      </c>
      <c r="AW2294" s="5">
        <f t="shared" si="3451"/>
        <v>3</v>
      </c>
      <c r="AX2294" s="5">
        <f t="shared" si="3504"/>
        <v>37.593999999999895</v>
      </c>
      <c r="AZ2294" s="4">
        <f t="shared" si="3486"/>
        <v>0</v>
      </c>
      <c r="BA2294" s="5">
        <f t="shared" si="3492"/>
        <v>0</v>
      </c>
      <c r="BB2294" s="4">
        <f t="shared" si="3487"/>
        <v>0</v>
      </c>
      <c r="BD2294" s="5">
        <v>0</v>
      </c>
      <c r="BE2294" s="4">
        <v>0.4043574593796237</v>
      </c>
      <c r="BJ2294" s="5">
        <v>95.829999999999927</v>
      </c>
      <c r="BK2294" s="5">
        <v>27.059999999999491</v>
      </c>
      <c r="BL2294" s="5">
        <v>25.569999999999709</v>
      </c>
      <c r="BM2294" s="5">
        <v>5</v>
      </c>
      <c r="BR2294">
        <v>108</v>
      </c>
      <c r="BS2294">
        <v>-48</v>
      </c>
    </row>
    <row r="2295" spans="1:71">
      <c r="A2295" s="7">
        <v>39827</v>
      </c>
      <c r="B2295" s="6">
        <v>4661.84</v>
      </c>
      <c r="C2295" s="6">
        <v>4670.84</v>
      </c>
      <c r="D2295" s="6">
        <v>4379.88</v>
      </c>
      <c r="E2295" s="6">
        <v>4422.3500000000004</v>
      </c>
      <c r="F2295" s="6">
        <v>3216.88</v>
      </c>
      <c r="G2295" s="6">
        <v>3219.37</v>
      </c>
      <c r="H2295" s="6">
        <v>3018.06</v>
      </c>
      <c r="I2295" s="6">
        <v>3052</v>
      </c>
      <c r="J2295" s="9">
        <f t="shared" si="3435"/>
        <v>290.96000000000004</v>
      </c>
      <c r="K2295" s="9">
        <f t="shared" si="3462"/>
        <v>127.13083333333346</v>
      </c>
      <c r="L2295" s="9">
        <f t="shared" si="3439"/>
        <v>201.30999999999995</v>
      </c>
      <c r="M2295" s="9">
        <f t="shared" ref="M2295" si="3522">AVERAGE(L2284:L2295)</f>
        <v>92.315000000000012</v>
      </c>
      <c r="N2295" s="6" t="s">
        <v>36</v>
      </c>
      <c r="O2295" s="9">
        <f t="shared" si="3441"/>
        <v>1370.3500000000004</v>
      </c>
      <c r="P2295" s="4">
        <f t="shared" si="3480"/>
        <v>0</v>
      </c>
      <c r="Q2295" s="5">
        <f t="shared" si="3481"/>
        <v>185.22999999999956</v>
      </c>
      <c r="R2295" s="5">
        <f t="shared" si="3482"/>
        <v>1416.6575000000003</v>
      </c>
      <c r="S2295" s="4">
        <f t="shared" si="3483"/>
        <v>0</v>
      </c>
      <c r="T2295" s="4">
        <f t="shared" si="3484"/>
        <v>0</v>
      </c>
      <c r="U2295" s="5">
        <f t="shared" si="3476"/>
        <v>1464.5740000000001</v>
      </c>
      <c r="V2295" s="5">
        <f t="shared" si="3477"/>
        <v>-94.223999999999705</v>
      </c>
      <c r="X2295" s="5">
        <f t="shared" si="3437"/>
        <v>-239.48999999999978</v>
      </c>
      <c r="Y2295" s="5">
        <f t="shared" si="3438"/>
        <v>-164.88000000000011</v>
      </c>
      <c r="AA2295" s="5">
        <f t="shared" si="3456"/>
        <v>0</v>
      </c>
      <c r="AB2295" s="5">
        <f t="shared" si="3457"/>
        <v>1</v>
      </c>
      <c r="AC2295" s="5">
        <f t="shared" si="3458"/>
        <v>1</v>
      </c>
      <c r="AF2295" s="5">
        <f t="shared" si="3444"/>
        <v>9</v>
      </c>
      <c r="AG2295" s="5">
        <f t="shared" si="3445"/>
        <v>33.900000000000546</v>
      </c>
      <c r="AH2295" s="5">
        <f t="shared" si="3446"/>
        <v>281.96000000000004</v>
      </c>
      <c r="AI2295" s="5">
        <f t="shared" si="3447"/>
        <v>257.05999999999949</v>
      </c>
      <c r="AJ2295" s="5"/>
      <c r="AK2295" s="5">
        <f t="shared" si="3448"/>
        <v>9</v>
      </c>
      <c r="AL2295" s="5">
        <f t="shared" si="3468"/>
        <v>33.322000000000024</v>
      </c>
      <c r="AM2295" s="5">
        <f t="shared" si="3449"/>
        <v>281.96000000000004</v>
      </c>
      <c r="AN2295" s="5">
        <f t="shared" si="3464"/>
        <v>111.91899999999995</v>
      </c>
      <c r="AO2295" s="5">
        <f t="shared" si="3465"/>
        <v>1</v>
      </c>
      <c r="AP2295" s="5">
        <f t="shared" si="3478"/>
        <v>6</v>
      </c>
      <c r="AQ2295" s="5">
        <f t="shared" si="3496"/>
        <v>3.5</v>
      </c>
      <c r="AR2295" s="5"/>
      <c r="AS2295" s="5">
        <f t="shared" si="3442"/>
        <v>257.05999999999949</v>
      </c>
      <c r="AT2295" s="5">
        <f t="shared" si="3464"/>
        <v>127.98900000000012</v>
      </c>
      <c r="AU2295" s="5">
        <f t="shared" si="3450"/>
        <v>33.900000000000546</v>
      </c>
      <c r="AV2295" s="5">
        <f t="shared" si="3453"/>
        <v>-24.900000000000546</v>
      </c>
      <c r="AW2295" s="5">
        <f t="shared" si="3451"/>
        <v>4</v>
      </c>
      <c r="AX2295" s="5">
        <f t="shared" si="3504"/>
        <v>37.593999999999895</v>
      </c>
      <c r="AZ2295" s="4">
        <f t="shared" si="3486"/>
        <v>0</v>
      </c>
      <c r="BA2295" s="5">
        <f t="shared" si="3492"/>
        <v>0</v>
      </c>
      <c r="BB2295" s="4">
        <f t="shared" si="3487"/>
        <v>0</v>
      </c>
      <c r="BD2295" s="5">
        <v>0</v>
      </c>
      <c r="BE2295" s="4">
        <v>0.40420769919426991</v>
      </c>
      <c r="BJ2295" s="5">
        <v>270.61000000000058</v>
      </c>
      <c r="BK2295" s="5">
        <v>-1.0299999999997453</v>
      </c>
      <c r="BL2295" s="5">
        <v>23.069999999999709</v>
      </c>
      <c r="BM2295" s="5">
        <v>5</v>
      </c>
      <c r="BR2295">
        <v>282</v>
      </c>
      <c r="BS2295">
        <v>-55</v>
      </c>
    </row>
    <row r="2296" spans="1:71">
      <c r="A2296" s="7">
        <v>39828</v>
      </c>
      <c r="B2296" s="6">
        <v>4434.22</v>
      </c>
      <c r="C2296" s="6">
        <v>4451.32</v>
      </c>
      <c r="D2296" s="6">
        <v>4295.76</v>
      </c>
      <c r="E2296" s="6">
        <v>4336.7299999999996</v>
      </c>
      <c r="F2296" s="6">
        <v>3056.95</v>
      </c>
      <c r="G2296" s="6">
        <v>3071.55</v>
      </c>
      <c r="H2296" s="6">
        <v>2962.56</v>
      </c>
      <c r="I2296" s="6">
        <v>2995.88</v>
      </c>
      <c r="J2296" s="9">
        <f t="shared" si="3435"/>
        <v>155.55999999999949</v>
      </c>
      <c r="K2296" s="9">
        <f t="shared" si="3462"/>
        <v>140.09416666666675</v>
      </c>
      <c r="L2296" s="9">
        <f t="shared" si="3439"/>
        <v>108.99000000000024</v>
      </c>
      <c r="M2296" s="9">
        <f t="shared" ref="M2296" si="3523">AVERAGE(L2285:L2296)</f>
        <v>96.769166666666706</v>
      </c>
      <c r="N2296" s="6" t="s">
        <v>36</v>
      </c>
      <c r="O2296" s="9">
        <f t="shared" si="3441"/>
        <v>1340.8499999999995</v>
      </c>
      <c r="P2296" s="4">
        <f t="shared" si="3480"/>
        <v>0</v>
      </c>
      <c r="Q2296" s="5">
        <f t="shared" si="3481"/>
        <v>143.54000000000087</v>
      </c>
      <c r="R2296" s="5">
        <f t="shared" si="3482"/>
        <v>1376.7349999999997</v>
      </c>
      <c r="S2296" s="4">
        <f t="shared" si="3483"/>
        <v>0</v>
      </c>
      <c r="T2296" s="4">
        <f t="shared" si="3484"/>
        <v>0</v>
      </c>
      <c r="U2296" s="5">
        <f t="shared" si="3476"/>
        <v>1421.6280000000002</v>
      </c>
      <c r="V2296" s="5">
        <f t="shared" si="3477"/>
        <v>-80.778000000000702</v>
      </c>
      <c r="X2296" s="5">
        <f t="shared" si="3437"/>
        <v>-97.490000000000691</v>
      </c>
      <c r="Y2296" s="5">
        <f t="shared" si="3438"/>
        <v>-61.069999999999709</v>
      </c>
      <c r="AA2296" s="5">
        <f t="shared" si="3456"/>
        <v>0</v>
      </c>
      <c r="AB2296" s="5">
        <f t="shared" si="3457"/>
        <v>1</v>
      </c>
      <c r="AC2296" s="5">
        <f t="shared" si="3458"/>
        <v>1</v>
      </c>
      <c r="AF2296" s="5">
        <f t="shared" si="3444"/>
        <v>17.099999999999454</v>
      </c>
      <c r="AG2296" s="5">
        <f t="shared" si="3445"/>
        <v>28.969999999999345</v>
      </c>
      <c r="AH2296" s="5">
        <f t="shared" si="3446"/>
        <v>138.46000000000004</v>
      </c>
      <c r="AI2296" s="5">
        <f t="shared" si="3447"/>
        <v>126.59000000000015</v>
      </c>
      <c r="AJ2296" s="5"/>
      <c r="AK2296" s="5">
        <f t="shared" si="3448"/>
        <v>17.099999999999454</v>
      </c>
      <c r="AL2296" s="5">
        <f t="shared" si="3468"/>
        <v>33.322000000000024</v>
      </c>
      <c r="AM2296" s="5">
        <f t="shared" si="3449"/>
        <v>138.46000000000004</v>
      </c>
      <c r="AN2296" s="5">
        <f t="shared" si="3464"/>
        <v>120.146</v>
      </c>
      <c r="AO2296" s="5">
        <f t="shared" si="3465"/>
        <v>1</v>
      </c>
      <c r="AP2296" s="5">
        <f t="shared" si="3478"/>
        <v>7</v>
      </c>
      <c r="AQ2296" s="5">
        <f t="shared" si="3496"/>
        <v>4.0999999999999996</v>
      </c>
      <c r="AR2296" s="5"/>
      <c r="AS2296" s="5">
        <f t="shared" si="3442"/>
        <v>126.59000000000015</v>
      </c>
      <c r="AT2296" s="5">
        <f t="shared" si="3464"/>
        <v>130.09300000000013</v>
      </c>
      <c r="AU2296" s="5">
        <f t="shared" si="3450"/>
        <v>28.969999999999345</v>
      </c>
      <c r="AV2296" s="5">
        <f t="shared" si="3453"/>
        <v>-11.869999999999891</v>
      </c>
      <c r="AW2296" s="5">
        <f t="shared" si="3451"/>
        <v>5</v>
      </c>
      <c r="AX2296" s="5">
        <f t="shared" si="3504"/>
        <v>37.593999999999895</v>
      </c>
      <c r="AZ2296" s="4">
        <f t="shared" si="3486"/>
        <v>0</v>
      </c>
      <c r="BA2296" s="5">
        <f t="shared" si="3492"/>
        <v>0</v>
      </c>
      <c r="BB2296" s="4">
        <f t="shared" si="3487"/>
        <v>0</v>
      </c>
      <c r="BD2296" s="5">
        <v>0</v>
      </c>
      <c r="BE2296" s="4">
        <v>0.4041816870944453</v>
      </c>
      <c r="BJ2296" s="5">
        <v>103.96000000000004</v>
      </c>
      <c r="BK2296" s="5">
        <v>61.779999999999745</v>
      </c>
      <c r="BL2296" s="5">
        <v>4.8700000000008004</v>
      </c>
      <c r="BM2296" s="5">
        <v>5</v>
      </c>
      <c r="BR2296">
        <v>138</v>
      </c>
      <c r="BS2296">
        <v>-58</v>
      </c>
    </row>
    <row r="2297" spans="1:71">
      <c r="A2297" s="7">
        <v>39829</v>
      </c>
      <c r="B2297" s="6">
        <v>4395.79</v>
      </c>
      <c r="C2297" s="6">
        <v>4474.8599999999997</v>
      </c>
      <c r="D2297" s="6">
        <v>4357.82</v>
      </c>
      <c r="E2297" s="6">
        <v>4366.28</v>
      </c>
      <c r="F2297" s="6">
        <v>3059.21</v>
      </c>
      <c r="G2297" s="6">
        <v>3107.85</v>
      </c>
      <c r="H2297" s="6">
        <v>3009.5</v>
      </c>
      <c r="I2297" s="6">
        <v>3016.75</v>
      </c>
      <c r="J2297" s="9">
        <f t="shared" si="3435"/>
        <v>138.13000000000011</v>
      </c>
      <c r="K2297" s="9">
        <f t="shared" si="3462"/>
        <v>142.98250000000007</v>
      </c>
      <c r="L2297" s="9">
        <f t="shared" si="3439"/>
        <v>111.9699999999998</v>
      </c>
      <c r="M2297" s="9">
        <f t="shared" ref="M2297" si="3524">AVERAGE(L2286:L2297)</f>
        <v>100.75166666666671</v>
      </c>
      <c r="N2297" s="6" t="s">
        <v>36</v>
      </c>
      <c r="O2297" s="9">
        <f t="shared" si="3441"/>
        <v>1349.5299999999997</v>
      </c>
      <c r="P2297" s="4">
        <f t="shared" si="3480"/>
        <v>6.5435356200529635E-2</v>
      </c>
      <c r="Q2297" s="5">
        <f t="shared" si="3481"/>
        <v>132.65000000000055</v>
      </c>
      <c r="R2297" s="5">
        <f t="shared" si="3482"/>
        <v>1374.0124999999996</v>
      </c>
      <c r="S2297" s="4">
        <f t="shared" si="3483"/>
        <v>4.0422856610628569E-2</v>
      </c>
      <c r="T2297" s="4">
        <f t="shared" si="3484"/>
        <v>3.0009680542111245E-2</v>
      </c>
      <c r="U2297" s="5">
        <f t="shared" si="3476"/>
        <v>1394.6559999999997</v>
      </c>
      <c r="V2297" s="5">
        <f t="shared" si="3477"/>
        <v>-45.125999999999976</v>
      </c>
      <c r="X2297" s="5">
        <f t="shared" si="3437"/>
        <v>-29.510000000000218</v>
      </c>
      <c r="Y2297" s="5">
        <f t="shared" si="3438"/>
        <v>-42.460000000000036</v>
      </c>
      <c r="AA2297" s="5">
        <f t="shared" si="3456"/>
        <v>0</v>
      </c>
      <c r="AB2297" s="5">
        <f t="shared" si="3457"/>
        <v>1</v>
      </c>
      <c r="AC2297" s="5">
        <f t="shared" si="3458"/>
        <v>1</v>
      </c>
      <c r="AF2297" s="5">
        <f t="shared" si="3444"/>
        <v>79.069999999999709</v>
      </c>
      <c r="AG2297" s="5">
        <f t="shared" si="3445"/>
        <v>138.13000000000011</v>
      </c>
      <c r="AH2297" s="5">
        <f t="shared" si="3446"/>
        <v>37.970000000000255</v>
      </c>
      <c r="AI2297" s="5">
        <f t="shared" si="3447"/>
        <v>-21.090000000000146</v>
      </c>
      <c r="AJ2297" s="5"/>
      <c r="AK2297" s="5">
        <f t="shared" si="3448"/>
        <v>37.970000000000255</v>
      </c>
      <c r="AL2297" s="5">
        <f t="shared" si="3468"/>
        <v>38.281000000000219</v>
      </c>
      <c r="AM2297" s="5">
        <f t="shared" si="3449"/>
        <v>79.069999999999709</v>
      </c>
      <c r="AN2297" s="5">
        <f t="shared" si="3464"/>
        <v>116.26500000000006</v>
      </c>
      <c r="AO2297" s="5">
        <f t="shared" si="3465"/>
        <v>0</v>
      </c>
      <c r="AP2297" s="5">
        <f t="shared" si="3478"/>
        <v>6</v>
      </c>
      <c r="AQ2297" s="5">
        <f t="shared" si="3496"/>
        <v>4.5</v>
      </c>
      <c r="AR2297" s="5"/>
      <c r="AS2297" s="5">
        <f t="shared" si="3442"/>
        <v>138.13000000000011</v>
      </c>
      <c r="AT2297" s="5">
        <f t="shared" si="3464"/>
        <v>127.45300000000016</v>
      </c>
      <c r="AU2297" s="5">
        <f t="shared" si="3450"/>
        <v>-21.090000000000146</v>
      </c>
      <c r="AV2297" s="5">
        <f t="shared" si="3453"/>
        <v>-59.0600000000004</v>
      </c>
      <c r="AW2297" s="5">
        <f t="shared" si="3451"/>
        <v>6</v>
      </c>
      <c r="AX2297" s="5">
        <f t="shared" si="3504"/>
        <v>35.785000000000515</v>
      </c>
      <c r="AZ2297" s="4">
        <f t="shared" si="3486"/>
        <v>3.0009680542111245E-2</v>
      </c>
      <c r="BA2297" s="5">
        <f t="shared" si="3492"/>
        <v>0</v>
      </c>
      <c r="BB2297" s="4">
        <f t="shared" si="3487"/>
        <v>0</v>
      </c>
      <c r="BD2297" s="5">
        <v>0</v>
      </c>
      <c r="BE2297" s="4">
        <v>0.40315315315315059</v>
      </c>
      <c r="BJ2297" s="5">
        <v>184.05000000000018</v>
      </c>
      <c r="BK2297" s="5">
        <v>-17.420000000000073</v>
      </c>
      <c r="BL2297" s="5">
        <v>17.420000000000073</v>
      </c>
      <c r="BM2297" s="5">
        <v>5</v>
      </c>
      <c r="BR2297">
        <v>-57</v>
      </c>
      <c r="BS2297">
        <v>-42</v>
      </c>
    </row>
    <row r="2298" spans="1:71">
      <c r="A2298" s="7">
        <v>39832</v>
      </c>
      <c r="B2298" s="6">
        <v>4409.88</v>
      </c>
      <c r="C2298" s="6">
        <v>4452.57</v>
      </c>
      <c r="D2298" s="6">
        <v>4249.91</v>
      </c>
      <c r="E2298" s="6">
        <v>4316.1400000000003</v>
      </c>
      <c r="F2298" s="6">
        <v>3069.92</v>
      </c>
      <c r="G2298" s="6">
        <v>3083.39</v>
      </c>
      <c r="H2298" s="6">
        <v>2949.64</v>
      </c>
      <c r="I2298" s="6">
        <v>2989.69</v>
      </c>
      <c r="J2298" s="9">
        <f t="shared" si="3435"/>
        <v>202.65999999999985</v>
      </c>
      <c r="K2298" s="9">
        <f t="shared" si="3462"/>
        <v>151.07500000000005</v>
      </c>
      <c r="L2298" s="9">
        <f t="shared" si="3439"/>
        <v>133.75</v>
      </c>
      <c r="M2298" s="9">
        <f t="shared" ref="M2298" si="3525">AVERAGE(L2287:L2298)</f>
        <v>104.69666666666667</v>
      </c>
      <c r="N2298" s="6" t="s">
        <v>36</v>
      </c>
      <c r="O2298" s="9">
        <f t="shared" si="3441"/>
        <v>1326.4500000000003</v>
      </c>
      <c r="P2298" s="4">
        <f t="shared" si="3480"/>
        <v>0</v>
      </c>
      <c r="Q2298" s="5">
        <f t="shared" si="3481"/>
        <v>112.59999999999945</v>
      </c>
      <c r="R2298" s="5">
        <f t="shared" si="3482"/>
        <v>1354.6000000000001</v>
      </c>
      <c r="S2298" s="4">
        <f t="shared" si="3483"/>
        <v>0</v>
      </c>
      <c r="T2298" s="4">
        <f t="shared" si="3484"/>
        <v>0</v>
      </c>
      <c r="U2298" s="5">
        <f t="shared" si="3476"/>
        <v>1365.2459999999999</v>
      </c>
      <c r="V2298" s="5">
        <f t="shared" si="3477"/>
        <v>-38.795999999999594</v>
      </c>
      <c r="X2298" s="5">
        <f t="shared" si="3437"/>
        <v>-93.739999999999782</v>
      </c>
      <c r="Y2298" s="5">
        <f t="shared" si="3438"/>
        <v>-80.230000000000018</v>
      </c>
      <c r="AA2298" s="5">
        <f t="shared" si="3456"/>
        <v>0</v>
      </c>
      <c r="AB2298" s="5">
        <f t="shared" si="3457"/>
        <v>1</v>
      </c>
      <c r="AC2298" s="5">
        <f t="shared" si="3458"/>
        <v>1</v>
      </c>
      <c r="AF2298" s="5">
        <f t="shared" si="3444"/>
        <v>42.6899999999996</v>
      </c>
      <c r="AG2298" s="5">
        <f t="shared" si="3445"/>
        <v>86.289999999999964</v>
      </c>
      <c r="AH2298" s="5">
        <f t="shared" si="3446"/>
        <v>159.97000000000025</v>
      </c>
      <c r="AI2298" s="5">
        <f t="shared" si="3447"/>
        <v>116.36999999999989</v>
      </c>
      <c r="AJ2298" s="5"/>
      <c r="AK2298" s="5">
        <f t="shared" si="3448"/>
        <v>42.6899999999996</v>
      </c>
      <c r="AL2298" s="5">
        <f t="shared" si="3468"/>
        <v>41.240999999999893</v>
      </c>
      <c r="AM2298" s="5">
        <f t="shared" si="3449"/>
        <v>159.97000000000025</v>
      </c>
      <c r="AN2298" s="5">
        <f t="shared" si="3464"/>
        <v>126.18000000000002</v>
      </c>
      <c r="AO2298" s="5">
        <f t="shared" si="3465"/>
        <v>1</v>
      </c>
      <c r="AP2298" s="5">
        <f t="shared" si="3478"/>
        <v>7</v>
      </c>
      <c r="AQ2298" s="5">
        <f t="shared" si="3496"/>
        <v>5</v>
      </c>
      <c r="AR2298" s="5"/>
      <c r="AS2298" s="5">
        <f t="shared" si="3442"/>
        <v>116.36999999999989</v>
      </c>
      <c r="AT2298" s="5">
        <f t="shared" si="3464"/>
        <v>132.91200000000009</v>
      </c>
      <c r="AU2298" s="5">
        <f t="shared" si="3450"/>
        <v>86.289999999999964</v>
      </c>
      <c r="AV2298" s="5">
        <f t="shared" si="3453"/>
        <v>-43.600000000000364</v>
      </c>
      <c r="AW2298" s="5">
        <f t="shared" si="3451"/>
        <v>2</v>
      </c>
      <c r="AX2298" s="5">
        <f t="shared" si="3504"/>
        <v>52.925000000000004</v>
      </c>
      <c r="AZ2298" s="4">
        <f t="shared" si="3486"/>
        <v>0</v>
      </c>
      <c r="BA2298" s="5">
        <f t="shared" si="3492"/>
        <v>0</v>
      </c>
      <c r="BB2298" s="4">
        <f t="shared" si="3487"/>
        <v>3.0009680542111245E-2</v>
      </c>
      <c r="BD2298" s="5">
        <v>0</v>
      </c>
      <c r="BE2298" s="4">
        <v>0.40307387208728479</v>
      </c>
      <c r="BJ2298" s="5">
        <v>62.220000000000255</v>
      </c>
      <c r="BK2298" s="5">
        <v>40.699999999999818</v>
      </c>
      <c r="BL2298" s="5">
        <v>2.2300000000004729</v>
      </c>
      <c r="BM2298" s="5">
        <v>5</v>
      </c>
      <c r="BR2298">
        <v>160</v>
      </c>
      <c r="BS2298">
        <v>-63</v>
      </c>
    </row>
    <row r="2299" spans="1:71">
      <c r="A2299" s="7">
        <v>39833</v>
      </c>
      <c r="B2299" s="6">
        <v>4297.42</v>
      </c>
      <c r="C2299" s="6">
        <v>4382.1099999999997</v>
      </c>
      <c r="D2299" s="6">
        <v>4222.76</v>
      </c>
      <c r="E2299" s="6">
        <v>4239.8500000000004</v>
      </c>
      <c r="F2299" s="6">
        <v>2984.81</v>
      </c>
      <c r="G2299" s="6">
        <v>3031.55</v>
      </c>
      <c r="H2299" s="6">
        <v>2912.53</v>
      </c>
      <c r="I2299" s="6">
        <v>2925.28</v>
      </c>
      <c r="J2299" s="9">
        <f t="shared" si="3435"/>
        <v>159.34999999999945</v>
      </c>
      <c r="K2299" s="9">
        <f t="shared" si="3462"/>
        <v>150.64333333333335</v>
      </c>
      <c r="L2299" s="9">
        <f t="shared" si="3439"/>
        <v>119.01999999999998</v>
      </c>
      <c r="M2299" s="9">
        <f t="shared" ref="M2299" si="3526">AVERAGE(L2288:L2299)</f>
        <v>103.56833333333334</v>
      </c>
      <c r="N2299" s="6" t="s">
        <v>36</v>
      </c>
      <c r="O2299" s="9">
        <f t="shared" si="3441"/>
        <v>1314.5700000000002</v>
      </c>
      <c r="P2299" s="4">
        <f t="shared" si="3480"/>
        <v>0</v>
      </c>
      <c r="Q2299" s="5">
        <f t="shared" si="3481"/>
        <v>55.7800000000002</v>
      </c>
      <c r="R2299" s="5">
        <f t="shared" si="3482"/>
        <v>1328.5150000000003</v>
      </c>
      <c r="S2299" s="4">
        <f t="shared" si="3483"/>
        <v>0</v>
      </c>
      <c r="T2299" s="4">
        <f t="shared" si="3484"/>
        <v>0</v>
      </c>
      <c r="U2299" s="5">
        <f t="shared" si="3476"/>
        <v>1340.35</v>
      </c>
      <c r="V2299" s="5">
        <f t="shared" si="3477"/>
        <v>-25.779999999999745</v>
      </c>
      <c r="X2299" s="5">
        <f t="shared" si="3437"/>
        <v>-57.569999999999709</v>
      </c>
      <c r="Y2299" s="5">
        <f t="shared" si="3438"/>
        <v>-59.529999999999745</v>
      </c>
      <c r="AA2299" s="5">
        <f t="shared" si="3456"/>
        <v>0</v>
      </c>
      <c r="AB2299" s="5">
        <f t="shared" si="3457"/>
        <v>1</v>
      </c>
      <c r="AC2299" s="5">
        <f t="shared" si="3458"/>
        <v>1</v>
      </c>
      <c r="AF2299" s="5">
        <f t="shared" si="3444"/>
        <v>84.6899999999996</v>
      </c>
      <c r="AG2299" s="5">
        <f t="shared" si="3445"/>
        <v>65.969999999999345</v>
      </c>
      <c r="AH2299" s="5">
        <f t="shared" si="3446"/>
        <v>74.659999999999854</v>
      </c>
      <c r="AI2299" s="5">
        <f t="shared" si="3447"/>
        <v>93.380000000000109</v>
      </c>
      <c r="AJ2299" s="5"/>
      <c r="AK2299" s="5">
        <f t="shared" si="3448"/>
        <v>74.659999999999854</v>
      </c>
      <c r="AL2299" s="5">
        <f t="shared" si="3468"/>
        <v>45.886999999999617</v>
      </c>
      <c r="AM2299" s="5">
        <f t="shared" si="3449"/>
        <v>84.6899999999996</v>
      </c>
      <c r="AN2299" s="5">
        <f t="shared" si="3464"/>
        <v>122.81399999999994</v>
      </c>
      <c r="AO2299" s="5">
        <f t="shared" si="3465"/>
        <v>0</v>
      </c>
      <c r="AP2299" s="5">
        <f t="shared" si="3478"/>
        <v>6</v>
      </c>
      <c r="AQ2299" s="5">
        <f t="shared" si="3496"/>
        <v>5.3</v>
      </c>
      <c r="AR2299" s="5"/>
      <c r="AS2299" s="5">
        <f t="shared" si="3442"/>
        <v>93.380000000000109</v>
      </c>
      <c r="AT2299" s="5">
        <f t="shared" si="3464"/>
        <v>129.54700000000003</v>
      </c>
      <c r="AU2299" s="5">
        <f t="shared" si="3450"/>
        <v>65.969999999999345</v>
      </c>
      <c r="AV2299" s="5">
        <f t="shared" si="3453"/>
        <v>18.720000000000255</v>
      </c>
      <c r="AW2299" s="5">
        <f t="shared" si="3451"/>
        <v>3</v>
      </c>
      <c r="AX2299" s="5">
        <f t="shared" si="3504"/>
        <v>54.071999999999953</v>
      </c>
      <c r="AZ2299" s="4">
        <f t="shared" si="3486"/>
        <v>0</v>
      </c>
      <c r="BA2299" s="5">
        <f t="shared" si="3492"/>
        <v>0</v>
      </c>
      <c r="BB2299" s="4">
        <f t="shared" si="3487"/>
        <v>0</v>
      </c>
      <c r="BD2299" s="5">
        <v>0</v>
      </c>
      <c r="BE2299" s="4">
        <v>0.40266640428986039</v>
      </c>
      <c r="BJ2299" s="5">
        <v>59.420000000000073</v>
      </c>
      <c r="BK2299" s="5">
        <v>57.449999999999818</v>
      </c>
      <c r="BL2299" s="5">
        <v>13.130000000000109</v>
      </c>
      <c r="BM2299" s="5">
        <v>5</v>
      </c>
      <c r="BR2299">
        <v>-60</v>
      </c>
      <c r="BS2299">
        <v>-62</v>
      </c>
    </row>
    <row r="2300" spans="1:71">
      <c r="A2300" s="7">
        <v>39834</v>
      </c>
      <c r="B2300" s="6">
        <v>4208.1899999999996</v>
      </c>
      <c r="C2300" s="6">
        <v>4313.6899999999996</v>
      </c>
      <c r="D2300" s="6">
        <v>4140.26</v>
      </c>
      <c r="E2300" s="6">
        <v>4261.1499999999996</v>
      </c>
      <c r="F2300" s="6">
        <v>2885.09</v>
      </c>
      <c r="G2300" s="6">
        <v>2947.65</v>
      </c>
      <c r="H2300" s="6">
        <v>2841.87</v>
      </c>
      <c r="I2300" s="6">
        <v>2905.57</v>
      </c>
      <c r="J2300" s="9">
        <f t="shared" si="3435"/>
        <v>173.42999999999938</v>
      </c>
      <c r="K2300" s="9">
        <f t="shared" si="3462"/>
        <v>157.97166666666658</v>
      </c>
      <c r="L2300" s="9">
        <f t="shared" si="3439"/>
        <v>105.7800000000002</v>
      </c>
      <c r="M2300" s="9">
        <f t="shared" ref="M2300" si="3527">AVERAGE(L2289:L2300)</f>
        <v>107.40583333333336</v>
      </c>
      <c r="N2300" s="6" t="s">
        <v>36</v>
      </c>
      <c r="O2300" s="9">
        <f t="shared" si="3441"/>
        <v>1355.5799999999995</v>
      </c>
      <c r="P2300" s="4">
        <f t="shared" si="3480"/>
        <v>1</v>
      </c>
      <c r="Q2300" s="5">
        <f t="shared" si="3481"/>
        <v>41.009999999999309</v>
      </c>
      <c r="R2300" s="5">
        <f t="shared" si="3482"/>
        <v>1324.8225</v>
      </c>
      <c r="S2300" s="4">
        <f t="shared" si="3483"/>
        <v>0.3294505141388131</v>
      </c>
      <c r="T2300" s="4">
        <f t="shared" si="3484"/>
        <v>0.24149099046048328</v>
      </c>
      <c r="U2300" s="5">
        <f t="shared" si="3476"/>
        <v>1337.396</v>
      </c>
      <c r="V2300" s="5">
        <f t="shared" si="3477"/>
        <v>18.183999999999514</v>
      </c>
      <c r="X2300" s="5">
        <f t="shared" si="3437"/>
        <v>52.960000000000036</v>
      </c>
      <c r="Y2300" s="5">
        <f t="shared" si="3438"/>
        <v>20.480000000000018</v>
      </c>
      <c r="AA2300" s="5">
        <f t="shared" si="3456"/>
        <v>1</v>
      </c>
      <c r="AB2300" s="5">
        <f t="shared" si="3457"/>
        <v>0</v>
      </c>
      <c r="AC2300" s="5">
        <f t="shared" si="3458"/>
        <v>1</v>
      </c>
      <c r="AF2300" s="5">
        <f t="shared" si="3444"/>
        <v>105.5</v>
      </c>
      <c r="AG2300" s="5">
        <f t="shared" si="3445"/>
        <v>73.839999999999236</v>
      </c>
      <c r="AH2300" s="5">
        <f t="shared" si="3446"/>
        <v>67.929999999999382</v>
      </c>
      <c r="AI2300" s="5">
        <f t="shared" si="3447"/>
        <v>99.590000000000146</v>
      </c>
      <c r="AJ2300" s="5"/>
      <c r="AK2300" s="5">
        <f t="shared" si="3448"/>
        <v>67.929999999999382</v>
      </c>
      <c r="AL2300" s="5">
        <f t="shared" si="3468"/>
        <v>68.602999999999426</v>
      </c>
      <c r="AM2300" s="5">
        <f t="shared" si="3449"/>
        <v>105.5</v>
      </c>
      <c r="AN2300" s="5">
        <f t="shared" si="3464"/>
        <v>123.92399999999998</v>
      </c>
      <c r="AO2300" s="5">
        <f t="shared" si="3465"/>
        <v>0</v>
      </c>
      <c r="AP2300" s="5">
        <f t="shared" si="3478"/>
        <v>5</v>
      </c>
      <c r="AQ2300" s="5">
        <f t="shared" si="3496"/>
        <v>5.4</v>
      </c>
      <c r="AR2300" s="5"/>
      <c r="AS2300" s="5">
        <f t="shared" si="3442"/>
        <v>99.590000000000146</v>
      </c>
      <c r="AT2300" s="5">
        <f t="shared" si="3464"/>
        <v>128.29700000000003</v>
      </c>
      <c r="AU2300" s="5">
        <f t="shared" si="3450"/>
        <v>73.839999999999236</v>
      </c>
      <c r="AV2300" s="5">
        <f t="shared" si="3453"/>
        <v>31.660000000000764</v>
      </c>
      <c r="AW2300" s="5">
        <f t="shared" si="3451"/>
        <v>4</v>
      </c>
      <c r="AX2300" s="5">
        <f t="shared" si="3504"/>
        <v>66.756999999999351</v>
      </c>
      <c r="AZ2300" s="4">
        <f t="shared" si="3486"/>
        <v>0.24149099046048328</v>
      </c>
      <c r="BA2300" s="5">
        <f t="shared" si="3492"/>
        <v>0</v>
      </c>
      <c r="BB2300" s="4">
        <f t="shared" si="3487"/>
        <v>0</v>
      </c>
      <c r="BD2300" s="5">
        <v>0</v>
      </c>
      <c r="BE2300" s="4">
        <v>0.40145809966351598</v>
      </c>
      <c r="BJ2300" s="5">
        <v>56.729999999999563</v>
      </c>
      <c r="BK2300" s="5">
        <v>49.440000000000509</v>
      </c>
      <c r="BL2300" s="5">
        <v>4.9600000000000364</v>
      </c>
      <c r="BM2300" s="5">
        <v>5</v>
      </c>
      <c r="BR2300">
        <v>-63</v>
      </c>
      <c r="BS2300">
        <v>20</v>
      </c>
    </row>
    <row r="2301" spans="1:71">
      <c r="A2301" s="7">
        <v>39835</v>
      </c>
      <c r="B2301" s="6">
        <v>4313.3599999999997</v>
      </c>
      <c r="C2301" s="6">
        <v>4368.47</v>
      </c>
      <c r="D2301" s="6">
        <v>4197.0200000000004</v>
      </c>
      <c r="E2301" s="6">
        <v>4219.42</v>
      </c>
      <c r="F2301" s="6">
        <v>2964.66</v>
      </c>
      <c r="G2301" s="6">
        <v>2981.1</v>
      </c>
      <c r="H2301" s="6">
        <v>2864.74</v>
      </c>
      <c r="I2301" s="6">
        <v>2869.62</v>
      </c>
      <c r="J2301" s="9">
        <f t="shared" si="3435"/>
        <v>171.44999999999982</v>
      </c>
      <c r="K2301" s="9">
        <f t="shared" si="3462"/>
        <v>159.69166666666652</v>
      </c>
      <c r="L2301" s="9">
        <f t="shared" si="3439"/>
        <v>116.36000000000013</v>
      </c>
      <c r="M2301" s="9">
        <f t="shared" ref="M2301" si="3528">AVERAGE(L2290:L2301)</f>
        <v>109.87333333333338</v>
      </c>
      <c r="N2301" s="6" t="s">
        <v>37</v>
      </c>
      <c r="O2301" s="9">
        <f t="shared" si="3441"/>
        <v>1349.8000000000002</v>
      </c>
      <c r="P2301" s="4">
        <f t="shared" si="3480"/>
        <v>0.85905876615461141</v>
      </c>
      <c r="Q2301" s="5">
        <f t="shared" si="3481"/>
        <v>41.009999999999309</v>
      </c>
      <c r="R2301" s="5">
        <f t="shared" si="3482"/>
        <v>1324.8225</v>
      </c>
      <c r="S2301" s="4">
        <f t="shared" si="3483"/>
        <v>0.63158838293294894</v>
      </c>
      <c r="T2301" s="4">
        <f t="shared" si="3484"/>
        <v>0.22166991757377497</v>
      </c>
      <c r="U2301" s="5">
        <f t="shared" si="3476"/>
        <v>1339.1859999999999</v>
      </c>
      <c r="V2301" s="5">
        <f t="shared" si="3477"/>
        <v>10.61400000000026</v>
      </c>
      <c r="X2301" s="5">
        <f t="shared" si="3437"/>
        <v>-93.9399999999996</v>
      </c>
      <c r="Y2301" s="5">
        <f t="shared" si="3438"/>
        <v>-95.039999999999964</v>
      </c>
      <c r="AA2301" s="5">
        <f t="shared" si="3456"/>
        <v>0</v>
      </c>
      <c r="AB2301" s="5">
        <f t="shared" si="3457"/>
        <v>1</v>
      </c>
      <c r="AC2301" s="5">
        <f t="shared" si="3458"/>
        <v>1</v>
      </c>
      <c r="AF2301" s="5">
        <f t="shared" si="3444"/>
        <v>55.110000000000582</v>
      </c>
      <c r="AG2301" s="5">
        <f t="shared" si="3445"/>
        <v>107.32000000000062</v>
      </c>
      <c r="AH2301" s="5">
        <f t="shared" si="3446"/>
        <v>116.33999999999924</v>
      </c>
      <c r="AI2301" s="5">
        <f t="shared" si="3447"/>
        <v>64.1299999999992</v>
      </c>
      <c r="AJ2301" s="5"/>
      <c r="AK2301" s="5">
        <f t="shared" si="3448"/>
        <v>55.110000000000582</v>
      </c>
      <c r="AL2301" s="5">
        <f t="shared" si="3468"/>
        <v>68.602999999999426</v>
      </c>
      <c r="AM2301" s="5">
        <f t="shared" si="3449"/>
        <v>116.33999999999924</v>
      </c>
      <c r="AN2301" s="5">
        <f t="shared" si="3464"/>
        <v>127.84999999999991</v>
      </c>
      <c r="AO2301" s="5">
        <f t="shared" si="3465"/>
        <v>0</v>
      </c>
      <c r="AP2301" s="5">
        <f t="shared" si="3478"/>
        <v>5</v>
      </c>
      <c r="AQ2301" s="5">
        <f t="shared" si="3496"/>
        <v>5.5</v>
      </c>
      <c r="AR2301" s="5"/>
      <c r="AS2301" s="5">
        <f t="shared" si="3442"/>
        <v>107.32000000000062</v>
      </c>
      <c r="AT2301" s="5">
        <f t="shared" si="3464"/>
        <v>127.29000000000005</v>
      </c>
      <c r="AU2301" s="5">
        <f t="shared" si="3450"/>
        <v>64.1299999999992</v>
      </c>
      <c r="AV2301" s="5">
        <f t="shared" si="3453"/>
        <v>-52.210000000000036</v>
      </c>
      <c r="AW2301" s="5">
        <f t="shared" si="3451"/>
        <v>5</v>
      </c>
      <c r="AX2301" s="5">
        <f t="shared" si="3504"/>
        <v>66.756999999999351</v>
      </c>
      <c r="AZ2301" s="4">
        <f t="shared" si="3486"/>
        <v>0.22166991757377497</v>
      </c>
      <c r="BA2301" s="5">
        <f t="shared" si="3492"/>
        <v>0</v>
      </c>
      <c r="BB2301" s="4">
        <f t="shared" si="3487"/>
        <v>0.24149099046048328</v>
      </c>
      <c r="BD2301" s="5">
        <v>0</v>
      </c>
      <c r="BE2301" s="4">
        <v>0.40121882086168659</v>
      </c>
      <c r="BJ2301" s="5">
        <v>152.25</v>
      </c>
      <c r="BK2301" s="5">
        <v>22.619999999999891</v>
      </c>
      <c r="BL2301" s="5">
        <v>2.1900000000005093</v>
      </c>
      <c r="BM2301" s="5">
        <v>5</v>
      </c>
      <c r="BR2301">
        <v>-64</v>
      </c>
      <c r="BS2301">
        <v>95</v>
      </c>
    </row>
    <row r="2302" spans="1:71">
      <c r="A2302" s="7">
        <v>39836</v>
      </c>
      <c r="B2302" s="6">
        <v>4204</v>
      </c>
      <c r="C2302" s="6">
        <v>4222.01</v>
      </c>
      <c r="D2302" s="6">
        <v>4067.43</v>
      </c>
      <c r="E2302" s="6">
        <v>4178.9399999999996</v>
      </c>
      <c r="F2302" s="6">
        <v>2869.23</v>
      </c>
      <c r="G2302" s="6">
        <v>2885.62</v>
      </c>
      <c r="H2302" s="6">
        <v>2770.09</v>
      </c>
      <c r="I2302" s="6">
        <v>2849.14</v>
      </c>
      <c r="J2302" s="9">
        <f t="shared" si="3435"/>
        <v>154.58000000000038</v>
      </c>
      <c r="K2302" s="9">
        <f t="shared" si="3462"/>
        <v>163.23249999999987</v>
      </c>
      <c r="L2302" s="9">
        <f t="shared" si="3439"/>
        <v>115.52999999999975</v>
      </c>
      <c r="M2302" s="9">
        <f t="shared" ref="M2302" si="3529">AVERAGE(L2291:L2302)</f>
        <v>112.27333333333335</v>
      </c>
      <c r="N2302" s="6" t="s">
        <v>37</v>
      </c>
      <c r="O2302" s="9">
        <f t="shared" si="3441"/>
        <v>1329.7999999999997</v>
      </c>
      <c r="P2302" s="4">
        <f t="shared" si="3480"/>
        <v>0.37137283589368009</v>
      </c>
      <c r="Q2302" s="5">
        <f t="shared" si="3481"/>
        <v>41.009999999999309</v>
      </c>
      <c r="R2302" s="5">
        <f t="shared" si="3482"/>
        <v>1324.8225</v>
      </c>
      <c r="S2302" s="4">
        <f t="shared" si="3483"/>
        <v>0.37137283589368009</v>
      </c>
      <c r="T2302" s="4">
        <f t="shared" si="3484"/>
        <v>0.12234897172236196</v>
      </c>
      <c r="U2302" s="5">
        <f t="shared" si="3476"/>
        <v>1335.2399999999998</v>
      </c>
      <c r="V2302" s="5">
        <f t="shared" si="3477"/>
        <v>-5.4400000000000546</v>
      </c>
      <c r="X2302" s="5">
        <f t="shared" si="3437"/>
        <v>-25.0600000000004</v>
      </c>
      <c r="Y2302" s="5">
        <f t="shared" si="3438"/>
        <v>-20.090000000000146</v>
      </c>
      <c r="AA2302" s="5">
        <f t="shared" si="3456"/>
        <v>0</v>
      </c>
      <c r="AB2302" s="5">
        <f t="shared" si="3457"/>
        <v>1</v>
      </c>
      <c r="AC2302" s="5">
        <f t="shared" si="3458"/>
        <v>1</v>
      </c>
      <c r="AF2302" s="5">
        <f t="shared" si="3444"/>
        <v>18.010000000000218</v>
      </c>
      <c r="AG2302" s="5">
        <f t="shared" si="3445"/>
        <v>2.5900000000001455</v>
      </c>
      <c r="AH2302" s="5">
        <f t="shared" si="3446"/>
        <v>136.57000000000016</v>
      </c>
      <c r="AI2302" s="5">
        <f t="shared" si="3447"/>
        <v>151.99000000000024</v>
      </c>
      <c r="AJ2302" s="5"/>
      <c r="AK2302" s="5">
        <f t="shared" si="3448"/>
        <v>18.010000000000218</v>
      </c>
      <c r="AL2302" s="5">
        <f t="shared" si="3468"/>
        <v>68.602999999999426</v>
      </c>
      <c r="AM2302" s="5">
        <f t="shared" si="3449"/>
        <v>136.57000000000016</v>
      </c>
      <c r="AN2302" s="5">
        <f t="shared" si="3464"/>
        <v>126.74599999999995</v>
      </c>
      <c r="AO2302" s="5">
        <f t="shared" si="3465"/>
        <v>1</v>
      </c>
      <c r="AP2302" s="5">
        <f t="shared" si="3478"/>
        <v>5</v>
      </c>
      <c r="AQ2302" s="5">
        <f t="shared" si="3496"/>
        <v>5.6</v>
      </c>
      <c r="AR2302" s="5"/>
      <c r="AS2302" s="5">
        <f t="shared" si="3442"/>
        <v>151.99000000000024</v>
      </c>
      <c r="AT2302" s="5">
        <f t="shared" si="3464"/>
        <v>128.89500000000012</v>
      </c>
      <c r="AU2302" s="5">
        <f t="shared" si="3450"/>
        <v>2.5900000000001455</v>
      </c>
      <c r="AV2302" s="5">
        <f t="shared" si="3453"/>
        <v>15.420000000000073</v>
      </c>
      <c r="AW2302" s="5">
        <f t="shared" si="3451"/>
        <v>6</v>
      </c>
      <c r="AX2302" s="5">
        <f t="shared" si="3504"/>
        <v>66.756999999999351</v>
      </c>
      <c r="AZ2302" s="4">
        <f t="shared" si="3486"/>
        <v>0.12234897172236196</v>
      </c>
      <c r="BA2302" s="5">
        <f t="shared" si="3492"/>
        <v>0</v>
      </c>
      <c r="BB2302" s="4">
        <f t="shared" si="3487"/>
        <v>0.22166991757377497</v>
      </c>
      <c r="BD2302" s="5">
        <v>0</v>
      </c>
      <c r="BE2302" s="4">
        <v>0.4011387163561137</v>
      </c>
      <c r="BJ2302" s="5">
        <v>158.30000000000018</v>
      </c>
      <c r="BK2302" s="5">
        <v>16.769999999999527</v>
      </c>
      <c r="BL2302" s="5">
        <v>16.769999999999527</v>
      </c>
      <c r="BM2302" s="5">
        <v>5</v>
      </c>
      <c r="BR2302">
        <v>-65</v>
      </c>
      <c r="BS2302">
        <v>20</v>
      </c>
    </row>
    <row r="2303" spans="1:71">
      <c r="A2303" s="7">
        <v>39839</v>
      </c>
      <c r="B2303" s="6">
        <v>4165.71</v>
      </c>
      <c r="C2303" s="6">
        <v>4371.5200000000004</v>
      </c>
      <c r="D2303" s="6">
        <v>4145.12</v>
      </c>
      <c r="E2303" s="6">
        <v>4326.87</v>
      </c>
      <c r="F2303" s="6">
        <v>2838.74</v>
      </c>
      <c r="G2303" s="6">
        <v>2968.11</v>
      </c>
      <c r="H2303" s="6">
        <v>2834.54</v>
      </c>
      <c r="I2303" s="6">
        <v>2955.37</v>
      </c>
      <c r="J2303" s="9">
        <f t="shared" si="3435"/>
        <v>226.40000000000055</v>
      </c>
      <c r="K2303" s="9">
        <f t="shared" si="3462"/>
        <v>172.31666666666658</v>
      </c>
      <c r="L2303" s="9">
        <f t="shared" si="3439"/>
        <v>133.57000000000016</v>
      </c>
      <c r="M2303" s="9">
        <f t="shared" ref="M2303" si="3530">AVERAGE(L2292:L2303)</f>
        <v>117.03083333333336</v>
      </c>
      <c r="N2303" s="6" t="s">
        <v>37</v>
      </c>
      <c r="O2303" s="9">
        <f t="shared" si="3441"/>
        <v>1371.5</v>
      </c>
      <c r="P2303" s="4">
        <f t="shared" si="3480"/>
        <v>1</v>
      </c>
      <c r="Q2303" s="5">
        <f t="shared" si="3481"/>
        <v>56.929999999999836</v>
      </c>
      <c r="R2303" s="5">
        <f t="shared" si="3482"/>
        <v>1328.8025000000002</v>
      </c>
      <c r="S2303" s="4">
        <f t="shared" si="3483"/>
        <v>1</v>
      </c>
      <c r="T2303" s="4">
        <f t="shared" si="3484"/>
        <v>1</v>
      </c>
      <c r="U2303" s="5">
        <f t="shared" si="3476"/>
        <v>1344.25</v>
      </c>
      <c r="V2303" s="5">
        <f t="shared" si="3477"/>
        <v>27.25</v>
      </c>
      <c r="X2303" s="5">
        <f t="shared" si="3437"/>
        <v>161.15999999999985</v>
      </c>
      <c r="Y2303" s="5">
        <f t="shared" si="3438"/>
        <v>116.63000000000011</v>
      </c>
      <c r="AA2303" s="5">
        <f t="shared" si="3456"/>
        <v>1</v>
      </c>
      <c r="AB2303" s="5">
        <f t="shared" si="3457"/>
        <v>0</v>
      </c>
      <c r="AC2303" s="5">
        <f t="shared" si="3458"/>
        <v>1</v>
      </c>
      <c r="AF2303" s="5">
        <f t="shared" si="3444"/>
        <v>205.8100000000004</v>
      </c>
      <c r="AG2303" s="5">
        <f t="shared" si="3445"/>
        <v>192.58000000000084</v>
      </c>
      <c r="AH2303" s="5">
        <f t="shared" si="3446"/>
        <v>20.590000000000146</v>
      </c>
      <c r="AI2303" s="5">
        <f t="shared" si="3447"/>
        <v>33.819999999999709</v>
      </c>
      <c r="AJ2303" s="5"/>
      <c r="AK2303" s="5">
        <f t="shared" si="3448"/>
        <v>20.590000000000146</v>
      </c>
      <c r="AL2303" s="5">
        <f t="shared" si="3468"/>
        <v>68.602999999999426</v>
      </c>
      <c r="AM2303" s="5">
        <f t="shared" si="3449"/>
        <v>205.8100000000004</v>
      </c>
      <c r="AN2303" s="5">
        <f t="shared" si="3464"/>
        <v>141.63899999999998</v>
      </c>
      <c r="AO2303" s="5">
        <f t="shared" si="3465"/>
        <v>1</v>
      </c>
      <c r="AP2303" s="5">
        <f t="shared" si="3478"/>
        <v>6</v>
      </c>
      <c r="AQ2303" s="5">
        <f t="shared" si="3496"/>
        <v>5.8</v>
      </c>
      <c r="AR2303" s="5"/>
      <c r="AS2303" s="5">
        <f t="shared" si="3442"/>
        <v>192.58000000000084</v>
      </c>
      <c r="AT2303" s="5">
        <f t="shared" si="3464"/>
        <v>140.61400000000017</v>
      </c>
      <c r="AU2303" s="5">
        <f t="shared" si="3450"/>
        <v>33.819999999999709</v>
      </c>
      <c r="AV2303" s="5">
        <f t="shared" si="3453"/>
        <v>13.229999999999563</v>
      </c>
      <c r="AW2303" s="5">
        <f t="shared" si="3451"/>
        <v>2</v>
      </c>
      <c r="AX2303" s="5">
        <f t="shared" si="3504"/>
        <v>66.756999999999351</v>
      </c>
      <c r="AZ2303" s="4">
        <f t="shared" si="3486"/>
        <v>1</v>
      </c>
      <c r="BA2303" s="5">
        <f t="shared" si="3492"/>
        <v>0</v>
      </c>
      <c r="BB2303" s="4">
        <f t="shared" si="3487"/>
        <v>0.12234897172236196</v>
      </c>
      <c r="BD2303" s="5">
        <v>0</v>
      </c>
      <c r="BE2303" s="4">
        <v>0.39973747200988613</v>
      </c>
      <c r="BJ2303" s="5">
        <v>78.140000000000327</v>
      </c>
      <c r="BK2303" s="5">
        <v>8.7699999999995271</v>
      </c>
      <c r="BL2303" s="5">
        <v>18.670000000000073</v>
      </c>
      <c r="BM2303" s="5">
        <v>5</v>
      </c>
      <c r="BR2303">
        <v>161</v>
      </c>
      <c r="BS2303">
        <v>-70</v>
      </c>
    </row>
    <row r="2304" spans="1:71">
      <c r="A2304" s="7">
        <v>39840</v>
      </c>
      <c r="B2304" s="6">
        <v>4322.99</v>
      </c>
      <c r="C2304" s="6">
        <v>4360.79</v>
      </c>
      <c r="D2304" s="6">
        <v>4264.97</v>
      </c>
      <c r="E2304" s="6">
        <v>4323.42</v>
      </c>
      <c r="F2304" s="6">
        <v>2970.45</v>
      </c>
      <c r="G2304" s="6">
        <v>2970.95</v>
      </c>
      <c r="H2304" s="6">
        <v>2907.64</v>
      </c>
      <c r="I2304" s="6">
        <v>2954.53</v>
      </c>
      <c r="J2304" s="9">
        <f t="shared" si="3435"/>
        <v>95.819999999999709</v>
      </c>
      <c r="K2304" s="9">
        <f t="shared" si="3462"/>
        <v>164.5774999999999</v>
      </c>
      <c r="L2304" s="9">
        <f t="shared" si="3439"/>
        <v>63.309999999999945</v>
      </c>
      <c r="M2304" s="9">
        <f t="shared" ref="M2304" si="3531">AVERAGE(L2293:L2304)</f>
        <v>114.20083333333336</v>
      </c>
      <c r="N2304" s="6" t="s">
        <v>37</v>
      </c>
      <c r="O2304" s="9">
        <f t="shared" si="3441"/>
        <v>1368.8899999999999</v>
      </c>
      <c r="P2304" s="4">
        <f t="shared" si="3480"/>
        <v>0.93741007194244341</v>
      </c>
      <c r="Q2304" s="5">
        <f t="shared" si="3481"/>
        <v>41.700000000000273</v>
      </c>
      <c r="R2304" s="5">
        <f t="shared" si="3482"/>
        <v>1340.2249999999999</v>
      </c>
      <c r="S2304" s="4">
        <f t="shared" si="3483"/>
        <v>0.95415422448620879</v>
      </c>
      <c r="T2304" s="4">
        <f t="shared" si="3484"/>
        <v>0.95415422448620879</v>
      </c>
      <c r="U2304" s="5">
        <f t="shared" si="3476"/>
        <v>1355.114</v>
      </c>
      <c r="V2304" s="5">
        <f t="shared" si="3477"/>
        <v>13.77599999999984</v>
      </c>
      <c r="X2304" s="5">
        <f t="shared" si="3437"/>
        <v>0.43000000000029104</v>
      </c>
      <c r="Y2304" s="5">
        <f t="shared" si="3438"/>
        <v>-15.919999999999618</v>
      </c>
      <c r="AA2304" s="5">
        <f t="shared" si="3456"/>
        <v>0</v>
      </c>
      <c r="AB2304" s="5">
        <f t="shared" si="3457"/>
        <v>0</v>
      </c>
      <c r="AC2304" s="5">
        <f t="shared" si="3458"/>
        <v>0</v>
      </c>
      <c r="AF2304" s="5">
        <f t="shared" si="3444"/>
        <v>37.800000000000182</v>
      </c>
      <c r="AG2304" s="5">
        <f t="shared" si="3445"/>
        <v>33.920000000000073</v>
      </c>
      <c r="AH2304" s="5">
        <f t="shared" si="3446"/>
        <v>58.019999999999527</v>
      </c>
      <c r="AI2304" s="5">
        <f t="shared" si="3447"/>
        <v>61.899999999999636</v>
      </c>
      <c r="AJ2304" s="5"/>
      <c r="AK2304" s="5">
        <f t="shared" si="3448"/>
        <v>37.800000000000182</v>
      </c>
      <c r="AL2304" s="5">
        <f t="shared" si="3468"/>
        <v>68.602999999999426</v>
      </c>
      <c r="AM2304" s="5">
        <f t="shared" si="3449"/>
        <v>58.019999999999527</v>
      </c>
      <c r="AN2304" s="5">
        <f t="shared" si="3464"/>
        <v>136.6389999999999</v>
      </c>
      <c r="AO2304" s="5">
        <f t="shared" si="3465"/>
        <v>0</v>
      </c>
      <c r="AP2304" s="5">
        <f t="shared" si="3478"/>
        <v>5</v>
      </c>
      <c r="AQ2304" s="5">
        <f t="shared" si="3496"/>
        <v>5.8</v>
      </c>
      <c r="AR2304" s="5"/>
      <c r="AS2304" s="5">
        <f t="shared" si="3442"/>
        <v>61.899999999999636</v>
      </c>
      <c r="AT2304" s="5">
        <f t="shared" si="3464"/>
        <v>134.49100000000013</v>
      </c>
      <c r="AU2304" s="5">
        <f t="shared" si="3450"/>
        <v>33.920000000000073</v>
      </c>
      <c r="AV2304" s="5">
        <f t="shared" si="3453"/>
        <v>3.8800000000001091</v>
      </c>
      <c r="AW2304" s="5">
        <f t="shared" si="3451"/>
        <v>3</v>
      </c>
      <c r="AX2304" s="5">
        <f t="shared" si="3504"/>
        <v>66.756999999999351</v>
      </c>
      <c r="AZ2304" s="4">
        <f t="shared" si="3486"/>
        <v>0.95415422448620879</v>
      </c>
      <c r="BA2304" s="5">
        <f t="shared" si="3492"/>
        <v>-2.6100000000001273</v>
      </c>
      <c r="BB2304" s="4">
        <f t="shared" si="3487"/>
        <v>1</v>
      </c>
      <c r="BD2304" s="5">
        <v>0</v>
      </c>
      <c r="BE2304" s="4">
        <v>0.3995665634674907</v>
      </c>
      <c r="BJ2304" s="5">
        <v>91.100000000000364</v>
      </c>
      <c r="BK2304" s="5">
        <v>22.090000000000146</v>
      </c>
      <c r="BL2304" s="5">
        <v>5.2700000000004366</v>
      </c>
      <c r="BM2304" s="5">
        <v>5</v>
      </c>
      <c r="BR2304">
        <v>0</v>
      </c>
      <c r="BS2304">
        <v>16</v>
      </c>
    </row>
    <row r="2305" spans="1:71">
      <c r="A2305" s="7">
        <v>39841</v>
      </c>
      <c r="B2305" s="6">
        <v>4347.78</v>
      </c>
      <c r="C2305" s="6">
        <v>4533.7</v>
      </c>
      <c r="D2305" s="6">
        <v>4347.78</v>
      </c>
      <c r="E2305" s="6">
        <v>4518.72</v>
      </c>
      <c r="F2305" s="6">
        <v>2998.35</v>
      </c>
      <c r="G2305" s="6">
        <v>3085.69</v>
      </c>
      <c r="H2305" s="6">
        <v>2989.68</v>
      </c>
      <c r="I2305" s="6">
        <v>3076.01</v>
      </c>
      <c r="J2305" s="9">
        <f t="shared" si="3435"/>
        <v>210.27999999999975</v>
      </c>
      <c r="K2305" s="9">
        <f t="shared" si="3462"/>
        <v>175.14583333333323</v>
      </c>
      <c r="L2305" s="9">
        <f t="shared" si="3439"/>
        <v>131.15999999999985</v>
      </c>
      <c r="M2305" s="9">
        <f t="shared" ref="M2305" si="3532">AVERAGE(L2294:L2305)</f>
        <v>119.38166666666666</v>
      </c>
      <c r="N2305" s="6" t="s">
        <v>37</v>
      </c>
      <c r="O2305" s="9">
        <f t="shared" si="3441"/>
        <v>1442.71</v>
      </c>
      <c r="P2305" s="4">
        <f t="shared" si="3480"/>
        <v>1</v>
      </c>
      <c r="Q2305" s="5">
        <f t="shared" si="3481"/>
        <v>112.91000000000031</v>
      </c>
      <c r="R2305" s="5">
        <f t="shared" si="3482"/>
        <v>1358.0274999999997</v>
      </c>
      <c r="S2305" s="4">
        <f t="shared" si="3483"/>
        <v>1</v>
      </c>
      <c r="T2305" s="4">
        <f t="shared" si="3484"/>
        <v>1</v>
      </c>
      <c r="U2305" s="5">
        <f t="shared" si="3476"/>
        <v>1372.54</v>
      </c>
      <c r="V2305" s="5">
        <f t="shared" si="3477"/>
        <v>70.170000000000073</v>
      </c>
      <c r="X2305" s="5">
        <f t="shared" si="3437"/>
        <v>170.94000000000051</v>
      </c>
      <c r="Y2305" s="5">
        <f t="shared" si="3438"/>
        <v>77.660000000000309</v>
      </c>
      <c r="AA2305" s="5">
        <f t="shared" si="3456"/>
        <v>1</v>
      </c>
      <c r="AB2305" s="5">
        <f t="shared" si="3457"/>
        <v>0</v>
      </c>
      <c r="AC2305" s="5">
        <f t="shared" si="3458"/>
        <v>1</v>
      </c>
      <c r="AF2305" s="5">
        <f t="shared" si="3444"/>
        <v>185.92000000000007</v>
      </c>
      <c r="AG2305" s="5">
        <f t="shared" si="3445"/>
        <v>210.27999999999975</v>
      </c>
      <c r="AH2305" s="5">
        <f t="shared" si="3446"/>
        <v>0</v>
      </c>
      <c r="AI2305" s="5">
        <f t="shared" si="3447"/>
        <v>-24.359999999999673</v>
      </c>
      <c r="AJ2305" s="5"/>
      <c r="AK2305" s="5">
        <f t="shared" si="3448"/>
        <v>0</v>
      </c>
      <c r="AL2305" s="5">
        <f t="shared" si="3468"/>
        <v>68.602999999999426</v>
      </c>
      <c r="AM2305" s="5">
        <f t="shared" si="3449"/>
        <v>185.92000000000007</v>
      </c>
      <c r="AN2305" s="5">
        <f t="shared" si="3464"/>
        <v>127.0349999999999</v>
      </c>
      <c r="AO2305" s="5">
        <f t="shared" si="3465"/>
        <v>1</v>
      </c>
      <c r="AP2305" s="5">
        <f t="shared" si="3478"/>
        <v>5</v>
      </c>
      <c r="AQ2305" s="5">
        <f t="shared" si="3496"/>
        <v>5.7</v>
      </c>
      <c r="AR2305" s="5"/>
      <c r="AS2305" s="5">
        <f t="shared" si="3442"/>
        <v>210.27999999999975</v>
      </c>
      <c r="AT2305" s="5">
        <f t="shared" si="3464"/>
        <v>129.81300000000016</v>
      </c>
      <c r="AU2305" s="5">
        <f t="shared" si="3450"/>
        <v>-24.359999999999673</v>
      </c>
      <c r="AV2305" s="5">
        <f t="shared" si="3453"/>
        <v>-24.359999999999673</v>
      </c>
      <c r="AW2305" s="5">
        <f t="shared" si="3451"/>
        <v>4</v>
      </c>
      <c r="AX2305" s="5">
        <f t="shared" si="3504"/>
        <v>66.756999999999351</v>
      </c>
      <c r="AZ2305" s="4">
        <f t="shared" si="3486"/>
        <v>1</v>
      </c>
      <c r="BA2305" s="5">
        <f t="shared" si="3492"/>
        <v>73.820000000000164</v>
      </c>
      <c r="BB2305" s="4">
        <f t="shared" si="3487"/>
        <v>0.95415422448620879</v>
      </c>
      <c r="BD2305" s="5">
        <v>0</v>
      </c>
      <c r="BE2305" s="4">
        <v>0.39916535689122545</v>
      </c>
      <c r="BJ2305" s="5">
        <v>107.07999999999993</v>
      </c>
      <c r="BK2305" s="5">
        <v>46.5600000000004</v>
      </c>
      <c r="BL2305" s="5">
        <v>5.6100000000005821</v>
      </c>
      <c r="BM2305" s="5">
        <v>5</v>
      </c>
      <c r="BR2305">
        <v>171</v>
      </c>
      <c r="BS2305">
        <v>-72</v>
      </c>
    </row>
    <row r="2306" spans="1:71">
      <c r="A2306" s="7">
        <v>39842</v>
      </c>
      <c r="B2306" s="6">
        <v>4495.74</v>
      </c>
      <c r="C2306" s="6">
        <v>4501.4399999999996</v>
      </c>
      <c r="D2306" s="6">
        <v>4393.9799999999996</v>
      </c>
      <c r="E2306" s="6">
        <v>4428.1099999999997</v>
      </c>
      <c r="F2306" s="6">
        <v>3054.15</v>
      </c>
      <c r="G2306" s="6">
        <v>3064.14</v>
      </c>
      <c r="H2306" s="6">
        <v>2986.01</v>
      </c>
      <c r="I2306" s="6">
        <v>3009.75</v>
      </c>
      <c r="J2306" s="9">
        <f t="shared" si="3435"/>
        <v>124.74000000000069</v>
      </c>
      <c r="K2306" s="9">
        <f t="shared" si="3462"/>
        <v>175.27999999999994</v>
      </c>
      <c r="L2306" s="9">
        <f t="shared" si="3439"/>
        <v>90</v>
      </c>
      <c r="M2306" s="9">
        <f t="shared" ref="M2306" si="3533">AVERAGE(L2295:L2306)</f>
        <v>119.22916666666667</v>
      </c>
      <c r="N2306" s="6" t="s">
        <v>37</v>
      </c>
      <c r="O2306" s="9">
        <f t="shared" si="3441"/>
        <v>1418.3599999999997</v>
      </c>
      <c r="P2306" s="4">
        <f t="shared" si="3480"/>
        <v>0.78434151093791249</v>
      </c>
      <c r="Q2306" s="5">
        <f t="shared" si="3481"/>
        <v>112.91000000000031</v>
      </c>
      <c r="R2306" s="5">
        <f t="shared" si="3482"/>
        <v>1358.0274999999997</v>
      </c>
      <c r="S2306" s="4">
        <f t="shared" si="3483"/>
        <v>0.78434151093791249</v>
      </c>
      <c r="T2306" s="4">
        <f t="shared" si="3484"/>
        <v>0.80997346652098967</v>
      </c>
      <c r="U2306" s="5">
        <f t="shared" si="3476"/>
        <v>1386.252</v>
      </c>
      <c r="V2306" s="5">
        <f t="shared" si="3477"/>
        <v>32.10799999999972</v>
      </c>
      <c r="X2306" s="5">
        <f t="shared" si="3437"/>
        <v>-67.630000000000109</v>
      </c>
      <c r="Y2306" s="5">
        <f t="shared" si="3438"/>
        <v>-44.400000000000091</v>
      </c>
      <c r="AA2306" s="5">
        <f t="shared" si="3456"/>
        <v>0</v>
      </c>
      <c r="AB2306" s="5">
        <f t="shared" si="3457"/>
        <v>1</v>
      </c>
      <c r="AC2306" s="5">
        <f t="shared" si="3458"/>
        <v>1</v>
      </c>
      <c r="AF2306" s="5">
        <f t="shared" si="3444"/>
        <v>5.6999999999998181</v>
      </c>
      <c r="AG2306" s="5">
        <f t="shared" si="3445"/>
        <v>-17.280000000000655</v>
      </c>
      <c r="AH2306" s="5">
        <f t="shared" si="3446"/>
        <v>101.76000000000022</v>
      </c>
      <c r="AI2306" s="5">
        <f t="shared" si="3447"/>
        <v>124.74000000000069</v>
      </c>
      <c r="AJ2306" s="5"/>
      <c r="AK2306" s="5">
        <f t="shared" si="3448"/>
        <v>5.6999999999998181</v>
      </c>
      <c r="AL2306" s="5">
        <f t="shared" si="3468"/>
        <v>68.602999999999426</v>
      </c>
      <c r="AM2306" s="5">
        <f t="shared" si="3449"/>
        <v>101.76000000000022</v>
      </c>
      <c r="AN2306" s="5">
        <f t="shared" si="3464"/>
        <v>123.36499999999992</v>
      </c>
      <c r="AO2306" s="5">
        <f t="shared" si="3465"/>
        <v>0</v>
      </c>
      <c r="AP2306" s="5">
        <f t="shared" si="3478"/>
        <v>4</v>
      </c>
      <c r="AQ2306" s="5">
        <f t="shared" si="3496"/>
        <v>5.4</v>
      </c>
      <c r="AR2306" s="5"/>
      <c r="AS2306" s="5">
        <f t="shared" si="3442"/>
        <v>124.74000000000069</v>
      </c>
      <c r="AT2306" s="5">
        <f t="shared" si="3464"/>
        <v>129.62800000000021</v>
      </c>
      <c r="AU2306" s="5">
        <f t="shared" si="3450"/>
        <v>-17.280000000000655</v>
      </c>
      <c r="AV2306" s="5">
        <f t="shared" si="3453"/>
        <v>22.980000000000473</v>
      </c>
      <c r="AW2306" s="5">
        <f t="shared" si="3451"/>
        <v>5</v>
      </c>
      <c r="AX2306" s="5">
        <f t="shared" si="3504"/>
        <v>66.756999999999351</v>
      </c>
      <c r="AZ2306" s="4">
        <f t="shared" si="3486"/>
        <v>0.80997346652098967</v>
      </c>
      <c r="BA2306" s="5">
        <f t="shared" si="3492"/>
        <v>-24.350000000000364</v>
      </c>
      <c r="BB2306" s="4">
        <f t="shared" si="3487"/>
        <v>1</v>
      </c>
      <c r="BD2306" s="5">
        <v>0</v>
      </c>
      <c r="BE2306" s="4">
        <v>0.39894944189099601</v>
      </c>
      <c r="BJ2306" s="5">
        <v>36.269999999999527</v>
      </c>
      <c r="BK2306" s="5">
        <v>26.650000000000546</v>
      </c>
      <c r="BL2306" s="5">
        <v>7.6599999999998545</v>
      </c>
      <c r="BM2306" s="5">
        <v>5</v>
      </c>
      <c r="BR2306">
        <v>-70</v>
      </c>
      <c r="BS2306">
        <v>44</v>
      </c>
    </row>
    <row r="2307" spans="1:71">
      <c r="A2307" s="7">
        <v>39843</v>
      </c>
      <c r="B2307" s="6">
        <v>4420.33</v>
      </c>
      <c r="C2307" s="6">
        <v>4454.3900000000003</v>
      </c>
      <c r="D2307" s="6">
        <v>4312.17</v>
      </c>
      <c r="E2307" s="6">
        <v>4338.3500000000004</v>
      </c>
      <c r="F2307" s="6">
        <v>2999.46</v>
      </c>
      <c r="G2307" s="6">
        <v>3028.09</v>
      </c>
      <c r="H2307" s="6">
        <v>2949.39</v>
      </c>
      <c r="I2307" s="6">
        <v>2973.92</v>
      </c>
      <c r="J2307" s="9">
        <f t="shared" ref="J2307:J2370" si="3534">MAX(ABS(E2306-D2307),ABS(C2307-E2306),ABS(C2307-D2307))</f>
        <v>142.22000000000025</v>
      </c>
      <c r="K2307" s="9">
        <f t="shared" si="3462"/>
        <v>162.88499999999996</v>
      </c>
      <c r="L2307" s="9">
        <f t="shared" si="3439"/>
        <v>78.700000000000273</v>
      </c>
      <c r="M2307" s="9">
        <f t="shared" ref="M2307" si="3535">AVERAGE(L2296:L2307)</f>
        <v>109.0116666666667</v>
      </c>
      <c r="N2307" s="6" t="s">
        <v>36</v>
      </c>
      <c r="O2307" s="9">
        <f t="shared" si="3441"/>
        <v>1364.4300000000003</v>
      </c>
      <c r="P2307" s="4">
        <f t="shared" si="3480"/>
        <v>0</v>
      </c>
      <c r="Q2307" s="5">
        <f t="shared" si="3481"/>
        <v>78.279999999999745</v>
      </c>
      <c r="R2307" s="5">
        <f t="shared" si="3482"/>
        <v>1384.0000000000002</v>
      </c>
      <c r="S2307" s="4">
        <f t="shared" si="3483"/>
        <v>0.30670445487556874</v>
      </c>
      <c r="T2307" s="4">
        <f t="shared" si="3484"/>
        <v>0.3891056656781659</v>
      </c>
      <c r="U2307" s="5">
        <f t="shared" si="3476"/>
        <v>1393.1780000000001</v>
      </c>
      <c r="V2307" s="5">
        <f t="shared" si="3477"/>
        <v>-28.74799999999982</v>
      </c>
      <c r="X2307" s="5">
        <f t="shared" ref="X2307:X2370" si="3536">E2307-B2307</f>
        <v>-81.979999999999563</v>
      </c>
      <c r="Y2307" s="5">
        <f t="shared" ref="Y2307:Y2370" si="3537">I2307-F2307</f>
        <v>-25.539999999999964</v>
      </c>
      <c r="AA2307" s="5">
        <f t="shared" si="3456"/>
        <v>0</v>
      </c>
      <c r="AB2307" s="5">
        <f t="shared" si="3457"/>
        <v>1</v>
      </c>
      <c r="AC2307" s="5">
        <f t="shared" si="3458"/>
        <v>1</v>
      </c>
      <c r="AF2307" s="5">
        <f t="shared" si="3444"/>
        <v>34.0600000000004</v>
      </c>
      <c r="AG2307" s="5">
        <f t="shared" si="3445"/>
        <v>26.280000000000655</v>
      </c>
      <c r="AH2307" s="5">
        <f t="shared" si="3446"/>
        <v>108.15999999999985</v>
      </c>
      <c r="AI2307" s="5">
        <f t="shared" si="3447"/>
        <v>115.9399999999996</v>
      </c>
      <c r="AJ2307" s="5"/>
      <c r="AK2307" s="5">
        <f t="shared" si="3448"/>
        <v>34.0600000000004</v>
      </c>
      <c r="AL2307" s="5">
        <f t="shared" si="3468"/>
        <v>68.602999999999426</v>
      </c>
      <c r="AM2307" s="5">
        <f t="shared" si="3449"/>
        <v>108.15999999999985</v>
      </c>
      <c r="AN2307" s="5">
        <f t="shared" si="3464"/>
        <v>126.27399999999993</v>
      </c>
      <c r="AO2307" s="5">
        <f t="shared" si="3465"/>
        <v>0</v>
      </c>
      <c r="AP2307" s="5">
        <f t="shared" si="3478"/>
        <v>4</v>
      </c>
      <c r="AQ2307" s="5">
        <f t="shared" si="3496"/>
        <v>5.2</v>
      </c>
      <c r="AR2307" s="5"/>
      <c r="AS2307" s="5">
        <f t="shared" si="3442"/>
        <v>115.9399999999996</v>
      </c>
      <c r="AT2307" s="5">
        <f t="shared" si="3464"/>
        <v>127.40900000000015</v>
      </c>
      <c r="AU2307" s="5">
        <f t="shared" si="3450"/>
        <v>26.280000000000655</v>
      </c>
      <c r="AV2307" s="5">
        <f t="shared" si="3453"/>
        <v>7.7799999999997453</v>
      </c>
      <c r="AW2307" s="5">
        <f t="shared" si="3451"/>
        <v>6</v>
      </c>
      <c r="AX2307" s="5">
        <f t="shared" si="3504"/>
        <v>66.756999999999351</v>
      </c>
      <c r="AZ2307" s="4">
        <f t="shared" si="3486"/>
        <v>0.3891056656781659</v>
      </c>
      <c r="BA2307" s="5">
        <f t="shared" si="3492"/>
        <v>0</v>
      </c>
      <c r="BB2307" s="4">
        <f t="shared" si="3487"/>
        <v>0.80997346652098967</v>
      </c>
      <c r="BD2307" s="5">
        <v>0</v>
      </c>
      <c r="BE2307" s="4">
        <v>0.3971731448763276</v>
      </c>
      <c r="BJ2307" s="5">
        <v>94.9399999999996</v>
      </c>
      <c r="BK2307" s="5">
        <v>-2.2799999999997453</v>
      </c>
      <c r="BL2307" s="5">
        <v>2.2799999999997453</v>
      </c>
      <c r="BM2307" s="5">
        <v>5</v>
      </c>
      <c r="BR2307">
        <v>108</v>
      </c>
      <c r="BS2307">
        <v>-26</v>
      </c>
    </row>
    <row r="2308" spans="1:71">
      <c r="A2308" s="7">
        <v>39846</v>
      </c>
      <c r="B2308" s="6">
        <v>4309.17</v>
      </c>
      <c r="C2308" s="6">
        <v>4309.1899999999996</v>
      </c>
      <c r="D2308" s="6">
        <v>4198.1499999999996</v>
      </c>
      <c r="E2308" s="6">
        <v>4271.04</v>
      </c>
      <c r="F2308" s="6">
        <v>2929.19</v>
      </c>
      <c r="G2308" s="6">
        <v>2940.63</v>
      </c>
      <c r="H2308" s="6">
        <v>2867.68</v>
      </c>
      <c r="I2308" s="6">
        <v>2930.05</v>
      </c>
      <c r="J2308" s="9">
        <f t="shared" si="3534"/>
        <v>140.20000000000073</v>
      </c>
      <c r="K2308" s="9">
        <f t="shared" si="3462"/>
        <v>161.60500000000005</v>
      </c>
      <c r="L2308" s="9">
        <f t="shared" ref="L2308:L2371" si="3538">MAX(ABS(I2307-H2308),ABS(G2308-I2307),ABS(G2308-H2308))</f>
        <v>106.24000000000024</v>
      </c>
      <c r="M2308" s="9">
        <f t="shared" ref="M2308" si="3539">AVERAGE(L2297:L2308)</f>
        <v>108.78250000000003</v>
      </c>
      <c r="N2308" s="6" t="s">
        <v>36</v>
      </c>
      <c r="O2308" s="9">
        <f t="shared" ref="O2308:O2371" si="3540">E2308-I2308</f>
        <v>1340.9899999999998</v>
      </c>
      <c r="P2308" s="4">
        <f t="shared" si="3480"/>
        <v>0</v>
      </c>
      <c r="Q2308" s="5">
        <f t="shared" si="3481"/>
        <v>101.72000000000025</v>
      </c>
      <c r="R2308" s="5">
        <f t="shared" si="3482"/>
        <v>1366.4199999999998</v>
      </c>
      <c r="S2308" s="4">
        <f t="shared" si="3483"/>
        <v>9.9105482242494228E-2</v>
      </c>
      <c r="T2308" s="4">
        <f t="shared" si="3484"/>
        <v>9.9105482242494228E-2</v>
      </c>
      <c r="U2308" s="5">
        <f t="shared" si="3476"/>
        <v>1387.0759999999998</v>
      </c>
      <c r="V2308" s="5">
        <f t="shared" si="3477"/>
        <v>-46.086000000000013</v>
      </c>
      <c r="X2308" s="5">
        <f t="shared" si="3536"/>
        <v>-38.130000000000109</v>
      </c>
      <c r="Y2308" s="5">
        <f t="shared" si="3537"/>
        <v>0.86000000000012733</v>
      </c>
      <c r="AA2308" s="5">
        <f t="shared" si="3456"/>
        <v>0</v>
      </c>
      <c r="AB2308" s="5">
        <f t="shared" si="3457"/>
        <v>0</v>
      </c>
      <c r="AC2308" s="5">
        <f t="shared" si="3458"/>
        <v>0</v>
      </c>
      <c r="AF2308" s="5">
        <f t="shared" si="3444"/>
        <v>1.9999999999527063E-2</v>
      </c>
      <c r="AG2308" s="5">
        <f t="shared" si="3445"/>
        <v>-29.160000000000764</v>
      </c>
      <c r="AH2308" s="5">
        <f t="shared" si="3446"/>
        <v>111.02000000000044</v>
      </c>
      <c r="AI2308" s="5">
        <f t="shared" si="3447"/>
        <v>140.20000000000073</v>
      </c>
      <c r="AJ2308" s="5"/>
      <c r="AK2308" s="5">
        <f t="shared" si="3448"/>
        <v>1.9999999999527063E-2</v>
      </c>
      <c r="AL2308" s="5">
        <f t="shared" si="3468"/>
        <v>68.602999999999426</v>
      </c>
      <c r="AM2308" s="5">
        <f t="shared" si="3449"/>
        <v>111.02000000000044</v>
      </c>
      <c r="AN2308" s="5">
        <f t="shared" si="3464"/>
        <v>121.37899999999995</v>
      </c>
      <c r="AO2308" s="5">
        <f t="shared" si="3465"/>
        <v>0</v>
      </c>
      <c r="AP2308" s="5">
        <f t="shared" si="3478"/>
        <v>3</v>
      </c>
      <c r="AQ2308" s="5">
        <f t="shared" si="3496"/>
        <v>4.8</v>
      </c>
      <c r="AR2308" s="5"/>
      <c r="AS2308" s="5">
        <f t="shared" ref="AS2308:AS2371" si="3541">MAX(AG2308,AI2308)</f>
        <v>140.20000000000073</v>
      </c>
      <c r="AT2308" s="5">
        <f t="shared" si="3464"/>
        <v>129.79200000000023</v>
      </c>
      <c r="AU2308" s="5">
        <f t="shared" si="3450"/>
        <v>-29.160000000000764</v>
      </c>
      <c r="AV2308" s="5">
        <f t="shared" si="3453"/>
        <v>29.180000000000291</v>
      </c>
      <c r="AW2308" s="5">
        <f t="shared" si="3451"/>
        <v>2</v>
      </c>
      <c r="AX2308" s="5">
        <f t="shared" si="3504"/>
        <v>66.756999999999351</v>
      </c>
      <c r="AZ2308" s="4">
        <f t="shared" si="3486"/>
        <v>9.9105482242494228E-2</v>
      </c>
      <c r="BA2308" s="5">
        <f t="shared" si="3492"/>
        <v>0</v>
      </c>
      <c r="BB2308" s="4">
        <f t="shared" si="3487"/>
        <v>0.3891056656781659</v>
      </c>
      <c r="BD2308" s="5">
        <v>0</v>
      </c>
      <c r="BE2308" s="4">
        <v>0.39665075641129111</v>
      </c>
      <c r="BJ2308" s="5">
        <v>52.390000000000327</v>
      </c>
      <c r="BK2308" s="5">
        <v>42.119999999999891</v>
      </c>
      <c r="BL2308" s="5">
        <v>5.6599999999998545</v>
      </c>
      <c r="BM2308" s="5">
        <v>5</v>
      </c>
      <c r="BR2308">
        <v>111</v>
      </c>
      <c r="BS2308">
        <v>1</v>
      </c>
    </row>
    <row r="2309" spans="1:71">
      <c r="A2309" s="7">
        <v>39847</v>
      </c>
      <c r="B2309" s="6">
        <v>4302.5200000000004</v>
      </c>
      <c r="C2309" s="6">
        <v>4385.4399999999996</v>
      </c>
      <c r="D2309" s="6">
        <v>4224.53</v>
      </c>
      <c r="E2309" s="6">
        <v>4374.96</v>
      </c>
      <c r="F2309" s="6">
        <v>2951.31</v>
      </c>
      <c r="G2309" s="6">
        <v>2989.17</v>
      </c>
      <c r="H2309" s="6">
        <v>2899.22</v>
      </c>
      <c r="I2309" s="6">
        <v>2982.39</v>
      </c>
      <c r="J2309" s="9">
        <f t="shared" si="3534"/>
        <v>160.90999999999985</v>
      </c>
      <c r="K2309" s="9">
        <f t="shared" si="3462"/>
        <v>163.50333333333336</v>
      </c>
      <c r="L2309" s="9">
        <f t="shared" si="3538"/>
        <v>89.950000000000273</v>
      </c>
      <c r="M2309" s="9">
        <f t="shared" ref="M2309" si="3542">AVERAGE(L2298:L2309)</f>
        <v>106.94750000000006</v>
      </c>
      <c r="N2309" s="6" t="s">
        <v>36</v>
      </c>
      <c r="O2309" s="9">
        <f t="shared" si="3540"/>
        <v>1392.5700000000002</v>
      </c>
      <c r="P2309" s="4">
        <f t="shared" si="3480"/>
        <v>0.50707825403067497</v>
      </c>
      <c r="Q2309" s="5">
        <f t="shared" si="3481"/>
        <v>101.72000000000025</v>
      </c>
      <c r="R2309" s="5">
        <f t="shared" si="3482"/>
        <v>1366.4199999999998</v>
      </c>
      <c r="S2309" s="4">
        <f t="shared" si="3483"/>
        <v>0.50707825403067497</v>
      </c>
      <c r="T2309" s="4">
        <f t="shared" si="3484"/>
        <v>0.55592950137277708</v>
      </c>
      <c r="U2309" s="5">
        <f t="shared" si="3476"/>
        <v>1391.8119999999999</v>
      </c>
      <c r="V2309" s="5">
        <f t="shared" si="3477"/>
        <v>0.75800000000026557</v>
      </c>
      <c r="X2309" s="5">
        <f t="shared" si="3536"/>
        <v>72.4399999999996</v>
      </c>
      <c r="Y2309" s="5">
        <f t="shared" si="3537"/>
        <v>31.079999999999927</v>
      </c>
      <c r="AA2309" s="5">
        <f t="shared" si="3456"/>
        <v>1</v>
      </c>
      <c r="AB2309" s="5">
        <f t="shared" si="3457"/>
        <v>0</v>
      </c>
      <c r="AC2309" s="5">
        <f t="shared" si="3458"/>
        <v>1</v>
      </c>
      <c r="AF2309" s="5">
        <f t="shared" ref="AF2309:AF2372" si="3543">(C2309-B2309)</f>
        <v>82.919999999999163</v>
      </c>
      <c r="AG2309" s="5">
        <f t="shared" ref="AG2309:AG2372" si="3544">(C2309-E2308)</f>
        <v>114.39999999999964</v>
      </c>
      <c r="AH2309" s="5">
        <f t="shared" ref="AH2309:AH2372" si="3545">(B2309-D2309)</f>
        <v>77.990000000000691</v>
      </c>
      <c r="AI2309" s="5">
        <f t="shared" ref="AI2309:AI2372" si="3546">(E2308-D2309)</f>
        <v>46.510000000000218</v>
      </c>
      <c r="AJ2309" s="5"/>
      <c r="AK2309" s="5">
        <f t="shared" ref="AK2309:AK2372" si="3547">MIN(AF2309,AH2309)</f>
        <v>77.990000000000691</v>
      </c>
      <c r="AL2309" s="5">
        <f t="shared" si="3468"/>
        <v>68.93599999999951</v>
      </c>
      <c r="AM2309" s="5">
        <f t="shared" ref="AM2309:AM2372" si="3548">MAX(AF2309,AH2309)</f>
        <v>82.919999999999163</v>
      </c>
      <c r="AN2309" s="5">
        <f t="shared" si="3464"/>
        <v>121.20199999999991</v>
      </c>
      <c r="AO2309" s="5">
        <f t="shared" si="3465"/>
        <v>0</v>
      </c>
      <c r="AP2309" s="5">
        <f t="shared" si="3478"/>
        <v>3</v>
      </c>
      <c r="AQ2309" s="5">
        <f t="shared" si="3496"/>
        <v>4.5</v>
      </c>
      <c r="AR2309" s="5"/>
      <c r="AS2309" s="5">
        <f t="shared" si="3541"/>
        <v>114.39999999999964</v>
      </c>
      <c r="AT2309" s="5">
        <f t="shared" si="3464"/>
        <v>131.89400000000018</v>
      </c>
      <c r="AU2309" s="5">
        <f t="shared" ref="AU2309:AU2372" si="3549">MIN($AG2309,$AI2309)</f>
        <v>46.510000000000218</v>
      </c>
      <c r="AV2309" s="5">
        <f t="shared" si="3453"/>
        <v>-31.480000000000473</v>
      </c>
      <c r="AW2309" s="5">
        <f t="shared" ref="AW2309:AW2372" si="3550">WEEKDAY(A2309)</f>
        <v>3</v>
      </c>
      <c r="AX2309" s="5">
        <f t="shared" si="3504"/>
        <v>66.756999999999351</v>
      </c>
      <c r="AZ2309" s="4">
        <f t="shared" si="3486"/>
        <v>0.55592950137277708</v>
      </c>
      <c r="BA2309" s="5">
        <f t="shared" si="3492"/>
        <v>0</v>
      </c>
      <c r="BB2309" s="4">
        <f t="shared" si="3487"/>
        <v>9.9105482242494228E-2</v>
      </c>
      <c r="BD2309" s="5">
        <v>0</v>
      </c>
      <c r="BE2309" s="4">
        <v>0.39609505070379641</v>
      </c>
      <c r="BJ2309" s="5">
        <v>138.67000000000007</v>
      </c>
      <c r="BK2309" s="5">
        <v>74.410000000000764</v>
      </c>
      <c r="BL2309" s="5">
        <v>2.4299999999993815</v>
      </c>
      <c r="BM2309" s="5">
        <v>5</v>
      </c>
      <c r="BR2309">
        <v>-65</v>
      </c>
      <c r="BS2309">
        <v>31</v>
      </c>
    </row>
    <row r="2310" spans="1:71">
      <c r="A2310" s="7">
        <v>39848</v>
      </c>
      <c r="B2310" s="6">
        <v>4388.26</v>
      </c>
      <c r="C2310" s="6">
        <v>4545.5200000000004</v>
      </c>
      <c r="D2310" s="6">
        <v>4372.01</v>
      </c>
      <c r="E2310" s="6">
        <v>4492.79</v>
      </c>
      <c r="F2310" s="6">
        <v>3007.96</v>
      </c>
      <c r="G2310" s="6">
        <v>3097.73</v>
      </c>
      <c r="H2310" s="6">
        <v>2988.45</v>
      </c>
      <c r="I2310" s="6">
        <v>3068.99</v>
      </c>
      <c r="J2310" s="9">
        <f t="shared" si="3534"/>
        <v>173.51000000000022</v>
      </c>
      <c r="K2310" s="9">
        <f t="shared" si="3462"/>
        <v>161.07416666666674</v>
      </c>
      <c r="L2310" s="9">
        <f t="shared" si="3538"/>
        <v>115.34000000000015</v>
      </c>
      <c r="M2310" s="9">
        <f t="shared" ref="M2310" si="3551">AVERAGE(L2299:L2310)</f>
        <v>105.41333333333341</v>
      </c>
      <c r="N2310" s="6" t="s">
        <v>37</v>
      </c>
      <c r="O2310" s="9">
        <f t="shared" si="3540"/>
        <v>1423.8000000000002</v>
      </c>
      <c r="P2310" s="4">
        <f t="shared" si="3480"/>
        <v>1</v>
      </c>
      <c r="Q2310" s="5">
        <f t="shared" si="3481"/>
        <v>82.8100000000004</v>
      </c>
      <c r="R2310" s="5">
        <f t="shared" si="3482"/>
        <v>1361.6924999999999</v>
      </c>
      <c r="S2310" s="4">
        <f t="shared" si="3483"/>
        <v>0.81409752261109114</v>
      </c>
      <c r="T2310" s="4">
        <f t="shared" si="3484"/>
        <v>0.83252147728279335</v>
      </c>
      <c r="U2310" s="5">
        <f t="shared" si="3476"/>
        <v>1388.0300000000002</v>
      </c>
      <c r="V2310" s="5">
        <f t="shared" si="3477"/>
        <v>35.769999999999982</v>
      </c>
      <c r="X2310" s="5">
        <f t="shared" si="3536"/>
        <v>104.52999999999975</v>
      </c>
      <c r="Y2310" s="5">
        <f t="shared" si="3537"/>
        <v>61.029999999999745</v>
      </c>
      <c r="AA2310" s="5">
        <f t="shared" si="3456"/>
        <v>1</v>
      </c>
      <c r="AB2310" s="5">
        <f t="shared" si="3457"/>
        <v>0</v>
      </c>
      <c r="AC2310" s="5">
        <f t="shared" si="3458"/>
        <v>1</v>
      </c>
      <c r="AF2310" s="5">
        <f t="shared" si="3543"/>
        <v>157.26000000000022</v>
      </c>
      <c r="AG2310" s="5">
        <f t="shared" si="3544"/>
        <v>170.5600000000004</v>
      </c>
      <c r="AH2310" s="5">
        <f t="shared" si="3545"/>
        <v>16.25</v>
      </c>
      <c r="AI2310" s="5">
        <f t="shared" si="3546"/>
        <v>2.9499999999998181</v>
      </c>
      <c r="AJ2310" s="5"/>
      <c r="AK2310" s="5">
        <f t="shared" si="3547"/>
        <v>16.25</v>
      </c>
      <c r="AL2310" s="5">
        <f t="shared" si="3468"/>
        <v>57.398000000000586</v>
      </c>
      <c r="AM2310" s="5">
        <f t="shared" si="3548"/>
        <v>157.26000000000022</v>
      </c>
      <c r="AN2310" s="5">
        <f t="shared" si="3464"/>
        <v>126.37799999999993</v>
      </c>
      <c r="AO2310" s="5">
        <f t="shared" si="3465"/>
        <v>1</v>
      </c>
      <c r="AP2310" s="5">
        <f t="shared" si="3478"/>
        <v>4</v>
      </c>
      <c r="AQ2310" s="5">
        <f t="shared" si="3496"/>
        <v>4.4000000000000004</v>
      </c>
      <c r="AR2310" s="5"/>
      <c r="AS2310" s="5">
        <f t="shared" si="3541"/>
        <v>170.5600000000004</v>
      </c>
      <c r="AT2310" s="5">
        <f t="shared" si="3464"/>
        <v>138.99100000000021</v>
      </c>
      <c r="AU2310" s="5">
        <f t="shared" si="3549"/>
        <v>2.9499999999998181</v>
      </c>
      <c r="AV2310" s="5">
        <f t="shared" ref="AV2310:AV2373" si="3552">(E2309-B2310)</f>
        <v>-13.300000000000182</v>
      </c>
      <c r="AW2310" s="5">
        <f t="shared" si="3550"/>
        <v>4</v>
      </c>
      <c r="AX2310" s="5">
        <f t="shared" si="3504"/>
        <v>66.756999999999351</v>
      </c>
      <c r="AZ2310" s="4">
        <f t="shared" si="3486"/>
        <v>0.83252147728279335</v>
      </c>
      <c r="BA2310" s="5">
        <f t="shared" si="3492"/>
        <v>0</v>
      </c>
      <c r="BB2310" s="4">
        <f t="shared" si="3487"/>
        <v>0.55592950137277708</v>
      </c>
      <c r="BD2310" s="5">
        <v>0</v>
      </c>
      <c r="BE2310" s="4">
        <v>0.39432255903533231</v>
      </c>
      <c r="BJ2310" s="5">
        <v>67.780000000000655</v>
      </c>
      <c r="BK2310" s="5">
        <v>25.25</v>
      </c>
      <c r="BL2310" s="5">
        <v>21.890000000000327</v>
      </c>
      <c r="BM2310" s="5">
        <v>5</v>
      </c>
      <c r="BR2310">
        <v>105</v>
      </c>
      <c r="BS2310">
        <v>-63</v>
      </c>
    </row>
    <row r="2311" spans="1:71">
      <c r="A2311" s="7">
        <v>39849</v>
      </c>
      <c r="B2311" s="6">
        <v>4443.95</v>
      </c>
      <c r="C2311" s="6">
        <v>4519.4399999999996</v>
      </c>
      <c r="D2311" s="6">
        <v>4387.78</v>
      </c>
      <c r="E2311" s="6">
        <v>4510.49</v>
      </c>
      <c r="F2311" s="6">
        <v>3011.13</v>
      </c>
      <c r="G2311" s="6">
        <v>3069.11</v>
      </c>
      <c r="H2311" s="6">
        <v>2976.59</v>
      </c>
      <c r="I2311" s="6">
        <v>3066.29</v>
      </c>
      <c r="J2311" s="9">
        <f t="shared" si="3534"/>
        <v>131.65999999999985</v>
      </c>
      <c r="K2311" s="9">
        <f t="shared" si="3462"/>
        <v>158.76666666666677</v>
      </c>
      <c r="L2311" s="9">
        <f t="shared" si="3538"/>
        <v>92.519999999999982</v>
      </c>
      <c r="M2311" s="9">
        <f t="shared" ref="M2311" si="3553">AVERAGE(L2300:L2311)</f>
        <v>103.20500000000008</v>
      </c>
      <c r="N2311" s="6" t="s">
        <v>37</v>
      </c>
      <c r="O2311" s="9">
        <f t="shared" si="3540"/>
        <v>1444.1999999999998</v>
      </c>
      <c r="P2311" s="4">
        <f t="shared" si="3480"/>
        <v>1</v>
      </c>
      <c r="Q2311" s="5">
        <f t="shared" si="3481"/>
        <v>103.21000000000004</v>
      </c>
      <c r="R2311" s="5">
        <f t="shared" si="3482"/>
        <v>1366.7924999999998</v>
      </c>
      <c r="S2311" s="4">
        <f t="shared" si="3483"/>
        <v>1</v>
      </c>
      <c r="T2311" s="4">
        <f t="shared" si="3484"/>
        <v>1</v>
      </c>
      <c r="U2311" s="5">
        <f t="shared" si="3476"/>
        <v>1393.1979999999999</v>
      </c>
      <c r="V2311" s="5">
        <f t="shared" si="3477"/>
        <v>51.001999999999953</v>
      </c>
      <c r="X2311" s="5">
        <f t="shared" si="3536"/>
        <v>66.539999999999964</v>
      </c>
      <c r="Y2311" s="5">
        <f t="shared" si="3537"/>
        <v>55.159999999999854</v>
      </c>
      <c r="AA2311" s="5">
        <f t="shared" si="3456"/>
        <v>1</v>
      </c>
      <c r="AB2311" s="5">
        <f t="shared" si="3457"/>
        <v>0</v>
      </c>
      <c r="AC2311" s="5">
        <f t="shared" si="3458"/>
        <v>1</v>
      </c>
      <c r="AF2311" s="5">
        <f t="shared" si="3543"/>
        <v>75.489999999999782</v>
      </c>
      <c r="AG2311" s="5">
        <f t="shared" si="3544"/>
        <v>26.649999999999636</v>
      </c>
      <c r="AH2311" s="5">
        <f t="shared" si="3545"/>
        <v>56.170000000000073</v>
      </c>
      <c r="AI2311" s="5">
        <f t="shared" si="3546"/>
        <v>105.01000000000022</v>
      </c>
      <c r="AJ2311" s="5"/>
      <c r="AK2311" s="5">
        <f t="shared" si="3547"/>
        <v>56.170000000000073</v>
      </c>
      <c r="AL2311" s="5">
        <f t="shared" si="3468"/>
        <v>58.352000000000125</v>
      </c>
      <c r="AM2311" s="5">
        <f t="shared" si="3548"/>
        <v>75.489999999999782</v>
      </c>
      <c r="AN2311" s="5">
        <f t="shared" si="3464"/>
        <v>122.29299999999998</v>
      </c>
      <c r="AO2311" s="5">
        <f t="shared" si="3465"/>
        <v>0</v>
      </c>
      <c r="AP2311" s="5">
        <f t="shared" si="3478"/>
        <v>4</v>
      </c>
      <c r="AQ2311" s="5">
        <f t="shared" si="3496"/>
        <v>4.3</v>
      </c>
      <c r="AR2311" s="5"/>
      <c r="AS2311" s="5">
        <f t="shared" si="3541"/>
        <v>105.01000000000022</v>
      </c>
      <c r="AT2311" s="5">
        <f t="shared" si="3464"/>
        <v>138.76000000000016</v>
      </c>
      <c r="AU2311" s="5">
        <f t="shared" si="3549"/>
        <v>26.649999999999636</v>
      </c>
      <c r="AV2311" s="5">
        <f t="shared" si="3552"/>
        <v>48.840000000000146</v>
      </c>
      <c r="AW2311" s="5">
        <f t="shared" si="3550"/>
        <v>5</v>
      </c>
      <c r="AX2311" s="5">
        <f t="shared" si="3504"/>
        <v>66.756999999999351</v>
      </c>
      <c r="AZ2311" s="4">
        <f t="shared" si="3486"/>
        <v>1</v>
      </c>
      <c r="BA2311" s="5">
        <f t="shared" si="3492"/>
        <v>0</v>
      </c>
      <c r="BB2311" s="4">
        <f t="shared" si="3487"/>
        <v>0.83252147728279335</v>
      </c>
      <c r="BD2311" s="5">
        <v>0</v>
      </c>
      <c r="BE2311" s="4">
        <v>0.39405714285714755</v>
      </c>
      <c r="BJ2311" s="5">
        <v>126.72000000000025</v>
      </c>
      <c r="BK2311" s="5">
        <v>-12.699999999999818</v>
      </c>
      <c r="BL2311" s="5">
        <v>12.699999999999818</v>
      </c>
      <c r="BM2311" s="5">
        <v>5</v>
      </c>
      <c r="BR2311">
        <v>67</v>
      </c>
      <c r="BS2311">
        <v>-55</v>
      </c>
    </row>
    <row r="2312" spans="1:71">
      <c r="A2312" s="7">
        <v>39850</v>
      </c>
      <c r="B2312" s="6">
        <v>4524.8</v>
      </c>
      <c r="C2312" s="6">
        <v>4657.0600000000004</v>
      </c>
      <c r="D2312" s="6">
        <v>4506.45</v>
      </c>
      <c r="E2312" s="6">
        <v>4644.63</v>
      </c>
      <c r="F2312" s="6">
        <v>3090.08</v>
      </c>
      <c r="G2312" s="6">
        <v>3146.69</v>
      </c>
      <c r="H2312" s="6">
        <v>3056.92</v>
      </c>
      <c r="I2312" s="6">
        <v>3122.79</v>
      </c>
      <c r="J2312" s="9">
        <f t="shared" si="3534"/>
        <v>150.61000000000058</v>
      </c>
      <c r="K2312" s="9">
        <f t="shared" si="3462"/>
        <v>156.86500000000021</v>
      </c>
      <c r="L2312" s="9">
        <f t="shared" si="3538"/>
        <v>89.769999999999982</v>
      </c>
      <c r="M2312" s="9">
        <f t="shared" ref="M2312" si="3554">AVERAGE(L2301:L2312)</f>
        <v>101.87083333333339</v>
      </c>
      <c r="N2312" s="6" t="s">
        <v>37</v>
      </c>
      <c r="O2312" s="9">
        <f t="shared" si="3540"/>
        <v>1521.8400000000001</v>
      </c>
      <c r="P2312" s="4">
        <f t="shared" si="3480"/>
        <v>1</v>
      </c>
      <c r="Q2312" s="5">
        <f t="shared" si="3481"/>
        <v>180.85000000000036</v>
      </c>
      <c r="R2312" s="5">
        <f t="shared" si="3482"/>
        <v>1386.2024999999999</v>
      </c>
      <c r="S2312" s="4">
        <f t="shared" si="3483"/>
        <v>1</v>
      </c>
      <c r="T2312" s="4">
        <f t="shared" si="3484"/>
        <v>1</v>
      </c>
      <c r="U2312" s="5">
        <f t="shared" si="3476"/>
        <v>1424.68</v>
      </c>
      <c r="V2312" s="5">
        <f t="shared" si="3477"/>
        <v>97.160000000000082</v>
      </c>
      <c r="X2312" s="5">
        <f t="shared" si="3536"/>
        <v>119.82999999999993</v>
      </c>
      <c r="Y2312" s="5">
        <f t="shared" si="3537"/>
        <v>32.710000000000036</v>
      </c>
      <c r="AA2312" s="5">
        <f t="shared" ref="AA2312:AA2375" si="3555">IF(AND(X2312&gt;0,Y2312&gt;0),1,0)</f>
        <v>1</v>
      </c>
      <c r="AB2312" s="5">
        <f t="shared" ref="AB2312:AB2375" si="3556">IF(AND($X2312&lt;0,$Y2312&lt;0),1,0)</f>
        <v>0</v>
      </c>
      <c r="AC2312" s="5">
        <f t="shared" ref="AC2312:AC2375" si="3557">SUM(AA2312:AB2312)</f>
        <v>1</v>
      </c>
      <c r="AF2312" s="5">
        <f t="shared" si="3543"/>
        <v>132.26000000000022</v>
      </c>
      <c r="AG2312" s="5">
        <f t="shared" si="3544"/>
        <v>146.57000000000062</v>
      </c>
      <c r="AH2312" s="5">
        <f t="shared" si="3545"/>
        <v>18.350000000000364</v>
      </c>
      <c r="AI2312" s="5">
        <f t="shared" si="3546"/>
        <v>4.0399999999999636</v>
      </c>
      <c r="AJ2312" s="5"/>
      <c r="AK2312" s="5">
        <f t="shared" si="3547"/>
        <v>18.350000000000364</v>
      </c>
      <c r="AL2312" s="5">
        <f t="shared" si="3468"/>
        <v>58.352000000000125</v>
      </c>
      <c r="AM2312" s="5">
        <f t="shared" si="3548"/>
        <v>132.26000000000022</v>
      </c>
      <c r="AN2312" s="5">
        <f t="shared" si="3464"/>
        <v>121.86199999999999</v>
      </c>
      <c r="AO2312" s="5">
        <f t="shared" si="3465"/>
        <v>1</v>
      </c>
      <c r="AP2312" s="5">
        <f t="shared" si="3478"/>
        <v>4</v>
      </c>
      <c r="AQ2312" s="5">
        <f t="shared" si="3496"/>
        <v>4.2</v>
      </c>
      <c r="AR2312" s="5"/>
      <c r="AS2312" s="5">
        <f t="shared" si="3541"/>
        <v>146.57000000000062</v>
      </c>
      <c r="AT2312" s="5">
        <f t="shared" si="3464"/>
        <v>138.21800000000022</v>
      </c>
      <c r="AU2312" s="5">
        <f t="shared" si="3549"/>
        <v>4.0399999999999636</v>
      </c>
      <c r="AV2312" s="5">
        <f t="shared" si="3552"/>
        <v>-14.3100000000004</v>
      </c>
      <c r="AW2312" s="5">
        <f t="shared" si="3550"/>
        <v>6</v>
      </c>
      <c r="AX2312" s="5">
        <f t="shared" si="3504"/>
        <v>66.756999999999351</v>
      </c>
      <c r="AZ2312" s="4">
        <f t="shared" si="3486"/>
        <v>1</v>
      </c>
      <c r="BA2312" s="5">
        <f t="shared" si="3492"/>
        <v>77.640000000000327</v>
      </c>
      <c r="BB2312" s="4">
        <f t="shared" si="3487"/>
        <v>1</v>
      </c>
      <c r="BD2312" s="5">
        <v>0</v>
      </c>
      <c r="BE2312" s="4">
        <v>0.39335403012533393</v>
      </c>
      <c r="BJ2312" s="5">
        <v>101.31999999999971</v>
      </c>
      <c r="BK2312" s="5">
        <v>21.279999999999745</v>
      </c>
      <c r="BL2312" s="5">
        <v>0.89000000000032742</v>
      </c>
      <c r="BM2312" s="5">
        <v>5</v>
      </c>
      <c r="BR2312">
        <v>120</v>
      </c>
      <c r="BS2312">
        <v>-33</v>
      </c>
    </row>
    <row r="2313" spans="1:71">
      <c r="A2313" s="7">
        <v>39853</v>
      </c>
      <c r="B2313" s="6">
        <v>4627.83</v>
      </c>
      <c r="C2313" s="6">
        <v>4688.59</v>
      </c>
      <c r="D2313" s="6">
        <v>4596.74</v>
      </c>
      <c r="E2313" s="6">
        <v>4666.82</v>
      </c>
      <c r="F2313" s="6">
        <v>3110.6</v>
      </c>
      <c r="G2313" s="6">
        <v>3146.13</v>
      </c>
      <c r="H2313" s="6">
        <v>3089.77</v>
      </c>
      <c r="I2313" s="6">
        <v>3134.87</v>
      </c>
      <c r="J2313" s="9">
        <f t="shared" si="3534"/>
        <v>91.850000000000364</v>
      </c>
      <c r="K2313" s="9">
        <f t="shared" si="3462"/>
        <v>150.23166666666691</v>
      </c>
      <c r="L2313" s="9">
        <f t="shared" si="3538"/>
        <v>56.360000000000127</v>
      </c>
      <c r="M2313" s="9">
        <f t="shared" ref="M2313" si="3558">AVERAGE(L2302:L2313)</f>
        <v>96.870833333333394</v>
      </c>
      <c r="N2313" s="6" t="s">
        <v>37</v>
      </c>
      <c r="O2313" s="9">
        <f t="shared" si="3540"/>
        <v>1531.9499999999998</v>
      </c>
      <c r="P2313" s="4">
        <f t="shared" si="3480"/>
        <v>1</v>
      </c>
      <c r="Q2313" s="5">
        <f t="shared" si="3481"/>
        <v>139.37999999999965</v>
      </c>
      <c r="R2313" s="5">
        <f t="shared" si="3482"/>
        <v>1427.415</v>
      </c>
      <c r="S2313" s="4">
        <f t="shared" si="3483"/>
        <v>1</v>
      </c>
      <c r="T2313" s="4">
        <f t="shared" si="3484"/>
        <v>1</v>
      </c>
      <c r="U2313" s="5">
        <f t="shared" si="3476"/>
        <v>1462.8719999999998</v>
      </c>
      <c r="V2313" s="5">
        <f t="shared" si="3477"/>
        <v>69.077999999999975</v>
      </c>
      <c r="X2313" s="5">
        <f t="shared" si="3536"/>
        <v>38.989999999999782</v>
      </c>
      <c r="Y2313" s="5">
        <f t="shared" si="3537"/>
        <v>24.269999999999982</v>
      </c>
      <c r="AA2313" s="5">
        <f t="shared" si="3555"/>
        <v>1</v>
      </c>
      <c r="AB2313" s="5">
        <f t="shared" si="3556"/>
        <v>0</v>
      </c>
      <c r="AC2313" s="5">
        <f t="shared" si="3557"/>
        <v>1</v>
      </c>
      <c r="AF2313" s="5">
        <f t="shared" si="3543"/>
        <v>60.760000000000218</v>
      </c>
      <c r="AG2313" s="5">
        <f t="shared" si="3544"/>
        <v>43.960000000000036</v>
      </c>
      <c r="AH2313" s="5">
        <f t="shared" si="3545"/>
        <v>31.090000000000146</v>
      </c>
      <c r="AI2313" s="5">
        <f t="shared" si="3546"/>
        <v>47.890000000000327</v>
      </c>
      <c r="AJ2313" s="5"/>
      <c r="AK2313" s="5">
        <f t="shared" si="3547"/>
        <v>31.090000000000146</v>
      </c>
      <c r="AL2313" s="5">
        <f t="shared" si="3468"/>
        <v>58.352000000000125</v>
      </c>
      <c r="AM2313" s="5">
        <f t="shared" si="3548"/>
        <v>60.760000000000218</v>
      </c>
      <c r="AN2313" s="5">
        <f t="shared" si="3464"/>
        <v>107.35699999999997</v>
      </c>
      <c r="AO2313" s="5">
        <f t="shared" si="3465"/>
        <v>0</v>
      </c>
      <c r="AP2313" s="5">
        <f t="shared" si="3478"/>
        <v>3</v>
      </c>
      <c r="AQ2313" s="5">
        <f t="shared" si="3496"/>
        <v>3.9</v>
      </c>
      <c r="AR2313" s="5"/>
      <c r="AS2313" s="5">
        <f t="shared" si="3541"/>
        <v>47.890000000000327</v>
      </c>
      <c r="AT2313" s="5">
        <f t="shared" si="3464"/>
        <v>123.74900000000017</v>
      </c>
      <c r="AU2313" s="5">
        <f t="shared" si="3549"/>
        <v>43.960000000000036</v>
      </c>
      <c r="AV2313" s="5">
        <f t="shared" si="3552"/>
        <v>16.800000000000182</v>
      </c>
      <c r="AW2313" s="5">
        <f t="shared" si="3550"/>
        <v>2</v>
      </c>
      <c r="AX2313" s="5">
        <f t="shared" si="3504"/>
        <v>66.756999999999351</v>
      </c>
      <c r="AZ2313" s="4">
        <f t="shared" si="3486"/>
        <v>1</v>
      </c>
      <c r="BA2313" s="5">
        <f t="shared" si="3492"/>
        <v>10.109999999999673</v>
      </c>
      <c r="BB2313" s="4">
        <f t="shared" si="3487"/>
        <v>1</v>
      </c>
      <c r="BD2313" s="5">
        <v>0</v>
      </c>
      <c r="BE2313" s="4">
        <v>0.38999999999999813</v>
      </c>
      <c r="BJ2313" s="5">
        <v>93</v>
      </c>
      <c r="BK2313" s="5">
        <v>10.550000000000182</v>
      </c>
      <c r="BL2313" s="5">
        <v>11.729999999999563</v>
      </c>
      <c r="BM2313" s="5">
        <v>5</v>
      </c>
      <c r="BR2313">
        <v>39</v>
      </c>
      <c r="BS2313">
        <v>-24</v>
      </c>
    </row>
    <row r="2314" spans="1:71">
      <c r="A2314" s="7">
        <v>39854</v>
      </c>
      <c r="B2314" s="6">
        <v>4636.6400000000003</v>
      </c>
      <c r="C2314" s="6">
        <v>4649.2299999999996</v>
      </c>
      <c r="D2314" s="6">
        <v>4505.54</v>
      </c>
      <c r="E2314" s="6">
        <v>4505.54</v>
      </c>
      <c r="F2314" s="6">
        <v>3102.3</v>
      </c>
      <c r="G2314" s="6">
        <v>3124.05</v>
      </c>
      <c r="H2314" s="6">
        <v>3020.75</v>
      </c>
      <c r="I2314" s="6">
        <v>3020.75</v>
      </c>
      <c r="J2314" s="9">
        <f t="shared" si="3534"/>
        <v>161.27999999999975</v>
      </c>
      <c r="K2314" s="9">
        <f t="shared" si="3462"/>
        <v>150.79000000000019</v>
      </c>
      <c r="L2314" s="9">
        <f t="shared" si="3538"/>
        <v>114.11999999999989</v>
      </c>
      <c r="M2314" s="9">
        <f t="shared" ref="M2314" si="3559">AVERAGE(L2303:L2314)</f>
        <v>96.753333333333401</v>
      </c>
      <c r="N2314" s="6" t="s">
        <v>37</v>
      </c>
      <c r="O2314" s="9">
        <f t="shared" si="3540"/>
        <v>1484.79</v>
      </c>
      <c r="P2314" s="4">
        <f t="shared" si="3480"/>
        <v>0.56393897364771139</v>
      </c>
      <c r="Q2314" s="5">
        <f t="shared" si="3481"/>
        <v>108.14999999999964</v>
      </c>
      <c r="R2314" s="5">
        <f t="shared" si="3482"/>
        <v>1450.8375000000001</v>
      </c>
      <c r="S2314" s="4">
        <f t="shared" si="3483"/>
        <v>0.75303728529535063</v>
      </c>
      <c r="T2314" s="4">
        <f t="shared" si="3484"/>
        <v>0.75303728529535063</v>
      </c>
      <c r="U2314" s="5">
        <f t="shared" si="3476"/>
        <v>1481.316</v>
      </c>
      <c r="V2314" s="5">
        <f t="shared" si="3477"/>
        <v>3.4739999999999327</v>
      </c>
      <c r="X2314" s="5">
        <f t="shared" si="3536"/>
        <v>-131.10000000000036</v>
      </c>
      <c r="Y2314" s="5">
        <f t="shared" si="3537"/>
        <v>-81.550000000000182</v>
      </c>
      <c r="AA2314" s="5">
        <f t="shared" si="3555"/>
        <v>0</v>
      </c>
      <c r="AB2314" s="5">
        <f t="shared" si="3556"/>
        <v>1</v>
      </c>
      <c r="AC2314" s="5">
        <f t="shared" si="3557"/>
        <v>1</v>
      </c>
      <c r="AF2314" s="5">
        <f t="shared" si="3543"/>
        <v>12.589999999999236</v>
      </c>
      <c r="AG2314" s="5">
        <f t="shared" si="3544"/>
        <v>-17.590000000000146</v>
      </c>
      <c r="AH2314" s="5">
        <f t="shared" si="3545"/>
        <v>131.10000000000036</v>
      </c>
      <c r="AI2314" s="5">
        <f t="shared" si="3546"/>
        <v>161.27999999999975</v>
      </c>
      <c r="AJ2314" s="5"/>
      <c r="AK2314" s="5">
        <f t="shared" si="3547"/>
        <v>12.589999999999236</v>
      </c>
      <c r="AL2314" s="5">
        <f t="shared" si="3468"/>
        <v>58.352000000000125</v>
      </c>
      <c r="AM2314" s="5">
        <f t="shared" si="3548"/>
        <v>131.10000000000036</v>
      </c>
      <c r="AN2314" s="5">
        <f t="shared" si="3464"/>
        <v>114.66500000000005</v>
      </c>
      <c r="AO2314" s="5">
        <f t="shared" si="3465"/>
        <v>1</v>
      </c>
      <c r="AP2314" s="5">
        <f t="shared" si="3478"/>
        <v>4</v>
      </c>
      <c r="AQ2314" s="5">
        <f t="shared" si="3496"/>
        <v>3.8</v>
      </c>
      <c r="AR2314" s="5"/>
      <c r="AS2314" s="5">
        <f t="shared" si="3541"/>
        <v>161.27999999999975</v>
      </c>
      <c r="AT2314" s="5">
        <f t="shared" si="3464"/>
        <v>133.68700000000018</v>
      </c>
      <c r="AU2314" s="5">
        <f t="shared" si="3549"/>
        <v>-17.590000000000146</v>
      </c>
      <c r="AV2314" s="5">
        <f t="shared" si="3552"/>
        <v>30.179999999999382</v>
      </c>
      <c r="AW2314" s="5">
        <f t="shared" si="3550"/>
        <v>3</v>
      </c>
      <c r="AX2314" s="5">
        <f t="shared" si="3504"/>
        <v>66.756999999999351</v>
      </c>
      <c r="AZ2314" s="4">
        <f t="shared" si="3486"/>
        <v>0.75303728529535063</v>
      </c>
      <c r="BA2314" s="5">
        <f t="shared" si="3492"/>
        <v>-47.159999999999854</v>
      </c>
      <c r="BB2314" s="4">
        <f t="shared" si="3487"/>
        <v>1</v>
      </c>
      <c r="BD2314" s="5">
        <v>0</v>
      </c>
      <c r="BE2314" s="4">
        <v>0.38975878121032559</v>
      </c>
      <c r="BJ2314" s="5">
        <v>95.220000000000255</v>
      </c>
      <c r="BK2314" s="5">
        <v>70.9399999999996</v>
      </c>
      <c r="BL2314" s="5">
        <v>10.400000000000546</v>
      </c>
      <c r="BM2314" s="5">
        <v>5</v>
      </c>
      <c r="BR2314">
        <v>-60</v>
      </c>
      <c r="BS2314">
        <v>82</v>
      </c>
    </row>
    <row r="2315" spans="1:71">
      <c r="A2315" s="7">
        <v>39855</v>
      </c>
      <c r="B2315" s="6">
        <v>4491.72</v>
      </c>
      <c r="C2315" s="6">
        <v>4539.22</v>
      </c>
      <c r="D2315" s="6">
        <v>4466.0600000000004</v>
      </c>
      <c r="E2315" s="6">
        <v>4530.09</v>
      </c>
      <c r="F2315" s="6">
        <v>2995.75</v>
      </c>
      <c r="G2315" s="6">
        <v>3034.01</v>
      </c>
      <c r="H2315" s="6">
        <v>2986.21</v>
      </c>
      <c r="I2315" s="6">
        <v>3027.72</v>
      </c>
      <c r="J2315" s="9">
        <f t="shared" si="3534"/>
        <v>73.159999999999854</v>
      </c>
      <c r="K2315" s="9">
        <f t="shared" si="3462"/>
        <v>138.02000000000012</v>
      </c>
      <c r="L2315" s="9">
        <f t="shared" si="3538"/>
        <v>47.800000000000182</v>
      </c>
      <c r="M2315" s="9">
        <f t="shared" ref="M2315" si="3560">AVERAGE(L2304:L2315)</f>
        <v>89.605833333333408</v>
      </c>
      <c r="N2315" s="6" t="s">
        <v>36</v>
      </c>
      <c r="O2315" s="9">
        <f t="shared" si="3540"/>
        <v>1502.3700000000003</v>
      </c>
      <c r="P2315" s="4">
        <f t="shared" si="3480"/>
        <v>0.6629059829059889</v>
      </c>
      <c r="Q2315" s="5">
        <f t="shared" si="3481"/>
        <v>87.75</v>
      </c>
      <c r="R2315" s="5">
        <f t="shared" si="3482"/>
        <v>1466.1374999999998</v>
      </c>
      <c r="S2315" s="4">
        <f t="shared" si="3483"/>
        <v>0.78777442961687794</v>
      </c>
      <c r="T2315" s="4">
        <f t="shared" si="3484"/>
        <v>0.84509844993716243</v>
      </c>
      <c r="U2315" s="5">
        <f t="shared" si="3476"/>
        <v>1497.03</v>
      </c>
      <c r="V2315" s="5">
        <f t="shared" si="3477"/>
        <v>5.3400000000003729</v>
      </c>
      <c r="X2315" s="5">
        <f t="shared" si="3536"/>
        <v>38.369999999999891</v>
      </c>
      <c r="Y2315" s="5">
        <f t="shared" si="3537"/>
        <v>31.9699999999998</v>
      </c>
      <c r="AA2315" s="5">
        <f t="shared" si="3555"/>
        <v>1</v>
      </c>
      <c r="AB2315" s="5">
        <f t="shared" si="3556"/>
        <v>0</v>
      </c>
      <c r="AC2315" s="5">
        <f t="shared" si="3557"/>
        <v>1</v>
      </c>
      <c r="AF2315" s="5">
        <f t="shared" si="3543"/>
        <v>47.5</v>
      </c>
      <c r="AG2315" s="5">
        <f t="shared" si="3544"/>
        <v>33.680000000000291</v>
      </c>
      <c r="AH2315" s="5">
        <f t="shared" si="3545"/>
        <v>25.659999999999854</v>
      </c>
      <c r="AI2315" s="5">
        <f t="shared" si="3546"/>
        <v>39.479999999999563</v>
      </c>
      <c r="AJ2315" s="5"/>
      <c r="AK2315" s="5">
        <f t="shared" si="3547"/>
        <v>25.659999999999854</v>
      </c>
      <c r="AL2315" s="5">
        <f t="shared" si="3468"/>
        <v>58.352000000000125</v>
      </c>
      <c r="AM2315" s="5">
        <f t="shared" si="3548"/>
        <v>47.5</v>
      </c>
      <c r="AN2315" s="5">
        <f t="shared" si="3464"/>
        <v>100.82300000000005</v>
      </c>
      <c r="AO2315" s="5">
        <f t="shared" si="3465"/>
        <v>0</v>
      </c>
      <c r="AP2315" s="5">
        <f t="shared" si="3478"/>
        <v>3</v>
      </c>
      <c r="AQ2315" s="5">
        <f t="shared" si="3496"/>
        <v>3.6</v>
      </c>
      <c r="AR2315" s="5"/>
      <c r="AS2315" s="5">
        <f t="shared" si="3541"/>
        <v>39.479999999999563</v>
      </c>
      <c r="AT2315" s="5">
        <f t="shared" si="3464"/>
        <v>116.60700000000016</v>
      </c>
      <c r="AU2315" s="5">
        <f t="shared" si="3549"/>
        <v>33.680000000000291</v>
      </c>
      <c r="AV2315" s="5">
        <f t="shared" si="3552"/>
        <v>13.819999999999709</v>
      </c>
      <c r="AW2315" s="5">
        <f t="shared" si="3550"/>
        <v>4</v>
      </c>
      <c r="AX2315" s="5">
        <f t="shared" si="3504"/>
        <v>66.756999999999351</v>
      </c>
      <c r="AZ2315" s="4">
        <f t="shared" si="3486"/>
        <v>0.84509844993716243</v>
      </c>
      <c r="BA2315" s="5">
        <f t="shared" si="3492"/>
        <v>0</v>
      </c>
      <c r="BB2315" s="4">
        <f t="shared" si="3487"/>
        <v>0.75303728529535063</v>
      </c>
      <c r="BD2315" s="5">
        <v>0</v>
      </c>
      <c r="BE2315" s="4">
        <v>0.38943671484532721</v>
      </c>
      <c r="BJ2315" s="5">
        <v>146.78999999999996</v>
      </c>
      <c r="BK2315" s="5">
        <v>-18.970000000000255</v>
      </c>
      <c r="BL2315" s="5">
        <v>18.970000000000255</v>
      </c>
      <c r="BM2315" s="5">
        <v>5</v>
      </c>
      <c r="BR2315">
        <v>26</v>
      </c>
      <c r="BS2315">
        <v>32</v>
      </c>
    </row>
    <row r="2316" spans="1:71">
      <c r="A2316" s="7">
        <v>39856</v>
      </c>
      <c r="B2316" s="6">
        <v>4518.68</v>
      </c>
      <c r="C2316" s="6">
        <v>4518.68</v>
      </c>
      <c r="D2316" s="6">
        <v>4371.47</v>
      </c>
      <c r="E2316" s="6">
        <v>4407.5600000000004</v>
      </c>
      <c r="F2316" s="6">
        <v>3010.48</v>
      </c>
      <c r="G2316" s="6">
        <v>3012.06</v>
      </c>
      <c r="H2316" s="6">
        <v>2932.41</v>
      </c>
      <c r="I2316" s="6">
        <v>2964.34</v>
      </c>
      <c r="J2316" s="9">
        <f t="shared" si="3534"/>
        <v>158.61999999999989</v>
      </c>
      <c r="K2316" s="9">
        <f t="shared" ref="K2316:K2379" si="3561">AVERAGE(J2305:J2316)</f>
        <v>143.25333333333347</v>
      </c>
      <c r="L2316" s="9">
        <f t="shared" si="3538"/>
        <v>95.309999999999945</v>
      </c>
      <c r="M2316" s="9">
        <f t="shared" ref="M2316" si="3562">AVERAGE(L2305:L2316)</f>
        <v>92.272500000000079</v>
      </c>
      <c r="N2316" s="6" t="s">
        <v>36</v>
      </c>
      <c r="O2316" s="9">
        <f t="shared" si="3540"/>
        <v>1443.2200000000003</v>
      </c>
      <c r="P2316" s="4">
        <f t="shared" si="3480"/>
        <v>0</v>
      </c>
      <c r="Q2316" s="5">
        <f t="shared" si="3481"/>
        <v>88.729999999999563</v>
      </c>
      <c r="R2316" s="5">
        <f t="shared" si="3482"/>
        <v>1465.4025000000001</v>
      </c>
      <c r="S2316" s="4">
        <f t="shared" si="3483"/>
        <v>0.17956541840037113</v>
      </c>
      <c r="T2316" s="4">
        <f t="shared" si="3484"/>
        <v>0.53534771679933213</v>
      </c>
      <c r="U2316" s="5">
        <f t="shared" si="3476"/>
        <v>1496.8340000000003</v>
      </c>
      <c r="V2316" s="5">
        <f t="shared" si="3477"/>
        <v>-53.614000000000033</v>
      </c>
      <c r="X2316" s="5">
        <f t="shared" si="3536"/>
        <v>-111.11999999999989</v>
      </c>
      <c r="Y2316" s="5">
        <f t="shared" si="3537"/>
        <v>-46.139999999999873</v>
      </c>
      <c r="AA2316" s="5">
        <f t="shared" si="3555"/>
        <v>0</v>
      </c>
      <c r="AB2316" s="5">
        <f t="shared" si="3556"/>
        <v>1</v>
      </c>
      <c r="AC2316" s="5">
        <f t="shared" si="3557"/>
        <v>1</v>
      </c>
      <c r="AF2316" s="5">
        <f t="shared" si="3543"/>
        <v>0</v>
      </c>
      <c r="AG2316" s="5">
        <f t="shared" si="3544"/>
        <v>-11.409999999999854</v>
      </c>
      <c r="AH2316" s="5">
        <f t="shared" si="3545"/>
        <v>147.21000000000004</v>
      </c>
      <c r="AI2316" s="5">
        <f t="shared" si="3546"/>
        <v>158.61999999999989</v>
      </c>
      <c r="AJ2316" s="5"/>
      <c r="AK2316" s="5">
        <f t="shared" si="3547"/>
        <v>0</v>
      </c>
      <c r="AL2316" s="5">
        <f t="shared" si="3468"/>
        <v>58.352000000000125</v>
      </c>
      <c r="AM2316" s="5">
        <f t="shared" si="3548"/>
        <v>147.21000000000004</v>
      </c>
      <c r="AN2316" s="5">
        <f t="shared" ref="AN2316:AT2379" si="3563">AVERAGE(AM2307:AM2316)</f>
        <v>105.36800000000002</v>
      </c>
      <c r="AO2316" s="5">
        <f t="shared" ref="AO2316:AO2379" si="3564">IF(AM2316&gt;AN2316,1,0)</f>
        <v>1</v>
      </c>
      <c r="AP2316" s="5">
        <f t="shared" si="3478"/>
        <v>4</v>
      </c>
      <c r="AQ2316" s="5">
        <f t="shared" si="3496"/>
        <v>3.6</v>
      </c>
      <c r="AR2316" s="5"/>
      <c r="AS2316" s="5">
        <f t="shared" si="3541"/>
        <v>158.61999999999989</v>
      </c>
      <c r="AT2316" s="5">
        <f t="shared" si="3563"/>
        <v>119.99500000000008</v>
      </c>
      <c r="AU2316" s="5">
        <f t="shared" si="3549"/>
        <v>-11.409999999999854</v>
      </c>
      <c r="AV2316" s="5">
        <f t="shared" si="3552"/>
        <v>11.409999999999854</v>
      </c>
      <c r="AW2316" s="5">
        <f t="shared" si="3550"/>
        <v>5</v>
      </c>
      <c r="AX2316" s="5">
        <f t="shared" si="3504"/>
        <v>66.756999999999351</v>
      </c>
      <c r="AZ2316" s="4">
        <f t="shared" si="3486"/>
        <v>0.53534771679933213</v>
      </c>
      <c r="BA2316" s="5">
        <f t="shared" si="3492"/>
        <v>0</v>
      </c>
      <c r="BB2316" s="4">
        <f t="shared" si="3487"/>
        <v>0.84509844993716243</v>
      </c>
      <c r="BD2316" s="5">
        <v>0</v>
      </c>
      <c r="BE2316" s="4">
        <v>0.3891056656781659</v>
      </c>
      <c r="BJ2316" s="5">
        <v>121.39999999999964</v>
      </c>
      <c r="BK2316" s="5">
        <v>-1.069999999999709</v>
      </c>
      <c r="BL2316" s="5">
        <v>1.069999999999709</v>
      </c>
      <c r="BM2316" s="5">
        <v>5</v>
      </c>
      <c r="BR2316">
        <v>147</v>
      </c>
      <c r="BS2316">
        <v>-55</v>
      </c>
    </row>
    <row r="2317" spans="1:71">
      <c r="A2317" s="7">
        <v>39857</v>
      </c>
      <c r="B2317" s="6">
        <v>4458.74</v>
      </c>
      <c r="C2317" s="6">
        <v>4508.72</v>
      </c>
      <c r="D2317" s="6">
        <v>4397.6000000000004</v>
      </c>
      <c r="E2317" s="6">
        <v>4413.3900000000003</v>
      </c>
      <c r="F2317" s="6">
        <v>3012.18</v>
      </c>
      <c r="G2317" s="6">
        <v>3044.73</v>
      </c>
      <c r="H2317" s="6">
        <v>2986.28</v>
      </c>
      <c r="I2317" s="6">
        <v>2997.86</v>
      </c>
      <c r="J2317" s="9">
        <f t="shared" si="3534"/>
        <v>111.11999999999989</v>
      </c>
      <c r="K2317" s="9">
        <f t="shared" si="3561"/>
        <v>134.99000000000015</v>
      </c>
      <c r="L2317" s="9">
        <f t="shared" si="3538"/>
        <v>80.389999999999873</v>
      </c>
      <c r="M2317" s="9">
        <f t="shared" ref="M2317" si="3565">AVERAGE(L2306:L2317)</f>
        <v>88.041666666666742</v>
      </c>
      <c r="N2317" s="6" t="s">
        <v>36</v>
      </c>
      <c r="O2317" s="9">
        <f t="shared" si="3540"/>
        <v>1415.5300000000002</v>
      </c>
      <c r="P2317" s="4">
        <f t="shared" si="3480"/>
        <v>0</v>
      </c>
      <c r="Q2317" s="5">
        <f t="shared" si="3481"/>
        <v>116.41999999999962</v>
      </c>
      <c r="R2317" s="5">
        <f t="shared" si="3482"/>
        <v>1444.6350000000002</v>
      </c>
      <c r="S2317" s="4">
        <f t="shared" si="3483"/>
        <v>0</v>
      </c>
      <c r="T2317" s="4">
        <f t="shared" si="3484"/>
        <v>0.16472951642990452</v>
      </c>
      <c r="U2317" s="5">
        <f t="shared" si="3476"/>
        <v>1475.5720000000001</v>
      </c>
      <c r="V2317" s="5">
        <f t="shared" si="3477"/>
        <v>-60.041999999999916</v>
      </c>
      <c r="X2317" s="5">
        <f t="shared" si="3536"/>
        <v>-45.349999999999454</v>
      </c>
      <c r="Y2317" s="5">
        <f t="shared" si="3537"/>
        <v>-14.319999999999709</v>
      </c>
      <c r="AA2317" s="5">
        <f t="shared" si="3555"/>
        <v>0</v>
      </c>
      <c r="AB2317" s="5">
        <f t="shared" si="3556"/>
        <v>1</v>
      </c>
      <c r="AC2317" s="5">
        <f t="shared" si="3557"/>
        <v>1</v>
      </c>
      <c r="AF2317" s="5">
        <f t="shared" si="3543"/>
        <v>49.980000000000473</v>
      </c>
      <c r="AG2317" s="5">
        <f t="shared" si="3544"/>
        <v>101.15999999999985</v>
      </c>
      <c r="AH2317" s="5">
        <f t="shared" si="3545"/>
        <v>61.139999999999418</v>
      </c>
      <c r="AI2317" s="5">
        <f t="shared" si="3546"/>
        <v>9.9600000000000364</v>
      </c>
      <c r="AJ2317" s="5"/>
      <c r="AK2317" s="5">
        <f t="shared" si="3547"/>
        <v>49.980000000000473</v>
      </c>
      <c r="AL2317" s="5">
        <f t="shared" si="3468"/>
        <v>58.352000000000125</v>
      </c>
      <c r="AM2317" s="5">
        <f t="shared" si="3548"/>
        <v>61.139999999999418</v>
      </c>
      <c r="AN2317" s="5">
        <f t="shared" si="3563"/>
        <v>100.66599999999998</v>
      </c>
      <c r="AO2317" s="5">
        <f t="shared" si="3564"/>
        <v>0</v>
      </c>
      <c r="AP2317" s="5">
        <f t="shared" si="3478"/>
        <v>4</v>
      </c>
      <c r="AQ2317" s="5">
        <f t="shared" si="3496"/>
        <v>3.6</v>
      </c>
      <c r="AR2317" s="5"/>
      <c r="AS2317" s="5">
        <f t="shared" si="3541"/>
        <v>101.15999999999985</v>
      </c>
      <c r="AT2317" s="5">
        <f t="shared" si="3563"/>
        <v>118.5170000000001</v>
      </c>
      <c r="AU2317" s="5">
        <f t="shared" si="3549"/>
        <v>9.9600000000000364</v>
      </c>
      <c r="AV2317" s="5">
        <f t="shared" si="3552"/>
        <v>-51.179999999999382</v>
      </c>
      <c r="AW2317" s="5">
        <f t="shared" si="3550"/>
        <v>6</v>
      </c>
      <c r="AX2317" s="5">
        <f t="shared" si="3504"/>
        <v>66.756999999999351</v>
      </c>
      <c r="AZ2317" s="4">
        <f t="shared" si="3486"/>
        <v>0.16472951642990452</v>
      </c>
      <c r="BA2317" s="5">
        <f t="shared" si="3492"/>
        <v>0</v>
      </c>
      <c r="BB2317" s="4">
        <f t="shared" si="3487"/>
        <v>0.53534771679933213</v>
      </c>
      <c r="BD2317" s="5">
        <v>0</v>
      </c>
      <c r="BE2317" s="4">
        <v>0.38772954924874581</v>
      </c>
      <c r="BJ2317" s="5">
        <v>60.109999999999673</v>
      </c>
      <c r="BK2317" s="5">
        <v>33.069999999999709</v>
      </c>
      <c r="BL2317" s="5">
        <v>12.729999999999563</v>
      </c>
      <c r="BM2317" s="5">
        <v>5</v>
      </c>
      <c r="BR2317">
        <v>61</v>
      </c>
      <c r="BS2317">
        <v>-14</v>
      </c>
    </row>
    <row r="2318" spans="1:71">
      <c r="A2318" s="7">
        <v>39861</v>
      </c>
      <c r="B2318" s="6">
        <v>4329.3500000000004</v>
      </c>
      <c r="C2318" s="6">
        <v>4329.7</v>
      </c>
      <c r="D2318" s="6">
        <v>4195.22</v>
      </c>
      <c r="E2318" s="6">
        <v>4216.6000000000004</v>
      </c>
      <c r="F2318" s="6">
        <v>2933.36</v>
      </c>
      <c r="G2318" s="6">
        <v>2935.79</v>
      </c>
      <c r="H2318" s="6">
        <v>2854.76</v>
      </c>
      <c r="I2318" s="6">
        <v>2875.23</v>
      </c>
      <c r="J2318" s="9">
        <f t="shared" si="3534"/>
        <v>218.17000000000007</v>
      </c>
      <c r="K2318" s="9">
        <f t="shared" si="3561"/>
        <v>142.77583333333345</v>
      </c>
      <c r="L2318" s="9">
        <f t="shared" si="3538"/>
        <v>143.09999999999991</v>
      </c>
      <c r="M2318" s="9">
        <f t="shared" ref="M2318" si="3566">AVERAGE(L2307:L2318)</f>
        <v>92.46666666666674</v>
      </c>
      <c r="N2318" s="6" t="s">
        <v>36</v>
      </c>
      <c r="O2318" s="9">
        <f t="shared" si="3540"/>
        <v>1341.3700000000003</v>
      </c>
      <c r="P2318" s="4">
        <f t="shared" si="3480"/>
        <v>0</v>
      </c>
      <c r="Q2318" s="5">
        <f t="shared" si="3481"/>
        <v>161</v>
      </c>
      <c r="R2318" s="5">
        <f t="shared" si="3482"/>
        <v>1381.6200000000003</v>
      </c>
      <c r="S2318" s="4">
        <f t="shared" si="3483"/>
        <v>0</v>
      </c>
      <c r="T2318" s="4">
        <f t="shared" si="3484"/>
        <v>0</v>
      </c>
      <c r="U2318" s="5">
        <f t="shared" si="3476"/>
        <v>1437.4560000000006</v>
      </c>
      <c r="V2318" s="5">
        <f t="shared" si="3477"/>
        <v>-96.08600000000024</v>
      </c>
      <c r="X2318" s="5">
        <f t="shared" si="3536"/>
        <v>-112.75</v>
      </c>
      <c r="Y2318" s="5">
        <f t="shared" si="3537"/>
        <v>-58.130000000000109</v>
      </c>
      <c r="AA2318" s="5">
        <f t="shared" si="3555"/>
        <v>0</v>
      </c>
      <c r="AB2318" s="5">
        <f t="shared" si="3556"/>
        <v>1</v>
      </c>
      <c r="AC2318" s="5">
        <f t="shared" si="3557"/>
        <v>1</v>
      </c>
      <c r="AF2318" s="5">
        <f t="shared" si="3543"/>
        <v>0.3499999999994543</v>
      </c>
      <c r="AG2318" s="5">
        <f t="shared" si="3544"/>
        <v>-83.690000000000509</v>
      </c>
      <c r="AH2318" s="5">
        <f t="shared" si="3545"/>
        <v>134.13000000000011</v>
      </c>
      <c r="AI2318" s="5">
        <f t="shared" si="3546"/>
        <v>218.17000000000007</v>
      </c>
      <c r="AJ2318" s="5"/>
      <c r="AK2318" s="5">
        <f t="shared" si="3547"/>
        <v>0.3499999999994543</v>
      </c>
      <c r="AL2318" s="5">
        <f t="shared" ref="AL2318:AL2381" si="3567">PERCENTILE(AK2309:AK2318,0.9)</f>
        <v>58.352000000000125</v>
      </c>
      <c r="AM2318" s="5">
        <f t="shared" si="3548"/>
        <v>134.13000000000011</v>
      </c>
      <c r="AN2318" s="5">
        <f t="shared" si="3563"/>
        <v>102.97699999999995</v>
      </c>
      <c r="AO2318" s="5">
        <f t="shared" si="3564"/>
        <v>1</v>
      </c>
      <c r="AP2318" s="5">
        <f t="shared" si="3478"/>
        <v>5</v>
      </c>
      <c r="AQ2318" s="5">
        <f t="shared" si="3496"/>
        <v>3.8</v>
      </c>
      <c r="AR2318" s="5"/>
      <c r="AS2318" s="5">
        <f t="shared" si="3541"/>
        <v>218.17000000000007</v>
      </c>
      <c r="AT2318" s="5">
        <f t="shared" si="3563"/>
        <v>126.31400000000004</v>
      </c>
      <c r="AU2318" s="5">
        <f t="shared" si="3549"/>
        <v>-83.690000000000509</v>
      </c>
      <c r="AV2318" s="5">
        <f t="shared" si="3552"/>
        <v>84.039999999999964</v>
      </c>
      <c r="AW2318" s="5">
        <f t="shared" si="3550"/>
        <v>3</v>
      </c>
      <c r="AX2318" s="5">
        <f t="shared" si="3504"/>
        <v>64.313999999999211</v>
      </c>
      <c r="AZ2318" s="4">
        <f t="shared" si="3486"/>
        <v>0</v>
      </c>
      <c r="BA2318" s="5">
        <f t="shared" si="3492"/>
        <v>0</v>
      </c>
      <c r="BB2318" s="4">
        <f t="shared" si="3487"/>
        <v>0.16472951642990452</v>
      </c>
      <c r="BD2318" s="5">
        <v>0</v>
      </c>
      <c r="BE2318" s="4">
        <v>0.38771952904032153</v>
      </c>
      <c r="BJ2318" s="5">
        <v>147.34000000000015</v>
      </c>
      <c r="BK2318" s="5">
        <v>29.539999999999964</v>
      </c>
      <c r="BL2318" s="5">
        <v>8.6999999999998181</v>
      </c>
      <c r="BM2318" s="5">
        <v>5</v>
      </c>
      <c r="BR2318">
        <v>134</v>
      </c>
      <c r="BS2318">
        <v>-55</v>
      </c>
    </row>
    <row r="2319" spans="1:71">
      <c r="A2319" s="7">
        <v>39862</v>
      </c>
      <c r="B2319" s="6">
        <v>4229.53</v>
      </c>
      <c r="C2319" s="6">
        <v>4255.3900000000003</v>
      </c>
      <c r="D2319" s="6">
        <v>4124.1099999999997</v>
      </c>
      <c r="E2319" s="6">
        <v>4204.96</v>
      </c>
      <c r="F2319" s="6">
        <v>2895.29</v>
      </c>
      <c r="G2319" s="6">
        <v>2898.34</v>
      </c>
      <c r="H2319" s="6">
        <v>2825.48</v>
      </c>
      <c r="I2319" s="6">
        <v>2874.07</v>
      </c>
      <c r="J2319" s="9">
        <f t="shared" si="3534"/>
        <v>131.28000000000065</v>
      </c>
      <c r="K2319" s="9">
        <f t="shared" si="3561"/>
        <v>141.86416666666682</v>
      </c>
      <c r="L2319" s="9">
        <f t="shared" si="3538"/>
        <v>72.860000000000127</v>
      </c>
      <c r="M2319" s="9">
        <f t="shared" ref="M2319" si="3568">AVERAGE(L2308:L2319)</f>
        <v>91.980000000000061</v>
      </c>
      <c r="N2319" s="6" t="s">
        <v>36</v>
      </c>
      <c r="O2319" s="9">
        <f t="shared" si="3540"/>
        <v>1330.8899999999999</v>
      </c>
      <c r="P2319" s="4">
        <f t="shared" si="3480"/>
        <v>0</v>
      </c>
      <c r="Q2319" s="5">
        <f t="shared" si="3481"/>
        <v>171.48000000000047</v>
      </c>
      <c r="R2319" s="5">
        <f t="shared" si="3482"/>
        <v>1373.76</v>
      </c>
      <c r="S2319" s="4">
        <f t="shared" si="3483"/>
        <v>0</v>
      </c>
      <c r="T2319" s="4">
        <f t="shared" si="3484"/>
        <v>0</v>
      </c>
      <c r="U2319" s="5">
        <f t="shared" si="3476"/>
        <v>1406.6760000000002</v>
      </c>
      <c r="V2319" s="5">
        <f t="shared" si="3477"/>
        <v>-75.786000000000286</v>
      </c>
      <c r="X2319" s="5">
        <f t="shared" si="3536"/>
        <v>-24.569999999999709</v>
      </c>
      <c r="Y2319" s="5">
        <f t="shared" si="3537"/>
        <v>-21.2199999999998</v>
      </c>
      <c r="AA2319" s="5">
        <f t="shared" si="3555"/>
        <v>0</v>
      </c>
      <c r="AB2319" s="5">
        <f t="shared" si="3556"/>
        <v>1</v>
      </c>
      <c r="AC2319" s="5">
        <f t="shared" si="3557"/>
        <v>1</v>
      </c>
      <c r="AF2319" s="5">
        <f t="shared" si="3543"/>
        <v>25.860000000000582</v>
      </c>
      <c r="AG2319" s="5">
        <f t="shared" si="3544"/>
        <v>38.789999999999964</v>
      </c>
      <c r="AH2319" s="5">
        <f t="shared" si="3545"/>
        <v>105.42000000000007</v>
      </c>
      <c r="AI2319" s="5">
        <f t="shared" si="3546"/>
        <v>92.490000000000691</v>
      </c>
      <c r="AJ2319" s="5"/>
      <c r="AK2319" s="5">
        <f t="shared" si="3547"/>
        <v>25.860000000000582</v>
      </c>
      <c r="AL2319" s="5">
        <f t="shared" si="3567"/>
        <v>50.59900000000043</v>
      </c>
      <c r="AM2319" s="5">
        <f t="shared" si="3548"/>
        <v>105.42000000000007</v>
      </c>
      <c r="AN2319" s="5">
        <f t="shared" si="3563"/>
        <v>105.22700000000005</v>
      </c>
      <c r="AO2319" s="5">
        <f t="shared" si="3564"/>
        <v>1</v>
      </c>
      <c r="AP2319" s="5">
        <f t="shared" si="3478"/>
        <v>6</v>
      </c>
      <c r="AQ2319" s="5">
        <f t="shared" si="3496"/>
        <v>4.0999999999999996</v>
      </c>
      <c r="AR2319" s="5"/>
      <c r="AS2319" s="5">
        <f t="shared" si="3541"/>
        <v>92.490000000000691</v>
      </c>
      <c r="AT2319" s="5">
        <f t="shared" si="3563"/>
        <v>124.12300000000013</v>
      </c>
      <c r="AU2319" s="5">
        <f t="shared" si="3549"/>
        <v>38.789999999999964</v>
      </c>
      <c r="AV2319" s="5">
        <f t="shared" si="3552"/>
        <v>-12.929999999999382</v>
      </c>
      <c r="AW2319" s="5">
        <f t="shared" si="3550"/>
        <v>4</v>
      </c>
      <c r="AX2319" s="5">
        <f t="shared" si="3504"/>
        <v>48.272000000000141</v>
      </c>
      <c r="AZ2319" s="4">
        <f t="shared" si="3486"/>
        <v>0</v>
      </c>
      <c r="BA2319" s="5">
        <f t="shared" si="3492"/>
        <v>0</v>
      </c>
      <c r="BB2319" s="4">
        <f t="shared" si="3487"/>
        <v>0</v>
      </c>
      <c r="BD2319" s="5">
        <v>0</v>
      </c>
      <c r="BE2319" s="4">
        <v>0.38689294096407589</v>
      </c>
      <c r="BJ2319" s="5">
        <v>199.05000000000018</v>
      </c>
      <c r="BK2319" s="5">
        <v>61.850000000000364</v>
      </c>
      <c r="BL2319" s="5">
        <v>10.680000000000291</v>
      </c>
      <c r="BM2319" s="5">
        <v>5</v>
      </c>
      <c r="BR2319">
        <v>105</v>
      </c>
      <c r="BS2319">
        <v>-55</v>
      </c>
    </row>
    <row r="2320" spans="1:71">
      <c r="A2320" s="7">
        <v>39863</v>
      </c>
      <c r="B2320" s="6">
        <v>4212.71</v>
      </c>
      <c r="C2320" s="6">
        <v>4275.09</v>
      </c>
      <c r="D2320" s="6">
        <v>4189.16</v>
      </c>
      <c r="E2320" s="6">
        <v>4215.21</v>
      </c>
      <c r="F2320" s="6">
        <v>2893.05</v>
      </c>
      <c r="G2320" s="6">
        <v>2913.1</v>
      </c>
      <c r="H2320" s="6">
        <v>2861.15</v>
      </c>
      <c r="I2320" s="6">
        <v>2872.6</v>
      </c>
      <c r="J2320" s="9">
        <f t="shared" si="3534"/>
        <v>85.930000000000291</v>
      </c>
      <c r="K2320" s="9">
        <f t="shared" si="3561"/>
        <v>137.34166666666678</v>
      </c>
      <c r="L2320" s="9">
        <f t="shared" si="3538"/>
        <v>51.949999999999818</v>
      </c>
      <c r="M2320" s="9">
        <f t="shared" ref="M2320" si="3569">AVERAGE(L2309:L2320)</f>
        <v>87.455833333333359</v>
      </c>
      <c r="N2320" s="6" t="s">
        <v>36</v>
      </c>
      <c r="O2320" s="9">
        <f t="shared" si="3540"/>
        <v>1342.6100000000001</v>
      </c>
      <c r="P2320" s="4">
        <f t="shared" si="3480"/>
        <v>0.10433544022077998</v>
      </c>
      <c r="Q2320" s="5">
        <f t="shared" si="3481"/>
        <v>112.33000000000038</v>
      </c>
      <c r="R2320" s="5">
        <f t="shared" si="3482"/>
        <v>1358.9724999999999</v>
      </c>
      <c r="S2320" s="4">
        <f t="shared" si="3483"/>
        <v>6.8346162817822617E-2</v>
      </c>
      <c r="T2320" s="4">
        <f t="shared" si="3484"/>
        <v>5.8291057395803529E-2</v>
      </c>
      <c r="U2320" s="5">
        <f t="shared" si="3476"/>
        <v>1374.7240000000002</v>
      </c>
      <c r="V2320" s="5">
        <f t="shared" si="3477"/>
        <v>-32.114000000000033</v>
      </c>
      <c r="X2320" s="5">
        <f t="shared" si="3536"/>
        <v>2.5</v>
      </c>
      <c r="Y2320" s="5">
        <f t="shared" si="3537"/>
        <v>-20.450000000000273</v>
      </c>
      <c r="AA2320" s="5">
        <f t="shared" si="3555"/>
        <v>0</v>
      </c>
      <c r="AB2320" s="5">
        <f t="shared" si="3556"/>
        <v>0</v>
      </c>
      <c r="AC2320" s="5">
        <f t="shared" si="3557"/>
        <v>0</v>
      </c>
      <c r="AF2320" s="5">
        <f t="shared" si="3543"/>
        <v>62.380000000000109</v>
      </c>
      <c r="AG2320" s="5">
        <f t="shared" si="3544"/>
        <v>70.130000000000109</v>
      </c>
      <c r="AH2320" s="5">
        <f t="shared" si="3545"/>
        <v>23.550000000000182</v>
      </c>
      <c r="AI2320" s="5">
        <f t="shared" si="3546"/>
        <v>15.800000000000182</v>
      </c>
      <c r="AJ2320" s="5"/>
      <c r="AK2320" s="5">
        <f t="shared" si="3547"/>
        <v>23.550000000000182</v>
      </c>
      <c r="AL2320" s="5">
        <f t="shared" si="3567"/>
        <v>50.59900000000043</v>
      </c>
      <c r="AM2320" s="5">
        <f t="shared" si="3548"/>
        <v>62.380000000000109</v>
      </c>
      <c r="AN2320" s="5">
        <f t="shared" si="3563"/>
        <v>95.739000000000033</v>
      </c>
      <c r="AO2320" s="5">
        <f t="shared" si="3564"/>
        <v>0</v>
      </c>
      <c r="AP2320" s="5">
        <f t="shared" si="3478"/>
        <v>5</v>
      </c>
      <c r="AQ2320" s="5">
        <f t="shared" si="3496"/>
        <v>4.2</v>
      </c>
      <c r="AR2320" s="5"/>
      <c r="AS2320" s="5">
        <f t="shared" si="3541"/>
        <v>70.130000000000109</v>
      </c>
      <c r="AT2320" s="5">
        <f t="shared" si="3563"/>
        <v>114.08000000000011</v>
      </c>
      <c r="AU2320" s="5">
        <f t="shared" si="3549"/>
        <v>15.800000000000182</v>
      </c>
      <c r="AV2320" s="5">
        <f t="shared" si="3552"/>
        <v>-7.75</v>
      </c>
      <c r="AW2320" s="5">
        <f t="shared" si="3550"/>
        <v>5</v>
      </c>
      <c r="AX2320" s="5">
        <f t="shared" si="3504"/>
        <v>44.21500000000006</v>
      </c>
      <c r="AZ2320" s="4">
        <f t="shared" si="3486"/>
        <v>5.8291057395803529E-2</v>
      </c>
      <c r="BA2320" s="5">
        <f t="shared" si="3492"/>
        <v>0</v>
      </c>
      <c r="BB2320" s="4">
        <f t="shared" si="3487"/>
        <v>0</v>
      </c>
      <c r="BD2320" s="5">
        <v>0</v>
      </c>
      <c r="BE2320" s="4">
        <v>0.3867207298530162</v>
      </c>
      <c r="BJ2320" s="5">
        <v>92.069999999999709</v>
      </c>
      <c r="BK2320" s="5">
        <v>27.440000000000509</v>
      </c>
      <c r="BL2320" s="5">
        <v>26.979999999999563</v>
      </c>
      <c r="BM2320" s="5">
        <v>5</v>
      </c>
      <c r="BR2320">
        <v>-55</v>
      </c>
      <c r="BS2320">
        <v>-20</v>
      </c>
    </row>
    <row r="2321" spans="1:71">
      <c r="A2321" s="7">
        <v>39864</v>
      </c>
      <c r="B2321" s="6">
        <v>4164.51</v>
      </c>
      <c r="C2321" s="6">
        <v>4167.05</v>
      </c>
      <c r="D2321" s="6">
        <v>4014.66</v>
      </c>
      <c r="E2321" s="6">
        <v>4014.66</v>
      </c>
      <c r="F2321" s="6">
        <v>2817.47</v>
      </c>
      <c r="G2321" s="6">
        <v>2830.33</v>
      </c>
      <c r="H2321" s="6">
        <v>2750.55</v>
      </c>
      <c r="I2321" s="6">
        <v>2750.55</v>
      </c>
      <c r="J2321" s="9">
        <f t="shared" si="3534"/>
        <v>200.55000000000018</v>
      </c>
      <c r="K2321" s="9">
        <f t="shared" si="3561"/>
        <v>140.64500000000012</v>
      </c>
      <c r="L2321" s="9">
        <f t="shared" si="3538"/>
        <v>122.04999999999973</v>
      </c>
      <c r="M2321" s="9">
        <f t="shared" ref="M2321" si="3570">AVERAGE(L2310:L2321)</f>
        <v>90.130833333333314</v>
      </c>
      <c r="N2321" s="6" t="s">
        <v>36</v>
      </c>
      <c r="O2321" s="9">
        <f t="shared" si="3540"/>
        <v>1264.1099999999997</v>
      </c>
      <c r="P2321" s="4">
        <f t="shared" si="3480"/>
        <v>0</v>
      </c>
      <c r="Q2321" s="5">
        <f t="shared" si="3481"/>
        <v>151.42000000000053</v>
      </c>
      <c r="R2321" s="5">
        <f t="shared" si="3482"/>
        <v>1301.9649999999997</v>
      </c>
      <c r="S2321" s="4">
        <f t="shared" si="3483"/>
        <v>0</v>
      </c>
      <c r="T2321" s="4">
        <f t="shared" si="3484"/>
        <v>0</v>
      </c>
      <c r="U2321" s="5">
        <f t="shared" si="3476"/>
        <v>1338.902</v>
      </c>
      <c r="V2321" s="5">
        <f t="shared" si="3477"/>
        <v>-74.792000000000371</v>
      </c>
      <c r="X2321" s="5">
        <f t="shared" si="3536"/>
        <v>-149.85000000000036</v>
      </c>
      <c r="Y2321" s="5">
        <f t="shared" si="3537"/>
        <v>-66.919999999999618</v>
      </c>
      <c r="AA2321" s="5">
        <f t="shared" si="3555"/>
        <v>0</v>
      </c>
      <c r="AB2321" s="5">
        <f t="shared" si="3556"/>
        <v>1</v>
      </c>
      <c r="AC2321" s="5">
        <f t="shared" si="3557"/>
        <v>1</v>
      </c>
      <c r="AF2321" s="5">
        <f t="shared" si="3543"/>
        <v>2.5399999999999636</v>
      </c>
      <c r="AG2321" s="5">
        <f t="shared" si="3544"/>
        <v>-48.159999999999854</v>
      </c>
      <c r="AH2321" s="5">
        <f t="shared" si="3545"/>
        <v>149.85000000000036</v>
      </c>
      <c r="AI2321" s="5">
        <f t="shared" si="3546"/>
        <v>200.55000000000018</v>
      </c>
      <c r="AJ2321" s="5"/>
      <c r="AK2321" s="5">
        <f t="shared" si="3547"/>
        <v>2.5399999999999636</v>
      </c>
      <c r="AL2321" s="5">
        <f t="shared" si="3567"/>
        <v>32.97900000000017</v>
      </c>
      <c r="AM2321" s="5">
        <f t="shared" si="3548"/>
        <v>149.85000000000036</v>
      </c>
      <c r="AN2321" s="5">
        <f t="shared" si="3563"/>
        <v>103.1750000000001</v>
      </c>
      <c r="AO2321" s="5">
        <f t="shared" si="3564"/>
        <v>1</v>
      </c>
      <c r="AP2321" s="5">
        <f t="shared" si="3478"/>
        <v>6</v>
      </c>
      <c r="AQ2321" s="5">
        <f t="shared" si="3496"/>
        <v>4.4000000000000004</v>
      </c>
      <c r="AR2321" s="5"/>
      <c r="AS2321" s="5">
        <f t="shared" si="3541"/>
        <v>200.55000000000018</v>
      </c>
      <c r="AT2321" s="5">
        <f t="shared" si="3563"/>
        <v>123.6340000000001</v>
      </c>
      <c r="AU2321" s="5">
        <f t="shared" si="3549"/>
        <v>-48.159999999999854</v>
      </c>
      <c r="AV2321" s="5">
        <f t="shared" si="3552"/>
        <v>50.699999999999818</v>
      </c>
      <c r="AW2321" s="5">
        <f t="shared" si="3550"/>
        <v>6</v>
      </c>
      <c r="AX2321" s="5">
        <f t="shared" si="3504"/>
        <v>39.306999999999981</v>
      </c>
      <c r="AZ2321" s="4">
        <f t="shared" si="3486"/>
        <v>0</v>
      </c>
      <c r="BA2321" s="5">
        <f t="shared" si="3492"/>
        <v>0</v>
      </c>
      <c r="BB2321" s="4">
        <f t="shared" si="3487"/>
        <v>5.8291057395803529E-2</v>
      </c>
      <c r="BD2321" s="5">
        <v>0</v>
      </c>
      <c r="BE2321" s="4">
        <v>0.38650064235596232</v>
      </c>
      <c r="BJ2321" s="5">
        <v>263.62000000000035</v>
      </c>
      <c r="BK2321" s="5">
        <v>68.639999999999418</v>
      </c>
      <c r="BL2321" s="5">
        <v>3.1799999999998363</v>
      </c>
      <c r="BM2321" s="5">
        <v>5</v>
      </c>
      <c r="BR2321">
        <v>150</v>
      </c>
      <c r="BS2321">
        <v>-54</v>
      </c>
    </row>
    <row r="2322" spans="1:71">
      <c r="A2322" s="7">
        <v>39867</v>
      </c>
      <c r="B2322" s="6">
        <v>4057.25</v>
      </c>
      <c r="C2322" s="6">
        <v>4111.5200000000004</v>
      </c>
      <c r="D2322" s="6">
        <v>3912.71</v>
      </c>
      <c r="E2322" s="6">
        <v>3936.45</v>
      </c>
      <c r="F2322" s="6">
        <v>2805.67</v>
      </c>
      <c r="G2322" s="6">
        <v>2810.91</v>
      </c>
      <c r="H2322" s="6">
        <v>2719.3</v>
      </c>
      <c r="I2322" s="6">
        <v>2727.87</v>
      </c>
      <c r="J2322" s="9">
        <f t="shared" si="3534"/>
        <v>198.8100000000004</v>
      </c>
      <c r="K2322" s="9">
        <f t="shared" si="3561"/>
        <v>142.75333333333347</v>
      </c>
      <c r="L2322" s="9">
        <f t="shared" si="3538"/>
        <v>91.609999999999673</v>
      </c>
      <c r="M2322" s="9">
        <f t="shared" ref="M2322" si="3571">AVERAGE(L2311:L2322)</f>
        <v>88.153333333333265</v>
      </c>
      <c r="N2322" s="6" t="s">
        <v>36</v>
      </c>
      <c r="O2322" s="9">
        <f t="shared" si="3540"/>
        <v>1208.58</v>
      </c>
      <c r="P2322" s="4">
        <f t="shared" si="3480"/>
        <v>0</v>
      </c>
      <c r="Q2322" s="5">
        <f t="shared" si="3481"/>
        <v>134.0300000000002</v>
      </c>
      <c r="R2322" s="5">
        <f t="shared" si="3482"/>
        <v>1242.0875000000001</v>
      </c>
      <c r="S2322" s="4">
        <f t="shared" si="3483"/>
        <v>0</v>
      </c>
      <c r="T2322" s="4">
        <f t="shared" si="3484"/>
        <v>0</v>
      </c>
      <c r="U2322" s="5">
        <f t="shared" si="3476"/>
        <v>1297.5119999999999</v>
      </c>
      <c r="V2322" s="5">
        <f t="shared" si="3477"/>
        <v>-88.932000000000016</v>
      </c>
      <c r="X2322" s="5">
        <f t="shared" si="3536"/>
        <v>-120.80000000000018</v>
      </c>
      <c r="Y2322" s="5">
        <f t="shared" si="3537"/>
        <v>-77.800000000000182</v>
      </c>
      <c r="AA2322" s="5">
        <f t="shared" si="3555"/>
        <v>0</v>
      </c>
      <c r="AB2322" s="5">
        <f t="shared" si="3556"/>
        <v>1</v>
      </c>
      <c r="AC2322" s="5">
        <f t="shared" si="3557"/>
        <v>1</v>
      </c>
      <c r="AF2322" s="5">
        <f t="shared" si="3543"/>
        <v>54.270000000000437</v>
      </c>
      <c r="AG2322" s="5">
        <f t="shared" si="3544"/>
        <v>96.860000000000582</v>
      </c>
      <c r="AH2322" s="5">
        <f t="shared" si="3545"/>
        <v>144.53999999999996</v>
      </c>
      <c r="AI2322" s="5">
        <f t="shared" si="3546"/>
        <v>101.94999999999982</v>
      </c>
      <c r="AJ2322" s="5"/>
      <c r="AK2322" s="5">
        <f t="shared" si="3547"/>
        <v>54.270000000000437</v>
      </c>
      <c r="AL2322" s="5">
        <f t="shared" si="3567"/>
        <v>50.409000000000468</v>
      </c>
      <c r="AM2322" s="5">
        <f t="shared" si="3548"/>
        <v>144.53999999999996</v>
      </c>
      <c r="AN2322" s="5">
        <f t="shared" si="3563"/>
        <v>104.40300000000006</v>
      </c>
      <c r="AO2322" s="5">
        <f t="shared" si="3564"/>
        <v>1</v>
      </c>
      <c r="AP2322" s="5">
        <f t="shared" si="3478"/>
        <v>6</v>
      </c>
      <c r="AQ2322" s="5">
        <f t="shared" si="3496"/>
        <v>4.5999999999999996</v>
      </c>
      <c r="AR2322" s="5"/>
      <c r="AS2322" s="5">
        <f t="shared" si="3541"/>
        <v>101.94999999999982</v>
      </c>
      <c r="AT2322" s="5">
        <f t="shared" si="3563"/>
        <v>119.17200000000003</v>
      </c>
      <c r="AU2322" s="5">
        <f t="shared" si="3549"/>
        <v>96.860000000000582</v>
      </c>
      <c r="AV2322" s="5">
        <f t="shared" si="3552"/>
        <v>-42.590000000000146</v>
      </c>
      <c r="AW2322" s="5">
        <f t="shared" si="3550"/>
        <v>2</v>
      </c>
      <c r="AX2322" s="5">
        <f t="shared" si="3504"/>
        <v>44.21500000000006</v>
      </c>
      <c r="AZ2322" s="4">
        <f t="shared" si="3486"/>
        <v>0</v>
      </c>
      <c r="BA2322" s="5">
        <f t="shared" si="3492"/>
        <v>0</v>
      </c>
      <c r="BB2322" s="4">
        <f t="shared" si="3487"/>
        <v>0</v>
      </c>
      <c r="BD2322" s="5">
        <v>0</v>
      </c>
      <c r="BE2322" s="4">
        <v>0.38646513225695667</v>
      </c>
      <c r="BJ2322" s="5">
        <v>89.179999999999836</v>
      </c>
      <c r="BK2322" s="5">
        <v>47.120000000000346</v>
      </c>
      <c r="BL2322" s="5">
        <v>2.9999999999745341E-2</v>
      </c>
      <c r="BM2322" s="5">
        <v>5</v>
      </c>
      <c r="BR2322">
        <v>145</v>
      </c>
      <c r="BS2322">
        <v>-53</v>
      </c>
    </row>
    <row r="2323" spans="1:71">
      <c r="A2323" s="7">
        <v>39868</v>
      </c>
      <c r="B2323" s="6">
        <v>3922.02</v>
      </c>
      <c r="C2323" s="6">
        <v>3932.59</v>
      </c>
      <c r="D2323" s="6">
        <v>3816.88</v>
      </c>
      <c r="E2323" s="6">
        <v>3895.75</v>
      </c>
      <c r="F2323" s="6">
        <v>2700.42</v>
      </c>
      <c r="G2323" s="6">
        <v>2733.87</v>
      </c>
      <c r="H2323" s="6">
        <v>2669.5</v>
      </c>
      <c r="I2323" s="6">
        <v>2708.05</v>
      </c>
      <c r="J2323" s="9">
        <f t="shared" si="3534"/>
        <v>119.56999999999971</v>
      </c>
      <c r="K2323" s="9">
        <f t="shared" si="3561"/>
        <v>141.74583333333348</v>
      </c>
      <c r="L2323" s="9">
        <f t="shared" si="3538"/>
        <v>64.369999999999891</v>
      </c>
      <c r="M2323" s="9">
        <f t="shared" ref="M2323" si="3572">AVERAGE(L2312:L2323)</f>
        <v>85.807499999999933</v>
      </c>
      <c r="N2323" s="6" t="s">
        <v>36</v>
      </c>
      <c r="O2323" s="9">
        <f t="shared" si="3540"/>
        <v>1187.6999999999998</v>
      </c>
      <c r="P2323" s="4">
        <f t="shared" si="3480"/>
        <v>0</v>
      </c>
      <c r="Q2323" s="5">
        <f t="shared" si="3481"/>
        <v>154.91000000000031</v>
      </c>
      <c r="R2323" s="5">
        <f t="shared" si="3482"/>
        <v>1226.4274999999998</v>
      </c>
      <c r="S2323" s="4">
        <f t="shared" si="3483"/>
        <v>0</v>
      </c>
      <c r="T2323" s="4">
        <f t="shared" si="3484"/>
        <v>0</v>
      </c>
      <c r="U2323" s="5">
        <f t="shared" si="3476"/>
        <v>1266.7779999999998</v>
      </c>
      <c r="V2323" s="5">
        <f t="shared" si="3477"/>
        <v>-79.077999999999975</v>
      </c>
      <c r="X2323" s="5">
        <f t="shared" si="3536"/>
        <v>-26.269999999999982</v>
      </c>
      <c r="Y2323" s="5">
        <f t="shared" si="3537"/>
        <v>7.6300000000001091</v>
      </c>
      <c r="AA2323" s="5">
        <f t="shared" si="3555"/>
        <v>0</v>
      </c>
      <c r="AB2323" s="5">
        <f t="shared" si="3556"/>
        <v>0</v>
      </c>
      <c r="AC2323" s="5">
        <f t="shared" si="3557"/>
        <v>0</v>
      </c>
      <c r="AF2323" s="5">
        <f t="shared" si="3543"/>
        <v>10.570000000000164</v>
      </c>
      <c r="AG2323" s="5">
        <f t="shared" si="3544"/>
        <v>-3.8599999999996726</v>
      </c>
      <c r="AH2323" s="5">
        <f t="shared" si="3545"/>
        <v>105.13999999999987</v>
      </c>
      <c r="AI2323" s="5">
        <f t="shared" si="3546"/>
        <v>119.56999999999971</v>
      </c>
      <c r="AJ2323" s="5"/>
      <c r="AK2323" s="5">
        <f t="shared" si="3547"/>
        <v>10.570000000000164</v>
      </c>
      <c r="AL2323" s="5">
        <f t="shared" si="3567"/>
        <v>50.409000000000468</v>
      </c>
      <c r="AM2323" s="5">
        <f t="shared" si="3548"/>
        <v>105.13999999999987</v>
      </c>
      <c r="AN2323" s="5">
        <f t="shared" si="3563"/>
        <v>108.84100000000004</v>
      </c>
      <c r="AO2323" s="5">
        <f t="shared" si="3564"/>
        <v>0</v>
      </c>
      <c r="AP2323" s="5">
        <f t="shared" si="3478"/>
        <v>6</v>
      </c>
      <c r="AQ2323" s="5">
        <f t="shared" si="3496"/>
        <v>4.9000000000000004</v>
      </c>
      <c r="AR2323" s="5"/>
      <c r="AS2323" s="5">
        <f t="shared" si="3541"/>
        <v>119.56999999999971</v>
      </c>
      <c r="AT2323" s="5">
        <f t="shared" si="3563"/>
        <v>126.33999999999996</v>
      </c>
      <c r="AU2323" s="5">
        <f t="shared" si="3549"/>
        <v>-3.8599999999996726</v>
      </c>
      <c r="AV2323" s="5">
        <f t="shared" si="3552"/>
        <v>14.429999999999836</v>
      </c>
      <c r="AW2323" s="5">
        <f t="shared" si="3550"/>
        <v>3</v>
      </c>
      <c r="AX2323" s="5">
        <f t="shared" si="3504"/>
        <v>44.21500000000006</v>
      </c>
      <c r="AZ2323" s="4">
        <f t="shared" si="3486"/>
        <v>0</v>
      </c>
      <c r="BA2323" s="5">
        <f t="shared" si="3492"/>
        <v>0</v>
      </c>
      <c r="BB2323" s="4">
        <f t="shared" si="3487"/>
        <v>0</v>
      </c>
      <c r="BD2323" s="5">
        <v>0</v>
      </c>
      <c r="BE2323" s="4">
        <v>0.38634228818335614</v>
      </c>
      <c r="BJ2323" s="5">
        <v>113.23000000000047</v>
      </c>
      <c r="BK2323" s="5">
        <v>22.109999999999673</v>
      </c>
      <c r="BL2323" s="5">
        <v>3.6400000000003274</v>
      </c>
      <c r="BM2323" s="5">
        <v>5</v>
      </c>
      <c r="BR2323">
        <v>105</v>
      </c>
      <c r="BS2323">
        <v>8</v>
      </c>
    </row>
    <row r="2324" spans="1:71">
      <c r="A2324" s="7">
        <v>39869</v>
      </c>
      <c r="B2324" s="6">
        <v>3937.93</v>
      </c>
      <c r="C2324" s="6">
        <v>3977.77</v>
      </c>
      <c r="D2324" s="6">
        <v>3790.79</v>
      </c>
      <c r="E2324" s="6">
        <v>3846.21</v>
      </c>
      <c r="F2324" s="6">
        <v>2760.12</v>
      </c>
      <c r="G2324" s="6">
        <v>2760.12</v>
      </c>
      <c r="H2324" s="6">
        <v>2662.73</v>
      </c>
      <c r="I2324" s="6">
        <v>2696.92</v>
      </c>
      <c r="J2324" s="9">
        <f t="shared" si="3534"/>
        <v>186.98000000000002</v>
      </c>
      <c r="K2324" s="9">
        <f t="shared" si="3561"/>
        <v>144.77666666666676</v>
      </c>
      <c r="L2324" s="9">
        <f t="shared" si="3538"/>
        <v>97.389999999999873</v>
      </c>
      <c r="M2324" s="9">
        <f t="shared" ref="M2324" si="3573">AVERAGE(L2313:L2324)</f>
        <v>86.442499999999924</v>
      </c>
      <c r="N2324" s="6" t="s">
        <v>36</v>
      </c>
      <c r="O2324" s="9">
        <f t="shared" si="3540"/>
        <v>1149.29</v>
      </c>
      <c r="P2324" s="4">
        <f t="shared" si="3480"/>
        <v>0</v>
      </c>
      <c r="Q2324" s="5">
        <f t="shared" si="3481"/>
        <v>193.32000000000016</v>
      </c>
      <c r="R2324" s="5">
        <f t="shared" si="3482"/>
        <v>1197.6199999999999</v>
      </c>
      <c r="S2324" s="4">
        <f t="shared" si="3483"/>
        <v>0</v>
      </c>
      <c r="T2324" s="4">
        <f t="shared" si="3484"/>
        <v>0</v>
      </c>
      <c r="U2324" s="5">
        <f t="shared" si="3476"/>
        <v>1230.4580000000001</v>
      </c>
      <c r="V2324" s="5">
        <f t="shared" si="3477"/>
        <v>-81.16800000000012</v>
      </c>
      <c r="X2324" s="5">
        <f t="shared" si="3536"/>
        <v>-91.7199999999998</v>
      </c>
      <c r="Y2324" s="5">
        <f t="shared" si="3537"/>
        <v>-63.199999999999818</v>
      </c>
      <c r="AA2324" s="5">
        <f t="shared" si="3555"/>
        <v>0</v>
      </c>
      <c r="AB2324" s="5">
        <f t="shared" si="3556"/>
        <v>1</v>
      </c>
      <c r="AC2324" s="5">
        <f t="shared" si="3557"/>
        <v>1</v>
      </c>
      <c r="AF2324" s="5">
        <f t="shared" si="3543"/>
        <v>39.840000000000146</v>
      </c>
      <c r="AG2324" s="5">
        <f t="shared" si="3544"/>
        <v>82.019999999999982</v>
      </c>
      <c r="AH2324" s="5">
        <f t="shared" si="3545"/>
        <v>147.13999999999987</v>
      </c>
      <c r="AI2324" s="5">
        <f t="shared" si="3546"/>
        <v>104.96000000000004</v>
      </c>
      <c r="AJ2324" s="5"/>
      <c r="AK2324" s="5">
        <f t="shared" si="3547"/>
        <v>39.840000000000146</v>
      </c>
      <c r="AL2324" s="5">
        <f t="shared" si="3567"/>
        <v>50.409000000000468</v>
      </c>
      <c r="AM2324" s="5">
        <f t="shared" si="3548"/>
        <v>147.13999999999987</v>
      </c>
      <c r="AN2324" s="5">
        <f t="shared" si="3563"/>
        <v>110.44499999999998</v>
      </c>
      <c r="AO2324" s="5">
        <f t="shared" si="3564"/>
        <v>1</v>
      </c>
      <c r="AP2324" s="5">
        <f t="shared" si="3478"/>
        <v>6</v>
      </c>
      <c r="AQ2324" s="5">
        <f t="shared" si="3496"/>
        <v>5.0999999999999996</v>
      </c>
      <c r="AR2324" s="5"/>
      <c r="AS2324" s="5">
        <f t="shared" si="3541"/>
        <v>104.96000000000004</v>
      </c>
      <c r="AT2324" s="5">
        <f t="shared" si="3563"/>
        <v>120.708</v>
      </c>
      <c r="AU2324" s="5">
        <f t="shared" si="3549"/>
        <v>82.019999999999982</v>
      </c>
      <c r="AV2324" s="5">
        <f t="shared" si="3552"/>
        <v>-42.179999999999836</v>
      </c>
      <c r="AW2324" s="5">
        <f t="shared" si="3550"/>
        <v>4</v>
      </c>
      <c r="AX2324" s="5">
        <f t="shared" si="3504"/>
        <v>50.061000000000249</v>
      </c>
      <c r="AZ2324" s="4">
        <f t="shared" si="3486"/>
        <v>0</v>
      </c>
      <c r="BA2324" s="5">
        <f t="shared" si="3492"/>
        <v>0</v>
      </c>
      <c r="BB2324" s="4">
        <f t="shared" si="3487"/>
        <v>0</v>
      </c>
      <c r="BD2324" s="5">
        <v>0</v>
      </c>
      <c r="BE2324" s="4">
        <v>0.38545521835678009</v>
      </c>
      <c r="BJ2324" s="5">
        <v>128.99000000000069</v>
      </c>
      <c r="BK2324" s="5">
        <v>-3.4900000000006912</v>
      </c>
      <c r="BL2324" s="5">
        <v>14.530000000000655</v>
      </c>
      <c r="BM2324" s="5">
        <v>5</v>
      </c>
      <c r="BR2324">
        <v>147</v>
      </c>
      <c r="BS2324">
        <v>-52</v>
      </c>
    </row>
    <row r="2325" spans="1:71">
      <c r="A2325" s="7">
        <v>39870</v>
      </c>
      <c r="B2325" s="6">
        <v>3882.88</v>
      </c>
      <c r="C2325" s="6">
        <v>3989.63</v>
      </c>
      <c r="D2325" s="6">
        <v>3849.76</v>
      </c>
      <c r="E2325" s="6">
        <v>3942.62</v>
      </c>
      <c r="F2325" s="6">
        <v>2735.84</v>
      </c>
      <c r="G2325" s="6">
        <v>2769.57</v>
      </c>
      <c r="H2325" s="6">
        <v>2694.77</v>
      </c>
      <c r="I2325" s="6">
        <v>2744.84</v>
      </c>
      <c r="J2325" s="9">
        <f t="shared" si="3534"/>
        <v>143.42000000000007</v>
      </c>
      <c r="K2325" s="9">
        <f t="shared" si="3561"/>
        <v>149.07416666666674</v>
      </c>
      <c r="L2325" s="9">
        <f t="shared" si="3538"/>
        <v>74.800000000000182</v>
      </c>
      <c r="M2325" s="9">
        <f t="shared" ref="M2325" si="3574">AVERAGE(L2314:L2325)</f>
        <v>87.979166666666586</v>
      </c>
      <c r="N2325" s="6" t="s">
        <v>36</v>
      </c>
      <c r="O2325" s="9">
        <f t="shared" si="3540"/>
        <v>1197.7799999999997</v>
      </c>
      <c r="P2325" s="4">
        <f t="shared" si="3480"/>
        <v>0.42231318585612182</v>
      </c>
      <c r="Q2325" s="5">
        <f t="shared" si="3481"/>
        <v>114.81999999999971</v>
      </c>
      <c r="R2325" s="5">
        <f t="shared" si="3482"/>
        <v>1177.9949999999999</v>
      </c>
      <c r="S2325" s="4">
        <f t="shared" si="3483"/>
        <v>0.25082764328574253</v>
      </c>
      <c r="T2325" s="4">
        <f t="shared" si="3484"/>
        <v>0.18212890624999903</v>
      </c>
      <c r="U2325" s="5">
        <f t="shared" ref="U2325:U2388" si="3575">AVERAGE(O2321:O2325)</f>
        <v>1201.4919999999997</v>
      </c>
      <c r="V2325" s="5">
        <f t="shared" ref="V2325:V2388" si="3576">O2325-U2325</f>
        <v>-3.7119999999999891</v>
      </c>
      <c r="X2325" s="5">
        <f t="shared" si="3536"/>
        <v>59.739999999999782</v>
      </c>
      <c r="Y2325" s="5">
        <f t="shared" si="3537"/>
        <v>9</v>
      </c>
      <c r="AA2325" s="5">
        <f t="shared" si="3555"/>
        <v>1</v>
      </c>
      <c r="AB2325" s="5">
        <f t="shared" si="3556"/>
        <v>0</v>
      </c>
      <c r="AC2325" s="5">
        <f t="shared" si="3557"/>
        <v>1</v>
      </c>
      <c r="AF2325" s="5">
        <f t="shared" si="3543"/>
        <v>106.75</v>
      </c>
      <c r="AG2325" s="5">
        <f t="shared" si="3544"/>
        <v>143.42000000000007</v>
      </c>
      <c r="AH2325" s="5">
        <f t="shared" si="3545"/>
        <v>33.119999999999891</v>
      </c>
      <c r="AI2325" s="5">
        <f t="shared" si="3546"/>
        <v>-3.5500000000001819</v>
      </c>
      <c r="AJ2325" s="5"/>
      <c r="AK2325" s="5">
        <f t="shared" si="3547"/>
        <v>33.119999999999891</v>
      </c>
      <c r="AL2325" s="5">
        <f t="shared" si="3567"/>
        <v>50.409000000000468</v>
      </c>
      <c r="AM2325" s="5">
        <f t="shared" si="3548"/>
        <v>106.75</v>
      </c>
      <c r="AN2325" s="5">
        <f t="shared" si="3563"/>
        <v>116.36999999999998</v>
      </c>
      <c r="AO2325" s="5">
        <f t="shared" si="3564"/>
        <v>0</v>
      </c>
      <c r="AP2325" s="5">
        <f t="shared" ref="AP2325:AP2388" si="3577">SUM(AO2316:AO2325)</f>
        <v>6</v>
      </c>
      <c r="AQ2325" s="5">
        <f t="shared" si="3496"/>
        <v>5.4</v>
      </c>
      <c r="AR2325" s="5"/>
      <c r="AS2325" s="5">
        <f t="shared" si="3541"/>
        <v>143.42000000000007</v>
      </c>
      <c r="AT2325" s="5">
        <f t="shared" si="3563"/>
        <v>131.10200000000003</v>
      </c>
      <c r="AU2325" s="5">
        <f t="shared" si="3549"/>
        <v>-3.5500000000001819</v>
      </c>
      <c r="AV2325" s="5">
        <f t="shared" si="3552"/>
        <v>-36.670000000000073</v>
      </c>
      <c r="AW2325" s="5">
        <f t="shared" si="3550"/>
        <v>5</v>
      </c>
      <c r="AX2325" s="5">
        <f t="shared" si="3504"/>
        <v>50.061000000000249</v>
      </c>
      <c r="AZ2325" s="4">
        <f t="shared" si="3486"/>
        <v>0.18212890624999903</v>
      </c>
      <c r="BA2325" s="5">
        <f t="shared" si="3492"/>
        <v>0</v>
      </c>
      <c r="BB2325" s="4">
        <f t="shared" si="3487"/>
        <v>0</v>
      </c>
      <c r="BD2325" s="5">
        <v>0</v>
      </c>
      <c r="BE2325" s="4">
        <v>0.38486027591083771</v>
      </c>
      <c r="BJ2325" s="5">
        <v>150.97999999999956</v>
      </c>
      <c r="BK2325" s="5">
        <v>-16.729999999999563</v>
      </c>
      <c r="BL2325" s="5">
        <v>16.729999999999563</v>
      </c>
      <c r="BM2325" s="5">
        <v>5</v>
      </c>
      <c r="BR2325">
        <v>-60</v>
      </c>
      <c r="BS2325">
        <v>9</v>
      </c>
    </row>
    <row r="2326" spans="1:71">
      <c r="A2326" s="7">
        <v>39871</v>
      </c>
      <c r="B2326" s="6">
        <v>3907.85</v>
      </c>
      <c r="C2326" s="6">
        <v>3907.85</v>
      </c>
      <c r="D2326" s="6">
        <v>3764.69</v>
      </c>
      <c r="E2326" s="6">
        <v>3843.74</v>
      </c>
      <c r="F2326" s="6">
        <v>2709.56</v>
      </c>
      <c r="G2326" s="6">
        <v>2714.51</v>
      </c>
      <c r="H2326" s="6">
        <v>2644.19</v>
      </c>
      <c r="I2326" s="6">
        <v>2702.48</v>
      </c>
      <c r="J2326" s="9">
        <f t="shared" si="3534"/>
        <v>177.92999999999984</v>
      </c>
      <c r="K2326" s="9">
        <f t="shared" si="3561"/>
        <v>150.46166666666673</v>
      </c>
      <c r="L2326" s="9">
        <f t="shared" si="3538"/>
        <v>100.65000000000009</v>
      </c>
      <c r="M2326" s="9">
        <f t="shared" ref="M2326" si="3578">AVERAGE(L2315:L2326)</f>
        <v>86.856666666666612</v>
      </c>
      <c r="N2326" s="6" t="s">
        <v>37</v>
      </c>
      <c r="O2326" s="9">
        <f t="shared" si="3540"/>
        <v>1141.2599999999998</v>
      </c>
      <c r="P2326" s="4">
        <f t="shared" ref="P2326:P2389" si="3579">(O2326-MIN(O2322:O2326))/(MAX(O2322:O2326)-MIN(O2322:O2326))</f>
        <v>0</v>
      </c>
      <c r="Q2326" s="5">
        <f t="shared" ref="Q2326:Q2389" si="3580">MAX(O2322:O2326)-MIN(O2322:O2326)</f>
        <v>67.320000000000164</v>
      </c>
      <c r="R2326" s="5">
        <f t="shared" ref="R2326:R2389" si="3581">MIN(O2322:O2326) +((MAX(O2322:O2326)-MIN(O2322:O2326))*$R$2)</f>
        <v>1158.0899999999997</v>
      </c>
      <c r="S2326" s="4">
        <f t="shared" ref="S2326:S2389" si="3582">(O2326-MIN(O2320:O2326))/(MAX(O2320:O2326)-MIN(O2320:O2326))</f>
        <v>0</v>
      </c>
      <c r="T2326" s="4">
        <f t="shared" ref="T2326:T2389" si="3583">(O2326-MIN(O2318:O2326))/(MAX(O2318:O2326)-MIN(O2318:O2326))</f>
        <v>0</v>
      </c>
      <c r="U2326" s="5">
        <f t="shared" si="3575"/>
        <v>1176.9219999999998</v>
      </c>
      <c r="V2326" s="5">
        <f t="shared" si="3576"/>
        <v>-35.662000000000035</v>
      </c>
      <c r="X2326" s="5">
        <f t="shared" si="3536"/>
        <v>-64.110000000000127</v>
      </c>
      <c r="Y2326" s="5">
        <f t="shared" si="3537"/>
        <v>-7.0799999999999272</v>
      </c>
      <c r="AA2326" s="5">
        <f t="shared" si="3555"/>
        <v>0</v>
      </c>
      <c r="AB2326" s="5">
        <f t="shared" si="3556"/>
        <v>1</v>
      </c>
      <c r="AC2326" s="5">
        <f t="shared" si="3557"/>
        <v>1</v>
      </c>
      <c r="AF2326" s="5">
        <f t="shared" si="3543"/>
        <v>0</v>
      </c>
      <c r="AG2326" s="5">
        <f t="shared" si="3544"/>
        <v>-34.769999999999982</v>
      </c>
      <c r="AH2326" s="5">
        <f t="shared" si="3545"/>
        <v>143.15999999999985</v>
      </c>
      <c r="AI2326" s="5">
        <f t="shared" si="3546"/>
        <v>177.92999999999984</v>
      </c>
      <c r="AJ2326" s="5"/>
      <c r="AK2326" s="5">
        <f t="shared" si="3547"/>
        <v>0</v>
      </c>
      <c r="AL2326" s="5">
        <f t="shared" si="3567"/>
        <v>50.409000000000468</v>
      </c>
      <c r="AM2326" s="5">
        <f t="shared" si="3548"/>
        <v>143.15999999999985</v>
      </c>
      <c r="AN2326" s="5">
        <f t="shared" si="3563"/>
        <v>115.96499999999996</v>
      </c>
      <c r="AO2326" s="5">
        <f t="shared" si="3564"/>
        <v>1</v>
      </c>
      <c r="AP2326" s="5">
        <f t="shared" si="3577"/>
        <v>6</v>
      </c>
      <c r="AQ2326" s="5">
        <f t="shared" si="3496"/>
        <v>5.6</v>
      </c>
      <c r="AR2326" s="5"/>
      <c r="AS2326" s="5">
        <f t="shared" si="3541"/>
        <v>177.92999999999984</v>
      </c>
      <c r="AT2326" s="5">
        <f t="shared" si="3563"/>
        <v>133.03300000000004</v>
      </c>
      <c r="AU2326" s="5">
        <f t="shared" si="3549"/>
        <v>-34.769999999999982</v>
      </c>
      <c r="AV2326" s="5">
        <f t="shared" si="3552"/>
        <v>34.769999999999982</v>
      </c>
      <c r="AW2326" s="5">
        <f t="shared" si="3550"/>
        <v>6</v>
      </c>
      <c r="AX2326" s="5">
        <f t="shared" si="3504"/>
        <v>50.061000000000249</v>
      </c>
      <c r="AZ2326" s="4">
        <f t="shared" si="3486"/>
        <v>0</v>
      </c>
      <c r="BA2326" s="5">
        <f t="shared" si="3492"/>
        <v>0</v>
      </c>
      <c r="BB2326" s="4">
        <f t="shared" si="3487"/>
        <v>0.18212890624999903</v>
      </c>
      <c r="BD2326" s="5">
        <v>0</v>
      </c>
      <c r="BE2326" s="4">
        <v>0.38444178009732621</v>
      </c>
      <c r="BJ2326" s="5">
        <v>160.46999999999935</v>
      </c>
      <c r="BK2326" s="5">
        <v>62.490000000000691</v>
      </c>
      <c r="BL2326" s="5">
        <v>6.7899999999999636</v>
      </c>
      <c r="BM2326" s="5">
        <v>5</v>
      </c>
      <c r="BR2326">
        <v>-60</v>
      </c>
      <c r="BS2326">
        <v>7</v>
      </c>
    </row>
    <row r="2327" spans="1:71">
      <c r="A2327" s="7">
        <v>39874</v>
      </c>
      <c r="B2327" s="6">
        <v>3817.51</v>
      </c>
      <c r="C2327" s="6">
        <v>3821.97</v>
      </c>
      <c r="D2327" s="6">
        <v>3692.78</v>
      </c>
      <c r="E2327" s="6">
        <v>3710.07</v>
      </c>
      <c r="F2327" s="6">
        <v>2632.92</v>
      </c>
      <c r="G2327" s="6">
        <v>2639.21</v>
      </c>
      <c r="H2327" s="6">
        <v>2581.46</v>
      </c>
      <c r="I2327" s="6">
        <v>2581.46</v>
      </c>
      <c r="J2327" s="9">
        <f t="shared" si="3534"/>
        <v>150.95999999999958</v>
      </c>
      <c r="K2327" s="9">
        <f t="shared" si="3561"/>
        <v>156.94500000000005</v>
      </c>
      <c r="L2327" s="9">
        <f t="shared" si="3538"/>
        <v>121.01999999999998</v>
      </c>
      <c r="M2327" s="9">
        <f t="shared" ref="M2327" si="3584">AVERAGE(L2316:L2327)</f>
        <v>92.958333333333258</v>
      </c>
      <c r="N2327" s="6" t="s">
        <v>36</v>
      </c>
      <c r="O2327" s="9">
        <f t="shared" si="3540"/>
        <v>1128.6100000000001</v>
      </c>
      <c r="P2327" s="4">
        <f t="shared" si="3579"/>
        <v>0</v>
      </c>
      <c r="Q2327" s="5">
        <f t="shared" si="3580"/>
        <v>69.169999999999618</v>
      </c>
      <c r="R2327" s="5">
        <f t="shared" si="3581"/>
        <v>1145.9025000000001</v>
      </c>
      <c r="S2327" s="4">
        <f t="shared" si="3582"/>
        <v>0</v>
      </c>
      <c r="T2327" s="4">
        <f t="shared" si="3583"/>
        <v>0</v>
      </c>
      <c r="U2327" s="5">
        <f t="shared" si="3575"/>
        <v>1160.9279999999999</v>
      </c>
      <c r="V2327" s="5">
        <f t="shared" si="3576"/>
        <v>-32.317999999999756</v>
      </c>
      <c r="X2327" s="5">
        <f t="shared" si="3536"/>
        <v>-107.44000000000005</v>
      </c>
      <c r="Y2327" s="5">
        <f t="shared" si="3537"/>
        <v>-51.460000000000036</v>
      </c>
      <c r="AA2327" s="5">
        <f t="shared" si="3555"/>
        <v>0</v>
      </c>
      <c r="AB2327" s="5">
        <f t="shared" si="3556"/>
        <v>1</v>
      </c>
      <c r="AC2327" s="5">
        <f t="shared" si="3557"/>
        <v>1</v>
      </c>
      <c r="AF2327" s="5">
        <f t="shared" si="3543"/>
        <v>4.4599999999995816</v>
      </c>
      <c r="AG2327" s="5">
        <f t="shared" si="3544"/>
        <v>-21.769999999999982</v>
      </c>
      <c r="AH2327" s="5">
        <f t="shared" si="3545"/>
        <v>124.73000000000002</v>
      </c>
      <c r="AI2327" s="5">
        <f t="shared" si="3546"/>
        <v>150.95999999999958</v>
      </c>
      <c r="AJ2327" s="5"/>
      <c r="AK2327" s="5">
        <f t="shared" si="3547"/>
        <v>4.4599999999995816</v>
      </c>
      <c r="AL2327" s="5">
        <f t="shared" si="3567"/>
        <v>41.283000000000172</v>
      </c>
      <c r="AM2327" s="5">
        <f t="shared" si="3548"/>
        <v>124.73000000000002</v>
      </c>
      <c r="AN2327" s="5">
        <f t="shared" si="3563"/>
        <v>122.32400000000003</v>
      </c>
      <c r="AO2327" s="5">
        <f t="shared" si="3564"/>
        <v>1</v>
      </c>
      <c r="AP2327" s="5">
        <f t="shared" si="3577"/>
        <v>7</v>
      </c>
      <c r="AQ2327" s="5">
        <f t="shared" si="3496"/>
        <v>5.9</v>
      </c>
      <c r="AR2327" s="5"/>
      <c r="AS2327" s="5">
        <f t="shared" si="3541"/>
        <v>150.95999999999958</v>
      </c>
      <c r="AT2327" s="5">
        <f t="shared" si="3563"/>
        <v>138.01300000000001</v>
      </c>
      <c r="AU2327" s="5">
        <f t="shared" si="3549"/>
        <v>-21.769999999999982</v>
      </c>
      <c r="AV2327" s="5">
        <f t="shared" si="3552"/>
        <v>26.229999999999563</v>
      </c>
      <c r="AW2327" s="5">
        <f t="shared" si="3550"/>
        <v>2</v>
      </c>
      <c r="AX2327" s="5">
        <f t="shared" si="3504"/>
        <v>50.061000000000249</v>
      </c>
      <c r="AZ2327" s="4">
        <f t="shared" ref="AZ2327:AZ2390" si="3585">T2327</f>
        <v>0</v>
      </c>
      <c r="BA2327" s="5">
        <f t="shared" si="3492"/>
        <v>0</v>
      </c>
      <c r="BB2327" s="4">
        <f t="shared" ref="BB2327:BB2390" si="3586">AZ2326</f>
        <v>0</v>
      </c>
      <c r="BD2327" s="5">
        <v>0</v>
      </c>
      <c r="BE2327" s="4">
        <v>0.38426138978373364</v>
      </c>
      <c r="BJ2327" s="5">
        <v>78.050000000000182</v>
      </c>
      <c r="BK2327" s="5">
        <v>77.579999999999927</v>
      </c>
      <c r="BL2327" s="5">
        <v>2.4200000000000728</v>
      </c>
      <c r="BM2327" s="5">
        <v>5</v>
      </c>
      <c r="BR2327">
        <v>125</v>
      </c>
      <c r="BS2327">
        <v>-51</v>
      </c>
    </row>
    <row r="2328" spans="1:71">
      <c r="A2328" s="7">
        <v>39875</v>
      </c>
      <c r="B2328" s="6">
        <v>3724.53</v>
      </c>
      <c r="C2328" s="6">
        <v>3755.88</v>
      </c>
      <c r="D2328" s="6">
        <v>3667.86</v>
      </c>
      <c r="E2328" s="6">
        <v>3690.72</v>
      </c>
      <c r="F2328" s="6">
        <v>2591.11</v>
      </c>
      <c r="G2328" s="6">
        <v>2616.7600000000002</v>
      </c>
      <c r="H2328" s="6">
        <v>2552.31</v>
      </c>
      <c r="I2328" s="6">
        <v>2554.5500000000002</v>
      </c>
      <c r="J2328" s="9">
        <f t="shared" si="3534"/>
        <v>88.019999999999982</v>
      </c>
      <c r="K2328" s="9">
        <f t="shared" si="3561"/>
        <v>151.06166666666672</v>
      </c>
      <c r="L2328" s="9">
        <f t="shared" si="3538"/>
        <v>64.450000000000273</v>
      </c>
      <c r="M2328" s="9">
        <f t="shared" ref="M2328" si="3587">AVERAGE(L2317:L2328)</f>
        <v>90.386666666666613</v>
      </c>
      <c r="N2328" s="6" t="s">
        <v>36</v>
      </c>
      <c r="O2328" s="9">
        <f t="shared" si="3540"/>
        <v>1136.1699999999996</v>
      </c>
      <c r="P2328" s="4">
        <f t="shared" si="3579"/>
        <v>0.10929593754517179</v>
      </c>
      <c r="Q2328" s="5">
        <f t="shared" si="3580"/>
        <v>69.169999999999618</v>
      </c>
      <c r="R2328" s="5">
        <f t="shared" si="3581"/>
        <v>1145.9025000000001</v>
      </c>
      <c r="S2328" s="4">
        <f t="shared" si="3582"/>
        <v>9.4535450794041631E-2</v>
      </c>
      <c r="T2328" s="4">
        <f t="shared" si="3583"/>
        <v>3.5327102803735938E-2</v>
      </c>
      <c r="U2328" s="5">
        <f t="shared" si="3575"/>
        <v>1150.6219999999998</v>
      </c>
      <c r="V2328" s="5">
        <f t="shared" si="3576"/>
        <v>-14.452000000000226</v>
      </c>
      <c r="X2328" s="5">
        <f t="shared" si="3536"/>
        <v>-33.8100000000004</v>
      </c>
      <c r="Y2328" s="5">
        <f t="shared" si="3537"/>
        <v>-36.559999999999945</v>
      </c>
      <c r="AA2328" s="5">
        <f t="shared" si="3555"/>
        <v>0</v>
      </c>
      <c r="AB2328" s="5">
        <f t="shared" si="3556"/>
        <v>1</v>
      </c>
      <c r="AC2328" s="5">
        <f t="shared" si="3557"/>
        <v>1</v>
      </c>
      <c r="AF2328" s="5">
        <f t="shared" si="3543"/>
        <v>31.349999999999909</v>
      </c>
      <c r="AG2328" s="5">
        <f t="shared" si="3544"/>
        <v>45.809999999999945</v>
      </c>
      <c r="AH2328" s="5">
        <f t="shared" si="3545"/>
        <v>56.670000000000073</v>
      </c>
      <c r="AI2328" s="5">
        <f t="shared" si="3546"/>
        <v>42.210000000000036</v>
      </c>
      <c r="AJ2328" s="5"/>
      <c r="AK2328" s="5">
        <f t="shared" si="3547"/>
        <v>31.349999999999909</v>
      </c>
      <c r="AL2328" s="5">
        <f t="shared" si="3567"/>
        <v>41.283000000000172</v>
      </c>
      <c r="AM2328" s="5">
        <f t="shared" si="3548"/>
        <v>56.670000000000073</v>
      </c>
      <c r="AN2328" s="5">
        <f t="shared" si="3563"/>
        <v>114.57800000000002</v>
      </c>
      <c r="AO2328" s="5">
        <f t="shared" si="3564"/>
        <v>0</v>
      </c>
      <c r="AP2328" s="5">
        <f t="shared" si="3577"/>
        <v>6</v>
      </c>
      <c r="AQ2328" s="5">
        <f t="shared" si="3496"/>
        <v>6</v>
      </c>
      <c r="AR2328" s="5"/>
      <c r="AS2328" s="5">
        <f t="shared" si="3541"/>
        <v>45.809999999999945</v>
      </c>
      <c r="AT2328" s="5">
        <f t="shared" si="3563"/>
        <v>120.777</v>
      </c>
      <c r="AU2328" s="5">
        <f t="shared" si="3549"/>
        <v>42.210000000000036</v>
      </c>
      <c r="AV2328" s="5">
        <f t="shared" si="3552"/>
        <v>-14.460000000000036</v>
      </c>
      <c r="AW2328" s="5">
        <f t="shared" si="3550"/>
        <v>3</v>
      </c>
      <c r="AX2328" s="5">
        <f t="shared" si="3504"/>
        <v>50.061000000000249</v>
      </c>
      <c r="AZ2328" s="4">
        <f t="shared" si="3585"/>
        <v>3.5327102803735938E-2</v>
      </c>
      <c r="BA2328" s="5">
        <f t="shared" si="3492"/>
        <v>0</v>
      </c>
      <c r="BB2328" s="4">
        <f t="shared" si="3586"/>
        <v>0</v>
      </c>
      <c r="BD2328" s="5">
        <v>0</v>
      </c>
      <c r="BE2328" s="4">
        <v>0.38418737060041491</v>
      </c>
      <c r="BJ2328" s="5">
        <v>145.28999999999996</v>
      </c>
      <c r="BK2328" s="5">
        <v>27.069999999999709</v>
      </c>
      <c r="BL2328" s="5">
        <v>9.2799999999997453</v>
      </c>
      <c r="BM2328" s="5">
        <v>5</v>
      </c>
      <c r="BR2328">
        <v>57</v>
      </c>
      <c r="BS2328">
        <v>-37</v>
      </c>
    </row>
    <row r="2329" spans="1:71">
      <c r="A2329" s="7">
        <v>39876</v>
      </c>
      <c r="B2329" s="6">
        <v>3724.74</v>
      </c>
      <c r="C2329" s="6">
        <v>3891.71</v>
      </c>
      <c r="D2329" s="6">
        <v>3721.91</v>
      </c>
      <c r="E2329" s="6">
        <v>3890.94</v>
      </c>
      <c r="F2329" s="6">
        <v>2595.89</v>
      </c>
      <c r="G2329" s="6">
        <v>2675.68</v>
      </c>
      <c r="H2329" s="6">
        <v>2575.4</v>
      </c>
      <c r="I2329" s="6">
        <v>2675.68</v>
      </c>
      <c r="J2329" s="9">
        <f t="shared" si="3534"/>
        <v>200.99000000000024</v>
      </c>
      <c r="K2329" s="9">
        <f t="shared" si="3561"/>
        <v>158.55083333333343</v>
      </c>
      <c r="L2329" s="9">
        <f t="shared" si="3538"/>
        <v>121.12999999999965</v>
      </c>
      <c r="M2329" s="9">
        <f t="shared" ref="M2329" si="3588">AVERAGE(L2318:L2329)</f>
        <v>93.781666666666595</v>
      </c>
      <c r="N2329" s="6" t="s">
        <v>36</v>
      </c>
      <c r="O2329" s="9">
        <f t="shared" si="3540"/>
        <v>1215.2600000000002</v>
      </c>
      <c r="P2329" s="4">
        <f t="shared" si="3579"/>
        <v>1</v>
      </c>
      <c r="Q2329" s="5">
        <f t="shared" si="3580"/>
        <v>86.650000000000091</v>
      </c>
      <c r="R2329" s="5">
        <f t="shared" si="3581"/>
        <v>1150.2725</v>
      </c>
      <c r="S2329" s="4">
        <f t="shared" si="3582"/>
        <v>1</v>
      </c>
      <c r="T2329" s="4">
        <f t="shared" si="3583"/>
        <v>0.63948339483395111</v>
      </c>
      <c r="U2329" s="5">
        <f t="shared" si="3575"/>
        <v>1163.816</v>
      </c>
      <c r="V2329" s="5">
        <f t="shared" si="3576"/>
        <v>51.444000000000187</v>
      </c>
      <c r="X2329" s="5">
        <f t="shared" si="3536"/>
        <v>166.20000000000027</v>
      </c>
      <c r="Y2329" s="5">
        <f t="shared" si="3537"/>
        <v>79.789999999999964</v>
      </c>
      <c r="AA2329" s="5">
        <f t="shared" si="3555"/>
        <v>1</v>
      </c>
      <c r="AB2329" s="5">
        <f t="shared" si="3556"/>
        <v>0</v>
      </c>
      <c r="AC2329" s="5">
        <f t="shared" si="3557"/>
        <v>1</v>
      </c>
      <c r="AF2329" s="5">
        <f t="shared" si="3543"/>
        <v>166.97000000000025</v>
      </c>
      <c r="AG2329" s="5">
        <f t="shared" si="3544"/>
        <v>200.99000000000024</v>
      </c>
      <c r="AH2329" s="5">
        <f t="shared" si="3545"/>
        <v>2.8299999999999272</v>
      </c>
      <c r="AI2329" s="5">
        <f t="shared" si="3546"/>
        <v>-31.190000000000055</v>
      </c>
      <c r="AJ2329" s="5"/>
      <c r="AK2329" s="5">
        <f t="shared" si="3547"/>
        <v>2.8299999999999272</v>
      </c>
      <c r="AL2329" s="5">
        <f t="shared" si="3567"/>
        <v>41.283000000000172</v>
      </c>
      <c r="AM2329" s="5">
        <f t="shared" si="3548"/>
        <v>166.97000000000025</v>
      </c>
      <c r="AN2329" s="5">
        <f t="shared" si="3563"/>
        <v>120.73300000000003</v>
      </c>
      <c r="AO2329" s="5">
        <f t="shared" si="3564"/>
        <v>1</v>
      </c>
      <c r="AP2329" s="5">
        <f t="shared" si="3577"/>
        <v>6</v>
      </c>
      <c r="AQ2329" s="5">
        <f t="shared" si="3496"/>
        <v>6</v>
      </c>
      <c r="AR2329" s="5"/>
      <c r="AS2329" s="5">
        <f t="shared" si="3541"/>
        <v>200.99000000000024</v>
      </c>
      <c r="AT2329" s="5">
        <f t="shared" si="3563"/>
        <v>131.62699999999995</v>
      </c>
      <c r="AU2329" s="5">
        <f t="shared" si="3549"/>
        <v>-31.190000000000055</v>
      </c>
      <c r="AV2329" s="5">
        <f t="shared" si="3552"/>
        <v>-34.019999999999982</v>
      </c>
      <c r="AW2329" s="5">
        <f t="shared" si="3550"/>
        <v>4</v>
      </c>
      <c r="AX2329" s="5">
        <f t="shared" si="3504"/>
        <v>47.766000000000084</v>
      </c>
      <c r="AZ2329" s="4">
        <f t="shared" si="3585"/>
        <v>0.63948339483395111</v>
      </c>
      <c r="BA2329" s="5">
        <f t="shared" si="3492"/>
        <v>0</v>
      </c>
      <c r="BB2329" s="4">
        <f t="shared" si="3586"/>
        <v>3.5327102803735938E-2</v>
      </c>
      <c r="BD2329" s="5">
        <v>0</v>
      </c>
      <c r="BE2329" s="4">
        <v>0.38404356469876383</v>
      </c>
      <c r="BJ2329" s="5">
        <v>119.72000000000025</v>
      </c>
      <c r="BK2329" s="5">
        <v>-7.0600000000004002</v>
      </c>
      <c r="BL2329" s="5">
        <v>7.0600000000004002</v>
      </c>
      <c r="BM2329" s="5">
        <v>5</v>
      </c>
      <c r="BR2329">
        <v>-63</v>
      </c>
      <c r="BS2329">
        <v>80</v>
      </c>
    </row>
    <row r="2330" spans="1:71">
      <c r="A2330" s="7">
        <v>39877</v>
      </c>
      <c r="B2330" s="6">
        <v>3864.18</v>
      </c>
      <c r="C2330" s="6">
        <v>3864.18</v>
      </c>
      <c r="D2330" s="6">
        <v>3695.49</v>
      </c>
      <c r="E2330" s="6">
        <v>3695.49</v>
      </c>
      <c r="F2330" s="6">
        <v>2657.82</v>
      </c>
      <c r="G2330" s="6">
        <v>2664.19</v>
      </c>
      <c r="H2330" s="6">
        <v>2569.63</v>
      </c>
      <c r="I2330" s="6">
        <v>2569.63</v>
      </c>
      <c r="J2330" s="9">
        <f t="shared" si="3534"/>
        <v>195.45000000000027</v>
      </c>
      <c r="K2330" s="9">
        <f t="shared" si="3561"/>
        <v>156.65750000000011</v>
      </c>
      <c r="L2330" s="9">
        <f t="shared" si="3538"/>
        <v>106.04999999999973</v>
      </c>
      <c r="M2330" s="9">
        <f t="shared" ref="M2330" si="3589">AVERAGE(L2319:L2330)</f>
        <v>90.69416666666659</v>
      </c>
      <c r="N2330" s="6" t="s">
        <v>37</v>
      </c>
      <c r="O2330" s="9">
        <f t="shared" si="3540"/>
        <v>1125.8599999999997</v>
      </c>
      <c r="P2330" s="4">
        <f t="shared" si="3579"/>
        <v>0</v>
      </c>
      <c r="Q2330" s="5">
        <f t="shared" si="3580"/>
        <v>89.400000000000546</v>
      </c>
      <c r="R2330" s="5">
        <f t="shared" si="3581"/>
        <v>1148.2099999999998</v>
      </c>
      <c r="S2330" s="4">
        <f t="shared" si="3582"/>
        <v>0</v>
      </c>
      <c r="T2330" s="4">
        <f t="shared" si="3583"/>
        <v>0</v>
      </c>
      <c r="U2330" s="5">
        <f t="shared" si="3575"/>
        <v>1149.4319999999998</v>
      </c>
      <c r="V2330" s="5">
        <f t="shared" si="3576"/>
        <v>-23.572000000000116</v>
      </c>
      <c r="X2330" s="5">
        <f t="shared" si="3536"/>
        <v>-168.69000000000005</v>
      </c>
      <c r="Y2330" s="5">
        <f t="shared" si="3537"/>
        <v>-88.190000000000055</v>
      </c>
      <c r="AA2330" s="5">
        <f t="shared" si="3555"/>
        <v>0</v>
      </c>
      <c r="AB2330" s="5">
        <f t="shared" si="3556"/>
        <v>1</v>
      </c>
      <c r="AC2330" s="5">
        <f t="shared" si="3557"/>
        <v>1</v>
      </c>
      <c r="AF2330" s="5">
        <f t="shared" si="3543"/>
        <v>0</v>
      </c>
      <c r="AG2330" s="5">
        <f t="shared" si="3544"/>
        <v>-26.760000000000218</v>
      </c>
      <c r="AH2330" s="5">
        <f t="shared" si="3545"/>
        <v>168.69000000000005</v>
      </c>
      <c r="AI2330" s="5">
        <f t="shared" si="3546"/>
        <v>195.45000000000027</v>
      </c>
      <c r="AJ2330" s="5"/>
      <c r="AK2330" s="5">
        <f t="shared" si="3547"/>
        <v>0</v>
      </c>
      <c r="AL2330" s="5">
        <f t="shared" si="3567"/>
        <v>41.283000000000172</v>
      </c>
      <c r="AM2330" s="5">
        <f t="shared" si="3548"/>
        <v>168.69000000000005</v>
      </c>
      <c r="AN2330" s="5">
        <f t="shared" si="3563"/>
        <v>131.36400000000003</v>
      </c>
      <c r="AO2330" s="5">
        <f t="shared" si="3564"/>
        <v>1</v>
      </c>
      <c r="AP2330" s="5">
        <f t="shared" si="3577"/>
        <v>7</v>
      </c>
      <c r="AQ2330" s="5">
        <f t="shared" si="3496"/>
        <v>6.2</v>
      </c>
      <c r="AR2330" s="5"/>
      <c r="AS2330" s="5">
        <f t="shared" si="3541"/>
        <v>195.45000000000027</v>
      </c>
      <c r="AT2330" s="5">
        <f t="shared" si="3563"/>
        <v>144.15899999999996</v>
      </c>
      <c r="AU2330" s="5">
        <f t="shared" si="3549"/>
        <v>-26.760000000000218</v>
      </c>
      <c r="AV2330" s="5">
        <f t="shared" si="3552"/>
        <v>26.760000000000218</v>
      </c>
      <c r="AW2330" s="5">
        <f t="shared" si="3550"/>
        <v>5</v>
      </c>
      <c r="AX2330" s="5">
        <f t="shared" si="3504"/>
        <v>47.766000000000084</v>
      </c>
      <c r="AZ2330" s="4">
        <f t="shared" si="3585"/>
        <v>0</v>
      </c>
      <c r="BA2330" s="5">
        <f t="shared" si="3492"/>
        <v>0</v>
      </c>
      <c r="BB2330" s="4">
        <f t="shared" si="3586"/>
        <v>0.63948339483395111</v>
      </c>
      <c r="BD2330" s="5">
        <v>0</v>
      </c>
      <c r="BE2330" s="4">
        <v>0.38102762491146075</v>
      </c>
      <c r="BJ2330" s="5">
        <v>56.590000000000146</v>
      </c>
      <c r="BK2330" s="5">
        <v>3.2799999999997453</v>
      </c>
      <c r="BL2330" s="5">
        <v>2.8699999999998909</v>
      </c>
      <c r="BM2330" s="5">
        <v>5</v>
      </c>
      <c r="BR2330">
        <v>-63</v>
      </c>
      <c r="BS2330">
        <v>88</v>
      </c>
    </row>
    <row r="2331" spans="1:71">
      <c r="A2331" s="7">
        <v>39878</v>
      </c>
      <c r="B2331" s="6">
        <v>3699.33</v>
      </c>
      <c r="C2331" s="6">
        <v>3769.13</v>
      </c>
      <c r="D2331" s="6">
        <v>3638</v>
      </c>
      <c r="E2331" s="6">
        <v>3666.41</v>
      </c>
      <c r="F2331" s="6">
        <v>2566.3000000000002</v>
      </c>
      <c r="G2331" s="6">
        <v>2597.75</v>
      </c>
      <c r="H2331" s="6">
        <v>2521.46</v>
      </c>
      <c r="I2331" s="6">
        <v>2534.4499999999998</v>
      </c>
      <c r="J2331" s="9">
        <f t="shared" si="3534"/>
        <v>131.13000000000011</v>
      </c>
      <c r="K2331" s="9">
        <f t="shared" si="3561"/>
        <v>156.64500000000007</v>
      </c>
      <c r="L2331" s="9">
        <f t="shared" si="3538"/>
        <v>76.289999999999964</v>
      </c>
      <c r="M2331" s="9">
        <f t="shared" ref="M2331" si="3590">AVERAGE(L2320:L2331)</f>
        <v>90.979999999999905</v>
      </c>
      <c r="N2331" s="6" t="s">
        <v>36</v>
      </c>
      <c r="O2331" s="9">
        <f t="shared" si="3540"/>
        <v>1131.96</v>
      </c>
      <c r="P2331" s="4">
        <f t="shared" si="3579"/>
        <v>6.8232662192397389E-2</v>
      </c>
      <c r="Q2331" s="5">
        <f t="shared" si="3580"/>
        <v>89.400000000000546</v>
      </c>
      <c r="R2331" s="5">
        <f t="shared" si="3581"/>
        <v>1148.2099999999998</v>
      </c>
      <c r="S2331" s="4">
        <f t="shared" si="3582"/>
        <v>6.8232662192397389E-2</v>
      </c>
      <c r="T2331" s="4">
        <f t="shared" si="3583"/>
        <v>6.8232662192397389E-2</v>
      </c>
      <c r="U2331" s="5">
        <f t="shared" si="3575"/>
        <v>1147.5719999999999</v>
      </c>
      <c r="V2331" s="5">
        <f t="shared" si="3576"/>
        <v>-15.611999999999853</v>
      </c>
      <c r="X2331" s="5">
        <f t="shared" si="3536"/>
        <v>-32.920000000000073</v>
      </c>
      <c r="Y2331" s="5">
        <f t="shared" si="3537"/>
        <v>-31.850000000000364</v>
      </c>
      <c r="AA2331" s="5">
        <f t="shared" si="3555"/>
        <v>0</v>
      </c>
      <c r="AB2331" s="5">
        <f t="shared" si="3556"/>
        <v>1</v>
      </c>
      <c r="AC2331" s="5">
        <f t="shared" si="3557"/>
        <v>1</v>
      </c>
      <c r="AF2331" s="5">
        <f t="shared" si="3543"/>
        <v>69.800000000000182</v>
      </c>
      <c r="AG2331" s="5">
        <f t="shared" si="3544"/>
        <v>73.640000000000327</v>
      </c>
      <c r="AH2331" s="5">
        <f t="shared" si="3545"/>
        <v>61.329999999999927</v>
      </c>
      <c r="AI2331" s="5">
        <f t="shared" si="3546"/>
        <v>57.489999999999782</v>
      </c>
      <c r="AJ2331" s="5"/>
      <c r="AK2331" s="5">
        <f t="shared" si="3547"/>
        <v>61.329999999999927</v>
      </c>
      <c r="AL2331" s="5">
        <f t="shared" si="3567"/>
        <v>54.976000000000383</v>
      </c>
      <c r="AM2331" s="5">
        <f t="shared" si="3548"/>
        <v>69.800000000000182</v>
      </c>
      <c r="AN2331" s="5">
        <f t="shared" si="3563"/>
        <v>123.35900000000001</v>
      </c>
      <c r="AO2331" s="5">
        <f t="shared" si="3564"/>
        <v>0</v>
      </c>
      <c r="AP2331" s="5">
        <f t="shared" si="3577"/>
        <v>6</v>
      </c>
      <c r="AQ2331" s="5">
        <f t="shared" si="3496"/>
        <v>6.2</v>
      </c>
      <c r="AR2331" s="5"/>
      <c r="AS2331" s="5">
        <f t="shared" si="3541"/>
        <v>73.640000000000327</v>
      </c>
      <c r="AT2331" s="5">
        <f t="shared" si="3563"/>
        <v>131.46799999999999</v>
      </c>
      <c r="AU2331" s="5">
        <f t="shared" si="3549"/>
        <v>57.489999999999782</v>
      </c>
      <c r="AV2331" s="5">
        <f t="shared" si="3552"/>
        <v>-3.8400000000001455</v>
      </c>
      <c r="AW2331" s="5">
        <f t="shared" si="3550"/>
        <v>6</v>
      </c>
      <c r="AX2331" s="5">
        <f t="shared" si="3504"/>
        <v>59.942999999999834</v>
      </c>
      <c r="AZ2331" s="4">
        <f t="shared" si="3585"/>
        <v>6.8232662192397389E-2</v>
      </c>
      <c r="BA2331" s="5">
        <f t="shared" ref="BA2331:BA2394" si="3591">IF(AZ2330&gt;0.9,O2331-O2330,0)</f>
        <v>0</v>
      </c>
      <c r="BB2331" s="4">
        <f t="shared" si="3586"/>
        <v>0</v>
      </c>
      <c r="BD2331" s="5">
        <v>0</v>
      </c>
      <c r="BE2331" s="4">
        <v>0.38100144240674461</v>
      </c>
      <c r="BJ2331" s="5">
        <v>59.470000000000255</v>
      </c>
      <c r="BK2331" s="5">
        <v>41.720000000000255</v>
      </c>
      <c r="BL2331" s="5">
        <v>17.989999999999782</v>
      </c>
      <c r="BM2331" s="5">
        <v>5</v>
      </c>
      <c r="BR2331">
        <v>-63</v>
      </c>
      <c r="BS2331">
        <v>-32</v>
      </c>
    </row>
    <row r="2332" spans="1:71">
      <c r="A2332" s="7">
        <v>39881</v>
      </c>
      <c r="B2332" s="6">
        <v>3677.07</v>
      </c>
      <c r="C2332" s="6">
        <v>3706.32</v>
      </c>
      <c r="D2332" s="6">
        <v>3588.89</v>
      </c>
      <c r="E2332" s="6">
        <v>3692.03</v>
      </c>
      <c r="F2332" s="6">
        <v>2552.9899999999998</v>
      </c>
      <c r="G2332" s="6">
        <v>2552.9899999999998</v>
      </c>
      <c r="H2332" s="6">
        <v>2465.46</v>
      </c>
      <c r="I2332" s="6">
        <v>2519.29</v>
      </c>
      <c r="J2332" s="9">
        <f t="shared" si="3534"/>
        <v>117.43000000000029</v>
      </c>
      <c r="K2332" s="9">
        <f t="shared" si="3561"/>
        <v>159.27000000000007</v>
      </c>
      <c r="L2332" s="9">
        <f t="shared" si="3538"/>
        <v>87.529999999999745</v>
      </c>
      <c r="M2332" s="9">
        <f t="shared" ref="M2332" si="3592">AVERAGE(L2321:L2332)</f>
        <v>93.944999999999894</v>
      </c>
      <c r="N2332" s="6" t="s">
        <v>36</v>
      </c>
      <c r="O2332" s="9">
        <f t="shared" si="3540"/>
        <v>1172.7400000000002</v>
      </c>
      <c r="P2332" s="4">
        <f t="shared" si="3579"/>
        <v>0.52438478747203887</v>
      </c>
      <c r="Q2332" s="5">
        <f t="shared" si="3580"/>
        <v>89.400000000000546</v>
      </c>
      <c r="R2332" s="5">
        <f t="shared" si="3581"/>
        <v>1148.2099999999998</v>
      </c>
      <c r="S2332" s="4">
        <f t="shared" si="3582"/>
        <v>0.52438478747203887</v>
      </c>
      <c r="T2332" s="4">
        <f t="shared" si="3583"/>
        <v>0.52438478747203887</v>
      </c>
      <c r="U2332" s="5">
        <f t="shared" si="3575"/>
        <v>1156.3979999999999</v>
      </c>
      <c r="V2332" s="5">
        <f t="shared" si="3576"/>
        <v>16.342000000000326</v>
      </c>
      <c r="X2332" s="5">
        <f t="shared" si="3536"/>
        <v>14.960000000000036</v>
      </c>
      <c r="Y2332" s="5">
        <f t="shared" si="3537"/>
        <v>-33.699999999999818</v>
      </c>
      <c r="AA2332" s="5">
        <f t="shared" si="3555"/>
        <v>0</v>
      </c>
      <c r="AB2332" s="5">
        <f t="shared" si="3556"/>
        <v>0</v>
      </c>
      <c r="AC2332" s="5">
        <f t="shared" si="3557"/>
        <v>0</v>
      </c>
      <c r="AF2332" s="5">
        <f t="shared" si="3543"/>
        <v>29.25</v>
      </c>
      <c r="AG2332" s="5">
        <f t="shared" si="3544"/>
        <v>39.910000000000309</v>
      </c>
      <c r="AH2332" s="5">
        <f t="shared" si="3545"/>
        <v>88.180000000000291</v>
      </c>
      <c r="AI2332" s="5">
        <f t="shared" si="3546"/>
        <v>77.519999999999982</v>
      </c>
      <c r="AJ2332" s="5"/>
      <c r="AK2332" s="5">
        <f t="shared" si="3547"/>
        <v>29.25</v>
      </c>
      <c r="AL2332" s="5">
        <f t="shared" si="3567"/>
        <v>41.989000000000118</v>
      </c>
      <c r="AM2332" s="5">
        <f t="shared" si="3548"/>
        <v>88.180000000000291</v>
      </c>
      <c r="AN2332" s="5">
        <f t="shared" si="3563"/>
        <v>117.72300000000004</v>
      </c>
      <c r="AO2332" s="5">
        <f t="shared" si="3564"/>
        <v>0</v>
      </c>
      <c r="AP2332" s="5">
        <f t="shared" si="3577"/>
        <v>5</v>
      </c>
      <c r="AQ2332" s="5">
        <f t="shared" si="3496"/>
        <v>6.1</v>
      </c>
      <c r="AR2332" s="5"/>
      <c r="AS2332" s="5">
        <f t="shared" si="3541"/>
        <v>77.519999999999982</v>
      </c>
      <c r="AT2332" s="5">
        <f t="shared" si="3563"/>
        <v>129.02500000000001</v>
      </c>
      <c r="AU2332" s="5">
        <f t="shared" si="3549"/>
        <v>39.910000000000309</v>
      </c>
      <c r="AV2332" s="5">
        <f t="shared" si="3552"/>
        <v>-10.660000000000309</v>
      </c>
      <c r="AW2332" s="5">
        <f t="shared" si="3550"/>
        <v>2</v>
      </c>
      <c r="AX2332" s="5">
        <f t="shared" si="3504"/>
        <v>59.942999999999834</v>
      </c>
      <c r="AZ2332" s="4">
        <f t="shared" si="3585"/>
        <v>0.52438478747203887</v>
      </c>
      <c r="BA2332" s="5">
        <f t="shared" si="3591"/>
        <v>0</v>
      </c>
      <c r="BB2332" s="4">
        <f t="shared" si="3586"/>
        <v>6.8232662192397389E-2</v>
      </c>
      <c r="BD2332" s="5">
        <v>0</v>
      </c>
      <c r="BE2332" s="4">
        <v>0.38091328886608478</v>
      </c>
      <c r="BJ2332" s="5">
        <v>79.109999999999673</v>
      </c>
      <c r="BK2332" s="5">
        <v>21.510000000000218</v>
      </c>
      <c r="BL2332" s="5">
        <v>4.2799999999997453</v>
      </c>
      <c r="BM2332" s="5">
        <v>5</v>
      </c>
      <c r="BR2332">
        <v>88</v>
      </c>
      <c r="BS2332">
        <v>-56</v>
      </c>
    </row>
    <row r="2333" spans="1:71">
      <c r="A2333" s="7">
        <v>39882</v>
      </c>
      <c r="B2333" s="6">
        <v>3716.29</v>
      </c>
      <c r="C2333" s="6">
        <v>3908.14</v>
      </c>
      <c r="D2333" s="6">
        <v>3681.33</v>
      </c>
      <c r="E2333" s="6">
        <v>3886.98</v>
      </c>
      <c r="F2333" s="6">
        <v>2519.4299999999998</v>
      </c>
      <c r="G2333" s="6">
        <v>2673.03</v>
      </c>
      <c r="H2333" s="6">
        <v>2510.2399999999998</v>
      </c>
      <c r="I2333" s="6">
        <v>2663.68</v>
      </c>
      <c r="J2333" s="9">
        <f t="shared" si="3534"/>
        <v>226.80999999999995</v>
      </c>
      <c r="K2333" s="9">
        <f t="shared" si="3561"/>
        <v>161.45833333333337</v>
      </c>
      <c r="L2333" s="9">
        <f t="shared" si="3538"/>
        <v>162.79000000000042</v>
      </c>
      <c r="M2333" s="9">
        <f t="shared" ref="M2333" si="3593">AVERAGE(L2322:L2333)</f>
        <v>97.339999999999961</v>
      </c>
      <c r="N2333" s="6" t="s">
        <v>37</v>
      </c>
      <c r="O2333" s="9">
        <f t="shared" si="3540"/>
        <v>1223.3000000000002</v>
      </c>
      <c r="P2333" s="4">
        <f t="shared" si="3579"/>
        <v>1</v>
      </c>
      <c r="Q2333" s="5">
        <f t="shared" si="3580"/>
        <v>97.440000000000509</v>
      </c>
      <c r="R2333" s="5">
        <f t="shared" si="3581"/>
        <v>1150.2199999999998</v>
      </c>
      <c r="S2333" s="4">
        <f t="shared" si="3582"/>
        <v>1</v>
      </c>
      <c r="T2333" s="4">
        <f t="shared" si="3583"/>
        <v>1</v>
      </c>
      <c r="U2333" s="5">
        <f t="shared" si="3575"/>
        <v>1173.8240000000001</v>
      </c>
      <c r="V2333" s="5">
        <f t="shared" si="3576"/>
        <v>49.476000000000113</v>
      </c>
      <c r="X2333" s="5">
        <f t="shared" si="3536"/>
        <v>170.69000000000005</v>
      </c>
      <c r="Y2333" s="5">
        <f t="shared" si="3537"/>
        <v>144.25</v>
      </c>
      <c r="AA2333" s="5">
        <f t="shared" si="3555"/>
        <v>1</v>
      </c>
      <c r="AB2333" s="5">
        <f t="shared" si="3556"/>
        <v>0</v>
      </c>
      <c r="AC2333" s="5">
        <f t="shared" si="3557"/>
        <v>1</v>
      </c>
      <c r="AF2333" s="5">
        <f t="shared" si="3543"/>
        <v>191.84999999999991</v>
      </c>
      <c r="AG2333" s="5">
        <f t="shared" si="3544"/>
        <v>216.10999999999967</v>
      </c>
      <c r="AH2333" s="5">
        <f t="shared" si="3545"/>
        <v>34.960000000000036</v>
      </c>
      <c r="AI2333" s="5">
        <f t="shared" si="3546"/>
        <v>10.700000000000273</v>
      </c>
      <c r="AJ2333" s="5"/>
      <c r="AK2333" s="5">
        <f t="shared" si="3547"/>
        <v>34.960000000000036</v>
      </c>
      <c r="AL2333" s="5">
        <f t="shared" si="3567"/>
        <v>41.989000000000118</v>
      </c>
      <c r="AM2333" s="5">
        <f t="shared" si="3548"/>
        <v>191.84999999999991</v>
      </c>
      <c r="AN2333" s="5">
        <f t="shared" si="3563"/>
        <v>126.39400000000005</v>
      </c>
      <c r="AO2333" s="5">
        <f t="shared" si="3564"/>
        <v>1</v>
      </c>
      <c r="AP2333" s="5">
        <f t="shared" si="3577"/>
        <v>6</v>
      </c>
      <c r="AQ2333" s="5">
        <f t="shared" si="3496"/>
        <v>6.1</v>
      </c>
      <c r="AR2333" s="5"/>
      <c r="AS2333" s="5">
        <f t="shared" si="3541"/>
        <v>216.10999999999967</v>
      </c>
      <c r="AT2333" s="5">
        <f t="shared" si="3563"/>
        <v>138.679</v>
      </c>
      <c r="AU2333" s="5">
        <f t="shared" si="3549"/>
        <v>10.700000000000273</v>
      </c>
      <c r="AV2333" s="5">
        <f t="shared" si="3552"/>
        <v>-24.259999999999764</v>
      </c>
      <c r="AW2333" s="5">
        <f t="shared" si="3550"/>
        <v>3</v>
      </c>
      <c r="AX2333" s="5">
        <f t="shared" si="3504"/>
        <v>59.942999999999834</v>
      </c>
      <c r="AZ2333" s="4">
        <f t="shared" si="3585"/>
        <v>1</v>
      </c>
      <c r="BA2333" s="5">
        <f t="shared" si="3591"/>
        <v>0</v>
      </c>
      <c r="BB2333" s="4">
        <f t="shared" si="3586"/>
        <v>0.52438478747203887</v>
      </c>
      <c r="BD2333" s="5">
        <v>0</v>
      </c>
      <c r="BE2333" s="4">
        <v>0.38048318859942237</v>
      </c>
      <c r="BJ2333" s="5">
        <v>114.74000000000069</v>
      </c>
      <c r="BK2333" s="5">
        <v>34.259999999999309</v>
      </c>
      <c r="BL2333" s="5">
        <v>8.6900000000005093</v>
      </c>
      <c r="BM2333" s="5">
        <v>5</v>
      </c>
      <c r="BR2333">
        <v>171</v>
      </c>
      <c r="BS2333">
        <v>-58</v>
      </c>
    </row>
    <row r="2334" spans="1:71">
      <c r="A2334" s="7">
        <v>39883</v>
      </c>
      <c r="B2334" s="6">
        <v>3866.74</v>
      </c>
      <c r="C2334" s="6">
        <v>3994.77</v>
      </c>
      <c r="D2334" s="6">
        <v>3829.13</v>
      </c>
      <c r="E2334" s="6">
        <v>3914.1</v>
      </c>
      <c r="F2334" s="6">
        <v>2656.94</v>
      </c>
      <c r="G2334" s="6">
        <v>2734.7</v>
      </c>
      <c r="H2334" s="6">
        <v>2617.44</v>
      </c>
      <c r="I2334" s="6">
        <v>2674.2</v>
      </c>
      <c r="J2334" s="9">
        <f t="shared" si="3534"/>
        <v>165.63999999999987</v>
      </c>
      <c r="K2334" s="9">
        <f t="shared" si="3561"/>
        <v>158.69416666666666</v>
      </c>
      <c r="L2334" s="9">
        <f t="shared" si="3538"/>
        <v>117.25999999999976</v>
      </c>
      <c r="M2334" s="9">
        <f t="shared" ref="M2334" si="3594">AVERAGE(L2323:L2334)</f>
        <v>99.477499999999964</v>
      </c>
      <c r="N2334" s="6" t="s">
        <v>37</v>
      </c>
      <c r="O2334" s="9">
        <f t="shared" si="3540"/>
        <v>1239.9000000000001</v>
      </c>
      <c r="P2334" s="4">
        <f t="shared" si="3579"/>
        <v>1</v>
      </c>
      <c r="Q2334" s="5">
        <f t="shared" si="3580"/>
        <v>114.04000000000042</v>
      </c>
      <c r="R2334" s="5">
        <f t="shared" si="3581"/>
        <v>1154.3699999999999</v>
      </c>
      <c r="S2334" s="4">
        <f t="shared" si="3582"/>
        <v>1</v>
      </c>
      <c r="T2334" s="4">
        <f t="shared" si="3583"/>
        <v>1</v>
      </c>
      <c r="U2334" s="5">
        <f t="shared" si="3575"/>
        <v>1178.752</v>
      </c>
      <c r="V2334" s="5">
        <f t="shared" si="3576"/>
        <v>61.148000000000138</v>
      </c>
      <c r="X2334" s="5">
        <f t="shared" si="3536"/>
        <v>47.360000000000127</v>
      </c>
      <c r="Y2334" s="5">
        <f t="shared" si="3537"/>
        <v>17.259999999999764</v>
      </c>
      <c r="AA2334" s="5">
        <f t="shared" si="3555"/>
        <v>1</v>
      </c>
      <c r="AB2334" s="5">
        <f t="shared" si="3556"/>
        <v>0</v>
      </c>
      <c r="AC2334" s="5">
        <f t="shared" si="3557"/>
        <v>1</v>
      </c>
      <c r="AF2334" s="5">
        <f t="shared" si="3543"/>
        <v>128.0300000000002</v>
      </c>
      <c r="AG2334" s="5">
        <f t="shared" si="3544"/>
        <v>107.78999999999996</v>
      </c>
      <c r="AH2334" s="5">
        <f t="shared" si="3545"/>
        <v>37.609999999999673</v>
      </c>
      <c r="AI2334" s="5">
        <f t="shared" si="3546"/>
        <v>57.849999999999909</v>
      </c>
      <c r="AJ2334" s="5"/>
      <c r="AK2334" s="5">
        <f t="shared" si="3547"/>
        <v>37.609999999999673</v>
      </c>
      <c r="AL2334" s="5">
        <f t="shared" si="3567"/>
        <v>39.981999999999687</v>
      </c>
      <c r="AM2334" s="5">
        <f t="shared" si="3548"/>
        <v>128.0300000000002</v>
      </c>
      <c r="AN2334" s="5">
        <f t="shared" si="3563"/>
        <v>124.48300000000009</v>
      </c>
      <c r="AO2334" s="5">
        <f t="shared" si="3564"/>
        <v>1</v>
      </c>
      <c r="AP2334" s="5">
        <f t="shared" si="3577"/>
        <v>6</v>
      </c>
      <c r="AQ2334" s="5">
        <f t="shared" ref="AQ2334:AQ2397" si="3595">AVERAGE(AP2325:AP2334)</f>
        <v>6.1</v>
      </c>
      <c r="AR2334" s="5"/>
      <c r="AS2334" s="5">
        <f t="shared" si="3541"/>
        <v>107.78999999999996</v>
      </c>
      <c r="AT2334" s="5">
        <f t="shared" si="3563"/>
        <v>138.96199999999999</v>
      </c>
      <c r="AU2334" s="5">
        <f t="shared" si="3549"/>
        <v>57.849999999999909</v>
      </c>
      <c r="AV2334" s="5">
        <f t="shared" si="3552"/>
        <v>20.240000000000236</v>
      </c>
      <c r="AW2334" s="5">
        <f t="shared" si="3550"/>
        <v>4</v>
      </c>
      <c r="AX2334" s="5">
        <f t="shared" si="3504"/>
        <v>60.266999999999953</v>
      </c>
      <c r="AZ2334" s="4">
        <f t="shared" si="3585"/>
        <v>1</v>
      </c>
      <c r="BA2334" s="5">
        <f t="shared" si="3591"/>
        <v>16.599999999999909</v>
      </c>
      <c r="BB2334" s="4">
        <f t="shared" si="3586"/>
        <v>1</v>
      </c>
      <c r="BD2334" s="5">
        <v>0</v>
      </c>
      <c r="BE2334" s="4">
        <v>0.3802136317395709</v>
      </c>
      <c r="BJ2334" s="5">
        <v>60.059999999999491</v>
      </c>
      <c r="BK2334" s="5">
        <v>42.130000000000109</v>
      </c>
      <c r="BL2334" s="5">
        <v>6.2300000000004729</v>
      </c>
      <c r="BM2334" s="5">
        <v>5</v>
      </c>
      <c r="BR2334">
        <v>47</v>
      </c>
      <c r="BS2334">
        <v>-60</v>
      </c>
    </row>
    <row r="2335" spans="1:71">
      <c r="A2335" s="7">
        <v>39884</v>
      </c>
      <c r="B2335" s="6">
        <v>3890.23</v>
      </c>
      <c r="C2335" s="6">
        <v>3971.25</v>
      </c>
      <c r="D2335" s="6">
        <v>3802.2</v>
      </c>
      <c r="E2335" s="6">
        <v>3956.22</v>
      </c>
      <c r="F2335" s="6">
        <v>2640.44</v>
      </c>
      <c r="G2335" s="6">
        <v>2697.43</v>
      </c>
      <c r="H2335" s="6">
        <v>2594.73</v>
      </c>
      <c r="I2335" s="6">
        <v>2694.25</v>
      </c>
      <c r="J2335" s="9">
        <f t="shared" si="3534"/>
        <v>169.05000000000018</v>
      </c>
      <c r="K2335" s="9">
        <f t="shared" si="3561"/>
        <v>162.81750000000002</v>
      </c>
      <c r="L2335" s="9">
        <f t="shared" si="3538"/>
        <v>102.69999999999982</v>
      </c>
      <c r="M2335" s="9">
        <f t="shared" ref="M2335" si="3596">AVERAGE(L2324:L2335)</f>
        <v>102.67166666666662</v>
      </c>
      <c r="N2335" s="6" t="s">
        <v>37</v>
      </c>
      <c r="O2335" s="9">
        <f t="shared" si="3540"/>
        <v>1261.9699999999998</v>
      </c>
      <c r="P2335" s="4">
        <f t="shared" si="3579"/>
        <v>1</v>
      </c>
      <c r="Q2335" s="5">
        <f t="shared" si="3580"/>
        <v>130.00999999999976</v>
      </c>
      <c r="R2335" s="5">
        <f t="shared" si="3581"/>
        <v>1164.4625000000001</v>
      </c>
      <c r="S2335" s="4">
        <f t="shared" si="3582"/>
        <v>1</v>
      </c>
      <c r="T2335" s="4">
        <f t="shared" si="3583"/>
        <v>1</v>
      </c>
      <c r="U2335" s="5">
        <f t="shared" si="3575"/>
        <v>1205.9740000000002</v>
      </c>
      <c r="V2335" s="5">
        <f t="shared" si="3576"/>
        <v>55.99599999999964</v>
      </c>
      <c r="X2335" s="5">
        <f t="shared" si="3536"/>
        <v>65.989999999999782</v>
      </c>
      <c r="Y2335" s="5">
        <f t="shared" si="3537"/>
        <v>53.809999999999945</v>
      </c>
      <c r="AA2335" s="5">
        <f t="shared" si="3555"/>
        <v>1</v>
      </c>
      <c r="AB2335" s="5">
        <f t="shared" si="3556"/>
        <v>0</v>
      </c>
      <c r="AC2335" s="5">
        <f t="shared" si="3557"/>
        <v>1</v>
      </c>
      <c r="AF2335" s="5">
        <f t="shared" si="3543"/>
        <v>81.019999999999982</v>
      </c>
      <c r="AG2335" s="5">
        <f t="shared" si="3544"/>
        <v>57.150000000000091</v>
      </c>
      <c r="AH2335" s="5">
        <f t="shared" si="3545"/>
        <v>88.0300000000002</v>
      </c>
      <c r="AI2335" s="5">
        <f t="shared" si="3546"/>
        <v>111.90000000000009</v>
      </c>
      <c r="AJ2335" s="5"/>
      <c r="AK2335" s="5">
        <f t="shared" si="3547"/>
        <v>81.019999999999982</v>
      </c>
      <c r="AL2335" s="5">
        <f t="shared" si="3567"/>
        <v>63.298999999999928</v>
      </c>
      <c r="AM2335" s="5">
        <f t="shared" si="3548"/>
        <v>88.0300000000002</v>
      </c>
      <c r="AN2335" s="5">
        <f t="shared" si="3563"/>
        <v>122.6110000000001</v>
      </c>
      <c r="AO2335" s="5">
        <f t="shared" si="3564"/>
        <v>0</v>
      </c>
      <c r="AP2335" s="5">
        <f t="shared" si="3577"/>
        <v>6</v>
      </c>
      <c r="AQ2335" s="5">
        <f t="shared" si="3595"/>
        <v>6.1</v>
      </c>
      <c r="AR2335" s="5"/>
      <c r="AS2335" s="5">
        <f t="shared" si="3541"/>
        <v>111.90000000000009</v>
      </c>
      <c r="AT2335" s="5">
        <f t="shared" si="3563"/>
        <v>135.81</v>
      </c>
      <c r="AU2335" s="5">
        <f t="shared" si="3549"/>
        <v>57.150000000000091</v>
      </c>
      <c r="AV2335" s="5">
        <f t="shared" si="3552"/>
        <v>23.869999999999891</v>
      </c>
      <c r="AW2335" s="5">
        <f t="shared" si="3550"/>
        <v>5</v>
      </c>
      <c r="AX2335" s="5">
        <f t="shared" si="3504"/>
        <v>60.266999999999953</v>
      </c>
      <c r="AZ2335" s="4">
        <f t="shared" si="3585"/>
        <v>1</v>
      </c>
      <c r="BA2335" s="5">
        <f t="shared" si="3591"/>
        <v>22.069999999999709</v>
      </c>
      <c r="BB2335" s="4">
        <f t="shared" si="3586"/>
        <v>1</v>
      </c>
      <c r="BD2335" s="5">
        <v>0</v>
      </c>
      <c r="BE2335" s="4">
        <v>0.3798354176116146</v>
      </c>
      <c r="BJ2335" s="5">
        <v>98.119999999999891</v>
      </c>
      <c r="BK2335" s="5">
        <v>-13.859999999999673</v>
      </c>
      <c r="BL2335" s="5">
        <v>13.859999999999673</v>
      </c>
      <c r="BM2335" s="5">
        <v>5</v>
      </c>
      <c r="BR2335">
        <v>-65</v>
      </c>
      <c r="BS2335">
        <v>-54</v>
      </c>
    </row>
    <row r="2336" spans="1:71">
      <c r="A2336" s="7">
        <v>39885</v>
      </c>
      <c r="B2336" s="6">
        <v>3988.05</v>
      </c>
      <c r="C2336" s="6">
        <v>4053.84</v>
      </c>
      <c r="D2336" s="6">
        <v>3936.81</v>
      </c>
      <c r="E2336" s="6">
        <v>3953.6</v>
      </c>
      <c r="F2336" s="6">
        <v>2744.41</v>
      </c>
      <c r="G2336" s="6">
        <v>2771.72</v>
      </c>
      <c r="H2336" s="6">
        <v>2694.59</v>
      </c>
      <c r="I2336" s="6">
        <v>2705.63</v>
      </c>
      <c r="J2336" s="9">
        <f t="shared" si="3534"/>
        <v>117.0300000000002</v>
      </c>
      <c r="K2336" s="9">
        <f t="shared" si="3561"/>
        <v>156.98833333333337</v>
      </c>
      <c r="L2336" s="9">
        <f t="shared" si="3538"/>
        <v>77.4699999999998</v>
      </c>
      <c r="M2336" s="9">
        <f t="shared" ref="M2336" si="3597">AVERAGE(L2325:L2336)</f>
        <v>101.01166666666661</v>
      </c>
      <c r="N2336" s="6" t="s">
        <v>37</v>
      </c>
      <c r="O2336" s="9">
        <f t="shared" si="3540"/>
        <v>1247.9699999999998</v>
      </c>
      <c r="P2336" s="4">
        <f t="shared" si="3579"/>
        <v>0.84310209570772088</v>
      </c>
      <c r="Q2336" s="5">
        <f t="shared" si="3580"/>
        <v>89.229999999999563</v>
      </c>
      <c r="R2336" s="5">
        <f t="shared" si="3581"/>
        <v>1195.0475000000001</v>
      </c>
      <c r="S2336" s="4">
        <f t="shared" si="3582"/>
        <v>0.89714201748585709</v>
      </c>
      <c r="T2336" s="4">
        <f t="shared" si="3583"/>
        <v>0.89714201748585709</v>
      </c>
      <c r="U2336" s="5">
        <f t="shared" si="3575"/>
        <v>1229.1759999999999</v>
      </c>
      <c r="V2336" s="5">
        <f t="shared" si="3576"/>
        <v>18.793999999999869</v>
      </c>
      <c r="X2336" s="5">
        <f t="shared" si="3536"/>
        <v>-34.450000000000273</v>
      </c>
      <c r="Y2336" s="5">
        <f t="shared" si="3537"/>
        <v>-38.779999999999745</v>
      </c>
      <c r="AA2336" s="5">
        <f t="shared" si="3555"/>
        <v>0</v>
      </c>
      <c r="AB2336" s="5">
        <f t="shared" si="3556"/>
        <v>1</v>
      </c>
      <c r="AC2336" s="5">
        <f t="shared" si="3557"/>
        <v>1</v>
      </c>
      <c r="AF2336" s="5">
        <f t="shared" si="3543"/>
        <v>65.789999999999964</v>
      </c>
      <c r="AG2336" s="5">
        <f t="shared" si="3544"/>
        <v>97.620000000000346</v>
      </c>
      <c r="AH2336" s="5">
        <f t="shared" si="3545"/>
        <v>51.240000000000236</v>
      </c>
      <c r="AI2336" s="5">
        <f t="shared" si="3546"/>
        <v>19.409999999999854</v>
      </c>
      <c r="AJ2336" s="5"/>
      <c r="AK2336" s="5">
        <f t="shared" si="3547"/>
        <v>51.240000000000236</v>
      </c>
      <c r="AL2336" s="5">
        <f t="shared" si="3567"/>
        <v>63.298999999999928</v>
      </c>
      <c r="AM2336" s="5">
        <f t="shared" si="3548"/>
        <v>65.789999999999964</v>
      </c>
      <c r="AN2336" s="5">
        <f t="shared" si="3563"/>
        <v>114.87400000000011</v>
      </c>
      <c r="AO2336" s="5">
        <f t="shared" si="3564"/>
        <v>0</v>
      </c>
      <c r="AP2336" s="5">
        <f t="shared" si="3577"/>
        <v>5</v>
      </c>
      <c r="AQ2336" s="5">
        <f t="shared" si="3595"/>
        <v>6</v>
      </c>
      <c r="AR2336" s="5"/>
      <c r="AS2336" s="5">
        <f t="shared" si="3541"/>
        <v>97.620000000000346</v>
      </c>
      <c r="AT2336" s="5">
        <f t="shared" si="3563"/>
        <v>127.77900000000004</v>
      </c>
      <c r="AU2336" s="5">
        <f t="shared" si="3549"/>
        <v>19.409999999999854</v>
      </c>
      <c r="AV2336" s="5">
        <f t="shared" si="3552"/>
        <v>-31.830000000000382</v>
      </c>
      <c r="AW2336" s="5">
        <f t="shared" si="3550"/>
        <v>6</v>
      </c>
      <c r="AX2336" s="5">
        <f t="shared" si="3504"/>
        <v>60.266999999999953</v>
      </c>
      <c r="AZ2336" s="4">
        <f t="shared" si="3585"/>
        <v>0.89714201748585709</v>
      </c>
      <c r="BA2336" s="5">
        <f t="shared" si="3591"/>
        <v>-14</v>
      </c>
      <c r="BB2336" s="4">
        <f t="shared" si="3586"/>
        <v>1</v>
      </c>
      <c r="BD2336" s="5">
        <v>0</v>
      </c>
      <c r="BE2336" s="4">
        <v>0.37951157627655951</v>
      </c>
      <c r="BJ2336" s="5">
        <v>120.34999999999945</v>
      </c>
      <c r="BK2336" s="5">
        <v>-7.3000000000001819</v>
      </c>
      <c r="BL2336" s="5">
        <v>7.3000000000001819</v>
      </c>
      <c r="BM2336" s="5">
        <v>5</v>
      </c>
      <c r="BR2336">
        <v>-34</v>
      </c>
      <c r="BS2336">
        <v>39</v>
      </c>
    </row>
    <row r="2337" spans="1:71">
      <c r="A2337" s="7">
        <v>39888</v>
      </c>
      <c r="B2337" s="6">
        <v>3990.83</v>
      </c>
      <c r="C2337" s="6">
        <v>4063.02</v>
      </c>
      <c r="D2337" s="6">
        <v>3983.4</v>
      </c>
      <c r="E2337" s="6">
        <v>4044.54</v>
      </c>
      <c r="F2337" s="6">
        <v>2761.54</v>
      </c>
      <c r="G2337" s="6">
        <v>2791.66</v>
      </c>
      <c r="H2337" s="6">
        <v>2747.29</v>
      </c>
      <c r="I2337" s="6">
        <v>2791.66</v>
      </c>
      <c r="J2337" s="9">
        <f t="shared" si="3534"/>
        <v>109.42000000000007</v>
      </c>
      <c r="K2337" s="9">
        <f t="shared" si="3561"/>
        <v>154.15500000000006</v>
      </c>
      <c r="L2337" s="9">
        <f t="shared" si="3538"/>
        <v>86.029999999999745</v>
      </c>
      <c r="M2337" s="9">
        <f t="shared" ref="M2337" si="3598">AVERAGE(L2326:L2337)</f>
        <v>101.94749999999992</v>
      </c>
      <c r="N2337" s="6" t="s">
        <v>36</v>
      </c>
      <c r="O2337" s="9">
        <f t="shared" si="3540"/>
        <v>1252.8800000000001</v>
      </c>
      <c r="P2337" s="4">
        <f t="shared" si="3579"/>
        <v>0.76493405740884979</v>
      </c>
      <c r="Q2337" s="5">
        <f t="shared" si="3580"/>
        <v>38.669999999999618</v>
      </c>
      <c r="R2337" s="5">
        <f t="shared" si="3581"/>
        <v>1232.9675000000002</v>
      </c>
      <c r="S2337" s="4">
        <f t="shared" si="3582"/>
        <v>0.93008230136143599</v>
      </c>
      <c r="T2337" s="4">
        <f t="shared" si="3583"/>
        <v>0.93321578135331951</v>
      </c>
      <c r="U2337" s="5">
        <f t="shared" si="3575"/>
        <v>1245.204</v>
      </c>
      <c r="V2337" s="5">
        <f t="shared" si="3576"/>
        <v>7.6760000000001583</v>
      </c>
      <c r="X2337" s="5">
        <f t="shared" si="3536"/>
        <v>53.710000000000036</v>
      </c>
      <c r="Y2337" s="5">
        <f t="shared" si="3537"/>
        <v>30.119999999999891</v>
      </c>
      <c r="AA2337" s="5">
        <f t="shared" si="3555"/>
        <v>1</v>
      </c>
      <c r="AB2337" s="5">
        <f t="shared" si="3556"/>
        <v>0</v>
      </c>
      <c r="AC2337" s="5">
        <f t="shared" si="3557"/>
        <v>1</v>
      </c>
      <c r="AF2337" s="5">
        <f t="shared" si="3543"/>
        <v>72.190000000000055</v>
      </c>
      <c r="AG2337" s="5">
        <f t="shared" si="3544"/>
        <v>109.42000000000007</v>
      </c>
      <c r="AH2337" s="5">
        <f t="shared" si="3545"/>
        <v>7.4299999999998363</v>
      </c>
      <c r="AI2337" s="5">
        <f t="shared" si="3546"/>
        <v>-29.800000000000182</v>
      </c>
      <c r="AJ2337" s="5"/>
      <c r="AK2337" s="5">
        <f t="shared" si="3547"/>
        <v>7.4299999999998363</v>
      </c>
      <c r="AL2337" s="5">
        <f t="shared" si="3567"/>
        <v>63.298999999999928</v>
      </c>
      <c r="AM2337" s="5">
        <f t="shared" si="3548"/>
        <v>72.190000000000055</v>
      </c>
      <c r="AN2337" s="5">
        <f t="shared" si="3563"/>
        <v>109.62000000000012</v>
      </c>
      <c r="AO2337" s="5">
        <f t="shared" si="3564"/>
        <v>0</v>
      </c>
      <c r="AP2337" s="5">
        <f t="shared" si="3577"/>
        <v>4</v>
      </c>
      <c r="AQ2337" s="5">
        <f t="shared" si="3595"/>
        <v>5.7</v>
      </c>
      <c r="AR2337" s="5"/>
      <c r="AS2337" s="5">
        <f t="shared" si="3541"/>
        <v>109.42000000000007</v>
      </c>
      <c r="AT2337" s="5">
        <f t="shared" si="3563"/>
        <v>123.62500000000009</v>
      </c>
      <c r="AU2337" s="5">
        <f t="shared" si="3549"/>
        <v>-29.800000000000182</v>
      </c>
      <c r="AV2337" s="5">
        <f t="shared" si="3552"/>
        <v>-37.230000000000018</v>
      </c>
      <c r="AW2337" s="5">
        <f t="shared" si="3550"/>
        <v>2</v>
      </c>
      <c r="AX2337" s="5">
        <f t="shared" si="3504"/>
        <v>60.266999999999953</v>
      </c>
      <c r="AZ2337" s="4">
        <f t="shared" si="3585"/>
        <v>0.93321578135331951</v>
      </c>
      <c r="BA2337" s="5">
        <f t="shared" si="3591"/>
        <v>0</v>
      </c>
      <c r="BB2337" s="4">
        <f t="shared" si="3586"/>
        <v>0.89714201748585709</v>
      </c>
      <c r="BD2337" s="5">
        <v>0</v>
      </c>
      <c r="BE2337" s="4">
        <v>0.37911832946635238</v>
      </c>
      <c r="BJ2337" s="5">
        <v>116.17000000000007</v>
      </c>
      <c r="BK2337" s="5">
        <v>-22.399999999999636</v>
      </c>
      <c r="BL2337" s="5">
        <v>22.399999999999636</v>
      </c>
      <c r="BM2337" s="5">
        <v>5</v>
      </c>
      <c r="BR2337">
        <v>-62</v>
      </c>
      <c r="BS2337">
        <v>30</v>
      </c>
    </row>
    <row r="2338" spans="1:71">
      <c r="A2338" s="7">
        <v>39889</v>
      </c>
      <c r="B2338" s="6">
        <v>4040.83</v>
      </c>
      <c r="C2338" s="6">
        <v>4046.42</v>
      </c>
      <c r="D2338" s="6">
        <v>3947.28</v>
      </c>
      <c r="E2338" s="6">
        <v>3987.77</v>
      </c>
      <c r="F2338" s="6">
        <v>2764.02</v>
      </c>
      <c r="G2338" s="6">
        <v>2782.17</v>
      </c>
      <c r="H2338" s="6">
        <v>2722.19</v>
      </c>
      <c r="I2338" s="6">
        <v>2767.28</v>
      </c>
      <c r="J2338" s="9">
        <f t="shared" si="3534"/>
        <v>99.139999999999873</v>
      </c>
      <c r="K2338" s="9">
        <f t="shared" si="3561"/>
        <v>147.58916666666673</v>
      </c>
      <c r="L2338" s="9">
        <f t="shared" si="3538"/>
        <v>69.4699999999998</v>
      </c>
      <c r="M2338" s="9">
        <f t="shared" ref="M2338" si="3599">AVERAGE(L2327:L2338)</f>
        <v>99.349166666666562</v>
      </c>
      <c r="N2338" s="6" t="s">
        <v>37</v>
      </c>
      <c r="O2338" s="9">
        <f t="shared" si="3540"/>
        <v>1220.4899999999998</v>
      </c>
      <c r="P2338" s="4">
        <f t="shared" si="3579"/>
        <v>0</v>
      </c>
      <c r="Q2338" s="5">
        <f t="shared" si="3580"/>
        <v>41.480000000000018</v>
      </c>
      <c r="R2338" s="5">
        <f t="shared" si="3581"/>
        <v>1230.8599999999997</v>
      </c>
      <c r="S2338" s="4">
        <f t="shared" si="3582"/>
        <v>0.53513392356830414</v>
      </c>
      <c r="T2338" s="4">
        <f t="shared" si="3583"/>
        <v>0.6952464918080965</v>
      </c>
      <c r="U2338" s="5">
        <f t="shared" si="3575"/>
        <v>1244.6419999999998</v>
      </c>
      <c r="V2338" s="5">
        <f t="shared" si="3576"/>
        <v>-24.152000000000044</v>
      </c>
      <c r="X2338" s="5">
        <f t="shared" si="3536"/>
        <v>-53.059999999999945</v>
      </c>
      <c r="Y2338" s="5">
        <f t="shared" si="3537"/>
        <v>3.2600000000002183</v>
      </c>
      <c r="AA2338" s="5">
        <f t="shared" si="3555"/>
        <v>0</v>
      </c>
      <c r="AB2338" s="5">
        <f t="shared" si="3556"/>
        <v>0</v>
      </c>
      <c r="AC2338" s="5">
        <f t="shared" si="3557"/>
        <v>0</v>
      </c>
      <c r="AF2338" s="5">
        <f t="shared" si="3543"/>
        <v>5.5900000000001455</v>
      </c>
      <c r="AG2338" s="5">
        <f t="shared" si="3544"/>
        <v>1.8800000000001091</v>
      </c>
      <c r="AH2338" s="5">
        <f t="shared" si="3545"/>
        <v>93.549999999999727</v>
      </c>
      <c r="AI2338" s="5">
        <f t="shared" si="3546"/>
        <v>97.259999999999764</v>
      </c>
      <c r="AJ2338" s="5"/>
      <c r="AK2338" s="5">
        <f t="shared" si="3547"/>
        <v>5.5900000000001455</v>
      </c>
      <c r="AL2338" s="5">
        <f t="shared" si="3567"/>
        <v>63.298999999999928</v>
      </c>
      <c r="AM2338" s="5">
        <f t="shared" si="3548"/>
        <v>93.549999999999727</v>
      </c>
      <c r="AN2338" s="5">
        <f t="shared" si="3563"/>
        <v>113.30800000000008</v>
      </c>
      <c r="AO2338" s="5">
        <f t="shared" si="3564"/>
        <v>0</v>
      </c>
      <c r="AP2338" s="5">
        <f t="shared" si="3577"/>
        <v>4</v>
      </c>
      <c r="AQ2338" s="5">
        <f t="shared" si="3595"/>
        <v>5.5</v>
      </c>
      <c r="AR2338" s="5"/>
      <c r="AS2338" s="5">
        <f t="shared" si="3541"/>
        <v>97.259999999999764</v>
      </c>
      <c r="AT2338" s="5">
        <f t="shared" si="3563"/>
        <v>128.77000000000007</v>
      </c>
      <c r="AU2338" s="5">
        <f t="shared" si="3549"/>
        <v>1.8800000000001091</v>
      </c>
      <c r="AV2338" s="5">
        <f t="shared" si="3552"/>
        <v>3.7100000000000364</v>
      </c>
      <c r="AW2338" s="5">
        <f t="shared" si="3550"/>
        <v>3</v>
      </c>
      <c r="AX2338" s="5">
        <f t="shared" si="3504"/>
        <v>60.266999999999953</v>
      </c>
      <c r="AZ2338" s="4">
        <f t="shared" si="3585"/>
        <v>0.6952464918080965</v>
      </c>
      <c r="BA2338" s="5">
        <f t="shared" si="3591"/>
        <v>-32.390000000000327</v>
      </c>
      <c r="BB2338" s="4">
        <f t="shared" si="3586"/>
        <v>0.93321578135331951</v>
      </c>
      <c r="BD2338" s="5">
        <v>0</v>
      </c>
      <c r="BE2338" s="4">
        <v>0.37810383747178561</v>
      </c>
      <c r="BJ2338" s="5">
        <v>151.78999999999996</v>
      </c>
      <c r="BK2338" s="5">
        <v>-1.1700000000000728</v>
      </c>
      <c r="BL2338" s="5">
        <v>1.1700000000000728</v>
      </c>
      <c r="BM2338" s="5">
        <v>5</v>
      </c>
      <c r="BR2338">
        <v>-59</v>
      </c>
      <c r="BS2338">
        <v>-3</v>
      </c>
    </row>
    <row r="2339" spans="1:71">
      <c r="A2339" s="7">
        <v>39890</v>
      </c>
      <c r="B2339" s="6">
        <v>4024.18</v>
      </c>
      <c r="C2339" s="6">
        <v>4066.69</v>
      </c>
      <c r="D2339" s="6">
        <v>3948.59</v>
      </c>
      <c r="E2339" s="6">
        <v>3996.32</v>
      </c>
      <c r="F2339" s="6">
        <v>2805.14</v>
      </c>
      <c r="G2339" s="6">
        <v>2813.93</v>
      </c>
      <c r="H2339" s="6">
        <v>2720.44</v>
      </c>
      <c r="I2339" s="6">
        <v>2760.34</v>
      </c>
      <c r="J2339" s="9">
        <f t="shared" si="3534"/>
        <v>118.09999999999991</v>
      </c>
      <c r="K2339" s="9">
        <f t="shared" si="3561"/>
        <v>144.85083333333341</v>
      </c>
      <c r="L2339" s="9">
        <f t="shared" si="3538"/>
        <v>93.489999999999782</v>
      </c>
      <c r="M2339" s="9">
        <f t="shared" ref="M2339" si="3600">AVERAGE(L2328:L2339)</f>
        <v>97.054999999999879</v>
      </c>
      <c r="N2339" s="6" t="s">
        <v>36</v>
      </c>
      <c r="O2339" s="9">
        <f t="shared" si="3540"/>
        <v>1235.98</v>
      </c>
      <c r="P2339" s="4">
        <f t="shared" si="3579"/>
        <v>0.3734329797492823</v>
      </c>
      <c r="Q2339" s="5">
        <f t="shared" si="3580"/>
        <v>41.480000000000018</v>
      </c>
      <c r="R2339" s="5">
        <f t="shared" si="3581"/>
        <v>1230.8599999999997</v>
      </c>
      <c r="S2339" s="4">
        <f t="shared" si="3582"/>
        <v>0.3734329797492823</v>
      </c>
      <c r="T2339" s="4">
        <f t="shared" si="3583"/>
        <v>0.80009230059226344</v>
      </c>
      <c r="U2339" s="5">
        <f t="shared" si="3575"/>
        <v>1243.8579999999997</v>
      </c>
      <c r="V2339" s="5">
        <f t="shared" si="3576"/>
        <v>-7.8779999999997017</v>
      </c>
      <c r="X2339" s="5">
        <f t="shared" si="3536"/>
        <v>-27.859999999999673</v>
      </c>
      <c r="Y2339" s="5">
        <f t="shared" si="3537"/>
        <v>-44.799999999999727</v>
      </c>
      <c r="AA2339" s="5">
        <f t="shared" si="3555"/>
        <v>0</v>
      </c>
      <c r="AB2339" s="5">
        <f t="shared" si="3556"/>
        <v>1</v>
      </c>
      <c r="AC2339" s="5">
        <f t="shared" si="3557"/>
        <v>1</v>
      </c>
      <c r="AF2339" s="5">
        <f t="shared" si="3543"/>
        <v>42.510000000000218</v>
      </c>
      <c r="AG2339" s="5">
        <f t="shared" si="3544"/>
        <v>78.920000000000073</v>
      </c>
      <c r="AH2339" s="5">
        <f t="shared" si="3545"/>
        <v>75.589999999999691</v>
      </c>
      <c r="AI2339" s="5">
        <f t="shared" si="3546"/>
        <v>39.179999999999836</v>
      </c>
      <c r="AJ2339" s="5"/>
      <c r="AK2339" s="5">
        <f t="shared" si="3547"/>
        <v>42.510000000000218</v>
      </c>
      <c r="AL2339" s="5">
        <f t="shared" si="3567"/>
        <v>63.298999999999928</v>
      </c>
      <c r="AM2339" s="5">
        <f t="shared" si="3548"/>
        <v>75.589999999999691</v>
      </c>
      <c r="AN2339" s="5">
        <f t="shared" si="3563"/>
        <v>104.17000000000003</v>
      </c>
      <c r="AO2339" s="5">
        <f t="shared" si="3564"/>
        <v>0</v>
      </c>
      <c r="AP2339" s="5">
        <f t="shared" si="3577"/>
        <v>3</v>
      </c>
      <c r="AQ2339" s="5">
        <f t="shared" si="3595"/>
        <v>5.2</v>
      </c>
      <c r="AR2339" s="5"/>
      <c r="AS2339" s="5">
        <f t="shared" si="3541"/>
        <v>78.920000000000073</v>
      </c>
      <c r="AT2339" s="5">
        <f t="shared" si="3563"/>
        <v>116.56300000000006</v>
      </c>
      <c r="AU2339" s="5">
        <f t="shared" si="3549"/>
        <v>39.179999999999836</v>
      </c>
      <c r="AV2339" s="5">
        <f t="shared" si="3552"/>
        <v>-36.409999999999854</v>
      </c>
      <c r="AW2339" s="5">
        <f t="shared" si="3550"/>
        <v>4</v>
      </c>
      <c r="AX2339" s="5">
        <f t="shared" si="3504"/>
        <v>60.266999999999953</v>
      </c>
      <c r="AZ2339" s="4">
        <f t="shared" si="3585"/>
        <v>0.80009230059226344</v>
      </c>
      <c r="BA2339" s="5">
        <f t="shared" si="3591"/>
        <v>0</v>
      </c>
      <c r="BB2339" s="4">
        <f t="shared" si="3586"/>
        <v>0.6952464918080965</v>
      </c>
      <c r="BD2339" s="5">
        <v>0</v>
      </c>
      <c r="BE2339" s="4">
        <v>0.37809974923376705</v>
      </c>
      <c r="BJ2339" s="5">
        <v>56.820000000000618</v>
      </c>
      <c r="BK2339" s="5">
        <v>16.429999999999382</v>
      </c>
      <c r="BL2339" s="5">
        <v>6</v>
      </c>
      <c r="BM2339" s="5">
        <v>5</v>
      </c>
      <c r="BR2339">
        <v>76</v>
      </c>
      <c r="BS2339">
        <v>-58</v>
      </c>
    </row>
    <row r="2340" spans="1:71">
      <c r="A2340" s="7">
        <v>39891</v>
      </c>
      <c r="B2340" s="6">
        <v>4013.69</v>
      </c>
      <c r="C2340" s="6">
        <v>4137.8</v>
      </c>
      <c r="D2340" s="6">
        <v>4002.33</v>
      </c>
      <c r="E2340" s="6">
        <v>4043.46</v>
      </c>
      <c r="F2340" s="6">
        <v>2784.93</v>
      </c>
      <c r="G2340" s="6">
        <v>2833.21</v>
      </c>
      <c r="H2340" s="6">
        <v>2760.67</v>
      </c>
      <c r="I2340" s="6">
        <v>2776.99</v>
      </c>
      <c r="J2340" s="9">
        <f t="shared" si="3534"/>
        <v>141.48000000000002</v>
      </c>
      <c r="K2340" s="9">
        <f t="shared" si="3561"/>
        <v>149.30583333333342</v>
      </c>
      <c r="L2340" s="9">
        <f t="shared" si="3538"/>
        <v>72.869999999999891</v>
      </c>
      <c r="M2340" s="9">
        <f t="shared" ref="M2340" si="3601">AVERAGE(L2329:L2340)</f>
        <v>97.756666666666504</v>
      </c>
      <c r="N2340" s="6" t="s">
        <v>37</v>
      </c>
      <c r="O2340" s="9">
        <f t="shared" si="3540"/>
        <v>1266.4700000000003</v>
      </c>
      <c r="P2340" s="4">
        <f t="shared" si="3579"/>
        <v>1</v>
      </c>
      <c r="Q2340" s="5">
        <f t="shared" si="3580"/>
        <v>45.980000000000473</v>
      </c>
      <c r="R2340" s="5">
        <f t="shared" si="3581"/>
        <v>1231.9849999999999</v>
      </c>
      <c r="S2340" s="4">
        <f t="shared" si="3582"/>
        <v>1</v>
      </c>
      <c r="T2340" s="4">
        <f t="shared" si="3583"/>
        <v>1</v>
      </c>
      <c r="U2340" s="5">
        <f t="shared" si="3575"/>
        <v>1244.758</v>
      </c>
      <c r="V2340" s="5">
        <f t="shared" si="3576"/>
        <v>21.712000000000216</v>
      </c>
      <c r="X2340" s="5">
        <f t="shared" si="3536"/>
        <v>29.769999999999982</v>
      </c>
      <c r="Y2340" s="5">
        <f t="shared" si="3537"/>
        <v>-7.9400000000000546</v>
      </c>
      <c r="AA2340" s="5">
        <f t="shared" si="3555"/>
        <v>0</v>
      </c>
      <c r="AB2340" s="5">
        <f t="shared" si="3556"/>
        <v>0</v>
      </c>
      <c r="AC2340" s="5">
        <f t="shared" si="3557"/>
        <v>0</v>
      </c>
      <c r="AF2340" s="5">
        <f t="shared" si="3543"/>
        <v>124.11000000000013</v>
      </c>
      <c r="AG2340" s="5">
        <f t="shared" si="3544"/>
        <v>141.48000000000002</v>
      </c>
      <c r="AH2340" s="5">
        <f t="shared" si="3545"/>
        <v>11.360000000000127</v>
      </c>
      <c r="AI2340" s="5">
        <f t="shared" si="3546"/>
        <v>-6.0099999999997635</v>
      </c>
      <c r="AJ2340" s="5"/>
      <c r="AK2340" s="5">
        <f t="shared" si="3547"/>
        <v>11.360000000000127</v>
      </c>
      <c r="AL2340" s="5">
        <f t="shared" si="3567"/>
        <v>63.298999999999928</v>
      </c>
      <c r="AM2340" s="5">
        <f t="shared" si="3548"/>
        <v>124.11000000000013</v>
      </c>
      <c r="AN2340" s="5">
        <f t="shared" si="3563"/>
        <v>99.712000000000032</v>
      </c>
      <c r="AO2340" s="5">
        <f t="shared" si="3564"/>
        <v>1</v>
      </c>
      <c r="AP2340" s="5">
        <f t="shared" si="3577"/>
        <v>3</v>
      </c>
      <c r="AQ2340" s="5">
        <f t="shared" si="3595"/>
        <v>4.8</v>
      </c>
      <c r="AR2340" s="5"/>
      <c r="AS2340" s="5">
        <f t="shared" si="3541"/>
        <v>141.48000000000002</v>
      </c>
      <c r="AT2340" s="5">
        <f t="shared" si="3563"/>
        <v>111.16600000000003</v>
      </c>
      <c r="AU2340" s="5">
        <f t="shared" si="3549"/>
        <v>-6.0099999999997635</v>
      </c>
      <c r="AV2340" s="5">
        <f t="shared" si="3552"/>
        <v>-17.369999999999891</v>
      </c>
      <c r="AW2340" s="5">
        <f t="shared" si="3550"/>
        <v>5</v>
      </c>
      <c r="AX2340" s="5">
        <f t="shared" si="3504"/>
        <v>60.266999999999953</v>
      </c>
      <c r="AZ2340" s="4">
        <f t="shared" si="3585"/>
        <v>1</v>
      </c>
      <c r="BA2340" s="5">
        <f t="shared" si="3591"/>
        <v>0</v>
      </c>
      <c r="BB2340" s="4">
        <f t="shared" si="3586"/>
        <v>0.80009230059226344</v>
      </c>
      <c r="BD2340" s="5">
        <v>0</v>
      </c>
      <c r="BE2340" s="4">
        <v>0.37806637806638488</v>
      </c>
      <c r="BJ2340" s="5">
        <v>67.3100000000004</v>
      </c>
      <c r="BK2340" s="5">
        <v>-2.2200000000002547</v>
      </c>
      <c r="BL2340" s="5">
        <v>16.690000000000509</v>
      </c>
      <c r="BM2340" s="5">
        <v>5</v>
      </c>
      <c r="BR2340">
        <v>30</v>
      </c>
      <c r="BS2340">
        <v>8</v>
      </c>
    </row>
    <row r="2341" spans="1:71">
      <c r="A2341" s="7">
        <v>39892</v>
      </c>
      <c r="B2341" s="6">
        <v>4006.47</v>
      </c>
      <c r="C2341" s="6">
        <v>4081.73</v>
      </c>
      <c r="D2341" s="6">
        <v>3995.09</v>
      </c>
      <c r="E2341" s="6">
        <v>4068.74</v>
      </c>
      <c r="F2341" s="6">
        <v>2748.73</v>
      </c>
      <c r="G2341" s="6">
        <v>2798.04</v>
      </c>
      <c r="H2341" s="6">
        <v>2724.56</v>
      </c>
      <c r="I2341" s="6">
        <v>2791.14</v>
      </c>
      <c r="J2341" s="9">
        <f t="shared" si="3534"/>
        <v>86.639999999999873</v>
      </c>
      <c r="K2341" s="9">
        <f t="shared" si="3561"/>
        <v>139.77666666666673</v>
      </c>
      <c r="L2341" s="9">
        <f t="shared" si="3538"/>
        <v>73.480000000000018</v>
      </c>
      <c r="M2341" s="9">
        <f t="shared" ref="M2341" si="3602">AVERAGE(L2330:L2341)</f>
        <v>93.785833333333201</v>
      </c>
      <c r="N2341" s="6" t="s">
        <v>37</v>
      </c>
      <c r="O2341" s="9">
        <f t="shared" si="3540"/>
        <v>1277.5999999999999</v>
      </c>
      <c r="P2341" s="4">
        <f t="shared" si="3579"/>
        <v>1</v>
      </c>
      <c r="Q2341" s="5">
        <f t="shared" si="3580"/>
        <v>57.110000000000127</v>
      </c>
      <c r="R2341" s="5">
        <f t="shared" si="3581"/>
        <v>1234.7674999999999</v>
      </c>
      <c r="S2341" s="4">
        <f t="shared" si="3582"/>
        <v>1</v>
      </c>
      <c r="T2341" s="4">
        <f t="shared" si="3583"/>
        <v>1</v>
      </c>
      <c r="U2341" s="5">
        <f t="shared" si="3575"/>
        <v>1250.684</v>
      </c>
      <c r="V2341" s="5">
        <f t="shared" si="3576"/>
        <v>26.91599999999994</v>
      </c>
      <c r="X2341" s="5">
        <f t="shared" si="3536"/>
        <v>62.269999999999982</v>
      </c>
      <c r="Y2341" s="5">
        <f t="shared" si="3537"/>
        <v>42.409999999999854</v>
      </c>
      <c r="AA2341" s="5">
        <f t="shared" si="3555"/>
        <v>1</v>
      </c>
      <c r="AB2341" s="5">
        <f t="shared" si="3556"/>
        <v>0</v>
      </c>
      <c r="AC2341" s="5">
        <f t="shared" si="3557"/>
        <v>1</v>
      </c>
      <c r="AF2341" s="5">
        <f t="shared" si="3543"/>
        <v>75.260000000000218</v>
      </c>
      <c r="AG2341" s="5">
        <f t="shared" si="3544"/>
        <v>38.269999999999982</v>
      </c>
      <c r="AH2341" s="5">
        <f t="shared" si="3545"/>
        <v>11.379999999999654</v>
      </c>
      <c r="AI2341" s="5">
        <f t="shared" si="3546"/>
        <v>48.369999999999891</v>
      </c>
      <c r="AJ2341" s="5"/>
      <c r="AK2341" s="5">
        <f t="shared" si="3547"/>
        <v>11.379999999999654</v>
      </c>
      <c r="AL2341" s="5">
        <f t="shared" si="3567"/>
        <v>54.218000000000202</v>
      </c>
      <c r="AM2341" s="5">
        <f t="shared" si="3548"/>
        <v>75.260000000000218</v>
      </c>
      <c r="AN2341" s="5">
        <f t="shared" si="3563"/>
        <v>100.25800000000004</v>
      </c>
      <c r="AO2341" s="5">
        <f t="shared" si="3564"/>
        <v>0</v>
      </c>
      <c r="AP2341" s="5">
        <f t="shared" si="3577"/>
        <v>3</v>
      </c>
      <c r="AQ2341" s="5">
        <f t="shared" si="3595"/>
        <v>4.5</v>
      </c>
      <c r="AR2341" s="5"/>
      <c r="AS2341" s="5">
        <f t="shared" si="3541"/>
        <v>48.369999999999891</v>
      </c>
      <c r="AT2341" s="5">
        <f t="shared" si="3563"/>
        <v>108.63899999999998</v>
      </c>
      <c r="AU2341" s="5">
        <f t="shared" si="3549"/>
        <v>38.269999999999982</v>
      </c>
      <c r="AV2341" s="5">
        <f t="shared" si="3552"/>
        <v>36.990000000000236</v>
      </c>
      <c r="AW2341" s="5">
        <f t="shared" si="3550"/>
        <v>6</v>
      </c>
      <c r="AX2341" s="5">
        <f t="shared" ref="AX2341:AX2404" si="3603">PERCENTILE(AU2322:AU2341,0.9)</f>
        <v>60.266999999999953</v>
      </c>
      <c r="AZ2341" s="4">
        <f t="shared" si="3585"/>
        <v>1</v>
      </c>
      <c r="BA2341" s="5">
        <f t="shared" si="3591"/>
        <v>11.129999999999654</v>
      </c>
      <c r="BB2341" s="4">
        <f t="shared" si="3586"/>
        <v>1</v>
      </c>
      <c r="BD2341" s="5">
        <v>0</v>
      </c>
      <c r="BE2341" s="4">
        <v>0.37776963926021706</v>
      </c>
      <c r="BJ2341" s="5">
        <v>73.710000000000036</v>
      </c>
      <c r="BK2341" s="5">
        <v>69.180000000000291</v>
      </c>
      <c r="BL2341" s="5">
        <v>6.3800000000001091</v>
      </c>
      <c r="BM2341" s="5">
        <v>5</v>
      </c>
      <c r="BR2341">
        <v>62</v>
      </c>
      <c r="BS2341">
        <v>-42</v>
      </c>
    </row>
    <row r="2342" spans="1:71">
      <c r="A2342" s="7">
        <v>39895</v>
      </c>
      <c r="B2342" s="6">
        <v>4109.28</v>
      </c>
      <c r="C2342" s="6">
        <v>4184.7700000000004</v>
      </c>
      <c r="D2342" s="6">
        <v>4102.34</v>
      </c>
      <c r="E2342" s="6">
        <v>4176.37</v>
      </c>
      <c r="F2342" s="6">
        <v>2845.77</v>
      </c>
      <c r="G2342" s="6">
        <v>2873.99</v>
      </c>
      <c r="H2342" s="6">
        <v>2801.94</v>
      </c>
      <c r="I2342" s="6">
        <v>2869.57</v>
      </c>
      <c r="J2342" s="9">
        <f t="shared" si="3534"/>
        <v>116.03000000000065</v>
      </c>
      <c r="K2342" s="9">
        <f t="shared" si="3561"/>
        <v>133.15833333333342</v>
      </c>
      <c r="L2342" s="9">
        <f t="shared" si="3538"/>
        <v>82.849999999999909</v>
      </c>
      <c r="M2342" s="9">
        <f t="shared" ref="M2342" si="3604">AVERAGE(L2331:L2342)</f>
        <v>91.852499999999893</v>
      </c>
      <c r="N2342" s="6" t="s">
        <v>37</v>
      </c>
      <c r="O2342" s="9">
        <f t="shared" si="3540"/>
        <v>1306.7999999999997</v>
      </c>
      <c r="P2342" s="4">
        <f t="shared" si="3579"/>
        <v>1</v>
      </c>
      <c r="Q2342" s="5">
        <f t="shared" si="3580"/>
        <v>86.309999999999945</v>
      </c>
      <c r="R2342" s="5">
        <f t="shared" si="3581"/>
        <v>1242.0674999999997</v>
      </c>
      <c r="S2342" s="4">
        <f t="shared" si="3582"/>
        <v>1</v>
      </c>
      <c r="T2342" s="4">
        <f t="shared" si="3583"/>
        <v>1</v>
      </c>
      <c r="U2342" s="5">
        <f t="shared" si="3575"/>
        <v>1261.4680000000001</v>
      </c>
      <c r="V2342" s="5">
        <f t="shared" si="3576"/>
        <v>45.331999999999653</v>
      </c>
      <c r="X2342" s="5">
        <f t="shared" si="3536"/>
        <v>67.090000000000146</v>
      </c>
      <c r="Y2342" s="5">
        <f t="shared" si="3537"/>
        <v>23.800000000000182</v>
      </c>
      <c r="AA2342" s="5">
        <f t="shared" si="3555"/>
        <v>1</v>
      </c>
      <c r="AB2342" s="5">
        <f t="shared" si="3556"/>
        <v>0</v>
      </c>
      <c r="AC2342" s="5">
        <f t="shared" si="3557"/>
        <v>1</v>
      </c>
      <c r="AF2342" s="5">
        <f t="shared" si="3543"/>
        <v>75.490000000000691</v>
      </c>
      <c r="AG2342" s="5">
        <f t="shared" si="3544"/>
        <v>116.03000000000065</v>
      </c>
      <c r="AH2342" s="5">
        <f t="shared" si="3545"/>
        <v>6.9399999999995998</v>
      </c>
      <c r="AI2342" s="5">
        <f t="shared" si="3546"/>
        <v>-33.600000000000364</v>
      </c>
      <c r="AJ2342" s="5"/>
      <c r="AK2342" s="5">
        <f t="shared" si="3547"/>
        <v>6.9399999999995998</v>
      </c>
      <c r="AL2342" s="5">
        <f t="shared" si="3567"/>
        <v>54.218000000000202</v>
      </c>
      <c r="AM2342" s="5">
        <f t="shared" si="3548"/>
        <v>75.490000000000691</v>
      </c>
      <c r="AN2342" s="5">
        <f t="shared" si="3563"/>
        <v>98.989000000000075</v>
      </c>
      <c r="AO2342" s="5">
        <f t="shared" si="3564"/>
        <v>0</v>
      </c>
      <c r="AP2342" s="5">
        <f t="shared" si="3577"/>
        <v>3</v>
      </c>
      <c r="AQ2342" s="5">
        <f t="shared" si="3595"/>
        <v>4.3</v>
      </c>
      <c r="AR2342" s="5"/>
      <c r="AS2342" s="5">
        <f t="shared" si="3541"/>
        <v>116.03000000000065</v>
      </c>
      <c r="AT2342" s="5">
        <f t="shared" si="3563"/>
        <v>112.49000000000005</v>
      </c>
      <c r="AU2342" s="5">
        <f t="shared" si="3549"/>
        <v>-33.600000000000364</v>
      </c>
      <c r="AV2342" s="5">
        <f t="shared" si="3552"/>
        <v>-40.539999999999964</v>
      </c>
      <c r="AW2342" s="5">
        <f t="shared" si="3550"/>
        <v>2</v>
      </c>
      <c r="AX2342" s="5">
        <f t="shared" si="3603"/>
        <v>57.525999999999797</v>
      </c>
      <c r="AZ2342" s="4">
        <f t="shared" si="3585"/>
        <v>1</v>
      </c>
      <c r="BA2342" s="5">
        <f t="shared" si="3591"/>
        <v>29.199999999999818</v>
      </c>
      <c r="BB2342" s="4">
        <f t="shared" si="3586"/>
        <v>1</v>
      </c>
      <c r="BD2342" s="5">
        <v>0</v>
      </c>
      <c r="BE2342" s="4">
        <v>0.37701098413402523</v>
      </c>
      <c r="BJ2342" s="5">
        <v>57.25</v>
      </c>
      <c r="BK2342" s="5">
        <v>18.800000000000182</v>
      </c>
      <c r="BL2342" s="5">
        <v>9.8799999999991996</v>
      </c>
      <c r="BM2342" s="5">
        <v>5</v>
      </c>
      <c r="BR2342">
        <v>67</v>
      </c>
      <c r="BS2342">
        <v>-24</v>
      </c>
    </row>
    <row r="2343" spans="1:71">
      <c r="A2343" s="7">
        <v>39896</v>
      </c>
      <c r="B2343" s="6">
        <v>4201.49</v>
      </c>
      <c r="C2343" s="6">
        <v>4239.74</v>
      </c>
      <c r="D2343" s="6">
        <v>4150.97</v>
      </c>
      <c r="E2343" s="6">
        <v>4187.3599999999997</v>
      </c>
      <c r="F2343" s="6">
        <v>2915.11</v>
      </c>
      <c r="G2343" s="6">
        <v>2916.67</v>
      </c>
      <c r="H2343" s="6">
        <v>2840.96</v>
      </c>
      <c r="I2343" s="6">
        <v>2874.39</v>
      </c>
      <c r="J2343" s="9">
        <f t="shared" si="3534"/>
        <v>88.769999999999527</v>
      </c>
      <c r="K2343" s="9">
        <f t="shared" si="3561"/>
        <v>129.62833333333336</v>
      </c>
      <c r="L2343" s="9">
        <f t="shared" si="3538"/>
        <v>75.710000000000036</v>
      </c>
      <c r="M2343" s="9">
        <f t="shared" ref="M2343" si="3605">AVERAGE(L2332:L2343)</f>
        <v>91.804166666666561</v>
      </c>
      <c r="N2343" s="6" t="s">
        <v>37</v>
      </c>
      <c r="O2343" s="9">
        <f t="shared" si="3540"/>
        <v>1312.9699999999998</v>
      </c>
      <c r="P2343" s="4">
        <f t="shared" si="3579"/>
        <v>1</v>
      </c>
      <c r="Q2343" s="5">
        <f t="shared" si="3580"/>
        <v>76.989999999999782</v>
      </c>
      <c r="R2343" s="5">
        <f t="shared" si="3581"/>
        <v>1255.2275</v>
      </c>
      <c r="S2343" s="4">
        <f t="shared" si="3582"/>
        <v>1</v>
      </c>
      <c r="T2343" s="4">
        <f t="shared" si="3583"/>
        <v>1</v>
      </c>
      <c r="U2343" s="5">
        <f t="shared" si="3575"/>
        <v>1279.9639999999999</v>
      </c>
      <c r="V2343" s="5">
        <f t="shared" si="3576"/>
        <v>33.005999999999858</v>
      </c>
      <c r="X2343" s="5">
        <f t="shared" si="3536"/>
        <v>-14.130000000000109</v>
      </c>
      <c r="Y2343" s="5">
        <f t="shared" si="3537"/>
        <v>-40.720000000000255</v>
      </c>
      <c r="AA2343" s="5">
        <f t="shared" si="3555"/>
        <v>0</v>
      </c>
      <c r="AB2343" s="5">
        <f t="shared" si="3556"/>
        <v>1</v>
      </c>
      <c r="AC2343" s="5">
        <f t="shared" si="3557"/>
        <v>1</v>
      </c>
      <c r="AF2343" s="5">
        <f t="shared" si="3543"/>
        <v>38.25</v>
      </c>
      <c r="AG2343" s="5">
        <f t="shared" si="3544"/>
        <v>63.369999999999891</v>
      </c>
      <c r="AH2343" s="5">
        <f t="shared" si="3545"/>
        <v>50.519999999999527</v>
      </c>
      <c r="AI2343" s="5">
        <f t="shared" si="3546"/>
        <v>25.399999999999636</v>
      </c>
      <c r="AJ2343" s="5"/>
      <c r="AK2343" s="5">
        <f t="shared" si="3547"/>
        <v>38.25</v>
      </c>
      <c r="AL2343" s="5">
        <f t="shared" si="3567"/>
        <v>54.218000000000202</v>
      </c>
      <c r="AM2343" s="5">
        <f t="shared" si="3548"/>
        <v>50.519999999999527</v>
      </c>
      <c r="AN2343" s="5">
        <f t="shared" si="3563"/>
        <v>84.856000000000037</v>
      </c>
      <c r="AO2343" s="5">
        <f t="shared" si="3564"/>
        <v>0</v>
      </c>
      <c r="AP2343" s="5">
        <f t="shared" si="3577"/>
        <v>2</v>
      </c>
      <c r="AQ2343" s="5">
        <f t="shared" si="3595"/>
        <v>3.9</v>
      </c>
      <c r="AR2343" s="5"/>
      <c r="AS2343" s="5">
        <f t="shared" si="3541"/>
        <v>63.369999999999891</v>
      </c>
      <c r="AT2343" s="5">
        <f t="shared" si="3563"/>
        <v>97.216000000000079</v>
      </c>
      <c r="AU2343" s="5">
        <f t="shared" si="3549"/>
        <v>25.399999999999636</v>
      </c>
      <c r="AV2343" s="5">
        <f t="shared" si="3552"/>
        <v>-25.119999999999891</v>
      </c>
      <c r="AW2343" s="5">
        <f t="shared" si="3550"/>
        <v>3</v>
      </c>
      <c r="AX2343" s="5">
        <f t="shared" si="3603"/>
        <v>57.525999999999797</v>
      </c>
      <c r="AZ2343" s="4">
        <f t="shared" si="3585"/>
        <v>1</v>
      </c>
      <c r="BA2343" s="5">
        <f t="shared" si="3591"/>
        <v>6.1700000000000728</v>
      </c>
      <c r="BB2343" s="4">
        <f t="shared" si="3586"/>
        <v>1</v>
      </c>
      <c r="BD2343" s="5">
        <v>0</v>
      </c>
      <c r="BE2343" s="4">
        <v>0.37662565905096812</v>
      </c>
      <c r="BJ2343" s="5">
        <v>87.890000000000327</v>
      </c>
      <c r="BK2343" s="5">
        <v>-8.1599999999998545</v>
      </c>
      <c r="BL2343" s="5">
        <v>17.690000000000509</v>
      </c>
      <c r="BM2343" s="5">
        <v>5</v>
      </c>
      <c r="BR2343">
        <v>-14</v>
      </c>
      <c r="BS2343">
        <v>41</v>
      </c>
    </row>
    <row r="2344" spans="1:71">
      <c r="A2344" s="7">
        <v>39897</v>
      </c>
      <c r="B2344" s="6">
        <v>4175.33</v>
      </c>
      <c r="C2344" s="6">
        <v>4262.2299999999996</v>
      </c>
      <c r="D2344" s="6">
        <v>4139.59</v>
      </c>
      <c r="E2344" s="6">
        <v>4223.29</v>
      </c>
      <c r="F2344" s="6">
        <v>2853.76</v>
      </c>
      <c r="G2344" s="6">
        <v>2918.23</v>
      </c>
      <c r="H2344" s="6">
        <v>2844.8</v>
      </c>
      <c r="I2344" s="6">
        <v>2893.45</v>
      </c>
      <c r="J2344" s="9">
        <f t="shared" si="3534"/>
        <v>122.63999999999942</v>
      </c>
      <c r="K2344" s="9">
        <f t="shared" si="3561"/>
        <v>130.06249999999997</v>
      </c>
      <c r="L2344" s="9">
        <f t="shared" si="3538"/>
        <v>73.429999999999836</v>
      </c>
      <c r="M2344" s="9">
        <f t="shared" ref="M2344" si="3606">AVERAGE(L2333:L2344)</f>
        <v>90.629166666666563</v>
      </c>
      <c r="N2344" s="6" t="s">
        <v>37</v>
      </c>
      <c r="O2344" s="9">
        <f t="shared" si="3540"/>
        <v>1329.8400000000001</v>
      </c>
      <c r="P2344" s="4">
        <f t="shared" si="3579"/>
        <v>1</v>
      </c>
      <c r="Q2344" s="5">
        <f t="shared" si="3580"/>
        <v>63.369999999999891</v>
      </c>
      <c r="R2344" s="5">
        <f t="shared" si="3581"/>
        <v>1282.3125000000002</v>
      </c>
      <c r="S2344" s="4">
        <f t="shared" si="3582"/>
        <v>1</v>
      </c>
      <c r="T2344" s="4">
        <f t="shared" si="3583"/>
        <v>1</v>
      </c>
      <c r="U2344" s="5">
        <f t="shared" si="3575"/>
        <v>1298.7360000000001</v>
      </c>
      <c r="V2344" s="5">
        <f t="shared" si="3576"/>
        <v>31.104000000000042</v>
      </c>
      <c r="X2344" s="5">
        <f t="shared" si="3536"/>
        <v>47.960000000000036</v>
      </c>
      <c r="Y2344" s="5">
        <f t="shared" si="3537"/>
        <v>39.6899999999996</v>
      </c>
      <c r="AA2344" s="5">
        <f t="shared" si="3555"/>
        <v>1</v>
      </c>
      <c r="AB2344" s="5">
        <f t="shared" si="3556"/>
        <v>0</v>
      </c>
      <c r="AC2344" s="5">
        <f t="shared" si="3557"/>
        <v>1</v>
      </c>
      <c r="AF2344" s="5">
        <f t="shared" si="3543"/>
        <v>86.899999999999636</v>
      </c>
      <c r="AG2344" s="5">
        <f t="shared" si="3544"/>
        <v>74.869999999999891</v>
      </c>
      <c r="AH2344" s="5">
        <f t="shared" si="3545"/>
        <v>35.739999999999782</v>
      </c>
      <c r="AI2344" s="5">
        <f t="shared" si="3546"/>
        <v>47.769999999999527</v>
      </c>
      <c r="AJ2344" s="5"/>
      <c r="AK2344" s="5">
        <f t="shared" si="3547"/>
        <v>35.739999999999782</v>
      </c>
      <c r="AL2344" s="5">
        <f t="shared" si="3567"/>
        <v>54.218000000000202</v>
      </c>
      <c r="AM2344" s="5">
        <f t="shared" si="3548"/>
        <v>86.899999999999636</v>
      </c>
      <c r="AN2344" s="5">
        <f t="shared" si="3563"/>
        <v>80.742999999999981</v>
      </c>
      <c r="AO2344" s="5">
        <f t="shared" si="3564"/>
        <v>1</v>
      </c>
      <c r="AP2344" s="5">
        <f t="shared" si="3577"/>
        <v>2</v>
      </c>
      <c r="AQ2344" s="5">
        <f t="shared" si="3595"/>
        <v>3.5</v>
      </c>
      <c r="AR2344" s="5"/>
      <c r="AS2344" s="5">
        <f t="shared" si="3541"/>
        <v>74.869999999999891</v>
      </c>
      <c r="AT2344" s="5">
        <f t="shared" si="3563"/>
        <v>93.924000000000063</v>
      </c>
      <c r="AU2344" s="5">
        <f t="shared" si="3549"/>
        <v>47.769999999999527</v>
      </c>
      <c r="AV2344" s="5">
        <f t="shared" si="3552"/>
        <v>12.029999999999745</v>
      </c>
      <c r="AW2344" s="5">
        <f t="shared" si="3550"/>
        <v>4</v>
      </c>
      <c r="AX2344" s="5">
        <f t="shared" si="3603"/>
        <v>57.184000000000061</v>
      </c>
      <c r="AZ2344" s="4">
        <f t="shared" si="3585"/>
        <v>1</v>
      </c>
      <c r="BA2344" s="5">
        <f t="shared" si="3591"/>
        <v>16.870000000000346</v>
      </c>
      <c r="BB2344" s="4">
        <f t="shared" si="3586"/>
        <v>1</v>
      </c>
      <c r="BD2344" s="5">
        <v>0</v>
      </c>
      <c r="BE2344" s="4">
        <v>0.37557371543714235</v>
      </c>
      <c r="BJ2344" s="5">
        <v>112.21000000000004</v>
      </c>
      <c r="BK2344" s="5">
        <v>33.600000000000364</v>
      </c>
      <c r="BL2344" s="5">
        <v>15.079999999999927</v>
      </c>
      <c r="BM2344" s="5">
        <v>5</v>
      </c>
      <c r="BR2344">
        <v>48</v>
      </c>
      <c r="BS2344">
        <v>-54</v>
      </c>
    </row>
    <row r="2345" spans="1:71">
      <c r="A2345" s="7">
        <v>39898</v>
      </c>
      <c r="B2345" s="6">
        <v>4226.97</v>
      </c>
      <c r="C2345" s="6">
        <v>4262.96</v>
      </c>
      <c r="D2345" s="6">
        <v>4210.9799999999996</v>
      </c>
      <c r="E2345" s="6">
        <v>4259.37</v>
      </c>
      <c r="F2345" s="6">
        <v>2899.93</v>
      </c>
      <c r="G2345" s="6">
        <v>2906.48</v>
      </c>
      <c r="H2345" s="6">
        <v>2856.89</v>
      </c>
      <c r="I2345" s="6">
        <v>2892.07</v>
      </c>
      <c r="J2345" s="9">
        <f t="shared" si="3534"/>
        <v>51.980000000000473</v>
      </c>
      <c r="K2345" s="9">
        <f t="shared" si="3561"/>
        <v>115.49333333333334</v>
      </c>
      <c r="L2345" s="9">
        <f t="shared" si="3538"/>
        <v>49.590000000000146</v>
      </c>
      <c r="M2345" s="9">
        <f t="shared" ref="M2345" si="3607">AVERAGE(L2334:L2345)</f>
        <v>81.195833333333212</v>
      </c>
      <c r="N2345" s="6" t="s">
        <v>37</v>
      </c>
      <c r="O2345" s="9">
        <f t="shared" si="3540"/>
        <v>1367.2999999999997</v>
      </c>
      <c r="P2345" s="4">
        <f t="shared" si="3579"/>
        <v>1</v>
      </c>
      <c r="Q2345" s="5">
        <f t="shared" si="3580"/>
        <v>89.699999999999818</v>
      </c>
      <c r="R2345" s="5">
        <f t="shared" si="3581"/>
        <v>1300.0249999999999</v>
      </c>
      <c r="S2345" s="4">
        <f t="shared" si="3582"/>
        <v>1</v>
      </c>
      <c r="T2345" s="4">
        <f t="shared" si="3583"/>
        <v>1</v>
      </c>
      <c r="U2345" s="5">
        <f t="shared" si="3575"/>
        <v>1318.9019999999996</v>
      </c>
      <c r="V2345" s="5">
        <f t="shared" si="3576"/>
        <v>48.398000000000138</v>
      </c>
      <c r="X2345" s="5">
        <f t="shared" si="3536"/>
        <v>32.399999999999636</v>
      </c>
      <c r="Y2345" s="5">
        <f t="shared" si="3537"/>
        <v>-7.8599999999996726</v>
      </c>
      <c r="AA2345" s="5">
        <f t="shared" si="3555"/>
        <v>0</v>
      </c>
      <c r="AB2345" s="5">
        <f t="shared" si="3556"/>
        <v>0</v>
      </c>
      <c r="AC2345" s="5">
        <f t="shared" si="3557"/>
        <v>0</v>
      </c>
      <c r="AF2345" s="5">
        <f t="shared" si="3543"/>
        <v>35.989999999999782</v>
      </c>
      <c r="AG2345" s="5">
        <f t="shared" si="3544"/>
        <v>39.670000000000073</v>
      </c>
      <c r="AH2345" s="5">
        <f t="shared" si="3545"/>
        <v>15.990000000000691</v>
      </c>
      <c r="AI2345" s="5">
        <f t="shared" si="3546"/>
        <v>12.3100000000004</v>
      </c>
      <c r="AJ2345" s="5"/>
      <c r="AK2345" s="5">
        <f t="shared" si="3547"/>
        <v>15.990000000000691</v>
      </c>
      <c r="AL2345" s="5">
        <f t="shared" si="3567"/>
        <v>43.383000000000216</v>
      </c>
      <c r="AM2345" s="5">
        <f t="shared" si="3548"/>
        <v>35.989999999999782</v>
      </c>
      <c r="AN2345" s="5">
        <f t="shared" si="3563"/>
        <v>75.538999999999945</v>
      </c>
      <c r="AO2345" s="5">
        <f t="shared" si="3564"/>
        <v>0</v>
      </c>
      <c r="AP2345" s="5">
        <f t="shared" si="3577"/>
        <v>2</v>
      </c>
      <c r="AQ2345" s="5">
        <f t="shared" si="3595"/>
        <v>3.1</v>
      </c>
      <c r="AR2345" s="5"/>
      <c r="AS2345" s="5">
        <f t="shared" si="3541"/>
        <v>39.670000000000073</v>
      </c>
      <c r="AT2345" s="5">
        <f t="shared" si="3563"/>
        <v>86.701000000000064</v>
      </c>
      <c r="AU2345" s="5">
        <f t="shared" si="3549"/>
        <v>12.3100000000004</v>
      </c>
      <c r="AV2345" s="5">
        <f t="shared" si="3552"/>
        <v>-3.680000000000291</v>
      </c>
      <c r="AW2345" s="5">
        <f t="shared" si="3550"/>
        <v>5</v>
      </c>
      <c r="AX2345" s="5">
        <f t="shared" si="3603"/>
        <v>57.184000000000061</v>
      </c>
      <c r="AZ2345" s="4">
        <f t="shared" si="3585"/>
        <v>1</v>
      </c>
      <c r="BA2345" s="5">
        <f t="shared" si="3591"/>
        <v>37.459999999999582</v>
      </c>
      <c r="BB2345" s="4">
        <f t="shared" si="3586"/>
        <v>1</v>
      </c>
      <c r="BD2345" s="5">
        <v>0</v>
      </c>
      <c r="BE2345" s="4">
        <v>0.37548602110721296</v>
      </c>
      <c r="BJ2345" s="5">
        <v>85.1899999999996</v>
      </c>
      <c r="BK2345" s="5">
        <v>17.470000000000255</v>
      </c>
      <c r="BL2345" s="5">
        <v>8.2199999999993452</v>
      </c>
      <c r="BM2345" s="5">
        <v>5</v>
      </c>
      <c r="BR2345">
        <v>32</v>
      </c>
      <c r="BS2345">
        <v>8</v>
      </c>
    </row>
    <row r="2346" spans="1:71">
      <c r="A2346" s="7">
        <v>39899</v>
      </c>
      <c r="B2346" s="6">
        <v>4251.8599999999997</v>
      </c>
      <c r="C2346" s="6">
        <v>4272.12</v>
      </c>
      <c r="D2346" s="6">
        <v>4155.54</v>
      </c>
      <c r="E2346" s="6">
        <v>4203.55</v>
      </c>
      <c r="F2346" s="6">
        <v>2890.42</v>
      </c>
      <c r="G2346" s="6">
        <v>2902</v>
      </c>
      <c r="H2346" s="6">
        <v>2823.99</v>
      </c>
      <c r="I2346" s="6">
        <v>2840.62</v>
      </c>
      <c r="J2346" s="9">
        <f t="shared" si="3534"/>
        <v>116.57999999999993</v>
      </c>
      <c r="K2346" s="9">
        <f t="shared" si="3561"/>
        <v>111.40500000000002</v>
      </c>
      <c r="L2346" s="9">
        <f t="shared" si="3538"/>
        <v>78.010000000000218</v>
      </c>
      <c r="M2346" s="9">
        <f t="shared" ref="M2346" si="3608">AVERAGE(L2335:L2346)</f>
        <v>77.924999999999912</v>
      </c>
      <c r="N2346" s="6" t="s">
        <v>37</v>
      </c>
      <c r="O2346" s="9">
        <f t="shared" si="3540"/>
        <v>1362.9300000000003</v>
      </c>
      <c r="P2346" s="4">
        <f t="shared" si="3579"/>
        <v>0.92776859504133169</v>
      </c>
      <c r="Q2346" s="5">
        <f t="shared" si="3580"/>
        <v>60.5</v>
      </c>
      <c r="R2346" s="5">
        <f t="shared" si="3581"/>
        <v>1321.9249999999997</v>
      </c>
      <c r="S2346" s="4">
        <f t="shared" si="3582"/>
        <v>0.95665972428841162</v>
      </c>
      <c r="T2346" s="4">
        <f t="shared" si="3583"/>
        <v>0.97023363531094997</v>
      </c>
      <c r="U2346" s="5">
        <f t="shared" si="3575"/>
        <v>1335.9680000000001</v>
      </c>
      <c r="V2346" s="5">
        <f t="shared" si="3576"/>
        <v>26.962000000000216</v>
      </c>
      <c r="X2346" s="5">
        <f t="shared" si="3536"/>
        <v>-48.309999999999491</v>
      </c>
      <c r="Y2346" s="5">
        <f t="shared" si="3537"/>
        <v>-49.800000000000182</v>
      </c>
      <c r="AA2346" s="5">
        <f t="shared" si="3555"/>
        <v>0</v>
      </c>
      <c r="AB2346" s="5">
        <f t="shared" si="3556"/>
        <v>1</v>
      </c>
      <c r="AC2346" s="5">
        <f t="shared" si="3557"/>
        <v>1</v>
      </c>
      <c r="AF2346" s="5">
        <f t="shared" si="3543"/>
        <v>20.260000000000218</v>
      </c>
      <c r="AG2346" s="5">
        <f t="shared" si="3544"/>
        <v>12.75</v>
      </c>
      <c r="AH2346" s="5">
        <f t="shared" si="3545"/>
        <v>96.319999999999709</v>
      </c>
      <c r="AI2346" s="5">
        <f t="shared" si="3546"/>
        <v>103.82999999999993</v>
      </c>
      <c r="AJ2346" s="5"/>
      <c r="AK2346" s="5">
        <f t="shared" si="3547"/>
        <v>20.260000000000218</v>
      </c>
      <c r="AL2346" s="5">
        <f t="shared" si="3567"/>
        <v>38.676000000000023</v>
      </c>
      <c r="AM2346" s="5">
        <f t="shared" si="3548"/>
        <v>96.319999999999709</v>
      </c>
      <c r="AN2346" s="5">
        <f t="shared" si="3563"/>
        <v>78.591999999999913</v>
      </c>
      <c r="AO2346" s="5">
        <f t="shared" si="3564"/>
        <v>1</v>
      </c>
      <c r="AP2346" s="5">
        <f t="shared" si="3577"/>
        <v>3</v>
      </c>
      <c r="AQ2346" s="5">
        <f t="shared" si="3595"/>
        <v>2.9</v>
      </c>
      <c r="AR2346" s="5"/>
      <c r="AS2346" s="5">
        <f t="shared" si="3541"/>
        <v>103.82999999999993</v>
      </c>
      <c r="AT2346" s="5">
        <f t="shared" si="3563"/>
        <v>87.322000000000031</v>
      </c>
      <c r="AU2346" s="5">
        <f t="shared" si="3549"/>
        <v>12.75</v>
      </c>
      <c r="AV2346" s="5">
        <f t="shared" si="3552"/>
        <v>7.5100000000002183</v>
      </c>
      <c r="AW2346" s="5">
        <f t="shared" si="3550"/>
        <v>6</v>
      </c>
      <c r="AX2346" s="5">
        <f t="shared" si="3603"/>
        <v>57.184000000000061</v>
      </c>
      <c r="AZ2346" s="4">
        <f t="shared" si="3585"/>
        <v>0.97023363531094997</v>
      </c>
      <c r="BA2346" s="5">
        <f t="shared" si="3591"/>
        <v>-4.3699999999994361</v>
      </c>
      <c r="BB2346" s="4">
        <f t="shared" si="3586"/>
        <v>1</v>
      </c>
      <c r="BD2346" s="5">
        <v>0</v>
      </c>
      <c r="BE2346" s="4">
        <v>0.37537537537537757</v>
      </c>
      <c r="BJ2346" s="5">
        <v>47.489999999999782</v>
      </c>
      <c r="BK2346" s="5">
        <v>12.329999999999927</v>
      </c>
      <c r="BL2346" s="5">
        <v>0.18999999999959982</v>
      </c>
      <c r="BM2346" s="5">
        <v>5</v>
      </c>
      <c r="BR2346">
        <v>-45</v>
      </c>
      <c r="BS2346">
        <v>50</v>
      </c>
    </row>
    <row r="2347" spans="1:71">
      <c r="A2347" s="7">
        <v>39902</v>
      </c>
      <c r="B2347" s="6">
        <v>4175.41</v>
      </c>
      <c r="C2347" s="6">
        <v>4175.45</v>
      </c>
      <c r="D2347" s="6">
        <v>3987.39</v>
      </c>
      <c r="E2347" s="6">
        <v>3989.23</v>
      </c>
      <c r="F2347" s="6">
        <v>2788.37</v>
      </c>
      <c r="G2347" s="6">
        <v>2794.78</v>
      </c>
      <c r="H2347" s="6">
        <v>2719.34</v>
      </c>
      <c r="I2347" s="6">
        <v>2719.34</v>
      </c>
      <c r="J2347" s="9">
        <f t="shared" si="3534"/>
        <v>216.16000000000031</v>
      </c>
      <c r="K2347" s="9">
        <f t="shared" si="3561"/>
        <v>115.33083333333336</v>
      </c>
      <c r="L2347" s="9">
        <f t="shared" si="3538"/>
        <v>121.27999999999975</v>
      </c>
      <c r="M2347" s="9">
        <f t="shared" ref="M2347" si="3609">AVERAGE(L2336:L2347)</f>
        <v>79.473333333333244</v>
      </c>
      <c r="N2347" s="6" t="s">
        <v>37</v>
      </c>
      <c r="O2347" s="9">
        <f t="shared" si="3540"/>
        <v>1269.8899999999999</v>
      </c>
      <c r="P2347" s="4">
        <f t="shared" si="3579"/>
        <v>0</v>
      </c>
      <c r="Q2347" s="5">
        <f t="shared" si="3580"/>
        <v>97.409999999999854</v>
      </c>
      <c r="R2347" s="5">
        <f t="shared" si="3581"/>
        <v>1294.2424999999998</v>
      </c>
      <c r="S2347" s="4">
        <f t="shared" si="3582"/>
        <v>0</v>
      </c>
      <c r="T2347" s="4">
        <f t="shared" si="3583"/>
        <v>0.25822418519646612</v>
      </c>
      <c r="U2347" s="5">
        <f t="shared" si="3575"/>
        <v>1328.586</v>
      </c>
      <c r="V2347" s="5">
        <f t="shared" si="3576"/>
        <v>-58.69600000000014</v>
      </c>
      <c r="X2347" s="5">
        <f t="shared" si="3536"/>
        <v>-186.17999999999984</v>
      </c>
      <c r="Y2347" s="5">
        <f t="shared" si="3537"/>
        <v>-69.029999999999745</v>
      </c>
      <c r="AA2347" s="5">
        <f t="shared" si="3555"/>
        <v>0</v>
      </c>
      <c r="AB2347" s="5">
        <f t="shared" si="3556"/>
        <v>1</v>
      </c>
      <c r="AC2347" s="5">
        <f t="shared" si="3557"/>
        <v>1</v>
      </c>
      <c r="AF2347" s="5">
        <f t="shared" si="3543"/>
        <v>3.999999999996362E-2</v>
      </c>
      <c r="AG2347" s="5">
        <f t="shared" si="3544"/>
        <v>-28.100000000000364</v>
      </c>
      <c r="AH2347" s="5">
        <f t="shared" si="3545"/>
        <v>188.01999999999998</v>
      </c>
      <c r="AI2347" s="5">
        <f t="shared" si="3546"/>
        <v>216.16000000000031</v>
      </c>
      <c r="AJ2347" s="5"/>
      <c r="AK2347" s="5">
        <f t="shared" si="3547"/>
        <v>3.999999999996362E-2</v>
      </c>
      <c r="AL2347" s="5">
        <f t="shared" si="3567"/>
        <v>38.676000000000023</v>
      </c>
      <c r="AM2347" s="5">
        <f t="shared" si="3548"/>
        <v>188.01999999999998</v>
      </c>
      <c r="AN2347" s="5">
        <f t="shared" si="3563"/>
        <v>90.174999999999912</v>
      </c>
      <c r="AO2347" s="5">
        <f t="shared" si="3564"/>
        <v>1</v>
      </c>
      <c r="AP2347" s="5">
        <f t="shared" si="3577"/>
        <v>4</v>
      </c>
      <c r="AQ2347" s="5">
        <f t="shared" si="3595"/>
        <v>2.9</v>
      </c>
      <c r="AR2347" s="5"/>
      <c r="AS2347" s="5">
        <f t="shared" si="3541"/>
        <v>216.16000000000031</v>
      </c>
      <c r="AT2347" s="5">
        <f t="shared" si="3563"/>
        <v>97.996000000000052</v>
      </c>
      <c r="AU2347" s="5">
        <f t="shared" si="3549"/>
        <v>-28.100000000000364</v>
      </c>
      <c r="AV2347" s="5">
        <f t="shared" si="3552"/>
        <v>28.140000000000327</v>
      </c>
      <c r="AW2347" s="5">
        <f t="shared" si="3550"/>
        <v>2</v>
      </c>
      <c r="AX2347" s="5">
        <f t="shared" si="3603"/>
        <v>57.184000000000061</v>
      </c>
      <c r="AZ2347" s="4">
        <f t="shared" si="3585"/>
        <v>0.25822418519646612</v>
      </c>
      <c r="BA2347" s="5">
        <f t="shared" si="3591"/>
        <v>-93.040000000000418</v>
      </c>
      <c r="BB2347" s="4">
        <f t="shared" si="3586"/>
        <v>0.97023363531094997</v>
      </c>
      <c r="BD2347" s="5">
        <v>0</v>
      </c>
      <c r="BE2347" s="4">
        <v>0.37536656891494735</v>
      </c>
      <c r="BJ2347" s="5">
        <v>52.670000000000073</v>
      </c>
      <c r="BK2347" s="5">
        <v>23.170000000000073</v>
      </c>
      <c r="BL2347" s="5">
        <v>7.4700000000002547</v>
      </c>
      <c r="BM2347" s="5">
        <v>5</v>
      </c>
      <c r="BR2347">
        <v>-46</v>
      </c>
      <c r="BS2347">
        <v>69</v>
      </c>
    </row>
    <row r="2348" spans="1:71">
      <c r="A2348" s="7">
        <v>39903</v>
      </c>
      <c r="B2348" s="6">
        <v>4007.66</v>
      </c>
      <c r="C2348" s="6">
        <v>4091.66</v>
      </c>
      <c r="D2348" s="6">
        <v>4007.22</v>
      </c>
      <c r="E2348" s="6">
        <v>4084.76</v>
      </c>
      <c r="F2348" s="6">
        <v>2746.4</v>
      </c>
      <c r="G2348" s="6">
        <v>2807.96</v>
      </c>
      <c r="H2348" s="6">
        <v>2734.69</v>
      </c>
      <c r="I2348" s="6">
        <v>2807.34</v>
      </c>
      <c r="J2348" s="9">
        <f t="shared" si="3534"/>
        <v>102.42999999999984</v>
      </c>
      <c r="K2348" s="9">
        <f t="shared" si="3561"/>
        <v>114.11416666666666</v>
      </c>
      <c r="L2348" s="9">
        <f t="shared" si="3538"/>
        <v>88.619999999999891</v>
      </c>
      <c r="M2348" s="9">
        <f t="shared" ref="M2348" si="3610">AVERAGE(L2337:L2348)</f>
        <v>80.402499999999918</v>
      </c>
      <c r="N2348" s="6" t="s">
        <v>36</v>
      </c>
      <c r="O2348" s="9">
        <f t="shared" si="3540"/>
        <v>1277.42</v>
      </c>
      <c r="P2348" s="4">
        <f t="shared" si="3579"/>
        <v>7.7302125038499245E-2</v>
      </c>
      <c r="Q2348" s="5">
        <f t="shared" si="3580"/>
        <v>97.409999999999854</v>
      </c>
      <c r="R2348" s="5">
        <f t="shared" si="3581"/>
        <v>1294.2424999999998</v>
      </c>
      <c r="S2348" s="4">
        <f t="shared" si="3582"/>
        <v>7.7302125038499245E-2</v>
      </c>
      <c r="T2348" s="4">
        <f t="shared" si="3583"/>
        <v>0.10859863135971314</v>
      </c>
      <c r="U2348" s="5">
        <f t="shared" si="3575"/>
        <v>1321.4760000000001</v>
      </c>
      <c r="V2348" s="5">
        <f t="shared" si="3576"/>
        <v>-44.05600000000004</v>
      </c>
      <c r="X2348" s="5">
        <f t="shared" si="3536"/>
        <v>77.100000000000364</v>
      </c>
      <c r="Y2348" s="5">
        <f t="shared" si="3537"/>
        <v>60.940000000000055</v>
      </c>
      <c r="AA2348" s="5">
        <f t="shared" si="3555"/>
        <v>1</v>
      </c>
      <c r="AB2348" s="5">
        <f t="shared" si="3556"/>
        <v>0</v>
      </c>
      <c r="AC2348" s="5">
        <f t="shared" si="3557"/>
        <v>1</v>
      </c>
      <c r="AF2348" s="5">
        <f t="shared" si="3543"/>
        <v>84</v>
      </c>
      <c r="AG2348" s="5">
        <f t="shared" si="3544"/>
        <v>102.42999999999984</v>
      </c>
      <c r="AH2348" s="5">
        <f t="shared" si="3545"/>
        <v>0.44000000000005457</v>
      </c>
      <c r="AI2348" s="5">
        <f t="shared" si="3546"/>
        <v>-17.989999999999782</v>
      </c>
      <c r="AJ2348" s="5"/>
      <c r="AK2348" s="5">
        <f t="shared" si="3547"/>
        <v>0.44000000000005457</v>
      </c>
      <c r="AL2348" s="5">
        <f t="shared" si="3567"/>
        <v>38.676000000000023</v>
      </c>
      <c r="AM2348" s="5">
        <f t="shared" si="3548"/>
        <v>84</v>
      </c>
      <c r="AN2348" s="5">
        <f t="shared" si="3563"/>
        <v>89.219999999999942</v>
      </c>
      <c r="AO2348" s="5">
        <f t="shared" si="3564"/>
        <v>0</v>
      </c>
      <c r="AP2348" s="5">
        <f t="shared" si="3577"/>
        <v>4</v>
      </c>
      <c r="AQ2348" s="5">
        <f t="shared" si="3595"/>
        <v>2.9</v>
      </c>
      <c r="AR2348" s="5"/>
      <c r="AS2348" s="5">
        <f t="shared" si="3541"/>
        <v>102.42999999999984</v>
      </c>
      <c r="AT2348" s="5">
        <f t="shared" si="3563"/>
        <v>98.513000000000062</v>
      </c>
      <c r="AU2348" s="5">
        <f t="shared" si="3549"/>
        <v>-17.989999999999782</v>
      </c>
      <c r="AV2348" s="5">
        <f t="shared" si="3552"/>
        <v>-18.429999999999836</v>
      </c>
      <c r="AW2348" s="5">
        <f t="shared" si="3550"/>
        <v>3</v>
      </c>
      <c r="AX2348" s="5">
        <f t="shared" si="3603"/>
        <v>57.184000000000061</v>
      </c>
      <c r="AZ2348" s="4">
        <f t="shared" si="3585"/>
        <v>0.10859863135971314</v>
      </c>
      <c r="BA2348" s="5">
        <f t="shared" si="3591"/>
        <v>0</v>
      </c>
      <c r="BB2348" s="4">
        <f t="shared" si="3586"/>
        <v>0.25822418519646612</v>
      </c>
      <c r="BD2348" s="5">
        <v>0</v>
      </c>
      <c r="BE2348" s="4">
        <v>0.37514149875480374</v>
      </c>
      <c r="BJ2348" s="5">
        <v>76.520000000000437</v>
      </c>
      <c r="BK2348" s="5">
        <v>-2.2600000000002183</v>
      </c>
      <c r="BL2348" s="5">
        <v>2.2600000000002183</v>
      </c>
      <c r="BM2348" s="5">
        <v>5</v>
      </c>
      <c r="BR2348">
        <v>-46</v>
      </c>
      <c r="BS2348">
        <v>61</v>
      </c>
    </row>
    <row r="2349" spans="1:71">
      <c r="A2349" s="7">
        <v>39904</v>
      </c>
      <c r="B2349" s="6">
        <v>4074.79</v>
      </c>
      <c r="C2349" s="6">
        <v>4148.66</v>
      </c>
      <c r="D2349" s="6">
        <v>3997.46</v>
      </c>
      <c r="E2349" s="6">
        <v>4131.07</v>
      </c>
      <c r="F2349" s="6">
        <v>2792.59</v>
      </c>
      <c r="G2349" s="6">
        <v>2841.38</v>
      </c>
      <c r="H2349" s="6">
        <v>2741.27</v>
      </c>
      <c r="I2349" s="6">
        <v>2839.61</v>
      </c>
      <c r="J2349" s="9">
        <f t="shared" si="3534"/>
        <v>151.19999999999982</v>
      </c>
      <c r="K2349" s="9">
        <f t="shared" si="3561"/>
        <v>117.5958333333333</v>
      </c>
      <c r="L2349" s="9">
        <f t="shared" si="3538"/>
        <v>100.11000000000013</v>
      </c>
      <c r="M2349" s="9">
        <f t="shared" ref="M2349" si="3611">AVERAGE(L2338:L2349)</f>
        <v>81.575833333333279</v>
      </c>
      <c r="N2349" s="6" t="s">
        <v>36</v>
      </c>
      <c r="O2349" s="9">
        <f t="shared" si="3540"/>
        <v>1291.4599999999996</v>
      </c>
      <c r="P2349" s="4">
        <f t="shared" si="3579"/>
        <v>0.2214351709270069</v>
      </c>
      <c r="Q2349" s="5">
        <f t="shared" si="3580"/>
        <v>97.409999999999854</v>
      </c>
      <c r="R2349" s="5">
        <f t="shared" si="3581"/>
        <v>1294.2424999999998</v>
      </c>
      <c r="S2349" s="4">
        <f t="shared" si="3582"/>
        <v>0.2214351709270069</v>
      </c>
      <c r="T2349" s="4">
        <f t="shared" si="3583"/>
        <v>0.2214351709270069</v>
      </c>
      <c r="U2349" s="5">
        <f t="shared" si="3575"/>
        <v>1313.8</v>
      </c>
      <c r="V2349" s="5">
        <f t="shared" si="3576"/>
        <v>-22.340000000000373</v>
      </c>
      <c r="X2349" s="5">
        <f t="shared" si="3536"/>
        <v>56.279999999999745</v>
      </c>
      <c r="Y2349" s="5">
        <f t="shared" si="3537"/>
        <v>47.019999999999982</v>
      </c>
      <c r="AA2349" s="5">
        <f t="shared" si="3555"/>
        <v>1</v>
      </c>
      <c r="AB2349" s="5">
        <f t="shared" si="3556"/>
        <v>0</v>
      </c>
      <c r="AC2349" s="5">
        <f t="shared" si="3557"/>
        <v>1</v>
      </c>
      <c r="AF2349" s="5">
        <f t="shared" si="3543"/>
        <v>73.869999999999891</v>
      </c>
      <c r="AG2349" s="5">
        <f t="shared" si="3544"/>
        <v>63.899999999999636</v>
      </c>
      <c r="AH2349" s="5">
        <f t="shared" si="3545"/>
        <v>77.329999999999927</v>
      </c>
      <c r="AI2349" s="5">
        <f t="shared" si="3546"/>
        <v>87.300000000000182</v>
      </c>
      <c r="AJ2349" s="5"/>
      <c r="AK2349" s="5">
        <f t="shared" si="3547"/>
        <v>73.869999999999891</v>
      </c>
      <c r="AL2349" s="5">
        <f t="shared" si="3567"/>
        <v>41.811999999999976</v>
      </c>
      <c r="AM2349" s="5">
        <f t="shared" si="3548"/>
        <v>77.329999999999927</v>
      </c>
      <c r="AN2349" s="5">
        <f t="shared" si="3563"/>
        <v>89.393999999999963</v>
      </c>
      <c r="AO2349" s="5">
        <f t="shared" si="3564"/>
        <v>0</v>
      </c>
      <c r="AP2349" s="5">
        <f t="shared" si="3577"/>
        <v>4</v>
      </c>
      <c r="AQ2349" s="5">
        <f t="shared" si="3595"/>
        <v>3</v>
      </c>
      <c r="AR2349" s="5"/>
      <c r="AS2349" s="5">
        <f t="shared" si="3541"/>
        <v>87.300000000000182</v>
      </c>
      <c r="AT2349" s="5">
        <f t="shared" si="3563"/>
        <v>99.35100000000007</v>
      </c>
      <c r="AU2349" s="5">
        <f t="shared" si="3549"/>
        <v>63.899999999999636</v>
      </c>
      <c r="AV2349" s="5">
        <f t="shared" si="3552"/>
        <v>9.9700000000002547</v>
      </c>
      <c r="AW2349" s="5">
        <f t="shared" si="3550"/>
        <v>4</v>
      </c>
      <c r="AX2349" s="5">
        <f t="shared" si="3603"/>
        <v>57.525999999999797</v>
      </c>
      <c r="AZ2349" s="4">
        <f t="shared" si="3585"/>
        <v>0.2214351709270069</v>
      </c>
      <c r="BA2349" s="5">
        <f t="shared" si="3591"/>
        <v>0</v>
      </c>
      <c r="BB2349" s="4">
        <f t="shared" si="3586"/>
        <v>0.10859863135971314</v>
      </c>
      <c r="BD2349" s="5">
        <v>0</v>
      </c>
      <c r="BE2349" s="4">
        <v>0.37441163885322876</v>
      </c>
      <c r="BJ2349" s="5">
        <v>70.100000000000364</v>
      </c>
      <c r="BK2349" s="5">
        <v>8.2799999999997453</v>
      </c>
      <c r="BL2349" s="5">
        <v>2.3599999999996726</v>
      </c>
      <c r="BM2349" s="5">
        <v>5</v>
      </c>
      <c r="BR2349">
        <v>-47</v>
      </c>
      <c r="BS2349">
        <v>-49</v>
      </c>
    </row>
    <row r="2350" spans="1:71">
      <c r="A2350" s="7">
        <v>39905</v>
      </c>
      <c r="B2350" s="6">
        <v>4173.62</v>
      </c>
      <c r="C2350" s="6">
        <v>4404.62</v>
      </c>
      <c r="D2350" s="6">
        <v>4173.09</v>
      </c>
      <c r="E2350" s="6">
        <v>4381.92</v>
      </c>
      <c r="F2350" s="6">
        <v>2896.67</v>
      </c>
      <c r="G2350" s="6">
        <v>3000.98</v>
      </c>
      <c r="H2350" s="6">
        <v>2896.67</v>
      </c>
      <c r="I2350" s="6">
        <v>2992.06</v>
      </c>
      <c r="J2350" s="9">
        <f t="shared" si="3534"/>
        <v>273.55000000000018</v>
      </c>
      <c r="K2350" s="9">
        <f t="shared" si="3561"/>
        <v>132.13</v>
      </c>
      <c r="L2350" s="9">
        <f t="shared" si="3538"/>
        <v>161.36999999999989</v>
      </c>
      <c r="M2350" s="9">
        <f t="shared" ref="M2350" si="3612">AVERAGE(L2339:L2350)</f>
        <v>89.234166666666624</v>
      </c>
      <c r="N2350" s="6" t="s">
        <v>37</v>
      </c>
      <c r="O2350" s="9">
        <f t="shared" si="3540"/>
        <v>1389.8600000000001</v>
      </c>
      <c r="P2350" s="4">
        <f t="shared" si="3579"/>
        <v>1</v>
      </c>
      <c r="Q2350" s="5">
        <f t="shared" si="3580"/>
        <v>119.97000000000025</v>
      </c>
      <c r="R2350" s="5">
        <f t="shared" si="3581"/>
        <v>1299.8824999999999</v>
      </c>
      <c r="S2350" s="4">
        <f t="shared" si="3582"/>
        <v>1</v>
      </c>
      <c r="T2350" s="4">
        <f t="shared" si="3583"/>
        <v>1</v>
      </c>
      <c r="U2350" s="5">
        <f t="shared" si="3575"/>
        <v>1318.3119999999999</v>
      </c>
      <c r="V2350" s="5">
        <f t="shared" si="3576"/>
        <v>71.548000000000229</v>
      </c>
      <c r="X2350" s="5">
        <f t="shared" si="3536"/>
        <v>208.30000000000018</v>
      </c>
      <c r="Y2350" s="5">
        <f t="shared" si="3537"/>
        <v>95.389999999999873</v>
      </c>
      <c r="AA2350" s="5">
        <f t="shared" si="3555"/>
        <v>1</v>
      </c>
      <c r="AB2350" s="5">
        <f t="shared" si="3556"/>
        <v>0</v>
      </c>
      <c r="AC2350" s="5">
        <f t="shared" si="3557"/>
        <v>1</v>
      </c>
      <c r="AF2350" s="5">
        <f t="shared" si="3543"/>
        <v>231</v>
      </c>
      <c r="AG2350" s="5">
        <f t="shared" si="3544"/>
        <v>273.55000000000018</v>
      </c>
      <c r="AH2350" s="5">
        <f t="shared" si="3545"/>
        <v>0.52999999999974534</v>
      </c>
      <c r="AI2350" s="5">
        <f t="shared" si="3546"/>
        <v>-42.020000000000437</v>
      </c>
      <c r="AJ2350" s="5"/>
      <c r="AK2350" s="5">
        <f t="shared" si="3547"/>
        <v>0.52999999999974534</v>
      </c>
      <c r="AL2350" s="5">
        <f t="shared" si="3567"/>
        <v>41.811999999999976</v>
      </c>
      <c r="AM2350" s="5">
        <f t="shared" si="3548"/>
        <v>231</v>
      </c>
      <c r="AN2350" s="5">
        <f t="shared" si="3563"/>
        <v>100.08299999999994</v>
      </c>
      <c r="AO2350" s="5">
        <f t="shared" si="3564"/>
        <v>1</v>
      </c>
      <c r="AP2350" s="5">
        <f t="shared" si="3577"/>
        <v>4</v>
      </c>
      <c r="AQ2350" s="5">
        <f t="shared" si="3595"/>
        <v>3.1</v>
      </c>
      <c r="AR2350" s="5"/>
      <c r="AS2350" s="5">
        <f t="shared" si="3541"/>
        <v>273.55000000000018</v>
      </c>
      <c r="AT2350" s="5">
        <f t="shared" si="3563"/>
        <v>112.55800000000008</v>
      </c>
      <c r="AU2350" s="5">
        <f t="shared" si="3549"/>
        <v>-42.020000000000437</v>
      </c>
      <c r="AV2350" s="5">
        <f t="shared" si="3552"/>
        <v>-42.550000000000182</v>
      </c>
      <c r="AW2350" s="5">
        <f t="shared" si="3550"/>
        <v>5</v>
      </c>
      <c r="AX2350" s="5">
        <f t="shared" si="3603"/>
        <v>57.525999999999797</v>
      </c>
      <c r="AZ2350" s="4">
        <f t="shared" si="3585"/>
        <v>1</v>
      </c>
      <c r="BA2350" s="5">
        <f t="shared" si="3591"/>
        <v>0</v>
      </c>
      <c r="BB2350" s="4">
        <f t="shared" si="3586"/>
        <v>0.2214351709270069</v>
      </c>
      <c r="BD2350" s="5">
        <v>0</v>
      </c>
      <c r="BE2350" s="4">
        <v>0.3742840778923292</v>
      </c>
      <c r="BJ2350" s="5">
        <v>103.28999999999996</v>
      </c>
      <c r="BK2350" s="5">
        <v>25.510000000000218</v>
      </c>
      <c r="BL2350" s="5">
        <v>4.9900000000006912</v>
      </c>
      <c r="BM2350" s="5">
        <v>5</v>
      </c>
      <c r="BR2350">
        <v>208</v>
      </c>
      <c r="BS2350">
        <v>-54</v>
      </c>
    </row>
    <row r="2351" spans="1:71">
      <c r="A2351" s="7">
        <v>39906</v>
      </c>
      <c r="B2351" s="6">
        <v>4353.46</v>
      </c>
      <c r="C2351" s="6">
        <v>4456.3</v>
      </c>
      <c r="D2351" s="6">
        <v>4335.09</v>
      </c>
      <c r="E2351" s="6">
        <v>4384.99</v>
      </c>
      <c r="F2351" s="6">
        <v>2972.87</v>
      </c>
      <c r="G2351" s="6">
        <v>3019.02</v>
      </c>
      <c r="H2351" s="6">
        <v>2947.99</v>
      </c>
      <c r="I2351" s="6">
        <v>2958.74</v>
      </c>
      <c r="J2351" s="9">
        <f t="shared" si="3534"/>
        <v>121.21000000000004</v>
      </c>
      <c r="K2351" s="9">
        <f t="shared" si="3561"/>
        <v>132.38916666666668</v>
      </c>
      <c r="L2351" s="9">
        <f t="shared" si="3538"/>
        <v>71.0300000000002</v>
      </c>
      <c r="M2351" s="9">
        <f t="shared" ref="M2351" si="3613">AVERAGE(L2340:L2351)</f>
        <v>87.362499999999997</v>
      </c>
      <c r="N2351" s="6" t="s">
        <v>37</v>
      </c>
      <c r="O2351" s="9">
        <f t="shared" si="3540"/>
        <v>1426.25</v>
      </c>
      <c r="P2351" s="4">
        <f t="shared" si="3579"/>
        <v>1</v>
      </c>
      <c r="Q2351" s="5">
        <f t="shared" si="3580"/>
        <v>156.36000000000013</v>
      </c>
      <c r="R2351" s="5">
        <f t="shared" si="3581"/>
        <v>1308.98</v>
      </c>
      <c r="S2351" s="4">
        <f t="shared" si="3582"/>
        <v>1</v>
      </c>
      <c r="T2351" s="4">
        <f t="shared" si="3583"/>
        <v>1</v>
      </c>
      <c r="U2351" s="5">
        <f t="shared" si="3575"/>
        <v>1330.9759999999999</v>
      </c>
      <c r="V2351" s="5">
        <f t="shared" si="3576"/>
        <v>95.274000000000115</v>
      </c>
      <c r="X2351" s="5">
        <f t="shared" si="3536"/>
        <v>31.529999999999745</v>
      </c>
      <c r="Y2351" s="5">
        <f t="shared" si="3537"/>
        <v>-14.130000000000109</v>
      </c>
      <c r="AA2351" s="5">
        <f t="shared" si="3555"/>
        <v>0</v>
      </c>
      <c r="AB2351" s="5">
        <f t="shared" si="3556"/>
        <v>0</v>
      </c>
      <c r="AC2351" s="5">
        <f t="shared" si="3557"/>
        <v>0</v>
      </c>
      <c r="AF2351" s="5">
        <f t="shared" si="3543"/>
        <v>102.84000000000015</v>
      </c>
      <c r="AG2351" s="5">
        <f t="shared" si="3544"/>
        <v>74.380000000000109</v>
      </c>
      <c r="AH2351" s="5">
        <f t="shared" si="3545"/>
        <v>18.369999999999891</v>
      </c>
      <c r="AI2351" s="5">
        <f t="shared" si="3546"/>
        <v>46.829999999999927</v>
      </c>
      <c r="AJ2351" s="5"/>
      <c r="AK2351" s="5">
        <f t="shared" si="3547"/>
        <v>18.369999999999891</v>
      </c>
      <c r="AL2351" s="5">
        <f t="shared" si="3567"/>
        <v>41.811999999999976</v>
      </c>
      <c r="AM2351" s="5">
        <f t="shared" si="3548"/>
        <v>102.84000000000015</v>
      </c>
      <c r="AN2351" s="5">
        <f t="shared" si="3563"/>
        <v>102.84099999999994</v>
      </c>
      <c r="AO2351" s="5">
        <f t="shared" si="3564"/>
        <v>0</v>
      </c>
      <c r="AP2351" s="5">
        <f t="shared" si="3577"/>
        <v>4</v>
      </c>
      <c r="AQ2351" s="5">
        <f t="shared" si="3595"/>
        <v>3.2</v>
      </c>
      <c r="AR2351" s="5"/>
      <c r="AS2351" s="5">
        <f t="shared" si="3541"/>
        <v>74.380000000000109</v>
      </c>
      <c r="AT2351" s="5">
        <f t="shared" si="3563"/>
        <v>115.15900000000011</v>
      </c>
      <c r="AU2351" s="5">
        <f t="shared" si="3549"/>
        <v>46.829999999999927</v>
      </c>
      <c r="AV2351" s="5">
        <f t="shared" si="3552"/>
        <v>28.460000000000036</v>
      </c>
      <c r="AW2351" s="5">
        <f t="shared" si="3550"/>
        <v>6</v>
      </c>
      <c r="AX2351" s="5">
        <f t="shared" si="3603"/>
        <v>57.220000000000077</v>
      </c>
      <c r="AZ2351" s="4">
        <f t="shared" si="3585"/>
        <v>1</v>
      </c>
      <c r="BA2351" s="5">
        <f t="shared" si="3591"/>
        <v>36.389999999999873</v>
      </c>
      <c r="BB2351" s="4">
        <f t="shared" si="3586"/>
        <v>1</v>
      </c>
      <c r="BD2351" s="5">
        <v>0</v>
      </c>
      <c r="BE2351" s="4">
        <v>0.37356321839080342</v>
      </c>
      <c r="BJ2351" s="5">
        <v>124.36999999999989</v>
      </c>
      <c r="BK2351" s="5">
        <v>53.909999999999854</v>
      </c>
      <c r="BL2351" s="5">
        <v>2.0200000000004366</v>
      </c>
      <c r="BM2351" s="5">
        <v>5</v>
      </c>
      <c r="BR2351">
        <v>32</v>
      </c>
      <c r="BS2351">
        <v>14</v>
      </c>
    </row>
    <row r="2352" spans="1:71">
      <c r="A2352" s="7">
        <v>39909</v>
      </c>
      <c r="B2352" s="6">
        <v>4421.71</v>
      </c>
      <c r="C2352" s="6">
        <v>4457.1899999999996</v>
      </c>
      <c r="D2352" s="6">
        <v>4306.4799999999996</v>
      </c>
      <c r="E2352" s="6">
        <v>4349.8100000000004</v>
      </c>
      <c r="F2352" s="6">
        <v>2993.08</v>
      </c>
      <c r="G2352" s="6">
        <v>3018.36</v>
      </c>
      <c r="H2352" s="6">
        <v>2905.12</v>
      </c>
      <c r="I2352" s="6">
        <v>2929.75</v>
      </c>
      <c r="J2352" s="9">
        <f t="shared" si="3534"/>
        <v>150.71000000000004</v>
      </c>
      <c r="K2352" s="9">
        <f t="shared" si="3561"/>
        <v>133.15833333333333</v>
      </c>
      <c r="L2352" s="9">
        <f t="shared" si="3538"/>
        <v>113.24000000000024</v>
      </c>
      <c r="M2352" s="9">
        <f t="shared" ref="M2352" si="3614">AVERAGE(L2341:L2352)</f>
        <v>90.726666666666688</v>
      </c>
      <c r="N2352" s="6" t="s">
        <v>37</v>
      </c>
      <c r="O2352" s="9">
        <f t="shared" si="3540"/>
        <v>1420.0600000000004</v>
      </c>
      <c r="P2352" s="4">
        <f t="shared" si="3579"/>
        <v>0.95840892293220725</v>
      </c>
      <c r="Q2352" s="5">
        <f t="shared" si="3580"/>
        <v>148.82999999999993</v>
      </c>
      <c r="R2352" s="5">
        <f t="shared" si="3581"/>
        <v>1314.6275000000001</v>
      </c>
      <c r="S2352" s="4">
        <f t="shared" si="3582"/>
        <v>0.96041187004349193</v>
      </c>
      <c r="T2352" s="4">
        <f t="shared" si="3583"/>
        <v>0.96041187004349193</v>
      </c>
      <c r="U2352" s="5">
        <f t="shared" si="3575"/>
        <v>1361.01</v>
      </c>
      <c r="V2352" s="5">
        <f t="shared" si="3576"/>
        <v>59.050000000000409</v>
      </c>
      <c r="X2352" s="5">
        <f t="shared" si="3536"/>
        <v>-71.899999999999636</v>
      </c>
      <c r="Y2352" s="5">
        <f t="shared" si="3537"/>
        <v>-63.329999999999927</v>
      </c>
      <c r="AA2352" s="5">
        <f t="shared" si="3555"/>
        <v>0</v>
      </c>
      <c r="AB2352" s="5">
        <f t="shared" si="3556"/>
        <v>1</v>
      </c>
      <c r="AC2352" s="5">
        <f t="shared" si="3557"/>
        <v>1</v>
      </c>
      <c r="AF2352" s="5">
        <f t="shared" si="3543"/>
        <v>35.479999999999563</v>
      </c>
      <c r="AG2352" s="5">
        <f t="shared" si="3544"/>
        <v>72.199999999999818</v>
      </c>
      <c r="AH2352" s="5">
        <f t="shared" si="3545"/>
        <v>115.23000000000047</v>
      </c>
      <c r="AI2352" s="5">
        <f t="shared" si="3546"/>
        <v>78.510000000000218</v>
      </c>
      <c r="AJ2352" s="5"/>
      <c r="AK2352" s="5">
        <f t="shared" si="3547"/>
        <v>35.479999999999563</v>
      </c>
      <c r="AL2352" s="5">
        <f t="shared" si="3567"/>
        <v>41.811999999999976</v>
      </c>
      <c r="AM2352" s="5">
        <f t="shared" si="3548"/>
        <v>115.23000000000047</v>
      </c>
      <c r="AN2352" s="5">
        <f t="shared" si="3563"/>
        <v>106.81499999999991</v>
      </c>
      <c r="AO2352" s="5">
        <f t="shared" si="3564"/>
        <v>1</v>
      </c>
      <c r="AP2352" s="5">
        <f t="shared" si="3577"/>
        <v>5</v>
      </c>
      <c r="AQ2352" s="5">
        <f t="shared" si="3595"/>
        <v>3.4</v>
      </c>
      <c r="AR2352" s="5"/>
      <c r="AS2352" s="5">
        <f t="shared" si="3541"/>
        <v>78.510000000000218</v>
      </c>
      <c r="AT2352" s="5">
        <f t="shared" si="3563"/>
        <v>111.40700000000007</v>
      </c>
      <c r="AU2352" s="5">
        <f t="shared" si="3549"/>
        <v>72.199999999999818</v>
      </c>
      <c r="AV2352" s="5">
        <f t="shared" si="3552"/>
        <v>-36.720000000000255</v>
      </c>
      <c r="AW2352" s="5">
        <f t="shared" si="3550"/>
        <v>2</v>
      </c>
      <c r="AX2352" s="5">
        <f t="shared" si="3603"/>
        <v>58.454999999999892</v>
      </c>
      <c r="AZ2352" s="4">
        <f t="shared" si="3585"/>
        <v>0.96041187004349193</v>
      </c>
      <c r="BA2352" s="5">
        <f t="shared" si="3591"/>
        <v>-6.1899999999995998</v>
      </c>
      <c r="BB2352" s="4">
        <f t="shared" si="3586"/>
        <v>1</v>
      </c>
      <c r="BD2352" s="5">
        <v>0</v>
      </c>
      <c r="BE2352" s="4">
        <v>0.37310068082420572</v>
      </c>
      <c r="BJ2352" s="5">
        <v>147.28000000000065</v>
      </c>
      <c r="BK2352" s="5">
        <v>6.839999999999236</v>
      </c>
      <c r="BL2352" s="5">
        <v>1.4800000000004729</v>
      </c>
      <c r="BM2352" s="5">
        <v>5</v>
      </c>
      <c r="BR2352">
        <v>-53</v>
      </c>
      <c r="BS2352">
        <v>63</v>
      </c>
    </row>
    <row r="2353" spans="1:71">
      <c r="A2353" s="7">
        <v>39910</v>
      </c>
      <c r="B2353" s="6">
        <v>4359.21</v>
      </c>
      <c r="C2353" s="6">
        <v>4379.33</v>
      </c>
      <c r="D2353" s="6">
        <v>4276.29</v>
      </c>
      <c r="E2353" s="6">
        <v>4322.5</v>
      </c>
      <c r="F2353" s="6">
        <v>2936.16</v>
      </c>
      <c r="G2353" s="6">
        <v>2950.36</v>
      </c>
      <c r="H2353" s="6">
        <v>2876.02</v>
      </c>
      <c r="I2353" s="6">
        <v>2902.31</v>
      </c>
      <c r="J2353" s="9">
        <f t="shared" si="3534"/>
        <v>103.03999999999996</v>
      </c>
      <c r="K2353" s="9">
        <f t="shared" si="3561"/>
        <v>134.52500000000001</v>
      </c>
      <c r="L2353" s="9">
        <f t="shared" si="3538"/>
        <v>74.340000000000146</v>
      </c>
      <c r="M2353" s="9">
        <f t="shared" ref="M2353" si="3615">AVERAGE(L2342:L2353)</f>
        <v>90.79833333333336</v>
      </c>
      <c r="N2353" s="6" t="s">
        <v>37</v>
      </c>
      <c r="O2353" s="9">
        <f t="shared" si="3540"/>
        <v>1420.19</v>
      </c>
      <c r="P2353" s="4">
        <f t="shared" si="3579"/>
        <v>0.95504117516136267</v>
      </c>
      <c r="Q2353" s="5">
        <f t="shared" si="3580"/>
        <v>134.79000000000042</v>
      </c>
      <c r="R2353" s="5">
        <f t="shared" si="3581"/>
        <v>1325.1574999999998</v>
      </c>
      <c r="S2353" s="4">
        <f t="shared" si="3582"/>
        <v>0.96124328472755216</v>
      </c>
      <c r="T2353" s="4">
        <f t="shared" si="3583"/>
        <v>0.96124328472755216</v>
      </c>
      <c r="U2353" s="5">
        <f t="shared" si="3575"/>
        <v>1389.5639999999999</v>
      </c>
      <c r="V2353" s="5">
        <f t="shared" si="3576"/>
        <v>30.626000000000204</v>
      </c>
      <c r="X2353" s="5">
        <f t="shared" si="3536"/>
        <v>-36.710000000000036</v>
      </c>
      <c r="Y2353" s="5">
        <f t="shared" si="3537"/>
        <v>-33.849999999999909</v>
      </c>
      <c r="AA2353" s="5">
        <f t="shared" si="3555"/>
        <v>0</v>
      </c>
      <c r="AB2353" s="5">
        <f t="shared" si="3556"/>
        <v>1</v>
      </c>
      <c r="AC2353" s="5">
        <f t="shared" si="3557"/>
        <v>1</v>
      </c>
      <c r="AF2353" s="5">
        <f t="shared" si="3543"/>
        <v>20.119999999999891</v>
      </c>
      <c r="AG2353" s="5">
        <f t="shared" si="3544"/>
        <v>29.519999999999527</v>
      </c>
      <c r="AH2353" s="5">
        <f t="shared" si="3545"/>
        <v>82.920000000000073</v>
      </c>
      <c r="AI2353" s="5">
        <f t="shared" si="3546"/>
        <v>73.520000000000437</v>
      </c>
      <c r="AJ2353" s="5"/>
      <c r="AK2353" s="5">
        <f t="shared" si="3547"/>
        <v>20.119999999999891</v>
      </c>
      <c r="AL2353" s="5">
        <f t="shared" si="3567"/>
        <v>39.552999999999777</v>
      </c>
      <c r="AM2353" s="5">
        <f t="shared" si="3548"/>
        <v>82.920000000000073</v>
      </c>
      <c r="AN2353" s="5">
        <f t="shared" si="3563"/>
        <v>110.05499999999998</v>
      </c>
      <c r="AO2353" s="5">
        <f t="shared" si="3564"/>
        <v>0</v>
      </c>
      <c r="AP2353" s="5">
        <f t="shared" si="3577"/>
        <v>5</v>
      </c>
      <c r="AQ2353" s="5">
        <f t="shared" si="3595"/>
        <v>3.7</v>
      </c>
      <c r="AR2353" s="5"/>
      <c r="AS2353" s="5">
        <f t="shared" si="3541"/>
        <v>73.520000000000437</v>
      </c>
      <c r="AT2353" s="5">
        <f t="shared" si="3563"/>
        <v>112.42200000000011</v>
      </c>
      <c r="AU2353" s="5">
        <f t="shared" si="3549"/>
        <v>29.519999999999527</v>
      </c>
      <c r="AV2353" s="5">
        <f t="shared" si="3552"/>
        <v>-9.3999999999996362</v>
      </c>
      <c r="AW2353" s="5">
        <f t="shared" si="3550"/>
        <v>3</v>
      </c>
      <c r="AX2353" s="5">
        <f t="shared" si="3603"/>
        <v>58.454999999999892</v>
      </c>
      <c r="AZ2353" s="4">
        <f t="shared" si="3585"/>
        <v>0.96124328472755216</v>
      </c>
      <c r="BA2353" s="5">
        <f t="shared" si="3591"/>
        <v>0.12999999999965439</v>
      </c>
      <c r="BB2353" s="4">
        <f t="shared" si="3586"/>
        <v>0.96041187004349193</v>
      </c>
      <c r="BD2353" s="5">
        <v>0</v>
      </c>
      <c r="BE2353" s="4">
        <v>0.37306701030927647</v>
      </c>
      <c r="BJ2353" s="5">
        <v>89.039999999999964</v>
      </c>
      <c r="BK2353" s="5">
        <v>25.770000000000437</v>
      </c>
      <c r="BL2353" s="5">
        <v>1.8100000000004002</v>
      </c>
      <c r="BM2353" s="5">
        <v>5</v>
      </c>
      <c r="BR2353">
        <v>-54</v>
      </c>
      <c r="BS2353">
        <v>34</v>
      </c>
    </row>
    <row r="2354" spans="1:71">
      <c r="A2354" s="7">
        <v>39911</v>
      </c>
      <c r="B2354" s="6">
        <v>4286.47</v>
      </c>
      <c r="C2354" s="6">
        <v>4377.3500000000004</v>
      </c>
      <c r="D2354" s="6">
        <v>4228.8900000000003</v>
      </c>
      <c r="E2354" s="6">
        <v>4357.92</v>
      </c>
      <c r="F2354" s="6">
        <v>2855.22</v>
      </c>
      <c r="G2354" s="6">
        <v>2936.82</v>
      </c>
      <c r="H2354" s="6">
        <v>2847.96</v>
      </c>
      <c r="I2354" s="6">
        <v>2921.06</v>
      </c>
      <c r="J2354" s="9">
        <f t="shared" si="3534"/>
        <v>148.46000000000004</v>
      </c>
      <c r="K2354" s="9">
        <f t="shared" si="3561"/>
        <v>137.22749999999996</v>
      </c>
      <c r="L2354" s="9">
        <f t="shared" si="3538"/>
        <v>88.860000000000127</v>
      </c>
      <c r="M2354" s="9">
        <f t="shared" ref="M2354" si="3616">AVERAGE(L2343:L2354)</f>
        <v>91.299166666666721</v>
      </c>
      <c r="N2354" s="6" t="s">
        <v>37</v>
      </c>
      <c r="O2354" s="9">
        <f t="shared" si="3540"/>
        <v>1436.8600000000001</v>
      </c>
      <c r="P2354" s="4">
        <f t="shared" si="3579"/>
        <v>1</v>
      </c>
      <c r="Q2354" s="5">
        <f t="shared" si="3580"/>
        <v>47</v>
      </c>
      <c r="R2354" s="5">
        <f t="shared" si="3581"/>
        <v>1401.6100000000001</v>
      </c>
      <c r="S2354" s="4">
        <f t="shared" si="3582"/>
        <v>1</v>
      </c>
      <c r="T2354" s="4">
        <f t="shared" si="3583"/>
        <v>1</v>
      </c>
      <c r="U2354" s="5">
        <f t="shared" si="3575"/>
        <v>1418.6440000000002</v>
      </c>
      <c r="V2354" s="5">
        <f t="shared" si="3576"/>
        <v>18.215999999999894</v>
      </c>
      <c r="X2354" s="5">
        <f t="shared" si="3536"/>
        <v>71.449999999999818</v>
      </c>
      <c r="Y2354" s="5">
        <f t="shared" si="3537"/>
        <v>65.840000000000146</v>
      </c>
      <c r="AA2354" s="5">
        <f t="shared" si="3555"/>
        <v>1</v>
      </c>
      <c r="AB2354" s="5">
        <f t="shared" si="3556"/>
        <v>0</v>
      </c>
      <c r="AC2354" s="5">
        <f t="shared" si="3557"/>
        <v>1</v>
      </c>
      <c r="AF2354" s="5">
        <f t="shared" si="3543"/>
        <v>90.880000000000109</v>
      </c>
      <c r="AG2354" s="5">
        <f t="shared" si="3544"/>
        <v>54.850000000000364</v>
      </c>
      <c r="AH2354" s="5">
        <f t="shared" si="3545"/>
        <v>57.579999999999927</v>
      </c>
      <c r="AI2354" s="5">
        <f t="shared" si="3546"/>
        <v>93.609999999999673</v>
      </c>
      <c r="AJ2354" s="5"/>
      <c r="AK2354" s="5">
        <f t="shared" si="3547"/>
        <v>57.579999999999927</v>
      </c>
      <c r="AL2354" s="5">
        <f t="shared" si="3567"/>
        <v>59.208999999999918</v>
      </c>
      <c r="AM2354" s="5">
        <f t="shared" si="3548"/>
        <v>90.880000000000109</v>
      </c>
      <c r="AN2354" s="5">
        <f t="shared" si="3563"/>
        <v>110.45300000000002</v>
      </c>
      <c r="AO2354" s="5">
        <f t="shared" si="3564"/>
        <v>0</v>
      </c>
      <c r="AP2354" s="5">
        <f t="shared" si="3577"/>
        <v>4</v>
      </c>
      <c r="AQ2354" s="5">
        <f t="shared" si="3595"/>
        <v>3.9</v>
      </c>
      <c r="AR2354" s="5"/>
      <c r="AS2354" s="5">
        <f t="shared" si="3541"/>
        <v>93.609999999999673</v>
      </c>
      <c r="AT2354" s="5">
        <f t="shared" si="3563"/>
        <v>114.29600000000009</v>
      </c>
      <c r="AU2354" s="5">
        <f t="shared" si="3549"/>
        <v>54.850000000000364</v>
      </c>
      <c r="AV2354" s="5">
        <f t="shared" si="3552"/>
        <v>36.029999999999745</v>
      </c>
      <c r="AW2354" s="5">
        <f t="shared" si="3550"/>
        <v>4</v>
      </c>
      <c r="AX2354" s="5">
        <f t="shared" si="3603"/>
        <v>57.825000000000053</v>
      </c>
      <c r="AZ2354" s="4">
        <f t="shared" si="3585"/>
        <v>1</v>
      </c>
      <c r="BA2354" s="5">
        <f t="shared" si="3591"/>
        <v>16.670000000000073</v>
      </c>
      <c r="BB2354" s="4">
        <f t="shared" si="3586"/>
        <v>0.96124328472755216</v>
      </c>
      <c r="BD2354" s="5">
        <v>0</v>
      </c>
      <c r="BE2354" s="4">
        <v>0.37267904509284483</v>
      </c>
      <c r="BJ2354" s="5">
        <v>76.180000000000291</v>
      </c>
      <c r="BK2354" s="5">
        <v>-2.5</v>
      </c>
      <c r="BL2354" s="5">
        <v>4.6100000000005821</v>
      </c>
      <c r="BM2354" s="5">
        <v>5</v>
      </c>
      <c r="BR2354">
        <v>-55</v>
      </c>
      <c r="BS2354">
        <v>-55</v>
      </c>
    </row>
    <row r="2355" spans="1:71">
      <c r="A2355" s="7">
        <v>39912</v>
      </c>
      <c r="B2355" s="6">
        <v>4397.0600000000004</v>
      </c>
      <c r="C2355" s="6">
        <v>4510.74</v>
      </c>
      <c r="D2355" s="6">
        <v>4377.9799999999996</v>
      </c>
      <c r="E2355" s="6">
        <v>4491.12</v>
      </c>
      <c r="F2355" s="6">
        <v>2949.95</v>
      </c>
      <c r="G2355" s="6">
        <v>2990.63</v>
      </c>
      <c r="H2355" s="6">
        <v>2923.41</v>
      </c>
      <c r="I2355" s="6">
        <v>2974.18</v>
      </c>
      <c r="J2355" s="9">
        <f t="shared" si="3534"/>
        <v>152.81999999999971</v>
      </c>
      <c r="K2355" s="9">
        <f t="shared" si="3561"/>
        <v>142.56499999999997</v>
      </c>
      <c r="L2355" s="9">
        <f t="shared" si="3538"/>
        <v>69.570000000000164</v>
      </c>
      <c r="M2355" s="9">
        <f t="shared" ref="M2355" si="3617">AVERAGE(L2344:L2355)</f>
        <v>90.787500000000065</v>
      </c>
      <c r="N2355" s="6" t="s">
        <v>37</v>
      </c>
      <c r="O2355" s="9">
        <f t="shared" si="3540"/>
        <v>1516.94</v>
      </c>
      <c r="P2355" s="4">
        <f t="shared" si="3579"/>
        <v>1</v>
      </c>
      <c r="Q2355" s="5">
        <f t="shared" si="3580"/>
        <v>96.879999999999654</v>
      </c>
      <c r="R2355" s="5">
        <f t="shared" si="3581"/>
        <v>1444.2800000000002</v>
      </c>
      <c r="S2355" s="4">
        <f t="shared" si="3582"/>
        <v>1</v>
      </c>
      <c r="T2355" s="4">
        <f t="shared" si="3583"/>
        <v>1</v>
      </c>
      <c r="U2355" s="5">
        <f t="shared" si="3575"/>
        <v>1444.0600000000002</v>
      </c>
      <c r="V2355" s="5">
        <f t="shared" si="3576"/>
        <v>72.879999999999882</v>
      </c>
      <c r="X2355" s="5">
        <f t="shared" si="3536"/>
        <v>94.059999999999491</v>
      </c>
      <c r="Y2355" s="5">
        <f t="shared" si="3537"/>
        <v>24.230000000000018</v>
      </c>
      <c r="AA2355" s="5">
        <f t="shared" si="3555"/>
        <v>1</v>
      </c>
      <c r="AB2355" s="5">
        <f t="shared" si="3556"/>
        <v>0</v>
      </c>
      <c r="AC2355" s="5">
        <f t="shared" si="3557"/>
        <v>1</v>
      </c>
      <c r="AF2355" s="5">
        <f t="shared" si="3543"/>
        <v>113.67999999999938</v>
      </c>
      <c r="AG2355" s="5">
        <f t="shared" si="3544"/>
        <v>152.81999999999971</v>
      </c>
      <c r="AH2355" s="5">
        <f t="shared" si="3545"/>
        <v>19.080000000000837</v>
      </c>
      <c r="AI2355" s="5">
        <f t="shared" si="3546"/>
        <v>-20.059999999999491</v>
      </c>
      <c r="AJ2355" s="5"/>
      <c r="AK2355" s="5">
        <f t="shared" si="3547"/>
        <v>19.080000000000837</v>
      </c>
      <c r="AL2355" s="5">
        <f t="shared" si="3567"/>
        <v>59.208999999999918</v>
      </c>
      <c r="AM2355" s="5">
        <f t="shared" si="3548"/>
        <v>113.67999999999938</v>
      </c>
      <c r="AN2355" s="5">
        <f t="shared" si="3563"/>
        <v>118.22199999999998</v>
      </c>
      <c r="AO2355" s="5">
        <f t="shared" si="3564"/>
        <v>0</v>
      </c>
      <c r="AP2355" s="5">
        <f t="shared" si="3577"/>
        <v>4</v>
      </c>
      <c r="AQ2355" s="5">
        <f t="shared" si="3595"/>
        <v>4.0999999999999996</v>
      </c>
      <c r="AR2355" s="5"/>
      <c r="AS2355" s="5">
        <f t="shared" si="3541"/>
        <v>152.81999999999971</v>
      </c>
      <c r="AT2355" s="5">
        <f t="shared" si="3563"/>
        <v>125.61100000000006</v>
      </c>
      <c r="AU2355" s="5">
        <f t="shared" si="3549"/>
        <v>-20.059999999999491</v>
      </c>
      <c r="AV2355" s="5">
        <f t="shared" si="3552"/>
        <v>-39.140000000000327</v>
      </c>
      <c r="AW2355" s="5">
        <f t="shared" si="3550"/>
        <v>5</v>
      </c>
      <c r="AX2355" s="5">
        <f t="shared" si="3603"/>
        <v>55.755000000000301</v>
      </c>
      <c r="AZ2355" s="4">
        <f t="shared" si="3585"/>
        <v>1</v>
      </c>
      <c r="BA2355" s="5">
        <f t="shared" si="3591"/>
        <v>80.079999999999927</v>
      </c>
      <c r="BB2355" s="4">
        <f t="shared" si="3586"/>
        <v>1</v>
      </c>
      <c r="BD2355" s="5">
        <v>0</v>
      </c>
      <c r="BE2355" s="4">
        <v>0.37222297941938104</v>
      </c>
      <c r="BJ2355" s="5">
        <v>40.3100000000004</v>
      </c>
      <c r="BK2355" s="5">
        <v>28.729999999999563</v>
      </c>
      <c r="BL2355" s="5">
        <v>5.5600000000004002</v>
      </c>
      <c r="BM2355" s="5">
        <v>5</v>
      </c>
      <c r="BR2355">
        <v>94</v>
      </c>
      <c r="BS2355">
        <v>-24</v>
      </c>
    </row>
    <row r="2356" spans="1:71">
      <c r="A2356" s="7">
        <v>39917</v>
      </c>
      <c r="B2356" s="6">
        <v>4489.0200000000004</v>
      </c>
      <c r="C2356" s="6">
        <v>4583.91</v>
      </c>
      <c r="D2356" s="6">
        <v>4461.4799999999996</v>
      </c>
      <c r="E2356" s="6">
        <v>4557.01</v>
      </c>
      <c r="F2356" s="6">
        <v>2994.45</v>
      </c>
      <c r="G2356" s="6">
        <v>3028.36</v>
      </c>
      <c r="H2356" s="6">
        <v>2960.82</v>
      </c>
      <c r="I2356" s="6">
        <v>3000.22</v>
      </c>
      <c r="J2356" s="9">
        <f t="shared" si="3534"/>
        <v>122.43000000000029</v>
      </c>
      <c r="K2356" s="9">
        <f t="shared" si="3561"/>
        <v>142.54750000000004</v>
      </c>
      <c r="L2356" s="9">
        <f t="shared" si="3538"/>
        <v>67.539999999999964</v>
      </c>
      <c r="M2356" s="9">
        <f t="shared" ref="M2356" si="3618">AVERAGE(L2345:L2356)</f>
        <v>90.296666666666738</v>
      </c>
      <c r="N2356" s="6" t="s">
        <v>37</v>
      </c>
      <c r="O2356" s="9">
        <f t="shared" si="3540"/>
        <v>1556.7900000000004</v>
      </c>
      <c r="P2356" s="4">
        <f t="shared" si="3579"/>
        <v>1</v>
      </c>
      <c r="Q2356" s="5">
        <f t="shared" si="3580"/>
        <v>136.73000000000002</v>
      </c>
      <c r="R2356" s="5">
        <f t="shared" si="3581"/>
        <v>1454.2425000000003</v>
      </c>
      <c r="S2356" s="4">
        <f t="shared" si="3582"/>
        <v>1</v>
      </c>
      <c r="T2356" s="4">
        <f t="shared" si="3583"/>
        <v>1</v>
      </c>
      <c r="U2356" s="5">
        <f t="shared" si="3575"/>
        <v>1470.1680000000003</v>
      </c>
      <c r="V2356" s="5">
        <f t="shared" si="3576"/>
        <v>86.622000000000071</v>
      </c>
      <c r="X2356" s="5">
        <f t="shared" si="3536"/>
        <v>67.989999999999782</v>
      </c>
      <c r="Y2356" s="5">
        <f t="shared" si="3537"/>
        <v>5.7699999999999818</v>
      </c>
      <c r="AA2356" s="5">
        <f t="shared" si="3555"/>
        <v>1</v>
      </c>
      <c r="AB2356" s="5">
        <f t="shared" si="3556"/>
        <v>0</v>
      </c>
      <c r="AC2356" s="5">
        <f t="shared" si="3557"/>
        <v>1</v>
      </c>
      <c r="AF2356" s="5">
        <f t="shared" si="3543"/>
        <v>94.889999999999418</v>
      </c>
      <c r="AG2356" s="5">
        <f t="shared" si="3544"/>
        <v>92.789999999999964</v>
      </c>
      <c r="AH2356" s="5">
        <f t="shared" si="3545"/>
        <v>27.540000000000873</v>
      </c>
      <c r="AI2356" s="5">
        <f t="shared" si="3546"/>
        <v>29.640000000000327</v>
      </c>
      <c r="AJ2356" s="5"/>
      <c r="AK2356" s="5">
        <f t="shared" si="3547"/>
        <v>27.540000000000873</v>
      </c>
      <c r="AL2356" s="5">
        <f t="shared" si="3567"/>
        <v>59.208999999999918</v>
      </c>
      <c r="AM2356" s="5">
        <f t="shared" si="3548"/>
        <v>94.889999999999418</v>
      </c>
      <c r="AN2356" s="5">
        <f t="shared" si="3563"/>
        <v>118.07899999999995</v>
      </c>
      <c r="AO2356" s="5">
        <f t="shared" si="3564"/>
        <v>0</v>
      </c>
      <c r="AP2356" s="5">
        <f t="shared" si="3577"/>
        <v>3</v>
      </c>
      <c r="AQ2356" s="5">
        <f t="shared" si="3595"/>
        <v>4.0999999999999996</v>
      </c>
      <c r="AR2356" s="5"/>
      <c r="AS2356" s="5">
        <f t="shared" si="3541"/>
        <v>92.789999999999964</v>
      </c>
      <c r="AT2356" s="5">
        <f t="shared" si="3563"/>
        <v>124.50700000000006</v>
      </c>
      <c r="AU2356" s="5">
        <f t="shared" si="3549"/>
        <v>29.640000000000327</v>
      </c>
      <c r="AV2356" s="5">
        <f t="shared" si="3552"/>
        <v>2.0999999999994543</v>
      </c>
      <c r="AW2356" s="5">
        <f t="shared" si="3550"/>
        <v>3</v>
      </c>
      <c r="AX2356" s="5">
        <f t="shared" si="3603"/>
        <v>55.755000000000301</v>
      </c>
      <c r="AZ2356" s="4">
        <f t="shared" si="3585"/>
        <v>1</v>
      </c>
      <c r="BA2356" s="5">
        <f t="shared" si="3591"/>
        <v>39.850000000000364</v>
      </c>
      <c r="BB2356" s="4">
        <f t="shared" si="3586"/>
        <v>1</v>
      </c>
      <c r="BD2356" s="5">
        <v>0</v>
      </c>
      <c r="BE2356" s="4">
        <v>0.37187958883994204</v>
      </c>
      <c r="BJ2356" s="5">
        <v>59.960000000000036</v>
      </c>
      <c r="BK2356" s="5">
        <v>32.640000000000327</v>
      </c>
      <c r="BL2356" s="5">
        <v>5.5500000000001819</v>
      </c>
      <c r="BM2356" s="5">
        <v>5</v>
      </c>
      <c r="BR2356">
        <v>68</v>
      </c>
      <c r="BS2356">
        <v>-6</v>
      </c>
    </row>
    <row r="2357" spans="1:71">
      <c r="A2357" s="7">
        <v>39918</v>
      </c>
      <c r="B2357" s="6">
        <v>4527.66</v>
      </c>
      <c r="C2357" s="6">
        <v>4559.28</v>
      </c>
      <c r="D2357" s="6">
        <v>4488.26</v>
      </c>
      <c r="E2357" s="6">
        <v>4549.79</v>
      </c>
      <c r="F2357" s="6">
        <v>2963.77</v>
      </c>
      <c r="G2357" s="6">
        <v>3003</v>
      </c>
      <c r="H2357" s="6">
        <v>2956.45</v>
      </c>
      <c r="I2357" s="6">
        <v>2985.74</v>
      </c>
      <c r="J2357" s="9">
        <f t="shared" si="3534"/>
        <v>71.019999999999527</v>
      </c>
      <c r="K2357" s="9">
        <f t="shared" si="3561"/>
        <v>144.13416666666663</v>
      </c>
      <c r="L2357" s="9">
        <f t="shared" si="3538"/>
        <v>46.550000000000182</v>
      </c>
      <c r="M2357" s="9">
        <f t="shared" ref="M2357" si="3619">AVERAGE(L2346:L2357)</f>
        <v>90.043333333333408</v>
      </c>
      <c r="N2357" s="6" t="s">
        <v>37</v>
      </c>
      <c r="O2357" s="9">
        <f t="shared" si="3540"/>
        <v>1564.0500000000002</v>
      </c>
      <c r="P2357" s="4">
        <f t="shared" si="3579"/>
        <v>1</v>
      </c>
      <c r="Q2357" s="5">
        <f t="shared" si="3580"/>
        <v>143.86000000000013</v>
      </c>
      <c r="R2357" s="5">
        <f t="shared" si="3581"/>
        <v>1456.1550000000002</v>
      </c>
      <c r="S2357" s="4">
        <f t="shared" si="3582"/>
        <v>1</v>
      </c>
      <c r="T2357" s="4">
        <f t="shared" si="3583"/>
        <v>1</v>
      </c>
      <c r="U2357" s="5">
        <f t="shared" si="3575"/>
        <v>1498.9660000000001</v>
      </c>
      <c r="V2357" s="5">
        <f t="shared" si="3576"/>
        <v>65.08400000000006</v>
      </c>
      <c r="X2357" s="5">
        <f t="shared" si="3536"/>
        <v>22.130000000000109</v>
      </c>
      <c r="Y2357" s="5">
        <f t="shared" si="3537"/>
        <v>21.9699999999998</v>
      </c>
      <c r="AA2357" s="5">
        <f t="shared" si="3555"/>
        <v>1</v>
      </c>
      <c r="AB2357" s="5">
        <f t="shared" si="3556"/>
        <v>0</v>
      </c>
      <c r="AC2357" s="5">
        <f t="shared" si="3557"/>
        <v>1</v>
      </c>
      <c r="AF2357" s="5">
        <f t="shared" si="3543"/>
        <v>31.619999999999891</v>
      </c>
      <c r="AG2357" s="5">
        <f t="shared" si="3544"/>
        <v>2.2699999999995271</v>
      </c>
      <c r="AH2357" s="5">
        <f t="shared" si="3545"/>
        <v>39.399999999999636</v>
      </c>
      <c r="AI2357" s="5">
        <f t="shared" si="3546"/>
        <v>68.75</v>
      </c>
      <c r="AJ2357" s="5"/>
      <c r="AK2357" s="5">
        <f t="shared" si="3547"/>
        <v>31.619999999999891</v>
      </c>
      <c r="AL2357" s="5">
        <f t="shared" si="3567"/>
        <v>59.208999999999918</v>
      </c>
      <c r="AM2357" s="5">
        <f t="shared" si="3548"/>
        <v>39.399999999999636</v>
      </c>
      <c r="AN2357" s="5">
        <f t="shared" si="3563"/>
        <v>103.21699999999991</v>
      </c>
      <c r="AO2357" s="5">
        <f t="shared" si="3564"/>
        <v>0</v>
      </c>
      <c r="AP2357" s="5">
        <f t="shared" si="3577"/>
        <v>2</v>
      </c>
      <c r="AQ2357" s="5">
        <f t="shared" si="3595"/>
        <v>3.9</v>
      </c>
      <c r="AR2357" s="5"/>
      <c r="AS2357" s="5">
        <f t="shared" si="3541"/>
        <v>68.75</v>
      </c>
      <c r="AT2357" s="5">
        <f t="shared" si="3563"/>
        <v>109.76600000000003</v>
      </c>
      <c r="AU2357" s="5">
        <f t="shared" si="3549"/>
        <v>2.2699999999995271</v>
      </c>
      <c r="AV2357" s="5">
        <f t="shared" si="3552"/>
        <v>29.350000000000364</v>
      </c>
      <c r="AW2357" s="5">
        <f t="shared" si="3550"/>
        <v>4</v>
      </c>
      <c r="AX2357" s="5">
        <f t="shared" si="3603"/>
        <v>55.755000000000301</v>
      </c>
      <c r="AZ2357" s="4">
        <f t="shared" si="3585"/>
        <v>1</v>
      </c>
      <c r="BA2357" s="5">
        <f t="shared" si="3591"/>
        <v>7.2599999999997635</v>
      </c>
      <c r="BB2357" s="4">
        <f t="shared" si="3586"/>
        <v>1</v>
      </c>
      <c r="BD2357" s="5">
        <v>0</v>
      </c>
      <c r="BE2357" s="4">
        <v>0.37142857142856983</v>
      </c>
      <c r="BJ2357" s="5">
        <v>139.85000000000036</v>
      </c>
      <c r="BK2357" s="5">
        <v>-8.1999999999998181</v>
      </c>
      <c r="BL2357" s="5">
        <v>8.1999999999998181</v>
      </c>
      <c r="BM2357" s="5">
        <v>5</v>
      </c>
      <c r="BR2357">
        <v>22</v>
      </c>
      <c r="BS2357">
        <v>-22</v>
      </c>
    </row>
    <row r="2358" spans="1:71">
      <c r="A2358" s="7">
        <v>39919</v>
      </c>
      <c r="B2358" s="6">
        <v>4570.34</v>
      </c>
      <c r="C2358" s="6">
        <v>4644.84</v>
      </c>
      <c r="D2358" s="6">
        <v>4531.9399999999996</v>
      </c>
      <c r="E2358" s="6">
        <v>4609.46</v>
      </c>
      <c r="F2358" s="6">
        <v>3006.9</v>
      </c>
      <c r="G2358" s="6">
        <v>3054.14</v>
      </c>
      <c r="H2358" s="6">
        <v>2977.83</v>
      </c>
      <c r="I2358" s="6">
        <v>3038.18</v>
      </c>
      <c r="J2358" s="9">
        <f t="shared" si="3534"/>
        <v>112.90000000000055</v>
      </c>
      <c r="K2358" s="9">
        <f t="shared" si="3561"/>
        <v>143.82750000000001</v>
      </c>
      <c r="L2358" s="9">
        <f t="shared" si="3538"/>
        <v>76.309999999999945</v>
      </c>
      <c r="M2358" s="9">
        <f t="shared" ref="M2358" si="3620">AVERAGE(L2347:L2358)</f>
        <v>89.901666666666713</v>
      </c>
      <c r="N2358" s="6" t="s">
        <v>37</v>
      </c>
      <c r="O2358" s="9">
        <f t="shared" si="3540"/>
        <v>1571.2800000000002</v>
      </c>
      <c r="P2358" s="4">
        <f t="shared" si="3579"/>
        <v>1</v>
      </c>
      <c r="Q2358" s="5">
        <f t="shared" si="3580"/>
        <v>134.42000000000007</v>
      </c>
      <c r="R2358" s="5">
        <f t="shared" si="3581"/>
        <v>1470.4650000000001</v>
      </c>
      <c r="S2358" s="4">
        <f t="shared" si="3582"/>
        <v>1</v>
      </c>
      <c r="T2358" s="4">
        <f t="shared" si="3583"/>
        <v>1</v>
      </c>
      <c r="U2358" s="5">
        <f t="shared" si="3575"/>
        <v>1529.184</v>
      </c>
      <c r="V2358" s="5">
        <f t="shared" si="3576"/>
        <v>42.096000000000231</v>
      </c>
      <c r="X2358" s="5">
        <f t="shared" si="3536"/>
        <v>39.119999999999891</v>
      </c>
      <c r="Y2358" s="5">
        <f t="shared" si="3537"/>
        <v>31.279999999999745</v>
      </c>
      <c r="AA2358" s="5">
        <f t="shared" si="3555"/>
        <v>1</v>
      </c>
      <c r="AB2358" s="5">
        <f t="shared" si="3556"/>
        <v>0</v>
      </c>
      <c r="AC2358" s="5">
        <f t="shared" si="3557"/>
        <v>1</v>
      </c>
      <c r="AF2358" s="5">
        <f t="shared" si="3543"/>
        <v>74.5</v>
      </c>
      <c r="AG2358" s="5">
        <f t="shared" si="3544"/>
        <v>95.050000000000182</v>
      </c>
      <c r="AH2358" s="5">
        <f t="shared" si="3545"/>
        <v>38.400000000000546</v>
      </c>
      <c r="AI2358" s="5">
        <f t="shared" si="3546"/>
        <v>17.850000000000364</v>
      </c>
      <c r="AJ2358" s="5"/>
      <c r="AK2358" s="5">
        <f t="shared" si="3547"/>
        <v>38.400000000000546</v>
      </c>
      <c r="AL2358" s="5">
        <f t="shared" si="3567"/>
        <v>59.208999999999918</v>
      </c>
      <c r="AM2358" s="5">
        <f t="shared" si="3548"/>
        <v>74.5</v>
      </c>
      <c r="AN2358" s="5">
        <f t="shared" si="3563"/>
        <v>102.26699999999991</v>
      </c>
      <c r="AO2358" s="5">
        <f t="shared" si="3564"/>
        <v>0</v>
      </c>
      <c r="AP2358" s="5">
        <f t="shared" si="3577"/>
        <v>2</v>
      </c>
      <c r="AQ2358" s="5">
        <f t="shared" si="3595"/>
        <v>3.7</v>
      </c>
      <c r="AR2358" s="5"/>
      <c r="AS2358" s="5">
        <f t="shared" si="3541"/>
        <v>95.050000000000182</v>
      </c>
      <c r="AT2358" s="5">
        <f t="shared" si="3563"/>
        <v>109.02800000000006</v>
      </c>
      <c r="AU2358" s="5">
        <f t="shared" si="3549"/>
        <v>17.850000000000364</v>
      </c>
      <c r="AV2358" s="5">
        <f t="shared" si="3552"/>
        <v>-20.550000000000182</v>
      </c>
      <c r="AW2358" s="5">
        <f t="shared" si="3550"/>
        <v>5</v>
      </c>
      <c r="AX2358" s="5">
        <f t="shared" si="3603"/>
        <v>55.755000000000301</v>
      </c>
      <c r="AZ2358" s="4">
        <f t="shared" si="3585"/>
        <v>1</v>
      </c>
      <c r="BA2358" s="5">
        <f t="shared" si="3591"/>
        <v>7.2300000000000182</v>
      </c>
      <c r="BB2358" s="4">
        <f t="shared" si="3586"/>
        <v>1</v>
      </c>
      <c r="BD2358" s="5">
        <v>0</v>
      </c>
      <c r="BE2358" s="4">
        <v>0.37104615912601091</v>
      </c>
      <c r="BJ2358" s="5">
        <v>92.039999999999964</v>
      </c>
      <c r="BK2358" s="5">
        <v>6.8800000000001091</v>
      </c>
      <c r="BL2358" s="5">
        <v>9.9099999999998545</v>
      </c>
      <c r="BM2358" s="5">
        <v>5</v>
      </c>
      <c r="BR2358">
        <v>39</v>
      </c>
      <c r="BS2358">
        <v>-31</v>
      </c>
    </row>
    <row r="2359" spans="1:71">
      <c r="A2359" s="7">
        <v>39920</v>
      </c>
      <c r="B2359" s="6">
        <v>4622.28</v>
      </c>
      <c r="C2359" s="6">
        <v>4686.29</v>
      </c>
      <c r="D2359" s="6">
        <v>4590.72</v>
      </c>
      <c r="E2359" s="6">
        <v>4676.84</v>
      </c>
      <c r="F2359" s="6">
        <v>3048.64</v>
      </c>
      <c r="G2359" s="6">
        <v>3102.04</v>
      </c>
      <c r="H2359" s="6">
        <v>3029.61</v>
      </c>
      <c r="I2359" s="6">
        <v>3091.96</v>
      </c>
      <c r="J2359" s="9">
        <f t="shared" si="3534"/>
        <v>95.569999999999709</v>
      </c>
      <c r="K2359" s="9">
        <f t="shared" si="3561"/>
        <v>133.77833333333331</v>
      </c>
      <c r="L2359" s="9">
        <f t="shared" si="3538"/>
        <v>72.429999999999836</v>
      </c>
      <c r="M2359" s="9">
        <f t="shared" ref="M2359" si="3621">AVERAGE(L2348:L2359)</f>
        <v>85.830833333333388</v>
      </c>
      <c r="N2359" s="6" t="s">
        <v>37</v>
      </c>
      <c r="O2359" s="9">
        <f t="shared" si="3540"/>
        <v>1584.88</v>
      </c>
      <c r="P2359" s="4">
        <f t="shared" si="3579"/>
        <v>1</v>
      </c>
      <c r="Q2359" s="5">
        <f t="shared" si="3580"/>
        <v>67.940000000000055</v>
      </c>
      <c r="R2359" s="5">
        <f t="shared" si="3581"/>
        <v>1533.9250000000002</v>
      </c>
      <c r="S2359" s="4">
        <f t="shared" si="3582"/>
        <v>1</v>
      </c>
      <c r="T2359" s="4">
        <f t="shared" si="3583"/>
        <v>1</v>
      </c>
      <c r="U2359" s="5">
        <f t="shared" si="3575"/>
        <v>1558.7880000000002</v>
      </c>
      <c r="V2359" s="5">
        <f t="shared" si="3576"/>
        <v>26.091999999999871</v>
      </c>
      <c r="X2359" s="5">
        <f t="shared" si="3536"/>
        <v>54.5600000000004</v>
      </c>
      <c r="Y2359" s="5">
        <f t="shared" si="3537"/>
        <v>43.320000000000164</v>
      </c>
      <c r="AA2359" s="5">
        <f t="shared" si="3555"/>
        <v>1</v>
      </c>
      <c r="AB2359" s="5">
        <f t="shared" si="3556"/>
        <v>0</v>
      </c>
      <c r="AC2359" s="5">
        <f t="shared" si="3557"/>
        <v>1</v>
      </c>
      <c r="AF2359" s="5">
        <f t="shared" si="3543"/>
        <v>64.010000000000218</v>
      </c>
      <c r="AG2359" s="5">
        <f t="shared" si="3544"/>
        <v>76.829999999999927</v>
      </c>
      <c r="AH2359" s="5">
        <f t="shared" si="3545"/>
        <v>31.559999999999491</v>
      </c>
      <c r="AI2359" s="5">
        <f t="shared" si="3546"/>
        <v>18.739999999999782</v>
      </c>
      <c r="AJ2359" s="5"/>
      <c r="AK2359" s="5">
        <f t="shared" si="3547"/>
        <v>31.559999999999491</v>
      </c>
      <c r="AL2359" s="5">
        <f t="shared" si="3567"/>
        <v>40.318000000000474</v>
      </c>
      <c r="AM2359" s="5">
        <f t="shared" si="3548"/>
        <v>64.010000000000218</v>
      </c>
      <c r="AN2359" s="5">
        <f t="shared" si="3563"/>
        <v>100.93499999999995</v>
      </c>
      <c r="AO2359" s="5">
        <f t="shared" si="3564"/>
        <v>0</v>
      </c>
      <c r="AP2359" s="5">
        <f t="shared" si="3577"/>
        <v>2</v>
      </c>
      <c r="AQ2359" s="5">
        <f t="shared" si="3595"/>
        <v>3.5</v>
      </c>
      <c r="AR2359" s="5"/>
      <c r="AS2359" s="5">
        <f t="shared" si="3541"/>
        <v>76.829999999999927</v>
      </c>
      <c r="AT2359" s="5">
        <f t="shared" si="3563"/>
        <v>107.98100000000004</v>
      </c>
      <c r="AU2359" s="5">
        <f t="shared" si="3549"/>
        <v>18.739999999999782</v>
      </c>
      <c r="AV2359" s="5">
        <f t="shared" si="3552"/>
        <v>-12.819999999999709</v>
      </c>
      <c r="AW2359" s="5">
        <f t="shared" si="3550"/>
        <v>6</v>
      </c>
      <c r="AX2359" s="5">
        <f t="shared" si="3603"/>
        <v>55.755000000000301</v>
      </c>
      <c r="AZ2359" s="4">
        <f t="shared" si="3585"/>
        <v>1</v>
      </c>
      <c r="BA2359" s="5">
        <f t="shared" si="3591"/>
        <v>13.599999999999909</v>
      </c>
      <c r="BB2359" s="4">
        <f t="shared" si="3586"/>
        <v>1</v>
      </c>
      <c r="BD2359" s="5">
        <v>0</v>
      </c>
      <c r="BE2359" s="4">
        <v>0.37073170731707039</v>
      </c>
      <c r="BJ2359" s="5">
        <v>74.380000000000109</v>
      </c>
      <c r="BK2359" s="5">
        <v>68.539999999999964</v>
      </c>
      <c r="BL2359" s="5">
        <v>7.25</v>
      </c>
      <c r="BM2359" s="5">
        <v>5</v>
      </c>
      <c r="BR2359">
        <v>55</v>
      </c>
      <c r="BS2359">
        <v>-51</v>
      </c>
    </row>
    <row r="2360" spans="1:71">
      <c r="A2360" s="7">
        <v>39923</v>
      </c>
      <c r="B2360" s="6">
        <v>4655.84</v>
      </c>
      <c r="C2360" s="6">
        <v>4667.6499999999996</v>
      </c>
      <c r="D2360" s="6">
        <v>4470.84</v>
      </c>
      <c r="E2360" s="6">
        <v>4486.3</v>
      </c>
      <c r="F2360" s="6">
        <v>3081.15</v>
      </c>
      <c r="G2360" s="6">
        <v>3082.56</v>
      </c>
      <c r="H2360" s="6">
        <v>2958.53</v>
      </c>
      <c r="I2360" s="6">
        <v>2969.4</v>
      </c>
      <c r="J2360" s="9">
        <f t="shared" si="3534"/>
        <v>206</v>
      </c>
      <c r="K2360" s="9">
        <f t="shared" si="3561"/>
        <v>142.40916666666666</v>
      </c>
      <c r="L2360" s="9">
        <f t="shared" si="3538"/>
        <v>133.42999999999984</v>
      </c>
      <c r="M2360" s="9">
        <f t="shared" ref="M2360" si="3622">AVERAGE(L2349:L2360)</f>
        <v>89.565000000000055</v>
      </c>
      <c r="N2360" s="6" t="s">
        <v>37</v>
      </c>
      <c r="O2360" s="9">
        <f t="shared" si="3540"/>
        <v>1516.9</v>
      </c>
      <c r="P2360" s="4">
        <f t="shared" si="3579"/>
        <v>0</v>
      </c>
      <c r="Q2360" s="5">
        <f t="shared" si="3580"/>
        <v>67.980000000000018</v>
      </c>
      <c r="R2360" s="5">
        <f t="shared" si="3581"/>
        <v>1533.895</v>
      </c>
      <c r="S2360" s="4">
        <f t="shared" si="3582"/>
        <v>0.54073773814349391</v>
      </c>
      <c r="T2360" s="4">
        <f t="shared" si="3583"/>
        <v>0.58755005460502285</v>
      </c>
      <c r="U2360" s="5">
        <f t="shared" si="3575"/>
        <v>1558.7800000000002</v>
      </c>
      <c r="V2360" s="5">
        <f t="shared" si="3576"/>
        <v>-41.880000000000109</v>
      </c>
      <c r="X2360" s="5">
        <f t="shared" si="3536"/>
        <v>-169.53999999999996</v>
      </c>
      <c r="Y2360" s="5">
        <f t="shared" si="3537"/>
        <v>-111.75</v>
      </c>
      <c r="AA2360" s="5">
        <f t="shared" si="3555"/>
        <v>0</v>
      </c>
      <c r="AB2360" s="5">
        <f t="shared" si="3556"/>
        <v>1</v>
      </c>
      <c r="AC2360" s="5">
        <f t="shared" si="3557"/>
        <v>1</v>
      </c>
      <c r="AF2360" s="5">
        <f t="shared" si="3543"/>
        <v>11.809999999999491</v>
      </c>
      <c r="AG2360" s="5">
        <f t="shared" si="3544"/>
        <v>-9.1900000000005093</v>
      </c>
      <c r="AH2360" s="5">
        <f t="shared" si="3545"/>
        <v>185</v>
      </c>
      <c r="AI2360" s="5">
        <f t="shared" si="3546"/>
        <v>206</v>
      </c>
      <c r="AJ2360" s="5"/>
      <c r="AK2360" s="5">
        <f t="shared" si="3547"/>
        <v>11.809999999999491</v>
      </c>
      <c r="AL2360" s="5">
        <f t="shared" si="3567"/>
        <v>40.318000000000474</v>
      </c>
      <c r="AM2360" s="5">
        <f t="shared" si="3548"/>
        <v>185</v>
      </c>
      <c r="AN2360" s="5">
        <f t="shared" si="3563"/>
        <v>96.334999999999951</v>
      </c>
      <c r="AO2360" s="5">
        <f t="shared" si="3564"/>
        <v>1</v>
      </c>
      <c r="AP2360" s="5">
        <f t="shared" si="3577"/>
        <v>2</v>
      </c>
      <c r="AQ2360" s="5">
        <f t="shared" si="3595"/>
        <v>3.3</v>
      </c>
      <c r="AR2360" s="5"/>
      <c r="AS2360" s="5">
        <f t="shared" si="3541"/>
        <v>206</v>
      </c>
      <c r="AT2360" s="5">
        <f t="shared" si="3563"/>
        <v>101.22600000000003</v>
      </c>
      <c r="AU2360" s="5">
        <f t="shared" si="3549"/>
        <v>-9.1900000000005093</v>
      </c>
      <c r="AV2360" s="5">
        <f t="shared" si="3552"/>
        <v>21</v>
      </c>
      <c r="AW2360" s="5">
        <f t="shared" si="3550"/>
        <v>2</v>
      </c>
      <c r="AX2360" s="5">
        <f t="shared" si="3603"/>
        <v>55.755000000000301</v>
      </c>
      <c r="AZ2360" s="4">
        <f t="shared" si="3585"/>
        <v>0.58755005460502285</v>
      </c>
      <c r="BA2360" s="5">
        <f t="shared" si="3591"/>
        <v>-67.980000000000018</v>
      </c>
      <c r="BB2360" s="4">
        <f t="shared" si="3586"/>
        <v>1</v>
      </c>
      <c r="BD2360" s="5">
        <v>0</v>
      </c>
      <c r="BE2360" s="4">
        <v>0.37032554762192199</v>
      </c>
      <c r="BJ2360" s="5">
        <v>154.96999999999935</v>
      </c>
      <c r="BK2360" s="5">
        <v>16.180000000000291</v>
      </c>
      <c r="BL2360" s="5">
        <v>2.5099999999993088</v>
      </c>
      <c r="BM2360" s="5">
        <v>5</v>
      </c>
      <c r="BR2360">
        <v>-57</v>
      </c>
      <c r="BS2360">
        <v>112</v>
      </c>
    </row>
    <row r="2361" spans="1:71">
      <c r="A2361" s="7">
        <v>39924</v>
      </c>
      <c r="B2361" s="6">
        <v>4488.63</v>
      </c>
      <c r="C2361" s="6">
        <v>4542.92</v>
      </c>
      <c r="D2361" s="6">
        <v>4390.7</v>
      </c>
      <c r="E2361" s="6">
        <v>4501.63</v>
      </c>
      <c r="F2361" s="6">
        <v>2963.99</v>
      </c>
      <c r="G2361" s="6">
        <v>3003.34</v>
      </c>
      <c r="H2361" s="6">
        <v>2898.52</v>
      </c>
      <c r="I2361" s="6">
        <v>2973.94</v>
      </c>
      <c r="J2361" s="9">
        <f t="shared" si="3534"/>
        <v>152.22000000000025</v>
      </c>
      <c r="K2361" s="9">
        <f t="shared" si="3561"/>
        <v>142.4941666666667</v>
      </c>
      <c r="L2361" s="9">
        <f t="shared" si="3538"/>
        <v>104.82000000000016</v>
      </c>
      <c r="M2361" s="9">
        <f t="shared" ref="M2361" si="3623">AVERAGE(L2350:L2361)</f>
        <v>89.957500000000053</v>
      </c>
      <c r="N2361" s="6" t="s">
        <v>36</v>
      </c>
      <c r="O2361" s="9">
        <f t="shared" si="3540"/>
        <v>1527.69</v>
      </c>
      <c r="P2361" s="4">
        <f t="shared" si="3579"/>
        <v>0.15872315386878436</v>
      </c>
      <c r="Q2361" s="5">
        <f t="shared" si="3580"/>
        <v>67.980000000000018</v>
      </c>
      <c r="R2361" s="5">
        <f t="shared" si="3581"/>
        <v>1533.895</v>
      </c>
      <c r="S2361" s="4">
        <f t="shared" si="3582"/>
        <v>0.15872315386878436</v>
      </c>
      <c r="T2361" s="4">
        <f t="shared" si="3583"/>
        <v>0.65274151436031314</v>
      </c>
      <c r="U2361" s="5">
        <f t="shared" si="3575"/>
        <v>1552.9600000000003</v>
      </c>
      <c r="V2361" s="5">
        <f t="shared" si="3576"/>
        <v>-25.270000000000209</v>
      </c>
      <c r="X2361" s="5">
        <f t="shared" si="3536"/>
        <v>13</v>
      </c>
      <c r="Y2361" s="5">
        <f t="shared" si="3537"/>
        <v>9.9500000000002728</v>
      </c>
      <c r="AA2361" s="5">
        <f t="shared" si="3555"/>
        <v>1</v>
      </c>
      <c r="AB2361" s="5">
        <f t="shared" si="3556"/>
        <v>0</v>
      </c>
      <c r="AC2361" s="5">
        <f t="shared" si="3557"/>
        <v>1</v>
      </c>
      <c r="AF2361" s="5">
        <f t="shared" si="3543"/>
        <v>54.289999999999964</v>
      </c>
      <c r="AG2361" s="5">
        <f t="shared" si="3544"/>
        <v>56.619999999999891</v>
      </c>
      <c r="AH2361" s="5">
        <f t="shared" si="3545"/>
        <v>97.930000000000291</v>
      </c>
      <c r="AI2361" s="5">
        <f t="shared" si="3546"/>
        <v>95.600000000000364</v>
      </c>
      <c r="AJ2361" s="5"/>
      <c r="AK2361" s="5">
        <f t="shared" si="3547"/>
        <v>54.289999999999964</v>
      </c>
      <c r="AL2361" s="5">
        <f t="shared" si="3567"/>
        <v>54.618999999999957</v>
      </c>
      <c r="AM2361" s="5">
        <f t="shared" si="3548"/>
        <v>97.930000000000291</v>
      </c>
      <c r="AN2361" s="5">
        <f t="shared" si="3563"/>
        <v>95.843999999999966</v>
      </c>
      <c r="AO2361" s="5">
        <f t="shared" si="3564"/>
        <v>1</v>
      </c>
      <c r="AP2361" s="5">
        <f t="shared" si="3577"/>
        <v>3</v>
      </c>
      <c r="AQ2361" s="5">
        <f t="shared" si="3595"/>
        <v>3.2</v>
      </c>
      <c r="AR2361" s="5"/>
      <c r="AS2361" s="5">
        <f t="shared" si="3541"/>
        <v>95.600000000000364</v>
      </c>
      <c r="AT2361" s="5">
        <f t="shared" si="3563"/>
        <v>103.34800000000004</v>
      </c>
      <c r="AU2361" s="5">
        <f t="shared" si="3549"/>
        <v>56.619999999999891</v>
      </c>
      <c r="AV2361" s="5">
        <f t="shared" si="3552"/>
        <v>-2.3299999999999272</v>
      </c>
      <c r="AW2361" s="5">
        <f t="shared" si="3550"/>
        <v>3</v>
      </c>
      <c r="AX2361" s="5">
        <f t="shared" si="3603"/>
        <v>57.347999999999878</v>
      </c>
      <c r="AZ2361" s="4">
        <f t="shared" si="3585"/>
        <v>0.65274151436031314</v>
      </c>
      <c r="BA2361" s="5">
        <f t="shared" si="3591"/>
        <v>0</v>
      </c>
      <c r="BB2361" s="4">
        <f t="shared" si="3586"/>
        <v>0.58755005460502285</v>
      </c>
      <c r="BD2361" s="5">
        <v>0</v>
      </c>
      <c r="BE2361" s="4">
        <v>0.37027247296196047</v>
      </c>
      <c r="BJ2361" s="5">
        <v>160.38000000000011</v>
      </c>
      <c r="BK2361" s="5">
        <v>-4.569999999999709</v>
      </c>
      <c r="BL2361" s="5">
        <v>4.569999999999709</v>
      </c>
      <c r="BM2361" s="5">
        <v>5</v>
      </c>
      <c r="BR2361">
        <v>98</v>
      </c>
      <c r="BS2361">
        <v>-54</v>
      </c>
    </row>
    <row r="2362" spans="1:71">
      <c r="A2362" s="7">
        <v>39925</v>
      </c>
      <c r="B2362" s="6">
        <v>4508.78</v>
      </c>
      <c r="C2362" s="6">
        <v>4594.88</v>
      </c>
      <c r="D2362" s="6">
        <v>4456.5</v>
      </c>
      <c r="E2362" s="6">
        <v>4594.42</v>
      </c>
      <c r="F2362" s="6">
        <v>2974.57</v>
      </c>
      <c r="G2362" s="6">
        <v>3026.33</v>
      </c>
      <c r="H2362" s="6">
        <v>2935.18</v>
      </c>
      <c r="I2362" s="6">
        <v>3025.24</v>
      </c>
      <c r="J2362" s="9">
        <f t="shared" si="3534"/>
        <v>138.38000000000011</v>
      </c>
      <c r="K2362" s="9">
        <f t="shared" si="3561"/>
        <v>131.23000000000002</v>
      </c>
      <c r="L2362" s="9">
        <f t="shared" si="3538"/>
        <v>91.150000000000091</v>
      </c>
      <c r="M2362" s="9">
        <f t="shared" ref="M2362" si="3624">AVERAGE(L2351:L2362)</f>
        <v>84.105833333333408</v>
      </c>
      <c r="N2362" s="6" t="s">
        <v>36</v>
      </c>
      <c r="O2362" s="9">
        <f t="shared" si="3540"/>
        <v>1569.1800000000003</v>
      </c>
      <c r="P2362" s="4">
        <f t="shared" si="3579"/>
        <v>0.76904972050603393</v>
      </c>
      <c r="Q2362" s="5">
        <f t="shared" si="3580"/>
        <v>67.980000000000018</v>
      </c>
      <c r="R2362" s="5">
        <f t="shared" si="3581"/>
        <v>1533.895</v>
      </c>
      <c r="S2362" s="4">
        <f t="shared" si="3582"/>
        <v>0.76904972050603393</v>
      </c>
      <c r="T2362" s="4">
        <f t="shared" si="3583"/>
        <v>0.89393325226320886</v>
      </c>
      <c r="U2362" s="5">
        <f t="shared" si="3575"/>
        <v>1553.9860000000001</v>
      </c>
      <c r="V2362" s="5">
        <f t="shared" si="3576"/>
        <v>15.194000000000187</v>
      </c>
      <c r="X2362" s="5">
        <f t="shared" si="3536"/>
        <v>85.640000000000327</v>
      </c>
      <c r="Y2362" s="5">
        <f t="shared" si="3537"/>
        <v>50.669999999999618</v>
      </c>
      <c r="AA2362" s="5">
        <f t="shared" si="3555"/>
        <v>1</v>
      </c>
      <c r="AB2362" s="5">
        <f t="shared" si="3556"/>
        <v>0</v>
      </c>
      <c r="AC2362" s="5">
        <f t="shared" si="3557"/>
        <v>1</v>
      </c>
      <c r="AF2362" s="5">
        <f t="shared" si="3543"/>
        <v>86.100000000000364</v>
      </c>
      <c r="AG2362" s="5">
        <f t="shared" si="3544"/>
        <v>93.25</v>
      </c>
      <c r="AH2362" s="5">
        <f t="shared" si="3545"/>
        <v>52.279999999999745</v>
      </c>
      <c r="AI2362" s="5">
        <f t="shared" si="3546"/>
        <v>45.130000000000109</v>
      </c>
      <c r="AJ2362" s="5"/>
      <c r="AK2362" s="5">
        <f t="shared" si="3547"/>
        <v>52.279999999999745</v>
      </c>
      <c r="AL2362" s="5">
        <f t="shared" si="3567"/>
        <v>54.618999999999957</v>
      </c>
      <c r="AM2362" s="5">
        <f t="shared" si="3548"/>
        <v>86.100000000000364</v>
      </c>
      <c r="AN2362" s="5">
        <f t="shared" si="3563"/>
        <v>92.930999999999955</v>
      </c>
      <c r="AO2362" s="5">
        <f t="shared" si="3564"/>
        <v>0</v>
      </c>
      <c r="AP2362" s="5">
        <f t="shared" si="3577"/>
        <v>2</v>
      </c>
      <c r="AQ2362" s="5">
        <f t="shared" si="3595"/>
        <v>2.9</v>
      </c>
      <c r="AR2362" s="5"/>
      <c r="AS2362" s="5">
        <f t="shared" si="3541"/>
        <v>93.25</v>
      </c>
      <c r="AT2362" s="5">
        <f t="shared" si="3563"/>
        <v>104.82200000000003</v>
      </c>
      <c r="AU2362" s="5">
        <f t="shared" si="3549"/>
        <v>45.130000000000109</v>
      </c>
      <c r="AV2362" s="5">
        <f t="shared" si="3552"/>
        <v>-7.1499999999996362</v>
      </c>
      <c r="AW2362" s="5">
        <f t="shared" si="3550"/>
        <v>4</v>
      </c>
      <c r="AX2362" s="5">
        <f t="shared" si="3603"/>
        <v>57.347999999999878</v>
      </c>
      <c r="AZ2362" s="4">
        <f t="shared" si="3585"/>
        <v>0.89393325226320886</v>
      </c>
      <c r="BA2362" s="5">
        <f t="shared" si="3591"/>
        <v>0</v>
      </c>
      <c r="BB2362" s="4">
        <f t="shared" si="3586"/>
        <v>0.65274151436031314</v>
      </c>
      <c r="BD2362" s="5">
        <v>0</v>
      </c>
      <c r="BE2362" s="4">
        <v>0.36937077889905556</v>
      </c>
      <c r="BJ2362" s="5">
        <v>120.47000000000025</v>
      </c>
      <c r="BK2362" s="5">
        <v>-2.2800000000006548</v>
      </c>
      <c r="BL2362" s="5">
        <v>2.2800000000006548</v>
      </c>
      <c r="BM2362" s="5">
        <v>5</v>
      </c>
      <c r="BR2362">
        <v>-52</v>
      </c>
      <c r="BS2362">
        <v>51</v>
      </c>
    </row>
    <row r="2363" spans="1:71">
      <c r="A2363" s="7">
        <v>39926</v>
      </c>
      <c r="B2363" s="6">
        <v>4565.4399999999996</v>
      </c>
      <c r="C2363" s="6">
        <v>4609.17</v>
      </c>
      <c r="D2363" s="6">
        <v>4524.4799999999996</v>
      </c>
      <c r="E2363" s="6">
        <v>4538.21</v>
      </c>
      <c r="F2363" s="6">
        <v>2996.1</v>
      </c>
      <c r="G2363" s="6">
        <v>3056.64</v>
      </c>
      <c r="H2363" s="6">
        <v>2983.99</v>
      </c>
      <c r="I2363" s="6">
        <v>3008.62</v>
      </c>
      <c r="J2363" s="9">
        <f t="shared" si="3534"/>
        <v>84.690000000000509</v>
      </c>
      <c r="K2363" s="9">
        <f t="shared" si="3561"/>
        <v>128.18666666666672</v>
      </c>
      <c r="L2363" s="9">
        <f t="shared" si="3538"/>
        <v>72.650000000000091</v>
      </c>
      <c r="M2363" s="9">
        <f t="shared" ref="M2363" si="3625">AVERAGE(L2352:L2363)</f>
        <v>84.240833333333399</v>
      </c>
      <c r="N2363" s="6" t="s">
        <v>37</v>
      </c>
      <c r="O2363" s="9">
        <f t="shared" si="3540"/>
        <v>1529.5900000000001</v>
      </c>
      <c r="P2363" s="4">
        <f t="shared" si="3579"/>
        <v>0.18667255075022141</v>
      </c>
      <c r="Q2363" s="5">
        <f t="shared" si="3580"/>
        <v>67.980000000000018</v>
      </c>
      <c r="R2363" s="5">
        <f t="shared" si="3581"/>
        <v>1533.895</v>
      </c>
      <c r="S2363" s="4">
        <f t="shared" si="3582"/>
        <v>0.18667255075022141</v>
      </c>
      <c r="T2363" s="4">
        <f t="shared" si="3583"/>
        <v>0.18667255075022141</v>
      </c>
      <c r="U2363" s="5">
        <f t="shared" si="3575"/>
        <v>1545.6480000000001</v>
      </c>
      <c r="V2363" s="5">
        <f t="shared" si="3576"/>
        <v>-16.057999999999993</v>
      </c>
      <c r="X2363" s="5">
        <f t="shared" si="3536"/>
        <v>-27.229999999999563</v>
      </c>
      <c r="Y2363" s="5">
        <f t="shared" si="3537"/>
        <v>12.519999999999982</v>
      </c>
      <c r="AA2363" s="5">
        <f t="shared" si="3555"/>
        <v>0</v>
      </c>
      <c r="AB2363" s="5">
        <f t="shared" si="3556"/>
        <v>0</v>
      </c>
      <c r="AC2363" s="5">
        <f t="shared" si="3557"/>
        <v>0</v>
      </c>
      <c r="AF2363" s="5">
        <f t="shared" si="3543"/>
        <v>43.730000000000473</v>
      </c>
      <c r="AG2363" s="5">
        <f t="shared" si="3544"/>
        <v>14.75</v>
      </c>
      <c r="AH2363" s="5">
        <f t="shared" si="3545"/>
        <v>40.960000000000036</v>
      </c>
      <c r="AI2363" s="5">
        <f t="shared" si="3546"/>
        <v>69.940000000000509</v>
      </c>
      <c r="AJ2363" s="5"/>
      <c r="AK2363" s="5">
        <f t="shared" si="3547"/>
        <v>40.960000000000036</v>
      </c>
      <c r="AL2363" s="5">
        <f t="shared" si="3567"/>
        <v>54.618999999999957</v>
      </c>
      <c r="AM2363" s="5">
        <f t="shared" si="3548"/>
        <v>43.730000000000473</v>
      </c>
      <c r="AN2363" s="5">
        <f t="shared" si="3563"/>
        <v>89.011999999999986</v>
      </c>
      <c r="AO2363" s="5">
        <f t="shared" si="3564"/>
        <v>0</v>
      </c>
      <c r="AP2363" s="5">
        <f t="shared" si="3577"/>
        <v>2</v>
      </c>
      <c r="AQ2363" s="5">
        <f t="shared" si="3595"/>
        <v>2.6</v>
      </c>
      <c r="AR2363" s="5"/>
      <c r="AS2363" s="5">
        <f t="shared" si="3541"/>
        <v>69.940000000000509</v>
      </c>
      <c r="AT2363" s="5">
        <f t="shared" si="3563"/>
        <v>104.46400000000003</v>
      </c>
      <c r="AU2363" s="5">
        <f t="shared" si="3549"/>
        <v>14.75</v>
      </c>
      <c r="AV2363" s="5">
        <f t="shared" si="3552"/>
        <v>28.980000000000473</v>
      </c>
      <c r="AW2363" s="5">
        <f t="shared" si="3550"/>
        <v>5</v>
      </c>
      <c r="AX2363" s="5">
        <f t="shared" si="3603"/>
        <v>57.347999999999878</v>
      </c>
      <c r="AZ2363" s="4">
        <f t="shared" si="3585"/>
        <v>0.18667255075022141</v>
      </c>
      <c r="BA2363" s="5">
        <f t="shared" si="3591"/>
        <v>0</v>
      </c>
      <c r="BB2363" s="4">
        <f t="shared" si="3586"/>
        <v>0.89393325226320886</v>
      </c>
      <c r="BD2363" s="5">
        <v>0</v>
      </c>
      <c r="BE2363" s="4">
        <v>0.36913966112847246</v>
      </c>
      <c r="BJ2363" s="5">
        <v>150.99000000000024</v>
      </c>
      <c r="BK2363" s="5">
        <v>-10.430000000000291</v>
      </c>
      <c r="BL2363" s="5">
        <v>10.430000000000291</v>
      </c>
      <c r="BM2363" s="5">
        <v>5</v>
      </c>
      <c r="BR2363">
        <v>-27</v>
      </c>
      <c r="BS2363">
        <v>-51</v>
      </c>
    </row>
    <row r="2364" spans="1:71">
      <c r="A2364" s="7">
        <v>39927</v>
      </c>
      <c r="B2364" s="6">
        <v>4545.25</v>
      </c>
      <c r="C2364" s="6">
        <v>4674.7299999999996</v>
      </c>
      <c r="D2364" s="6">
        <v>4542.8900000000003</v>
      </c>
      <c r="E2364" s="6">
        <v>4674.32</v>
      </c>
      <c r="F2364" s="6">
        <v>3022.16</v>
      </c>
      <c r="G2364" s="6">
        <v>3102.85</v>
      </c>
      <c r="H2364" s="6">
        <v>3016.95</v>
      </c>
      <c r="I2364" s="6">
        <v>3102.85</v>
      </c>
      <c r="J2364" s="9">
        <f t="shared" si="3534"/>
        <v>136.51999999999953</v>
      </c>
      <c r="K2364" s="9">
        <f t="shared" si="3561"/>
        <v>127.00416666666668</v>
      </c>
      <c r="L2364" s="9">
        <f t="shared" si="3538"/>
        <v>94.230000000000018</v>
      </c>
      <c r="M2364" s="9">
        <f t="shared" ref="M2364" si="3626">AVERAGE(L2353:L2364)</f>
        <v>82.656666666666709</v>
      </c>
      <c r="N2364" s="6" t="s">
        <v>36</v>
      </c>
      <c r="O2364" s="9">
        <f t="shared" si="3540"/>
        <v>1571.4699999999998</v>
      </c>
      <c r="P2364" s="4">
        <f t="shared" si="3579"/>
        <v>1</v>
      </c>
      <c r="Q2364" s="5">
        <f t="shared" si="3580"/>
        <v>54.569999999999709</v>
      </c>
      <c r="R2364" s="5">
        <f t="shared" si="3581"/>
        <v>1530.5425</v>
      </c>
      <c r="S2364" s="4">
        <f t="shared" si="3582"/>
        <v>0.80273609885259922</v>
      </c>
      <c r="T2364" s="4">
        <f t="shared" si="3583"/>
        <v>0.80273609885259922</v>
      </c>
      <c r="U2364" s="5">
        <f t="shared" si="3575"/>
        <v>1542.9659999999999</v>
      </c>
      <c r="V2364" s="5">
        <f t="shared" si="3576"/>
        <v>28.503999999999905</v>
      </c>
      <c r="X2364" s="5">
        <f t="shared" si="3536"/>
        <v>129.06999999999971</v>
      </c>
      <c r="Y2364" s="5">
        <f t="shared" si="3537"/>
        <v>80.690000000000055</v>
      </c>
      <c r="AA2364" s="5">
        <f t="shared" si="3555"/>
        <v>1</v>
      </c>
      <c r="AB2364" s="5">
        <f t="shared" si="3556"/>
        <v>0</v>
      </c>
      <c r="AC2364" s="5">
        <f t="shared" si="3557"/>
        <v>1</v>
      </c>
      <c r="AF2364" s="5">
        <f t="shared" si="3543"/>
        <v>129.47999999999956</v>
      </c>
      <c r="AG2364" s="5">
        <f t="shared" si="3544"/>
        <v>136.51999999999953</v>
      </c>
      <c r="AH2364" s="5">
        <f t="shared" si="3545"/>
        <v>2.3599999999996726</v>
      </c>
      <c r="AI2364" s="5">
        <f t="shared" si="3546"/>
        <v>-4.680000000000291</v>
      </c>
      <c r="AJ2364" s="5"/>
      <c r="AK2364" s="5">
        <f t="shared" si="3547"/>
        <v>2.3599999999996726</v>
      </c>
      <c r="AL2364" s="5">
        <f t="shared" si="3567"/>
        <v>52.480999999999767</v>
      </c>
      <c r="AM2364" s="5">
        <f t="shared" si="3548"/>
        <v>129.47999999999956</v>
      </c>
      <c r="AN2364" s="5">
        <f t="shared" si="3563"/>
        <v>92.871999999999929</v>
      </c>
      <c r="AO2364" s="5">
        <f t="shared" si="3564"/>
        <v>1</v>
      </c>
      <c r="AP2364" s="5">
        <f t="shared" si="3577"/>
        <v>3</v>
      </c>
      <c r="AQ2364" s="5">
        <f t="shared" si="3595"/>
        <v>2.5</v>
      </c>
      <c r="AR2364" s="5"/>
      <c r="AS2364" s="5">
        <f t="shared" si="3541"/>
        <v>136.51999999999953</v>
      </c>
      <c r="AT2364" s="5">
        <f t="shared" si="3563"/>
        <v>108.75500000000002</v>
      </c>
      <c r="AU2364" s="5">
        <f t="shared" si="3549"/>
        <v>-4.680000000000291</v>
      </c>
      <c r="AV2364" s="5">
        <f t="shared" si="3552"/>
        <v>-7.0399999999999636</v>
      </c>
      <c r="AW2364" s="5">
        <f t="shared" si="3550"/>
        <v>6</v>
      </c>
      <c r="AX2364" s="5">
        <f t="shared" si="3603"/>
        <v>57.347999999999878</v>
      </c>
      <c r="AZ2364" s="4">
        <f t="shared" si="3585"/>
        <v>0.80273609885259922</v>
      </c>
      <c r="BA2364" s="5">
        <f t="shared" si="3591"/>
        <v>0</v>
      </c>
      <c r="BB2364" s="4">
        <f t="shared" si="3586"/>
        <v>0.18667255075022141</v>
      </c>
      <c r="BD2364" s="5">
        <v>0</v>
      </c>
      <c r="BE2364" s="4">
        <v>0.36908118619348307</v>
      </c>
      <c r="BJ2364" s="5">
        <v>60.910000000000309</v>
      </c>
      <c r="BK2364" s="5">
        <v>59.629999999999654</v>
      </c>
      <c r="BL2364" s="5">
        <v>2.6199999999998909</v>
      </c>
      <c r="BM2364" s="5">
        <v>5</v>
      </c>
      <c r="BR2364">
        <v>-51</v>
      </c>
      <c r="BS2364">
        <v>81</v>
      </c>
    </row>
    <row r="2365" spans="1:71">
      <c r="A2365" s="7">
        <v>39930</v>
      </c>
      <c r="B2365" s="6">
        <v>4625.41</v>
      </c>
      <c r="C2365" s="6">
        <v>4712.97</v>
      </c>
      <c r="D2365" s="6">
        <v>4571.54</v>
      </c>
      <c r="E2365" s="6">
        <v>4694.07</v>
      </c>
      <c r="F2365" s="6">
        <v>3043.3</v>
      </c>
      <c r="G2365" s="6">
        <v>3109.51</v>
      </c>
      <c r="H2365" s="6">
        <v>3040.45</v>
      </c>
      <c r="I2365" s="6">
        <v>3102.43</v>
      </c>
      <c r="J2365" s="9">
        <f t="shared" si="3534"/>
        <v>141.43000000000029</v>
      </c>
      <c r="K2365" s="9">
        <f t="shared" si="3561"/>
        <v>130.20333333333338</v>
      </c>
      <c r="L2365" s="9">
        <f t="shared" si="3538"/>
        <v>69.0600000000004</v>
      </c>
      <c r="M2365" s="9">
        <f t="shared" ref="M2365" si="3627">AVERAGE(L2354:L2365)</f>
        <v>82.21666666666674</v>
      </c>
      <c r="N2365" s="6" t="s">
        <v>37</v>
      </c>
      <c r="O2365" s="9">
        <f t="shared" si="3540"/>
        <v>1591.6399999999999</v>
      </c>
      <c r="P2365" s="4">
        <f t="shared" si="3579"/>
        <v>1</v>
      </c>
      <c r="Q2365" s="5">
        <f t="shared" si="3580"/>
        <v>63.949999999999818</v>
      </c>
      <c r="R2365" s="5">
        <f t="shared" si="3581"/>
        <v>1543.6775</v>
      </c>
      <c r="S2365" s="4">
        <f t="shared" si="3582"/>
        <v>1</v>
      </c>
      <c r="T2365" s="4">
        <f t="shared" si="3583"/>
        <v>1</v>
      </c>
      <c r="U2365" s="5">
        <f t="shared" si="3575"/>
        <v>1557.914</v>
      </c>
      <c r="V2365" s="5">
        <f t="shared" si="3576"/>
        <v>33.725999999999885</v>
      </c>
      <c r="X2365" s="5">
        <f t="shared" si="3536"/>
        <v>68.659999999999854</v>
      </c>
      <c r="Y2365" s="5">
        <f t="shared" si="3537"/>
        <v>59.129999999999654</v>
      </c>
      <c r="AA2365" s="5">
        <f t="shared" si="3555"/>
        <v>1</v>
      </c>
      <c r="AB2365" s="5">
        <f t="shared" si="3556"/>
        <v>0</v>
      </c>
      <c r="AC2365" s="5">
        <f t="shared" si="3557"/>
        <v>1</v>
      </c>
      <c r="AF2365" s="5">
        <f t="shared" si="3543"/>
        <v>87.5600000000004</v>
      </c>
      <c r="AG2365" s="5">
        <f t="shared" si="3544"/>
        <v>38.650000000000546</v>
      </c>
      <c r="AH2365" s="5">
        <f t="shared" si="3545"/>
        <v>53.869999999999891</v>
      </c>
      <c r="AI2365" s="5">
        <f t="shared" si="3546"/>
        <v>102.77999999999975</v>
      </c>
      <c r="AJ2365" s="5"/>
      <c r="AK2365" s="5">
        <f t="shared" si="3547"/>
        <v>53.869999999999891</v>
      </c>
      <c r="AL2365" s="5">
        <f t="shared" si="3567"/>
        <v>53.9119999999999</v>
      </c>
      <c r="AM2365" s="5">
        <f t="shared" si="3548"/>
        <v>87.5600000000004</v>
      </c>
      <c r="AN2365" s="5">
        <f t="shared" si="3563"/>
        <v>90.260000000000034</v>
      </c>
      <c r="AO2365" s="5">
        <f t="shared" si="3564"/>
        <v>0</v>
      </c>
      <c r="AP2365" s="5">
        <f t="shared" si="3577"/>
        <v>3</v>
      </c>
      <c r="AQ2365" s="5">
        <f t="shared" si="3595"/>
        <v>2.4</v>
      </c>
      <c r="AR2365" s="5"/>
      <c r="AS2365" s="5">
        <f t="shared" si="3541"/>
        <v>102.77999999999975</v>
      </c>
      <c r="AT2365" s="5">
        <f t="shared" si="3563"/>
        <v>103.75100000000002</v>
      </c>
      <c r="AU2365" s="5">
        <f t="shared" si="3549"/>
        <v>38.650000000000546</v>
      </c>
      <c r="AV2365" s="5">
        <f t="shared" si="3552"/>
        <v>48.909999999999854</v>
      </c>
      <c r="AW2365" s="5">
        <f t="shared" si="3550"/>
        <v>2</v>
      </c>
      <c r="AX2365" s="5">
        <f t="shared" si="3603"/>
        <v>57.347999999999878</v>
      </c>
      <c r="AZ2365" s="4">
        <f t="shared" si="3585"/>
        <v>1</v>
      </c>
      <c r="BA2365" s="5">
        <f t="shared" si="3591"/>
        <v>0</v>
      </c>
      <c r="BB2365" s="4">
        <f t="shared" si="3586"/>
        <v>0.80273609885259922</v>
      </c>
      <c r="BD2365" s="5">
        <v>0</v>
      </c>
      <c r="BE2365" s="4">
        <v>0.36890418818129372</v>
      </c>
      <c r="BJ2365" s="5">
        <v>159.81999999999971</v>
      </c>
      <c r="BK2365" s="5">
        <v>93.920000000000073</v>
      </c>
      <c r="BL2365" s="5">
        <v>0.24000000000023647</v>
      </c>
      <c r="BM2365" s="5">
        <v>5</v>
      </c>
      <c r="BR2365">
        <v>-52</v>
      </c>
      <c r="BS2365">
        <v>-49</v>
      </c>
    </row>
    <row r="2366" spans="1:71">
      <c r="A2366" s="7">
        <v>39931</v>
      </c>
      <c r="B2366" s="6">
        <v>4659.8100000000004</v>
      </c>
      <c r="C2366" s="6">
        <v>4661.2</v>
      </c>
      <c r="D2366" s="6">
        <v>4547.8999999999996</v>
      </c>
      <c r="E2366" s="6">
        <v>4607.42</v>
      </c>
      <c r="F2366" s="6">
        <v>3044.65</v>
      </c>
      <c r="G2366" s="6">
        <v>3085.44</v>
      </c>
      <c r="H2366" s="6">
        <v>3016.06</v>
      </c>
      <c r="I2366" s="6">
        <v>3051.02</v>
      </c>
      <c r="J2366" s="9">
        <f t="shared" si="3534"/>
        <v>146.17000000000007</v>
      </c>
      <c r="K2366" s="9">
        <f t="shared" si="3561"/>
        <v>130.01250000000005</v>
      </c>
      <c r="L2366" s="9">
        <f t="shared" si="3538"/>
        <v>86.369999999999891</v>
      </c>
      <c r="M2366" s="9">
        <f t="shared" ref="M2366" si="3628">AVERAGE(L2355:L2366)</f>
        <v>82.009166666666715</v>
      </c>
      <c r="N2366" s="6" t="s">
        <v>37</v>
      </c>
      <c r="O2366" s="9">
        <f t="shared" si="3540"/>
        <v>1556.4</v>
      </c>
      <c r="P2366" s="4">
        <f t="shared" si="3579"/>
        <v>0.43207091055600422</v>
      </c>
      <c r="Q2366" s="5">
        <f t="shared" si="3580"/>
        <v>62.049999999999727</v>
      </c>
      <c r="R2366" s="5">
        <f t="shared" si="3581"/>
        <v>1545.1025</v>
      </c>
      <c r="S2366" s="4">
        <f t="shared" si="3582"/>
        <v>0.52849879582553005</v>
      </c>
      <c r="T2366" s="4">
        <f t="shared" si="3583"/>
        <v>0.52849879582553005</v>
      </c>
      <c r="U2366" s="5">
        <f t="shared" si="3575"/>
        <v>1563.6559999999997</v>
      </c>
      <c r="V2366" s="5">
        <f t="shared" si="3576"/>
        <v>-7.2559999999996307</v>
      </c>
      <c r="X2366" s="5">
        <f t="shared" si="3536"/>
        <v>-52.390000000000327</v>
      </c>
      <c r="Y2366" s="5">
        <f t="shared" si="3537"/>
        <v>6.3699999999998909</v>
      </c>
      <c r="AA2366" s="5">
        <f t="shared" si="3555"/>
        <v>0</v>
      </c>
      <c r="AB2366" s="5">
        <f t="shared" si="3556"/>
        <v>0</v>
      </c>
      <c r="AC2366" s="5">
        <f t="shared" si="3557"/>
        <v>0</v>
      </c>
      <c r="AF2366" s="5">
        <f t="shared" si="3543"/>
        <v>1.3899999999994179</v>
      </c>
      <c r="AG2366" s="5">
        <f t="shared" si="3544"/>
        <v>-32.869999999999891</v>
      </c>
      <c r="AH2366" s="5">
        <f t="shared" si="3545"/>
        <v>111.91000000000076</v>
      </c>
      <c r="AI2366" s="5">
        <f t="shared" si="3546"/>
        <v>146.17000000000007</v>
      </c>
      <c r="AJ2366" s="5"/>
      <c r="AK2366" s="5">
        <f t="shared" si="3547"/>
        <v>1.3899999999994179</v>
      </c>
      <c r="AL2366" s="5">
        <f t="shared" si="3567"/>
        <v>53.9119999999999</v>
      </c>
      <c r="AM2366" s="5">
        <f t="shared" si="3548"/>
        <v>111.91000000000076</v>
      </c>
      <c r="AN2366" s="5">
        <f t="shared" si="3563"/>
        <v>91.962000000000174</v>
      </c>
      <c r="AO2366" s="5">
        <f t="shared" si="3564"/>
        <v>1</v>
      </c>
      <c r="AP2366" s="5">
        <f t="shared" si="3577"/>
        <v>4</v>
      </c>
      <c r="AQ2366" s="5">
        <f t="shared" si="3595"/>
        <v>2.5</v>
      </c>
      <c r="AR2366" s="5"/>
      <c r="AS2366" s="5">
        <f t="shared" si="3541"/>
        <v>146.17000000000007</v>
      </c>
      <c r="AT2366" s="5">
        <f t="shared" si="3563"/>
        <v>109.08900000000003</v>
      </c>
      <c r="AU2366" s="5">
        <f t="shared" si="3549"/>
        <v>-32.869999999999891</v>
      </c>
      <c r="AV2366" s="5">
        <f t="shared" si="3552"/>
        <v>34.259999999999309</v>
      </c>
      <c r="AW2366" s="5">
        <f t="shared" si="3550"/>
        <v>3</v>
      </c>
      <c r="AX2366" s="5">
        <f t="shared" si="3603"/>
        <v>57.347999999999878</v>
      </c>
      <c r="AZ2366" s="4">
        <f t="shared" si="3585"/>
        <v>0.52849879582553005</v>
      </c>
      <c r="BA2366" s="5">
        <f t="shared" si="3591"/>
        <v>-35.239999999999782</v>
      </c>
      <c r="BB2366" s="4">
        <f t="shared" si="3586"/>
        <v>1</v>
      </c>
      <c r="BD2366" s="5">
        <v>0</v>
      </c>
      <c r="BE2366" s="4">
        <v>0.36795540554362194</v>
      </c>
      <c r="BJ2366" s="5">
        <v>154.85999999999967</v>
      </c>
      <c r="BK2366" s="5">
        <v>106.82999999999993</v>
      </c>
      <c r="BL2366" s="5">
        <v>0.82999999999992724</v>
      </c>
      <c r="BM2366" s="5">
        <v>5</v>
      </c>
      <c r="BR2366">
        <v>-52</v>
      </c>
      <c r="BS2366">
        <v>-6</v>
      </c>
    </row>
    <row r="2367" spans="1:71">
      <c r="A2367" s="7">
        <v>39932</v>
      </c>
      <c r="B2367" s="6">
        <v>4617.01</v>
      </c>
      <c r="C2367" s="6">
        <v>4722.1099999999997</v>
      </c>
      <c r="D2367" s="6">
        <v>4611.54</v>
      </c>
      <c r="E2367" s="6">
        <v>4704.5600000000004</v>
      </c>
      <c r="F2367" s="6">
        <v>3073.35</v>
      </c>
      <c r="G2367" s="6">
        <v>3125.17</v>
      </c>
      <c r="H2367" s="6">
        <v>3062.89</v>
      </c>
      <c r="I2367" s="6">
        <v>3116.94</v>
      </c>
      <c r="J2367" s="9">
        <f t="shared" si="3534"/>
        <v>114.6899999999996</v>
      </c>
      <c r="K2367" s="9">
        <f t="shared" si="3561"/>
        <v>126.83500000000004</v>
      </c>
      <c r="L2367" s="9">
        <f t="shared" si="3538"/>
        <v>74.150000000000091</v>
      </c>
      <c r="M2367" s="9">
        <f t="shared" ref="M2367" si="3629">AVERAGE(L2356:L2367)</f>
        <v>82.390833333333376</v>
      </c>
      <c r="N2367" s="6" t="s">
        <v>36</v>
      </c>
      <c r="O2367" s="9">
        <f t="shared" si="3540"/>
        <v>1587.6200000000003</v>
      </c>
      <c r="P2367" s="4">
        <f t="shared" si="3579"/>
        <v>0.93521353746978975</v>
      </c>
      <c r="Q2367" s="5">
        <f t="shared" si="3580"/>
        <v>62.049999999999727</v>
      </c>
      <c r="R2367" s="5">
        <f t="shared" si="3581"/>
        <v>1545.1025</v>
      </c>
      <c r="S2367" s="4">
        <f t="shared" si="3582"/>
        <v>0.93713838936669991</v>
      </c>
      <c r="T2367" s="4">
        <f t="shared" si="3583"/>
        <v>0.94621354027295235</v>
      </c>
      <c r="U2367" s="5">
        <f t="shared" si="3575"/>
        <v>1567.3440000000003</v>
      </c>
      <c r="V2367" s="5">
        <f t="shared" si="3576"/>
        <v>20.276000000000067</v>
      </c>
      <c r="X2367" s="5">
        <f t="shared" si="3536"/>
        <v>87.550000000000182</v>
      </c>
      <c r="Y2367" s="5">
        <f t="shared" si="3537"/>
        <v>43.590000000000146</v>
      </c>
      <c r="AA2367" s="5">
        <f t="shared" si="3555"/>
        <v>1</v>
      </c>
      <c r="AB2367" s="5">
        <f t="shared" si="3556"/>
        <v>0</v>
      </c>
      <c r="AC2367" s="5">
        <f t="shared" si="3557"/>
        <v>1</v>
      </c>
      <c r="AF2367" s="5">
        <f t="shared" si="3543"/>
        <v>105.09999999999945</v>
      </c>
      <c r="AG2367" s="5">
        <f t="shared" si="3544"/>
        <v>114.6899999999996</v>
      </c>
      <c r="AH2367" s="5">
        <f t="shared" si="3545"/>
        <v>5.4700000000002547</v>
      </c>
      <c r="AI2367" s="5">
        <f t="shared" si="3546"/>
        <v>-4.1199999999998909</v>
      </c>
      <c r="AJ2367" s="5"/>
      <c r="AK2367" s="5">
        <f t="shared" si="3547"/>
        <v>5.4700000000002547</v>
      </c>
      <c r="AL2367" s="5">
        <f t="shared" si="3567"/>
        <v>53.9119999999999</v>
      </c>
      <c r="AM2367" s="5">
        <f t="shared" si="3548"/>
        <v>105.09999999999945</v>
      </c>
      <c r="AN2367" s="5">
        <f t="shared" si="3563"/>
        <v>98.532000000000153</v>
      </c>
      <c r="AO2367" s="5">
        <f t="shared" si="3564"/>
        <v>1</v>
      </c>
      <c r="AP2367" s="5">
        <f t="shared" si="3577"/>
        <v>5</v>
      </c>
      <c r="AQ2367" s="5">
        <f t="shared" si="3595"/>
        <v>2.8</v>
      </c>
      <c r="AR2367" s="5"/>
      <c r="AS2367" s="5">
        <f t="shared" si="3541"/>
        <v>114.6899999999996</v>
      </c>
      <c r="AT2367" s="5">
        <f t="shared" si="3563"/>
        <v>113.68299999999999</v>
      </c>
      <c r="AU2367" s="5">
        <f t="shared" si="3549"/>
        <v>-4.1199999999998909</v>
      </c>
      <c r="AV2367" s="5">
        <f t="shared" si="3552"/>
        <v>-9.5900000000001455</v>
      </c>
      <c r="AW2367" s="5">
        <f t="shared" si="3550"/>
        <v>4</v>
      </c>
      <c r="AX2367" s="5">
        <f t="shared" si="3603"/>
        <v>57.347999999999878</v>
      </c>
      <c r="AZ2367" s="4">
        <f t="shared" si="3585"/>
        <v>0.94621354027295235</v>
      </c>
      <c r="BA2367" s="5">
        <f t="shared" si="3591"/>
        <v>0</v>
      </c>
      <c r="BB2367" s="4">
        <f t="shared" si="3586"/>
        <v>0.52849879582553005</v>
      </c>
      <c r="BD2367" s="5">
        <v>0</v>
      </c>
      <c r="BE2367" s="4">
        <v>0.36755789682934242</v>
      </c>
      <c r="BJ2367" s="5">
        <v>213.72000000000025</v>
      </c>
      <c r="BK2367" s="5">
        <v>-7.9400000000000546</v>
      </c>
      <c r="BL2367" s="5">
        <v>7.9400000000000546</v>
      </c>
      <c r="BM2367" s="5">
        <v>5</v>
      </c>
      <c r="BR2367">
        <v>-51</v>
      </c>
      <c r="BS2367">
        <v>44</v>
      </c>
    </row>
    <row r="2368" spans="1:71">
      <c r="A2368" s="7">
        <v>39933</v>
      </c>
      <c r="B2368" s="6">
        <v>4732.8999999999996</v>
      </c>
      <c r="C2368" s="6">
        <v>4837.22</v>
      </c>
      <c r="D2368" s="6">
        <v>4710.09</v>
      </c>
      <c r="E2368" s="6">
        <v>4769.45</v>
      </c>
      <c r="F2368" s="6">
        <v>3142.42</v>
      </c>
      <c r="G2368" s="6">
        <v>3194.25</v>
      </c>
      <c r="H2368" s="6">
        <v>3141.36</v>
      </c>
      <c r="I2368" s="6">
        <v>3159.85</v>
      </c>
      <c r="J2368" s="9">
        <f t="shared" si="3534"/>
        <v>132.65999999999985</v>
      </c>
      <c r="K2368" s="9">
        <f t="shared" si="3561"/>
        <v>127.6875</v>
      </c>
      <c r="L2368" s="9">
        <f t="shared" si="3538"/>
        <v>77.309999999999945</v>
      </c>
      <c r="M2368" s="9">
        <f t="shared" ref="M2368" si="3630">AVERAGE(L2357:L2368)</f>
        <v>83.205000000000041</v>
      </c>
      <c r="N2368" s="6" t="s">
        <v>37</v>
      </c>
      <c r="O2368" s="9">
        <f t="shared" si="3540"/>
        <v>1609.6</v>
      </c>
      <c r="P2368" s="4">
        <f t="shared" si="3579"/>
        <v>1</v>
      </c>
      <c r="Q2368" s="5">
        <f t="shared" si="3580"/>
        <v>53.199999999999818</v>
      </c>
      <c r="R2368" s="5">
        <f t="shared" si="3581"/>
        <v>1569.7</v>
      </c>
      <c r="S2368" s="4">
        <f t="shared" si="3582"/>
        <v>1</v>
      </c>
      <c r="T2368" s="4">
        <f t="shared" si="3583"/>
        <v>1</v>
      </c>
      <c r="U2368" s="5">
        <f t="shared" si="3575"/>
        <v>1583.3460000000002</v>
      </c>
      <c r="V2368" s="5">
        <f t="shared" si="3576"/>
        <v>26.253999999999678</v>
      </c>
      <c r="X2368" s="5">
        <f t="shared" si="3536"/>
        <v>36.550000000000182</v>
      </c>
      <c r="Y2368" s="5">
        <f t="shared" si="3537"/>
        <v>17.429999999999836</v>
      </c>
      <c r="AA2368" s="5">
        <f t="shared" si="3555"/>
        <v>1</v>
      </c>
      <c r="AB2368" s="5">
        <f t="shared" si="3556"/>
        <v>0</v>
      </c>
      <c r="AC2368" s="5">
        <f t="shared" si="3557"/>
        <v>1</v>
      </c>
      <c r="AF2368" s="5">
        <f t="shared" si="3543"/>
        <v>104.32000000000062</v>
      </c>
      <c r="AG2368" s="5">
        <f t="shared" si="3544"/>
        <v>132.65999999999985</v>
      </c>
      <c r="AH2368" s="5">
        <f t="shared" si="3545"/>
        <v>22.809999999999491</v>
      </c>
      <c r="AI2368" s="5">
        <f t="shared" si="3546"/>
        <v>-5.5299999999997453</v>
      </c>
      <c r="AJ2368" s="5"/>
      <c r="AK2368" s="5">
        <f t="shared" si="3547"/>
        <v>22.809999999999491</v>
      </c>
      <c r="AL2368" s="5">
        <f t="shared" si="3567"/>
        <v>53.9119999999999</v>
      </c>
      <c r="AM2368" s="5">
        <f t="shared" si="3548"/>
        <v>104.32000000000062</v>
      </c>
      <c r="AN2368" s="5">
        <f t="shared" si="3563"/>
        <v>101.51400000000021</v>
      </c>
      <c r="AO2368" s="5">
        <f t="shared" si="3564"/>
        <v>1</v>
      </c>
      <c r="AP2368" s="5">
        <f t="shared" si="3577"/>
        <v>6</v>
      </c>
      <c r="AQ2368" s="5">
        <f t="shared" si="3595"/>
        <v>3.2</v>
      </c>
      <c r="AR2368" s="5"/>
      <c r="AS2368" s="5">
        <f t="shared" si="3541"/>
        <v>132.65999999999985</v>
      </c>
      <c r="AT2368" s="5">
        <f t="shared" si="3563"/>
        <v>117.44399999999996</v>
      </c>
      <c r="AU2368" s="5">
        <f t="shared" si="3549"/>
        <v>-5.5299999999997453</v>
      </c>
      <c r="AV2368" s="5">
        <f t="shared" si="3552"/>
        <v>-28.339999999999236</v>
      </c>
      <c r="AW2368" s="5">
        <f t="shared" si="3550"/>
        <v>5</v>
      </c>
      <c r="AX2368" s="5">
        <f t="shared" si="3603"/>
        <v>57.347999999999878</v>
      </c>
      <c r="AZ2368" s="4">
        <f t="shared" si="3585"/>
        <v>1</v>
      </c>
      <c r="BA2368" s="5">
        <f t="shared" si="3591"/>
        <v>21.979999999999563</v>
      </c>
      <c r="BB2368" s="4">
        <f t="shared" si="3586"/>
        <v>0.94621354027295235</v>
      </c>
      <c r="BD2368" s="5">
        <v>0</v>
      </c>
      <c r="BE2368" s="4">
        <v>0.36753086419753062</v>
      </c>
      <c r="BJ2368" s="5">
        <v>133.00999999999976</v>
      </c>
      <c r="BK2368" s="5">
        <v>-1.5599999999999454</v>
      </c>
      <c r="BL2368" s="5">
        <v>1.5599999999999454</v>
      </c>
      <c r="BM2368" s="5">
        <v>5</v>
      </c>
      <c r="BR2368">
        <v>37</v>
      </c>
      <c r="BS2368">
        <v>-50</v>
      </c>
    </row>
    <row r="2369" spans="1:71">
      <c r="A2369" s="7">
        <v>39937</v>
      </c>
      <c r="B2369" s="6">
        <v>4790.03</v>
      </c>
      <c r="C2369" s="6">
        <v>4908.88</v>
      </c>
      <c r="D2369" s="6">
        <v>4781.97</v>
      </c>
      <c r="E2369" s="6">
        <v>4902.45</v>
      </c>
      <c r="F2369" s="6">
        <v>3180.26</v>
      </c>
      <c r="G2369" s="6">
        <v>3241.34</v>
      </c>
      <c r="H2369" s="6">
        <v>3168.25</v>
      </c>
      <c r="I2369" s="6">
        <v>3237.97</v>
      </c>
      <c r="J2369" s="9">
        <f t="shared" si="3534"/>
        <v>139.43000000000029</v>
      </c>
      <c r="K2369" s="9">
        <f t="shared" si="3561"/>
        <v>133.38833333333341</v>
      </c>
      <c r="L2369" s="9">
        <f t="shared" si="3538"/>
        <v>81.490000000000236</v>
      </c>
      <c r="M2369" s="9">
        <f t="shared" ref="M2369" si="3631">AVERAGE(L2358:L2369)</f>
        <v>86.116666666666717</v>
      </c>
      <c r="N2369" s="6" t="s">
        <v>37</v>
      </c>
      <c r="O2369" s="9">
        <f t="shared" si="3540"/>
        <v>1664.48</v>
      </c>
      <c r="P2369" s="4">
        <f t="shared" si="3579"/>
        <v>1</v>
      </c>
      <c r="Q2369" s="5">
        <f t="shared" si="3580"/>
        <v>108.07999999999993</v>
      </c>
      <c r="R2369" s="5">
        <f t="shared" si="3581"/>
        <v>1583.42</v>
      </c>
      <c r="S2369" s="4">
        <f t="shared" si="3582"/>
        <v>1</v>
      </c>
      <c r="T2369" s="4">
        <f t="shared" si="3583"/>
        <v>1</v>
      </c>
      <c r="U2369" s="5">
        <f t="shared" si="3575"/>
        <v>1601.9479999999999</v>
      </c>
      <c r="V2369" s="5">
        <f t="shared" si="3576"/>
        <v>62.532000000000153</v>
      </c>
      <c r="X2369" s="5">
        <f t="shared" si="3536"/>
        <v>112.42000000000007</v>
      </c>
      <c r="Y2369" s="5">
        <f t="shared" si="3537"/>
        <v>57.709999999999582</v>
      </c>
      <c r="AA2369" s="5">
        <f t="shared" si="3555"/>
        <v>1</v>
      </c>
      <c r="AB2369" s="5">
        <f t="shared" si="3556"/>
        <v>0</v>
      </c>
      <c r="AC2369" s="5">
        <f t="shared" si="3557"/>
        <v>1</v>
      </c>
      <c r="AF2369" s="5">
        <f t="shared" si="3543"/>
        <v>118.85000000000036</v>
      </c>
      <c r="AG2369" s="5">
        <f t="shared" si="3544"/>
        <v>139.43000000000029</v>
      </c>
      <c r="AH2369" s="5">
        <f t="shared" si="3545"/>
        <v>8.0599999999994907</v>
      </c>
      <c r="AI2369" s="5">
        <f t="shared" si="3546"/>
        <v>-12.520000000000437</v>
      </c>
      <c r="AJ2369" s="5"/>
      <c r="AK2369" s="5">
        <f t="shared" si="3547"/>
        <v>8.0599999999994907</v>
      </c>
      <c r="AL2369" s="5">
        <f t="shared" si="3567"/>
        <v>53.9119999999999</v>
      </c>
      <c r="AM2369" s="5">
        <f t="shared" si="3548"/>
        <v>118.85000000000036</v>
      </c>
      <c r="AN2369" s="5">
        <f t="shared" si="3563"/>
        <v>106.99800000000023</v>
      </c>
      <c r="AO2369" s="5">
        <f t="shared" si="3564"/>
        <v>1</v>
      </c>
      <c r="AP2369" s="5">
        <f t="shared" si="3577"/>
        <v>7</v>
      </c>
      <c r="AQ2369" s="5">
        <f t="shared" si="3595"/>
        <v>3.7</v>
      </c>
      <c r="AR2369" s="5"/>
      <c r="AS2369" s="5">
        <f t="shared" si="3541"/>
        <v>139.43000000000029</v>
      </c>
      <c r="AT2369" s="5">
        <f t="shared" si="3563"/>
        <v>123.70399999999999</v>
      </c>
      <c r="AU2369" s="5">
        <f t="shared" si="3549"/>
        <v>-12.520000000000437</v>
      </c>
      <c r="AV2369" s="5">
        <f t="shared" si="3552"/>
        <v>-20.579999999999927</v>
      </c>
      <c r="AW2369" s="5">
        <f t="shared" si="3550"/>
        <v>2</v>
      </c>
      <c r="AX2369" s="5">
        <f t="shared" si="3603"/>
        <v>55.027000000000321</v>
      </c>
      <c r="AZ2369" s="4">
        <f t="shared" si="3585"/>
        <v>1</v>
      </c>
      <c r="BA2369" s="5">
        <f t="shared" si="3591"/>
        <v>54.880000000000109</v>
      </c>
      <c r="BB2369" s="4">
        <f t="shared" si="3586"/>
        <v>1</v>
      </c>
      <c r="BD2369" s="5">
        <v>0</v>
      </c>
      <c r="BE2369" s="4">
        <v>0.36693378321383435</v>
      </c>
      <c r="BJ2369" s="5">
        <v>62.789999999999964</v>
      </c>
      <c r="BK2369" s="5">
        <v>12.230000000000018</v>
      </c>
      <c r="BL2369" s="5">
        <v>5.3800000000001091</v>
      </c>
      <c r="BM2369" s="5">
        <v>5</v>
      </c>
      <c r="BR2369">
        <v>112</v>
      </c>
      <c r="BS2369">
        <v>-52</v>
      </c>
    </row>
    <row r="2370" spans="1:71">
      <c r="A2370" s="7">
        <v>39938</v>
      </c>
      <c r="B2370" s="6">
        <v>4897.3999999999996</v>
      </c>
      <c r="C2370" s="6">
        <v>4928.03</v>
      </c>
      <c r="D2370" s="6">
        <v>4843.6000000000004</v>
      </c>
      <c r="E2370" s="6">
        <v>4853.03</v>
      </c>
      <c r="F2370" s="6">
        <v>3243.62</v>
      </c>
      <c r="G2370" s="6">
        <v>3260.62</v>
      </c>
      <c r="H2370" s="6">
        <v>3209.87</v>
      </c>
      <c r="I2370" s="6">
        <v>3225</v>
      </c>
      <c r="J2370" s="9">
        <f t="shared" si="3534"/>
        <v>84.429999999999382</v>
      </c>
      <c r="K2370" s="9">
        <f t="shared" si="3561"/>
        <v>131.01583333333329</v>
      </c>
      <c r="L2370" s="9">
        <f t="shared" si="3538"/>
        <v>50.75</v>
      </c>
      <c r="M2370" s="9">
        <f t="shared" ref="M2370" si="3632">AVERAGE(L2359:L2370)</f>
        <v>83.986666666666721</v>
      </c>
      <c r="N2370" s="6" t="s">
        <v>37</v>
      </c>
      <c r="O2370" s="9">
        <f t="shared" si="3540"/>
        <v>1628.0299999999997</v>
      </c>
      <c r="P2370" s="4">
        <f t="shared" si="3579"/>
        <v>0.66274981495188479</v>
      </c>
      <c r="Q2370" s="5">
        <f t="shared" si="3580"/>
        <v>108.07999999999993</v>
      </c>
      <c r="R2370" s="5">
        <f t="shared" si="3581"/>
        <v>1583.42</v>
      </c>
      <c r="S2370" s="4">
        <f t="shared" si="3582"/>
        <v>0.66274981495188479</v>
      </c>
      <c r="T2370" s="4">
        <f t="shared" si="3583"/>
        <v>0.72977982059455626</v>
      </c>
      <c r="U2370" s="5">
        <f t="shared" si="3575"/>
        <v>1609.2260000000001</v>
      </c>
      <c r="V2370" s="5">
        <f t="shared" si="3576"/>
        <v>18.803999999999633</v>
      </c>
      <c r="X2370" s="5">
        <f t="shared" si="3536"/>
        <v>-44.369999999999891</v>
      </c>
      <c r="Y2370" s="5">
        <f t="shared" si="3537"/>
        <v>-18.619999999999891</v>
      </c>
      <c r="AA2370" s="5">
        <f t="shared" si="3555"/>
        <v>0</v>
      </c>
      <c r="AB2370" s="5">
        <f t="shared" si="3556"/>
        <v>1</v>
      </c>
      <c r="AC2370" s="5">
        <f t="shared" si="3557"/>
        <v>1</v>
      </c>
      <c r="AF2370" s="5">
        <f t="shared" si="3543"/>
        <v>30.630000000000109</v>
      </c>
      <c r="AG2370" s="5">
        <f t="shared" si="3544"/>
        <v>25.579999999999927</v>
      </c>
      <c r="AH2370" s="5">
        <f t="shared" si="3545"/>
        <v>53.799999999999272</v>
      </c>
      <c r="AI2370" s="5">
        <f t="shared" si="3546"/>
        <v>58.849999999999454</v>
      </c>
      <c r="AJ2370" s="5"/>
      <c r="AK2370" s="5">
        <f t="shared" si="3547"/>
        <v>30.630000000000109</v>
      </c>
      <c r="AL2370" s="5">
        <f t="shared" si="3567"/>
        <v>53.9119999999999</v>
      </c>
      <c r="AM2370" s="5">
        <f t="shared" si="3548"/>
        <v>53.799999999999272</v>
      </c>
      <c r="AN2370" s="5">
        <f t="shared" si="3563"/>
        <v>93.878000000000156</v>
      </c>
      <c r="AO2370" s="5">
        <f t="shared" si="3564"/>
        <v>0</v>
      </c>
      <c r="AP2370" s="5">
        <f t="shared" si="3577"/>
        <v>6</v>
      </c>
      <c r="AQ2370" s="5">
        <f t="shared" si="3595"/>
        <v>4.0999999999999996</v>
      </c>
      <c r="AR2370" s="5"/>
      <c r="AS2370" s="5">
        <f t="shared" si="3541"/>
        <v>58.849999999999454</v>
      </c>
      <c r="AT2370" s="5">
        <f t="shared" si="3563"/>
        <v>108.98899999999995</v>
      </c>
      <c r="AU2370" s="5">
        <f t="shared" si="3549"/>
        <v>25.579999999999927</v>
      </c>
      <c r="AV2370" s="5">
        <f t="shared" si="3552"/>
        <v>5.0500000000001819</v>
      </c>
      <c r="AW2370" s="5">
        <f t="shared" si="3550"/>
        <v>3</v>
      </c>
      <c r="AX2370" s="5">
        <f t="shared" si="3603"/>
        <v>55.027000000000321</v>
      </c>
      <c r="AZ2370" s="4">
        <f t="shared" si="3585"/>
        <v>0.72977982059455626</v>
      </c>
      <c r="BA2370" s="5">
        <f t="shared" si="3591"/>
        <v>-36.450000000000273</v>
      </c>
      <c r="BB2370" s="4">
        <f t="shared" si="3586"/>
        <v>1</v>
      </c>
      <c r="BD2370" s="5">
        <v>0</v>
      </c>
      <c r="BE2370" s="4">
        <v>0.36565595917142169</v>
      </c>
      <c r="BJ2370" s="5">
        <v>101.93000000000029</v>
      </c>
      <c r="BK2370" s="5">
        <v>14.699999999999818</v>
      </c>
      <c r="BL2370" s="5">
        <v>1.5500000000001819</v>
      </c>
      <c r="BM2370" s="5">
        <v>5</v>
      </c>
      <c r="BR2370">
        <v>-52</v>
      </c>
      <c r="BS2370">
        <v>19</v>
      </c>
    </row>
    <row r="2371" spans="1:71">
      <c r="A2371" s="7">
        <v>39939</v>
      </c>
      <c r="B2371" s="6">
        <v>4848.9399999999996</v>
      </c>
      <c r="C2371" s="6">
        <v>4945.54</v>
      </c>
      <c r="D2371" s="6">
        <v>4827.88</v>
      </c>
      <c r="E2371" s="6">
        <v>4880.71</v>
      </c>
      <c r="F2371" s="6">
        <v>3220.79</v>
      </c>
      <c r="G2371" s="6">
        <v>3308.64</v>
      </c>
      <c r="H2371" s="6">
        <v>3205.73</v>
      </c>
      <c r="I2371" s="6">
        <v>3283.51</v>
      </c>
      <c r="J2371" s="9">
        <f t="shared" ref="J2371:J2434" si="3633">MAX(ABS(E2370-D2371),ABS(C2371-E2370),ABS(C2371-D2371))</f>
        <v>117.65999999999985</v>
      </c>
      <c r="K2371" s="9">
        <f t="shared" si="3561"/>
        <v>132.85666666666665</v>
      </c>
      <c r="L2371" s="9">
        <f t="shared" si="3538"/>
        <v>102.90999999999985</v>
      </c>
      <c r="M2371" s="9">
        <f t="shared" ref="M2371" si="3634">AVERAGE(L2360:L2371)</f>
        <v>86.526666666666713</v>
      </c>
      <c r="N2371" s="6" t="s">
        <v>36</v>
      </c>
      <c r="O2371" s="9">
        <f t="shared" si="3540"/>
        <v>1597.1999999999998</v>
      </c>
      <c r="P2371" s="4">
        <f t="shared" si="3579"/>
        <v>0.12464220660941339</v>
      </c>
      <c r="Q2371" s="5">
        <f t="shared" si="3580"/>
        <v>76.859999999999673</v>
      </c>
      <c r="R2371" s="5">
        <f t="shared" si="3581"/>
        <v>1606.8350000000003</v>
      </c>
      <c r="S2371" s="4">
        <f t="shared" si="3582"/>
        <v>0.37749814951887262</v>
      </c>
      <c r="T2371" s="4">
        <f t="shared" si="3583"/>
        <v>0.50122321891911736</v>
      </c>
      <c r="U2371" s="5">
        <f t="shared" si="3575"/>
        <v>1617.386</v>
      </c>
      <c r="V2371" s="5">
        <f t="shared" si="3576"/>
        <v>-20.186000000000149</v>
      </c>
      <c r="X2371" s="5">
        <f t="shared" ref="X2371:X2434" si="3635">E2371-B2371</f>
        <v>31.770000000000437</v>
      </c>
      <c r="Y2371" s="5">
        <f t="shared" ref="Y2371:Y2434" si="3636">I2371-F2371</f>
        <v>62.720000000000255</v>
      </c>
      <c r="AA2371" s="5">
        <f t="shared" si="3555"/>
        <v>1</v>
      </c>
      <c r="AB2371" s="5">
        <f t="shared" si="3556"/>
        <v>0</v>
      </c>
      <c r="AC2371" s="5">
        <f t="shared" si="3557"/>
        <v>1</v>
      </c>
      <c r="AF2371" s="5">
        <f t="shared" si="3543"/>
        <v>96.600000000000364</v>
      </c>
      <c r="AG2371" s="5">
        <f t="shared" si="3544"/>
        <v>92.510000000000218</v>
      </c>
      <c r="AH2371" s="5">
        <f t="shared" si="3545"/>
        <v>21.059999999999491</v>
      </c>
      <c r="AI2371" s="5">
        <f t="shared" si="3546"/>
        <v>25.149999999999636</v>
      </c>
      <c r="AJ2371" s="5"/>
      <c r="AK2371" s="5">
        <f t="shared" si="3547"/>
        <v>21.059999999999491</v>
      </c>
      <c r="AL2371" s="5">
        <f t="shared" si="3567"/>
        <v>52.438999999999758</v>
      </c>
      <c r="AM2371" s="5">
        <f t="shared" si="3548"/>
        <v>96.600000000000364</v>
      </c>
      <c r="AN2371" s="5">
        <f t="shared" si="3563"/>
        <v>93.745000000000161</v>
      </c>
      <c r="AO2371" s="5">
        <f t="shared" si="3564"/>
        <v>1</v>
      </c>
      <c r="AP2371" s="5">
        <f t="shared" si="3577"/>
        <v>6</v>
      </c>
      <c r="AQ2371" s="5">
        <f t="shared" si="3595"/>
        <v>4.4000000000000004</v>
      </c>
      <c r="AR2371" s="5"/>
      <c r="AS2371" s="5">
        <f t="shared" si="3541"/>
        <v>92.510000000000218</v>
      </c>
      <c r="AT2371" s="5">
        <f t="shared" si="3563"/>
        <v>108.67999999999992</v>
      </c>
      <c r="AU2371" s="5">
        <f t="shared" si="3549"/>
        <v>25.149999999999636</v>
      </c>
      <c r="AV2371" s="5">
        <f t="shared" si="3552"/>
        <v>4.0900000000001455</v>
      </c>
      <c r="AW2371" s="5">
        <f t="shared" si="3550"/>
        <v>4</v>
      </c>
      <c r="AX2371" s="5">
        <f t="shared" si="3603"/>
        <v>55.027000000000321</v>
      </c>
      <c r="AZ2371" s="4">
        <f t="shared" si="3585"/>
        <v>0.50122321891911736</v>
      </c>
      <c r="BA2371" s="5">
        <f t="shared" si="3591"/>
        <v>0</v>
      </c>
      <c r="BB2371" s="4">
        <f t="shared" si="3586"/>
        <v>0.72977982059455626</v>
      </c>
      <c r="BD2371" s="5">
        <v>0</v>
      </c>
      <c r="BE2371" s="4">
        <v>0.36556072661764089</v>
      </c>
      <c r="BJ2371" s="5">
        <v>124.09000000000015</v>
      </c>
      <c r="BK2371" s="5">
        <v>40.779999999999745</v>
      </c>
      <c r="BL2371" s="5">
        <v>3.5799999999999272</v>
      </c>
      <c r="BM2371" s="5">
        <v>5</v>
      </c>
      <c r="BR2371">
        <v>-53</v>
      </c>
      <c r="BS2371">
        <v>63</v>
      </c>
    </row>
    <row r="2372" spans="1:71">
      <c r="A2372" s="7">
        <v>39940</v>
      </c>
      <c r="B2372" s="6">
        <v>4898.54</v>
      </c>
      <c r="C2372" s="6">
        <v>4980.3</v>
      </c>
      <c r="D2372" s="6">
        <v>4792.17</v>
      </c>
      <c r="E2372" s="6">
        <v>4804.1000000000004</v>
      </c>
      <c r="F2372" s="6">
        <v>3309.75</v>
      </c>
      <c r="G2372" s="6">
        <v>3355.95</v>
      </c>
      <c r="H2372" s="6">
        <v>3244.27</v>
      </c>
      <c r="I2372" s="6">
        <v>3251.52</v>
      </c>
      <c r="J2372" s="9">
        <f t="shared" si="3633"/>
        <v>188.13000000000011</v>
      </c>
      <c r="K2372" s="9">
        <f t="shared" si="3561"/>
        <v>131.36749999999998</v>
      </c>
      <c r="L2372" s="9">
        <f t="shared" ref="L2372:L2435" si="3637">MAX(ABS(I2371-H2372),ABS(G2372-I2371),ABS(G2372-H2372))</f>
        <v>111.67999999999984</v>
      </c>
      <c r="M2372" s="9">
        <f t="shared" ref="M2372" si="3638">AVERAGE(L2361:L2372)</f>
        <v>84.714166666666713</v>
      </c>
      <c r="N2372" s="6" t="s">
        <v>36</v>
      </c>
      <c r="O2372" s="9">
        <f t="shared" ref="O2372:O2435" si="3639">E2372-I2372</f>
        <v>1552.5800000000004</v>
      </c>
      <c r="P2372" s="4">
        <f t="shared" si="3579"/>
        <v>0</v>
      </c>
      <c r="Q2372" s="5">
        <f t="shared" si="3580"/>
        <v>111.89999999999964</v>
      </c>
      <c r="R2372" s="5">
        <f t="shared" si="3581"/>
        <v>1580.5550000000003</v>
      </c>
      <c r="S2372" s="4">
        <f t="shared" si="3582"/>
        <v>0</v>
      </c>
      <c r="T2372" s="4">
        <f t="shared" si="3583"/>
        <v>0</v>
      </c>
      <c r="U2372" s="5">
        <f t="shared" si="3575"/>
        <v>1610.3779999999999</v>
      </c>
      <c r="V2372" s="5">
        <f t="shared" si="3576"/>
        <v>-57.797999999999547</v>
      </c>
      <c r="X2372" s="5">
        <f t="shared" si="3635"/>
        <v>-94.4399999999996</v>
      </c>
      <c r="Y2372" s="5">
        <f t="shared" si="3636"/>
        <v>-58.230000000000018</v>
      </c>
      <c r="AA2372" s="5">
        <f t="shared" si="3555"/>
        <v>0</v>
      </c>
      <c r="AB2372" s="5">
        <f t="shared" si="3556"/>
        <v>1</v>
      </c>
      <c r="AC2372" s="5">
        <f t="shared" si="3557"/>
        <v>1</v>
      </c>
      <c r="AF2372" s="5">
        <f t="shared" si="3543"/>
        <v>81.760000000000218</v>
      </c>
      <c r="AG2372" s="5">
        <f t="shared" si="3544"/>
        <v>99.590000000000146</v>
      </c>
      <c r="AH2372" s="5">
        <f t="shared" si="3545"/>
        <v>106.36999999999989</v>
      </c>
      <c r="AI2372" s="5">
        <f t="shared" si="3546"/>
        <v>88.539999999999964</v>
      </c>
      <c r="AJ2372" s="5"/>
      <c r="AK2372" s="5">
        <f t="shared" si="3547"/>
        <v>81.760000000000218</v>
      </c>
      <c r="AL2372" s="5">
        <f t="shared" si="3567"/>
        <v>56.658999999999914</v>
      </c>
      <c r="AM2372" s="5">
        <f t="shared" si="3548"/>
        <v>106.36999999999989</v>
      </c>
      <c r="AN2372" s="5">
        <f t="shared" si="3563"/>
        <v>95.772000000000119</v>
      </c>
      <c r="AO2372" s="5">
        <f t="shared" si="3564"/>
        <v>1</v>
      </c>
      <c r="AP2372" s="5">
        <f t="shared" si="3577"/>
        <v>7</v>
      </c>
      <c r="AQ2372" s="5">
        <f t="shared" si="3595"/>
        <v>4.9000000000000004</v>
      </c>
      <c r="AR2372" s="5"/>
      <c r="AS2372" s="5">
        <f t="shared" ref="AS2372:AS2435" si="3640">MAX(AG2372,AI2372)</f>
        <v>99.590000000000146</v>
      </c>
      <c r="AT2372" s="5">
        <f t="shared" si="3563"/>
        <v>109.31399999999994</v>
      </c>
      <c r="AU2372" s="5">
        <f t="shared" si="3549"/>
        <v>88.539999999999964</v>
      </c>
      <c r="AV2372" s="5">
        <f t="shared" si="3552"/>
        <v>-17.829999999999927</v>
      </c>
      <c r="AW2372" s="5">
        <f t="shared" si="3550"/>
        <v>5</v>
      </c>
      <c r="AX2372" s="5">
        <f t="shared" si="3603"/>
        <v>55.027000000000321</v>
      </c>
      <c r="AZ2372" s="4">
        <f t="shared" si="3585"/>
        <v>0</v>
      </c>
      <c r="BA2372" s="5">
        <f t="shared" si="3591"/>
        <v>0</v>
      </c>
      <c r="BB2372" s="4">
        <f t="shared" si="3586"/>
        <v>0.50122321891911736</v>
      </c>
      <c r="BD2372" s="5">
        <v>0</v>
      </c>
      <c r="BE2372" s="4">
        <v>0.3651087052196107</v>
      </c>
      <c r="BJ2372" s="5">
        <v>162.82000000000016</v>
      </c>
      <c r="BK2372" s="5">
        <v>-11.470000000000255</v>
      </c>
      <c r="BL2372" s="5">
        <v>11.470000000000255</v>
      </c>
      <c r="BM2372" s="5">
        <v>5</v>
      </c>
      <c r="BR2372">
        <v>-53</v>
      </c>
      <c r="BS2372">
        <v>-51</v>
      </c>
    </row>
    <row r="2373" spans="1:71">
      <c r="A2373" s="7">
        <v>39941</v>
      </c>
      <c r="B2373" s="6">
        <v>4851.5200000000004</v>
      </c>
      <c r="C2373" s="6">
        <v>4965.88</v>
      </c>
      <c r="D2373" s="6">
        <v>4846.8500000000004</v>
      </c>
      <c r="E2373" s="6">
        <v>4913.8999999999996</v>
      </c>
      <c r="F2373" s="6">
        <v>3281.65</v>
      </c>
      <c r="G2373" s="6">
        <v>3345.46</v>
      </c>
      <c r="H2373" s="6">
        <v>3279.16</v>
      </c>
      <c r="I2373" s="6">
        <v>3312.59</v>
      </c>
      <c r="J2373" s="9">
        <f t="shared" si="3633"/>
        <v>161.77999999999975</v>
      </c>
      <c r="K2373" s="9">
        <f t="shared" si="3561"/>
        <v>132.1641666666666</v>
      </c>
      <c r="L2373" s="9">
        <f t="shared" si="3637"/>
        <v>93.940000000000055</v>
      </c>
      <c r="M2373" s="9">
        <f t="shared" ref="M2373" si="3641">AVERAGE(L2362:L2373)</f>
        <v>83.807500000000047</v>
      </c>
      <c r="N2373" s="6" t="s">
        <v>36</v>
      </c>
      <c r="O2373" s="9">
        <f t="shared" si="3639"/>
        <v>1601.3099999999995</v>
      </c>
      <c r="P2373" s="4">
        <f t="shared" si="3579"/>
        <v>0.43547810545128923</v>
      </c>
      <c r="Q2373" s="5">
        <f t="shared" si="3580"/>
        <v>111.89999999999964</v>
      </c>
      <c r="R2373" s="5">
        <f t="shared" si="3581"/>
        <v>1580.5550000000003</v>
      </c>
      <c r="S2373" s="4">
        <f t="shared" si="3582"/>
        <v>0.43547810545128923</v>
      </c>
      <c r="T2373" s="4">
        <f t="shared" si="3583"/>
        <v>0.43547810545128923</v>
      </c>
      <c r="U2373" s="5">
        <f t="shared" si="3575"/>
        <v>1608.7199999999998</v>
      </c>
      <c r="V2373" s="5">
        <f t="shared" si="3576"/>
        <v>-7.4100000000003092</v>
      </c>
      <c r="X2373" s="5">
        <f t="shared" si="3635"/>
        <v>62.3799999999992</v>
      </c>
      <c r="Y2373" s="5">
        <f t="shared" si="3636"/>
        <v>30.940000000000055</v>
      </c>
      <c r="AA2373" s="5">
        <f t="shared" si="3555"/>
        <v>1</v>
      </c>
      <c r="AB2373" s="5">
        <f t="shared" si="3556"/>
        <v>0</v>
      </c>
      <c r="AC2373" s="5">
        <f t="shared" si="3557"/>
        <v>1</v>
      </c>
      <c r="AF2373" s="5">
        <f t="shared" ref="AF2373:AF2436" si="3642">(C2373-B2373)</f>
        <v>114.35999999999967</v>
      </c>
      <c r="AG2373" s="5">
        <f t="shared" ref="AG2373:AG2436" si="3643">(C2373-E2372)</f>
        <v>161.77999999999975</v>
      </c>
      <c r="AH2373" s="5">
        <f t="shared" ref="AH2373:AH2436" si="3644">(B2373-D2373)</f>
        <v>4.6700000000000728</v>
      </c>
      <c r="AI2373" s="5">
        <f t="shared" ref="AI2373:AI2436" si="3645">(E2372-D2373)</f>
        <v>-42.75</v>
      </c>
      <c r="AJ2373" s="5"/>
      <c r="AK2373" s="5">
        <f t="shared" ref="AK2373:AK2436" si="3646">MIN(AF2373,AH2373)</f>
        <v>4.6700000000000728</v>
      </c>
      <c r="AL2373" s="5">
        <f t="shared" si="3567"/>
        <v>56.658999999999914</v>
      </c>
      <c r="AM2373" s="5">
        <f t="shared" ref="AM2373:AM2436" si="3647">MAX(AF2373,AH2373)</f>
        <v>114.35999999999967</v>
      </c>
      <c r="AN2373" s="5">
        <f t="shared" si="3563"/>
        <v>102.83500000000004</v>
      </c>
      <c r="AO2373" s="5">
        <f t="shared" si="3564"/>
        <v>1</v>
      </c>
      <c r="AP2373" s="5">
        <f t="shared" si="3577"/>
        <v>8</v>
      </c>
      <c r="AQ2373" s="5">
        <f t="shared" si="3595"/>
        <v>5.5</v>
      </c>
      <c r="AR2373" s="5"/>
      <c r="AS2373" s="5">
        <f t="shared" si="3640"/>
        <v>161.77999999999975</v>
      </c>
      <c r="AT2373" s="5">
        <f t="shared" si="3563"/>
        <v>118.49799999999986</v>
      </c>
      <c r="AU2373" s="5">
        <f t="shared" ref="AU2373:AU2436" si="3648">MIN($AG2373,$AI2373)</f>
        <v>-42.75</v>
      </c>
      <c r="AV2373" s="5">
        <f t="shared" si="3552"/>
        <v>-47.420000000000073</v>
      </c>
      <c r="AW2373" s="5">
        <f t="shared" ref="AW2373:AW2436" si="3649">WEEKDAY(A2373)</f>
        <v>6</v>
      </c>
      <c r="AX2373" s="5">
        <f t="shared" si="3603"/>
        <v>55.027000000000321</v>
      </c>
      <c r="AZ2373" s="4">
        <f t="shared" si="3585"/>
        <v>0.43547810545128923</v>
      </c>
      <c r="BA2373" s="5">
        <f t="shared" si="3591"/>
        <v>0</v>
      </c>
      <c r="BB2373" s="4">
        <f t="shared" si="3586"/>
        <v>0</v>
      </c>
      <c r="BD2373" s="5">
        <v>0</v>
      </c>
      <c r="BE2373" s="4">
        <v>0.36498127340823772</v>
      </c>
      <c r="BJ2373" s="5">
        <v>117.45000000000027</v>
      </c>
      <c r="BK2373" s="5">
        <v>37.150000000000091</v>
      </c>
      <c r="BL2373" s="5">
        <v>11.409999999999854</v>
      </c>
      <c r="BM2373" s="5">
        <v>5</v>
      </c>
      <c r="BR2373">
        <v>-53</v>
      </c>
      <c r="BS2373">
        <v>31</v>
      </c>
    </row>
    <row r="2374" spans="1:71">
      <c r="A2374" s="7">
        <v>39944</v>
      </c>
      <c r="B2374" s="6">
        <v>4907.29</v>
      </c>
      <c r="C2374" s="6">
        <v>4917.7299999999996</v>
      </c>
      <c r="D2374" s="6">
        <v>4832.37</v>
      </c>
      <c r="E2374" s="6">
        <v>4866.91</v>
      </c>
      <c r="F2374" s="6">
        <v>3312.65</v>
      </c>
      <c r="G2374" s="6">
        <v>3312.65</v>
      </c>
      <c r="H2374" s="6">
        <v>3224.54</v>
      </c>
      <c r="I2374" s="6">
        <v>3248.67</v>
      </c>
      <c r="J2374" s="9">
        <f t="shared" si="3633"/>
        <v>85.359999999999673</v>
      </c>
      <c r="K2374" s="9">
        <f t="shared" si="3561"/>
        <v>127.74583333333324</v>
      </c>
      <c r="L2374" s="9">
        <f t="shared" si="3637"/>
        <v>88.110000000000127</v>
      </c>
      <c r="M2374" s="9">
        <f t="shared" ref="M2374" si="3650">AVERAGE(L2363:L2374)</f>
        <v>83.554166666666717</v>
      </c>
      <c r="N2374" s="6" t="s">
        <v>37</v>
      </c>
      <c r="O2374" s="9">
        <f t="shared" si="3639"/>
        <v>1618.2399999999998</v>
      </c>
      <c r="P2374" s="4">
        <f t="shared" si="3579"/>
        <v>0.87024519549370383</v>
      </c>
      <c r="Q2374" s="5">
        <f t="shared" si="3580"/>
        <v>75.449999999999363</v>
      </c>
      <c r="R2374" s="5">
        <f t="shared" si="3581"/>
        <v>1571.4425000000001</v>
      </c>
      <c r="S2374" s="4">
        <f t="shared" si="3582"/>
        <v>0.58677390527256135</v>
      </c>
      <c r="T2374" s="4">
        <f t="shared" si="3583"/>
        <v>0.58677390527256135</v>
      </c>
      <c r="U2374" s="5">
        <f t="shared" si="3575"/>
        <v>1599.4719999999998</v>
      </c>
      <c r="V2374" s="5">
        <f t="shared" si="3576"/>
        <v>18.768000000000029</v>
      </c>
      <c r="X2374" s="5">
        <f t="shared" si="3635"/>
        <v>-40.380000000000109</v>
      </c>
      <c r="Y2374" s="5">
        <f t="shared" si="3636"/>
        <v>-63.980000000000018</v>
      </c>
      <c r="AA2374" s="5">
        <f t="shared" si="3555"/>
        <v>0</v>
      </c>
      <c r="AB2374" s="5">
        <f t="shared" si="3556"/>
        <v>1</v>
      </c>
      <c r="AC2374" s="5">
        <f t="shared" si="3557"/>
        <v>1</v>
      </c>
      <c r="AF2374" s="5">
        <f t="shared" si="3642"/>
        <v>10.4399999999996</v>
      </c>
      <c r="AG2374" s="5">
        <f t="shared" si="3643"/>
        <v>3.8299999999999272</v>
      </c>
      <c r="AH2374" s="5">
        <f t="shared" si="3644"/>
        <v>74.920000000000073</v>
      </c>
      <c r="AI2374" s="5">
        <f t="shared" si="3645"/>
        <v>81.529999999999745</v>
      </c>
      <c r="AJ2374" s="5"/>
      <c r="AK2374" s="5">
        <f t="shared" si="3646"/>
        <v>10.4399999999996</v>
      </c>
      <c r="AL2374" s="5">
        <f t="shared" si="3567"/>
        <v>56.658999999999914</v>
      </c>
      <c r="AM2374" s="5">
        <f t="shared" si="3647"/>
        <v>74.920000000000073</v>
      </c>
      <c r="AN2374" s="5">
        <f t="shared" si="3563"/>
        <v>97.37900000000009</v>
      </c>
      <c r="AO2374" s="5">
        <f t="shared" si="3564"/>
        <v>0</v>
      </c>
      <c r="AP2374" s="5">
        <f t="shared" si="3577"/>
        <v>7</v>
      </c>
      <c r="AQ2374" s="5">
        <f t="shared" si="3595"/>
        <v>5.9</v>
      </c>
      <c r="AR2374" s="5"/>
      <c r="AS2374" s="5">
        <f t="shared" si="3640"/>
        <v>81.529999999999745</v>
      </c>
      <c r="AT2374" s="5">
        <f t="shared" si="3563"/>
        <v>112.99899999999988</v>
      </c>
      <c r="AU2374" s="5">
        <f t="shared" si="3648"/>
        <v>3.8299999999999272</v>
      </c>
      <c r="AV2374" s="5">
        <f t="shared" ref="AV2374:AV2437" si="3651">(E2373-B2374)</f>
        <v>6.6099999999996726</v>
      </c>
      <c r="AW2374" s="5">
        <f t="shared" si="3649"/>
        <v>2</v>
      </c>
      <c r="AX2374" s="5">
        <f t="shared" si="3603"/>
        <v>46.279000000000103</v>
      </c>
      <c r="AZ2374" s="4">
        <f t="shared" si="3585"/>
        <v>0.58677390527256135</v>
      </c>
      <c r="BA2374" s="5">
        <f t="shared" si="3591"/>
        <v>0</v>
      </c>
      <c r="BB2374" s="4">
        <f t="shared" si="3586"/>
        <v>0.43547810545128923</v>
      </c>
      <c r="BD2374" s="5">
        <v>0</v>
      </c>
      <c r="BE2374" s="4">
        <v>0.3648808740292242</v>
      </c>
      <c r="BJ2374" s="5">
        <v>96.369999999999891</v>
      </c>
      <c r="BK2374" s="5">
        <v>29.650000000000091</v>
      </c>
      <c r="BL2374" s="5">
        <v>0.61999999999989086</v>
      </c>
      <c r="BM2374" s="5">
        <v>5</v>
      </c>
      <c r="BR2374">
        <v>-51</v>
      </c>
      <c r="BS2374">
        <v>64</v>
      </c>
    </row>
    <row r="2375" spans="1:71">
      <c r="A2375" s="7">
        <v>39945</v>
      </c>
      <c r="B2375" s="6">
        <v>4836.99</v>
      </c>
      <c r="C2375" s="6">
        <v>4926.6899999999996</v>
      </c>
      <c r="D2375" s="6">
        <v>4821.53</v>
      </c>
      <c r="E2375" s="6">
        <v>4854.1099999999997</v>
      </c>
      <c r="F2375" s="6">
        <v>3209.47</v>
      </c>
      <c r="G2375" s="6">
        <v>3270.61</v>
      </c>
      <c r="H2375" s="6">
        <v>3209.47</v>
      </c>
      <c r="I2375" s="6">
        <v>3231.1</v>
      </c>
      <c r="J2375" s="9">
        <f t="shared" si="3633"/>
        <v>105.15999999999985</v>
      </c>
      <c r="K2375" s="9">
        <f t="shared" si="3561"/>
        <v>129.45166666666651</v>
      </c>
      <c r="L2375" s="9">
        <f t="shared" si="3637"/>
        <v>61.140000000000327</v>
      </c>
      <c r="M2375" s="9">
        <f t="shared" ref="M2375" si="3652">AVERAGE(L2364:L2375)</f>
        <v>82.59500000000007</v>
      </c>
      <c r="N2375" s="6" t="s">
        <v>37</v>
      </c>
      <c r="O2375" s="9">
        <f t="shared" si="3639"/>
        <v>1623.0099999999998</v>
      </c>
      <c r="P2375" s="4">
        <f t="shared" si="3579"/>
        <v>1</v>
      </c>
      <c r="Q2375" s="5">
        <f t="shared" si="3580"/>
        <v>70.429999999999382</v>
      </c>
      <c r="R2375" s="5">
        <f t="shared" si="3581"/>
        <v>1570.1875000000002</v>
      </c>
      <c r="S2375" s="4">
        <f t="shared" si="3582"/>
        <v>0.62940125111706535</v>
      </c>
      <c r="T2375" s="4">
        <f t="shared" si="3583"/>
        <v>0.62940125111706535</v>
      </c>
      <c r="U2375" s="5">
        <f t="shared" si="3575"/>
        <v>1598.4680000000001</v>
      </c>
      <c r="V2375" s="5">
        <f t="shared" si="3576"/>
        <v>24.541999999999689</v>
      </c>
      <c r="X2375" s="5">
        <f t="shared" si="3635"/>
        <v>17.119999999999891</v>
      </c>
      <c r="Y2375" s="5">
        <f t="shared" si="3636"/>
        <v>21.630000000000109</v>
      </c>
      <c r="AA2375" s="5">
        <f t="shared" si="3555"/>
        <v>1</v>
      </c>
      <c r="AB2375" s="5">
        <f t="shared" si="3556"/>
        <v>0</v>
      </c>
      <c r="AC2375" s="5">
        <f t="shared" si="3557"/>
        <v>1</v>
      </c>
      <c r="AF2375" s="5">
        <f t="shared" si="3642"/>
        <v>89.699999999999818</v>
      </c>
      <c r="AG2375" s="5">
        <f t="shared" si="3643"/>
        <v>59.779999999999745</v>
      </c>
      <c r="AH2375" s="5">
        <f t="shared" si="3644"/>
        <v>15.460000000000036</v>
      </c>
      <c r="AI2375" s="5">
        <f t="shared" si="3645"/>
        <v>45.380000000000109</v>
      </c>
      <c r="AJ2375" s="5"/>
      <c r="AK2375" s="5">
        <f t="shared" si="3646"/>
        <v>15.460000000000036</v>
      </c>
      <c r="AL2375" s="5">
        <f t="shared" si="3567"/>
        <v>35.743000000000102</v>
      </c>
      <c r="AM2375" s="5">
        <f t="shared" si="3647"/>
        <v>89.699999999999818</v>
      </c>
      <c r="AN2375" s="5">
        <f t="shared" si="3563"/>
        <v>97.593000000000032</v>
      </c>
      <c r="AO2375" s="5">
        <f t="shared" si="3564"/>
        <v>0</v>
      </c>
      <c r="AP2375" s="5">
        <f t="shared" si="3577"/>
        <v>7</v>
      </c>
      <c r="AQ2375" s="5">
        <f t="shared" si="3595"/>
        <v>6.3</v>
      </c>
      <c r="AR2375" s="5"/>
      <c r="AS2375" s="5">
        <f t="shared" si="3640"/>
        <v>59.779999999999745</v>
      </c>
      <c r="AT2375" s="5">
        <f t="shared" si="3563"/>
        <v>108.69899999999988</v>
      </c>
      <c r="AU2375" s="5">
        <f t="shared" si="3648"/>
        <v>45.380000000000109</v>
      </c>
      <c r="AV2375" s="5">
        <f t="shared" si="3651"/>
        <v>29.920000000000073</v>
      </c>
      <c r="AW2375" s="5">
        <f t="shared" si="3649"/>
        <v>3</v>
      </c>
      <c r="AX2375" s="5">
        <f t="shared" si="3603"/>
        <v>46.504000000000104</v>
      </c>
      <c r="AZ2375" s="4">
        <f t="shared" si="3585"/>
        <v>0.62940125111706535</v>
      </c>
      <c r="BA2375" s="5">
        <f t="shared" si="3591"/>
        <v>0</v>
      </c>
      <c r="BB2375" s="4">
        <f t="shared" si="3586"/>
        <v>0.58677390527256135</v>
      </c>
      <c r="BD2375" s="5">
        <v>0</v>
      </c>
      <c r="BE2375" s="4">
        <v>0.36464428703417301</v>
      </c>
      <c r="BJ2375" s="5">
        <v>116.89999999999964</v>
      </c>
      <c r="BK2375" s="5">
        <v>12.950000000000273</v>
      </c>
      <c r="BL2375" s="5">
        <v>3.1899999999995998</v>
      </c>
      <c r="BM2375" s="5">
        <v>5</v>
      </c>
      <c r="BR2375">
        <v>17</v>
      </c>
      <c r="BS2375">
        <v>-50</v>
      </c>
    </row>
    <row r="2376" spans="1:71">
      <c r="A2376" s="7">
        <v>39946</v>
      </c>
      <c r="B2376" s="6">
        <v>4864.67</v>
      </c>
      <c r="C2376" s="6">
        <v>4881.25</v>
      </c>
      <c r="D2376" s="6">
        <v>4714.18</v>
      </c>
      <c r="E2376" s="6">
        <v>4727.6099999999997</v>
      </c>
      <c r="F2376" s="6">
        <v>3241.25</v>
      </c>
      <c r="G2376" s="6">
        <v>3254.83</v>
      </c>
      <c r="H2376" s="6">
        <v>3152.53</v>
      </c>
      <c r="I2376" s="6">
        <v>3152.9</v>
      </c>
      <c r="J2376" s="9">
        <f t="shared" si="3633"/>
        <v>167.06999999999971</v>
      </c>
      <c r="K2376" s="9">
        <f t="shared" si="3561"/>
        <v>131.99749999999986</v>
      </c>
      <c r="L2376" s="9">
        <f t="shared" si="3637"/>
        <v>102.29999999999973</v>
      </c>
      <c r="M2376" s="9">
        <f t="shared" ref="M2376" si="3653">AVERAGE(L2365:L2376)</f>
        <v>83.267500000000041</v>
      </c>
      <c r="N2376" s="6" t="s">
        <v>37</v>
      </c>
      <c r="O2376" s="9">
        <f t="shared" si="3639"/>
        <v>1574.7099999999996</v>
      </c>
      <c r="P2376" s="4">
        <f t="shared" si="3579"/>
        <v>0.31421269345448521</v>
      </c>
      <c r="Q2376" s="5">
        <f t="shared" si="3580"/>
        <v>70.429999999999382</v>
      </c>
      <c r="R2376" s="5">
        <f t="shared" si="3581"/>
        <v>1570.1875000000002</v>
      </c>
      <c r="S2376" s="4">
        <f t="shared" si="3582"/>
        <v>0.2933068257123842</v>
      </c>
      <c r="T2376" s="4">
        <f t="shared" si="3583"/>
        <v>0.19776586237711591</v>
      </c>
      <c r="U2376" s="5">
        <f t="shared" si="3575"/>
        <v>1593.9699999999998</v>
      </c>
      <c r="V2376" s="5">
        <f t="shared" si="3576"/>
        <v>-19.260000000000218</v>
      </c>
      <c r="X2376" s="5">
        <f t="shared" si="3635"/>
        <v>-137.0600000000004</v>
      </c>
      <c r="Y2376" s="5">
        <f t="shared" si="3636"/>
        <v>-88.349999999999909</v>
      </c>
      <c r="AA2376" s="5">
        <f t="shared" ref="AA2376:AA2439" si="3654">IF(AND(X2376&gt;0,Y2376&gt;0),1,0)</f>
        <v>0</v>
      </c>
      <c r="AB2376" s="5">
        <f t="shared" ref="AB2376:AB2439" si="3655">IF(AND($X2376&lt;0,$Y2376&lt;0),1,0)</f>
        <v>1</v>
      </c>
      <c r="AC2376" s="5">
        <f t="shared" ref="AC2376:AC2439" si="3656">SUM(AA2376:AB2376)</f>
        <v>1</v>
      </c>
      <c r="AF2376" s="5">
        <f t="shared" si="3642"/>
        <v>16.579999999999927</v>
      </c>
      <c r="AG2376" s="5">
        <f t="shared" si="3643"/>
        <v>27.140000000000327</v>
      </c>
      <c r="AH2376" s="5">
        <f t="shared" si="3644"/>
        <v>150.48999999999978</v>
      </c>
      <c r="AI2376" s="5">
        <f t="shared" si="3645"/>
        <v>139.92999999999938</v>
      </c>
      <c r="AJ2376" s="5"/>
      <c r="AK2376" s="5">
        <f t="shared" si="3646"/>
        <v>16.579999999999927</v>
      </c>
      <c r="AL2376" s="5">
        <f t="shared" si="3567"/>
        <v>35.743000000000102</v>
      </c>
      <c r="AM2376" s="5">
        <f t="shared" si="3647"/>
        <v>150.48999999999978</v>
      </c>
      <c r="AN2376" s="5">
        <f t="shared" si="3563"/>
        <v>101.45099999999994</v>
      </c>
      <c r="AO2376" s="5">
        <f t="shared" si="3564"/>
        <v>1</v>
      </c>
      <c r="AP2376" s="5">
        <f t="shared" si="3577"/>
        <v>7</v>
      </c>
      <c r="AQ2376" s="5">
        <f t="shared" si="3595"/>
        <v>6.6</v>
      </c>
      <c r="AR2376" s="5"/>
      <c r="AS2376" s="5">
        <f t="shared" si="3640"/>
        <v>139.92999999999938</v>
      </c>
      <c r="AT2376" s="5">
        <f t="shared" si="3563"/>
        <v>108.07499999999982</v>
      </c>
      <c r="AU2376" s="5">
        <f t="shared" si="3648"/>
        <v>27.140000000000327</v>
      </c>
      <c r="AV2376" s="5">
        <f t="shared" si="3651"/>
        <v>-10.5600000000004</v>
      </c>
      <c r="AW2376" s="5">
        <f t="shared" si="3649"/>
        <v>4</v>
      </c>
      <c r="AX2376" s="5">
        <f t="shared" si="3603"/>
        <v>46.504000000000104</v>
      </c>
      <c r="AZ2376" s="4">
        <f t="shared" si="3585"/>
        <v>0.19776586237711591</v>
      </c>
      <c r="BA2376" s="5">
        <f t="shared" si="3591"/>
        <v>0</v>
      </c>
      <c r="BB2376" s="4">
        <f t="shared" si="3586"/>
        <v>0.62940125111706535</v>
      </c>
      <c r="BD2376" s="5">
        <v>0</v>
      </c>
      <c r="BE2376" s="4">
        <v>0.36436678995026212</v>
      </c>
      <c r="BJ2376" s="5">
        <v>135.30999999999995</v>
      </c>
      <c r="BK2376" s="5">
        <v>49.480000000000018</v>
      </c>
      <c r="BL2376" s="5">
        <v>4.6199999999998909</v>
      </c>
      <c r="BM2376" s="5">
        <v>5</v>
      </c>
      <c r="BR2376">
        <v>-53</v>
      </c>
      <c r="BS2376">
        <v>88</v>
      </c>
    </row>
    <row r="2377" spans="1:71">
      <c r="A2377" s="7">
        <v>39947</v>
      </c>
      <c r="B2377" s="6">
        <v>4727.68</v>
      </c>
      <c r="C2377" s="6">
        <v>4744.62</v>
      </c>
      <c r="D2377" s="6">
        <v>4653.25</v>
      </c>
      <c r="E2377" s="6">
        <v>4738.47</v>
      </c>
      <c r="F2377" s="6">
        <v>3136.31</v>
      </c>
      <c r="G2377" s="6">
        <v>3167.13</v>
      </c>
      <c r="H2377" s="6">
        <v>3118.06</v>
      </c>
      <c r="I2377" s="6">
        <v>3156.29</v>
      </c>
      <c r="J2377" s="9">
        <f t="shared" si="3633"/>
        <v>91.369999999999891</v>
      </c>
      <c r="K2377" s="9">
        <f t="shared" si="3561"/>
        <v>127.82583333333316</v>
      </c>
      <c r="L2377" s="9">
        <f t="shared" si="3637"/>
        <v>49.070000000000164</v>
      </c>
      <c r="M2377" s="9">
        <f t="shared" ref="M2377" si="3657">AVERAGE(L2366:L2377)</f>
        <v>81.601666666666688</v>
      </c>
      <c r="N2377" s="6" t="s">
        <v>36</v>
      </c>
      <c r="O2377" s="9">
        <f t="shared" si="3639"/>
        <v>1582.1800000000003</v>
      </c>
      <c r="P2377" s="4">
        <f t="shared" si="3579"/>
        <v>0.1546583850931818</v>
      </c>
      <c r="Q2377" s="5">
        <f t="shared" si="3580"/>
        <v>48.300000000000182</v>
      </c>
      <c r="R2377" s="5">
        <f t="shared" si="3581"/>
        <v>1586.7849999999996</v>
      </c>
      <c r="S2377" s="4">
        <f t="shared" si="3582"/>
        <v>0.42027545080221734</v>
      </c>
      <c r="T2377" s="4">
        <f t="shared" si="3583"/>
        <v>0.26452189454870423</v>
      </c>
      <c r="U2377" s="5">
        <f t="shared" si="3575"/>
        <v>1599.8899999999999</v>
      </c>
      <c r="V2377" s="5">
        <f t="shared" si="3576"/>
        <v>-17.709999999999582</v>
      </c>
      <c r="X2377" s="5">
        <f t="shared" si="3635"/>
        <v>10.789999999999964</v>
      </c>
      <c r="Y2377" s="5">
        <f t="shared" si="3636"/>
        <v>19.980000000000018</v>
      </c>
      <c r="AA2377" s="5">
        <f t="shared" si="3654"/>
        <v>1</v>
      </c>
      <c r="AB2377" s="5">
        <f t="shared" si="3655"/>
        <v>0</v>
      </c>
      <c r="AC2377" s="5">
        <f t="shared" si="3656"/>
        <v>1</v>
      </c>
      <c r="AF2377" s="5">
        <f t="shared" si="3642"/>
        <v>16.9399999999996</v>
      </c>
      <c r="AG2377" s="5">
        <f t="shared" si="3643"/>
        <v>17.010000000000218</v>
      </c>
      <c r="AH2377" s="5">
        <f t="shared" si="3644"/>
        <v>74.430000000000291</v>
      </c>
      <c r="AI2377" s="5">
        <f t="shared" si="3645"/>
        <v>74.359999999999673</v>
      </c>
      <c r="AJ2377" s="5"/>
      <c r="AK2377" s="5">
        <f t="shared" si="3646"/>
        <v>16.9399999999996</v>
      </c>
      <c r="AL2377" s="5">
        <f t="shared" si="3567"/>
        <v>35.743000000000102</v>
      </c>
      <c r="AM2377" s="5">
        <f t="shared" si="3647"/>
        <v>74.430000000000291</v>
      </c>
      <c r="AN2377" s="5">
        <f t="shared" si="3563"/>
        <v>98.384000000000015</v>
      </c>
      <c r="AO2377" s="5">
        <f t="shared" si="3564"/>
        <v>0</v>
      </c>
      <c r="AP2377" s="5">
        <f t="shared" si="3577"/>
        <v>6</v>
      </c>
      <c r="AQ2377" s="5">
        <f t="shared" si="3595"/>
        <v>6.7</v>
      </c>
      <c r="AR2377" s="5"/>
      <c r="AS2377" s="5">
        <f t="shared" si="3640"/>
        <v>74.359999999999673</v>
      </c>
      <c r="AT2377" s="5">
        <f t="shared" si="3563"/>
        <v>104.04199999999983</v>
      </c>
      <c r="AU2377" s="5">
        <f t="shared" si="3648"/>
        <v>17.010000000000218</v>
      </c>
      <c r="AV2377" s="5">
        <f t="shared" si="3651"/>
        <v>-7.0000000000618456E-2</v>
      </c>
      <c r="AW2377" s="5">
        <f t="shared" si="3649"/>
        <v>5</v>
      </c>
      <c r="AX2377" s="5">
        <f t="shared" si="3603"/>
        <v>46.504000000000104</v>
      </c>
      <c r="AZ2377" s="4">
        <f t="shared" si="3585"/>
        <v>0.26452189454870423</v>
      </c>
      <c r="BA2377" s="5">
        <f t="shared" si="3591"/>
        <v>0</v>
      </c>
      <c r="BB2377" s="4">
        <f t="shared" si="3586"/>
        <v>0.19776586237711591</v>
      </c>
      <c r="BD2377" s="5">
        <v>0</v>
      </c>
      <c r="BE2377" s="4">
        <v>0.36401266130996013</v>
      </c>
      <c r="BJ2377" s="5">
        <v>178.34000000000015</v>
      </c>
      <c r="BK2377" s="5">
        <v>-9.1600000000003092</v>
      </c>
      <c r="BL2377" s="5">
        <v>12.809999999999945</v>
      </c>
      <c r="BM2377" s="5">
        <v>5</v>
      </c>
      <c r="BR2377">
        <v>74</v>
      </c>
      <c r="BS2377">
        <v>20</v>
      </c>
    </row>
    <row r="2378" spans="1:71">
      <c r="A2378" s="7">
        <v>39948</v>
      </c>
      <c r="B2378" s="6">
        <v>4757.32</v>
      </c>
      <c r="C2378" s="6">
        <v>4776.6400000000003</v>
      </c>
      <c r="D2378" s="6">
        <v>4685.18</v>
      </c>
      <c r="E2378" s="6">
        <v>4737.5</v>
      </c>
      <c r="F2378" s="6">
        <v>3179.29</v>
      </c>
      <c r="G2378" s="6">
        <v>3190.74</v>
      </c>
      <c r="H2378" s="6">
        <v>3134.9</v>
      </c>
      <c r="I2378" s="6">
        <v>3169.05</v>
      </c>
      <c r="J2378" s="9">
        <f t="shared" si="3633"/>
        <v>91.460000000000036</v>
      </c>
      <c r="K2378" s="9">
        <f t="shared" si="3561"/>
        <v>123.2666666666665</v>
      </c>
      <c r="L2378" s="9">
        <f t="shared" si="3637"/>
        <v>55.839999999999691</v>
      </c>
      <c r="M2378" s="9">
        <f t="shared" ref="M2378" si="3658">AVERAGE(L2367:L2378)</f>
        <v>79.057500000000005</v>
      </c>
      <c r="N2378" s="6" t="s">
        <v>36</v>
      </c>
      <c r="O2378" s="9">
        <f t="shared" si="3639"/>
        <v>1568.4499999999998</v>
      </c>
      <c r="P2378" s="4">
        <f t="shared" si="3579"/>
        <v>0</v>
      </c>
      <c r="Q2378" s="5">
        <f t="shared" si="3580"/>
        <v>54.559999999999945</v>
      </c>
      <c r="R2378" s="5">
        <f t="shared" si="3581"/>
        <v>1582.0899999999997</v>
      </c>
      <c r="S2378" s="4">
        <f t="shared" si="3582"/>
        <v>0.22533011500780314</v>
      </c>
      <c r="T2378" s="4">
        <f t="shared" si="3583"/>
        <v>0.21033797216699232</v>
      </c>
      <c r="U2378" s="5">
        <f t="shared" si="3575"/>
        <v>1593.3179999999998</v>
      </c>
      <c r="V2378" s="5">
        <f t="shared" si="3576"/>
        <v>-24.867999999999938</v>
      </c>
      <c r="X2378" s="5">
        <f t="shared" si="3635"/>
        <v>-19.819999999999709</v>
      </c>
      <c r="Y2378" s="5">
        <f t="shared" si="3636"/>
        <v>-10.239999999999782</v>
      </c>
      <c r="AA2378" s="5">
        <f t="shared" si="3654"/>
        <v>0</v>
      </c>
      <c r="AB2378" s="5">
        <f t="shared" si="3655"/>
        <v>1</v>
      </c>
      <c r="AC2378" s="5">
        <f t="shared" si="3656"/>
        <v>1</v>
      </c>
      <c r="AF2378" s="5">
        <f t="shared" si="3642"/>
        <v>19.320000000000618</v>
      </c>
      <c r="AG2378" s="5">
        <f t="shared" si="3643"/>
        <v>38.170000000000073</v>
      </c>
      <c r="AH2378" s="5">
        <f t="shared" si="3644"/>
        <v>72.139999999999418</v>
      </c>
      <c r="AI2378" s="5">
        <f t="shared" si="3645"/>
        <v>53.289999999999964</v>
      </c>
      <c r="AJ2378" s="5"/>
      <c r="AK2378" s="5">
        <f t="shared" si="3646"/>
        <v>19.320000000000618</v>
      </c>
      <c r="AL2378" s="5">
        <f t="shared" si="3567"/>
        <v>35.743000000000102</v>
      </c>
      <c r="AM2378" s="5">
        <f t="shared" si="3647"/>
        <v>72.139999999999418</v>
      </c>
      <c r="AN2378" s="5">
        <f t="shared" si="3563"/>
        <v>95.165999999999897</v>
      </c>
      <c r="AO2378" s="5">
        <f t="shared" si="3564"/>
        <v>0</v>
      </c>
      <c r="AP2378" s="5">
        <f t="shared" si="3577"/>
        <v>5</v>
      </c>
      <c r="AQ2378" s="5">
        <f t="shared" si="3595"/>
        <v>6.6</v>
      </c>
      <c r="AR2378" s="5"/>
      <c r="AS2378" s="5">
        <f t="shared" si="3640"/>
        <v>53.289999999999964</v>
      </c>
      <c r="AT2378" s="5">
        <f t="shared" si="3563"/>
        <v>96.104999999999833</v>
      </c>
      <c r="AU2378" s="5">
        <f t="shared" si="3648"/>
        <v>38.170000000000073</v>
      </c>
      <c r="AV2378" s="5">
        <f t="shared" si="3651"/>
        <v>-18.849999999999454</v>
      </c>
      <c r="AW2378" s="5">
        <f t="shared" si="3649"/>
        <v>6</v>
      </c>
      <c r="AX2378" s="5">
        <f t="shared" si="3603"/>
        <v>46.504000000000104</v>
      </c>
      <c r="AZ2378" s="4">
        <f t="shared" si="3585"/>
        <v>0.21033797216699232</v>
      </c>
      <c r="BA2378" s="5">
        <f t="shared" si="3591"/>
        <v>0</v>
      </c>
      <c r="BB2378" s="4">
        <f t="shared" si="3586"/>
        <v>0.26452189454870423</v>
      </c>
      <c r="BD2378" s="5">
        <v>0</v>
      </c>
      <c r="BE2378" s="4">
        <v>0.36375711574952668</v>
      </c>
      <c r="BJ2378" s="5">
        <v>114.15000000000009</v>
      </c>
      <c r="BK2378" s="5">
        <v>-4.6300000000001091</v>
      </c>
      <c r="BL2378" s="5">
        <v>11.940000000000055</v>
      </c>
      <c r="BM2378" s="5">
        <v>5</v>
      </c>
      <c r="BR2378">
        <v>72</v>
      </c>
      <c r="BS2378">
        <v>-10</v>
      </c>
    </row>
    <row r="2379" spans="1:71">
      <c r="A2379" s="7">
        <v>39951</v>
      </c>
      <c r="B2379" s="6">
        <v>4702.8100000000004</v>
      </c>
      <c r="C2379" s="6">
        <v>4858.6499999999996</v>
      </c>
      <c r="D2379" s="6">
        <v>4655.53</v>
      </c>
      <c r="E2379" s="6">
        <v>4851.96</v>
      </c>
      <c r="F2379" s="6">
        <v>3135.12</v>
      </c>
      <c r="G2379" s="6">
        <v>3245.39</v>
      </c>
      <c r="H2379" s="6">
        <v>3115.27</v>
      </c>
      <c r="I2379" s="6">
        <v>3245.39</v>
      </c>
      <c r="J2379" s="9">
        <f t="shared" si="3633"/>
        <v>203.11999999999989</v>
      </c>
      <c r="K2379" s="9">
        <f t="shared" si="3561"/>
        <v>130.63583333333318</v>
      </c>
      <c r="L2379" s="9">
        <f t="shared" si="3637"/>
        <v>130.11999999999989</v>
      </c>
      <c r="M2379" s="9">
        <f t="shared" ref="M2379" si="3659">AVERAGE(L2368:L2379)</f>
        <v>83.72166666666665</v>
      </c>
      <c r="N2379" s="6" t="s">
        <v>36</v>
      </c>
      <c r="O2379" s="9">
        <f t="shared" si="3639"/>
        <v>1606.5700000000002</v>
      </c>
      <c r="P2379" s="4">
        <f t="shared" si="3579"/>
        <v>0.6986803519061654</v>
      </c>
      <c r="Q2379" s="5">
        <f t="shared" si="3580"/>
        <v>54.559999999999945</v>
      </c>
      <c r="R2379" s="5">
        <f t="shared" si="3581"/>
        <v>1582.0899999999997</v>
      </c>
      <c r="S2379" s="4">
        <f t="shared" si="3582"/>
        <v>0.6986803519061654</v>
      </c>
      <c r="T2379" s="4">
        <f t="shared" si="3583"/>
        <v>0.7665767428652599</v>
      </c>
      <c r="U2379" s="5">
        <f t="shared" si="3575"/>
        <v>1590.9839999999999</v>
      </c>
      <c r="V2379" s="5">
        <f t="shared" si="3576"/>
        <v>15.58600000000024</v>
      </c>
      <c r="X2379" s="5">
        <f t="shared" si="3635"/>
        <v>149.14999999999964</v>
      </c>
      <c r="Y2379" s="5">
        <f t="shared" si="3636"/>
        <v>110.26999999999998</v>
      </c>
      <c r="AA2379" s="5">
        <f t="shared" si="3654"/>
        <v>1</v>
      </c>
      <c r="AB2379" s="5">
        <f t="shared" si="3655"/>
        <v>0</v>
      </c>
      <c r="AC2379" s="5">
        <f t="shared" si="3656"/>
        <v>1</v>
      </c>
      <c r="AF2379" s="5">
        <f t="shared" si="3642"/>
        <v>155.83999999999924</v>
      </c>
      <c r="AG2379" s="5">
        <f t="shared" si="3643"/>
        <v>121.14999999999964</v>
      </c>
      <c r="AH2379" s="5">
        <f t="shared" si="3644"/>
        <v>47.280000000000655</v>
      </c>
      <c r="AI2379" s="5">
        <f t="shared" si="3645"/>
        <v>81.970000000000255</v>
      </c>
      <c r="AJ2379" s="5"/>
      <c r="AK2379" s="5">
        <f t="shared" si="3646"/>
        <v>47.280000000000655</v>
      </c>
      <c r="AL2379" s="5">
        <f t="shared" si="3567"/>
        <v>50.728000000000598</v>
      </c>
      <c r="AM2379" s="5">
        <f t="shared" si="3647"/>
        <v>155.83999999999924</v>
      </c>
      <c r="AN2379" s="5">
        <f t="shared" si="3563"/>
        <v>98.864999999999782</v>
      </c>
      <c r="AO2379" s="5">
        <f t="shared" si="3564"/>
        <v>1</v>
      </c>
      <c r="AP2379" s="5">
        <f t="shared" si="3577"/>
        <v>5</v>
      </c>
      <c r="AQ2379" s="5">
        <f t="shared" si="3595"/>
        <v>6.4</v>
      </c>
      <c r="AR2379" s="5"/>
      <c r="AS2379" s="5">
        <f t="shared" si="3640"/>
        <v>121.14999999999964</v>
      </c>
      <c r="AT2379" s="5">
        <f t="shared" si="3563"/>
        <v>94.276999999999774</v>
      </c>
      <c r="AU2379" s="5">
        <f t="shared" si="3648"/>
        <v>81.970000000000255</v>
      </c>
      <c r="AV2379" s="5">
        <f t="shared" si="3651"/>
        <v>34.6899999999996</v>
      </c>
      <c r="AW2379" s="5">
        <f t="shared" si="3649"/>
        <v>2</v>
      </c>
      <c r="AX2379" s="5">
        <f t="shared" si="3603"/>
        <v>59.154999999999966</v>
      </c>
      <c r="AZ2379" s="4">
        <f t="shared" si="3585"/>
        <v>0.7665767428652599</v>
      </c>
      <c r="BA2379" s="5">
        <f t="shared" si="3591"/>
        <v>0</v>
      </c>
      <c r="BB2379" s="4">
        <f t="shared" si="3586"/>
        <v>0.21033797216699232</v>
      </c>
      <c r="BD2379" s="5">
        <v>0</v>
      </c>
      <c r="BE2379" s="4">
        <v>0.36372732958098597</v>
      </c>
      <c r="BJ2379" s="5">
        <v>102.67999999999984</v>
      </c>
      <c r="BK2379" s="5">
        <v>26.970000000000255</v>
      </c>
      <c r="BL2379" s="5">
        <v>2.1700000000000728</v>
      </c>
      <c r="BM2379" s="5">
        <v>5</v>
      </c>
      <c r="BR2379">
        <v>-52</v>
      </c>
      <c r="BS2379">
        <v>110</v>
      </c>
    </row>
    <row r="2380" spans="1:71">
      <c r="A2380" s="7">
        <v>39952</v>
      </c>
      <c r="B2380" s="6">
        <v>4874.84</v>
      </c>
      <c r="C2380" s="6">
        <v>5005.45</v>
      </c>
      <c r="D2380" s="6">
        <v>4874.84</v>
      </c>
      <c r="E2380" s="6">
        <v>4959.62</v>
      </c>
      <c r="F2380" s="6">
        <v>3264.3</v>
      </c>
      <c r="G2380" s="6">
        <v>3294.69</v>
      </c>
      <c r="H2380" s="6">
        <v>3246.08</v>
      </c>
      <c r="I2380" s="6">
        <v>3274.96</v>
      </c>
      <c r="J2380" s="9">
        <f t="shared" si="3633"/>
        <v>153.48999999999978</v>
      </c>
      <c r="K2380" s="9">
        <f t="shared" ref="K2380:K2443" si="3660">AVERAGE(J2369:J2380)</f>
        <v>132.37166666666653</v>
      </c>
      <c r="L2380" s="9">
        <f t="shared" si="3637"/>
        <v>49.300000000000182</v>
      </c>
      <c r="M2380" s="9">
        <f t="shared" ref="M2380" si="3661">AVERAGE(L2369:L2380)</f>
        <v>81.387500000000003</v>
      </c>
      <c r="N2380" s="6" t="s">
        <v>37</v>
      </c>
      <c r="O2380" s="9">
        <f t="shared" si="3639"/>
        <v>1684.6599999999999</v>
      </c>
      <c r="P2380" s="4">
        <f t="shared" si="3579"/>
        <v>1</v>
      </c>
      <c r="Q2380" s="5">
        <f t="shared" si="3580"/>
        <v>116.21000000000004</v>
      </c>
      <c r="R2380" s="5">
        <f t="shared" si="3581"/>
        <v>1597.5024999999998</v>
      </c>
      <c r="S2380" s="4">
        <f t="shared" si="3582"/>
        <v>1</v>
      </c>
      <c r="T2380" s="4">
        <f t="shared" si="3583"/>
        <v>1</v>
      </c>
      <c r="U2380" s="5">
        <f t="shared" si="3575"/>
        <v>1603.3139999999999</v>
      </c>
      <c r="V2380" s="5">
        <f t="shared" si="3576"/>
        <v>81.346000000000004</v>
      </c>
      <c r="X2380" s="5">
        <f t="shared" si="3635"/>
        <v>84.779999999999745</v>
      </c>
      <c r="Y2380" s="5">
        <f t="shared" si="3636"/>
        <v>10.659999999999854</v>
      </c>
      <c r="AA2380" s="5">
        <f t="shared" si="3654"/>
        <v>1</v>
      </c>
      <c r="AB2380" s="5">
        <f t="shared" si="3655"/>
        <v>0</v>
      </c>
      <c r="AC2380" s="5">
        <f t="shared" si="3656"/>
        <v>1</v>
      </c>
      <c r="AF2380" s="5">
        <f t="shared" si="3642"/>
        <v>130.60999999999967</v>
      </c>
      <c r="AG2380" s="5">
        <f t="shared" si="3643"/>
        <v>153.48999999999978</v>
      </c>
      <c r="AH2380" s="5">
        <f t="shared" si="3644"/>
        <v>0</v>
      </c>
      <c r="AI2380" s="5">
        <f t="shared" si="3645"/>
        <v>-22.880000000000109</v>
      </c>
      <c r="AJ2380" s="5"/>
      <c r="AK2380" s="5">
        <f t="shared" si="3646"/>
        <v>0</v>
      </c>
      <c r="AL2380" s="5">
        <f t="shared" si="3567"/>
        <v>50.728000000000598</v>
      </c>
      <c r="AM2380" s="5">
        <f t="shared" si="3647"/>
        <v>130.60999999999967</v>
      </c>
      <c r="AN2380" s="5">
        <f t="shared" ref="AN2380:AT2443" si="3662">AVERAGE(AM2371:AM2380)</f>
        <v>106.54599999999982</v>
      </c>
      <c r="AO2380" s="5">
        <f t="shared" ref="AO2380:AO2443" si="3663">IF(AM2380&gt;AN2380,1,0)</f>
        <v>1</v>
      </c>
      <c r="AP2380" s="5">
        <f t="shared" si="3577"/>
        <v>6</v>
      </c>
      <c r="AQ2380" s="5">
        <f t="shared" si="3595"/>
        <v>6.4</v>
      </c>
      <c r="AR2380" s="5"/>
      <c r="AS2380" s="5">
        <f t="shared" si="3640"/>
        <v>153.48999999999978</v>
      </c>
      <c r="AT2380" s="5">
        <f t="shared" si="3662"/>
        <v>103.7409999999998</v>
      </c>
      <c r="AU2380" s="5">
        <f t="shared" si="3648"/>
        <v>-22.880000000000109</v>
      </c>
      <c r="AV2380" s="5">
        <f t="shared" si="3651"/>
        <v>-22.880000000000109</v>
      </c>
      <c r="AW2380" s="5">
        <f t="shared" si="3649"/>
        <v>3</v>
      </c>
      <c r="AX2380" s="5">
        <f t="shared" si="3603"/>
        <v>59.154999999999966</v>
      </c>
      <c r="AZ2380" s="4">
        <f t="shared" si="3585"/>
        <v>1</v>
      </c>
      <c r="BA2380" s="5">
        <f t="shared" si="3591"/>
        <v>0</v>
      </c>
      <c r="BB2380" s="4">
        <f t="shared" si="3586"/>
        <v>0.7665767428652599</v>
      </c>
      <c r="BD2380" s="5">
        <v>0</v>
      </c>
      <c r="BE2380" s="4">
        <v>0.36369516007329594</v>
      </c>
      <c r="BJ2380" s="5">
        <v>168.40000000000009</v>
      </c>
      <c r="BK2380" s="5">
        <v>35.670000000000073</v>
      </c>
      <c r="BL2380" s="5">
        <v>0.32999999999992724</v>
      </c>
      <c r="BM2380" s="5">
        <v>5</v>
      </c>
      <c r="BR2380">
        <v>85</v>
      </c>
      <c r="BS2380">
        <v>-11</v>
      </c>
    </row>
    <row r="2381" spans="1:71">
      <c r="A2381" s="7">
        <v>39953</v>
      </c>
      <c r="B2381" s="6">
        <v>4954.3500000000004</v>
      </c>
      <c r="C2381" s="6">
        <v>5060.76</v>
      </c>
      <c r="D2381" s="6">
        <v>4949.8500000000004</v>
      </c>
      <c r="E2381" s="6">
        <v>5038.9399999999996</v>
      </c>
      <c r="F2381" s="6">
        <v>3262.36</v>
      </c>
      <c r="G2381" s="6">
        <v>3320.33</v>
      </c>
      <c r="H2381" s="6">
        <v>3258.58</v>
      </c>
      <c r="I2381" s="6">
        <v>3303.37</v>
      </c>
      <c r="J2381" s="9">
        <f t="shared" si="3633"/>
        <v>110.90999999999985</v>
      </c>
      <c r="K2381" s="9">
        <f t="shared" si="3660"/>
        <v>129.99499999999981</v>
      </c>
      <c r="L2381" s="9">
        <f t="shared" si="3637"/>
        <v>61.75</v>
      </c>
      <c r="M2381" s="9">
        <f t="shared" ref="M2381" si="3664">AVERAGE(L2370:L2381)</f>
        <v>79.742499999999993</v>
      </c>
      <c r="N2381" s="6" t="s">
        <v>37</v>
      </c>
      <c r="O2381" s="9">
        <f t="shared" si="3639"/>
        <v>1735.5699999999997</v>
      </c>
      <c r="P2381" s="4">
        <f t="shared" si="3579"/>
        <v>1</v>
      </c>
      <c r="Q2381" s="5">
        <f t="shared" si="3580"/>
        <v>167.11999999999989</v>
      </c>
      <c r="R2381" s="5">
        <f t="shared" si="3581"/>
        <v>1610.2299999999998</v>
      </c>
      <c r="S2381" s="4">
        <f t="shared" si="3582"/>
        <v>1</v>
      </c>
      <c r="T2381" s="4">
        <f t="shared" si="3583"/>
        <v>1</v>
      </c>
      <c r="U2381" s="5">
        <f t="shared" si="3575"/>
        <v>1635.4860000000001</v>
      </c>
      <c r="V2381" s="5">
        <f t="shared" si="3576"/>
        <v>100.08399999999961</v>
      </c>
      <c r="X2381" s="5">
        <f t="shared" si="3635"/>
        <v>84.589999999999236</v>
      </c>
      <c r="Y2381" s="5">
        <f t="shared" si="3636"/>
        <v>41.009999999999764</v>
      </c>
      <c r="AA2381" s="5">
        <f t="shared" si="3654"/>
        <v>1</v>
      </c>
      <c r="AB2381" s="5">
        <f t="shared" si="3655"/>
        <v>0</v>
      </c>
      <c r="AC2381" s="5">
        <f t="shared" si="3656"/>
        <v>1</v>
      </c>
      <c r="AF2381" s="5">
        <f t="shared" si="3642"/>
        <v>106.40999999999985</v>
      </c>
      <c r="AG2381" s="5">
        <f t="shared" si="3643"/>
        <v>101.14000000000033</v>
      </c>
      <c r="AH2381" s="5">
        <f t="shared" si="3644"/>
        <v>4.5</v>
      </c>
      <c r="AI2381" s="5">
        <f t="shared" si="3645"/>
        <v>9.7699999999995271</v>
      </c>
      <c r="AJ2381" s="5"/>
      <c r="AK2381" s="5">
        <f t="shared" si="3646"/>
        <v>4.5</v>
      </c>
      <c r="AL2381" s="5">
        <f t="shared" si="3567"/>
        <v>50.728000000000598</v>
      </c>
      <c r="AM2381" s="5">
        <f t="shared" si="3647"/>
        <v>106.40999999999985</v>
      </c>
      <c r="AN2381" s="5">
        <f t="shared" si="3662"/>
        <v>107.52699999999977</v>
      </c>
      <c r="AO2381" s="5">
        <f t="shared" si="3663"/>
        <v>0</v>
      </c>
      <c r="AP2381" s="5">
        <f t="shared" si="3577"/>
        <v>5</v>
      </c>
      <c r="AQ2381" s="5">
        <f t="shared" si="3595"/>
        <v>6.3</v>
      </c>
      <c r="AR2381" s="5"/>
      <c r="AS2381" s="5">
        <f t="shared" si="3640"/>
        <v>101.14000000000033</v>
      </c>
      <c r="AT2381" s="5">
        <f t="shared" si="3662"/>
        <v>104.60399999999981</v>
      </c>
      <c r="AU2381" s="5">
        <f t="shared" si="3648"/>
        <v>9.7699999999995271</v>
      </c>
      <c r="AV2381" s="5">
        <f t="shared" si="3651"/>
        <v>5.2699999999995271</v>
      </c>
      <c r="AW2381" s="5">
        <f t="shared" si="3649"/>
        <v>4</v>
      </c>
      <c r="AX2381" s="5">
        <f t="shared" si="3603"/>
        <v>49.039000000000172</v>
      </c>
      <c r="AZ2381" s="4">
        <f t="shared" si="3585"/>
        <v>1</v>
      </c>
      <c r="BA2381" s="5">
        <f t="shared" si="3591"/>
        <v>50.909999999999854</v>
      </c>
      <c r="BB2381" s="4">
        <f t="shared" si="3586"/>
        <v>1</v>
      </c>
      <c r="BD2381" s="5">
        <v>0</v>
      </c>
      <c r="BE2381" s="4">
        <v>0.36339044183950309</v>
      </c>
      <c r="BJ2381" s="5">
        <v>125.25</v>
      </c>
      <c r="BK2381" s="5">
        <v>30.700000000000273</v>
      </c>
      <c r="BL2381" s="5">
        <v>3.1199999999998909</v>
      </c>
      <c r="BM2381" s="5">
        <v>5</v>
      </c>
      <c r="BR2381">
        <v>85</v>
      </c>
      <c r="BS2381">
        <v>-48</v>
      </c>
    </row>
    <row r="2382" spans="1:71">
      <c r="A2382" s="7">
        <v>39954</v>
      </c>
      <c r="B2382" s="6">
        <v>4997.49</v>
      </c>
      <c r="C2382" s="6">
        <v>4997.49</v>
      </c>
      <c r="D2382" s="6">
        <v>4874.97</v>
      </c>
      <c r="E2382" s="6">
        <v>4900.67</v>
      </c>
      <c r="F2382" s="6">
        <v>3261.32</v>
      </c>
      <c r="G2382" s="6">
        <v>3266.47</v>
      </c>
      <c r="H2382" s="6">
        <v>3208.81</v>
      </c>
      <c r="I2382" s="6">
        <v>3217.41</v>
      </c>
      <c r="J2382" s="9">
        <f t="shared" si="3633"/>
        <v>163.96999999999935</v>
      </c>
      <c r="K2382" s="9">
        <f t="shared" si="3660"/>
        <v>136.62333333333314</v>
      </c>
      <c r="L2382" s="9">
        <f t="shared" si="3637"/>
        <v>94.559999999999945</v>
      </c>
      <c r="M2382" s="9">
        <f t="shared" ref="M2382" si="3665">AVERAGE(L2371:L2382)</f>
        <v>83.393333333333317</v>
      </c>
      <c r="N2382" s="6" t="s">
        <v>37</v>
      </c>
      <c r="O2382" s="9">
        <f t="shared" si="3639"/>
        <v>1683.2600000000002</v>
      </c>
      <c r="P2382" s="4">
        <f t="shared" si="3579"/>
        <v>0.68699138343705402</v>
      </c>
      <c r="Q2382" s="5">
        <f t="shared" si="3580"/>
        <v>167.11999999999989</v>
      </c>
      <c r="R2382" s="5">
        <f t="shared" si="3581"/>
        <v>1610.2299999999998</v>
      </c>
      <c r="S2382" s="4">
        <f t="shared" si="3582"/>
        <v>0.68699138343705402</v>
      </c>
      <c r="T2382" s="4">
        <f t="shared" si="3583"/>
        <v>0.68699138343705402</v>
      </c>
      <c r="U2382" s="5">
        <f t="shared" si="3575"/>
        <v>1655.702</v>
      </c>
      <c r="V2382" s="5">
        <f t="shared" si="3576"/>
        <v>27.55800000000022</v>
      </c>
      <c r="X2382" s="5">
        <f t="shared" si="3635"/>
        <v>-96.819999999999709</v>
      </c>
      <c r="Y2382" s="5">
        <f t="shared" si="3636"/>
        <v>-43.910000000000309</v>
      </c>
      <c r="AA2382" s="5">
        <f t="shared" si="3654"/>
        <v>0</v>
      </c>
      <c r="AB2382" s="5">
        <f t="shared" si="3655"/>
        <v>1</v>
      </c>
      <c r="AC2382" s="5">
        <f t="shared" si="3656"/>
        <v>1</v>
      </c>
      <c r="AF2382" s="5">
        <f t="shared" si="3642"/>
        <v>0</v>
      </c>
      <c r="AG2382" s="5">
        <f t="shared" si="3643"/>
        <v>-41.449999999999818</v>
      </c>
      <c r="AH2382" s="5">
        <f t="shared" si="3644"/>
        <v>122.51999999999953</v>
      </c>
      <c r="AI2382" s="5">
        <f t="shared" si="3645"/>
        <v>163.96999999999935</v>
      </c>
      <c r="AJ2382" s="5"/>
      <c r="AK2382" s="5">
        <f t="shared" si="3646"/>
        <v>0</v>
      </c>
      <c r="AL2382" s="5">
        <f t="shared" ref="AL2382:AL2445" si="3666">PERCENTILE(AK2373:AK2382,0.9)</f>
        <v>22.116000000000611</v>
      </c>
      <c r="AM2382" s="5">
        <f t="shared" si="3647"/>
        <v>122.51999999999953</v>
      </c>
      <c r="AN2382" s="5">
        <f t="shared" si="3662"/>
        <v>109.14199999999974</v>
      </c>
      <c r="AO2382" s="5">
        <f t="shared" si="3663"/>
        <v>1</v>
      </c>
      <c r="AP2382" s="5">
        <f t="shared" si="3577"/>
        <v>5</v>
      </c>
      <c r="AQ2382" s="5">
        <f t="shared" si="3595"/>
        <v>6.1</v>
      </c>
      <c r="AR2382" s="5"/>
      <c r="AS2382" s="5">
        <f t="shared" si="3640"/>
        <v>163.96999999999935</v>
      </c>
      <c r="AT2382" s="5">
        <f t="shared" si="3662"/>
        <v>111.04199999999973</v>
      </c>
      <c r="AU2382" s="5">
        <f t="shared" si="3648"/>
        <v>-41.449999999999818</v>
      </c>
      <c r="AV2382" s="5">
        <f t="shared" si="3651"/>
        <v>41.449999999999818</v>
      </c>
      <c r="AW2382" s="5">
        <f t="shared" si="3649"/>
        <v>5</v>
      </c>
      <c r="AX2382" s="5">
        <f t="shared" si="3603"/>
        <v>49.039000000000172</v>
      </c>
      <c r="AZ2382" s="4">
        <f t="shared" si="3585"/>
        <v>0.68699138343705402</v>
      </c>
      <c r="BA2382" s="5">
        <f t="shared" si="3591"/>
        <v>-52.309999999999491</v>
      </c>
      <c r="BB2382" s="4">
        <f t="shared" si="3586"/>
        <v>1</v>
      </c>
      <c r="BD2382" s="5">
        <v>0</v>
      </c>
      <c r="BE2382" s="4">
        <v>0.36117884024170666</v>
      </c>
      <c r="BJ2382" s="5">
        <v>91.840000000000146</v>
      </c>
      <c r="BK2382" s="5">
        <v>-3.5500000000001819</v>
      </c>
      <c r="BL2382" s="5">
        <v>3.5500000000001819</v>
      </c>
      <c r="BM2382" s="5">
        <v>5</v>
      </c>
      <c r="BR2382">
        <v>-55</v>
      </c>
      <c r="BS2382">
        <v>44</v>
      </c>
    </row>
    <row r="2383" spans="1:71">
      <c r="A2383" s="7">
        <v>39955</v>
      </c>
      <c r="B2383" s="6">
        <v>4904.67</v>
      </c>
      <c r="C2383" s="6">
        <v>4964.68</v>
      </c>
      <c r="D2383" s="6">
        <v>4868.5600000000004</v>
      </c>
      <c r="E2383" s="6">
        <v>4918.75</v>
      </c>
      <c r="F2383" s="6">
        <v>3233.82</v>
      </c>
      <c r="G2383" s="6">
        <v>3260.63</v>
      </c>
      <c r="H2383" s="6">
        <v>3199.8</v>
      </c>
      <c r="I2383" s="6">
        <v>3227.97</v>
      </c>
      <c r="J2383" s="9">
        <f t="shared" si="3633"/>
        <v>96.119999999999891</v>
      </c>
      <c r="K2383" s="9">
        <f t="shared" si="3660"/>
        <v>134.82833333333315</v>
      </c>
      <c r="L2383" s="9">
        <f t="shared" si="3637"/>
        <v>60.829999999999927</v>
      </c>
      <c r="M2383" s="9">
        <f t="shared" ref="M2383" si="3667">AVERAGE(L2372:L2383)</f>
        <v>79.886666666666656</v>
      </c>
      <c r="N2383" s="6" t="s">
        <v>36</v>
      </c>
      <c r="O2383" s="9">
        <f t="shared" si="3639"/>
        <v>1690.7800000000002</v>
      </c>
      <c r="P2383" s="4">
        <f t="shared" si="3579"/>
        <v>0.65279069767442122</v>
      </c>
      <c r="Q2383" s="5">
        <f t="shared" si="3580"/>
        <v>128.99999999999955</v>
      </c>
      <c r="R2383" s="5">
        <f t="shared" si="3581"/>
        <v>1638.8200000000002</v>
      </c>
      <c r="S2383" s="4">
        <f t="shared" si="3582"/>
        <v>0.73198898994734596</v>
      </c>
      <c r="T2383" s="4">
        <f t="shared" si="3583"/>
        <v>0.73198898994734596</v>
      </c>
      <c r="U2383" s="5">
        <f t="shared" si="3575"/>
        <v>1680.1680000000001</v>
      </c>
      <c r="V2383" s="5">
        <f t="shared" si="3576"/>
        <v>10.61200000000008</v>
      </c>
      <c r="X2383" s="5">
        <f t="shared" si="3635"/>
        <v>14.079999999999927</v>
      </c>
      <c r="Y2383" s="5">
        <f t="shared" si="3636"/>
        <v>-5.8500000000003638</v>
      </c>
      <c r="AA2383" s="5">
        <f t="shared" si="3654"/>
        <v>0</v>
      </c>
      <c r="AB2383" s="5">
        <f t="shared" si="3655"/>
        <v>0</v>
      </c>
      <c r="AC2383" s="5">
        <f t="shared" si="3656"/>
        <v>0</v>
      </c>
      <c r="AF2383" s="5">
        <f t="shared" si="3642"/>
        <v>60.010000000000218</v>
      </c>
      <c r="AG2383" s="5">
        <f t="shared" si="3643"/>
        <v>64.010000000000218</v>
      </c>
      <c r="AH2383" s="5">
        <f t="shared" si="3644"/>
        <v>36.109999999999673</v>
      </c>
      <c r="AI2383" s="5">
        <f t="shared" si="3645"/>
        <v>32.109999999999673</v>
      </c>
      <c r="AJ2383" s="5"/>
      <c r="AK2383" s="5">
        <f t="shared" si="3646"/>
        <v>36.109999999999673</v>
      </c>
      <c r="AL2383" s="5">
        <f t="shared" si="3666"/>
        <v>37.226999999999769</v>
      </c>
      <c r="AM2383" s="5">
        <f t="shared" si="3647"/>
        <v>60.010000000000218</v>
      </c>
      <c r="AN2383" s="5">
        <f t="shared" si="3662"/>
        <v>103.70699999999979</v>
      </c>
      <c r="AO2383" s="5">
        <f t="shared" si="3663"/>
        <v>0</v>
      </c>
      <c r="AP2383" s="5">
        <f t="shared" si="3577"/>
        <v>4</v>
      </c>
      <c r="AQ2383" s="5">
        <f t="shared" si="3595"/>
        <v>5.7</v>
      </c>
      <c r="AR2383" s="5"/>
      <c r="AS2383" s="5">
        <f t="shared" si="3640"/>
        <v>64.010000000000218</v>
      </c>
      <c r="AT2383" s="5">
        <f t="shared" si="3662"/>
        <v>101.26499999999979</v>
      </c>
      <c r="AU2383" s="5">
        <f t="shared" si="3648"/>
        <v>32.109999999999673</v>
      </c>
      <c r="AV2383" s="5">
        <f t="shared" si="3651"/>
        <v>-4</v>
      </c>
      <c r="AW2383" s="5">
        <f t="shared" si="3649"/>
        <v>6</v>
      </c>
      <c r="AX2383" s="5">
        <f t="shared" si="3603"/>
        <v>49.039000000000172</v>
      </c>
      <c r="AZ2383" s="4">
        <f t="shared" si="3585"/>
        <v>0.73198898994734596</v>
      </c>
      <c r="BA2383" s="5">
        <f t="shared" si="3591"/>
        <v>0</v>
      </c>
      <c r="BB2383" s="4">
        <f t="shared" si="3586"/>
        <v>0.68699138343705402</v>
      </c>
      <c r="BD2383" s="5">
        <v>0</v>
      </c>
      <c r="BE2383" s="4">
        <v>0.36095489498450861</v>
      </c>
      <c r="BJ2383" s="5">
        <v>40.699999999999818</v>
      </c>
      <c r="BK2383" s="5">
        <v>30.849999999999909</v>
      </c>
      <c r="BL2383" s="5">
        <v>3.5599999999999454</v>
      </c>
      <c r="BM2383" s="5">
        <v>5</v>
      </c>
      <c r="BR2383">
        <v>-54</v>
      </c>
      <c r="BS2383">
        <v>-6</v>
      </c>
    </row>
    <row r="2384" spans="1:71">
      <c r="A2384" s="7">
        <v>39958</v>
      </c>
      <c r="B2384" s="6">
        <v>4936.04</v>
      </c>
      <c r="C2384" s="6">
        <v>4942.1400000000003</v>
      </c>
      <c r="D2384" s="6">
        <v>4829.8999999999996</v>
      </c>
      <c r="E2384" s="6">
        <v>4918.45</v>
      </c>
      <c r="F2384" s="6">
        <v>3235.22</v>
      </c>
      <c r="G2384" s="6">
        <v>3249.01</v>
      </c>
      <c r="H2384" s="6">
        <v>3168.22</v>
      </c>
      <c r="I2384" s="6">
        <v>3236.16</v>
      </c>
      <c r="J2384" s="9">
        <f t="shared" si="3633"/>
        <v>112.24000000000069</v>
      </c>
      <c r="K2384" s="9">
        <f t="shared" si="3660"/>
        <v>128.50416666666652</v>
      </c>
      <c r="L2384" s="9">
        <f t="shared" si="3637"/>
        <v>80.790000000000418</v>
      </c>
      <c r="M2384" s="9">
        <f t="shared" ref="M2384" si="3668">AVERAGE(L2373:L2384)</f>
        <v>77.312500000000043</v>
      </c>
      <c r="N2384" s="6" t="s">
        <v>36</v>
      </c>
      <c r="O2384" s="9">
        <f t="shared" si="3639"/>
        <v>1682.29</v>
      </c>
      <c r="P2384" s="4">
        <f t="shared" si="3579"/>
        <v>0</v>
      </c>
      <c r="Q2384" s="5">
        <f t="shared" si="3580"/>
        <v>53.279999999999745</v>
      </c>
      <c r="R2384" s="5">
        <f t="shared" si="3581"/>
        <v>1695.61</v>
      </c>
      <c r="S2384" s="4">
        <f t="shared" si="3582"/>
        <v>0.68118717089516645</v>
      </c>
      <c r="T2384" s="4">
        <f t="shared" si="3583"/>
        <v>0.68118717089516645</v>
      </c>
      <c r="U2384" s="5">
        <f t="shared" si="3575"/>
        <v>1695.3120000000004</v>
      </c>
      <c r="V2384" s="5">
        <f t="shared" si="3576"/>
        <v>-13.022000000000389</v>
      </c>
      <c r="X2384" s="5">
        <f t="shared" si="3635"/>
        <v>-17.590000000000146</v>
      </c>
      <c r="Y2384" s="5">
        <f t="shared" si="3636"/>
        <v>0.94000000000005457</v>
      </c>
      <c r="AA2384" s="5">
        <f t="shared" si="3654"/>
        <v>0</v>
      </c>
      <c r="AB2384" s="5">
        <f t="shared" si="3655"/>
        <v>0</v>
      </c>
      <c r="AC2384" s="5">
        <f t="shared" si="3656"/>
        <v>0</v>
      </c>
      <c r="AF2384" s="5">
        <f t="shared" si="3642"/>
        <v>6.1000000000003638</v>
      </c>
      <c r="AG2384" s="5">
        <f t="shared" si="3643"/>
        <v>23.390000000000327</v>
      </c>
      <c r="AH2384" s="5">
        <f t="shared" si="3644"/>
        <v>106.14000000000033</v>
      </c>
      <c r="AI2384" s="5">
        <f t="shared" si="3645"/>
        <v>88.850000000000364</v>
      </c>
      <c r="AJ2384" s="5"/>
      <c r="AK2384" s="5">
        <f t="shared" si="3646"/>
        <v>6.1000000000003638</v>
      </c>
      <c r="AL2384" s="5">
        <f t="shared" si="3666"/>
        <v>37.226999999999769</v>
      </c>
      <c r="AM2384" s="5">
        <f t="shared" si="3647"/>
        <v>106.14000000000033</v>
      </c>
      <c r="AN2384" s="5">
        <f t="shared" si="3662"/>
        <v>106.82899999999981</v>
      </c>
      <c r="AO2384" s="5">
        <f t="shared" si="3663"/>
        <v>0</v>
      </c>
      <c r="AP2384" s="5">
        <f t="shared" si="3577"/>
        <v>4</v>
      </c>
      <c r="AQ2384" s="5">
        <f t="shared" si="3595"/>
        <v>5.4</v>
      </c>
      <c r="AR2384" s="5"/>
      <c r="AS2384" s="5">
        <f t="shared" si="3640"/>
        <v>88.850000000000364</v>
      </c>
      <c r="AT2384" s="5">
        <f t="shared" si="3662"/>
        <v>101.99699999999984</v>
      </c>
      <c r="AU2384" s="5">
        <f t="shared" si="3648"/>
        <v>23.390000000000327</v>
      </c>
      <c r="AV2384" s="5">
        <f t="shared" si="3651"/>
        <v>-17.289999999999964</v>
      </c>
      <c r="AW2384" s="5">
        <f t="shared" si="3649"/>
        <v>2</v>
      </c>
      <c r="AX2384" s="5">
        <f t="shared" si="3603"/>
        <v>49.039000000000172</v>
      </c>
      <c r="AZ2384" s="4">
        <f t="shared" si="3585"/>
        <v>0.68118717089516645</v>
      </c>
      <c r="BA2384" s="5">
        <f t="shared" si="3591"/>
        <v>0</v>
      </c>
      <c r="BB2384" s="4">
        <f t="shared" si="3586"/>
        <v>0.73198898994734596</v>
      </c>
      <c r="BD2384" s="5">
        <v>0</v>
      </c>
      <c r="BE2384" s="4">
        <v>0.3604161000815872</v>
      </c>
      <c r="BJ2384" s="5">
        <v>131.63000000000011</v>
      </c>
      <c r="BK2384" s="5">
        <v>65.519999999999982</v>
      </c>
      <c r="BL2384" s="5">
        <v>7</v>
      </c>
      <c r="BM2384" s="5">
        <v>5</v>
      </c>
      <c r="BR2384">
        <v>106</v>
      </c>
      <c r="BS2384">
        <v>-46</v>
      </c>
    </row>
    <row r="2385" spans="1:71">
      <c r="A2385" s="7">
        <v>39959</v>
      </c>
      <c r="B2385" s="6">
        <v>4891.29</v>
      </c>
      <c r="C2385" s="6">
        <v>4994.05</v>
      </c>
      <c r="D2385" s="6">
        <v>4802.8</v>
      </c>
      <c r="E2385" s="6">
        <v>4985.6000000000004</v>
      </c>
      <c r="F2385" s="6">
        <v>3215.96</v>
      </c>
      <c r="G2385" s="6">
        <v>3277.23</v>
      </c>
      <c r="H2385" s="6">
        <v>3170.56</v>
      </c>
      <c r="I2385" s="6">
        <v>3270.09</v>
      </c>
      <c r="J2385" s="9">
        <f t="shared" si="3633"/>
        <v>191.25</v>
      </c>
      <c r="K2385" s="9">
        <f t="shared" si="3660"/>
        <v>130.95999999999989</v>
      </c>
      <c r="L2385" s="9">
        <f t="shared" si="3637"/>
        <v>106.67000000000007</v>
      </c>
      <c r="M2385" s="9">
        <f t="shared" ref="M2385" si="3669">AVERAGE(L2374:L2385)</f>
        <v>78.373333333333377</v>
      </c>
      <c r="N2385" s="6" t="s">
        <v>36</v>
      </c>
      <c r="O2385" s="9">
        <f t="shared" si="3639"/>
        <v>1715.5100000000002</v>
      </c>
      <c r="P2385" s="4">
        <f t="shared" si="3579"/>
        <v>0.62349849849850625</v>
      </c>
      <c r="Q2385" s="5">
        <f t="shared" si="3580"/>
        <v>53.279999999999745</v>
      </c>
      <c r="R2385" s="5">
        <f t="shared" si="3581"/>
        <v>1695.61</v>
      </c>
      <c r="S2385" s="4">
        <f t="shared" si="3582"/>
        <v>0.84449612403101115</v>
      </c>
      <c r="T2385" s="4">
        <f t="shared" si="3583"/>
        <v>0.87996649114409109</v>
      </c>
      <c r="U2385" s="5">
        <f t="shared" si="3575"/>
        <v>1701.482</v>
      </c>
      <c r="V2385" s="5">
        <f t="shared" si="3576"/>
        <v>14.028000000000247</v>
      </c>
      <c r="X2385" s="5">
        <f t="shared" si="3635"/>
        <v>94.3100000000004</v>
      </c>
      <c r="Y2385" s="5">
        <f t="shared" si="3636"/>
        <v>54.130000000000109</v>
      </c>
      <c r="AA2385" s="5">
        <f t="shared" si="3654"/>
        <v>1</v>
      </c>
      <c r="AB2385" s="5">
        <f t="shared" si="3655"/>
        <v>0</v>
      </c>
      <c r="AC2385" s="5">
        <f t="shared" si="3656"/>
        <v>1</v>
      </c>
      <c r="AF2385" s="5">
        <f t="shared" si="3642"/>
        <v>102.76000000000022</v>
      </c>
      <c r="AG2385" s="5">
        <f t="shared" si="3643"/>
        <v>75.600000000000364</v>
      </c>
      <c r="AH2385" s="5">
        <f t="shared" si="3644"/>
        <v>88.489999999999782</v>
      </c>
      <c r="AI2385" s="5">
        <f t="shared" si="3645"/>
        <v>115.64999999999964</v>
      </c>
      <c r="AJ2385" s="5"/>
      <c r="AK2385" s="5">
        <f t="shared" si="3646"/>
        <v>88.489999999999782</v>
      </c>
      <c r="AL2385" s="5">
        <f t="shared" si="3666"/>
        <v>51.40100000000055</v>
      </c>
      <c r="AM2385" s="5">
        <f t="shared" si="3647"/>
        <v>102.76000000000022</v>
      </c>
      <c r="AN2385" s="5">
        <f t="shared" si="3662"/>
        <v>108.13499999999985</v>
      </c>
      <c r="AO2385" s="5">
        <f t="shared" si="3663"/>
        <v>0</v>
      </c>
      <c r="AP2385" s="5">
        <f t="shared" si="3577"/>
        <v>4</v>
      </c>
      <c r="AQ2385" s="5">
        <f t="shared" si="3595"/>
        <v>5.0999999999999996</v>
      </c>
      <c r="AR2385" s="5"/>
      <c r="AS2385" s="5">
        <f t="shared" si="3640"/>
        <v>115.64999999999964</v>
      </c>
      <c r="AT2385" s="5">
        <f t="shared" si="3662"/>
        <v>107.58399999999983</v>
      </c>
      <c r="AU2385" s="5">
        <f t="shared" si="3648"/>
        <v>75.600000000000364</v>
      </c>
      <c r="AV2385" s="5">
        <f t="shared" si="3651"/>
        <v>27.159999999999854</v>
      </c>
      <c r="AW2385" s="5">
        <f t="shared" si="3649"/>
        <v>3</v>
      </c>
      <c r="AX2385" s="5">
        <f t="shared" si="3603"/>
        <v>76.237000000000364</v>
      </c>
      <c r="AZ2385" s="4">
        <f t="shared" si="3585"/>
        <v>0.87996649114409109</v>
      </c>
      <c r="BA2385" s="5">
        <f t="shared" si="3591"/>
        <v>0</v>
      </c>
      <c r="BB2385" s="4">
        <f t="shared" si="3586"/>
        <v>0.68118717089516645</v>
      </c>
      <c r="BD2385" s="5">
        <v>0</v>
      </c>
      <c r="BE2385" s="4">
        <v>0.36019512195121739</v>
      </c>
      <c r="BJ2385" s="5">
        <v>97.789999999999964</v>
      </c>
      <c r="BK2385" s="5">
        <v>12.539999999999964</v>
      </c>
      <c r="BL2385" s="5">
        <v>2.4600000000000364</v>
      </c>
      <c r="BM2385" s="5">
        <v>5</v>
      </c>
      <c r="BR2385">
        <v>-52</v>
      </c>
      <c r="BS2385">
        <v>54</v>
      </c>
    </row>
    <row r="2386" spans="1:71">
      <c r="A2386" s="7">
        <v>39960</v>
      </c>
      <c r="B2386" s="6">
        <v>5002.34</v>
      </c>
      <c r="C2386" s="6">
        <v>5035.51</v>
      </c>
      <c r="D2386" s="6">
        <v>4962.76</v>
      </c>
      <c r="E2386" s="6">
        <v>5000.7700000000004</v>
      </c>
      <c r="F2386" s="6">
        <v>3281.92</v>
      </c>
      <c r="G2386" s="6">
        <v>3301.77</v>
      </c>
      <c r="H2386" s="6">
        <v>3267.1</v>
      </c>
      <c r="I2386" s="6">
        <v>3294.86</v>
      </c>
      <c r="J2386" s="9">
        <f t="shared" si="3633"/>
        <v>72.75</v>
      </c>
      <c r="K2386" s="9">
        <f t="shared" si="3660"/>
        <v>129.90916666666658</v>
      </c>
      <c r="L2386" s="9">
        <f t="shared" si="3637"/>
        <v>34.670000000000073</v>
      </c>
      <c r="M2386" s="9">
        <f t="shared" ref="M2386" si="3670">AVERAGE(L2375:L2386)</f>
        <v>73.92000000000003</v>
      </c>
      <c r="N2386" s="6" t="s">
        <v>37</v>
      </c>
      <c r="O2386" s="9">
        <f t="shared" si="3639"/>
        <v>1705.9100000000003</v>
      </c>
      <c r="P2386" s="4">
        <f t="shared" si="3579"/>
        <v>0.71101745936183514</v>
      </c>
      <c r="Q2386" s="5">
        <f t="shared" si="3580"/>
        <v>33.220000000000255</v>
      </c>
      <c r="R2386" s="5">
        <f t="shared" si="3581"/>
        <v>1690.595</v>
      </c>
      <c r="S2386" s="4">
        <f t="shared" si="3582"/>
        <v>0.44331831831832691</v>
      </c>
      <c r="T2386" s="4">
        <f t="shared" si="3583"/>
        <v>0.82252273815222943</v>
      </c>
      <c r="U2386" s="5">
        <f t="shared" si="3575"/>
        <v>1695.55</v>
      </c>
      <c r="V2386" s="5">
        <f t="shared" si="3576"/>
        <v>10.360000000000355</v>
      </c>
      <c r="X2386" s="5">
        <f t="shared" si="3635"/>
        <v>-1.569999999999709</v>
      </c>
      <c r="Y2386" s="5">
        <f t="shared" si="3636"/>
        <v>12.940000000000055</v>
      </c>
      <c r="AA2386" s="5">
        <f t="shared" si="3654"/>
        <v>0</v>
      </c>
      <c r="AB2386" s="5">
        <f t="shared" si="3655"/>
        <v>0</v>
      </c>
      <c r="AC2386" s="5">
        <f t="shared" si="3656"/>
        <v>0</v>
      </c>
      <c r="AF2386" s="5">
        <f t="shared" si="3642"/>
        <v>33.170000000000073</v>
      </c>
      <c r="AG2386" s="5">
        <f t="shared" si="3643"/>
        <v>49.909999999999854</v>
      </c>
      <c r="AH2386" s="5">
        <f t="shared" si="3644"/>
        <v>39.579999999999927</v>
      </c>
      <c r="AI2386" s="5">
        <f t="shared" si="3645"/>
        <v>22.840000000000146</v>
      </c>
      <c r="AJ2386" s="5"/>
      <c r="AK2386" s="5">
        <f t="shared" si="3646"/>
        <v>33.170000000000073</v>
      </c>
      <c r="AL2386" s="5">
        <f t="shared" si="3666"/>
        <v>51.40100000000055</v>
      </c>
      <c r="AM2386" s="5">
        <f t="shared" si="3647"/>
        <v>39.579999999999927</v>
      </c>
      <c r="AN2386" s="5">
        <f t="shared" si="3662"/>
        <v>97.043999999999869</v>
      </c>
      <c r="AO2386" s="5">
        <f t="shared" si="3663"/>
        <v>0</v>
      </c>
      <c r="AP2386" s="5">
        <f t="shared" si="3577"/>
        <v>3</v>
      </c>
      <c r="AQ2386" s="5">
        <f t="shared" si="3595"/>
        <v>4.7</v>
      </c>
      <c r="AR2386" s="5"/>
      <c r="AS2386" s="5">
        <f t="shared" si="3640"/>
        <v>49.909999999999854</v>
      </c>
      <c r="AT2386" s="5">
        <f t="shared" si="3662"/>
        <v>98.58199999999988</v>
      </c>
      <c r="AU2386" s="5">
        <f t="shared" si="3648"/>
        <v>22.840000000000146</v>
      </c>
      <c r="AV2386" s="5">
        <f t="shared" si="3651"/>
        <v>-16.739999999999782</v>
      </c>
      <c r="AW2386" s="5">
        <f t="shared" si="3649"/>
        <v>4</v>
      </c>
      <c r="AX2386" s="5">
        <f t="shared" si="3603"/>
        <v>76.237000000000364</v>
      </c>
      <c r="AZ2386" s="4">
        <f t="shared" si="3585"/>
        <v>0.82252273815222943</v>
      </c>
      <c r="BA2386" s="5">
        <f t="shared" si="3591"/>
        <v>0</v>
      </c>
      <c r="BB2386" s="4">
        <f t="shared" si="3586"/>
        <v>0.87996649114409109</v>
      </c>
      <c r="BD2386" s="5">
        <v>0</v>
      </c>
      <c r="BE2386" s="4">
        <v>0.35901060070668572</v>
      </c>
      <c r="BJ2386" s="5">
        <v>96.820000000000164</v>
      </c>
      <c r="BK2386" s="5">
        <v>76.630000000000109</v>
      </c>
      <c r="BL2386" s="5">
        <v>9.2899999999999636</v>
      </c>
      <c r="BM2386" s="5">
        <v>5</v>
      </c>
      <c r="BR2386">
        <v>-2</v>
      </c>
      <c r="BS2386">
        <v>-13</v>
      </c>
    </row>
    <row r="2387" spans="1:71">
      <c r="A2387" s="7">
        <v>39961</v>
      </c>
      <c r="B2387" s="6">
        <v>4958.6499999999996</v>
      </c>
      <c r="C2387" s="6">
        <v>4986.96</v>
      </c>
      <c r="D2387" s="6">
        <v>4884.92</v>
      </c>
      <c r="E2387" s="6">
        <v>4932.88</v>
      </c>
      <c r="F2387" s="6">
        <v>3250.05</v>
      </c>
      <c r="G2387" s="6">
        <v>3293.61</v>
      </c>
      <c r="H2387" s="6">
        <v>3231.61</v>
      </c>
      <c r="I2387" s="6">
        <v>3263.7</v>
      </c>
      <c r="J2387" s="9">
        <f t="shared" si="3633"/>
        <v>115.85000000000036</v>
      </c>
      <c r="K2387" s="9">
        <f t="shared" si="3660"/>
        <v>130.79999999999995</v>
      </c>
      <c r="L2387" s="9">
        <f t="shared" si="3637"/>
        <v>63.25</v>
      </c>
      <c r="M2387" s="9">
        <f t="shared" ref="M2387" si="3671">AVERAGE(L2376:L2387)</f>
        <v>74.095833333333346</v>
      </c>
      <c r="N2387" s="6" t="s">
        <v>37</v>
      </c>
      <c r="O2387" s="9">
        <f t="shared" si="3639"/>
        <v>1669.1800000000003</v>
      </c>
      <c r="P2387" s="4">
        <f t="shared" si="3579"/>
        <v>0</v>
      </c>
      <c r="Q2387" s="5">
        <f t="shared" si="3580"/>
        <v>46.329999999999927</v>
      </c>
      <c r="R2387" s="5">
        <f t="shared" si="3581"/>
        <v>1680.7625000000003</v>
      </c>
      <c r="S2387" s="4">
        <f t="shared" si="3582"/>
        <v>0</v>
      </c>
      <c r="T2387" s="4">
        <f t="shared" si="3583"/>
        <v>0.48534883720930505</v>
      </c>
      <c r="U2387" s="5">
        <f t="shared" si="3575"/>
        <v>1692.7339999999999</v>
      </c>
      <c r="V2387" s="5">
        <f t="shared" si="3576"/>
        <v>-23.553999999999633</v>
      </c>
      <c r="X2387" s="5">
        <f t="shared" si="3635"/>
        <v>-25.769999999999527</v>
      </c>
      <c r="Y2387" s="5">
        <f t="shared" si="3636"/>
        <v>13.649999999999636</v>
      </c>
      <c r="AA2387" s="5">
        <f t="shared" si="3654"/>
        <v>0</v>
      </c>
      <c r="AB2387" s="5">
        <f t="shared" si="3655"/>
        <v>0</v>
      </c>
      <c r="AC2387" s="5">
        <f t="shared" si="3656"/>
        <v>0</v>
      </c>
      <c r="AF2387" s="5">
        <f t="shared" si="3642"/>
        <v>28.3100000000004</v>
      </c>
      <c r="AG2387" s="5">
        <f t="shared" si="3643"/>
        <v>-13.8100000000004</v>
      </c>
      <c r="AH2387" s="5">
        <f t="shared" si="3644"/>
        <v>73.729999999999563</v>
      </c>
      <c r="AI2387" s="5">
        <f t="shared" si="3645"/>
        <v>115.85000000000036</v>
      </c>
      <c r="AJ2387" s="5"/>
      <c r="AK2387" s="5">
        <f t="shared" si="3646"/>
        <v>28.3100000000004</v>
      </c>
      <c r="AL2387" s="5">
        <f t="shared" si="3666"/>
        <v>51.40100000000055</v>
      </c>
      <c r="AM2387" s="5">
        <f t="shared" si="3647"/>
        <v>73.729999999999563</v>
      </c>
      <c r="AN2387" s="5">
        <f t="shared" si="3662"/>
        <v>96.973999999999791</v>
      </c>
      <c r="AO2387" s="5">
        <f t="shared" si="3663"/>
        <v>0</v>
      </c>
      <c r="AP2387" s="5">
        <f t="shared" si="3577"/>
        <v>3</v>
      </c>
      <c r="AQ2387" s="5">
        <f t="shared" si="3595"/>
        <v>4.4000000000000004</v>
      </c>
      <c r="AR2387" s="5"/>
      <c r="AS2387" s="5">
        <f t="shared" si="3640"/>
        <v>115.85000000000036</v>
      </c>
      <c r="AT2387" s="5">
        <f t="shared" si="3662"/>
        <v>102.73099999999995</v>
      </c>
      <c r="AU2387" s="5">
        <f t="shared" si="3648"/>
        <v>-13.8100000000004</v>
      </c>
      <c r="AV2387" s="5">
        <f t="shared" si="3651"/>
        <v>42.1200000000008</v>
      </c>
      <c r="AW2387" s="5">
        <f t="shared" si="3649"/>
        <v>5</v>
      </c>
      <c r="AX2387" s="5">
        <f t="shared" si="3603"/>
        <v>76.237000000000364</v>
      </c>
      <c r="AZ2387" s="4">
        <f t="shared" si="3585"/>
        <v>0.48534883720930505</v>
      </c>
      <c r="BA2387" s="5">
        <f t="shared" si="3591"/>
        <v>0</v>
      </c>
      <c r="BB2387" s="4">
        <f t="shared" si="3586"/>
        <v>0.82252273815222943</v>
      </c>
      <c r="BD2387" s="5">
        <v>0</v>
      </c>
      <c r="BE2387" s="4">
        <v>0.35890056123182307</v>
      </c>
      <c r="BJ2387" s="5">
        <v>212.40999999999985</v>
      </c>
      <c r="BK2387" s="5">
        <v>-6.0499999999997272</v>
      </c>
      <c r="BL2387" s="5">
        <v>6.0499999999997272</v>
      </c>
      <c r="BM2387" s="5">
        <v>5</v>
      </c>
      <c r="BR2387">
        <v>-52</v>
      </c>
      <c r="BS2387">
        <v>-14</v>
      </c>
    </row>
    <row r="2388" spans="1:71">
      <c r="A2388" s="7">
        <v>39962</v>
      </c>
      <c r="B2388" s="6">
        <v>4964.91</v>
      </c>
      <c r="C2388" s="6">
        <v>5009.6000000000004</v>
      </c>
      <c r="D2388" s="6">
        <v>4927.67</v>
      </c>
      <c r="E2388" s="6">
        <v>4940.82</v>
      </c>
      <c r="F2388" s="6">
        <v>3306.43</v>
      </c>
      <c r="G2388" s="6">
        <v>3317.58</v>
      </c>
      <c r="H2388" s="6">
        <v>3267.89</v>
      </c>
      <c r="I2388" s="6">
        <v>3277.65</v>
      </c>
      <c r="J2388" s="9">
        <f t="shared" si="3633"/>
        <v>81.930000000000291</v>
      </c>
      <c r="K2388" s="9">
        <f t="shared" si="3660"/>
        <v>123.705</v>
      </c>
      <c r="L2388" s="9">
        <f t="shared" si="3637"/>
        <v>53.880000000000109</v>
      </c>
      <c r="M2388" s="9">
        <f t="shared" ref="M2388" si="3672">AVERAGE(L2377:L2388)</f>
        <v>70.060833333333377</v>
      </c>
      <c r="N2388" s="6" t="s">
        <v>36</v>
      </c>
      <c r="O2388" s="9">
        <f t="shared" si="3639"/>
        <v>1663.1699999999996</v>
      </c>
      <c r="P2388" s="4">
        <f t="shared" si="3579"/>
        <v>0</v>
      </c>
      <c r="Q2388" s="5">
        <f t="shared" si="3580"/>
        <v>52.3400000000006</v>
      </c>
      <c r="R2388" s="5">
        <f t="shared" si="3581"/>
        <v>1676.2549999999997</v>
      </c>
      <c r="S2388" s="4">
        <f t="shared" si="3582"/>
        <v>0</v>
      </c>
      <c r="T2388" s="4">
        <f t="shared" si="3583"/>
        <v>0</v>
      </c>
      <c r="U2388" s="5">
        <f t="shared" si="3575"/>
        <v>1687.2120000000002</v>
      </c>
      <c r="V2388" s="5">
        <f t="shared" si="3576"/>
        <v>-24.042000000000598</v>
      </c>
      <c r="X2388" s="5">
        <f t="shared" si="3635"/>
        <v>-24.090000000000146</v>
      </c>
      <c r="Y2388" s="5">
        <f t="shared" si="3636"/>
        <v>-28.779999999999745</v>
      </c>
      <c r="AA2388" s="5">
        <f t="shared" si="3654"/>
        <v>0</v>
      </c>
      <c r="AB2388" s="5">
        <f t="shared" si="3655"/>
        <v>1</v>
      </c>
      <c r="AC2388" s="5">
        <f t="shared" si="3656"/>
        <v>1</v>
      </c>
      <c r="AF2388" s="5">
        <f t="shared" si="3642"/>
        <v>44.690000000000509</v>
      </c>
      <c r="AG2388" s="5">
        <f t="shared" si="3643"/>
        <v>76.720000000000255</v>
      </c>
      <c r="AH2388" s="5">
        <f t="shared" si="3644"/>
        <v>37.239999999999782</v>
      </c>
      <c r="AI2388" s="5">
        <f t="shared" si="3645"/>
        <v>5.2100000000000364</v>
      </c>
      <c r="AJ2388" s="5"/>
      <c r="AK2388" s="5">
        <f t="shared" si="3646"/>
        <v>37.239999999999782</v>
      </c>
      <c r="AL2388" s="5">
        <f t="shared" si="3666"/>
        <v>51.40100000000055</v>
      </c>
      <c r="AM2388" s="5">
        <f t="shared" si="3647"/>
        <v>44.690000000000509</v>
      </c>
      <c r="AN2388" s="5">
        <f t="shared" si="3662"/>
        <v>94.2289999999999</v>
      </c>
      <c r="AO2388" s="5">
        <f t="shared" si="3663"/>
        <v>0</v>
      </c>
      <c r="AP2388" s="5">
        <f t="shared" si="3577"/>
        <v>3</v>
      </c>
      <c r="AQ2388" s="5">
        <f t="shared" si="3595"/>
        <v>4.2</v>
      </c>
      <c r="AR2388" s="5"/>
      <c r="AS2388" s="5">
        <f t="shared" si="3640"/>
        <v>76.720000000000255</v>
      </c>
      <c r="AT2388" s="5">
        <f t="shared" si="3662"/>
        <v>105.07399999999998</v>
      </c>
      <c r="AU2388" s="5">
        <f t="shared" si="3648"/>
        <v>5.2100000000000364</v>
      </c>
      <c r="AV2388" s="5">
        <f t="shared" si="3651"/>
        <v>-32.029999999999745</v>
      </c>
      <c r="AW2388" s="5">
        <f t="shared" si="3649"/>
        <v>6</v>
      </c>
      <c r="AX2388" s="5">
        <f t="shared" si="3603"/>
        <v>76.237000000000364</v>
      </c>
      <c r="AZ2388" s="4">
        <f t="shared" si="3585"/>
        <v>0</v>
      </c>
      <c r="BA2388" s="5">
        <f t="shared" si="3591"/>
        <v>0</v>
      </c>
      <c r="BB2388" s="4">
        <f t="shared" si="3586"/>
        <v>0.48534883720930505</v>
      </c>
      <c r="BD2388" s="5">
        <v>0</v>
      </c>
      <c r="BE2388" s="4">
        <v>0.35883211678832966</v>
      </c>
      <c r="BJ2388" s="5">
        <v>60.070000000000164</v>
      </c>
      <c r="BK2388" s="5">
        <v>50.639999999999873</v>
      </c>
      <c r="BL2388" s="5">
        <v>7.2399999999997817</v>
      </c>
      <c r="BM2388" s="5">
        <v>5</v>
      </c>
      <c r="BR2388">
        <v>37</v>
      </c>
      <c r="BS2388">
        <v>-29</v>
      </c>
    </row>
    <row r="2389" spans="1:71">
      <c r="A2389" s="7">
        <v>39965</v>
      </c>
      <c r="B2389" s="6">
        <v>4992.1000000000004</v>
      </c>
      <c r="C2389" s="6">
        <v>5156.62</v>
      </c>
      <c r="D2389" s="6">
        <v>4991.21</v>
      </c>
      <c r="E2389" s="6">
        <v>5142.5600000000004</v>
      </c>
      <c r="F2389" s="6">
        <v>3339.38</v>
      </c>
      <c r="G2389" s="6">
        <v>3384.08</v>
      </c>
      <c r="H2389" s="6">
        <v>3331.61</v>
      </c>
      <c r="I2389" s="6">
        <v>3379.49</v>
      </c>
      <c r="J2389" s="9">
        <f t="shared" si="3633"/>
        <v>215.80000000000018</v>
      </c>
      <c r="K2389" s="9">
        <f t="shared" si="3660"/>
        <v>134.07416666666668</v>
      </c>
      <c r="L2389" s="9">
        <f t="shared" si="3637"/>
        <v>106.42999999999984</v>
      </c>
      <c r="M2389" s="9">
        <f t="shared" ref="M2389" si="3673">AVERAGE(L2378:L2389)</f>
        <v>74.84083333333335</v>
      </c>
      <c r="N2389" s="6" t="s">
        <v>36</v>
      </c>
      <c r="O2389" s="9">
        <f t="shared" si="3639"/>
        <v>1763.0700000000006</v>
      </c>
      <c r="P2389" s="4">
        <f t="shared" si="3579"/>
        <v>1</v>
      </c>
      <c r="Q2389" s="5">
        <f t="shared" si="3580"/>
        <v>99.900000000001</v>
      </c>
      <c r="R2389" s="5">
        <f t="shared" si="3581"/>
        <v>1688.145</v>
      </c>
      <c r="S2389" s="4">
        <f t="shared" si="3582"/>
        <v>1</v>
      </c>
      <c r="T2389" s="4">
        <f t="shared" si="3583"/>
        <v>1</v>
      </c>
      <c r="U2389" s="5">
        <f t="shared" ref="U2389:U2452" si="3674">AVERAGE(O2385:O2389)</f>
        <v>1703.3679999999999</v>
      </c>
      <c r="V2389" s="5">
        <f t="shared" ref="V2389:V2452" si="3675">O2389-U2389</f>
        <v>59.70200000000068</v>
      </c>
      <c r="X2389" s="5">
        <f t="shared" si="3635"/>
        <v>150.46000000000004</v>
      </c>
      <c r="Y2389" s="5">
        <f t="shared" si="3636"/>
        <v>40.109999999999673</v>
      </c>
      <c r="AA2389" s="5">
        <f t="shared" si="3654"/>
        <v>1</v>
      </c>
      <c r="AB2389" s="5">
        <f t="shared" si="3655"/>
        <v>0</v>
      </c>
      <c r="AC2389" s="5">
        <f t="shared" si="3656"/>
        <v>1</v>
      </c>
      <c r="AF2389" s="5">
        <f t="shared" si="3642"/>
        <v>164.51999999999953</v>
      </c>
      <c r="AG2389" s="5">
        <f t="shared" si="3643"/>
        <v>215.80000000000018</v>
      </c>
      <c r="AH2389" s="5">
        <f t="shared" si="3644"/>
        <v>0.89000000000032742</v>
      </c>
      <c r="AI2389" s="5">
        <f t="shared" si="3645"/>
        <v>-50.390000000000327</v>
      </c>
      <c r="AJ2389" s="5"/>
      <c r="AK2389" s="5">
        <f t="shared" si="3646"/>
        <v>0.89000000000032742</v>
      </c>
      <c r="AL2389" s="5">
        <f t="shared" si="3666"/>
        <v>42.364999999999768</v>
      </c>
      <c r="AM2389" s="5">
        <f t="shared" si="3647"/>
        <v>164.51999999999953</v>
      </c>
      <c r="AN2389" s="5">
        <f t="shared" si="3662"/>
        <v>95.096999999999937</v>
      </c>
      <c r="AO2389" s="5">
        <f t="shared" si="3663"/>
        <v>1</v>
      </c>
      <c r="AP2389" s="5">
        <f t="shared" ref="AP2389:AP2452" si="3676">SUM(AO2380:AO2389)</f>
        <v>3</v>
      </c>
      <c r="AQ2389" s="5">
        <f t="shared" si="3595"/>
        <v>4</v>
      </c>
      <c r="AR2389" s="5"/>
      <c r="AS2389" s="5">
        <f t="shared" si="3640"/>
        <v>215.80000000000018</v>
      </c>
      <c r="AT2389" s="5">
        <f t="shared" si="3662"/>
        <v>114.53900000000003</v>
      </c>
      <c r="AU2389" s="5">
        <f t="shared" si="3648"/>
        <v>-50.390000000000327</v>
      </c>
      <c r="AV2389" s="5">
        <f t="shared" si="3651"/>
        <v>-51.280000000000655</v>
      </c>
      <c r="AW2389" s="5">
        <f t="shared" si="3649"/>
        <v>2</v>
      </c>
      <c r="AX2389" s="5">
        <f t="shared" si="3603"/>
        <v>76.237000000000364</v>
      </c>
      <c r="AZ2389" s="4">
        <f t="shared" si="3585"/>
        <v>1</v>
      </c>
      <c r="BA2389" s="5">
        <f t="shared" si="3591"/>
        <v>0</v>
      </c>
      <c r="BB2389" s="4">
        <f t="shared" si="3586"/>
        <v>0</v>
      </c>
      <c r="BD2389" s="5">
        <v>0</v>
      </c>
      <c r="BE2389" s="4">
        <v>0.35868740515933933</v>
      </c>
      <c r="BJ2389" s="5">
        <v>30.869999999999891</v>
      </c>
      <c r="BK2389" s="5">
        <v>26.079999999999927</v>
      </c>
      <c r="BL2389" s="5">
        <v>2.1600000000003092</v>
      </c>
      <c r="BM2389" s="5">
        <v>5</v>
      </c>
      <c r="BR2389">
        <v>-54</v>
      </c>
      <c r="BS2389">
        <v>40</v>
      </c>
    </row>
    <row r="2390" spans="1:71">
      <c r="A2390" s="7">
        <v>39966</v>
      </c>
      <c r="B2390" s="6">
        <v>5116.38</v>
      </c>
      <c r="C2390" s="6">
        <v>5177.59</v>
      </c>
      <c r="D2390" s="6">
        <v>5096</v>
      </c>
      <c r="E2390" s="6">
        <v>5144.0600000000004</v>
      </c>
      <c r="F2390" s="6">
        <v>3346.56</v>
      </c>
      <c r="G2390" s="6">
        <v>3399.59</v>
      </c>
      <c r="H2390" s="6">
        <v>3342.28</v>
      </c>
      <c r="I2390" s="6">
        <v>3378.04</v>
      </c>
      <c r="J2390" s="9">
        <f t="shared" si="3633"/>
        <v>81.590000000000146</v>
      </c>
      <c r="K2390" s="9">
        <f t="shared" si="3660"/>
        <v>133.25166666666669</v>
      </c>
      <c r="L2390" s="9">
        <f t="shared" si="3637"/>
        <v>57.309999999999945</v>
      </c>
      <c r="M2390" s="9">
        <f t="shared" ref="M2390" si="3677">AVERAGE(L2379:L2390)</f>
        <v>74.963333333333367</v>
      </c>
      <c r="N2390" s="6" t="s">
        <v>37</v>
      </c>
      <c r="O2390" s="9">
        <f t="shared" si="3639"/>
        <v>1766.0200000000004</v>
      </c>
      <c r="P2390" s="4">
        <f t="shared" ref="P2390:P2453" si="3678">(O2390-MIN(O2386:O2390))/(MAX(O2386:O2390)-MIN(O2386:O2390))</f>
        <v>1</v>
      </c>
      <c r="Q2390" s="5">
        <f t="shared" ref="Q2390:Q2453" si="3679">MAX(O2386:O2390)-MIN(O2386:O2390)</f>
        <v>102.85000000000082</v>
      </c>
      <c r="R2390" s="5">
        <f t="shared" ref="R2390:R2453" si="3680">MIN(O2386:O2390) +((MAX(O2386:O2390)-MIN(O2386:O2390))*$R$2)</f>
        <v>1688.8824999999997</v>
      </c>
      <c r="S2390" s="4">
        <f t="shared" ref="S2390:S2453" si="3681">(O2390-MIN(O2384:O2390))/(MAX(O2384:O2390)-MIN(O2384:O2390))</f>
        <v>1</v>
      </c>
      <c r="T2390" s="4">
        <f t="shared" ref="T2390:T2453" si="3682">(O2390-MIN(O2382:O2390))/(MAX(O2382:O2390)-MIN(O2382:O2390))</f>
        <v>1</v>
      </c>
      <c r="U2390" s="5">
        <f t="shared" si="3674"/>
        <v>1713.4700000000005</v>
      </c>
      <c r="V2390" s="5">
        <f t="shared" si="3675"/>
        <v>52.549999999999955</v>
      </c>
      <c r="X2390" s="5">
        <f t="shared" si="3635"/>
        <v>27.680000000000291</v>
      </c>
      <c r="Y2390" s="5">
        <f t="shared" si="3636"/>
        <v>31.480000000000018</v>
      </c>
      <c r="AA2390" s="5">
        <f t="shared" si="3654"/>
        <v>1</v>
      </c>
      <c r="AB2390" s="5">
        <f t="shared" si="3655"/>
        <v>0</v>
      </c>
      <c r="AC2390" s="5">
        <f t="shared" si="3656"/>
        <v>1</v>
      </c>
      <c r="AF2390" s="5">
        <f t="shared" si="3642"/>
        <v>61.210000000000036</v>
      </c>
      <c r="AG2390" s="5">
        <f t="shared" si="3643"/>
        <v>35.029999999999745</v>
      </c>
      <c r="AH2390" s="5">
        <f t="shared" si="3644"/>
        <v>20.380000000000109</v>
      </c>
      <c r="AI2390" s="5">
        <f t="shared" si="3645"/>
        <v>46.5600000000004</v>
      </c>
      <c r="AJ2390" s="5"/>
      <c r="AK2390" s="5">
        <f t="shared" si="3646"/>
        <v>20.380000000000109</v>
      </c>
      <c r="AL2390" s="5">
        <f t="shared" si="3666"/>
        <v>42.364999999999768</v>
      </c>
      <c r="AM2390" s="5">
        <f t="shared" si="3647"/>
        <v>61.210000000000036</v>
      </c>
      <c r="AN2390" s="5">
        <f t="shared" si="3662"/>
        <v>88.156999999999968</v>
      </c>
      <c r="AO2390" s="5">
        <f t="shared" si="3663"/>
        <v>0</v>
      </c>
      <c r="AP2390" s="5">
        <f t="shared" si="3676"/>
        <v>2</v>
      </c>
      <c r="AQ2390" s="5">
        <f t="shared" si="3595"/>
        <v>3.6</v>
      </c>
      <c r="AR2390" s="5"/>
      <c r="AS2390" s="5">
        <f t="shared" si="3640"/>
        <v>46.5600000000004</v>
      </c>
      <c r="AT2390" s="5">
        <f t="shared" si="3662"/>
        <v>103.84600000000009</v>
      </c>
      <c r="AU2390" s="5">
        <f t="shared" si="3648"/>
        <v>35.029999999999745</v>
      </c>
      <c r="AV2390" s="5">
        <f t="shared" si="3651"/>
        <v>26.180000000000291</v>
      </c>
      <c r="AW2390" s="5">
        <f t="shared" si="3649"/>
        <v>3</v>
      </c>
      <c r="AX2390" s="5">
        <f t="shared" si="3603"/>
        <v>76.237000000000364</v>
      </c>
      <c r="AZ2390" s="4">
        <f t="shared" si="3585"/>
        <v>1</v>
      </c>
      <c r="BA2390" s="5">
        <f t="shared" si="3591"/>
        <v>2.9499999999998181</v>
      </c>
      <c r="BB2390" s="4">
        <f t="shared" si="3586"/>
        <v>1</v>
      </c>
      <c r="BD2390" s="5">
        <v>0</v>
      </c>
      <c r="BE2390" s="4">
        <v>0.3581363790568845</v>
      </c>
      <c r="BJ2390" s="5">
        <v>59.340000000000146</v>
      </c>
      <c r="BK2390" s="5">
        <v>26.5300000000002</v>
      </c>
      <c r="BL2390" s="5">
        <v>0.88000000000010914</v>
      </c>
      <c r="BM2390" s="5">
        <v>5</v>
      </c>
      <c r="BR2390">
        <v>28</v>
      </c>
      <c r="BS2390">
        <v>-45</v>
      </c>
    </row>
    <row r="2391" spans="1:71">
      <c r="A2391" s="7">
        <v>39967</v>
      </c>
      <c r="B2391" s="6">
        <v>5150.0200000000004</v>
      </c>
      <c r="C2391" s="6">
        <v>5158.33</v>
      </c>
      <c r="D2391" s="6">
        <v>5036.54</v>
      </c>
      <c r="E2391" s="6">
        <v>5054.53</v>
      </c>
      <c r="F2391" s="6">
        <v>3387.88</v>
      </c>
      <c r="G2391" s="6">
        <v>3387.88</v>
      </c>
      <c r="H2391" s="6">
        <v>3288.99</v>
      </c>
      <c r="I2391" s="6">
        <v>3309.65</v>
      </c>
      <c r="J2391" s="9">
        <f t="shared" si="3633"/>
        <v>121.78999999999996</v>
      </c>
      <c r="K2391" s="9">
        <f t="shared" si="3660"/>
        <v>126.4741666666667</v>
      </c>
      <c r="L2391" s="9">
        <f t="shared" si="3637"/>
        <v>98.890000000000327</v>
      </c>
      <c r="M2391" s="9">
        <f t="shared" ref="M2391" si="3683">AVERAGE(L2380:L2391)</f>
        <v>72.360833333333403</v>
      </c>
      <c r="N2391" s="6" t="s">
        <v>37</v>
      </c>
      <c r="O2391" s="9">
        <f t="shared" si="3639"/>
        <v>1744.8799999999997</v>
      </c>
      <c r="P2391" s="4">
        <f t="shared" si="3678"/>
        <v>0.79445794846863771</v>
      </c>
      <c r="Q2391" s="5">
        <f t="shared" si="3679"/>
        <v>102.85000000000082</v>
      </c>
      <c r="R2391" s="5">
        <f t="shared" si="3680"/>
        <v>1688.8824999999997</v>
      </c>
      <c r="S2391" s="4">
        <f t="shared" si="3681"/>
        <v>0.79445794846863771</v>
      </c>
      <c r="T2391" s="4">
        <f t="shared" si="3682"/>
        <v>0.79445794846863771</v>
      </c>
      <c r="U2391" s="5">
        <f t="shared" si="3674"/>
        <v>1721.2639999999999</v>
      </c>
      <c r="V2391" s="5">
        <f t="shared" si="3675"/>
        <v>23.615999999999758</v>
      </c>
      <c r="X2391" s="5">
        <f t="shared" si="3635"/>
        <v>-95.490000000000691</v>
      </c>
      <c r="Y2391" s="5">
        <f t="shared" si="3636"/>
        <v>-78.230000000000018</v>
      </c>
      <c r="AA2391" s="5">
        <f t="shared" si="3654"/>
        <v>0</v>
      </c>
      <c r="AB2391" s="5">
        <f t="shared" si="3655"/>
        <v>1</v>
      </c>
      <c r="AC2391" s="5">
        <f t="shared" si="3656"/>
        <v>1</v>
      </c>
      <c r="AF2391" s="5">
        <f t="shared" si="3642"/>
        <v>8.3099999999994907</v>
      </c>
      <c r="AG2391" s="5">
        <f t="shared" si="3643"/>
        <v>14.269999999999527</v>
      </c>
      <c r="AH2391" s="5">
        <f t="shared" si="3644"/>
        <v>113.48000000000047</v>
      </c>
      <c r="AI2391" s="5">
        <f t="shared" si="3645"/>
        <v>107.52000000000044</v>
      </c>
      <c r="AJ2391" s="5"/>
      <c r="AK2391" s="5">
        <f t="shared" si="3646"/>
        <v>8.3099999999994907</v>
      </c>
      <c r="AL2391" s="5">
        <f t="shared" si="3666"/>
        <v>42.364999999999768</v>
      </c>
      <c r="AM2391" s="5">
        <f t="shared" si="3647"/>
        <v>113.48000000000047</v>
      </c>
      <c r="AN2391" s="5">
        <f t="shared" si="3662"/>
        <v>88.864000000000033</v>
      </c>
      <c r="AO2391" s="5">
        <f t="shared" si="3663"/>
        <v>1</v>
      </c>
      <c r="AP2391" s="5">
        <f t="shared" si="3676"/>
        <v>3</v>
      </c>
      <c r="AQ2391" s="5">
        <f t="shared" si="3595"/>
        <v>3.4</v>
      </c>
      <c r="AR2391" s="5"/>
      <c r="AS2391" s="5">
        <f t="shared" si="3640"/>
        <v>107.52000000000044</v>
      </c>
      <c r="AT2391" s="5">
        <f t="shared" si="3662"/>
        <v>104.48400000000011</v>
      </c>
      <c r="AU2391" s="5">
        <f t="shared" si="3648"/>
        <v>14.269999999999527</v>
      </c>
      <c r="AV2391" s="5">
        <f t="shared" si="3651"/>
        <v>-5.9600000000000364</v>
      </c>
      <c r="AW2391" s="5">
        <f t="shared" si="3649"/>
        <v>4</v>
      </c>
      <c r="AX2391" s="5">
        <f t="shared" si="3603"/>
        <v>76.237000000000364</v>
      </c>
      <c r="AZ2391" s="4">
        <f t="shared" ref="AZ2391:AZ2454" si="3684">T2391</f>
        <v>0.79445794846863771</v>
      </c>
      <c r="BA2391" s="5">
        <f t="shared" si="3591"/>
        <v>-21.140000000000782</v>
      </c>
      <c r="BB2391" s="4">
        <f t="shared" ref="BB2391:BB2454" si="3685">AZ2390</f>
        <v>1</v>
      </c>
      <c r="BD2391" s="5">
        <v>0</v>
      </c>
      <c r="BE2391" s="4">
        <v>0.35797093253407347</v>
      </c>
      <c r="BJ2391" s="5">
        <v>41.050000000000182</v>
      </c>
      <c r="BK2391" s="5">
        <v>36.349999999999909</v>
      </c>
      <c r="BL2391" s="5">
        <v>5.2699999999999818</v>
      </c>
      <c r="BM2391" s="5">
        <v>5</v>
      </c>
      <c r="BR2391">
        <v>-51</v>
      </c>
      <c r="BS2391">
        <v>78</v>
      </c>
    </row>
    <row r="2392" spans="1:71">
      <c r="A2392" s="7">
        <v>39968</v>
      </c>
      <c r="B2392" s="6">
        <v>5059.8</v>
      </c>
      <c r="C2392" s="6">
        <v>5121</v>
      </c>
      <c r="D2392" s="6">
        <v>5044.17</v>
      </c>
      <c r="E2392" s="6">
        <v>5064.8</v>
      </c>
      <c r="F2392" s="6">
        <v>3316.91</v>
      </c>
      <c r="G2392" s="6">
        <v>3351.64</v>
      </c>
      <c r="H2392" s="6">
        <v>3308.49</v>
      </c>
      <c r="I2392" s="6">
        <v>3312.03</v>
      </c>
      <c r="J2392" s="9">
        <f t="shared" si="3633"/>
        <v>76.829999999999927</v>
      </c>
      <c r="K2392" s="9">
        <f t="shared" si="3660"/>
        <v>120.08583333333338</v>
      </c>
      <c r="L2392" s="9">
        <f t="shared" si="3637"/>
        <v>43.150000000000091</v>
      </c>
      <c r="M2392" s="9">
        <f t="shared" ref="M2392" si="3686">AVERAGE(L2381:L2392)</f>
        <v>71.8483333333334</v>
      </c>
      <c r="N2392" s="6" t="s">
        <v>36</v>
      </c>
      <c r="O2392" s="9">
        <f t="shared" si="3639"/>
        <v>1752.77</v>
      </c>
      <c r="P2392" s="4">
        <f t="shared" si="3678"/>
        <v>0.87117160913952019</v>
      </c>
      <c r="Q2392" s="5">
        <f t="shared" si="3679"/>
        <v>102.85000000000082</v>
      </c>
      <c r="R2392" s="5">
        <f t="shared" si="3680"/>
        <v>1688.8824999999997</v>
      </c>
      <c r="S2392" s="4">
        <f t="shared" si="3681"/>
        <v>0.87117160913952019</v>
      </c>
      <c r="T2392" s="4">
        <f t="shared" si="3682"/>
        <v>0.87117160913952019</v>
      </c>
      <c r="U2392" s="5">
        <f t="shared" si="3674"/>
        <v>1737.982</v>
      </c>
      <c r="V2392" s="5">
        <f t="shared" si="3675"/>
        <v>14.788000000000011</v>
      </c>
      <c r="X2392" s="5">
        <f t="shared" si="3635"/>
        <v>5</v>
      </c>
      <c r="Y2392" s="5">
        <f t="shared" si="3636"/>
        <v>-4.8799999999996544</v>
      </c>
      <c r="AA2392" s="5">
        <f t="shared" si="3654"/>
        <v>0</v>
      </c>
      <c r="AB2392" s="5">
        <f t="shared" si="3655"/>
        <v>0</v>
      </c>
      <c r="AC2392" s="5">
        <f t="shared" si="3656"/>
        <v>0</v>
      </c>
      <c r="AF2392" s="5">
        <f t="shared" si="3642"/>
        <v>61.199999999999818</v>
      </c>
      <c r="AG2392" s="5">
        <f t="shared" si="3643"/>
        <v>66.470000000000255</v>
      </c>
      <c r="AH2392" s="5">
        <f t="shared" si="3644"/>
        <v>15.630000000000109</v>
      </c>
      <c r="AI2392" s="5">
        <f t="shared" si="3645"/>
        <v>10.359999999999673</v>
      </c>
      <c r="AJ2392" s="5"/>
      <c r="AK2392" s="5">
        <f t="shared" si="3646"/>
        <v>15.630000000000109</v>
      </c>
      <c r="AL2392" s="5">
        <f t="shared" si="3666"/>
        <v>42.364999999999768</v>
      </c>
      <c r="AM2392" s="5">
        <f t="shared" si="3647"/>
        <v>61.199999999999818</v>
      </c>
      <c r="AN2392" s="5">
        <f t="shared" si="3662"/>
        <v>82.732000000000056</v>
      </c>
      <c r="AO2392" s="5">
        <f t="shared" si="3663"/>
        <v>0</v>
      </c>
      <c r="AP2392" s="5">
        <f t="shared" si="3676"/>
        <v>2</v>
      </c>
      <c r="AQ2392" s="5">
        <f t="shared" si="3595"/>
        <v>3.1</v>
      </c>
      <c r="AR2392" s="5"/>
      <c r="AS2392" s="5">
        <f t="shared" si="3640"/>
        <v>66.470000000000255</v>
      </c>
      <c r="AT2392" s="5">
        <f t="shared" si="3662"/>
        <v>94.734000000000194</v>
      </c>
      <c r="AU2392" s="5">
        <f t="shared" si="3648"/>
        <v>10.359999999999673</v>
      </c>
      <c r="AV2392" s="5">
        <f t="shared" si="3651"/>
        <v>-5.2700000000004366</v>
      </c>
      <c r="AW2392" s="5">
        <f t="shared" si="3649"/>
        <v>5</v>
      </c>
      <c r="AX2392" s="5">
        <f t="shared" si="3603"/>
        <v>48.402000000000179</v>
      </c>
      <c r="AZ2392" s="4">
        <f t="shared" si="3684"/>
        <v>0.87117160913952019</v>
      </c>
      <c r="BA2392" s="5">
        <f t="shared" si="3591"/>
        <v>0</v>
      </c>
      <c r="BB2392" s="4">
        <f t="shared" si="3685"/>
        <v>0.79445794846863771</v>
      </c>
      <c r="BD2392" s="5">
        <v>0</v>
      </c>
      <c r="BE2392" s="4">
        <v>0.35770407741295224</v>
      </c>
      <c r="BJ2392" s="5">
        <v>108.22000000000025</v>
      </c>
      <c r="BK2392" s="5">
        <v>-5.7000000000002728</v>
      </c>
      <c r="BL2392" s="5">
        <v>11.760000000000218</v>
      </c>
      <c r="BM2392" s="5">
        <v>5</v>
      </c>
      <c r="BR2392">
        <v>-48</v>
      </c>
      <c r="BS2392">
        <v>-5</v>
      </c>
    </row>
    <row r="2393" spans="1:71">
      <c r="A2393" s="7">
        <v>39969</v>
      </c>
      <c r="B2393" s="6">
        <v>5092.62</v>
      </c>
      <c r="C2393" s="6">
        <v>5165.2700000000004</v>
      </c>
      <c r="D2393" s="6">
        <v>5047.83</v>
      </c>
      <c r="E2393" s="6">
        <v>5077.03</v>
      </c>
      <c r="F2393" s="6">
        <v>3338.73</v>
      </c>
      <c r="G2393" s="6">
        <v>3389.81</v>
      </c>
      <c r="H2393" s="6">
        <v>3318.03</v>
      </c>
      <c r="I2393" s="6">
        <v>3339.05</v>
      </c>
      <c r="J2393" s="9">
        <f t="shared" si="3633"/>
        <v>117.44000000000051</v>
      </c>
      <c r="K2393" s="9">
        <f t="shared" si="3660"/>
        <v>120.63000000000011</v>
      </c>
      <c r="L2393" s="9">
        <f t="shared" si="3637"/>
        <v>77.779999999999745</v>
      </c>
      <c r="M2393" s="9">
        <f t="shared" ref="M2393" si="3687">AVERAGE(L2382:L2393)</f>
        <v>73.184166666666712</v>
      </c>
      <c r="N2393" s="6" t="s">
        <v>36</v>
      </c>
      <c r="O2393" s="9">
        <f t="shared" si="3639"/>
        <v>1737.9799999999996</v>
      </c>
      <c r="P2393" s="4">
        <f t="shared" si="3678"/>
        <v>0</v>
      </c>
      <c r="Q2393" s="5">
        <f t="shared" si="3679"/>
        <v>28.040000000000873</v>
      </c>
      <c r="R2393" s="5">
        <f t="shared" si="3680"/>
        <v>1744.9899999999998</v>
      </c>
      <c r="S2393" s="4">
        <f t="shared" si="3681"/>
        <v>0.72736995624695533</v>
      </c>
      <c r="T2393" s="4">
        <f t="shared" si="3682"/>
        <v>0.72736995624695533</v>
      </c>
      <c r="U2393" s="5">
        <f t="shared" si="3674"/>
        <v>1752.9440000000002</v>
      </c>
      <c r="V2393" s="5">
        <f t="shared" si="3675"/>
        <v>-14.964000000000624</v>
      </c>
      <c r="X2393" s="5">
        <f t="shared" si="3635"/>
        <v>-15.590000000000146</v>
      </c>
      <c r="Y2393" s="5">
        <f t="shared" si="3636"/>
        <v>0.32000000000016371</v>
      </c>
      <c r="AA2393" s="5">
        <f t="shared" si="3654"/>
        <v>0</v>
      </c>
      <c r="AB2393" s="5">
        <f t="shared" si="3655"/>
        <v>0</v>
      </c>
      <c r="AC2393" s="5">
        <f t="shared" si="3656"/>
        <v>0</v>
      </c>
      <c r="AF2393" s="5">
        <f t="shared" si="3642"/>
        <v>72.650000000000546</v>
      </c>
      <c r="AG2393" s="5">
        <f t="shared" si="3643"/>
        <v>100.47000000000025</v>
      </c>
      <c r="AH2393" s="5">
        <f t="shared" si="3644"/>
        <v>44.789999999999964</v>
      </c>
      <c r="AI2393" s="5">
        <f t="shared" si="3645"/>
        <v>16.970000000000255</v>
      </c>
      <c r="AJ2393" s="5"/>
      <c r="AK2393" s="5">
        <f t="shared" si="3646"/>
        <v>44.789999999999964</v>
      </c>
      <c r="AL2393" s="5">
        <f t="shared" si="3666"/>
        <v>49.159999999999933</v>
      </c>
      <c r="AM2393" s="5">
        <f t="shared" si="3647"/>
        <v>72.650000000000546</v>
      </c>
      <c r="AN2393" s="5">
        <f t="shared" si="3662"/>
        <v>83.996000000000095</v>
      </c>
      <c r="AO2393" s="5">
        <f t="shared" si="3663"/>
        <v>0</v>
      </c>
      <c r="AP2393" s="5">
        <f t="shared" si="3676"/>
        <v>2</v>
      </c>
      <c r="AQ2393" s="5">
        <f t="shared" si="3595"/>
        <v>2.9</v>
      </c>
      <c r="AR2393" s="5"/>
      <c r="AS2393" s="5">
        <f t="shared" si="3640"/>
        <v>100.47000000000025</v>
      </c>
      <c r="AT2393" s="5">
        <f t="shared" si="3662"/>
        <v>98.380000000000194</v>
      </c>
      <c r="AU2393" s="5">
        <f t="shared" si="3648"/>
        <v>16.970000000000255</v>
      </c>
      <c r="AV2393" s="5">
        <f t="shared" si="3651"/>
        <v>-27.819999999999709</v>
      </c>
      <c r="AW2393" s="5">
        <f t="shared" si="3649"/>
        <v>6</v>
      </c>
      <c r="AX2393" s="5">
        <f t="shared" si="3603"/>
        <v>48.402000000000179</v>
      </c>
      <c r="AZ2393" s="4">
        <f t="shared" si="3684"/>
        <v>0.72736995624695533</v>
      </c>
      <c r="BA2393" s="5">
        <f t="shared" si="3591"/>
        <v>0</v>
      </c>
      <c r="BB2393" s="4">
        <f t="shared" si="3685"/>
        <v>0.87117160913952019</v>
      </c>
      <c r="BD2393" s="5">
        <v>0</v>
      </c>
      <c r="BE2393" s="4">
        <v>0.35769670776662388</v>
      </c>
      <c r="BJ2393" s="5">
        <v>36.210000000000036</v>
      </c>
      <c r="BK2393" s="5">
        <v>28.190000000000055</v>
      </c>
      <c r="BL2393" s="5">
        <v>4.3000000000001819</v>
      </c>
      <c r="BM2393" s="5">
        <v>5</v>
      </c>
      <c r="BR2393">
        <v>-48</v>
      </c>
      <c r="BS2393">
        <v>0</v>
      </c>
    </row>
    <row r="2394" spans="1:71">
      <c r="A2394" s="7">
        <v>39972</v>
      </c>
      <c r="B2394" s="6">
        <v>5060.72</v>
      </c>
      <c r="C2394" s="6">
        <v>5060.72</v>
      </c>
      <c r="D2394" s="6">
        <v>4969.96</v>
      </c>
      <c r="E2394" s="6">
        <v>5004.72</v>
      </c>
      <c r="F2394" s="6">
        <v>3327.56</v>
      </c>
      <c r="G2394" s="6">
        <v>3330.85</v>
      </c>
      <c r="H2394" s="6">
        <v>3275.7</v>
      </c>
      <c r="I2394" s="6">
        <v>3289.66</v>
      </c>
      <c r="J2394" s="9">
        <f t="shared" si="3633"/>
        <v>107.06999999999971</v>
      </c>
      <c r="K2394" s="9">
        <f t="shared" si="3660"/>
        <v>115.88833333333348</v>
      </c>
      <c r="L2394" s="9">
        <f t="shared" si="3637"/>
        <v>63.350000000000364</v>
      </c>
      <c r="M2394" s="9">
        <f t="shared" ref="M2394" si="3688">AVERAGE(L2383:L2394)</f>
        <v>70.583333333333414</v>
      </c>
      <c r="N2394" s="6" t="s">
        <v>36</v>
      </c>
      <c r="O2394" s="9">
        <f t="shared" si="3639"/>
        <v>1715.0600000000004</v>
      </c>
      <c r="P2394" s="4">
        <f t="shared" si="3678"/>
        <v>0</v>
      </c>
      <c r="Q2394" s="5">
        <f t="shared" si="3679"/>
        <v>50.960000000000036</v>
      </c>
      <c r="R2394" s="5">
        <f t="shared" si="3680"/>
        <v>1727.8000000000004</v>
      </c>
      <c r="S2394" s="4">
        <f t="shared" si="3681"/>
        <v>0.50452114730189956</v>
      </c>
      <c r="T2394" s="4">
        <f t="shared" si="3682"/>
        <v>0.50452114730189956</v>
      </c>
      <c r="U2394" s="5">
        <f t="shared" si="3674"/>
        <v>1743.3419999999999</v>
      </c>
      <c r="V2394" s="5">
        <f t="shared" si="3675"/>
        <v>-28.281999999999471</v>
      </c>
      <c r="X2394" s="5">
        <f t="shared" si="3635"/>
        <v>-56</v>
      </c>
      <c r="Y2394" s="5">
        <f t="shared" si="3636"/>
        <v>-37.900000000000091</v>
      </c>
      <c r="AA2394" s="5">
        <f t="shared" si="3654"/>
        <v>0</v>
      </c>
      <c r="AB2394" s="5">
        <f t="shared" si="3655"/>
        <v>1</v>
      </c>
      <c r="AC2394" s="5">
        <f t="shared" si="3656"/>
        <v>1</v>
      </c>
      <c r="AF2394" s="5">
        <f t="shared" si="3642"/>
        <v>0</v>
      </c>
      <c r="AG2394" s="5">
        <f t="shared" si="3643"/>
        <v>-16.309999999999491</v>
      </c>
      <c r="AH2394" s="5">
        <f t="shared" si="3644"/>
        <v>90.760000000000218</v>
      </c>
      <c r="AI2394" s="5">
        <f t="shared" si="3645"/>
        <v>107.06999999999971</v>
      </c>
      <c r="AJ2394" s="5"/>
      <c r="AK2394" s="5">
        <f t="shared" si="3646"/>
        <v>0</v>
      </c>
      <c r="AL2394" s="5">
        <f t="shared" si="3666"/>
        <v>49.159999999999933</v>
      </c>
      <c r="AM2394" s="5">
        <f t="shared" si="3647"/>
        <v>90.760000000000218</v>
      </c>
      <c r="AN2394" s="5">
        <f t="shared" si="3662"/>
        <v>82.458000000000084</v>
      </c>
      <c r="AO2394" s="5">
        <f t="shared" si="3663"/>
        <v>1</v>
      </c>
      <c r="AP2394" s="5">
        <f t="shared" si="3676"/>
        <v>3</v>
      </c>
      <c r="AQ2394" s="5">
        <f t="shared" si="3595"/>
        <v>2.8</v>
      </c>
      <c r="AR2394" s="5"/>
      <c r="AS2394" s="5">
        <f t="shared" si="3640"/>
        <v>107.06999999999971</v>
      </c>
      <c r="AT2394" s="5">
        <f t="shared" si="3662"/>
        <v>100.20200000000014</v>
      </c>
      <c r="AU2394" s="5">
        <f t="shared" si="3648"/>
        <v>-16.309999999999491</v>
      </c>
      <c r="AV2394" s="5">
        <f t="shared" si="3651"/>
        <v>16.309999999999491</v>
      </c>
      <c r="AW2394" s="5">
        <f t="shared" si="3649"/>
        <v>2</v>
      </c>
      <c r="AX2394" s="5">
        <f t="shared" si="3603"/>
        <v>48.402000000000179</v>
      </c>
      <c r="AZ2394" s="4">
        <f t="shared" si="3684"/>
        <v>0.50452114730189956</v>
      </c>
      <c r="BA2394" s="5">
        <f t="shared" si="3591"/>
        <v>0</v>
      </c>
      <c r="BB2394" s="4">
        <f t="shared" si="3685"/>
        <v>0.72736995624695533</v>
      </c>
      <c r="BD2394" s="5">
        <v>0</v>
      </c>
      <c r="BE2394" s="4">
        <v>0.35765843321634638</v>
      </c>
      <c r="BJ2394" s="5">
        <v>48.700000000000273</v>
      </c>
      <c r="BK2394" s="5">
        <v>44.839999999999691</v>
      </c>
      <c r="BL2394" s="5">
        <v>6.8299999999999272</v>
      </c>
      <c r="BM2394" s="5">
        <v>5</v>
      </c>
      <c r="BR2394">
        <v>91</v>
      </c>
      <c r="BS2394">
        <v>-42</v>
      </c>
    </row>
    <row r="2395" spans="1:71">
      <c r="A2395" s="7">
        <v>39973</v>
      </c>
      <c r="B2395" s="6">
        <v>5018.41</v>
      </c>
      <c r="C2395" s="6">
        <v>5064.3599999999997</v>
      </c>
      <c r="D2395" s="6">
        <v>4982.12</v>
      </c>
      <c r="E2395" s="6">
        <v>4997.8599999999997</v>
      </c>
      <c r="F2395" s="6">
        <v>3314.66</v>
      </c>
      <c r="G2395" s="6">
        <v>3332.35</v>
      </c>
      <c r="H2395" s="6">
        <v>3284.14</v>
      </c>
      <c r="I2395" s="6">
        <v>3296.73</v>
      </c>
      <c r="J2395" s="9">
        <f t="shared" si="3633"/>
        <v>82.239999999999782</v>
      </c>
      <c r="K2395" s="9">
        <f t="shared" si="3660"/>
        <v>114.7316666666668</v>
      </c>
      <c r="L2395" s="9">
        <f t="shared" si="3637"/>
        <v>48.210000000000036</v>
      </c>
      <c r="M2395" s="9">
        <f t="shared" ref="M2395" si="3689">AVERAGE(L2384:L2395)</f>
        <v>69.531666666666752</v>
      </c>
      <c r="N2395" s="6" t="s">
        <v>36</v>
      </c>
      <c r="O2395" s="9">
        <f t="shared" si="3639"/>
        <v>1701.1299999999997</v>
      </c>
      <c r="P2395" s="4">
        <f t="shared" si="3678"/>
        <v>0</v>
      </c>
      <c r="Q2395" s="5">
        <f t="shared" si="3679"/>
        <v>51.640000000000327</v>
      </c>
      <c r="R2395" s="5">
        <f t="shared" si="3680"/>
        <v>1714.0399999999997</v>
      </c>
      <c r="S2395" s="4">
        <f t="shared" si="3681"/>
        <v>0</v>
      </c>
      <c r="T2395" s="4">
        <f t="shared" si="3682"/>
        <v>0.36908118619348307</v>
      </c>
      <c r="U2395" s="5">
        <f t="shared" si="3674"/>
        <v>1730.364</v>
      </c>
      <c r="V2395" s="5">
        <f t="shared" si="3675"/>
        <v>-29.234000000000378</v>
      </c>
      <c r="X2395" s="5">
        <f t="shared" si="3635"/>
        <v>-20.550000000000182</v>
      </c>
      <c r="Y2395" s="5">
        <f t="shared" si="3636"/>
        <v>-17.929999999999836</v>
      </c>
      <c r="AA2395" s="5">
        <f t="shared" si="3654"/>
        <v>0</v>
      </c>
      <c r="AB2395" s="5">
        <f t="shared" si="3655"/>
        <v>1</v>
      </c>
      <c r="AC2395" s="5">
        <f t="shared" si="3656"/>
        <v>1</v>
      </c>
      <c r="AF2395" s="5">
        <f t="shared" si="3642"/>
        <v>45.949999999999818</v>
      </c>
      <c r="AG2395" s="5">
        <f t="shared" si="3643"/>
        <v>59.639999999999418</v>
      </c>
      <c r="AH2395" s="5">
        <f t="shared" si="3644"/>
        <v>36.289999999999964</v>
      </c>
      <c r="AI2395" s="5">
        <f t="shared" si="3645"/>
        <v>22.600000000000364</v>
      </c>
      <c r="AJ2395" s="5"/>
      <c r="AK2395" s="5">
        <f t="shared" si="3646"/>
        <v>36.289999999999964</v>
      </c>
      <c r="AL2395" s="5">
        <f t="shared" si="3666"/>
        <v>37.994999999999798</v>
      </c>
      <c r="AM2395" s="5">
        <f t="shared" si="3647"/>
        <v>45.949999999999818</v>
      </c>
      <c r="AN2395" s="5">
        <f t="shared" si="3662"/>
        <v>76.777000000000044</v>
      </c>
      <c r="AO2395" s="5">
        <f t="shared" si="3663"/>
        <v>0</v>
      </c>
      <c r="AP2395" s="5">
        <f t="shared" si="3676"/>
        <v>3</v>
      </c>
      <c r="AQ2395" s="5">
        <f t="shared" si="3595"/>
        <v>2.7</v>
      </c>
      <c r="AR2395" s="5"/>
      <c r="AS2395" s="5">
        <f t="shared" si="3640"/>
        <v>59.639999999999418</v>
      </c>
      <c r="AT2395" s="5">
        <f t="shared" si="3662"/>
        <v>94.601000000000113</v>
      </c>
      <c r="AU2395" s="5">
        <f t="shared" si="3648"/>
        <v>22.600000000000364</v>
      </c>
      <c r="AV2395" s="5">
        <f t="shared" si="3651"/>
        <v>-13.6899999999996</v>
      </c>
      <c r="AW2395" s="5">
        <f t="shared" si="3649"/>
        <v>3</v>
      </c>
      <c r="AX2395" s="5">
        <f t="shared" si="3603"/>
        <v>41.913000000000153</v>
      </c>
      <c r="AZ2395" s="4">
        <f t="shared" si="3684"/>
        <v>0.36908118619348307</v>
      </c>
      <c r="BA2395" s="5">
        <f t="shared" ref="BA2395:BA2458" si="3690">IF(AZ2394&gt;0.9,O2395-O2394,0)</f>
        <v>0</v>
      </c>
      <c r="BB2395" s="4">
        <f t="shared" si="3685"/>
        <v>0.50452114730189956</v>
      </c>
      <c r="BD2395" s="5">
        <v>0</v>
      </c>
      <c r="BE2395" s="4">
        <v>0.35706257025103105</v>
      </c>
      <c r="BJ2395" s="5">
        <v>63.210000000000036</v>
      </c>
      <c r="BK2395" s="5">
        <v>14.559999999999945</v>
      </c>
      <c r="BL2395" s="5">
        <v>3.1400000000003274</v>
      </c>
      <c r="BM2395" s="5">
        <v>5</v>
      </c>
      <c r="BR2395">
        <v>-46</v>
      </c>
      <c r="BS2395">
        <v>-18</v>
      </c>
    </row>
    <row r="2396" spans="1:71">
      <c r="A2396" s="7">
        <v>39974</v>
      </c>
      <c r="B2396" s="6">
        <v>5047.53</v>
      </c>
      <c r="C2396" s="6">
        <v>5133.3999999999996</v>
      </c>
      <c r="D2396" s="6">
        <v>5034.8100000000004</v>
      </c>
      <c r="E2396" s="6">
        <v>5051.18</v>
      </c>
      <c r="F2396" s="6">
        <v>3338.76</v>
      </c>
      <c r="G2396" s="6">
        <v>3370.87</v>
      </c>
      <c r="H2396" s="6">
        <v>3303.04</v>
      </c>
      <c r="I2396" s="6">
        <v>3315.27</v>
      </c>
      <c r="J2396" s="9">
        <f t="shared" si="3633"/>
        <v>135.53999999999996</v>
      </c>
      <c r="K2396" s="9">
        <f t="shared" si="3660"/>
        <v>116.6733333333334</v>
      </c>
      <c r="L2396" s="9">
        <f t="shared" si="3637"/>
        <v>74.139999999999873</v>
      </c>
      <c r="M2396" s="9">
        <f t="shared" ref="M2396" si="3691">AVERAGE(L2385:L2396)</f>
        <v>68.977500000000035</v>
      </c>
      <c r="N2396" s="6" t="s">
        <v>36</v>
      </c>
      <c r="O2396" s="9">
        <f t="shared" si="3639"/>
        <v>1735.9100000000003</v>
      </c>
      <c r="P2396" s="4">
        <f t="shared" si="3678"/>
        <v>0.67350890782340112</v>
      </c>
      <c r="Q2396" s="5">
        <f t="shared" si="3679"/>
        <v>51.640000000000327</v>
      </c>
      <c r="R2396" s="5">
        <f t="shared" si="3680"/>
        <v>1714.0399999999997</v>
      </c>
      <c r="S2396" s="4">
        <f t="shared" si="3681"/>
        <v>0.53598397287718036</v>
      </c>
      <c r="T2396" s="4">
        <f t="shared" si="3682"/>
        <v>0.70724355858045806</v>
      </c>
      <c r="U2396" s="5">
        <f t="shared" si="3674"/>
        <v>1728.5699999999997</v>
      </c>
      <c r="V2396" s="5">
        <f t="shared" si="3675"/>
        <v>7.3400000000006003</v>
      </c>
      <c r="X2396" s="5">
        <f t="shared" si="3635"/>
        <v>3.6500000000005457</v>
      </c>
      <c r="Y2396" s="5">
        <f t="shared" si="3636"/>
        <v>-23.490000000000236</v>
      </c>
      <c r="AA2396" s="5">
        <f t="shared" si="3654"/>
        <v>0</v>
      </c>
      <c r="AB2396" s="5">
        <f t="shared" si="3655"/>
        <v>0</v>
      </c>
      <c r="AC2396" s="5">
        <f t="shared" si="3656"/>
        <v>0</v>
      </c>
      <c r="AF2396" s="5">
        <f t="shared" si="3642"/>
        <v>85.869999999999891</v>
      </c>
      <c r="AG2396" s="5">
        <f t="shared" si="3643"/>
        <v>135.53999999999996</v>
      </c>
      <c r="AH2396" s="5">
        <f t="shared" si="3644"/>
        <v>12.719999999999345</v>
      </c>
      <c r="AI2396" s="5">
        <f t="shared" si="3645"/>
        <v>-36.950000000000728</v>
      </c>
      <c r="AJ2396" s="5"/>
      <c r="AK2396" s="5">
        <f t="shared" si="3646"/>
        <v>12.719999999999345</v>
      </c>
      <c r="AL2396" s="5">
        <f t="shared" si="3666"/>
        <v>37.994999999999798</v>
      </c>
      <c r="AM2396" s="5">
        <f t="shared" si="3647"/>
        <v>85.869999999999891</v>
      </c>
      <c r="AN2396" s="5">
        <f t="shared" si="3662"/>
        <v>81.406000000000034</v>
      </c>
      <c r="AO2396" s="5">
        <f t="shared" si="3663"/>
        <v>1</v>
      </c>
      <c r="AP2396" s="5">
        <f t="shared" si="3676"/>
        <v>4</v>
      </c>
      <c r="AQ2396" s="5">
        <f t="shared" si="3595"/>
        <v>2.8</v>
      </c>
      <c r="AR2396" s="5"/>
      <c r="AS2396" s="5">
        <f t="shared" si="3640"/>
        <v>135.53999999999996</v>
      </c>
      <c r="AT2396" s="5">
        <f t="shared" si="3662"/>
        <v>103.16400000000013</v>
      </c>
      <c r="AU2396" s="5">
        <f t="shared" si="3648"/>
        <v>-36.950000000000728</v>
      </c>
      <c r="AV2396" s="5">
        <f t="shared" si="3651"/>
        <v>-49.670000000000073</v>
      </c>
      <c r="AW2396" s="5">
        <f t="shared" si="3649"/>
        <v>4</v>
      </c>
      <c r="AX2396" s="5">
        <f t="shared" si="3603"/>
        <v>41.913000000000153</v>
      </c>
      <c r="AZ2396" s="4">
        <f t="shared" si="3684"/>
        <v>0.70724355858045806</v>
      </c>
      <c r="BA2396" s="5">
        <f t="shared" si="3690"/>
        <v>0</v>
      </c>
      <c r="BB2396" s="4">
        <f t="shared" si="3685"/>
        <v>0.36908118619348307</v>
      </c>
      <c r="BD2396" s="5">
        <v>0</v>
      </c>
      <c r="BE2396" s="4">
        <v>0.35658345570240529</v>
      </c>
      <c r="BJ2396" s="5">
        <v>64.699999999999818</v>
      </c>
      <c r="BK2396" s="5">
        <v>33.610000000000127</v>
      </c>
      <c r="BL2396" s="5">
        <v>2.6199999999998909</v>
      </c>
      <c r="BM2396" s="5">
        <v>5</v>
      </c>
      <c r="BR2396">
        <v>-47</v>
      </c>
      <c r="BS2396">
        <v>-23</v>
      </c>
    </row>
    <row r="2397" spans="1:71">
      <c r="A2397" s="7">
        <v>39975</v>
      </c>
      <c r="B2397" s="6">
        <v>5039.97</v>
      </c>
      <c r="C2397" s="6">
        <v>5120.87</v>
      </c>
      <c r="D2397" s="6">
        <v>5038.03</v>
      </c>
      <c r="E2397" s="6">
        <v>5107.26</v>
      </c>
      <c r="F2397" s="6">
        <v>3301.06</v>
      </c>
      <c r="G2397" s="6">
        <v>3343.06</v>
      </c>
      <c r="H2397" s="6">
        <v>3294.34</v>
      </c>
      <c r="I2397" s="6">
        <v>3334.94</v>
      </c>
      <c r="J2397" s="9">
        <f t="shared" si="3633"/>
        <v>82.840000000000146</v>
      </c>
      <c r="K2397" s="9">
        <f t="shared" si="3660"/>
        <v>107.63916666666675</v>
      </c>
      <c r="L2397" s="9">
        <f t="shared" si="3637"/>
        <v>48.7199999999998</v>
      </c>
      <c r="M2397" s="9">
        <f t="shared" ref="M2397" si="3692">AVERAGE(L2386:L2397)</f>
        <v>64.148333333333355</v>
      </c>
      <c r="N2397" s="6" t="s">
        <v>37</v>
      </c>
      <c r="O2397" s="9">
        <f t="shared" si="3639"/>
        <v>1772.3200000000002</v>
      </c>
      <c r="P2397" s="4">
        <f t="shared" si="3678"/>
        <v>1</v>
      </c>
      <c r="Q2397" s="5">
        <f t="shared" si="3679"/>
        <v>71.190000000000509</v>
      </c>
      <c r="R2397" s="5">
        <f t="shared" si="3680"/>
        <v>1718.9274999999998</v>
      </c>
      <c r="S2397" s="4">
        <f t="shared" si="3681"/>
        <v>1</v>
      </c>
      <c r="T2397" s="4">
        <f t="shared" si="3682"/>
        <v>1</v>
      </c>
      <c r="U2397" s="5">
        <f t="shared" si="3674"/>
        <v>1732.48</v>
      </c>
      <c r="V2397" s="5">
        <f t="shared" si="3675"/>
        <v>39.840000000000146</v>
      </c>
      <c r="X2397" s="5">
        <f t="shared" si="3635"/>
        <v>67.289999999999964</v>
      </c>
      <c r="Y2397" s="5">
        <f t="shared" si="3636"/>
        <v>33.880000000000109</v>
      </c>
      <c r="AA2397" s="5">
        <f t="shared" si="3654"/>
        <v>1</v>
      </c>
      <c r="AB2397" s="5">
        <f t="shared" si="3655"/>
        <v>0</v>
      </c>
      <c r="AC2397" s="5">
        <f t="shared" si="3656"/>
        <v>1</v>
      </c>
      <c r="AF2397" s="5">
        <f t="shared" si="3642"/>
        <v>80.899999999999636</v>
      </c>
      <c r="AG2397" s="5">
        <f t="shared" si="3643"/>
        <v>69.6899999999996</v>
      </c>
      <c r="AH2397" s="5">
        <f t="shared" si="3644"/>
        <v>1.9400000000005093</v>
      </c>
      <c r="AI2397" s="5">
        <f t="shared" si="3645"/>
        <v>13.150000000000546</v>
      </c>
      <c r="AJ2397" s="5"/>
      <c r="AK2397" s="5">
        <f t="shared" si="3646"/>
        <v>1.9400000000005093</v>
      </c>
      <c r="AL2397" s="5">
        <f t="shared" si="3666"/>
        <v>37.994999999999798</v>
      </c>
      <c r="AM2397" s="5">
        <f t="shared" si="3647"/>
        <v>80.899999999999636</v>
      </c>
      <c r="AN2397" s="5">
        <f t="shared" si="3662"/>
        <v>82.123000000000047</v>
      </c>
      <c r="AO2397" s="5">
        <f t="shared" si="3663"/>
        <v>0</v>
      </c>
      <c r="AP2397" s="5">
        <f t="shared" si="3676"/>
        <v>4</v>
      </c>
      <c r="AQ2397" s="5">
        <f t="shared" si="3595"/>
        <v>2.9</v>
      </c>
      <c r="AR2397" s="5"/>
      <c r="AS2397" s="5">
        <f t="shared" si="3640"/>
        <v>69.6899999999996</v>
      </c>
      <c r="AT2397" s="5">
        <f t="shared" si="3662"/>
        <v>98.548000000000044</v>
      </c>
      <c r="AU2397" s="5">
        <f t="shared" si="3648"/>
        <v>13.150000000000546</v>
      </c>
      <c r="AV2397" s="5">
        <f t="shared" si="3651"/>
        <v>11.210000000000036</v>
      </c>
      <c r="AW2397" s="5">
        <f t="shared" si="3649"/>
        <v>5</v>
      </c>
      <c r="AX2397" s="5">
        <f t="shared" si="3603"/>
        <v>41.913000000000153</v>
      </c>
      <c r="AZ2397" s="4">
        <f t="shared" si="3684"/>
        <v>1</v>
      </c>
      <c r="BA2397" s="5">
        <f t="shared" si="3690"/>
        <v>0</v>
      </c>
      <c r="BB2397" s="4">
        <f t="shared" si="3685"/>
        <v>0.70724355858045806</v>
      </c>
      <c r="BD2397" s="5">
        <v>0</v>
      </c>
      <c r="BE2397" s="4">
        <v>0.35593439235438173</v>
      </c>
      <c r="BJ2397" s="5">
        <v>151.34999999999991</v>
      </c>
      <c r="BK2397" s="5">
        <v>-1.0099999999997635</v>
      </c>
      <c r="BL2397" s="5">
        <v>1.0099999999997635</v>
      </c>
      <c r="BM2397" s="5">
        <v>5</v>
      </c>
      <c r="BR2397">
        <v>67</v>
      </c>
      <c r="BS2397">
        <v>-38</v>
      </c>
    </row>
    <row r="2398" spans="1:71">
      <c r="A2398" s="7">
        <v>39976</v>
      </c>
      <c r="B2398" s="6">
        <v>5098.01</v>
      </c>
      <c r="C2398" s="6">
        <v>5108.7700000000004</v>
      </c>
      <c r="D2398" s="6">
        <v>5044.33</v>
      </c>
      <c r="E2398" s="6">
        <v>5069.24</v>
      </c>
      <c r="F2398" s="6">
        <v>3331.11</v>
      </c>
      <c r="G2398" s="6">
        <v>3340.5</v>
      </c>
      <c r="H2398" s="6">
        <v>3310.52</v>
      </c>
      <c r="I2398" s="6">
        <v>3326.14</v>
      </c>
      <c r="J2398" s="9">
        <f t="shared" si="3633"/>
        <v>64.440000000000509</v>
      </c>
      <c r="K2398" s="9">
        <f t="shared" si="3660"/>
        <v>106.94666666666679</v>
      </c>
      <c r="L2398" s="9">
        <f t="shared" si="3637"/>
        <v>29.980000000000018</v>
      </c>
      <c r="M2398" s="9">
        <f t="shared" ref="M2398" si="3693">AVERAGE(L2387:L2398)</f>
        <v>63.757500000000014</v>
      </c>
      <c r="N2398" s="6" t="s">
        <v>37</v>
      </c>
      <c r="O2398" s="9">
        <f t="shared" si="3639"/>
        <v>1743.1</v>
      </c>
      <c r="P2398" s="4">
        <f t="shared" si="3678"/>
        <v>0.58954909397387212</v>
      </c>
      <c r="Q2398" s="5">
        <f t="shared" si="3679"/>
        <v>71.190000000000509</v>
      </c>
      <c r="R2398" s="5">
        <f t="shared" si="3680"/>
        <v>1718.9274999999998</v>
      </c>
      <c r="S2398" s="4">
        <f t="shared" si="3681"/>
        <v>0.58954909397387212</v>
      </c>
      <c r="T2398" s="4">
        <f t="shared" si="3682"/>
        <v>0.58954909397387212</v>
      </c>
      <c r="U2398" s="5">
        <f t="shared" si="3674"/>
        <v>1733.5040000000001</v>
      </c>
      <c r="V2398" s="5">
        <f t="shared" si="3675"/>
        <v>9.5959999999997763</v>
      </c>
      <c r="X2398" s="5">
        <f t="shared" si="3635"/>
        <v>-28.770000000000437</v>
      </c>
      <c r="Y2398" s="5">
        <f t="shared" si="3636"/>
        <v>-4.9700000000002547</v>
      </c>
      <c r="AA2398" s="5">
        <f t="shared" si="3654"/>
        <v>0</v>
      </c>
      <c r="AB2398" s="5">
        <f t="shared" si="3655"/>
        <v>1</v>
      </c>
      <c r="AC2398" s="5">
        <f t="shared" si="3656"/>
        <v>1</v>
      </c>
      <c r="AF2398" s="5">
        <f t="shared" si="3642"/>
        <v>10.760000000000218</v>
      </c>
      <c r="AG2398" s="5">
        <f t="shared" si="3643"/>
        <v>1.5100000000002183</v>
      </c>
      <c r="AH2398" s="5">
        <f t="shared" si="3644"/>
        <v>53.680000000000291</v>
      </c>
      <c r="AI2398" s="5">
        <f t="shared" si="3645"/>
        <v>62.930000000000291</v>
      </c>
      <c r="AJ2398" s="5"/>
      <c r="AK2398" s="5">
        <f t="shared" si="3646"/>
        <v>10.760000000000218</v>
      </c>
      <c r="AL2398" s="5">
        <f t="shared" si="3666"/>
        <v>37.139999999999958</v>
      </c>
      <c r="AM2398" s="5">
        <f t="shared" si="3647"/>
        <v>53.680000000000291</v>
      </c>
      <c r="AN2398" s="5">
        <f t="shared" si="3662"/>
        <v>83.02200000000002</v>
      </c>
      <c r="AO2398" s="5">
        <f t="shared" si="3663"/>
        <v>0</v>
      </c>
      <c r="AP2398" s="5">
        <f t="shared" si="3676"/>
        <v>4</v>
      </c>
      <c r="AQ2398" s="5">
        <f t="shared" ref="AQ2398:AQ2461" si="3694">AVERAGE(AP2389:AP2398)</f>
        <v>3</v>
      </c>
      <c r="AR2398" s="5"/>
      <c r="AS2398" s="5">
        <f t="shared" si="3640"/>
        <v>62.930000000000291</v>
      </c>
      <c r="AT2398" s="5">
        <f t="shared" si="3662"/>
        <v>97.169000000000054</v>
      </c>
      <c r="AU2398" s="5">
        <f t="shared" si="3648"/>
        <v>1.5100000000002183</v>
      </c>
      <c r="AV2398" s="5">
        <f t="shared" si="3651"/>
        <v>9.25</v>
      </c>
      <c r="AW2398" s="5">
        <f t="shared" si="3649"/>
        <v>6</v>
      </c>
      <c r="AX2398" s="5">
        <f t="shared" si="3603"/>
        <v>39.086999999999861</v>
      </c>
      <c r="AZ2398" s="4">
        <f t="shared" si="3684"/>
        <v>0.58954909397387212</v>
      </c>
      <c r="BA2398" s="5">
        <f t="shared" si="3690"/>
        <v>-29.220000000000255</v>
      </c>
      <c r="BB2398" s="4">
        <f t="shared" si="3685"/>
        <v>1</v>
      </c>
      <c r="BD2398" s="5">
        <v>0</v>
      </c>
      <c r="BE2398" s="4">
        <v>0.35592737629049259</v>
      </c>
      <c r="BJ2398" s="5">
        <v>63.309999999999945</v>
      </c>
      <c r="BK2398" s="5">
        <v>42.2800000000002</v>
      </c>
      <c r="BL2398" s="5">
        <v>7.4599999999995816</v>
      </c>
      <c r="BM2398" s="5">
        <v>5</v>
      </c>
      <c r="BR2398">
        <v>-43</v>
      </c>
      <c r="BS2398">
        <v>5</v>
      </c>
    </row>
    <row r="2399" spans="1:71">
      <c r="A2399" s="7">
        <v>39979</v>
      </c>
      <c r="B2399" s="6">
        <v>5051.3500000000004</v>
      </c>
      <c r="C2399" s="6">
        <v>5051.3500000000004</v>
      </c>
      <c r="D2399" s="6">
        <v>4886.3999999999996</v>
      </c>
      <c r="E2399" s="6">
        <v>4889.9399999999996</v>
      </c>
      <c r="F2399" s="6">
        <v>3308.57</v>
      </c>
      <c r="G2399" s="6">
        <v>3308.57</v>
      </c>
      <c r="H2399" s="6">
        <v>3213.32</v>
      </c>
      <c r="I2399" s="6">
        <v>3219.58</v>
      </c>
      <c r="J2399" s="9">
        <f t="shared" si="3633"/>
        <v>182.84000000000015</v>
      </c>
      <c r="K2399" s="9">
        <f t="shared" si="3660"/>
        <v>112.52916666666677</v>
      </c>
      <c r="L2399" s="9">
        <f t="shared" si="3637"/>
        <v>112.81999999999971</v>
      </c>
      <c r="M2399" s="9">
        <f t="shared" ref="M2399" si="3695">AVERAGE(L2388:L2399)</f>
        <v>67.888333333333321</v>
      </c>
      <c r="N2399" s="6" t="s">
        <v>36</v>
      </c>
      <c r="O2399" s="9">
        <f t="shared" si="3639"/>
        <v>1670.3599999999997</v>
      </c>
      <c r="P2399" s="4">
        <f t="shared" si="3678"/>
        <v>0</v>
      </c>
      <c r="Q2399" s="5">
        <f t="shared" si="3679"/>
        <v>101.96000000000049</v>
      </c>
      <c r="R2399" s="5">
        <f t="shared" si="3680"/>
        <v>1695.85</v>
      </c>
      <c r="S2399" s="4">
        <f t="shared" si="3681"/>
        <v>0</v>
      </c>
      <c r="T2399" s="4">
        <f t="shared" si="3682"/>
        <v>0</v>
      </c>
      <c r="U2399" s="5">
        <f t="shared" si="3674"/>
        <v>1724.5639999999999</v>
      </c>
      <c r="V2399" s="5">
        <f t="shared" si="3675"/>
        <v>-54.204000000000178</v>
      </c>
      <c r="X2399" s="5">
        <f t="shared" si="3635"/>
        <v>-161.41000000000076</v>
      </c>
      <c r="Y2399" s="5">
        <f t="shared" si="3636"/>
        <v>-88.990000000000236</v>
      </c>
      <c r="AA2399" s="5">
        <f t="shared" si="3654"/>
        <v>0</v>
      </c>
      <c r="AB2399" s="5">
        <f t="shared" si="3655"/>
        <v>1</v>
      </c>
      <c r="AC2399" s="5">
        <f t="shared" si="3656"/>
        <v>1</v>
      </c>
      <c r="AF2399" s="5">
        <f t="shared" si="3642"/>
        <v>0</v>
      </c>
      <c r="AG2399" s="5">
        <f t="shared" si="3643"/>
        <v>-17.889999999999418</v>
      </c>
      <c r="AH2399" s="5">
        <f t="shared" si="3644"/>
        <v>164.95000000000073</v>
      </c>
      <c r="AI2399" s="5">
        <f t="shared" si="3645"/>
        <v>182.84000000000015</v>
      </c>
      <c r="AJ2399" s="5"/>
      <c r="AK2399" s="5">
        <f t="shared" si="3646"/>
        <v>0</v>
      </c>
      <c r="AL2399" s="5">
        <f t="shared" si="3666"/>
        <v>37.139999999999958</v>
      </c>
      <c r="AM2399" s="5">
        <f t="shared" si="3647"/>
        <v>164.95000000000073</v>
      </c>
      <c r="AN2399" s="5">
        <f t="shared" si="3662"/>
        <v>83.06500000000014</v>
      </c>
      <c r="AO2399" s="5">
        <f t="shared" si="3663"/>
        <v>1</v>
      </c>
      <c r="AP2399" s="5">
        <f t="shared" si="3676"/>
        <v>4</v>
      </c>
      <c r="AQ2399" s="5">
        <f t="shared" si="3694"/>
        <v>3.1</v>
      </c>
      <c r="AR2399" s="5"/>
      <c r="AS2399" s="5">
        <f t="shared" si="3640"/>
        <v>182.84000000000015</v>
      </c>
      <c r="AT2399" s="5">
        <f t="shared" si="3662"/>
        <v>93.873000000000047</v>
      </c>
      <c r="AU2399" s="5">
        <f t="shared" si="3648"/>
        <v>-17.889999999999418</v>
      </c>
      <c r="AV2399" s="5">
        <f t="shared" si="3651"/>
        <v>17.889999999999418</v>
      </c>
      <c r="AW2399" s="5">
        <f t="shared" si="3649"/>
        <v>2</v>
      </c>
      <c r="AX2399" s="5">
        <f t="shared" si="3603"/>
        <v>32.401999999999681</v>
      </c>
      <c r="AZ2399" s="4">
        <f t="shared" si="3684"/>
        <v>0</v>
      </c>
      <c r="BA2399" s="5">
        <f t="shared" si="3690"/>
        <v>0</v>
      </c>
      <c r="BB2399" s="4">
        <f t="shared" si="3685"/>
        <v>0.58954909397387212</v>
      </c>
      <c r="BD2399" s="5">
        <v>0</v>
      </c>
      <c r="BE2399" s="4">
        <v>0.35589628521564876</v>
      </c>
      <c r="BJ2399" s="5">
        <v>67.369999999999891</v>
      </c>
      <c r="BK2399" s="5">
        <v>10.349999999999909</v>
      </c>
      <c r="BL2399" s="5">
        <v>3.9400000000000546</v>
      </c>
      <c r="BM2399" s="5">
        <v>5</v>
      </c>
      <c r="BR2399">
        <v>165</v>
      </c>
      <c r="BS2399">
        <v>-41</v>
      </c>
    </row>
    <row r="2400" spans="1:71">
      <c r="A2400" s="7">
        <v>39980</v>
      </c>
      <c r="B2400" s="6">
        <v>4899.8100000000004</v>
      </c>
      <c r="C2400" s="6">
        <v>4933.79</v>
      </c>
      <c r="D2400" s="6">
        <v>4870.2</v>
      </c>
      <c r="E2400" s="6">
        <v>4890.72</v>
      </c>
      <c r="F2400" s="6">
        <v>3224.28</v>
      </c>
      <c r="G2400" s="6">
        <v>3247.76</v>
      </c>
      <c r="H2400" s="6">
        <v>3209.81</v>
      </c>
      <c r="I2400" s="6">
        <v>3213.95</v>
      </c>
      <c r="J2400" s="9">
        <f t="shared" si="3633"/>
        <v>63.590000000000146</v>
      </c>
      <c r="K2400" s="9">
        <f t="shared" si="3660"/>
        <v>111.00083333333343</v>
      </c>
      <c r="L2400" s="9">
        <f t="shared" si="3637"/>
        <v>37.950000000000273</v>
      </c>
      <c r="M2400" s="9">
        <f t="shared" ref="M2400" si="3696">AVERAGE(L2389:L2400)</f>
        <v>66.560833333333335</v>
      </c>
      <c r="N2400" s="6" t="s">
        <v>36</v>
      </c>
      <c r="O2400" s="9">
        <f t="shared" si="3639"/>
        <v>1676.7700000000004</v>
      </c>
      <c r="P2400" s="4">
        <f t="shared" si="3678"/>
        <v>6.2867791290709421E-2</v>
      </c>
      <c r="Q2400" s="5">
        <f t="shared" si="3679"/>
        <v>101.96000000000049</v>
      </c>
      <c r="R2400" s="5">
        <f t="shared" si="3680"/>
        <v>1695.85</v>
      </c>
      <c r="S2400" s="4">
        <f t="shared" si="3681"/>
        <v>6.2867791290709421E-2</v>
      </c>
      <c r="T2400" s="4">
        <f t="shared" si="3682"/>
        <v>6.2867791290709421E-2</v>
      </c>
      <c r="U2400" s="5">
        <f t="shared" si="3674"/>
        <v>1719.6919999999998</v>
      </c>
      <c r="V2400" s="5">
        <f t="shared" si="3675"/>
        <v>-42.921999999999343</v>
      </c>
      <c r="X2400" s="5">
        <f t="shared" si="3635"/>
        <v>-9.0900000000001455</v>
      </c>
      <c r="Y2400" s="5">
        <f t="shared" si="3636"/>
        <v>-10.330000000000382</v>
      </c>
      <c r="AA2400" s="5">
        <f t="shared" si="3654"/>
        <v>0</v>
      </c>
      <c r="AB2400" s="5">
        <f t="shared" si="3655"/>
        <v>1</v>
      </c>
      <c r="AC2400" s="5">
        <f t="shared" si="3656"/>
        <v>1</v>
      </c>
      <c r="AF2400" s="5">
        <f t="shared" si="3642"/>
        <v>33.979999999999563</v>
      </c>
      <c r="AG2400" s="5">
        <f t="shared" si="3643"/>
        <v>43.850000000000364</v>
      </c>
      <c r="AH2400" s="5">
        <f t="shared" si="3644"/>
        <v>29.610000000000582</v>
      </c>
      <c r="AI2400" s="5">
        <f t="shared" si="3645"/>
        <v>19.739999999999782</v>
      </c>
      <c r="AJ2400" s="5"/>
      <c r="AK2400" s="5">
        <f t="shared" si="3646"/>
        <v>29.610000000000582</v>
      </c>
      <c r="AL2400" s="5">
        <f t="shared" si="3666"/>
        <v>37.139999999999958</v>
      </c>
      <c r="AM2400" s="5">
        <f t="shared" si="3647"/>
        <v>33.979999999999563</v>
      </c>
      <c r="AN2400" s="5">
        <f t="shared" si="3662"/>
        <v>80.342000000000098</v>
      </c>
      <c r="AO2400" s="5">
        <f t="shared" si="3663"/>
        <v>0</v>
      </c>
      <c r="AP2400" s="5">
        <f t="shared" si="3676"/>
        <v>4</v>
      </c>
      <c r="AQ2400" s="5">
        <f t="shared" si="3694"/>
        <v>3.3</v>
      </c>
      <c r="AR2400" s="5"/>
      <c r="AS2400" s="5">
        <f t="shared" si="3640"/>
        <v>43.850000000000364</v>
      </c>
      <c r="AT2400" s="5">
        <f t="shared" si="3662"/>
        <v>93.602000000000046</v>
      </c>
      <c r="AU2400" s="5">
        <f t="shared" si="3648"/>
        <v>19.739999999999782</v>
      </c>
      <c r="AV2400" s="5">
        <f t="shared" si="3651"/>
        <v>-9.8700000000008004</v>
      </c>
      <c r="AW2400" s="5">
        <f t="shared" si="3649"/>
        <v>3</v>
      </c>
      <c r="AX2400" s="5">
        <f t="shared" si="3603"/>
        <v>32.401999999999681</v>
      </c>
      <c r="AZ2400" s="4">
        <f t="shared" si="3684"/>
        <v>6.2867791290709421E-2</v>
      </c>
      <c r="BA2400" s="5">
        <f t="shared" si="3690"/>
        <v>0</v>
      </c>
      <c r="BB2400" s="4">
        <f t="shared" si="3685"/>
        <v>0</v>
      </c>
      <c r="BD2400" s="5">
        <v>0</v>
      </c>
      <c r="BE2400" s="4">
        <v>0.35580555788767121</v>
      </c>
      <c r="BJ2400" s="5">
        <v>55.610000000000127</v>
      </c>
      <c r="BK2400" s="5">
        <v>32.159999999999854</v>
      </c>
      <c r="BL2400" s="5">
        <v>6.4000000000000909</v>
      </c>
      <c r="BM2400" s="5">
        <v>5</v>
      </c>
      <c r="BR2400">
        <v>30</v>
      </c>
      <c r="BS2400">
        <v>-10</v>
      </c>
    </row>
    <row r="2401" spans="1:71">
      <c r="A2401" s="7">
        <v>39981</v>
      </c>
      <c r="B2401" s="6">
        <v>4883.0600000000004</v>
      </c>
      <c r="C2401" s="6">
        <v>4886.6499999999996</v>
      </c>
      <c r="D2401" s="6">
        <v>4761.2</v>
      </c>
      <c r="E2401" s="6">
        <v>4799.9799999999996</v>
      </c>
      <c r="F2401" s="6">
        <v>3202.36</v>
      </c>
      <c r="G2401" s="6">
        <v>3211.12</v>
      </c>
      <c r="H2401" s="6">
        <v>3136.91</v>
      </c>
      <c r="I2401" s="6">
        <v>3161.14</v>
      </c>
      <c r="J2401" s="9">
        <f t="shared" si="3633"/>
        <v>129.52000000000044</v>
      </c>
      <c r="K2401" s="9">
        <f t="shared" si="3660"/>
        <v>103.81083333333345</v>
      </c>
      <c r="L2401" s="9">
        <f t="shared" si="3637"/>
        <v>77.039999999999964</v>
      </c>
      <c r="M2401" s="9">
        <f t="shared" ref="M2401" si="3697">AVERAGE(L2390:L2401)</f>
        <v>64.111666666666679</v>
      </c>
      <c r="N2401" s="6" t="s">
        <v>36</v>
      </c>
      <c r="O2401" s="9">
        <f t="shared" si="3639"/>
        <v>1638.8399999999997</v>
      </c>
      <c r="P2401" s="4">
        <f t="shared" si="3678"/>
        <v>0</v>
      </c>
      <c r="Q2401" s="5">
        <f t="shared" si="3679"/>
        <v>133.48000000000047</v>
      </c>
      <c r="R2401" s="5">
        <f t="shared" si="3680"/>
        <v>1672.2099999999998</v>
      </c>
      <c r="S2401" s="4">
        <f t="shared" si="3681"/>
        <v>0</v>
      </c>
      <c r="T2401" s="4">
        <f t="shared" si="3682"/>
        <v>0</v>
      </c>
      <c r="U2401" s="5">
        <f t="shared" si="3674"/>
        <v>1700.2779999999998</v>
      </c>
      <c r="V2401" s="5">
        <f t="shared" si="3675"/>
        <v>-61.438000000000102</v>
      </c>
      <c r="X2401" s="5">
        <f t="shared" si="3635"/>
        <v>-83.080000000000837</v>
      </c>
      <c r="Y2401" s="5">
        <f t="shared" si="3636"/>
        <v>-41.220000000000255</v>
      </c>
      <c r="AA2401" s="5">
        <f t="shared" si="3654"/>
        <v>0</v>
      </c>
      <c r="AB2401" s="5">
        <f t="shared" si="3655"/>
        <v>1</v>
      </c>
      <c r="AC2401" s="5">
        <f t="shared" si="3656"/>
        <v>1</v>
      </c>
      <c r="AF2401" s="5">
        <f t="shared" si="3642"/>
        <v>3.589999999999236</v>
      </c>
      <c r="AG2401" s="5">
        <f t="shared" si="3643"/>
        <v>-4.0700000000006185</v>
      </c>
      <c r="AH2401" s="5">
        <f t="shared" si="3644"/>
        <v>121.86000000000058</v>
      </c>
      <c r="AI2401" s="5">
        <f t="shared" si="3645"/>
        <v>129.52000000000044</v>
      </c>
      <c r="AJ2401" s="5"/>
      <c r="AK2401" s="5">
        <f t="shared" si="3646"/>
        <v>3.589999999999236</v>
      </c>
      <c r="AL2401" s="5">
        <f t="shared" si="3666"/>
        <v>37.139999999999958</v>
      </c>
      <c r="AM2401" s="5">
        <f t="shared" si="3647"/>
        <v>121.86000000000058</v>
      </c>
      <c r="AN2401" s="5">
        <f t="shared" si="3662"/>
        <v>81.180000000000106</v>
      </c>
      <c r="AO2401" s="5">
        <f t="shared" si="3663"/>
        <v>1</v>
      </c>
      <c r="AP2401" s="5">
        <f t="shared" si="3676"/>
        <v>4</v>
      </c>
      <c r="AQ2401" s="5">
        <f t="shared" si="3694"/>
        <v>3.4</v>
      </c>
      <c r="AR2401" s="5"/>
      <c r="AS2401" s="5">
        <f t="shared" si="3640"/>
        <v>129.52000000000044</v>
      </c>
      <c r="AT2401" s="5">
        <f t="shared" si="3662"/>
        <v>95.802000000000049</v>
      </c>
      <c r="AU2401" s="5">
        <f t="shared" si="3648"/>
        <v>-4.0700000000006185</v>
      </c>
      <c r="AV2401" s="5">
        <f t="shared" si="3651"/>
        <v>7.6599999999998545</v>
      </c>
      <c r="AW2401" s="5">
        <f t="shared" si="3649"/>
        <v>4</v>
      </c>
      <c r="AX2401" s="5">
        <f t="shared" si="3603"/>
        <v>32.401999999999681</v>
      </c>
      <c r="AZ2401" s="4">
        <f t="shared" si="3684"/>
        <v>0</v>
      </c>
      <c r="BA2401" s="5">
        <f t="shared" si="3690"/>
        <v>0</v>
      </c>
      <c r="BB2401" s="4">
        <f t="shared" si="3685"/>
        <v>6.2867791290709421E-2</v>
      </c>
      <c r="BD2401" s="5">
        <v>0</v>
      </c>
      <c r="BE2401" s="4">
        <v>0.35502194681124549</v>
      </c>
      <c r="BJ2401" s="5">
        <v>48.299999999999727</v>
      </c>
      <c r="BK2401" s="5">
        <v>29.550000000000182</v>
      </c>
      <c r="BL2401" s="5">
        <v>3.1300000000001091</v>
      </c>
      <c r="BM2401" s="5">
        <v>5</v>
      </c>
      <c r="BR2401">
        <v>122</v>
      </c>
      <c r="BS2401">
        <v>-38</v>
      </c>
    </row>
    <row r="2402" spans="1:71">
      <c r="A2402" s="7">
        <v>39982</v>
      </c>
      <c r="B2402" s="6">
        <v>4810.3500000000004</v>
      </c>
      <c r="C2402" s="6">
        <v>4858.67</v>
      </c>
      <c r="D2402" s="6">
        <v>4768.9399999999996</v>
      </c>
      <c r="E2402" s="6">
        <v>4837.4799999999996</v>
      </c>
      <c r="F2402" s="6">
        <v>3172.88</v>
      </c>
      <c r="G2402" s="6">
        <v>3207.08</v>
      </c>
      <c r="H2402" s="6">
        <v>3139.41</v>
      </c>
      <c r="I2402" s="6">
        <v>3194.06</v>
      </c>
      <c r="J2402" s="9">
        <f t="shared" si="3633"/>
        <v>89.730000000000473</v>
      </c>
      <c r="K2402" s="9">
        <f t="shared" si="3660"/>
        <v>104.4891666666668</v>
      </c>
      <c r="L2402" s="9">
        <f t="shared" si="3637"/>
        <v>67.670000000000073</v>
      </c>
      <c r="M2402" s="9">
        <f t="shared" ref="M2402" si="3698">AVERAGE(L2391:L2402)</f>
        <v>64.975000000000023</v>
      </c>
      <c r="N2402" s="6" t="s">
        <v>36</v>
      </c>
      <c r="O2402" s="9">
        <f t="shared" si="3639"/>
        <v>1643.4199999999996</v>
      </c>
      <c r="P2402" s="4">
        <f t="shared" si="3678"/>
        <v>4.3928639938614213E-2</v>
      </c>
      <c r="Q2402" s="5">
        <f t="shared" si="3679"/>
        <v>104.26000000000022</v>
      </c>
      <c r="R2402" s="5">
        <f t="shared" si="3680"/>
        <v>1664.9049999999997</v>
      </c>
      <c r="S2402" s="4">
        <f t="shared" si="3681"/>
        <v>3.4312256517829723E-2</v>
      </c>
      <c r="T2402" s="4">
        <f t="shared" si="3682"/>
        <v>3.4312256517829723E-2</v>
      </c>
      <c r="U2402" s="5">
        <f t="shared" si="3674"/>
        <v>1674.498</v>
      </c>
      <c r="V2402" s="5">
        <f t="shared" si="3675"/>
        <v>-31.078000000000429</v>
      </c>
      <c r="X2402" s="5">
        <f t="shared" si="3635"/>
        <v>27.1299999999992</v>
      </c>
      <c r="Y2402" s="5">
        <f t="shared" si="3636"/>
        <v>21.179999999999836</v>
      </c>
      <c r="AA2402" s="5">
        <f t="shared" si="3654"/>
        <v>1</v>
      </c>
      <c r="AB2402" s="5">
        <f t="shared" si="3655"/>
        <v>0</v>
      </c>
      <c r="AC2402" s="5">
        <f t="shared" si="3656"/>
        <v>1</v>
      </c>
      <c r="AF2402" s="5">
        <f t="shared" si="3642"/>
        <v>48.319999999999709</v>
      </c>
      <c r="AG2402" s="5">
        <f t="shared" si="3643"/>
        <v>58.690000000000509</v>
      </c>
      <c r="AH2402" s="5">
        <f t="shared" si="3644"/>
        <v>41.410000000000764</v>
      </c>
      <c r="AI2402" s="5">
        <f t="shared" si="3645"/>
        <v>31.039999999999964</v>
      </c>
      <c r="AJ2402" s="5"/>
      <c r="AK2402" s="5">
        <f t="shared" si="3646"/>
        <v>41.410000000000764</v>
      </c>
      <c r="AL2402" s="5">
        <f t="shared" si="3666"/>
        <v>41.74800000000068</v>
      </c>
      <c r="AM2402" s="5">
        <f t="shared" si="3647"/>
        <v>48.319999999999709</v>
      </c>
      <c r="AN2402" s="5">
        <f t="shared" si="3662"/>
        <v>79.892000000000095</v>
      </c>
      <c r="AO2402" s="5">
        <f t="shared" si="3663"/>
        <v>0</v>
      </c>
      <c r="AP2402" s="5">
        <f t="shared" si="3676"/>
        <v>4</v>
      </c>
      <c r="AQ2402" s="5">
        <f t="shared" si="3694"/>
        <v>3.6</v>
      </c>
      <c r="AR2402" s="5"/>
      <c r="AS2402" s="5">
        <f t="shared" si="3640"/>
        <v>58.690000000000509</v>
      </c>
      <c r="AT2402" s="5">
        <f t="shared" si="3662"/>
        <v>95.024000000000072</v>
      </c>
      <c r="AU2402" s="5">
        <f t="shared" si="3648"/>
        <v>31.039999999999964</v>
      </c>
      <c r="AV2402" s="5">
        <f t="shared" si="3651"/>
        <v>-10.3700000000008</v>
      </c>
      <c r="AW2402" s="5">
        <f t="shared" si="3649"/>
        <v>5</v>
      </c>
      <c r="AX2402" s="5">
        <f t="shared" si="3603"/>
        <v>32.401999999999681</v>
      </c>
      <c r="AZ2402" s="4">
        <f t="shared" si="3684"/>
        <v>3.4312256517829723E-2</v>
      </c>
      <c r="BA2402" s="5">
        <f t="shared" si="3690"/>
        <v>0</v>
      </c>
      <c r="BB2402" s="4">
        <f t="shared" si="3685"/>
        <v>0</v>
      </c>
      <c r="BD2402" s="5">
        <v>0</v>
      </c>
      <c r="BE2402" s="4">
        <v>0.35484987453491529</v>
      </c>
      <c r="BJ2402" s="5">
        <v>75.300000000000182</v>
      </c>
      <c r="BK2402" s="5">
        <v>23.509999999999764</v>
      </c>
      <c r="BL2402" s="5">
        <v>4.3299999999999272</v>
      </c>
      <c r="BM2402" s="5">
        <v>5</v>
      </c>
      <c r="BR2402">
        <v>-42</v>
      </c>
      <c r="BS2402">
        <v>21</v>
      </c>
    </row>
    <row r="2403" spans="1:71">
      <c r="A2403" s="7">
        <v>39983</v>
      </c>
      <c r="B2403" s="6">
        <v>4844.82</v>
      </c>
      <c r="C2403" s="6">
        <v>4878.82</v>
      </c>
      <c r="D2403" s="6">
        <v>4816.12</v>
      </c>
      <c r="E2403" s="6">
        <v>4839.46</v>
      </c>
      <c r="F2403" s="6">
        <v>3195.85</v>
      </c>
      <c r="G2403" s="6">
        <v>3243.96</v>
      </c>
      <c r="H2403" s="6">
        <v>3183.86</v>
      </c>
      <c r="I2403" s="6">
        <v>3221.27</v>
      </c>
      <c r="J2403" s="9">
        <f t="shared" si="3633"/>
        <v>62.699999999999818</v>
      </c>
      <c r="K2403" s="9">
        <f t="shared" si="3660"/>
        <v>99.565000000000126</v>
      </c>
      <c r="L2403" s="9">
        <f t="shared" si="3637"/>
        <v>60.099999999999909</v>
      </c>
      <c r="M2403" s="9">
        <f t="shared" ref="M2403" si="3699">AVERAGE(L2392:L2403)</f>
        <v>61.742499999999986</v>
      </c>
      <c r="N2403" s="6" t="s">
        <v>36</v>
      </c>
      <c r="O2403" s="9">
        <f t="shared" si="3639"/>
        <v>1618.19</v>
      </c>
      <c r="P2403" s="4">
        <f t="shared" si="3678"/>
        <v>0</v>
      </c>
      <c r="Q2403" s="5">
        <f t="shared" si="3679"/>
        <v>58.580000000000382</v>
      </c>
      <c r="R2403" s="5">
        <f t="shared" si="3680"/>
        <v>1632.835</v>
      </c>
      <c r="S2403" s="4">
        <f t="shared" si="3681"/>
        <v>0</v>
      </c>
      <c r="T2403" s="4">
        <f t="shared" si="3682"/>
        <v>0</v>
      </c>
      <c r="U2403" s="5">
        <f t="shared" si="3674"/>
        <v>1649.5160000000001</v>
      </c>
      <c r="V2403" s="5">
        <f t="shared" si="3675"/>
        <v>-31.326000000000022</v>
      </c>
      <c r="X2403" s="5">
        <f t="shared" si="3635"/>
        <v>-5.3599999999996726</v>
      </c>
      <c r="Y2403" s="5">
        <f t="shared" si="3636"/>
        <v>25.420000000000073</v>
      </c>
      <c r="AA2403" s="5">
        <f t="shared" si="3654"/>
        <v>0</v>
      </c>
      <c r="AB2403" s="5">
        <f t="shared" si="3655"/>
        <v>0</v>
      </c>
      <c r="AC2403" s="5">
        <f t="shared" si="3656"/>
        <v>0</v>
      </c>
      <c r="AF2403" s="5">
        <f t="shared" si="3642"/>
        <v>34</v>
      </c>
      <c r="AG2403" s="5">
        <f t="shared" si="3643"/>
        <v>41.340000000000146</v>
      </c>
      <c r="AH2403" s="5">
        <f t="shared" si="3644"/>
        <v>28.699999999999818</v>
      </c>
      <c r="AI2403" s="5">
        <f t="shared" si="3645"/>
        <v>21.359999999999673</v>
      </c>
      <c r="AJ2403" s="5"/>
      <c r="AK2403" s="5">
        <f t="shared" si="3646"/>
        <v>28.699999999999818</v>
      </c>
      <c r="AL2403" s="5">
        <f t="shared" si="3666"/>
        <v>36.802000000000042</v>
      </c>
      <c r="AM2403" s="5">
        <f t="shared" si="3647"/>
        <v>34</v>
      </c>
      <c r="AN2403" s="5">
        <f t="shared" si="3662"/>
        <v>76.027000000000044</v>
      </c>
      <c r="AO2403" s="5">
        <f t="shared" si="3663"/>
        <v>0</v>
      </c>
      <c r="AP2403" s="5">
        <f t="shared" si="3676"/>
        <v>4</v>
      </c>
      <c r="AQ2403" s="5">
        <f t="shared" si="3694"/>
        <v>3.8</v>
      </c>
      <c r="AR2403" s="5"/>
      <c r="AS2403" s="5">
        <f t="shared" si="3640"/>
        <v>41.340000000000146</v>
      </c>
      <c r="AT2403" s="5">
        <f t="shared" si="3662"/>
        <v>89.111000000000061</v>
      </c>
      <c r="AU2403" s="5">
        <f t="shared" si="3648"/>
        <v>21.359999999999673</v>
      </c>
      <c r="AV2403" s="5">
        <f t="shared" si="3651"/>
        <v>-7.3400000000001455</v>
      </c>
      <c r="AW2403" s="5">
        <f t="shared" si="3649"/>
        <v>6</v>
      </c>
      <c r="AX2403" s="5">
        <f t="shared" si="3603"/>
        <v>31.438999999999947</v>
      </c>
      <c r="AZ2403" s="4">
        <f t="shared" si="3684"/>
        <v>0</v>
      </c>
      <c r="BA2403" s="5">
        <f t="shared" si="3690"/>
        <v>0</v>
      </c>
      <c r="BB2403" s="4">
        <f t="shared" si="3685"/>
        <v>3.4312256517829723E-2</v>
      </c>
      <c r="BD2403" s="5">
        <v>0</v>
      </c>
      <c r="BE2403" s="4">
        <v>0.35466309683177305</v>
      </c>
      <c r="BJ2403" s="5">
        <v>93.360000000000127</v>
      </c>
      <c r="BK2403" s="5">
        <v>-4.4500000000002728</v>
      </c>
      <c r="BL2403" s="5">
        <v>6.7800000000002001</v>
      </c>
      <c r="BM2403" s="5">
        <v>5</v>
      </c>
      <c r="BR2403">
        <v>29</v>
      </c>
      <c r="BS2403">
        <v>25</v>
      </c>
    </row>
    <row r="2404" spans="1:71">
      <c r="A2404" s="7">
        <v>39986</v>
      </c>
      <c r="B2404" s="6">
        <v>4837.28</v>
      </c>
      <c r="C2404" s="6">
        <v>4846.09</v>
      </c>
      <c r="D2404" s="6">
        <v>4693.34</v>
      </c>
      <c r="E2404" s="6">
        <v>4693.3999999999996</v>
      </c>
      <c r="F2404" s="6">
        <v>3221.16</v>
      </c>
      <c r="G2404" s="6">
        <v>3224.42</v>
      </c>
      <c r="H2404" s="6">
        <v>3123.1</v>
      </c>
      <c r="I2404" s="6">
        <v>3123.25</v>
      </c>
      <c r="J2404" s="9">
        <f t="shared" si="3633"/>
        <v>152.75</v>
      </c>
      <c r="K2404" s="9">
        <f t="shared" si="3660"/>
        <v>105.89166666666681</v>
      </c>
      <c r="L2404" s="9">
        <f t="shared" si="3637"/>
        <v>101.32000000000016</v>
      </c>
      <c r="M2404" s="9">
        <f t="shared" ref="M2404" si="3700">AVERAGE(L2393:L2404)</f>
        <v>66.589999999999989</v>
      </c>
      <c r="N2404" s="6" t="s">
        <v>36</v>
      </c>
      <c r="O2404" s="9">
        <f t="shared" si="3639"/>
        <v>1570.1499999999996</v>
      </c>
      <c r="P2404" s="4">
        <f t="shared" si="3678"/>
        <v>0</v>
      </c>
      <c r="Q2404" s="5">
        <f t="shared" si="3679"/>
        <v>106.6200000000008</v>
      </c>
      <c r="R2404" s="5">
        <f t="shared" si="3680"/>
        <v>1596.8049999999998</v>
      </c>
      <c r="S2404" s="4">
        <f t="shared" si="3681"/>
        <v>0</v>
      </c>
      <c r="T2404" s="4">
        <f t="shared" si="3682"/>
        <v>0</v>
      </c>
      <c r="U2404" s="5">
        <f t="shared" si="3674"/>
        <v>1629.4739999999997</v>
      </c>
      <c r="V2404" s="5">
        <f t="shared" si="3675"/>
        <v>-59.324000000000069</v>
      </c>
      <c r="X2404" s="5">
        <f t="shared" si="3635"/>
        <v>-143.88000000000011</v>
      </c>
      <c r="Y2404" s="5">
        <f t="shared" si="3636"/>
        <v>-97.909999999999854</v>
      </c>
      <c r="AA2404" s="5">
        <f t="shared" si="3654"/>
        <v>0</v>
      </c>
      <c r="AB2404" s="5">
        <f t="shared" si="3655"/>
        <v>1</v>
      </c>
      <c r="AC2404" s="5">
        <f t="shared" si="3656"/>
        <v>1</v>
      </c>
      <c r="AF2404" s="5">
        <f t="shared" si="3642"/>
        <v>8.8100000000004002</v>
      </c>
      <c r="AG2404" s="5">
        <f t="shared" si="3643"/>
        <v>6.6300000000001091</v>
      </c>
      <c r="AH2404" s="5">
        <f t="shared" si="3644"/>
        <v>143.9399999999996</v>
      </c>
      <c r="AI2404" s="5">
        <f t="shared" si="3645"/>
        <v>146.11999999999989</v>
      </c>
      <c r="AJ2404" s="5"/>
      <c r="AK2404" s="5">
        <f t="shared" si="3646"/>
        <v>8.8100000000004002</v>
      </c>
      <c r="AL2404" s="5">
        <f t="shared" si="3666"/>
        <v>36.802000000000042</v>
      </c>
      <c r="AM2404" s="5">
        <f t="shared" si="3647"/>
        <v>143.9399999999996</v>
      </c>
      <c r="AN2404" s="5">
        <f t="shared" si="3662"/>
        <v>81.344999999999985</v>
      </c>
      <c r="AO2404" s="5">
        <f t="shared" si="3663"/>
        <v>1</v>
      </c>
      <c r="AP2404" s="5">
        <f t="shared" si="3676"/>
        <v>4</v>
      </c>
      <c r="AQ2404" s="5">
        <f t="shared" si="3694"/>
        <v>3.9</v>
      </c>
      <c r="AR2404" s="5"/>
      <c r="AS2404" s="5">
        <f t="shared" si="3640"/>
        <v>146.11999999999989</v>
      </c>
      <c r="AT2404" s="5">
        <f t="shared" si="3662"/>
        <v>93.016000000000076</v>
      </c>
      <c r="AU2404" s="5">
        <f t="shared" si="3648"/>
        <v>6.6300000000001091</v>
      </c>
      <c r="AV2404" s="5">
        <f t="shared" si="3651"/>
        <v>2.180000000000291</v>
      </c>
      <c r="AW2404" s="5">
        <f t="shared" si="3649"/>
        <v>2</v>
      </c>
      <c r="AX2404" s="5">
        <f t="shared" si="3603"/>
        <v>31.438999999999947</v>
      </c>
      <c r="AZ2404" s="4">
        <f t="shared" si="3684"/>
        <v>0</v>
      </c>
      <c r="BA2404" s="5">
        <f t="shared" si="3690"/>
        <v>0</v>
      </c>
      <c r="BB2404" s="4">
        <f t="shared" si="3685"/>
        <v>0</v>
      </c>
      <c r="BD2404" s="5">
        <v>0</v>
      </c>
      <c r="BE2404" s="4">
        <v>0.35448901153050771</v>
      </c>
      <c r="BJ2404" s="5">
        <v>121.12999999999965</v>
      </c>
      <c r="BK2404" s="5">
        <v>10.930000000000291</v>
      </c>
      <c r="BL2404" s="5">
        <v>0.51999999999998181</v>
      </c>
      <c r="BM2404" s="5">
        <v>5</v>
      </c>
      <c r="BR2404">
        <v>144</v>
      </c>
      <c r="BS2404">
        <v>-40</v>
      </c>
    </row>
    <row r="2405" spans="1:71">
      <c r="A2405" s="7">
        <v>39987</v>
      </c>
      <c r="B2405" s="6">
        <v>4680.34</v>
      </c>
      <c r="C2405" s="6">
        <v>4752.8599999999997</v>
      </c>
      <c r="D2405" s="6">
        <v>4669.8</v>
      </c>
      <c r="E2405" s="6">
        <v>4707.1499999999996</v>
      </c>
      <c r="F2405" s="6">
        <v>3097.39</v>
      </c>
      <c r="G2405" s="6">
        <v>3143.53</v>
      </c>
      <c r="H2405" s="6">
        <v>3097.39</v>
      </c>
      <c r="I2405" s="6">
        <v>3116.82</v>
      </c>
      <c r="J2405" s="9">
        <f t="shared" si="3633"/>
        <v>83.059999999999491</v>
      </c>
      <c r="K2405" s="9">
        <f t="shared" si="3660"/>
        <v>103.02666666666671</v>
      </c>
      <c r="L2405" s="9">
        <f t="shared" si="3637"/>
        <v>46.140000000000327</v>
      </c>
      <c r="M2405" s="9">
        <f t="shared" ref="M2405" si="3701">AVERAGE(L2394:L2405)</f>
        <v>63.953333333333376</v>
      </c>
      <c r="N2405" s="6" t="s">
        <v>36</v>
      </c>
      <c r="O2405" s="9">
        <f t="shared" si="3639"/>
        <v>1590.3299999999995</v>
      </c>
      <c r="P2405" s="4">
        <f t="shared" si="3678"/>
        <v>0.27541968063327205</v>
      </c>
      <c r="Q2405" s="5">
        <f t="shared" si="3679"/>
        <v>73.269999999999982</v>
      </c>
      <c r="R2405" s="5">
        <f t="shared" si="3680"/>
        <v>1588.4674999999997</v>
      </c>
      <c r="S2405" s="4">
        <f t="shared" si="3681"/>
        <v>0.18927030575876649</v>
      </c>
      <c r="T2405" s="4">
        <f t="shared" si="3682"/>
        <v>9.9816985705098601E-2</v>
      </c>
      <c r="U2405" s="5">
        <f t="shared" si="3674"/>
        <v>1612.1859999999997</v>
      </c>
      <c r="V2405" s="5">
        <f t="shared" si="3675"/>
        <v>-21.856000000000222</v>
      </c>
      <c r="X2405" s="5">
        <f t="shared" si="3635"/>
        <v>26.809999999999491</v>
      </c>
      <c r="Y2405" s="5">
        <f t="shared" si="3636"/>
        <v>19.430000000000291</v>
      </c>
      <c r="AA2405" s="5">
        <f t="shared" si="3654"/>
        <v>1</v>
      </c>
      <c r="AB2405" s="5">
        <f t="shared" si="3655"/>
        <v>0</v>
      </c>
      <c r="AC2405" s="5">
        <f t="shared" si="3656"/>
        <v>1</v>
      </c>
      <c r="AF2405" s="5">
        <f t="shared" si="3642"/>
        <v>72.519999999999527</v>
      </c>
      <c r="AG2405" s="5">
        <f t="shared" si="3643"/>
        <v>59.460000000000036</v>
      </c>
      <c r="AH2405" s="5">
        <f t="shared" si="3644"/>
        <v>10.539999999999964</v>
      </c>
      <c r="AI2405" s="5">
        <f t="shared" si="3645"/>
        <v>23.599999999999454</v>
      </c>
      <c r="AJ2405" s="5"/>
      <c r="AK2405" s="5">
        <f t="shared" si="3646"/>
        <v>10.539999999999964</v>
      </c>
      <c r="AL2405" s="5">
        <f t="shared" si="3666"/>
        <v>30.790000000000596</v>
      </c>
      <c r="AM2405" s="5">
        <f t="shared" si="3647"/>
        <v>72.519999999999527</v>
      </c>
      <c r="AN2405" s="5">
        <f t="shared" si="3662"/>
        <v>84.001999999999953</v>
      </c>
      <c r="AO2405" s="5">
        <f t="shared" si="3663"/>
        <v>0</v>
      </c>
      <c r="AP2405" s="5">
        <f t="shared" si="3676"/>
        <v>4</v>
      </c>
      <c r="AQ2405" s="5">
        <f t="shared" si="3694"/>
        <v>4</v>
      </c>
      <c r="AR2405" s="5"/>
      <c r="AS2405" s="5">
        <f t="shared" si="3640"/>
        <v>59.460000000000036</v>
      </c>
      <c r="AT2405" s="5">
        <f t="shared" si="3662"/>
        <v>92.998000000000133</v>
      </c>
      <c r="AU2405" s="5">
        <f t="shared" si="3648"/>
        <v>23.599999999999454</v>
      </c>
      <c r="AV2405" s="5">
        <f t="shared" si="3651"/>
        <v>13.059999999999491</v>
      </c>
      <c r="AW2405" s="5">
        <f t="shared" si="3649"/>
        <v>3</v>
      </c>
      <c r="AX2405" s="5">
        <f t="shared" ref="AX2405:AX2468" si="3702">PERCENTILE(AU2386:AU2405,0.9)</f>
        <v>24.343999999999514</v>
      </c>
      <c r="AZ2405" s="4">
        <f t="shared" si="3684"/>
        <v>9.9816985705098601E-2</v>
      </c>
      <c r="BA2405" s="5">
        <f t="shared" si="3690"/>
        <v>0</v>
      </c>
      <c r="BB2405" s="4">
        <f t="shared" si="3685"/>
        <v>0</v>
      </c>
      <c r="BD2405" s="5">
        <v>0</v>
      </c>
      <c r="BE2405" s="4">
        <v>0.35419474393530581</v>
      </c>
      <c r="BJ2405" s="5">
        <v>63.349999999999909</v>
      </c>
      <c r="BK2405" s="5">
        <v>23.510000000000218</v>
      </c>
      <c r="BL2405" s="5">
        <v>0.75999999999976353</v>
      </c>
      <c r="BM2405" s="5">
        <v>5</v>
      </c>
      <c r="BR2405">
        <v>-41</v>
      </c>
      <c r="BS2405">
        <v>19</v>
      </c>
    </row>
    <row r="2406" spans="1:71">
      <c r="A2406" s="7">
        <v>39988</v>
      </c>
      <c r="B2406" s="6">
        <v>4728.78</v>
      </c>
      <c r="C2406" s="6">
        <v>4840.3500000000004</v>
      </c>
      <c r="D2406" s="6">
        <v>4698.1899999999996</v>
      </c>
      <c r="E2406" s="6">
        <v>4836.01</v>
      </c>
      <c r="F2406" s="6">
        <v>3136.77</v>
      </c>
      <c r="G2406" s="6">
        <v>3196.97</v>
      </c>
      <c r="H2406" s="6">
        <v>3104.84</v>
      </c>
      <c r="I2406" s="6">
        <v>3184.76</v>
      </c>
      <c r="J2406" s="9">
        <f t="shared" si="3633"/>
        <v>142.16000000000076</v>
      </c>
      <c r="K2406" s="9">
        <f t="shared" si="3660"/>
        <v>105.95083333333348</v>
      </c>
      <c r="L2406" s="9">
        <f t="shared" si="3637"/>
        <v>92.129999999999654</v>
      </c>
      <c r="M2406" s="9">
        <f t="shared" ref="M2406" si="3703">AVERAGE(L2395:L2406)</f>
        <v>66.351666666666645</v>
      </c>
      <c r="N2406" s="6" t="s">
        <v>36</v>
      </c>
      <c r="O2406" s="9">
        <f t="shared" si="3639"/>
        <v>1651.25</v>
      </c>
      <c r="P2406" s="4">
        <f t="shared" si="3678"/>
        <v>1</v>
      </c>
      <c r="Q2406" s="5">
        <f t="shared" si="3679"/>
        <v>81.100000000000364</v>
      </c>
      <c r="R2406" s="5">
        <f t="shared" si="3680"/>
        <v>1590.4249999999997</v>
      </c>
      <c r="S2406" s="4">
        <f t="shared" si="3681"/>
        <v>0.76064528231100881</v>
      </c>
      <c r="T2406" s="4">
        <f t="shared" si="3682"/>
        <v>0.46892165365712768</v>
      </c>
      <c r="U2406" s="5">
        <f t="shared" si="3674"/>
        <v>1614.6679999999997</v>
      </c>
      <c r="V2406" s="5">
        <f t="shared" si="3675"/>
        <v>36.582000000000335</v>
      </c>
      <c r="X2406" s="5">
        <f t="shared" si="3635"/>
        <v>107.23000000000047</v>
      </c>
      <c r="Y2406" s="5">
        <f t="shared" si="3636"/>
        <v>47.990000000000236</v>
      </c>
      <c r="AA2406" s="5">
        <f t="shared" si="3654"/>
        <v>1</v>
      </c>
      <c r="AB2406" s="5">
        <f t="shared" si="3655"/>
        <v>0</v>
      </c>
      <c r="AC2406" s="5">
        <f t="shared" si="3656"/>
        <v>1</v>
      </c>
      <c r="AF2406" s="5">
        <f t="shared" si="3642"/>
        <v>111.57000000000062</v>
      </c>
      <c r="AG2406" s="5">
        <f t="shared" si="3643"/>
        <v>133.20000000000073</v>
      </c>
      <c r="AH2406" s="5">
        <f t="shared" si="3644"/>
        <v>30.590000000000146</v>
      </c>
      <c r="AI2406" s="5">
        <f t="shared" si="3645"/>
        <v>8.9600000000000364</v>
      </c>
      <c r="AJ2406" s="5"/>
      <c r="AK2406" s="5">
        <f t="shared" si="3646"/>
        <v>30.590000000000146</v>
      </c>
      <c r="AL2406" s="5">
        <f t="shared" si="3666"/>
        <v>31.672000000000203</v>
      </c>
      <c r="AM2406" s="5">
        <f t="shared" si="3647"/>
        <v>111.57000000000062</v>
      </c>
      <c r="AN2406" s="5">
        <f t="shared" si="3662"/>
        <v>86.572000000000031</v>
      </c>
      <c r="AO2406" s="5">
        <f t="shared" si="3663"/>
        <v>1</v>
      </c>
      <c r="AP2406" s="5">
        <f t="shared" si="3676"/>
        <v>4</v>
      </c>
      <c r="AQ2406" s="5">
        <f t="shared" si="3694"/>
        <v>4</v>
      </c>
      <c r="AR2406" s="5"/>
      <c r="AS2406" s="5">
        <f t="shared" si="3640"/>
        <v>133.20000000000073</v>
      </c>
      <c r="AT2406" s="5">
        <f t="shared" si="3662"/>
        <v>92.764000000000209</v>
      </c>
      <c r="AU2406" s="5">
        <f t="shared" si="3648"/>
        <v>8.9600000000000364</v>
      </c>
      <c r="AV2406" s="5">
        <f t="shared" si="3651"/>
        <v>-21.630000000000109</v>
      </c>
      <c r="AW2406" s="5">
        <f t="shared" si="3649"/>
        <v>4</v>
      </c>
      <c r="AX2406" s="5">
        <f t="shared" si="3702"/>
        <v>24.343999999999514</v>
      </c>
      <c r="AZ2406" s="4">
        <f t="shared" si="3684"/>
        <v>0.46892165365712768</v>
      </c>
      <c r="BA2406" s="5">
        <f t="shared" si="3690"/>
        <v>0</v>
      </c>
      <c r="BB2406" s="4">
        <f t="shared" si="3685"/>
        <v>9.9816985705098601E-2</v>
      </c>
      <c r="BD2406" s="5">
        <v>0</v>
      </c>
      <c r="BE2406" s="4">
        <v>0.35407266682498151</v>
      </c>
      <c r="BJ2406" s="5">
        <v>37.960000000000036</v>
      </c>
      <c r="BK2406" s="5">
        <v>9.6199999999998909</v>
      </c>
      <c r="BL2406" s="5">
        <v>0.78000000000020009</v>
      </c>
      <c r="BM2406" s="5">
        <v>5</v>
      </c>
      <c r="BR2406">
        <v>-42</v>
      </c>
      <c r="BS2406">
        <v>48</v>
      </c>
    </row>
    <row r="2407" spans="1:71">
      <c r="A2407" s="7">
        <v>39989</v>
      </c>
      <c r="B2407" s="6">
        <v>4838.04</v>
      </c>
      <c r="C2407" s="6">
        <v>4838.04</v>
      </c>
      <c r="D2407" s="6">
        <v>4720.24</v>
      </c>
      <c r="E2407" s="6">
        <v>4800.5600000000004</v>
      </c>
      <c r="F2407" s="6">
        <v>3178.72</v>
      </c>
      <c r="G2407" s="6">
        <v>3186.24</v>
      </c>
      <c r="H2407" s="6">
        <v>3110.35</v>
      </c>
      <c r="I2407" s="6">
        <v>3163.1</v>
      </c>
      <c r="J2407" s="9">
        <f t="shared" si="3633"/>
        <v>117.80000000000018</v>
      </c>
      <c r="K2407" s="9">
        <f t="shared" si="3660"/>
        <v>108.91416666666684</v>
      </c>
      <c r="L2407" s="9">
        <f t="shared" si="3637"/>
        <v>75.889999999999873</v>
      </c>
      <c r="M2407" s="9">
        <f t="shared" ref="M2407" si="3704">AVERAGE(L2396:L2407)</f>
        <v>68.658333333333303</v>
      </c>
      <c r="N2407" s="6" t="s">
        <v>37</v>
      </c>
      <c r="O2407" s="9">
        <f t="shared" si="3639"/>
        <v>1637.4600000000005</v>
      </c>
      <c r="P2407" s="4">
        <f t="shared" si="3678"/>
        <v>0.82996300863132622</v>
      </c>
      <c r="Q2407" s="5">
        <f t="shared" si="3679"/>
        <v>81.100000000000364</v>
      </c>
      <c r="R2407" s="5">
        <f t="shared" si="3680"/>
        <v>1590.4249999999997</v>
      </c>
      <c r="S2407" s="4">
        <f t="shared" si="3681"/>
        <v>0.82996300863132622</v>
      </c>
      <c r="T2407" s="4">
        <f t="shared" si="3682"/>
        <v>0.63130744700806929</v>
      </c>
      <c r="U2407" s="5">
        <f t="shared" si="3674"/>
        <v>1613.4759999999999</v>
      </c>
      <c r="V2407" s="5">
        <f t="shared" si="3675"/>
        <v>23.984000000000606</v>
      </c>
      <c r="X2407" s="5">
        <f t="shared" si="3635"/>
        <v>-37.479999999999563</v>
      </c>
      <c r="Y2407" s="5">
        <f t="shared" si="3636"/>
        <v>-15.619999999999891</v>
      </c>
      <c r="AA2407" s="5">
        <f t="shared" si="3654"/>
        <v>0</v>
      </c>
      <c r="AB2407" s="5">
        <f t="shared" si="3655"/>
        <v>1</v>
      </c>
      <c r="AC2407" s="5">
        <f t="shared" si="3656"/>
        <v>1</v>
      </c>
      <c r="AF2407" s="5">
        <f t="shared" si="3642"/>
        <v>0</v>
      </c>
      <c r="AG2407" s="5">
        <f t="shared" si="3643"/>
        <v>2.0299999999997453</v>
      </c>
      <c r="AH2407" s="5">
        <f t="shared" si="3644"/>
        <v>117.80000000000018</v>
      </c>
      <c r="AI2407" s="5">
        <f t="shared" si="3645"/>
        <v>115.77000000000044</v>
      </c>
      <c r="AJ2407" s="5"/>
      <c r="AK2407" s="5">
        <f t="shared" si="3646"/>
        <v>0</v>
      </c>
      <c r="AL2407" s="5">
        <f t="shared" si="3666"/>
        <v>31.672000000000203</v>
      </c>
      <c r="AM2407" s="5">
        <f t="shared" si="3647"/>
        <v>117.80000000000018</v>
      </c>
      <c r="AN2407" s="5">
        <f t="shared" si="3662"/>
        <v>90.262000000000086</v>
      </c>
      <c r="AO2407" s="5">
        <f t="shared" si="3663"/>
        <v>1</v>
      </c>
      <c r="AP2407" s="5">
        <f t="shared" si="3676"/>
        <v>5</v>
      </c>
      <c r="AQ2407" s="5">
        <f t="shared" si="3694"/>
        <v>4.0999999999999996</v>
      </c>
      <c r="AR2407" s="5"/>
      <c r="AS2407" s="5">
        <f t="shared" si="3640"/>
        <v>115.77000000000044</v>
      </c>
      <c r="AT2407" s="5">
        <f t="shared" si="3662"/>
        <v>97.372000000000298</v>
      </c>
      <c r="AU2407" s="5">
        <f t="shared" si="3648"/>
        <v>2.0299999999997453</v>
      </c>
      <c r="AV2407" s="5">
        <f t="shared" si="3651"/>
        <v>-2.0299999999997453</v>
      </c>
      <c r="AW2407" s="5">
        <f t="shared" si="3649"/>
        <v>5</v>
      </c>
      <c r="AX2407" s="5">
        <f t="shared" si="3702"/>
        <v>24.343999999999514</v>
      </c>
      <c r="AZ2407" s="4">
        <f t="shared" si="3684"/>
        <v>0.63130744700806929</v>
      </c>
      <c r="BA2407" s="5">
        <f t="shared" si="3690"/>
        <v>0</v>
      </c>
      <c r="BB2407" s="4">
        <f t="shared" si="3685"/>
        <v>0.46892165365712768</v>
      </c>
      <c r="BD2407" s="5">
        <v>0</v>
      </c>
      <c r="BE2407" s="4">
        <v>0.35368352426190186</v>
      </c>
      <c r="BJ2407" s="5">
        <v>48.889999999999873</v>
      </c>
      <c r="BK2407" s="5">
        <v>22.440000000000055</v>
      </c>
      <c r="BL2407" s="5">
        <v>5.3600000000001273</v>
      </c>
      <c r="BM2407" s="5">
        <v>5</v>
      </c>
      <c r="BR2407">
        <v>-44</v>
      </c>
      <c r="BS2407">
        <v>16</v>
      </c>
    </row>
    <row r="2408" spans="1:71">
      <c r="A2408" s="7">
        <v>39990</v>
      </c>
      <c r="B2408" s="6">
        <v>4818.1899999999996</v>
      </c>
      <c r="C2408" s="6">
        <v>4866.8</v>
      </c>
      <c r="D2408" s="6">
        <v>4753.93</v>
      </c>
      <c r="E2408" s="6">
        <v>4776.47</v>
      </c>
      <c r="F2408" s="6">
        <v>3181.14</v>
      </c>
      <c r="G2408" s="6">
        <v>3204.01</v>
      </c>
      <c r="H2408" s="6">
        <v>3112.62</v>
      </c>
      <c r="I2408" s="6">
        <v>3129.73</v>
      </c>
      <c r="J2408" s="9">
        <f t="shared" si="3633"/>
        <v>112.86999999999989</v>
      </c>
      <c r="K2408" s="9">
        <f t="shared" si="3660"/>
        <v>107.02500000000016</v>
      </c>
      <c r="L2408" s="9">
        <f t="shared" si="3637"/>
        <v>91.390000000000327</v>
      </c>
      <c r="M2408" s="9">
        <f t="shared" ref="M2408" si="3705">AVERAGE(L2397:L2408)</f>
        <v>70.095833333333346</v>
      </c>
      <c r="N2408" s="6" t="s">
        <v>37</v>
      </c>
      <c r="O2408" s="9">
        <f t="shared" si="3639"/>
        <v>1646.7400000000002</v>
      </c>
      <c r="P2408" s="4">
        <f t="shared" si="3678"/>
        <v>0.94438964241677259</v>
      </c>
      <c r="Q2408" s="5">
        <f t="shared" si="3679"/>
        <v>81.100000000000364</v>
      </c>
      <c r="R2408" s="5">
        <f t="shared" si="3680"/>
        <v>1590.4249999999997</v>
      </c>
      <c r="S2408" s="4">
        <f t="shared" si="3681"/>
        <v>0.94438964241677259</v>
      </c>
      <c r="T2408" s="4">
        <f t="shared" si="3682"/>
        <v>0.71834552616769864</v>
      </c>
      <c r="U2408" s="5">
        <f t="shared" si="3674"/>
        <v>1619.1860000000001</v>
      </c>
      <c r="V2408" s="5">
        <f t="shared" si="3675"/>
        <v>27.554000000000087</v>
      </c>
      <c r="X2408" s="5">
        <f t="shared" si="3635"/>
        <v>-41.719999999999345</v>
      </c>
      <c r="Y2408" s="5">
        <f t="shared" si="3636"/>
        <v>-51.409999999999854</v>
      </c>
      <c r="AA2408" s="5">
        <f t="shared" si="3654"/>
        <v>0</v>
      </c>
      <c r="AB2408" s="5">
        <f t="shared" si="3655"/>
        <v>1</v>
      </c>
      <c r="AC2408" s="5">
        <f t="shared" si="3656"/>
        <v>1</v>
      </c>
      <c r="AF2408" s="5">
        <f t="shared" si="3642"/>
        <v>48.610000000000582</v>
      </c>
      <c r="AG2408" s="5">
        <f t="shared" si="3643"/>
        <v>66.239999999999782</v>
      </c>
      <c r="AH2408" s="5">
        <f t="shared" si="3644"/>
        <v>64.259999999999309</v>
      </c>
      <c r="AI2408" s="5">
        <f t="shared" si="3645"/>
        <v>46.630000000000109</v>
      </c>
      <c r="AJ2408" s="5"/>
      <c r="AK2408" s="5">
        <f t="shared" si="3646"/>
        <v>48.610000000000582</v>
      </c>
      <c r="AL2408" s="5">
        <f t="shared" si="3666"/>
        <v>42.130000000000742</v>
      </c>
      <c r="AM2408" s="5">
        <f t="shared" si="3647"/>
        <v>64.259999999999309</v>
      </c>
      <c r="AN2408" s="5">
        <f t="shared" si="3662"/>
        <v>91.319999999999979</v>
      </c>
      <c r="AO2408" s="5">
        <f t="shared" si="3663"/>
        <v>0</v>
      </c>
      <c r="AP2408" s="5">
        <f t="shared" si="3676"/>
        <v>5</v>
      </c>
      <c r="AQ2408" s="5">
        <f t="shared" si="3694"/>
        <v>4.2</v>
      </c>
      <c r="AR2408" s="5"/>
      <c r="AS2408" s="5">
        <f t="shared" si="3640"/>
        <v>66.239999999999782</v>
      </c>
      <c r="AT2408" s="5">
        <f t="shared" si="3662"/>
        <v>97.703000000000245</v>
      </c>
      <c r="AU2408" s="5">
        <f t="shared" si="3648"/>
        <v>46.630000000000109</v>
      </c>
      <c r="AV2408" s="5">
        <f t="shared" si="3651"/>
        <v>-17.6299999999992</v>
      </c>
      <c r="AW2408" s="5">
        <f t="shared" si="3649"/>
        <v>6</v>
      </c>
      <c r="AX2408" s="5">
        <f t="shared" si="3702"/>
        <v>31.438999999999947</v>
      </c>
      <c r="AZ2408" s="4">
        <f t="shared" si="3684"/>
        <v>0.71834552616769864</v>
      </c>
      <c r="BA2408" s="5">
        <f t="shared" si="3690"/>
        <v>0</v>
      </c>
      <c r="BB2408" s="4">
        <f t="shared" si="3685"/>
        <v>0.63130744700806929</v>
      </c>
      <c r="BD2408" s="5">
        <v>0</v>
      </c>
      <c r="BE2408" s="4">
        <v>0.35299206921413195</v>
      </c>
      <c r="BJ2408" s="5">
        <v>59.559999999999945</v>
      </c>
      <c r="BK2408" s="5">
        <v>26.25</v>
      </c>
      <c r="BL2408" s="5">
        <v>6.6300000000001091</v>
      </c>
      <c r="BM2408" s="5">
        <v>5</v>
      </c>
      <c r="BR2408">
        <v>-43</v>
      </c>
      <c r="BS2408">
        <v>51</v>
      </c>
    </row>
    <row r="2409" spans="1:71">
      <c r="A2409" s="7">
        <v>39993</v>
      </c>
      <c r="B2409" s="6">
        <v>4768.1099999999997</v>
      </c>
      <c r="C2409" s="6">
        <v>4901.3599999999997</v>
      </c>
      <c r="D2409" s="6">
        <v>4762.6099999999997</v>
      </c>
      <c r="E2409" s="6">
        <v>4885.09</v>
      </c>
      <c r="F2409" s="6">
        <v>3122.54</v>
      </c>
      <c r="G2409" s="6">
        <v>3205.36</v>
      </c>
      <c r="H2409" s="6">
        <v>3120.96</v>
      </c>
      <c r="I2409" s="6">
        <v>3193.68</v>
      </c>
      <c r="J2409" s="9">
        <f t="shared" si="3633"/>
        <v>138.75</v>
      </c>
      <c r="K2409" s="9">
        <f t="shared" si="3660"/>
        <v>111.68416666666683</v>
      </c>
      <c r="L2409" s="9">
        <f t="shared" si="3637"/>
        <v>84.400000000000091</v>
      </c>
      <c r="M2409" s="9">
        <f t="shared" ref="M2409" si="3706">AVERAGE(L2398:L2409)</f>
        <v>73.069166666666703</v>
      </c>
      <c r="N2409" s="6" t="s">
        <v>37</v>
      </c>
      <c r="O2409" s="9">
        <f t="shared" si="3639"/>
        <v>1691.4100000000003</v>
      </c>
      <c r="P2409" s="4">
        <f t="shared" si="3678"/>
        <v>1</v>
      </c>
      <c r="Q2409" s="5">
        <f t="shared" si="3679"/>
        <v>101.08000000000084</v>
      </c>
      <c r="R2409" s="5">
        <f t="shared" si="3680"/>
        <v>1615.5999999999997</v>
      </c>
      <c r="S2409" s="4">
        <f t="shared" si="3681"/>
        <v>1</v>
      </c>
      <c r="T2409" s="4">
        <f t="shared" si="3682"/>
        <v>1</v>
      </c>
      <c r="U2409" s="5">
        <f t="shared" si="3674"/>
        <v>1643.4380000000001</v>
      </c>
      <c r="V2409" s="5">
        <f t="shared" si="3675"/>
        <v>47.972000000000207</v>
      </c>
      <c r="X2409" s="5">
        <f t="shared" si="3635"/>
        <v>116.98000000000047</v>
      </c>
      <c r="Y2409" s="5">
        <f t="shared" si="3636"/>
        <v>71.139999999999873</v>
      </c>
      <c r="AA2409" s="5">
        <f t="shared" si="3654"/>
        <v>1</v>
      </c>
      <c r="AB2409" s="5">
        <f t="shared" si="3655"/>
        <v>0</v>
      </c>
      <c r="AC2409" s="5">
        <f t="shared" si="3656"/>
        <v>1</v>
      </c>
      <c r="AF2409" s="5">
        <f t="shared" si="3642"/>
        <v>133.25</v>
      </c>
      <c r="AG2409" s="5">
        <f t="shared" si="3643"/>
        <v>124.88999999999942</v>
      </c>
      <c r="AH2409" s="5">
        <f t="shared" si="3644"/>
        <v>5.5</v>
      </c>
      <c r="AI2409" s="5">
        <f t="shared" si="3645"/>
        <v>13.860000000000582</v>
      </c>
      <c r="AJ2409" s="5"/>
      <c r="AK2409" s="5">
        <f t="shared" si="3646"/>
        <v>5.5</v>
      </c>
      <c r="AL2409" s="5">
        <f t="shared" si="3666"/>
        <v>42.130000000000742</v>
      </c>
      <c r="AM2409" s="5">
        <f t="shared" si="3647"/>
        <v>133.25</v>
      </c>
      <c r="AN2409" s="5">
        <f t="shared" si="3662"/>
        <v>88.149999999999906</v>
      </c>
      <c r="AO2409" s="5">
        <f t="shared" si="3663"/>
        <v>1</v>
      </c>
      <c r="AP2409" s="5">
        <f t="shared" si="3676"/>
        <v>5</v>
      </c>
      <c r="AQ2409" s="5">
        <f t="shared" si="3694"/>
        <v>4.3</v>
      </c>
      <c r="AR2409" s="5"/>
      <c r="AS2409" s="5">
        <f t="shared" si="3640"/>
        <v>124.88999999999942</v>
      </c>
      <c r="AT2409" s="5">
        <f t="shared" si="3662"/>
        <v>91.908000000000172</v>
      </c>
      <c r="AU2409" s="5">
        <f t="shared" si="3648"/>
        <v>13.860000000000582</v>
      </c>
      <c r="AV2409" s="5">
        <f t="shared" si="3651"/>
        <v>8.3600000000005821</v>
      </c>
      <c r="AW2409" s="5">
        <f t="shared" si="3649"/>
        <v>2</v>
      </c>
      <c r="AX2409" s="5">
        <f t="shared" si="3702"/>
        <v>31.438999999999947</v>
      </c>
      <c r="AZ2409" s="4">
        <f t="shared" si="3684"/>
        <v>1</v>
      </c>
      <c r="BA2409" s="5">
        <f t="shared" si="3690"/>
        <v>0</v>
      </c>
      <c r="BB2409" s="4">
        <f t="shared" si="3685"/>
        <v>0.71834552616769864</v>
      </c>
      <c r="BD2409" s="5">
        <v>0</v>
      </c>
      <c r="BE2409" s="4">
        <v>0.35290266259275299</v>
      </c>
      <c r="BJ2409" s="5">
        <v>75.549999999999727</v>
      </c>
      <c r="BK2409" s="5">
        <v>-2.4600000000000364</v>
      </c>
      <c r="BL2409" s="5">
        <v>2.4600000000000364</v>
      </c>
      <c r="BM2409" s="5">
        <v>5</v>
      </c>
      <c r="BR2409">
        <v>117</v>
      </c>
      <c r="BS2409">
        <v>-44</v>
      </c>
    </row>
    <row r="2410" spans="1:71">
      <c r="A2410" s="7">
        <v>39994</v>
      </c>
      <c r="B2410" s="6">
        <v>4897.46</v>
      </c>
      <c r="C2410" s="6">
        <v>4905.6400000000003</v>
      </c>
      <c r="D2410" s="6">
        <v>4790.17</v>
      </c>
      <c r="E2410" s="6">
        <v>4808.6400000000003</v>
      </c>
      <c r="F2410" s="6">
        <v>3207.97</v>
      </c>
      <c r="G2410" s="6">
        <v>3207.97</v>
      </c>
      <c r="H2410" s="6">
        <v>3124.72</v>
      </c>
      <c r="I2410" s="6">
        <v>3140.44</v>
      </c>
      <c r="J2410" s="9">
        <f t="shared" si="3633"/>
        <v>115.47000000000025</v>
      </c>
      <c r="K2410" s="9">
        <f t="shared" si="3660"/>
        <v>115.9366666666668</v>
      </c>
      <c r="L2410" s="9">
        <f t="shared" si="3637"/>
        <v>83.25</v>
      </c>
      <c r="M2410" s="9">
        <f t="shared" ref="M2410" si="3707">AVERAGE(L2399:L2410)</f>
        <v>77.508333333333368</v>
      </c>
      <c r="N2410" s="6" t="s">
        <v>37</v>
      </c>
      <c r="O2410" s="9">
        <f t="shared" si="3639"/>
        <v>1668.2000000000003</v>
      </c>
      <c r="P2410" s="4">
        <f t="shared" si="3678"/>
        <v>0.56978683966635557</v>
      </c>
      <c r="Q2410" s="5">
        <f t="shared" si="3679"/>
        <v>53.949999999999818</v>
      </c>
      <c r="R2410" s="5">
        <f t="shared" si="3680"/>
        <v>1650.9475000000004</v>
      </c>
      <c r="S2410" s="4">
        <f t="shared" si="3681"/>
        <v>0.80859310572324006</v>
      </c>
      <c r="T2410" s="4">
        <f t="shared" si="3682"/>
        <v>0.80859310572324006</v>
      </c>
      <c r="U2410" s="5">
        <f t="shared" si="3674"/>
        <v>1659.0120000000002</v>
      </c>
      <c r="V2410" s="5">
        <f t="shared" si="3675"/>
        <v>9.1880000000001019</v>
      </c>
      <c r="X2410" s="5">
        <f t="shared" si="3635"/>
        <v>-88.819999999999709</v>
      </c>
      <c r="Y2410" s="5">
        <f t="shared" si="3636"/>
        <v>-67.529999999999745</v>
      </c>
      <c r="AA2410" s="5">
        <f t="shared" si="3654"/>
        <v>0</v>
      </c>
      <c r="AB2410" s="5">
        <f t="shared" si="3655"/>
        <v>1</v>
      </c>
      <c r="AC2410" s="5">
        <f t="shared" si="3656"/>
        <v>1</v>
      </c>
      <c r="AF2410" s="5">
        <f t="shared" si="3642"/>
        <v>8.180000000000291</v>
      </c>
      <c r="AG2410" s="5">
        <f t="shared" si="3643"/>
        <v>20.550000000000182</v>
      </c>
      <c r="AH2410" s="5">
        <f t="shared" si="3644"/>
        <v>107.28999999999996</v>
      </c>
      <c r="AI2410" s="5">
        <f t="shared" si="3645"/>
        <v>94.920000000000073</v>
      </c>
      <c r="AJ2410" s="5"/>
      <c r="AK2410" s="5">
        <f t="shared" si="3646"/>
        <v>8.180000000000291</v>
      </c>
      <c r="AL2410" s="5">
        <f t="shared" si="3666"/>
        <v>42.130000000000742</v>
      </c>
      <c r="AM2410" s="5">
        <f t="shared" si="3647"/>
        <v>107.28999999999996</v>
      </c>
      <c r="AN2410" s="5">
        <f t="shared" si="3662"/>
        <v>95.480999999999952</v>
      </c>
      <c r="AO2410" s="5">
        <f t="shared" si="3663"/>
        <v>1</v>
      </c>
      <c r="AP2410" s="5">
        <f t="shared" si="3676"/>
        <v>6</v>
      </c>
      <c r="AQ2410" s="5">
        <f t="shared" si="3694"/>
        <v>4.5</v>
      </c>
      <c r="AR2410" s="5"/>
      <c r="AS2410" s="5">
        <f t="shared" si="3640"/>
        <v>94.920000000000073</v>
      </c>
      <c r="AT2410" s="5">
        <f t="shared" si="3662"/>
        <v>97.015000000000143</v>
      </c>
      <c r="AU2410" s="5">
        <f t="shared" si="3648"/>
        <v>20.550000000000182</v>
      </c>
      <c r="AV2410" s="5">
        <f t="shared" si="3651"/>
        <v>-12.369999999999891</v>
      </c>
      <c r="AW2410" s="5">
        <f t="shared" si="3649"/>
        <v>3</v>
      </c>
      <c r="AX2410" s="5">
        <f t="shared" si="3702"/>
        <v>24.343999999999514</v>
      </c>
      <c r="AZ2410" s="4">
        <f t="shared" si="3684"/>
        <v>0.80859310572324006</v>
      </c>
      <c r="BA2410" s="5">
        <f t="shared" si="3690"/>
        <v>-23.210000000000036</v>
      </c>
      <c r="BB2410" s="4">
        <f t="shared" si="3685"/>
        <v>1</v>
      </c>
      <c r="BD2410" s="5">
        <v>0</v>
      </c>
      <c r="BE2410" s="4">
        <v>0.35150418457362476</v>
      </c>
      <c r="BJ2410" s="5">
        <v>86.690000000000055</v>
      </c>
      <c r="BK2410" s="5">
        <v>20.289999999999964</v>
      </c>
      <c r="BL2410" s="5">
        <v>8.9999999999690772E-2</v>
      </c>
      <c r="BM2410" s="5">
        <v>5</v>
      </c>
      <c r="BR2410">
        <v>-46</v>
      </c>
      <c r="BS2410">
        <v>68</v>
      </c>
    </row>
    <row r="2411" spans="1:71">
      <c r="A2411" s="7">
        <v>39995</v>
      </c>
      <c r="B2411" s="6">
        <v>4820.6099999999997</v>
      </c>
      <c r="C2411" s="6">
        <v>4930.3500000000004</v>
      </c>
      <c r="D2411" s="6">
        <v>4818.91</v>
      </c>
      <c r="E2411" s="6">
        <v>4905.4399999999996</v>
      </c>
      <c r="F2411" s="6">
        <v>3163.53</v>
      </c>
      <c r="G2411" s="6">
        <v>3233.6</v>
      </c>
      <c r="H2411" s="6">
        <v>3161.83</v>
      </c>
      <c r="I2411" s="6">
        <v>3217</v>
      </c>
      <c r="J2411" s="9">
        <f t="shared" si="3633"/>
        <v>121.71000000000004</v>
      </c>
      <c r="K2411" s="9">
        <f t="shared" si="3660"/>
        <v>110.84250000000013</v>
      </c>
      <c r="L2411" s="9">
        <f t="shared" si="3637"/>
        <v>93.159999999999854</v>
      </c>
      <c r="M2411" s="9">
        <f t="shared" ref="M2411" si="3708">AVERAGE(L2400:L2411)</f>
        <v>75.870000000000047</v>
      </c>
      <c r="N2411" s="6" t="s">
        <v>36</v>
      </c>
      <c r="O2411" s="9">
        <f t="shared" si="3639"/>
        <v>1688.4399999999996</v>
      </c>
      <c r="P2411" s="4">
        <f t="shared" si="3678"/>
        <v>0.94494902687672444</v>
      </c>
      <c r="Q2411" s="5">
        <f t="shared" si="3679"/>
        <v>53.949999999999818</v>
      </c>
      <c r="R2411" s="5">
        <f t="shared" si="3680"/>
        <v>1650.9475000000004</v>
      </c>
      <c r="S2411" s="4">
        <f t="shared" si="3681"/>
        <v>0.97061733280569173</v>
      </c>
      <c r="T2411" s="4">
        <f t="shared" si="3682"/>
        <v>0.97550717466600123</v>
      </c>
      <c r="U2411" s="5">
        <f t="shared" si="3674"/>
        <v>1666.45</v>
      </c>
      <c r="V2411" s="5">
        <f t="shared" si="3675"/>
        <v>21.989999999999554</v>
      </c>
      <c r="X2411" s="5">
        <f t="shared" si="3635"/>
        <v>84.829999999999927</v>
      </c>
      <c r="Y2411" s="5">
        <f t="shared" si="3636"/>
        <v>53.4699999999998</v>
      </c>
      <c r="AA2411" s="5">
        <f t="shared" si="3654"/>
        <v>1</v>
      </c>
      <c r="AB2411" s="5">
        <f t="shared" si="3655"/>
        <v>0</v>
      </c>
      <c r="AC2411" s="5">
        <f t="shared" si="3656"/>
        <v>1</v>
      </c>
      <c r="AF2411" s="5">
        <f t="shared" si="3642"/>
        <v>109.74000000000069</v>
      </c>
      <c r="AG2411" s="5">
        <f t="shared" si="3643"/>
        <v>121.71000000000004</v>
      </c>
      <c r="AH2411" s="5">
        <f t="shared" si="3644"/>
        <v>1.6999999999998181</v>
      </c>
      <c r="AI2411" s="5">
        <f t="shared" si="3645"/>
        <v>-10.269999999999527</v>
      </c>
      <c r="AJ2411" s="5"/>
      <c r="AK2411" s="5">
        <f t="shared" si="3646"/>
        <v>1.6999999999998181</v>
      </c>
      <c r="AL2411" s="5">
        <f t="shared" si="3666"/>
        <v>42.130000000000742</v>
      </c>
      <c r="AM2411" s="5">
        <f t="shared" si="3647"/>
        <v>109.74000000000069</v>
      </c>
      <c r="AN2411" s="5">
        <f t="shared" si="3662"/>
        <v>94.268999999999963</v>
      </c>
      <c r="AO2411" s="5">
        <f t="shared" si="3663"/>
        <v>1</v>
      </c>
      <c r="AP2411" s="5">
        <f t="shared" si="3676"/>
        <v>6</v>
      </c>
      <c r="AQ2411" s="5">
        <f t="shared" si="3694"/>
        <v>4.7</v>
      </c>
      <c r="AR2411" s="5"/>
      <c r="AS2411" s="5">
        <f t="shared" si="3640"/>
        <v>121.71000000000004</v>
      </c>
      <c r="AT2411" s="5">
        <f t="shared" si="3662"/>
        <v>96.234000000000108</v>
      </c>
      <c r="AU2411" s="5">
        <f t="shared" si="3648"/>
        <v>-10.269999999999527</v>
      </c>
      <c r="AV2411" s="5">
        <f t="shared" si="3651"/>
        <v>-11.969999999999345</v>
      </c>
      <c r="AW2411" s="5">
        <f t="shared" si="3649"/>
        <v>4</v>
      </c>
      <c r="AX2411" s="5">
        <f t="shared" si="3702"/>
        <v>24.343999999999514</v>
      </c>
      <c r="AZ2411" s="4">
        <f t="shared" si="3684"/>
        <v>0.97550717466600123</v>
      </c>
      <c r="BA2411" s="5">
        <f t="shared" si="3690"/>
        <v>0</v>
      </c>
      <c r="BB2411" s="4">
        <f t="shared" si="3685"/>
        <v>0.80859310572324006</v>
      </c>
      <c r="BD2411" s="5">
        <v>0</v>
      </c>
      <c r="BE2411" s="4">
        <v>0.35125799374504246</v>
      </c>
      <c r="BJ2411" s="5">
        <v>47.849999999999909</v>
      </c>
      <c r="BK2411" s="5">
        <v>41.120000000000346</v>
      </c>
      <c r="BL2411" s="5">
        <v>3.8400000000001455</v>
      </c>
      <c r="BM2411" s="5">
        <v>5</v>
      </c>
      <c r="BR2411">
        <v>-44</v>
      </c>
      <c r="BS2411">
        <v>53</v>
      </c>
    </row>
    <row r="2412" spans="1:71">
      <c r="A2412" s="7">
        <v>39996</v>
      </c>
      <c r="B2412" s="6">
        <v>4891</v>
      </c>
      <c r="C2412" s="6">
        <v>4891</v>
      </c>
      <c r="D2412" s="6">
        <v>4718.49</v>
      </c>
      <c r="E2412" s="6">
        <v>4718.49</v>
      </c>
      <c r="F2412" s="6">
        <v>3200.75</v>
      </c>
      <c r="G2412" s="6">
        <v>3200.75</v>
      </c>
      <c r="H2412" s="6">
        <v>3116.41</v>
      </c>
      <c r="I2412" s="6">
        <v>3116.41</v>
      </c>
      <c r="J2412" s="9">
        <f t="shared" si="3633"/>
        <v>186.94999999999982</v>
      </c>
      <c r="K2412" s="9">
        <f t="shared" si="3660"/>
        <v>121.1225000000001</v>
      </c>
      <c r="L2412" s="9">
        <f t="shared" si="3637"/>
        <v>100.59000000000015</v>
      </c>
      <c r="M2412" s="9">
        <f t="shared" ref="M2412" si="3709">AVERAGE(L2401:L2412)</f>
        <v>81.090000000000032</v>
      </c>
      <c r="N2412" s="6" t="s">
        <v>37</v>
      </c>
      <c r="O2412" s="9">
        <f t="shared" si="3639"/>
        <v>1602.08</v>
      </c>
      <c r="P2412" s="4">
        <f t="shared" si="3678"/>
        <v>0</v>
      </c>
      <c r="Q2412" s="5">
        <f t="shared" si="3679"/>
        <v>89.330000000000382</v>
      </c>
      <c r="R2412" s="5">
        <f t="shared" si="3680"/>
        <v>1624.4124999999999</v>
      </c>
      <c r="S2412" s="4">
        <f t="shared" si="3681"/>
        <v>0</v>
      </c>
      <c r="T2412" s="4">
        <f t="shared" si="3682"/>
        <v>0.2633184891967682</v>
      </c>
      <c r="U2412" s="5">
        <f t="shared" si="3674"/>
        <v>1659.3739999999998</v>
      </c>
      <c r="V2412" s="5">
        <f t="shared" si="3675"/>
        <v>-57.293999999999869</v>
      </c>
      <c r="X2412" s="5">
        <f t="shared" si="3635"/>
        <v>-172.51000000000022</v>
      </c>
      <c r="Y2412" s="5">
        <f t="shared" si="3636"/>
        <v>-84.340000000000146</v>
      </c>
      <c r="AA2412" s="5">
        <f t="shared" si="3654"/>
        <v>0</v>
      </c>
      <c r="AB2412" s="5">
        <f t="shared" si="3655"/>
        <v>1</v>
      </c>
      <c r="AC2412" s="5">
        <f t="shared" si="3656"/>
        <v>1</v>
      </c>
      <c r="AF2412" s="5">
        <f t="shared" si="3642"/>
        <v>0</v>
      </c>
      <c r="AG2412" s="5">
        <f t="shared" si="3643"/>
        <v>-14.4399999999996</v>
      </c>
      <c r="AH2412" s="5">
        <f t="shared" si="3644"/>
        <v>172.51000000000022</v>
      </c>
      <c r="AI2412" s="5">
        <f t="shared" si="3645"/>
        <v>186.94999999999982</v>
      </c>
      <c r="AJ2412" s="5"/>
      <c r="AK2412" s="5">
        <f t="shared" si="3646"/>
        <v>0</v>
      </c>
      <c r="AL2412" s="5">
        <f t="shared" si="3666"/>
        <v>32.392000000000181</v>
      </c>
      <c r="AM2412" s="5">
        <f t="shared" si="3647"/>
        <v>172.51000000000022</v>
      </c>
      <c r="AN2412" s="5">
        <f t="shared" si="3662"/>
        <v>106.68800000000002</v>
      </c>
      <c r="AO2412" s="5">
        <f t="shared" si="3663"/>
        <v>1</v>
      </c>
      <c r="AP2412" s="5">
        <f t="shared" si="3676"/>
        <v>7</v>
      </c>
      <c r="AQ2412" s="5">
        <f t="shared" si="3694"/>
        <v>5</v>
      </c>
      <c r="AR2412" s="5"/>
      <c r="AS2412" s="5">
        <f t="shared" si="3640"/>
        <v>186.94999999999982</v>
      </c>
      <c r="AT2412" s="5">
        <f t="shared" si="3662"/>
        <v>109.06000000000003</v>
      </c>
      <c r="AU2412" s="5">
        <f t="shared" si="3648"/>
        <v>-14.4399999999996</v>
      </c>
      <c r="AV2412" s="5">
        <f t="shared" si="3651"/>
        <v>14.4399999999996</v>
      </c>
      <c r="AW2412" s="5">
        <f t="shared" si="3649"/>
        <v>5</v>
      </c>
      <c r="AX2412" s="5">
        <f t="shared" si="3702"/>
        <v>24.343999999999514</v>
      </c>
      <c r="AZ2412" s="4">
        <f t="shared" si="3684"/>
        <v>0.2633184891967682</v>
      </c>
      <c r="BA2412" s="5">
        <f t="shared" si="3690"/>
        <v>-86.359999999999673</v>
      </c>
      <c r="BB2412" s="4">
        <f t="shared" si="3685"/>
        <v>0.97550717466600123</v>
      </c>
      <c r="BD2412" s="5">
        <v>0</v>
      </c>
      <c r="BE2412" s="4">
        <v>0.35118578273791451</v>
      </c>
      <c r="BJ2412" s="5">
        <v>44.309999999999945</v>
      </c>
      <c r="BK2412" s="5">
        <v>20.539999999999964</v>
      </c>
      <c r="BL2412" s="5">
        <v>3.9899999999997817</v>
      </c>
      <c r="BM2412" s="5">
        <v>5</v>
      </c>
      <c r="BR2412">
        <v>-48</v>
      </c>
      <c r="BS2412">
        <v>84</v>
      </c>
    </row>
    <row r="2413" spans="1:71">
      <c r="A2413" s="7">
        <v>39997</v>
      </c>
      <c r="B2413" s="6">
        <v>4738</v>
      </c>
      <c r="C2413" s="6">
        <v>4748.32</v>
      </c>
      <c r="D2413" s="6">
        <v>4685.2700000000004</v>
      </c>
      <c r="E2413" s="6">
        <v>4708.21</v>
      </c>
      <c r="F2413" s="6">
        <v>3126.71</v>
      </c>
      <c r="G2413" s="6">
        <v>3132.73</v>
      </c>
      <c r="H2413" s="6">
        <v>3092.18</v>
      </c>
      <c r="I2413" s="6">
        <v>3119.51</v>
      </c>
      <c r="J2413" s="9">
        <f t="shared" si="3633"/>
        <v>63.049999999999272</v>
      </c>
      <c r="K2413" s="9">
        <f t="shared" si="3660"/>
        <v>115.58333333333333</v>
      </c>
      <c r="L2413" s="9">
        <f t="shared" si="3637"/>
        <v>40.550000000000182</v>
      </c>
      <c r="M2413" s="9">
        <f t="shared" ref="M2413" si="3710">AVERAGE(L2402:L2413)</f>
        <v>78.049166666666721</v>
      </c>
      <c r="N2413" s="6" t="s">
        <v>36</v>
      </c>
      <c r="O2413" s="9">
        <f t="shared" si="3639"/>
        <v>1588.6999999999998</v>
      </c>
      <c r="P2413" s="4">
        <f t="shared" si="3678"/>
        <v>0</v>
      </c>
      <c r="Q2413" s="5">
        <f t="shared" si="3679"/>
        <v>102.71000000000049</v>
      </c>
      <c r="R2413" s="5">
        <f t="shared" si="3680"/>
        <v>1614.3775000000001</v>
      </c>
      <c r="S2413" s="4">
        <f t="shared" si="3681"/>
        <v>0</v>
      </c>
      <c r="T2413" s="4">
        <f t="shared" si="3682"/>
        <v>0</v>
      </c>
      <c r="U2413" s="5">
        <f t="shared" si="3674"/>
        <v>1647.7660000000001</v>
      </c>
      <c r="V2413" s="5">
        <f t="shared" si="3675"/>
        <v>-59.066000000000258</v>
      </c>
      <c r="X2413" s="5">
        <f t="shared" si="3635"/>
        <v>-29.789999999999964</v>
      </c>
      <c r="Y2413" s="5">
        <f t="shared" si="3636"/>
        <v>-7.1999999999998181</v>
      </c>
      <c r="AA2413" s="5">
        <f t="shared" si="3654"/>
        <v>0</v>
      </c>
      <c r="AB2413" s="5">
        <f t="shared" si="3655"/>
        <v>1</v>
      </c>
      <c r="AC2413" s="5">
        <f t="shared" si="3656"/>
        <v>1</v>
      </c>
      <c r="AF2413" s="5">
        <f t="shared" si="3642"/>
        <v>10.319999999999709</v>
      </c>
      <c r="AG2413" s="5">
        <f t="shared" si="3643"/>
        <v>29.829999999999927</v>
      </c>
      <c r="AH2413" s="5">
        <f t="shared" si="3644"/>
        <v>52.729999999999563</v>
      </c>
      <c r="AI2413" s="5">
        <f t="shared" si="3645"/>
        <v>33.219999999999345</v>
      </c>
      <c r="AJ2413" s="5"/>
      <c r="AK2413" s="5">
        <f t="shared" si="3646"/>
        <v>10.319999999999709</v>
      </c>
      <c r="AL2413" s="5">
        <f t="shared" si="3666"/>
        <v>32.392000000000181</v>
      </c>
      <c r="AM2413" s="5">
        <f t="shared" si="3647"/>
        <v>52.729999999999563</v>
      </c>
      <c r="AN2413" s="5">
        <f t="shared" si="3662"/>
        <v>108.56099999999996</v>
      </c>
      <c r="AO2413" s="5">
        <f t="shared" si="3663"/>
        <v>0</v>
      </c>
      <c r="AP2413" s="5">
        <f t="shared" si="3676"/>
        <v>7</v>
      </c>
      <c r="AQ2413" s="5">
        <f t="shared" si="3694"/>
        <v>5.3</v>
      </c>
      <c r="AR2413" s="5"/>
      <c r="AS2413" s="5">
        <f t="shared" si="3640"/>
        <v>33.219999999999345</v>
      </c>
      <c r="AT2413" s="5">
        <f t="shared" si="3662"/>
        <v>108.24799999999996</v>
      </c>
      <c r="AU2413" s="5">
        <f t="shared" si="3648"/>
        <v>29.829999999999927</v>
      </c>
      <c r="AV2413" s="5">
        <f t="shared" si="3651"/>
        <v>-19.510000000000218</v>
      </c>
      <c r="AW2413" s="5">
        <f t="shared" si="3649"/>
        <v>6</v>
      </c>
      <c r="AX2413" s="5">
        <f t="shared" si="3702"/>
        <v>29.950999999999933</v>
      </c>
      <c r="AZ2413" s="4">
        <f t="shared" si="3684"/>
        <v>0</v>
      </c>
      <c r="BA2413" s="5">
        <f t="shared" si="3690"/>
        <v>0</v>
      </c>
      <c r="BB2413" s="4">
        <f t="shared" si="3685"/>
        <v>0.2633184891967682</v>
      </c>
      <c r="BD2413" s="5">
        <v>0</v>
      </c>
      <c r="BE2413" s="4">
        <v>0.35053619302950001</v>
      </c>
      <c r="BJ2413" s="5">
        <v>66.539999999999964</v>
      </c>
      <c r="BK2413" s="5">
        <v>-0.38999999999987267</v>
      </c>
      <c r="BL2413" s="5">
        <v>0.38999999999987267</v>
      </c>
      <c r="BM2413" s="5">
        <v>5</v>
      </c>
      <c r="BR2413">
        <v>53</v>
      </c>
      <c r="BS2413">
        <v>-7</v>
      </c>
    </row>
    <row r="2414" spans="1:71">
      <c r="A2414" s="7">
        <v>40000</v>
      </c>
      <c r="B2414" s="6">
        <v>4669.66</v>
      </c>
      <c r="C2414" s="6">
        <v>4686.8999999999996</v>
      </c>
      <c r="D2414" s="6">
        <v>4611.21</v>
      </c>
      <c r="E2414" s="6">
        <v>4651.82</v>
      </c>
      <c r="F2414" s="6">
        <v>3089.2</v>
      </c>
      <c r="G2414" s="6">
        <v>3103.22</v>
      </c>
      <c r="H2414" s="6">
        <v>3059.06</v>
      </c>
      <c r="I2414" s="6">
        <v>3082.16</v>
      </c>
      <c r="J2414" s="9">
        <f t="shared" si="3633"/>
        <v>97</v>
      </c>
      <c r="K2414" s="9">
        <f t="shared" si="3660"/>
        <v>116.18916666666662</v>
      </c>
      <c r="L2414" s="9">
        <f t="shared" si="3637"/>
        <v>60.450000000000273</v>
      </c>
      <c r="M2414" s="9">
        <f t="shared" ref="M2414" si="3711">AVERAGE(L2403:L2414)</f>
        <v>77.447500000000062</v>
      </c>
      <c r="N2414" s="6" t="s">
        <v>36</v>
      </c>
      <c r="O2414" s="9">
        <f t="shared" si="3639"/>
        <v>1569.6599999999999</v>
      </c>
      <c r="P2414" s="4">
        <f t="shared" si="3678"/>
        <v>0</v>
      </c>
      <c r="Q2414" s="5">
        <f t="shared" si="3679"/>
        <v>118.77999999999975</v>
      </c>
      <c r="R2414" s="5">
        <f t="shared" si="3680"/>
        <v>1599.3549999999998</v>
      </c>
      <c r="S2414" s="4">
        <f t="shared" si="3681"/>
        <v>0</v>
      </c>
      <c r="T2414" s="4">
        <f t="shared" si="3682"/>
        <v>0</v>
      </c>
      <c r="U2414" s="5">
        <f t="shared" si="3674"/>
        <v>1623.4159999999997</v>
      </c>
      <c r="V2414" s="5">
        <f t="shared" si="3675"/>
        <v>-53.755999999999858</v>
      </c>
      <c r="X2414" s="5">
        <f t="shared" si="3635"/>
        <v>-17.840000000000146</v>
      </c>
      <c r="Y2414" s="5">
        <f t="shared" si="3636"/>
        <v>-7.0399999999999636</v>
      </c>
      <c r="AA2414" s="5">
        <f t="shared" si="3654"/>
        <v>0</v>
      </c>
      <c r="AB2414" s="5">
        <f t="shared" si="3655"/>
        <v>1</v>
      </c>
      <c r="AC2414" s="5">
        <f t="shared" si="3656"/>
        <v>1</v>
      </c>
      <c r="AF2414" s="5">
        <f t="shared" si="3642"/>
        <v>17.239999999999782</v>
      </c>
      <c r="AG2414" s="5">
        <f t="shared" si="3643"/>
        <v>-21.3100000000004</v>
      </c>
      <c r="AH2414" s="5">
        <f t="shared" si="3644"/>
        <v>58.449999999999818</v>
      </c>
      <c r="AI2414" s="5">
        <f t="shared" si="3645"/>
        <v>97</v>
      </c>
      <c r="AJ2414" s="5"/>
      <c r="AK2414" s="5">
        <f t="shared" si="3646"/>
        <v>17.239999999999782</v>
      </c>
      <c r="AL2414" s="5">
        <f t="shared" si="3666"/>
        <v>32.392000000000181</v>
      </c>
      <c r="AM2414" s="5">
        <f t="shared" si="3647"/>
        <v>58.449999999999818</v>
      </c>
      <c r="AN2414" s="5">
        <f t="shared" si="3662"/>
        <v>100.01199999999999</v>
      </c>
      <c r="AO2414" s="5">
        <f t="shared" si="3663"/>
        <v>0</v>
      </c>
      <c r="AP2414" s="5">
        <f t="shared" si="3676"/>
        <v>6</v>
      </c>
      <c r="AQ2414" s="5">
        <f t="shared" si="3694"/>
        <v>5.5</v>
      </c>
      <c r="AR2414" s="5"/>
      <c r="AS2414" s="5">
        <f t="shared" si="3640"/>
        <v>97</v>
      </c>
      <c r="AT2414" s="5">
        <f t="shared" si="3662"/>
        <v>103.33599999999997</v>
      </c>
      <c r="AU2414" s="5">
        <f t="shared" si="3648"/>
        <v>-21.3100000000004</v>
      </c>
      <c r="AV2414" s="5">
        <f t="shared" si="3651"/>
        <v>38.550000000000182</v>
      </c>
      <c r="AW2414" s="5">
        <f t="shared" si="3649"/>
        <v>2</v>
      </c>
      <c r="AX2414" s="5">
        <f t="shared" si="3702"/>
        <v>29.950999999999933</v>
      </c>
      <c r="AZ2414" s="4">
        <f t="shared" si="3684"/>
        <v>0</v>
      </c>
      <c r="BA2414" s="5">
        <f t="shared" si="3690"/>
        <v>0</v>
      </c>
      <c r="BB2414" s="4">
        <f t="shared" si="3685"/>
        <v>0</v>
      </c>
      <c r="BD2414" s="5">
        <v>0</v>
      </c>
      <c r="BE2414" s="4">
        <v>0.35029878425715016</v>
      </c>
      <c r="BJ2414" s="5">
        <v>74.739999999999782</v>
      </c>
      <c r="BK2414" s="5">
        <v>-2.7799999999997453</v>
      </c>
      <c r="BL2414" s="5">
        <v>2.7799999999997453</v>
      </c>
      <c r="BM2414" s="5">
        <v>5</v>
      </c>
      <c r="BR2414">
        <v>58</v>
      </c>
      <c r="BS2414">
        <v>-7</v>
      </c>
    </row>
    <row r="2415" spans="1:71">
      <c r="A2415" s="7">
        <v>40001</v>
      </c>
      <c r="B2415" s="6">
        <v>4663.37</v>
      </c>
      <c r="C2415" s="6">
        <v>4703.3</v>
      </c>
      <c r="D2415" s="6">
        <v>4590.6899999999996</v>
      </c>
      <c r="E2415" s="6">
        <v>4598.1899999999996</v>
      </c>
      <c r="F2415" s="6">
        <v>3098.28</v>
      </c>
      <c r="G2415" s="6">
        <v>3112.95</v>
      </c>
      <c r="H2415" s="6">
        <v>3044.71</v>
      </c>
      <c r="I2415" s="6">
        <v>3048.57</v>
      </c>
      <c r="J2415" s="9">
        <f t="shared" si="3633"/>
        <v>112.61000000000058</v>
      </c>
      <c r="K2415" s="9">
        <f t="shared" si="3660"/>
        <v>120.34833333333336</v>
      </c>
      <c r="L2415" s="9">
        <f t="shared" si="3637"/>
        <v>68.239999999999782</v>
      </c>
      <c r="M2415" s="9">
        <f t="shared" ref="M2415" si="3712">AVERAGE(L2404:L2415)</f>
        <v>78.125833333333389</v>
      </c>
      <c r="N2415" s="6" t="s">
        <v>36</v>
      </c>
      <c r="O2415" s="9">
        <f t="shared" si="3639"/>
        <v>1549.6199999999994</v>
      </c>
      <c r="P2415" s="4">
        <f t="shared" si="3678"/>
        <v>0</v>
      </c>
      <c r="Q2415" s="5">
        <f t="shared" si="3679"/>
        <v>138.82000000000016</v>
      </c>
      <c r="R2415" s="5">
        <f t="shared" si="3680"/>
        <v>1584.3249999999994</v>
      </c>
      <c r="S2415" s="4">
        <f t="shared" si="3681"/>
        <v>0</v>
      </c>
      <c r="T2415" s="4">
        <f t="shared" si="3682"/>
        <v>0</v>
      </c>
      <c r="U2415" s="5">
        <f t="shared" si="3674"/>
        <v>1599.6999999999996</v>
      </c>
      <c r="V2415" s="5">
        <f t="shared" si="3675"/>
        <v>-50.080000000000155</v>
      </c>
      <c r="X2415" s="5">
        <f t="shared" si="3635"/>
        <v>-65.180000000000291</v>
      </c>
      <c r="Y2415" s="5">
        <f t="shared" si="3636"/>
        <v>-49.710000000000036</v>
      </c>
      <c r="AA2415" s="5">
        <f t="shared" si="3654"/>
        <v>0</v>
      </c>
      <c r="AB2415" s="5">
        <f t="shared" si="3655"/>
        <v>1</v>
      </c>
      <c r="AC2415" s="5">
        <f t="shared" si="3656"/>
        <v>1</v>
      </c>
      <c r="AF2415" s="5">
        <f t="shared" si="3642"/>
        <v>39.930000000000291</v>
      </c>
      <c r="AG2415" s="5">
        <f t="shared" si="3643"/>
        <v>51.480000000000473</v>
      </c>
      <c r="AH2415" s="5">
        <f t="shared" si="3644"/>
        <v>72.680000000000291</v>
      </c>
      <c r="AI2415" s="5">
        <f t="shared" si="3645"/>
        <v>61.130000000000109</v>
      </c>
      <c r="AJ2415" s="5"/>
      <c r="AK2415" s="5">
        <f t="shared" si="3646"/>
        <v>39.930000000000291</v>
      </c>
      <c r="AL2415" s="5">
        <f t="shared" si="3666"/>
        <v>40.798000000000314</v>
      </c>
      <c r="AM2415" s="5">
        <f t="shared" si="3647"/>
        <v>72.680000000000291</v>
      </c>
      <c r="AN2415" s="5">
        <f t="shared" si="3662"/>
        <v>100.02800000000006</v>
      </c>
      <c r="AO2415" s="5">
        <f t="shared" si="3663"/>
        <v>0</v>
      </c>
      <c r="AP2415" s="5">
        <f t="shared" si="3676"/>
        <v>6</v>
      </c>
      <c r="AQ2415" s="5">
        <f t="shared" si="3694"/>
        <v>5.7</v>
      </c>
      <c r="AR2415" s="5"/>
      <c r="AS2415" s="5">
        <f t="shared" si="3640"/>
        <v>61.130000000000109</v>
      </c>
      <c r="AT2415" s="5">
        <f t="shared" si="3662"/>
        <v>103.50299999999997</v>
      </c>
      <c r="AU2415" s="5">
        <f t="shared" si="3648"/>
        <v>51.480000000000473</v>
      </c>
      <c r="AV2415" s="5">
        <f t="shared" si="3651"/>
        <v>-11.550000000000182</v>
      </c>
      <c r="AW2415" s="5">
        <f t="shared" si="3649"/>
        <v>3</v>
      </c>
      <c r="AX2415" s="5">
        <f t="shared" si="3702"/>
        <v>32.599000000000004</v>
      </c>
      <c r="AZ2415" s="4">
        <f t="shared" si="3684"/>
        <v>0</v>
      </c>
      <c r="BA2415" s="5">
        <f t="shared" si="3690"/>
        <v>0</v>
      </c>
      <c r="BB2415" s="4">
        <f t="shared" si="3685"/>
        <v>0</v>
      </c>
      <c r="BD2415" s="5">
        <v>0</v>
      </c>
      <c r="BE2415" s="4">
        <v>0.3501270110076215</v>
      </c>
      <c r="BJ2415" s="5">
        <v>73.110000000000127</v>
      </c>
      <c r="BK2415" s="5">
        <v>22.5300000000002</v>
      </c>
      <c r="BL2415" s="5">
        <v>1.3299999999999272</v>
      </c>
      <c r="BM2415" s="5">
        <v>5</v>
      </c>
      <c r="BR2415">
        <v>73</v>
      </c>
      <c r="BS2415">
        <v>-47</v>
      </c>
    </row>
    <row r="2416" spans="1:71">
      <c r="A2416" s="7">
        <v>40002</v>
      </c>
      <c r="B2416" s="6">
        <v>4594.87</v>
      </c>
      <c r="C2416" s="6">
        <v>4630.62</v>
      </c>
      <c r="D2416" s="6">
        <v>4558</v>
      </c>
      <c r="E2416" s="6">
        <v>4572.6499999999996</v>
      </c>
      <c r="F2416" s="6">
        <v>3031.86</v>
      </c>
      <c r="G2416" s="6">
        <v>3048.84</v>
      </c>
      <c r="H2416" s="6">
        <v>3000.28</v>
      </c>
      <c r="I2416" s="6">
        <v>3009.71</v>
      </c>
      <c r="J2416" s="9">
        <f t="shared" si="3633"/>
        <v>72.619999999999891</v>
      </c>
      <c r="K2416" s="9">
        <f t="shared" si="3660"/>
        <v>113.67083333333335</v>
      </c>
      <c r="L2416" s="9">
        <f t="shared" si="3637"/>
        <v>48.559999999999945</v>
      </c>
      <c r="M2416" s="9">
        <f t="shared" ref="M2416" si="3713">AVERAGE(L2405:L2416)</f>
        <v>73.7291666666667</v>
      </c>
      <c r="N2416" s="6" t="s">
        <v>36</v>
      </c>
      <c r="O2416" s="9">
        <f t="shared" si="3639"/>
        <v>1562.9399999999996</v>
      </c>
      <c r="P2416" s="4">
        <f t="shared" si="3678"/>
        <v>0.25390773922989018</v>
      </c>
      <c r="Q2416" s="5">
        <f t="shared" si="3679"/>
        <v>52.460000000000491</v>
      </c>
      <c r="R2416" s="5">
        <f t="shared" si="3680"/>
        <v>1562.7349999999997</v>
      </c>
      <c r="S2416" s="4">
        <f t="shared" si="3681"/>
        <v>9.5951591989627924E-2</v>
      </c>
      <c r="T2416" s="4">
        <f t="shared" si="3682"/>
        <v>9.3941744833909879E-2</v>
      </c>
      <c r="U2416" s="5">
        <f t="shared" si="3674"/>
        <v>1574.6</v>
      </c>
      <c r="V2416" s="5">
        <f t="shared" si="3675"/>
        <v>-11.660000000000309</v>
      </c>
      <c r="X2416" s="5">
        <f t="shared" si="3635"/>
        <v>-22.220000000000255</v>
      </c>
      <c r="Y2416" s="5">
        <f t="shared" si="3636"/>
        <v>-22.150000000000091</v>
      </c>
      <c r="AA2416" s="5">
        <f t="shared" si="3654"/>
        <v>0</v>
      </c>
      <c r="AB2416" s="5">
        <f t="shared" si="3655"/>
        <v>1</v>
      </c>
      <c r="AC2416" s="5">
        <f t="shared" si="3656"/>
        <v>1</v>
      </c>
      <c r="AF2416" s="5">
        <f t="shared" si="3642"/>
        <v>35.75</v>
      </c>
      <c r="AG2416" s="5">
        <f t="shared" si="3643"/>
        <v>32.430000000000291</v>
      </c>
      <c r="AH2416" s="5">
        <f t="shared" si="3644"/>
        <v>36.869999999999891</v>
      </c>
      <c r="AI2416" s="5">
        <f t="shared" si="3645"/>
        <v>40.1899999999996</v>
      </c>
      <c r="AJ2416" s="5"/>
      <c r="AK2416" s="5">
        <f t="shared" si="3646"/>
        <v>35.75</v>
      </c>
      <c r="AL2416" s="5">
        <f t="shared" si="3666"/>
        <v>40.798000000000314</v>
      </c>
      <c r="AM2416" s="5">
        <f t="shared" si="3647"/>
        <v>36.869999999999891</v>
      </c>
      <c r="AN2416" s="5">
        <f t="shared" si="3662"/>
        <v>92.557999999999993</v>
      </c>
      <c r="AO2416" s="5">
        <f t="shared" si="3663"/>
        <v>0</v>
      </c>
      <c r="AP2416" s="5">
        <f t="shared" si="3676"/>
        <v>5</v>
      </c>
      <c r="AQ2416" s="5">
        <f t="shared" si="3694"/>
        <v>5.8</v>
      </c>
      <c r="AR2416" s="5"/>
      <c r="AS2416" s="5">
        <f t="shared" si="3640"/>
        <v>40.1899999999996</v>
      </c>
      <c r="AT2416" s="5">
        <f t="shared" si="3662"/>
        <v>94.201999999999856</v>
      </c>
      <c r="AU2416" s="5">
        <f t="shared" si="3648"/>
        <v>32.430000000000291</v>
      </c>
      <c r="AV2416" s="5">
        <f t="shared" si="3651"/>
        <v>3.319999999999709</v>
      </c>
      <c r="AW2416" s="5">
        <f t="shared" si="3649"/>
        <v>4</v>
      </c>
      <c r="AX2416" s="5">
        <f t="shared" si="3702"/>
        <v>33.850000000000293</v>
      </c>
      <c r="AZ2416" s="4">
        <f t="shared" si="3684"/>
        <v>9.3941744833909879E-2</v>
      </c>
      <c r="BA2416" s="5">
        <f t="shared" si="3690"/>
        <v>0</v>
      </c>
      <c r="BB2416" s="4">
        <f t="shared" si="3685"/>
        <v>0</v>
      </c>
      <c r="BD2416" s="5">
        <v>0</v>
      </c>
      <c r="BE2416" s="4">
        <v>0.34949260975071517</v>
      </c>
      <c r="BJ2416" s="5">
        <v>58.829999999999927</v>
      </c>
      <c r="BK2416" s="5">
        <v>29.170000000000073</v>
      </c>
      <c r="BL2416" s="5">
        <v>3.7199999999997999</v>
      </c>
      <c r="BM2416" s="5">
        <v>5</v>
      </c>
      <c r="BR2416">
        <v>37</v>
      </c>
      <c r="BS2416">
        <v>-22</v>
      </c>
    </row>
    <row r="2417" spans="1:71">
      <c r="A2417" s="7">
        <v>40003</v>
      </c>
      <c r="B2417" s="6">
        <v>4600.17</v>
      </c>
      <c r="C2417" s="6">
        <v>4669.92</v>
      </c>
      <c r="D2417" s="6">
        <v>4596.32</v>
      </c>
      <c r="E2417" s="6">
        <v>4630.07</v>
      </c>
      <c r="F2417" s="6">
        <v>3027.38</v>
      </c>
      <c r="G2417" s="6">
        <v>3059.09</v>
      </c>
      <c r="H2417" s="6">
        <v>3013.27</v>
      </c>
      <c r="I2417" s="6">
        <v>3025.94</v>
      </c>
      <c r="J2417" s="9">
        <f t="shared" si="3633"/>
        <v>97.270000000000437</v>
      </c>
      <c r="K2417" s="9">
        <f t="shared" si="3660"/>
        <v>114.85500000000009</v>
      </c>
      <c r="L2417" s="9">
        <f t="shared" si="3637"/>
        <v>49.380000000000109</v>
      </c>
      <c r="M2417" s="9">
        <f t="shared" ref="M2417" si="3714">AVERAGE(L2406:L2417)</f>
        <v>73.999166666666682</v>
      </c>
      <c r="N2417" s="6" t="s">
        <v>36</v>
      </c>
      <c r="O2417" s="9">
        <f t="shared" si="3639"/>
        <v>1604.1299999999997</v>
      </c>
      <c r="P2417" s="4">
        <f t="shared" si="3678"/>
        <v>1</v>
      </c>
      <c r="Q2417" s="5">
        <f t="shared" si="3679"/>
        <v>54.510000000000218</v>
      </c>
      <c r="R2417" s="5">
        <f t="shared" si="3680"/>
        <v>1563.2474999999995</v>
      </c>
      <c r="S2417" s="4">
        <f t="shared" si="3681"/>
        <v>0.39266676271430739</v>
      </c>
      <c r="T2417" s="4">
        <f t="shared" si="3682"/>
        <v>0.38444178009732621</v>
      </c>
      <c r="U2417" s="5">
        <f t="shared" si="3674"/>
        <v>1575.0099999999998</v>
      </c>
      <c r="V2417" s="5">
        <f t="shared" si="3675"/>
        <v>29.119999999999891</v>
      </c>
      <c r="X2417" s="5">
        <f t="shared" si="3635"/>
        <v>29.899999999999636</v>
      </c>
      <c r="Y2417" s="5">
        <f t="shared" si="3636"/>
        <v>-1.4400000000000546</v>
      </c>
      <c r="AA2417" s="5">
        <f t="shared" si="3654"/>
        <v>0</v>
      </c>
      <c r="AB2417" s="5">
        <f t="shared" si="3655"/>
        <v>0</v>
      </c>
      <c r="AC2417" s="5">
        <f t="shared" si="3656"/>
        <v>0</v>
      </c>
      <c r="AF2417" s="5">
        <f t="shared" si="3642"/>
        <v>69.75</v>
      </c>
      <c r="AG2417" s="5">
        <f t="shared" si="3643"/>
        <v>97.270000000000437</v>
      </c>
      <c r="AH2417" s="5">
        <f t="shared" si="3644"/>
        <v>3.8500000000003638</v>
      </c>
      <c r="AI2417" s="5">
        <f t="shared" si="3645"/>
        <v>-23.670000000000073</v>
      </c>
      <c r="AJ2417" s="5"/>
      <c r="AK2417" s="5">
        <f t="shared" si="3646"/>
        <v>3.8500000000003638</v>
      </c>
      <c r="AL2417" s="5">
        <f t="shared" si="3666"/>
        <v>40.798000000000314</v>
      </c>
      <c r="AM2417" s="5">
        <f t="shared" si="3647"/>
        <v>69.75</v>
      </c>
      <c r="AN2417" s="5">
        <f t="shared" si="3662"/>
        <v>87.752999999999972</v>
      </c>
      <c r="AO2417" s="5">
        <f t="shared" si="3663"/>
        <v>0</v>
      </c>
      <c r="AP2417" s="5">
        <f t="shared" si="3676"/>
        <v>4</v>
      </c>
      <c r="AQ2417" s="5">
        <f t="shared" si="3694"/>
        <v>5.7</v>
      </c>
      <c r="AR2417" s="5"/>
      <c r="AS2417" s="5">
        <f t="shared" si="3640"/>
        <v>97.270000000000437</v>
      </c>
      <c r="AT2417" s="5">
        <f t="shared" si="3662"/>
        <v>92.351999999999862</v>
      </c>
      <c r="AU2417" s="5">
        <f t="shared" si="3648"/>
        <v>-23.670000000000073</v>
      </c>
      <c r="AV2417" s="5">
        <f t="shared" si="3651"/>
        <v>-27.520000000000437</v>
      </c>
      <c r="AW2417" s="5">
        <f t="shared" si="3649"/>
        <v>5</v>
      </c>
      <c r="AX2417" s="5">
        <f t="shared" si="3702"/>
        <v>33.850000000000293</v>
      </c>
      <c r="AZ2417" s="4">
        <f t="shared" si="3684"/>
        <v>0.38444178009732621</v>
      </c>
      <c r="BA2417" s="5">
        <f t="shared" si="3690"/>
        <v>0</v>
      </c>
      <c r="BB2417" s="4">
        <f t="shared" si="3685"/>
        <v>9.3941744833909879E-2</v>
      </c>
      <c r="BD2417" s="5">
        <v>0</v>
      </c>
      <c r="BE2417" s="4">
        <v>0.34917035968256649</v>
      </c>
      <c r="BJ2417" s="5">
        <v>75.889999999999873</v>
      </c>
      <c r="BK2417" s="5">
        <v>-5.1599999999998545</v>
      </c>
      <c r="BL2417" s="5">
        <v>5.1599999999998545</v>
      </c>
      <c r="BM2417" s="5">
        <v>5</v>
      </c>
      <c r="BR2417">
        <v>-46</v>
      </c>
      <c r="BS2417">
        <v>-1</v>
      </c>
    </row>
    <row r="2418" spans="1:71">
      <c r="A2418" s="7">
        <v>40004</v>
      </c>
      <c r="B2418" s="6">
        <v>4613.12</v>
      </c>
      <c r="C2418" s="6">
        <v>4644.55</v>
      </c>
      <c r="D2418" s="6">
        <v>4570.05</v>
      </c>
      <c r="E2418" s="6">
        <v>4576.3100000000004</v>
      </c>
      <c r="F2418" s="6">
        <v>3010.53</v>
      </c>
      <c r="G2418" s="6">
        <v>3022.58</v>
      </c>
      <c r="H2418" s="6">
        <v>2976.81</v>
      </c>
      <c r="I2418" s="6">
        <v>2983.1</v>
      </c>
      <c r="J2418" s="9">
        <f t="shared" si="3633"/>
        <v>74.5</v>
      </c>
      <c r="K2418" s="9">
        <f t="shared" si="3660"/>
        <v>109.2166666666667</v>
      </c>
      <c r="L2418" s="9">
        <f t="shared" si="3637"/>
        <v>49.130000000000109</v>
      </c>
      <c r="M2418" s="9">
        <f t="shared" ref="M2418" si="3715">AVERAGE(L2407:L2418)</f>
        <v>70.415833333333396</v>
      </c>
      <c r="N2418" s="6" t="s">
        <v>37</v>
      </c>
      <c r="O2418" s="9">
        <f t="shared" si="3639"/>
        <v>1593.2100000000005</v>
      </c>
      <c r="P2418" s="4">
        <f t="shared" si="3678"/>
        <v>0.79966978536050048</v>
      </c>
      <c r="Q2418" s="5">
        <f t="shared" si="3679"/>
        <v>54.510000000000218</v>
      </c>
      <c r="R2418" s="5">
        <f t="shared" si="3680"/>
        <v>1563.2474999999995</v>
      </c>
      <c r="S2418" s="4">
        <f t="shared" si="3681"/>
        <v>0.79966978536050048</v>
      </c>
      <c r="T2418" s="4">
        <f t="shared" si="3682"/>
        <v>0.31400374585795277</v>
      </c>
      <c r="U2418" s="5">
        <f t="shared" si="3674"/>
        <v>1575.9119999999998</v>
      </c>
      <c r="V2418" s="5">
        <f t="shared" si="3675"/>
        <v>17.298000000000684</v>
      </c>
      <c r="X2418" s="5">
        <f t="shared" si="3635"/>
        <v>-36.809999999999491</v>
      </c>
      <c r="Y2418" s="5">
        <f t="shared" si="3636"/>
        <v>-27.430000000000291</v>
      </c>
      <c r="AA2418" s="5">
        <f t="shared" si="3654"/>
        <v>0</v>
      </c>
      <c r="AB2418" s="5">
        <f t="shared" si="3655"/>
        <v>1</v>
      </c>
      <c r="AC2418" s="5">
        <f t="shared" si="3656"/>
        <v>1</v>
      </c>
      <c r="AF2418" s="5">
        <f t="shared" si="3642"/>
        <v>31.430000000000291</v>
      </c>
      <c r="AG2418" s="5">
        <f t="shared" si="3643"/>
        <v>14.480000000000473</v>
      </c>
      <c r="AH2418" s="5">
        <f t="shared" si="3644"/>
        <v>43.069999999999709</v>
      </c>
      <c r="AI2418" s="5">
        <f t="shared" si="3645"/>
        <v>60.019999999999527</v>
      </c>
      <c r="AJ2418" s="5"/>
      <c r="AK2418" s="5">
        <f t="shared" si="3646"/>
        <v>31.430000000000291</v>
      </c>
      <c r="AL2418" s="5">
        <f t="shared" si="3666"/>
        <v>36.168000000000028</v>
      </c>
      <c r="AM2418" s="5">
        <f t="shared" si="3647"/>
        <v>43.069999999999709</v>
      </c>
      <c r="AN2418" s="5">
        <f t="shared" si="3662"/>
        <v>85.634000000000015</v>
      </c>
      <c r="AO2418" s="5">
        <f t="shared" si="3663"/>
        <v>0</v>
      </c>
      <c r="AP2418" s="5">
        <f t="shared" si="3676"/>
        <v>4</v>
      </c>
      <c r="AQ2418" s="5">
        <f t="shared" si="3694"/>
        <v>5.6</v>
      </c>
      <c r="AR2418" s="5"/>
      <c r="AS2418" s="5">
        <f t="shared" si="3640"/>
        <v>60.019999999999527</v>
      </c>
      <c r="AT2418" s="5">
        <f t="shared" si="3662"/>
        <v>91.729999999999833</v>
      </c>
      <c r="AU2418" s="5">
        <f t="shared" si="3648"/>
        <v>14.480000000000473</v>
      </c>
      <c r="AV2418" s="5">
        <f t="shared" si="3651"/>
        <v>16.949999999999818</v>
      </c>
      <c r="AW2418" s="5">
        <f t="shared" si="3649"/>
        <v>6</v>
      </c>
      <c r="AX2418" s="5">
        <f t="shared" si="3702"/>
        <v>33.850000000000293</v>
      </c>
      <c r="AZ2418" s="4">
        <f t="shared" si="3684"/>
        <v>0.31400374585795277</v>
      </c>
      <c r="BA2418" s="5">
        <f t="shared" si="3690"/>
        <v>0</v>
      </c>
      <c r="BB2418" s="4">
        <f t="shared" si="3685"/>
        <v>0.38444178009732621</v>
      </c>
      <c r="BD2418" s="5">
        <v>0</v>
      </c>
      <c r="BE2418" s="4">
        <v>0.34827373189649014</v>
      </c>
      <c r="BJ2418" s="5">
        <v>53.809999999999945</v>
      </c>
      <c r="BK2418" s="5">
        <v>19.389999999999873</v>
      </c>
      <c r="BL2418" s="5">
        <v>0.75999999999976353</v>
      </c>
      <c r="BM2418" s="5">
        <v>5</v>
      </c>
      <c r="BR2418">
        <v>-37</v>
      </c>
      <c r="BS2418">
        <v>27</v>
      </c>
    </row>
    <row r="2419" spans="1:71">
      <c r="A2419" s="7">
        <v>40007</v>
      </c>
      <c r="B2419" s="6">
        <v>4564.9399999999996</v>
      </c>
      <c r="C2419" s="6">
        <v>4722.34</v>
      </c>
      <c r="D2419" s="6">
        <v>4524.01</v>
      </c>
      <c r="E2419" s="6">
        <v>4722.34</v>
      </c>
      <c r="F2419" s="6">
        <v>2974.33</v>
      </c>
      <c r="G2419" s="6">
        <v>3052.08</v>
      </c>
      <c r="H2419" s="6">
        <v>2957.83</v>
      </c>
      <c r="I2419" s="6">
        <v>3052.08</v>
      </c>
      <c r="J2419" s="9">
        <f t="shared" si="3633"/>
        <v>198.32999999999993</v>
      </c>
      <c r="K2419" s="9">
        <f t="shared" si="3660"/>
        <v>115.92750000000001</v>
      </c>
      <c r="L2419" s="9">
        <f t="shared" si="3637"/>
        <v>94.25</v>
      </c>
      <c r="M2419" s="9">
        <f t="shared" ref="M2419" si="3716">AVERAGE(L2408:L2419)</f>
        <v>71.945833333333397</v>
      </c>
      <c r="N2419" s="6" t="s">
        <v>37</v>
      </c>
      <c r="O2419" s="9">
        <f t="shared" si="3639"/>
        <v>1670.2600000000002</v>
      </c>
      <c r="P2419" s="4">
        <f t="shared" si="3678"/>
        <v>1</v>
      </c>
      <c r="Q2419" s="5">
        <f t="shared" si="3679"/>
        <v>120.64000000000078</v>
      </c>
      <c r="R2419" s="5">
        <f t="shared" si="3680"/>
        <v>1579.7799999999997</v>
      </c>
      <c r="S2419" s="4">
        <f t="shared" si="3681"/>
        <v>1</v>
      </c>
      <c r="T2419" s="4">
        <f t="shared" si="3682"/>
        <v>0.86903904336551385</v>
      </c>
      <c r="U2419" s="5">
        <f t="shared" si="3674"/>
        <v>1596.0319999999999</v>
      </c>
      <c r="V2419" s="5">
        <f t="shared" si="3675"/>
        <v>74.228000000000293</v>
      </c>
      <c r="X2419" s="5">
        <f t="shared" si="3635"/>
        <v>157.40000000000055</v>
      </c>
      <c r="Y2419" s="5">
        <f t="shared" si="3636"/>
        <v>77.75</v>
      </c>
      <c r="AA2419" s="5">
        <f t="shared" si="3654"/>
        <v>1</v>
      </c>
      <c r="AB2419" s="5">
        <f t="shared" si="3655"/>
        <v>0</v>
      </c>
      <c r="AC2419" s="5">
        <f t="shared" si="3656"/>
        <v>1</v>
      </c>
      <c r="AF2419" s="5">
        <f t="shared" si="3642"/>
        <v>157.40000000000055</v>
      </c>
      <c r="AG2419" s="5">
        <f t="shared" si="3643"/>
        <v>146.02999999999975</v>
      </c>
      <c r="AH2419" s="5">
        <f t="shared" si="3644"/>
        <v>40.929999999999382</v>
      </c>
      <c r="AI2419" s="5">
        <f t="shared" si="3645"/>
        <v>52.300000000000182</v>
      </c>
      <c r="AJ2419" s="5"/>
      <c r="AK2419" s="5">
        <f t="shared" si="3646"/>
        <v>40.929999999999382</v>
      </c>
      <c r="AL2419" s="5">
        <f t="shared" si="3666"/>
        <v>40.0300000000002</v>
      </c>
      <c r="AM2419" s="5">
        <f t="shared" si="3647"/>
        <v>157.40000000000055</v>
      </c>
      <c r="AN2419" s="5">
        <f t="shared" si="3662"/>
        <v>88.049000000000063</v>
      </c>
      <c r="AO2419" s="5">
        <f t="shared" si="3663"/>
        <v>1</v>
      </c>
      <c r="AP2419" s="5">
        <f t="shared" si="3676"/>
        <v>4</v>
      </c>
      <c r="AQ2419" s="5">
        <f t="shared" si="3694"/>
        <v>5.5</v>
      </c>
      <c r="AR2419" s="5"/>
      <c r="AS2419" s="5">
        <f t="shared" si="3640"/>
        <v>146.02999999999975</v>
      </c>
      <c r="AT2419" s="5">
        <f t="shared" si="3662"/>
        <v>93.843999999999866</v>
      </c>
      <c r="AU2419" s="5">
        <f t="shared" si="3648"/>
        <v>52.300000000000182</v>
      </c>
      <c r="AV2419" s="5">
        <f t="shared" si="3651"/>
        <v>11.3700000000008</v>
      </c>
      <c r="AW2419" s="5">
        <f t="shared" si="3649"/>
        <v>2</v>
      </c>
      <c r="AX2419" s="5">
        <f t="shared" si="3702"/>
        <v>47.115000000000151</v>
      </c>
      <c r="AZ2419" s="4">
        <f t="shared" si="3684"/>
        <v>0.86903904336551385</v>
      </c>
      <c r="BA2419" s="5">
        <f t="shared" si="3690"/>
        <v>0</v>
      </c>
      <c r="BB2419" s="4">
        <f t="shared" si="3685"/>
        <v>0.31400374585795277</v>
      </c>
      <c r="BD2419" s="5">
        <v>0</v>
      </c>
      <c r="BE2419" s="4">
        <v>0.34822901123066186</v>
      </c>
      <c r="BJ2419" s="5">
        <v>64.239999999999782</v>
      </c>
      <c r="BK2419" s="5">
        <v>-0.17999999999983629</v>
      </c>
      <c r="BL2419" s="5">
        <v>0.17999999999983629</v>
      </c>
      <c r="BM2419" s="5">
        <v>5</v>
      </c>
      <c r="BR2419">
        <v>157</v>
      </c>
      <c r="BS2419">
        <v>-43</v>
      </c>
    </row>
    <row r="2420" spans="1:71">
      <c r="A2420" s="7">
        <v>40008</v>
      </c>
      <c r="B2420" s="6">
        <v>4734.2</v>
      </c>
      <c r="C2420" s="6">
        <v>4802.9799999999996</v>
      </c>
      <c r="D2420" s="6">
        <v>4705.91</v>
      </c>
      <c r="E2420" s="6">
        <v>4781.6899999999996</v>
      </c>
      <c r="F2420" s="6">
        <v>3066.98</v>
      </c>
      <c r="G2420" s="6">
        <v>3093.92</v>
      </c>
      <c r="H2420" s="6">
        <v>3045.34</v>
      </c>
      <c r="I2420" s="6">
        <v>3081.87</v>
      </c>
      <c r="J2420" s="9">
        <f t="shared" si="3633"/>
        <v>97.069999999999709</v>
      </c>
      <c r="K2420" s="9">
        <f t="shared" si="3660"/>
        <v>114.61083333333333</v>
      </c>
      <c r="L2420" s="9">
        <f t="shared" si="3637"/>
        <v>48.579999999999927</v>
      </c>
      <c r="M2420" s="9">
        <f t="shared" ref="M2420" si="3717">AVERAGE(L2409:L2420)</f>
        <v>68.378333333333373</v>
      </c>
      <c r="N2420" s="6" t="s">
        <v>37</v>
      </c>
      <c r="O2420" s="9">
        <f t="shared" si="3639"/>
        <v>1699.8199999999997</v>
      </c>
      <c r="P2420" s="4">
        <f t="shared" si="3678"/>
        <v>1</v>
      </c>
      <c r="Q2420" s="5">
        <f t="shared" si="3679"/>
        <v>136.88000000000011</v>
      </c>
      <c r="R2420" s="5">
        <f t="shared" si="3680"/>
        <v>1597.1599999999996</v>
      </c>
      <c r="S2420" s="4">
        <f t="shared" si="3681"/>
        <v>1</v>
      </c>
      <c r="T2420" s="4">
        <f t="shared" si="3682"/>
        <v>1</v>
      </c>
      <c r="U2420" s="5">
        <f t="shared" si="3674"/>
        <v>1626.0719999999999</v>
      </c>
      <c r="V2420" s="5">
        <f t="shared" si="3675"/>
        <v>73.74799999999982</v>
      </c>
      <c r="X2420" s="5">
        <f t="shared" si="3635"/>
        <v>47.489999999999782</v>
      </c>
      <c r="Y2420" s="5">
        <f t="shared" si="3636"/>
        <v>14.889999999999873</v>
      </c>
      <c r="AA2420" s="5">
        <f t="shared" si="3654"/>
        <v>1</v>
      </c>
      <c r="AB2420" s="5">
        <f t="shared" si="3655"/>
        <v>0</v>
      </c>
      <c r="AC2420" s="5">
        <f t="shared" si="3656"/>
        <v>1</v>
      </c>
      <c r="AF2420" s="5">
        <f t="shared" si="3642"/>
        <v>68.779999999999745</v>
      </c>
      <c r="AG2420" s="5">
        <f t="shared" si="3643"/>
        <v>80.639999999999418</v>
      </c>
      <c r="AH2420" s="5">
        <f t="shared" si="3644"/>
        <v>28.289999999999964</v>
      </c>
      <c r="AI2420" s="5">
        <f t="shared" si="3645"/>
        <v>16.430000000000291</v>
      </c>
      <c r="AJ2420" s="5"/>
      <c r="AK2420" s="5">
        <f t="shared" si="3646"/>
        <v>28.289999999999964</v>
      </c>
      <c r="AL2420" s="5">
        <f t="shared" si="3666"/>
        <v>40.0300000000002</v>
      </c>
      <c r="AM2420" s="5">
        <f t="shared" si="3647"/>
        <v>68.779999999999745</v>
      </c>
      <c r="AN2420" s="5">
        <f t="shared" si="3662"/>
        <v>84.19800000000005</v>
      </c>
      <c r="AO2420" s="5">
        <f t="shared" si="3663"/>
        <v>0</v>
      </c>
      <c r="AP2420" s="5">
        <f t="shared" si="3676"/>
        <v>3</v>
      </c>
      <c r="AQ2420" s="5">
        <f t="shared" si="3694"/>
        <v>5.2</v>
      </c>
      <c r="AR2420" s="5"/>
      <c r="AS2420" s="5">
        <f t="shared" si="3640"/>
        <v>80.639999999999418</v>
      </c>
      <c r="AT2420" s="5">
        <f t="shared" si="3662"/>
        <v>92.415999999999798</v>
      </c>
      <c r="AU2420" s="5">
        <f t="shared" si="3648"/>
        <v>16.430000000000291</v>
      </c>
      <c r="AV2420" s="5">
        <f t="shared" si="3651"/>
        <v>-11.859999999999673</v>
      </c>
      <c r="AW2420" s="5">
        <f t="shared" si="3649"/>
        <v>3</v>
      </c>
      <c r="AX2420" s="5">
        <f t="shared" si="3702"/>
        <v>47.115000000000151</v>
      </c>
      <c r="AZ2420" s="4">
        <f t="shared" si="3684"/>
        <v>1</v>
      </c>
      <c r="BA2420" s="5">
        <f t="shared" si="3690"/>
        <v>0</v>
      </c>
      <c r="BB2420" s="4">
        <f t="shared" si="3685"/>
        <v>0.86903904336551385</v>
      </c>
      <c r="BD2420" s="5">
        <v>0</v>
      </c>
      <c r="BE2420" s="4">
        <v>0.34805482486501677</v>
      </c>
      <c r="BJ2420" s="5">
        <v>47.059999999999945</v>
      </c>
      <c r="BK2420" s="5">
        <v>17.400000000000091</v>
      </c>
      <c r="BL2420" s="5">
        <v>3.2899999999999636</v>
      </c>
      <c r="BM2420" s="5">
        <v>5</v>
      </c>
      <c r="BR2420">
        <v>47</v>
      </c>
      <c r="BS2420">
        <v>-15</v>
      </c>
    </row>
    <row r="2421" spans="1:71">
      <c r="A2421" s="7">
        <v>40009</v>
      </c>
      <c r="B2421" s="6">
        <v>4799.25</v>
      </c>
      <c r="C2421" s="6">
        <v>4928.45</v>
      </c>
      <c r="D2421" s="6">
        <v>4798.6899999999996</v>
      </c>
      <c r="E2421" s="6">
        <v>4928.4399999999996</v>
      </c>
      <c r="F2421" s="6">
        <v>3104.95</v>
      </c>
      <c r="G2421" s="6">
        <v>3171.27</v>
      </c>
      <c r="H2421" s="6">
        <v>3102.35</v>
      </c>
      <c r="I2421" s="6">
        <v>3171.27</v>
      </c>
      <c r="J2421" s="9">
        <f t="shared" si="3633"/>
        <v>146.76000000000022</v>
      </c>
      <c r="K2421" s="9">
        <f t="shared" si="3660"/>
        <v>115.27833333333335</v>
      </c>
      <c r="L2421" s="9">
        <f t="shared" si="3637"/>
        <v>89.400000000000091</v>
      </c>
      <c r="M2421" s="9">
        <f t="shared" ref="M2421" si="3718">AVERAGE(L2410:L2421)</f>
        <v>68.79500000000003</v>
      </c>
      <c r="N2421" s="6" t="s">
        <v>37</v>
      </c>
      <c r="O2421" s="9">
        <f t="shared" si="3639"/>
        <v>1757.1699999999996</v>
      </c>
      <c r="P2421" s="4">
        <f t="shared" si="3678"/>
        <v>1</v>
      </c>
      <c r="Q2421" s="5">
        <f t="shared" si="3679"/>
        <v>163.95999999999913</v>
      </c>
      <c r="R2421" s="5">
        <f t="shared" si="3680"/>
        <v>1634.2000000000003</v>
      </c>
      <c r="S2421" s="4">
        <f t="shared" si="3681"/>
        <v>1</v>
      </c>
      <c r="T2421" s="4">
        <f t="shared" si="3682"/>
        <v>1</v>
      </c>
      <c r="U2421" s="5">
        <f t="shared" si="3674"/>
        <v>1664.9180000000001</v>
      </c>
      <c r="V2421" s="5">
        <f t="shared" si="3675"/>
        <v>92.251999999999498</v>
      </c>
      <c r="X2421" s="5">
        <f t="shared" si="3635"/>
        <v>129.1899999999996</v>
      </c>
      <c r="Y2421" s="5">
        <f t="shared" si="3636"/>
        <v>66.320000000000164</v>
      </c>
      <c r="AA2421" s="5">
        <f t="shared" si="3654"/>
        <v>1</v>
      </c>
      <c r="AB2421" s="5">
        <f t="shared" si="3655"/>
        <v>0</v>
      </c>
      <c r="AC2421" s="5">
        <f t="shared" si="3656"/>
        <v>1</v>
      </c>
      <c r="AF2421" s="5">
        <f t="shared" si="3642"/>
        <v>129.19999999999982</v>
      </c>
      <c r="AG2421" s="5">
        <f t="shared" si="3643"/>
        <v>146.76000000000022</v>
      </c>
      <c r="AH2421" s="5">
        <f t="shared" si="3644"/>
        <v>0.56000000000040018</v>
      </c>
      <c r="AI2421" s="5">
        <f t="shared" si="3645"/>
        <v>-17</v>
      </c>
      <c r="AJ2421" s="5"/>
      <c r="AK2421" s="5">
        <f t="shared" si="3646"/>
        <v>0.56000000000040018</v>
      </c>
      <c r="AL2421" s="5">
        <f t="shared" si="3666"/>
        <v>40.0300000000002</v>
      </c>
      <c r="AM2421" s="5">
        <f t="shared" si="3647"/>
        <v>129.19999999999982</v>
      </c>
      <c r="AN2421" s="5">
        <f t="shared" si="3662"/>
        <v>86.143999999999963</v>
      </c>
      <c r="AO2421" s="5">
        <f t="shared" si="3663"/>
        <v>1</v>
      </c>
      <c r="AP2421" s="5">
        <f t="shared" si="3676"/>
        <v>3</v>
      </c>
      <c r="AQ2421" s="5">
        <f t="shared" si="3694"/>
        <v>4.9000000000000004</v>
      </c>
      <c r="AR2421" s="5"/>
      <c r="AS2421" s="5">
        <f t="shared" si="3640"/>
        <v>146.76000000000022</v>
      </c>
      <c r="AT2421" s="5">
        <f t="shared" si="3662"/>
        <v>94.920999999999822</v>
      </c>
      <c r="AU2421" s="5">
        <f t="shared" si="3648"/>
        <v>-17</v>
      </c>
      <c r="AV2421" s="5">
        <f t="shared" si="3651"/>
        <v>-17.5600000000004</v>
      </c>
      <c r="AW2421" s="5">
        <f t="shared" si="3649"/>
        <v>4</v>
      </c>
      <c r="AX2421" s="5">
        <f t="shared" si="3702"/>
        <v>47.115000000000151</v>
      </c>
      <c r="AZ2421" s="4">
        <f t="shared" si="3684"/>
        <v>1</v>
      </c>
      <c r="BA2421" s="5">
        <f t="shared" si="3690"/>
        <v>57.349999999999909</v>
      </c>
      <c r="BB2421" s="4">
        <f t="shared" si="3685"/>
        <v>1</v>
      </c>
      <c r="BD2421" s="5">
        <v>0</v>
      </c>
      <c r="BE2421" s="4">
        <v>0.34784823020117589</v>
      </c>
      <c r="BJ2421" s="5">
        <v>23.909999999999854</v>
      </c>
      <c r="BK2421" s="5">
        <v>18.5600000000004</v>
      </c>
      <c r="BL2421" s="5">
        <v>8.5900000000001455</v>
      </c>
      <c r="BM2421" s="5">
        <v>5</v>
      </c>
      <c r="BR2421">
        <v>129</v>
      </c>
      <c r="BS2421">
        <v>-41</v>
      </c>
    </row>
    <row r="2422" spans="1:71">
      <c r="A2422" s="7">
        <v>40010</v>
      </c>
      <c r="B2422" s="6">
        <v>4920.7700000000004</v>
      </c>
      <c r="C2422" s="6">
        <v>4998.68</v>
      </c>
      <c r="D2422" s="6">
        <v>4904.24</v>
      </c>
      <c r="E2422" s="6">
        <v>4957.1899999999996</v>
      </c>
      <c r="F2422" s="6">
        <v>3168.47</v>
      </c>
      <c r="G2422" s="6">
        <v>3227.82</v>
      </c>
      <c r="H2422" s="6">
        <v>3157.26</v>
      </c>
      <c r="I2422" s="6">
        <v>3199.68</v>
      </c>
      <c r="J2422" s="9">
        <f t="shared" si="3633"/>
        <v>94.440000000000509</v>
      </c>
      <c r="K2422" s="9">
        <f t="shared" si="3660"/>
        <v>113.52583333333337</v>
      </c>
      <c r="L2422" s="9">
        <f t="shared" si="3637"/>
        <v>70.559999999999945</v>
      </c>
      <c r="M2422" s="9">
        <f t="shared" ref="M2422" si="3719">AVERAGE(L2411:L2422)</f>
        <v>67.737500000000026</v>
      </c>
      <c r="N2422" s="6" t="s">
        <v>37</v>
      </c>
      <c r="O2422" s="9">
        <f t="shared" si="3639"/>
        <v>1757.5099999999998</v>
      </c>
      <c r="P2422" s="4">
        <f t="shared" si="3678"/>
        <v>1</v>
      </c>
      <c r="Q2422" s="5">
        <f t="shared" si="3679"/>
        <v>164.29999999999927</v>
      </c>
      <c r="R2422" s="5">
        <f t="shared" si="3680"/>
        <v>1634.2850000000003</v>
      </c>
      <c r="S2422" s="4">
        <f t="shared" si="3681"/>
        <v>1</v>
      </c>
      <c r="T2422" s="4">
        <f t="shared" si="3682"/>
        <v>1</v>
      </c>
      <c r="U2422" s="5">
        <f t="shared" si="3674"/>
        <v>1695.5940000000003</v>
      </c>
      <c r="V2422" s="5">
        <f t="shared" si="3675"/>
        <v>61.915999999999485</v>
      </c>
      <c r="X2422" s="5">
        <f t="shared" si="3635"/>
        <v>36.419999999999163</v>
      </c>
      <c r="Y2422" s="5">
        <f t="shared" si="3636"/>
        <v>31.210000000000036</v>
      </c>
      <c r="AA2422" s="5">
        <f t="shared" si="3654"/>
        <v>1</v>
      </c>
      <c r="AB2422" s="5">
        <f t="shared" si="3655"/>
        <v>0</v>
      </c>
      <c r="AC2422" s="5">
        <f t="shared" si="3656"/>
        <v>1</v>
      </c>
      <c r="AF2422" s="5">
        <f t="shared" si="3642"/>
        <v>77.909999999999854</v>
      </c>
      <c r="AG2422" s="5">
        <f t="shared" si="3643"/>
        <v>70.240000000000691</v>
      </c>
      <c r="AH2422" s="5">
        <f t="shared" si="3644"/>
        <v>16.530000000000655</v>
      </c>
      <c r="AI2422" s="5">
        <f t="shared" si="3645"/>
        <v>24.199999999999818</v>
      </c>
      <c r="AJ2422" s="5"/>
      <c r="AK2422" s="5">
        <f t="shared" si="3646"/>
        <v>16.530000000000655</v>
      </c>
      <c r="AL2422" s="5">
        <f t="shared" si="3666"/>
        <v>40.0300000000002</v>
      </c>
      <c r="AM2422" s="5">
        <f t="shared" si="3647"/>
        <v>77.909999999999854</v>
      </c>
      <c r="AN2422" s="5">
        <f t="shared" si="3662"/>
        <v>76.683999999999926</v>
      </c>
      <c r="AO2422" s="5">
        <f t="shared" si="3663"/>
        <v>1</v>
      </c>
      <c r="AP2422" s="5">
        <f t="shared" si="3676"/>
        <v>3</v>
      </c>
      <c r="AQ2422" s="5">
        <f t="shared" si="3694"/>
        <v>4.5</v>
      </c>
      <c r="AR2422" s="5"/>
      <c r="AS2422" s="5">
        <f t="shared" si="3640"/>
        <v>70.240000000000691</v>
      </c>
      <c r="AT2422" s="5">
        <f t="shared" si="3662"/>
        <v>83.249999999999915</v>
      </c>
      <c r="AU2422" s="5">
        <f t="shared" si="3648"/>
        <v>24.199999999999818</v>
      </c>
      <c r="AV2422" s="5">
        <f t="shared" si="3651"/>
        <v>7.6699999999991633</v>
      </c>
      <c r="AW2422" s="5">
        <f t="shared" si="3649"/>
        <v>5</v>
      </c>
      <c r="AX2422" s="5">
        <f t="shared" si="3702"/>
        <v>47.115000000000151</v>
      </c>
      <c r="AZ2422" s="4">
        <f t="shared" si="3684"/>
        <v>1</v>
      </c>
      <c r="BA2422" s="5">
        <f t="shared" si="3690"/>
        <v>0.34000000000014552</v>
      </c>
      <c r="BB2422" s="4">
        <f t="shared" si="3685"/>
        <v>1</v>
      </c>
      <c r="BD2422" s="5">
        <v>0</v>
      </c>
      <c r="BE2422" s="4">
        <v>0.34709193245778475</v>
      </c>
      <c r="BJ2422" s="5">
        <v>41.759999999999764</v>
      </c>
      <c r="BK2422" s="5">
        <v>29.980000000000018</v>
      </c>
      <c r="BL2422" s="5">
        <v>11.369999999999891</v>
      </c>
      <c r="BM2422" s="5">
        <v>5</v>
      </c>
      <c r="BR2422">
        <v>36</v>
      </c>
      <c r="BS2422">
        <v>-41</v>
      </c>
    </row>
    <row r="2423" spans="1:71">
      <c r="A2423" s="7">
        <v>40011</v>
      </c>
      <c r="B2423" s="6">
        <v>4980.01</v>
      </c>
      <c r="C2423" s="6">
        <v>5017.6000000000004</v>
      </c>
      <c r="D2423" s="6">
        <v>4960.6499999999996</v>
      </c>
      <c r="E2423" s="6">
        <v>4978.3999999999996</v>
      </c>
      <c r="F2423" s="6">
        <v>3221.86</v>
      </c>
      <c r="G2423" s="6">
        <v>3235.82</v>
      </c>
      <c r="H2423" s="6">
        <v>3206.95</v>
      </c>
      <c r="I2423" s="6">
        <v>3218.46</v>
      </c>
      <c r="J2423" s="9">
        <f t="shared" si="3633"/>
        <v>60.410000000000764</v>
      </c>
      <c r="K2423" s="9">
        <f t="shared" si="3660"/>
        <v>108.41750000000009</v>
      </c>
      <c r="L2423" s="9">
        <f t="shared" si="3637"/>
        <v>36.140000000000327</v>
      </c>
      <c r="M2423" s="9">
        <f t="shared" ref="M2423" si="3720">AVERAGE(L2412:L2423)</f>
        <v>62.985833333333403</v>
      </c>
      <c r="N2423" s="6" t="s">
        <v>37</v>
      </c>
      <c r="O2423" s="9">
        <f t="shared" si="3639"/>
        <v>1759.9399999999996</v>
      </c>
      <c r="P2423" s="4">
        <f t="shared" si="3678"/>
        <v>1</v>
      </c>
      <c r="Q2423" s="5">
        <f t="shared" si="3679"/>
        <v>89.679999999999382</v>
      </c>
      <c r="R2423" s="5">
        <f t="shared" si="3680"/>
        <v>1692.68</v>
      </c>
      <c r="S2423" s="4">
        <f t="shared" si="3681"/>
        <v>1</v>
      </c>
      <c r="T2423" s="4">
        <f t="shared" si="3682"/>
        <v>1</v>
      </c>
      <c r="U2423" s="5">
        <f t="shared" si="3674"/>
        <v>1728.94</v>
      </c>
      <c r="V2423" s="5">
        <f t="shared" si="3675"/>
        <v>30.999999999999545</v>
      </c>
      <c r="X2423" s="5">
        <f t="shared" si="3635"/>
        <v>-1.6100000000005821</v>
      </c>
      <c r="Y2423" s="5">
        <f t="shared" si="3636"/>
        <v>-3.4000000000000909</v>
      </c>
      <c r="AA2423" s="5">
        <f t="shared" si="3654"/>
        <v>0</v>
      </c>
      <c r="AB2423" s="5">
        <f t="shared" si="3655"/>
        <v>1</v>
      </c>
      <c r="AC2423" s="5">
        <f t="shared" si="3656"/>
        <v>1</v>
      </c>
      <c r="AF2423" s="5">
        <f t="shared" si="3642"/>
        <v>37.590000000000146</v>
      </c>
      <c r="AG2423" s="5">
        <f t="shared" si="3643"/>
        <v>60.410000000000764</v>
      </c>
      <c r="AH2423" s="5">
        <f t="shared" si="3644"/>
        <v>19.360000000000582</v>
      </c>
      <c r="AI2423" s="5">
        <f t="shared" si="3645"/>
        <v>-3.4600000000000364</v>
      </c>
      <c r="AJ2423" s="5"/>
      <c r="AK2423" s="5">
        <f t="shared" si="3646"/>
        <v>19.360000000000582</v>
      </c>
      <c r="AL2423" s="5">
        <f t="shared" si="3666"/>
        <v>40.0300000000002</v>
      </c>
      <c r="AM2423" s="5">
        <f t="shared" si="3647"/>
        <v>37.590000000000146</v>
      </c>
      <c r="AN2423" s="5">
        <f t="shared" si="3662"/>
        <v>75.169999999999987</v>
      </c>
      <c r="AO2423" s="5">
        <f t="shared" si="3663"/>
        <v>0</v>
      </c>
      <c r="AP2423" s="5">
        <f t="shared" si="3676"/>
        <v>3</v>
      </c>
      <c r="AQ2423" s="5">
        <f t="shared" si="3694"/>
        <v>4.0999999999999996</v>
      </c>
      <c r="AR2423" s="5"/>
      <c r="AS2423" s="5">
        <f t="shared" si="3640"/>
        <v>60.410000000000764</v>
      </c>
      <c r="AT2423" s="5">
        <f t="shared" si="3662"/>
        <v>85.969000000000051</v>
      </c>
      <c r="AU2423" s="5">
        <f t="shared" si="3648"/>
        <v>-3.4600000000000364</v>
      </c>
      <c r="AV2423" s="5">
        <f t="shared" si="3651"/>
        <v>-22.820000000000618</v>
      </c>
      <c r="AW2423" s="5">
        <f t="shared" si="3649"/>
        <v>6</v>
      </c>
      <c r="AX2423" s="5">
        <f t="shared" si="3702"/>
        <v>47.115000000000151</v>
      </c>
      <c r="AZ2423" s="4">
        <f t="shared" si="3684"/>
        <v>1</v>
      </c>
      <c r="BA2423" s="5">
        <f t="shared" si="3690"/>
        <v>2.4299999999998363</v>
      </c>
      <c r="BB2423" s="4">
        <f t="shared" si="3685"/>
        <v>1</v>
      </c>
      <c r="BD2423" s="5">
        <v>0</v>
      </c>
      <c r="BE2423" s="4">
        <v>0.34701094208700162</v>
      </c>
      <c r="BJ2423" s="5">
        <v>62.579999999999927</v>
      </c>
      <c r="BK2423" s="5">
        <v>7.0199999999999818</v>
      </c>
      <c r="BL2423" s="5">
        <v>1.8499999999999091</v>
      </c>
      <c r="BM2423" s="5">
        <v>5</v>
      </c>
      <c r="BR2423">
        <v>-2</v>
      </c>
      <c r="BS2423">
        <v>3</v>
      </c>
    </row>
    <row r="2424" spans="1:71">
      <c r="A2424" s="7">
        <v>40014</v>
      </c>
      <c r="B2424" s="6">
        <v>5014.5</v>
      </c>
      <c r="C2424" s="6">
        <v>5063.6000000000004</v>
      </c>
      <c r="D2424" s="6">
        <v>5007.95</v>
      </c>
      <c r="E2424" s="6">
        <v>5030.1499999999996</v>
      </c>
      <c r="F2424" s="6">
        <v>3252.15</v>
      </c>
      <c r="G2424" s="6">
        <v>3279.1</v>
      </c>
      <c r="H2424" s="6">
        <v>3233.94</v>
      </c>
      <c r="I2424" s="6">
        <v>3270.94</v>
      </c>
      <c r="J2424" s="9">
        <f t="shared" si="3633"/>
        <v>85.200000000000728</v>
      </c>
      <c r="K2424" s="9">
        <f t="shared" si="3660"/>
        <v>99.938333333333503</v>
      </c>
      <c r="L2424" s="9">
        <f t="shared" si="3637"/>
        <v>60.639999999999873</v>
      </c>
      <c r="M2424" s="9">
        <f t="shared" ref="M2424" si="3721">AVERAGE(L2413:L2424)</f>
        <v>59.656666666666716</v>
      </c>
      <c r="N2424" s="6" t="s">
        <v>37</v>
      </c>
      <c r="O2424" s="9">
        <f t="shared" si="3639"/>
        <v>1759.2099999999996</v>
      </c>
      <c r="P2424" s="4">
        <f t="shared" si="3678"/>
        <v>0.98785761809713868</v>
      </c>
      <c r="Q2424" s="5">
        <f t="shared" si="3679"/>
        <v>60.119999999999891</v>
      </c>
      <c r="R2424" s="5">
        <f t="shared" si="3680"/>
        <v>1714.8499999999997</v>
      </c>
      <c r="S2424" s="4">
        <f t="shared" si="3681"/>
        <v>0.99562166376776806</v>
      </c>
      <c r="T2424" s="4">
        <f t="shared" si="3682"/>
        <v>0.99629441624365478</v>
      </c>
      <c r="U2424" s="5">
        <f t="shared" si="3674"/>
        <v>1746.7299999999996</v>
      </c>
      <c r="V2424" s="5">
        <f t="shared" si="3675"/>
        <v>12.480000000000018</v>
      </c>
      <c r="X2424" s="5">
        <f t="shared" si="3635"/>
        <v>15.649999999999636</v>
      </c>
      <c r="Y2424" s="5">
        <f t="shared" si="3636"/>
        <v>18.789999999999964</v>
      </c>
      <c r="AA2424" s="5">
        <f t="shared" si="3654"/>
        <v>1</v>
      </c>
      <c r="AB2424" s="5">
        <f t="shared" si="3655"/>
        <v>0</v>
      </c>
      <c r="AC2424" s="5">
        <f t="shared" si="3656"/>
        <v>1</v>
      </c>
      <c r="AF2424" s="5">
        <f t="shared" si="3642"/>
        <v>49.100000000000364</v>
      </c>
      <c r="AG2424" s="5">
        <f t="shared" si="3643"/>
        <v>85.200000000000728</v>
      </c>
      <c r="AH2424" s="5">
        <f t="shared" si="3644"/>
        <v>6.5500000000001819</v>
      </c>
      <c r="AI2424" s="5">
        <f t="shared" si="3645"/>
        <v>-29.550000000000182</v>
      </c>
      <c r="AJ2424" s="5"/>
      <c r="AK2424" s="5">
        <f t="shared" si="3646"/>
        <v>6.5500000000001819</v>
      </c>
      <c r="AL2424" s="5">
        <f t="shared" si="3666"/>
        <v>40.0300000000002</v>
      </c>
      <c r="AM2424" s="5">
        <f t="shared" si="3647"/>
        <v>49.100000000000364</v>
      </c>
      <c r="AN2424" s="5">
        <f t="shared" si="3662"/>
        <v>74.235000000000042</v>
      </c>
      <c r="AO2424" s="5">
        <f t="shared" si="3663"/>
        <v>0</v>
      </c>
      <c r="AP2424" s="5">
        <f t="shared" si="3676"/>
        <v>3</v>
      </c>
      <c r="AQ2424" s="5">
        <f t="shared" si="3694"/>
        <v>3.8</v>
      </c>
      <c r="AR2424" s="5"/>
      <c r="AS2424" s="5">
        <f t="shared" si="3640"/>
        <v>85.200000000000728</v>
      </c>
      <c r="AT2424" s="5">
        <f t="shared" si="3662"/>
        <v>84.789000000000129</v>
      </c>
      <c r="AU2424" s="5">
        <f t="shared" si="3648"/>
        <v>-29.550000000000182</v>
      </c>
      <c r="AV2424" s="5">
        <f t="shared" si="3651"/>
        <v>-36.100000000000364</v>
      </c>
      <c r="AW2424" s="5">
        <f t="shared" si="3649"/>
        <v>2</v>
      </c>
      <c r="AX2424" s="5">
        <f t="shared" si="3702"/>
        <v>47.115000000000151</v>
      </c>
      <c r="AZ2424" s="4">
        <f t="shared" si="3684"/>
        <v>0.99629441624365478</v>
      </c>
      <c r="BA2424" s="5">
        <f t="shared" si="3690"/>
        <v>-0.73000000000001819</v>
      </c>
      <c r="BB2424" s="4">
        <f t="shared" si="3685"/>
        <v>1</v>
      </c>
      <c r="BD2424" s="5">
        <v>0</v>
      </c>
      <c r="BE2424" s="4">
        <v>0.34533844189018037</v>
      </c>
      <c r="BJ2424" s="5">
        <v>54.489999999999782</v>
      </c>
      <c r="BK2424" s="5">
        <v>5.9500000000002728</v>
      </c>
      <c r="BL2424" s="5">
        <v>1.8000000000001819</v>
      </c>
      <c r="BM2424" s="5">
        <v>5</v>
      </c>
      <c r="BR2424">
        <v>16</v>
      </c>
      <c r="BS2424">
        <v>-19</v>
      </c>
    </row>
    <row r="2425" spans="1:71">
      <c r="A2425" s="7">
        <v>40015</v>
      </c>
      <c r="B2425" s="6">
        <v>5041.1899999999996</v>
      </c>
      <c r="C2425" s="6">
        <v>5141.3599999999997</v>
      </c>
      <c r="D2425" s="6">
        <v>5027.3</v>
      </c>
      <c r="E2425" s="6">
        <v>5093.97</v>
      </c>
      <c r="F2425" s="6">
        <v>3276.97</v>
      </c>
      <c r="G2425" s="6">
        <v>3330.28</v>
      </c>
      <c r="H2425" s="6">
        <v>3265.63</v>
      </c>
      <c r="I2425" s="6">
        <v>3302.89</v>
      </c>
      <c r="J2425" s="9">
        <f t="shared" si="3633"/>
        <v>114.05999999999949</v>
      </c>
      <c r="K2425" s="9">
        <f t="shared" si="3660"/>
        <v>104.18916666666685</v>
      </c>
      <c r="L2425" s="9">
        <f t="shared" si="3637"/>
        <v>64.650000000000091</v>
      </c>
      <c r="M2425" s="9">
        <f t="shared" ref="M2425" si="3722">AVERAGE(L2414:L2425)</f>
        <v>61.665000000000042</v>
      </c>
      <c r="N2425" s="6" t="s">
        <v>37</v>
      </c>
      <c r="O2425" s="9">
        <f t="shared" si="3639"/>
        <v>1791.0800000000004</v>
      </c>
      <c r="P2425" s="4">
        <f t="shared" si="3678"/>
        <v>1</v>
      </c>
      <c r="Q2425" s="5">
        <f t="shared" si="3679"/>
        <v>33.910000000000764</v>
      </c>
      <c r="R2425" s="5">
        <f t="shared" si="3680"/>
        <v>1765.6474999999998</v>
      </c>
      <c r="S2425" s="4">
        <f t="shared" si="3681"/>
        <v>1</v>
      </c>
      <c r="T2425" s="4">
        <f t="shared" si="3682"/>
        <v>1</v>
      </c>
      <c r="U2425" s="5">
        <f t="shared" si="3674"/>
        <v>1764.9819999999995</v>
      </c>
      <c r="V2425" s="5">
        <f t="shared" si="3675"/>
        <v>26.098000000000866</v>
      </c>
      <c r="X2425" s="5">
        <f t="shared" si="3635"/>
        <v>52.780000000000655</v>
      </c>
      <c r="Y2425" s="5">
        <f t="shared" si="3636"/>
        <v>25.920000000000073</v>
      </c>
      <c r="AA2425" s="5">
        <f t="shared" si="3654"/>
        <v>1</v>
      </c>
      <c r="AB2425" s="5">
        <f t="shared" si="3655"/>
        <v>0</v>
      </c>
      <c r="AC2425" s="5">
        <f t="shared" si="3656"/>
        <v>1</v>
      </c>
      <c r="AF2425" s="5">
        <f t="shared" si="3642"/>
        <v>100.17000000000007</v>
      </c>
      <c r="AG2425" s="5">
        <f t="shared" si="3643"/>
        <v>111.21000000000004</v>
      </c>
      <c r="AH2425" s="5">
        <f t="shared" si="3644"/>
        <v>13.889999999999418</v>
      </c>
      <c r="AI2425" s="5">
        <f t="shared" si="3645"/>
        <v>2.8499999999994543</v>
      </c>
      <c r="AJ2425" s="5"/>
      <c r="AK2425" s="5">
        <f t="shared" si="3646"/>
        <v>13.889999999999418</v>
      </c>
      <c r="AL2425" s="5">
        <f t="shared" si="3666"/>
        <v>36.267999999999937</v>
      </c>
      <c r="AM2425" s="5">
        <f t="shared" si="3647"/>
        <v>100.17000000000007</v>
      </c>
      <c r="AN2425" s="5">
        <f t="shared" si="3662"/>
        <v>76.984000000000009</v>
      </c>
      <c r="AO2425" s="5">
        <f t="shared" si="3663"/>
        <v>1</v>
      </c>
      <c r="AP2425" s="5">
        <f t="shared" si="3676"/>
        <v>4</v>
      </c>
      <c r="AQ2425" s="5">
        <f t="shared" si="3694"/>
        <v>3.6</v>
      </c>
      <c r="AR2425" s="5"/>
      <c r="AS2425" s="5">
        <f t="shared" si="3640"/>
        <v>111.21000000000004</v>
      </c>
      <c r="AT2425" s="5">
        <f t="shared" si="3662"/>
        <v>89.797000000000111</v>
      </c>
      <c r="AU2425" s="5">
        <f t="shared" si="3648"/>
        <v>2.8499999999994543</v>
      </c>
      <c r="AV2425" s="5">
        <f t="shared" si="3651"/>
        <v>-11.039999999999964</v>
      </c>
      <c r="AW2425" s="5">
        <f t="shared" si="3649"/>
        <v>3</v>
      </c>
      <c r="AX2425" s="5">
        <f t="shared" si="3702"/>
        <v>47.115000000000151</v>
      </c>
      <c r="AZ2425" s="4">
        <f t="shared" si="3684"/>
        <v>1</v>
      </c>
      <c r="BA2425" s="5">
        <f t="shared" si="3690"/>
        <v>31.8700000000008</v>
      </c>
      <c r="BB2425" s="4">
        <f t="shared" si="3685"/>
        <v>0.99629441624365478</v>
      </c>
      <c r="BD2425" s="5">
        <v>0</v>
      </c>
      <c r="BE2425" s="4">
        <v>0.34490057097854082</v>
      </c>
      <c r="BJ2425" s="5">
        <v>61.840000000000146</v>
      </c>
      <c r="BK2425" s="5">
        <v>24.809999999999945</v>
      </c>
      <c r="BL2425" s="5">
        <v>1.1100000000001273</v>
      </c>
      <c r="BM2425" s="5">
        <v>5</v>
      </c>
      <c r="BR2425">
        <v>53</v>
      </c>
      <c r="BS2425">
        <v>-37</v>
      </c>
    </row>
    <row r="2426" spans="1:71">
      <c r="A2426" s="7">
        <v>40016</v>
      </c>
      <c r="B2426" s="6">
        <v>5098.84</v>
      </c>
      <c r="C2426" s="6">
        <v>5137.51</v>
      </c>
      <c r="D2426" s="6">
        <v>5050.3999999999996</v>
      </c>
      <c r="E2426" s="6">
        <v>5121.5600000000004</v>
      </c>
      <c r="F2426" s="6">
        <v>3308.99</v>
      </c>
      <c r="G2426" s="6">
        <v>3308.99</v>
      </c>
      <c r="H2426" s="6">
        <v>3267.65</v>
      </c>
      <c r="I2426" s="6">
        <v>3305.07</v>
      </c>
      <c r="J2426" s="9">
        <f t="shared" si="3633"/>
        <v>87.110000000000582</v>
      </c>
      <c r="K2426" s="9">
        <f t="shared" si="3660"/>
        <v>103.36500000000024</v>
      </c>
      <c r="L2426" s="9">
        <f t="shared" si="3637"/>
        <v>41.339999999999691</v>
      </c>
      <c r="M2426" s="9">
        <f t="shared" ref="M2426" si="3723">AVERAGE(L2415:L2426)</f>
        <v>60.072499999999991</v>
      </c>
      <c r="N2426" s="6" t="s">
        <v>37</v>
      </c>
      <c r="O2426" s="9">
        <f t="shared" si="3639"/>
        <v>1816.4900000000002</v>
      </c>
      <c r="P2426" s="4">
        <f t="shared" si="3678"/>
        <v>1</v>
      </c>
      <c r="Q2426" s="5">
        <f t="shared" si="3679"/>
        <v>58.980000000000473</v>
      </c>
      <c r="R2426" s="5">
        <f t="shared" si="3680"/>
        <v>1772.2549999999999</v>
      </c>
      <c r="S2426" s="4">
        <f t="shared" si="3681"/>
        <v>1</v>
      </c>
      <c r="T2426" s="4">
        <f t="shared" si="3682"/>
        <v>1</v>
      </c>
      <c r="U2426" s="5">
        <f t="shared" si="3674"/>
        <v>1776.846</v>
      </c>
      <c r="V2426" s="5">
        <f t="shared" si="3675"/>
        <v>39.644000000000233</v>
      </c>
      <c r="X2426" s="5">
        <f t="shared" si="3635"/>
        <v>22.720000000000255</v>
      </c>
      <c r="Y2426" s="5">
        <f t="shared" si="3636"/>
        <v>-3.919999999999618</v>
      </c>
      <c r="AA2426" s="5">
        <f t="shared" si="3654"/>
        <v>0</v>
      </c>
      <c r="AB2426" s="5">
        <f t="shared" si="3655"/>
        <v>0</v>
      </c>
      <c r="AC2426" s="5">
        <f t="shared" si="3656"/>
        <v>0</v>
      </c>
      <c r="AF2426" s="5">
        <f t="shared" si="3642"/>
        <v>38.670000000000073</v>
      </c>
      <c r="AG2426" s="5">
        <f t="shared" si="3643"/>
        <v>43.539999999999964</v>
      </c>
      <c r="AH2426" s="5">
        <f t="shared" si="3644"/>
        <v>48.440000000000509</v>
      </c>
      <c r="AI2426" s="5">
        <f t="shared" si="3645"/>
        <v>43.570000000000618</v>
      </c>
      <c r="AJ2426" s="5"/>
      <c r="AK2426" s="5">
        <f t="shared" si="3646"/>
        <v>38.670000000000073</v>
      </c>
      <c r="AL2426" s="5">
        <f t="shared" si="3666"/>
        <v>38.896000000000001</v>
      </c>
      <c r="AM2426" s="5">
        <f t="shared" si="3647"/>
        <v>48.440000000000509</v>
      </c>
      <c r="AN2426" s="5">
        <f t="shared" si="3662"/>
        <v>78.141000000000076</v>
      </c>
      <c r="AO2426" s="5">
        <f t="shared" si="3663"/>
        <v>0</v>
      </c>
      <c r="AP2426" s="5">
        <f t="shared" si="3676"/>
        <v>4</v>
      </c>
      <c r="AQ2426" s="5">
        <f t="shared" si="3694"/>
        <v>3.5</v>
      </c>
      <c r="AR2426" s="5"/>
      <c r="AS2426" s="5">
        <f t="shared" si="3640"/>
        <v>43.570000000000618</v>
      </c>
      <c r="AT2426" s="5">
        <f t="shared" si="3662"/>
        <v>90.135000000000218</v>
      </c>
      <c r="AU2426" s="5">
        <f t="shared" si="3648"/>
        <v>43.539999999999964</v>
      </c>
      <c r="AV2426" s="5">
        <f t="shared" si="3651"/>
        <v>-4.8699999999998909</v>
      </c>
      <c r="AW2426" s="5">
        <f t="shared" si="3649"/>
        <v>4</v>
      </c>
      <c r="AX2426" s="5">
        <f t="shared" si="3702"/>
        <v>47.115000000000151</v>
      </c>
      <c r="AZ2426" s="4">
        <f t="shared" si="3684"/>
        <v>1</v>
      </c>
      <c r="BA2426" s="5">
        <f t="shared" si="3690"/>
        <v>25.409999999999854</v>
      </c>
      <c r="BB2426" s="4">
        <f t="shared" si="3685"/>
        <v>1</v>
      </c>
      <c r="BD2426" s="5">
        <v>0</v>
      </c>
      <c r="BE2426" s="4">
        <v>0.34477724641329682</v>
      </c>
      <c r="BJ2426" s="5">
        <v>95.869999999999891</v>
      </c>
      <c r="BK2426" s="5">
        <v>6.1900000000000546</v>
      </c>
      <c r="BL2426" s="5">
        <v>0.29999999999972715</v>
      </c>
      <c r="BM2426" s="5">
        <v>5</v>
      </c>
      <c r="BR2426">
        <v>-41</v>
      </c>
      <c r="BS2426">
        <v>4</v>
      </c>
    </row>
    <row r="2427" spans="1:71">
      <c r="A2427" s="7">
        <v>40017</v>
      </c>
      <c r="B2427" s="6">
        <v>5129.22</v>
      </c>
      <c r="C2427" s="6">
        <v>5258.84</v>
      </c>
      <c r="D2427" s="6">
        <v>5101.26</v>
      </c>
      <c r="E2427" s="6">
        <v>5247.28</v>
      </c>
      <c r="F2427" s="6">
        <v>3315.54</v>
      </c>
      <c r="G2427" s="6">
        <v>3380.16</v>
      </c>
      <c r="H2427" s="6">
        <v>3280.68</v>
      </c>
      <c r="I2427" s="6">
        <v>3373.72</v>
      </c>
      <c r="J2427" s="9">
        <f t="shared" si="3633"/>
        <v>157.57999999999993</v>
      </c>
      <c r="K2427" s="9">
        <f t="shared" si="3660"/>
        <v>107.11250000000018</v>
      </c>
      <c r="L2427" s="9">
        <f t="shared" si="3637"/>
        <v>99.480000000000018</v>
      </c>
      <c r="M2427" s="9">
        <f t="shared" ref="M2427" si="3724">AVERAGE(L2416:L2427)</f>
        <v>62.675833333333344</v>
      </c>
      <c r="N2427" s="6" t="s">
        <v>37</v>
      </c>
      <c r="O2427" s="9">
        <f t="shared" si="3639"/>
        <v>1873.56</v>
      </c>
      <c r="P2427" s="4">
        <f t="shared" si="3678"/>
        <v>1</v>
      </c>
      <c r="Q2427" s="5">
        <f t="shared" si="3679"/>
        <v>114.35000000000036</v>
      </c>
      <c r="R2427" s="5">
        <f t="shared" si="3680"/>
        <v>1787.7974999999997</v>
      </c>
      <c r="S2427" s="4">
        <f t="shared" si="3681"/>
        <v>1</v>
      </c>
      <c r="T2427" s="4">
        <f t="shared" si="3682"/>
        <v>1</v>
      </c>
      <c r="U2427" s="5">
        <f t="shared" si="3674"/>
        <v>1800.0559999999998</v>
      </c>
      <c r="V2427" s="5">
        <f t="shared" si="3675"/>
        <v>73.504000000000133</v>
      </c>
      <c r="X2427" s="5">
        <f t="shared" si="3635"/>
        <v>118.05999999999949</v>
      </c>
      <c r="Y2427" s="5">
        <f t="shared" si="3636"/>
        <v>58.179999999999836</v>
      </c>
      <c r="AA2427" s="5">
        <f t="shared" si="3654"/>
        <v>1</v>
      </c>
      <c r="AB2427" s="5">
        <f t="shared" si="3655"/>
        <v>0</v>
      </c>
      <c r="AC2427" s="5">
        <f t="shared" si="3656"/>
        <v>1</v>
      </c>
      <c r="AF2427" s="5">
        <f t="shared" si="3642"/>
        <v>129.61999999999989</v>
      </c>
      <c r="AG2427" s="5">
        <f t="shared" si="3643"/>
        <v>137.27999999999975</v>
      </c>
      <c r="AH2427" s="5">
        <f t="shared" si="3644"/>
        <v>27.960000000000036</v>
      </c>
      <c r="AI2427" s="5">
        <f t="shared" si="3645"/>
        <v>20.300000000000182</v>
      </c>
      <c r="AJ2427" s="5"/>
      <c r="AK2427" s="5">
        <f t="shared" si="3646"/>
        <v>27.960000000000036</v>
      </c>
      <c r="AL2427" s="5">
        <f t="shared" si="3666"/>
        <v>38.896000000000001</v>
      </c>
      <c r="AM2427" s="5">
        <f t="shared" si="3647"/>
        <v>129.61999999999989</v>
      </c>
      <c r="AN2427" s="5">
        <f t="shared" si="3662"/>
        <v>84.128000000000071</v>
      </c>
      <c r="AO2427" s="5">
        <f t="shared" si="3663"/>
        <v>1</v>
      </c>
      <c r="AP2427" s="5">
        <f t="shared" si="3676"/>
        <v>5</v>
      </c>
      <c r="AQ2427" s="5">
        <f t="shared" si="3694"/>
        <v>3.6</v>
      </c>
      <c r="AR2427" s="5"/>
      <c r="AS2427" s="5">
        <f t="shared" si="3640"/>
        <v>137.27999999999975</v>
      </c>
      <c r="AT2427" s="5">
        <f t="shared" si="3662"/>
        <v>94.136000000000152</v>
      </c>
      <c r="AU2427" s="5">
        <f t="shared" si="3648"/>
        <v>20.300000000000182</v>
      </c>
      <c r="AV2427" s="5">
        <f t="shared" si="3651"/>
        <v>-7.6599999999998545</v>
      </c>
      <c r="AW2427" s="5">
        <f t="shared" si="3649"/>
        <v>5</v>
      </c>
      <c r="AX2427" s="5">
        <f t="shared" si="3702"/>
        <v>47.115000000000151</v>
      </c>
      <c r="AZ2427" s="4">
        <f t="shared" si="3684"/>
        <v>1</v>
      </c>
      <c r="BA2427" s="5">
        <f t="shared" si="3690"/>
        <v>57.069999999999709</v>
      </c>
      <c r="BB2427" s="4">
        <f t="shared" si="3685"/>
        <v>1</v>
      </c>
      <c r="BD2427" s="5">
        <v>0</v>
      </c>
      <c r="BE2427" s="4">
        <v>0.34468358496626983</v>
      </c>
      <c r="BJ2427" s="5">
        <v>46.480000000000018</v>
      </c>
      <c r="BK2427" s="5">
        <v>24.380000000000109</v>
      </c>
      <c r="BL2427" s="5">
        <v>1.8600000000001273</v>
      </c>
      <c r="BM2427" s="5">
        <v>5</v>
      </c>
      <c r="BR2427">
        <v>118</v>
      </c>
      <c r="BS2427">
        <v>-38</v>
      </c>
    </row>
    <row r="2428" spans="1:71">
      <c r="A2428" s="7">
        <v>40018</v>
      </c>
      <c r="B2428" s="6">
        <v>5233.8500000000004</v>
      </c>
      <c r="C2428" s="6">
        <v>5301.91</v>
      </c>
      <c r="D2428" s="6">
        <v>5202.0200000000004</v>
      </c>
      <c r="E2428" s="6">
        <v>5229.3599999999997</v>
      </c>
      <c r="F2428" s="6">
        <v>3357.67</v>
      </c>
      <c r="G2428" s="6">
        <v>3408.28</v>
      </c>
      <c r="H2428" s="6">
        <v>3346.91</v>
      </c>
      <c r="I2428" s="6">
        <v>3366.45</v>
      </c>
      <c r="J2428" s="9">
        <f t="shared" si="3633"/>
        <v>99.889999999999418</v>
      </c>
      <c r="K2428" s="9">
        <f t="shared" si="3660"/>
        <v>109.38500000000015</v>
      </c>
      <c r="L2428" s="9">
        <f t="shared" si="3637"/>
        <v>61.370000000000346</v>
      </c>
      <c r="M2428" s="9">
        <f t="shared" ref="M2428" si="3725">AVERAGE(L2417:L2428)</f>
        <v>63.743333333333375</v>
      </c>
      <c r="N2428" s="6" t="s">
        <v>37</v>
      </c>
      <c r="O2428" s="9">
        <f t="shared" si="3639"/>
        <v>1862.9099999999999</v>
      </c>
      <c r="P2428" s="4">
        <f t="shared" si="3678"/>
        <v>0.90686488850021818</v>
      </c>
      <c r="Q2428" s="5">
        <f t="shared" si="3679"/>
        <v>114.35000000000036</v>
      </c>
      <c r="R2428" s="5">
        <f t="shared" si="3680"/>
        <v>1787.7974999999997</v>
      </c>
      <c r="S2428" s="4">
        <f t="shared" si="3681"/>
        <v>0.90822921154674641</v>
      </c>
      <c r="T2428" s="4">
        <f t="shared" si="3682"/>
        <v>0.93870150800046004</v>
      </c>
      <c r="U2428" s="5">
        <f t="shared" si="3674"/>
        <v>1820.65</v>
      </c>
      <c r="V2428" s="5">
        <f t="shared" si="3675"/>
        <v>42.259999999999764</v>
      </c>
      <c r="X2428" s="5">
        <f t="shared" si="3635"/>
        <v>-4.4900000000006912</v>
      </c>
      <c r="Y2428" s="5">
        <f t="shared" si="3636"/>
        <v>8.7799999999997453</v>
      </c>
      <c r="AA2428" s="5">
        <f t="shared" si="3654"/>
        <v>0</v>
      </c>
      <c r="AB2428" s="5">
        <f t="shared" si="3655"/>
        <v>0</v>
      </c>
      <c r="AC2428" s="5">
        <f t="shared" si="3656"/>
        <v>0</v>
      </c>
      <c r="AF2428" s="5">
        <f t="shared" si="3642"/>
        <v>68.059999999999491</v>
      </c>
      <c r="AG2428" s="5">
        <f t="shared" si="3643"/>
        <v>54.630000000000109</v>
      </c>
      <c r="AH2428" s="5">
        <f t="shared" si="3644"/>
        <v>31.829999999999927</v>
      </c>
      <c r="AI2428" s="5">
        <f t="shared" si="3645"/>
        <v>45.259999999999309</v>
      </c>
      <c r="AJ2428" s="5"/>
      <c r="AK2428" s="5">
        <f t="shared" si="3646"/>
        <v>31.829999999999927</v>
      </c>
      <c r="AL2428" s="5">
        <f t="shared" si="3666"/>
        <v>38.896000000000001</v>
      </c>
      <c r="AM2428" s="5">
        <f t="shared" si="3647"/>
        <v>68.059999999999491</v>
      </c>
      <c r="AN2428" s="5">
        <f t="shared" si="3662"/>
        <v>86.627000000000038</v>
      </c>
      <c r="AO2428" s="5">
        <f t="shared" si="3663"/>
        <v>0</v>
      </c>
      <c r="AP2428" s="5">
        <f t="shared" si="3676"/>
        <v>5</v>
      </c>
      <c r="AQ2428" s="5">
        <f t="shared" si="3694"/>
        <v>3.7</v>
      </c>
      <c r="AR2428" s="5"/>
      <c r="AS2428" s="5">
        <f t="shared" si="3640"/>
        <v>54.630000000000109</v>
      </c>
      <c r="AT2428" s="5">
        <f t="shared" si="3662"/>
        <v>93.597000000000207</v>
      </c>
      <c r="AU2428" s="5">
        <f t="shared" si="3648"/>
        <v>45.259999999999309</v>
      </c>
      <c r="AV2428" s="5">
        <f t="shared" si="3651"/>
        <v>13.429999999999382</v>
      </c>
      <c r="AW2428" s="5">
        <f t="shared" si="3649"/>
        <v>6</v>
      </c>
      <c r="AX2428" s="5">
        <f t="shared" si="3702"/>
        <v>45.881999999999437</v>
      </c>
      <c r="AZ2428" s="4">
        <f t="shared" si="3684"/>
        <v>0.93870150800046004</v>
      </c>
      <c r="BA2428" s="5">
        <f t="shared" si="3690"/>
        <v>-10.650000000000091</v>
      </c>
      <c r="BB2428" s="4">
        <f t="shared" si="3685"/>
        <v>1</v>
      </c>
      <c r="BD2428" s="5">
        <v>0</v>
      </c>
      <c r="BE2428" s="4">
        <v>0.34443829551743133</v>
      </c>
      <c r="BJ2428" s="5">
        <v>67.259999999999764</v>
      </c>
      <c r="BK2428" s="5">
        <v>12.349999999999909</v>
      </c>
      <c r="BL2428" s="5">
        <v>3.6900000000000546</v>
      </c>
      <c r="BM2428" s="5">
        <v>5</v>
      </c>
      <c r="BR2428">
        <v>-4</v>
      </c>
      <c r="BS2428">
        <v>-38</v>
      </c>
    </row>
    <row r="2429" spans="1:71">
      <c r="A2429" s="7">
        <v>40021</v>
      </c>
      <c r="B2429" s="6">
        <v>5269.15</v>
      </c>
      <c r="C2429" s="6">
        <v>5309.62</v>
      </c>
      <c r="D2429" s="6">
        <v>5216.49</v>
      </c>
      <c r="E2429" s="6">
        <v>5251.55</v>
      </c>
      <c r="F2429" s="6">
        <v>3405.16</v>
      </c>
      <c r="G2429" s="6">
        <v>3406.4</v>
      </c>
      <c r="H2429" s="6">
        <v>3350.37</v>
      </c>
      <c r="I2429" s="6">
        <v>3372.36</v>
      </c>
      <c r="J2429" s="9">
        <f t="shared" si="3633"/>
        <v>93.130000000000109</v>
      </c>
      <c r="K2429" s="9">
        <f t="shared" si="3660"/>
        <v>109.04000000000012</v>
      </c>
      <c r="L2429" s="9">
        <f t="shared" si="3637"/>
        <v>56.0300000000002</v>
      </c>
      <c r="M2429" s="9">
        <f t="shared" ref="M2429" si="3726">AVERAGE(L2418:L2429)</f>
        <v>64.297500000000056</v>
      </c>
      <c r="N2429" s="6" t="s">
        <v>37</v>
      </c>
      <c r="O2429" s="9">
        <f t="shared" si="3639"/>
        <v>1879.19</v>
      </c>
      <c r="P2429" s="4">
        <f t="shared" si="3678"/>
        <v>1</v>
      </c>
      <c r="Q2429" s="5">
        <f t="shared" si="3679"/>
        <v>88.109999999999673</v>
      </c>
      <c r="R2429" s="5">
        <f t="shared" si="3680"/>
        <v>1813.1075000000003</v>
      </c>
      <c r="S2429" s="4">
        <f t="shared" si="3681"/>
        <v>1</v>
      </c>
      <c r="T2429" s="4">
        <f t="shared" si="3682"/>
        <v>1</v>
      </c>
      <c r="U2429" s="5">
        <f t="shared" si="3674"/>
        <v>1844.6460000000002</v>
      </c>
      <c r="V2429" s="5">
        <f t="shared" si="3675"/>
        <v>34.543999999999869</v>
      </c>
      <c r="X2429" s="5">
        <f t="shared" si="3635"/>
        <v>-17.599999999999454</v>
      </c>
      <c r="Y2429" s="5">
        <f t="shared" si="3636"/>
        <v>-32.799999999999727</v>
      </c>
      <c r="AA2429" s="5">
        <f t="shared" si="3654"/>
        <v>0</v>
      </c>
      <c r="AB2429" s="5">
        <f t="shared" si="3655"/>
        <v>1</v>
      </c>
      <c r="AC2429" s="5">
        <f t="shared" si="3656"/>
        <v>1</v>
      </c>
      <c r="AF2429" s="5">
        <f t="shared" si="3642"/>
        <v>40.470000000000255</v>
      </c>
      <c r="AG2429" s="5">
        <f t="shared" si="3643"/>
        <v>80.260000000000218</v>
      </c>
      <c r="AH2429" s="5">
        <f t="shared" si="3644"/>
        <v>52.659999999999854</v>
      </c>
      <c r="AI2429" s="5">
        <f t="shared" si="3645"/>
        <v>12.869999999999891</v>
      </c>
      <c r="AJ2429" s="5"/>
      <c r="AK2429" s="5">
        <f t="shared" si="3646"/>
        <v>40.470000000000255</v>
      </c>
      <c r="AL2429" s="5">
        <f t="shared" si="3666"/>
        <v>38.850000000000094</v>
      </c>
      <c r="AM2429" s="5">
        <f t="shared" si="3647"/>
        <v>52.659999999999854</v>
      </c>
      <c r="AN2429" s="5">
        <f t="shared" si="3662"/>
        <v>76.152999999999977</v>
      </c>
      <c r="AO2429" s="5">
        <f t="shared" si="3663"/>
        <v>0</v>
      </c>
      <c r="AP2429" s="5">
        <f t="shared" si="3676"/>
        <v>4</v>
      </c>
      <c r="AQ2429" s="5">
        <f t="shared" si="3694"/>
        <v>3.7</v>
      </c>
      <c r="AR2429" s="5"/>
      <c r="AS2429" s="5">
        <f t="shared" si="3640"/>
        <v>80.260000000000218</v>
      </c>
      <c r="AT2429" s="5">
        <f t="shared" si="3662"/>
        <v>87.020000000000252</v>
      </c>
      <c r="AU2429" s="5">
        <f t="shared" si="3648"/>
        <v>12.869999999999891</v>
      </c>
      <c r="AV2429" s="5">
        <f t="shared" si="3651"/>
        <v>-39.789999999999964</v>
      </c>
      <c r="AW2429" s="5">
        <f t="shared" si="3649"/>
        <v>2</v>
      </c>
      <c r="AX2429" s="5">
        <f t="shared" si="3702"/>
        <v>45.881999999999437</v>
      </c>
      <c r="AZ2429" s="4">
        <f t="shared" si="3684"/>
        <v>1</v>
      </c>
      <c r="BA2429" s="5">
        <f t="shared" si="3690"/>
        <v>16.2800000000002</v>
      </c>
      <c r="BB2429" s="4">
        <f t="shared" si="3685"/>
        <v>0.93870150800046004</v>
      </c>
      <c r="BD2429" s="5">
        <v>0</v>
      </c>
      <c r="BE2429" s="4">
        <v>0.34333896686016729</v>
      </c>
      <c r="BJ2429" s="5">
        <v>60.360000000000127</v>
      </c>
      <c r="BK2429" s="5">
        <v>31.950000000000273</v>
      </c>
      <c r="BL2429" s="5">
        <v>4.5799999999999272</v>
      </c>
      <c r="BM2429" s="5">
        <v>5</v>
      </c>
      <c r="BR2429">
        <v>-44</v>
      </c>
      <c r="BS2429">
        <v>33</v>
      </c>
    </row>
    <row r="2430" spans="1:71">
      <c r="A2430" s="7">
        <v>40022</v>
      </c>
      <c r="B2430" s="6">
        <v>5261.9</v>
      </c>
      <c r="C2430" s="6">
        <v>5304.05</v>
      </c>
      <c r="D2430" s="6">
        <v>5174.09</v>
      </c>
      <c r="E2430" s="6">
        <v>5174.74</v>
      </c>
      <c r="F2430" s="6">
        <v>3374.93</v>
      </c>
      <c r="G2430" s="6">
        <v>3400.57</v>
      </c>
      <c r="H2430" s="6">
        <v>3327.45</v>
      </c>
      <c r="I2430" s="6">
        <v>3330.97</v>
      </c>
      <c r="J2430" s="9">
        <f t="shared" si="3633"/>
        <v>129.96000000000004</v>
      </c>
      <c r="K2430" s="9">
        <f t="shared" si="3660"/>
        <v>113.66166666666679</v>
      </c>
      <c r="L2430" s="9">
        <f t="shared" si="3637"/>
        <v>73.120000000000346</v>
      </c>
      <c r="M2430" s="9">
        <f t="shared" ref="M2430" si="3727">AVERAGE(L2419:L2430)</f>
        <v>66.296666666666738</v>
      </c>
      <c r="N2430" s="6" t="s">
        <v>37</v>
      </c>
      <c r="O2430" s="9">
        <f t="shared" si="3639"/>
        <v>1843.77</v>
      </c>
      <c r="P2430" s="4">
        <f t="shared" si="3678"/>
        <v>0.4350877192982428</v>
      </c>
      <c r="Q2430" s="5">
        <f t="shared" si="3679"/>
        <v>62.699999999999818</v>
      </c>
      <c r="R2430" s="5">
        <f t="shared" si="3680"/>
        <v>1832.1650000000002</v>
      </c>
      <c r="S2430" s="4">
        <f t="shared" si="3681"/>
        <v>0.70478413068844858</v>
      </c>
      <c r="T2430" s="4">
        <f t="shared" si="3682"/>
        <v>0.70890861275476669</v>
      </c>
      <c r="U2430" s="5">
        <f t="shared" si="3674"/>
        <v>1855.184</v>
      </c>
      <c r="V2430" s="5">
        <f t="shared" si="3675"/>
        <v>-11.413999999999987</v>
      </c>
      <c r="X2430" s="5">
        <f t="shared" si="3635"/>
        <v>-87.159999999999854</v>
      </c>
      <c r="Y2430" s="5">
        <f t="shared" si="3636"/>
        <v>-43.960000000000036</v>
      </c>
      <c r="AA2430" s="5">
        <f t="shared" si="3654"/>
        <v>0</v>
      </c>
      <c r="AB2430" s="5">
        <f t="shared" si="3655"/>
        <v>1</v>
      </c>
      <c r="AC2430" s="5">
        <f t="shared" si="3656"/>
        <v>1</v>
      </c>
      <c r="AF2430" s="5">
        <f t="shared" si="3642"/>
        <v>42.150000000000546</v>
      </c>
      <c r="AG2430" s="5">
        <f t="shared" si="3643"/>
        <v>52.5</v>
      </c>
      <c r="AH2430" s="5">
        <f t="shared" si="3644"/>
        <v>87.809999999999491</v>
      </c>
      <c r="AI2430" s="5">
        <f t="shared" si="3645"/>
        <v>77.460000000000036</v>
      </c>
      <c r="AJ2430" s="5"/>
      <c r="AK2430" s="5">
        <f t="shared" si="3646"/>
        <v>42.150000000000546</v>
      </c>
      <c r="AL2430" s="5">
        <f t="shared" si="3666"/>
        <v>40.638000000000282</v>
      </c>
      <c r="AM2430" s="5">
        <f t="shared" si="3647"/>
        <v>87.809999999999491</v>
      </c>
      <c r="AN2430" s="5">
        <f t="shared" si="3662"/>
        <v>78.055999999999955</v>
      </c>
      <c r="AO2430" s="5">
        <f t="shared" si="3663"/>
        <v>1</v>
      </c>
      <c r="AP2430" s="5">
        <f t="shared" si="3676"/>
        <v>5</v>
      </c>
      <c r="AQ2430" s="5">
        <f t="shared" si="3694"/>
        <v>3.9</v>
      </c>
      <c r="AR2430" s="5"/>
      <c r="AS2430" s="5">
        <f t="shared" si="3640"/>
        <v>77.460000000000036</v>
      </c>
      <c r="AT2430" s="5">
        <f t="shared" si="3662"/>
        <v>86.702000000000311</v>
      </c>
      <c r="AU2430" s="5">
        <f t="shared" si="3648"/>
        <v>52.5</v>
      </c>
      <c r="AV2430" s="5">
        <f t="shared" si="3651"/>
        <v>-10.349999999999454</v>
      </c>
      <c r="AW2430" s="5">
        <f t="shared" si="3649"/>
        <v>3</v>
      </c>
      <c r="AX2430" s="5">
        <f t="shared" si="3702"/>
        <v>51.562000000000445</v>
      </c>
      <c r="AZ2430" s="4">
        <f t="shared" si="3684"/>
        <v>0.70890861275476669</v>
      </c>
      <c r="BA2430" s="5">
        <f t="shared" si="3690"/>
        <v>-35.420000000000073</v>
      </c>
      <c r="BB2430" s="4">
        <f t="shared" si="3685"/>
        <v>1</v>
      </c>
      <c r="BD2430" s="5">
        <v>0</v>
      </c>
      <c r="BE2430" s="4">
        <v>0.34196515004840777</v>
      </c>
      <c r="BJ2430" s="5">
        <v>42.170000000000073</v>
      </c>
      <c r="BK2430" s="5">
        <v>34.239999999999782</v>
      </c>
      <c r="BL2430" s="5">
        <v>2.1500000000000909</v>
      </c>
      <c r="BM2430" s="5">
        <v>5</v>
      </c>
      <c r="BR2430">
        <v>-45</v>
      </c>
      <c r="BS2430">
        <v>44</v>
      </c>
    </row>
    <row r="2431" spans="1:71">
      <c r="A2431" s="7">
        <v>40023</v>
      </c>
      <c r="B2431" s="6">
        <v>5168.8900000000003</v>
      </c>
      <c r="C2431" s="6">
        <v>5307.82</v>
      </c>
      <c r="D2431" s="6">
        <v>5159.25</v>
      </c>
      <c r="E2431" s="6">
        <v>5270.32</v>
      </c>
      <c r="F2431" s="6">
        <v>3322.21</v>
      </c>
      <c r="G2431" s="6">
        <v>3394.68</v>
      </c>
      <c r="H2431" s="6">
        <v>3322.21</v>
      </c>
      <c r="I2431" s="6">
        <v>3365.62</v>
      </c>
      <c r="J2431" s="9">
        <f t="shared" si="3633"/>
        <v>148.56999999999971</v>
      </c>
      <c r="K2431" s="9">
        <f t="shared" si="3660"/>
        <v>109.5150000000001</v>
      </c>
      <c r="L2431" s="9">
        <f t="shared" si="3637"/>
        <v>72.4699999999998</v>
      </c>
      <c r="M2431" s="9">
        <f t="shared" ref="M2431" si="3728">AVERAGE(L2420:L2431)</f>
        <v>64.481666666666726</v>
      </c>
      <c r="N2431" s="6" t="s">
        <v>36</v>
      </c>
      <c r="O2431" s="9">
        <f t="shared" si="3639"/>
        <v>1904.6999999999998</v>
      </c>
      <c r="P2431" s="4">
        <f t="shared" si="3678"/>
        <v>1</v>
      </c>
      <c r="Q2431" s="5">
        <f t="shared" si="3679"/>
        <v>60.929999999999836</v>
      </c>
      <c r="R2431" s="5">
        <f t="shared" si="3680"/>
        <v>1859.0025000000001</v>
      </c>
      <c r="S2431" s="4">
        <f t="shared" si="3681"/>
        <v>1</v>
      </c>
      <c r="T2431" s="4">
        <f t="shared" si="3682"/>
        <v>1</v>
      </c>
      <c r="U2431" s="5">
        <f t="shared" si="3674"/>
        <v>1872.8260000000002</v>
      </c>
      <c r="V2431" s="5">
        <f t="shared" si="3675"/>
        <v>31.873999999999569</v>
      </c>
      <c r="X2431" s="5">
        <f t="shared" si="3635"/>
        <v>101.42999999999938</v>
      </c>
      <c r="Y2431" s="5">
        <f t="shared" si="3636"/>
        <v>43.409999999999854</v>
      </c>
      <c r="AA2431" s="5">
        <f t="shared" si="3654"/>
        <v>1</v>
      </c>
      <c r="AB2431" s="5">
        <f t="shared" si="3655"/>
        <v>0</v>
      </c>
      <c r="AC2431" s="5">
        <f t="shared" si="3656"/>
        <v>1</v>
      </c>
      <c r="AF2431" s="5">
        <f t="shared" si="3642"/>
        <v>138.92999999999938</v>
      </c>
      <c r="AG2431" s="5">
        <f t="shared" si="3643"/>
        <v>133.07999999999993</v>
      </c>
      <c r="AH2431" s="5">
        <f t="shared" si="3644"/>
        <v>9.6400000000003274</v>
      </c>
      <c r="AI2431" s="5">
        <f t="shared" si="3645"/>
        <v>15.489999999999782</v>
      </c>
      <c r="AJ2431" s="5"/>
      <c r="AK2431" s="5">
        <f t="shared" si="3646"/>
        <v>9.6400000000003274</v>
      </c>
      <c r="AL2431" s="5">
        <f t="shared" si="3666"/>
        <v>40.638000000000282</v>
      </c>
      <c r="AM2431" s="5">
        <f t="shared" si="3647"/>
        <v>138.92999999999938</v>
      </c>
      <c r="AN2431" s="5">
        <f t="shared" si="3662"/>
        <v>79.028999999999911</v>
      </c>
      <c r="AO2431" s="5">
        <f t="shared" si="3663"/>
        <v>1</v>
      </c>
      <c r="AP2431" s="5">
        <f t="shared" si="3676"/>
        <v>5</v>
      </c>
      <c r="AQ2431" s="5">
        <f t="shared" si="3694"/>
        <v>4.0999999999999996</v>
      </c>
      <c r="AR2431" s="5"/>
      <c r="AS2431" s="5">
        <f t="shared" si="3640"/>
        <v>133.07999999999993</v>
      </c>
      <c r="AT2431" s="5">
        <f t="shared" si="3662"/>
        <v>85.334000000000287</v>
      </c>
      <c r="AU2431" s="5">
        <f t="shared" si="3648"/>
        <v>15.489999999999782</v>
      </c>
      <c r="AV2431" s="5">
        <f t="shared" si="3651"/>
        <v>5.8499999999994543</v>
      </c>
      <c r="AW2431" s="5">
        <f t="shared" si="3649"/>
        <v>4</v>
      </c>
      <c r="AX2431" s="5">
        <f t="shared" si="3702"/>
        <v>51.562000000000445</v>
      </c>
      <c r="AZ2431" s="4">
        <f t="shared" si="3684"/>
        <v>1</v>
      </c>
      <c r="BA2431" s="5">
        <f t="shared" si="3690"/>
        <v>0</v>
      </c>
      <c r="BB2431" s="4">
        <f t="shared" si="3685"/>
        <v>0.70890861275476669</v>
      </c>
      <c r="BD2431" s="5">
        <v>0</v>
      </c>
      <c r="BE2431" s="4">
        <v>0.34171553523506376</v>
      </c>
      <c r="BJ2431" s="5">
        <v>64.859999999999673</v>
      </c>
      <c r="BK2431" s="5">
        <v>9.0900000000001455</v>
      </c>
      <c r="BL2431" s="5">
        <v>7.9600000000000364</v>
      </c>
      <c r="BM2431" s="5">
        <v>5</v>
      </c>
      <c r="BR2431">
        <v>-44</v>
      </c>
      <c r="BS2431">
        <v>43</v>
      </c>
    </row>
    <row r="2432" spans="1:71">
      <c r="A2432" s="7">
        <v>40024</v>
      </c>
      <c r="B2432" s="6">
        <v>5293.55</v>
      </c>
      <c r="C2432" s="6">
        <v>5396.95</v>
      </c>
      <c r="D2432" s="6">
        <v>5251.5</v>
      </c>
      <c r="E2432" s="6">
        <v>5360.66</v>
      </c>
      <c r="F2432" s="6">
        <v>3397.39</v>
      </c>
      <c r="G2432" s="6">
        <v>3455.51</v>
      </c>
      <c r="H2432" s="6">
        <v>3373.08</v>
      </c>
      <c r="I2432" s="6">
        <v>3435.49</v>
      </c>
      <c r="J2432" s="9">
        <f t="shared" si="3633"/>
        <v>145.44999999999982</v>
      </c>
      <c r="K2432" s="9">
        <f t="shared" si="3660"/>
        <v>113.54666666666678</v>
      </c>
      <c r="L2432" s="9">
        <f t="shared" si="3637"/>
        <v>89.890000000000327</v>
      </c>
      <c r="M2432" s="9">
        <f t="shared" ref="M2432" si="3729">AVERAGE(L2421:L2432)</f>
        <v>67.92416666666675</v>
      </c>
      <c r="N2432" s="6" t="s">
        <v>37</v>
      </c>
      <c r="O2432" s="9">
        <f t="shared" si="3639"/>
        <v>1925.17</v>
      </c>
      <c r="P2432" s="4">
        <f t="shared" si="3678"/>
        <v>1</v>
      </c>
      <c r="Q2432" s="5">
        <f t="shared" si="3679"/>
        <v>81.400000000000091</v>
      </c>
      <c r="R2432" s="5">
        <f t="shared" si="3680"/>
        <v>1864.12</v>
      </c>
      <c r="S2432" s="4">
        <f t="shared" si="3681"/>
        <v>1</v>
      </c>
      <c r="T2432" s="4">
        <f t="shared" si="3682"/>
        <v>1</v>
      </c>
      <c r="U2432" s="5">
        <f t="shared" si="3674"/>
        <v>1883.1479999999999</v>
      </c>
      <c r="V2432" s="5">
        <f t="shared" si="3675"/>
        <v>42.022000000000162</v>
      </c>
      <c r="X2432" s="5">
        <f t="shared" si="3635"/>
        <v>67.109999999999673</v>
      </c>
      <c r="Y2432" s="5">
        <f t="shared" si="3636"/>
        <v>38.099999999999909</v>
      </c>
      <c r="AA2432" s="5">
        <f t="shared" si="3654"/>
        <v>1</v>
      </c>
      <c r="AB2432" s="5">
        <f t="shared" si="3655"/>
        <v>0</v>
      </c>
      <c r="AC2432" s="5">
        <f t="shared" si="3656"/>
        <v>1</v>
      </c>
      <c r="AF2432" s="5">
        <f t="shared" si="3642"/>
        <v>103.39999999999964</v>
      </c>
      <c r="AG2432" s="5">
        <f t="shared" si="3643"/>
        <v>126.63000000000011</v>
      </c>
      <c r="AH2432" s="5">
        <f t="shared" si="3644"/>
        <v>42.050000000000182</v>
      </c>
      <c r="AI2432" s="5">
        <f t="shared" si="3645"/>
        <v>18.819999999999709</v>
      </c>
      <c r="AJ2432" s="5"/>
      <c r="AK2432" s="5">
        <f t="shared" si="3646"/>
        <v>42.050000000000182</v>
      </c>
      <c r="AL2432" s="5">
        <f t="shared" si="3666"/>
        <v>42.060000000000215</v>
      </c>
      <c r="AM2432" s="5">
        <f t="shared" si="3647"/>
        <v>103.39999999999964</v>
      </c>
      <c r="AN2432" s="5">
        <f t="shared" si="3662"/>
        <v>81.577999999999889</v>
      </c>
      <c r="AO2432" s="5">
        <f t="shared" si="3663"/>
        <v>1</v>
      </c>
      <c r="AP2432" s="5">
        <f t="shared" si="3676"/>
        <v>5</v>
      </c>
      <c r="AQ2432" s="5">
        <f t="shared" si="3694"/>
        <v>4.3</v>
      </c>
      <c r="AR2432" s="5"/>
      <c r="AS2432" s="5">
        <f t="shared" si="3640"/>
        <v>126.63000000000011</v>
      </c>
      <c r="AT2432" s="5">
        <f t="shared" si="3662"/>
        <v>90.973000000000226</v>
      </c>
      <c r="AU2432" s="5">
        <f t="shared" si="3648"/>
        <v>18.819999999999709</v>
      </c>
      <c r="AV2432" s="5">
        <f t="shared" si="3651"/>
        <v>-23.230000000000473</v>
      </c>
      <c r="AW2432" s="5">
        <f t="shared" si="3649"/>
        <v>5</v>
      </c>
      <c r="AX2432" s="5">
        <f t="shared" si="3702"/>
        <v>51.562000000000445</v>
      </c>
      <c r="AZ2432" s="4">
        <f t="shared" si="3684"/>
        <v>1</v>
      </c>
      <c r="BA2432" s="5">
        <f t="shared" si="3690"/>
        <v>20.470000000000255</v>
      </c>
      <c r="BB2432" s="4">
        <f t="shared" si="3685"/>
        <v>1</v>
      </c>
      <c r="BD2432" s="5">
        <v>0</v>
      </c>
      <c r="BE2432" s="4">
        <v>0.34135572677689641</v>
      </c>
      <c r="BJ2432" s="5">
        <v>75.769999999999982</v>
      </c>
      <c r="BK2432" s="5">
        <v>19.090000000000146</v>
      </c>
      <c r="BL2432" s="5">
        <v>11.340000000000146</v>
      </c>
      <c r="BM2432" s="5">
        <v>5</v>
      </c>
      <c r="BR2432">
        <v>67</v>
      </c>
      <c r="BS2432">
        <v>-41</v>
      </c>
    </row>
    <row r="2433" spans="1:71">
      <c r="A2433" s="7">
        <v>40025</v>
      </c>
      <c r="B2433" s="6">
        <v>5349.14</v>
      </c>
      <c r="C2433" s="6">
        <v>5383.02</v>
      </c>
      <c r="D2433" s="6">
        <v>5303.69</v>
      </c>
      <c r="E2433" s="6">
        <v>5332.14</v>
      </c>
      <c r="F2433" s="6">
        <v>3423.86</v>
      </c>
      <c r="G2433" s="6">
        <v>3447.15</v>
      </c>
      <c r="H2433" s="6">
        <v>3408</v>
      </c>
      <c r="I2433" s="6">
        <v>3426.27</v>
      </c>
      <c r="J2433" s="9">
        <f t="shared" si="3633"/>
        <v>79.330000000000837</v>
      </c>
      <c r="K2433" s="9">
        <f t="shared" si="3660"/>
        <v>107.92750000000017</v>
      </c>
      <c r="L2433" s="9">
        <f t="shared" si="3637"/>
        <v>39.150000000000091</v>
      </c>
      <c r="M2433" s="9">
        <f t="shared" ref="M2433" si="3730">AVERAGE(L2422:L2433)</f>
        <v>63.736666666666757</v>
      </c>
      <c r="N2433" s="6" t="s">
        <v>37</v>
      </c>
      <c r="O2433" s="9">
        <f t="shared" si="3639"/>
        <v>1905.8700000000003</v>
      </c>
      <c r="P2433" s="4">
        <f t="shared" si="3678"/>
        <v>0.76289926289926646</v>
      </c>
      <c r="Q2433" s="5">
        <f t="shared" si="3679"/>
        <v>81.400000000000091</v>
      </c>
      <c r="R2433" s="5">
        <f t="shared" si="3680"/>
        <v>1864.12</v>
      </c>
      <c r="S2433" s="4">
        <f t="shared" si="3681"/>
        <v>0.76289926289926646</v>
      </c>
      <c r="T2433" s="4">
        <f t="shared" si="3682"/>
        <v>0.85606682079200702</v>
      </c>
      <c r="U2433" s="5">
        <f t="shared" si="3674"/>
        <v>1891.7400000000002</v>
      </c>
      <c r="V2433" s="5">
        <f t="shared" si="3675"/>
        <v>14.130000000000109</v>
      </c>
      <c r="X2433" s="5">
        <f t="shared" si="3635"/>
        <v>-17</v>
      </c>
      <c r="Y2433" s="5">
        <f t="shared" si="3636"/>
        <v>2.4099999999998545</v>
      </c>
      <c r="AA2433" s="5">
        <f t="shared" si="3654"/>
        <v>0</v>
      </c>
      <c r="AB2433" s="5">
        <f t="shared" si="3655"/>
        <v>0</v>
      </c>
      <c r="AC2433" s="5">
        <f t="shared" si="3656"/>
        <v>0</v>
      </c>
      <c r="AF2433" s="5">
        <f t="shared" si="3642"/>
        <v>33.880000000000109</v>
      </c>
      <c r="AG2433" s="5">
        <f t="shared" si="3643"/>
        <v>22.360000000000582</v>
      </c>
      <c r="AH2433" s="5">
        <f t="shared" si="3644"/>
        <v>45.450000000000728</v>
      </c>
      <c r="AI2433" s="5">
        <f t="shared" si="3645"/>
        <v>56.970000000000255</v>
      </c>
      <c r="AJ2433" s="5"/>
      <c r="AK2433" s="5">
        <f t="shared" si="3646"/>
        <v>33.880000000000109</v>
      </c>
      <c r="AL2433" s="5">
        <f t="shared" si="3666"/>
        <v>42.060000000000215</v>
      </c>
      <c r="AM2433" s="5">
        <f t="shared" si="3647"/>
        <v>45.450000000000728</v>
      </c>
      <c r="AN2433" s="5">
        <f t="shared" si="3662"/>
        <v>82.363999999999947</v>
      </c>
      <c r="AO2433" s="5">
        <f t="shared" si="3663"/>
        <v>0</v>
      </c>
      <c r="AP2433" s="5">
        <f t="shared" si="3676"/>
        <v>5</v>
      </c>
      <c r="AQ2433" s="5">
        <f t="shared" si="3694"/>
        <v>4.5</v>
      </c>
      <c r="AR2433" s="5"/>
      <c r="AS2433" s="5">
        <f t="shared" si="3640"/>
        <v>56.970000000000255</v>
      </c>
      <c r="AT2433" s="5">
        <f t="shared" si="3662"/>
        <v>90.629000000000175</v>
      </c>
      <c r="AU2433" s="5">
        <f t="shared" si="3648"/>
        <v>22.360000000000582</v>
      </c>
      <c r="AV2433" s="5">
        <f t="shared" si="3651"/>
        <v>11.519999999999527</v>
      </c>
      <c r="AW2433" s="5">
        <f t="shared" si="3649"/>
        <v>6</v>
      </c>
      <c r="AX2433" s="5">
        <f t="shared" si="3702"/>
        <v>51.562000000000445</v>
      </c>
      <c r="AZ2433" s="4">
        <f t="shared" si="3684"/>
        <v>0.85606682079200702</v>
      </c>
      <c r="BA2433" s="5">
        <f t="shared" si="3690"/>
        <v>-19.299999999999727</v>
      </c>
      <c r="BB2433" s="4">
        <f t="shared" si="3685"/>
        <v>1</v>
      </c>
      <c r="BD2433" s="5">
        <v>0</v>
      </c>
      <c r="BE2433" s="4">
        <v>0.33864788036089466</v>
      </c>
      <c r="BJ2433" s="5">
        <v>43.130000000000109</v>
      </c>
      <c r="BK2433" s="5">
        <v>-16.199999999999818</v>
      </c>
      <c r="BL2433" s="5">
        <v>28.650000000000091</v>
      </c>
      <c r="BM2433" s="5">
        <v>5</v>
      </c>
      <c r="BR2433">
        <v>-43</v>
      </c>
      <c r="BS2433">
        <v>-2</v>
      </c>
    </row>
    <row r="2434" spans="1:71">
      <c r="A2434" s="7">
        <v>40028</v>
      </c>
      <c r="B2434" s="6">
        <v>5330.87</v>
      </c>
      <c r="C2434" s="6">
        <v>5463.32</v>
      </c>
      <c r="D2434" s="6">
        <v>5309.35</v>
      </c>
      <c r="E2434" s="6">
        <v>5426.85</v>
      </c>
      <c r="F2434" s="6">
        <v>3427.45</v>
      </c>
      <c r="G2434" s="6">
        <v>3505.84</v>
      </c>
      <c r="H2434" s="6">
        <v>3417.82</v>
      </c>
      <c r="I2434" s="6">
        <v>3477.8</v>
      </c>
      <c r="J2434" s="9">
        <f t="shared" si="3633"/>
        <v>153.96999999999935</v>
      </c>
      <c r="K2434" s="9">
        <f t="shared" si="3660"/>
        <v>112.88833333333339</v>
      </c>
      <c r="L2434" s="9">
        <f t="shared" si="3637"/>
        <v>88.019999999999982</v>
      </c>
      <c r="M2434" s="9">
        <f t="shared" ref="M2434" si="3731">AVERAGE(L2423:L2434)</f>
        <v>65.191666666666762</v>
      </c>
      <c r="N2434" s="6" t="s">
        <v>36</v>
      </c>
      <c r="O2434" s="9">
        <f t="shared" si="3639"/>
        <v>1949.0500000000002</v>
      </c>
      <c r="P2434" s="4">
        <f t="shared" si="3678"/>
        <v>1</v>
      </c>
      <c r="Q2434" s="5">
        <f t="shared" si="3679"/>
        <v>105.2800000000002</v>
      </c>
      <c r="R2434" s="5">
        <f t="shared" si="3680"/>
        <v>1870.0900000000001</v>
      </c>
      <c r="S2434" s="4">
        <f t="shared" si="3681"/>
        <v>1</v>
      </c>
      <c r="T2434" s="4">
        <f t="shared" si="3682"/>
        <v>1</v>
      </c>
      <c r="U2434" s="5">
        <f t="shared" si="3674"/>
        <v>1905.7120000000002</v>
      </c>
      <c r="V2434" s="5">
        <f t="shared" si="3675"/>
        <v>43.337999999999965</v>
      </c>
      <c r="X2434" s="5">
        <f t="shared" si="3635"/>
        <v>95.980000000000473</v>
      </c>
      <c r="Y2434" s="5">
        <f t="shared" si="3636"/>
        <v>50.350000000000364</v>
      </c>
      <c r="AA2434" s="5">
        <f t="shared" si="3654"/>
        <v>1</v>
      </c>
      <c r="AB2434" s="5">
        <f t="shared" si="3655"/>
        <v>0</v>
      </c>
      <c r="AC2434" s="5">
        <f t="shared" si="3656"/>
        <v>1</v>
      </c>
      <c r="AF2434" s="5">
        <f t="shared" si="3642"/>
        <v>132.44999999999982</v>
      </c>
      <c r="AG2434" s="5">
        <f t="shared" si="3643"/>
        <v>131.17999999999938</v>
      </c>
      <c r="AH2434" s="5">
        <f t="shared" si="3644"/>
        <v>21.519999999999527</v>
      </c>
      <c r="AI2434" s="5">
        <f t="shared" si="3645"/>
        <v>22.789999999999964</v>
      </c>
      <c r="AJ2434" s="5"/>
      <c r="AK2434" s="5">
        <f t="shared" si="3646"/>
        <v>21.519999999999527</v>
      </c>
      <c r="AL2434" s="5">
        <f t="shared" si="3666"/>
        <v>42.060000000000215</v>
      </c>
      <c r="AM2434" s="5">
        <f t="shared" si="3647"/>
        <v>132.44999999999982</v>
      </c>
      <c r="AN2434" s="5">
        <f t="shared" si="3662"/>
        <v>90.698999999999884</v>
      </c>
      <c r="AO2434" s="5">
        <f t="shared" si="3663"/>
        <v>1</v>
      </c>
      <c r="AP2434" s="5">
        <f t="shared" si="3676"/>
        <v>6</v>
      </c>
      <c r="AQ2434" s="5">
        <f t="shared" si="3694"/>
        <v>4.8</v>
      </c>
      <c r="AR2434" s="5"/>
      <c r="AS2434" s="5">
        <f t="shared" si="3640"/>
        <v>131.17999999999938</v>
      </c>
      <c r="AT2434" s="5">
        <f t="shared" si="3662"/>
        <v>95.227000000000046</v>
      </c>
      <c r="AU2434" s="5">
        <f t="shared" si="3648"/>
        <v>22.789999999999964</v>
      </c>
      <c r="AV2434" s="5">
        <f t="shared" si="3651"/>
        <v>1.2700000000004366</v>
      </c>
      <c r="AW2434" s="5">
        <f t="shared" si="3649"/>
        <v>2</v>
      </c>
      <c r="AX2434" s="5">
        <f t="shared" si="3702"/>
        <v>51.562000000000445</v>
      </c>
      <c r="AZ2434" s="4">
        <f t="shared" si="3684"/>
        <v>1</v>
      </c>
      <c r="BA2434" s="5">
        <f t="shared" si="3690"/>
        <v>0</v>
      </c>
      <c r="BB2434" s="4">
        <f t="shared" si="3685"/>
        <v>0.85606682079200702</v>
      </c>
      <c r="BD2434" s="5">
        <v>0</v>
      </c>
      <c r="BE2434" s="4">
        <v>0.33725351489963989</v>
      </c>
      <c r="BJ2434" s="5">
        <v>27.639999999999873</v>
      </c>
      <c r="BK2434" s="5">
        <v>19.160000000000309</v>
      </c>
      <c r="BL2434" s="5">
        <v>4.1599999999998545</v>
      </c>
      <c r="BM2434" s="5">
        <v>5</v>
      </c>
      <c r="BR2434">
        <v>-45</v>
      </c>
      <c r="BS2434">
        <v>50</v>
      </c>
    </row>
    <row r="2435" spans="1:71">
      <c r="A2435" s="7">
        <v>40029</v>
      </c>
      <c r="B2435" s="6">
        <v>5418.83</v>
      </c>
      <c r="C2435" s="6">
        <v>5427.57</v>
      </c>
      <c r="D2435" s="6">
        <v>5360.44</v>
      </c>
      <c r="E2435" s="6">
        <v>5417.02</v>
      </c>
      <c r="F2435" s="6">
        <v>3481.49</v>
      </c>
      <c r="G2435" s="6">
        <v>3482.33</v>
      </c>
      <c r="H2435" s="6">
        <v>3441.43</v>
      </c>
      <c r="I2435" s="6">
        <v>3476.37</v>
      </c>
      <c r="J2435" s="9">
        <f t="shared" ref="J2435:J2498" si="3732">MAX(ABS(E2434-D2435),ABS(C2435-E2434),ABS(C2435-D2435))</f>
        <v>67.130000000000109</v>
      </c>
      <c r="K2435" s="9">
        <f t="shared" si="3660"/>
        <v>113.44833333333334</v>
      </c>
      <c r="L2435" s="9">
        <f t="shared" si="3637"/>
        <v>40.900000000000091</v>
      </c>
      <c r="M2435" s="9">
        <f t="shared" ref="M2435" si="3733">AVERAGE(L2424:L2435)</f>
        <v>65.588333333333409</v>
      </c>
      <c r="N2435" s="6" t="s">
        <v>37</v>
      </c>
      <c r="O2435" s="9">
        <f t="shared" si="3639"/>
        <v>1940.6500000000005</v>
      </c>
      <c r="P2435" s="4">
        <f t="shared" si="3678"/>
        <v>0.81059751972943483</v>
      </c>
      <c r="Q2435" s="5">
        <f t="shared" si="3679"/>
        <v>44.350000000000364</v>
      </c>
      <c r="R2435" s="5">
        <f t="shared" si="3680"/>
        <v>1915.7874999999999</v>
      </c>
      <c r="S2435" s="4">
        <f t="shared" si="3681"/>
        <v>0.92021276595745038</v>
      </c>
      <c r="T2435" s="4">
        <f t="shared" si="3682"/>
        <v>0.92021276595745038</v>
      </c>
      <c r="U2435" s="5">
        <f t="shared" si="3674"/>
        <v>1925.0880000000002</v>
      </c>
      <c r="V2435" s="5">
        <f t="shared" si="3675"/>
        <v>15.562000000000353</v>
      </c>
      <c r="X2435" s="5">
        <f t="shared" ref="X2435:X2498" si="3734">E2435-B2435</f>
        <v>-1.8099999999994907</v>
      </c>
      <c r="Y2435" s="5">
        <f t="shared" ref="Y2435:Y2498" si="3735">I2435-F2435</f>
        <v>-5.1199999999998909</v>
      </c>
      <c r="AA2435" s="5">
        <f t="shared" si="3654"/>
        <v>0</v>
      </c>
      <c r="AB2435" s="5">
        <f t="shared" si="3655"/>
        <v>1</v>
      </c>
      <c r="AC2435" s="5">
        <f t="shared" si="3656"/>
        <v>1</v>
      </c>
      <c r="AF2435" s="5">
        <f t="shared" si="3642"/>
        <v>8.7399999999997817</v>
      </c>
      <c r="AG2435" s="5">
        <f t="shared" si="3643"/>
        <v>0.71999999999934516</v>
      </c>
      <c r="AH2435" s="5">
        <f t="shared" si="3644"/>
        <v>58.390000000000327</v>
      </c>
      <c r="AI2435" s="5">
        <f t="shared" si="3645"/>
        <v>66.410000000000764</v>
      </c>
      <c r="AJ2435" s="5"/>
      <c r="AK2435" s="5">
        <f t="shared" si="3646"/>
        <v>8.7399999999997817</v>
      </c>
      <c r="AL2435" s="5">
        <f t="shared" si="3666"/>
        <v>42.060000000000215</v>
      </c>
      <c r="AM2435" s="5">
        <f t="shared" si="3647"/>
        <v>58.390000000000327</v>
      </c>
      <c r="AN2435" s="5">
        <f t="shared" si="3662"/>
        <v>86.520999999999916</v>
      </c>
      <c r="AO2435" s="5">
        <f t="shared" si="3663"/>
        <v>0</v>
      </c>
      <c r="AP2435" s="5">
        <f t="shared" si="3676"/>
        <v>5</v>
      </c>
      <c r="AQ2435" s="5">
        <f t="shared" si="3694"/>
        <v>4.9000000000000004</v>
      </c>
      <c r="AR2435" s="5"/>
      <c r="AS2435" s="5">
        <f t="shared" si="3640"/>
        <v>66.410000000000764</v>
      </c>
      <c r="AT2435" s="5">
        <f t="shared" si="3662"/>
        <v>90.747000000000114</v>
      </c>
      <c r="AU2435" s="5">
        <f t="shared" si="3648"/>
        <v>0.71999999999934516</v>
      </c>
      <c r="AV2435" s="5">
        <f t="shared" si="3651"/>
        <v>8.0200000000004366</v>
      </c>
      <c r="AW2435" s="5">
        <f t="shared" si="3649"/>
        <v>3</v>
      </c>
      <c r="AX2435" s="5">
        <f t="shared" si="3702"/>
        <v>45.963999999999409</v>
      </c>
      <c r="AZ2435" s="4">
        <f t="shared" si="3684"/>
        <v>0.92021276595745038</v>
      </c>
      <c r="BA2435" s="5">
        <f t="shared" si="3690"/>
        <v>-8.3999999999996362</v>
      </c>
      <c r="BB2435" s="4">
        <f t="shared" si="3685"/>
        <v>1</v>
      </c>
      <c r="BD2435" s="5">
        <v>0</v>
      </c>
      <c r="BE2435" s="4">
        <v>0.3371285131561253</v>
      </c>
      <c r="BJ2435" s="5">
        <v>43.420000000000073</v>
      </c>
      <c r="BK2435" s="5">
        <v>-6.0099999999997635</v>
      </c>
      <c r="BL2435" s="5">
        <v>12.299999999999727</v>
      </c>
      <c r="BM2435" s="5">
        <v>5</v>
      </c>
      <c r="BR2435">
        <v>-45</v>
      </c>
      <c r="BS2435">
        <v>5</v>
      </c>
    </row>
    <row r="2436" spans="1:71">
      <c r="A2436" s="7">
        <v>40030</v>
      </c>
      <c r="B2436" s="6">
        <v>5406.38</v>
      </c>
      <c r="C2436" s="6">
        <v>5451.77</v>
      </c>
      <c r="D2436" s="6">
        <v>5333.52</v>
      </c>
      <c r="E2436" s="6">
        <v>5353.01</v>
      </c>
      <c r="F2436" s="6">
        <v>3475.7</v>
      </c>
      <c r="G2436" s="6">
        <v>3507.89</v>
      </c>
      <c r="H2436" s="6">
        <v>3443.94</v>
      </c>
      <c r="I2436" s="6">
        <v>3458.53</v>
      </c>
      <c r="J2436" s="9">
        <f t="shared" si="3732"/>
        <v>118.25</v>
      </c>
      <c r="K2436" s="9">
        <f t="shared" si="3660"/>
        <v>116.20249999999994</v>
      </c>
      <c r="L2436" s="9">
        <f t="shared" ref="L2436:L2499" si="3736">MAX(ABS(I2435-H2436),ABS(G2436-I2435),ABS(G2436-H2436))</f>
        <v>63.949999999999818</v>
      </c>
      <c r="M2436" s="9">
        <f t="shared" ref="M2436" si="3737">AVERAGE(L2425:L2436)</f>
        <v>65.864166666666733</v>
      </c>
      <c r="N2436" s="6" t="s">
        <v>37</v>
      </c>
      <c r="O2436" s="9">
        <f t="shared" ref="O2436:O2499" si="3738">E2436-I2436</f>
        <v>1894.48</v>
      </c>
      <c r="P2436" s="4">
        <f t="shared" si="3678"/>
        <v>0</v>
      </c>
      <c r="Q2436" s="5">
        <f t="shared" si="3679"/>
        <v>54.570000000000164</v>
      </c>
      <c r="R2436" s="5">
        <f t="shared" si="3680"/>
        <v>1908.1224999999999</v>
      </c>
      <c r="S2436" s="4">
        <f t="shared" si="3681"/>
        <v>0.4816679331306985</v>
      </c>
      <c r="T2436" s="4">
        <f t="shared" si="3682"/>
        <v>0.4816679331306985</v>
      </c>
      <c r="U2436" s="5">
        <f t="shared" si="3674"/>
        <v>1923.0440000000003</v>
      </c>
      <c r="V2436" s="5">
        <f t="shared" si="3675"/>
        <v>-28.564000000000306</v>
      </c>
      <c r="X2436" s="5">
        <f t="shared" si="3734"/>
        <v>-53.369999999999891</v>
      </c>
      <c r="Y2436" s="5">
        <f t="shared" si="3735"/>
        <v>-17.169999999999618</v>
      </c>
      <c r="AA2436" s="5">
        <f t="shared" si="3654"/>
        <v>0</v>
      </c>
      <c r="AB2436" s="5">
        <f t="shared" si="3655"/>
        <v>1</v>
      </c>
      <c r="AC2436" s="5">
        <f t="shared" si="3656"/>
        <v>1</v>
      </c>
      <c r="AF2436" s="5">
        <f t="shared" si="3642"/>
        <v>45.390000000000327</v>
      </c>
      <c r="AG2436" s="5">
        <f t="shared" si="3643"/>
        <v>34.75</v>
      </c>
      <c r="AH2436" s="5">
        <f t="shared" si="3644"/>
        <v>72.859999999999673</v>
      </c>
      <c r="AI2436" s="5">
        <f t="shared" si="3645"/>
        <v>83.5</v>
      </c>
      <c r="AJ2436" s="5"/>
      <c r="AK2436" s="5">
        <f t="shared" si="3646"/>
        <v>45.390000000000327</v>
      </c>
      <c r="AL2436" s="5">
        <f t="shared" si="3666"/>
        <v>42.474000000000522</v>
      </c>
      <c r="AM2436" s="5">
        <f t="shared" si="3647"/>
        <v>72.859999999999673</v>
      </c>
      <c r="AN2436" s="5">
        <f t="shared" si="3662"/>
        <v>88.962999999999823</v>
      </c>
      <c r="AO2436" s="5">
        <f t="shared" si="3663"/>
        <v>0</v>
      </c>
      <c r="AP2436" s="5">
        <f t="shared" si="3676"/>
        <v>5</v>
      </c>
      <c r="AQ2436" s="5">
        <f t="shared" si="3694"/>
        <v>5</v>
      </c>
      <c r="AR2436" s="5"/>
      <c r="AS2436" s="5">
        <f t="shared" ref="AS2436:AS2499" si="3739">MAX(AG2436,AI2436)</f>
        <v>83.5</v>
      </c>
      <c r="AT2436" s="5">
        <f t="shared" si="3662"/>
        <v>94.740000000000052</v>
      </c>
      <c r="AU2436" s="5">
        <f t="shared" si="3648"/>
        <v>34.75</v>
      </c>
      <c r="AV2436" s="5">
        <f t="shared" si="3651"/>
        <v>10.640000000000327</v>
      </c>
      <c r="AW2436" s="5">
        <f t="shared" si="3649"/>
        <v>4</v>
      </c>
      <c r="AX2436" s="5">
        <f t="shared" si="3702"/>
        <v>45.963999999999409</v>
      </c>
      <c r="AZ2436" s="4">
        <f t="shared" si="3684"/>
        <v>0.4816679331306985</v>
      </c>
      <c r="BA2436" s="5">
        <f t="shared" si="3690"/>
        <v>-46.170000000000528</v>
      </c>
      <c r="BB2436" s="4">
        <f t="shared" si="3685"/>
        <v>0.92021276595745038</v>
      </c>
      <c r="BD2436" s="5">
        <v>0</v>
      </c>
      <c r="BE2436" s="4">
        <v>0.33577253938107465</v>
      </c>
      <c r="BJ2436" s="5">
        <v>31.319999999999709</v>
      </c>
      <c r="BK2436" s="5">
        <v>23.860000000000127</v>
      </c>
      <c r="BL2436" s="5">
        <v>0.25</v>
      </c>
      <c r="BM2436" s="5">
        <v>5</v>
      </c>
      <c r="BR2436">
        <v>-46</v>
      </c>
      <c r="BS2436">
        <v>17</v>
      </c>
    </row>
    <row r="2437" spans="1:71">
      <c r="A2437" s="7">
        <v>40031</v>
      </c>
      <c r="B2437" s="6">
        <v>5389.58</v>
      </c>
      <c r="C2437" s="6">
        <v>5422.02</v>
      </c>
      <c r="D2437" s="6">
        <v>5340.36</v>
      </c>
      <c r="E2437" s="6">
        <v>5369.98</v>
      </c>
      <c r="F2437" s="6">
        <v>3483.14</v>
      </c>
      <c r="G2437" s="6">
        <v>3507.83</v>
      </c>
      <c r="H2437" s="6">
        <v>3458.3</v>
      </c>
      <c r="I2437" s="6">
        <v>3477.83</v>
      </c>
      <c r="J2437" s="9">
        <f t="shared" si="3732"/>
        <v>81.660000000000764</v>
      </c>
      <c r="K2437" s="9">
        <f t="shared" si="3660"/>
        <v>113.50250000000005</v>
      </c>
      <c r="L2437" s="9">
        <f t="shared" si="3736"/>
        <v>49.529999999999745</v>
      </c>
      <c r="M2437" s="9">
        <f t="shared" ref="M2437" si="3740">AVERAGE(L2426:L2437)</f>
        <v>64.6041666666667</v>
      </c>
      <c r="N2437" s="6" t="s">
        <v>36</v>
      </c>
      <c r="O2437" s="9">
        <f t="shared" si="3738"/>
        <v>1892.1499999999996</v>
      </c>
      <c r="P2437" s="4">
        <f t="shared" si="3678"/>
        <v>0</v>
      </c>
      <c r="Q2437" s="5">
        <f t="shared" si="3679"/>
        <v>56.900000000000546</v>
      </c>
      <c r="R2437" s="5">
        <f t="shared" si="3680"/>
        <v>1906.3749999999998</v>
      </c>
      <c r="S2437" s="4">
        <f t="shared" si="3681"/>
        <v>0</v>
      </c>
      <c r="T2437" s="4">
        <f t="shared" si="3682"/>
        <v>0.45953647416412957</v>
      </c>
      <c r="U2437" s="5">
        <f t="shared" si="3674"/>
        <v>1916.44</v>
      </c>
      <c r="V2437" s="5">
        <f t="shared" si="3675"/>
        <v>-24.290000000000418</v>
      </c>
      <c r="X2437" s="5">
        <f t="shared" si="3734"/>
        <v>-19.600000000000364</v>
      </c>
      <c r="Y2437" s="5">
        <f t="shared" si="3735"/>
        <v>-5.3099999999999454</v>
      </c>
      <c r="AA2437" s="5">
        <f t="shared" si="3654"/>
        <v>0</v>
      </c>
      <c r="AB2437" s="5">
        <f t="shared" si="3655"/>
        <v>1</v>
      </c>
      <c r="AC2437" s="5">
        <f t="shared" si="3656"/>
        <v>1</v>
      </c>
      <c r="AF2437" s="5">
        <f t="shared" ref="AF2437:AF2500" si="3741">(C2437-B2437)</f>
        <v>32.440000000000509</v>
      </c>
      <c r="AG2437" s="5">
        <f t="shared" ref="AG2437:AG2500" si="3742">(C2437-E2436)</f>
        <v>69.010000000000218</v>
      </c>
      <c r="AH2437" s="5">
        <f t="shared" ref="AH2437:AH2500" si="3743">(B2437-D2437)</f>
        <v>49.220000000000255</v>
      </c>
      <c r="AI2437" s="5">
        <f t="shared" ref="AI2437:AI2500" si="3744">(E2436-D2437)</f>
        <v>12.650000000000546</v>
      </c>
      <c r="AJ2437" s="5"/>
      <c r="AK2437" s="5">
        <f t="shared" ref="AK2437:AK2500" si="3745">MIN(AF2437,AH2437)</f>
        <v>32.440000000000509</v>
      </c>
      <c r="AL2437" s="5">
        <f t="shared" si="3666"/>
        <v>42.474000000000522</v>
      </c>
      <c r="AM2437" s="5">
        <f t="shared" ref="AM2437:AM2500" si="3746">MAX(AF2437,AH2437)</f>
        <v>49.220000000000255</v>
      </c>
      <c r="AN2437" s="5">
        <f t="shared" si="3662"/>
        <v>80.92299999999986</v>
      </c>
      <c r="AO2437" s="5">
        <f t="shared" si="3663"/>
        <v>0</v>
      </c>
      <c r="AP2437" s="5">
        <f t="shared" si="3676"/>
        <v>4</v>
      </c>
      <c r="AQ2437" s="5">
        <f t="shared" si="3694"/>
        <v>4.9000000000000004</v>
      </c>
      <c r="AR2437" s="5"/>
      <c r="AS2437" s="5">
        <f t="shared" si="3739"/>
        <v>69.010000000000218</v>
      </c>
      <c r="AT2437" s="5">
        <f t="shared" si="3662"/>
        <v>87.913000000000096</v>
      </c>
      <c r="AU2437" s="5">
        <f t="shared" ref="AU2437:AU2500" si="3747">MIN($AG2437,$AI2437)</f>
        <v>12.650000000000546</v>
      </c>
      <c r="AV2437" s="5">
        <f t="shared" si="3651"/>
        <v>-36.569999999999709</v>
      </c>
      <c r="AW2437" s="5">
        <f t="shared" ref="AW2437:AW2500" si="3748">WEEKDAY(A2437)</f>
        <v>5</v>
      </c>
      <c r="AX2437" s="5">
        <f t="shared" si="3702"/>
        <v>45.963999999999409</v>
      </c>
      <c r="AZ2437" s="4">
        <f t="shared" si="3684"/>
        <v>0.45953647416412957</v>
      </c>
      <c r="BA2437" s="5">
        <f t="shared" si="3690"/>
        <v>0</v>
      </c>
      <c r="BB2437" s="4">
        <f t="shared" si="3685"/>
        <v>0.4816679331306985</v>
      </c>
      <c r="BD2437" s="5">
        <v>0</v>
      </c>
      <c r="BE2437" s="4">
        <v>0.33533898305084886</v>
      </c>
      <c r="BJ2437" s="5">
        <v>66.069999999999709</v>
      </c>
      <c r="BK2437" s="5">
        <v>-8.75</v>
      </c>
      <c r="BL2437" s="5">
        <v>8.75</v>
      </c>
      <c r="BM2437" s="5">
        <v>5</v>
      </c>
      <c r="BR2437">
        <v>49</v>
      </c>
      <c r="BS2437">
        <v>-5</v>
      </c>
    </row>
    <row r="2438" spans="1:71">
      <c r="A2438" s="7">
        <v>40032</v>
      </c>
      <c r="B2438" s="6">
        <v>5366.38</v>
      </c>
      <c r="C2438" s="6">
        <v>5480.93</v>
      </c>
      <c r="D2438" s="6">
        <v>5312.78</v>
      </c>
      <c r="E2438" s="6">
        <v>5458.96</v>
      </c>
      <c r="F2438" s="6">
        <v>3467.72</v>
      </c>
      <c r="G2438" s="6">
        <v>3539.31</v>
      </c>
      <c r="H2438" s="6">
        <v>3437</v>
      </c>
      <c r="I2438" s="6">
        <v>3521.14</v>
      </c>
      <c r="J2438" s="9">
        <f t="shared" si="3732"/>
        <v>168.15000000000055</v>
      </c>
      <c r="K2438" s="9">
        <f t="shared" si="3660"/>
        <v>120.25583333333338</v>
      </c>
      <c r="L2438" s="9">
        <f t="shared" si="3736"/>
        <v>102.30999999999995</v>
      </c>
      <c r="M2438" s="9">
        <f t="shared" ref="M2438" si="3749">AVERAGE(L2427:L2438)</f>
        <v>69.685000000000059</v>
      </c>
      <c r="N2438" s="6" t="s">
        <v>36</v>
      </c>
      <c r="O2438" s="9">
        <f t="shared" si="3738"/>
        <v>1937.8200000000002</v>
      </c>
      <c r="P2438" s="4">
        <f t="shared" si="3678"/>
        <v>0.80263620386643386</v>
      </c>
      <c r="Q2438" s="5">
        <f t="shared" si="3679"/>
        <v>56.900000000000546</v>
      </c>
      <c r="R2438" s="5">
        <f t="shared" si="3680"/>
        <v>1906.3749999999998</v>
      </c>
      <c r="S2438" s="4">
        <f t="shared" si="3681"/>
        <v>0.80263620386643386</v>
      </c>
      <c r="T2438" s="4">
        <f t="shared" si="3682"/>
        <v>0.89333206686930089</v>
      </c>
      <c r="U2438" s="5">
        <f t="shared" si="3674"/>
        <v>1922.83</v>
      </c>
      <c r="V2438" s="5">
        <f t="shared" si="3675"/>
        <v>14.990000000000236</v>
      </c>
      <c r="X2438" s="5">
        <f t="shared" si="3734"/>
        <v>92.579999999999927</v>
      </c>
      <c r="Y2438" s="5">
        <f t="shared" si="3735"/>
        <v>53.420000000000073</v>
      </c>
      <c r="AA2438" s="5">
        <f t="shared" si="3654"/>
        <v>1</v>
      </c>
      <c r="AB2438" s="5">
        <f t="shared" si="3655"/>
        <v>0</v>
      </c>
      <c r="AC2438" s="5">
        <f t="shared" si="3656"/>
        <v>1</v>
      </c>
      <c r="AF2438" s="5">
        <f t="shared" si="3741"/>
        <v>114.55000000000018</v>
      </c>
      <c r="AG2438" s="5">
        <f t="shared" si="3742"/>
        <v>110.95000000000073</v>
      </c>
      <c r="AH2438" s="5">
        <f t="shared" si="3743"/>
        <v>53.600000000000364</v>
      </c>
      <c r="AI2438" s="5">
        <f t="shared" si="3744"/>
        <v>57.199999999999818</v>
      </c>
      <c r="AJ2438" s="5"/>
      <c r="AK2438" s="5">
        <f t="shared" si="3745"/>
        <v>53.600000000000364</v>
      </c>
      <c r="AL2438" s="5">
        <f t="shared" si="3666"/>
        <v>46.211000000000325</v>
      </c>
      <c r="AM2438" s="5">
        <f t="shared" si="3746"/>
        <v>114.55000000000018</v>
      </c>
      <c r="AN2438" s="5">
        <f t="shared" si="3662"/>
        <v>85.571999999999932</v>
      </c>
      <c r="AO2438" s="5">
        <f t="shared" si="3663"/>
        <v>1</v>
      </c>
      <c r="AP2438" s="5">
        <f t="shared" si="3676"/>
        <v>5</v>
      </c>
      <c r="AQ2438" s="5">
        <f t="shared" si="3694"/>
        <v>4.9000000000000004</v>
      </c>
      <c r="AR2438" s="5"/>
      <c r="AS2438" s="5">
        <f t="shared" si="3739"/>
        <v>110.95000000000073</v>
      </c>
      <c r="AT2438" s="5">
        <f t="shared" si="3662"/>
        <v>93.545000000000158</v>
      </c>
      <c r="AU2438" s="5">
        <f t="shared" si="3747"/>
        <v>57.199999999999818</v>
      </c>
      <c r="AV2438" s="5">
        <f t="shared" ref="AV2438:AV2501" si="3750">(E2437-B2438)</f>
        <v>3.5999999999994543</v>
      </c>
      <c r="AW2438" s="5">
        <f t="shared" si="3748"/>
        <v>6</v>
      </c>
      <c r="AX2438" s="5">
        <f t="shared" si="3702"/>
        <v>52.320000000000164</v>
      </c>
      <c r="AZ2438" s="4">
        <f t="shared" si="3684"/>
        <v>0.89333206686930089</v>
      </c>
      <c r="BA2438" s="5">
        <f t="shared" si="3690"/>
        <v>0</v>
      </c>
      <c r="BB2438" s="4">
        <f t="shared" si="3685"/>
        <v>0.45953647416412957</v>
      </c>
      <c r="BD2438" s="5">
        <v>0</v>
      </c>
      <c r="BE2438" s="4">
        <v>0.3350500715307545</v>
      </c>
      <c r="BJ2438" s="5">
        <v>28.300000000000182</v>
      </c>
      <c r="BK2438" s="5">
        <v>26.409999999999854</v>
      </c>
      <c r="BL2438" s="5">
        <v>7.5799999999999272</v>
      </c>
      <c r="BM2438" s="5">
        <v>5</v>
      </c>
      <c r="BR2438">
        <v>-48</v>
      </c>
      <c r="BS2438">
        <v>53</v>
      </c>
    </row>
    <row r="2439" spans="1:71">
      <c r="A2439" s="7">
        <v>40035</v>
      </c>
      <c r="B2439" s="6">
        <v>5451.79</v>
      </c>
      <c r="C2439" s="6">
        <v>5452.2</v>
      </c>
      <c r="D2439" s="6">
        <v>5390.7</v>
      </c>
      <c r="E2439" s="6">
        <v>5418.12</v>
      </c>
      <c r="F2439" s="6">
        <v>3504.99</v>
      </c>
      <c r="G2439" s="6">
        <v>3509.96</v>
      </c>
      <c r="H2439" s="6">
        <v>3482.84</v>
      </c>
      <c r="I2439" s="6">
        <v>3504.54</v>
      </c>
      <c r="J2439" s="9">
        <f t="shared" si="3732"/>
        <v>68.260000000000218</v>
      </c>
      <c r="K2439" s="9">
        <f t="shared" si="3660"/>
        <v>112.81250000000007</v>
      </c>
      <c r="L2439" s="9">
        <f t="shared" si="3736"/>
        <v>38.299999999999727</v>
      </c>
      <c r="M2439" s="9">
        <f t="shared" ref="M2439" si="3751">AVERAGE(L2428:L2439)</f>
        <v>64.586666666666702</v>
      </c>
      <c r="N2439" s="6" t="s">
        <v>37</v>
      </c>
      <c r="O2439" s="9">
        <f t="shared" si="3738"/>
        <v>1913.58</v>
      </c>
      <c r="P2439" s="4">
        <f t="shared" si="3678"/>
        <v>0.44185567010309051</v>
      </c>
      <c r="Q2439" s="5">
        <f t="shared" si="3679"/>
        <v>48.500000000000909</v>
      </c>
      <c r="R2439" s="5">
        <f t="shared" si="3680"/>
        <v>1904.2749999999999</v>
      </c>
      <c r="S2439" s="4">
        <f t="shared" si="3681"/>
        <v>0.37662565905096812</v>
      </c>
      <c r="T2439" s="4">
        <f t="shared" si="3682"/>
        <v>0.37662565905096812</v>
      </c>
      <c r="U2439" s="5">
        <f t="shared" si="3674"/>
        <v>1915.7360000000001</v>
      </c>
      <c r="V2439" s="5">
        <f t="shared" si="3675"/>
        <v>-2.1560000000001764</v>
      </c>
      <c r="X2439" s="5">
        <f t="shared" si="3734"/>
        <v>-33.670000000000073</v>
      </c>
      <c r="Y2439" s="5">
        <f t="shared" si="3735"/>
        <v>-0.4499999999998181</v>
      </c>
      <c r="AA2439" s="5">
        <f t="shared" si="3654"/>
        <v>0</v>
      </c>
      <c r="AB2439" s="5">
        <f t="shared" si="3655"/>
        <v>1</v>
      </c>
      <c r="AC2439" s="5">
        <f t="shared" si="3656"/>
        <v>1</v>
      </c>
      <c r="AF2439" s="5">
        <f t="shared" si="3741"/>
        <v>0.40999999999985448</v>
      </c>
      <c r="AG2439" s="5">
        <f t="shared" si="3742"/>
        <v>-6.7600000000002183</v>
      </c>
      <c r="AH2439" s="5">
        <f t="shared" si="3743"/>
        <v>61.090000000000146</v>
      </c>
      <c r="AI2439" s="5">
        <f t="shared" si="3744"/>
        <v>68.260000000000218</v>
      </c>
      <c r="AJ2439" s="5"/>
      <c r="AK2439" s="5">
        <f t="shared" si="3745"/>
        <v>0.40999999999985448</v>
      </c>
      <c r="AL2439" s="5">
        <f t="shared" si="3666"/>
        <v>46.211000000000325</v>
      </c>
      <c r="AM2439" s="5">
        <f t="shared" si="3746"/>
        <v>61.090000000000146</v>
      </c>
      <c r="AN2439" s="5">
        <f t="shared" si="3662"/>
        <v>86.414999999999964</v>
      </c>
      <c r="AO2439" s="5">
        <f t="shared" si="3663"/>
        <v>0</v>
      </c>
      <c r="AP2439" s="5">
        <f t="shared" si="3676"/>
        <v>5</v>
      </c>
      <c r="AQ2439" s="5">
        <f t="shared" si="3694"/>
        <v>5</v>
      </c>
      <c r="AR2439" s="5"/>
      <c r="AS2439" s="5">
        <f t="shared" si="3739"/>
        <v>68.260000000000218</v>
      </c>
      <c r="AT2439" s="5">
        <f t="shared" si="3662"/>
        <v>92.345000000000169</v>
      </c>
      <c r="AU2439" s="5">
        <f t="shared" si="3747"/>
        <v>-6.7600000000002183</v>
      </c>
      <c r="AV2439" s="5">
        <f t="shared" si="3750"/>
        <v>7.1700000000000728</v>
      </c>
      <c r="AW2439" s="5">
        <f t="shared" si="3748"/>
        <v>2</v>
      </c>
      <c r="AX2439" s="5">
        <f t="shared" si="3702"/>
        <v>45.983999999999391</v>
      </c>
      <c r="AZ2439" s="4">
        <f t="shared" si="3684"/>
        <v>0.37662565905096812</v>
      </c>
      <c r="BA2439" s="5">
        <f t="shared" si="3690"/>
        <v>0</v>
      </c>
      <c r="BB2439" s="4">
        <f t="shared" si="3685"/>
        <v>0.89333206686930089</v>
      </c>
      <c r="BD2439" s="5">
        <v>0</v>
      </c>
      <c r="BE2439" s="4">
        <v>0.33379799771892082</v>
      </c>
      <c r="BJ2439" s="5">
        <v>33.449999999999818</v>
      </c>
      <c r="BK2439" s="5">
        <v>8.8100000000004002</v>
      </c>
      <c r="BL2439" s="5">
        <v>6</v>
      </c>
      <c r="BM2439" s="5">
        <v>5</v>
      </c>
      <c r="BR2439">
        <v>-45</v>
      </c>
      <c r="BS2439">
        <v>0</v>
      </c>
    </row>
    <row r="2440" spans="1:71">
      <c r="A2440" s="7">
        <v>40036</v>
      </c>
      <c r="B2440" s="6">
        <v>5423.16</v>
      </c>
      <c r="C2440" s="6">
        <v>5455.18</v>
      </c>
      <c r="D2440" s="6">
        <v>5272.36</v>
      </c>
      <c r="E2440" s="6">
        <v>5285.81</v>
      </c>
      <c r="F2440" s="6">
        <v>3511.76</v>
      </c>
      <c r="G2440" s="6">
        <v>3528.21</v>
      </c>
      <c r="H2440" s="6">
        <v>3444.52</v>
      </c>
      <c r="I2440" s="6">
        <v>3456.18</v>
      </c>
      <c r="J2440" s="9">
        <f t="shared" si="3732"/>
        <v>182.82000000000062</v>
      </c>
      <c r="K2440" s="9">
        <f t="shared" si="3660"/>
        <v>119.72333333333351</v>
      </c>
      <c r="L2440" s="9">
        <f t="shared" si="3736"/>
        <v>83.690000000000055</v>
      </c>
      <c r="M2440" s="9">
        <f t="shared" ref="M2440" si="3752">AVERAGE(L2429:L2440)</f>
        <v>66.446666666666673</v>
      </c>
      <c r="N2440" s="6" t="s">
        <v>36</v>
      </c>
      <c r="O2440" s="9">
        <f t="shared" si="3738"/>
        <v>1829.6300000000006</v>
      </c>
      <c r="P2440" s="4">
        <f t="shared" si="3678"/>
        <v>0</v>
      </c>
      <c r="Q2440" s="5">
        <f t="shared" si="3679"/>
        <v>108.1899999999996</v>
      </c>
      <c r="R2440" s="5">
        <f t="shared" si="3680"/>
        <v>1856.6775000000005</v>
      </c>
      <c r="S2440" s="4">
        <f t="shared" si="3681"/>
        <v>0</v>
      </c>
      <c r="T2440" s="4">
        <f t="shared" si="3682"/>
        <v>0</v>
      </c>
      <c r="U2440" s="5">
        <f t="shared" si="3674"/>
        <v>1893.5319999999999</v>
      </c>
      <c r="V2440" s="5">
        <f t="shared" si="3675"/>
        <v>-63.901999999999362</v>
      </c>
      <c r="X2440" s="5">
        <f t="shared" si="3734"/>
        <v>-137.34999999999945</v>
      </c>
      <c r="Y2440" s="5">
        <f t="shared" si="3735"/>
        <v>-55.580000000000382</v>
      </c>
      <c r="AA2440" s="5">
        <f t="shared" ref="AA2440:AA2503" si="3753">IF(AND(X2440&gt;0,Y2440&gt;0),1,0)</f>
        <v>0</v>
      </c>
      <c r="AB2440" s="5">
        <f t="shared" ref="AB2440:AB2503" si="3754">IF(AND($X2440&lt;0,$Y2440&lt;0),1,0)</f>
        <v>1</v>
      </c>
      <c r="AC2440" s="5">
        <f t="shared" ref="AC2440:AC2503" si="3755">SUM(AA2440:AB2440)</f>
        <v>1</v>
      </c>
      <c r="AF2440" s="5">
        <f t="shared" si="3741"/>
        <v>32.020000000000437</v>
      </c>
      <c r="AG2440" s="5">
        <f t="shared" si="3742"/>
        <v>37.0600000000004</v>
      </c>
      <c r="AH2440" s="5">
        <f t="shared" si="3743"/>
        <v>150.80000000000018</v>
      </c>
      <c r="AI2440" s="5">
        <f t="shared" si="3744"/>
        <v>145.76000000000022</v>
      </c>
      <c r="AJ2440" s="5"/>
      <c r="AK2440" s="5">
        <f t="shared" si="3745"/>
        <v>32.020000000000437</v>
      </c>
      <c r="AL2440" s="5">
        <f t="shared" si="3666"/>
        <v>46.211000000000325</v>
      </c>
      <c r="AM2440" s="5">
        <f t="shared" si="3746"/>
        <v>150.80000000000018</v>
      </c>
      <c r="AN2440" s="5">
        <f t="shared" si="3662"/>
        <v>92.714000000000027</v>
      </c>
      <c r="AO2440" s="5">
        <f t="shared" si="3663"/>
        <v>1</v>
      </c>
      <c r="AP2440" s="5">
        <f t="shared" si="3676"/>
        <v>5</v>
      </c>
      <c r="AQ2440" s="5">
        <f t="shared" si="3694"/>
        <v>5</v>
      </c>
      <c r="AR2440" s="5"/>
      <c r="AS2440" s="5">
        <f t="shared" si="3739"/>
        <v>145.76000000000022</v>
      </c>
      <c r="AT2440" s="5">
        <f t="shared" si="3662"/>
        <v>99.175000000000182</v>
      </c>
      <c r="AU2440" s="5">
        <f t="shared" si="3747"/>
        <v>37.0600000000004</v>
      </c>
      <c r="AV2440" s="5">
        <f t="shared" si="3750"/>
        <v>-5.0399999999999636</v>
      </c>
      <c r="AW2440" s="5">
        <f t="shared" si="3748"/>
        <v>3</v>
      </c>
      <c r="AX2440" s="5">
        <f t="shared" si="3702"/>
        <v>45.983999999999391</v>
      </c>
      <c r="AZ2440" s="4">
        <f t="shared" si="3684"/>
        <v>0</v>
      </c>
      <c r="BA2440" s="5">
        <f t="shared" si="3690"/>
        <v>0</v>
      </c>
      <c r="BB2440" s="4">
        <f t="shared" si="3685"/>
        <v>0.37662565905096812</v>
      </c>
      <c r="BD2440" s="5">
        <v>0</v>
      </c>
      <c r="BE2440" s="4">
        <v>0.33366566965769079</v>
      </c>
      <c r="BJ2440" s="5">
        <v>58.1899999999996</v>
      </c>
      <c r="BK2440" s="5">
        <v>-23.599999999999454</v>
      </c>
      <c r="BL2440" s="5">
        <v>32.659999999999854</v>
      </c>
      <c r="BM2440" s="5">
        <v>5</v>
      </c>
      <c r="BR2440">
        <v>151</v>
      </c>
      <c r="BS2440">
        <v>-40</v>
      </c>
    </row>
    <row r="2441" spans="1:71">
      <c r="A2441" s="7">
        <v>40037</v>
      </c>
      <c r="B2441" s="6">
        <v>5283.41</v>
      </c>
      <c r="C2441" s="6">
        <v>5367.63</v>
      </c>
      <c r="D2441" s="6">
        <v>5252.15</v>
      </c>
      <c r="E2441" s="6">
        <v>5350.09</v>
      </c>
      <c r="F2441" s="6">
        <v>3455.87</v>
      </c>
      <c r="G2441" s="6">
        <v>3511.76</v>
      </c>
      <c r="H2441" s="6">
        <v>3435.87</v>
      </c>
      <c r="I2441" s="6">
        <v>3507.24</v>
      </c>
      <c r="J2441" s="9">
        <f t="shared" si="3732"/>
        <v>115.48000000000047</v>
      </c>
      <c r="K2441" s="9">
        <f t="shared" si="3660"/>
        <v>121.58583333333354</v>
      </c>
      <c r="L2441" s="9">
        <f t="shared" si="3736"/>
        <v>75.890000000000327</v>
      </c>
      <c r="M2441" s="9">
        <f t="shared" ref="M2441" si="3756">AVERAGE(L2430:L2441)</f>
        <v>68.101666666666688</v>
      </c>
      <c r="N2441" s="6" t="s">
        <v>36</v>
      </c>
      <c r="O2441" s="9">
        <f t="shared" si="3738"/>
        <v>1842.8500000000004</v>
      </c>
      <c r="P2441" s="4">
        <f t="shared" si="3678"/>
        <v>0.12219243922728393</v>
      </c>
      <c r="Q2441" s="5">
        <f t="shared" si="3679"/>
        <v>108.1899999999996</v>
      </c>
      <c r="R2441" s="5">
        <f t="shared" si="3680"/>
        <v>1856.6775000000005</v>
      </c>
      <c r="S2441" s="4">
        <f t="shared" si="3681"/>
        <v>0.11907764366780582</v>
      </c>
      <c r="T2441" s="4">
        <f t="shared" si="3682"/>
        <v>0.11070172500418558</v>
      </c>
      <c r="U2441" s="5">
        <f t="shared" si="3674"/>
        <v>1883.2060000000001</v>
      </c>
      <c r="V2441" s="5">
        <f t="shared" si="3675"/>
        <v>-40.355999999999767</v>
      </c>
      <c r="X2441" s="5">
        <f t="shared" si="3734"/>
        <v>66.680000000000291</v>
      </c>
      <c r="Y2441" s="5">
        <f t="shared" si="3735"/>
        <v>51.369999999999891</v>
      </c>
      <c r="AA2441" s="5">
        <f t="shared" si="3753"/>
        <v>1</v>
      </c>
      <c r="AB2441" s="5">
        <f t="shared" si="3754"/>
        <v>0</v>
      </c>
      <c r="AC2441" s="5">
        <f t="shared" si="3755"/>
        <v>1</v>
      </c>
      <c r="AF2441" s="5">
        <f t="shared" si="3741"/>
        <v>84.220000000000255</v>
      </c>
      <c r="AG2441" s="5">
        <f t="shared" si="3742"/>
        <v>81.819999999999709</v>
      </c>
      <c r="AH2441" s="5">
        <f t="shared" si="3743"/>
        <v>31.260000000000218</v>
      </c>
      <c r="AI2441" s="5">
        <f t="shared" si="3744"/>
        <v>33.660000000000764</v>
      </c>
      <c r="AJ2441" s="5"/>
      <c r="AK2441" s="5">
        <f t="shared" si="3745"/>
        <v>31.260000000000218</v>
      </c>
      <c r="AL2441" s="5">
        <f t="shared" si="3666"/>
        <v>46.211000000000325</v>
      </c>
      <c r="AM2441" s="5">
        <f t="shared" si="3746"/>
        <v>84.220000000000255</v>
      </c>
      <c r="AN2441" s="5">
        <f t="shared" si="3662"/>
        <v>87.243000000000123</v>
      </c>
      <c r="AO2441" s="5">
        <f t="shared" si="3663"/>
        <v>0</v>
      </c>
      <c r="AP2441" s="5">
        <f t="shared" si="3676"/>
        <v>4</v>
      </c>
      <c r="AQ2441" s="5">
        <f t="shared" si="3694"/>
        <v>4.9000000000000004</v>
      </c>
      <c r="AR2441" s="5"/>
      <c r="AS2441" s="5">
        <f t="shared" si="3739"/>
        <v>81.819999999999709</v>
      </c>
      <c r="AT2441" s="5">
        <f t="shared" si="3662"/>
        <v>94.049000000000163</v>
      </c>
      <c r="AU2441" s="5">
        <f t="shared" si="3747"/>
        <v>33.660000000000764</v>
      </c>
      <c r="AV2441" s="5">
        <f t="shared" si="3750"/>
        <v>2.4000000000005457</v>
      </c>
      <c r="AW2441" s="5">
        <f t="shared" si="3748"/>
        <v>4</v>
      </c>
      <c r="AX2441" s="5">
        <f t="shared" si="3702"/>
        <v>45.983999999999391</v>
      </c>
      <c r="AZ2441" s="4">
        <f t="shared" si="3684"/>
        <v>0.11070172500418558</v>
      </c>
      <c r="BA2441" s="5">
        <f t="shared" si="3690"/>
        <v>0</v>
      </c>
      <c r="BB2441" s="4">
        <f t="shared" si="3685"/>
        <v>0</v>
      </c>
      <c r="BD2441" s="5">
        <v>0</v>
      </c>
      <c r="BE2441" s="4">
        <v>0.33309659090906957</v>
      </c>
      <c r="BJ2441" s="5">
        <v>26.559999999999945</v>
      </c>
      <c r="BK2441" s="5">
        <v>18.809999999999945</v>
      </c>
      <c r="BL2441" s="5">
        <v>2.9699999999997999</v>
      </c>
      <c r="BM2441" s="5">
        <v>5</v>
      </c>
      <c r="BR2441">
        <v>-49</v>
      </c>
      <c r="BS2441">
        <v>51</v>
      </c>
    </row>
    <row r="2442" spans="1:71">
      <c r="A2442" s="7">
        <v>40038</v>
      </c>
      <c r="B2442" s="6">
        <v>5357.77</v>
      </c>
      <c r="C2442" s="6">
        <v>5455.27</v>
      </c>
      <c r="D2442" s="6">
        <v>5357.77</v>
      </c>
      <c r="E2442" s="6">
        <v>5401.11</v>
      </c>
      <c r="F2442" s="6">
        <v>3511.19</v>
      </c>
      <c r="G2442" s="6">
        <v>3558.47</v>
      </c>
      <c r="H2442" s="6">
        <v>3503.99</v>
      </c>
      <c r="I2442" s="6">
        <v>3524.39</v>
      </c>
      <c r="J2442" s="9">
        <f t="shared" si="3732"/>
        <v>105.18000000000029</v>
      </c>
      <c r="K2442" s="9">
        <f t="shared" si="3660"/>
        <v>119.52083333333356</v>
      </c>
      <c r="L2442" s="9">
        <f t="shared" si="3736"/>
        <v>54.480000000000018</v>
      </c>
      <c r="M2442" s="9">
        <f t="shared" ref="M2442" si="3757">AVERAGE(L2431:L2442)</f>
        <v>66.548333333333332</v>
      </c>
      <c r="N2442" s="6" t="s">
        <v>37</v>
      </c>
      <c r="O2442" s="9">
        <f t="shared" si="3738"/>
        <v>1876.7199999999998</v>
      </c>
      <c r="P2442" s="4">
        <f t="shared" si="3678"/>
        <v>0.43525279600701922</v>
      </c>
      <c r="Q2442" s="5">
        <f t="shared" si="3679"/>
        <v>108.1899999999996</v>
      </c>
      <c r="R2442" s="5">
        <f t="shared" si="3680"/>
        <v>1856.6775000000005</v>
      </c>
      <c r="S2442" s="4">
        <f t="shared" si="3681"/>
        <v>0.43525279600701922</v>
      </c>
      <c r="T2442" s="4">
        <f t="shared" si="3682"/>
        <v>0.39432255903533231</v>
      </c>
      <c r="U2442" s="5">
        <f t="shared" si="3674"/>
        <v>1880.1200000000001</v>
      </c>
      <c r="V2442" s="5">
        <f t="shared" si="3675"/>
        <v>-3.4000000000003183</v>
      </c>
      <c r="X2442" s="5">
        <f t="shared" si="3734"/>
        <v>43.339999999999236</v>
      </c>
      <c r="Y2442" s="5">
        <f t="shared" si="3735"/>
        <v>13.199999999999818</v>
      </c>
      <c r="AA2442" s="5">
        <f t="shared" si="3753"/>
        <v>1</v>
      </c>
      <c r="AB2442" s="5">
        <f t="shared" si="3754"/>
        <v>0</v>
      </c>
      <c r="AC2442" s="5">
        <f t="shared" si="3755"/>
        <v>1</v>
      </c>
      <c r="AF2442" s="5">
        <f t="shared" si="3741"/>
        <v>97.5</v>
      </c>
      <c r="AG2442" s="5">
        <f t="shared" si="3742"/>
        <v>105.18000000000029</v>
      </c>
      <c r="AH2442" s="5">
        <f t="shared" si="3743"/>
        <v>0</v>
      </c>
      <c r="AI2442" s="5">
        <f t="shared" si="3744"/>
        <v>-7.680000000000291</v>
      </c>
      <c r="AJ2442" s="5"/>
      <c r="AK2442" s="5">
        <f t="shared" si="3745"/>
        <v>0</v>
      </c>
      <c r="AL2442" s="5">
        <f t="shared" si="3666"/>
        <v>46.211000000000325</v>
      </c>
      <c r="AM2442" s="5">
        <f t="shared" si="3746"/>
        <v>97.5</v>
      </c>
      <c r="AN2442" s="5">
        <f t="shared" si="3662"/>
        <v>86.653000000000162</v>
      </c>
      <c r="AO2442" s="5">
        <f t="shared" si="3663"/>
        <v>1</v>
      </c>
      <c r="AP2442" s="5">
        <f t="shared" si="3676"/>
        <v>4</v>
      </c>
      <c r="AQ2442" s="5">
        <f t="shared" si="3694"/>
        <v>4.8</v>
      </c>
      <c r="AR2442" s="5"/>
      <c r="AS2442" s="5">
        <f t="shared" si="3739"/>
        <v>105.18000000000029</v>
      </c>
      <c r="AT2442" s="5">
        <f t="shared" si="3662"/>
        <v>91.904000000000181</v>
      </c>
      <c r="AU2442" s="5">
        <f t="shared" si="3747"/>
        <v>-7.680000000000291</v>
      </c>
      <c r="AV2442" s="5">
        <f t="shared" si="3750"/>
        <v>-7.680000000000291</v>
      </c>
      <c r="AW2442" s="5">
        <f t="shared" si="3748"/>
        <v>5</v>
      </c>
      <c r="AX2442" s="5">
        <f t="shared" si="3702"/>
        <v>45.983999999999391</v>
      </c>
      <c r="AZ2442" s="4">
        <f t="shared" si="3684"/>
        <v>0.39432255903533231</v>
      </c>
      <c r="BA2442" s="5">
        <f t="shared" si="3690"/>
        <v>0</v>
      </c>
      <c r="BB2442" s="4">
        <f t="shared" si="3685"/>
        <v>0.11070172500418558</v>
      </c>
      <c r="BD2442" s="5">
        <v>0</v>
      </c>
      <c r="BE2442" s="4">
        <v>0.33309429903190946</v>
      </c>
      <c r="BJ2442" s="5">
        <v>28.400000000000546</v>
      </c>
      <c r="BK2442" s="5">
        <v>15.849999999999454</v>
      </c>
      <c r="BL2442" s="5">
        <v>16.010000000000218</v>
      </c>
      <c r="BM2442" s="5">
        <v>5</v>
      </c>
      <c r="BR2442">
        <v>43</v>
      </c>
      <c r="BS2442">
        <v>-40</v>
      </c>
    </row>
    <row r="2443" spans="1:71">
      <c r="A2443" s="7">
        <v>40039</v>
      </c>
      <c r="B2443" s="6">
        <v>5402.99</v>
      </c>
      <c r="C2443" s="6">
        <v>5444.13</v>
      </c>
      <c r="D2443" s="6">
        <v>5289.78</v>
      </c>
      <c r="E2443" s="6">
        <v>5309.11</v>
      </c>
      <c r="F2443" s="6">
        <v>3535.39</v>
      </c>
      <c r="G2443" s="6">
        <v>3553.81</v>
      </c>
      <c r="H2443" s="6">
        <v>3480.47</v>
      </c>
      <c r="I2443" s="6">
        <v>3495.27</v>
      </c>
      <c r="J2443" s="9">
        <f t="shared" si="3732"/>
        <v>154.35000000000036</v>
      </c>
      <c r="K2443" s="9">
        <f t="shared" si="3660"/>
        <v>120.00250000000028</v>
      </c>
      <c r="L2443" s="9">
        <f t="shared" si="3736"/>
        <v>73.340000000000146</v>
      </c>
      <c r="M2443" s="9">
        <f t="shared" ref="M2443" si="3758">AVERAGE(L2432:L2443)</f>
        <v>66.620833333333351</v>
      </c>
      <c r="N2443" s="6" t="s">
        <v>37</v>
      </c>
      <c r="O2443" s="9">
        <f t="shared" si="3738"/>
        <v>1813.8399999999997</v>
      </c>
      <c r="P2443" s="4">
        <f t="shared" si="3678"/>
        <v>0</v>
      </c>
      <c r="Q2443" s="5">
        <f t="shared" si="3679"/>
        <v>99.740000000000236</v>
      </c>
      <c r="R2443" s="5">
        <f t="shared" si="3680"/>
        <v>1838.7749999999996</v>
      </c>
      <c r="S2443" s="4">
        <f t="shared" si="3681"/>
        <v>0</v>
      </c>
      <c r="T2443" s="4">
        <f t="shared" si="3682"/>
        <v>0</v>
      </c>
      <c r="U2443" s="5">
        <f t="shared" si="3674"/>
        <v>1855.3240000000001</v>
      </c>
      <c r="V2443" s="5">
        <f t="shared" si="3675"/>
        <v>-41.484000000000378</v>
      </c>
      <c r="X2443" s="5">
        <f t="shared" si="3734"/>
        <v>-93.880000000000109</v>
      </c>
      <c r="Y2443" s="5">
        <f t="shared" si="3735"/>
        <v>-40.119999999999891</v>
      </c>
      <c r="AA2443" s="5">
        <f t="shared" si="3753"/>
        <v>0</v>
      </c>
      <c r="AB2443" s="5">
        <f t="shared" si="3754"/>
        <v>1</v>
      </c>
      <c r="AC2443" s="5">
        <f t="shared" si="3755"/>
        <v>1</v>
      </c>
      <c r="AF2443" s="5">
        <f t="shared" si="3741"/>
        <v>41.140000000000327</v>
      </c>
      <c r="AG2443" s="5">
        <f t="shared" si="3742"/>
        <v>43.020000000000437</v>
      </c>
      <c r="AH2443" s="5">
        <f t="shared" si="3743"/>
        <v>113.21000000000004</v>
      </c>
      <c r="AI2443" s="5">
        <f t="shared" si="3744"/>
        <v>111.32999999999993</v>
      </c>
      <c r="AJ2443" s="5"/>
      <c r="AK2443" s="5">
        <f t="shared" si="3745"/>
        <v>41.140000000000327</v>
      </c>
      <c r="AL2443" s="5">
        <f t="shared" si="3666"/>
        <v>46.211000000000325</v>
      </c>
      <c r="AM2443" s="5">
        <f t="shared" si="3746"/>
        <v>113.21000000000004</v>
      </c>
      <c r="AN2443" s="5">
        <f t="shared" si="3662"/>
        <v>93.429000000000087</v>
      </c>
      <c r="AO2443" s="5">
        <f t="shared" si="3663"/>
        <v>1</v>
      </c>
      <c r="AP2443" s="5">
        <f t="shared" si="3676"/>
        <v>5</v>
      </c>
      <c r="AQ2443" s="5">
        <f t="shared" si="3694"/>
        <v>4.8</v>
      </c>
      <c r="AR2443" s="5"/>
      <c r="AS2443" s="5">
        <f t="shared" si="3739"/>
        <v>111.32999999999993</v>
      </c>
      <c r="AT2443" s="5">
        <f t="shared" si="3662"/>
        <v>97.340000000000146</v>
      </c>
      <c r="AU2443" s="5">
        <f t="shared" si="3747"/>
        <v>43.020000000000437</v>
      </c>
      <c r="AV2443" s="5">
        <f t="shared" si="3750"/>
        <v>-1.8800000000001091</v>
      </c>
      <c r="AW2443" s="5">
        <f t="shared" si="3748"/>
        <v>6</v>
      </c>
      <c r="AX2443" s="5">
        <f t="shared" si="3702"/>
        <v>45.983999999999391</v>
      </c>
      <c r="AZ2443" s="4">
        <f t="shared" si="3684"/>
        <v>0</v>
      </c>
      <c r="BA2443" s="5">
        <f t="shared" si="3690"/>
        <v>0</v>
      </c>
      <c r="BB2443" s="4">
        <f t="shared" si="3685"/>
        <v>0.39432255903533231</v>
      </c>
      <c r="BD2443" s="5">
        <v>0</v>
      </c>
      <c r="BE2443" s="4">
        <v>0.33268292682926887</v>
      </c>
      <c r="BJ2443" s="5">
        <v>52</v>
      </c>
      <c r="BK2443" s="5">
        <v>-4.5799999999999272</v>
      </c>
      <c r="BL2443" s="5">
        <v>4.5799999999999272</v>
      </c>
      <c r="BM2443" s="5">
        <v>5</v>
      </c>
      <c r="BR2443">
        <v>-48</v>
      </c>
      <c r="BS2443">
        <v>40</v>
      </c>
    </row>
    <row r="2444" spans="1:71">
      <c r="A2444" s="7">
        <v>40042</v>
      </c>
      <c r="B2444" s="6">
        <v>5296.33</v>
      </c>
      <c r="C2444" s="6">
        <v>5296.33</v>
      </c>
      <c r="D2444" s="6">
        <v>5173.84</v>
      </c>
      <c r="E2444" s="6">
        <v>5201.6099999999997</v>
      </c>
      <c r="F2444" s="6">
        <v>3472.39</v>
      </c>
      <c r="G2444" s="6">
        <v>3474.33</v>
      </c>
      <c r="H2444" s="6">
        <v>3396.6</v>
      </c>
      <c r="I2444" s="6">
        <v>3419.69</v>
      </c>
      <c r="J2444" s="9">
        <f t="shared" si="3732"/>
        <v>135.26999999999953</v>
      </c>
      <c r="K2444" s="9">
        <f t="shared" ref="K2444:K2507" si="3759">AVERAGE(J2433:J2444)</f>
        <v>119.15416666666692</v>
      </c>
      <c r="L2444" s="9">
        <f t="shared" si="3736"/>
        <v>98.670000000000073</v>
      </c>
      <c r="M2444" s="9">
        <f t="shared" ref="M2444" si="3760">AVERAGE(L2433:L2444)</f>
        <v>67.352500000000006</v>
      </c>
      <c r="N2444" s="6" t="s">
        <v>36</v>
      </c>
      <c r="O2444" s="9">
        <f t="shared" si="3738"/>
        <v>1781.9199999999996</v>
      </c>
      <c r="P2444" s="4">
        <f t="shared" si="3678"/>
        <v>0</v>
      </c>
      <c r="Q2444" s="5">
        <f t="shared" si="3679"/>
        <v>94.800000000000182</v>
      </c>
      <c r="R2444" s="5">
        <f t="shared" si="3680"/>
        <v>1805.6199999999997</v>
      </c>
      <c r="S2444" s="4">
        <f t="shared" si="3681"/>
        <v>0</v>
      </c>
      <c r="T2444" s="4">
        <f t="shared" si="3682"/>
        <v>0</v>
      </c>
      <c r="U2444" s="5">
        <f t="shared" si="3674"/>
        <v>1828.9920000000002</v>
      </c>
      <c r="V2444" s="5">
        <f t="shared" si="3675"/>
        <v>-47.072000000000571</v>
      </c>
      <c r="X2444" s="5">
        <f t="shared" si="3734"/>
        <v>-94.720000000000255</v>
      </c>
      <c r="Y2444" s="5">
        <f t="shared" si="3735"/>
        <v>-52.699999999999818</v>
      </c>
      <c r="AA2444" s="5">
        <f t="shared" si="3753"/>
        <v>0</v>
      </c>
      <c r="AB2444" s="5">
        <f t="shared" si="3754"/>
        <v>1</v>
      </c>
      <c r="AC2444" s="5">
        <f t="shared" si="3755"/>
        <v>1</v>
      </c>
      <c r="AF2444" s="5">
        <f t="shared" si="3741"/>
        <v>0</v>
      </c>
      <c r="AG2444" s="5">
        <f t="shared" si="3742"/>
        <v>-12.779999999999745</v>
      </c>
      <c r="AH2444" s="5">
        <f t="shared" si="3743"/>
        <v>122.48999999999978</v>
      </c>
      <c r="AI2444" s="5">
        <f t="shared" si="3744"/>
        <v>135.26999999999953</v>
      </c>
      <c r="AJ2444" s="5"/>
      <c r="AK2444" s="5">
        <f t="shared" si="3745"/>
        <v>0</v>
      </c>
      <c r="AL2444" s="5">
        <f t="shared" si="3666"/>
        <v>46.211000000000325</v>
      </c>
      <c r="AM2444" s="5">
        <f t="shared" si="3746"/>
        <v>122.48999999999978</v>
      </c>
      <c r="AN2444" s="5">
        <f t="shared" ref="AN2444:AT2507" si="3761">AVERAGE(AM2435:AM2444)</f>
        <v>92.433000000000078</v>
      </c>
      <c r="AO2444" s="5">
        <f t="shared" ref="AO2444:AO2507" si="3762">IF(AM2444&gt;AN2444,1,0)</f>
        <v>1</v>
      </c>
      <c r="AP2444" s="5">
        <f t="shared" si="3676"/>
        <v>5</v>
      </c>
      <c r="AQ2444" s="5">
        <f t="shared" si="3694"/>
        <v>4.7</v>
      </c>
      <c r="AR2444" s="5"/>
      <c r="AS2444" s="5">
        <f t="shared" si="3739"/>
        <v>135.26999999999953</v>
      </c>
      <c r="AT2444" s="5">
        <f t="shared" si="3761"/>
        <v>97.749000000000166</v>
      </c>
      <c r="AU2444" s="5">
        <f t="shared" si="3747"/>
        <v>-12.779999999999745</v>
      </c>
      <c r="AV2444" s="5">
        <f t="shared" si="3750"/>
        <v>12.779999999999745</v>
      </c>
      <c r="AW2444" s="5">
        <f t="shared" si="3748"/>
        <v>2</v>
      </c>
      <c r="AX2444" s="5">
        <f t="shared" si="3702"/>
        <v>45.983999999999391</v>
      </c>
      <c r="AZ2444" s="4">
        <f t="shared" si="3684"/>
        <v>0</v>
      </c>
      <c r="BA2444" s="5">
        <f t="shared" si="3690"/>
        <v>0</v>
      </c>
      <c r="BB2444" s="4">
        <f t="shared" si="3685"/>
        <v>0</v>
      </c>
      <c r="BD2444" s="5">
        <v>0</v>
      </c>
      <c r="BE2444" s="4">
        <v>0.33216059602649584</v>
      </c>
      <c r="BJ2444" s="5">
        <v>23.9699999999998</v>
      </c>
      <c r="BK2444" s="5">
        <v>21.539999999999964</v>
      </c>
      <c r="BL2444" s="5">
        <v>13.049999999999727</v>
      </c>
      <c r="BM2444" s="5">
        <v>5</v>
      </c>
      <c r="BR2444">
        <v>122</v>
      </c>
      <c r="BS2444">
        <v>-40</v>
      </c>
    </row>
    <row r="2445" spans="1:71">
      <c r="A2445" s="7">
        <v>40043</v>
      </c>
      <c r="B2445" s="6">
        <v>5218.09</v>
      </c>
      <c r="C2445" s="6">
        <v>5250.74</v>
      </c>
      <c r="D2445" s="6">
        <v>5200.47</v>
      </c>
      <c r="E2445" s="6">
        <v>5250.74</v>
      </c>
      <c r="F2445" s="6">
        <v>3435.75</v>
      </c>
      <c r="G2445" s="6">
        <v>3450.69</v>
      </c>
      <c r="H2445" s="6">
        <v>3419.71</v>
      </c>
      <c r="I2445" s="6">
        <v>3450.69</v>
      </c>
      <c r="J2445" s="9">
        <f t="shared" si="3732"/>
        <v>50.269999999999527</v>
      </c>
      <c r="K2445" s="9">
        <f t="shared" si="3759"/>
        <v>116.73250000000014</v>
      </c>
      <c r="L2445" s="9">
        <f t="shared" si="3736"/>
        <v>31</v>
      </c>
      <c r="M2445" s="9">
        <f t="shared" ref="M2445" si="3763">AVERAGE(L2434:L2445)</f>
        <v>66.673333333333332</v>
      </c>
      <c r="N2445" s="6" t="s">
        <v>36</v>
      </c>
      <c r="O2445" s="9">
        <f t="shared" si="3738"/>
        <v>1800.0499999999997</v>
      </c>
      <c r="P2445" s="4">
        <f t="shared" si="3678"/>
        <v>0.1912447257383974</v>
      </c>
      <c r="Q2445" s="5">
        <f t="shared" si="3679"/>
        <v>94.800000000000182</v>
      </c>
      <c r="R2445" s="5">
        <f t="shared" si="3680"/>
        <v>1805.6199999999997</v>
      </c>
      <c r="S2445" s="4">
        <f t="shared" si="3681"/>
        <v>0.13770317484429642</v>
      </c>
      <c r="T2445" s="4">
        <f t="shared" si="3682"/>
        <v>0.11629249518922416</v>
      </c>
      <c r="U2445" s="5">
        <f t="shared" si="3674"/>
        <v>1823.0759999999998</v>
      </c>
      <c r="V2445" s="5">
        <f t="shared" si="3675"/>
        <v>-23.026000000000067</v>
      </c>
      <c r="X2445" s="5">
        <f t="shared" si="3734"/>
        <v>32.649999999999636</v>
      </c>
      <c r="Y2445" s="5">
        <f t="shared" si="3735"/>
        <v>14.940000000000055</v>
      </c>
      <c r="AA2445" s="5">
        <f t="shared" si="3753"/>
        <v>1</v>
      </c>
      <c r="AB2445" s="5">
        <f t="shared" si="3754"/>
        <v>0</v>
      </c>
      <c r="AC2445" s="5">
        <f t="shared" si="3755"/>
        <v>1</v>
      </c>
      <c r="AF2445" s="5">
        <f t="shared" si="3741"/>
        <v>32.649999999999636</v>
      </c>
      <c r="AG2445" s="5">
        <f t="shared" si="3742"/>
        <v>49.130000000000109</v>
      </c>
      <c r="AH2445" s="5">
        <f t="shared" si="3743"/>
        <v>17.619999999999891</v>
      </c>
      <c r="AI2445" s="5">
        <f t="shared" si="3744"/>
        <v>1.1399999999994179</v>
      </c>
      <c r="AJ2445" s="5"/>
      <c r="AK2445" s="5">
        <f t="shared" si="3745"/>
        <v>17.619999999999891</v>
      </c>
      <c r="AL2445" s="5">
        <f t="shared" si="3666"/>
        <v>46.211000000000325</v>
      </c>
      <c r="AM2445" s="5">
        <f t="shared" si="3746"/>
        <v>32.649999999999636</v>
      </c>
      <c r="AN2445" s="5">
        <f t="shared" si="3761"/>
        <v>89.859000000000009</v>
      </c>
      <c r="AO2445" s="5">
        <f t="shared" si="3762"/>
        <v>0</v>
      </c>
      <c r="AP2445" s="5">
        <f t="shared" si="3676"/>
        <v>5</v>
      </c>
      <c r="AQ2445" s="5">
        <f t="shared" si="3694"/>
        <v>4.7</v>
      </c>
      <c r="AR2445" s="5"/>
      <c r="AS2445" s="5">
        <f t="shared" si="3739"/>
        <v>49.130000000000109</v>
      </c>
      <c r="AT2445" s="5">
        <f t="shared" si="3761"/>
        <v>96.0210000000001</v>
      </c>
      <c r="AU2445" s="5">
        <f t="shared" si="3747"/>
        <v>1.1399999999994179</v>
      </c>
      <c r="AV2445" s="5">
        <f t="shared" si="3750"/>
        <v>-16.480000000000473</v>
      </c>
      <c r="AW2445" s="5">
        <f t="shared" si="3748"/>
        <v>3</v>
      </c>
      <c r="AX2445" s="5">
        <f t="shared" si="3702"/>
        <v>45.983999999999391</v>
      </c>
      <c r="AZ2445" s="4">
        <f t="shared" si="3684"/>
        <v>0.11629249518922416</v>
      </c>
      <c r="BA2445" s="5">
        <f t="shared" si="3690"/>
        <v>0</v>
      </c>
      <c r="BB2445" s="4">
        <f t="shared" si="3685"/>
        <v>0</v>
      </c>
      <c r="BD2445" s="5">
        <v>0</v>
      </c>
      <c r="BE2445" s="4">
        <v>0.33147226173541999</v>
      </c>
      <c r="BJ2445" s="5">
        <v>67.150000000000546</v>
      </c>
      <c r="BK2445" s="5">
        <v>-5.6100000000001273</v>
      </c>
      <c r="BL2445" s="5">
        <v>5.6100000000001273</v>
      </c>
      <c r="BM2445" s="5">
        <v>5</v>
      </c>
      <c r="BR2445">
        <v>18</v>
      </c>
      <c r="BS2445">
        <v>15</v>
      </c>
    </row>
    <row r="2446" spans="1:71">
      <c r="A2446" s="7">
        <v>40044</v>
      </c>
      <c r="B2446" s="6">
        <v>5210.47</v>
      </c>
      <c r="C2446" s="6">
        <v>5253.71</v>
      </c>
      <c r="D2446" s="6">
        <v>5158.6000000000004</v>
      </c>
      <c r="E2446" s="6">
        <v>5231.9799999999996</v>
      </c>
      <c r="F2446" s="6">
        <v>3424.94</v>
      </c>
      <c r="G2446" s="6">
        <v>3467.64</v>
      </c>
      <c r="H2446" s="6">
        <v>3404.89</v>
      </c>
      <c r="I2446" s="6">
        <v>3450.34</v>
      </c>
      <c r="J2446" s="9">
        <f t="shared" si="3732"/>
        <v>95.109999999999673</v>
      </c>
      <c r="K2446" s="9">
        <f t="shared" si="3759"/>
        <v>111.82750000000017</v>
      </c>
      <c r="L2446" s="9">
        <f t="shared" si="3736"/>
        <v>62.75</v>
      </c>
      <c r="M2446" s="9">
        <f t="shared" ref="M2446" si="3764">AVERAGE(L2435:L2446)</f>
        <v>64.567499999999995</v>
      </c>
      <c r="N2446" s="6" t="s">
        <v>37</v>
      </c>
      <c r="O2446" s="9">
        <f t="shared" si="3738"/>
        <v>1781.6399999999994</v>
      </c>
      <c r="P2446" s="4">
        <f t="shared" si="3678"/>
        <v>0</v>
      </c>
      <c r="Q2446" s="5">
        <f t="shared" si="3679"/>
        <v>95.080000000000382</v>
      </c>
      <c r="R2446" s="5">
        <f t="shared" si="3680"/>
        <v>1805.4099999999994</v>
      </c>
      <c r="S2446" s="4">
        <f t="shared" si="3681"/>
        <v>0</v>
      </c>
      <c r="T2446" s="4">
        <f t="shared" si="3682"/>
        <v>0</v>
      </c>
      <c r="U2446" s="5">
        <f t="shared" si="3674"/>
        <v>1810.8339999999996</v>
      </c>
      <c r="V2446" s="5">
        <f t="shared" si="3675"/>
        <v>-29.194000000000187</v>
      </c>
      <c r="X2446" s="5">
        <f t="shared" si="3734"/>
        <v>21.509999999999309</v>
      </c>
      <c r="Y2446" s="5">
        <f t="shared" si="3735"/>
        <v>25.400000000000091</v>
      </c>
      <c r="AA2446" s="5">
        <f t="shared" si="3753"/>
        <v>1</v>
      </c>
      <c r="AB2446" s="5">
        <f t="shared" si="3754"/>
        <v>0</v>
      </c>
      <c r="AC2446" s="5">
        <f t="shared" si="3755"/>
        <v>1</v>
      </c>
      <c r="AF2446" s="5">
        <f t="shared" si="3741"/>
        <v>43.239999999999782</v>
      </c>
      <c r="AG2446" s="5">
        <f t="shared" si="3742"/>
        <v>2.9700000000002547</v>
      </c>
      <c r="AH2446" s="5">
        <f t="shared" si="3743"/>
        <v>51.869999999999891</v>
      </c>
      <c r="AI2446" s="5">
        <f t="shared" si="3744"/>
        <v>92.139999999999418</v>
      </c>
      <c r="AJ2446" s="5"/>
      <c r="AK2446" s="5">
        <f t="shared" si="3745"/>
        <v>43.239999999999782</v>
      </c>
      <c r="AL2446" s="5">
        <f t="shared" ref="AL2446:AL2509" si="3765">PERCENTILE(AK2437:AK2446,0.9)</f>
        <v>44.275999999999833</v>
      </c>
      <c r="AM2446" s="5">
        <f t="shared" si="3746"/>
        <v>51.869999999999891</v>
      </c>
      <c r="AN2446" s="5">
        <f t="shared" si="3761"/>
        <v>87.760000000000034</v>
      </c>
      <c r="AO2446" s="5">
        <f t="shared" si="3762"/>
        <v>0</v>
      </c>
      <c r="AP2446" s="5">
        <f t="shared" si="3676"/>
        <v>5</v>
      </c>
      <c r="AQ2446" s="5">
        <f t="shared" si="3694"/>
        <v>4.7</v>
      </c>
      <c r="AR2446" s="5"/>
      <c r="AS2446" s="5">
        <f t="shared" si="3739"/>
        <v>92.139999999999418</v>
      </c>
      <c r="AT2446" s="5">
        <f t="shared" si="3761"/>
        <v>96.885000000000034</v>
      </c>
      <c r="AU2446" s="5">
        <f t="shared" si="3747"/>
        <v>2.9700000000002547</v>
      </c>
      <c r="AV2446" s="5">
        <f t="shared" si="3750"/>
        <v>40.269999999999527</v>
      </c>
      <c r="AW2446" s="5">
        <f t="shared" si="3748"/>
        <v>4</v>
      </c>
      <c r="AX2446" s="5">
        <f t="shared" si="3702"/>
        <v>45.983999999999391</v>
      </c>
      <c r="AZ2446" s="4">
        <f t="shared" si="3684"/>
        <v>0</v>
      </c>
      <c r="BA2446" s="5">
        <f t="shared" si="3690"/>
        <v>0</v>
      </c>
      <c r="BB2446" s="4">
        <f t="shared" si="3685"/>
        <v>0.11629249518922416</v>
      </c>
      <c r="BD2446" s="5">
        <v>0</v>
      </c>
      <c r="BE2446" s="4">
        <v>0.33072585046389313</v>
      </c>
      <c r="BJ2446" s="5">
        <v>169.10999999999967</v>
      </c>
      <c r="BK2446" s="5">
        <v>-4.1899999999995998</v>
      </c>
      <c r="BL2446" s="5">
        <v>4.1899999999995998</v>
      </c>
      <c r="BM2446" s="5">
        <v>5</v>
      </c>
      <c r="BR2446">
        <v>-45</v>
      </c>
      <c r="BS2446">
        <v>-39</v>
      </c>
    </row>
    <row r="2447" spans="1:71">
      <c r="A2447" s="7">
        <v>40045</v>
      </c>
      <c r="B2447" s="6">
        <v>5261.66</v>
      </c>
      <c r="C2447" s="6">
        <v>5325.86</v>
      </c>
      <c r="D2447" s="6">
        <v>5261.66</v>
      </c>
      <c r="E2447" s="6">
        <v>5311.06</v>
      </c>
      <c r="F2447" s="6">
        <v>3489.21</v>
      </c>
      <c r="G2447" s="6">
        <v>3516.88</v>
      </c>
      <c r="H2447" s="6">
        <v>3477.19</v>
      </c>
      <c r="I2447" s="6">
        <v>3505.32</v>
      </c>
      <c r="J2447" s="9">
        <f t="shared" si="3732"/>
        <v>93.880000000000109</v>
      </c>
      <c r="K2447" s="9">
        <f t="shared" si="3759"/>
        <v>114.05666666666684</v>
      </c>
      <c r="L2447" s="9">
        <f t="shared" si="3736"/>
        <v>66.539999999999964</v>
      </c>
      <c r="M2447" s="9">
        <f t="shared" ref="M2447" si="3766">AVERAGE(L2436:L2447)</f>
        <v>66.704166666666652</v>
      </c>
      <c r="N2447" s="6" t="s">
        <v>36</v>
      </c>
      <c r="O2447" s="9">
        <f t="shared" si="3738"/>
        <v>1805.7400000000002</v>
      </c>
      <c r="P2447" s="4">
        <f t="shared" si="3678"/>
        <v>0.74844720496896322</v>
      </c>
      <c r="Q2447" s="5">
        <f t="shared" si="3679"/>
        <v>32.200000000000273</v>
      </c>
      <c r="R2447" s="5">
        <f t="shared" si="3680"/>
        <v>1789.6899999999996</v>
      </c>
      <c r="S2447" s="4">
        <f t="shared" si="3681"/>
        <v>0.25347076146403791</v>
      </c>
      <c r="T2447" s="4">
        <f t="shared" si="3682"/>
        <v>0.18265878429589757</v>
      </c>
      <c r="U2447" s="5">
        <f t="shared" si="3674"/>
        <v>1796.6379999999997</v>
      </c>
      <c r="V2447" s="5">
        <f t="shared" si="3675"/>
        <v>9.1020000000005439</v>
      </c>
      <c r="X2447" s="5">
        <f t="shared" si="3734"/>
        <v>49.400000000000546</v>
      </c>
      <c r="Y2447" s="5">
        <f t="shared" si="3735"/>
        <v>16.110000000000127</v>
      </c>
      <c r="AA2447" s="5">
        <f t="shared" si="3753"/>
        <v>1</v>
      </c>
      <c r="AB2447" s="5">
        <f t="shared" si="3754"/>
        <v>0</v>
      </c>
      <c r="AC2447" s="5">
        <f t="shared" si="3755"/>
        <v>1</v>
      </c>
      <c r="AF2447" s="5">
        <f t="shared" si="3741"/>
        <v>64.199999999999818</v>
      </c>
      <c r="AG2447" s="5">
        <f t="shared" si="3742"/>
        <v>93.880000000000109</v>
      </c>
      <c r="AH2447" s="5">
        <f t="shared" si="3743"/>
        <v>0</v>
      </c>
      <c r="AI2447" s="5">
        <f t="shared" si="3744"/>
        <v>-29.680000000000291</v>
      </c>
      <c r="AJ2447" s="5"/>
      <c r="AK2447" s="5">
        <f t="shared" si="3745"/>
        <v>0</v>
      </c>
      <c r="AL2447" s="5">
        <f t="shared" si="3765"/>
        <v>44.275999999999833</v>
      </c>
      <c r="AM2447" s="5">
        <f t="shared" si="3746"/>
        <v>64.199999999999818</v>
      </c>
      <c r="AN2447" s="5">
        <f t="shared" si="3761"/>
        <v>89.257999999999996</v>
      </c>
      <c r="AO2447" s="5">
        <f t="shared" si="3762"/>
        <v>0</v>
      </c>
      <c r="AP2447" s="5">
        <f t="shared" si="3676"/>
        <v>5</v>
      </c>
      <c r="AQ2447" s="5">
        <f t="shared" si="3694"/>
        <v>4.8</v>
      </c>
      <c r="AR2447" s="5"/>
      <c r="AS2447" s="5">
        <f t="shared" si="3739"/>
        <v>93.880000000000109</v>
      </c>
      <c r="AT2447" s="5">
        <f t="shared" si="3761"/>
        <v>99.372000000000028</v>
      </c>
      <c r="AU2447" s="5">
        <f t="shared" si="3747"/>
        <v>-29.680000000000291</v>
      </c>
      <c r="AV2447" s="5">
        <f t="shared" si="3750"/>
        <v>-29.680000000000291</v>
      </c>
      <c r="AW2447" s="5">
        <f t="shared" si="3748"/>
        <v>5</v>
      </c>
      <c r="AX2447" s="5">
        <f t="shared" si="3702"/>
        <v>45.983999999999391</v>
      </c>
      <c r="AZ2447" s="4">
        <f t="shared" si="3684"/>
        <v>0.18265878429589757</v>
      </c>
      <c r="BA2447" s="5">
        <f t="shared" si="3690"/>
        <v>0</v>
      </c>
      <c r="BB2447" s="4">
        <f t="shared" si="3685"/>
        <v>0</v>
      </c>
      <c r="BD2447" s="5">
        <v>0</v>
      </c>
      <c r="BE2447" s="4">
        <v>0.33070655803392279</v>
      </c>
      <c r="BJ2447" s="5">
        <v>74.909999999999854</v>
      </c>
      <c r="BK2447" s="5">
        <v>5.9499999999998181</v>
      </c>
      <c r="BL2447" s="5">
        <v>1.5900000000001455</v>
      </c>
      <c r="BM2447" s="5">
        <v>5</v>
      </c>
      <c r="BR2447">
        <v>-46</v>
      </c>
      <c r="BS2447">
        <v>16</v>
      </c>
    </row>
    <row r="2448" spans="1:71">
      <c r="A2448" s="7">
        <v>40046</v>
      </c>
      <c r="B2448" s="6">
        <v>5296.01</v>
      </c>
      <c r="C2448" s="6">
        <v>5478.18</v>
      </c>
      <c r="D2448" s="6">
        <v>5286.23</v>
      </c>
      <c r="E2448" s="6">
        <v>5462.74</v>
      </c>
      <c r="F2448" s="6">
        <v>3494.25</v>
      </c>
      <c r="G2448" s="6">
        <v>3623.35</v>
      </c>
      <c r="H2448" s="6">
        <v>3489.74</v>
      </c>
      <c r="I2448" s="6">
        <v>3615.81</v>
      </c>
      <c r="J2448" s="9">
        <f t="shared" si="3732"/>
        <v>191.95000000000073</v>
      </c>
      <c r="K2448" s="9">
        <f t="shared" si="3759"/>
        <v>120.19833333333357</v>
      </c>
      <c r="L2448" s="9">
        <f t="shared" si="3736"/>
        <v>133.61000000000013</v>
      </c>
      <c r="M2448" s="9">
        <f t="shared" ref="M2448" si="3767">AVERAGE(L2437:L2448)</f>
        <v>72.509166666666673</v>
      </c>
      <c r="N2448" s="6" t="s">
        <v>37</v>
      </c>
      <c r="O2448" s="9">
        <f t="shared" si="3738"/>
        <v>1846.9299999999998</v>
      </c>
      <c r="P2448" s="4">
        <f t="shared" si="3678"/>
        <v>1</v>
      </c>
      <c r="Q2448" s="5">
        <f t="shared" si="3679"/>
        <v>65.290000000000418</v>
      </c>
      <c r="R2448" s="5">
        <f t="shared" si="3680"/>
        <v>1797.9624999999996</v>
      </c>
      <c r="S2448" s="4">
        <f t="shared" si="3681"/>
        <v>0.68668489692890367</v>
      </c>
      <c r="T2448" s="4">
        <f t="shared" si="3682"/>
        <v>0.68668489692890367</v>
      </c>
      <c r="U2448" s="5">
        <f t="shared" si="3674"/>
        <v>1803.2559999999999</v>
      </c>
      <c r="V2448" s="5">
        <f t="shared" si="3675"/>
        <v>43.673999999999978</v>
      </c>
      <c r="X2448" s="5">
        <f t="shared" si="3734"/>
        <v>166.72999999999956</v>
      </c>
      <c r="Y2448" s="5">
        <f t="shared" si="3735"/>
        <v>121.55999999999995</v>
      </c>
      <c r="AA2448" s="5">
        <f t="shared" si="3753"/>
        <v>1</v>
      </c>
      <c r="AB2448" s="5">
        <f t="shared" si="3754"/>
        <v>0</v>
      </c>
      <c r="AC2448" s="5">
        <f t="shared" si="3755"/>
        <v>1</v>
      </c>
      <c r="AF2448" s="5">
        <f t="shared" si="3741"/>
        <v>182.17000000000007</v>
      </c>
      <c r="AG2448" s="5">
        <f t="shared" si="3742"/>
        <v>167.11999999999989</v>
      </c>
      <c r="AH2448" s="5">
        <f t="shared" si="3743"/>
        <v>9.7800000000006548</v>
      </c>
      <c r="AI2448" s="5">
        <f t="shared" si="3744"/>
        <v>24.830000000000837</v>
      </c>
      <c r="AJ2448" s="5"/>
      <c r="AK2448" s="5">
        <f t="shared" si="3745"/>
        <v>9.7800000000006548</v>
      </c>
      <c r="AL2448" s="5">
        <f t="shared" si="3765"/>
        <v>41.350000000000271</v>
      </c>
      <c r="AM2448" s="5">
        <f t="shared" si="3746"/>
        <v>182.17000000000007</v>
      </c>
      <c r="AN2448" s="5">
        <f t="shared" si="3761"/>
        <v>96.019999999999982</v>
      </c>
      <c r="AO2448" s="5">
        <f t="shared" si="3762"/>
        <v>1</v>
      </c>
      <c r="AP2448" s="5">
        <f t="shared" si="3676"/>
        <v>5</v>
      </c>
      <c r="AQ2448" s="5">
        <f t="shared" si="3694"/>
        <v>4.8</v>
      </c>
      <c r="AR2448" s="5"/>
      <c r="AS2448" s="5">
        <f t="shared" si="3739"/>
        <v>167.11999999999989</v>
      </c>
      <c r="AT2448" s="5">
        <f t="shared" si="3761"/>
        <v>104.98899999999995</v>
      </c>
      <c r="AU2448" s="5">
        <f t="shared" si="3747"/>
        <v>24.830000000000837</v>
      </c>
      <c r="AV2448" s="5">
        <f t="shared" si="3750"/>
        <v>15.050000000000182</v>
      </c>
      <c r="AW2448" s="5">
        <f t="shared" si="3748"/>
        <v>6</v>
      </c>
      <c r="AX2448" s="5">
        <f t="shared" si="3702"/>
        <v>43.968000000000409</v>
      </c>
      <c r="AZ2448" s="4">
        <f t="shared" si="3684"/>
        <v>0.68668489692890367</v>
      </c>
      <c r="BA2448" s="5">
        <f t="shared" si="3690"/>
        <v>0</v>
      </c>
      <c r="BB2448" s="4">
        <f t="shared" si="3685"/>
        <v>0.18265878429589757</v>
      </c>
      <c r="BD2448" s="5">
        <v>0</v>
      </c>
      <c r="BE2448" s="4">
        <v>0.33040752351096492</v>
      </c>
      <c r="BJ2448" s="5">
        <v>85.849999999999909</v>
      </c>
      <c r="BK2448" s="5">
        <v>-3.6900000000000546</v>
      </c>
      <c r="BL2448" s="5">
        <v>3.6900000000000546</v>
      </c>
      <c r="BM2448" s="5">
        <v>5</v>
      </c>
      <c r="BR2448">
        <v>167</v>
      </c>
      <c r="BS2448">
        <v>-44</v>
      </c>
    </row>
    <row r="2449" spans="1:71">
      <c r="A2449" s="7">
        <v>40049</v>
      </c>
      <c r="B2449" s="6">
        <v>5482.6</v>
      </c>
      <c r="C2449" s="6">
        <v>5531.76</v>
      </c>
      <c r="D2449" s="6">
        <v>5481.36</v>
      </c>
      <c r="E2449" s="6">
        <v>5519.75</v>
      </c>
      <c r="F2449" s="6">
        <v>3631.42</v>
      </c>
      <c r="G2449" s="6">
        <v>3660.52</v>
      </c>
      <c r="H2449" s="6">
        <v>3621.05</v>
      </c>
      <c r="I2449" s="6">
        <v>3652.17</v>
      </c>
      <c r="J2449" s="9">
        <f t="shared" si="3732"/>
        <v>69.020000000000437</v>
      </c>
      <c r="K2449" s="9">
        <f t="shared" si="3759"/>
        <v>119.14500000000021</v>
      </c>
      <c r="L2449" s="9">
        <f t="shared" si="3736"/>
        <v>44.710000000000036</v>
      </c>
      <c r="M2449" s="9">
        <f t="shared" ref="M2449" si="3768">AVERAGE(L2438:L2449)</f>
        <v>72.10750000000003</v>
      </c>
      <c r="N2449" s="6" t="s">
        <v>37</v>
      </c>
      <c r="O2449" s="9">
        <f t="shared" si="3738"/>
        <v>1867.58</v>
      </c>
      <c r="P2449" s="4">
        <f t="shared" si="3678"/>
        <v>1</v>
      </c>
      <c r="Q2449" s="5">
        <f t="shared" si="3679"/>
        <v>85.940000000000509</v>
      </c>
      <c r="R2449" s="5">
        <f t="shared" si="3680"/>
        <v>1803.1249999999995</v>
      </c>
      <c r="S2449" s="4">
        <f t="shared" si="3681"/>
        <v>1</v>
      </c>
      <c r="T2449" s="4">
        <f t="shared" si="3682"/>
        <v>0.90387042490534464</v>
      </c>
      <c r="U2449" s="5">
        <f t="shared" si="3674"/>
        <v>1820.3879999999997</v>
      </c>
      <c r="V2449" s="5">
        <f t="shared" si="3675"/>
        <v>47.192000000000235</v>
      </c>
      <c r="X2449" s="5">
        <f t="shared" si="3734"/>
        <v>37.149999999999636</v>
      </c>
      <c r="Y2449" s="5">
        <f t="shared" si="3735"/>
        <v>20.75</v>
      </c>
      <c r="AA2449" s="5">
        <f t="shared" si="3753"/>
        <v>1</v>
      </c>
      <c r="AB2449" s="5">
        <f t="shared" si="3754"/>
        <v>0</v>
      </c>
      <c r="AC2449" s="5">
        <f t="shared" si="3755"/>
        <v>1</v>
      </c>
      <c r="AF2449" s="5">
        <f t="shared" si="3741"/>
        <v>49.159999999999854</v>
      </c>
      <c r="AG2449" s="5">
        <f t="shared" si="3742"/>
        <v>69.020000000000437</v>
      </c>
      <c r="AH2449" s="5">
        <f t="shared" si="3743"/>
        <v>1.2400000000006912</v>
      </c>
      <c r="AI2449" s="5">
        <f t="shared" si="3744"/>
        <v>-18.619999999999891</v>
      </c>
      <c r="AJ2449" s="5"/>
      <c r="AK2449" s="5">
        <f t="shared" si="3745"/>
        <v>1.2400000000006912</v>
      </c>
      <c r="AL2449" s="5">
        <f t="shared" si="3765"/>
        <v>41.350000000000271</v>
      </c>
      <c r="AM2449" s="5">
        <f t="shared" si="3746"/>
        <v>49.159999999999854</v>
      </c>
      <c r="AN2449" s="5">
        <f t="shared" si="3761"/>
        <v>94.826999999999956</v>
      </c>
      <c r="AO2449" s="5">
        <f t="shared" si="3762"/>
        <v>0</v>
      </c>
      <c r="AP2449" s="5">
        <f t="shared" si="3676"/>
        <v>5</v>
      </c>
      <c r="AQ2449" s="5">
        <f t="shared" si="3694"/>
        <v>4.8</v>
      </c>
      <c r="AR2449" s="5"/>
      <c r="AS2449" s="5">
        <f t="shared" si="3739"/>
        <v>69.020000000000437</v>
      </c>
      <c r="AT2449" s="5">
        <f t="shared" si="3761"/>
        <v>105.06499999999997</v>
      </c>
      <c r="AU2449" s="5">
        <f t="shared" si="3747"/>
        <v>-18.619999999999891</v>
      </c>
      <c r="AV2449" s="5">
        <f t="shared" si="3750"/>
        <v>-19.860000000000582</v>
      </c>
      <c r="AW2449" s="5">
        <f t="shared" si="3748"/>
        <v>2</v>
      </c>
      <c r="AX2449" s="5">
        <f t="shared" si="3702"/>
        <v>43.968000000000409</v>
      </c>
      <c r="AZ2449" s="4">
        <f t="shared" si="3684"/>
        <v>0.90387042490534464</v>
      </c>
      <c r="BA2449" s="5">
        <f t="shared" si="3690"/>
        <v>0</v>
      </c>
      <c r="BB2449" s="4">
        <f t="shared" si="3685"/>
        <v>0.68668489692890367</v>
      </c>
      <c r="BD2449" s="5">
        <v>0</v>
      </c>
      <c r="BE2449" s="4">
        <v>0.33032241334600937</v>
      </c>
      <c r="BJ2449" s="5">
        <v>71.930000000000291</v>
      </c>
      <c r="BK2449" s="5">
        <v>-0.34000000000014552</v>
      </c>
      <c r="BL2449" s="5">
        <v>1.6400000000003274</v>
      </c>
      <c r="BM2449" s="5">
        <v>5</v>
      </c>
      <c r="BR2449">
        <v>37</v>
      </c>
      <c r="BS2449">
        <v>-21</v>
      </c>
    </row>
    <row r="2450" spans="1:71">
      <c r="A2450" s="7">
        <v>40050</v>
      </c>
      <c r="B2450" s="6">
        <v>5482.99</v>
      </c>
      <c r="C2450" s="6">
        <v>5575.53</v>
      </c>
      <c r="D2450" s="6">
        <v>5472.63</v>
      </c>
      <c r="E2450" s="6">
        <v>5557.09</v>
      </c>
      <c r="F2450" s="6">
        <v>3618.77</v>
      </c>
      <c r="G2450" s="6">
        <v>3689.2</v>
      </c>
      <c r="H2450" s="6">
        <v>3614.61</v>
      </c>
      <c r="I2450" s="6">
        <v>3680.61</v>
      </c>
      <c r="J2450" s="9">
        <f t="shared" si="3732"/>
        <v>102.89999999999964</v>
      </c>
      <c r="K2450" s="9">
        <f t="shared" si="3759"/>
        <v>113.70750000000014</v>
      </c>
      <c r="L2450" s="9">
        <f t="shared" si="3736"/>
        <v>74.589999999999691</v>
      </c>
      <c r="M2450" s="9">
        <f t="shared" ref="M2450" si="3769">AVERAGE(L2439:L2450)</f>
        <v>69.797500000000014</v>
      </c>
      <c r="N2450" s="6" t="s">
        <v>37</v>
      </c>
      <c r="O2450" s="9">
        <f t="shared" si="3738"/>
        <v>1876.48</v>
      </c>
      <c r="P2450" s="4">
        <f t="shared" si="3678"/>
        <v>1</v>
      </c>
      <c r="Q2450" s="5">
        <f t="shared" si="3679"/>
        <v>94.8400000000006</v>
      </c>
      <c r="R2450" s="5">
        <f t="shared" si="3680"/>
        <v>1805.3499999999995</v>
      </c>
      <c r="S2450" s="4">
        <f t="shared" si="3681"/>
        <v>1</v>
      </c>
      <c r="T2450" s="4">
        <f t="shared" si="3682"/>
        <v>0.99747580984434392</v>
      </c>
      <c r="U2450" s="5">
        <f t="shared" si="3674"/>
        <v>1835.6739999999998</v>
      </c>
      <c r="V2450" s="5">
        <f t="shared" si="3675"/>
        <v>40.806000000000267</v>
      </c>
      <c r="X2450" s="5">
        <f t="shared" si="3734"/>
        <v>74.100000000000364</v>
      </c>
      <c r="Y2450" s="5">
        <f t="shared" si="3735"/>
        <v>61.840000000000146</v>
      </c>
      <c r="AA2450" s="5">
        <f t="shared" si="3753"/>
        <v>1</v>
      </c>
      <c r="AB2450" s="5">
        <f t="shared" si="3754"/>
        <v>0</v>
      </c>
      <c r="AC2450" s="5">
        <f t="shared" si="3755"/>
        <v>1</v>
      </c>
      <c r="AF2450" s="5">
        <f t="shared" si="3741"/>
        <v>92.539999999999964</v>
      </c>
      <c r="AG2450" s="5">
        <f t="shared" si="3742"/>
        <v>55.779999999999745</v>
      </c>
      <c r="AH2450" s="5">
        <f t="shared" si="3743"/>
        <v>10.359999999999673</v>
      </c>
      <c r="AI2450" s="5">
        <f t="shared" si="3744"/>
        <v>47.119999999999891</v>
      </c>
      <c r="AJ2450" s="5"/>
      <c r="AK2450" s="5">
        <f t="shared" si="3745"/>
        <v>10.359999999999673</v>
      </c>
      <c r="AL2450" s="5">
        <f t="shared" si="3765"/>
        <v>41.350000000000271</v>
      </c>
      <c r="AM2450" s="5">
        <f t="shared" si="3746"/>
        <v>92.539999999999964</v>
      </c>
      <c r="AN2450" s="5">
        <f t="shared" si="3761"/>
        <v>89.000999999999934</v>
      </c>
      <c r="AO2450" s="5">
        <f t="shared" si="3762"/>
        <v>1</v>
      </c>
      <c r="AP2450" s="5">
        <f t="shared" si="3676"/>
        <v>5</v>
      </c>
      <c r="AQ2450" s="5">
        <f t="shared" si="3694"/>
        <v>4.8</v>
      </c>
      <c r="AR2450" s="5"/>
      <c r="AS2450" s="5">
        <f t="shared" si="3739"/>
        <v>55.779999999999745</v>
      </c>
      <c r="AT2450" s="5">
        <f t="shared" si="3761"/>
        <v>96.066999999999922</v>
      </c>
      <c r="AU2450" s="5">
        <f t="shared" si="3747"/>
        <v>47.119999999999891</v>
      </c>
      <c r="AV2450" s="5">
        <f t="shared" si="3750"/>
        <v>36.760000000000218</v>
      </c>
      <c r="AW2450" s="5">
        <f t="shared" si="3748"/>
        <v>3</v>
      </c>
      <c r="AX2450" s="5">
        <f t="shared" si="3702"/>
        <v>43.430000000000391</v>
      </c>
      <c r="AZ2450" s="4">
        <f t="shared" si="3684"/>
        <v>0.99747580984434392</v>
      </c>
      <c r="BA2450" s="5">
        <f t="shared" si="3690"/>
        <v>8.9000000000000909</v>
      </c>
      <c r="BB2450" s="4">
        <f t="shared" si="3685"/>
        <v>0.90387042490534464</v>
      </c>
      <c r="BD2450" s="5">
        <v>0</v>
      </c>
      <c r="BE2450" s="4">
        <v>0.33005033924272403</v>
      </c>
      <c r="BJ2450" s="5">
        <v>57.130000000000109</v>
      </c>
      <c r="BK2450" s="5">
        <v>-3.4100000000003092</v>
      </c>
      <c r="BL2450" s="5">
        <v>29.400000000000091</v>
      </c>
      <c r="BM2450" s="5">
        <v>5</v>
      </c>
      <c r="BR2450">
        <v>74</v>
      </c>
      <c r="BS2450">
        <v>-42</v>
      </c>
    </row>
    <row r="2451" spans="1:71">
      <c r="A2451" s="7">
        <v>40051</v>
      </c>
      <c r="B2451" s="6">
        <v>5548.77</v>
      </c>
      <c r="C2451" s="6">
        <v>5572.47</v>
      </c>
      <c r="D2451" s="6">
        <v>5500.1</v>
      </c>
      <c r="E2451" s="6">
        <v>5521.97</v>
      </c>
      <c r="F2451" s="6">
        <v>3668.8</v>
      </c>
      <c r="G2451" s="6">
        <v>3693.82</v>
      </c>
      <c r="H2451" s="6">
        <v>3657.6</v>
      </c>
      <c r="I2451" s="6">
        <v>3668.34</v>
      </c>
      <c r="J2451" s="9">
        <f t="shared" si="3732"/>
        <v>72.369999999999891</v>
      </c>
      <c r="K2451" s="9">
        <f t="shared" si="3759"/>
        <v>114.05000000000011</v>
      </c>
      <c r="L2451" s="9">
        <f t="shared" si="3736"/>
        <v>36.220000000000255</v>
      </c>
      <c r="M2451" s="9">
        <f t="shared" ref="M2451" si="3770">AVERAGE(L2440:L2451)</f>
        <v>69.624166666666724</v>
      </c>
      <c r="N2451" s="6" t="s">
        <v>37</v>
      </c>
      <c r="O2451" s="9">
        <f t="shared" si="3738"/>
        <v>1853.63</v>
      </c>
      <c r="P2451" s="4">
        <f t="shared" si="3678"/>
        <v>0.67698614645179556</v>
      </c>
      <c r="Q2451" s="5">
        <f t="shared" si="3679"/>
        <v>70.739999999999782</v>
      </c>
      <c r="R2451" s="5">
        <f t="shared" si="3680"/>
        <v>1823.4250000000002</v>
      </c>
      <c r="S2451" s="4">
        <f t="shared" si="3681"/>
        <v>0.75906790383804545</v>
      </c>
      <c r="T2451" s="4">
        <f t="shared" si="3682"/>
        <v>0.75906790383804545</v>
      </c>
      <c r="U2451" s="5">
        <f t="shared" si="3674"/>
        <v>1850.0720000000001</v>
      </c>
      <c r="V2451" s="5">
        <f t="shared" si="3675"/>
        <v>3.5579999999999927</v>
      </c>
      <c r="X2451" s="5">
        <f t="shared" si="3734"/>
        <v>-26.800000000000182</v>
      </c>
      <c r="Y2451" s="5">
        <f t="shared" si="3735"/>
        <v>-0.46000000000003638</v>
      </c>
      <c r="AA2451" s="5">
        <f t="shared" si="3753"/>
        <v>0</v>
      </c>
      <c r="AB2451" s="5">
        <f t="shared" si="3754"/>
        <v>1</v>
      </c>
      <c r="AC2451" s="5">
        <f t="shared" si="3755"/>
        <v>1</v>
      </c>
      <c r="AF2451" s="5">
        <f t="shared" si="3741"/>
        <v>23.699999999999818</v>
      </c>
      <c r="AG2451" s="5">
        <f t="shared" si="3742"/>
        <v>15.380000000000109</v>
      </c>
      <c r="AH2451" s="5">
        <f t="shared" si="3743"/>
        <v>48.670000000000073</v>
      </c>
      <c r="AI2451" s="5">
        <f t="shared" si="3744"/>
        <v>56.989999999999782</v>
      </c>
      <c r="AJ2451" s="5"/>
      <c r="AK2451" s="5">
        <f t="shared" si="3745"/>
        <v>23.699999999999818</v>
      </c>
      <c r="AL2451" s="5">
        <f t="shared" si="3765"/>
        <v>41.350000000000271</v>
      </c>
      <c r="AM2451" s="5">
        <f t="shared" si="3746"/>
        <v>48.670000000000073</v>
      </c>
      <c r="AN2451" s="5">
        <f t="shared" si="3761"/>
        <v>85.445999999999913</v>
      </c>
      <c r="AO2451" s="5">
        <f t="shared" si="3762"/>
        <v>0</v>
      </c>
      <c r="AP2451" s="5">
        <f t="shared" si="3676"/>
        <v>5</v>
      </c>
      <c r="AQ2451" s="5">
        <f t="shared" si="3694"/>
        <v>4.9000000000000004</v>
      </c>
      <c r="AR2451" s="5"/>
      <c r="AS2451" s="5">
        <f t="shared" si="3739"/>
        <v>56.989999999999782</v>
      </c>
      <c r="AT2451" s="5">
        <f t="shared" si="3761"/>
        <v>93.583999999999918</v>
      </c>
      <c r="AU2451" s="5">
        <f t="shared" si="3747"/>
        <v>15.380000000000109</v>
      </c>
      <c r="AV2451" s="5">
        <f t="shared" si="3750"/>
        <v>8.319999999999709</v>
      </c>
      <c r="AW2451" s="5">
        <f t="shared" si="3748"/>
        <v>4</v>
      </c>
      <c r="AX2451" s="5">
        <f t="shared" si="3702"/>
        <v>43.430000000000391</v>
      </c>
      <c r="AZ2451" s="4">
        <f t="shared" si="3684"/>
        <v>0.75906790383804545</v>
      </c>
      <c r="BA2451" s="5">
        <f t="shared" si="3690"/>
        <v>-22.849999999999909</v>
      </c>
      <c r="BB2451" s="4">
        <f t="shared" si="3685"/>
        <v>0.99747580984434392</v>
      </c>
      <c r="BD2451" s="5">
        <v>0</v>
      </c>
      <c r="BE2451" s="4">
        <v>0.32994186046511464</v>
      </c>
      <c r="BJ2451" s="5">
        <v>23.559999999999945</v>
      </c>
      <c r="BK2451" s="5">
        <v>21.550000000000182</v>
      </c>
      <c r="BL2451" s="5">
        <v>1.5</v>
      </c>
      <c r="BM2451" s="5">
        <v>5</v>
      </c>
      <c r="BR2451">
        <v>-46</v>
      </c>
      <c r="BS2451">
        <v>0</v>
      </c>
    </row>
    <row r="2452" spans="1:71">
      <c r="A2452" s="7">
        <v>40052</v>
      </c>
      <c r="B2452" s="6">
        <v>5512.9</v>
      </c>
      <c r="C2452" s="6">
        <v>5540.43</v>
      </c>
      <c r="D2452" s="6">
        <v>5432.06</v>
      </c>
      <c r="E2452" s="6">
        <v>5470.33</v>
      </c>
      <c r="F2452" s="6">
        <v>3668.12</v>
      </c>
      <c r="G2452" s="6">
        <v>3686.07</v>
      </c>
      <c r="H2452" s="6">
        <v>3634.44</v>
      </c>
      <c r="I2452" s="6">
        <v>3648.53</v>
      </c>
      <c r="J2452" s="9">
        <f t="shared" si="3732"/>
        <v>108.36999999999989</v>
      </c>
      <c r="K2452" s="9">
        <f t="shared" si="3759"/>
        <v>107.84583333333337</v>
      </c>
      <c r="L2452" s="9">
        <f t="shared" si="3736"/>
        <v>51.630000000000109</v>
      </c>
      <c r="M2452" s="9">
        <f t="shared" ref="M2452" si="3771">AVERAGE(L2441:L2452)</f>
        <v>66.952500000000057</v>
      </c>
      <c r="N2452" s="6" t="s">
        <v>36</v>
      </c>
      <c r="O2452" s="9">
        <f t="shared" si="3738"/>
        <v>1821.7999999999997</v>
      </c>
      <c r="P2452" s="4">
        <f t="shared" si="3678"/>
        <v>0</v>
      </c>
      <c r="Q2452" s="5">
        <f t="shared" si="3679"/>
        <v>54.680000000000291</v>
      </c>
      <c r="R2452" s="5">
        <f t="shared" si="3680"/>
        <v>1835.4699999999998</v>
      </c>
      <c r="S2452" s="4">
        <f t="shared" si="3681"/>
        <v>0.42345002108814905</v>
      </c>
      <c r="T2452" s="4">
        <f t="shared" si="3682"/>
        <v>0.42345002108814905</v>
      </c>
      <c r="U2452" s="5">
        <f t="shared" si="3674"/>
        <v>1853.2840000000001</v>
      </c>
      <c r="V2452" s="5">
        <f t="shared" si="3675"/>
        <v>-31.484000000000378</v>
      </c>
      <c r="X2452" s="5">
        <f t="shared" si="3734"/>
        <v>-42.569999999999709</v>
      </c>
      <c r="Y2452" s="5">
        <f t="shared" si="3735"/>
        <v>-19.589999999999691</v>
      </c>
      <c r="AA2452" s="5">
        <f t="shared" si="3753"/>
        <v>0</v>
      </c>
      <c r="AB2452" s="5">
        <f t="shared" si="3754"/>
        <v>1</v>
      </c>
      <c r="AC2452" s="5">
        <f t="shared" si="3755"/>
        <v>1</v>
      </c>
      <c r="AF2452" s="5">
        <f t="shared" si="3741"/>
        <v>27.530000000000655</v>
      </c>
      <c r="AG2452" s="5">
        <f t="shared" si="3742"/>
        <v>18.460000000000036</v>
      </c>
      <c r="AH2452" s="5">
        <f t="shared" si="3743"/>
        <v>80.839999999999236</v>
      </c>
      <c r="AI2452" s="5">
        <f t="shared" si="3744"/>
        <v>89.909999999999854</v>
      </c>
      <c r="AJ2452" s="5"/>
      <c r="AK2452" s="5">
        <f t="shared" si="3745"/>
        <v>27.530000000000655</v>
      </c>
      <c r="AL2452" s="5">
        <f t="shared" si="3765"/>
        <v>41.350000000000271</v>
      </c>
      <c r="AM2452" s="5">
        <f t="shared" si="3746"/>
        <v>80.839999999999236</v>
      </c>
      <c r="AN2452" s="5">
        <f t="shared" si="3761"/>
        <v>83.779999999999831</v>
      </c>
      <c r="AO2452" s="5">
        <f t="shared" si="3762"/>
        <v>0</v>
      </c>
      <c r="AP2452" s="5">
        <f t="shared" si="3676"/>
        <v>4</v>
      </c>
      <c r="AQ2452" s="5">
        <f t="shared" si="3694"/>
        <v>4.9000000000000004</v>
      </c>
      <c r="AR2452" s="5"/>
      <c r="AS2452" s="5">
        <f t="shared" si="3739"/>
        <v>89.909999999999854</v>
      </c>
      <c r="AT2452" s="5">
        <f t="shared" si="3761"/>
        <v>92.056999999999874</v>
      </c>
      <c r="AU2452" s="5">
        <f t="shared" si="3747"/>
        <v>18.460000000000036</v>
      </c>
      <c r="AV2452" s="5">
        <f t="shared" si="3750"/>
        <v>9.0700000000006185</v>
      </c>
      <c r="AW2452" s="5">
        <f t="shared" si="3748"/>
        <v>5</v>
      </c>
      <c r="AX2452" s="5">
        <f t="shared" si="3702"/>
        <v>43.430000000000391</v>
      </c>
      <c r="AZ2452" s="4">
        <f t="shared" si="3684"/>
        <v>0.42345002108814905</v>
      </c>
      <c r="BA2452" s="5">
        <f t="shared" si="3690"/>
        <v>0</v>
      </c>
      <c r="BB2452" s="4">
        <f t="shared" si="3685"/>
        <v>0.75906790383804545</v>
      </c>
      <c r="BD2452" s="5">
        <v>0</v>
      </c>
      <c r="BE2452" s="4">
        <v>0.32954293935369661</v>
      </c>
      <c r="BJ2452" s="5">
        <v>36.679999999999836</v>
      </c>
      <c r="BK2452" s="5">
        <v>23.700000000000273</v>
      </c>
      <c r="BL2452" s="5">
        <v>17.2199999999998</v>
      </c>
      <c r="BM2452" s="5">
        <v>5</v>
      </c>
      <c r="BR2452">
        <v>81</v>
      </c>
      <c r="BS2452">
        <v>-20</v>
      </c>
    </row>
    <row r="2453" spans="1:71">
      <c r="A2453" s="7">
        <v>40053</v>
      </c>
      <c r="B2453" s="6">
        <v>5512.17</v>
      </c>
      <c r="C2453" s="6">
        <v>5573.89</v>
      </c>
      <c r="D2453" s="6">
        <v>5502.46</v>
      </c>
      <c r="E2453" s="6">
        <v>5517.35</v>
      </c>
      <c r="F2453" s="6">
        <v>3680.96</v>
      </c>
      <c r="G2453" s="6">
        <v>3724.34</v>
      </c>
      <c r="H2453" s="6">
        <v>3667.8</v>
      </c>
      <c r="I2453" s="6">
        <v>3693.14</v>
      </c>
      <c r="J2453" s="9">
        <f t="shared" si="3732"/>
        <v>103.5600000000004</v>
      </c>
      <c r="K2453" s="9">
        <f t="shared" si="3759"/>
        <v>106.85250000000003</v>
      </c>
      <c r="L2453" s="9">
        <f t="shared" si="3736"/>
        <v>75.809999999999945</v>
      </c>
      <c r="M2453" s="9">
        <f t="shared" ref="M2453" si="3772">AVERAGE(L2442:L2453)</f>
        <v>66.945833333333368</v>
      </c>
      <c r="N2453" s="6" t="s">
        <v>36</v>
      </c>
      <c r="O2453" s="9">
        <f t="shared" si="3738"/>
        <v>1824.2100000000005</v>
      </c>
      <c r="P2453" s="4">
        <f t="shared" si="3678"/>
        <v>4.4074615947343659E-2</v>
      </c>
      <c r="Q2453" s="5">
        <f t="shared" si="3679"/>
        <v>54.680000000000291</v>
      </c>
      <c r="R2453" s="5">
        <f t="shared" si="3680"/>
        <v>1835.4699999999998</v>
      </c>
      <c r="S2453" s="4">
        <f t="shared" si="3681"/>
        <v>0.26109697483743727</v>
      </c>
      <c r="T2453" s="4">
        <f t="shared" si="3682"/>
        <v>0.44886123998313798</v>
      </c>
      <c r="U2453" s="5">
        <f t="shared" ref="U2453:U2516" si="3773">AVERAGE(O2449:O2453)</f>
        <v>1848.7400000000002</v>
      </c>
      <c r="V2453" s="5">
        <f t="shared" ref="V2453:V2516" si="3774">O2453-U2453</f>
        <v>-24.529999999999745</v>
      </c>
      <c r="X2453" s="5">
        <f t="shared" si="3734"/>
        <v>5.180000000000291</v>
      </c>
      <c r="Y2453" s="5">
        <f t="shared" si="3735"/>
        <v>12.179999999999836</v>
      </c>
      <c r="AA2453" s="5">
        <f t="shared" si="3753"/>
        <v>1</v>
      </c>
      <c r="AB2453" s="5">
        <f t="shared" si="3754"/>
        <v>0</v>
      </c>
      <c r="AC2453" s="5">
        <f t="shared" si="3755"/>
        <v>1</v>
      </c>
      <c r="AF2453" s="5">
        <f t="shared" si="3741"/>
        <v>61.720000000000255</v>
      </c>
      <c r="AG2453" s="5">
        <f t="shared" si="3742"/>
        <v>103.5600000000004</v>
      </c>
      <c r="AH2453" s="5">
        <f t="shared" si="3743"/>
        <v>9.7100000000000364</v>
      </c>
      <c r="AI2453" s="5">
        <f t="shared" si="3744"/>
        <v>-32.130000000000109</v>
      </c>
      <c r="AJ2453" s="5"/>
      <c r="AK2453" s="5">
        <f t="shared" si="3745"/>
        <v>9.7100000000000364</v>
      </c>
      <c r="AL2453" s="5">
        <f t="shared" si="3765"/>
        <v>29.10100000000056</v>
      </c>
      <c r="AM2453" s="5">
        <f t="shared" si="3746"/>
        <v>61.720000000000255</v>
      </c>
      <c r="AN2453" s="5">
        <f t="shared" si="3761"/>
        <v>78.630999999999858</v>
      </c>
      <c r="AO2453" s="5">
        <f t="shared" si="3762"/>
        <v>0</v>
      </c>
      <c r="AP2453" s="5">
        <f t="shared" ref="AP2453:AP2516" si="3775">SUM(AO2444:AO2453)</f>
        <v>3</v>
      </c>
      <c r="AQ2453" s="5">
        <f t="shared" si="3694"/>
        <v>4.7</v>
      </c>
      <c r="AR2453" s="5"/>
      <c r="AS2453" s="5">
        <f t="shared" si="3739"/>
        <v>103.5600000000004</v>
      </c>
      <c r="AT2453" s="5">
        <f t="shared" si="3761"/>
        <v>91.27999999999993</v>
      </c>
      <c r="AU2453" s="5">
        <f t="shared" si="3747"/>
        <v>-32.130000000000109</v>
      </c>
      <c r="AV2453" s="5">
        <f t="shared" si="3750"/>
        <v>-41.840000000000146</v>
      </c>
      <c r="AW2453" s="5">
        <f t="shared" si="3748"/>
        <v>6</v>
      </c>
      <c r="AX2453" s="5">
        <f t="shared" si="3702"/>
        <v>43.430000000000391</v>
      </c>
      <c r="AZ2453" s="4">
        <f t="shared" si="3684"/>
        <v>0.44886123998313798</v>
      </c>
      <c r="BA2453" s="5">
        <f t="shared" si="3690"/>
        <v>0</v>
      </c>
      <c r="BB2453" s="4">
        <f t="shared" si="3685"/>
        <v>0.42345002108814905</v>
      </c>
      <c r="BD2453" s="5">
        <v>0</v>
      </c>
      <c r="BE2453" s="4">
        <v>0.32885380651053375</v>
      </c>
      <c r="BJ2453" s="5">
        <v>78.739999999999782</v>
      </c>
      <c r="BK2453" s="5">
        <v>-3.7899999999999636</v>
      </c>
      <c r="BL2453" s="5">
        <v>14.489999999999782</v>
      </c>
      <c r="BM2453" s="5">
        <v>5</v>
      </c>
      <c r="BR2453">
        <v>-43</v>
      </c>
      <c r="BS2453">
        <v>12</v>
      </c>
    </row>
    <row r="2454" spans="1:71">
      <c r="A2454" s="7">
        <v>40056</v>
      </c>
      <c r="B2454" s="6">
        <v>5474.62</v>
      </c>
      <c r="C2454" s="6">
        <v>5495.56</v>
      </c>
      <c r="D2454" s="6">
        <v>5437.92</v>
      </c>
      <c r="E2454" s="6">
        <v>5458.04</v>
      </c>
      <c r="F2454" s="6">
        <v>3668.37</v>
      </c>
      <c r="G2454" s="6">
        <v>3682.59</v>
      </c>
      <c r="H2454" s="6">
        <v>3647.41</v>
      </c>
      <c r="I2454" s="6">
        <v>3653.54</v>
      </c>
      <c r="J2454" s="9">
        <f t="shared" si="3732"/>
        <v>79.430000000000291</v>
      </c>
      <c r="K2454" s="9">
        <f t="shared" si="3759"/>
        <v>104.70666666666671</v>
      </c>
      <c r="L2454" s="9">
        <f t="shared" si="3736"/>
        <v>45.730000000000018</v>
      </c>
      <c r="M2454" s="9">
        <f t="shared" ref="M2454" si="3776">AVERAGE(L2443:L2454)</f>
        <v>66.216666666666697</v>
      </c>
      <c r="N2454" s="6" t="s">
        <v>36</v>
      </c>
      <c r="O2454" s="9">
        <f t="shared" si="3738"/>
        <v>1804.5</v>
      </c>
      <c r="P2454" s="4">
        <f t="shared" ref="P2454:P2517" si="3777">(O2454-MIN(O2450:O2454))/(MAX(O2450:O2454)-MIN(O2450:O2454))</f>
        <v>0</v>
      </c>
      <c r="Q2454" s="5">
        <f t="shared" ref="Q2454:Q2517" si="3778">MAX(O2450:O2454)-MIN(O2450:O2454)</f>
        <v>71.980000000000018</v>
      </c>
      <c r="R2454" s="5">
        <f t="shared" ref="R2454:R2517" si="3779">MIN(O2450:O2454) +((MAX(O2450:O2454)-MIN(O2450:O2454))*$R$2)</f>
        <v>1822.4949999999999</v>
      </c>
      <c r="S2454" s="4">
        <f t="shared" ref="S2454:S2517" si="3780">(O2454-MIN(O2448:O2454))/(MAX(O2448:O2454)-MIN(O2448:O2454))</f>
        <v>0</v>
      </c>
      <c r="T2454" s="4">
        <f t="shared" ref="T2454:T2517" si="3781">(O2454-MIN(O2446:O2454))/(MAX(O2446:O2454)-MIN(O2446:O2454))</f>
        <v>0.24103753690426441</v>
      </c>
      <c r="U2454" s="5">
        <f t="shared" si="3773"/>
        <v>1836.1240000000003</v>
      </c>
      <c r="V2454" s="5">
        <f t="shared" si="3774"/>
        <v>-31.624000000000251</v>
      </c>
      <c r="X2454" s="5">
        <f t="shared" si="3734"/>
        <v>-16.579999999999927</v>
      </c>
      <c r="Y2454" s="5">
        <f t="shared" si="3735"/>
        <v>-14.829999999999927</v>
      </c>
      <c r="AA2454" s="5">
        <f t="shared" si="3753"/>
        <v>0</v>
      </c>
      <c r="AB2454" s="5">
        <f t="shared" si="3754"/>
        <v>1</v>
      </c>
      <c r="AC2454" s="5">
        <f t="shared" si="3755"/>
        <v>1</v>
      </c>
      <c r="AF2454" s="5">
        <f t="shared" si="3741"/>
        <v>20.940000000000509</v>
      </c>
      <c r="AG2454" s="5">
        <f t="shared" si="3742"/>
        <v>-21.789999999999964</v>
      </c>
      <c r="AH2454" s="5">
        <f t="shared" si="3743"/>
        <v>36.699999999999818</v>
      </c>
      <c r="AI2454" s="5">
        <f t="shared" si="3744"/>
        <v>79.430000000000291</v>
      </c>
      <c r="AJ2454" s="5"/>
      <c r="AK2454" s="5">
        <f t="shared" si="3745"/>
        <v>20.940000000000509</v>
      </c>
      <c r="AL2454" s="5">
        <f t="shared" si="3765"/>
        <v>29.10100000000056</v>
      </c>
      <c r="AM2454" s="5">
        <f t="shared" si="3746"/>
        <v>36.699999999999818</v>
      </c>
      <c r="AN2454" s="5">
        <f t="shared" si="3761"/>
        <v>70.051999999999865</v>
      </c>
      <c r="AO2454" s="5">
        <f t="shared" si="3762"/>
        <v>0</v>
      </c>
      <c r="AP2454" s="5">
        <f t="shared" si="3775"/>
        <v>2</v>
      </c>
      <c r="AQ2454" s="5">
        <f t="shared" si="3694"/>
        <v>4.4000000000000004</v>
      </c>
      <c r="AR2454" s="5"/>
      <c r="AS2454" s="5">
        <f t="shared" si="3739"/>
        <v>79.430000000000291</v>
      </c>
      <c r="AT2454" s="5">
        <f t="shared" si="3761"/>
        <v>85.695999999999998</v>
      </c>
      <c r="AU2454" s="5">
        <f t="shared" si="3747"/>
        <v>-21.789999999999964</v>
      </c>
      <c r="AV2454" s="5">
        <f t="shared" si="3750"/>
        <v>42.730000000000473</v>
      </c>
      <c r="AW2454" s="5">
        <f t="shared" si="3748"/>
        <v>2</v>
      </c>
      <c r="AX2454" s="5">
        <f t="shared" si="3702"/>
        <v>43.430000000000391</v>
      </c>
      <c r="AZ2454" s="4">
        <f t="shared" si="3684"/>
        <v>0.24103753690426441</v>
      </c>
      <c r="BA2454" s="5">
        <f t="shared" si="3690"/>
        <v>0</v>
      </c>
      <c r="BB2454" s="4">
        <f t="shared" si="3685"/>
        <v>0.44886123998313798</v>
      </c>
      <c r="BD2454" s="5">
        <v>0</v>
      </c>
      <c r="BE2454" s="4">
        <v>0.32880780653372704</v>
      </c>
      <c r="BJ2454" s="5">
        <v>121.58999999999969</v>
      </c>
      <c r="BK2454" s="5">
        <v>-9.1799999999998363</v>
      </c>
      <c r="BL2454" s="5">
        <v>10.269999999999982</v>
      </c>
      <c r="BM2454" s="5">
        <v>5</v>
      </c>
      <c r="BR2454">
        <v>37</v>
      </c>
      <c r="BS2454">
        <v>-15</v>
      </c>
    </row>
    <row r="2455" spans="1:71">
      <c r="A2455" s="7">
        <v>40057</v>
      </c>
      <c r="B2455" s="6">
        <v>5479.35</v>
      </c>
      <c r="C2455" s="6">
        <v>5507.48</v>
      </c>
      <c r="D2455" s="6">
        <v>5327.29</v>
      </c>
      <c r="E2455" s="6">
        <v>5327.29</v>
      </c>
      <c r="F2455" s="6">
        <v>3676.95</v>
      </c>
      <c r="G2455" s="6">
        <v>3686.08</v>
      </c>
      <c r="H2455" s="6">
        <v>3583.44</v>
      </c>
      <c r="I2455" s="6">
        <v>3583.44</v>
      </c>
      <c r="J2455" s="9">
        <f t="shared" si="3732"/>
        <v>180.1899999999996</v>
      </c>
      <c r="K2455" s="9">
        <f t="shared" si="3759"/>
        <v>106.85999999999997</v>
      </c>
      <c r="L2455" s="9">
        <f t="shared" si="3736"/>
        <v>102.63999999999987</v>
      </c>
      <c r="M2455" s="9">
        <f t="shared" ref="M2455" si="3782">AVERAGE(L2444:L2455)</f>
        <v>68.658333333333346</v>
      </c>
      <c r="N2455" s="6" t="s">
        <v>36</v>
      </c>
      <c r="O2455" s="9">
        <f t="shared" si="3738"/>
        <v>1743.85</v>
      </c>
      <c r="P2455" s="4">
        <f t="shared" si="3777"/>
        <v>0</v>
      </c>
      <c r="Q2455" s="5">
        <f t="shared" si="3778"/>
        <v>109.7800000000002</v>
      </c>
      <c r="R2455" s="5">
        <f t="shared" si="3779"/>
        <v>1771.2950000000001</v>
      </c>
      <c r="S2455" s="4">
        <f t="shared" si="3780"/>
        <v>0</v>
      </c>
      <c r="T2455" s="4">
        <f t="shared" si="3781"/>
        <v>0</v>
      </c>
      <c r="U2455" s="5">
        <f t="shared" si="3773"/>
        <v>1809.598</v>
      </c>
      <c r="V2455" s="5">
        <f t="shared" si="3774"/>
        <v>-65.748000000000047</v>
      </c>
      <c r="X2455" s="5">
        <f t="shared" si="3734"/>
        <v>-152.0600000000004</v>
      </c>
      <c r="Y2455" s="5">
        <f t="shared" si="3735"/>
        <v>-93.509999999999764</v>
      </c>
      <c r="AA2455" s="5">
        <f t="shared" si="3753"/>
        <v>0</v>
      </c>
      <c r="AB2455" s="5">
        <f t="shared" si="3754"/>
        <v>1</v>
      </c>
      <c r="AC2455" s="5">
        <f t="shared" si="3755"/>
        <v>1</v>
      </c>
      <c r="AF2455" s="5">
        <f t="shared" si="3741"/>
        <v>28.1299999999992</v>
      </c>
      <c r="AG2455" s="5">
        <f t="shared" si="3742"/>
        <v>49.4399999999996</v>
      </c>
      <c r="AH2455" s="5">
        <f t="shared" si="3743"/>
        <v>152.0600000000004</v>
      </c>
      <c r="AI2455" s="5">
        <f t="shared" si="3744"/>
        <v>130.75</v>
      </c>
      <c r="AJ2455" s="5"/>
      <c r="AK2455" s="5">
        <f t="shared" si="3745"/>
        <v>28.1299999999992</v>
      </c>
      <c r="AL2455" s="5">
        <f t="shared" si="3765"/>
        <v>29.640999999999252</v>
      </c>
      <c r="AM2455" s="5">
        <f t="shared" si="3746"/>
        <v>152.0600000000004</v>
      </c>
      <c r="AN2455" s="5">
        <f t="shared" si="3761"/>
        <v>81.992999999999938</v>
      </c>
      <c r="AO2455" s="5">
        <f t="shared" si="3762"/>
        <v>1</v>
      </c>
      <c r="AP2455" s="5">
        <f t="shared" si="3775"/>
        <v>3</v>
      </c>
      <c r="AQ2455" s="5">
        <f t="shared" si="3694"/>
        <v>4.2</v>
      </c>
      <c r="AR2455" s="5"/>
      <c r="AS2455" s="5">
        <f t="shared" si="3739"/>
        <v>130.75</v>
      </c>
      <c r="AT2455" s="5">
        <f t="shared" si="3761"/>
        <v>93.85799999999999</v>
      </c>
      <c r="AU2455" s="5">
        <f t="shared" si="3747"/>
        <v>49.4399999999996</v>
      </c>
      <c r="AV2455" s="5">
        <f t="shared" si="3750"/>
        <v>-21.3100000000004</v>
      </c>
      <c r="AW2455" s="5">
        <f t="shared" si="3748"/>
        <v>3</v>
      </c>
      <c r="AX2455" s="5">
        <f t="shared" si="3702"/>
        <v>47.351999999999862</v>
      </c>
      <c r="AZ2455" s="4">
        <f t="shared" ref="AZ2455:AZ2518" si="3783">T2455</f>
        <v>0</v>
      </c>
      <c r="BA2455" s="5">
        <f t="shared" si="3690"/>
        <v>0</v>
      </c>
      <c r="BB2455" s="4">
        <f t="shared" ref="BB2455:BB2518" si="3784">AZ2454</f>
        <v>0.24103753690426441</v>
      </c>
      <c r="BD2455" s="5">
        <v>0</v>
      </c>
      <c r="BE2455" s="4">
        <v>0.32833322319874991</v>
      </c>
      <c r="BJ2455" s="5">
        <v>50.790000000000418</v>
      </c>
      <c r="BK2455" s="5">
        <v>-3.5100000000002183</v>
      </c>
      <c r="BL2455" s="5">
        <v>5.5100000000002183</v>
      </c>
      <c r="BM2455" s="5">
        <v>5</v>
      </c>
      <c r="BR2455">
        <v>152</v>
      </c>
      <c r="BS2455">
        <v>-41</v>
      </c>
    </row>
    <row r="2456" spans="1:71">
      <c r="A2456" s="7">
        <v>40058</v>
      </c>
      <c r="B2456" s="6">
        <v>5325.94</v>
      </c>
      <c r="C2456" s="6">
        <v>5337.84</v>
      </c>
      <c r="D2456" s="6">
        <v>5263.11</v>
      </c>
      <c r="E2456" s="6">
        <v>5319.84</v>
      </c>
      <c r="F2456" s="6">
        <v>3578.7</v>
      </c>
      <c r="G2456" s="6">
        <v>3581.14</v>
      </c>
      <c r="H2456" s="6">
        <v>3535.49</v>
      </c>
      <c r="I2456" s="6">
        <v>3573.13</v>
      </c>
      <c r="J2456" s="9">
        <f t="shared" si="3732"/>
        <v>74.730000000000473</v>
      </c>
      <c r="K2456" s="9">
        <f t="shared" si="3759"/>
        <v>101.81500000000005</v>
      </c>
      <c r="L2456" s="9">
        <f t="shared" si="3736"/>
        <v>47.950000000000273</v>
      </c>
      <c r="M2456" s="9">
        <f t="shared" ref="M2456" si="3785">AVERAGE(L2445:L2456)</f>
        <v>64.431666666666686</v>
      </c>
      <c r="N2456" s="6" t="s">
        <v>36</v>
      </c>
      <c r="O2456" s="9">
        <f t="shared" si="3738"/>
        <v>1746.71</v>
      </c>
      <c r="P2456" s="4">
        <f t="shared" si="3777"/>
        <v>3.5589845694376634E-2</v>
      </c>
      <c r="Q2456" s="5">
        <f t="shared" si="3778"/>
        <v>80.360000000000582</v>
      </c>
      <c r="R2456" s="5">
        <f t="shared" si="3779"/>
        <v>1763.94</v>
      </c>
      <c r="S2456" s="4">
        <f t="shared" si="3780"/>
        <v>2.1563748774787943E-2</v>
      </c>
      <c r="T2456" s="4">
        <f t="shared" si="3781"/>
        <v>2.1563748774787943E-2</v>
      </c>
      <c r="U2456" s="5">
        <f t="shared" si="3773"/>
        <v>1788.2139999999999</v>
      </c>
      <c r="V2456" s="5">
        <f t="shared" si="3774"/>
        <v>-41.503999999999905</v>
      </c>
      <c r="X2456" s="5">
        <f t="shared" si="3734"/>
        <v>-6.0999999999994543</v>
      </c>
      <c r="Y2456" s="5">
        <f t="shared" si="3735"/>
        <v>-5.569999999999709</v>
      </c>
      <c r="AA2456" s="5">
        <f t="shared" si="3753"/>
        <v>0</v>
      </c>
      <c r="AB2456" s="5">
        <f t="shared" si="3754"/>
        <v>1</v>
      </c>
      <c r="AC2456" s="5">
        <f t="shared" si="3755"/>
        <v>1</v>
      </c>
      <c r="AF2456" s="5">
        <f t="shared" si="3741"/>
        <v>11.900000000000546</v>
      </c>
      <c r="AG2456" s="5">
        <f t="shared" si="3742"/>
        <v>10.550000000000182</v>
      </c>
      <c r="AH2456" s="5">
        <f t="shared" si="3743"/>
        <v>62.829999999999927</v>
      </c>
      <c r="AI2456" s="5">
        <f t="shared" si="3744"/>
        <v>64.180000000000291</v>
      </c>
      <c r="AJ2456" s="5"/>
      <c r="AK2456" s="5">
        <f t="shared" si="3745"/>
        <v>11.900000000000546</v>
      </c>
      <c r="AL2456" s="5">
        <f t="shared" si="3765"/>
        <v>27.590000000000508</v>
      </c>
      <c r="AM2456" s="5">
        <f t="shared" si="3746"/>
        <v>62.829999999999927</v>
      </c>
      <c r="AN2456" s="5">
        <f t="shared" si="3761"/>
        <v>83.088999999999942</v>
      </c>
      <c r="AO2456" s="5">
        <f t="shared" si="3762"/>
        <v>0</v>
      </c>
      <c r="AP2456" s="5">
        <f t="shared" si="3775"/>
        <v>3</v>
      </c>
      <c r="AQ2456" s="5">
        <f t="shared" si="3694"/>
        <v>4</v>
      </c>
      <c r="AR2456" s="5"/>
      <c r="AS2456" s="5">
        <f t="shared" si="3739"/>
        <v>64.180000000000291</v>
      </c>
      <c r="AT2456" s="5">
        <f t="shared" si="3761"/>
        <v>91.062000000000083</v>
      </c>
      <c r="AU2456" s="5">
        <f t="shared" si="3747"/>
        <v>10.550000000000182</v>
      </c>
      <c r="AV2456" s="5">
        <f t="shared" si="3750"/>
        <v>1.3500000000003638</v>
      </c>
      <c r="AW2456" s="5">
        <f t="shared" si="3748"/>
        <v>4</v>
      </c>
      <c r="AX2456" s="5">
        <f t="shared" si="3702"/>
        <v>47.351999999999862</v>
      </c>
      <c r="AZ2456" s="4">
        <f t="shared" si="3783"/>
        <v>2.1563748774787943E-2</v>
      </c>
      <c r="BA2456" s="5">
        <f t="shared" si="3690"/>
        <v>0</v>
      </c>
      <c r="BB2456" s="4">
        <f t="shared" si="3784"/>
        <v>0</v>
      </c>
      <c r="BD2456" s="5">
        <v>0</v>
      </c>
      <c r="BE2456" s="4">
        <v>0.3281659388646252</v>
      </c>
      <c r="BJ2456" s="5">
        <v>60.220000000000255</v>
      </c>
      <c r="BK2456" s="5">
        <v>-16.630000000000109</v>
      </c>
      <c r="BL2456" s="5">
        <v>16.630000000000109</v>
      </c>
      <c r="BM2456" s="5">
        <v>5</v>
      </c>
      <c r="BR2456">
        <v>63</v>
      </c>
      <c r="BS2456">
        <v>-39</v>
      </c>
    </row>
    <row r="2457" spans="1:71">
      <c r="A2457" s="7">
        <v>40059</v>
      </c>
      <c r="B2457" s="6">
        <v>5332.5</v>
      </c>
      <c r="C2457" s="6">
        <v>5364.03</v>
      </c>
      <c r="D2457" s="6">
        <v>5278.5</v>
      </c>
      <c r="E2457" s="6">
        <v>5301.42</v>
      </c>
      <c r="F2457" s="6">
        <v>3587.4</v>
      </c>
      <c r="G2457" s="6">
        <v>3593.81</v>
      </c>
      <c r="H2457" s="6">
        <v>3542.96</v>
      </c>
      <c r="I2457" s="6">
        <v>3553.51</v>
      </c>
      <c r="J2457" s="9">
        <f t="shared" si="3732"/>
        <v>85.529999999999745</v>
      </c>
      <c r="K2457" s="9">
        <f t="shared" si="3759"/>
        <v>104.7533333333334</v>
      </c>
      <c r="L2457" s="9">
        <f t="shared" si="3736"/>
        <v>50.849999999999909</v>
      </c>
      <c r="M2457" s="9">
        <f t="shared" ref="M2457" si="3786">AVERAGE(L2446:L2457)</f>
        <v>66.085833333333355</v>
      </c>
      <c r="N2457" s="6" t="s">
        <v>36</v>
      </c>
      <c r="O2457" s="9">
        <f t="shared" si="3738"/>
        <v>1747.9099999999999</v>
      </c>
      <c r="P2457" s="4">
        <f t="shared" si="3777"/>
        <v>5.0522648083622647E-2</v>
      </c>
      <c r="Q2457" s="5">
        <f t="shared" si="3778"/>
        <v>80.360000000000582</v>
      </c>
      <c r="R2457" s="5">
        <f t="shared" si="3779"/>
        <v>1763.94</v>
      </c>
      <c r="S2457" s="4">
        <f t="shared" si="3780"/>
        <v>3.6983057023136617E-2</v>
      </c>
      <c r="T2457" s="4">
        <f t="shared" si="3781"/>
        <v>3.0611475533438452E-2</v>
      </c>
      <c r="U2457" s="5">
        <f t="shared" si="3773"/>
        <v>1773.4360000000001</v>
      </c>
      <c r="V2457" s="5">
        <f t="shared" si="3774"/>
        <v>-25.526000000000295</v>
      </c>
      <c r="X2457" s="5">
        <f t="shared" si="3734"/>
        <v>-31.079999999999927</v>
      </c>
      <c r="Y2457" s="5">
        <f t="shared" si="3735"/>
        <v>-33.889999999999873</v>
      </c>
      <c r="AA2457" s="5">
        <f t="shared" si="3753"/>
        <v>0</v>
      </c>
      <c r="AB2457" s="5">
        <f t="shared" si="3754"/>
        <v>1</v>
      </c>
      <c r="AC2457" s="5">
        <f t="shared" si="3755"/>
        <v>1</v>
      </c>
      <c r="AF2457" s="5">
        <f t="shared" si="3741"/>
        <v>31.529999999999745</v>
      </c>
      <c r="AG2457" s="5">
        <f t="shared" si="3742"/>
        <v>44.1899999999996</v>
      </c>
      <c r="AH2457" s="5">
        <f t="shared" si="3743"/>
        <v>54</v>
      </c>
      <c r="AI2457" s="5">
        <f t="shared" si="3744"/>
        <v>41.340000000000146</v>
      </c>
      <c r="AJ2457" s="5"/>
      <c r="AK2457" s="5">
        <f t="shared" si="3745"/>
        <v>31.529999999999745</v>
      </c>
      <c r="AL2457" s="5">
        <f t="shared" si="3765"/>
        <v>28.469999999999253</v>
      </c>
      <c r="AM2457" s="5">
        <f t="shared" si="3746"/>
        <v>54</v>
      </c>
      <c r="AN2457" s="5">
        <f t="shared" si="3761"/>
        <v>82.06899999999996</v>
      </c>
      <c r="AO2457" s="5">
        <f t="shared" si="3762"/>
        <v>0</v>
      </c>
      <c r="AP2457" s="5">
        <f t="shared" si="3775"/>
        <v>3</v>
      </c>
      <c r="AQ2457" s="5">
        <f t="shared" si="3694"/>
        <v>3.8</v>
      </c>
      <c r="AR2457" s="5"/>
      <c r="AS2457" s="5">
        <f t="shared" si="3739"/>
        <v>44.1899999999996</v>
      </c>
      <c r="AT2457" s="5">
        <f t="shared" si="3761"/>
        <v>86.093000000000032</v>
      </c>
      <c r="AU2457" s="5">
        <f t="shared" si="3747"/>
        <v>41.340000000000146</v>
      </c>
      <c r="AV2457" s="5">
        <f t="shared" si="3750"/>
        <v>-12.659999999999854</v>
      </c>
      <c r="AW2457" s="5">
        <f t="shared" si="3748"/>
        <v>5</v>
      </c>
      <c r="AX2457" s="5">
        <f t="shared" si="3702"/>
        <v>47.351999999999862</v>
      </c>
      <c r="AZ2457" s="4">
        <f t="shared" si="3783"/>
        <v>3.0611475533438452E-2</v>
      </c>
      <c r="BA2457" s="5">
        <f t="shared" si="3690"/>
        <v>0</v>
      </c>
      <c r="BB2457" s="4">
        <f t="shared" si="3784"/>
        <v>2.1563748774787943E-2</v>
      </c>
      <c r="BD2457" s="5">
        <v>0</v>
      </c>
      <c r="BE2457" s="4">
        <v>0.32815447786038404</v>
      </c>
      <c r="BJ2457" s="5">
        <v>59.099999999999909</v>
      </c>
      <c r="BK2457" s="5">
        <v>-4.5100000000002183</v>
      </c>
      <c r="BL2457" s="5">
        <v>4.5100000000002183</v>
      </c>
      <c r="BM2457" s="5">
        <v>5</v>
      </c>
      <c r="BR2457">
        <v>54</v>
      </c>
      <c r="BS2457">
        <v>-40</v>
      </c>
    </row>
    <row r="2458" spans="1:71">
      <c r="A2458" s="7">
        <v>40060</v>
      </c>
      <c r="B2458" s="6">
        <v>5328.59</v>
      </c>
      <c r="C2458" s="6">
        <v>5404.3</v>
      </c>
      <c r="D2458" s="6">
        <v>5320.28</v>
      </c>
      <c r="E2458" s="6">
        <v>5384.43</v>
      </c>
      <c r="F2458" s="6">
        <v>3567.47</v>
      </c>
      <c r="G2458" s="6">
        <v>3603.35</v>
      </c>
      <c r="H2458" s="6">
        <v>3566.91</v>
      </c>
      <c r="I2458" s="6">
        <v>3598.76</v>
      </c>
      <c r="J2458" s="9">
        <f t="shared" si="3732"/>
        <v>102.88000000000011</v>
      </c>
      <c r="K2458" s="9">
        <f t="shared" si="3759"/>
        <v>105.40083333333344</v>
      </c>
      <c r="L2458" s="9">
        <f t="shared" si="3736"/>
        <v>49.839999999999691</v>
      </c>
      <c r="M2458" s="9">
        <f t="shared" ref="M2458" si="3787">AVERAGE(L2447:L2458)</f>
        <v>65.009999999999991</v>
      </c>
      <c r="N2458" s="6" t="s">
        <v>36</v>
      </c>
      <c r="O2458" s="9">
        <f t="shared" si="3738"/>
        <v>1785.67</v>
      </c>
      <c r="P2458" s="4">
        <f t="shared" si="3777"/>
        <v>0.68953009068425564</v>
      </c>
      <c r="Q2458" s="5">
        <f t="shared" si="3778"/>
        <v>60.650000000000091</v>
      </c>
      <c r="R2458" s="5">
        <f t="shared" si="3779"/>
        <v>1759.0124999999998</v>
      </c>
      <c r="S2458" s="4">
        <f t="shared" si="3780"/>
        <v>0.52040816326530437</v>
      </c>
      <c r="T2458" s="4">
        <f t="shared" si="3781"/>
        <v>0.31531327753901928</v>
      </c>
      <c r="U2458" s="5">
        <f t="shared" si="3773"/>
        <v>1765.7279999999998</v>
      </c>
      <c r="V2458" s="5">
        <f t="shared" si="3774"/>
        <v>19.942000000000235</v>
      </c>
      <c r="X2458" s="5">
        <f t="shared" si="3734"/>
        <v>55.840000000000146</v>
      </c>
      <c r="Y2458" s="5">
        <f t="shared" si="3735"/>
        <v>31.290000000000418</v>
      </c>
      <c r="AA2458" s="5">
        <f t="shared" si="3753"/>
        <v>1</v>
      </c>
      <c r="AB2458" s="5">
        <f t="shared" si="3754"/>
        <v>0</v>
      </c>
      <c r="AC2458" s="5">
        <f t="shared" si="3755"/>
        <v>1</v>
      </c>
      <c r="AF2458" s="5">
        <f t="shared" si="3741"/>
        <v>75.710000000000036</v>
      </c>
      <c r="AG2458" s="5">
        <f t="shared" si="3742"/>
        <v>102.88000000000011</v>
      </c>
      <c r="AH2458" s="5">
        <f t="shared" si="3743"/>
        <v>8.3100000000004002</v>
      </c>
      <c r="AI2458" s="5">
        <f t="shared" si="3744"/>
        <v>-18.859999999999673</v>
      </c>
      <c r="AJ2458" s="5"/>
      <c r="AK2458" s="5">
        <f t="shared" si="3745"/>
        <v>8.3100000000004002</v>
      </c>
      <c r="AL2458" s="5">
        <f t="shared" si="3765"/>
        <v>28.469999999999253</v>
      </c>
      <c r="AM2458" s="5">
        <f t="shared" si="3746"/>
        <v>75.710000000000036</v>
      </c>
      <c r="AN2458" s="5">
        <f t="shared" si="3761"/>
        <v>71.422999999999959</v>
      </c>
      <c r="AO2458" s="5">
        <f t="shared" si="3762"/>
        <v>1</v>
      </c>
      <c r="AP2458" s="5">
        <f t="shared" si="3775"/>
        <v>3</v>
      </c>
      <c r="AQ2458" s="5">
        <f t="shared" si="3694"/>
        <v>3.6</v>
      </c>
      <c r="AR2458" s="5"/>
      <c r="AS2458" s="5">
        <f t="shared" si="3739"/>
        <v>102.88000000000011</v>
      </c>
      <c r="AT2458" s="5">
        <f t="shared" si="3761"/>
        <v>79.669000000000054</v>
      </c>
      <c r="AU2458" s="5">
        <f t="shared" si="3747"/>
        <v>-18.859999999999673</v>
      </c>
      <c r="AV2458" s="5">
        <f t="shared" si="3750"/>
        <v>-27.170000000000073</v>
      </c>
      <c r="AW2458" s="5">
        <f t="shared" si="3748"/>
        <v>6</v>
      </c>
      <c r="AX2458" s="5">
        <f t="shared" si="3702"/>
        <v>43.430000000000391</v>
      </c>
      <c r="AZ2458" s="4">
        <f t="shared" si="3783"/>
        <v>0.31531327753901928</v>
      </c>
      <c r="BA2458" s="5">
        <f t="shared" si="3690"/>
        <v>0</v>
      </c>
      <c r="BB2458" s="4">
        <f t="shared" si="3784"/>
        <v>3.0611475533438452E-2</v>
      </c>
      <c r="BD2458" s="5">
        <v>0</v>
      </c>
      <c r="BE2458" s="4">
        <v>0.32784122823441519</v>
      </c>
      <c r="BJ2458" s="5">
        <v>29.349999999999909</v>
      </c>
      <c r="BK2458" s="5">
        <v>17.4699999999998</v>
      </c>
      <c r="BL2458" s="5">
        <v>1.9600000000000364</v>
      </c>
      <c r="BM2458" s="5">
        <v>5</v>
      </c>
      <c r="BR2458">
        <v>-42</v>
      </c>
      <c r="BS2458">
        <v>31</v>
      </c>
    </row>
    <row r="2459" spans="1:71">
      <c r="A2459" s="7">
        <v>40063</v>
      </c>
      <c r="B2459" s="6">
        <v>5400.76</v>
      </c>
      <c r="C2459" s="6">
        <v>5477.13</v>
      </c>
      <c r="D2459" s="6">
        <v>5400.76</v>
      </c>
      <c r="E2459" s="6">
        <v>5463.51</v>
      </c>
      <c r="F2459" s="6">
        <v>3625.53</v>
      </c>
      <c r="G2459" s="6">
        <v>3659.82</v>
      </c>
      <c r="H2459" s="6">
        <v>3621.6</v>
      </c>
      <c r="I2459" s="6">
        <v>3652.83</v>
      </c>
      <c r="J2459" s="9">
        <f t="shared" si="3732"/>
        <v>92.699999999999818</v>
      </c>
      <c r="K2459" s="9">
        <f t="shared" si="3759"/>
        <v>105.30250000000008</v>
      </c>
      <c r="L2459" s="9">
        <f t="shared" si="3736"/>
        <v>61.059999999999945</v>
      </c>
      <c r="M2459" s="9">
        <f t="shared" ref="M2459" si="3788">AVERAGE(L2448:L2459)</f>
        <v>64.553333333333327</v>
      </c>
      <c r="N2459" s="6" t="s">
        <v>37</v>
      </c>
      <c r="O2459" s="9">
        <f t="shared" si="3738"/>
        <v>1810.6800000000003</v>
      </c>
      <c r="P2459" s="4">
        <f t="shared" si="3777"/>
        <v>1</v>
      </c>
      <c r="Q2459" s="5">
        <f t="shared" si="3778"/>
        <v>66.830000000000382</v>
      </c>
      <c r="R2459" s="5">
        <f t="shared" si="3779"/>
        <v>1760.5574999999999</v>
      </c>
      <c r="S2459" s="4">
        <f t="shared" si="3780"/>
        <v>0.83163265306122325</v>
      </c>
      <c r="T2459" s="4">
        <f t="shared" si="3781"/>
        <v>0.60876298050646982</v>
      </c>
      <c r="U2459" s="5">
        <f t="shared" si="3773"/>
        <v>1766.9639999999999</v>
      </c>
      <c r="V2459" s="5">
        <f t="shared" si="3774"/>
        <v>43.716000000000349</v>
      </c>
      <c r="X2459" s="5">
        <f t="shared" si="3734"/>
        <v>62.75</v>
      </c>
      <c r="Y2459" s="5">
        <f t="shared" si="3735"/>
        <v>27.299999999999727</v>
      </c>
      <c r="AA2459" s="5">
        <f t="shared" si="3753"/>
        <v>1</v>
      </c>
      <c r="AB2459" s="5">
        <f t="shared" si="3754"/>
        <v>0</v>
      </c>
      <c r="AC2459" s="5">
        <f t="shared" si="3755"/>
        <v>1</v>
      </c>
      <c r="AF2459" s="5">
        <f t="shared" si="3741"/>
        <v>76.369999999999891</v>
      </c>
      <c r="AG2459" s="5">
        <f t="shared" si="3742"/>
        <v>92.699999999999818</v>
      </c>
      <c r="AH2459" s="5">
        <f t="shared" si="3743"/>
        <v>0</v>
      </c>
      <c r="AI2459" s="5">
        <f t="shared" si="3744"/>
        <v>-16.329999999999927</v>
      </c>
      <c r="AJ2459" s="5"/>
      <c r="AK2459" s="5">
        <f t="shared" si="3745"/>
        <v>0</v>
      </c>
      <c r="AL2459" s="5">
        <f t="shared" si="3765"/>
        <v>28.469999999999253</v>
      </c>
      <c r="AM2459" s="5">
        <f t="shared" si="3746"/>
        <v>76.369999999999891</v>
      </c>
      <c r="AN2459" s="5">
        <f t="shared" si="3761"/>
        <v>74.143999999999963</v>
      </c>
      <c r="AO2459" s="5">
        <f t="shared" si="3762"/>
        <v>1</v>
      </c>
      <c r="AP2459" s="5">
        <f t="shared" si="3775"/>
        <v>4</v>
      </c>
      <c r="AQ2459" s="5">
        <f t="shared" si="3694"/>
        <v>3.5</v>
      </c>
      <c r="AR2459" s="5"/>
      <c r="AS2459" s="5">
        <f t="shared" si="3739"/>
        <v>92.699999999999818</v>
      </c>
      <c r="AT2459" s="5">
        <f t="shared" si="3761"/>
        <v>82.036999999999992</v>
      </c>
      <c r="AU2459" s="5">
        <f t="shared" si="3747"/>
        <v>-16.329999999999927</v>
      </c>
      <c r="AV2459" s="5">
        <f t="shared" si="3750"/>
        <v>-16.329999999999927</v>
      </c>
      <c r="AW2459" s="5">
        <f t="shared" si="3748"/>
        <v>2</v>
      </c>
      <c r="AX2459" s="5">
        <f t="shared" si="3702"/>
        <v>43.430000000000391</v>
      </c>
      <c r="AZ2459" s="4">
        <f t="shared" si="3783"/>
        <v>0.60876298050646982</v>
      </c>
      <c r="BA2459" s="5">
        <f t="shared" ref="BA2459:BA2522" si="3789">IF(AZ2458&gt;0.9,O2459-O2458,0)</f>
        <v>0</v>
      </c>
      <c r="BB2459" s="4">
        <f t="shared" si="3784"/>
        <v>0.31531327753901928</v>
      </c>
      <c r="BD2459" s="5">
        <v>0</v>
      </c>
      <c r="BE2459" s="4">
        <v>0.32775048825235442</v>
      </c>
      <c r="BJ2459" s="5">
        <v>29.639999999999873</v>
      </c>
      <c r="BK2459" s="5">
        <v>5.2300000000000182</v>
      </c>
      <c r="BL2459" s="5">
        <v>0.5500000000001819</v>
      </c>
      <c r="BM2459" s="5">
        <v>5</v>
      </c>
      <c r="BR2459">
        <v>63</v>
      </c>
      <c r="BS2459">
        <v>-27</v>
      </c>
    </row>
    <row r="2460" spans="1:71">
      <c r="A2460" s="7">
        <v>40064</v>
      </c>
      <c r="B2460" s="6">
        <v>5474.69</v>
      </c>
      <c r="C2460" s="6">
        <v>5502.77</v>
      </c>
      <c r="D2460" s="6">
        <v>5455.38</v>
      </c>
      <c r="E2460" s="6">
        <v>5481.73</v>
      </c>
      <c r="F2460" s="6">
        <v>3662.92</v>
      </c>
      <c r="G2460" s="6">
        <v>3676.87</v>
      </c>
      <c r="H2460" s="6">
        <v>3642.45</v>
      </c>
      <c r="I2460" s="6">
        <v>3660.96</v>
      </c>
      <c r="J2460" s="9">
        <f t="shared" si="3732"/>
        <v>47.390000000000327</v>
      </c>
      <c r="K2460" s="9">
        <f t="shared" si="3759"/>
        <v>93.255833333333385</v>
      </c>
      <c r="L2460" s="9">
        <f t="shared" si="3736"/>
        <v>34.420000000000073</v>
      </c>
      <c r="M2460" s="9">
        <f t="shared" ref="M2460" si="3790">AVERAGE(L2449:L2460)</f>
        <v>56.287499999999987</v>
      </c>
      <c r="N2460" s="6" t="s">
        <v>37</v>
      </c>
      <c r="O2460" s="9">
        <f t="shared" si="3738"/>
        <v>1820.7699999999995</v>
      </c>
      <c r="P2460" s="4">
        <f t="shared" si="3777"/>
        <v>1</v>
      </c>
      <c r="Q2460" s="5">
        <f t="shared" si="3778"/>
        <v>74.059999999999491</v>
      </c>
      <c r="R2460" s="5">
        <f t="shared" si="3779"/>
        <v>1765.2249999999999</v>
      </c>
      <c r="S2460" s="4">
        <f t="shared" si="3780"/>
        <v>1</v>
      </c>
      <c r="T2460" s="4">
        <f t="shared" si="3781"/>
        <v>0.9571926331508096</v>
      </c>
      <c r="U2460" s="5">
        <f t="shared" si="3773"/>
        <v>1782.348</v>
      </c>
      <c r="V2460" s="5">
        <f t="shared" si="3774"/>
        <v>38.421999999999571</v>
      </c>
      <c r="X2460" s="5">
        <f t="shared" si="3734"/>
        <v>7.0399999999999636</v>
      </c>
      <c r="Y2460" s="5">
        <f t="shared" si="3735"/>
        <v>-1.9600000000000364</v>
      </c>
      <c r="AA2460" s="5">
        <f t="shared" si="3753"/>
        <v>0</v>
      </c>
      <c r="AB2460" s="5">
        <f t="shared" si="3754"/>
        <v>0</v>
      </c>
      <c r="AC2460" s="5">
        <f t="shared" si="3755"/>
        <v>0</v>
      </c>
      <c r="AF2460" s="5">
        <f t="shared" si="3741"/>
        <v>28.080000000000837</v>
      </c>
      <c r="AG2460" s="5">
        <f t="shared" si="3742"/>
        <v>39.260000000000218</v>
      </c>
      <c r="AH2460" s="5">
        <f t="shared" si="3743"/>
        <v>19.309999999999491</v>
      </c>
      <c r="AI2460" s="5">
        <f t="shared" si="3744"/>
        <v>8.1300000000001091</v>
      </c>
      <c r="AJ2460" s="5"/>
      <c r="AK2460" s="5">
        <f t="shared" si="3745"/>
        <v>19.309999999999491</v>
      </c>
      <c r="AL2460" s="5">
        <f t="shared" si="3765"/>
        <v>28.469999999999253</v>
      </c>
      <c r="AM2460" s="5">
        <f t="shared" si="3746"/>
        <v>28.080000000000837</v>
      </c>
      <c r="AN2460" s="5">
        <f t="shared" si="3761"/>
        <v>67.69800000000005</v>
      </c>
      <c r="AO2460" s="5">
        <f t="shared" si="3762"/>
        <v>0</v>
      </c>
      <c r="AP2460" s="5">
        <f t="shared" si="3775"/>
        <v>3</v>
      </c>
      <c r="AQ2460" s="5">
        <f t="shared" si="3694"/>
        <v>3.3</v>
      </c>
      <c r="AR2460" s="5"/>
      <c r="AS2460" s="5">
        <f t="shared" si="3739"/>
        <v>39.260000000000218</v>
      </c>
      <c r="AT2460" s="5">
        <f t="shared" si="3761"/>
        <v>80.385000000000034</v>
      </c>
      <c r="AU2460" s="5">
        <f t="shared" si="3747"/>
        <v>8.1300000000001091</v>
      </c>
      <c r="AV2460" s="5">
        <f t="shared" si="3750"/>
        <v>-11.179999999999382</v>
      </c>
      <c r="AW2460" s="5">
        <f t="shared" si="3748"/>
        <v>3</v>
      </c>
      <c r="AX2460" s="5">
        <f t="shared" si="3702"/>
        <v>43.430000000000391</v>
      </c>
      <c r="AZ2460" s="4">
        <f t="shared" si="3783"/>
        <v>0.9571926331508096</v>
      </c>
      <c r="BA2460" s="5">
        <f t="shared" si="3789"/>
        <v>0</v>
      </c>
      <c r="BB2460" s="4">
        <f t="shared" si="3784"/>
        <v>0.60876298050646982</v>
      </c>
      <c r="BD2460" s="5">
        <v>0</v>
      </c>
      <c r="BE2460" s="4">
        <v>0.32765982336082383</v>
      </c>
      <c r="BJ2460" s="5">
        <v>31.4699999999998</v>
      </c>
      <c r="BK2460" s="5">
        <v>15.360000000000127</v>
      </c>
      <c r="BL2460" s="5">
        <v>6.2599999999997635</v>
      </c>
      <c r="BM2460" s="5">
        <v>5</v>
      </c>
      <c r="BR2460">
        <v>7</v>
      </c>
      <c r="BS2460">
        <v>2</v>
      </c>
    </row>
    <row r="2461" spans="1:71">
      <c r="A2461" s="7">
        <v>40065</v>
      </c>
      <c r="B2461" s="6">
        <v>5463.93</v>
      </c>
      <c r="C2461" s="6">
        <v>5578.15</v>
      </c>
      <c r="D2461" s="6">
        <v>5450.4</v>
      </c>
      <c r="E2461" s="6">
        <v>5574.26</v>
      </c>
      <c r="F2461" s="6">
        <v>3645.94</v>
      </c>
      <c r="G2461" s="6">
        <v>3707.69</v>
      </c>
      <c r="H2461" s="6">
        <v>3643.71</v>
      </c>
      <c r="I2461" s="6">
        <v>3707.69</v>
      </c>
      <c r="J2461" s="9">
        <f t="shared" si="3732"/>
        <v>127.75</v>
      </c>
      <c r="K2461" s="9">
        <f t="shared" si="3759"/>
        <v>98.15000000000002</v>
      </c>
      <c r="L2461" s="9">
        <f t="shared" si="3736"/>
        <v>63.980000000000018</v>
      </c>
      <c r="M2461" s="9">
        <f t="shared" ref="M2461" si="3791">AVERAGE(L2450:L2461)</f>
        <v>57.893333333333317</v>
      </c>
      <c r="N2461" s="6" t="s">
        <v>37</v>
      </c>
      <c r="O2461" s="9">
        <f t="shared" si="3738"/>
        <v>1866.5700000000002</v>
      </c>
      <c r="P2461" s="4">
        <f t="shared" si="3777"/>
        <v>1</v>
      </c>
      <c r="Q2461" s="5">
        <f t="shared" si="3778"/>
        <v>118.66000000000031</v>
      </c>
      <c r="R2461" s="5">
        <f t="shared" si="3779"/>
        <v>1777.5749999999998</v>
      </c>
      <c r="S2461" s="4">
        <f t="shared" si="3780"/>
        <v>1</v>
      </c>
      <c r="T2461" s="4">
        <f t="shared" si="3781"/>
        <v>1</v>
      </c>
      <c r="U2461" s="5">
        <f t="shared" si="3773"/>
        <v>1806.3200000000002</v>
      </c>
      <c r="V2461" s="5">
        <f t="shared" si="3774"/>
        <v>60.25</v>
      </c>
      <c r="X2461" s="5">
        <f t="shared" si="3734"/>
        <v>110.32999999999993</v>
      </c>
      <c r="Y2461" s="5">
        <f t="shared" si="3735"/>
        <v>61.75</v>
      </c>
      <c r="AA2461" s="5">
        <f t="shared" si="3753"/>
        <v>1</v>
      </c>
      <c r="AB2461" s="5">
        <f t="shared" si="3754"/>
        <v>0</v>
      </c>
      <c r="AC2461" s="5">
        <f t="shared" si="3755"/>
        <v>1</v>
      </c>
      <c r="AF2461" s="5">
        <f t="shared" si="3741"/>
        <v>114.21999999999935</v>
      </c>
      <c r="AG2461" s="5">
        <f t="shared" si="3742"/>
        <v>96.420000000000073</v>
      </c>
      <c r="AH2461" s="5">
        <f t="shared" si="3743"/>
        <v>13.530000000000655</v>
      </c>
      <c r="AI2461" s="5">
        <f t="shared" si="3744"/>
        <v>31.329999999999927</v>
      </c>
      <c r="AJ2461" s="5"/>
      <c r="AK2461" s="5">
        <f t="shared" si="3745"/>
        <v>13.530000000000655</v>
      </c>
      <c r="AL2461" s="5">
        <f t="shared" si="3765"/>
        <v>28.469999999999253</v>
      </c>
      <c r="AM2461" s="5">
        <f t="shared" si="3746"/>
        <v>114.21999999999935</v>
      </c>
      <c r="AN2461" s="5">
        <f t="shared" si="3761"/>
        <v>74.252999999999972</v>
      </c>
      <c r="AO2461" s="5">
        <f t="shared" si="3762"/>
        <v>1</v>
      </c>
      <c r="AP2461" s="5">
        <f t="shared" si="3775"/>
        <v>4</v>
      </c>
      <c r="AQ2461" s="5">
        <f t="shared" si="3694"/>
        <v>3.2</v>
      </c>
      <c r="AR2461" s="5"/>
      <c r="AS2461" s="5">
        <f t="shared" si="3739"/>
        <v>96.420000000000073</v>
      </c>
      <c r="AT2461" s="5">
        <f t="shared" si="3761"/>
        <v>84.32800000000006</v>
      </c>
      <c r="AU2461" s="5">
        <f t="shared" si="3747"/>
        <v>31.329999999999927</v>
      </c>
      <c r="AV2461" s="5">
        <f t="shared" si="3750"/>
        <v>17.799999999999272</v>
      </c>
      <c r="AW2461" s="5">
        <f t="shared" si="3748"/>
        <v>4</v>
      </c>
      <c r="AX2461" s="5">
        <f t="shared" si="3702"/>
        <v>43.430000000000391</v>
      </c>
      <c r="AZ2461" s="4">
        <f t="shared" si="3783"/>
        <v>1</v>
      </c>
      <c r="BA2461" s="5">
        <f t="shared" si="3789"/>
        <v>45.800000000000637</v>
      </c>
      <c r="BB2461" s="4">
        <f t="shared" si="3784"/>
        <v>0.9571926331508096</v>
      </c>
      <c r="BD2461" s="5">
        <v>0</v>
      </c>
      <c r="BE2461" s="4">
        <v>0.32715339656989573</v>
      </c>
      <c r="BJ2461" s="5">
        <v>67.570000000000164</v>
      </c>
      <c r="BK2461" s="5">
        <v>-9.1100000000001273</v>
      </c>
      <c r="BL2461" s="5">
        <v>9.1100000000001273</v>
      </c>
      <c r="BM2461" s="5">
        <v>5</v>
      </c>
      <c r="BR2461">
        <v>110</v>
      </c>
      <c r="BS2461">
        <v>-35</v>
      </c>
    </row>
    <row r="2462" spans="1:71">
      <c r="A2462" s="7">
        <v>40066</v>
      </c>
      <c r="B2462" s="6">
        <v>5596.45</v>
      </c>
      <c r="C2462" s="6">
        <v>5626.97</v>
      </c>
      <c r="D2462" s="6">
        <v>5547.37</v>
      </c>
      <c r="E2462" s="6">
        <v>5594.77</v>
      </c>
      <c r="F2462" s="6">
        <v>3725.76</v>
      </c>
      <c r="G2462" s="6">
        <v>3731.92</v>
      </c>
      <c r="H2462" s="6">
        <v>3679.21</v>
      </c>
      <c r="I2462" s="6">
        <v>3705.87</v>
      </c>
      <c r="J2462" s="9">
        <f t="shared" si="3732"/>
        <v>79.600000000000364</v>
      </c>
      <c r="K2462" s="9">
        <f t="shared" si="3759"/>
        <v>96.208333333333414</v>
      </c>
      <c r="L2462" s="9">
        <f t="shared" si="3736"/>
        <v>52.710000000000036</v>
      </c>
      <c r="M2462" s="9">
        <f t="shared" ref="M2462" si="3792">AVERAGE(L2451:L2462)</f>
        <v>56.070000000000014</v>
      </c>
      <c r="N2462" s="6" t="s">
        <v>37</v>
      </c>
      <c r="O2462" s="9">
        <f t="shared" si="3738"/>
        <v>1888.9000000000005</v>
      </c>
      <c r="P2462" s="4">
        <f t="shared" si="3777"/>
        <v>1</v>
      </c>
      <c r="Q2462" s="5">
        <f t="shared" si="3778"/>
        <v>103.23000000000047</v>
      </c>
      <c r="R2462" s="5">
        <f t="shared" si="3779"/>
        <v>1811.4775000000002</v>
      </c>
      <c r="S2462" s="4">
        <f t="shared" si="3780"/>
        <v>1</v>
      </c>
      <c r="T2462" s="4">
        <f t="shared" si="3781"/>
        <v>1</v>
      </c>
      <c r="U2462" s="5">
        <f t="shared" si="3773"/>
        <v>1834.518</v>
      </c>
      <c r="V2462" s="5">
        <f t="shared" si="3774"/>
        <v>54.382000000000517</v>
      </c>
      <c r="X2462" s="5">
        <f t="shared" si="3734"/>
        <v>-1.6799999999993815</v>
      </c>
      <c r="Y2462" s="5">
        <f t="shared" si="3735"/>
        <v>-19.890000000000327</v>
      </c>
      <c r="AA2462" s="5">
        <f t="shared" si="3753"/>
        <v>0</v>
      </c>
      <c r="AB2462" s="5">
        <f t="shared" si="3754"/>
        <v>1</v>
      </c>
      <c r="AC2462" s="5">
        <f t="shared" si="3755"/>
        <v>1</v>
      </c>
      <c r="AF2462" s="5">
        <f t="shared" si="3741"/>
        <v>30.520000000000437</v>
      </c>
      <c r="AG2462" s="5">
        <f t="shared" si="3742"/>
        <v>52.710000000000036</v>
      </c>
      <c r="AH2462" s="5">
        <f t="shared" si="3743"/>
        <v>49.079999999999927</v>
      </c>
      <c r="AI2462" s="5">
        <f t="shared" si="3744"/>
        <v>26.890000000000327</v>
      </c>
      <c r="AJ2462" s="5"/>
      <c r="AK2462" s="5">
        <f t="shared" si="3745"/>
        <v>30.520000000000437</v>
      </c>
      <c r="AL2462" s="5">
        <f t="shared" si="3765"/>
        <v>30.621000000000368</v>
      </c>
      <c r="AM2462" s="5">
        <f t="shared" si="3746"/>
        <v>49.079999999999927</v>
      </c>
      <c r="AN2462" s="5">
        <f t="shared" si="3761"/>
        <v>71.077000000000041</v>
      </c>
      <c r="AO2462" s="5">
        <f t="shared" si="3762"/>
        <v>0</v>
      </c>
      <c r="AP2462" s="5">
        <f t="shared" si="3775"/>
        <v>4</v>
      </c>
      <c r="AQ2462" s="5">
        <f t="shared" ref="AQ2462:AQ2525" si="3793">AVERAGE(AP2453:AP2462)</f>
        <v>3.2</v>
      </c>
      <c r="AR2462" s="5"/>
      <c r="AS2462" s="5">
        <f t="shared" si="3739"/>
        <v>52.710000000000036</v>
      </c>
      <c r="AT2462" s="5">
        <f t="shared" si="3761"/>
        <v>80.608000000000089</v>
      </c>
      <c r="AU2462" s="5">
        <f t="shared" si="3747"/>
        <v>26.890000000000327</v>
      </c>
      <c r="AV2462" s="5">
        <f t="shared" si="3750"/>
        <v>-22.1899999999996</v>
      </c>
      <c r="AW2462" s="5">
        <f t="shared" si="3748"/>
        <v>5</v>
      </c>
      <c r="AX2462" s="5">
        <f t="shared" si="3702"/>
        <v>43.430000000000391</v>
      </c>
      <c r="AZ2462" s="4">
        <f t="shared" si="3783"/>
        <v>1</v>
      </c>
      <c r="BA2462" s="5">
        <f t="shared" si="3789"/>
        <v>22.330000000000382</v>
      </c>
      <c r="BB2462" s="4">
        <f t="shared" si="3784"/>
        <v>1</v>
      </c>
      <c r="BD2462" s="5">
        <v>0</v>
      </c>
      <c r="BE2462" s="4">
        <v>0.32657724788872045</v>
      </c>
      <c r="BJ2462" s="5">
        <v>48.790000000000418</v>
      </c>
      <c r="BK2462" s="5">
        <v>26.170000000000073</v>
      </c>
      <c r="BL2462" s="5">
        <v>25.630000000000109</v>
      </c>
      <c r="BM2462" s="5">
        <v>5</v>
      </c>
      <c r="BR2462">
        <v>-38</v>
      </c>
      <c r="BS2462">
        <v>20</v>
      </c>
    </row>
    <row r="2463" spans="1:71">
      <c r="A2463" s="7">
        <v>40067</v>
      </c>
      <c r="B2463" s="6">
        <v>5601.65</v>
      </c>
      <c r="C2463" s="6">
        <v>5653.15</v>
      </c>
      <c r="D2463" s="6">
        <v>5601.65</v>
      </c>
      <c r="E2463" s="6">
        <v>5624.02</v>
      </c>
      <c r="F2463" s="6">
        <v>3722.97</v>
      </c>
      <c r="G2463" s="6">
        <v>3751.44</v>
      </c>
      <c r="H2463" s="6">
        <v>3722.52</v>
      </c>
      <c r="I2463" s="6">
        <v>3734.89</v>
      </c>
      <c r="J2463" s="9">
        <f t="shared" si="3732"/>
        <v>58.3799999999992</v>
      </c>
      <c r="K2463" s="9">
        <f t="shared" si="3759"/>
        <v>95.042500000000018</v>
      </c>
      <c r="L2463" s="9">
        <f t="shared" si="3736"/>
        <v>45.570000000000164</v>
      </c>
      <c r="M2463" s="9">
        <f t="shared" ref="M2463" si="3794">AVERAGE(L2452:L2463)</f>
        <v>56.849166666666669</v>
      </c>
      <c r="N2463" s="6" t="s">
        <v>37</v>
      </c>
      <c r="O2463" s="9">
        <f t="shared" si="3738"/>
        <v>1889.1300000000006</v>
      </c>
      <c r="P2463" s="4">
        <f t="shared" si="3777"/>
        <v>1</v>
      </c>
      <c r="Q2463" s="5">
        <f t="shared" si="3778"/>
        <v>78.450000000000273</v>
      </c>
      <c r="R2463" s="5">
        <f t="shared" si="3779"/>
        <v>1830.2925000000005</v>
      </c>
      <c r="S2463" s="4">
        <f t="shared" si="3780"/>
        <v>1</v>
      </c>
      <c r="T2463" s="4">
        <f t="shared" si="3781"/>
        <v>1</v>
      </c>
      <c r="U2463" s="5">
        <f t="shared" si="3773"/>
        <v>1855.2100000000003</v>
      </c>
      <c r="V2463" s="5">
        <f t="shared" si="3774"/>
        <v>33.9200000000003</v>
      </c>
      <c r="X2463" s="5">
        <f t="shared" si="3734"/>
        <v>22.3700000000008</v>
      </c>
      <c r="Y2463" s="5">
        <f t="shared" si="3735"/>
        <v>11.920000000000073</v>
      </c>
      <c r="AA2463" s="5">
        <f t="shared" si="3753"/>
        <v>1</v>
      </c>
      <c r="AB2463" s="5">
        <f t="shared" si="3754"/>
        <v>0</v>
      </c>
      <c r="AC2463" s="5">
        <f t="shared" si="3755"/>
        <v>1</v>
      </c>
      <c r="AF2463" s="5">
        <f t="shared" si="3741"/>
        <v>51.5</v>
      </c>
      <c r="AG2463" s="5">
        <f t="shared" si="3742"/>
        <v>58.3799999999992</v>
      </c>
      <c r="AH2463" s="5">
        <f t="shared" si="3743"/>
        <v>0</v>
      </c>
      <c r="AI2463" s="5">
        <f t="shared" si="3744"/>
        <v>-6.8799999999991996</v>
      </c>
      <c r="AJ2463" s="5"/>
      <c r="AK2463" s="5">
        <f t="shared" si="3745"/>
        <v>0</v>
      </c>
      <c r="AL2463" s="5">
        <f t="shared" si="3765"/>
        <v>30.621000000000368</v>
      </c>
      <c r="AM2463" s="5">
        <f t="shared" si="3746"/>
        <v>51.5</v>
      </c>
      <c r="AN2463" s="5">
        <f t="shared" si="3761"/>
        <v>70.055000000000021</v>
      </c>
      <c r="AO2463" s="5">
        <f t="shared" si="3762"/>
        <v>0</v>
      </c>
      <c r="AP2463" s="5">
        <f t="shared" si="3775"/>
        <v>4</v>
      </c>
      <c r="AQ2463" s="5">
        <f t="shared" si="3793"/>
        <v>3.3</v>
      </c>
      <c r="AR2463" s="5"/>
      <c r="AS2463" s="5">
        <f t="shared" si="3739"/>
        <v>58.3799999999992</v>
      </c>
      <c r="AT2463" s="5">
        <f t="shared" si="3761"/>
        <v>76.089999999999961</v>
      </c>
      <c r="AU2463" s="5">
        <f t="shared" si="3747"/>
        <v>-6.8799999999991996</v>
      </c>
      <c r="AV2463" s="5">
        <f t="shared" si="3750"/>
        <v>-6.8799999999991996</v>
      </c>
      <c r="AW2463" s="5">
        <f t="shared" si="3748"/>
        <v>6</v>
      </c>
      <c r="AX2463" s="5">
        <f t="shared" si="3702"/>
        <v>41.918000000000127</v>
      </c>
      <c r="AZ2463" s="4">
        <f t="shared" si="3783"/>
        <v>1</v>
      </c>
      <c r="BA2463" s="5">
        <f t="shared" si="3789"/>
        <v>0.23000000000001819</v>
      </c>
      <c r="BB2463" s="4">
        <f t="shared" si="3784"/>
        <v>1</v>
      </c>
      <c r="BD2463" s="5">
        <v>0</v>
      </c>
      <c r="BE2463" s="4">
        <v>0.32628214883578738</v>
      </c>
      <c r="BJ2463" s="5">
        <v>35.849999999999909</v>
      </c>
      <c r="BK2463" s="5">
        <v>6.4099999999998545</v>
      </c>
      <c r="BL2463" s="5">
        <v>9.1599999999998545</v>
      </c>
      <c r="BM2463" s="5">
        <v>5</v>
      </c>
      <c r="BR2463">
        <v>22</v>
      </c>
      <c r="BS2463">
        <v>-12</v>
      </c>
    </row>
    <row r="2464" spans="1:71">
      <c r="A2464" s="7">
        <v>40070</v>
      </c>
      <c r="B2464" s="6">
        <v>5599.58</v>
      </c>
      <c r="C2464" s="6">
        <v>5623.74</v>
      </c>
      <c r="D2464" s="6">
        <v>5532.3</v>
      </c>
      <c r="E2464" s="6">
        <v>5620.24</v>
      </c>
      <c r="F2464" s="6">
        <v>3694.69</v>
      </c>
      <c r="G2464" s="6">
        <v>3733.15</v>
      </c>
      <c r="H2464" s="6">
        <v>3674.22</v>
      </c>
      <c r="I2464" s="6">
        <v>3730.61</v>
      </c>
      <c r="J2464" s="9">
        <f t="shared" si="3732"/>
        <v>91.720000000000255</v>
      </c>
      <c r="K2464" s="9">
        <f t="shared" si="3759"/>
        <v>93.655000000000044</v>
      </c>
      <c r="L2464" s="9">
        <f t="shared" si="3736"/>
        <v>60.670000000000073</v>
      </c>
      <c r="M2464" s="9">
        <f t="shared" ref="M2464" si="3795">AVERAGE(L2453:L2464)</f>
        <v>57.602499999999999</v>
      </c>
      <c r="N2464" s="6" t="s">
        <v>37</v>
      </c>
      <c r="O2464" s="9">
        <f t="shared" si="3738"/>
        <v>1889.6299999999997</v>
      </c>
      <c r="P2464" s="4">
        <f t="shared" si="3777"/>
        <v>1</v>
      </c>
      <c r="Q2464" s="5">
        <f t="shared" si="3778"/>
        <v>68.860000000000127</v>
      </c>
      <c r="R2464" s="5">
        <f t="shared" si="3779"/>
        <v>1837.9849999999997</v>
      </c>
      <c r="S2464" s="4">
        <f t="shared" si="3780"/>
        <v>1</v>
      </c>
      <c r="T2464" s="4">
        <f t="shared" si="3781"/>
        <v>1</v>
      </c>
      <c r="U2464" s="5">
        <f t="shared" si="3773"/>
        <v>1871</v>
      </c>
      <c r="V2464" s="5">
        <f t="shared" si="3774"/>
        <v>18.629999999999654</v>
      </c>
      <c r="X2464" s="5">
        <f t="shared" si="3734"/>
        <v>20.659999999999854</v>
      </c>
      <c r="Y2464" s="5">
        <f t="shared" si="3735"/>
        <v>35.920000000000073</v>
      </c>
      <c r="AA2464" s="5">
        <f t="shared" si="3753"/>
        <v>1</v>
      </c>
      <c r="AB2464" s="5">
        <f t="shared" si="3754"/>
        <v>0</v>
      </c>
      <c r="AC2464" s="5">
        <f t="shared" si="3755"/>
        <v>1</v>
      </c>
      <c r="AF2464" s="5">
        <f t="shared" si="3741"/>
        <v>24.159999999999854</v>
      </c>
      <c r="AG2464" s="5">
        <f t="shared" si="3742"/>
        <v>-0.28000000000065484</v>
      </c>
      <c r="AH2464" s="5">
        <f t="shared" si="3743"/>
        <v>67.279999999999745</v>
      </c>
      <c r="AI2464" s="5">
        <f t="shared" si="3744"/>
        <v>91.720000000000255</v>
      </c>
      <c r="AJ2464" s="5"/>
      <c r="AK2464" s="5">
        <f t="shared" si="3745"/>
        <v>24.159999999999854</v>
      </c>
      <c r="AL2464" s="5">
        <f t="shared" si="3765"/>
        <v>30.621000000000368</v>
      </c>
      <c r="AM2464" s="5">
        <f t="shared" si="3746"/>
        <v>67.279999999999745</v>
      </c>
      <c r="AN2464" s="5">
        <f t="shared" si="3761"/>
        <v>73.113000000000014</v>
      </c>
      <c r="AO2464" s="5">
        <f t="shared" si="3762"/>
        <v>0</v>
      </c>
      <c r="AP2464" s="5">
        <f t="shared" si="3775"/>
        <v>4</v>
      </c>
      <c r="AQ2464" s="5">
        <f t="shared" si="3793"/>
        <v>3.5</v>
      </c>
      <c r="AR2464" s="5"/>
      <c r="AS2464" s="5">
        <f t="shared" si="3739"/>
        <v>91.720000000000255</v>
      </c>
      <c r="AT2464" s="5">
        <f t="shared" si="3761"/>
        <v>77.31899999999996</v>
      </c>
      <c r="AU2464" s="5">
        <f t="shared" si="3747"/>
        <v>-0.28000000000065484</v>
      </c>
      <c r="AV2464" s="5">
        <f t="shared" si="3750"/>
        <v>24.440000000000509</v>
      </c>
      <c r="AW2464" s="5">
        <f t="shared" si="3748"/>
        <v>2</v>
      </c>
      <c r="AX2464" s="5">
        <f t="shared" si="3702"/>
        <v>41.918000000000127</v>
      </c>
      <c r="AZ2464" s="4">
        <f t="shared" si="3783"/>
        <v>1</v>
      </c>
      <c r="BA2464" s="5">
        <f t="shared" si="3789"/>
        <v>0.49999999999909051</v>
      </c>
      <c r="BB2464" s="4">
        <f t="shared" si="3784"/>
        <v>1</v>
      </c>
      <c r="BD2464" s="5">
        <v>0</v>
      </c>
      <c r="BE2464" s="4">
        <v>0.32604611443210557</v>
      </c>
      <c r="BJ2464" s="5">
        <v>51.650000000000091</v>
      </c>
      <c r="BK2464" s="5">
        <v>-0.64000000000032742</v>
      </c>
      <c r="BL2464" s="5">
        <v>0.64000000000032742</v>
      </c>
      <c r="BM2464" s="5">
        <v>5</v>
      </c>
      <c r="BR2464">
        <v>-37</v>
      </c>
      <c r="BS2464">
        <v>-35</v>
      </c>
    </row>
    <row r="2465" spans="1:71">
      <c r="A2465" s="7">
        <v>40071</v>
      </c>
      <c r="B2465" s="6">
        <v>5637.21</v>
      </c>
      <c r="C2465" s="6">
        <v>5649.66</v>
      </c>
      <c r="D2465" s="6">
        <v>5584.53</v>
      </c>
      <c r="E2465" s="6">
        <v>5628.98</v>
      </c>
      <c r="F2465" s="6">
        <v>3743.46</v>
      </c>
      <c r="G2465" s="6">
        <v>3766.28</v>
      </c>
      <c r="H2465" s="6">
        <v>3724.38</v>
      </c>
      <c r="I2465" s="6">
        <v>3752.21</v>
      </c>
      <c r="J2465" s="9">
        <f t="shared" si="3732"/>
        <v>65.130000000000109</v>
      </c>
      <c r="K2465" s="9">
        <f t="shared" si="3759"/>
        <v>90.452500000000029</v>
      </c>
      <c r="L2465" s="9">
        <f t="shared" si="3736"/>
        <v>41.900000000000091</v>
      </c>
      <c r="M2465" s="9">
        <f t="shared" ref="M2465" si="3796">AVERAGE(L2454:L2465)</f>
        <v>54.776666666666678</v>
      </c>
      <c r="N2465" s="6" t="s">
        <v>37</v>
      </c>
      <c r="O2465" s="9">
        <f t="shared" si="3738"/>
        <v>1876.7699999999995</v>
      </c>
      <c r="P2465" s="4">
        <f t="shared" si="3777"/>
        <v>0.44232437120553292</v>
      </c>
      <c r="Q2465" s="5">
        <f t="shared" si="3778"/>
        <v>23.059999999999491</v>
      </c>
      <c r="R2465" s="5">
        <f t="shared" si="3779"/>
        <v>1872.335</v>
      </c>
      <c r="S2465" s="4">
        <f t="shared" si="3780"/>
        <v>0.83711209626345495</v>
      </c>
      <c r="T2465" s="4">
        <f t="shared" si="3781"/>
        <v>0.90925769122212707</v>
      </c>
      <c r="U2465" s="5">
        <f t="shared" si="3773"/>
        <v>1882.2</v>
      </c>
      <c r="V2465" s="5">
        <f t="shared" si="3774"/>
        <v>-5.4300000000005184</v>
      </c>
      <c r="X2465" s="5">
        <f t="shared" si="3734"/>
        <v>-8.2300000000004729</v>
      </c>
      <c r="Y2465" s="5">
        <f t="shared" si="3735"/>
        <v>8.75</v>
      </c>
      <c r="AA2465" s="5">
        <f t="shared" si="3753"/>
        <v>0</v>
      </c>
      <c r="AB2465" s="5">
        <f t="shared" si="3754"/>
        <v>0</v>
      </c>
      <c r="AC2465" s="5">
        <f t="shared" si="3755"/>
        <v>0</v>
      </c>
      <c r="AF2465" s="5">
        <f t="shared" si="3741"/>
        <v>12.449999999999818</v>
      </c>
      <c r="AG2465" s="5">
        <f t="shared" si="3742"/>
        <v>29.420000000000073</v>
      </c>
      <c r="AH2465" s="5">
        <f t="shared" si="3743"/>
        <v>52.680000000000291</v>
      </c>
      <c r="AI2465" s="5">
        <f t="shared" si="3744"/>
        <v>35.710000000000036</v>
      </c>
      <c r="AJ2465" s="5"/>
      <c r="AK2465" s="5">
        <f t="shared" si="3745"/>
        <v>12.449999999999818</v>
      </c>
      <c r="AL2465" s="5">
        <f t="shared" si="3765"/>
        <v>30.621000000000368</v>
      </c>
      <c r="AM2465" s="5">
        <f t="shared" si="3746"/>
        <v>52.680000000000291</v>
      </c>
      <c r="AN2465" s="5">
        <f t="shared" si="3761"/>
        <v>63.174999999999997</v>
      </c>
      <c r="AO2465" s="5">
        <f t="shared" si="3762"/>
        <v>0</v>
      </c>
      <c r="AP2465" s="5">
        <f t="shared" si="3775"/>
        <v>3</v>
      </c>
      <c r="AQ2465" s="5">
        <f t="shared" si="3793"/>
        <v>3.5</v>
      </c>
      <c r="AR2465" s="5"/>
      <c r="AS2465" s="5">
        <f t="shared" si="3739"/>
        <v>35.710000000000036</v>
      </c>
      <c r="AT2465" s="5">
        <f t="shared" si="3761"/>
        <v>67.814999999999969</v>
      </c>
      <c r="AU2465" s="5">
        <f t="shared" si="3747"/>
        <v>29.420000000000073</v>
      </c>
      <c r="AV2465" s="5">
        <f t="shared" si="3750"/>
        <v>-16.970000000000255</v>
      </c>
      <c r="AW2465" s="5">
        <f t="shared" si="3748"/>
        <v>3</v>
      </c>
      <c r="AX2465" s="5">
        <f t="shared" si="3702"/>
        <v>41.918000000000127</v>
      </c>
      <c r="AZ2465" s="4">
        <f t="shared" si="3783"/>
        <v>0.90925769122212707</v>
      </c>
      <c r="BA2465" s="5">
        <f t="shared" si="3789"/>
        <v>-12.860000000000127</v>
      </c>
      <c r="BB2465" s="4">
        <f t="shared" si="3784"/>
        <v>1</v>
      </c>
      <c r="BD2465" s="5">
        <v>0</v>
      </c>
      <c r="BE2465" s="4">
        <v>0.32438464876929579</v>
      </c>
      <c r="BJ2465" s="5">
        <v>81.190000000000055</v>
      </c>
      <c r="BK2465" s="5">
        <v>-10.269999999999982</v>
      </c>
      <c r="BL2465" s="5">
        <v>10.269999999999982</v>
      </c>
      <c r="BM2465" s="5">
        <v>5</v>
      </c>
      <c r="BR2465">
        <v>-36</v>
      </c>
      <c r="BS2465">
        <v>-9</v>
      </c>
    </row>
    <row r="2466" spans="1:71">
      <c r="A2466" s="7">
        <v>40072</v>
      </c>
      <c r="B2466" s="6">
        <v>5640.99</v>
      </c>
      <c r="C2466" s="6">
        <v>5713.49</v>
      </c>
      <c r="D2466" s="6">
        <v>5640.94</v>
      </c>
      <c r="E2466" s="6">
        <v>5700.26</v>
      </c>
      <c r="F2466" s="6">
        <v>3771.61</v>
      </c>
      <c r="G2466" s="6">
        <v>3821.24</v>
      </c>
      <c r="H2466" s="6">
        <v>3767.16</v>
      </c>
      <c r="I2466" s="6">
        <v>3813.79</v>
      </c>
      <c r="J2466" s="9">
        <f t="shared" si="3732"/>
        <v>84.510000000000218</v>
      </c>
      <c r="K2466" s="9">
        <f t="shared" si="3759"/>
        <v>90.875833333333347</v>
      </c>
      <c r="L2466" s="9">
        <f t="shared" si="3736"/>
        <v>69.029999999999745</v>
      </c>
      <c r="M2466" s="9">
        <f t="shared" ref="M2466" si="3797">AVERAGE(L2455:L2466)</f>
        <v>56.718333333333327</v>
      </c>
      <c r="N2466" s="6" t="s">
        <v>37</v>
      </c>
      <c r="O2466" s="9">
        <f t="shared" si="3738"/>
        <v>1886.4700000000003</v>
      </c>
      <c r="P2466" s="4">
        <f t="shared" si="3777"/>
        <v>0.75427682737174429</v>
      </c>
      <c r="Q2466" s="5">
        <f t="shared" si="3778"/>
        <v>12.860000000000127</v>
      </c>
      <c r="R2466" s="5">
        <f t="shared" si="3779"/>
        <v>1879.9849999999997</v>
      </c>
      <c r="S2466" s="4">
        <f t="shared" si="3780"/>
        <v>0.95410978797561152</v>
      </c>
      <c r="T2466" s="4">
        <f t="shared" si="3781"/>
        <v>0.96960369372836275</v>
      </c>
      <c r="U2466" s="5">
        <f t="shared" si="3773"/>
        <v>1886.1800000000003</v>
      </c>
      <c r="V2466" s="5">
        <f t="shared" si="3774"/>
        <v>0.28999999999996362</v>
      </c>
      <c r="X2466" s="5">
        <f t="shared" si="3734"/>
        <v>59.270000000000437</v>
      </c>
      <c r="Y2466" s="5">
        <f t="shared" si="3735"/>
        <v>42.179999999999836</v>
      </c>
      <c r="AA2466" s="5">
        <f t="shared" si="3753"/>
        <v>1</v>
      </c>
      <c r="AB2466" s="5">
        <f t="shared" si="3754"/>
        <v>0</v>
      </c>
      <c r="AC2466" s="5">
        <f t="shared" si="3755"/>
        <v>1</v>
      </c>
      <c r="AF2466" s="5">
        <f t="shared" si="3741"/>
        <v>72.5</v>
      </c>
      <c r="AG2466" s="5">
        <f t="shared" si="3742"/>
        <v>84.510000000000218</v>
      </c>
      <c r="AH2466" s="5">
        <f t="shared" si="3743"/>
        <v>5.0000000000181899E-2</v>
      </c>
      <c r="AI2466" s="5">
        <f t="shared" si="3744"/>
        <v>-11.960000000000036</v>
      </c>
      <c r="AJ2466" s="5"/>
      <c r="AK2466" s="5">
        <f t="shared" si="3745"/>
        <v>5.0000000000181899E-2</v>
      </c>
      <c r="AL2466" s="5">
        <f t="shared" si="3765"/>
        <v>30.621000000000368</v>
      </c>
      <c r="AM2466" s="5">
        <f t="shared" si="3746"/>
        <v>72.5</v>
      </c>
      <c r="AN2466" s="5">
        <f t="shared" si="3761"/>
        <v>64.14200000000001</v>
      </c>
      <c r="AO2466" s="5">
        <f t="shared" si="3762"/>
        <v>1</v>
      </c>
      <c r="AP2466" s="5">
        <f t="shared" si="3775"/>
        <v>4</v>
      </c>
      <c r="AQ2466" s="5">
        <f t="shared" si="3793"/>
        <v>3.6</v>
      </c>
      <c r="AR2466" s="5"/>
      <c r="AS2466" s="5">
        <f t="shared" si="3739"/>
        <v>84.510000000000218</v>
      </c>
      <c r="AT2466" s="5">
        <f t="shared" si="3761"/>
        <v>69.847999999999956</v>
      </c>
      <c r="AU2466" s="5">
        <f t="shared" si="3747"/>
        <v>-11.960000000000036</v>
      </c>
      <c r="AV2466" s="5">
        <f t="shared" si="3750"/>
        <v>-12.010000000000218</v>
      </c>
      <c r="AW2466" s="5">
        <f t="shared" si="3748"/>
        <v>4</v>
      </c>
      <c r="AX2466" s="5">
        <f t="shared" si="3702"/>
        <v>41.918000000000127</v>
      </c>
      <c r="AZ2466" s="4">
        <f t="shared" si="3783"/>
        <v>0.96960369372836275</v>
      </c>
      <c r="BA2466" s="5">
        <f t="shared" si="3789"/>
        <v>9.7000000000007276</v>
      </c>
      <c r="BB2466" s="4">
        <f t="shared" si="3784"/>
        <v>0.90925769122212707</v>
      </c>
      <c r="BD2466" s="5">
        <v>0</v>
      </c>
      <c r="BE2466" s="4">
        <v>0.32401005656820236</v>
      </c>
      <c r="BJ2466" s="5">
        <v>88.139999999999873</v>
      </c>
      <c r="BK2466" s="5">
        <v>-8.1500000000000909</v>
      </c>
      <c r="BL2466" s="5">
        <v>8.1500000000000909</v>
      </c>
      <c r="BM2466" s="5">
        <v>5</v>
      </c>
      <c r="BR2466">
        <v>59</v>
      </c>
      <c r="BS2466">
        <v>-34</v>
      </c>
    </row>
    <row r="2467" spans="1:71">
      <c r="A2467" s="7">
        <v>40073</v>
      </c>
      <c r="B2467" s="6">
        <v>5722.37</v>
      </c>
      <c r="C2467" s="6">
        <v>5748.24</v>
      </c>
      <c r="D2467" s="6">
        <v>5703.22</v>
      </c>
      <c r="E2467" s="6">
        <v>5731.14</v>
      </c>
      <c r="F2467" s="6">
        <v>3844.19</v>
      </c>
      <c r="G2467" s="6">
        <v>3844.45</v>
      </c>
      <c r="H2467" s="6">
        <v>3810.02</v>
      </c>
      <c r="I2467" s="6">
        <v>3835.27</v>
      </c>
      <c r="J2467" s="9">
        <f t="shared" si="3732"/>
        <v>47.979999999999563</v>
      </c>
      <c r="K2467" s="9">
        <f t="shared" si="3759"/>
        <v>79.858333333333348</v>
      </c>
      <c r="L2467" s="9">
        <f t="shared" si="3736"/>
        <v>34.429999999999836</v>
      </c>
      <c r="M2467" s="9">
        <f t="shared" ref="M2467" si="3798">AVERAGE(L2456:L2467)</f>
        <v>51.034166666666657</v>
      </c>
      <c r="N2467" s="6" t="s">
        <v>37</v>
      </c>
      <c r="O2467" s="9">
        <f t="shared" si="3738"/>
        <v>1895.8700000000003</v>
      </c>
      <c r="P2467" s="4">
        <f t="shared" si="3777"/>
        <v>1</v>
      </c>
      <c r="Q2467" s="5">
        <f t="shared" si="3778"/>
        <v>19.100000000000819</v>
      </c>
      <c r="R2467" s="5">
        <f t="shared" si="3779"/>
        <v>1881.5449999999996</v>
      </c>
      <c r="S2467" s="4">
        <f t="shared" si="3780"/>
        <v>1</v>
      </c>
      <c r="T2467" s="4">
        <f t="shared" si="3781"/>
        <v>1</v>
      </c>
      <c r="U2467" s="5">
        <f t="shared" si="3773"/>
        <v>1887.5740000000001</v>
      </c>
      <c r="V2467" s="5">
        <f t="shared" si="3774"/>
        <v>8.2960000000002765</v>
      </c>
      <c r="X2467" s="5">
        <f t="shared" si="3734"/>
        <v>8.7700000000004366</v>
      </c>
      <c r="Y2467" s="5">
        <f t="shared" si="3735"/>
        <v>-8.9200000000000728</v>
      </c>
      <c r="AA2467" s="5">
        <f t="shared" si="3753"/>
        <v>0</v>
      </c>
      <c r="AB2467" s="5">
        <f t="shared" si="3754"/>
        <v>0</v>
      </c>
      <c r="AC2467" s="5">
        <f t="shared" si="3755"/>
        <v>0</v>
      </c>
      <c r="AF2467" s="5">
        <f t="shared" si="3741"/>
        <v>25.869999999999891</v>
      </c>
      <c r="AG2467" s="5">
        <f t="shared" si="3742"/>
        <v>47.979999999999563</v>
      </c>
      <c r="AH2467" s="5">
        <f t="shared" si="3743"/>
        <v>19.149999999999636</v>
      </c>
      <c r="AI2467" s="5">
        <f t="shared" si="3744"/>
        <v>-2.9600000000000364</v>
      </c>
      <c r="AJ2467" s="5"/>
      <c r="AK2467" s="5">
        <f t="shared" si="3745"/>
        <v>19.149999999999636</v>
      </c>
      <c r="AL2467" s="5">
        <f t="shared" si="3765"/>
        <v>24.795999999999911</v>
      </c>
      <c r="AM2467" s="5">
        <f t="shared" si="3746"/>
        <v>25.869999999999891</v>
      </c>
      <c r="AN2467" s="5">
        <f t="shared" si="3761"/>
        <v>61.328999999999994</v>
      </c>
      <c r="AO2467" s="5">
        <f t="shared" si="3762"/>
        <v>0</v>
      </c>
      <c r="AP2467" s="5">
        <f t="shared" si="3775"/>
        <v>4</v>
      </c>
      <c r="AQ2467" s="5">
        <f t="shared" si="3793"/>
        <v>3.7</v>
      </c>
      <c r="AR2467" s="5"/>
      <c r="AS2467" s="5">
        <f t="shared" si="3739"/>
        <v>47.979999999999563</v>
      </c>
      <c r="AT2467" s="5">
        <f t="shared" si="3761"/>
        <v>70.226999999999947</v>
      </c>
      <c r="AU2467" s="5">
        <f t="shared" si="3747"/>
        <v>-2.9600000000000364</v>
      </c>
      <c r="AV2467" s="5">
        <f t="shared" si="3750"/>
        <v>-22.109999999999673</v>
      </c>
      <c r="AW2467" s="5">
        <f t="shared" si="3748"/>
        <v>5</v>
      </c>
      <c r="AX2467" s="5">
        <f t="shared" si="3702"/>
        <v>41.918000000000127</v>
      </c>
      <c r="AZ2467" s="4">
        <f t="shared" si="3783"/>
        <v>1</v>
      </c>
      <c r="BA2467" s="5">
        <f t="shared" si="3789"/>
        <v>9.4000000000000909</v>
      </c>
      <c r="BB2467" s="4">
        <f t="shared" si="3784"/>
        <v>0.96960369372836275</v>
      </c>
      <c r="BD2467" s="5">
        <v>0</v>
      </c>
      <c r="BE2467" s="4">
        <v>0.32353785226424731</v>
      </c>
      <c r="BJ2467" s="5">
        <v>34.920000000000073</v>
      </c>
      <c r="BK2467" s="5">
        <v>-4.9500000000002728</v>
      </c>
      <c r="BL2467" s="5">
        <v>10.5300000000002</v>
      </c>
      <c r="BM2467" s="5">
        <v>5</v>
      </c>
      <c r="BR2467">
        <v>9</v>
      </c>
      <c r="BS2467">
        <v>9</v>
      </c>
    </row>
    <row r="2468" spans="1:71">
      <c r="A2468" s="7">
        <v>40074</v>
      </c>
      <c r="B2468" s="6">
        <v>5711.34</v>
      </c>
      <c r="C2468" s="6">
        <v>5760.83</v>
      </c>
      <c r="D2468" s="6">
        <v>5701.04</v>
      </c>
      <c r="E2468" s="6">
        <v>5703.83</v>
      </c>
      <c r="F2468" s="6">
        <v>3816.57</v>
      </c>
      <c r="G2468" s="6">
        <v>3853.97</v>
      </c>
      <c r="H2468" s="6">
        <v>3812.71</v>
      </c>
      <c r="I2468" s="6">
        <v>3827.84</v>
      </c>
      <c r="J2468" s="9">
        <f t="shared" si="3732"/>
        <v>59.789999999999964</v>
      </c>
      <c r="K2468" s="9">
        <f t="shared" si="3759"/>
        <v>78.613333333333301</v>
      </c>
      <c r="L2468" s="9">
        <f t="shared" si="3736"/>
        <v>41.259999999999764</v>
      </c>
      <c r="M2468" s="9">
        <f t="shared" ref="M2468" si="3799">AVERAGE(L2457:L2468)</f>
        <v>50.47666666666661</v>
      </c>
      <c r="N2468" s="6" t="s">
        <v>37</v>
      </c>
      <c r="O2468" s="9">
        <f t="shared" si="3738"/>
        <v>1875.9899999999998</v>
      </c>
      <c r="P2468" s="4">
        <f t="shared" si="3777"/>
        <v>0</v>
      </c>
      <c r="Q2468" s="5">
        <f t="shared" si="3778"/>
        <v>19.880000000000564</v>
      </c>
      <c r="R2468" s="5">
        <f t="shared" si="3779"/>
        <v>1880.96</v>
      </c>
      <c r="S2468" s="4">
        <f t="shared" si="3780"/>
        <v>0</v>
      </c>
      <c r="T2468" s="4">
        <f t="shared" si="3781"/>
        <v>0.73528628495339088</v>
      </c>
      <c r="U2468" s="5">
        <f t="shared" si="3773"/>
        <v>1884.9459999999999</v>
      </c>
      <c r="V2468" s="5">
        <f t="shared" si="3774"/>
        <v>-8.956000000000131</v>
      </c>
      <c r="X2468" s="5">
        <f t="shared" si="3734"/>
        <v>-7.5100000000002183</v>
      </c>
      <c r="Y2468" s="5">
        <f t="shared" si="3735"/>
        <v>11.269999999999982</v>
      </c>
      <c r="AA2468" s="5">
        <f t="shared" si="3753"/>
        <v>0</v>
      </c>
      <c r="AB2468" s="5">
        <f t="shared" si="3754"/>
        <v>0</v>
      </c>
      <c r="AC2468" s="5">
        <f t="shared" si="3755"/>
        <v>0</v>
      </c>
      <c r="AF2468" s="5">
        <f t="shared" si="3741"/>
        <v>49.489999999999782</v>
      </c>
      <c r="AG2468" s="5">
        <f t="shared" si="3742"/>
        <v>29.6899999999996</v>
      </c>
      <c r="AH2468" s="5">
        <f t="shared" si="3743"/>
        <v>10.300000000000182</v>
      </c>
      <c r="AI2468" s="5">
        <f t="shared" si="3744"/>
        <v>30.100000000000364</v>
      </c>
      <c r="AJ2468" s="5"/>
      <c r="AK2468" s="5">
        <f t="shared" si="3745"/>
        <v>10.300000000000182</v>
      </c>
      <c r="AL2468" s="5">
        <f t="shared" si="3765"/>
        <v>24.795999999999911</v>
      </c>
      <c r="AM2468" s="5">
        <f t="shared" si="3746"/>
        <v>49.489999999999782</v>
      </c>
      <c r="AN2468" s="5">
        <f t="shared" si="3761"/>
        <v>58.706999999999972</v>
      </c>
      <c r="AO2468" s="5">
        <f t="shared" si="3762"/>
        <v>0</v>
      </c>
      <c r="AP2468" s="5">
        <f t="shared" si="3775"/>
        <v>3</v>
      </c>
      <c r="AQ2468" s="5">
        <f t="shared" si="3793"/>
        <v>3.7</v>
      </c>
      <c r="AR2468" s="5"/>
      <c r="AS2468" s="5">
        <f t="shared" si="3739"/>
        <v>30.100000000000364</v>
      </c>
      <c r="AT2468" s="5">
        <f t="shared" si="3761"/>
        <v>62.948999999999977</v>
      </c>
      <c r="AU2468" s="5">
        <f t="shared" si="3747"/>
        <v>29.6899999999996</v>
      </c>
      <c r="AV2468" s="5">
        <f t="shared" si="3750"/>
        <v>19.800000000000182</v>
      </c>
      <c r="AW2468" s="5">
        <f t="shared" si="3748"/>
        <v>6</v>
      </c>
      <c r="AX2468" s="5">
        <f t="shared" si="3702"/>
        <v>41.918000000000127</v>
      </c>
      <c r="AZ2468" s="4">
        <f t="shared" si="3783"/>
        <v>0.73528628495339088</v>
      </c>
      <c r="BA2468" s="5">
        <f t="shared" si="3789"/>
        <v>-19.880000000000564</v>
      </c>
      <c r="BB2468" s="4">
        <f t="shared" si="3784"/>
        <v>1</v>
      </c>
      <c r="BD2468" s="5">
        <v>0</v>
      </c>
      <c r="BE2468" s="4">
        <v>0.32303405572755461</v>
      </c>
      <c r="BJ2468" s="5">
        <v>46.460000000000036</v>
      </c>
      <c r="BK2468" s="5">
        <v>29.420000000000073</v>
      </c>
      <c r="BL2468" s="5">
        <v>4.75</v>
      </c>
      <c r="BM2468" s="5">
        <v>5</v>
      </c>
      <c r="BR2468">
        <v>-8</v>
      </c>
      <c r="BS2468">
        <v>-30</v>
      </c>
    </row>
    <row r="2469" spans="1:71">
      <c r="A2469" s="7">
        <v>40077</v>
      </c>
      <c r="B2469" s="6">
        <v>5698.53</v>
      </c>
      <c r="C2469" s="6">
        <v>5698.53</v>
      </c>
      <c r="D2469" s="6">
        <v>5617.8</v>
      </c>
      <c r="E2469" s="6">
        <v>5668.65</v>
      </c>
      <c r="F2469" s="6">
        <v>3827.45</v>
      </c>
      <c r="G2469" s="6">
        <v>3833.08</v>
      </c>
      <c r="H2469" s="6">
        <v>3787.52</v>
      </c>
      <c r="I2469" s="6">
        <v>3812.16</v>
      </c>
      <c r="J2469" s="9">
        <f t="shared" si="3732"/>
        <v>86.029999999999745</v>
      </c>
      <c r="K2469" s="9">
        <f t="shared" si="3759"/>
        <v>78.654999999999973</v>
      </c>
      <c r="L2469" s="9">
        <f t="shared" si="3736"/>
        <v>45.559999999999945</v>
      </c>
      <c r="M2469" s="9">
        <f t="shared" ref="M2469" si="3800">AVERAGE(L2458:L2469)</f>
        <v>50.035833333333279</v>
      </c>
      <c r="N2469" s="6" t="s">
        <v>36</v>
      </c>
      <c r="O2469" s="9">
        <f t="shared" si="3738"/>
        <v>1856.4899999999998</v>
      </c>
      <c r="P2469" s="4">
        <f t="shared" si="3777"/>
        <v>0</v>
      </c>
      <c r="Q2469" s="5">
        <f t="shared" si="3778"/>
        <v>39.380000000000564</v>
      </c>
      <c r="R2469" s="5">
        <f t="shared" si="3779"/>
        <v>1866.335</v>
      </c>
      <c r="S2469" s="4">
        <f t="shared" si="3780"/>
        <v>0</v>
      </c>
      <c r="T2469" s="4">
        <f t="shared" si="3781"/>
        <v>0</v>
      </c>
      <c r="U2469" s="5">
        <f t="shared" si="3773"/>
        <v>1878.318</v>
      </c>
      <c r="V2469" s="5">
        <f t="shared" si="3774"/>
        <v>-21.828000000000202</v>
      </c>
      <c r="X2469" s="5">
        <f t="shared" si="3734"/>
        <v>-29.880000000000109</v>
      </c>
      <c r="Y2469" s="5">
        <f t="shared" si="3735"/>
        <v>-15.289999999999964</v>
      </c>
      <c r="AA2469" s="5">
        <f t="shared" si="3753"/>
        <v>0</v>
      </c>
      <c r="AB2469" s="5">
        <f t="shared" si="3754"/>
        <v>1</v>
      </c>
      <c r="AC2469" s="5">
        <f t="shared" si="3755"/>
        <v>1</v>
      </c>
      <c r="AF2469" s="5">
        <f t="shared" si="3741"/>
        <v>0</v>
      </c>
      <c r="AG2469" s="5">
        <f t="shared" si="3742"/>
        <v>-5.3000000000001819</v>
      </c>
      <c r="AH2469" s="5">
        <f t="shared" si="3743"/>
        <v>80.729999999999563</v>
      </c>
      <c r="AI2469" s="5">
        <f t="shared" si="3744"/>
        <v>86.029999999999745</v>
      </c>
      <c r="AJ2469" s="5"/>
      <c r="AK2469" s="5">
        <f t="shared" si="3745"/>
        <v>0</v>
      </c>
      <c r="AL2469" s="5">
        <f t="shared" si="3765"/>
        <v>24.795999999999911</v>
      </c>
      <c r="AM2469" s="5">
        <f t="shared" si="3746"/>
        <v>80.729999999999563</v>
      </c>
      <c r="AN2469" s="5">
        <f t="shared" si="3761"/>
        <v>59.142999999999937</v>
      </c>
      <c r="AO2469" s="5">
        <f t="shared" si="3762"/>
        <v>1</v>
      </c>
      <c r="AP2469" s="5">
        <f t="shared" si="3775"/>
        <v>3</v>
      </c>
      <c r="AQ2469" s="5">
        <f t="shared" si="3793"/>
        <v>3.6</v>
      </c>
      <c r="AR2469" s="5"/>
      <c r="AS2469" s="5">
        <f t="shared" si="3739"/>
        <v>86.029999999999745</v>
      </c>
      <c r="AT2469" s="5">
        <f t="shared" si="3761"/>
        <v>62.281999999999968</v>
      </c>
      <c r="AU2469" s="5">
        <f t="shared" si="3747"/>
        <v>-5.3000000000001819</v>
      </c>
      <c r="AV2469" s="5">
        <f t="shared" si="3750"/>
        <v>5.3000000000001819</v>
      </c>
      <c r="AW2469" s="5">
        <f t="shared" si="3748"/>
        <v>2</v>
      </c>
      <c r="AX2469" s="5">
        <f t="shared" ref="AX2469:AX2532" si="3801">PERCENTILE(AU2450:AU2469,0.9)</f>
        <v>41.918000000000127</v>
      </c>
      <c r="AZ2469" s="4">
        <f t="shared" si="3783"/>
        <v>0</v>
      </c>
      <c r="BA2469" s="5">
        <f t="shared" si="3789"/>
        <v>0</v>
      </c>
      <c r="BB2469" s="4">
        <f t="shared" si="3784"/>
        <v>0.73528628495339088</v>
      </c>
      <c r="BD2469" s="5">
        <v>0</v>
      </c>
      <c r="BE2469" s="4">
        <v>0.32275947028024271</v>
      </c>
      <c r="BJ2469" s="5">
        <v>32.010000000000218</v>
      </c>
      <c r="BK2469" s="5">
        <v>20.400000000000091</v>
      </c>
      <c r="BL2469" s="5">
        <v>3.3699999999998909</v>
      </c>
      <c r="BM2469" s="5">
        <v>5</v>
      </c>
      <c r="BR2469">
        <v>81</v>
      </c>
      <c r="BS2469">
        <v>-30</v>
      </c>
    </row>
    <row r="2470" spans="1:71">
      <c r="A2470" s="7">
        <v>40078</v>
      </c>
      <c r="B2470" s="6">
        <v>5686.84</v>
      </c>
      <c r="C2470" s="6">
        <v>5752.7</v>
      </c>
      <c r="D2470" s="6">
        <v>5686.84</v>
      </c>
      <c r="E2470" s="6">
        <v>5709.38</v>
      </c>
      <c r="F2470" s="6">
        <v>3827.33</v>
      </c>
      <c r="G2470" s="6">
        <v>3856.67</v>
      </c>
      <c r="H2470" s="6">
        <v>3815.16</v>
      </c>
      <c r="I2470" s="6">
        <v>3823.52</v>
      </c>
      <c r="J2470" s="9">
        <f t="shared" si="3732"/>
        <v>84.050000000000182</v>
      </c>
      <c r="K2470" s="9">
        <f t="shared" si="3759"/>
        <v>77.085833333333312</v>
      </c>
      <c r="L2470" s="9">
        <f t="shared" si="3736"/>
        <v>44.510000000000218</v>
      </c>
      <c r="M2470" s="9">
        <f t="shared" ref="M2470" si="3802">AVERAGE(L2459:L2470)</f>
        <v>49.591666666666661</v>
      </c>
      <c r="N2470" s="6" t="s">
        <v>36</v>
      </c>
      <c r="O2470" s="9">
        <f t="shared" si="3738"/>
        <v>1885.8600000000001</v>
      </c>
      <c r="P2470" s="4">
        <f t="shared" si="3777"/>
        <v>0.74581005586591986</v>
      </c>
      <c r="Q2470" s="5">
        <f t="shared" si="3778"/>
        <v>39.380000000000564</v>
      </c>
      <c r="R2470" s="5">
        <f t="shared" si="3779"/>
        <v>1866.335</v>
      </c>
      <c r="S2470" s="4">
        <f t="shared" si="3780"/>
        <v>0.74581005586591986</v>
      </c>
      <c r="T2470" s="4">
        <f t="shared" si="3781"/>
        <v>0.74581005586591986</v>
      </c>
      <c r="U2470" s="5">
        <f t="shared" si="3773"/>
        <v>1880.136</v>
      </c>
      <c r="V2470" s="5">
        <f t="shared" si="3774"/>
        <v>5.7240000000001601</v>
      </c>
      <c r="X2470" s="5">
        <f t="shared" si="3734"/>
        <v>22.539999999999964</v>
      </c>
      <c r="Y2470" s="5">
        <f t="shared" si="3735"/>
        <v>-3.8099999999999454</v>
      </c>
      <c r="AA2470" s="5">
        <f t="shared" si="3753"/>
        <v>0</v>
      </c>
      <c r="AB2470" s="5">
        <f t="shared" si="3754"/>
        <v>0</v>
      </c>
      <c r="AC2470" s="5">
        <f t="shared" si="3755"/>
        <v>0</v>
      </c>
      <c r="AF2470" s="5">
        <f t="shared" si="3741"/>
        <v>65.859999999999673</v>
      </c>
      <c r="AG2470" s="5">
        <f t="shared" si="3742"/>
        <v>84.050000000000182</v>
      </c>
      <c r="AH2470" s="5">
        <f t="shared" si="3743"/>
        <v>0</v>
      </c>
      <c r="AI2470" s="5">
        <f t="shared" si="3744"/>
        <v>-18.190000000000509</v>
      </c>
      <c r="AJ2470" s="5"/>
      <c r="AK2470" s="5">
        <f t="shared" si="3745"/>
        <v>0</v>
      </c>
      <c r="AL2470" s="5">
        <f t="shared" si="3765"/>
        <v>24.795999999999911</v>
      </c>
      <c r="AM2470" s="5">
        <f t="shared" si="3746"/>
        <v>65.859999999999673</v>
      </c>
      <c r="AN2470" s="5">
        <f t="shared" si="3761"/>
        <v>62.920999999999822</v>
      </c>
      <c r="AO2470" s="5">
        <f t="shared" si="3762"/>
        <v>1</v>
      </c>
      <c r="AP2470" s="5">
        <f t="shared" si="3775"/>
        <v>4</v>
      </c>
      <c r="AQ2470" s="5">
        <f t="shared" si="3793"/>
        <v>3.7</v>
      </c>
      <c r="AR2470" s="5"/>
      <c r="AS2470" s="5">
        <f t="shared" si="3739"/>
        <v>84.050000000000182</v>
      </c>
      <c r="AT2470" s="5">
        <f t="shared" si="3761"/>
        <v>66.760999999999967</v>
      </c>
      <c r="AU2470" s="5">
        <f t="shared" si="3747"/>
        <v>-18.190000000000509</v>
      </c>
      <c r="AV2470" s="5">
        <f t="shared" si="3750"/>
        <v>-18.190000000000509</v>
      </c>
      <c r="AW2470" s="5">
        <f t="shared" si="3748"/>
        <v>3</v>
      </c>
      <c r="AX2470" s="5">
        <f t="shared" si="3801"/>
        <v>32.33099999999996</v>
      </c>
      <c r="AZ2470" s="4">
        <f t="shared" si="3783"/>
        <v>0.74581005586591986</v>
      </c>
      <c r="BA2470" s="5">
        <f t="shared" si="3789"/>
        <v>0</v>
      </c>
      <c r="BB2470" s="4">
        <f t="shared" si="3784"/>
        <v>0</v>
      </c>
      <c r="BD2470" s="5">
        <v>0</v>
      </c>
      <c r="BE2470" s="4">
        <v>0.32209230769230301</v>
      </c>
      <c r="BJ2470" s="5">
        <v>50.440000000000055</v>
      </c>
      <c r="BK2470" s="5">
        <v>-7.6999999999998181</v>
      </c>
      <c r="BL2470" s="5">
        <v>7.6999999999998181</v>
      </c>
      <c r="BM2470" s="5">
        <v>5</v>
      </c>
      <c r="BR2470">
        <v>-31</v>
      </c>
      <c r="BS2470">
        <v>-4</v>
      </c>
    </row>
    <row r="2471" spans="1:71">
      <c r="A2471" s="7">
        <v>40079</v>
      </c>
      <c r="B2471" s="6">
        <v>5705.88</v>
      </c>
      <c r="C2471" s="6">
        <v>5754.04</v>
      </c>
      <c r="D2471" s="6">
        <v>5672.08</v>
      </c>
      <c r="E2471" s="6">
        <v>5702.05</v>
      </c>
      <c r="F2471" s="6">
        <v>3822.6</v>
      </c>
      <c r="G2471" s="6">
        <v>3849.27</v>
      </c>
      <c r="H2471" s="6">
        <v>3807.13</v>
      </c>
      <c r="I2471" s="6">
        <v>3821.79</v>
      </c>
      <c r="J2471" s="9">
        <f t="shared" si="3732"/>
        <v>81.960000000000036</v>
      </c>
      <c r="K2471" s="9">
        <f t="shared" si="3759"/>
        <v>76.19083333333333</v>
      </c>
      <c r="L2471" s="9">
        <f t="shared" si="3736"/>
        <v>42.139999999999873</v>
      </c>
      <c r="M2471" s="9">
        <f t="shared" ref="M2471" si="3803">AVERAGE(L2460:L2471)</f>
        <v>48.014999999999986</v>
      </c>
      <c r="N2471" s="6" t="s">
        <v>37</v>
      </c>
      <c r="O2471" s="9">
        <f t="shared" si="3738"/>
        <v>1880.2600000000002</v>
      </c>
      <c r="P2471" s="4">
        <f t="shared" si="3777"/>
        <v>0.603605891315391</v>
      </c>
      <c r="Q2471" s="5">
        <f t="shared" si="3778"/>
        <v>39.380000000000564</v>
      </c>
      <c r="R2471" s="5">
        <f t="shared" si="3779"/>
        <v>1866.335</v>
      </c>
      <c r="S2471" s="4">
        <f t="shared" si="3780"/>
        <v>0.603605891315391</v>
      </c>
      <c r="T2471" s="4">
        <f t="shared" si="3781"/>
        <v>0.603605891315391</v>
      </c>
      <c r="U2471" s="5">
        <f t="shared" si="3773"/>
        <v>1878.8940000000002</v>
      </c>
      <c r="V2471" s="5">
        <f t="shared" si="3774"/>
        <v>1.3659999999999854</v>
      </c>
      <c r="X2471" s="5">
        <f t="shared" si="3734"/>
        <v>-3.8299999999999272</v>
      </c>
      <c r="Y2471" s="5">
        <f t="shared" si="3735"/>
        <v>-0.80999999999994543</v>
      </c>
      <c r="AA2471" s="5">
        <f t="shared" si="3753"/>
        <v>0</v>
      </c>
      <c r="AB2471" s="5">
        <f t="shared" si="3754"/>
        <v>1</v>
      </c>
      <c r="AC2471" s="5">
        <f t="shared" si="3755"/>
        <v>1</v>
      </c>
      <c r="AF2471" s="5">
        <f t="shared" si="3741"/>
        <v>48.159999999999854</v>
      </c>
      <c r="AG2471" s="5">
        <f t="shared" si="3742"/>
        <v>44.659999999999854</v>
      </c>
      <c r="AH2471" s="5">
        <f t="shared" si="3743"/>
        <v>33.800000000000182</v>
      </c>
      <c r="AI2471" s="5">
        <f t="shared" si="3744"/>
        <v>37.300000000000182</v>
      </c>
      <c r="AJ2471" s="5"/>
      <c r="AK2471" s="5">
        <f t="shared" si="3745"/>
        <v>33.800000000000182</v>
      </c>
      <c r="AL2471" s="5">
        <f t="shared" si="3765"/>
        <v>30.848000000000411</v>
      </c>
      <c r="AM2471" s="5">
        <f t="shared" si="3746"/>
        <v>48.159999999999854</v>
      </c>
      <c r="AN2471" s="5">
        <f t="shared" si="3761"/>
        <v>56.31499999999987</v>
      </c>
      <c r="AO2471" s="5">
        <f t="shared" si="3762"/>
        <v>0</v>
      </c>
      <c r="AP2471" s="5">
        <f t="shared" si="3775"/>
        <v>3</v>
      </c>
      <c r="AQ2471" s="5">
        <f t="shared" si="3793"/>
        <v>3.6</v>
      </c>
      <c r="AR2471" s="5"/>
      <c r="AS2471" s="5">
        <f t="shared" si="3739"/>
        <v>44.659999999999854</v>
      </c>
      <c r="AT2471" s="5">
        <f t="shared" si="3761"/>
        <v>61.584999999999944</v>
      </c>
      <c r="AU2471" s="5">
        <f t="shared" si="3747"/>
        <v>37.300000000000182</v>
      </c>
      <c r="AV2471" s="5">
        <f t="shared" si="3750"/>
        <v>3.5</v>
      </c>
      <c r="AW2471" s="5">
        <f t="shared" si="3748"/>
        <v>4</v>
      </c>
      <c r="AX2471" s="5">
        <f t="shared" si="3801"/>
        <v>37.704000000000185</v>
      </c>
      <c r="AZ2471" s="4">
        <f t="shared" si="3783"/>
        <v>0.603605891315391</v>
      </c>
      <c r="BA2471" s="5">
        <f t="shared" si="3789"/>
        <v>0</v>
      </c>
      <c r="BB2471" s="4">
        <f t="shared" si="3784"/>
        <v>0.74581005586591986</v>
      </c>
      <c r="BD2471" s="5">
        <v>0</v>
      </c>
      <c r="BE2471" s="4">
        <v>0.32134453781510891</v>
      </c>
      <c r="BJ2471" s="5">
        <v>26.910000000000309</v>
      </c>
      <c r="BK2471" s="5">
        <v>19.639999999999873</v>
      </c>
      <c r="BL2471" s="5">
        <v>2.6300000000001091</v>
      </c>
      <c r="BM2471" s="5">
        <v>5</v>
      </c>
      <c r="BR2471">
        <v>-30</v>
      </c>
      <c r="BS2471">
        <v>1</v>
      </c>
    </row>
    <row r="2472" spans="1:71">
      <c r="A2472" s="7">
        <v>40080</v>
      </c>
      <c r="B2472" s="6">
        <v>5684.49</v>
      </c>
      <c r="C2472" s="6">
        <v>5741.54</v>
      </c>
      <c r="D2472" s="6">
        <v>5586.23</v>
      </c>
      <c r="E2472" s="6">
        <v>5605.21</v>
      </c>
      <c r="F2472" s="6">
        <v>3808.89</v>
      </c>
      <c r="G2472" s="6">
        <v>3849.94</v>
      </c>
      <c r="H2472" s="6">
        <v>3751.75</v>
      </c>
      <c r="I2472" s="6">
        <v>3758.36</v>
      </c>
      <c r="J2472" s="9">
        <f t="shared" si="3732"/>
        <v>155.3100000000004</v>
      </c>
      <c r="K2472" s="9">
        <f t="shared" si="3759"/>
        <v>85.18416666666667</v>
      </c>
      <c r="L2472" s="9">
        <f t="shared" si="3736"/>
        <v>98.190000000000055</v>
      </c>
      <c r="M2472" s="9">
        <f t="shared" ref="M2472" si="3804">AVERAGE(L2461:L2472)</f>
        <v>53.329166666666652</v>
      </c>
      <c r="N2472" s="6" t="s">
        <v>36</v>
      </c>
      <c r="O2472" s="9">
        <f t="shared" si="3738"/>
        <v>1846.85</v>
      </c>
      <c r="P2472" s="4">
        <f t="shared" si="3777"/>
        <v>0</v>
      </c>
      <c r="Q2472" s="5">
        <f t="shared" si="3778"/>
        <v>39.010000000000218</v>
      </c>
      <c r="R2472" s="5">
        <f t="shared" si="3779"/>
        <v>1856.6025</v>
      </c>
      <c r="S2472" s="4">
        <f t="shared" si="3780"/>
        <v>0</v>
      </c>
      <c r="T2472" s="4">
        <f t="shared" si="3781"/>
        <v>0</v>
      </c>
      <c r="U2472" s="5">
        <f t="shared" si="3773"/>
        <v>1869.0900000000001</v>
      </c>
      <c r="V2472" s="5">
        <f t="shared" si="3774"/>
        <v>-22.240000000000236</v>
      </c>
      <c r="X2472" s="5">
        <f t="shared" si="3734"/>
        <v>-79.279999999999745</v>
      </c>
      <c r="Y2472" s="5">
        <f t="shared" si="3735"/>
        <v>-50.529999999999745</v>
      </c>
      <c r="AA2472" s="5">
        <f t="shared" si="3753"/>
        <v>0</v>
      </c>
      <c r="AB2472" s="5">
        <f t="shared" si="3754"/>
        <v>1</v>
      </c>
      <c r="AC2472" s="5">
        <f t="shared" si="3755"/>
        <v>1</v>
      </c>
      <c r="AF2472" s="5">
        <f t="shared" si="3741"/>
        <v>57.050000000000182</v>
      </c>
      <c r="AG2472" s="5">
        <f t="shared" si="3742"/>
        <v>39.489999999999782</v>
      </c>
      <c r="AH2472" s="5">
        <f t="shared" si="3743"/>
        <v>98.260000000000218</v>
      </c>
      <c r="AI2472" s="5">
        <f t="shared" si="3744"/>
        <v>115.82000000000062</v>
      </c>
      <c r="AJ2472" s="5"/>
      <c r="AK2472" s="5">
        <f t="shared" si="3745"/>
        <v>57.050000000000182</v>
      </c>
      <c r="AL2472" s="5">
        <f t="shared" si="3765"/>
        <v>36.125000000000171</v>
      </c>
      <c r="AM2472" s="5">
        <f t="shared" si="3746"/>
        <v>98.260000000000218</v>
      </c>
      <c r="AN2472" s="5">
        <f t="shared" si="3761"/>
        <v>61.232999999999905</v>
      </c>
      <c r="AO2472" s="5">
        <f t="shared" si="3762"/>
        <v>1</v>
      </c>
      <c r="AP2472" s="5">
        <f t="shared" si="3775"/>
        <v>4</v>
      </c>
      <c r="AQ2472" s="5">
        <f t="shared" si="3793"/>
        <v>3.6</v>
      </c>
      <c r="AR2472" s="5"/>
      <c r="AS2472" s="5">
        <f t="shared" si="3739"/>
        <v>115.82000000000062</v>
      </c>
      <c r="AT2472" s="5">
        <f t="shared" si="3761"/>
        <v>67.896000000000001</v>
      </c>
      <c r="AU2472" s="5">
        <f t="shared" si="3747"/>
        <v>39.489999999999782</v>
      </c>
      <c r="AV2472" s="5">
        <f t="shared" si="3750"/>
        <v>17.5600000000004</v>
      </c>
      <c r="AW2472" s="5">
        <f t="shared" si="3748"/>
        <v>5</v>
      </c>
      <c r="AX2472" s="5">
        <f t="shared" si="3801"/>
        <v>39.67499999999982</v>
      </c>
      <c r="AZ2472" s="4">
        <f t="shared" si="3783"/>
        <v>0</v>
      </c>
      <c r="BA2472" s="5">
        <f t="shared" si="3789"/>
        <v>0</v>
      </c>
      <c r="BB2472" s="4">
        <f t="shared" si="3784"/>
        <v>0.603605891315391</v>
      </c>
      <c r="BD2472" s="5">
        <v>0</v>
      </c>
      <c r="BE2472" s="4">
        <v>0.32115643209323741</v>
      </c>
      <c r="BJ2472" s="5">
        <v>48.119999999999891</v>
      </c>
      <c r="BK2472" s="5">
        <v>-16.190000000000055</v>
      </c>
      <c r="BL2472" s="5">
        <v>16.190000000000055</v>
      </c>
      <c r="BM2472" s="5">
        <v>5</v>
      </c>
      <c r="BR2472">
        <v>-34</v>
      </c>
      <c r="BS2472">
        <v>-32</v>
      </c>
    </row>
    <row r="2473" spans="1:71">
      <c r="A2473" s="7">
        <v>40081</v>
      </c>
      <c r="B2473" s="6">
        <v>5615.79</v>
      </c>
      <c r="C2473" s="6">
        <v>5620.13</v>
      </c>
      <c r="D2473" s="6">
        <v>5559.47</v>
      </c>
      <c r="E2473" s="6">
        <v>5581.41</v>
      </c>
      <c r="F2473" s="6">
        <v>3760.75</v>
      </c>
      <c r="G2473" s="6">
        <v>3768.52</v>
      </c>
      <c r="H2473" s="6">
        <v>3731.99</v>
      </c>
      <c r="I2473" s="6">
        <v>3739.14</v>
      </c>
      <c r="J2473" s="9">
        <f t="shared" si="3732"/>
        <v>60.659999999999854</v>
      </c>
      <c r="K2473" s="9">
        <f t="shared" si="3759"/>
        <v>79.59333333333332</v>
      </c>
      <c r="L2473" s="9">
        <f t="shared" si="3736"/>
        <v>36.5300000000002</v>
      </c>
      <c r="M2473" s="9">
        <f t="shared" ref="M2473" si="3805">AVERAGE(L2462:L2473)</f>
        <v>51.041666666666664</v>
      </c>
      <c r="N2473" s="6" t="s">
        <v>36</v>
      </c>
      <c r="O2473" s="9">
        <f t="shared" si="3738"/>
        <v>1842.27</v>
      </c>
      <c r="P2473" s="4">
        <f t="shared" si="3777"/>
        <v>0</v>
      </c>
      <c r="Q2473" s="5">
        <f t="shared" si="3778"/>
        <v>43.590000000000146</v>
      </c>
      <c r="R2473" s="5">
        <f t="shared" si="3779"/>
        <v>1853.1675</v>
      </c>
      <c r="S2473" s="4">
        <f t="shared" si="3780"/>
        <v>0</v>
      </c>
      <c r="T2473" s="4">
        <f t="shared" si="3781"/>
        <v>0</v>
      </c>
      <c r="U2473" s="5">
        <f t="shared" si="3773"/>
        <v>1862.3460000000002</v>
      </c>
      <c r="V2473" s="5">
        <f t="shared" si="3774"/>
        <v>-20.076000000000249</v>
      </c>
      <c r="X2473" s="5">
        <f t="shared" si="3734"/>
        <v>-34.380000000000109</v>
      </c>
      <c r="Y2473" s="5">
        <f t="shared" si="3735"/>
        <v>-21.610000000000127</v>
      </c>
      <c r="AA2473" s="5">
        <f t="shared" si="3753"/>
        <v>0</v>
      </c>
      <c r="AB2473" s="5">
        <f t="shared" si="3754"/>
        <v>1</v>
      </c>
      <c r="AC2473" s="5">
        <f t="shared" si="3755"/>
        <v>1</v>
      </c>
      <c r="AF2473" s="5">
        <f t="shared" si="3741"/>
        <v>4.3400000000001455</v>
      </c>
      <c r="AG2473" s="5">
        <f t="shared" si="3742"/>
        <v>14.920000000000073</v>
      </c>
      <c r="AH2473" s="5">
        <f t="shared" si="3743"/>
        <v>56.319999999999709</v>
      </c>
      <c r="AI2473" s="5">
        <f t="shared" si="3744"/>
        <v>45.739999999999782</v>
      </c>
      <c r="AJ2473" s="5"/>
      <c r="AK2473" s="5">
        <f t="shared" si="3745"/>
        <v>4.3400000000001455</v>
      </c>
      <c r="AL2473" s="5">
        <f t="shared" si="3765"/>
        <v>36.125000000000171</v>
      </c>
      <c r="AM2473" s="5">
        <f t="shared" si="3746"/>
        <v>56.319999999999709</v>
      </c>
      <c r="AN2473" s="5">
        <f t="shared" si="3761"/>
        <v>61.714999999999876</v>
      </c>
      <c r="AO2473" s="5">
        <f t="shared" si="3762"/>
        <v>0</v>
      </c>
      <c r="AP2473" s="5">
        <f t="shared" si="3775"/>
        <v>4</v>
      </c>
      <c r="AQ2473" s="5">
        <f t="shared" si="3793"/>
        <v>3.6</v>
      </c>
      <c r="AR2473" s="5"/>
      <c r="AS2473" s="5">
        <f t="shared" si="3739"/>
        <v>45.739999999999782</v>
      </c>
      <c r="AT2473" s="5">
        <f t="shared" si="3761"/>
        <v>66.632000000000062</v>
      </c>
      <c r="AU2473" s="5">
        <f t="shared" si="3747"/>
        <v>14.920000000000073</v>
      </c>
      <c r="AV2473" s="5">
        <f t="shared" si="3750"/>
        <v>-10.579999999999927</v>
      </c>
      <c r="AW2473" s="5">
        <f t="shared" si="3748"/>
        <v>6</v>
      </c>
      <c r="AX2473" s="5">
        <f t="shared" si="3801"/>
        <v>39.67499999999982</v>
      </c>
      <c r="AZ2473" s="4">
        <f t="shared" si="3783"/>
        <v>0</v>
      </c>
      <c r="BA2473" s="5">
        <f t="shared" si="3789"/>
        <v>0</v>
      </c>
      <c r="BB2473" s="4">
        <f t="shared" si="3784"/>
        <v>0</v>
      </c>
      <c r="BD2473" s="5">
        <v>0</v>
      </c>
      <c r="BE2473" s="4">
        <v>0.3205262058884904</v>
      </c>
      <c r="BJ2473" s="5">
        <v>26.389999999999873</v>
      </c>
      <c r="BK2473" s="5">
        <v>0.78999999999996362</v>
      </c>
      <c r="BL2473" s="5">
        <v>0.17999999999983629</v>
      </c>
      <c r="BM2473" s="5">
        <v>5</v>
      </c>
      <c r="BR2473">
        <v>56</v>
      </c>
      <c r="BS2473">
        <v>-22</v>
      </c>
    </row>
    <row r="2474" spans="1:71">
      <c r="A2474" s="7">
        <v>40084</v>
      </c>
      <c r="B2474" s="6">
        <v>5595.36</v>
      </c>
      <c r="C2474" s="6">
        <v>5736.31</v>
      </c>
      <c r="D2474" s="6">
        <v>5554.53</v>
      </c>
      <c r="E2474" s="6">
        <v>5736.31</v>
      </c>
      <c r="F2474" s="6">
        <v>3727.77</v>
      </c>
      <c r="G2474" s="6">
        <v>3825</v>
      </c>
      <c r="H2474" s="6">
        <v>3703.08</v>
      </c>
      <c r="I2474" s="6">
        <v>3825</v>
      </c>
      <c r="J2474" s="9">
        <f t="shared" si="3732"/>
        <v>181.78000000000065</v>
      </c>
      <c r="K2474" s="9">
        <f t="shared" si="3759"/>
        <v>88.108333333333348</v>
      </c>
      <c r="L2474" s="9">
        <f t="shared" si="3736"/>
        <v>121.92000000000007</v>
      </c>
      <c r="M2474" s="9">
        <f t="shared" ref="M2474" si="3806">AVERAGE(L2463:L2474)</f>
        <v>56.80916666666667</v>
      </c>
      <c r="N2474" s="6" t="s">
        <v>36</v>
      </c>
      <c r="O2474" s="9">
        <f t="shared" si="3738"/>
        <v>1911.3100000000004</v>
      </c>
      <c r="P2474" s="4">
        <f t="shared" si="3777"/>
        <v>1</v>
      </c>
      <c r="Q2474" s="5">
        <f t="shared" si="3778"/>
        <v>69.040000000000418</v>
      </c>
      <c r="R2474" s="5">
        <f t="shared" si="3779"/>
        <v>1859.5300000000002</v>
      </c>
      <c r="S2474" s="4">
        <f t="shared" si="3780"/>
        <v>1</v>
      </c>
      <c r="T2474" s="4">
        <f t="shared" si="3781"/>
        <v>1</v>
      </c>
      <c r="U2474" s="5">
        <f t="shared" si="3773"/>
        <v>1873.31</v>
      </c>
      <c r="V2474" s="5">
        <f t="shared" si="3774"/>
        <v>38.000000000000455</v>
      </c>
      <c r="X2474" s="5">
        <f t="shared" si="3734"/>
        <v>140.95000000000073</v>
      </c>
      <c r="Y2474" s="5">
        <f t="shared" si="3735"/>
        <v>97.230000000000018</v>
      </c>
      <c r="AA2474" s="5">
        <f t="shared" si="3753"/>
        <v>1</v>
      </c>
      <c r="AB2474" s="5">
        <f t="shared" si="3754"/>
        <v>0</v>
      </c>
      <c r="AC2474" s="5">
        <f t="shared" si="3755"/>
        <v>1</v>
      </c>
      <c r="AF2474" s="5">
        <f t="shared" si="3741"/>
        <v>140.95000000000073</v>
      </c>
      <c r="AG2474" s="5">
        <f t="shared" si="3742"/>
        <v>154.90000000000055</v>
      </c>
      <c r="AH2474" s="5">
        <f t="shared" si="3743"/>
        <v>40.829999999999927</v>
      </c>
      <c r="AI2474" s="5">
        <f t="shared" si="3744"/>
        <v>26.880000000000109</v>
      </c>
      <c r="AJ2474" s="5"/>
      <c r="AK2474" s="5">
        <f t="shared" si="3745"/>
        <v>40.829999999999927</v>
      </c>
      <c r="AL2474" s="5">
        <f t="shared" si="3765"/>
        <v>42.451999999999948</v>
      </c>
      <c r="AM2474" s="5">
        <f t="shared" si="3746"/>
        <v>140.95000000000073</v>
      </c>
      <c r="AN2474" s="5">
        <f t="shared" si="3761"/>
        <v>69.081999999999965</v>
      </c>
      <c r="AO2474" s="5">
        <f t="shared" si="3762"/>
        <v>1</v>
      </c>
      <c r="AP2474" s="5">
        <f t="shared" si="3775"/>
        <v>5</v>
      </c>
      <c r="AQ2474" s="5">
        <f t="shared" si="3793"/>
        <v>3.7</v>
      </c>
      <c r="AR2474" s="5"/>
      <c r="AS2474" s="5">
        <f t="shared" si="3739"/>
        <v>154.90000000000055</v>
      </c>
      <c r="AT2474" s="5">
        <f t="shared" si="3761"/>
        <v>72.950000000000088</v>
      </c>
      <c r="AU2474" s="5">
        <f t="shared" si="3747"/>
        <v>26.880000000000109</v>
      </c>
      <c r="AV2474" s="5">
        <f t="shared" si="3750"/>
        <v>-13.949999999999818</v>
      </c>
      <c r="AW2474" s="5">
        <f t="shared" si="3748"/>
        <v>2</v>
      </c>
      <c r="AX2474" s="5">
        <f t="shared" si="3801"/>
        <v>39.67499999999982</v>
      </c>
      <c r="AZ2474" s="4">
        <f t="shared" si="3783"/>
        <v>1</v>
      </c>
      <c r="BA2474" s="5">
        <f t="shared" si="3789"/>
        <v>0</v>
      </c>
      <c r="BB2474" s="4">
        <f t="shared" si="3784"/>
        <v>0</v>
      </c>
      <c r="BD2474" s="5">
        <v>0</v>
      </c>
      <c r="BE2474" s="4">
        <v>0.32039442792299017</v>
      </c>
      <c r="BJ2474" s="5">
        <v>47.2199999999998</v>
      </c>
      <c r="BK2474" s="5">
        <v>-13.029999999999745</v>
      </c>
      <c r="BL2474" s="5">
        <v>14.940000000000055</v>
      </c>
      <c r="BM2474" s="5">
        <v>5</v>
      </c>
      <c r="BR2474">
        <v>-35</v>
      </c>
      <c r="BS2474">
        <v>97</v>
      </c>
    </row>
    <row r="2475" spans="1:71">
      <c r="A2475" s="7">
        <v>40085</v>
      </c>
      <c r="B2475" s="6">
        <v>5736.79</v>
      </c>
      <c r="C2475" s="6">
        <v>5756.26</v>
      </c>
      <c r="D2475" s="6">
        <v>5690.19</v>
      </c>
      <c r="E2475" s="6">
        <v>5713.52</v>
      </c>
      <c r="F2475" s="6">
        <v>3830.58</v>
      </c>
      <c r="G2475" s="6">
        <v>3845.01</v>
      </c>
      <c r="H2475" s="6">
        <v>3798.71</v>
      </c>
      <c r="I2475" s="6">
        <v>3814.1</v>
      </c>
      <c r="J2475" s="9">
        <f t="shared" si="3732"/>
        <v>66.070000000000618</v>
      </c>
      <c r="K2475" s="9">
        <f t="shared" si="3759"/>
        <v>88.749166666666795</v>
      </c>
      <c r="L2475" s="9">
        <f t="shared" si="3736"/>
        <v>46.300000000000182</v>
      </c>
      <c r="M2475" s="9">
        <f t="shared" ref="M2475" si="3807">AVERAGE(L2464:L2475)</f>
        <v>56.870000000000005</v>
      </c>
      <c r="N2475" s="6" t="s">
        <v>37</v>
      </c>
      <c r="O2475" s="9">
        <f t="shared" si="3738"/>
        <v>1899.4200000000005</v>
      </c>
      <c r="P2475" s="4">
        <f t="shared" si="3777"/>
        <v>0.82778099652375725</v>
      </c>
      <c r="Q2475" s="5">
        <f t="shared" si="3778"/>
        <v>69.040000000000418</v>
      </c>
      <c r="R2475" s="5">
        <f t="shared" si="3779"/>
        <v>1859.5300000000002</v>
      </c>
      <c r="S2475" s="4">
        <f t="shared" si="3780"/>
        <v>0.82778099652375725</v>
      </c>
      <c r="T2475" s="4">
        <f t="shared" si="3781"/>
        <v>0.82778099652375725</v>
      </c>
      <c r="U2475" s="5">
        <f t="shared" si="3773"/>
        <v>1876.0220000000002</v>
      </c>
      <c r="V2475" s="5">
        <f t="shared" si="3774"/>
        <v>23.398000000000366</v>
      </c>
      <c r="X2475" s="5">
        <f t="shared" si="3734"/>
        <v>-23.269999999999527</v>
      </c>
      <c r="Y2475" s="5">
        <f t="shared" si="3735"/>
        <v>-16.480000000000018</v>
      </c>
      <c r="AA2475" s="5">
        <f t="shared" si="3753"/>
        <v>0</v>
      </c>
      <c r="AB2475" s="5">
        <f t="shared" si="3754"/>
        <v>1</v>
      </c>
      <c r="AC2475" s="5">
        <f t="shared" si="3755"/>
        <v>1</v>
      </c>
      <c r="AF2475" s="5">
        <f t="shared" si="3741"/>
        <v>19.470000000000255</v>
      </c>
      <c r="AG2475" s="5">
        <f t="shared" si="3742"/>
        <v>19.949999999999818</v>
      </c>
      <c r="AH2475" s="5">
        <f t="shared" si="3743"/>
        <v>46.600000000000364</v>
      </c>
      <c r="AI2475" s="5">
        <f t="shared" si="3744"/>
        <v>46.1200000000008</v>
      </c>
      <c r="AJ2475" s="5"/>
      <c r="AK2475" s="5">
        <f t="shared" si="3745"/>
        <v>19.470000000000255</v>
      </c>
      <c r="AL2475" s="5">
        <f t="shared" si="3765"/>
        <v>42.451999999999948</v>
      </c>
      <c r="AM2475" s="5">
        <f t="shared" si="3746"/>
        <v>46.600000000000364</v>
      </c>
      <c r="AN2475" s="5">
        <f t="shared" si="3761"/>
        <v>68.473999999999975</v>
      </c>
      <c r="AO2475" s="5">
        <f t="shared" si="3762"/>
        <v>0</v>
      </c>
      <c r="AP2475" s="5">
        <f t="shared" si="3775"/>
        <v>5</v>
      </c>
      <c r="AQ2475" s="5">
        <f t="shared" si="3793"/>
        <v>3.9</v>
      </c>
      <c r="AR2475" s="5"/>
      <c r="AS2475" s="5">
        <f t="shared" si="3739"/>
        <v>46.1200000000008</v>
      </c>
      <c r="AT2475" s="5">
        <f t="shared" si="3761"/>
        <v>73.99100000000017</v>
      </c>
      <c r="AU2475" s="5">
        <f t="shared" si="3747"/>
        <v>19.949999999999818</v>
      </c>
      <c r="AV2475" s="5">
        <f t="shared" si="3750"/>
        <v>-0.47999999999956344</v>
      </c>
      <c r="AW2475" s="5">
        <f t="shared" si="3748"/>
        <v>3</v>
      </c>
      <c r="AX2475" s="5">
        <f t="shared" si="3801"/>
        <v>37.519000000000148</v>
      </c>
      <c r="AZ2475" s="4">
        <f t="shared" si="3783"/>
        <v>0.82778099652375725</v>
      </c>
      <c r="BA2475" s="5">
        <f t="shared" si="3789"/>
        <v>-11.889999999999873</v>
      </c>
      <c r="BB2475" s="4">
        <f t="shared" si="3784"/>
        <v>1</v>
      </c>
      <c r="BD2475" s="5">
        <v>0</v>
      </c>
      <c r="BE2475" s="4">
        <v>0.32025837858079709</v>
      </c>
      <c r="BJ2475" s="5">
        <v>32.5300000000002</v>
      </c>
      <c r="BK2475" s="5">
        <v>30.299999999999727</v>
      </c>
      <c r="BL2475" s="5">
        <v>14.230000000000018</v>
      </c>
      <c r="BM2475" s="5">
        <v>5</v>
      </c>
      <c r="BR2475">
        <v>-35</v>
      </c>
      <c r="BS2475">
        <v>16</v>
      </c>
    </row>
    <row r="2476" spans="1:71">
      <c r="A2476" s="7">
        <v>40086</v>
      </c>
      <c r="B2476" s="6">
        <v>5728.48</v>
      </c>
      <c r="C2476" s="6">
        <v>5744.59</v>
      </c>
      <c r="D2476" s="6">
        <v>5619.48</v>
      </c>
      <c r="E2476" s="6">
        <v>5675.16</v>
      </c>
      <c r="F2476" s="6">
        <v>3825.17</v>
      </c>
      <c r="G2476" s="6">
        <v>3841.99</v>
      </c>
      <c r="H2476" s="6">
        <v>3763.35</v>
      </c>
      <c r="I2476" s="6">
        <v>3795.41</v>
      </c>
      <c r="J2476" s="9">
        <f t="shared" si="3732"/>
        <v>125.11000000000058</v>
      </c>
      <c r="K2476" s="9">
        <f t="shared" si="3759"/>
        <v>91.531666666666823</v>
      </c>
      <c r="L2476" s="9">
        <f t="shared" si="3736"/>
        <v>78.639999999999873</v>
      </c>
      <c r="M2476" s="9">
        <f t="shared" ref="M2476" si="3808">AVERAGE(L2465:L2476)</f>
        <v>58.367499999999986</v>
      </c>
      <c r="N2476" s="6" t="s">
        <v>36</v>
      </c>
      <c r="O2476" s="9">
        <f t="shared" si="3738"/>
        <v>1879.75</v>
      </c>
      <c r="P2476" s="4">
        <f t="shared" si="3777"/>
        <v>0.54287369640787642</v>
      </c>
      <c r="Q2476" s="5">
        <f t="shared" si="3778"/>
        <v>69.040000000000418</v>
      </c>
      <c r="R2476" s="5">
        <f t="shared" si="3779"/>
        <v>1859.5300000000002</v>
      </c>
      <c r="S2476" s="4">
        <f t="shared" si="3780"/>
        <v>0.54287369640787642</v>
      </c>
      <c r="T2476" s="4">
        <f t="shared" si="3781"/>
        <v>0.54287369640787642</v>
      </c>
      <c r="U2476" s="5">
        <f t="shared" si="3773"/>
        <v>1875.92</v>
      </c>
      <c r="V2476" s="5">
        <f t="shared" si="3774"/>
        <v>3.8299999999999272</v>
      </c>
      <c r="X2476" s="5">
        <f t="shared" si="3734"/>
        <v>-53.319999999999709</v>
      </c>
      <c r="Y2476" s="5">
        <f t="shared" si="3735"/>
        <v>-29.760000000000218</v>
      </c>
      <c r="AA2476" s="5">
        <f t="shared" si="3753"/>
        <v>0</v>
      </c>
      <c r="AB2476" s="5">
        <f t="shared" si="3754"/>
        <v>1</v>
      </c>
      <c r="AC2476" s="5">
        <f t="shared" si="3755"/>
        <v>1</v>
      </c>
      <c r="AF2476" s="5">
        <f t="shared" si="3741"/>
        <v>16.110000000000582</v>
      </c>
      <c r="AG2476" s="5">
        <f t="shared" si="3742"/>
        <v>31.069999999999709</v>
      </c>
      <c r="AH2476" s="5">
        <f t="shared" si="3743"/>
        <v>109</v>
      </c>
      <c r="AI2476" s="5">
        <f t="shared" si="3744"/>
        <v>94.040000000000873</v>
      </c>
      <c r="AJ2476" s="5"/>
      <c r="AK2476" s="5">
        <f t="shared" si="3745"/>
        <v>16.110000000000582</v>
      </c>
      <c r="AL2476" s="5">
        <f t="shared" si="3765"/>
        <v>42.451999999999948</v>
      </c>
      <c r="AM2476" s="5">
        <f t="shared" si="3746"/>
        <v>109</v>
      </c>
      <c r="AN2476" s="5">
        <f t="shared" si="3761"/>
        <v>72.123999999999981</v>
      </c>
      <c r="AO2476" s="5">
        <f t="shared" si="3762"/>
        <v>1</v>
      </c>
      <c r="AP2476" s="5">
        <f t="shared" si="3775"/>
        <v>5</v>
      </c>
      <c r="AQ2476" s="5">
        <f t="shared" si="3793"/>
        <v>4</v>
      </c>
      <c r="AR2476" s="5"/>
      <c r="AS2476" s="5">
        <f t="shared" si="3739"/>
        <v>94.040000000000873</v>
      </c>
      <c r="AT2476" s="5">
        <f t="shared" si="3761"/>
        <v>74.94400000000023</v>
      </c>
      <c r="AU2476" s="5">
        <f t="shared" si="3747"/>
        <v>31.069999999999709</v>
      </c>
      <c r="AV2476" s="5">
        <f t="shared" si="3750"/>
        <v>-14.959999999999127</v>
      </c>
      <c r="AW2476" s="5">
        <f t="shared" si="3748"/>
        <v>4</v>
      </c>
      <c r="AX2476" s="5">
        <f t="shared" si="3801"/>
        <v>37.519000000000148</v>
      </c>
      <c r="AZ2476" s="4">
        <f t="shared" si="3783"/>
        <v>0.54287369640787642</v>
      </c>
      <c r="BA2476" s="5">
        <f t="shared" si="3789"/>
        <v>0</v>
      </c>
      <c r="BB2476" s="4">
        <f t="shared" si="3784"/>
        <v>0.82778099652375725</v>
      </c>
      <c r="BD2476" s="5">
        <v>0</v>
      </c>
      <c r="BE2476" s="4">
        <v>0.32006194747370642</v>
      </c>
      <c r="BJ2476" s="5">
        <v>27.670000000000073</v>
      </c>
      <c r="BK2476" s="5">
        <v>15.399999999999636</v>
      </c>
      <c r="BL2476" s="5">
        <v>13.2800000000002</v>
      </c>
      <c r="BM2476" s="5">
        <v>5</v>
      </c>
      <c r="BR2476">
        <v>109</v>
      </c>
      <c r="BS2476">
        <v>-35</v>
      </c>
    </row>
    <row r="2477" spans="1:71">
      <c r="A2477" s="7">
        <v>40087</v>
      </c>
      <c r="B2477" s="6">
        <v>5681.88</v>
      </c>
      <c r="C2477" s="6">
        <v>5726.97</v>
      </c>
      <c r="D2477" s="6">
        <v>5554.25</v>
      </c>
      <c r="E2477" s="6">
        <v>5554.55</v>
      </c>
      <c r="F2477" s="6">
        <v>3802.03</v>
      </c>
      <c r="G2477" s="6">
        <v>3821.42</v>
      </c>
      <c r="H2477" s="6">
        <v>3720.22</v>
      </c>
      <c r="I2477" s="6">
        <v>3720.77</v>
      </c>
      <c r="J2477" s="9">
        <f t="shared" si="3732"/>
        <v>172.72000000000025</v>
      </c>
      <c r="K2477" s="9">
        <f t="shared" si="3759"/>
        <v>100.49750000000017</v>
      </c>
      <c r="L2477" s="9">
        <f t="shared" si="3736"/>
        <v>101.20000000000027</v>
      </c>
      <c r="M2477" s="9">
        <f t="shared" ref="M2477" si="3809">AVERAGE(L2466:L2477)</f>
        <v>63.30916666666667</v>
      </c>
      <c r="N2477" s="6" t="s">
        <v>36</v>
      </c>
      <c r="O2477" s="9">
        <f t="shared" si="3738"/>
        <v>1833.7800000000002</v>
      </c>
      <c r="P2477" s="4">
        <f t="shared" si="3777"/>
        <v>0</v>
      </c>
      <c r="Q2477" s="5">
        <f t="shared" si="3778"/>
        <v>77.5300000000002</v>
      </c>
      <c r="R2477" s="5">
        <f t="shared" si="3779"/>
        <v>1853.1625000000004</v>
      </c>
      <c r="S2477" s="4">
        <f t="shared" si="3780"/>
        <v>0</v>
      </c>
      <c r="T2477" s="4">
        <f t="shared" si="3781"/>
        <v>0</v>
      </c>
      <c r="U2477" s="5">
        <f t="shared" si="3773"/>
        <v>1873.306</v>
      </c>
      <c r="V2477" s="5">
        <f t="shared" si="3774"/>
        <v>-39.52599999999984</v>
      </c>
      <c r="X2477" s="5">
        <f t="shared" si="3734"/>
        <v>-127.32999999999993</v>
      </c>
      <c r="Y2477" s="5">
        <f t="shared" si="3735"/>
        <v>-81.260000000000218</v>
      </c>
      <c r="AA2477" s="5">
        <f t="shared" si="3753"/>
        <v>0</v>
      </c>
      <c r="AB2477" s="5">
        <f t="shared" si="3754"/>
        <v>1</v>
      </c>
      <c r="AC2477" s="5">
        <f t="shared" si="3755"/>
        <v>1</v>
      </c>
      <c r="AF2477" s="5">
        <f t="shared" si="3741"/>
        <v>45.090000000000146</v>
      </c>
      <c r="AG2477" s="5">
        <f t="shared" si="3742"/>
        <v>51.8100000000004</v>
      </c>
      <c r="AH2477" s="5">
        <f t="shared" si="3743"/>
        <v>127.63000000000011</v>
      </c>
      <c r="AI2477" s="5">
        <f t="shared" si="3744"/>
        <v>120.90999999999985</v>
      </c>
      <c r="AJ2477" s="5"/>
      <c r="AK2477" s="5">
        <f t="shared" si="3745"/>
        <v>45.090000000000146</v>
      </c>
      <c r="AL2477" s="5">
        <f t="shared" si="3765"/>
        <v>46.286000000000143</v>
      </c>
      <c r="AM2477" s="5">
        <f t="shared" si="3746"/>
        <v>127.63000000000011</v>
      </c>
      <c r="AN2477" s="5">
        <f t="shared" si="3761"/>
        <v>82.3</v>
      </c>
      <c r="AO2477" s="5">
        <f t="shared" si="3762"/>
        <v>1</v>
      </c>
      <c r="AP2477" s="5">
        <f t="shared" si="3775"/>
        <v>6</v>
      </c>
      <c r="AQ2477" s="5">
        <f t="shared" si="3793"/>
        <v>4.2</v>
      </c>
      <c r="AR2477" s="5"/>
      <c r="AS2477" s="5">
        <f t="shared" si="3739"/>
        <v>120.90999999999985</v>
      </c>
      <c r="AT2477" s="5">
        <f t="shared" si="3761"/>
        <v>82.237000000000265</v>
      </c>
      <c r="AU2477" s="5">
        <f t="shared" si="3747"/>
        <v>51.8100000000004</v>
      </c>
      <c r="AV2477" s="5">
        <f t="shared" si="3750"/>
        <v>-6.7200000000002547</v>
      </c>
      <c r="AW2477" s="5">
        <f t="shared" si="3748"/>
        <v>5</v>
      </c>
      <c r="AX2477" s="5">
        <f t="shared" si="3801"/>
        <v>37.519000000000148</v>
      </c>
      <c r="AZ2477" s="4">
        <f t="shared" si="3783"/>
        <v>0</v>
      </c>
      <c r="BA2477" s="5">
        <f t="shared" si="3789"/>
        <v>0</v>
      </c>
      <c r="BB2477" s="4">
        <f t="shared" si="3784"/>
        <v>0.54287369640787642</v>
      </c>
      <c r="BD2477" s="5">
        <v>0</v>
      </c>
      <c r="BE2477" s="4">
        <v>0.31966804979253233</v>
      </c>
      <c r="BJ2477" s="5">
        <v>47.130000000000109</v>
      </c>
      <c r="BK2477" s="5">
        <v>-14.690000000000055</v>
      </c>
      <c r="BL2477" s="5">
        <v>14.690000000000055</v>
      </c>
      <c r="BM2477" s="5">
        <v>5</v>
      </c>
      <c r="BR2477">
        <v>-40</v>
      </c>
      <c r="BS2477">
        <v>-38</v>
      </c>
    </row>
    <row r="2478" spans="1:71">
      <c r="A2478" s="7">
        <v>40088</v>
      </c>
      <c r="B2478" s="6">
        <v>5532.65</v>
      </c>
      <c r="C2478" s="6">
        <v>5536.63</v>
      </c>
      <c r="D2478" s="6">
        <v>5442.32</v>
      </c>
      <c r="E2478" s="6">
        <v>5467.9</v>
      </c>
      <c r="F2478" s="6">
        <v>3695.47</v>
      </c>
      <c r="G2478" s="6">
        <v>3698.79</v>
      </c>
      <c r="H2478" s="6">
        <v>3627.4</v>
      </c>
      <c r="I2478" s="6">
        <v>3649.9</v>
      </c>
      <c r="J2478" s="9">
        <f t="shared" si="3732"/>
        <v>112.23000000000047</v>
      </c>
      <c r="K2478" s="9">
        <f t="shared" si="3759"/>
        <v>102.80750000000019</v>
      </c>
      <c r="L2478" s="9">
        <f t="shared" si="3736"/>
        <v>93.369999999999891</v>
      </c>
      <c r="M2478" s="9">
        <f t="shared" ref="M2478" si="3810">AVERAGE(L2467:L2478)</f>
        <v>65.33750000000002</v>
      </c>
      <c r="N2478" s="6" t="s">
        <v>36</v>
      </c>
      <c r="O2478" s="9">
        <f t="shared" si="3738"/>
        <v>1817.9999999999995</v>
      </c>
      <c r="P2478" s="4">
        <f t="shared" si="3777"/>
        <v>0</v>
      </c>
      <c r="Q2478" s="5">
        <f t="shared" si="3778"/>
        <v>93.310000000000855</v>
      </c>
      <c r="R2478" s="5">
        <f t="shared" si="3779"/>
        <v>1841.3274999999999</v>
      </c>
      <c r="S2478" s="4">
        <f t="shared" si="3780"/>
        <v>0</v>
      </c>
      <c r="T2478" s="4">
        <f t="shared" si="3781"/>
        <v>0</v>
      </c>
      <c r="U2478" s="5">
        <f t="shared" si="3773"/>
        <v>1868.4520000000005</v>
      </c>
      <c r="V2478" s="5">
        <f t="shared" si="3774"/>
        <v>-50.452000000000908</v>
      </c>
      <c r="X2478" s="5">
        <f t="shared" si="3734"/>
        <v>-64.75</v>
      </c>
      <c r="Y2478" s="5">
        <f t="shared" si="3735"/>
        <v>-45.569999999999709</v>
      </c>
      <c r="AA2478" s="5">
        <f t="shared" si="3753"/>
        <v>0</v>
      </c>
      <c r="AB2478" s="5">
        <f t="shared" si="3754"/>
        <v>1</v>
      </c>
      <c r="AC2478" s="5">
        <f t="shared" si="3755"/>
        <v>1</v>
      </c>
      <c r="AF2478" s="5">
        <f t="shared" si="3741"/>
        <v>3.9800000000004729</v>
      </c>
      <c r="AG2478" s="5">
        <f t="shared" si="3742"/>
        <v>-17.920000000000073</v>
      </c>
      <c r="AH2478" s="5">
        <f t="shared" si="3743"/>
        <v>90.329999999999927</v>
      </c>
      <c r="AI2478" s="5">
        <f t="shared" si="3744"/>
        <v>112.23000000000047</v>
      </c>
      <c r="AJ2478" s="5"/>
      <c r="AK2478" s="5">
        <f t="shared" si="3745"/>
        <v>3.9800000000004729</v>
      </c>
      <c r="AL2478" s="5">
        <f t="shared" si="3765"/>
        <v>46.286000000000143</v>
      </c>
      <c r="AM2478" s="5">
        <f t="shared" si="3746"/>
        <v>90.329999999999927</v>
      </c>
      <c r="AN2478" s="5">
        <f t="shared" si="3761"/>
        <v>86.384000000000015</v>
      </c>
      <c r="AO2478" s="5">
        <f t="shared" si="3762"/>
        <v>1</v>
      </c>
      <c r="AP2478" s="5">
        <f t="shared" si="3775"/>
        <v>7</v>
      </c>
      <c r="AQ2478" s="5">
        <f t="shared" si="3793"/>
        <v>4.5999999999999996</v>
      </c>
      <c r="AR2478" s="5"/>
      <c r="AS2478" s="5">
        <f t="shared" si="3739"/>
        <v>112.23000000000047</v>
      </c>
      <c r="AT2478" s="5">
        <f t="shared" si="3761"/>
        <v>90.450000000000273</v>
      </c>
      <c r="AU2478" s="5">
        <f t="shared" si="3747"/>
        <v>-17.920000000000073</v>
      </c>
      <c r="AV2478" s="5">
        <f t="shared" si="3750"/>
        <v>21.900000000000546</v>
      </c>
      <c r="AW2478" s="5">
        <f t="shared" si="3748"/>
        <v>6</v>
      </c>
      <c r="AX2478" s="5">
        <f t="shared" si="3801"/>
        <v>37.519000000000148</v>
      </c>
      <c r="AZ2478" s="4">
        <f t="shared" si="3783"/>
        <v>0</v>
      </c>
      <c r="BA2478" s="5">
        <f t="shared" si="3789"/>
        <v>0</v>
      </c>
      <c r="BB2478" s="4">
        <f t="shared" si="3784"/>
        <v>0</v>
      </c>
      <c r="BD2478" s="5">
        <v>0</v>
      </c>
      <c r="BE2478" s="4">
        <v>0.31964218218470181</v>
      </c>
      <c r="BJ2478" s="5">
        <v>34.699999999999818</v>
      </c>
      <c r="BK2478" s="5">
        <v>17.519999999999982</v>
      </c>
      <c r="BL2478" s="5">
        <v>16.960000000000036</v>
      </c>
      <c r="BM2478" s="5">
        <v>5</v>
      </c>
      <c r="BR2478">
        <v>90</v>
      </c>
      <c r="BS2478">
        <v>-39</v>
      </c>
    </row>
    <row r="2479" spans="1:71">
      <c r="A2479" s="7">
        <v>40091</v>
      </c>
      <c r="B2479" s="6">
        <v>5477.81</v>
      </c>
      <c r="C2479" s="6">
        <v>5511.64</v>
      </c>
      <c r="D2479" s="6">
        <v>5440.23</v>
      </c>
      <c r="E2479" s="6">
        <v>5508.85</v>
      </c>
      <c r="F2479" s="6">
        <v>3651.98</v>
      </c>
      <c r="G2479" s="6">
        <v>3677.37</v>
      </c>
      <c r="H2479" s="6">
        <v>3629.41</v>
      </c>
      <c r="I2479" s="6">
        <v>3675.01</v>
      </c>
      <c r="J2479" s="9">
        <f t="shared" si="3732"/>
        <v>71.410000000000764</v>
      </c>
      <c r="K2479" s="9">
        <f t="shared" si="3759"/>
        <v>104.76000000000029</v>
      </c>
      <c r="L2479" s="9">
        <f t="shared" si="3736"/>
        <v>47.960000000000036</v>
      </c>
      <c r="M2479" s="9">
        <f t="shared" ref="M2479" si="3811">AVERAGE(L2468:L2479)</f>
        <v>66.465000000000032</v>
      </c>
      <c r="N2479" s="6" t="s">
        <v>36</v>
      </c>
      <c r="O2479" s="9">
        <f t="shared" si="3738"/>
        <v>1833.8400000000001</v>
      </c>
      <c r="P2479" s="4">
        <f t="shared" si="3777"/>
        <v>0.1945467943994155</v>
      </c>
      <c r="Q2479" s="5">
        <f t="shared" si="3778"/>
        <v>81.420000000000982</v>
      </c>
      <c r="R2479" s="5">
        <f t="shared" si="3779"/>
        <v>1838.3549999999998</v>
      </c>
      <c r="S2479" s="4">
        <f t="shared" si="3780"/>
        <v>0.16975672489551447</v>
      </c>
      <c r="T2479" s="4">
        <f t="shared" si="3781"/>
        <v>0.16975672489551447</v>
      </c>
      <c r="U2479" s="5">
        <f t="shared" si="3773"/>
        <v>1852.9580000000001</v>
      </c>
      <c r="V2479" s="5">
        <f t="shared" si="3774"/>
        <v>-19.117999999999938</v>
      </c>
      <c r="X2479" s="5">
        <f t="shared" si="3734"/>
        <v>31.039999999999964</v>
      </c>
      <c r="Y2479" s="5">
        <f t="shared" si="3735"/>
        <v>23.0300000000002</v>
      </c>
      <c r="AA2479" s="5">
        <f t="shared" si="3753"/>
        <v>1</v>
      </c>
      <c r="AB2479" s="5">
        <f t="shared" si="3754"/>
        <v>0</v>
      </c>
      <c r="AC2479" s="5">
        <f t="shared" si="3755"/>
        <v>1</v>
      </c>
      <c r="AF2479" s="5">
        <f t="shared" si="3741"/>
        <v>33.829999999999927</v>
      </c>
      <c r="AG2479" s="5">
        <f t="shared" si="3742"/>
        <v>43.740000000000691</v>
      </c>
      <c r="AH2479" s="5">
        <f t="shared" si="3743"/>
        <v>37.580000000000837</v>
      </c>
      <c r="AI2479" s="5">
        <f t="shared" si="3744"/>
        <v>27.670000000000073</v>
      </c>
      <c r="AJ2479" s="5"/>
      <c r="AK2479" s="5">
        <f t="shared" si="3745"/>
        <v>33.829999999999927</v>
      </c>
      <c r="AL2479" s="5">
        <f t="shared" si="3765"/>
        <v>46.286000000000143</v>
      </c>
      <c r="AM2479" s="5">
        <f t="shared" si="3746"/>
        <v>37.580000000000837</v>
      </c>
      <c r="AN2479" s="5">
        <f t="shared" si="3761"/>
        <v>82.069000000000145</v>
      </c>
      <c r="AO2479" s="5">
        <f t="shared" si="3762"/>
        <v>0</v>
      </c>
      <c r="AP2479" s="5">
        <f t="shared" si="3775"/>
        <v>6</v>
      </c>
      <c r="AQ2479" s="5">
        <f t="shared" si="3793"/>
        <v>4.9000000000000004</v>
      </c>
      <c r="AR2479" s="5"/>
      <c r="AS2479" s="5">
        <f t="shared" si="3739"/>
        <v>43.740000000000691</v>
      </c>
      <c r="AT2479" s="5">
        <f t="shared" si="3761"/>
        <v>86.221000000000373</v>
      </c>
      <c r="AU2479" s="5">
        <f t="shared" si="3747"/>
        <v>27.670000000000073</v>
      </c>
      <c r="AV2479" s="5">
        <f t="shared" si="3750"/>
        <v>-9.910000000000764</v>
      </c>
      <c r="AW2479" s="5">
        <f t="shared" si="3748"/>
        <v>2</v>
      </c>
      <c r="AX2479" s="5">
        <f t="shared" si="3801"/>
        <v>37.519000000000148</v>
      </c>
      <c r="AZ2479" s="4">
        <f t="shared" si="3783"/>
        <v>0.16975672489551447</v>
      </c>
      <c r="BA2479" s="5">
        <f t="shared" si="3789"/>
        <v>0</v>
      </c>
      <c r="BB2479" s="4">
        <f t="shared" si="3784"/>
        <v>0</v>
      </c>
      <c r="BD2479" s="5">
        <v>0</v>
      </c>
      <c r="BE2479" s="4">
        <v>0.3189086294416329</v>
      </c>
      <c r="BJ2479" s="5">
        <v>46.789999999999964</v>
      </c>
      <c r="BK2479" s="5">
        <v>-18.899999999999636</v>
      </c>
      <c r="BL2479" s="5">
        <v>22.669999999999618</v>
      </c>
      <c r="BM2479" s="5">
        <v>5</v>
      </c>
      <c r="BR2479">
        <v>38</v>
      </c>
      <c r="BS2479">
        <v>23</v>
      </c>
    </row>
    <row r="2480" spans="1:71">
      <c r="A2480" s="7">
        <v>40092</v>
      </c>
      <c r="B2480" s="6">
        <v>5518.69</v>
      </c>
      <c r="C2480" s="6">
        <v>5662.01</v>
      </c>
      <c r="D2480" s="6">
        <v>5518.69</v>
      </c>
      <c r="E2480" s="6">
        <v>5657.64</v>
      </c>
      <c r="F2480" s="6">
        <v>3691.1</v>
      </c>
      <c r="G2480" s="6">
        <v>3770.21</v>
      </c>
      <c r="H2480" s="6">
        <v>3678.56</v>
      </c>
      <c r="I2480" s="6">
        <v>3770.21</v>
      </c>
      <c r="J2480" s="9">
        <f t="shared" si="3732"/>
        <v>153.15999999999985</v>
      </c>
      <c r="K2480" s="9">
        <f t="shared" si="3759"/>
        <v>112.54083333333362</v>
      </c>
      <c r="L2480" s="9">
        <f t="shared" si="3736"/>
        <v>95.199999999999818</v>
      </c>
      <c r="M2480" s="9">
        <f t="shared" ref="M2480" si="3812">AVERAGE(L2469:L2480)</f>
        <v>70.960000000000036</v>
      </c>
      <c r="N2480" s="6" t="s">
        <v>37</v>
      </c>
      <c r="O2480" s="9">
        <f t="shared" si="3738"/>
        <v>1887.4300000000003</v>
      </c>
      <c r="P2480" s="4">
        <f t="shared" si="3777"/>
        <v>1</v>
      </c>
      <c r="Q2480" s="5">
        <f t="shared" si="3778"/>
        <v>69.430000000000746</v>
      </c>
      <c r="R2480" s="5">
        <f t="shared" si="3779"/>
        <v>1835.3574999999996</v>
      </c>
      <c r="S2480" s="4">
        <f t="shared" si="3780"/>
        <v>0.74407887686207386</v>
      </c>
      <c r="T2480" s="4">
        <f t="shared" si="3781"/>
        <v>0.74407887686207386</v>
      </c>
      <c r="U2480" s="5">
        <f t="shared" si="3773"/>
        <v>1850.56</v>
      </c>
      <c r="V2480" s="5">
        <f t="shared" si="3774"/>
        <v>36.870000000000346</v>
      </c>
      <c r="X2480" s="5">
        <f t="shared" si="3734"/>
        <v>138.95000000000073</v>
      </c>
      <c r="Y2480" s="5">
        <f t="shared" si="3735"/>
        <v>79.110000000000127</v>
      </c>
      <c r="AA2480" s="5">
        <f t="shared" si="3753"/>
        <v>1</v>
      </c>
      <c r="AB2480" s="5">
        <f t="shared" si="3754"/>
        <v>0</v>
      </c>
      <c r="AC2480" s="5">
        <f t="shared" si="3755"/>
        <v>1</v>
      </c>
      <c r="AF2480" s="5">
        <f t="shared" si="3741"/>
        <v>143.32000000000062</v>
      </c>
      <c r="AG2480" s="5">
        <f t="shared" si="3742"/>
        <v>153.15999999999985</v>
      </c>
      <c r="AH2480" s="5">
        <f t="shared" si="3743"/>
        <v>0</v>
      </c>
      <c r="AI2480" s="5">
        <f t="shared" si="3744"/>
        <v>-9.839999999999236</v>
      </c>
      <c r="AJ2480" s="5"/>
      <c r="AK2480" s="5">
        <f t="shared" si="3745"/>
        <v>0</v>
      </c>
      <c r="AL2480" s="5">
        <f t="shared" si="3765"/>
        <v>46.286000000000143</v>
      </c>
      <c r="AM2480" s="5">
        <f t="shared" si="3746"/>
        <v>143.32000000000062</v>
      </c>
      <c r="AN2480" s="5">
        <f t="shared" si="3761"/>
        <v>89.815000000000239</v>
      </c>
      <c r="AO2480" s="5">
        <f t="shared" si="3762"/>
        <v>1</v>
      </c>
      <c r="AP2480" s="5">
        <f t="shared" si="3775"/>
        <v>6</v>
      </c>
      <c r="AQ2480" s="5">
        <f t="shared" si="3793"/>
        <v>5.0999999999999996</v>
      </c>
      <c r="AR2480" s="5"/>
      <c r="AS2480" s="5">
        <f t="shared" si="3739"/>
        <v>153.15999999999985</v>
      </c>
      <c r="AT2480" s="5">
        <f t="shared" si="3761"/>
        <v>93.132000000000332</v>
      </c>
      <c r="AU2480" s="5">
        <f t="shared" si="3747"/>
        <v>-9.839999999999236</v>
      </c>
      <c r="AV2480" s="5">
        <f t="shared" si="3750"/>
        <v>-9.839999999999236</v>
      </c>
      <c r="AW2480" s="5">
        <f t="shared" si="3748"/>
        <v>3</v>
      </c>
      <c r="AX2480" s="5">
        <f t="shared" si="3801"/>
        <v>37.519000000000148</v>
      </c>
      <c r="AZ2480" s="4">
        <f t="shared" si="3783"/>
        <v>0.74407887686207386</v>
      </c>
      <c r="BA2480" s="5">
        <f t="shared" si="3789"/>
        <v>0</v>
      </c>
      <c r="BB2480" s="4">
        <f t="shared" si="3784"/>
        <v>0.16975672489551447</v>
      </c>
      <c r="BD2480" s="5">
        <v>0</v>
      </c>
      <c r="BE2480" s="4">
        <v>0.31871860116134665</v>
      </c>
      <c r="BJ2480" s="5">
        <v>25.170000000000073</v>
      </c>
      <c r="BK2480" s="5">
        <v>2.3400000000001455</v>
      </c>
      <c r="BL2480" s="5">
        <v>6.4299999999998363</v>
      </c>
      <c r="BM2480" s="5">
        <v>5</v>
      </c>
      <c r="BR2480">
        <v>139</v>
      </c>
      <c r="BS2480">
        <v>-43</v>
      </c>
    </row>
    <row r="2481" spans="1:71">
      <c r="A2481" s="7">
        <v>40093</v>
      </c>
      <c r="B2481" s="6">
        <v>5650.25</v>
      </c>
      <c r="C2481" s="6">
        <v>5690.92</v>
      </c>
      <c r="D2481" s="6">
        <v>5626.38</v>
      </c>
      <c r="E2481" s="6">
        <v>5640.75</v>
      </c>
      <c r="F2481" s="6">
        <v>3764.91</v>
      </c>
      <c r="G2481" s="6">
        <v>3792.03</v>
      </c>
      <c r="H2481" s="6">
        <v>3748.93</v>
      </c>
      <c r="I2481" s="6">
        <v>3756.41</v>
      </c>
      <c r="J2481" s="9">
        <f t="shared" si="3732"/>
        <v>64.539999999999964</v>
      </c>
      <c r="K2481" s="9">
        <f t="shared" si="3759"/>
        <v>110.7500000000003</v>
      </c>
      <c r="L2481" s="9">
        <f t="shared" si="3736"/>
        <v>43.100000000000364</v>
      </c>
      <c r="M2481" s="9">
        <f t="shared" ref="M2481" si="3813">AVERAGE(L2470:L2481)</f>
        <v>70.755000000000067</v>
      </c>
      <c r="N2481" s="6" t="s">
        <v>37</v>
      </c>
      <c r="O2481" s="9">
        <f t="shared" si="3738"/>
        <v>1884.3400000000001</v>
      </c>
      <c r="P2481" s="4">
        <f t="shared" si="3777"/>
        <v>0.95549474290652292</v>
      </c>
      <c r="Q2481" s="5">
        <f t="shared" si="3778"/>
        <v>69.430000000000746</v>
      </c>
      <c r="R2481" s="5">
        <f t="shared" si="3779"/>
        <v>1835.3574999999996</v>
      </c>
      <c r="S2481" s="4">
        <f t="shared" si="3780"/>
        <v>0.8147875214934881</v>
      </c>
      <c r="T2481" s="4">
        <f t="shared" si="3781"/>
        <v>0.71096345514950154</v>
      </c>
      <c r="U2481" s="5">
        <f t="shared" si="3773"/>
        <v>1851.4779999999998</v>
      </c>
      <c r="V2481" s="5">
        <f t="shared" si="3774"/>
        <v>32.862000000000307</v>
      </c>
      <c r="X2481" s="5">
        <f t="shared" si="3734"/>
        <v>-9.5</v>
      </c>
      <c r="Y2481" s="5">
        <f t="shared" si="3735"/>
        <v>-8.5</v>
      </c>
      <c r="AA2481" s="5">
        <f t="shared" si="3753"/>
        <v>0</v>
      </c>
      <c r="AB2481" s="5">
        <f t="shared" si="3754"/>
        <v>1</v>
      </c>
      <c r="AC2481" s="5">
        <f t="shared" si="3755"/>
        <v>1</v>
      </c>
      <c r="AF2481" s="5">
        <f t="shared" si="3741"/>
        <v>40.670000000000073</v>
      </c>
      <c r="AG2481" s="5">
        <f t="shared" si="3742"/>
        <v>33.279999999999745</v>
      </c>
      <c r="AH2481" s="5">
        <f t="shared" si="3743"/>
        <v>23.869999999999891</v>
      </c>
      <c r="AI2481" s="5">
        <f t="shared" si="3744"/>
        <v>31.260000000000218</v>
      </c>
      <c r="AJ2481" s="5"/>
      <c r="AK2481" s="5">
        <f t="shared" si="3745"/>
        <v>23.869999999999891</v>
      </c>
      <c r="AL2481" s="5">
        <f t="shared" si="3765"/>
        <v>46.286000000000143</v>
      </c>
      <c r="AM2481" s="5">
        <f t="shared" si="3746"/>
        <v>40.670000000000073</v>
      </c>
      <c r="AN2481" s="5">
        <f t="shared" si="3761"/>
        <v>89.066000000000258</v>
      </c>
      <c r="AO2481" s="5">
        <f t="shared" si="3762"/>
        <v>0</v>
      </c>
      <c r="AP2481" s="5">
        <f t="shared" si="3775"/>
        <v>6</v>
      </c>
      <c r="AQ2481" s="5">
        <f t="shared" si="3793"/>
        <v>5.4</v>
      </c>
      <c r="AR2481" s="5"/>
      <c r="AS2481" s="5">
        <f t="shared" si="3739"/>
        <v>33.279999999999745</v>
      </c>
      <c r="AT2481" s="5">
        <f t="shared" si="3761"/>
        <v>91.994000000000327</v>
      </c>
      <c r="AU2481" s="5">
        <f t="shared" si="3747"/>
        <v>31.260000000000218</v>
      </c>
      <c r="AV2481" s="5">
        <f t="shared" si="3750"/>
        <v>7.3900000000003274</v>
      </c>
      <c r="AW2481" s="5">
        <f t="shared" si="3748"/>
        <v>4</v>
      </c>
      <c r="AX2481" s="5">
        <f t="shared" si="3801"/>
        <v>37.519000000000148</v>
      </c>
      <c r="AZ2481" s="4">
        <f t="shared" si="3783"/>
        <v>0.71096345514950154</v>
      </c>
      <c r="BA2481" s="5">
        <f t="shared" si="3789"/>
        <v>0</v>
      </c>
      <c r="BB2481" s="4">
        <f t="shared" si="3784"/>
        <v>0.74407887686207386</v>
      </c>
      <c r="BD2481" s="5">
        <v>0</v>
      </c>
      <c r="BE2481" s="4">
        <v>0.3176574266944403</v>
      </c>
      <c r="BJ2481" s="5">
        <v>52.019999999999527</v>
      </c>
      <c r="BK2481" s="5">
        <v>11.039999999999964</v>
      </c>
      <c r="BL2481" s="5">
        <v>8.0700000000001637</v>
      </c>
      <c r="BM2481" s="5">
        <v>5</v>
      </c>
      <c r="BR2481">
        <v>-10</v>
      </c>
      <c r="BS2481">
        <v>8</v>
      </c>
    </row>
    <row r="2482" spans="1:71">
      <c r="A2482" s="7">
        <v>40094</v>
      </c>
      <c r="B2482" s="6">
        <v>5679.51</v>
      </c>
      <c r="C2482" s="6">
        <v>5727.87</v>
      </c>
      <c r="D2482" s="6">
        <v>5666.79</v>
      </c>
      <c r="E2482" s="6">
        <v>5716.54</v>
      </c>
      <c r="F2482" s="6">
        <v>3815.09</v>
      </c>
      <c r="G2482" s="6">
        <v>3818.27</v>
      </c>
      <c r="H2482" s="6">
        <v>3778.81</v>
      </c>
      <c r="I2482" s="6">
        <v>3806.81</v>
      </c>
      <c r="J2482" s="9">
        <f t="shared" si="3732"/>
        <v>87.119999999999891</v>
      </c>
      <c r="K2482" s="9">
        <f t="shared" si="3759"/>
        <v>111.00583333333361</v>
      </c>
      <c r="L2482" s="9">
        <f t="shared" si="3736"/>
        <v>61.860000000000127</v>
      </c>
      <c r="M2482" s="9">
        <f t="shared" ref="M2482" si="3814">AVERAGE(L2471:L2482)</f>
        <v>72.200833333333392</v>
      </c>
      <c r="N2482" s="6" t="s">
        <v>37</v>
      </c>
      <c r="O2482" s="9">
        <f t="shared" si="3738"/>
        <v>1909.73</v>
      </c>
      <c r="P2482" s="4">
        <f t="shared" si="3777"/>
        <v>1</v>
      </c>
      <c r="Q2482" s="5">
        <f t="shared" si="3778"/>
        <v>91.730000000000473</v>
      </c>
      <c r="R2482" s="5">
        <f t="shared" si="3779"/>
        <v>1840.9324999999997</v>
      </c>
      <c r="S2482" s="4">
        <f t="shared" si="3780"/>
        <v>1</v>
      </c>
      <c r="T2482" s="4">
        <f t="shared" si="3781"/>
        <v>0.98306719537026721</v>
      </c>
      <c r="U2482" s="5">
        <f t="shared" si="3773"/>
        <v>1866.6680000000001</v>
      </c>
      <c r="V2482" s="5">
        <f t="shared" si="3774"/>
        <v>43.061999999999898</v>
      </c>
      <c r="X2482" s="5">
        <f t="shared" si="3734"/>
        <v>37.029999999999745</v>
      </c>
      <c r="Y2482" s="5">
        <f t="shared" si="3735"/>
        <v>-8.2800000000002001</v>
      </c>
      <c r="AA2482" s="5">
        <f t="shared" si="3753"/>
        <v>0</v>
      </c>
      <c r="AB2482" s="5">
        <f t="shared" si="3754"/>
        <v>0</v>
      </c>
      <c r="AC2482" s="5">
        <f t="shared" si="3755"/>
        <v>0</v>
      </c>
      <c r="AF2482" s="5">
        <f t="shared" si="3741"/>
        <v>48.359999999999673</v>
      </c>
      <c r="AG2482" s="5">
        <f t="shared" si="3742"/>
        <v>87.119999999999891</v>
      </c>
      <c r="AH2482" s="5">
        <f t="shared" si="3743"/>
        <v>12.720000000000255</v>
      </c>
      <c r="AI2482" s="5">
        <f t="shared" si="3744"/>
        <v>-26.039999999999964</v>
      </c>
      <c r="AJ2482" s="5"/>
      <c r="AK2482" s="5">
        <f t="shared" si="3745"/>
        <v>12.720000000000255</v>
      </c>
      <c r="AL2482" s="5">
        <f t="shared" si="3765"/>
        <v>41.25599999999995</v>
      </c>
      <c r="AM2482" s="5">
        <f t="shared" si="3746"/>
        <v>48.359999999999673</v>
      </c>
      <c r="AN2482" s="5">
        <f t="shared" si="3761"/>
        <v>84.076000000000207</v>
      </c>
      <c r="AO2482" s="5">
        <f t="shared" si="3762"/>
        <v>0</v>
      </c>
      <c r="AP2482" s="5">
        <f t="shared" si="3775"/>
        <v>5</v>
      </c>
      <c r="AQ2482" s="5">
        <f t="shared" si="3793"/>
        <v>5.5</v>
      </c>
      <c r="AR2482" s="5"/>
      <c r="AS2482" s="5">
        <f t="shared" si="3739"/>
        <v>87.119999999999891</v>
      </c>
      <c r="AT2482" s="5">
        <f t="shared" si="3761"/>
        <v>89.124000000000251</v>
      </c>
      <c r="AU2482" s="5">
        <f t="shared" si="3747"/>
        <v>-26.039999999999964</v>
      </c>
      <c r="AV2482" s="5">
        <f t="shared" si="3750"/>
        <v>-38.760000000000218</v>
      </c>
      <c r="AW2482" s="5">
        <f t="shared" si="3748"/>
        <v>5</v>
      </c>
      <c r="AX2482" s="5">
        <f t="shared" si="3801"/>
        <v>37.519000000000148</v>
      </c>
      <c r="AZ2482" s="4">
        <f t="shared" si="3783"/>
        <v>0.98306719537026721</v>
      </c>
      <c r="BA2482" s="5">
        <f t="shared" si="3789"/>
        <v>0</v>
      </c>
      <c r="BB2482" s="4">
        <f t="shared" si="3784"/>
        <v>0.71096345514950154</v>
      </c>
      <c r="BD2482" s="5">
        <v>0</v>
      </c>
      <c r="BE2482" s="4">
        <v>0.31730650026860457</v>
      </c>
      <c r="BJ2482" s="5">
        <v>23.130000000000109</v>
      </c>
      <c r="BK2482" s="5">
        <v>7.6300000000001091</v>
      </c>
      <c r="BL2482" s="5">
        <v>16.260000000000218</v>
      </c>
      <c r="BM2482" s="5">
        <v>5</v>
      </c>
      <c r="BR2482">
        <v>37</v>
      </c>
      <c r="BS2482">
        <v>8</v>
      </c>
    </row>
    <row r="2483" spans="1:71">
      <c r="A2483" s="7">
        <v>40095</v>
      </c>
      <c r="B2483" s="6">
        <v>5701.49</v>
      </c>
      <c r="C2483" s="6">
        <v>5748.33</v>
      </c>
      <c r="D2483" s="6">
        <v>5673.69</v>
      </c>
      <c r="E2483" s="6">
        <v>5711.88</v>
      </c>
      <c r="F2483" s="6">
        <v>3788.33</v>
      </c>
      <c r="G2483" s="6">
        <v>3822.96</v>
      </c>
      <c r="H2483" s="6">
        <v>3777.74</v>
      </c>
      <c r="I2483" s="6">
        <v>3799.61</v>
      </c>
      <c r="J2483" s="9">
        <f t="shared" si="3732"/>
        <v>74.640000000000327</v>
      </c>
      <c r="K2483" s="9">
        <f t="shared" si="3759"/>
        <v>110.39583333333364</v>
      </c>
      <c r="L2483" s="9">
        <f t="shared" si="3736"/>
        <v>45.220000000000255</v>
      </c>
      <c r="M2483" s="9">
        <f t="shared" ref="M2483" si="3815">AVERAGE(L2472:L2483)</f>
        <v>72.457500000000095</v>
      </c>
      <c r="N2483" s="6" t="s">
        <v>37</v>
      </c>
      <c r="O2483" s="9">
        <f t="shared" si="3738"/>
        <v>1912.27</v>
      </c>
      <c r="P2483" s="4">
        <f t="shared" si="3777"/>
        <v>1</v>
      </c>
      <c r="Q2483" s="5">
        <f t="shared" si="3778"/>
        <v>78.429999999999836</v>
      </c>
      <c r="R2483" s="5">
        <f t="shared" si="3779"/>
        <v>1853.4475000000002</v>
      </c>
      <c r="S2483" s="4">
        <f t="shared" si="3780"/>
        <v>1</v>
      </c>
      <c r="T2483" s="4">
        <f t="shared" si="3781"/>
        <v>1</v>
      </c>
      <c r="U2483" s="5">
        <f t="shared" si="3773"/>
        <v>1885.5220000000002</v>
      </c>
      <c r="V2483" s="5">
        <f t="shared" si="3774"/>
        <v>26.74799999999982</v>
      </c>
      <c r="X2483" s="5">
        <f t="shared" si="3734"/>
        <v>10.390000000000327</v>
      </c>
      <c r="Y2483" s="5">
        <f t="shared" si="3735"/>
        <v>11.2800000000002</v>
      </c>
      <c r="AA2483" s="5">
        <f t="shared" si="3753"/>
        <v>1</v>
      </c>
      <c r="AB2483" s="5">
        <f t="shared" si="3754"/>
        <v>0</v>
      </c>
      <c r="AC2483" s="5">
        <f t="shared" si="3755"/>
        <v>1</v>
      </c>
      <c r="AF2483" s="5">
        <f t="shared" si="3741"/>
        <v>46.840000000000146</v>
      </c>
      <c r="AG2483" s="5">
        <f t="shared" si="3742"/>
        <v>31.789999999999964</v>
      </c>
      <c r="AH2483" s="5">
        <f t="shared" si="3743"/>
        <v>27.800000000000182</v>
      </c>
      <c r="AI2483" s="5">
        <f t="shared" si="3744"/>
        <v>42.850000000000364</v>
      </c>
      <c r="AJ2483" s="5"/>
      <c r="AK2483" s="5">
        <f t="shared" si="3745"/>
        <v>27.800000000000182</v>
      </c>
      <c r="AL2483" s="5">
        <f t="shared" si="3765"/>
        <v>41.25599999999995</v>
      </c>
      <c r="AM2483" s="5">
        <f t="shared" si="3746"/>
        <v>46.840000000000146</v>
      </c>
      <c r="AN2483" s="5">
        <f t="shared" si="3761"/>
        <v>83.128000000000242</v>
      </c>
      <c r="AO2483" s="5">
        <f t="shared" si="3762"/>
        <v>0</v>
      </c>
      <c r="AP2483" s="5">
        <f t="shared" si="3775"/>
        <v>5</v>
      </c>
      <c r="AQ2483" s="5">
        <f t="shared" si="3793"/>
        <v>5.6</v>
      </c>
      <c r="AR2483" s="5"/>
      <c r="AS2483" s="5">
        <f t="shared" si="3739"/>
        <v>42.850000000000364</v>
      </c>
      <c r="AT2483" s="5">
        <f t="shared" si="3761"/>
        <v>88.835000000000306</v>
      </c>
      <c r="AU2483" s="5">
        <f t="shared" si="3747"/>
        <v>31.789999999999964</v>
      </c>
      <c r="AV2483" s="5">
        <f t="shared" si="3750"/>
        <v>15.050000000000182</v>
      </c>
      <c r="AW2483" s="5">
        <f t="shared" si="3748"/>
        <v>6</v>
      </c>
      <c r="AX2483" s="5">
        <f t="shared" si="3801"/>
        <v>37.519000000000148</v>
      </c>
      <c r="AZ2483" s="4">
        <f t="shared" si="3783"/>
        <v>1</v>
      </c>
      <c r="BA2483" s="5">
        <f t="shared" si="3789"/>
        <v>2.5399999999999636</v>
      </c>
      <c r="BB2483" s="4">
        <f t="shared" si="3784"/>
        <v>0.98306719537026721</v>
      </c>
      <c r="BD2483" s="5">
        <v>0</v>
      </c>
      <c r="BE2483" s="4">
        <v>0.31690889755406038</v>
      </c>
      <c r="BJ2483" s="5">
        <v>36.25</v>
      </c>
      <c r="BK2483" s="5">
        <v>-5.8299999999999272</v>
      </c>
      <c r="BL2483" s="5">
        <v>11.760000000000218</v>
      </c>
      <c r="BM2483" s="5">
        <v>5</v>
      </c>
      <c r="BR2483">
        <v>10</v>
      </c>
      <c r="BS2483">
        <v>-11</v>
      </c>
    </row>
    <row r="2484" spans="1:71">
      <c r="A2484" s="7">
        <v>40098</v>
      </c>
      <c r="B2484" s="6">
        <v>5727.31</v>
      </c>
      <c r="C2484" s="6">
        <v>5814.21</v>
      </c>
      <c r="D2484" s="6">
        <v>5727.31</v>
      </c>
      <c r="E2484" s="6">
        <v>5783.23</v>
      </c>
      <c r="F2484" s="6">
        <v>3813.38</v>
      </c>
      <c r="G2484" s="6">
        <v>3859.15</v>
      </c>
      <c r="H2484" s="6">
        <v>3805.96</v>
      </c>
      <c r="I2484" s="6">
        <v>3845.8</v>
      </c>
      <c r="J2484" s="9">
        <f t="shared" si="3732"/>
        <v>102.32999999999993</v>
      </c>
      <c r="K2484" s="9">
        <f t="shared" si="3759"/>
        <v>105.98083333333359</v>
      </c>
      <c r="L2484" s="9">
        <f t="shared" si="3736"/>
        <v>59.539999999999964</v>
      </c>
      <c r="M2484" s="9">
        <f t="shared" ref="M2484" si="3816">AVERAGE(L2473:L2484)</f>
        <v>69.23666666666675</v>
      </c>
      <c r="N2484" s="6" t="s">
        <v>37</v>
      </c>
      <c r="O2484" s="9">
        <f t="shared" si="3738"/>
        <v>1937.4299999999994</v>
      </c>
      <c r="P2484" s="4">
        <f t="shared" si="3777"/>
        <v>1</v>
      </c>
      <c r="Q2484" s="5">
        <f t="shared" si="3778"/>
        <v>53.089999999999236</v>
      </c>
      <c r="R2484" s="5">
        <f t="shared" si="3779"/>
        <v>1897.6125</v>
      </c>
      <c r="S2484" s="4">
        <f t="shared" si="3780"/>
        <v>1</v>
      </c>
      <c r="T2484" s="4">
        <f t="shared" si="3781"/>
        <v>1</v>
      </c>
      <c r="U2484" s="5">
        <f t="shared" si="3773"/>
        <v>1906.2400000000002</v>
      </c>
      <c r="V2484" s="5">
        <f t="shared" si="3774"/>
        <v>31.189999999999145</v>
      </c>
      <c r="X2484" s="5">
        <f t="shared" si="3734"/>
        <v>55.919999999999163</v>
      </c>
      <c r="Y2484" s="5">
        <f t="shared" si="3735"/>
        <v>32.420000000000073</v>
      </c>
      <c r="AA2484" s="5">
        <f t="shared" si="3753"/>
        <v>1</v>
      </c>
      <c r="AB2484" s="5">
        <f t="shared" si="3754"/>
        <v>0</v>
      </c>
      <c r="AC2484" s="5">
        <f t="shared" si="3755"/>
        <v>1</v>
      </c>
      <c r="AF2484" s="5">
        <f t="shared" si="3741"/>
        <v>86.899999999999636</v>
      </c>
      <c r="AG2484" s="5">
        <f t="shared" si="3742"/>
        <v>102.32999999999993</v>
      </c>
      <c r="AH2484" s="5">
        <f t="shared" si="3743"/>
        <v>0</v>
      </c>
      <c r="AI2484" s="5">
        <f t="shared" si="3744"/>
        <v>-15.430000000000291</v>
      </c>
      <c r="AJ2484" s="5"/>
      <c r="AK2484" s="5">
        <f t="shared" si="3745"/>
        <v>0</v>
      </c>
      <c r="AL2484" s="5">
        <f t="shared" si="3765"/>
        <v>34.955999999999946</v>
      </c>
      <c r="AM2484" s="5">
        <f t="shared" si="3746"/>
        <v>86.899999999999636</v>
      </c>
      <c r="AN2484" s="5">
        <f t="shared" si="3761"/>
        <v>77.723000000000141</v>
      </c>
      <c r="AO2484" s="5">
        <f t="shared" si="3762"/>
        <v>1</v>
      </c>
      <c r="AP2484" s="5">
        <f t="shared" si="3775"/>
        <v>5</v>
      </c>
      <c r="AQ2484" s="5">
        <f t="shared" si="3793"/>
        <v>5.6</v>
      </c>
      <c r="AR2484" s="5"/>
      <c r="AS2484" s="5">
        <f t="shared" si="3739"/>
        <v>102.32999999999993</v>
      </c>
      <c r="AT2484" s="5">
        <f t="shared" si="3761"/>
        <v>83.578000000000245</v>
      </c>
      <c r="AU2484" s="5">
        <f t="shared" si="3747"/>
        <v>-15.430000000000291</v>
      </c>
      <c r="AV2484" s="5">
        <f t="shared" si="3750"/>
        <v>-15.430000000000291</v>
      </c>
      <c r="AW2484" s="5">
        <f t="shared" si="3748"/>
        <v>2</v>
      </c>
      <c r="AX2484" s="5">
        <f t="shared" si="3801"/>
        <v>37.519000000000148</v>
      </c>
      <c r="AZ2484" s="4">
        <f t="shared" si="3783"/>
        <v>1</v>
      </c>
      <c r="BA2484" s="5">
        <f t="shared" si="3789"/>
        <v>25.1599999999994</v>
      </c>
      <c r="BB2484" s="4">
        <f t="shared" si="3784"/>
        <v>1</v>
      </c>
      <c r="BD2484" s="5">
        <v>0</v>
      </c>
      <c r="BE2484" s="4">
        <v>0.31645161290321916</v>
      </c>
      <c r="BJ2484" s="5">
        <v>41.800000000000182</v>
      </c>
      <c r="BK2484" s="5">
        <v>-0.3000000000001819</v>
      </c>
      <c r="BL2484" s="5">
        <v>16.690000000000509</v>
      </c>
      <c r="BM2484" s="5">
        <v>5</v>
      </c>
      <c r="BR2484">
        <v>56</v>
      </c>
      <c r="BS2484">
        <v>-42</v>
      </c>
    </row>
    <row r="2485" spans="1:71">
      <c r="A2485" s="7">
        <v>40099</v>
      </c>
      <c r="B2485" s="6">
        <v>5777.89</v>
      </c>
      <c r="C2485" s="6">
        <v>5786.92</v>
      </c>
      <c r="D2485" s="6">
        <v>5695.16</v>
      </c>
      <c r="E2485" s="6">
        <v>5714.31</v>
      </c>
      <c r="F2485" s="6">
        <v>3836.67</v>
      </c>
      <c r="G2485" s="6">
        <v>3846.74</v>
      </c>
      <c r="H2485" s="6">
        <v>3790.66</v>
      </c>
      <c r="I2485" s="6">
        <v>3801.39</v>
      </c>
      <c r="J2485" s="9">
        <f t="shared" si="3732"/>
        <v>91.760000000000218</v>
      </c>
      <c r="K2485" s="9">
        <f t="shared" si="3759"/>
        <v>108.57250000000029</v>
      </c>
      <c r="L2485" s="9">
        <f t="shared" si="3736"/>
        <v>56.079999999999927</v>
      </c>
      <c r="M2485" s="9">
        <f t="shared" ref="M2485" si="3817">AVERAGE(L2474:L2485)</f>
        <v>70.865833333333399</v>
      </c>
      <c r="N2485" s="6" t="s">
        <v>37</v>
      </c>
      <c r="O2485" s="9">
        <f t="shared" si="3738"/>
        <v>1912.9200000000005</v>
      </c>
      <c r="P2485" s="4">
        <f t="shared" si="3777"/>
        <v>0.53833113580713488</v>
      </c>
      <c r="Q2485" s="5">
        <f t="shared" si="3778"/>
        <v>53.089999999999236</v>
      </c>
      <c r="R2485" s="5">
        <f t="shared" si="3779"/>
        <v>1897.6125</v>
      </c>
      <c r="S2485" s="4">
        <f t="shared" si="3780"/>
        <v>0.76339415001448951</v>
      </c>
      <c r="T2485" s="4">
        <f t="shared" si="3781"/>
        <v>0.79477518211505582</v>
      </c>
      <c r="U2485" s="5">
        <f t="shared" si="3773"/>
        <v>1911.3380000000002</v>
      </c>
      <c r="V2485" s="5">
        <f t="shared" si="3774"/>
        <v>1.5820000000003347</v>
      </c>
      <c r="X2485" s="5">
        <f t="shared" si="3734"/>
        <v>-63.579999999999927</v>
      </c>
      <c r="Y2485" s="5">
        <f t="shared" si="3735"/>
        <v>-35.2800000000002</v>
      </c>
      <c r="AA2485" s="5">
        <f t="shared" si="3753"/>
        <v>0</v>
      </c>
      <c r="AB2485" s="5">
        <f t="shared" si="3754"/>
        <v>1</v>
      </c>
      <c r="AC2485" s="5">
        <f t="shared" si="3755"/>
        <v>1</v>
      </c>
      <c r="AF2485" s="5">
        <f t="shared" si="3741"/>
        <v>9.0299999999997453</v>
      </c>
      <c r="AG2485" s="5">
        <f t="shared" si="3742"/>
        <v>3.6900000000005093</v>
      </c>
      <c r="AH2485" s="5">
        <f t="shared" si="3743"/>
        <v>82.730000000000473</v>
      </c>
      <c r="AI2485" s="5">
        <f t="shared" si="3744"/>
        <v>88.069999999999709</v>
      </c>
      <c r="AJ2485" s="5"/>
      <c r="AK2485" s="5">
        <f t="shared" si="3745"/>
        <v>9.0299999999997453</v>
      </c>
      <c r="AL2485" s="5">
        <f t="shared" si="3765"/>
        <v>34.955999999999946</v>
      </c>
      <c r="AM2485" s="5">
        <f t="shared" si="3746"/>
        <v>82.730000000000473</v>
      </c>
      <c r="AN2485" s="5">
        <f t="shared" si="3761"/>
        <v>81.336000000000155</v>
      </c>
      <c r="AO2485" s="5">
        <f t="shared" si="3762"/>
        <v>1</v>
      </c>
      <c r="AP2485" s="5">
        <f t="shared" si="3775"/>
        <v>6</v>
      </c>
      <c r="AQ2485" s="5">
        <f t="shared" si="3793"/>
        <v>5.7</v>
      </c>
      <c r="AR2485" s="5"/>
      <c r="AS2485" s="5">
        <f t="shared" si="3739"/>
        <v>88.069999999999709</v>
      </c>
      <c r="AT2485" s="5">
        <f t="shared" si="3761"/>
        <v>87.773000000000138</v>
      </c>
      <c r="AU2485" s="5">
        <f t="shared" si="3747"/>
        <v>3.6900000000005093</v>
      </c>
      <c r="AV2485" s="5">
        <f t="shared" si="3750"/>
        <v>5.339999999999236</v>
      </c>
      <c r="AW2485" s="5">
        <f t="shared" si="3748"/>
        <v>3</v>
      </c>
      <c r="AX2485" s="5">
        <f t="shared" si="3801"/>
        <v>37.519000000000148</v>
      </c>
      <c r="AZ2485" s="4">
        <f t="shared" si="3783"/>
        <v>0.79477518211505582</v>
      </c>
      <c r="BA2485" s="5">
        <f t="shared" si="3789"/>
        <v>-24.509999999998854</v>
      </c>
      <c r="BB2485" s="4">
        <f t="shared" si="3784"/>
        <v>1</v>
      </c>
      <c r="BD2485" s="5">
        <v>0</v>
      </c>
      <c r="BE2485" s="4">
        <v>0.31634422948631336</v>
      </c>
      <c r="BJ2485" s="5">
        <v>70.110000000000582</v>
      </c>
      <c r="BK2485" s="5">
        <v>5.2599999999993088</v>
      </c>
      <c r="BL2485" s="5">
        <v>3.4000000000005457</v>
      </c>
      <c r="BM2485" s="5">
        <v>5</v>
      </c>
      <c r="BR2485">
        <v>-43</v>
      </c>
      <c r="BS2485">
        <v>35</v>
      </c>
    </row>
    <row r="2486" spans="1:71">
      <c r="A2486" s="7">
        <v>40100</v>
      </c>
      <c r="B2486" s="6">
        <v>5756.69</v>
      </c>
      <c r="C2486" s="6">
        <v>5859.63</v>
      </c>
      <c r="D2486" s="6">
        <v>5756.65</v>
      </c>
      <c r="E2486" s="6">
        <v>5854.14</v>
      </c>
      <c r="F2486" s="6">
        <v>3846.63</v>
      </c>
      <c r="G2486" s="6">
        <v>3885.23</v>
      </c>
      <c r="H2486" s="6">
        <v>3844.19</v>
      </c>
      <c r="I2486" s="6">
        <v>3882.67</v>
      </c>
      <c r="J2486" s="9">
        <f t="shared" si="3732"/>
        <v>145.31999999999971</v>
      </c>
      <c r="K2486" s="9">
        <f t="shared" si="3759"/>
        <v>105.53416666666688</v>
      </c>
      <c r="L2486" s="9">
        <f t="shared" si="3736"/>
        <v>83.840000000000146</v>
      </c>
      <c r="M2486" s="9">
        <f t="shared" ref="M2486" si="3818">AVERAGE(L2475:L2486)</f>
        <v>67.692500000000067</v>
      </c>
      <c r="N2486" s="6" t="s">
        <v>36</v>
      </c>
      <c r="O2486" s="9">
        <f t="shared" si="3738"/>
        <v>1971.4700000000003</v>
      </c>
      <c r="P2486" s="4">
        <f t="shared" si="3777"/>
        <v>1</v>
      </c>
      <c r="Q2486" s="5">
        <f t="shared" si="3778"/>
        <v>61.740000000000236</v>
      </c>
      <c r="R2486" s="5">
        <f t="shared" si="3779"/>
        <v>1925.165</v>
      </c>
      <c r="S2486" s="4">
        <f t="shared" si="3780"/>
        <v>1</v>
      </c>
      <c r="T2486" s="4">
        <f t="shared" si="3781"/>
        <v>1</v>
      </c>
      <c r="U2486" s="5">
        <f t="shared" si="3773"/>
        <v>1928.7639999999999</v>
      </c>
      <c r="V2486" s="5">
        <f t="shared" si="3774"/>
        <v>42.706000000000358</v>
      </c>
      <c r="X2486" s="5">
        <f t="shared" si="3734"/>
        <v>97.450000000000728</v>
      </c>
      <c r="Y2486" s="5">
        <f t="shared" si="3735"/>
        <v>36.039999999999964</v>
      </c>
      <c r="AA2486" s="5">
        <f t="shared" si="3753"/>
        <v>1</v>
      </c>
      <c r="AB2486" s="5">
        <f t="shared" si="3754"/>
        <v>0</v>
      </c>
      <c r="AC2486" s="5">
        <f t="shared" si="3755"/>
        <v>1</v>
      </c>
      <c r="AF2486" s="5">
        <f t="shared" si="3741"/>
        <v>102.94000000000051</v>
      </c>
      <c r="AG2486" s="5">
        <f t="shared" si="3742"/>
        <v>145.31999999999971</v>
      </c>
      <c r="AH2486" s="5">
        <f t="shared" si="3743"/>
        <v>3.999999999996362E-2</v>
      </c>
      <c r="AI2486" s="5">
        <f t="shared" si="3744"/>
        <v>-42.339999999999236</v>
      </c>
      <c r="AJ2486" s="5"/>
      <c r="AK2486" s="5">
        <f t="shared" si="3745"/>
        <v>3.999999999996362E-2</v>
      </c>
      <c r="AL2486" s="5">
        <f t="shared" si="3765"/>
        <v>34.955999999999946</v>
      </c>
      <c r="AM2486" s="5">
        <f t="shared" si="3746"/>
        <v>102.94000000000051</v>
      </c>
      <c r="AN2486" s="5">
        <f t="shared" si="3761"/>
        <v>80.730000000000203</v>
      </c>
      <c r="AO2486" s="5">
        <f t="shared" si="3762"/>
        <v>1</v>
      </c>
      <c r="AP2486" s="5">
        <f t="shared" si="3775"/>
        <v>6</v>
      </c>
      <c r="AQ2486" s="5">
        <f t="shared" si="3793"/>
        <v>5.8</v>
      </c>
      <c r="AR2486" s="5"/>
      <c r="AS2486" s="5">
        <f t="shared" si="3739"/>
        <v>145.31999999999971</v>
      </c>
      <c r="AT2486" s="5">
        <f t="shared" si="3761"/>
        <v>92.901000000000025</v>
      </c>
      <c r="AU2486" s="5">
        <f t="shared" si="3747"/>
        <v>-42.339999999999236</v>
      </c>
      <c r="AV2486" s="5">
        <f t="shared" si="3750"/>
        <v>-42.3799999999992</v>
      </c>
      <c r="AW2486" s="5">
        <f t="shared" si="3748"/>
        <v>4</v>
      </c>
      <c r="AX2486" s="5">
        <f t="shared" si="3801"/>
        <v>37.519000000000148</v>
      </c>
      <c r="AZ2486" s="4">
        <f t="shared" si="3783"/>
        <v>1</v>
      </c>
      <c r="BA2486" s="5">
        <f t="shared" si="3789"/>
        <v>0</v>
      </c>
      <c r="BB2486" s="4">
        <f t="shared" si="3784"/>
        <v>0.79477518211505582</v>
      </c>
      <c r="BD2486" s="5">
        <v>0</v>
      </c>
      <c r="BE2486" s="4">
        <v>0.31587632447455877</v>
      </c>
      <c r="BJ2486" s="5">
        <v>22.090000000000146</v>
      </c>
      <c r="BK2486" s="5">
        <v>-2.3600000000005821</v>
      </c>
      <c r="BL2486" s="5">
        <v>2.6700000000000728</v>
      </c>
      <c r="BM2486" s="5">
        <v>5</v>
      </c>
      <c r="BR2486">
        <v>-42</v>
      </c>
      <c r="BS2486">
        <v>36</v>
      </c>
    </row>
    <row r="2487" spans="1:71">
      <c r="A2487" s="7">
        <v>40101</v>
      </c>
      <c r="B2487" s="6">
        <v>5853.45</v>
      </c>
      <c r="C2487" s="6">
        <v>5869.22</v>
      </c>
      <c r="D2487" s="6">
        <v>5805.9</v>
      </c>
      <c r="E2487" s="6">
        <v>5830.77</v>
      </c>
      <c r="F2487" s="6">
        <v>3885.87</v>
      </c>
      <c r="G2487" s="6">
        <v>3898.22</v>
      </c>
      <c r="H2487" s="6">
        <v>3862.68</v>
      </c>
      <c r="I2487" s="6">
        <v>3883.83</v>
      </c>
      <c r="J2487" s="9">
        <f t="shared" si="3732"/>
        <v>63.320000000000618</v>
      </c>
      <c r="K2487" s="9">
        <f t="shared" si="3759"/>
        <v>105.30500000000022</v>
      </c>
      <c r="L2487" s="9">
        <f t="shared" si="3736"/>
        <v>35.539999999999964</v>
      </c>
      <c r="M2487" s="9">
        <f t="shared" ref="M2487" si="3819">AVERAGE(L2476:L2487)</f>
        <v>66.795833333333391</v>
      </c>
      <c r="N2487" s="6" t="s">
        <v>37</v>
      </c>
      <c r="O2487" s="9">
        <f t="shared" si="3738"/>
        <v>1946.9400000000005</v>
      </c>
      <c r="P2487" s="4">
        <f t="shared" si="3777"/>
        <v>0.58564189189189808</v>
      </c>
      <c r="Q2487" s="5">
        <f t="shared" si="3778"/>
        <v>59.200000000000273</v>
      </c>
      <c r="R2487" s="5">
        <f t="shared" si="3779"/>
        <v>1927.0700000000002</v>
      </c>
      <c r="S2487" s="4">
        <f t="shared" si="3780"/>
        <v>0.71846665901526785</v>
      </c>
      <c r="T2487" s="4">
        <f t="shared" si="3781"/>
        <v>0.82176850977258065</v>
      </c>
      <c r="U2487" s="5">
        <f t="shared" si="3773"/>
        <v>1936.2060000000001</v>
      </c>
      <c r="V2487" s="5">
        <f t="shared" si="3774"/>
        <v>10.734000000000378</v>
      </c>
      <c r="X2487" s="5">
        <f t="shared" si="3734"/>
        <v>-22.679999999999382</v>
      </c>
      <c r="Y2487" s="5">
        <f t="shared" si="3735"/>
        <v>-2.0399999999999636</v>
      </c>
      <c r="AA2487" s="5">
        <f t="shared" si="3753"/>
        <v>0</v>
      </c>
      <c r="AB2487" s="5">
        <f t="shared" si="3754"/>
        <v>1</v>
      </c>
      <c r="AC2487" s="5">
        <f t="shared" si="3755"/>
        <v>1</v>
      </c>
      <c r="AF2487" s="5">
        <f t="shared" si="3741"/>
        <v>15.770000000000437</v>
      </c>
      <c r="AG2487" s="5">
        <f t="shared" si="3742"/>
        <v>15.079999999999927</v>
      </c>
      <c r="AH2487" s="5">
        <f t="shared" si="3743"/>
        <v>47.550000000000182</v>
      </c>
      <c r="AI2487" s="5">
        <f t="shared" si="3744"/>
        <v>48.240000000000691</v>
      </c>
      <c r="AJ2487" s="5"/>
      <c r="AK2487" s="5">
        <f t="shared" si="3745"/>
        <v>15.770000000000437</v>
      </c>
      <c r="AL2487" s="5">
        <f t="shared" si="3765"/>
        <v>28.403000000000155</v>
      </c>
      <c r="AM2487" s="5">
        <f t="shared" si="3746"/>
        <v>47.550000000000182</v>
      </c>
      <c r="AN2487" s="5">
        <f t="shared" si="3761"/>
        <v>72.722000000000207</v>
      </c>
      <c r="AO2487" s="5">
        <f t="shared" si="3762"/>
        <v>0</v>
      </c>
      <c r="AP2487" s="5">
        <f t="shared" si="3775"/>
        <v>5</v>
      </c>
      <c r="AQ2487" s="5">
        <f t="shared" si="3793"/>
        <v>5.7</v>
      </c>
      <c r="AR2487" s="5"/>
      <c r="AS2487" s="5">
        <f t="shared" si="3739"/>
        <v>48.240000000000691</v>
      </c>
      <c r="AT2487" s="5">
        <f t="shared" si="3761"/>
        <v>85.6340000000001</v>
      </c>
      <c r="AU2487" s="5">
        <f t="shared" si="3747"/>
        <v>15.079999999999927</v>
      </c>
      <c r="AV2487" s="5">
        <f t="shared" si="3750"/>
        <v>0.69000000000050932</v>
      </c>
      <c r="AW2487" s="5">
        <f t="shared" si="3748"/>
        <v>5</v>
      </c>
      <c r="AX2487" s="5">
        <f t="shared" si="3801"/>
        <v>37.519000000000148</v>
      </c>
      <c r="AZ2487" s="4">
        <f t="shared" si="3783"/>
        <v>0.82176850977258065</v>
      </c>
      <c r="BA2487" s="5">
        <f t="shared" si="3789"/>
        <v>-24.529999999999745</v>
      </c>
      <c r="BB2487" s="4">
        <f t="shared" si="3784"/>
        <v>1</v>
      </c>
      <c r="BD2487" s="5">
        <v>0</v>
      </c>
      <c r="BE2487" s="4">
        <v>0.31568471337583393</v>
      </c>
      <c r="BJ2487" s="5">
        <v>12.400000000000546</v>
      </c>
      <c r="BK2487" s="5">
        <v>7.2299999999995634</v>
      </c>
      <c r="BL2487" s="5">
        <v>7.2299999999995634</v>
      </c>
      <c r="BM2487" s="5">
        <v>5</v>
      </c>
      <c r="BR2487">
        <v>-42</v>
      </c>
      <c r="BS2487">
        <v>2</v>
      </c>
    </row>
    <row r="2488" spans="1:71">
      <c r="A2488" s="7">
        <v>40102</v>
      </c>
      <c r="B2488" s="6">
        <v>5845.69</v>
      </c>
      <c r="C2488" s="6">
        <v>5885.78</v>
      </c>
      <c r="D2488" s="6">
        <v>5731.05</v>
      </c>
      <c r="E2488" s="6">
        <v>5743.39</v>
      </c>
      <c r="F2488" s="6">
        <v>3890.66</v>
      </c>
      <c r="G2488" s="6">
        <v>3907.49</v>
      </c>
      <c r="H2488" s="6">
        <v>3817.9</v>
      </c>
      <c r="I2488" s="6">
        <v>3827.6</v>
      </c>
      <c r="J2488" s="9">
        <f t="shared" si="3732"/>
        <v>154.72999999999956</v>
      </c>
      <c r="K2488" s="9">
        <f t="shared" si="3759"/>
        <v>107.77333333333347</v>
      </c>
      <c r="L2488" s="9">
        <f t="shared" si="3736"/>
        <v>89.589999999999691</v>
      </c>
      <c r="M2488" s="9">
        <f t="shared" ref="M2488" si="3820">AVERAGE(L2477:L2488)</f>
        <v>67.708333333333371</v>
      </c>
      <c r="N2488" s="6" t="s">
        <v>36</v>
      </c>
      <c r="O2488" s="9">
        <f t="shared" si="3738"/>
        <v>1915.7900000000004</v>
      </c>
      <c r="P2488" s="4">
        <f t="shared" si="3777"/>
        <v>4.9017933390263092E-2</v>
      </c>
      <c r="Q2488" s="5">
        <f t="shared" si="3778"/>
        <v>58.549999999999727</v>
      </c>
      <c r="R2488" s="5">
        <f t="shared" si="3779"/>
        <v>1927.5575000000003</v>
      </c>
      <c r="S2488" s="4">
        <f t="shared" si="3780"/>
        <v>9.8153547133145072E-2</v>
      </c>
      <c r="T2488" s="4">
        <f t="shared" si="3781"/>
        <v>0.36095489498450861</v>
      </c>
      <c r="U2488" s="5">
        <f t="shared" si="3773"/>
        <v>1936.9100000000003</v>
      </c>
      <c r="V2488" s="5">
        <f t="shared" si="3774"/>
        <v>-21.119999999999891</v>
      </c>
      <c r="X2488" s="5">
        <f t="shared" si="3734"/>
        <v>-102.29999999999927</v>
      </c>
      <c r="Y2488" s="5">
        <f t="shared" si="3735"/>
        <v>-63.059999999999945</v>
      </c>
      <c r="AA2488" s="5">
        <f t="shared" si="3753"/>
        <v>0</v>
      </c>
      <c r="AB2488" s="5">
        <f t="shared" si="3754"/>
        <v>1</v>
      </c>
      <c r="AC2488" s="5">
        <f t="shared" si="3755"/>
        <v>1</v>
      </c>
      <c r="AF2488" s="5">
        <f t="shared" si="3741"/>
        <v>40.090000000000146</v>
      </c>
      <c r="AG2488" s="5">
        <f t="shared" si="3742"/>
        <v>55.009999999999309</v>
      </c>
      <c r="AH2488" s="5">
        <f t="shared" si="3743"/>
        <v>114.63999999999942</v>
      </c>
      <c r="AI2488" s="5">
        <f t="shared" si="3744"/>
        <v>99.720000000000255</v>
      </c>
      <c r="AJ2488" s="5"/>
      <c r="AK2488" s="5">
        <f t="shared" si="3745"/>
        <v>40.090000000000146</v>
      </c>
      <c r="AL2488" s="5">
        <f t="shared" si="3765"/>
        <v>34.455999999999946</v>
      </c>
      <c r="AM2488" s="5">
        <f t="shared" si="3746"/>
        <v>114.63999999999942</v>
      </c>
      <c r="AN2488" s="5">
        <f t="shared" si="3761"/>
        <v>75.153000000000162</v>
      </c>
      <c r="AO2488" s="5">
        <f t="shared" si="3762"/>
        <v>1</v>
      </c>
      <c r="AP2488" s="5">
        <f t="shared" si="3775"/>
        <v>5</v>
      </c>
      <c r="AQ2488" s="5">
        <f t="shared" si="3793"/>
        <v>5.5</v>
      </c>
      <c r="AR2488" s="5"/>
      <c r="AS2488" s="5">
        <f t="shared" si="3739"/>
        <v>99.720000000000255</v>
      </c>
      <c r="AT2488" s="5">
        <f t="shared" si="3761"/>
        <v>84.383000000000081</v>
      </c>
      <c r="AU2488" s="5">
        <f t="shared" si="3747"/>
        <v>55.009999999999309</v>
      </c>
      <c r="AV2488" s="5">
        <f t="shared" si="3750"/>
        <v>-14.919999999999163</v>
      </c>
      <c r="AW2488" s="5">
        <f t="shared" si="3748"/>
        <v>6</v>
      </c>
      <c r="AX2488" s="5">
        <f t="shared" si="3801"/>
        <v>40.721999999999859</v>
      </c>
      <c r="AZ2488" s="4">
        <f t="shared" si="3783"/>
        <v>0.36095489498450861</v>
      </c>
      <c r="BA2488" s="5">
        <f t="shared" si="3789"/>
        <v>0</v>
      </c>
      <c r="BB2488" s="4">
        <f t="shared" si="3784"/>
        <v>0.82176850977258065</v>
      </c>
      <c r="BD2488" s="5">
        <v>0</v>
      </c>
      <c r="BE2488" s="4">
        <v>0.31531327753901928</v>
      </c>
      <c r="BJ2488" s="5">
        <v>14.210000000000036</v>
      </c>
      <c r="BK2488" s="5">
        <v>-3.3100000000004002</v>
      </c>
      <c r="BL2488" s="5">
        <v>6.6300000000001091</v>
      </c>
      <c r="BM2488" s="5">
        <v>5</v>
      </c>
      <c r="BR2488">
        <v>115</v>
      </c>
      <c r="BS2488">
        <v>-41</v>
      </c>
    </row>
    <row r="2489" spans="1:71">
      <c r="A2489" s="7">
        <v>40105</v>
      </c>
      <c r="B2489" s="6">
        <v>5761.3</v>
      </c>
      <c r="C2489" s="6">
        <v>5857.13</v>
      </c>
      <c r="D2489" s="6">
        <v>5761.3</v>
      </c>
      <c r="E2489" s="6">
        <v>5852.56</v>
      </c>
      <c r="F2489" s="6">
        <v>3842.54</v>
      </c>
      <c r="G2489" s="6">
        <v>3892.36</v>
      </c>
      <c r="H2489" s="6">
        <v>3842.54</v>
      </c>
      <c r="I2489" s="6">
        <v>3892.36</v>
      </c>
      <c r="J2489" s="9">
        <f t="shared" si="3732"/>
        <v>113.73999999999978</v>
      </c>
      <c r="K2489" s="9">
        <f t="shared" si="3759"/>
        <v>102.85833333333342</v>
      </c>
      <c r="L2489" s="9">
        <f t="shared" si="3736"/>
        <v>64.760000000000218</v>
      </c>
      <c r="M2489" s="9">
        <f t="shared" ref="M2489" si="3821">AVERAGE(L2478:L2489)</f>
        <v>64.671666666666695</v>
      </c>
      <c r="N2489" s="6" t="s">
        <v>36</v>
      </c>
      <c r="O2489" s="9">
        <f t="shared" si="3738"/>
        <v>1960.2000000000003</v>
      </c>
      <c r="P2489" s="4">
        <f t="shared" si="3777"/>
        <v>0.80751494449188665</v>
      </c>
      <c r="Q2489" s="5">
        <f t="shared" si="3778"/>
        <v>58.549999999999727</v>
      </c>
      <c r="R2489" s="5">
        <f t="shared" si="3779"/>
        <v>1927.5575000000003</v>
      </c>
      <c r="S2489" s="4">
        <f t="shared" si="3780"/>
        <v>0.80962837837837953</v>
      </c>
      <c r="T2489" s="4">
        <f t="shared" si="3781"/>
        <v>0.87065304717089442</v>
      </c>
      <c r="U2489" s="5">
        <f t="shared" si="3773"/>
        <v>1941.4640000000006</v>
      </c>
      <c r="V2489" s="5">
        <f t="shared" si="3774"/>
        <v>18.735999999999649</v>
      </c>
      <c r="X2489" s="5">
        <f t="shared" si="3734"/>
        <v>91.260000000000218</v>
      </c>
      <c r="Y2489" s="5">
        <f t="shared" si="3735"/>
        <v>49.820000000000164</v>
      </c>
      <c r="AA2489" s="5">
        <f t="shared" si="3753"/>
        <v>1</v>
      </c>
      <c r="AB2489" s="5">
        <f t="shared" si="3754"/>
        <v>0</v>
      </c>
      <c r="AC2489" s="5">
        <f t="shared" si="3755"/>
        <v>1</v>
      </c>
      <c r="AF2489" s="5">
        <f t="shared" si="3741"/>
        <v>95.829999999999927</v>
      </c>
      <c r="AG2489" s="5">
        <f t="shared" si="3742"/>
        <v>113.73999999999978</v>
      </c>
      <c r="AH2489" s="5">
        <f t="shared" si="3743"/>
        <v>0</v>
      </c>
      <c r="AI2489" s="5">
        <f t="shared" si="3744"/>
        <v>-17.909999999999854</v>
      </c>
      <c r="AJ2489" s="5"/>
      <c r="AK2489" s="5">
        <f t="shared" si="3745"/>
        <v>0</v>
      </c>
      <c r="AL2489" s="5">
        <f t="shared" si="3765"/>
        <v>29.029000000000174</v>
      </c>
      <c r="AM2489" s="5">
        <f t="shared" si="3746"/>
        <v>95.829999999999927</v>
      </c>
      <c r="AN2489" s="5">
        <f t="shared" si="3761"/>
        <v>80.978000000000065</v>
      </c>
      <c r="AO2489" s="5">
        <f t="shared" si="3762"/>
        <v>1</v>
      </c>
      <c r="AP2489" s="5">
        <f t="shared" si="3775"/>
        <v>6</v>
      </c>
      <c r="AQ2489" s="5">
        <f t="shared" si="3793"/>
        <v>5.5</v>
      </c>
      <c r="AR2489" s="5"/>
      <c r="AS2489" s="5">
        <f t="shared" si="3739"/>
        <v>113.73999999999978</v>
      </c>
      <c r="AT2489" s="5">
        <f t="shared" si="3761"/>
        <v>91.382999999999996</v>
      </c>
      <c r="AU2489" s="5">
        <f t="shared" si="3747"/>
        <v>-17.909999999999854</v>
      </c>
      <c r="AV2489" s="5">
        <f t="shared" si="3750"/>
        <v>-17.909999999999854</v>
      </c>
      <c r="AW2489" s="5">
        <f t="shared" si="3748"/>
        <v>2</v>
      </c>
      <c r="AX2489" s="5">
        <f t="shared" si="3801"/>
        <v>40.721999999999859</v>
      </c>
      <c r="AZ2489" s="4">
        <f t="shared" si="3783"/>
        <v>0.87065304717089442</v>
      </c>
      <c r="BA2489" s="5">
        <f t="shared" si="3789"/>
        <v>0</v>
      </c>
      <c r="BB2489" s="4">
        <f t="shared" si="3784"/>
        <v>0.36095489498450861</v>
      </c>
      <c r="BD2489" s="5">
        <v>0</v>
      </c>
      <c r="BE2489" s="4">
        <v>0.31500361770703322</v>
      </c>
      <c r="BJ2489" s="5">
        <v>42.75</v>
      </c>
      <c r="BK2489" s="5">
        <v>-2.1300000000001091</v>
      </c>
      <c r="BL2489" s="5">
        <v>2.1300000000001091</v>
      </c>
      <c r="BM2489" s="5">
        <v>5</v>
      </c>
      <c r="BR2489">
        <v>-41</v>
      </c>
      <c r="BS2489">
        <v>50</v>
      </c>
    </row>
    <row r="2490" spans="1:71">
      <c r="A2490" s="7">
        <v>40106</v>
      </c>
      <c r="B2490" s="6">
        <v>5856.13</v>
      </c>
      <c r="C2490" s="6">
        <v>5888.21</v>
      </c>
      <c r="D2490" s="6">
        <v>5801.44</v>
      </c>
      <c r="E2490" s="6">
        <v>5811.77</v>
      </c>
      <c r="F2490" s="6">
        <v>3906.49</v>
      </c>
      <c r="G2490" s="6">
        <v>3913.81</v>
      </c>
      <c r="H2490" s="6">
        <v>3863.34</v>
      </c>
      <c r="I2490" s="6">
        <v>3871.45</v>
      </c>
      <c r="J2490" s="9">
        <f t="shared" si="3732"/>
        <v>86.770000000000437</v>
      </c>
      <c r="K2490" s="9">
        <f t="shared" si="3759"/>
        <v>100.73666666666675</v>
      </c>
      <c r="L2490" s="9">
        <f t="shared" si="3736"/>
        <v>50.4699999999998</v>
      </c>
      <c r="M2490" s="9">
        <f t="shared" ref="M2490" si="3822">AVERAGE(L2479:L2490)</f>
        <v>61.096666666666692</v>
      </c>
      <c r="N2490" s="6" t="s">
        <v>37</v>
      </c>
      <c r="O2490" s="9">
        <f t="shared" si="3738"/>
        <v>1940.3200000000006</v>
      </c>
      <c r="P2490" s="4">
        <f t="shared" si="3777"/>
        <v>0.44055316091954511</v>
      </c>
      <c r="Q2490" s="5">
        <f t="shared" si="3778"/>
        <v>55.679999999999836</v>
      </c>
      <c r="R2490" s="5">
        <f t="shared" si="3779"/>
        <v>1929.7100000000005</v>
      </c>
      <c r="S2490" s="4">
        <f t="shared" si="3780"/>
        <v>0.46797608881298408</v>
      </c>
      <c r="T2490" s="4">
        <f t="shared" si="3781"/>
        <v>0.49546485260771755</v>
      </c>
      <c r="U2490" s="5">
        <f t="shared" si="3773"/>
        <v>1946.9440000000002</v>
      </c>
      <c r="V2490" s="5">
        <f t="shared" si="3774"/>
        <v>-6.6239999999995689</v>
      </c>
      <c r="X2490" s="5">
        <f t="shared" si="3734"/>
        <v>-44.359999999999673</v>
      </c>
      <c r="Y2490" s="5">
        <f t="shared" si="3735"/>
        <v>-35.039999999999964</v>
      </c>
      <c r="AA2490" s="5">
        <f t="shared" si="3753"/>
        <v>0</v>
      </c>
      <c r="AB2490" s="5">
        <f t="shared" si="3754"/>
        <v>1</v>
      </c>
      <c r="AC2490" s="5">
        <f t="shared" si="3755"/>
        <v>1</v>
      </c>
      <c r="AF2490" s="5">
        <f t="shared" si="3741"/>
        <v>32.079999999999927</v>
      </c>
      <c r="AG2490" s="5">
        <f t="shared" si="3742"/>
        <v>35.649999999999636</v>
      </c>
      <c r="AH2490" s="5">
        <f t="shared" si="3743"/>
        <v>54.690000000000509</v>
      </c>
      <c r="AI2490" s="5">
        <f t="shared" si="3744"/>
        <v>51.1200000000008</v>
      </c>
      <c r="AJ2490" s="5"/>
      <c r="AK2490" s="5">
        <f t="shared" si="3745"/>
        <v>32.079999999999927</v>
      </c>
      <c r="AL2490" s="5">
        <f t="shared" si="3765"/>
        <v>32.880999999999943</v>
      </c>
      <c r="AM2490" s="5">
        <f t="shared" si="3746"/>
        <v>54.690000000000509</v>
      </c>
      <c r="AN2490" s="5">
        <f t="shared" si="3761"/>
        <v>72.115000000000052</v>
      </c>
      <c r="AO2490" s="5">
        <f t="shared" si="3762"/>
        <v>0</v>
      </c>
      <c r="AP2490" s="5">
        <f t="shared" si="3775"/>
        <v>5</v>
      </c>
      <c r="AQ2490" s="5">
        <f t="shared" si="3793"/>
        <v>5.4</v>
      </c>
      <c r="AR2490" s="5"/>
      <c r="AS2490" s="5">
        <f t="shared" si="3739"/>
        <v>51.1200000000008</v>
      </c>
      <c r="AT2490" s="5">
        <f t="shared" si="3761"/>
        <v>81.179000000000087</v>
      </c>
      <c r="AU2490" s="5">
        <f t="shared" si="3747"/>
        <v>35.649999999999636</v>
      </c>
      <c r="AV2490" s="5">
        <f t="shared" si="3750"/>
        <v>-3.569999999999709</v>
      </c>
      <c r="AW2490" s="5">
        <f t="shared" si="3748"/>
        <v>3</v>
      </c>
      <c r="AX2490" s="5">
        <f t="shared" si="3801"/>
        <v>40.721999999999859</v>
      </c>
      <c r="AZ2490" s="4">
        <f t="shared" si="3783"/>
        <v>0.49546485260771755</v>
      </c>
      <c r="BA2490" s="5">
        <f t="shared" si="3789"/>
        <v>0</v>
      </c>
      <c r="BB2490" s="4">
        <f t="shared" si="3784"/>
        <v>0.87065304717089442</v>
      </c>
      <c r="BD2490" s="5">
        <v>0</v>
      </c>
      <c r="BE2490" s="4">
        <v>0.31470512490342867</v>
      </c>
      <c r="BJ2490" s="5">
        <v>25.270000000000437</v>
      </c>
      <c r="BK2490" s="5">
        <v>8.1999999999998181</v>
      </c>
      <c r="BL2490" s="5">
        <v>9.3900000000003274</v>
      </c>
      <c r="BM2490" s="5">
        <v>5</v>
      </c>
      <c r="BR2490">
        <v>-40</v>
      </c>
      <c r="BS2490">
        <v>35</v>
      </c>
    </row>
    <row r="2491" spans="1:71">
      <c r="A2491" s="7">
        <v>40107</v>
      </c>
      <c r="B2491" s="6">
        <v>5827.09</v>
      </c>
      <c r="C2491" s="6">
        <v>5858.19</v>
      </c>
      <c r="D2491" s="6">
        <v>5736.85</v>
      </c>
      <c r="E2491" s="6">
        <v>5833.49</v>
      </c>
      <c r="F2491" s="6">
        <v>3880.87</v>
      </c>
      <c r="G2491" s="6">
        <v>3888.49</v>
      </c>
      <c r="H2491" s="6">
        <v>3805.92</v>
      </c>
      <c r="I2491" s="6">
        <v>3873.22</v>
      </c>
      <c r="J2491" s="9">
        <f t="shared" si="3732"/>
        <v>121.33999999999924</v>
      </c>
      <c r="K2491" s="9">
        <f t="shared" si="3759"/>
        <v>104.89749999999997</v>
      </c>
      <c r="L2491" s="9">
        <f t="shared" si="3736"/>
        <v>82.569999999999709</v>
      </c>
      <c r="M2491" s="9">
        <f t="shared" ref="M2491" si="3823">AVERAGE(L2480:L2491)</f>
        <v>63.980833333333329</v>
      </c>
      <c r="N2491" s="6" t="s">
        <v>36</v>
      </c>
      <c r="O2491" s="9">
        <f t="shared" si="3738"/>
        <v>1960.27</v>
      </c>
      <c r="P2491" s="4">
        <f t="shared" si="3777"/>
        <v>1</v>
      </c>
      <c r="Q2491" s="5">
        <f t="shared" si="3778"/>
        <v>44.479999999999563</v>
      </c>
      <c r="R2491" s="5">
        <f t="shared" si="3779"/>
        <v>1926.9100000000003</v>
      </c>
      <c r="S2491" s="4">
        <f t="shared" si="3780"/>
        <v>0.8087105038428638</v>
      </c>
      <c r="T2491" s="4">
        <f t="shared" si="3781"/>
        <v>0.81081081081080708</v>
      </c>
      <c r="U2491" s="5">
        <f t="shared" si="3773"/>
        <v>1944.7040000000004</v>
      </c>
      <c r="V2491" s="5">
        <f t="shared" si="3774"/>
        <v>15.565999999999576</v>
      </c>
      <c r="X2491" s="5">
        <f t="shared" si="3734"/>
        <v>6.3999999999996362</v>
      </c>
      <c r="Y2491" s="5">
        <f t="shared" si="3735"/>
        <v>-7.6500000000000909</v>
      </c>
      <c r="AA2491" s="5">
        <f t="shared" si="3753"/>
        <v>0</v>
      </c>
      <c r="AB2491" s="5">
        <f t="shared" si="3754"/>
        <v>0</v>
      </c>
      <c r="AC2491" s="5">
        <f t="shared" si="3755"/>
        <v>0</v>
      </c>
      <c r="AF2491" s="5">
        <f t="shared" si="3741"/>
        <v>31.099999999999454</v>
      </c>
      <c r="AG2491" s="5">
        <f t="shared" si="3742"/>
        <v>46.419999999999163</v>
      </c>
      <c r="AH2491" s="5">
        <f t="shared" si="3743"/>
        <v>90.239999999999782</v>
      </c>
      <c r="AI2491" s="5">
        <f t="shared" si="3744"/>
        <v>74.920000000000073</v>
      </c>
      <c r="AJ2491" s="5"/>
      <c r="AK2491" s="5">
        <f t="shared" si="3745"/>
        <v>31.099999999999454</v>
      </c>
      <c r="AL2491" s="5">
        <f t="shared" si="3765"/>
        <v>32.880999999999943</v>
      </c>
      <c r="AM2491" s="5">
        <f t="shared" si="3746"/>
        <v>90.239999999999782</v>
      </c>
      <c r="AN2491" s="5">
        <f t="shared" si="3761"/>
        <v>77.072000000000031</v>
      </c>
      <c r="AO2491" s="5">
        <f t="shared" si="3762"/>
        <v>1</v>
      </c>
      <c r="AP2491" s="5">
        <f t="shared" si="3775"/>
        <v>6</v>
      </c>
      <c r="AQ2491" s="5">
        <f t="shared" si="3793"/>
        <v>5.4</v>
      </c>
      <c r="AR2491" s="5"/>
      <c r="AS2491" s="5">
        <f t="shared" si="3739"/>
        <v>74.920000000000073</v>
      </c>
      <c r="AT2491" s="5">
        <f t="shared" si="3761"/>
        <v>85.343000000000117</v>
      </c>
      <c r="AU2491" s="5">
        <f t="shared" si="3747"/>
        <v>46.419999999999163</v>
      </c>
      <c r="AV2491" s="5">
        <f t="shared" si="3750"/>
        <v>-15.319999999999709</v>
      </c>
      <c r="AW2491" s="5">
        <f t="shared" si="3748"/>
        <v>4</v>
      </c>
      <c r="AX2491" s="5">
        <f t="shared" si="3801"/>
        <v>46.958999999999293</v>
      </c>
      <c r="AZ2491" s="4">
        <f t="shared" si="3783"/>
        <v>0.81081081081080708</v>
      </c>
      <c r="BA2491" s="5">
        <f t="shared" si="3789"/>
        <v>0</v>
      </c>
      <c r="BB2491" s="4">
        <f t="shared" si="3784"/>
        <v>0.49546485260771755</v>
      </c>
      <c r="BD2491" s="5">
        <v>0</v>
      </c>
      <c r="BE2491" s="4">
        <v>0.3145850013344002</v>
      </c>
      <c r="BJ2491" s="5">
        <v>46.610000000000582</v>
      </c>
      <c r="BK2491" s="5">
        <v>-14.8100000000004</v>
      </c>
      <c r="BL2491" s="5">
        <v>14.8100000000004</v>
      </c>
      <c r="BM2491" s="5">
        <v>5</v>
      </c>
      <c r="BR2491">
        <v>90</v>
      </c>
      <c r="BS2491">
        <v>-38</v>
      </c>
    </row>
    <row r="2492" spans="1:71">
      <c r="A2492" s="7">
        <v>40108</v>
      </c>
      <c r="B2492" s="6">
        <v>5805.53</v>
      </c>
      <c r="C2492" s="6">
        <v>5805.92</v>
      </c>
      <c r="D2492" s="6">
        <v>5712.82</v>
      </c>
      <c r="E2492" s="6">
        <v>5762.93</v>
      </c>
      <c r="F2492" s="6">
        <v>3823.44</v>
      </c>
      <c r="G2492" s="6">
        <v>3831.18</v>
      </c>
      <c r="H2492" s="6">
        <v>3792.48</v>
      </c>
      <c r="I2492" s="6">
        <v>3820.85</v>
      </c>
      <c r="J2492" s="9">
        <f t="shared" si="3732"/>
        <v>120.67000000000007</v>
      </c>
      <c r="K2492" s="9">
        <f t="shared" si="3759"/>
        <v>102.18999999999998</v>
      </c>
      <c r="L2492" s="9">
        <f t="shared" si="3736"/>
        <v>80.739999999999782</v>
      </c>
      <c r="M2492" s="9">
        <f t="shared" ref="M2492" si="3824">AVERAGE(L2481:L2492)</f>
        <v>62.775833333333331</v>
      </c>
      <c r="N2492" s="6" t="s">
        <v>37</v>
      </c>
      <c r="O2492" s="9">
        <f t="shared" si="3738"/>
        <v>1942.0800000000004</v>
      </c>
      <c r="P2492" s="4">
        <f t="shared" si="3777"/>
        <v>0.59105215827338631</v>
      </c>
      <c r="Q2492" s="5">
        <f t="shared" si="3778"/>
        <v>44.479999999999563</v>
      </c>
      <c r="R2492" s="5">
        <f t="shared" si="3779"/>
        <v>1926.9100000000003</v>
      </c>
      <c r="S2492" s="4">
        <f t="shared" si="3780"/>
        <v>0.47216235632183984</v>
      </c>
      <c r="T2492" s="4">
        <f t="shared" si="3781"/>
        <v>0.4980358667805293</v>
      </c>
      <c r="U2492" s="5">
        <f t="shared" si="3773"/>
        <v>1943.7320000000004</v>
      </c>
      <c r="V2492" s="5">
        <f t="shared" si="3774"/>
        <v>-1.6520000000000437</v>
      </c>
      <c r="X2492" s="5">
        <f t="shared" si="3734"/>
        <v>-42.599999999999454</v>
      </c>
      <c r="Y2492" s="5">
        <f t="shared" si="3735"/>
        <v>-2.5900000000001455</v>
      </c>
      <c r="AA2492" s="5">
        <f t="shared" si="3753"/>
        <v>0</v>
      </c>
      <c r="AB2492" s="5">
        <f t="shared" si="3754"/>
        <v>1</v>
      </c>
      <c r="AC2492" s="5">
        <f t="shared" si="3755"/>
        <v>1</v>
      </c>
      <c r="AF2492" s="5">
        <f t="shared" si="3741"/>
        <v>0.39000000000032742</v>
      </c>
      <c r="AG2492" s="5">
        <f t="shared" si="3742"/>
        <v>-27.569999999999709</v>
      </c>
      <c r="AH2492" s="5">
        <f t="shared" si="3743"/>
        <v>92.710000000000036</v>
      </c>
      <c r="AI2492" s="5">
        <f t="shared" si="3744"/>
        <v>120.67000000000007</v>
      </c>
      <c r="AJ2492" s="5"/>
      <c r="AK2492" s="5">
        <f t="shared" si="3745"/>
        <v>0.39000000000032742</v>
      </c>
      <c r="AL2492" s="5">
        <f t="shared" si="3765"/>
        <v>32.880999999999943</v>
      </c>
      <c r="AM2492" s="5">
        <f t="shared" si="3746"/>
        <v>92.710000000000036</v>
      </c>
      <c r="AN2492" s="5">
        <f t="shared" si="3761"/>
        <v>81.507000000000062</v>
      </c>
      <c r="AO2492" s="5">
        <f t="shared" si="3762"/>
        <v>1</v>
      </c>
      <c r="AP2492" s="5">
        <f t="shared" si="3775"/>
        <v>7</v>
      </c>
      <c r="AQ2492" s="5">
        <f t="shared" si="3793"/>
        <v>5.6</v>
      </c>
      <c r="AR2492" s="5"/>
      <c r="AS2492" s="5">
        <f t="shared" si="3739"/>
        <v>120.67000000000007</v>
      </c>
      <c r="AT2492" s="5">
        <f t="shared" si="3761"/>
        <v>88.698000000000135</v>
      </c>
      <c r="AU2492" s="5">
        <f t="shared" si="3747"/>
        <v>-27.569999999999709</v>
      </c>
      <c r="AV2492" s="5">
        <f t="shared" si="3750"/>
        <v>27.960000000000036</v>
      </c>
      <c r="AW2492" s="5">
        <f t="shared" si="3748"/>
        <v>5</v>
      </c>
      <c r="AX2492" s="5">
        <f t="shared" si="3801"/>
        <v>46.958999999999293</v>
      </c>
      <c r="AZ2492" s="4">
        <f t="shared" si="3783"/>
        <v>0.4980358667805293</v>
      </c>
      <c r="BA2492" s="5">
        <f t="shared" si="3789"/>
        <v>0</v>
      </c>
      <c r="BB2492" s="4">
        <f t="shared" si="3784"/>
        <v>0.81081081081080708</v>
      </c>
      <c r="BD2492" s="5">
        <v>0</v>
      </c>
      <c r="BE2492" s="4">
        <v>0.3144049346879611</v>
      </c>
      <c r="BJ2492" s="5">
        <v>28.489999999999782</v>
      </c>
      <c r="BK2492" s="5">
        <v>10.180000000000291</v>
      </c>
      <c r="BL2492" s="5">
        <v>4.1899999999995998</v>
      </c>
      <c r="BM2492" s="5">
        <v>5</v>
      </c>
      <c r="BR2492">
        <v>-41</v>
      </c>
      <c r="BS2492">
        <v>3</v>
      </c>
    </row>
    <row r="2493" spans="1:71">
      <c r="A2493" s="7">
        <v>40109</v>
      </c>
      <c r="B2493" s="6">
        <v>5787.98</v>
      </c>
      <c r="C2493" s="6">
        <v>5848.68</v>
      </c>
      <c r="D2493" s="6">
        <v>5731.69</v>
      </c>
      <c r="E2493" s="6">
        <v>5740.25</v>
      </c>
      <c r="F2493" s="6">
        <v>3856.08</v>
      </c>
      <c r="G2493" s="6">
        <v>3878.44</v>
      </c>
      <c r="H2493" s="6">
        <v>3807.08</v>
      </c>
      <c r="I2493" s="6">
        <v>3808.24</v>
      </c>
      <c r="J2493" s="9">
        <f t="shared" si="3732"/>
        <v>116.99000000000069</v>
      </c>
      <c r="K2493" s="9">
        <f t="shared" si="3759"/>
        <v>106.56083333333338</v>
      </c>
      <c r="L2493" s="9">
        <f t="shared" si="3736"/>
        <v>71.360000000000127</v>
      </c>
      <c r="M2493" s="9">
        <f t="shared" ref="M2493" si="3825">AVERAGE(L2482:L2493)</f>
        <v>65.130833333333314</v>
      </c>
      <c r="N2493" s="6" t="s">
        <v>36</v>
      </c>
      <c r="O2493" s="9">
        <f t="shared" si="3738"/>
        <v>1932.0100000000002</v>
      </c>
      <c r="P2493" s="4">
        <f t="shared" si="3777"/>
        <v>0</v>
      </c>
      <c r="Q2493" s="5">
        <f t="shared" si="3778"/>
        <v>28.259999999999764</v>
      </c>
      <c r="R2493" s="5">
        <f t="shared" si="3779"/>
        <v>1939.0750000000003</v>
      </c>
      <c r="S2493" s="4">
        <f t="shared" si="3780"/>
        <v>0.36465827338129403</v>
      </c>
      <c r="T2493" s="4">
        <f t="shared" si="3781"/>
        <v>0.32604611443210557</v>
      </c>
      <c r="U2493" s="5">
        <f t="shared" si="3773"/>
        <v>1946.9760000000001</v>
      </c>
      <c r="V2493" s="5">
        <f t="shared" si="3774"/>
        <v>-14.965999999999894</v>
      </c>
      <c r="X2493" s="5">
        <f t="shared" si="3734"/>
        <v>-47.729999999999563</v>
      </c>
      <c r="Y2493" s="5">
        <f t="shared" si="3735"/>
        <v>-47.840000000000146</v>
      </c>
      <c r="AA2493" s="5">
        <f t="shared" si="3753"/>
        <v>0</v>
      </c>
      <c r="AB2493" s="5">
        <f t="shared" si="3754"/>
        <v>1</v>
      </c>
      <c r="AC2493" s="5">
        <f t="shared" si="3755"/>
        <v>1</v>
      </c>
      <c r="AF2493" s="5">
        <f t="shared" si="3741"/>
        <v>60.700000000000728</v>
      </c>
      <c r="AG2493" s="5">
        <f t="shared" si="3742"/>
        <v>85.75</v>
      </c>
      <c r="AH2493" s="5">
        <f t="shared" si="3743"/>
        <v>56.289999999999964</v>
      </c>
      <c r="AI2493" s="5">
        <f t="shared" si="3744"/>
        <v>31.240000000000691</v>
      </c>
      <c r="AJ2493" s="5"/>
      <c r="AK2493" s="5">
        <f t="shared" si="3745"/>
        <v>56.289999999999964</v>
      </c>
      <c r="AL2493" s="5">
        <f t="shared" si="3765"/>
        <v>41.710000000000122</v>
      </c>
      <c r="AM2493" s="5">
        <f t="shared" si="3746"/>
        <v>60.700000000000728</v>
      </c>
      <c r="AN2493" s="5">
        <f t="shared" si="3761"/>
        <v>82.893000000000114</v>
      </c>
      <c r="AO2493" s="5">
        <f t="shared" si="3762"/>
        <v>0</v>
      </c>
      <c r="AP2493" s="5">
        <f t="shared" si="3775"/>
        <v>7</v>
      </c>
      <c r="AQ2493" s="5">
        <f t="shared" si="3793"/>
        <v>5.8</v>
      </c>
      <c r="AR2493" s="5"/>
      <c r="AS2493" s="5">
        <f t="shared" si="3739"/>
        <v>85.75</v>
      </c>
      <c r="AT2493" s="5">
        <f t="shared" si="3761"/>
        <v>92.988000000000099</v>
      </c>
      <c r="AU2493" s="5">
        <f t="shared" si="3747"/>
        <v>31.240000000000691</v>
      </c>
      <c r="AV2493" s="5">
        <f t="shared" si="3750"/>
        <v>-25.049999999999272</v>
      </c>
      <c r="AW2493" s="5">
        <f t="shared" si="3748"/>
        <v>6</v>
      </c>
      <c r="AX2493" s="5">
        <f t="shared" si="3801"/>
        <v>46.958999999999293</v>
      </c>
      <c r="AZ2493" s="4">
        <f t="shared" si="3783"/>
        <v>0.32604611443210557</v>
      </c>
      <c r="BA2493" s="5">
        <f t="shared" si="3789"/>
        <v>0</v>
      </c>
      <c r="BB2493" s="4">
        <f t="shared" si="3784"/>
        <v>0.4980358667805293</v>
      </c>
      <c r="BD2493" s="5">
        <v>0</v>
      </c>
      <c r="BE2493" s="4">
        <v>0.31400374585795277</v>
      </c>
      <c r="BJ2493" s="5">
        <v>22.890000000000327</v>
      </c>
      <c r="BK2493" s="5">
        <v>6.089999999999236</v>
      </c>
      <c r="BL2493" s="5">
        <v>0.8499999999994543</v>
      </c>
      <c r="BM2493" s="5">
        <v>5</v>
      </c>
      <c r="BR2493">
        <v>-43</v>
      </c>
      <c r="BS2493">
        <v>-39</v>
      </c>
    </row>
    <row r="2494" spans="1:71">
      <c r="A2494" s="7">
        <v>40112</v>
      </c>
      <c r="B2494" s="6">
        <v>5764.03</v>
      </c>
      <c r="C2494" s="6">
        <v>5799.42</v>
      </c>
      <c r="D2494" s="6">
        <v>5624.1</v>
      </c>
      <c r="E2494" s="6">
        <v>5642.16</v>
      </c>
      <c r="F2494" s="6">
        <v>3823.82</v>
      </c>
      <c r="G2494" s="6">
        <v>3838.45</v>
      </c>
      <c r="H2494" s="6">
        <v>3732.64</v>
      </c>
      <c r="I2494" s="6">
        <v>3744.45</v>
      </c>
      <c r="J2494" s="9">
        <f t="shared" si="3732"/>
        <v>175.31999999999971</v>
      </c>
      <c r="K2494" s="9">
        <f t="shared" si="3759"/>
        <v>113.91083333333336</v>
      </c>
      <c r="L2494" s="9">
        <f t="shared" si="3736"/>
        <v>105.80999999999995</v>
      </c>
      <c r="M2494" s="9">
        <f t="shared" ref="M2494" si="3826">AVERAGE(L2483:L2494)</f>
        <v>68.793333333333294</v>
      </c>
      <c r="N2494" s="6" t="s">
        <v>36</v>
      </c>
      <c r="O2494" s="9">
        <f t="shared" si="3738"/>
        <v>1897.71</v>
      </c>
      <c r="P2494" s="4">
        <f t="shared" si="3777"/>
        <v>0</v>
      </c>
      <c r="Q2494" s="5">
        <f t="shared" si="3778"/>
        <v>62.559999999999945</v>
      </c>
      <c r="R2494" s="5">
        <f t="shared" si="3779"/>
        <v>1913.35</v>
      </c>
      <c r="S2494" s="4">
        <f t="shared" si="3780"/>
        <v>0</v>
      </c>
      <c r="T2494" s="4">
        <f t="shared" si="3781"/>
        <v>0</v>
      </c>
      <c r="U2494" s="5">
        <f t="shared" si="3773"/>
        <v>1934.4780000000003</v>
      </c>
      <c r="V2494" s="5">
        <f t="shared" si="3774"/>
        <v>-36.768000000000256</v>
      </c>
      <c r="X2494" s="5">
        <f t="shared" si="3734"/>
        <v>-121.86999999999989</v>
      </c>
      <c r="Y2494" s="5">
        <f t="shared" si="3735"/>
        <v>-79.370000000000346</v>
      </c>
      <c r="AA2494" s="5">
        <f t="shared" si="3753"/>
        <v>0</v>
      </c>
      <c r="AB2494" s="5">
        <f t="shared" si="3754"/>
        <v>1</v>
      </c>
      <c r="AC2494" s="5">
        <f t="shared" si="3755"/>
        <v>1</v>
      </c>
      <c r="AF2494" s="5">
        <f t="shared" si="3741"/>
        <v>35.390000000000327</v>
      </c>
      <c r="AG2494" s="5">
        <f t="shared" si="3742"/>
        <v>59.170000000000073</v>
      </c>
      <c r="AH2494" s="5">
        <f t="shared" si="3743"/>
        <v>139.92999999999938</v>
      </c>
      <c r="AI2494" s="5">
        <f t="shared" si="3744"/>
        <v>116.14999999999964</v>
      </c>
      <c r="AJ2494" s="5"/>
      <c r="AK2494" s="5">
        <f t="shared" si="3745"/>
        <v>35.390000000000327</v>
      </c>
      <c r="AL2494" s="5">
        <f t="shared" si="3765"/>
        <v>41.710000000000122</v>
      </c>
      <c r="AM2494" s="5">
        <f t="shared" si="3746"/>
        <v>139.92999999999938</v>
      </c>
      <c r="AN2494" s="5">
        <f t="shared" si="3761"/>
        <v>88.196000000000097</v>
      </c>
      <c r="AO2494" s="5">
        <f t="shared" si="3762"/>
        <v>1</v>
      </c>
      <c r="AP2494" s="5">
        <f t="shared" si="3775"/>
        <v>7</v>
      </c>
      <c r="AQ2494" s="5">
        <f t="shared" si="3793"/>
        <v>6</v>
      </c>
      <c r="AR2494" s="5"/>
      <c r="AS2494" s="5">
        <f t="shared" si="3739"/>
        <v>116.14999999999964</v>
      </c>
      <c r="AT2494" s="5">
        <f t="shared" si="3761"/>
        <v>94.370000000000076</v>
      </c>
      <c r="AU2494" s="5">
        <f t="shared" si="3747"/>
        <v>59.170000000000073</v>
      </c>
      <c r="AV2494" s="5">
        <f t="shared" si="3750"/>
        <v>-23.779999999999745</v>
      </c>
      <c r="AW2494" s="5">
        <f t="shared" si="3748"/>
        <v>2</v>
      </c>
      <c r="AX2494" s="5">
        <f t="shared" si="3801"/>
        <v>52.130000000000294</v>
      </c>
      <c r="AZ2494" s="4">
        <f t="shared" si="3783"/>
        <v>0</v>
      </c>
      <c r="BA2494" s="5">
        <f t="shared" si="3789"/>
        <v>0</v>
      </c>
      <c r="BB2494" s="4">
        <f t="shared" si="3784"/>
        <v>0.32604611443210557</v>
      </c>
      <c r="BD2494" s="5">
        <v>0</v>
      </c>
      <c r="BE2494" s="4">
        <v>0.31369834567730481</v>
      </c>
      <c r="BJ2494" s="5">
        <v>14.760000000000218</v>
      </c>
      <c r="BK2494" s="5">
        <v>14.1899999999996</v>
      </c>
      <c r="BL2494" s="5">
        <v>9.3900000000003274</v>
      </c>
      <c r="BM2494" s="5">
        <v>5</v>
      </c>
      <c r="BR2494">
        <v>140</v>
      </c>
      <c r="BS2494">
        <v>-41</v>
      </c>
    </row>
    <row r="2495" spans="1:71">
      <c r="A2495" s="7">
        <v>40113</v>
      </c>
      <c r="B2495" s="6">
        <v>5652.87</v>
      </c>
      <c r="C2495" s="6">
        <v>5673.19</v>
      </c>
      <c r="D2495" s="6">
        <v>5597.63</v>
      </c>
      <c r="E2495" s="6">
        <v>5635.02</v>
      </c>
      <c r="F2495" s="6">
        <v>3750.59</v>
      </c>
      <c r="G2495" s="6">
        <v>3772.35</v>
      </c>
      <c r="H2495" s="6">
        <v>3725.4</v>
      </c>
      <c r="I2495" s="6">
        <v>3743.95</v>
      </c>
      <c r="J2495" s="9">
        <f t="shared" si="3732"/>
        <v>75.559999999999491</v>
      </c>
      <c r="K2495" s="9">
        <f t="shared" si="3759"/>
        <v>113.98749999999995</v>
      </c>
      <c r="L2495" s="9">
        <f t="shared" si="3736"/>
        <v>46.949999999999818</v>
      </c>
      <c r="M2495" s="9">
        <f t="shared" ref="M2495" si="3827">AVERAGE(L2484:L2495)</f>
        <v>68.937499999999929</v>
      </c>
      <c r="N2495" s="6" t="s">
        <v>36</v>
      </c>
      <c r="O2495" s="9">
        <f t="shared" si="3738"/>
        <v>1891.0700000000006</v>
      </c>
      <c r="P2495" s="4">
        <f t="shared" si="3777"/>
        <v>0</v>
      </c>
      <c r="Q2495" s="5">
        <f t="shared" si="3778"/>
        <v>69.199999999999363</v>
      </c>
      <c r="R2495" s="5">
        <f t="shared" si="3779"/>
        <v>1908.3700000000003</v>
      </c>
      <c r="S2495" s="4">
        <f t="shared" si="3780"/>
        <v>0</v>
      </c>
      <c r="T2495" s="4">
        <f t="shared" si="3781"/>
        <v>0</v>
      </c>
      <c r="U2495" s="5">
        <f t="shared" si="3773"/>
        <v>1924.6280000000002</v>
      </c>
      <c r="V2495" s="5">
        <f t="shared" si="3774"/>
        <v>-33.557999999999538</v>
      </c>
      <c r="X2495" s="5">
        <f t="shared" si="3734"/>
        <v>-17.849999999999454</v>
      </c>
      <c r="Y2495" s="5">
        <f t="shared" si="3735"/>
        <v>-6.6400000000003274</v>
      </c>
      <c r="AA2495" s="5">
        <f t="shared" si="3753"/>
        <v>0</v>
      </c>
      <c r="AB2495" s="5">
        <f t="shared" si="3754"/>
        <v>1</v>
      </c>
      <c r="AC2495" s="5">
        <f t="shared" si="3755"/>
        <v>1</v>
      </c>
      <c r="AF2495" s="5">
        <f t="shared" si="3741"/>
        <v>20.319999999999709</v>
      </c>
      <c r="AG2495" s="5">
        <f t="shared" si="3742"/>
        <v>31.029999999999745</v>
      </c>
      <c r="AH2495" s="5">
        <f t="shared" si="3743"/>
        <v>55.239999999999782</v>
      </c>
      <c r="AI2495" s="5">
        <f t="shared" si="3744"/>
        <v>44.529999999999745</v>
      </c>
      <c r="AJ2495" s="5"/>
      <c r="AK2495" s="5">
        <f t="shared" si="3745"/>
        <v>20.319999999999709</v>
      </c>
      <c r="AL2495" s="5">
        <f t="shared" si="3765"/>
        <v>41.710000000000122</v>
      </c>
      <c r="AM2495" s="5">
        <f t="shared" si="3746"/>
        <v>55.239999999999782</v>
      </c>
      <c r="AN2495" s="5">
        <f t="shared" si="3761"/>
        <v>85.447000000000031</v>
      </c>
      <c r="AO2495" s="5">
        <f t="shared" si="3762"/>
        <v>0</v>
      </c>
      <c r="AP2495" s="5">
        <f t="shared" si="3775"/>
        <v>6</v>
      </c>
      <c r="AQ2495" s="5">
        <f t="shared" si="3793"/>
        <v>6</v>
      </c>
      <c r="AR2495" s="5"/>
      <c r="AS2495" s="5">
        <f t="shared" si="3739"/>
        <v>44.529999999999745</v>
      </c>
      <c r="AT2495" s="5">
        <f t="shared" si="3761"/>
        <v>90.016000000000076</v>
      </c>
      <c r="AU2495" s="5">
        <f t="shared" si="3747"/>
        <v>31.029999999999745</v>
      </c>
      <c r="AV2495" s="5">
        <f t="shared" si="3750"/>
        <v>-10.710000000000036</v>
      </c>
      <c r="AW2495" s="5">
        <f t="shared" si="3748"/>
        <v>3</v>
      </c>
      <c r="AX2495" s="5">
        <f t="shared" si="3801"/>
        <v>52.130000000000294</v>
      </c>
      <c r="AZ2495" s="4">
        <f t="shared" si="3783"/>
        <v>0</v>
      </c>
      <c r="BA2495" s="5">
        <f t="shared" si="3789"/>
        <v>0</v>
      </c>
      <c r="BB2495" s="4">
        <f t="shared" si="3784"/>
        <v>0</v>
      </c>
      <c r="BD2495" s="5">
        <v>0</v>
      </c>
      <c r="BE2495" s="4">
        <v>0.31355058496570787</v>
      </c>
      <c r="BJ2495" s="5">
        <v>19.1299999999992</v>
      </c>
      <c r="BK2495" s="5">
        <v>9.1400000000003274</v>
      </c>
      <c r="BL2495" s="5">
        <v>1.5499999999992724</v>
      </c>
      <c r="BM2495" s="5">
        <v>5</v>
      </c>
      <c r="BR2495">
        <v>55</v>
      </c>
      <c r="BS2495">
        <v>-7</v>
      </c>
    </row>
    <row r="2496" spans="1:71">
      <c r="A2496" s="7">
        <v>40114</v>
      </c>
      <c r="B2496" s="6">
        <v>5639.64</v>
      </c>
      <c r="C2496" s="6">
        <v>5646.01</v>
      </c>
      <c r="D2496" s="6">
        <v>5493.59</v>
      </c>
      <c r="E2496" s="6">
        <v>5496.27</v>
      </c>
      <c r="F2496" s="6">
        <v>3731.5</v>
      </c>
      <c r="G2496" s="6">
        <v>3734.31</v>
      </c>
      <c r="H2496" s="6">
        <v>3661.07</v>
      </c>
      <c r="I2496" s="6">
        <v>3663.78</v>
      </c>
      <c r="J2496" s="9">
        <f t="shared" si="3732"/>
        <v>152.42000000000007</v>
      </c>
      <c r="K2496" s="9">
        <f t="shared" si="3759"/>
        <v>118.16166666666663</v>
      </c>
      <c r="L2496" s="9">
        <f t="shared" si="3736"/>
        <v>82.879999999999654</v>
      </c>
      <c r="M2496" s="9">
        <f t="shared" ref="M2496" si="3828">AVERAGE(L2485:L2496)</f>
        <v>70.882499999999894</v>
      </c>
      <c r="N2496" s="6" t="s">
        <v>36</v>
      </c>
      <c r="O2496" s="9">
        <f t="shared" si="3738"/>
        <v>1832.4900000000002</v>
      </c>
      <c r="P2496" s="4">
        <f t="shared" si="3777"/>
        <v>0</v>
      </c>
      <c r="Q2496" s="5">
        <f t="shared" si="3778"/>
        <v>109.59000000000015</v>
      </c>
      <c r="R2496" s="5">
        <f t="shared" si="3779"/>
        <v>1859.8875000000003</v>
      </c>
      <c r="S2496" s="4">
        <f t="shared" si="3780"/>
        <v>0</v>
      </c>
      <c r="T2496" s="4">
        <f t="shared" si="3781"/>
        <v>0</v>
      </c>
      <c r="U2496" s="5">
        <f t="shared" si="3773"/>
        <v>1899.0720000000006</v>
      </c>
      <c r="V2496" s="5">
        <f t="shared" si="3774"/>
        <v>-66.582000000000335</v>
      </c>
      <c r="X2496" s="5">
        <f t="shared" si="3734"/>
        <v>-143.36999999999989</v>
      </c>
      <c r="Y2496" s="5">
        <f t="shared" si="3735"/>
        <v>-67.7199999999998</v>
      </c>
      <c r="AA2496" s="5">
        <f t="shared" si="3753"/>
        <v>0</v>
      </c>
      <c r="AB2496" s="5">
        <f t="shared" si="3754"/>
        <v>1</v>
      </c>
      <c r="AC2496" s="5">
        <f t="shared" si="3755"/>
        <v>1</v>
      </c>
      <c r="AF2496" s="5">
        <f t="shared" si="3741"/>
        <v>6.3699999999998909</v>
      </c>
      <c r="AG2496" s="5">
        <f t="shared" si="3742"/>
        <v>10.989999999999782</v>
      </c>
      <c r="AH2496" s="5">
        <f t="shared" si="3743"/>
        <v>146.05000000000018</v>
      </c>
      <c r="AI2496" s="5">
        <f t="shared" si="3744"/>
        <v>141.43000000000029</v>
      </c>
      <c r="AJ2496" s="5"/>
      <c r="AK2496" s="5">
        <f t="shared" si="3745"/>
        <v>6.3699999999998909</v>
      </c>
      <c r="AL2496" s="5">
        <f t="shared" si="3765"/>
        <v>41.710000000000122</v>
      </c>
      <c r="AM2496" s="5">
        <f t="shared" si="3746"/>
        <v>146.05000000000018</v>
      </c>
      <c r="AN2496" s="5">
        <f t="shared" si="3761"/>
        <v>89.757999999999996</v>
      </c>
      <c r="AO2496" s="5">
        <f t="shared" si="3762"/>
        <v>1</v>
      </c>
      <c r="AP2496" s="5">
        <f t="shared" si="3775"/>
        <v>6</v>
      </c>
      <c r="AQ2496" s="5">
        <f t="shared" si="3793"/>
        <v>6</v>
      </c>
      <c r="AR2496" s="5"/>
      <c r="AS2496" s="5">
        <f t="shared" si="3739"/>
        <v>141.43000000000029</v>
      </c>
      <c r="AT2496" s="5">
        <f t="shared" si="3761"/>
        <v>89.627000000000137</v>
      </c>
      <c r="AU2496" s="5">
        <f t="shared" si="3747"/>
        <v>10.989999999999782</v>
      </c>
      <c r="AV2496" s="5">
        <f t="shared" si="3750"/>
        <v>-4.6199999999998909</v>
      </c>
      <c r="AW2496" s="5">
        <f t="shared" si="3748"/>
        <v>4</v>
      </c>
      <c r="AX2496" s="5">
        <f t="shared" si="3801"/>
        <v>52.130000000000294</v>
      </c>
      <c r="AZ2496" s="4">
        <f t="shared" si="3783"/>
        <v>0</v>
      </c>
      <c r="BA2496" s="5">
        <f t="shared" si="3789"/>
        <v>0</v>
      </c>
      <c r="BB2496" s="4">
        <f t="shared" si="3784"/>
        <v>0</v>
      </c>
      <c r="BD2496" s="5">
        <v>0</v>
      </c>
      <c r="BE2496" s="4">
        <v>0.31330027788372516</v>
      </c>
      <c r="BJ2496" s="5">
        <v>22.039999999999964</v>
      </c>
      <c r="BK2496" s="5">
        <v>1.0200000000004366</v>
      </c>
      <c r="BL2496" s="5">
        <v>5.9200000000000728</v>
      </c>
      <c r="BM2496" s="5">
        <v>5</v>
      </c>
      <c r="BR2496">
        <v>146</v>
      </c>
      <c r="BS2496">
        <v>-43</v>
      </c>
    </row>
    <row r="2497" spans="1:71">
      <c r="A2497" s="7">
        <v>40115</v>
      </c>
      <c r="B2497" s="6">
        <v>5491.96</v>
      </c>
      <c r="C2497" s="6">
        <v>5590.22</v>
      </c>
      <c r="D2497" s="6">
        <v>5461.55</v>
      </c>
      <c r="E2497" s="6">
        <v>5587.45</v>
      </c>
      <c r="F2497" s="6">
        <v>3654.9</v>
      </c>
      <c r="G2497" s="6">
        <v>3721.73</v>
      </c>
      <c r="H2497" s="6">
        <v>3641.13</v>
      </c>
      <c r="I2497" s="6">
        <v>3714.02</v>
      </c>
      <c r="J2497" s="9">
        <f t="shared" si="3732"/>
        <v>128.67000000000007</v>
      </c>
      <c r="K2497" s="9">
        <f t="shared" si="3759"/>
        <v>121.23749999999995</v>
      </c>
      <c r="L2497" s="9">
        <f t="shared" si="3736"/>
        <v>80.599999999999909</v>
      </c>
      <c r="M2497" s="9">
        <f t="shared" ref="M2497" si="3829">AVERAGE(L2486:L2497)</f>
        <v>72.92583333333323</v>
      </c>
      <c r="N2497" s="6" t="s">
        <v>36</v>
      </c>
      <c r="O2497" s="9">
        <f t="shared" si="3738"/>
        <v>1873.4299999999998</v>
      </c>
      <c r="P2497" s="4">
        <f t="shared" si="3777"/>
        <v>0.41137459807073562</v>
      </c>
      <c r="Q2497" s="5">
        <f t="shared" si="3778"/>
        <v>99.519999999999982</v>
      </c>
      <c r="R2497" s="5">
        <f t="shared" si="3779"/>
        <v>1857.3700000000003</v>
      </c>
      <c r="S2497" s="4">
        <f t="shared" si="3780"/>
        <v>0.32039442792299017</v>
      </c>
      <c r="T2497" s="4">
        <f t="shared" si="3781"/>
        <v>0.32039442792299017</v>
      </c>
      <c r="U2497" s="5">
        <f t="shared" si="3773"/>
        <v>1885.3420000000001</v>
      </c>
      <c r="V2497" s="5">
        <f t="shared" si="3774"/>
        <v>-11.912000000000262</v>
      </c>
      <c r="X2497" s="5">
        <f t="shared" si="3734"/>
        <v>95.489999999999782</v>
      </c>
      <c r="Y2497" s="5">
        <f t="shared" si="3735"/>
        <v>59.119999999999891</v>
      </c>
      <c r="AA2497" s="5">
        <f t="shared" si="3753"/>
        <v>1</v>
      </c>
      <c r="AB2497" s="5">
        <f t="shared" si="3754"/>
        <v>0</v>
      </c>
      <c r="AC2497" s="5">
        <f t="shared" si="3755"/>
        <v>1</v>
      </c>
      <c r="AF2497" s="5">
        <f t="shared" si="3741"/>
        <v>98.260000000000218</v>
      </c>
      <c r="AG2497" s="5">
        <f t="shared" si="3742"/>
        <v>93.949999999999818</v>
      </c>
      <c r="AH2497" s="5">
        <f t="shared" si="3743"/>
        <v>30.409999999999854</v>
      </c>
      <c r="AI2497" s="5">
        <f t="shared" si="3744"/>
        <v>34.720000000000255</v>
      </c>
      <c r="AJ2497" s="5"/>
      <c r="AK2497" s="5">
        <f t="shared" si="3745"/>
        <v>30.409999999999854</v>
      </c>
      <c r="AL2497" s="5">
        <f t="shared" si="3765"/>
        <v>41.710000000000122</v>
      </c>
      <c r="AM2497" s="5">
        <f t="shared" si="3746"/>
        <v>98.260000000000218</v>
      </c>
      <c r="AN2497" s="5">
        <f t="shared" si="3761"/>
        <v>94.828999999999994</v>
      </c>
      <c r="AO2497" s="5">
        <f t="shared" si="3762"/>
        <v>1</v>
      </c>
      <c r="AP2497" s="5">
        <f t="shared" si="3775"/>
        <v>7</v>
      </c>
      <c r="AQ2497" s="5">
        <f t="shared" si="3793"/>
        <v>6.2</v>
      </c>
      <c r="AR2497" s="5"/>
      <c r="AS2497" s="5">
        <f t="shared" si="3739"/>
        <v>93.949999999999818</v>
      </c>
      <c r="AT2497" s="5">
        <f t="shared" si="3761"/>
        <v>94.19800000000005</v>
      </c>
      <c r="AU2497" s="5">
        <f t="shared" si="3747"/>
        <v>34.720000000000255</v>
      </c>
      <c r="AV2497" s="5">
        <f t="shared" si="3750"/>
        <v>4.3100000000004002</v>
      </c>
      <c r="AW2497" s="5">
        <f t="shared" si="3748"/>
        <v>5</v>
      </c>
      <c r="AX2497" s="5">
        <f t="shared" si="3801"/>
        <v>47.278999999999193</v>
      </c>
      <c r="AZ2497" s="4">
        <f t="shared" si="3783"/>
        <v>0.32039442792299017</v>
      </c>
      <c r="BA2497" s="5">
        <f t="shared" si="3789"/>
        <v>0</v>
      </c>
      <c r="BB2497" s="4">
        <f t="shared" si="3784"/>
        <v>0</v>
      </c>
      <c r="BD2497" s="5">
        <v>0</v>
      </c>
      <c r="BE2497" s="4">
        <v>0.31282051282051276</v>
      </c>
      <c r="BJ2497" s="5">
        <v>21.780000000000655</v>
      </c>
      <c r="BK2497" s="5">
        <v>6.4499999999998181</v>
      </c>
      <c r="BL2497" s="5">
        <v>14.710000000000036</v>
      </c>
      <c r="BM2497" s="5">
        <v>5</v>
      </c>
      <c r="BR2497">
        <v>-48</v>
      </c>
      <c r="BS2497">
        <v>59</v>
      </c>
    </row>
    <row r="2498" spans="1:71">
      <c r="A2498" s="7">
        <v>40116</v>
      </c>
      <c r="B2498" s="6">
        <v>5593.15</v>
      </c>
      <c r="C2498" s="6">
        <v>5597.3</v>
      </c>
      <c r="D2498" s="6">
        <v>5394.8</v>
      </c>
      <c r="E2498" s="6">
        <v>5414.96</v>
      </c>
      <c r="F2498" s="6">
        <v>3718.69</v>
      </c>
      <c r="G2498" s="6">
        <v>3727.61</v>
      </c>
      <c r="H2498" s="6">
        <v>3600.46</v>
      </c>
      <c r="I2498" s="6">
        <v>3607.69</v>
      </c>
      <c r="J2498" s="9">
        <f t="shared" si="3732"/>
        <v>202.5</v>
      </c>
      <c r="K2498" s="9">
        <f t="shared" si="3759"/>
        <v>126.00249999999998</v>
      </c>
      <c r="L2498" s="9">
        <f t="shared" si="3736"/>
        <v>127.15000000000009</v>
      </c>
      <c r="M2498" s="9">
        <f t="shared" ref="M2498" si="3830">AVERAGE(L2487:L2498)</f>
        <v>76.534999999999897</v>
      </c>
      <c r="N2498" s="6" t="s">
        <v>37</v>
      </c>
      <c r="O2498" s="9">
        <f t="shared" si="3738"/>
        <v>1807.27</v>
      </c>
      <c r="P2498" s="4">
        <f t="shared" si="3777"/>
        <v>0</v>
      </c>
      <c r="Q2498" s="5">
        <f t="shared" si="3778"/>
        <v>90.440000000000055</v>
      </c>
      <c r="R2498" s="5">
        <f t="shared" si="3779"/>
        <v>1829.88</v>
      </c>
      <c r="S2498" s="4">
        <f t="shared" si="3780"/>
        <v>0</v>
      </c>
      <c r="T2498" s="4">
        <f t="shared" si="3781"/>
        <v>0</v>
      </c>
      <c r="U2498" s="5">
        <f t="shared" si="3773"/>
        <v>1860.3940000000002</v>
      </c>
      <c r="V2498" s="5">
        <f t="shared" si="3774"/>
        <v>-53.124000000000251</v>
      </c>
      <c r="X2498" s="5">
        <f t="shared" si="3734"/>
        <v>-178.1899999999996</v>
      </c>
      <c r="Y2498" s="5">
        <f t="shared" si="3735"/>
        <v>-111</v>
      </c>
      <c r="AA2498" s="5">
        <f t="shared" si="3753"/>
        <v>0</v>
      </c>
      <c r="AB2498" s="5">
        <f t="shared" si="3754"/>
        <v>1</v>
      </c>
      <c r="AC2498" s="5">
        <f t="shared" si="3755"/>
        <v>1</v>
      </c>
      <c r="AF2498" s="5">
        <f t="shared" si="3741"/>
        <v>4.1500000000005457</v>
      </c>
      <c r="AG2498" s="5">
        <f t="shared" si="3742"/>
        <v>9.8500000000003638</v>
      </c>
      <c r="AH2498" s="5">
        <f t="shared" si="3743"/>
        <v>198.34999999999945</v>
      </c>
      <c r="AI2498" s="5">
        <f t="shared" si="3744"/>
        <v>192.64999999999964</v>
      </c>
      <c r="AJ2498" s="5"/>
      <c r="AK2498" s="5">
        <f t="shared" si="3745"/>
        <v>4.1500000000005457</v>
      </c>
      <c r="AL2498" s="5">
        <f t="shared" si="3765"/>
        <v>37.480000000000281</v>
      </c>
      <c r="AM2498" s="5">
        <f t="shared" si="3746"/>
        <v>198.34999999999945</v>
      </c>
      <c r="AN2498" s="5">
        <f t="shared" si="3761"/>
        <v>103.2</v>
      </c>
      <c r="AO2498" s="5">
        <f t="shared" si="3762"/>
        <v>1</v>
      </c>
      <c r="AP2498" s="5">
        <f t="shared" si="3775"/>
        <v>7</v>
      </c>
      <c r="AQ2498" s="5">
        <f t="shared" si="3793"/>
        <v>6.4</v>
      </c>
      <c r="AR2498" s="5"/>
      <c r="AS2498" s="5">
        <f t="shared" si="3739"/>
        <v>192.64999999999964</v>
      </c>
      <c r="AT2498" s="5">
        <f t="shared" si="3761"/>
        <v>103.49099999999999</v>
      </c>
      <c r="AU2498" s="5">
        <f t="shared" si="3747"/>
        <v>9.8500000000003638</v>
      </c>
      <c r="AV2498" s="5">
        <f t="shared" si="3750"/>
        <v>-5.6999999999998181</v>
      </c>
      <c r="AW2498" s="5">
        <f t="shared" si="3748"/>
        <v>6</v>
      </c>
      <c r="AX2498" s="5">
        <f t="shared" si="3801"/>
        <v>47.278999999999193</v>
      </c>
      <c r="AZ2498" s="4">
        <f t="shared" si="3783"/>
        <v>0</v>
      </c>
      <c r="BA2498" s="5">
        <f t="shared" si="3789"/>
        <v>0</v>
      </c>
      <c r="BB2498" s="4">
        <f t="shared" si="3784"/>
        <v>0.32039442792299017</v>
      </c>
      <c r="BD2498" s="5">
        <v>0</v>
      </c>
      <c r="BE2498" s="4">
        <v>0.31180741306839754</v>
      </c>
      <c r="BJ2498" s="5">
        <v>45.390000000000327</v>
      </c>
      <c r="BK2498" s="5">
        <v>-10.190000000000509</v>
      </c>
      <c r="BL2498" s="5">
        <v>17.3100000000004</v>
      </c>
      <c r="BM2498" s="5">
        <v>5</v>
      </c>
      <c r="BR2498">
        <v>-50</v>
      </c>
      <c r="BS2498">
        <v>111</v>
      </c>
    </row>
    <row r="2499" spans="1:71">
      <c r="A2499" s="7">
        <v>40119</v>
      </c>
      <c r="B2499" s="6">
        <v>5410.61</v>
      </c>
      <c r="C2499" s="6">
        <v>5472.03</v>
      </c>
      <c r="D2499" s="6">
        <v>5376.63</v>
      </c>
      <c r="E2499" s="6">
        <v>5430.82</v>
      </c>
      <c r="F2499" s="6">
        <v>3603.64</v>
      </c>
      <c r="G2499" s="6">
        <v>3665.92</v>
      </c>
      <c r="H2499" s="6">
        <v>3590.73</v>
      </c>
      <c r="I2499" s="6">
        <v>3639.46</v>
      </c>
      <c r="J2499" s="9">
        <f t="shared" ref="J2499:J2562" si="3831">MAX(ABS(E2498-D2499),ABS(C2499-E2498),ABS(C2499-D2499))</f>
        <v>95.399999999999636</v>
      </c>
      <c r="K2499" s="9">
        <f t="shared" si="3759"/>
        <v>128.67583333333323</v>
      </c>
      <c r="L2499" s="9">
        <f t="shared" si="3736"/>
        <v>75.190000000000055</v>
      </c>
      <c r="M2499" s="9">
        <f t="shared" ref="M2499" si="3832">AVERAGE(L2488:L2499)</f>
        <v>79.839166666666571</v>
      </c>
      <c r="N2499" s="6" t="s">
        <v>36</v>
      </c>
      <c r="O2499" s="9">
        <f t="shared" si="3738"/>
        <v>1791.3599999999997</v>
      </c>
      <c r="P2499" s="4">
        <f t="shared" si="3777"/>
        <v>0</v>
      </c>
      <c r="Q2499" s="5">
        <f t="shared" si="3778"/>
        <v>99.710000000000946</v>
      </c>
      <c r="R2499" s="5">
        <f t="shared" si="3779"/>
        <v>1816.2874999999999</v>
      </c>
      <c r="S2499" s="4">
        <f t="shared" si="3780"/>
        <v>0</v>
      </c>
      <c r="T2499" s="4">
        <f t="shared" si="3781"/>
        <v>0</v>
      </c>
      <c r="U2499" s="5">
        <f t="shared" si="3773"/>
        <v>1839.1239999999998</v>
      </c>
      <c r="V2499" s="5">
        <f t="shared" si="3774"/>
        <v>-47.764000000000124</v>
      </c>
      <c r="X2499" s="5">
        <f t="shared" ref="X2499:X2562" si="3833">E2499-B2499</f>
        <v>20.210000000000036</v>
      </c>
      <c r="Y2499" s="5">
        <f t="shared" ref="Y2499:Y2562" si="3834">I2499-F2499</f>
        <v>35.820000000000164</v>
      </c>
      <c r="AA2499" s="5">
        <f t="shared" si="3753"/>
        <v>1</v>
      </c>
      <c r="AB2499" s="5">
        <f t="shared" si="3754"/>
        <v>0</v>
      </c>
      <c r="AC2499" s="5">
        <f t="shared" si="3755"/>
        <v>1</v>
      </c>
      <c r="AF2499" s="5">
        <f t="shared" si="3741"/>
        <v>61.420000000000073</v>
      </c>
      <c r="AG2499" s="5">
        <f t="shared" si="3742"/>
        <v>57.069999999999709</v>
      </c>
      <c r="AH2499" s="5">
        <f t="shared" si="3743"/>
        <v>33.979999999999563</v>
      </c>
      <c r="AI2499" s="5">
        <f t="shared" si="3744"/>
        <v>38.329999999999927</v>
      </c>
      <c r="AJ2499" s="5"/>
      <c r="AK2499" s="5">
        <f t="shared" si="3745"/>
        <v>33.979999999999563</v>
      </c>
      <c r="AL2499" s="5">
        <f t="shared" si="3765"/>
        <v>37.480000000000281</v>
      </c>
      <c r="AM2499" s="5">
        <f t="shared" si="3746"/>
        <v>61.420000000000073</v>
      </c>
      <c r="AN2499" s="5">
        <f t="shared" si="3761"/>
        <v>99.759000000000015</v>
      </c>
      <c r="AO2499" s="5">
        <f t="shared" si="3762"/>
        <v>0</v>
      </c>
      <c r="AP2499" s="5">
        <f t="shared" si="3775"/>
        <v>6</v>
      </c>
      <c r="AQ2499" s="5">
        <f t="shared" si="3793"/>
        <v>6.4</v>
      </c>
      <c r="AR2499" s="5"/>
      <c r="AS2499" s="5">
        <f t="shared" si="3739"/>
        <v>57.069999999999709</v>
      </c>
      <c r="AT2499" s="5">
        <f t="shared" si="3761"/>
        <v>97.823999999999984</v>
      </c>
      <c r="AU2499" s="5">
        <f t="shared" si="3747"/>
        <v>38.329999999999927</v>
      </c>
      <c r="AV2499" s="5">
        <f t="shared" si="3750"/>
        <v>4.3500000000003638</v>
      </c>
      <c r="AW2499" s="5">
        <f t="shared" si="3748"/>
        <v>2</v>
      </c>
      <c r="AX2499" s="5">
        <f t="shared" si="3801"/>
        <v>47.278999999999193</v>
      </c>
      <c r="AZ2499" s="4">
        <f t="shared" si="3783"/>
        <v>0</v>
      </c>
      <c r="BA2499" s="5">
        <f t="shared" si="3789"/>
        <v>0</v>
      </c>
      <c r="BB2499" s="4">
        <f t="shared" si="3784"/>
        <v>0</v>
      </c>
      <c r="BD2499" s="5">
        <v>0</v>
      </c>
      <c r="BE2499" s="4">
        <v>0.31175825271766455</v>
      </c>
      <c r="BJ2499" s="5">
        <v>13.710000000000036</v>
      </c>
      <c r="BK2499" s="5">
        <v>13.409999999999854</v>
      </c>
      <c r="BL2499" s="5">
        <v>1.3800000000001091</v>
      </c>
      <c r="BM2499" s="5">
        <v>5</v>
      </c>
      <c r="BR2499">
        <v>-51</v>
      </c>
      <c r="BS2499">
        <v>36</v>
      </c>
    </row>
    <row r="2500" spans="1:71">
      <c r="A2500" s="7">
        <v>40120</v>
      </c>
      <c r="B2500" s="6">
        <v>5412.06</v>
      </c>
      <c r="C2500" s="6">
        <v>5412.06</v>
      </c>
      <c r="D2500" s="6">
        <v>5312.64</v>
      </c>
      <c r="E2500" s="6">
        <v>5353.35</v>
      </c>
      <c r="F2500" s="6">
        <v>3602.84</v>
      </c>
      <c r="G2500" s="6">
        <v>3607.86</v>
      </c>
      <c r="H2500" s="6">
        <v>3549.65</v>
      </c>
      <c r="I2500" s="6">
        <v>3584.25</v>
      </c>
      <c r="J2500" s="9">
        <f t="shared" si="3831"/>
        <v>118.17999999999938</v>
      </c>
      <c r="K2500" s="9">
        <f t="shared" si="3759"/>
        <v>125.62999999999988</v>
      </c>
      <c r="L2500" s="9">
        <f t="shared" ref="L2500:L2563" si="3835">MAX(ABS(I2499-H2500),ABS(G2500-I2499),ABS(G2500-H2500))</f>
        <v>89.809999999999945</v>
      </c>
      <c r="M2500" s="9">
        <f t="shared" ref="M2500" si="3836">AVERAGE(L2489:L2500)</f>
        <v>79.857499999999916</v>
      </c>
      <c r="N2500" s="6" t="s">
        <v>36</v>
      </c>
      <c r="O2500" s="9">
        <f t="shared" ref="O2500:O2563" si="3837">E2500-I2500</f>
        <v>1769.1000000000004</v>
      </c>
      <c r="P2500" s="4">
        <f t="shared" si="3777"/>
        <v>0</v>
      </c>
      <c r="Q2500" s="5">
        <f t="shared" si="3778"/>
        <v>104.32999999999947</v>
      </c>
      <c r="R2500" s="5">
        <f t="shared" si="3779"/>
        <v>1795.1825000000003</v>
      </c>
      <c r="S2500" s="4">
        <f t="shared" si="3780"/>
        <v>0</v>
      </c>
      <c r="T2500" s="4">
        <f t="shared" si="3781"/>
        <v>0</v>
      </c>
      <c r="U2500" s="5">
        <f t="shared" si="3773"/>
        <v>1814.7300000000002</v>
      </c>
      <c r="V2500" s="5">
        <f t="shared" si="3774"/>
        <v>-45.629999999999882</v>
      </c>
      <c r="X2500" s="5">
        <f t="shared" si="3833"/>
        <v>-58.710000000000036</v>
      </c>
      <c r="Y2500" s="5">
        <f t="shared" si="3834"/>
        <v>-18.590000000000146</v>
      </c>
      <c r="AA2500" s="5">
        <f t="shared" si="3753"/>
        <v>0</v>
      </c>
      <c r="AB2500" s="5">
        <f t="shared" si="3754"/>
        <v>1</v>
      </c>
      <c r="AC2500" s="5">
        <f t="shared" si="3755"/>
        <v>1</v>
      </c>
      <c r="AF2500" s="5">
        <f t="shared" si="3741"/>
        <v>0</v>
      </c>
      <c r="AG2500" s="5">
        <f t="shared" si="3742"/>
        <v>-18.759999999999309</v>
      </c>
      <c r="AH2500" s="5">
        <f t="shared" si="3743"/>
        <v>99.420000000000073</v>
      </c>
      <c r="AI2500" s="5">
        <f t="shared" si="3744"/>
        <v>118.17999999999938</v>
      </c>
      <c r="AJ2500" s="5"/>
      <c r="AK2500" s="5">
        <f t="shared" si="3745"/>
        <v>0</v>
      </c>
      <c r="AL2500" s="5">
        <f t="shared" si="3765"/>
        <v>37.480000000000281</v>
      </c>
      <c r="AM2500" s="5">
        <f t="shared" si="3746"/>
        <v>99.420000000000073</v>
      </c>
      <c r="AN2500" s="5">
        <f t="shared" si="3761"/>
        <v>104.23199999999997</v>
      </c>
      <c r="AO2500" s="5">
        <f t="shared" si="3762"/>
        <v>0</v>
      </c>
      <c r="AP2500" s="5">
        <f t="shared" si="3775"/>
        <v>6</v>
      </c>
      <c r="AQ2500" s="5">
        <f t="shared" si="3793"/>
        <v>6.5</v>
      </c>
      <c r="AR2500" s="5"/>
      <c r="AS2500" s="5">
        <f t="shared" ref="AS2500:AS2563" si="3838">MAX(AG2500,AI2500)</f>
        <v>118.17999999999938</v>
      </c>
      <c r="AT2500" s="5">
        <f t="shared" si="3761"/>
        <v>104.52999999999983</v>
      </c>
      <c r="AU2500" s="5">
        <f t="shared" si="3747"/>
        <v>-18.759999999999309</v>
      </c>
      <c r="AV2500" s="5">
        <f t="shared" si="3750"/>
        <v>18.759999999999309</v>
      </c>
      <c r="AW2500" s="5">
        <f t="shared" si="3748"/>
        <v>3</v>
      </c>
      <c r="AX2500" s="5">
        <f t="shared" si="3801"/>
        <v>47.278999999999193</v>
      </c>
      <c r="AZ2500" s="4">
        <f t="shared" si="3783"/>
        <v>0</v>
      </c>
      <c r="BA2500" s="5">
        <f t="shared" si="3789"/>
        <v>0</v>
      </c>
      <c r="BB2500" s="4">
        <f t="shared" si="3784"/>
        <v>0</v>
      </c>
      <c r="BD2500" s="5">
        <v>0</v>
      </c>
      <c r="BE2500" s="4">
        <v>0.31046883324453267</v>
      </c>
      <c r="BJ2500" s="5">
        <v>30.520000000000437</v>
      </c>
      <c r="BK2500" s="5">
        <v>1.4700000000002547</v>
      </c>
      <c r="BL2500" s="5">
        <v>8.0399999999999636</v>
      </c>
      <c r="BM2500" s="5">
        <v>5</v>
      </c>
      <c r="BR2500">
        <v>99</v>
      </c>
      <c r="BS2500">
        <v>-48</v>
      </c>
    </row>
    <row r="2501" spans="1:71">
      <c r="A2501" s="7">
        <v>40121</v>
      </c>
      <c r="B2501" s="6">
        <v>5378.16</v>
      </c>
      <c r="C2501" s="6">
        <v>5471</v>
      </c>
      <c r="D2501" s="6">
        <v>5364.92</v>
      </c>
      <c r="E2501" s="6">
        <v>5444.23</v>
      </c>
      <c r="F2501" s="6">
        <v>3616.2</v>
      </c>
      <c r="G2501" s="6">
        <v>3682.5</v>
      </c>
      <c r="H2501" s="6">
        <v>3611.97</v>
      </c>
      <c r="I2501" s="6">
        <v>3670.33</v>
      </c>
      <c r="J2501" s="9">
        <f t="shared" si="3831"/>
        <v>117.64999999999964</v>
      </c>
      <c r="K2501" s="9">
        <f t="shared" si="3759"/>
        <v>125.9558333333332</v>
      </c>
      <c r="L2501" s="9">
        <f t="shared" si="3835"/>
        <v>98.25</v>
      </c>
      <c r="M2501" s="9">
        <f t="shared" ref="M2501" si="3839">AVERAGE(L2490:L2501)</f>
        <v>82.648333333333241</v>
      </c>
      <c r="N2501" s="6" t="s">
        <v>36</v>
      </c>
      <c r="O2501" s="9">
        <f t="shared" si="3837"/>
        <v>1773.8999999999996</v>
      </c>
      <c r="P2501" s="4">
        <f t="shared" si="3777"/>
        <v>4.6007859676021244E-2</v>
      </c>
      <c r="Q2501" s="5">
        <f t="shared" si="3778"/>
        <v>104.32999999999947</v>
      </c>
      <c r="R2501" s="5">
        <f t="shared" si="3779"/>
        <v>1795.1825000000003</v>
      </c>
      <c r="S2501" s="4">
        <f t="shared" si="3780"/>
        <v>3.9353939493311979E-2</v>
      </c>
      <c r="T2501" s="4">
        <f t="shared" si="3781"/>
        <v>2.9464121293961552E-2</v>
      </c>
      <c r="U2501" s="5">
        <f t="shared" si="3773"/>
        <v>1803.0119999999999</v>
      </c>
      <c r="V2501" s="5">
        <f t="shared" si="3774"/>
        <v>-29.112000000000307</v>
      </c>
      <c r="X2501" s="5">
        <f t="shared" si="3833"/>
        <v>66.069999999999709</v>
      </c>
      <c r="Y2501" s="5">
        <f t="shared" si="3834"/>
        <v>54.130000000000109</v>
      </c>
      <c r="AA2501" s="5">
        <f t="shared" si="3753"/>
        <v>1</v>
      </c>
      <c r="AB2501" s="5">
        <f t="shared" si="3754"/>
        <v>0</v>
      </c>
      <c r="AC2501" s="5">
        <f t="shared" si="3755"/>
        <v>1</v>
      </c>
      <c r="AF2501" s="5">
        <f t="shared" ref="AF2501:AF2564" si="3840">(C2501-B2501)</f>
        <v>92.840000000000146</v>
      </c>
      <c r="AG2501" s="5">
        <f t="shared" ref="AG2501:AG2564" si="3841">(C2501-E2500)</f>
        <v>117.64999999999964</v>
      </c>
      <c r="AH2501" s="5">
        <f t="shared" ref="AH2501:AH2564" si="3842">(B2501-D2501)</f>
        <v>13.239999999999782</v>
      </c>
      <c r="AI2501" s="5">
        <f t="shared" ref="AI2501:AI2564" si="3843">(E2500-D2501)</f>
        <v>-11.569999999999709</v>
      </c>
      <c r="AJ2501" s="5"/>
      <c r="AK2501" s="5">
        <f t="shared" ref="AK2501:AK2564" si="3844">MIN(AF2501,AH2501)</f>
        <v>13.239999999999782</v>
      </c>
      <c r="AL2501" s="5">
        <f t="shared" si="3765"/>
        <v>37.480000000000281</v>
      </c>
      <c r="AM2501" s="5">
        <f t="shared" ref="AM2501:AM2564" si="3845">MAX(AF2501,AH2501)</f>
        <v>92.840000000000146</v>
      </c>
      <c r="AN2501" s="5">
        <f t="shared" si="3761"/>
        <v>104.492</v>
      </c>
      <c r="AO2501" s="5">
        <f t="shared" si="3762"/>
        <v>0</v>
      </c>
      <c r="AP2501" s="5">
        <f t="shared" si="3775"/>
        <v>5</v>
      </c>
      <c r="AQ2501" s="5">
        <f t="shared" si="3793"/>
        <v>6.4</v>
      </c>
      <c r="AR2501" s="5"/>
      <c r="AS2501" s="5">
        <f t="shared" si="3838"/>
        <v>117.64999999999964</v>
      </c>
      <c r="AT2501" s="5">
        <f t="shared" si="3761"/>
        <v>108.8029999999998</v>
      </c>
      <c r="AU2501" s="5">
        <f t="shared" ref="AU2501:AU2564" si="3846">MIN($AG2501,$AI2501)</f>
        <v>-11.569999999999709</v>
      </c>
      <c r="AV2501" s="5">
        <f t="shared" si="3750"/>
        <v>-24.809999999999491</v>
      </c>
      <c r="AW2501" s="5">
        <f t="shared" ref="AW2501:AW2564" si="3847">WEEKDAY(A2501)</f>
        <v>4</v>
      </c>
      <c r="AX2501" s="5">
        <f t="shared" si="3801"/>
        <v>47.278999999999193</v>
      </c>
      <c r="AZ2501" s="4">
        <f t="shared" si="3783"/>
        <v>2.9464121293961552E-2</v>
      </c>
      <c r="BA2501" s="5">
        <f t="shared" si="3789"/>
        <v>0</v>
      </c>
      <c r="BB2501" s="4">
        <f t="shared" si="3784"/>
        <v>0</v>
      </c>
      <c r="BD2501" s="5">
        <v>0</v>
      </c>
      <c r="BE2501" s="4">
        <v>0.3093403205918604</v>
      </c>
      <c r="BJ2501" s="5">
        <v>28.75</v>
      </c>
      <c r="BK2501" s="5">
        <v>2.8900000000003274</v>
      </c>
      <c r="BL2501" s="5">
        <v>21.75</v>
      </c>
      <c r="BM2501" s="5">
        <v>5</v>
      </c>
      <c r="BR2501">
        <v>-50</v>
      </c>
      <c r="BS2501">
        <v>54</v>
      </c>
    </row>
    <row r="2502" spans="1:71">
      <c r="A2502" s="7">
        <v>40122</v>
      </c>
      <c r="B2502" s="6">
        <v>5404.83</v>
      </c>
      <c r="C2502" s="6">
        <v>5512</v>
      </c>
      <c r="D2502" s="6">
        <v>5356.13</v>
      </c>
      <c r="E2502" s="6">
        <v>5480.92</v>
      </c>
      <c r="F2502" s="6">
        <v>3637.12</v>
      </c>
      <c r="G2502" s="6">
        <v>3728.76</v>
      </c>
      <c r="H2502" s="6">
        <v>3617.09</v>
      </c>
      <c r="I2502" s="6">
        <v>3708.73</v>
      </c>
      <c r="J2502" s="9">
        <f t="shared" si="3831"/>
        <v>155.86999999999989</v>
      </c>
      <c r="K2502" s="9">
        <f t="shared" si="3759"/>
        <v>131.7141666666665</v>
      </c>
      <c r="L2502" s="9">
        <f t="shared" si="3835"/>
        <v>111.67000000000007</v>
      </c>
      <c r="M2502" s="9">
        <f t="shared" ref="M2502" si="3848">AVERAGE(L2491:L2502)</f>
        <v>87.748333333333264</v>
      </c>
      <c r="N2502" s="6" t="s">
        <v>36</v>
      </c>
      <c r="O2502" s="9">
        <f t="shared" si="3837"/>
        <v>1772.19</v>
      </c>
      <c r="P2502" s="4">
        <f t="shared" si="3777"/>
        <v>8.0953628504053493E-2</v>
      </c>
      <c r="Q2502" s="5">
        <f t="shared" si="3778"/>
        <v>38.169999999999618</v>
      </c>
      <c r="R2502" s="5">
        <f t="shared" si="3779"/>
        <v>1778.6425000000004</v>
      </c>
      <c r="S2502" s="4">
        <f t="shared" si="3780"/>
        <v>2.9617559666440203E-2</v>
      </c>
      <c r="T2502" s="4">
        <f t="shared" si="3781"/>
        <v>2.4026125495682286E-2</v>
      </c>
      <c r="U2502" s="5">
        <f t="shared" si="3773"/>
        <v>1782.7639999999999</v>
      </c>
      <c r="V2502" s="5">
        <f t="shared" si="3774"/>
        <v>-10.573999999999842</v>
      </c>
      <c r="X2502" s="5">
        <f t="shared" si="3833"/>
        <v>76.090000000000146</v>
      </c>
      <c r="Y2502" s="5">
        <f t="shared" si="3834"/>
        <v>71.610000000000127</v>
      </c>
      <c r="AA2502" s="5">
        <f t="shared" si="3753"/>
        <v>1</v>
      </c>
      <c r="AB2502" s="5">
        <f t="shared" si="3754"/>
        <v>0</v>
      </c>
      <c r="AC2502" s="5">
        <f t="shared" si="3755"/>
        <v>1</v>
      </c>
      <c r="AF2502" s="5">
        <f t="shared" si="3840"/>
        <v>107.17000000000007</v>
      </c>
      <c r="AG2502" s="5">
        <f t="shared" si="3841"/>
        <v>67.770000000000437</v>
      </c>
      <c r="AH2502" s="5">
        <f t="shared" si="3842"/>
        <v>48.699999999999818</v>
      </c>
      <c r="AI2502" s="5">
        <f t="shared" si="3843"/>
        <v>88.099999999999454</v>
      </c>
      <c r="AJ2502" s="5"/>
      <c r="AK2502" s="5">
        <f t="shared" si="3844"/>
        <v>48.699999999999818</v>
      </c>
      <c r="AL2502" s="5">
        <f t="shared" si="3765"/>
        <v>49.458999999999833</v>
      </c>
      <c r="AM2502" s="5">
        <f t="shared" si="3845"/>
        <v>107.17000000000007</v>
      </c>
      <c r="AN2502" s="5">
        <f t="shared" si="3761"/>
        <v>105.93800000000002</v>
      </c>
      <c r="AO2502" s="5">
        <f t="shared" si="3762"/>
        <v>1</v>
      </c>
      <c r="AP2502" s="5">
        <f t="shared" si="3775"/>
        <v>5</v>
      </c>
      <c r="AQ2502" s="5">
        <f t="shared" si="3793"/>
        <v>6.2</v>
      </c>
      <c r="AR2502" s="5"/>
      <c r="AS2502" s="5">
        <f t="shared" si="3838"/>
        <v>88.099999999999454</v>
      </c>
      <c r="AT2502" s="5">
        <f t="shared" si="3761"/>
        <v>105.54599999999974</v>
      </c>
      <c r="AU2502" s="5">
        <f t="shared" si="3846"/>
        <v>67.770000000000437</v>
      </c>
      <c r="AV2502" s="5">
        <f t="shared" ref="AV2502:AV2565" si="3849">(E2501-B2502)</f>
        <v>39.399999999999636</v>
      </c>
      <c r="AW2502" s="5">
        <f t="shared" si="3847"/>
        <v>5</v>
      </c>
      <c r="AX2502" s="5">
        <f t="shared" si="3801"/>
        <v>55.425999999999391</v>
      </c>
      <c r="AZ2502" s="4">
        <f t="shared" si="3783"/>
        <v>2.4026125495682286E-2</v>
      </c>
      <c r="BA2502" s="5">
        <f t="shared" si="3789"/>
        <v>0</v>
      </c>
      <c r="BB2502" s="4">
        <f t="shared" si="3784"/>
        <v>2.9464121293961552E-2</v>
      </c>
      <c r="BD2502" s="5">
        <v>0</v>
      </c>
      <c r="BE2502" s="4">
        <v>0.30910254917937235</v>
      </c>
      <c r="BJ2502" s="5">
        <v>24.400000000000546</v>
      </c>
      <c r="BK2502" s="5">
        <v>15</v>
      </c>
      <c r="BL2502" s="5">
        <v>10.829999999999927</v>
      </c>
      <c r="BM2502" s="5">
        <v>5</v>
      </c>
      <c r="BR2502">
        <v>-53</v>
      </c>
      <c r="BS2502">
        <v>72</v>
      </c>
    </row>
    <row r="2503" spans="1:71">
      <c r="A2503" s="7">
        <v>40123</v>
      </c>
      <c r="B2503" s="6">
        <v>5464.55</v>
      </c>
      <c r="C2503" s="6">
        <v>5526.86</v>
      </c>
      <c r="D2503" s="6">
        <v>5410.54</v>
      </c>
      <c r="E2503" s="6">
        <v>5488.25</v>
      </c>
      <c r="F2503" s="6">
        <v>3703.34</v>
      </c>
      <c r="G2503" s="6">
        <v>3725.9</v>
      </c>
      <c r="H2503" s="6">
        <v>3658.03</v>
      </c>
      <c r="I2503" s="6">
        <v>3707.29</v>
      </c>
      <c r="J2503" s="9">
        <f t="shared" si="3831"/>
        <v>116.31999999999971</v>
      </c>
      <c r="K2503" s="9">
        <f t="shared" si="3759"/>
        <v>131.29583333333321</v>
      </c>
      <c r="L2503" s="9">
        <f t="shared" si="3835"/>
        <v>67.869999999999891</v>
      </c>
      <c r="M2503" s="9">
        <f t="shared" ref="M2503" si="3850">AVERAGE(L2492:L2503)</f>
        <v>86.523333333333269</v>
      </c>
      <c r="N2503" s="6" t="s">
        <v>36</v>
      </c>
      <c r="O2503" s="9">
        <f t="shared" si="3837"/>
        <v>1780.96</v>
      </c>
      <c r="P2503" s="4">
        <f t="shared" si="3777"/>
        <v>0.5327942497753837</v>
      </c>
      <c r="Q2503" s="5">
        <f t="shared" si="3778"/>
        <v>22.259999999999309</v>
      </c>
      <c r="R2503" s="5">
        <f t="shared" si="3779"/>
        <v>1774.6650000000002</v>
      </c>
      <c r="S2503" s="4">
        <f t="shared" si="3780"/>
        <v>0.11367775328284993</v>
      </c>
      <c r="T2503" s="4">
        <f t="shared" si="3781"/>
        <v>9.7237025498070409E-2</v>
      </c>
      <c r="U2503" s="5">
        <f t="shared" si="3773"/>
        <v>1777.5019999999997</v>
      </c>
      <c r="V2503" s="5">
        <f t="shared" si="3774"/>
        <v>3.458000000000311</v>
      </c>
      <c r="X2503" s="5">
        <f t="shared" si="3833"/>
        <v>23.699999999999818</v>
      </c>
      <c r="Y2503" s="5">
        <f t="shared" si="3834"/>
        <v>3.9499999999998181</v>
      </c>
      <c r="AA2503" s="5">
        <f t="shared" si="3753"/>
        <v>1</v>
      </c>
      <c r="AB2503" s="5">
        <f t="shared" si="3754"/>
        <v>0</v>
      </c>
      <c r="AC2503" s="5">
        <f t="shared" si="3755"/>
        <v>1</v>
      </c>
      <c r="AF2503" s="5">
        <f t="shared" si="3840"/>
        <v>62.309999999999491</v>
      </c>
      <c r="AG2503" s="5">
        <f t="shared" si="3841"/>
        <v>45.9399999999996</v>
      </c>
      <c r="AH2503" s="5">
        <f t="shared" si="3842"/>
        <v>54.010000000000218</v>
      </c>
      <c r="AI2503" s="5">
        <f t="shared" si="3843"/>
        <v>70.380000000000109</v>
      </c>
      <c r="AJ2503" s="5"/>
      <c r="AK2503" s="5">
        <f t="shared" si="3844"/>
        <v>54.010000000000218</v>
      </c>
      <c r="AL2503" s="5">
        <f t="shared" si="3765"/>
        <v>49.23099999999986</v>
      </c>
      <c r="AM2503" s="5">
        <f t="shared" si="3845"/>
        <v>62.309999999999491</v>
      </c>
      <c r="AN2503" s="5">
        <f t="shared" si="3761"/>
        <v>106.09899999999989</v>
      </c>
      <c r="AO2503" s="5">
        <f t="shared" si="3762"/>
        <v>0</v>
      </c>
      <c r="AP2503" s="5">
        <f t="shared" si="3775"/>
        <v>5</v>
      </c>
      <c r="AQ2503" s="5">
        <f t="shared" si="3793"/>
        <v>6</v>
      </c>
      <c r="AR2503" s="5"/>
      <c r="AS2503" s="5">
        <f t="shared" si="3838"/>
        <v>70.380000000000109</v>
      </c>
      <c r="AT2503" s="5">
        <f t="shared" si="3761"/>
        <v>104.00899999999974</v>
      </c>
      <c r="AU2503" s="5">
        <f t="shared" si="3846"/>
        <v>45.9399999999996</v>
      </c>
      <c r="AV2503" s="5">
        <f t="shared" si="3849"/>
        <v>16.369999999999891</v>
      </c>
      <c r="AW2503" s="5">
        <f t="shared" si="3847"/>
        <v>6</v>
      </c>
      <c r="AX2503" s="5">
        <f t="shared" si="3801"/>
        <v>55.425999999999391</v>
      </c>
      <c r="AZ2503" s="4">
        <f t="shared" si="3783"/>
        <v>9.7237025498070409E-2</v>
      </c>
      <c r="BA2503" s="5">
        <f t="shared" si="3789"/>
        <v>0</v>
      </c>
      <c r="BB2503" s="4">
        <f t="shared" si="3784"/>
        <v>2.4026125495682286E-2</v>
      </c>
      <c r="BD2503" s="5">
        <v>0</v>
      </c>
      <c r="BE2503" s="4">
        <v>0.3081732916480554</v>
      </c>
      <c r="BJ2503" s="5">
        <v>24.819999999999709</v>
      </c>
      <c r="BK2503" s="5">
        <v>17.190000000000509</v>
      </c>
      <c r="BL2503" s="5">
        <v>20.079999999999927</v>
      </c>
      <c r="BM2503" s="5">
        <v>5</v>
      </c>
      <c r="BR2503">
        <v>-53</v>
      </c>
      <c r="BS2503">
        <v>4</v>
      </c>
    </row>
    <row r="2504" spans="1:71">
      <c r="A2504" s="7">
        <v>40126</v>
      </c>
      <c r="B2504" s="6">
        <v>5514.34</v>
      </c>
      <c r="C2504" s="6">
        <v>5626.15</v>
      </c>
      <c r="D2504" s="6">
        <v>5514.34</v>
      </c>
      <c r="E2504" s="6">
        <v>5619.72</v>
      </c>
      <c r="F2504" s="6">
        <v>3737.43</v>
      </c>
      <c r="G2504" s="6">
        <v>3786.48</v>
      </c>
      <c r="H2504" s="6">
        <v>3737.37</v>
      </c>
      <c r="I2504" s="6">
        <v>3785.49</v>
      </c>
      <c r="J2504" s="9">
        <f t="shared" si="3831"/>
        <v>137.89999999999964</v>
      </c>
      <c r="K2504" s="9">
        <f t="shared" si="3759"/>
        <v>132.73166666666648</v>
      </c>
      <c r="L2504" s="9">
        <f t="shared" si="3835"/>
        <v>79.190000000000055</v>
      </c>
      <c r="M2504" s="9">
        <f t="shared" ref="M2504" si="3851">AVERAGE(L2493:L2504)</f>
        <v>86.394166666666635</v>
      </c>
      <c r="N2504" s="6" t="s">
        <v>36</v>
      </c>
      <c r="O2504" s="9">
        <f t="shared" si="3837"/>
        <v>1834.2300000000005</v>
      </c>
      <c r="P2504" s="4">
        <f t="shared" si="3777"/>
        <v>1</v>
      </c>
      <c r="Q2504" s="5">
        <f t="shared" si="3778"/>
        <v>65.130000000000109</v>
      </c>
      <c r="R2504" s="5">
        <f t="shared" si="3779"/>
        <v>1785.3825000000004</v>
      </c>
      <c r="S2504" s="4">
        <f t="shared" si="3780"/>
        <v>1</v>
      </c>
      <c r="T2504" s="4">
        <f t="shared" si="3781"/>
        <v>0.62426914597910899</v>
      </c>
      <c r="U2504" s="5">
        <f t="shared" si="3773"/>
        <v>1786.0760000000002</v>
      </c>
      <c r="V2504" s="5">
        <f t="shared" si="3774"/>
        <v>48.154000000000224</v>
      </c>
      <c r="X2504" s="5">
        <f t="shared" si="3833"/>
        <v>105.38000000000011</v>
      </c>
      <c r="Y2504" s="5">
        <f t="shared" si="3834"/>
        <v>48.059999999999945</v>
      </c>
      <c r="AA2504" s="5">
        <f t="shared" ref="AA2504:AA2567" si="3852">IF(AND(X2504&gt;0,Y2504&gt;0),1,0)</f>
        <v>1</v>
      </c>
      <c r="AB2504" s="5">
        <f t="shared" ref="AB2504:AB2567" si="3853">IF(AND($X2504&lt;0,$Y2504&lt;0),1,0)</f>
        <v>0</v>
      </c>
      <c r="AC2504" s="5">
        <f t="shared" ref="AC2504:AC2567" si="3854">SUM(AA2504:AB2504)</f>
        <v>1</v>
      </c>
      <c r="AF2504" s="5">
        <f t="shared" si="3840"/>
        <v>111.80999999999949</v>
      </c>
      <c r="AG2504" s="5">
        <f t="shared" si="3841"/>
        <v>137.89999999999964</v>
      </c>
      <c r="AH2504" s="5">
        <f t="shared" si="3842"/>
        <v>0</v>
      </c>
      <c r="AI2504" s="5">
        <f t="shared" si="3843"/>
        <v>-26.090000000000146</v>
      </c>
      <c r="AJ2504" s="5"/>
      <c r="AK2504" s="5">
        <f t="shared" si="3844"/>
        <v>0</v>
      </c>
      <c r="AL2504" s="5">
        <f t="shared" si="3765"/>
        <v>49.23099999999986</v>
      </c>
      <c r="AM2504" s="5">
        <f t="shared" si="3845"/>
        <v>111.80999999999949</v>
      </c>
      <c r="AN2504" s="5">
        <f t="shared" si="3761"/>
        <v>103.28699999999989</v>
      </c>
      <c r="AO2504" s="5">
        <f t="shared" si="3762"/>
        <v>1</v>
      </c>
      <c r="AP2504" s="5">
        <f t="shared" si="3775"/>
        <v>5</v>
      </c>
      <c r="AQ2504" s="5">
        <f t="shared" si="3793"/>
        <v>5.8</v>
      </c>
      <c r="AR2504" s="5"/>
      <c r="AS2504" s="5">
        <f t="shared" si="3838"/>
        <v>137.89999999999964</v>
      </c>
      <c r="AT2504" s="5">
        <f t="shared" si="3761"/>
        <v>106.18399999999974</v>
      </c>
      <c r="AU2504" s="5">
        <f t="shared" si="3846"/>
        <v>-26.090000000000146</v>
      </c>
      <c r="AV2504" s="5">
        <f t="shared" si="3849"/>
        <v>-26.090000000000146</v>
      </c>
      <c r="AW2504" s="5">
        <f t="shared" si="3847"/>
        <v>2</v>
      </c>
      <c r="AX2504" s="5">
        <f t="shared" si="3801"/>
        <v>55.425999999999391</v>
      </c>
      <c r="AZ2504" s="4">
        <f t="shared" si="3783"/>
        <v>0.62426914597910899</v>
      </c>
      <c r="BA2504" s="5">
        <f t="shared" si="3789"/>
        <v>0</v>
      </c>
      <c r="BB2504" s="4">
        <f t="shared" si="3784"/>
        <v>9.7237025498070409E-2</v>
      </c>
      <c r="BD2504" s="5">
        <v>0</v>
      </c>
      <c r="BE2504" s="4">
        <v>0.30684007707130156</v>
      </c>
      <c r="BJ2504" s="5">
        <v>32.199999999999818</v>
      </c>
      <c r="BK2504" s="5">
        <v>18.670000000000073</v>
      </c>
      <c r="BL2504" s="5">
        <v>18.359999999999673</v>
      </c>
      <c r="BM2504" s="5">
        <v>5</v>
      </c>
      <c r="BR2504">
        <v>-53</v>
      </c>
      <c r="BS2504">
        <v>48</v>
      </c>
    </row>
    <row r="2505" spans="1:71">
      <c r="A2505" s="7">
        <v>40127</v>
      </c>
      <c r="B2505" s="6">
        <v>5627.16</v>
      </c>
      <c r="C2505" s="6">
        <v>5650.88</v>
      </c>
      <c r="D2505" s="6">
        <v>5602.55</v>
      </c>
      <c r="E2505" s="6">
        <v>5613.2</v>
      </c>
      <c r="F2505" s="6">
        <v>3788.8</v>
      </c>
      <c r="G2505" s="6">
        <v>3802.9</v>
      </c>
      <c r="H2505" s="6">
        <v>3775.26</v>
      </c>
      <c r="I2505" s="6">
        <v>3785.59</v>
      </c>
      <c r="J2505" s="9">
        <f t="shared" si="3831"/>
        <v>48.329999999999927</v>
      </c>
      <c r="K2505" s="9">
        <f t="shared" si="3759"/>
        <v>127.00999999999976</v>
      </c>
      <c r="L2505" s="9">
        <f t="shared" si="3835"/>
        <v>27.639999999999873</v>
      </c>
      <c r="M2505" s="9">
        <f t="shared" ref="M2505" si="3855">AVERAGE(L2494:L2505)</f>
        <v>82.750833333333276</v>
      </c>
      <c r="N2505" s="6" t="s">
        <v>37</v>
      </c>
      <c r="O2505" s="9">
        <f t="shared" si="3837"/>
        <v>1827.6099999999997</v>
      </c>
      <c r="P2505" s="4">
        <f t="shared" si="3777"/>
        <v>0.89329464861378538</v>
      </c>
      <c r="Q2505" s="5">
        <f t="shared" si="3778"/>
        <v>62.040000000000418</v>
      </c>
      <c r="R2505" s="5">
        <f t="shared" si="3779"/>
        <v>1787.7000000000003</v>
      </c>
      <c r="S2505" s="4">
        <f t="shared" si="3780"/>
        <v>0.89835713189005395</v>
      </c>
      <c r="T2505" s="4">
        <f t="shared" si="3781"/>
        <v>0.56081663950924576</v>
      </c>
      <c r="U2505" s="5">
        <f t="shared" si="3773"/>
        <v>1797.7779999999998</v>
      </c>
      <c r="V2505" s="5">
        <f t="shared" si="3774"/>
        <v>29.83199999999988</v>
      </c>
      <c r="X2505" s="5">
        <f t="shared" si="3833"/>
        <v>-13.960000000000036</v>
      </c>
      <c r="Y2505" s="5">
        <f t="shared" si="3834"/>
        <v>-3.2100000000000364</v>
      </c>
      <c r="AA2505" s="5">
        <f t="shared" si="3852"/>
        <v>0</v>
      </c>
      <c r="AB2505" s="5">
        <f t="shared" si="3853"/>
        <v>1</v>
      </c>
      <c r="AC2505" s="5">
        <f t="shared" si="3854"/>
        <v>1</v>
      </c>
      <c r="AF2505" s="5">
        <f t="shared" si="3840"/>
        <v>23.720000000000255</v>
      </c>
      <c r="AG2505" s="5">
        <f t="shared" si="3841"/>
        <v>31.159999999999854</v>
      </c>
      <c r="AH2505" s="5">
        <f t="shared" si="3842"/>
        <v>24.609999999999673</v>
      </c>
      <c r="AI2505" s="5">
        <f t="shared" si="3843"/>
        <v>17.170000000000073</v>
      </c>
      <c r="AJ2505" s="5"/>
      <c r="AK2505" s="5">
        <f t="shared" si="3844"/>
        <v>23.720000000000255</v>
      </c>
      <c r="AL2505" s="5">
        <f t="shared" si="3765"/>
        <v>49.23099999999986</v>
      </c>
      <c r="AM2505" s="5">
        <f t="shared" si="3845"/>
        <v>24.609999999999673</v>
      </c>
      <c r="AN2505" s="5">
        <f t="shared" si="3761"/>
        <v>100.22399999999989</v>
      </c>
      <c r="AO2505" s="5">
        <f t="shared" si="3762"/>
        <v>0</v>
      </c>
      <c r="AP2505" s="5">
        <f t="shared" si="3775"/>
        <v>5</v>
      </c>
      <c r="AQ2505" s="5">
        <f t="shared" si="3793"/>
        <v>5.7</v>
      </c>
      <c r="AR2505" s="5"/>
      <c r="AS2505" s="5">
        <f t="shared" si="3838"/>
        <v>31.159999999999854</v>
      </c>
      <c r="AT2505" s="5">
        <f t="shared" si="3761"/>
        <v>104.84699999999975</v>
      </c>
      <c r="AU2505" s="5">
        <f t="shared" si="3846"/>
        <v>17.170000000000073</v>
      </c>
      <c r="AV2505" s="5">
        <f t="shared" si="3849"/>
        <v>-7.4399999999995998</v>
      </c>
      <c r="AW2505" s="5">
        <f t="shared" si="3847"/>
        <v>3</v>
      </c>
      <c r="AX2505" s="5">
        <f t="shared" si="3801"/>
        <v>55.425999999999391</v>
      </c>
      <c r="AZ2505" s="4">
        <f t="shared" si="3783"/>
        <v>0.56081663950924576</v>
      </c>
      <c r="BA2505" s="5">
        <f t="shared" si="3789"/>
        <v>0</v>
      </c>
      <c r="BB2505" s="4">
        <f t="shared" si="3784"/>
        <v>0.62426914597910899</v>
      </c>
      <c r="BD2505" s="5">
        <v>0</v>
      </c>
      <c r="BE2505" s="4">
        <v>0.30651920838183655</v>
      </c>
      <c r="BJ2505" s="5">
        <v>29.150000000000546</v>
      </c>
      <c r="BK2505" s="5">
        <v>26.329999999999927</v>
      </c>
      <c r="BL2505" s="5">
        <v>15.699999999999818</v>
      </c>
      <c r="BM2505" s="5">
        <v>5</v>
      </c>
      <c r="BR2505">
        <v>-14</v>
      </c>
      <c r="BS2505">
        <v>3</v>
      </c>
    </row>
    <row r="2506" spans="1:71">
      <c r="A2506" s="7">
        <v>40128</v>
      </c>
      <c r="B2506" s="6">
        <v>5633.09</v>
      </c>
      <c r="C2506" s="6">
        <v>5705.89</v>
      </c>
      <c r="D2506" s="6">
        <v>5633.09</v>
      </c>
      <c r="E2506" s="6">
        <v>5668.35</v>
      </c>
      <c r="F2506" s="6">
        <v>3818.17</v>
      </c>
      <c r="G2506" s="6">
        <v>3843.88</v>
      </c>
      <c r="H2506" s="6">
        <v>3803.11</v>
      </c>
      <c r="I2506" s="6">
        <v>3814.39</v>
      </c>
      <c r="J2506" s="9">
        <f t="shared" si="3831"/>
        <v>92.690000000000509</v>
      </c>
      <c r="K2506" s="9">
        <f t="shared" si="3759"/>
        <v>120.1241666666665</v>
      </c>
      <c r="L2506" s="9">
        <f t="shared" si="3835"/>
        <v>58.289999999999964</v>
      </c>
      <c r="M2506" s="9">
        <f t="shared" ref="M2506" si="3856">AVERAGE(L2495:L2506)</f>
        <v>78.790833333333282</v>
      </c>
      <c r="N2506" s="6" t="s">
        <v>37</v>
      </c>
      <c r="O2506" s="9">
        <f t="shared" si="3837"/>
        <v>1853.9600000000005</v>
      </c>
      <c r="P2506" s="4">
        <f t="shared" si="3777"/>
        <v>1</v>
      </c>
      <c r="Q2506" s="5">
        <f t="shared" si="3778"/>
        <v>81.770000000000437</v>
      </c>
      <c r="R2506" s="5">
        <f t="shared" si="3779"/>
        <v>1792.6325000000002</v>
      </c>
      <c r="S2506" s="4">
        <f t="shared" si="3780"/>
        <v>1</v>
      </c>
      <c r="T2506" s="4">
        <f t="shared" si="3781"/>
        <v>1</v>
      </c>
      <c r="U2506" s="5">
        <f t="shared" si="3773"/>
        <v>1813.7900000000002</v>
      </c>
      <c r="V2506" s="5">
        <f t="shared" si="3774"/>
        <v>40.1700000000003</v>
      </c>
      <c r="X2506" s="5">
        <f t="shared" si="3833"/>
        <v>35.260000000000218</v>
      </c>
      <c r="Y2506" s="5">
        <f t="shared" si="3834"/>
        <v>-3.7800000000002001</v>
      </c>
      <c r="AA2506" s="5">
        <f t="shared" si="3852"/>
        <v>0</v>
      </c>
      <c r="AB2506" s="5">
        <f t="shared" si="3853"/>
        <v>0</v>
      </c>
      <c r="AC2506" s="5">
        <f t="shared" si="3854"/>
        <v>0</v>
      </c>
      <c r="AF2506" s="5">
        <f t="shared" si="3840"/>
        <v>72.800000000000182</v>
      </c>
      <c r="AG2506" s="5">
        <f t="shared" si="3841"/>
        <v>92.690000000000509</v>
      </c>
      <c r="AH2506" s="5">
        <f t="shared" si="3842"/>
        <v>0</v>
      </c>
      <c r="AI2506" s="5">
        <f t="shared" si="3843"/>
        <v>-19.890000000000327</v>
      </c>
      <c r="AJ2506" s="5"/>
      <c r="AK2506" s="5">
        <f t="shared" si="3844"/>
        <v>0</v>
      </c>
      <c r="AL2506" s="5">
        <f t="shared" si="3765"/>
        <v>49.23099999999986</v>
      </c>
      <c r="AM2506" s="5">
        <f t="shared" si="3845"/>
        <v>72.800000000000182</v>
      </c>
      <c r="AN2506" s="5">
        <f t="shared" si="3761"/>
        <v>92.898999999999887</v>
      </c>
      <c r="AO2506" s="5">
        <f t="shared" si="3762"/>
        <v>0</v>
      </c>
      <c r="AP2506" s="5">
        <f t="shared" si="3775"/>
        <v>4</v>
      </c>
      <c r="AQ2506" s="5">
        <f t="shared" si="3793"/>
        <v>5.5</v>
      </c>
      <c r="AR2506" s="5"/>
      <c r="AS2506" s="5">
        <f t="shared" si="3838"/>
        <v>92.690000000000509</v>
      </c>
      <c r="AT2506" s="5">
        <f t="shared" si="3761"/>
        <v>99.972999999999772</v>
      </c>
      <c r="AU2506" s="5">
        <f t="shared" si="3846"/>
        <v>-19.890000000000327</v>
      </c>
      <c r="AV2506" s="5">
        <f t="shared" si="3849"/>
        <v>-19.890000000000327</v>
      </c>
      <c r="AW2506" s="5">
        <f t="shared" si="3847"/>
        <v>4</v>
      </c>
      <c r="AX2506" s="5">
        <f t="shared" si="3801"/>
        <v>55.425999999999391</v>
      </c>
      <c r="AZ2506" s="4">
        <f t="shared" si="3783"/>
        <v>1</v>
      </c>
      <c r="BA2506" s="5">
        <f t="shared" si="3789"/>
        <v>0</v>
      </c>
      <c r="BB2506" s="4">
        <f t="shared" si="3784"/>
        <v>0.56081663950924576</v>
      </c>
      <c r="BD2506" s="5">
        <v>0</v>
      </c>
      <c r="BE2506" s="4">
        <v>0.30651616213442734</v>
      </c>
      <c r="BJ2506" s="5">
        <v>41.799999999999272</v>
      </c>
      <c r="BK2506" s="5">
        <v>-6.6799999999993815</v>
      </c>
      <c r="BL2506" s="5">
        <v>6.6799999999993815</v>
      </c>
      <c r="BM2506" s="5">
        <v>5</v>
      </c>
      <c r="BR2506">
        <v>35</v>
      </c>
      <c r="BS2506">
        <v>4</v>
      </c>
    </row>
    <row r="2507" spans="1:71">
      <c r="A2507" s="7">
        <v>40129</v>
      </c>
      <c r="B2507" s="6">
        <v>5657.9</v>
      </c>
      <c r="C2507" s="6">
        <v>5726.38</v>
      </c>
      <c r="D2507" s="6">
        <v>5632.77</v>
      </c>
      <c r="E2507" s="6">
        <v>5663.96</v>
      </c>
      <c r="F2507" s="6">
        <v>3799.95</v>
      </c>
      <c r="G2507" s="6">
        <v>3843.76</v>
      </c>
      <c r="H2507" s="6">
        <v>3791.29</v>
      </c>
      <c r="I2507" s="6">
        <v>3808.07</v>
      </c>
      <c r="J2507" s="9">
        <f t="shared" si="3831"/>
        <v>93.609999999999673</v>
      </c>
      <c r="K2507" s="9">
        <f t="shared" si="3759"/>
        <v>121.62833333333317</v>
      </c>
      <c r="L2507" s="9">
        <f t="shared" si="3835"/>
        <v>52.470000000000255</v>
      </c>
      <c r="M2507" s="9">
        <f t="shared" ref="M2507" si="3857">AVERAGE(L2496:L2507)</f>
        <v>79.250833333333318</v>
      </c>
      <c r="N2507" s="6" t="s">
        <v>37</v>
      </c>
      <c r="O2507" s="9">
        <f t="shared" si="3837"/>
        <v>1855.8899999999999</v>
      </c>
      <c r="P2507" s="4">
        <f t="shared" si="3777"/>
        <v>1</v>
      </c>
      <c r="Q2507" s="5">
        <f t="shared" si="3778"/>
        <v>74.929999999999836</v>
      </c>
      <c r="R2507" s="5">
        <f t="shared" si="3779"/>
        <v>1799.6925000000001</v>
      </c>
      <c r="S2507" s="4">
        <f t="shared" si="3780"/>
        <v>1</v>
      </c>
      <c r="T2507" s="4">
        <f t="shared" si="3781"/>
        <v>1</v>
      </c>
      <c r="U2507" s="5">
        <f t="shared" si="3773"/>
        <v>1830.53</v>
      </c>
      <c r="V2507" s="5">
        <f t="shared" si="3774"/>
        <v>25.3599999999999</v>
      </c>
      <c r="X2507" s="5">
        <f t="shared" si="3833"/>
        <v>6.0600000000004002</v>
      </c>
      <c r="Y2507" s="5">
        <f t="shared" si="3834"/>
        <v>8.1200000000003456</v>
      </c>
      <c r="AA2507" s="5">
        <f t="shared" si="3852"/>
        <v>1</v>
      </c>
      <c r="AB2507" s="5">
        <f t="shared" si="3853"/>
        <v>0</v>
      </c>
      <c r="AC2507" s="5">
        <f t="shared" si="3854"/>
        <v>1</v>
      </c>
      <c r="AF2507" s="5">
        <f t="shared" si="3840"/>
        <v>68.480000000000473</v>
      </c>
      <c r="AG2507" s="5">
        <f t="shared" si="3841"/>
        <v>58.029999999999745</v>
      </c>
      <c r="AH2507" s="5">
        <f t="shared" si="3842"/>
        <v>25.1299999999992</v>
      </c>
      <c r="AI2507" s="5">
        <f t="shared" si="3843"/>
        <v>35.579999999999927</v>
      </c>
      <c r="AJ2507" s="5"/>
      <c r="AK2507" s="5">
        <f t="shared" si="3844"/>
        <v>25.1299999999992</v>
      </c>
      <c r="AL2507" s="5">
        <f t="shared" si="3765"/>
        <v>49.23099999999986</v>
      </c>
      <c r="AM2507" s="5">
        <f t="shared" si="3845"/>
        <v>68.480000000000473</v>
      </c>
      <c r="AN2507" s="5">
        <f t="shared" si="3761"/>
        <v>89.920999999999907</v>
      </c>
      <c r="AO2507" s="5">
        <f t="shared" si="3762"/>
        <v>0</v>
      </c>
      <c r="AP2507" s="5">
        <f t="shared" si="3775"/>
        <v>3</v>
      </c>
      <c r="AQ2507" s="5">
        <f t="shared" si="3793"/>
        <v>5.0999999999999996</v>
      </c>
      <c r="AR2507" s="5"/>
      <c r="AS2507" s="5">
        <f t="shared" si="3838"/>
        <v>58.029999999999745</v>
      </c>
      <c r="AT2507" s="5">
        <f t="shared" si="3761"/>
        <v>96.380999999999773</v>
      </c>
      <c r="AU2507" s="5">
        <f t="shared" si="3846"/>
        <v>35.579999999999927</v>
      </c>
      <c r="AV2507" s="5">
        <f t="shared" si="3849"/>
        <v>10.450000000000728</v>
      </c>
      <c r="AW2507" s="5">
        <f t="shared" si="3847"/>
        <v>5</v>
      </c>
      <c r="AX2507" s="5">
        <f t="shared" si="3801"/>
        <v>55.425999999999391</v>
      </c>
      <c r="AZ2507" s="4">
        <f t="shared" si="3783"/>
        <v>1</v>
      </c>
      <c r="BA2507" s="5">
        <f t="shared" si="3789"/>
        <v>1.9299999999993815</v>
      </c>
      <c r="BB2507" s="4">
        <f t="shared" si="3784"/>
        <v>1</v>
      </c>
      <c r="BD2507" s="5">
        <v>0</v>
      </c>
      <c r="BE2507" s="4">
        <v>0.3048320120800378</v>
      </c>
      <c r="BJ2507" s="5">
        <v>36.529999999999745</v>
      </c>
      <c r="BK2507" s="5">
        <v>-11.220000000000255</v>
      </c>
      <c r="BL2507" s="5">
        <v>21.0600000000004</v>
      </c>
      <c r="BM2507" s="5">
        <v>5</v>
      </c>
      <c r="BR2507">
        <v>6</v>
      </c>
      <c r="BS2507">
        <v>-8</v>
      </c>
    </row>
    <row r="2508" spans="1:71">
      <c r="A2508" s="7">
        <v>40130</v>
      </c>
      <c r="B2508" s="6">
        <v>5661.82</v>
      </c>
      <c r="C2508" s="6">
        <v>5700.51</v>
      </c>
      <c r="D2508" s="6">
        <v>5615.68</v>
      </c>
      <c r="E2508" s="6">
        <v>5686.83</v>
      </c>
      <c r="F2508" s="6">
        <v>3794.63</v>
      </c>
      <c r="G2508" s="6">
        <v>3810.7</v>
      </c>
      <c r="H2508" s="6">
        <v>3764.51</v>
      </c>
      <c r="I2508" s="6">
        <v>3806.01</v>
      </c>
      <c r="J2508" s="9">
        <f t="shared" si="3831"/>
        <v>84.829999999999927</v>
      </c>
      <c r="K2508" s="9">
        <f t="shared" ref="K2508:K2571" si="3858">AVERAGE(J2497:J2508)</f>
        <v>115.99583333333317</v>
      </c>
      <c r="L2508" s="9">
        <f t="shared" si="3835"/>
        <v>46.1899999999996</v>
      </c>
      <c r="M2508" s="9">
        <f t="shared" ref="M2508" si="3859">AVERAGE(L2497:L2508)</f>
        <v>76.193333333333314</v>
      </c>
      <c r="N2508" s="6" t="s">
        <v>37</v>
      </c>
      <c r="O2508" s="9">
        <f t="shared" si="3837"/>
        <v>1880.8199999999997</v>
      </c>
      <c r="P2508" s="4">
        <f t="shared" si="3777"/>
        <v>1</v>
      </c>
      <c r="Q2508" s="5">
        <f t="shared" si="3778"/>
        <v>53.210000000000036</v>
      </c>
      <c r="R2508" s="5">
        <f t="shared" si="3779"/>
        <v>1840.9124999999997</v>
      </c>
      <c r="S2508" s="4">
        <f t="shared" si="3780"/>
        <v>1</v>
      </c>
      <c r="T2508" s="4">
        <f t="shared" si="3781"/>
        <v>1</v>
      </c>
      <c r="U2508" s="5">
        <f t="shared" si="3773"/>
        <v>1850.502</v>
      </c>
      <c r="V2508" s="5">
        <f t="shared" si="3774"/>
        <v>30.317999999999756</v>
      </c>
      <c r="X2508" s="5">
        <f t="shared" si="3833"/>
        <v>25.010000000000218</v>
      </c>
      <c r="Y2508" s="5">
        <f t="shared" si="3834"/>
        <v>11.380000000000109</v>
      </c>
      <c r="AA2508" s="5">
        <f t="shared" si="3852"/>
        <v>1</v>
      </c>
      <c r="AB2508" s="5">
        <f t="shared" si="3853"/>
        <v>0</v>
      </c>
      <c r="AC2508" s="5">
        <f t="shared" si="3854"/>
        <v>1</v>
      </c>
      <c r="AF2508" s="5">
        <f t="shared" si="3840"/>
        <v>38.690000000000509</v>
      </c>
      <c r="AG2508" s="5">
        <f t="shared" si="3841"/>
        <v>36.550000000000182</v>
      </c>
      <c r="AH2508" s="5">
        <f t="shared" si="3842"/>
        <v>46.139999999999418</v>
      </c>
      <c r="AI2508" s="5">
        <f t="shared" si="3843"/>
        <v>48.279999999999745</v>
      </c>
      <c r="AJ2508" s="5"/>
      <c r="AK2508" s="5">
        <f t="shared" si="3844"/>
        <v>38.690000000000509</v>
      </c>
      <c r="AL2508" s="5">
        <f t="shared" si="3765"/>
        <v>49.23099999999986</v>
      </c>
      <c r="AM2508" s="5">
        <f t="shared" si="3845"/>
        <v>46.139999999999418</v>
      </c>
      <c r="AN2508" s="5">
        <f t="shared" ref="AN2508:AT2571" si="3860">AVERAGE(AM2499:AM2508)</f>
        <v>74.699999999999903</v>
      </c>
      <c r="AO2508" s="5">
        <f t="shared" ref="AO2508:AO2571" si="3861">IF(AM2508&gt;AN2508,1,0)</f>
        <v>0</v>
      </c>
      <c r="AP2508" s="5">
        <f t="shared" si="3775"/>
        <v>2</v>
      </c>
      <c r="AQ2508" s="5">
        <f t="shared" si="3793"/>
        <v>4.5999999999999996</v>
      </c>
      <c r="AR2508" s="5"/>
      <c r="AS2508" s="5">
        <f t="shared" si="3838"/>
        <v>48.279999999999745</v>
      </c>
      <c r="AT2508" s="5">
        <f t="shared" si="3860"/>
        <v>81.943999999999775</v>
      </c>
      <c r="AU2508" s="5">
        <f t="shared" si="3846"/>
        <v>36.550000000000182</v>
      </c>
      <c r="AV2508" s="5">
        <f t="shared" si="3849"/>
        <v>2.1400000000003274</v>
      </c>
      <c r="AW2508" s="5">
        <f t="shared" si="3847"/>
        <v>6</v>
      </c>
      <c r="AX2508" s="5">
        <f t="shared" si="3801"/>
        <v>47.694999999999276</v>
      </c>
      <c r="AZ2508" s="4">
        <f t="shared" si="3783"/>
        <v>1</v>
      </c>
      <c r="BA2508" s="5">
        <f t="shared" si="3789"/>
        <v>24.929999999999836</v>
      </c>
      <c r="BB2508" s="4">
        <f t="shared" si="3784"/>
        <v>1</v>
      </c>
      <c r="BD2508" s="5">
        <v>0</v>
      </c>
      <c r="BE2508" s="4">
        <v>0.30462293388429329</v>
      </c>
      <c r="BJ2508" s="5">
        <v>39.809999999999491</v>
      </c>
      <c r="BK2508" s="5">
        <v>-12.929999999999382</v>
      </c>
      <c r="BL2508" s="5">
        <v>13.569999999999709</v>
      </c>
      <c r="BM2508" s="5">
        <v>5</v>
      </c>
      <c r="BR2508">
        <v>25</v>
      </c>
      <c r="BS2508">
        <v>-11</v>
      </c>
    </row>
    <row r="2509" spans="1:71">
      <c r="A2509" s="7">
        <v>40133</v>
      </c>
      <c r="B2509" s="6">
        <v>5717.46</v>
      </c>
      <c r="C2509" s="6">
        <v>5812.84</v>
      </c>
      <c r="D2509" s="6">
        <v>5717.46</v>
      </c>
      <c r="E2509" s="6">
        <v>5804.82</v>
      </c>
      <c r="F2509" s="6">
        <v>3837.24</v>
      </c>
      <c r="G2509" s="6">
        <v>3868.16</v>
      </c>
      <c r="H2509" s="6">
        <v>3830.26</v>
      </c>
      <c r="I2509" s="6">
        <v>3863.16</v>
      </c>
      <c r="J2509" s="9">
        <f t="shared" si="3831"/>
        <v>126.01000000000022</v>
      </c>
      <c r="K2509" s="9">
        <f t="shared" si="3858"/>
        <v>115.77416666666652</v>
      </c>
      <c r="L2509" s="9">
        <f t="shared" si="3835"/>
        <v>62.149999999999636</v>
      </c>
      <c r="M2509" s="9">
        <f t="shared" ref="M2509" si="3862">AVERAGE(L2498:L2509)</f>
        <v>74.655833333333291</v>
      </c>
      <c r="N2509" s="6" t="s">
        <v>37</v>
      </c>
      <c r="O2509" s="9">
        <f t="shared" si="3837"/>
        <v>1941.6599999999999</v>
      </c>
      <c r="P2509" s="4">
        <f t="shared" si="3777"/>
        <v>1</v>
      </c>
      <c r="Q2509" s="5">
        <f t="shared" si="3778"/>
        <v>114.05000000000018</v>
      </c>
      <c r="R2509" s="5">
        <f t="shared" si="3779"/>
        <v>1856.1224999999997</v>
      </c>
      <c r="S2509" s="4">
        <f t="shared" si="3780"/>
        <v>1</v>
      </c>
      <c r="T2509" s="4">
        <f t="shared" si="3781"/>
        <v>1</v>
      </c>
      <c r="U2509" s="5">
        <f t="shared" si="3773"/>
        <v>1871.9879999999998</v>
      </c>
      <c r="V2509" s="5">
        <f t="shared" si="3774"/>
        <v>69.672000000000025</v>
      </c>
      <c r="X2509" s="5">
        <f t="shared" si="3833"/>
        <v>87.359999999999673</v>
      </c>
      <c r="Y2509" s="5">
        <f t="shared" si="3834"/>
        <v>25.920000000000073</v>
      </c>
      <c r="AA2509" s="5">
        <f t="shared" si="3852"/>
        <v>1</v>
      </c>
      <c r="AB2509" s="5">
        <f t="shared" si="3853"/>
        <v>0</v>
      </c>
      <c r="AC2509" s="5">
        <f t="shared" si="3854"/>
        <v>1</v>
      </c>
      <c r="AF2509" s="5">
        <f t="shared" si="3840"/>
        <v>95.380000000000109</v>
      </c>
      <c r="AG2509" s="5">
        <f t="shared" si="3841"/>
        <v>126.01000000000022</v>
      </c>
      <c r="AH2509" s="5">
        <f t="shared" si="3842"/>
        <v>0</v>
      </c>
      <c r="AI2509" s="5">
        <f t="shared" si="3843"/>
        <v>-30.630000000000109</v>
      </c>
      <c r="AJ2509" s="5"/>
      <c r="AK2509" s="5">
        <f t="shared" si="3844"/>
        <v>0</v>
      </c>
      <c r="AL2509" s="5">
        <f t="shared" si="3765"/>
        <v>49.23099999999986</v>
      </c>
      <c r="AM2509" s="5">
        <f t="shared" si="3845"/>
        <v>95.380000000000109</v>
      </c>
      <c r="AN2509" s="5">
        <f t="shared" si="3860"/>
        <v>78.095999999999918</v>
      </c>
      <c r="AO2509" s="5">
        <f t="shared" si="3861"/>
        <v>1</v>
      </c>
      <c r="AP2509" s="5">
        <f t="shared" si="3775"/>
        <v>3</v>
      </c>
      <c r="AQ2509" s="5">
        <f t="shared" si="3793"/>
        <v>4.3</v>
      </c>
      <c r="AR2509" s="5"/>
      <c r="AS2509" s="5">
        <f t="shared" si="3838"/>
        <v>126.01000000000022</v>
      </c>
      <c r="AT2509" s="5">
        <f t="shared" si="3860"/>
        <v>88.837999999999823</v>
      </c>
      <c r="AU2509" s="5">
        <f t="shared" si="3846"/>
        <v>-30.630000000000109</v>
      </c>
      <c r="AV2509" s="5">
        <f t="shared" si="3849"/>
        <v>-30.630000000000109</v>
      </c>
      <c r="AW2509" s="5">
        <f t="shared" si="3847"/>
        <v>2</v>
      </c>
      <c r="AX2509" s="5">
        <f t="shared" si="3801"/>
        <v>47.694999999999276</v>
      </c>
      <c r="AZ2509" s="4">
        <f t="shared" si="3783"/>
        <v>1</v>
      </c>
      <c r="BA2509" s="5">
        <f t="shared" si="3789"/>
        <v>60.840000000000146</v>
      </c>
      <c r="BB2509" s="4">
        <f t="shared" si="3784"/>
        <v>1</v>
      </c>
      <c r="BD2509" s="5">
        <v>0</v>
      </c>
      <c r="BE2509" s="4">
        <v>0.30375647668394579</v>
      </c>
      <c r="BJ2509" s="5">
        <v>53.399999999999636</v>
      </c>
      <c r="BK2509" s="5">
        <v>0.25</v>
      </c>
      <c r="BL2509" s="5">
        <v>2.0399999999999636</v>
      </c>
      <c r="BM2509" s="5">
        <v>5</v>
      </c>
      <c r="BR2509">
        <v>87</v>
      </c>
      <c r="BS2509">
        <v>-26</v>
      </c>
    </row>
    <row r="2510" spans="1:71">
      <c r="A2510" s="7">
        <v>40134</v>
      </c>
      <c r="B2510" s="6">
        <v>5788.46</v>
      </c>
      <c r="C2510" s="6">
        <v>5802.32</v>
      </c>
      <c r="D2510" s="6">
        <v>5760.53</v>
      </c>
      <c r="E2510" s="6">
        <v>5778.43</v>
      </c>
      <c r="F2510" s="6">
        <v>3850.28</v>
      </c>
      <c r="G2510" s="6">
        <v>3859.43</v>
      </c>
      <c r="H2510" s="6">
        <v>3821.82</v>
      </c>
      <c r="I2510" s="6">
        <v>3829.06</v>
      </c>
      <c r="J2510" s="9">
        <f t="shared" si="3831"/>
        <v>44.289999999999964</v>
      </c>
      <c r="K2510" s="9">
        <f t="shared" si="3858"/>
        <v>102.58999999999985</v>
      </c>
      <c r="L2510" s="9">
        <f t="shared" si="3835"/>
        <v>41.339999999999691</v>
      </c>
      <c r="M2510" s="9">
        <f t="shared" ref="M2510" si="3863">AVERAGE(L2499:L2510)</f>
        <v>67.504999999999924</v>
      </c>
      <c r="N2510" s="6" t="s">
        <v>37</v>
      </c>
      <c r="O2510" s="9">
        <f t="shared" si="3837"/>
        <v>1949.3700000000003</v>
      </c>
      <c r="P2510" s="4">
        <f t="shared" si="3777"/>
        <v>1</v>
      </c>
      <c r="Q2510" s="5">
        <f t="shared" si="3778"/>
        <v>95.409999999999854</v>
      </c>
      <c r="R2510" s="5">
        <f t="shared" si="3779"/>
        <v>1877.8125000000005</v>
      </c>
      <c r="S2510" s="4">
        <f t="shared" si="3780"/>
        <v>1</v>
      </c>
      <c r="T2510" s="4">
        <f t="shared" si="3781"/>
        <v>1</v>
      </c>
      <c r="U2510" s="5">
        <f t="shared" si="3773"/>
        <v>1896.3400000000001</v>
      </c>
      <c r="V2510" s="5">
        <f t="shared" si="3774"/>
        <v>53.0300000000002</v>
      </c>
      <c r="X2510" s="5">
        <f t="shared" si="3833"/>
        <v>-10.029999999999745</v>
      </c>
      <c r="Y2510" s="5">
        <f t="shared" si="3834"/>
        <v>-21.220000000000255</v>
      </c>
      <c r="AA2510" s="5">
        <f t="shared" si="3852"/>
        <v>0</v>
      </c>
      <c r="AB2510" s="5">
        <f t="shared" si="3853"/>
        <v>1</v>
      </c>
      <c r="AC2510" s="5">
        <f t="shared" si="3854"/>
        <v>1</v>
      </c>
      <c r="AF2510" s="5">
        <f t="shared" si="3840"/>
        <v>13.859999999999673</v>
      </c>
      <c r="AG2510" s="5">
        <f t="shared" si="3841"/>
        <v>-2.5</v>
      </c>
      <c r="AH2510" s="5">
        <f t="shared" si="3842"/>
        <v>27.930000000000291</v>
      </c>
      <c r="AI2510" s="5">
        <f t="shared" si="3843"/>
        <v>44.289999999999964</v>
      </c>
      <c r="AJ2510" s="5"/>
      <c r="AK2510" s="5">
        <f t="shared" si="3844"/>
        <v>13.859999999999673</v>
      </c>
      <c r="AL2510" s="5">
        <f t="shared" ref="AL2510:AL2573" si="3864">PERCENTILE(AK2501:AK2510,0.9)</f>
        <v>49.23099999999986</v>
      </c>
      <c r="AM2510" s="5">
        <f t="shared" si="3845"/>
        <v>27.930000000000291</v>
      </c>
      <c r="AN2510" s="5">
        <f t="shared" si="3860"/>
        <v>70.946999999999932</v>
      </c>
      <c r="AO2510" s="5">
        <f t="shared" si="3861"/>
        <v>0</v>
      </c>
      <c r="AP2510" s="5">
        <f t="shared" si="3775"/>
        <v>3</v>
      </c>
      <c r="AQ2510" s="5">
        <f t="shared" si="3793"/>
        <v>4</v>
      </c>
      <c r="AR2510" s="5"/>
      <c r="AS2510" s="5">
        <f t="shared" si="3838"/>
        <v>44.289999999999964</v>
      </c>
      <c r="AT2510" s="5">
        <f t="shared" si="3860"/>
        <v>81.448999999999884</v>
      </c>
      <c r="AU2510" s="5">
        <f t="shared" si="3846"/>
        <v>-2.5</v>
      </c>
      <c r="AV2510" s="5">
        <f t="shared" si="3849"/>
        <v>16.359999999999673</v>
      </c>
      <c r="AW2510" s="5">
        <f t="shared" si="3847"/>
        <v>3</v>
      </c>
      <c r="AX2510" s="5">
        <f t="shared" si="3801"/>
        <v>47.694999999999276</v>
      </c>
      <c r="AZ2510" s="4">
        <f t="shared" si="3783"/>
        <v>1</v>
      </c>
      <c r="BA2510" s="5">
        <f t="shared" si="3789"/>
        <v>7.7100000000004911</v>
      </c>
      <c r="BB2510" s="4">
        <f t="shared" si="3784"/>
        <v>1</v>
      </c>
      <c r="BD2510" s="5">
        <v>0</v>
      </c>
      <c r="BE2510" s="4">
        <v>0.30361470113085659</v>
      </c>
      <c r="BJ2510" s="5">
        <v>15.659999999999854</v>
      </c>
      <c r="BK2510" s="5">
        <v>12.130000000000109</v>
      </c>
      <c r="BL2510" s="5">
        <v>5.4600000000000364</v>
      </c>
      <c r="BM2510" s="5">
        <v>5</v>
      </c>
      <c r="BR2510">
        <v>-10</v>
      </c>
      <c r="BS2510">
        <v>21</v>
      </c>
    </row>
    <row r="2511" spans="1:71">
      <c r="A2511" s="7">
        <v>40135</v>
      </c>
      <c r="B2511" s="6">
        <v>5793.39</v>
      </c>
      <c r="C2511" s="6">
        <v>5843.27</v>
      </c>
      <c r="D2511" s="6">
        <v>5770.66</v>
      </c>
      <c r="E2511" s="6">
        <v>5787.61</v>
      </c>
      <c r="F2511" s="6">
        <v>3850.27</v>
      </c>
      <c r="G2511" s="6">
        <v>3862.17</v>
      </c>
      <c r="H2511" s="6">
        <v>3815.04</v>
      </c>
      <c r="I2511" s="6">
        <v>3828.16</v>
      </c>
      <c r="J2511" s="9">
        <f t="shared" si="3831"/>
        <v>72.610000000000582</v>
      </c>
      <c r="K2511" s="9">
        <f t="shared" si="3858"/>
        <v>100.69083333333326</v>
      </c>
      <c r="L2511" s="9">
        <f t="shared" si="3835"/>
        <v>47.130000000000109</v>
      </c>
      <c r="M2511" s="9">
        <f t="shared" ref="M2511" si="3865">AVERAGE(L2500:L2511)</f>
        <v>65.166666666666586</v>
      </c>
      <c r="N2511" s="6" t="s">
        <v>37</v>
      </c>
      <c r="O2511" s="9">
        <f t="shared" si="3837"/>
        <v>1959.4499999999998</v>
      </c>
      <c r="P2511" s="4">
        <f t="shared" si="3777"/>
        <v>1</v>
      </c>
      <c r="Q2511" s="5">
        <f t="shared" si="3778"/>
        <v>103.55999999999995</v>
      </c>
      <c r="R2511" s="5">
        <f t="shared" si="3779"/>
        <v>1881.7799999999997</v>
      </c>
      <c r="S2511" s="4">
        <f t="shared" si="3780"/>
        <v>1</v>
      </c>
      <c r="T2511" s="4">
        <f t="shared" si="3781"/>
        <v>1</v>
      </c>
      <c r="U2511" s="5">
        <f t="shared" si="3773"/>
        <v>1917.4379999999996</v>
      </c>
      <c r="V2511" s="5">
        <f t="shared" si="3774"/>
        <v>42.012000000000171</v>
      </c>
      <c r="X2511" s="5">
        <f t="shared" si="3833"/>
        <v>-5.7800000000006548</v>
      </c>
      <c r="Y2511" s="5">
        <f t="shared" si="3834"/>
        <v>-22.110000000000127</v>
      </c>
      <c r="AA2511" s="5">
        <f t="shared" si="3852"/>
        <v>0</v>
      </c>
      <c r="AB2511" s="5">
        <f t="shared" si="3853"/>
        <v>1</v>
      </c>
      <c r="AC2511" s="5">
        <f t="shared" si="3854"/>
        <v>1</v>
      </c>
      <c r="AF2511" s="5">
        <f t="shared" si="3840"/>
        <v>49.880000000000109</v>
      </c>
      <c r="AG2511" s="5">
        <f t="shared" si="3841"/>
        <v>64.840000000000146</v>
      </c>
      <c r="AH2511" s="5">
        <f t="shared" si="3842"/>
        <v>22.730000000000473</v>
      </c>
      <c r="AI2511" s="5">
        <f t="shared" si="3843"/>
        <v>7.7700000000004366</v>
      </c>
      <c r="AJ2511" s="5"/>
      <c r="AK2511" s="5">
        <f t="shared" si="3844"/>
        <v>22.730000000000473</v>
      </c>
      <c r="AL2511" s="5">
        <f t="shared" si="3864"/>
        <v>49.23099999999986</v>
      </c>
      <c r="AM2511" s="5">
        <f t="shared" si="3845"/>
        <v>49.880000000000109</v>
      </c>
      <c r="AN2511" s="5">
        <f t="shared" si="3860"/>
        <v>66.650999999999925</v>
      </c>
      <c r="AO2511" s="5">
        <f t="shared" si="3861"/>
        <v>0</v>
      </c>
      <c r="AP2511" s="5">
        <f t="shared" si="3775"/>
        <v>3</v>
      </c>
      <c r="AQ2511" s="5">
        <f t="shared" si="3793"/>
        <v>3.8</v>
      </c>
      <c r="AR2511" s="5"/>
      <c r="AS2511" s="5">
        <f t="shared" si="3838"/>
        <v>64.840000000000146</v>
      </c>
      <c r="AT2511" s="5">
        <f t="shared" si="3860"/>
        <v>76.167999999999935</v>
      </c>
      <c r="AU2511" s="5">
        <f t="shared" si="3846"/>
        <v>7.7700000000004366</v>
      </c>
      <c r="AV2511" s="5">
        <f t="shared" si="3849"/>
        <v>-14.960000000000036</v>
      </c>
      <c r="AW2511" s="5">
        <f t="shared" si="3847"/>
        <v>4</v>
      </c>
      <c r="AX2511" s="5">
        <f t="shared" si="3801"/>
        <v>47.262999999999664</v>
      </c>
      <c r="AZ2511" s="4">
        <f t="shared" si="3783"/>
        <v>1</v>
      </c>
      <c r="BA2511" s="5">
        <f t="shared" si="3789"/>
        <v>10.079999999999472</v>
      </c>
      <c r="BB2511" s="4">
        <f t="shared" si="3784"/>
        <v>1</v>
      </c>
      <c r="BD2511" s="5">
        <v>0</v>
      </c>
      <c r="BE2511" s="4">
        <v>0.3024251069900144</v>
      </c>
      <c r="BJ2511" s="5">
        <v>21.779999999999745</v>
      </c>
      <c r="BK2511" s="5">
        <v>10.909999999999854</v>
      </c>
      <c r="BL2511" s="5">
        <v>6.3699999999998909</v>
      </c>
      <c r="BM2511" s="5">
        <v>5</v>
      </c>
      <c r="BR2511">
        <v>-6</v>
      </c>
      <c r="BS2511">
        <v>22</v>
      </c>
    </row>
    <row r="2512" spans="1:71">
      <c r="A2512" s="7">
        <v>40136</v>
      </c>
      <c r="B2512" s="6">
        <v>5783.91</v>
      </c>
      <c r="C2512" s="6">
        <v>5791.83</v>
      </c>
      <c r="D2512" s="6">
        <v>5688.64</v>
      </c>
      <c r="E2512" s="6">
        <v>5702.18</v>
      </c>
      <c r="F2512" s="6">
        <v>3818.65</v>
      </c>
      <c r="G2512" s="6">
        <v>3824.29</v>
      </c>
      <c r="H2512" s="6">
        <v>3751</v>
      </c>
      <c r="I2512" s="6">
        <v>3760.22</v>
      </c>
      <c r="J2512" s="9">
        <f t="shared" si="3831"/>
        <v>103.1899999999996</v>
      </c>
      <c r="K2512" s="9">
        <f t="shared" si="3858"/>
        <v>99.441666666666606</v>
      </c>
      <c r="L2512" s="9">
        <f t="shared" si="3835"/>
        <v>77.159999999999854</v>
      </c>
      <c r="M2512" s="9">
        <f t="shared" ref="M2512" si="3866">AVERAGE(L2501:L2512)</f>
        <v>64.112499999999912</v>
      </c>
      <c r="N2512" s="6" t="s">
        <v>37</v>
      </c>
      <c r="O2512" s="9">
        <f t="shared" si="3837"/>
        <v>1941.9600000000005</v>
      </c>
      <c r="P2512" s="4">
        <f t="shared" si="3777"/>
        <v>0.77756581457459872</v>
      </c>
      <c r="Q2512" s="5">
        <f t="shared" si="3778"/>
        <v>78.630000000000109</v>
      </c>
      <c r="R2512" s="5">
        <f t="shared" si="3779"/>
        <v>1900.4774999999997</v>
      </c>
      <c r="S2512" s="4">
        <f t="shared" si="3780"/>
        <v>0.83420229405631396</v>
      </c>
      <c r="T2512" s="4">
        <f t="shared" si="3781"/>
        <v>0.86733919902913148</v>
      </c>
      <c r="U2512" s="5">
        <f t="shared" si="3773"/>
        <v>1934.652</v>
      </c>
      <c r="V2512" s="5">
        <f t="shared" si="3774"/>
        <v>7.3080000000004475</v>
      </c>
      <c r="X2512" s="5">
        <f t="shared" si="3833"/>
        <v>-81.729999999999563</v>
      </c>
      <c r="Y2512" s="5">
        <f t="shared" si="3834"/>
        <v>-58.430000000000291</v>
      </c>
      <c r="AA2512" s="5">
        <f t="shared" si="3852"/>
        <v>0</v>
      </c>
      <c r="AB2512" s="5">
        <f t="shared" si="3853"/>
        <v>1</v>
      </c>
      <c r="AC2512" s="5">
        <f t="shared" si="3854"/>
        <v>1</v>
      </c>
      <c r="AF2512" s="5">
        <f t="shared" si="3840"/>
        <v>7.9200000000000728</v>
      </c>
      <c r="AG2512" s="5">
        <f t="shared" si="3841"/>
        <v>4.2200000000002547</v>
      </c>
      <c r="AH2512" s="5">
        <f t="shared" si="3842"/>
        <v>95.269999999999527</v>
      </c>
      <c r="AI2512" s="5">
        <f t="shared" si="3843"/>
        <v>98.969999999999345</v>
      </c>
      <c r="AJ2512" s="5"/>
      <c r="AK2512" s="5">
        <f t="shared" si="3844"/>
        <v>7.9200000000000728</v>
      </c>
      <c r="AL2512" s="5">
        <f t="shared" si="3864"/>
        <v>40.222000000000477</v>
      </c>
      <c r="AM2512" s="5">
        <f t="shared" si="3845"/>
        <v>95.269999999999527</v>
      </c>
      <c r="AN2512" s="5">
        <f t="shared" si="3860"/>
        <v>65.460999999999871</v>
      </c>
      <c r="AO2512" s="5">
        <f t="shared" si="3861"/>
        <v>1</v>
      </c>
      <c r="AP2512" s="5">
        <f t="shared" si="3775"/>
        <v>3</v>
      </c>
      <c r="AQ2512" s="5">
        <f t="shared" si="3793"/>
        <v>3.6</v>
      </c>
      <c r="AR2512" s="5"/>
      <c r="AS2512" s="5">
        <f t="shared" si="3838"/>
        <v>98.969999999999345</v>
      </c>
      <c r="AT2512" s="5">
        <f t="shared" si="3860"/>
        <v>77.254999999999924</v>
      </c>
      <c r="AU2512" s="5">
        <f t="shared" si="3846"/>
        <v>4.2200000000002547</v>
      </c>
      <c r="AV2512" s="5">
        <f t="shared" si="3849"/>
        <v>3.6999999999998181</v>
      </c>
      <c r="AW2512" s="5">
        <f t="shared" si="3847"/>
        <v>5</v>
      </c>
      <c r="AX2512" s="5">
        <f t="shared" si="3801"/>
        <v>47.262999999999664</v>
      </c>
      <c r="AZ2512" s="4">
        <f t="shared" si="3783"/>
        <v>0.86733919902913148</v>
      </c>
      <c r="BA2512" s="5">
        <f t="shared" si="3789"/>
        <v>-17.489999999999327</v>
      </c>
      <c r="BB2512" s="4">
        <f t="shared" si="3784"/>
        <v>1</v>
      </c>
      <c r="BD2512" s="5">
        <v>0</v>
      </c>
      <c r="BE2512" s="4">
        <v>0.3022011308562168</v>
      </c>
      <c r="BJ2512" s="5">
        <v>37.369999999999891</v>
      </c>
      <c r="BK2512" s="5">
        <v>-6</v>
      </c>
      <c r="BL2512" s="5">
        <v>15.329999999999927</v>
      </c>
      <c r="BM2512" s="5">
        <v>5</v>
      </c>
      <c r="BR2512">
        <v>-40</v>
      </c>
      <c r="BS2512">
        <v>58</v>
      </c>
    </row>
    <row r="2513" spans="1:71">
      <c r="A2513" s="7">
        <v>40137</v>
      </c>
      <c r="B2513" s="6">
        <v>5724.93</v>
      </c>
      <c r="C2513" s="6">
        <v>5744.53</v>
      </c>
      <c r="D2513" s="6">
        <v>5638.33</v>
      </c>
      <c r="E2513" s="6">
        <v>5663.15</v>
      </c>
      <c r="F2513" s="6">
        <v>3772.37</v>
      </c>
      <c r="G2513" s="6">
        <v>3788.07</v>
      </c>
      <c r="H2513" s="6">
        <v>3714.42</v>
      </c>
      <c r="I2513" s="6">
        <v>3729.36</v>
      </c>
      <c r="J2513" s="9">
        <f t="shared" si="3831"/>
        <v>106.19999999999982</v>
      </c>
      <c r="K2513" s="9">
        <f t="shared" si="3858"/>
        <v>98.487499999999955</v>
      </c>
      <c r="L2513" s="9">
        <f t="shared" si="3835"/>
        <v>73.650000000000091</v>
      </c>
      <c r="M2513" s="9">
        <f t="shared" ref="M2513" si="3867">AVERAGE(L2502:L2513)</f>
        <v>62.062499999999922</v>
      </c>
      <c r="N2513" s="6" t="s">
        <v>36</v>
      </c>
      <c r="O2513" s="9">
        <f t="shared" si="3837"/>
        <v>1933.7899999999995</v>
      </c>
      <c r="P2513" s="4">
        <f t="shared" si="3777"/>
        <v>0</v>
      </c>
      <c r="Q2513" s="5">
        <f t="shared" si="3778"/>
        <v>25.660000000000309</v>
      </c>
      <c r="R2513" s="5">
        <f t="shared" si="3779"/>
        <v>1940.2049999999995</v>
      </c>
      <c r="S2513" s="4">
        <f t="shared" si="3780"/>
        <v>0.75222093472382845</v>
      </c>
      <c r="T2513" s="4">
        <f t="shared" si="3781"/>
        <v>0.80537014563106579</v>
      </c>
      <c r="U2513" s="5">
        <f t="shared" si="3773"/>
        <v>1945.2459999999999</v>
      </c>
      <c r="V2513" s="5">
        <f t="shared" si="3774"/>
        <v>-11.456000000000358</v>
      </c>
      <c r="X2513" s="5">
        <f t="shared" si="3833"/>
        <v>-61.780000000000655</v>
      </c>
      <c r="Y2513" s="5">
        <f t="shared" si="3834"/>
        <v>-43.009999999999764</v>
      </c>
      <c r="AA2513" s="5">
        <f t="shared" si="3852"/>
        <v>0</v>
      </c>
      <c r="AB2513" s="5">
        <f t="shared" si="3853"/>
        <v>1</v>
      </c>
      <c r="AC2513" s="5">
        <f t="shared" si="3854"/>
        <v>1</v>
      </c>
      <c r="AF2513" s="5">
        <f t="shared" si="3840"/>
        <v>19.599999999999454</v>
      </c>
      <c r="AG2513" s="5">
        <f t="shared" si="3841"/>
        <v>42.349999999999454</v>
      </c>
      <c r="AH2513" s="5">
        <f t="shared" si="3842"/>
        <v>86.600000000000364</v>
      </c>
      <c r="AI2513" s="5">
        <f t="shared" si="3843"/>
        <v>63.850000000000364</v>
      </c>
      <c r="AJ2513" s="5"/>
      <c r="AK2513" s="5">
        <f t="shared" si="3844"/>
        <v>19.599999999999454</v>
      </c>
      <c r="AL2513" s="5">
        <f t="shared" si="3864"/>
        <v>26.485999999999326</v>
      </c>
      <c r="AM2513" s="5">
        <f t="shared" si="3845"/>
        <v>86.600000000000364</v>
      </c>
      <c r="AN2513" s="5">
        <f t="shared" si="3860"/>
        <v>67.889999999999958</v>
      </c>
      <c r="AO2513" s="5">
        <f t="shared" si="3861"/>
        <v>1</v>
      </c>
      <c r="AP2513" s="5">
        <f t="shared" si="3775"/>
        <v>4</v>
      </c>
      <c r="AQ2513" s="5">
        <f t="shared" si="3793"/>
        <v>3.5</v>
      </c>
      <c r="AR2513" s="5"/>
      <c r="AS2513" s="5">
        <f t="shared" si="3838"/>
        <v>63.850000000000364</v>
      </c>
      <c r="AT2513" s="5">
        <f t="shared" si="3860"/>
        <v>76.601999999999947</v>
      </c>
      <c r="AU2513" s="5">
        <f t="shared" si="3846"/>
        <v>42.349999999999454</v>
      </c>
      <c r="AV2513" s="5">
        <f t="shared" si="3849"/>
        <v>-22.75</v>
      </c>
      <c r="AW2513" s="5">
        <f t="shared" si="3847"/>
        <v>6</v>
      </c>
      <c r="AX2513" s="5">
        <f t="shared" si="3801"/>
        <v>47.262999999999664</v>
      </c>
      <c r="AZ2513" s="4">
        <f t="shared" si="3783"/>
        <v>0.80537014563106579</v>
      </c>
      <c r="BA2513" s="5">
        <f t="shared" si="3789"/>
        <v>0</v>
      </c>
      <c r="BB2513" s="4">
        <f t="shared" si="3784"/>
        <v>0.86733919902913148</v>
      </c>
      <c r="BD2513" s="5">
        <v>0</v>
      </c>
      <c r="BE2513" s="4">
        <v>0.30187319884725267</v>
      </c>
      <c r="BJ2513" s="5">
        <v>17.739999999999782</v>
      </c>
      <c r="BK2513" s="5">
        <v>15.410000000000764</v>
      </c>
      <c r="BL2513" s="5">
        <v>5.1899999999995998</v>
      </c>
      <c r="BM2513" s="5">
        <v>5</v>
      </c>
      <c r="BR2513">
        <v>87</v>
      </c>
      <c r="BS2513">
        <v>-37</v>
      </c>
    </row>
    <row r="2514" spans="1:71">
      <c r="A2514" s="7">
        <v>40140</v>
      </c>
      <c r="B2514" s="6">
        <v>5689.38</v>
      </c>
      <c r="C2514" s="6">
        <v>5823.18</v>
      </c>
      <c r="D2514" s="6">
        <v>5689.38</v>
      </c>
      <c r="E2514" s="6">
        <v>5801.48</v>
      </c>
      <c r="F2514" s="6">
        <v>3766.38</v>
      </c>
      <c r="G2514" s="6">
        <v>3828.69</v>
      </c>
      <c r="H2514" s="6">
        <v>3765.31</v>
      </c>
      <c r="I2514" s="6">
        <v>3813.17</v>
      </c>
      <c r="J2514" s="9">
        <f t="shared" si="3831"/>
        <v>160.03000000000065</v>
      </c>
      <c r="K2514" s="9">
        <f t="shared" si="3858"/>
        <v>98.83416666666669</v>
      </c>
      <c r="L2514" s="9">
        <f t="shared" si="3835"/>
        <v>99.329999999999927</v>
      </c>
      <c r="M2514" s="9">
        <f t="shared" ref="M2514" si="3868">AVERAGE(L2503:L2514)</f>
        <v>61.034166666666579</v>
      </c>
      <c r="N2514" s="6" t="s">
        <v>36</v>
      </c>
      <c r="O2514" s="9">
        <f t="shared" si="3837"/>
        <v>1988.3099999999995</v>
      </c>
      <c r="P2514" s="4">
        <f t="shared" si="3777"/>
        <v>1</v>
      </c>
      <c r="Q2514" s="5">
        <f t="shared" si="3778"/>
        <v>54.519999999999982</v>
      </c>
      <c r="R2514" s="5">
        <f t="shared" si="3779"/>
        <v>1947.4199999999996</v>
      </c>
      <c r="S2514" s="4">
        <f t="shared" si="3780"/>
        <v>1</v>
      </c>
      <c r="T2514" s="4">
        <f t="shared" si="3781"/>
        <v>1</v>
      </c>
      <c r="U2514" s="5">
        <f t="shared" si="3773"/>
        <v>1954.5759999999998</v>
      </c>
      <c r="V2514" s="5">
        <f t="shared" si="3774"/>
        <v>33.733999999999696</v>
      </c>
      <c r="X2514" s="5">
        <f t="shared" si="3833"/>
        <v>112.09999999999945</v>
      </c>
      <c r="Y2514" s="5">
        <f t="shared" si="3834"/>
        <v>46.789999999999964</v>
      </c>
      <c r="AA2514" s="5">
        <f t="shared" si="3852"/>
        <v>1</v>
      </c>
      <c r="AB2514" s="5">
        <f t="shared" si="3853"/>
        <v>0</v>
      </c>
      <c r="AC2514" s="5">
        <f t="shared" si="3854"/>
        <v>1</v>
      </c>
      <c r="AF2514" s="5">
        <f t="shared" si="3840"/>
        <v>133.80000000000018</v>
      </c>
      <c r="AG2514" s="5">
        <f t="shared" si="3841"/>
        <v>160.03000000000065</v>
      </c>
      <c r="AH2514" s="5">
        <f t="shared" si="3842"/>
        <v>0</v>
      </c>
      <c r="AI2514" s="5">
        <f t="shared" si="3843"/>
        <v>-26.230000000000473</v>
      </c>
      <c r="AJ2514" s="5"/>
      <c r="AK2514" s="5">
        <f t="shared" si="3844"/>
        <v>0</v>
      </c>
      <c r="AL2514" s="5">
        <f t="shared" si="3864"/>
        <v>26.485999999999326</v>
      </c>
      <c r="AM2514" s="5">
        <f t="shared" si="3845"/>
        <v>133.80000000000018</v>
      </c>
      <c r="AN2514" s="5">
        <f t="shared" si="3860"/>
        <v>70.089000000000027</v>
      </c>
      <c r="AO2514" s="5">
        <f t="shared" si="3861"/>
        <v>1</v>
      </c>
      <c r="AP2514" s="5">
        <f t="shared" si="3775"/>
        <v>4</v>
      </c>
      <c r="AQ2514" s="5">
        <f t="shared" si="3793"/>
        <v>3.4</v>
      </c>
      <c r="AR2514" s="5"/>
      <c r="AS2514" s="5">
        <f t="shared" si="3838"/>
        <v>160.03000000000065</v>
      </c>
      <c r="AT2514" s="5">
        <f t="shared" si="3860"/>
        <v>78.815000000000055</v>
      </c>
      <c r="AU2514" s="5">
        <f t="shared" si="3846"/>
        <v>-26.230000000000473</v>
      </c>
      <c r="AV2514" s="5">
        <f t="shared" si="3849"/>
        <v>-26.230000000000473</v>
      </c>
      <c r="AW2514" s="5">
        <f t="shared" si="3847"/>
        <v>2</v>
      </c>
      <c r="AX2514" s="5">
        <f t="shared" si="3801"/>
        <v>42.708999999999477</v>
      </c>
      <c r="AZ2514" s="4">
        <f t="shared" si="3783"/>
        <v>1</v>
      </c>
      <c r="BA2514" s="5">
        <f t="shared" si="3789"/>
        <v>0</v>
      </c>
      <c r="BB2514" s="4">
        <f t="shared" si="3784"/>
        <v>0.80537014563106579</v>
      </c>
      <c r="BD2514" s="5">
        <v>0</v>
      </c>
      <c r="BE2514" s="4">
        <v>0.30179047619047578</v>
      </c>
      <c r="BJ2514" s="5">
        <v>23.579999999999927</v>
      </c>
      <c r="BK2514" s="5">
        <v>7.6000000000003638</v>
      </c>
      <c r="BL2514" s="5">
        <v>6.069999999999709</v>
      </c>
      <c r="BM2514" s="5">
        <v>5</v>
      </c>
      <c r="BR2514">
        <v>-40</v>
      </c>
      <c r="BS2514">
        <v>47</v>
      </c>
    </row>
    <row r="2515" spans="1:71">
      <c r="A2515" s="7">
        <v>40141</v>
      </c>
      <c r="B2515" s="6">
        <v>5762.57</v>
      </c>
      <c r="C2515" s="6">
        <v>5814.18</v>
      </c>
      <c r="D2515" s="6">
        <v>5745.57</v>
      </c>
      <c r="E2515" s="6">
        <v>5769.31</v>
      </c>
      <c r="F2515" s="6">
        <v>3779.57</v>
      </c>
      <c r="G2515" s="6">
        <v>3818.73</v>
      </c>
      <c r="H2515" s="6">
        <v>3770.68</v>
      </c>
      <c r="I2515" s="6">
        <v>3784.62</v>
      </c>
      <c r="J2515" s="9">
        <f t="shared" si="3831"/>
        <v>68.610000000000582</v>
      </c>
      <c r="K2515" s="9">
        <f t="shared" si="3858"/>
        <v>94.85833333333342</v>
      </c>
      <c r="L2515" s="9">
        <f t="shared" si="3835"/>
        <v>48.050000000000182</v>
      </c>
      <c r="M2515" s="9">
        <f t="shared" ref="M2515" si="3869">AVERAGE(L2504:L2515)</f>
        <v>59.382499999999936</v>
      </c>
      <c r="N2515" s="6" t="s">
        <v>37</v>
      </c>
      <c r="O2515" s="9">
        <f t="shared" si="3837"/>
        <v>1984.6900000000005</v>
      </c>
      <c r="P2515" s="4">
        <f t="shared" si="3777"/>
        <v>0.93360234776230777</v>
      </c>
      <c r="Q2515" s="5">
        <f t="shared" si="3778"/>
        <v>54.519999999999982</v>
      </c>
      <c r="R2515" s="5">
        <f t="shared" si="3779"/>
        <v>1947.4199999999996</v>
      </c>
      <c r="S2515" s="4">
        <f t="shared" si="3780"/>
        <v>0.93360234776230777</v>
      </c>
      <c r="T2515" s="4">
        <f t="shared" si="3781"/>
        <v>0.97266273976741435</v>
      </c>
      <c r="U2515" s="5">
        <f t="shared" si="3773"/>
        <v>1961.64</v>
      </c>
      <c r="V2515" s="5">
        <f t="shared" si="3774"/>
        <v>23.050000000000409</v>
      </c>
      <c r="X2515" s="5">
        <f t="shared" si="3833"/>
        <v>6.7400000000006912</v>
      </c>
      <c r="Y2515" s="5">
        <f t="shared" si="3834"/>
        <v>5.0499999999997272</v>
      </c>
      <c r="AA2515" s="5">
        <f t="shared" si="3852"/>
        <v>1</v>
      </c>
      <c r="AB2515" s="5">
        <f t="shared" si="3853"/>
        <v>0</v>
      </c>
      <c r="AC2515" s="5">
        <f t="shared" si="3854"/>
        <v>1</v>
      </c>
      <c r="AF2515" s="5">
        <f t="shared" si="3840"/>
        <v>51.610000000000582</v>
      </c>
      <c r="AG2515" s="5">
        <f t="shared" si="3841"/>
        <v>12.700000000000728</v>
      </c>
      <c r="AH2515" s="5">
        <f t="shared" si="3842"/>
        <v>17</v>
      </c>
      <c r="AI2515" s="5">
        <f t="shared" si="3843"/>
        <v>55.909999999999854</v>
      </c>
      <c r="AJ2515" s="5"/>
      <c r="AK2515" s="5">
        <f t="shared" si="3844"/>
        <v>17</v>
      </c>
      <c r="AL2515" s="5">
        <f t="shared" si="3864"/>
        <v>26.485999999999326</v>
      </c>
      <c r="AM2515" s="5">
        <f t="shared" si="3845"/>
        <v>51.610000000000582</v>
      </c>
      <c r="AN2515" s="5">
        <f t="shared" si="3860"/>
        <v>72.789000000000129</v>
      </c>
      <c r="AO2515" s="5">
        <f t="shared" si="3861"/>
        <v>0</v>
      </c>
      <c r="AP2515" s="5">
        <f t="shared" si="3775"/>
        <v>4</v>
      </c>
      <c r="AQ2515" s="5">
        <f t="shared" si="3793"/>
        <v>3.3</v>
      </c>
      <c r="AR2515" s="5"/>
      <c r="AS2515" s="5">
        <f t="shared" si="3838"/>
        <v>55.909999999999854</v>
      </c>
      <c r="AT2515" s="5">
        <f t="shared" si="3860"/>
        <v>81.290000000000049</v>
      </c>
      <c r="AU2515" s="5">
        <f t="shared" si="3846"/>
        <v>12.700000000000728</v>
      </c>
      <c r="AV2515" s="5">
        <f t="shared" si="3849"/>
        <v>38.909999999999854</v>
      </c>
      <c r="AW2515" s="5">
        <f t="shared" si="3847"/>
        <v>3</v>
      </c>
      <c r="AX2515" s="5">
        <f t="shared" si="3801"/>
        <v>42.708999999999477</v>
      </c>
      <c r="AZ2515" s="4">
        <f t="shared" si="3783"/>
        <v>0.97266273976741435</v>
      </c>
      <c r="BA2515" s="5">
        <f t="shared" si="3789"/>
        <v>-3.6199999999989814</v>
      </c>
      <c r="BB2515" s="4">
        <f t="shared" si="3784"/>
        <v>1</v>
      </c>
      <c r="BD2515" s="5">
        <v>0</v>
      </c>
      <c r="BE2515" s="4">
        <v>0.30155121690291259</v>
      </c>
      <c r="BJ2515" s="5">
        <v>170.55000000000018</v>
      </c>
      <c r="BK2515" s="5">
        <v>-20.260000000000218</v>
      </c>
      <c r="BL2515" s="5">
        <v>20.260000000000218</v>
      </c>
      <c r="BM2515" s="5">
        <v>5</v>
      </c>
      <c r="BR2515">
        <v>7</v>
      </c>
      <c r="BS2515">
        <v>-36</v>
      </c>
    </row>
    <row r="2516" spans="1:71">
      <c r="A2516" s="7">
        <v>40142</v>
      </c>
      <c r="B2516" s="6">
        <v>5794.66</v>
      </c>
      <c r="C2516" s="6">
        <v>5825.69</v>
      </c>
      <c r="D2516" s="6">
        <v>5753.86</v>
      </c>
      <c r="E2516" s="6">
        <v>5803.02</v>
      </c>
      <c r="F2516" s="6">
        <v>3812.37</v>
      </c>
      <c r="G2516" s="6">
        <v>3827.38</v>
      </c>
      <c r="H2516" s="6">
        <v>3783.62</v>
      </c>
      <c r="I2516" s="6">
        <v>3809.16</v>
      </c>
      <c r="J2516" s="9">
        <f t="shared" si="3831"/>
        <v>71.829999999999927</v>
      </c>
      <c r="K2516" s="9">
        <f t="shared" si="3858"/>
        <v>89.35250000000012</v>
      </c>
      <c r="L2516" s="9">
        <f t="shared" si="3835"/>
        <v>43.760000000000218</v>
      </c>
      <c r="M2516" s="9">
        <f t="shared" ref="M2516" si="3870">AVERAGE(L2505:L2516)</f>
        <v>56.42999999999995</v>
      </c>
      <c r="N2516" s="6" t="s">
        <v>37</v>
      </c>
      <c r="O2516" s="9">
        <f t="shared" si="3837"/>
        <v>1993.8600000000006</v>
      </c>
      <c r="P2516" s="4">
        <f t="shared" si="3777"/>
        <v>1</v>
      </c>
      <c r="Q2516" s="5">
        <f t="shared" si="3778"/>
        <v>60.070000000001073</v>
      </c>
      <c r="R2516" s="5">
        <f t="shared" si="3779"/>
        <v>1948.8074999999999</v>
      </c>
      <c r="S2516" s="4">
        <f t="shared" si="3780"/>
        <v>1</v>
      </c>
      <c r="T2516" s="4">
        <f t="shared" si="3781"/>
        <v>1</v>
      </c>
      <c r="U2516" s="5">
        <f t="shared" si="3773"/>
        <v>1968.5220000000002</v>
      </c>
      <c r="V2516" s="5">
        <f t="shared" si="3774"/>
        <v>25.33800000000042</v>
      </c>
      <c r="X2516" s="5">
        <f t="shared" si="3833"/>
        <v>8.3600000000005821</v>
      </c>
      <c r="Y2516" s="5">
        <f t="shared" si="3834"/>
        <v>-3.2100000000000364</v>
      </c>
      <c r="AA2516" s="5">
        <f t="shared" si="3852"/>
        <v>0</v>
      </c>
      <c r="AB2516" s="5">
        <f t="shared" si="3853"/>
        <v>0</v>
      </c>
      <c r="AC2516" s="5">
        <f t="shared" si="3854"/>
        <v>0</v>
      </c>
      <c r="AF2516" s="5">
        <f t="shared" si="3840"/>
        <v>31.029999999999745</v>
      </c>
      <c r="AG2516" s="5">
        <f t="shared" si="3841"/>
        <v>56.3799999999992</v>
      </c>
      <c r="AH2516" s="5">
        <f t="shared" si="3842"/>
        <v>40.800000000000182</v>
      </c>
      <c r="AI2516" s="5">
        <f t="shared" si="3843"/>
        <v>15.450000000000728</v>
      </c>
      <c r="AJ2516" s="5"/>
      <c r="AK2516" s="5">
        <f t="shared" si="3844"/>
        <v>31.029999999999745</v>
      </c>
      <c r="AL2516" s="5">
        <f t="shared" si="3864"/>
        <v>31.795999999999818</v>
      </c>
      <c r="AM2516" s="5">
        <f t="shared" si="3845"/>
        <v>40.800000000000182</v>
      </c>
      <c r="AN2516" s="5">
        <f t="shared" si="3860"/>
        <v>69.589000000000127</v>
      </c>
      <c r="AO2516" s="5">
        <f t="shared" si="3861"/>
        <v>0</v>
      </c>
      <c r="AP2516" s="5">
        <f t="shared" si="3775"/>
        <v>4</v>
      </c>
      <c r="AQ2516" s="5">
        <f t="shared" si="3793"/>
        <v>3.3</v>
      </c>
      <c r="AR2516" s="5"/>
      <c r="AS2516" s="5">
        <f t="shared" si="3838"/>
        <v>56.3799999999992</v>
      </c>
      <c r="AT2516" s="5">
        <f t="shared" si="3860"/>
        <v>77.658999999999921</v>
      </c>
      <c r="AU2516" s="5">
        <f t="shared" si="3846"/>
        <v>15.450000000000728</v>
      </c>
      <c r="AV2516" s="5">
        <f t="shared" si="3849"/>
        <v>-25.349999999999454</v>
      </c>
      <c r="AW2516" s="5">
        <f t="shared" si="3847"/>
        <v>4</v>
      </c>
      <c r="AX2516" s="5">
        <f t="shared" si="3801"/>
        <v>42.708999999999477</v>
      </c>
      <c r="AZ2516" s="4">
        <f t="shared" si="3783"/>
        <v>1</v>
      </c>
      <c r="BA2516" s="5">
        <f t="shared" si="3789"/>
        <v>9.1700000000000728</v>
      </c>
      <c r="BB2516" s="4">
        <f t="shared" si="3784"/>
        <v>0.97266273976741435</v>
      </c>
      <c r="BD2516" s="5">
        <v>0</v>
      </c>
      <c r="BE2516" s="4">
        <v>0.30150753768843941</v>
      </c>
      <c r="BJ2516" s="5">
        <v>35.579999999999927</v>
      </c>
      <c r="BK2516" s="5">
        <v>-6.9099999999998545</v>
      </c>
      <c r="BL2516" s="5">
        <v>6.9099999999998545</v>
      </c>
      <c r="BM2516" s="5">
        <v>5</v>
      </c>
      <c r="BR2516">
        <v>-36</v>
      </c>
      <c r="BS2516">
        <v>3</v>
      </c>
    </row>
    <row r="2517" spans="1:71">
      <c r="A2517" s="7">
        <v>40143</v>
      </c>
      <c r="B2517" s="6">
        <v>5785.09</v>
      </c>
      <c r="C2517" s="6">
        <v>5785.12</v>
      </c>
      <c r="D2517" s="6">
        <v>5596.98</v>
      </c>
      <c r="E2517" s="6">
        <v>5614.17</v>
      </c>
      <c r="F2517" s="6">
        <v>3787.72</v>
      </c>
      <c r="G2517" s="6">
        <v>3792.9</v>
      </c>
      <c r="H2517" s="6">
        <v>3672.78</v>
      </c>
      <c r="I2517" s="6">
        <v>3679.23</v>
      </c>
      <c r="J2517" s="9">
        <f t="shared" si="3831"/>
        <v>206.04000000000087</v>
      </c>
      <c r="K2517" s="9">
        <f t="shared" si="3858"/>
        <v>102.49500000000019</v>
      </c>
      <c r="L2517" s="9">
        <f t="shared" si="3835"/>
        <v>136.37999999999965</v>
      </c>
      <c r="M2517" s="9">
        <f t="shared" ref="M2517" si="3871">AVERAGE(L2506:L2517)</f>
        <v>65.491666666666603</v>
      </c>
      <c r="N2517" s="6" t="s">
        <v>37</v>
      </c>
      <c r="O2517" s="9">
        <f t="shared" si="3837"/>
        <v>1934.94</v>
      </c>
      <c r="P2517" s="4">
        <f t="shared" si="3777"/>
        <v>1.9144331613126772E-2</v>
      </c>
      <c r="Q2517" s="5">
        <f t="shared" si="3778"/>
        <v>60.070000000001073</v>
      </c>
      <c r="R2517" s="5">
        <f t="shared" si="3779"/>
        <v>1948.8074999999999</v>
      </c>
      <c r="S2517" s="4">
        <f t="shared" si="3780"/>
        <v>1.9144331613126772E-2</v>
      </c>
      <c r="T2517" s="4">
        <f t="shared" si="3781"/>
        <v>1.9144331613126772E-2</v>
      </c>
      <c r="U2517" s="5">
        <f t="shared" ref="U2517:U2580" si="3872">AVERAGE(O2513:O2517)</f>
        <v>1967.1179999999999</v>
      </c>
      <c r="V2517" s="5">
        <f t="shared" ref="V2517:V2580" si="3873">O2517-U2517</f>
        <v>-32.177999999999884</v>
      </c>
      <c r="X2517" s="5">
        <f t="shared" si="3833"/>
        <v>-170.92000000000007</v>
      </c>
      <c r="Y2517" s="5">
        <f t="shared" si="3834"/>
        <v>-108.48999999999978</v>
      </c>
      <c r="AA2517" s="5">
        <f t="shared" si="3852"/>
        <v>0</v>
      </c>
      <c r="AB2517" s="5">
        <f t="shared" si="3853"/>
        <v>1</v>
      </c>
      <c r="AC2517" s="5">
        <f t="shared" si="3854"/>
        <v>1</v>
      </c>
      <c r="AF2517" s="5">
        <f t="shared" si="3840"/>
        <v>2.9999999999745341E-2</v>
      </c>
      <c r="AG2517" s="5">
        <f t="shared" si="3841"/>
        <v>-17.900000000000546</v>
      </c>
      <c r="AH2517" s="5">
        <f t="shared" si="3842"/>
        <v>188.11000000000058</v>
      </c>
      <c r="AI2517" s="5">
        <f t="shared" si="3843"/>
        <v>206.04000000000087</v>
      </c>
      <c r="AJ2517" s="5"/>
      <c r="AK2517" s="5">
        <f t="shared" si="3844"/>
        <v>2.9999999999745341E-2</v>
      </c>
      <c r="AL2517" s="5">
        <f t="shared" si="3864"/>
        <v>31.795999999999818</v>
      </c>
      <c r="AM2517" s="5">
        <f t="shared" si="3845"/>
        <v>188.11000000000058</v>
      </c>
      <c r="AN2517" s="5">
        <f t="shared" si="3860"/>
        <v>81.552000000000135</v>
      </c>
      <c r="AO2517" s="5">
        <f t="shared" si="3861"/>
        <v>1</v>
      </c>
      <c r="AP2517" s="5">
        <f t="shared" ref="AP2517:AP2580" si="3874">SUM(AO2508:AO2517)</f>
        <v>5</v>
      </c>
      <c r="AQ2517" s="5">
        <f t="shared" si="3793"/>
        <v>3.5</v>
      </c>
      <c r="AR2517" s="5"/>
      <c r="AS2517" s="5">
        <f t="shared" si="3838"/>
        <v>206.04000000000087</v>
      </c>
      <c r="AT2517" s="5">
        <f t="shared" si="3860"/>
        <v>92.460000000000036</v>
      </c>
      <c r="AU2517" s="5">
        <f t="shared" si="3846"/>
        <v>-17.900000000000546</v>
      </c>
      <c r="AV2517" s="5">
        <f t="shared" si="3849"/>
        <v>17.930000000000291</v>
      </c>
      <c r="AW2517" s="5">
        <f t="shared" si="3847"/>
        <v>5</v>
      </c>
      <c r="AX2517" s="5">
        <f t="shared" si="3801"/>
        <v>42.708999999999477</v>
      </c>
      <c r="AZ2517" s="4">
        <f t="shared" si="3783"/>
        <v>1.9144331613126772E-2</v>
      </c>
      <c r="BA2517" s="5">
        <f t="shared" si="3789"/>
        <v>-58.920000000000528</v>
      </c>
      <c r="BB2517" s="4">
        <f t="shared" si="3784"/>
        <v>1</v>
      </c>
      <c r="BD2517" s="5">
        <v>0</v>
      </c>
      <c r="BE2517" s="4">
        <v>0.30134591854571274</v>
      </c>
      <c r="BJ2517" s="5">
        <v>81.220000000000255</v>
      </c>
      <c r="BK2517" s="5">
        <v>-18.789999999999964</v>
      </c>
      <c r="BL2517" s="5">
        <v>19.270000000000437</v>
      </c>
      <c r="BM2517" s="5">
        <v>5</v>
      </c>
      <c r="BR2517">
        <v>-41</v>
      </c>
      <c r="BS2517">
        <v>108</v>
      </c>
    </row>
    <row r="2518" spans="1:71">
      <c r="A2518" s="7">
        <v>40144</v>
      </c>
      <c r="B2518" s="6">
        <v>5580.52</v>
      </c>
      <c r="C2518" s="6">
        <v>5718.53</v>
      </c>
      <c r="D2518" s="6">
        <v>5519.48</v>
      </c>
      <c r="E2518" s="6">
        <v>5685.61</v>
      </c>
      <c r="F2518" s="6">
        <v>3613.28</v>
      </c>
      <c r="G2518" s="6">
        <v>3748.08</v>
      </c>
      <c r="H2518" s="6">
        <v>3610.81</v>
      </c>
      <c r="I2518" s="6">
        <v>3721.45</v>
      </c>
      <c r="J2518" s="9">
        <f t="shared" si="3831"/>
        <v>199.05000000000018</v>
      </c>
      <c r="K2518" s="9">
        <f t="shared" si="3858"/>
        <v>111.3583333333335</v>
      </c>
      <c r="L2518" s="9">
        <f t="shared" si="3835"/>
        <v>137.26999999999998</v>
      </c>
      <c r="M2518" s="9">
        <f t="shared" ref="M2518" si="3875">AVERAGE(L2507:L2518)</f>
        <v>72.073333333333267</v>
      </c>
      <c r="N2518" s="6" t="s">
        <v>36</v>
      </c>
      <c r="O2518" s="9">
        <f t="shared" si="3837"/>
        <v>1964.1599999999999</v>
      </c>
      <c r="P2518" s="4">
        <f t="shared" ref="P2518:P2581" si="3876">(O2518-MIN(O2514:O2518))/(MAX(O2514:O2518)-MIN(O2514:O2518))</f>
        <v>0.49592668024439135</v>
      </c>
      <c r="Q2518" s="5">
        <f t="shared" ref="Q2518:Q2581" si="3877">MAX(O2514:O2518)-MIN(O2514:O2518)</f>
        <v>58.920000000000528</v>
      </c>
      <c r="R2518" s="5">
        <f t="shared" ref="R2518:R2581" si="3878">MIN(O2514:O2518) +((MAX(O2514:O2518)-MIN(O2514:O2518))*$R$2)</f>
        <v>1949.67</v>
      </c>
      <c r="S2518" s="4">
        <f t="shared" ref="S2518:S2581" si="3879">(O2518-MIN(O2512:O2518))/(MAX(O2512:O2518)-MIN(O2512:O2518))</f>
        <v>0.50557682703512241</v>
      </c>
      <c r="T2518" s="4">
        <f t="shared" ref="T2518:T2581" si="3880">(O2518-MIN(O2510:O2518))/(MAX(O2510:O2518)-MIN(O2510:O2518))</f>
        <v>0.50557682703512241</v>
      </c>
      <c r="U2518" s="5">
        <f t="shared" si="3872"/>
        <v>1973.1920000000002</v>
      </c>
      <c r="V2518" s="5">
        <f t="shared" si="3873"/>
        <v>-9.0320000000003802</v>
      </c>
      <c r="X2518" s="5">
        <f t="shared" si="3833"/>
        <v>105.08999999999924</v>
      </c>
      <c r="Y2518" s="5">
        <f t="shared" si="3834"/>
        <v>108.16999999999962</v>
      </c>
      <c r="AA2518" s="5">
        <f t="shared" si="3852"/>
        <v>1</v>
      </c>
      <c r="AB2518" s="5">
        <f t="shared" si="3853"/>
        <v>0</v>
      </c>
      <c r="AC2518" s="5">
        <f t="shared" si="3854"/>
        <v>1</v>
      </c>
      <c r="AF2518" s="5">
        <f t="shared" si="3840"/>
        <v>138.00999999999931</v>
      </c>
      <c r="AG2518" s="5">
        <f t="shared" si="3841"/>
        <v>104.35999999999967</v>
      </c>
      <c r="AH2518" s="5">
        <f t="shared" si="3842"/>
        <v>61.040000000000873</v>
      </c>
      <c r="AI2518" s="5">
        <f t="shared" si="3843"/>
        <v>94.690000000000509</v>
      </c>
      <c r="AJ2518" s="5"/>
      <c r="AK2518" s="5">
        <f t="shared" si="3844"/>
        <v>61.040000000000873</v>
      </c>
      <c r="AL2518" s="5">
        <f t="shared" si="3864"/>
        <v>34.03099999999985</v>
      </c>
      <c r="AM2518" s="5">
        <f t="shared" si="3845"/>
        <v>138.00999999999931</v>
      </c>
      <c r="AN2518" s="5">
        <f t="shared" si="3860"/>
        <v>90.739000000000118</v>
      </c>
      <c r="AO2518" s="5">
        <f t="shared" si="3861"/>
        <v>1</v>
      </c>
      <c r="AP2518" s="5">
        <f t="shared" si="3874"/>
        <v>6</v>
      </c>
      <c r="AQ2518" s="5">
        <f t="shared" si="3793"/>
        <v>3.9</v>
      </c>
      <c r="AR2518" s="5"/>
      <c r="AS2518" s="5">
        <f t="shared" si="3838"/>
        <v>104.35999999999967</v>
      </c>
      <c r="AT2518" s="5">
        <f t="shared" si="3860"/>
        <v>98.068000000000026</v>
      </c>
      <c r="AU2518" s="5">
        <f t="shared" si="3846"/>
        <v>94.690000000000509</v>
      </c>
      <c r="AV2518" s="5">
        <f t="shared" si="3849"/>
        <v>33.649999999999636</v>
      </c>
      <c r="AW2518" s="5">
        <f t="shared" si="3847"/>
        <v>6</v>
      </c>
      <c r="AX2518" s="5">
        <f t="shared" si="3801"/>
        <v>48.122999999999713</v>
      </c>
      <c r="AZ2518" s="4">
        <f t="shared" si="3783"/>
        <v>0.50557682703512241</v>
      </c>
      <c r="BA2518" s="5">
        <f t="shared" si="3789"/>
        <v>0</v>
      </c>
      <c r="BB2518" s="4">
        <f t="shared" si="3784"/>
        <v>1.9144331613126772E-2</v>
      </c>
      <c r="BD2518" s="5">
        <v>0</v>
      </c>
      <c r="BE2518" s="4">
        <v>0.30031987761204343</v>
      </c>
      <c r="BJ2518" s="5">
        <v>44.9399999999996</v>
      </c>
      <c r="BK2518" s="5">
        <v>-4.589999999999236</v>
      </c>
      <c r="BL2518" s="5">
        <v>14.719999999999345</v>
      </c>
      <c r="BM2518" s="5">
        <v>5</v>
      </c>
      <c r="BR2518">
        <v>-45</v>
      </c>
      <c r="BS2518">
        <v>108</v>
      </c>
    </row>
    <row r="2519" spans="1:71">
      <c r="A2519" s="7">
        <v>40147</v>
      </c>
      <c r="B2519" s="6">
        <v>5691.84</v>
      </c>
      <c r="C2519" s="6">
        <v>5718.34</v>
      </c>
      <c r="D2519" s="6">
        <v>5607.82</v>
      </c>
      <c r="E2519" s="6">
        <v>5625.95</v>
      </c>
      <c r="F2519" s="6">
        <v>3732.63</v>
      </c>
      <c r="G2519" s="6">
        <v>3732.63</v>
      </c>
      <c r="H2519" s="6">
        <v>3669.27</v>
      </c>
      <c r="I2519" s="6">
        <v>3680.15</v>
      </c>
      <c r="J2519" s="9">
        <f t="shared" si="3831"/>
        <v>110.52000000000044</v>
      </c>
      <c r="K2519" s="9">
        <f t="shared" si="3858"/>
        <v>112.76750000000023</v>
      </c>
      <c r="L2519" s="9">
        <f t="shared" si="3835"/>
        <v>63.360000000000127</v>
      </c>
      <c r="M2519" s="9">
        <f t="shared" ref="M2519" si="3881">AVERAGE(L2508:L2519)</f>
        <v>72.980833333333251</v>
      </c>
      <c r="N2519" s="6" t="s">
        <v>37</v>
      </c>
      <c r="O2519" s="9">
        <f t="shared" si="3837"/>
        <v>1945.7999999999997</v>
      </c>
      <c r="P2519" s="4">
        <f t="shared" si="3876"/>
        <v>0.18431771894092966</v>
      </c>
      <c r="Q2519" s="5">
        <f t="shared" si="3877"/>
        <v>58.920000000000528</v>
      </c>
      <c r="R2519" s="5">
        <f t="shared" si="3878"/>
        <v>1949.67</v>
      </c>
      <c r="S2519" s="4">
        <f t="shared" si="3879"/>
        <v>0.19993341102047618</v>
      </c>
      <c r="T2519" s="4">
        <f t="shared" si="3880"/>
        <v>0.19993341102047618</v>
      </c>
      <c r="U2519" s="5">
        <f t="shared" si="3872"/>
        <v>1964.69</v>
      </c>
      <c r="V2519" s="5">
        <f t="shared" si="3873"/>
        <v>-18.890000000000327</v>
      </c>
      <c r="X2519" s="5">
        <f t="shared" si="3833"/>
        <v>-65.890000000000327</v>
      </c>
      <c r="Y2519" s="5">
        <f t="shared" si="3834"/>
        <v>-52.480000000000018</v>
      </c>
      <c r="AA2519" s="5">
        <f t="shared" si="3852"/>
        <v>0</v>
      </c>
      <c r="AB2519" s="5">
        <f t="shared" si="3853"/>
        <v>1</v>
      </c>
      <c r="AC2519" s="5">
        <f t="shared" si="3854"/>
        <v>1</v>
      </c>
      <c r="AF2519" s="5">
        <f t="shared" si="3840"/>
        <v>26.5</v>
      </c>
      <c r="AG2519" s="5">
        <f t="shared" si="3841"/>
        <v>32.730000000000473</v>
      </c>
      <c r="AH2519" s="5">
        <f t="shared" si="3842"/>
        <v>84.020000000000437</v>
      </c>
      <c r="AI2519" s="5">
        <f t="shared" si="3843"/>
        <v>77.789999999999964</v>
      </c>
      <c r="AJ2519" s="5"/>
      <c r="AK2519" s="5">
        <f t="shared" si="3844"/>
        <v>26.5</v>
      </c>
      <c r="AL2519" s="5">
        <f t="shared" si="3864"/>
        <v>34.03099999999985</v>
      </c>
      <c r="AM2519" s="5">
        <f t="shared" si="3845"/>
        <v>84.020000000000437</v>
      </c>
      <c r="AN2519" s="5">
        <f t="shared" si="3860"/>
        <v>89.603000000000151</v>
      </c>
      <c r="AO2519" s="5">
        <f t="shared" si="3861"/>
        <v>0</v>
      </c>
      <c r="AP2519" s="5">
        <f t="shared" si="3874"/>
        <v>5</v>
      </c>
      <c r="AQ2519" s="5">
        <f t="shared" si="3793"/>
        <v>4.0999999999999996</v>
      </c>
      <c r="AR2519" s="5"/>
      <c r="AS2519" s="5">
        <f t="shared" si="3838"/>
        <v>77.789999999999964</v>
      </c>
      <c r="AT2519" s="5">
        <f t="shared" si="3860"/>
        <v>93.246000000000009</v>
      </c>
      <c r="AU2519" s="5">
        <f t="shared" si="3846"/>
        <v>32.730000000000473</v>
      </c>
      <c r="AV2519" s="5">
        <f t="shared" si="3849"/>
        <v>-6.2300000000004729</v>
      </c>
      <c r="AW2519" s="5">
        <f t="shared" si="3847"/>
        <v>2</v>
      </c>
      <c r="AX2519" s="5">
        <f t="shared" si="3801"/>
        <v>48.122999999999713</v>
      </c>
      <c r="AZ2519" s="4">
        <f t="shared" ref="AZ2519:AZ2582" si="3882">T2519</f>
        <v>0.19993341102047618</v>
      </c>
      <c r="BA2519" s="5">
        <f t="shared" si="3789"/>
        <v>0</v>
      </c>
      <c r="BB2519" s="4">
        <f t="shared" ref="BB2519:BB2582" si="3883">AZ2518</f>
        <v>0.50557682703512241</v>
      </c>
      <c r="BD2519" s="5">
        <v>0</v>
      </c>
      <c r="BE2519" s="4">
        <v>0.29880438058876579</v>
      </c>
      <c r="BJ2519" s="5">
        <v>52.6899999999996</v>
      </c>
      <c r="BK2519" s="5">
        <v>7.2799999999997453</v>
      </c>
      <c r="BL2519" s="5">
        <v>0.52999999999974534</v>
      </c>
      <c r="BM2519" s="5">
        <v>5</v>
      </c>
      <c r="BR2519">
        <v>-45</v>
      </c>
      <c r="BS2519">
        <v>52</v>
      </c>
    </row>
    <row r="2520" spans="1:71">
      <c r="A2520" s="7">
        <v>40148</v>
      </c>
      <c r="B2520" s="6">
        <v>5653.88</v>
      </c>
      <c r="C2520" s="6">
        <v>5776.61</v>
      </c>
      <c r="D2520" s="6">
        <v>5653.08</v>
      </c>
      <c r="E2520" s="6">
        <v>5776.61</v>
      </c>
      <c r="F2520" s="6">
        <v>3720.28</v>
      </c>
      <c r="G2520" s="6">
        <v>3775.74</v>
      </c>
      <c r="H2520" s="6">
        <v>3714.78</v>
      </c>
      <c r="I2520" s="6">
        <v>3775.74</v>
      </c>
      <c r="J2520" s="9">
        <f t="shared" si="3831"/>
        <v>150.65999999999985</v>
      </c>
      <c r="K2520" s="9">
        <f t="shared" si="3858"/>
        <v>118.25333333333356</v>
      </c>
      <c r="L2520" s="9">
        <f t="shared" si="3835"/>
        <v>95.589999999999691</v>
      </c>
      <c r="M2520" s="9">
        <f t="shared" ref="M2520" si="3884">AVERAGE(L2509:L2520)</f>
        <v>77.097499999999926</v>
      </c>
      <c r="N2520" s="6" t="s">
        <v>36</v>
      </c>
      <c r="O2520" s="9">
        <f t="shared" si="3837"/>
        <v>2000.87</v>
      </c>
      <c r="P2520" s="4">
        <f t="shared" si="3876"/>
        <v>1</v>
      </c>
      <c r="Q2520" s="5">
        <f t="shared" si="3877"/>
        <v>65.929999999999836</v>
      </c>
      <c r="R2520" s="5">
        <f t="shared" si="3878"/>
        <v>1951.4225000000001</v>
      </c>
      <c r="S2520" s="4">
        <f t="shared" si="3879"/>
        <v>1</v>
      </c>
      <c r="T2520" s="4">
        <f t="shared" si="3880"/>
        <v>1</v>
      </c>
      <c r="U2520" s="5">
        <f t="shared" si="3872"/>
        <v>1967.9260000000002</v>
      </c>
      <c r="V2520" s="5">
        <f t="shared" si="3873"/>
        <v>32.943999999999733</v>
      </c>
      <c r="X2520" s="5">
        <f t="shared" si="3833"/>
        <v>122.72999999999956</v>
      </c>
      <c r="Y2520" s="5">
        <f t="shared" si="3834"/>
        <v>55.459999999999582</v>
      </c>
      <c r="AA2520" s="5">
        <f t="shared" si="3852"/>
        <v>1</v>
      </c>
      <c r="AB2520" s="5">
        <f t="shared" si="3853"/>
        <v>0</v>
      </c>
      <c r="AC2520" s="5">
        <f t="shared" si="3854"/>
        <v>1</v>
      </c>
      <c r="AF2520" s="5">
        <f t="shared" si="3840"/>
        <v>122.72999999999956</v>
      </c>
      <c r="AG2520" s="5">
        <f t="shared" si="3841"/>
        <v>150.65999999999985</v>
      </c>
      <c r="AH2520" s="5">
        <f t="shared" si="3842"/>
        <v>0.8000000000001819</v>
      </c>
      <c r="AI2520" s="5">
        <f t="shared" si="3843"/>
        <v>-27.130000000000109</v>
      </c>
      <c r="AJ2520" s="5"/>
      <c r="AK2520" s="5">
        <f t="shared" si="3844"/>
        <v>0.8000000000001819</v>
      </c>
      <c r="AL2520" s="5">
        <f t="shared" si="3864"/>
        <v>34.03099999999985</v>
      </c>
      <c r="AM2520" s="5">
        <f t="shared" si="3845"/>
        <v>122.72999999999956</v>
      </c>
      <c r="AN2520" s="5">
        <f t="shared" si="3860"/>
        <v>99.083000000000084</v>
      </c>
      <c r="AO2520" s="5">
        <f t="shared" si="3861"/>
        <v>1</v>
      </c>
      <c r="AP2520" s="5">
        <f t="shared" si="3874"/>
        <v>6</v>
      </c>
      <c r="AQ2520" s="5">
        <f t="shared" si="3793"/>
        <v>4.4000000000000004</v>
      </c>
      <c r="AR2520" s="5"/>
      <c r="AS2520" s="5">
        <f t="shared" si="3838"/>
        <v>150.65999999999985</v>
      </c>
      <c r="AT2520" s="5">
        <f t="shared" si="3860"/>
        <v>103.883</v>
      </c>
      <c r="AU2520" s="5">
        <f t="shared" si="3846"/>
        <v>-27.130000000000109</v>
      </c>
      <c r="AV2520" s="5">
        <f t="shared" si="3849"/>
        <v>-27.930000000000291</v>
      </c>
      <c r="AW2520" s="5">
        <f t="shared" si="3847"/>
        <v>3</v>
      </c>
      <c r="AX2520" s="5">
        <f t="shared" si="3801"/>
        <v>48.122999999999713</v>
      </c>
      <c r="AZ2520" s="4">
        <f t="shared" si="3882"/>
        <v>1</v>
      </c>
      <c r="BA2520" s="5">
        <f t="shared" si="3789"/>
        <v>0</v>
      </c>
      <c r="BB2520" s="4">
        <f t="shared" si="3883"/>
        <v>0.19993341102047618</v>
      </c>
      <c r="BD2520" s="5">
        <v>0</v>
      </c>
      <c r="BE2520" s="4">
        <v>0.29858849077090421</v>
      </c>
      <c r="BJ2520" s="5">
        <v>52.420000000000073</v>
      </c>
      <c r="BK2520" s="5">
        <v>-9.4600000000000364</v>
      </c>
      <c r="BL2520" s="5">
        <v>23.929999999999382</v>
      </c>
      <c r="BM2520" s="5">
        <v>5</v>
      </c>
      <c r="BR2520">
        <v>-47</v>
      </c>
      <c r="BS2520">
        <v>55</v>
      </c>
    </row>
    <row r="2521" spans="1:71">
      <c r="A2521" s="7">
        <v>40149</v>
      </c>
      <c r="B2521" s="6">
        <v>5771.5</v>
      </c>
      <c r="C2521" s="6">
        <v>5813.23</v>
      </c>
      <c r="D2521" s="6">
        <v>5752.26</v>
      </c>
      <c r="E2521" s="6">
        <v>5781.68</v>
      </c>
      <c r="F2521" s="6">
        <v>3774.67</v>
      </c>
      <c r="G2521" s="6">
        <v>3811.6</v>
      </c>
      <c r="H2521" s="6">
        <v>3764.84</v>
      </c>
      <c r="I2521" s="6">
        <v>3795.92</v>
      </c>
      <c r="J2521" s="9">
        <f t="shared" si="3831"/>
        <v>60.969999999999345</v>
      </c>
      <c r="K2521" s="9">
        <f t="shared" si="3858"/>
        <v>112.83333333333348</v>
      </c>
      <c r="L2521" s="9">
        <f t="shared" si="3835"/>
        <v>46.759999999999764</v>
      </c>
      <c r="M2521" s="9">
        <f t="shared" ref="M2521" si="3885">AVERAGE(L2510:L2521)</f>
        <v>75.814999999999941</v>
      </c>
      <c r="N2521" s="6" t="s">
        <v>37</v>
      </c>
      <c r="O2521" s="9">
        <f t="shared" si="3837"/>
        <v>1985.7600000000002</v>
      </c>
      <c r="P2521" s="4">
        <f t="shared" si="3876"/>
        <v>0.77081753374791884</v>
      </c>
      <c r="Q2521" s="5">
        <f t="shared" si="3877"/>
        <v>65.929999999999836</v>
      </c>
      <c r="R2521" s="5">
        <f t="shared" si="3878"/>
        <v>1951.4225000000001</v>
      </c>
      <c r="S2521" s="4">
        <f t="shared" si="3879"/>
        <v>0.77081753374791884</v>
      </c>
      <c r="T2521" s="4">
        <f t="shared" si="3880"/>
        <v>0.77474657125820534</v>
      </c>
      <c r="U2521" s="5">
        <f t="shared" si="3872"/>
        <v>1966.3059999999998</v>
      </c>
      <c r="V2521" s="5">
        <f t="shared" si="3873"/>
        <v>19.454000000000406</v>
      </c>
      <c r="X2521" s="5">
        <f t="shared" si="3833"/>
        <v>10.180000000000291</v>
      </c>
      <c r="Y2521" s="5">
        <f t="shared" si="3834"/>
        <v>21.25</v>
      </c>
      <c r="AA2521" s="5">
        <f t="shared" si="3852"/>
        <v>1</v>
      </c>
      <c r="AB2521" s="5">
        <f t="shared" si="3853"/>
        <v>0</v>
      </c>
      <c r="AC2521" s="5">
        <f t="shared" si="3854"/>
        <v>1</v>
      </c>
      <c r="AF2521" s="5">
        <f t="shared" si="3840"/>
        <v>41.729999999999563</v>
      </c>
      <c r="AG2521" s="5">
        <f t="shared" si="3841"/>
        <v>36.619999999999891</v>
      </c>
      <c r="AH2521" s="5">
        <f t="shared" si="3842"/>
        <v>19.239999999999782</v>
      </c>
      <c r="AI2521" s="5">
        <f t="shared" si="3843"/>
        <v>24.349999999999454</v>
      </c>
      <c r="AJ2521" s="5"/>
      <c r="AK2521" s="5">
        <f t="shared" si="3844"/>
        <v>19.239999999999782</v>
      </c>
      <c r="AL2521" s="5">
        <f t="shared" si="3864"/>
        <v>34.03099999999985</v>
      </c>
      <c r="AM2521" s="5">
        <f t="shared" si="3845"/>
        <v>41.729999999999563</v>
      </c>
      <c r="AN2521" s="5">
        <f t="shared" si="3860"/>
        <v>98.268000000000029</v>
      </c>
      <c r="AO2521" s="5">
        <f t="shared" si="3861"/>
        <v>0</v>
      </c>
      <c r="AP2521" s="5">
        <f t="shared" si="3874"/>
        <v>6</v>
      </c>
      <c r="AQ2521" s="5">
        <f t="shared" si="3793"/>
        <v>4.7</v>
      </c>
      <c r="AR2521" s="5"/>
      <c r="AS2521" s="5">
        <f t="shared" si="3838"/>
        <v>36.619999999999891</v>
      </c>
      <c r="AT2521" s="5">
        <f t="shared" si="3860"/>
        <v>101.06099999999996</v>
      </c>
      <c r="AU2521" s="5">
        <f t="shared" si="3846"/>
        <v>24.349999999999454</v>
      </c>
      <c r="AV2521" s="5">
        <f t="shared" si="3849"/>
        <v>5.1099999999996726</v>
      </c>
      <c r="AW2521" s="5">
        <f t="shared" si="3847"/>
        <v>4</v>
      </c>
      <c r="AX2521" s="5">
        <f t="shared" si="3801"/>
        <v>48.122999999999713</v>
      </c>
      <c r="AZ2521" s="4">
        <f t="shared" si="3882"/>
        <v>0.77474657125820534</v>
      </c>
      <c r="BA2521" s="5">
        <f t="shared" si="3789"/>
        <v>-15.109999999999673</v>
      </c>
      <c r="BB2521" s="4">
        <f t="shared" si="3883"/>
        <v>1</v>
      </c>
      <c r="BD2521" s="5">
        <v>0</v>
      </c>
      <c r="BE2521" s="4">
        <v>0.2984396832789874</v>
      </c>
      <c r="BJ2521" s="5">
        <v>37.300000000000182</v>
      </c>
      <c r="BK2521" s="5">
        <v>12.680000000000291</v>
      </c>
      <c r="BL2521" s="5">
        <v>5.1400000000003274</v>
      </c>
      <c r="BM2521" s="5">
        <v>5</v>
      </c>
      <c r="BR2521">
        <v>10</v>
      </c>
      <c r="BS2521">
        <v>-21</v>
      </c>
    </row>
    <row r="2522" spans="1:71">
      <c r="A2522" s="7">
        <v>40150</v>
      </c>
      <c r="B2522" s="6">
        <v>5805.14</v>
      </c>
      <c r="C2522" s="6">
        <v>5852.87</v>
      </c>
      <c r="D2522" s="6">
        <v>5754.98</v>
      </c>
      <c r="E2522" s="6">
        <v>5770.35</v>
      </c>
      <c r="F2522" s="6">
        <v>3828.61</v>
      </c>
      <c r="G2522" s="6">
        <v>3841.11</v>
      </c>
      <c r="H2522" s="6">
        <v>3788.8</v>
      </c>
      <c r="I2522" s="6">
        <v>3799.11</v>
      </c>
      <c r="J2522" s="9">
        <f t="shared" si="3831"/>
        <v>97.890000000000327</v>
      </c>
      <c r="K2522" s="9">
        <f t="shared" si="3858"/>
        <v>117.30000000000018</v>
      </c>
      <c r="L2522" s="9">
        <f t="shared" si="3835"/>
        <v>52.309999999999945</v>
      </c>
      <c r="M2522" s="9">
        <f t="shared" ref="M2522" si="3886">AVERAGE(L2511:L2522)</f>
        <v>76.729166666666629</v>
      </c>
      <c r="N2522" s="6" t="s">
        <v>36</v>
      </c>
      <c r="O2522" s="9">
        <f t="shared" si="3837"/>
        <v>1971.2400000000002</v>
      </c>
      <c r="P2522" s="4">
        <f t="shared" si="3876"/>
        <v>0.46195750862539375</v>
      </c>
      <c r="Q2522" s="5">
        <f t="shared" si="3877"/>
        <v>55.070000000000164</v>
      </c>
      <c r="R2522" s="5">
        <f t="shared" si="3878"/>
        <v>1959.5674999999997</v>
      </c>
      <c r="S2522" s="4">
        <f t="shared" si="3879"/>
        <v>0.55058395267708593</v>
      </c>
      <c r="T2522" s="4">
        <f t="shared" si="3880"/>
        <v>0.55058395267708593</v>
      </c>
      <c r="U2522" s="5">
        <f t="shared" si="3872"/>
        <v>1973.566</v>
      </c>
      <c r="V2522" s="5">
        <f t="shared" si="3873"/>
        <v>-2.3259999999997945</v>
      </c>
      <c r="X2522" s="5">
        <f t="shared" si="3833"/>
        <v>-34.789999999999964</v>
      </c>
      <c r="Y2522" s="5">
        <f t="shared" si="3834"/>
        <v>-29.5</v>
      </c>
      <c r="AA2522" s="5">
        <f t="shared" si="3852"/>
        <v>0</v>
      </c>
      <c r="AB2522" s="5">
        <f t="shared" si="3853"/>
        <v>1</v>
      </c>
      <c r="AC2522" s="5">
        <f t="shared" si="3854"/>
        <v>1</v>
      </c>
      <c r="AF2522" s="5">
        <f t="shared" si="3840"/>
        <v>47.729999999999563</v>
      </c>
      <c r="AG2522" s="5">
        <f t="shared" si="3841"/>
        <v>71.1899999999996</v>
      </c>
      <c r="AH2522" s="5">
        <f t="shared" si="3842"/>
        <v>50.160000000000764</v>
      </c>
      <c r="AI2522" s="5">
        <f t="shared" si="3843"/>
        <v>26.700000000000728</v>
      </c>
      <c r="AJ2522" s="5"/>
      <c r="AK2522" s="5">
        <f t="shared" si="3844"/>
        <v>47.729999999999563</v>
      </c>
      <c r="AL2522" s="5">
        <f t="shared" si="3864"/>
        <v>49.060999999999687</v>
      </c>
      <c r="AM2522" s="5">
        <f t="shared" si="3845"/>
        <v>50.160000000000764</v>
      </c>
      <c r="AN2522" s="5">
        <f t="shared" si="3860"/>
        <v>93.757000000000147</v>
      </c>
      <c r="AO2522" s="5">
        <f t="shared" si="3861"/>
        <v>0</v>
      </c>
      <c r="AP2522" s="5">
        <f t="shared" si="3874"/>
        <v>5</v>
      </c>
      <c r="AQ2522" s="5">
        <f t="shared" si="3793"/>
        <v>4.9000000000000004</v>
      </c>
      <c r="AR2522" s="5"/>
      <c r="AS2522" s="5">
        <f t="shared" si="3838"/>
        <v>71.1899999999996</v>
      </c>
      <c r="AT2522" s="5">
        <f t="shared" si="3860"/>
        <v>98.282999999999987</v>
      </c>
      <c r="AU2522" s="5">
        <f t="shared" si="3846"/>
        <v>26.700000000000728</v>
      </c>
      <c r="AV2522" s="5">
        <f t="shared" si="3849"/>
        <v>-23.460000000000036</v>
      </c>
      <c r="AW2522" s="5">
        <f t="shared" si="3847"/>
        <v>5</v>
      </c>
      <c r="AX2522" s="5">
        <f t="shared" si="3801"/>
        <v>42.708999999999477</v>
      </c>
      <c r="AZ2522" s="4">
        <f t="shared" si="3882"/>
        <v>0.55058395267708593</v>
      </c>
      <c r="BA2522" s="5">
        <f t="shared" si="3789"/>
        <v>0</v>
      </c>
      <c r="BB2522" s="4">
        <f t="shared" si="3883"/>
        <v>0.77474657125820534</v>
      </c>
      <c r="BD2522" s="5">
        <v>0</v>
      </c>
      <c r="BE2522" s="4">
        <v>0.29805972203109721</v>
      </c>
      <c r="BJ2522" s="5">
        <v>68.050000000000182</v>
      </c>
      <c r="BK2522" s="5">
        <v>-29.599999999999454</v>
      </c>
      <c r="BL2522" s="5">
        <v>29.599999999999454</v>
      </c>
      <c r="BM2522" s="5">
        <v>5</v>
      </c>
      <c r="BR2522">
        <v>-47</v>
      </c>
      <c r="BS2522">
        <v>-30</v>
      </c>
    </row>
    <row r="2523" spans="1:71">
      <c r="A2523" s="7">
        <v>40151</v>
      </c>
      <c r="B2523" s="6">
        <v>5752.86</v>
      </c>
      <c r="C2523" s="6">
        <v>5859.34</v>
      </c>
      <c r="D2523" s="6">
        <v>5724.27</v>
      </c>
      <c r="E2523" s="6">
        <v>5817.65</v>
      </c>
      <c r="F2523" s="6">
        <v>3782.66</v>
      </c>
      <c r="G2523" s="6">
        <v>3876.23</v>
      </c>
      <c r="H2523" s="6">
        <v>3772.34</v>
      </c>
      <c r="I2523" s="6">
        <v>3846.62</v>
      </c>
      <c r="J2523" s="9">
        <f t="shared" si="3831"/>
        <v>135.06999999999971</v>
      </c>
      <c r="K2523" s="9">
        <f t="shared" si="3858"/>
        <v>122.50500000000011</v>
      </c>
      <c r="L2523" s="9">
        <f t="shared" si="3835"/>
        <v>103.88999999999987</v>
      </c>
      <c r="M2523" s="9">
        <f t="shared" ref="M2523" si="3887">AVERAGE(L2512:L2523)</f>
        <v>81.459166666666604</v>
      </c>
      <c r="N2523" s="6" t="s">
        <v>36</v>
      </c>
      <c r="O2523" s="9">
        <f t="shared" si="3837"/>
        <v>1971.0299999999997</v>
      </c>
      <c r="P2523" s="4">
        <f t="shared" si="3876"/>
        <v>0.45814418013437341</v>
      </c>
      <c r="Q2523" s="5">
        <f t="shared" si="3877"/>
        <v>55.070000000000164</v>
      </c>
      <c r="R2523" s="5">
        <f t="shared" si="3878"/>
        <v>1959.5674999999997</v>
      </c>
      <c r="S2523" s="4">
        <f t="shared" si="3879"/>
        <v>0.54739875625663248</v>
      </c>
      <c r="T2523" s="4">
        <f t="shared" si="3880"/>
        <v>0.54739875625663248</v>
      </c>
      <c r="U2523" s="5">
        <f t="shared" si="3872"/>
        <v>1974.94</v>
      </c>
      <c r="V2523" s="5">
        <f t="shared" si="3873"/>
        <v>-3.9100000000003092</v>
      </c>
      <c r="X2523" s="5">
        <f t="shared" si="3833"/>
        <v>64.789999999999964</v>
      </c>
      <c r="Y2523" s="5">
        <f t="shared" si="3834"/>
        <v>63.960000000000036</v>
      </c>
      <c r="AA2523" s="5">
        <f t="shared" si="3852"/>
        <v>1</v>
      </c>
      <c r="AB2523" s="5">
        <f t="shared" si="3853"/>
        <v>0</v>
      </c>
      <c r="AC2523" s="5">
        <f t="shared" si="3854"/>
        <v>1</v>
      </c>
      <c r="AF2523" s="5">
        <f t="shared" si="3840"/>
        <v>106.48000000000047</v>
      </c>
      <c r="AG2523" s="5">
        <f t="shared" si="3841"/>
        <v>88.989999999999782</v>
      </c>
      <c r="AH2523" s="5">
        <f t="shared" si="3842"/>
        <v>28.589999999999236</v>
      </c>
      <c r="AI2523" s="5">
        <f t="shared" si="3843"/>
        <v>46.079999999999927</v>
      </c>
      <c r="AJ2523" s="5"/>
      <c r="AK2523" s="5">
        <f t="shared" si="3844"/>
        <v>28.589999999999236</v>
      </c>
      <c r="AL2523" s="5">
        <f t="shared" si="3864"/>
        <v>49.060999999999687</v>
      </c>
      <c r="AM2523" s="5">
        <f t="shared" si="3845"/>
        <v>106.48000000000047</v>
      </c>
      <c r="AN2523" s="5">
        <f t="shared" si="3860"/>
        <v>95.745000000000161</v>
      </c>
      <c r="AO2523" s="5">
        <f t="shared" si="3861"/>
        <v>1</v>
      </c>
      <c r="AP2523" s="5">
        <f t="shared" si="3874"/>
        <v>5</v>
      </c>
      <c r="AQ2523" s="5">
        <f t="shared" si="3793"/>
        <v>5</v>
      </c>
      <c r="AR2523" s="5"/>
      <c r="AS2523" s="5">
        <f t="shared" si="3838"/>
        <v>88.989999999999782</v>
      </c>
      <c r="AT2523" s="5">
        <f t="shared" si="3860"/>
        <v>100.79699999999994</v>
      </c>
      <c r="AU2523" s="5">
        <f t="shared" si="3846"/>
        <v>46.079999999999927</v>
      </c>
      <c r="AV2523" s="5">
        <f t="shared" si="3849"/>
        <v>17.490000000000691</v>
      </c>
      <c r="AW2523" s="5">
        <f t="shared" si="3847"/>
        <v>6</v>
      </c>
      <c r="AX2523" s="5">
        <f t="shared" si="3801"/>
        <v>42.722999999999509</v>
      </c>
      <c r="AZ2523" s="4">
        <f t="shared" si="3882"/>
        <v>0.54739875625663248</v>
      </c>
      <c r="BA2523" s="5">
        <f t="shared" ref="BA2523:BA2586" si="3888">IF(AZ2522&gt;0.9,O2523-O2522,0)</f>
        <v>0</v>
      </c>
      <c r="BB2523" s="4">
        <f t="shared" si="3883"/>
        <v>0.55058395267708593</v>
      </c>
      <c r="BD2523" s="5">
        <v>0</v>
      </c>
      <c r="BE2523" s="4">
        <v>0.29784824462062126</v>
      </c>
      <c r="BJ2523" s="5">
        <v>45.200000000000728</v>
      </c>
      <c r="BK2523" s="5">
        <v>13.019999999999527</v>
      </c>
      <c r="BL2523" s="5">
        <v>16.970000000000255</v>
      </c>
      <c r="BM2523" s="5">
        <v>5</v>
      </c>
      <c r="BR2523">
        <v>-49</v>
      </c>
      <c r="BS2523">
        <v>64</v>
      </c>
    </row>
    <row r="2524" spans="1:71">
      <c r="A2524" s="7">
        <v>40154</v>
      </c>
      <c r="B2524" s="6">
        <v>5812.11</v>
      </c>
      <c r="C2524" s="6">
        <v>5812.69</v>
      </c>
      <c r="D2524" s="6">
        <v>5743.17</v>
      </c>
      <c r="E2524" s="6">
        <v>5784.75</v>
      </c>
      <c r="F2524" s="6">
        <v>3836.05</v>
      </c>
      <c r="G2524" s="6">
        <v>3853.98</v>
      </c>
      <c r="H2524" s="6">
        <v>3803.62</v>
      </c>
      <c r="I2524" s="6">
        <v>3840.05</v>
      </c>
      <c r="J2524" s="9">
        <f t="shared" si="3831"/>
        <v>74.479999999999563</v>
      </c>
      <c r="K2524" s="9">
        <f t="shared" si="3858"/>
        <v>120.11250000000011</v>
      </c>
      <c r="L2524" s="9">
        <f t="shared" si="3835"/>
        <v>50.360000000000127</v>
      </c>
      <c r="M2524" s="9">
        <f t="shared" ref="M2524" si="3889">AVERAGE(L2513:L2524)</f>
        <v>79.225833333333298</v>
      </c>
      <c r="N2524" s="6" t="s">
        <v>36</v>
      </c>
      <c r="O2524" s="9">
        <f t="shared" si="3837"/>
        <v>1944.6999999999998</v>
      </c>
      <c r="P2524" s="4">
        <f t="shared" si="3876"/>
        <v>0</v>
      </c>
      <c r="Q2524" s="5">
        <f t="shared" si="3877"/>
        <v>56.170000000000073</v>
      </c>
      <c r="R2524" s="5">
        <f t="shared" si="3878"/>
        <v>1958.7424999999998</v>
      </c>
      <c r="S2524" s="4">
        <f t="shared" si="3879"/>
        <v>0</v>
      </c>
      <c r="T2524" s="4">
        <f t="shared" si="3880"/>
        <v>0.1480357955407218</v>
      </c>
      <c r="U2524" s="5">
        <f t="shared" si="3872"/>
        <v>1974.72</v>
      </c>
      <c r="V2524" s="5">
        <f t="shared" si="3873"/>
        <v>-30.020000000000209</v>
      </c>
      <c r="X2524" s="5">
        <f t="shared" si="3833"/>
        <v>-27.359999999999673</v>
      </c>
      <c r="Y2524" s="5">
        <f t="shared" si="3834"/>
        <v>4</v>
      </c>
      <c r="AA2524" s="5">
        <f t="shared" si="3852"/>
        <v>0</v>
      </c>
      <c r="AB2524" s="5">
        <f t="shared" si="3853"/>
        <v>0</v>
      </c>
      <c r="AC2524" s="5">
        <f t="shared" si="3854"/>
        <v>0</v>
      </c>
      <c r="AF2524" s="5">
        <f t="shared" si="3840"/>
        <v>0.57999999999992724</v>
      </c>
      <c r="AG2524" s="5">
        <f t="shared" si="3841"/>
        <v>-4.9600000000000364</v>
      </c>
      <c r="AH2524" s="5">
        <f t="shared" si="3842"/>
        <v>68.9399999999996</v>
      </c>
      <c r="AI2524" s="5">
        <f t="shared" si="3843"/>
        <v>74.479999999999563</v>
      </c>
      <c r="AJ2524" s="5"/>
      <c r="AK2524" s="5">
        <f t="shared" si="3844"/>
        <v>0.57999999999992724</v>
      </c>
      <c r="AL2524" s="5">
        <f t="shared" si="3864"/>
        <v>49.060999999999687</v>
      </c>
      <c r="AM2524" s="5">
        <f t="shared" si="3845"/>
        <v>68.9399999999996</v>
      </c>
      <c r="AN2524" s="5">
        <f t="shared" si="3860"/>
        <v>89.2590000000001</v>
      </c>
      <c r="AO2524" s="5">
        <f t="shared" si="3861"/>
        <v>0</v>
      </c>
      <c r="AP2524" s="5">
        <f t="shared" si="3874"/>
        <v>4</v>
      </c>
      <c r="AQ2524" s="5">
        <f t="shared" si="3793"/>
        <v>5</v>
      </c>
      <c r="AR2524" s="5"/>
      <c r="AS2524" s="5">
        <f t="shared" si="3838"/>
        <v>74.479999999999563</v>
      </c>
      <c r="AT2524" s="5">
        <f t="shared" si="3860"/>
        <v>92.24199999999982</v>
      </c>
      <c r="AU2524" s="5">
        <f t="shared" si="3846"/>
        <v>-4.9600000000000364</v>
      </c>
      <c r="AV2524" s="5">
        <f t="shared" si="3849"/>
        <v>5.5399999999999636</v>
      </c>
      <c r="AW2524" s="5">
        <f t="shared" si="3847"/>
        <v>2</v>
      </c>
      <c r="AX2524" s="5">
        <f t="shared" si="3801"/>
        <v>42.722999999999509</v>
      </c>
      <c r="AZ2524" s="4">
        <f t="shared" si="3882"/>
        <v>0.1480357955407218</v>
      </c>
      <c r="BA2524" s="5">
        <f t="shared" si="3888"/>
        <v>0</v>
      </c>
      <c r="BB2524" s="4">
        <f t="shared" si="3883"/>
        <v>0.54739875625663248</v>
      </c>
      <c r="BD2524" s="5">
        <v>0</v>
      </c>
      <c r="BE2524" s="4">
        <v>0.29717662508207654</v>
      </c>
      <c r="BJ2524" s="5">
        <v>20.180000000000291</v>
      </c>
      <c r="BK2524" s="5">
        <v>11.279999999999745</v>
      </c>
      <c r="BL2524" s="5">
        <v>1.9200000000000728</v>
      </c>
      <c r="BM2524" s="5">
        <v>5</v>
      </c>
      <c r="BR2524">
        <v>69</v>
      </c>
      <c r="BS2524">
        <v>4</v>
      </c>
    </row>
    <row r="2525" spans="1:71">
      <c r="A2525" s="7">
        <v>40155</v>
      </c>
      <c r="B2525" s="6">
        <v>5764.3</v>
      </c>
      <c r="C2525" s="6">
        <v>5809.8</v>
      </c>
      <c r="D2525" s="6">
        <v>5659.4</v>
      </c>
      <c r="E2525" s="6">
        <v>5688.58</v>
      </c>
      <c r="F2525" s="6">
        <v>3829.11</v>
      </c>
      <c r="G2525" s="6">
        <v>3854.08</v>
      </c>
      <c r="H2525" s="6">
        <v>3761.86</v>
      </c>
      <c r="I2525" s="6">
        <v>3785.3</v>
      </c>
      <c r="J2525" s="9">
        <f t="shared" si="3831"/>
        <v>150.40000000000055</v>
      </c>
      <c r="K2525" s="9">
        <f t="shared" si="3858"/>
        <v>123.7958333333335</v>
      </c>
      <c r="L2525" s="9">
        <f t="shared" si="3835"/>
        <v>92.2199999999998</v>
      </c>
      <c r="M2525" s="9">
        <f t="shared" ref="M2525" si="3890">AVERAGE(L2514:L2525)</f>
        <v>80.773333333333269</v>
      </c>
      <c r="N2525" s="6" t="s">
        <v>36</v>
      </c>
      <c r="O2525" s="9">
        <f t="shared" si="3837"/>
        <v>1903.2799999999997</v>
      </c>
      <c r="P2525" s="4">
        <f t="shared" si="3876"/>
        <v>0</v>
      </c>
      <c r="Q2525" s="5">
        <f t="shared" si="3877"/>
        <v>82.480000000000473</v>
      </c>
      <c r="R2525" s="5">
        <f t="shared" si="3878"/>
        <v>1923.8999999999999</v>
      </c>
      <c r="S2525" s="4">
        <f t="shared" si="3879"/>
        <v>0</v>
      </c>
      <c r="T2525" s="4">
        <f t="shared" si="3880"/>
        <v>0</v>
      </c>
      <c r="U2525" s="5">
        <f t="shared" si="3872"/>
        <v>1955.202</v>
      </c>
      <c r="V2525" s="5">
        <f t="shared" si="3873"/>
        <v>-51.922000000000253</v>
      </c>
      <c r="X2525" s="5">
        <f t="shared" si="3833"/>
        <v>-75.720000000000255</v>
      </c>
      <c r="Y2525" s="5">
        <f t="shared" si="3834"/>
        <v>-43.809999999999945</v>
      </c>
      <c r="AA2525" s="5">
        <f t="shared" si="3852"/>
        <v>0</v>
      </c>
      <c r="AB2525" s="5">
        <f t="shared" si="3853"/>
        <v>1</v>
      </c>
      <c r="AC2525" s="5">
        <f t="shared" si="3854"/>
        <v>1</v>
      </c>
      <c r="AF2525" s="5">
        <f t="shared" si="3840"/>
        <v>45.5</v>
      </c>
      <c r="AG2525" s="5">
        <f t="shared" si="3841"/>
        <v>25.050000000000182</v>
      </c>
      <c r="AH2525" s="5">
        <f t="shared" si="3842"/>
        <v>104.90000000000055</v>
      </c>
      <c r="AI2525" s="5">
        <f t="shared" si="3843"/>
        <v>125.35000000000036</v>
      </c>
      <c r="AJ2525" s="5"/>
      <c r="AK2525" s="5">
        <f t="shared" si="3844"/>
        <v>45.5</v>
      </c>
      <c r="AL2525" s="5">
        <f t="shared" si="3864"/>
        <v>49.060999999999687</v>
      </c>
      <c r="AM2525" s="5">
        <f t="shared" si="3845"/>
        <v>104.90000000000055</v>
      </c>
      <c r="AN2525" s="5">
        <f t="shared" si="3860"/>
        <v>94.588000000000108</v>
      </c>
      <c r="AO2525" s="5">
        <f t="shared" si="3861"/>
        <v>1</v>
      </c>
      <c r="AP2525" s="5">
        <f t="shared" si="3874"/>
        <v>5</v>
      </c>
      <c r="AQ2525" s="5">
        <f t="shared" si="3793"/>
        <v>5.0999999999999996</v>
      </c>
      <c r="AR2525" s="5"/>
      <c r="AS2525" s="5">
        <f t="shared" si="3838"/>
        <v>125.35000000000036</v>
      </c>
      <c r="AT2525" s="5">
        <f t="shared" si="3860"/>
        <v>99.185999999999879</v>
      </c>
      <c r="AU2525" s="5">
        <f t="shared" si="3846"/>
        <v>25.050000000000182</v>
      </c>
      <c r="AV2525" s="5">
        <f t="shared" si="3849"/>
        <v>20.449999999999818</v>
      </c>
      <c r="AW2525" s="5">
        <f t="shared" si="3847"/>
        <v>3</v>
      </c>
      <c r="AX2525" s="5">
        <f t="shared" si="3801"/>
        <v>42.722999999999509</v>
      </c>
      <c r="AZ2525" s="4">
        <f t="shared" si="3882"/>
        <v>0</v>
      </c>
      <c r="BA2525" s="5">
        <f t="shared" si="3888"/>
        <v>0</v>
      </c>
      <c r="BB2525" s="4">
        <f t="shared" si="3883"/>
        <v>0.1480357955407218</v>
      </c>
      <c r="BD2525" s="5">
        <v>0</v>
      </c>
      <c r="BE2525" s="4">
        <v>0.29604832620186378</v>
      </c>
      <c r="BJ2525" s="5">
        <v>22.380000000000109</v>
      </c>
      <c r="BK2525" s="5">
        <v>14.039999999999964</v>
      </c>
      <c r="BL2525" s="5">
        <v>7.319999999999709</v>
      </c>
      <c r="BM2525" s="5">
        <v>5</v>
      </c>
      <c r="BR2525">
        <v>105</v>
      </c>
      <c r="BS2525">
        <v>-48</v>
      </c>
    </row>
    <row r="2526" spans="1:71">
      <c r="A2526" s="7">
        <v>40156</v>
      </c>
      <c r="B2526" s="6">
        <v>5673.2</v>
      </c>
      <c r="C2526" s="6">
        <v>5712.19</v>
      </c>
      <c r="D2526" s="6">
        <v>5605.43</v>
      </c>
      <c r="E2526" s="6">
        <v>5647.84</v>
      </c>
      <c r="F2526" s="6">
        <v>3776.53</v>
      </c>
      <c r="G2526" s="6">
        <v>3799.87</v>
      </c>
      <c r="H2526" s="6">
        <v>3734.71</v>
      </c>
      <c r="I2526" s="6">
        <v>3757.39</v>
      </c>
      <c r="J2526" s="9">
        <f t="shared" si="3831"/>
        <v>106.75999999999931</v>
      </c>
      <c r="K2526" s="9">
        <f t="shared" si="3858"/>
        <v>119.35666666666673</v>
      </c>
      <c r="L2526" s="9">
        <f t="shared" si="3835"/>
        <v>65.159999999999854</v>
      </c>
      <c r="M2526" s="9">
        <f t="shared" ref="M2526" si="3891">AVERAGE(L2515:L2526)</f>
        <v>77.925833333333273</v>
      </c>
      <c r="N2526" s="6" t="s">
        <v>36</v>
      </c>
      <c r="O2526" s="9">
        <f t="shared" si="3837"/>
        <v>1890.4500000000003</v>
      </c>
      <c r="P2526" s="4">
        <f t="shared" si="3876"/>
        <v>0</v>
      </c>
      <c r="Q2526" s="5">
        <f t="shared" si="3877"/>
        <v>80.789999999999964</v>
      </c>
      <c r="R2526" s="5">
        <f t="shared" si="3878"/>
        <v>1910.6475000000003</v>
      </c>
      <c r="S2526" s="4">
        <f t="shared" si="3879"/>
        <v>0</v>
      </c>
      <c r="T2526" s="4">
        <f t="shared" si="3880"/>
        <v>0</v>
      </c>
      <c r="U2526" s="5">
        <f t="shared" si="3872"/>
        <v>1936.1399999999999</v>
      </c>
      <c r="V2526" s="5">
        <f t="shared" si="3873"/>
        <v>-45.6899999999996</v>
      </c>
      <c r="X2526" s="5">
        <f t="shared" si="3833"/>
        <v>-25.359999999999673</v>
      </c>
      <c r="Y2526" s="5">
        <f t="shared" si="3834"/>
        <v>-19.140000000000327</v>
      </c>
      <c r="AA2526" s="5">
        <f t="shared" si="3852"/>
        <v>0</v>
      </c>
      <c r="AB2526" s="5">
        <f t="shared" si="3853"/>
        <v>1</v>
      </c>
      <c r="AC2526" s="5">
        <f t="shared" si="3854"/>
        <v>1</v>
      </c>
      <c r="AF2526" s="5">
        <f t="shared" si="3840"/>
        <v>38.989999999999782</v>
      </c>
      <c r="AG2526" s="5">
        <f t="shared" si="3841"/>
        <v>23.609999999999673</v>
      </c>
      <c r="AH2526" s="5">
        <f t="shared" si="3842"/>
        <v>67.769999999999527</v>
      </c>
      <c r="AI2526" s="5">
        <f t="shared" si="3843"/>
        <v>83.149999999999636</v>
      </c>
      <c r="AJ2526" s="5"/>
      <c r="AK2526" s="5">
        <f t="shared" si="3844"/>
        <v>38.989999999999782</v>
      </c>
      <c r="AL2526" s="5">
        <f t="shared" si="3864"/>
        <v>49.060999999999687</v>
      </c>
      <c r="AM2526" s="5">
        <f t="shared" si="3845"/>
        <v>67.769999999999527</v>
      </c>
      <c r="AN2526" s="5">
        <f t="shared" si="3860"/>
        <v>97.285000000000039</v>
      </c>
      <c r="AO2526" s="5">
        <f t="shared" si="3861"/>
        <v>0</v>
      </c>
      <c r="AP2526" s="5">
        <f t="shared" si="3874"/>
        <v>5</v>
      </c>
      <c r="AQ2526" s="5">
        <f t="shared" ref="AQ2526:AQ2589" si="3892">AVERAGE(AP2517:AP2526)</f>
        <v>5.2</v>
      </c>
      <c r="AR2526" s="5"/>
      <c r="AS2526" s="5">
        <f t="shared" si="3838"/>
        <v>83.149999999999636</v>
      </c>
      <c r="AT2526" s="5">
        <f t="shared" si="3860"/>
        <v>101.86299999999991</v>
      </c>
      <c r="AU2526" s="5">
        <f t="shared" si="3846"/>
        <v>23.609999999999673</v>
      </c>
      <c r="AV2526" s="5">
        <f t="shared" si="3849"/>
        <v>15.380000000000109</v>
      </c>
      <c r="AW2526" s="5">
        <f t="shared" si="3847"/>
        <v>4</v>
      </c>
      <c r="AX2526" s="5">
        <f t="shared" si="3801"/>
        <v>42.722999999999509</v>
      </c>
      <c r="AZ2526" s="4">
        <f t="shared" si="3882"/>
        <v>0</v>
      </c>
      <c r="BA2526" s="5">
        <f t="shared" si="3888"/>
        <v>0</v>
      </c>
      <c r="BB2526" s="4">
        <f t="shared" si="3883"/>
        <v>0</v>
      </c>
      <c r="BD2526" s="5">
        <v>0</v>
      </c>
      <c r="BE2526" s="4">
        <v>0.29523262492820784</v>
      </c>
      <c r="BJ2526" s="5">
        <v>47.360000000000582</v>
      </c>
      <c r="BK2526" s="5">
        <v>-2.6900000000005093</v>
      </c>
      <c r="BL2526" s="5">
        <v>17.710000000000036</v>
      </c>
      <c r="BM2526" s="5">
        <v>5</v>
      </c>
      <c r="BR2526">
        <v>68</v>
      </c>
      <c r="BS2526">
        <v>-19</v>
      </c>
    </row>
    <row r="2527" spans="1:71">
      <c r="A2527" s="7">
        <v>40157</v>
      </c>
      <c r="B2527" s="6">
        <v>5646.65</v>
      </c>
      <c r="C2527" s="6">
        <v>5741.8</v>
      </c>
      <c r="D2527" s="6">
        <v>5636.96</v>
      </c>
      <c r="E2527" s="6">
        <v>5709.02</v>
      </c>
      <c r="F2527" s="6">
        <v>3756.9</v>
      </c>
      <c r="G2527" s="6">
        <v>3805.17</v>
      </c>
      <c r="H2527" s="6">
        <v>3753.12</v>
      </c>
      <c r="I2527" s="6">
        <v>3798.38</v>
      </c>
      <c r="J2527" s="9">
        <f t="shared" si="3831"/>
        <v>104.84000000000015</v>
      </c>
      <c r="K2527" s="9">
        <f t="shared" si="3858"/>
        <v>122.37583333333335</v>
      </c>
      <c r="L2527" s="9">
        <f t="shared" si="3835"/>
        <v>52.050000000000182</v>
      </c>
      <c r="M2527" s="9">
        <f t="shared" ref="M2527" si="3893">AVERAGE(L2516:L2527)</f>
        <v>78.259166666666601</v>
      </c>
      <c r="N2527" s="6" t="s">
        <v>36</v>
      </c>
      <c r="O2527" s="9">
        <f t="shared" si="3837"/>
        <v>1910.6400000000003</v>
      </c>
      <c r="P2527" s="4">
        <f t="shared" si="3876"/>
        <v>0.25055845122859505</v>
      </c>
      <c r="Q2527" s="5">
        <f t="shared" si="3877"/>
        <v>80.579999999999472</v>
      </c>
      <c r="R2527" s="5">
        <f t="shared" si="3878"/>
        <v>1910.5950000000003</v>
      </c>
      <c r="S2527" s="4">
        <f t="shared" si="3879"/>
        <v>0.21183506452628334</v>
      </c>
      <c r="T2527" s="4">
        <f t="shared" si="3880"/>
        <v>0.18284731026987977</v>
      </c>
      <c r="U2527" s="5">
        <f t="shared" si="3872"/>
        <v>1924.0199999999998</v>
      </c>
      <c r="V2527" s="5">
        <f t="shared" si="3873"/>
        <v>-13.379999999999427</v>
      </c>
      <c r="X2527" s="5">
        <f t="shared" si="3833"/>
        <v>62.3700000000008</v>
      </c>
      <c r="Y2527" s="5">
        <f t="shared" si="3834"/>
        <v>41.480000000000018</v>
      </c>
      <c r="AA2527" s="5">
        <f t="shared" si="3852"/>
        <v>1</v>
      </c>
      <c r="AB2527" s="5">
        <f t="shared" si="3853"/>
        <v>0</v>
      </c>
      <c r="AC2527" s="5">
        <f t="shared" si="3854"/>
        <v>1</v>
      </c>
      <c r="AF2527" s="5">
        <f t="shared" si="3840"/>
        <v>95.150000000000546</v>
      </c>
      <c r="AG2527" s="5">
        <f t="shared" si="3841"/>
        <v>93.960000000000036</v>
      </c>
      <c r="AH2527" s="5">
        <f t="shared" si="3842"/>
        <v>9.6899999999995998</v>
      </c>
      <c r="AI2527" s="5">
        <f t="shared" si="3843"/>
        <v>10.880000000000109</v>
      </c>
      <c r="AJ2527" s="5"/>
      <c r="AK2527" s="5">
        <f t="shared" si="3844"/>
        <v>9.6899999999995998</v>
      </c>
      <c r="AL2527" s="5">
        <f t="shared" si="3864"/>
        <v>49.060999999999687</v>
      </c>
      <c r="AM2527" s="5">
        <f t="shared" si="3845"/>
        <v>95.150000000000546</v>
      </c>
      <c r="AN2527" s="5">
        <f t="shared" si="3860"/>
        <v>87.989000000000033</v>
      </c>
      <c r="AO2527" s="5">
        <f t="shared" si="3861"/>
        <v>1</v>
      </c>
      <c r="AP2527" s="5">
        <f t="shared" si="3874"/>
        <v>5</v>
      </c>
      <c r="AQ2527" s="5">
        <f t="shared" si="3892"/>
        <v>5.2</v>
      </c>
      <c r="AR2527" s="5"/>
      <c r="AS2527" s="5">
        <f t="shared" si="3838"/>
        <v>93.960000000000036</v>
      </c>
      <c r="AT2527" s="5">
        <f t="shared" si="3860"/>
        <v>90.654999999999831</v>
      </c>
      <c r="AU2527" s="5">
        <f t="shared" si="3846"/>
        <v>10.880000000000109</v>
      </c>
      <c r="AV2527" s="5">
        <f t="shared" si="3849"/>
        <v>1.1900000000005093</v>
      </c>
      <c r="AW2527" s="5">
        <f t="shared" si="3847"/>
        <v>5</v>
      </c>
      <c r="AX2527" s="5">
        <f t="shared" si="3801"/>
        <v>42.722999999999509</v>
      </c>
      <c r="AZ2527" s="4">
        <f t="shared" si="3882"/>
        <v>0.18284731026987977</v>
      </c>
      <c r="BA2527" s="5">
        <f t="shared" si="3888"/>
        <v>0</v>
      </c>
      <c r="BB2527" s="4">
        <f t="shared" si="3883"/>
        <v>0</v>
      </c>
      <c r="BD2527" s="5">
        <v>0</v>
      </c>
      <c r="BE2527" s="4">
        <v>0.29470136678524894</v>
      </c>
      <c r="BJ2527" s="5">
        <v>44.760000000000218</v>
      </c>
      <c r="BK2527" s="5">
        <v>11.119999999999891</v>
      </c>
      <c r="BL2527" s="5">
        <v>2.1300000000001091</v>
      </c>
      <c r="BM2527" s="5">
        <v>5</v>
      </c>
      <c r="BR2527">
        <v>-49</v>
      </c>
      <c r="BS2527">
        <v>41</v>
      </c>
    </row>
    <row r="2528" spans="1:71">
      <c r="A2528" s="7">
        <v>40158</v>
      </c>
      <c r="B2528" s="6">
        <v>5714.43</v>
      </c>
      <c r="C2528" s="6">
        <v>5793.07</v>
      </c>
      <c r="D2528" s="6">
        <v>5714.43</v>
      </c>
      <c r="E2528" s="6">
        <v>5756.29</v>
      </c>
      <c r="F2528" s="6">
        <v>3795.06</v>
      </c>
      <c r="G2528" s="6">
        <v>3836.88</v>
      </c>
      <c r="H2528" s="6">
        <v>3795.06</v>
      </c>
      <c r="I2528" s="6">
        <v>3803.72</v>
      </c>
      <c r="J2528" s="9">
        <f t="shared" si="3831"/>
        <v>84.049999999999272</v>
      </c>
      <c r="K2528" s="9">
        <f t="shared" si="3858"/>
        <v>123.39416666666664</v>
      </c>
      <c r="L2528" s="9">
        <f t="shared" si="3835"/>
        <v>41.820000000000164</v>
      </c>
      <c r="M2528" s="9">
        <f t="shared" ref="M2528" si="3894">AVERAGE(L2517:L2528)</f>
        <v>78.097499999999926</v>
      </c>
      <c r="N2528" s="6" t="s">
        <v>37</v>
      </c>
      <c r="O2528" s="9">
        <f t="shared" si="3837"/>
        <v>1952.5700000000002</v>
      </c>
      <c r="P2528" s="4">
        <f t="shared" si="3876"/>
        <v>1</v>
      </c>
      <c r="Q2528" s="5">
        <f t="shared" si="3877"/>
        <v>62.119999999999891</v>
      </c>
      <c r="R2528" s="5">
        <f t="shared" si="3878"/>
        <v>1905.9800000000002</v>
      </c>
      <c r="S2528" s="4">
        <f t="shared" si="3879"/>
        <v>0.76890704295085921</v>
      </c>
      <c r="T2528" s="4">
        <f t="shared" si="3880"/>
        <v>0.56257924289078165</v>
      </c>
      <c r="U2528" s="5">
        <f t="shared" si="3872"/>
        <v>1920.3280000000002</v>
      </c>
      <c r="V2528" s="5">
        <f t="shared" si="3873"/>
        <v>32.241999999999962</v>
      </c>
      <c r="X2528" s="5">
        <f t="shared" si="3833"/>
        <v>41.859999999999673</v>
      </c>
      <c r="Y2528" s="5">
        <f t="shared" si="3834"/>
        <v>8.6599999999998545</v>
      </c>
      <c r="AA2528" s="5">
        <f t="shared" si="3852"/>
        <v>1</v>
      </c>
      <c r="AB2528" s="5">
        <f t="shared" si="3853"/>
        <v>0</v>
      </c>
      <c r="AC2528" s="5">
        <f t="shared" si="3854"/>
        <v>1</v>
      </c>
      <c r="AF2528" s="5">
        <f t="shared" si="3840"/>
        <v>78.639999999999418</v>
      </c>
      <c r="AG2528" s="5">
        <f t="shared" si="3841"/>
        <v>84.049999999999272</v>
      </c>
      <c r="AH2528" s="5">
        <f t="shared" si="3842"/>
        <v>0</v>
      </c>
      <c r="AI2528" s="5">
        <f t="shared" si="3843"/>
        <v>-5.4099999999998545</v>
      </c>
      <c r="AJ2528" s="5"/>
      <c r="AK2528" s="5">
        <f t="shared" si="3844"/>
        <v>0</v>
      </c>
      <c r="AL2528" s="5">
        <f t="shared" si="3864"/>
        <v>45.722999999999956</v>
      </c>
      <c r="AM2528" s="5">
        <f t="shared" si="3845"/>
        <v>78.639999999999418</v>
      </c>
      <c r="AN2528" s="5">
        <f t="shared" si="3860"/>
        <v>82.052000000000049</v>
      </c>
      <c r="AO2528" s="5">
        <f t="shared" si="3861"/>
        <v>0</v>
      </c>
      <c r="AP2528" s="5">
        <f t="shared" si="3874"/>
        <v>4</v>
      </c>
      <c r="AQ2528" s="5">
        <f t="shared" si="3892"/>
        <v>5</v>
      </c>
      <c r="AR2528" s="5"/>
      <c r="AS2528" s="5">
        <f t="shared" si="3838"/>
        <v>84.049999999999272</v>
      </c>
      <c r="AT2528" s="5">
        <f t="shared" si="3860"/>
        <v>88.623999999999796</v>
      </c>
      <c r="AU2528" s="5">
        <f t="shared" si="3846"/>
        <v>-5.4099999999998545</v>
      </c>
      <c r="AV2528" s="5">
        <f t="shared" si="3849"/>
        <v>-5.4099999999998545</v>
      </c>
      <c r="AW2528" s="5">
        <f t="shared" si="3847"/>
        <v>6</v>
      </c>
      <c r="AX2528" s="5">
        <f t="shared" si="3801"/>
        <v>42.722999999999509</v>
      </c>
      <c r="AZ2528" s="4">
        <f t="shared" si="3882"/>
        <v>0.56257924289078165</v>
      </c>
      <c r="BA2528" s="5">
        <f t="shared" si="3888"/>
        <v>0</v>
      </c>
      <c r="BB2528" s="4">
        <f t="shared" si="3883"/>
        <v>0.18284731026987977</v>
      </c>
      <c r="BD2528" s="5">
        <v>0</v>
      </c>
      <c r="BE2528" s="4">
        <v>0.29431573695862262</v>
      </c>
      <c r="BJ2528" s="5">
        <v>88.800000000000182</v>
      </c>
      <c r="BK2528" s="5">
        <v>-31.920000000000073</v>
      </c>
      <c r="BL2528" s="5">
        <v>31.920000000000073</v>
      </c>
      <c r="BM2528" s="5">
        <v>5</v>
      </c>
      <c r="BR2528">
        <v>42</v>
      </c>
      <c r="BS2528">
        <v>-9</v>
      </c>
    </row>
    <row r="2529" spans="1:71">
      <c r="A2529" s="7">
        <v>40161</v>
      </c>
      <c r="B2529" s="6">
        <v>5803.2</v>
      </c>
      <c r="C2529" s="6">
        <v>5827.25</v>
      </c>
      <c r="D2529" s="6">
        <v>5778.83</v>
      </c>
      <c r="E2529" s="6">
        <v>5802.26</v>
      </c>
      <c r="F2529" s="6">
        <v>3839.75</v>
      </c>
      <c r="G2529" s="6">
        <v>3846.75</v>
      </c>
      <c r="H2529" s="6">
        <v>3811.62</v>
      </c>
      <c r="I2529" s="6">
        <v>3830.44</v>
      </c>
      <c r="J2529" s="9">
        <f t="shared" si="3831"/>
        <v>70.960000000000036</v>
      </c>
      <c r="K2529" s="9">
        <f t="shared" si="3858"/>
        <v>112.13749999999989</v>
      </c>
      <c r="L2529" s="9">
        <f t="shared" si="3835"/>
        <v>43.0300000000002</v>
      </c>
      <c r="M2529" s="9">
        <f t="shared" ref="M2529" si="3895">AVERAGE(L2518:L2529)</f>
        <v>70.318333333333314</v>
      </c>
      <c r="N2529" s="6" t="s">
        <v>37</v>
      </c>
      <c r="O2529" s="9">
        <f t="shared" si="3837"/>
        <v>1971.8200000000002</v>
      </c>
      <c r="P2529" s="4">
        <f t="shared" si="3876"/>
        <v>1</v>
      </c>
      <c r="Q2529" s="5">
        <f t="shared" si="3877"/>
        <v>81.369999999999891</v>
      </c>
      <c r="R2529" s="5">
        <f t="shared" si="3878"/>
        <v>1910.7925000000002</v>
      </c>
      <c r="S2529" s="4">
        <f t="shared" si="3879"/>
        <v>1</v>
      </c>
      <c r="T2529" s="4">
        <f t="shared" si="3880"/>
        <v>0.85374042597838562</v>
      </c>
      <c r="U2529" s="5">
        <f t="shared" si="3872"/>
        <v>1925.752</v>
      </c>
      <c r="V2529" s="5">
        <f t="shared" si="3873"/>
        <v>46.068000000000211</v>
      </c>
      <c r="X2529" s="5">
        <f t="shared" si="3833"/>
        <v>-0.93999999999959982</v>
      </c>
      <c r="Y2529" s="5">
        <f t="shared" si="3834"/>
        <v>-9.3099999999999454</v>
      </c>
      <c r="AA2529" s="5">
        <f t="shared" si="3852"/>
        <v>0</v>
      </c>
      <c r="AB2529" s="5">
        <f t="shared" si="3853"/>
        <v>1</v>
      </c>
      <c r="AC2529" s="5">
        <f t="shared" si="3854"/>
        <v>1</v>
      </c>
      <c r="AF2529" s="5">
        <f t="shared" si="3840"/>
        <v>24.050000000000182</v>
      </c>
      <c r="AG2529" s="5">
        <f t="shared" si="3841"/>
        <v>70.960000000000036</v>
      </c>
      <c r="AH2529" s="5">
        <f t="shared" si="3842"/>
        <v>24.369999999999891</v>
      </c>
      <c r="AI2529" s="5">
        <f t="shared" si="3843"/>
        <v>-22.539999999999964</v>
      </c>
      <c r="AJ2529" s="5"/>
      <c r="AK2529" s="5">
        <f t="shared" si="3844"/>
        <v>24.050000000000182</v>
      </c>
      <c r="AL2529" s="5">
        <f t="shared" si="3864"/>
        <v>45.722999999999956</v>
      </c>
      <c r="AM2529" s="5">
        <f t="shared" si="3845"/>
        <v>24.369999999999891</v>
      </c>
      <c r="AN2529" s="5">
        <f t="shared" si="3860"/>
        <v>76.086999999999989</v>
      </c>
      <c r="AO2529" s="5">
        <f t="shared" si="3861"/>
        <v>0</v>
      </c>
      <c r="AP2529" s="5">
        <f t="shared" si="3874"/>
        <v>4</v>
      </c>
      <c r="AQ2529" s="5">
        <f t="shared" si="3892"/>
        <v>4.9000000000000004</v>
      </c>
      <c r="AR2529" s="5"/>
      <c r="AS2529" s="5">
        <f t="shared" si="3838"/>
        <v>70.960000000000036</v>
      </c>
      <c r="AT2529" s="5">
        <f t="shared" si="3860"/>
        <v>87.940999999999804</v>
      </c>
      <c r="AU2529" s="5">
        <f t="shared" si="3846"/>
        <v>-22.539999999999964</v>
      </c>
      <c r="AV2529" s="5">
        <f t="shared" si="3849"/>
        <v>-46.909999999999854</v>
      </c>
      <c r="AW2529" s="5">
        <f t="shared" si="3847"/>
        <v>2</v>
      </c>
      <c r="AX2529" s="5">
        <f t="shared" si="3801"/>
        <v>42.722999999999509</v>
      </c>
      <c r="AZ2529" s="4">
        <f t="shared" si="3882"/>
        <v>0.85374042597838562</v>
      </c>
      <c r="BA2529" s="5">
        <f t="shared" si="3888"/>
        <v>0</v>
      </c>
      <c r="BB2529" s="4">
        <f t="shared" si="3883"/>
        <v>0.56257924289078165</v>
      </c>
      <c r="BD2529" s="5">
        <v>0</v>
      </c>
      <c r="BE2529" s="4">
        <v>0.2940281920804822</v>
      </c>
      <c r="BJ2529" s="5">
        <v>52.660000000000764</v>
      </c>
      <c r="BK2529" s="5">
        <v>11.809999999999491</v>
      </c>
      <c r="BL2529" s="5">
        <v>4.0300000000006548</v>
      </c>
      <c r="BM2529" s="5">
        <v>5</v>
      </c>
      <c r="BR2529">
        <v>-1</v>
      </c>
      <c r="BS2529">
        <v>9</v>
      </c>
    </row>
    <row r="2530" spans="1:71">
      <c r="A2530" s="7">
        <v>40162</v>
      </c>
      <c r="B2530" s="6">
        <v>5815.83</v>
      </c>
      <c r="C2530" s="6">
        <v>5828.24</v>
      </c>
      <c r="D2530" s="6">
        <v>5752.21</v>
      </c>
      <c r="E2530" s="6">
        <v>5811.34</v>
      </c>
      <c r="F2530" s="6">
        <v>3834.53</v>
      </c>
      <c r="G2530" s="6">
        <v>3843.13</v>
      </c>
      <c r="H2530" s="6">
        <v>3793.65</v>
      </c>
      <c r="I2530" s="6">
        <v>3834.09</v>
      </c>
      <c r="J2530" s="9">
        <f t="shared" si="3831"/>
        <v>76.029999999999745</v>
      </c>
      <c r="K2530" s="9">
        <f t="shared" si="3858"/>
        <v>101.8858333333332</v>
      </c>
      <c r="L2530" s="9">
        <f t="shared" si="3835"/>
        <v>49.480000000000018</v>
      </c>
      <c r="M2530" s="9">
        <f t="shared" ref="M2530" si="3896">AVERAGE(L2519:L2530)</f>
        <v>63.002499999999976</v>
      </c>
      <c r="N2530" s="6" t="s">
        <v>37</v>
      </c>
      <c r="O2530" s="9">
        <f t="shared" si="3837"/>
        <v>1977.25</v>
      </c>
      <c r="P2530" s="4">
        <f t="shared" si="3876"/>
        <v>1</v>
      </c>
      <c r="Q2530" s="5">
        <f t="shared" si="3877"/>
        <v>86.799999999999727</v>
      </c>
      <c r="R2530" s="5">
        <f t="shared" si="3878"/>
        <v>1912.15</v>
      </c>
      <c r="S2530" s="4">
        <f t="shared" si="3879"/>
        <v>1</v>
      </c>
      <c r="T2530" s="4">
        <f t="shared" si="3880"/>
        <v>1</v>
      </c>
      <c r="U2530" s="5">
        <f t="shared" si="3872"/>
        <v>1940.5460000000003</v>
      </c>
      <c r="V2530" s="5">
        <f t="shared" si="3873"/>
        <v>36.703999999999724</v>
      </c>
      <c r="X2530" s="5">
        <f t="shared" si="3833"/>
        <v>-4.4899999999997817</v>
      </c>
      <c r="Y2530" s="5">
        <f t="shared" si="3834"/>
        <v>-0.44000000000005457</v>
      </c>
      <c r="AA2530" s="5">
        <f t="shared" si="3852"/>
        <v>0</v>
      </c>
      <c r="AB2530" s="5">
        <f t="shared" si="3853"/>
        <v>1</v>
      </c>
      <c r="AC2530" s="5">
        <f t="shared" si="3854"/>
        <v>1</v>
      </c>
      <c r="AF2530" s="5">
        <f t="shared" si="3840"/>
        <v>12.409999999999854</v>
      </c>
      <c r="AG2530" s="5">
        <f t="shared" si="3841"/>
        <v>25.979999999999563</v>
      </c>
      <c r="AH2530" s="5">
        <f t="shared" si="3842"/>
        <v>63.619999999999891</v>
      </c>
      <c r="AI2530" s="5">
        <f t="shared" si="3843"/>
        <v>50.050000000000182</v>
      </c>
      <c r="AJ2530" s="5"/>
      <c r="AK2530" s="5">
        <f t="shared" si="3844"/>
        <v>12.409999999999854</v>
      </c>
      <c r="AL2530" s="5">
        <f t="shared" si="3864"/>
        <v>45.722999999999956</v>
      </c>
      <c r="AM2530" s="5">
        <f t="shared" si="3845"/>
        <v>63.619999999999891</v>
      </c>
      <c r="AN2530" s="5">
        <f t="shared" si="3860"/>
        <v>70.176000000000016</v>
      </c>
      <c r="AO2530" s="5">
        <f t="shared" si="3861"/>
        <v>0</v>
      </c>
      <c r="AP2530" s="5">
        <f t="shared" si="3874"/>
        <v>3</v>
      </c>
      <c r="AQ2530" s="5">
        <f t="shared" si="3892"/>
        <v>4.5999999999999996</v>
      </c>
      <c r="AR2530" s="5"/>
      <c r="AS2530" s="5">
        <f t="shared" si="3838"/>
        <v>50.050000000000182</v>
      </c>
      <c r="AT2530" s="5">
        <f t="shared" si="3860"/>
        <v>77.879999999999839</v>
      </c>
      <c r="AU2530" s="5">
        <f t="shared" si="3846"/>
        <v>25.979999999999563</v>
      </c>
      <c r="AV2530" s="5">
        <f t="shared" si="3849"/>
        <v>-13.569999999999709</v>
      </c>
      <c r="AW2530" s="5">
        <f t="shared" si="3847"/>
        <v>3</v>
      </c>
      <c r="AX2530" s="5">
        <f t="shared" si="3801"/>
        <v>42.722999999999509</v>
      </c>
      <c r="AZ2530" s="4">
        <f t="shared" si="3882"/>
        <v>1</v>
      </c>
      <c r="BA2530" s="5">
        <f t="shared" si="3888"/>
        <v>0</v>
      </c>
      <c r="BB2530" s="4">
        <f t="shared" si="3883"/>
        <v>0.85374042597838562</v>
      </c>
      <c r="BD2530" s="5">
        <v>0</v>
      </c>
      <c r="BE2530" s="4">
        <v>0.29378273741743532</v>
      </c>
      <c r="BJ2530" s="5">
        <v>85.970000000000255</v>
      </c>
      <c r="BK2530" s="5">
        <v>-6.5800000000008367</v>
      </c>
      <c r="BL2530" s="5">
        <v>58</v>
      </c>
      <c r="BM2530" s="5">
        <v>5</v>
      </c>
      <c r="BR2530">
        <v>-41</v>
      </c>
      <c r="BS2530">
        <v>0</v>
      </c>
    </row>
    <row r="2531" spans="1:71">
      <c r="A2531" s="7">
        <v>40163</v>
      </c>
      <c r="B2531" s="6">
        <v>5812.88</v>
      </c>
      <c r="C2531" s="6">
        <v>5903.43</v>
      </c>
      <c r="D2531" s="6">
        <v>5812.19</v>
      </c>
      <c r="E2531" s="6">
        <v>5903.43</v>
      </c>
      <c r="F2531" s="6">
        <v>3837.11</v>
      </c>
      <c r="G2531" s="6">
        <v>3878.2</v>
      </c>
      <c r="H2531" s="6">
        <v>3836.28</v>
      </c>
      <c r="I2531" s="6">
        <v>3875.82</v>
      </c>
      <c r="J2531" s="9">
        <f t="shared" si="3831"/>
        <v>92.090000000000146</v>
      </c>
      <c r="K2531" s="9">
        <f t="shared" si="3858"/>
        <v>100.34999999999984</v>
      </c>
      <c r="L2531" s="9">
        <f t="shared" si="3835"/>
        <v>44.109999999999673</v>
      </c>
      <c r="M2531" s="9">
        <f t="shared" ref="M2531" si="3897">AVERAGE(L2520:L2531)</f>
        <v>61.398333333333277</v>
      </c>
      <c r="N2531" s="6" t="s">
        <v>37</v>
      </c>
      <c r="O2531" s="9">
        <f t="shared" si="3837"/>
        <v>2027.6100000000001</v>
      </c>
      <c r="P2531" s="4">
        <f t="shared" si="3876"/>
        <v>1</v>
      </c>
      <c r="Q2531" s="5">
        <f t="shared" si="3877"/>
        <v>116.9699999999998</v>
      </c>
      <c r="R2531" s="5">
        <f t="shared" si="3878"/>
        <v>1939.8825000000002</v>
      </c>
      <c r="S2531" s="4">
        <f t="shared" si="3879"/>
        <v>1</v>
      </c>
      <c r="T2531" s="4">
        <f t="shared" si="3880"/>
        <v>1</v>
      </c>
      <c r="U2531" s="5">
        <f t="shared" si="3872"/>
        <v>1967.9780000000003</v>
      </c>
      <c r="V2531" s="5">
        <f t="shared" si="3873"/>
        <v>59.631999999999834</v>
      </c>
      <c r="X2531" s="5">
        <f t="shared" si="3833"/>
        <v>90.550000000000182</v>
      </c>
      <c r="Y2531" s="5">
        <f t="shared" si="3834"/>
        <v>38.710000000000036</v>
      </c>
      <c r="AA2531" s="5">
        <f t="shared" si="3852"/>
        <v>1</v>
      </c>
      <c r="AB2531" s="5">
        <f t="shared" si="3853"/>
        <v>0</v>
      </c>
      <c r="AC2531" s="5">
        <f t="shared" si="3854"/>
        <v>1</v>
      </c>
      <c r="AF2531" s="5">
        <f t="shared" si="3840"/>
        <v>90.550000000000182</v>
      </c>
      <c r="AG2531" s="5">
        <f t="shared" si="3841"/>
        <v>92.090000000000146</v>
      </c>
      <c r="AH2531" s="5">
        <f t="shared" si="3842"/>
        <v>0.69000000000050932</v>
      </c>
      <c r="AI2531" s="5">
        <f t="shared" si="3843"/>
        <v>-0.8499999999994543</v>
      </c>
      <c r="AJ2531" s="5"/>
      <c r="AK2531" s="5">
        <f t="shared" si="3844"/>
        <v>0.69000000000050932</v>
      </c>
      <c r="AL2531" s="5">
        <f t="shared" si="3864"/>
        <v>45.722999999999956</v>
      </c>
      <c r="AM2531" s="5">
        <f t="shared" si="3845"/>
        <v>90.550000000000182</v>
      </c>
      <c r="AN2531" s="5">
        <f t="shared" si="3860"/>
        <v>75.058000000000078</v>
      </c>
      <c r="AO2531" s="5">
        <f t="shared" si="3861"/>
        <v>1</v>
      </c>
      <c r="AP2531" s="5">
        <f t="shared" si="3874"/>
        <v>4</v>
      </c>
      <c r="AQ2531" s="5">
        <f t="shared" si="3892"/>
        <v>4.4000000000000004</v>
      </c>
      <c r="AR2531" s="5"/>
      <c r="AS2531" s="5">
        <f t="shared" si="3838"/>
        <v>92.090000000000146</v>
      </c>
      <c r="AT2531" s="5">
        <f t="shared" si="3860"/>
        <v>83.426999999999865</v>
      </c>
      <c r="AU2531" s="5">
        <f t="shared" si="3846"/>
        <v>-0.8499999999994543</v>
      </c>
      <c r="AV2531" s="5">
        <f t="shared" si="3849"/>
        <v>-1.5399999999999636</v>
      </c>
      <c r="AW2531" s="5">
        <f t="shared" si="3847"/>
        <v>4</v>
      </c>
      <c r="AX2531" s="5">
        <f t="shared" si="3801"/>
        <v>42.722999999999509</v>
      </c>
      <c r="AZ2531" s="4">
        <f t="shared" si="3882"/>
        <v>1</v>
      </c>
      <c r="BA2531" s="5">
        <f t="shared" si="3888"/>
        <v>50.360000000000127</v>
      </c>
      <c r="BB2531" s="4">
        <f t="shared" si="3883"/>
        <v>1</v>
      </c>
      <c r="BD2531" s="5">
        <v>0</v>
      </c>
      <c r="BE2531" s="4">
        <v>0.29354838709677333</v>
      </c>
      <c r="BJ2531" s="5">
        <v>107.6899999999996</v>
      </c>
      <c r="BK2531" s="5">
        <v>-22.4399999999996</v>
      </c>
      <c r="BL2531" s="5">
        <v>22.4399999999996</v>
      </c>
      <c r="BM2531" s="5">
        <v>5</v>
      </c>
      <c r="BR2531">
        <v>91</v>
      </c>
      <c r="BS2531">
        <v>-37</v>
      </c>
    </row>
    <row r="2532" spans="1:71">
      <c r="A2532" s="7">
        <v>40164</v>
      </c>
      <c r="B2532" s="6">
        <v>5884.16</v>
      </c>
      <c r="C2532" s="6">
        <v>5891.37</v>
      </c>
      <c r="D2532" s="6">
        <v>5833.9</v>
      </c>
      <c r="E2532" s="6">
        <v>5844.44</v>
      </c>
      <c r="F2532" s="6">
        <v>3847.99</v>
      </c>
      <c r="G2532" s="6">
        <v>3864.05</v>
      </c>
      <c r="H2532" s="6">
        <v>3820.88</v>
      </c>
      <c r="I2532" s="6">
        <v>3830.82</v>
      </c>
      <c r="J2532" s="9">
        <f t="shared" si="3831"/>
        <v>69.530000000000655</v>
      </c>
      <c r="K2532" s="9">
        <f t="shared" si="3858"/>
        <v>93.589166666666571</v>
      </c>
      <c r="L2532" s="9">
        <f t="shared" si="3835"/>
        <v>54.940000000000055</v>
      </c>
      <c r="M2532" s="9">
        <f t="shared" ref="M2532" si="3898">AVERAGE(L2521:L2532)</f>
        <v>58.010833333333302</v>
      </c>
      <c r="N2532" s="6" t="s">
        <v>37</v>
      </c>
      <c r="O2532" s="9">
        <f t="shared" si="3837"/>
        <v>2013.6199999999994</v>
      </c>
      <c r="P2532" s="4">
        <f t="shared" si="3876"/>
        <v>0.8135660980810141</v>
      </c>
      <c r="Q2532" s="5">
        <f t="shared" si="3877"/>
        <v>75.039999999999964</v>
      </c>
      <c r="R2532" s="5">
        <f t="shared" si="3878"/>
        <v>1971.3300000000002</v>
      </c>
      <c r="S2532" s="4">
        <f t="shared" si="3879"/>
        <v>0.89800233304169796</v>
      </c>
      <c r="T2532" s="4">
        <f t="shared" si="3880"/>
        <v>0.89800233304169796</v>
      </c>
      <c r="U2532" s="5">
        <f t="shared" si="3872"/>
        <v>1988.5739999999998</v>
      </c>
      <c r="V2532" s="5">
        <f t="shared" si="3873"/>
        <v>25.045999999999594</v>
      </c>
      <c r="X2532" s="5">
        <f t="shared" si="3833"/>
        <v>-39.720000000000255</v>
      </c>
      <c r="Y2532" s="5">
        <f t="shared" si="3834"/>
        <v>-17.169999999999618</v>
      </c>
      <c r="AA2532" s="5">
        <f t="shared" si="3852"/>
        <v>0</v>
      </c>
      <c r="AB2532" s="5">
        <f t="shared" si="3853"/>
        <v>1</v>
      </c>
      <c r="AC2532" s="5">
        <f t="shared" si="3854"/>
        <v>1</v>
      </c>
      <c r="AF2532" s="5">
        <f t="shared" si="3840"/>
        <v>7.2100000000000364</v>
      </c>
      <c r="AG2532" s="5">
        <f t="shared" si="3841"/>
        <v>-12.0600000000004</v>
      </c>
      <c r="AH2532" s="5">
        <f t="shared" si="3842"/>
        <v>50.260000000000218</v>
      </c>
      <c r="AI2532" s="5">
        <f t="shared" si="3843"/>
        <v>69.530000000000655</v>
      </c>
      <c r="AJ2532" s="5"/>
      <c r="AK2532" s="5">
        <f t="shared" si="3844"/>
        <v>7.2100000000000364</v>
      </c>
      <c r="AL2532" s="5">
        <f t="shared" si="3864"/>
        <v>39.640999999999799</v>
      </c>
      <c r="AM2532" s="5">
        <f t="shared" si="3845"/>
        <v>50.260000000000218</v>
      </c>
      <c r="AN2532" s="5">
        <f t="shared" si="3860"/>
        <v>75.068000000000026</v>
      </c>
      <c r="AO2532" s="5">
        <f t="shared" si="3861"/>
        <v>0</v>
      </c>
      <c r="AP2532" s="5">
        <f t="shared" si="3874"/>
        <v>4</v>
      </c>
      <c r="AQ2532" s="5">
        <f t="shared" si="3892"/>
        <v>4.3</v>
      </c>
      <c r="AR2532" s="5"/>
      <c r="AS2532" s="5">
        <f t="shared" si="3838"/>
        <v>69.530000000000655</v>
      </c>
      <c r="AT2532" s="5">
        <f t="shared" si="3860"/>
        <v>83.260999999999967</v>
      </c>
      <c r="AU2532" s="5">
        <f t="shared" si="3846"/>
        <v>-12.0600000000004</v>
      </c>
      <c r="AV2532" s="5">
        <f t="shared" si="3849"/>
        <v>19.270000000000437</v>
      </c>
      <c r="AW2532" s="5">
        <f t="shared" si="3847"/>
        <v>5</v>
      </c>
      <c r="AX2532" s="5">
        <f t="shared" si="3801"/>
        <v>42.722999999999509</v>
      </c>
      <c r="AZ2532" s="4">
        <f t="shared" si="3882"/>
        <v>0.89800233304169796</v>
      </c>
      <c r="BA2532" s="5">
        <f t="shared" si="3888"/>
        <v>-13.990000000000691</v>
      </c>
      <c r="BB2532" s="4">
        <f t="shared" si="3883"/>
        <v>1</v>
      </c>
      <c r="BD2532" s="5">
        <v>0</v>
      </c>
      <c r="BE2532" s="4">
        <v>0.29255467659376388</v>
      </c>
      <c r="BJ2532" s="5">
        <v>58.920000000000073</v>
      </c>
      <c r="BK2532" s="5">
        <v>-11.5</v>
      </c>
      <c r="BL2532" s="5">
        <v>18.210000000000036</v>
      </c>
      <c r="BM2532" s="5">
        <v>5</v>
      </c>
      <c r="BR2532">
        <v>-37</v>
      </c>
      <c r="BS2532">
        <v>17</v>
      </c>
    </row>
    <row r="2533" spans="1:71">
      <c r="A2533" s="7">
        <v>40165</v>
      </c>
      <c r="B2533" s="6">
        <v>5846.97</v>
      </c>
      <c r="C2533" s="6">
        <v>5900.62</v>
      </c>
      <c r="D2533" s="6">
        <v>5829.64</v>
      </c>
      <c r="E2533" s="6">
        <v>5831.21</v>
      </c>
      <c r="F2533" s="6">
        <v>3833.72</v>
      </c>
      <c r="G2533" s="6">
        <v>3871</v>
      </c>
      <c r="H2533" s="6">
        <v>3794.44</v>
      </c>
      <c r="I2533" s="6">
        <v>3794.44</v>
      </c>
      <c r="J2533" s="9">
        <f t="shared" si="3831"/>
        <v>70.979999999999563</v>
      </c>
      <c r="K2533" s="9">
        <f t="shared" si="3858"/>
        <v>94.423333333333247</v>
      </c>
      <c r="L2533" s="9">
        <f t="shared" si="3835"/>
        <v>76.559999999999945</v>
      </c>
      <c r="M2533" s="9">
        <f t="shared" ref="M2533" si="3899">AVERAGE(L2522:L2533)</f>
        <v>60.494166666666651</v>
      </c>
      <c r="N2533" s="6" t="s">
        <v>36</v>
      </c>
      <c r="O2533" s="9">
        <f t="shared" si="3837"/>
        <v>2036.77</v>
      </c>
      <c r="P2533" s="4">
        <f t="shared" si="3876"/>
        <v>1</v>
      </c>
      <c r="Q2533" s="5">
        <f t="shared" si="3877"/>
        <v>64.949999999999818</v>
      </c>
      <c r="R2533" s="5">
        <f t="shared" si="3878"/>
        <v>1988.0575000000001</v>
      </c>
      <c r="S2533" s="4">
        <f t="shared" si="3879"/>
        <v>1</v>
      </c>
      <c r="T2533" s="4">
        <f t="shared" si="3880"/>
        <v>1</v>
      </c>
      <c r="U2533" s="5">
        <f t="shared" si="3872"/>
        <v>2005.414</v>
      </c>
      <c r="V2533" s="5">
        <f t="shared" si="3873"/>
        <v>31.355999999999995</v>
      </c>
      <c r="X2533" s="5">
        <f t="shared" si="3833"/>
        <v>-15.760000000000218</v>
      </c>
      <c r="Y2533" s="5">
        <f t="shared" si="3834"/>
        <v>-39.279999999999745</v>
      </c>
      <c r="AA2533" s="5">
        <f t="shared" si="3852"/>
        <v>0</v>
      </c>
      <c r="AB2533" s="5">
        <f t="shared" si="3853"/>
        <v>1</v>
      </c>
      <c r="AC2533" s="5">
        <f t="shared" si="3854"/>
        <v>1</v>
      </c>
      <c r="AF2533" s="5">
        <f t="shared" si="3840"/>
        <v>53.649999999999636</v>
      </c>
      <c r="AG2533" s="5">
        <f t="shared" si="3841"/>
        <v>56.180000000000291</v>
      </c>
      <c r="AH2533" s="5">
        <f t="shared" si="3842"/>
        <v>17.329999999999927</v>
      </c>
      <c r="AI2533" s="5">
        <f t="shared" si="3843"/>
        <v>14.799999999999272</v>
      </c>
      <c r="AJ2533" s="5"/>
      <c r="AK2533" s="5">
        <f t="shared" si="3844"/>
        <v>17.329999999999927</v>
      </c>
      <c r="AL2533" s="5">
        <f t="shared" si="3864"/>
        <v>39.640999999999799</v>
      </c>
      <c r="AM2533" s="5">
        <f t="shared" si="3845"/>
        <v>53.649999999999636</v>
      </c>
      <c r="AN2533" s="5">
        <f t="shared" si="3860"/>
        <v>69.78499999999994</v>
      </c>
      <c r="AO2533" s="5">
        <f t="shared" si="3861"/>
        <v>0</v>
      </c>
      <c r="AP2533" s="5">
        <f t="shared" si="3874"/>
        <v>3</v>
      </c>
      <c r="AQ2533" s="5">
        <f t="shared" si="3892"/>
        <v>4.0999999999999996</v>
      </c>
      <c r="AR2533" s="5"/>
      <c r="AS2533" s="5">
        <f t="shared" si="3838"/>
        <v>56.180000000000291</v>
      </c>
      <c r="AT2533" s="5">
        <f t="shared" si="3860"/>
        <v>79.980000000000018</v>
      </c>
      <c r="AU2533" s="5">
        <f t="shared" si="3846"/>
        <v>14.799999999999272</v>
      </c>
      <c r="AV2533" s="5">
        <f t="shared" si="3849"/>
        <v>-2.5300000000006548</v>
      </c>
      <c r="AW2533" s="5">
        <f t="shared" si="3847"/>
        <v>6</v>
      </c>
      <c r="AX2533" s="5">
        <f t="shared" ref="AX2533:AX2596" si="3900">PERCENTILE(AU2514:AU2533,0.9)</f>
        <v>34.065000000000438</v>
      </c>
      <c r="AZ2533" s="4">
        <f t="shared" si="3882"/>
        <v>1</v>
      </c>
      <c r="BA2533" s="5">
        <f t="shared" si="3888"/>
        <v>0</v>
      </c>
      <c r="BB2533" s="4">
        <f t="shared" si="3883"/>
        <v>0.89800233304169796</v>
      </c>
      <c r="BD2533" s="5">
        <v>0</v>
      </c>
      <c r="BE2533" s="4">
        <v>0.29229355690823583</v>
      </c>
      <c r="BJ2533" s="5">
        <v>36.460000000000036</v>
      </c>
      <c r="BK2533" s="5">
        <v>8.2700000000004366</v>
      </c>
      <c r="BL2533" s="5">
        <v>12.680000000000291</v>
      </c>
      <c r="BM2533" s="5">
        <v>5</v>
      </c>
      <c r="BR2533">
        <v>-38</v>
      </c>
      <c r="BS2533">
        <v>-36</v>
      </c>
    </row>
    <row r="2534" spans="1:71">
      <c r="A2534" s="7">
        <v>40168</v>
      </c>
      <c r="B2534" s="6">
        <v>5841.81</v>
      </c>
      <c r="C2534" s="6">
        <v>5936.27</v>
      </c>
      <c r="D2534" s="6">
        <v>5841.69</v>
      </c>
      <c r="E2534" s="6">
        <v>5930.53</v>
      </c>
      <c r="F2534" s="6">
        <v>3807.84</v>
      </c>
      <c r="G2534" s="6">
        <v>3873.88</v>
      </c>
      <c r="H2534" s="6">
        <v>3802.13</v>
      </c>
      <c r="I2534" s="6">
        <v>3872.06</v>
      </c>
      <c r="J2534" s="9">
        <f t="shared" si="3831"/>
        <v>105.0600000000004</v>
      </c>
      <c r="K2534" s="9">
        <f t="shared" si="3858"/>
        <v>95.020833333333258</v>
      </c>
      <c r="L2534" s="9">
        <f t="shared" si="3835"/>
        <v>79.440000000000055</v>
      </c>
      <c r="M2534" s="9">
        <f t="shared" ref="M2534" si="3901">AVERAGE(L2523:L2534)</f>
        <v>62.754999999999995</v>
      </c>
      <c r="N2534" s="6" t="s">
        <v>37</v>
      </c>
      <c r="O2534" s="9">
        <f t="shared" si="3837"/>
        <v>2058.4699999999998</v>
      </c>
      <c r="P2534" s="4">
        <f t="shared" si="3876"/>
        <v>1</v>
      </c>
      <c r="Q2534" s="5">
        <f t="shared" si="3877"/>
        <v>81.2199999999998</v>
      </c>
      <c r="R2534" s="5">
        <f t="shared" si="3878"/>
        <v>1997.5549999999998</v>
      </c>
      <c r="S2534" s="4">
        <f t="shared" si="3879"/>
        <v>1</v>
      </c>
      <c r="T2534" s="4">
        <f t="shared" si="3880"/>
        <v>1</v>
      </c>
      <c r="U2534" s="5">
        <f t="shared" si="3872"/>
        <v>2022.7439999999999</v>
      </c>
      <c r="V2534" s="5">
        <f t="shared" si="3873"/>
        <v>35.725999999999885</v>
      </c>
      <c r="X2534" s="5">
        <f t="shared" si="3833"/>
        <v>88.719999999999345</v>
      </c>
      <c r="Y2534" s="5">
        <f t="shared" si="3834"/>
        <v>64.2199999999998</v>
      </c>
      <c r="AA2534" s="5">
        <f t="shared" si="3852"/>
        <v>1</v>
      </c>
      <c r="AB2534" s="5">
        <f t="shared" si="3853"/>
        <v>0</v>
      </c>
      <c r="AC2534" s="5">
        <f t="shared" si="3854"/>
        <v>1</v>
      </c>
      <c r="AF2534" s="5">
        <f t="shared" si="3840"/>
        <v>94.460000000000036</v>
      </c>
      <c r="AG2534" s="5">
        <f t="shared" si="3841"/>
        <v>105.0600000000004</v>
      </c>
      <c r="AH2534" s="5">
        <f t="shared" si="3842"/>
        <v>0.12000000000080036</v>
      </c>
      <c r="AI2534" s="5">
        <f t="shared" si="3843"/>
        <v>-10.479999999999563</v>
      </c>
      <c r="AJ2534" s="5"/>
      <c r="AK2534" s="5">
        <f t="shared" si="3844"/>
        <v>0.12000000000080036</v>
      </c>
      <c r="AL2534" s="5">
        <f t="shared" si="3864"/>
        <v>39.640999999999799</v>
      </c>
      <c r="AM2534" s="5">
        <f t="shared" si="3845"/>
        <v>94.460000000000036</v>
      </c>
      <c r="AN2534" s="5">
        <f t="shared" si="3860"/>
        <v>72.336999999999989</v>
      </c>
      <c r="AO2534" s="5">
        <f t="shared" si="3861"/>
        <v>1</v>
      </c>
      <c r="AP2534" s="5">
        <f t="shared" si="3874"/>
        <v>4</v>
      </c>
      <c r="AQ2534" s="5">
        <f t="shared" si="3892"/>
        <v>4.0999999999999996</v>
      </c>
      <c r="AR2534" s="5"/>
      <c r="AS2534" s="5">
        <f t="shared" si="3838"/>
        <v>105.0600000000004</v>
      </c>
      <c r="AT2534" s="5">
        <f t="shared" si="3860"/>
        <v>83.038000000000096</v>
      </c>
      <c r="AU2534" s="5">
        <f t="shared" si="3846"/>
        <v>-10.479999999999563</v>
      </c>
      <c r="AV2534" s="5">
        <f t="shared" si="3849"/>
        <v>-10.600000000000364</v>
      </c>
      <c r="AW2534" s="5">
        <f t="shared" si="3847"/>
        <v>2</v>
      </c>
      <c r="AX2534" s="5">
        <f t="shared" si="3900"/>
        <v>34.065000000000438</v>
      </c>
      <c r="AZ2534" s="4">
        <f t="shared" si="3882"/>
        <v>1</v>
      </c>
      <c r="BA2534" s="5">
        <f t="shared" si="3888"/>
        <v>21.699999999999818</v>
      </c>
      <c r="BB2534" s="4">
        <f t="shared" si="3883"/>
        <v>1</v>
      </c>
      <c r="BD2534" s="5">
        <v>0</v>
      </c>
      <c r="BE2534" s="4">
        <v>0.29197524601805053</v>
      </c>
      <c r="BJ2534" s="5">
        <v>48.75</v>
      </c>
      <c r="BK2534" s="5">
        <v>-8.2100000000000364</v>
      </c>
      <c r="BL2534" s="5">
        <v>16.210000000000036</v>
      </c>
      <c r="BM2534" s="5">
        <v>5</v>
      </c>
      <c r="BR2534">
        <v>89</v>
      </c>
      <c r="BS2534">
        <v>-38</v>
      </c>
    </row>
    <row r="2535" spans="1:71">
      <c r="A2535" s="7">
        <v>40169</v>
      </c>
      <c r="B2535" s="6">
        <v>5939.2</v>
      </c>
      <c r="C2535" s="6">
        <v>5981.98</v>
      </c>
      <c r="D2535" s="6">
        <v>5929.67</v>
      </c>
      <c r="E2535" s="6">
        <v>5945.69</v>
      </c>
      <c r="F2535" s="6">
        <v>3878.86</v>
      </c>
      <c r="G2535" s="6">
        <v>3918.67</v>
      </c>
      <c r="H2535" s="6">
        <v>3876.82</v>
      </c>
      <c r="I2535" s="6">
        <v>3898.38</v>
      </c>
      <c r="J2535" s="9">
        <f t="shared" si="3831"/>
        <v>52.309999999999491</v>
      </c>
      <c r="K2535" s="9">
        <f t="shared" si="3858"/>
        <v>88.124166666666568</v>
      </c>
      <c r="L2535" s="9">
        <f t="shared" si="3835"/>
        <v>46.610000000000127</v>
      </c>
      <c r="M2535" s="9">
        <f t="shared" ref="M2535" si="3902">AVERAGE(L2524:L2535)</f>
        <v>57.981666666666683</v>
      </c>
      <c r="N2535" s="6" t="s">
        <v>37</v>
      </c>
      <c r="O2535" s="9">
        <f t="shared" si="3837"/>
        <v>2047.3099999999995</v>
      </c>
      <c r="P2535" s="4">
        <f t="shared" si="3876"/>
        <v>0.75117056856186804</v>
      </c>
      <c r="Q2535" s="5">
        <f t="shared" si="3877"/>
        <v>44.850000000000364</v>
      </c>
      <c r="R2535" s="5">
        <f t="shared" si="3878"/>
        <v>2024.8324999999995</v>
      </c>
      <c r="S2535" s="4">
        <f t="shared" si="3879"/>
        <v>0.87120600115406399</v>
      </c>
      <c r="T2535" s="4">
        <f t="shared" si="3880"/>
        <v>0.92450788067374456</v>
      </c>
      <c r="U2535" s="5">
        <f t="shared" si="3872"/>
        <v>2036.7559999999999</v>
      </c>
      <c r="V2535" s="5">
        <f t="shared" si="3873"/>
        <v>10.553999999999633</v>
      </c>
      <c r="X2535" s="5">
        <f t="shared" si="3833"/>
        <v>6.4899999999997817</v>
      </c>
      <c r="Y2535" s="5">
        <f t="shared" si="3834"/>
        <v>19.519999999999982</v>
      </c>
      <c r="AA2535" s="5">
        <f t="shared" si="3852"/>
        <v>1</v>
      </c>
      <c r="AB2535" s="5">
        <f t="shared" si="3853"/>
        <v>0</v>
      </c>
      <c r="AC2535" s="5">
        <f t="shared" si="3854"/>
        <v>1</v>
      </c>
      <c r="AF2535" s="5">
        <f t="shared" si="3840"/>
        <v>42.779999999999745</v>
      </c>
      <c r="AG2535" s="5">
        <f t="shared" si="3841"/>
        <v>51.449999999999818</v>
      </c>
      <c r="AH2535" s="5">
        <f t="shared" si="3842"/>
        <v>9.5299999999997453</v>
      </c>
      <c r="AI2535" s="5">
        <f t="shared" si="3843"/>
        <v>0.85999999999967258</v>
      </c>
      <c r="AJ2535" s="5"/>
      <c r="AK2535" s="5">
        <f t="shared" si="3844"/>
        <v>9.5299999999997453</v>
      </c>
      <c r="AL2535" s="5">
        <f t="shared" si="3864"/>
        <v>25.544000000000135</v>
      </c>
      <c r="AM2535" s="5">
        <f t="shared" si="3845"/>
        <v>42.779999999999745</v>
      </c>
      <c r="AN2535" s="5">
        <f t="shared" si="3860"/>
        <v>66.124999999999915</v>
      </c>
      <c r="AO2535" s="5">
        <f t="shared" si="3861"/>
        <v>0</v>
      </c>
      <c r="AP2535" s="5">
        <f t="shared" si="3874"/>
        <v>3</v>
      </c>
      <c r="AQ2535" s="5">
        <f t="shared" si="3892"/>
        <v>3.9</v>
      </c>
      <c r="AR2535" s="5"/>
      <c r="AS2535" s="5">
        <f t="shared" si="3838"/>
        <v>51.449999999999818</v>
      </c>
      <c r="AT2535" s="5">
        <f t="shared" si="3860"/>
        <v>75.648000000000053</v>
      </c>
      <c r="AU2535" s="5">
        <f t="shared" si="3846"/>
        <v>0.85999999999967258</v>
      </c>
      <c r="AV2535" s="5">
        <f t="shared" si="3849"/>
        <v>-8.6700000000000728</v>
      </c>
      <c r="AW2535" s="5">
        <f t="shared" si="3847"/>
        <v>3</v>
      </c>
      <c r="AX2535" s="5">
        <f t="shared" si="3900"/>
        <v>34.065000000000438</v>
      </c>
      <c r="AZ2535" s="4">
        <f t="shared" si="3882"/>
        <v>0.92450788067374456</v>
      </c>
      <c r="BA2535" s="5">
        <f t="shared" si="3888"/>
        <v>-11.160000000000309</v>
      </c>
      <c r="BB2535" s="4">
        <f t="shared" si="3883"/>
        <v>1</v>
      </c>
      <c r="BD2535" s="5">
        <v>0</v>
      </c>
      <c r="BE2535" s="4">
        <v>0.29183942706370292</v>
      </c>
      <c r="BJ2535" s="5">
        <v>24.519999999999527</v>
      </c>
      <c r="BK2535" s="5">
        <v>8.0600000000004002</v>
      </c>
      <c r="BL2535" s="5">
        <v>2.930000000000291</v>
      </c>
      <c r="BM2535" s="5">
        <v>5</v>
      </c>
      <c r="BR2535">
        <v>6</v>
      </c>
      <c r="BS2535">
        <v>-35</v>
      </c>
    </row>
    <row r="2536" spans="1:71">
      <c r="A2536" s="7">
        <v>40170</v>
      </c>
      <c r="B2536" s="6">
        <v>5966.11</v>
      </c>
      <c r="C2536" s="6">
        <v>5988.28</v>
      </c>
      <c r="D2536" s="6">
        <v>5935.14</v>
      </c>
      <c r="E2536" s="6">
        <v>5957.44</v>
      </c>
      <c r="F2536" s="6">
        <v>3923.31</v>
      </c>
      <c r="G2536" s="6">
        <v>3930.76</v>
      </c>
      <c r="H2536" s="6">
        <v>3898.82</v>
      </c>
      <c r="I2536" s="6">
        <v>3910.75</v>
      </c>
      <c r="J2536" s="9">
        <f t="shared" si="3831"/>
        <v>53.139999999999418</v>
      </c>
      <c r="K2536" s="9">
        <f t="shared" si="3858"/>
        <v>86.345833333333232</v>
      </c>
      <c r="L2536" s="9">
        <f t="shared" si="3835"/>
        <v>32.380000000000109</v>
      </c>
      <c r="M2536" s="9">
        <f t="shared" ref="M2536" si="3903">AVERAGE(L2525:L2536)</f>
        <v>56.483333333333348</v>
      </c>
      <c r="N2536" s="6" t="s">
        <v>37</v>
      </c>
      <c r="O2536" s="9">
        <f t="shared" si="3837"/>
        <v>2046.6899999999996</v>
      </c>
      <c r="P2536" s="4">
        <f t="shared" si="3876"/>
        <v>0.73734671125975237</v>
      </c>
      <c r="Q2536" s="5">
        <f t="shared" si="3877"/>
        <v>44.850000000000364</v>
      </c>
      <c r="R2536" s="5">
        <f t="shared" si="3878"/>
        <v>2024.8324999999995</v>
      </c>
      <c r="S2536" s="4">
        <f t="shared" si="3879"/>
        <v>0.85496183206106591</v>
      </c>
      <c r="T2536" s="4">
        <f t="shared" si="3880"/>
        <v>0.88876298394711761</v>
      </c>
      <c r="U2536" s="5">
        <f t="shared" si="3872"/>
        <v>2040.5719999999994</v>
      </c>
      <c r="V2536" s="5">
        <f t="shared" si="3873"/>
        <v>6.1180000000001655</v>
      </c>
      <c r="X2536" s="5">
        <f t="shared" si="3833"/>
        <v>-8.6700000000000728</v>
      </c>
      <c r="Y2536" s="5">
        <f t="shared" si="3834"/>
        <v>-12.559999999999945</v>
      </c>
      <c r="AA2536" s="5">
        <f t="shared" si="3852"/>
        <v>0</v>
      </c>
      <c r="AB2536" s="5">
        <f t="shared" si="3853"/>
        <v>1</v>
      </c>
      <c r="AC2536" s="5">
        <f t="shared" si="3854"/>
        <v>1</v>
      </c>
      <c r="AF2536" s="5">
        <f t="shared" si="3840"/>
        <v>22.170000000000073</v>
      </c>
      <c r="AG2536" s="5">
        <f t="shared" si="3841"/>
        <v>42.590000000000146</v>
      </c>
      <c r="AH2536" s="5">
        <f t="shared" si="3842"/>
        <v>30.969999999999345</v>
      </c>
      <c r="AI2536" s="5">
        <f t="shared" si="3843"/>
        <v>10.549999999999272</v>
      </c>
      <c r="AJ2536" s="5"/>
      <c r="AK2536" s="5">
        <f t="shared" si="3844"/>
        <v>22.170000000000073</v>
      </c>
      <c r="AL2536" s="5">
        <f t="shared" si="3864"/>
        <v>22.358000000000082</v>
      </c>
      <c r="AM2536" s="5">
        <f t="shared" si="3845"/>
        <v>30.969999999999345</v>
      </c>
      <c r="AN2536" s="5">
        <f t="shared" si="3860"/>
        <v>62.444999999999894</v>
      </c>
      <c r="AO2536" s="5">
        <f t="shared" si="3861"/>
        <v>0</v>
      </c>
      <c r="AP2536" s="5">
        <f t="shared" si="3874"/>
        <v>3</v>
      </c>
      <c r="AQ2536" s="5">
        <f t="shared" si="3892"/>
        <v>3.7</v>
      </c>
      <c r="AR2536" s="5"/>
      <c r="AS2536" s="5">
        <f t="shared" si="3838"/>
        <v>42.590000000000146</v>
      </c>
      <c r="AT2536" s="5">
        <f t="shared" si="3860"/>
        <v>71.592000000000098</v>
      </c>
      <c r="AU2536" s="5">
        <f t="shared" si="3846"/>
        <v>10.549999999999272</v>
      </c>
      <c r="AV2536" s="5">
        <f t="shared" si="3849"/>
        <v>-20.420000000000073</v>
      </c>
      <c r="AW2536" s="5">
        <f t="shared" si="3847"/>
        <v>4</v>
      </c>
      <c r="AX2536" s="5">
        <f t="shared" si="3900"/>
        <v>34.065000000000438</v>
      </c>
      <c r="AZ2536" s="4">
        <f t="shared" si="3882"/>
        <v>0.88876298394711761</v>
      </c>
      <c r="BA2536" s="5">
        <f t="shared" si="3888"/>
        <v>-0.61999999999989086</v>
      </c>
      <c r="BB2536" s="4">
        <f t="shared" si="3883"/>
        <v>0.92450788067374456</v>
      </c>
      <c r="BD2536" s="5">
        <v>0</v>
      </c>
      <c r="BE2536" s="4">
        <v>0.29181603233926356</v>
      </c>
      <c r="BJ2536" s="5">
        <v>73.220000000000255</v>
      </c>
      <c r="BK2536" s="5">
        <v>-15.090000000000146</v>
      </c>
      <c r="BL2536" s="5">
        <v>17.140000000000327</v>
      </c>
      <c r="BM2536" s="5">
        <v>5</v>
      </c>
      <c r="BR2536">
        <v>-9</v>
      </c>
      <c r="BS2536">
        <v>13</v>
      </c>
    </row>
    <row r="2537" spans="1:71">
      <c r="A2537" s="7">
        <v>40175</v>
      </c>
      <c r="B2537" s="6">
        <v>5977.99</v>
      </c>
      <c r="C2537" s="6">
        <v>6011.28</v>
      </c>
      <c r="D2537" s="6">
        <v>5977.99</v>
      </c>
      <c r="E2537" s="6">
        <v>6002.92</v>
      </c>
      <c r="F2537" s="6">
        <v>3939.66</v>
      </c>
      <c r="G2537" s="6">
        <v>3951.78</v>
      </c>
      <c r="H2537" s="6">
        <v>3934.36</v>
      </c>
      <c r="I2537" s="6">
        <v>3947.15</v>
      </c>
      <c r="J2537" s="9">
        <f t="shared" si="3831"/>
        <v>53.840000000000146</v>
      </c>
      <c r="K2537" s="9">
        <f t="shared" si="3858"/>
        <v>78.299166666666522</v>
      </c>
      <c r="L2537" s="9">
        <f t="shared" si="3835"/>
        <v>41.0300000000002</v>
      </c>
      <c r="M2537" s="9">
        <f t="shared" ref="M2537" si="3904">AVERAGE(L2526:L2537)</f>
        <v>52.217500000000051</v>
      </c>
      <c r="N2537" s="6" t="s">
        <v>37</v>
      </c>
      <c r="O2537" s="9">
        <f t="shared" si="3837"/>
        <v>2055.77</v>
      </c>
      <c r="P2537" s="4">
        <f t="shared" si="3876"/>
        <v>0.87557603686636676</v>
      </c>
      <c r="Q2537" s="5">
        <f t="shared" si="3877"/>
        <v>21.699999999999818</v>
      </c>
      <c r="R2537" s="5">
        <f t="shared" si="3878"/>
        <v>2042.1949999999999</v>
      </c>
      <c r="S2537" s="4">
        <f t="shared" si="3879"/>
        <v>0.93979933110368352</v>
      </c>
      <c r="T2537" s="4">
        <f t="shared" si="3880"/>
        <v>0.96884016156953456</v>
      </c>
      <c r="U2537" s="5">
        <f t="shared" si="3872"/>
        <v>2049.0019999999995</v>
      </c>
      <c r="V2537" s="5">
        <f t="shared" si="3873"/>
        <v>6.7680000000004839</v>
      </c>
      <c r="X2537" s="5">
        <f t="shared" si="3833"/>
        <v>24.930000000000291</v>
      </c>
      <c r="Y2537" s="5">
        <f t="shared" si="3834"/>
        <v>7.4900000000002365</v>
      </c>
      <c r="AA2537" s="5">
        <f t="shared" si="3852"/>
        <v>1</v>
      </c>
      <c r="AB2537" s="5">
        <f t="shared" si="3853"/>
        <v>0</v>
      </c>
      <c r="AC2537" s="5">
        <f t="shared" si="3854"/>
        <v>1</v>
      </c>
      <c r="AF2537" s="5">
        <f t="shared" si="3840"/>
        <v>33.289999999999964</v>
      </c>
      <c r="AG2537" s="5">
        <f t="shared" si="3841"/>
        <v>53.840000000000146</v>
      </c>
      <c r="AH2537" s="5">
        <f t="shared" si="3842"/>
        <v>0</v>
      </c>
      <c r="AI2537" s="5">
        <f t="shared" si="3843"/>
        <v>-20.550000000000182</v>
      </c>
      <c r="AJ2537" s="5"/>
      <c r="AK2537" s="5">
        <f t="shared" si="3844"/>
        <v>0</v>
      </c>
      <c r="AL2537" s="5">
        <f t="shared" si="3864"/>
        <v>22.358000000000082</v>
      </c>
      <c r="AM2537" s="5">
        <f t="shared" si="3845"/>
        <v>33.289999999999964</v>
      </c>
      <c r="AN2537" s="5">
        <f t="shared" si="3860"/>
        <v>56.25899999999983</v>
      </c>
      <c r="AO2537" s="5">
        <f t="shared" si="3861"/>
        <v>0</v>
      </c>
      <c r="AP2537" s="5">
        <f t="shared" si="3874"/>
        <v>2</v>
      </c>
      <c r="AQ2537" s="5">
        <f t="shared" si="3892"/>
        <v>3.4</v>
      </c>
      <c r="AR2537" s="5"/>
      <c r="AS2537" s="5">
        <f t="shared" si="3838"/>
        <v>53.840000000000146</v>
      </c>
      <c r="AT2537" s="5">
        <f t="shared" si="3860"/>
        <v>67.580000000000112</v>
      </c>
      <c r="AU2537" s="5">
        <f t="shared" si="3846"/>
        <v>-20.550000000000182</v>
      </c>
      <c r="AV2537" s="5">
        <f t="shared" si="3849"/>
        <v>-20.550000000000182</v>
      </c>
      <c r="AW2537" s="5">
        <f t="shared" si="3847"/>
        <v>2</v>
      </c>
      <c r="AX2537" s="5">
        <f t="shared" si="3900"/>
        <v>34.065000000000438</v>
      </c>
      <c r="AZ2537" s="4">
        <f t="shared" si="3882"/>
        <v>0.96884016156953456</v>
      </c>
      <c r="BA2537" s="5">
        <f t="shared" si="3888"/>
        <v>0</v>
      </c>
      <c r="BB2537" s="4">
        <f t="shared" si="3883"/>
        <v>0.88876298394711761</v>
      </c>
      <c r="BD2537" s="5">
        <v>0</v>
      </c>
      <c r="BE2537" s="4">
        <v>0.29156446624720361</v>
      </c>
      <c r="BJ2537" s="5">
        <v>44.510000000000218</v>
      </c>
      <c r="BK2537" s="5">
        <v>20</v>
      </c>
      <c r="BL2537" s="5">
        <v>35.920000000000073</v>
      </c>
      <c r="BM2537" s="5">
        <v>5</v>
      </c>
      <c r="BR2537">
        <v>25</v>
      </c>
      <c r="BS2537">
        <v>-7</v>
      </c>
    </row>
    <row r="2538" spans="1:71">
      <c r="A2538" s="7">
        <v>40176</v>
      </c>
      <c r="B2538" s="6">
        <v>6010.92</v>
      </c>
      <c r="C2538" s="6">
        <v>6026.69</v>
      </c>
      <c r="D2538" s="6">
        <v>6001.22</v>
      </c>
      <c r="E2538" s="6">
        <v>6011.55</v>
      </c>
      <c r="F2538" s="6">
        <v>3959.03</v>
      </c>
      <c r="G2538" s="6">
        <v>3976.92</v>
      </c>
      <c r="H2538" s="6">
        <v>3949.97</v>
      </c>
      <c r="I2538" s="6">
        <v>3959.98</v>
      </c>
      <c r="J2538" s="9">
        <f t="shared" si="3831"/>
        <v>25.469999999999345</v>
      </c>
      <c r="K2538" s="9">
        <f t="shared" si="3858"/>
        <v>71.524999999999864</v>
      </c>
      <c r="L2538" s="9">
        <f t="shared" si="3835"/>
        <v>29.769999999999982</v>
      </c>
      <c r="M2538" s="9">
        <f t="shared" ref="M2538" si="3905">AVERAGE(L2527:L2538)</f>
        <v>49.268333333333395</v>
      </c>
      <c r="N2538" s="6" t="s">
        <v>37</v>
      </c>
      <c r="O2538" s="9">
        <f t="shared" si="3837"/>
        <v>2051.5700000000002</v>
      </c>
      <c r="P2538" s="4">
        <f t="shared" si="3876"/>
        <v>0.4142614601019084</v>
      </c>
      <c r="Q2538" s="5">
        <f t="shared" si="3877"/>
        <v>11.7800000000002</v>
      </c>
      <c r="R2538" s="5">
        <f t="shared" si="3878"/>
        <v>2049.6349999999998</v>
      </c>
      <c r="S2538" s="4">
        <f t="shared" si="3879"/>
        <v>0.84615384615385547</v>
      </c>
      <c r="T2538" s="4">
        <f t="shared" si="3880"/>
        <v>0.91504555528195453</v>
      </c>
      <c r="U2538" s="5">
        <f t="shared" si="3872"/>
        <v>2051.9619999999995</v>
      </c>
      <c r="V2538" s="5">
        <f t="shared" si="3873"/>
        <v>-0.39199999999937063</v>
      </c>
      <c r="X2538" s="5">
        <f t="shared" si="3833"/>
        <v>0.63000000000010914</v>
      </c>
      <c r="Y2538" s="5">
        <f t="shared" si="3834"/>
        <v>0.9499999999998181</v>
      </c>
      <c r="AA2538" s="5">
        <f t="shared" si="3852"/>
        <v>1</v>
      </c>
      <c r="AB2538" s="5">
        <f t="shared" si="3853"/>
        <v>0</v>
      </c>
      <c r="AC2538" s="5">
        <f t="shared" si="3854"/>
        <v>1</v>
      </c>
      <c r="AF2538" s="5">
        <f t="shared" si="3840"/>
        <v>15.769999999999527</v>
      </c>
      <c r="AG2538" s="5">
        <f t="shared" si="3841"/>
        <v>23.769999999999527</v>
      </c>
      <c r="AH2538" s="5">
        <f t="shared" si="3842"/>
        <v>9.6999999999998181</v>
      </c>
      <c r="AI2538" s="5">
        <f t="shared" si="3843"/>
        <v>1.6999999999998181</v>
      </c>
      <c r="AJ2538" s="5"/>
      <c r="AK2538" s="5">
        <f t="shared" si="3844"/>
        <v>9.6999999999998181</v>
      </c>
      <c r="AL2538" s="5">
        <f t="shared" si="3864"/>
        <v>22.358000000000082</v>
      </c>
      <c r="AM2538" s="5">
        <f t="shared" si="3845"/>
        <v>15.769999999999527</v>
      </c>
      <c r="AN2538" s="5">
        <f t="shared" si="3860"/>
        <v>49.971999999999845</v>
      </c>
      <c r="AO2538" s="5">
        <f t="shared" si="3861"/>
        <v>0</v>
      </c>
      <c r="AP2538" s="5">
        <f t="shared" si="3874"/>
        <v>2</v>
      </c>
      <c r="AQ2538" s="5">
        <f t="shared" si="3892"/>
        <v>3.2</v>
      </c>
      <c r="AR2538" s="5"/>
      <c r="AS2538" s="5">
        <f t="shared" si="3838"/>
        <v>23.769999999999527</v>
      </c>
      <c r="AT2538" s="5">
        <f t="shared" si="3860"/>
        <v>61.552000000000135</v>
      </c>
      <c r="AU2538" s="5">
        <f t="shared" si="3846"/>
        <v>1.6999999999998181</v>
      </c>
      <c r="AV2538" s="5">
        <f t="shared" si="3849"/>
        <v>-8</v>
      </c>
      <c r="AW2538" s="5">
        <f t="shared" si="3847"/>
        <v>3</v>
      </c>
      <c r="AX2538" s="5">
        <f t="shared" si="3900"/>
        <v>27.303000000000711</v>
      </c>
      <c r="AZ2538" s="4">
        <f t="shared" si="3882"/>
        <v>0.91504555528195453</v>
      </c>
      <c r="BA2538" s="5">
        <f t="shared" si="3888"/>
        <v>-4.1999999999998181</v>
      </c>
      <c r="BB2538" s="4">
        <f t="shared" si="3883"/>
        <v>0.96884016156953456</v>
      </c>
      <c r="BD2538" s="5">
        <v>0</v>
      </c>
      <c r="BE2538" s="4">
        <v>0.29154380291068255</v>
      </c>
      <c r="BJ2538" s="5">
        <v>17.809999999999491</v>
      </c>
      <c r="BK2538" s="5">
        <v>7.430000000000291</v>
      </c>
      <c r="BL2538" s="5">
        <v>8.0999999999994543</v>
      </c>
      <c r="BM2538" s="5">
        <v>5</v>
      </c>
      <c r="BR2538">
        <v>1</v>
      </c>
      <c r="BS2538">
        <v>-1</v>
      </c>
    </row>
    <row r="2539" spans="1:71">
      <c r="A2539" s="7">
        <v>40177</v>
      </c>
      <c r="B2539" s="6">
        <v>6002.29</v>
      </c>
      <c r="C2539" s="6">
        <v>6008.75</v>
      </c>
      <c r="D2539" s="6">
        <v>5949.45</v>
      </c>
      <c r="E2539" s="6">
        <v>5957.43</v>
      </c>
      <c r="F2539" s="6">
        <v>3953.3</v>
      </c>
      <c r="G2539" s="6">
        <v>3967.16</v>
      </c>
      <c r="H2539" s="6">
        <v>3928.2</v>
      </c>
      <c r="I2539" s="6">
        <v>3935.5</v>
      </c>
      <c r="J2539" s="9">
        <f t="shared" si="3831"/>
        <v>62.100000000000364</v>
      </c>
      <c r="K2539" s="9">
        <f t="shared" si="3858"/>
        <v>67.96333333333321</v>
      </c>
      <c r="L2539" s="9">
        <f t="shared" si="3835"/>
        <v>38.960000000000036</v>
      </c>
      <c r="M2539" s="9">
        <f t="shared" ref="M2539" si="3906">AVERAGE(L2528:L2539)</f>
        <v>48.177500000000045</v>
      </c>
      <c r="N2539" s="6" t="s">
        <v>37</v>
      </c>
      <c r="O2539" s="9">
        <f t="shared" si="3837"/>
        <v>2021.9300000000003</v>
      </c>
      <c r="P2539" s="4">
        <f t="shared" si="3876"/>
        <v>0</v>
      </c>
      <c r="Q2539" s="5">
        <f t="shared" si="3877"/>
        <v>33.839999999999691</v>
      </c>
      <c r="R2539" s="5">
        <f t="shared" si="3878"/>
        <v>2030.3900000000003</v>
      </c>
      <c r="S2539" s="4">
        <f t="shared" si="3879"/>
        <v>0</v>
      </c>
      <c r="T2539" s="4">
        <f t="shared" si="3880"/>
        <v>0.1852842809364724</v>
      </c>
      <c r="U2539" s="5">
        <f t="shared" si="3872"/>
        <v>2044.6539999999998</v>
      </c>
      <c r="V2539" s="5">
        <f t="shared" si="3873"/>
        <v>-22.723999999999478</v>
      </c>
      <c r="X2539" s="5">
        <f t="shared" si="3833"/>
        <v>-44.859999999999673</v>
      </c>
      <c r="Y2539" s="5">
        <f t="shared" si="3834"/>
        <v>-17.800000000000182</v>
      </c>
      <c r="AA2539" s="5">
        <f t="shared" si="3852"/>
        <v>0</v>
      </c>
      <c r="AB2539" s="5">
        <f t="shared" si="3853"/>
        <v>1</v>
      </c>
      <c r="AC2539" s="5">
        <f t="shared" si="3854"/>
        <v>1</v>
      </c>
      <c r="AF2539" s="5">
        <f t="shared" si="3840"/>
        <v>6.4600000000000364</v>
      </c>
      <c r="AG2539" s="5">
        <f t="shared" si="3841"/>
        <v>-2.8000000000001819</v>
      </c>
      <c r="AH2539" s="5">
        <f t="shared" si="3842"/>
        <v>52.840000000000146</v>
      </c>
      <c r="AI2539" s="5">
        <f t="shared" si="3843"/>
        <v>62.100000000000364</v>
      </c>
      <c r="AJ2539" s="5"/>
      <c r="AK2539" s="5">
        <f t="shared" si="3844"/>
        <v>6.4600000000000364</v>
      </c>
      <c r="AL2539" s="5">
        <f t="shared" si="3864"/>
        <v>17.81399999999994</v>
      </c>
      <c r="AM2539" s="5">
        <f t="shared" si="3845"/>
        <v>52.840000000000146</v>
      </c>
      <c r="AN2539" s="5">
        <f t="shared" si="3860"/>
        <v>52.818999999999868</v>
      </c>
      <c r="AO2539" s="5">
        <f t="shared" si="3861"/>
        <v>1</v>
      </c>
      <c r="AP2539" s="5">
        <f t="shared" si="3874"/>
        <v>3</v>
      </c>
      <c r="AQ2539" s="5">
        <f t="shared" si="3892"/>
        <v>3.1</v>
      </c>
      <c r="AR2539" s="5"/>
      <c r="AS2539" s="5">
        <f t="shared" si="3838"/>
        <v>62.100000000000364</v>
      </c>
      <c r="AT2539" s="5">
        <f t="shared" si="3860"/>
        <v>60.666000000000167</v>
      </c>
      <c r="AU2539" s="5">
        <f t="shared" si="3846"/>
        <v>-2.8000000000001819</v>
      </c>
      <c r="AV2539" s="5">
        <f t="shared" si="3849"/>
        <v>9.2600000000002183</v>
      </c>
      <c r="AW2539" s="5">
        <f t="shared" si="3847"/>
        <v>4</v>
      </c>
      <c r="AX2539" s="5">
        <f t="shared" si="3900"/>
        <v>26.05199999999968</v>
      </c>
      <c r="AZ2539" s="4">
        <f t="shared" si="3882"/>
        <v>0.1852842809364724</v>
      </c>
      <c r="BA2539" s="5">
        <f t="shared" si="3888"/>
        <v>-29.639999999999873</v>
      </c>
      <c r="BB2539" s="4">
        <f t="shared" si="3883"/>
        <v>0.91504555528195453</v>
      </c>
      <c r="BD2539" s="5">
        <v>0</v>
      </c>
      <c r="BE2539" s="4">
        <v>0.29153605015675477</v>
      </c>
      <c r="BJ2539" s="5">
        <v>9.7699999999995271</v>
      </c>
      <c r="BK2539" s="5">
        <v>5.9000000000005457</v>
      </c>
      <c r="BL2539" s="5">
        <v>7.2199999999993452</v>
      </c>
      <c r="BM2539" s="5">
        <v>5</v>
      </c>
      <c r="BR2539">
        <v>-27</v>
      </c>
      <c r="BS2539">
        <v>18</v>
      </c>
    </row>
    <row r="2540" spans="1:71">
      <c r="A2540" s="7">
        <v>40182</v>
      </c>
      <c r="B2540" s="6">
        <v>5975.52</v>
      </c>
      <c r="C2540" s="6">
        <v>6048.3</v>
      </c>
      <c r="D2540" s="6">
        <v>5974.43</v>
      </c>
      <c r="E2540" s="6">
        <v>6048.3</v>
      </c>
      <c r="F2540" s="6">
        <v>3952.21</v>
      </c>
      <c r="G2540" s="6">
        <v>4013.97</v>
      </c>
      <c r="H2540" s="6">
        <v>3950.61</v>
      </c>
      <c r="I2540" s="6">
        <v>4013.97</v>
      </c>
      <c r="J2540" s="9">
        <f t="shared" si="3831"/>
        <v>90.869999999999891</v>
      </c>
      <c r="K2540" s="9">
        <f t="shared" si="3858"/>
        <v>68.531666666666595</v>
      </c>
      <c r="L2540" s="9">
        <f t="shared" si="3835"/>
        <v>78.4699999999998</v>
      </c>
      <c r="M2540" s="9">
        <f t="shared" ref="M2540" si="3907">AVERAGE(L2529:L2540)</f>
        <v>51.231666666666683</v>
      </c>
      <c r="N2540" s="6" t="s">
        <v>36</v>
      </c>
      <c r="O2540" s="9">
        <f t="shared" si="3837"/>
        <v>2034.3300000000004</v>
      </c>
      <c r="P2540" s="4">
        <f t="shared" si="3876"/>
        <v>0.36643026004728735</v>
      </c>
      <c r="Q2540" s="5">
        <f t="shared" si="3877"/>
        <v>33.839999999999691</v>
      </c>
      <c r="R2540" s="5">
        <f t="shared" si="3878"/>
        <v>2030.3900000000003</v>
      </c>
      <c r="S2540" s="4">
        <f t="shared" si="3879"/>
        <v>0.33935413245758778</v>
      </c>
      <c r="T2540" s="4">
        <f t="shared" si="3880"/>
        <v>0.46176142697883565</v>
      </c>
      <c r="U2540" s="5">
        <f t="shared" si="3872"/>
        <v>2042.0579999999998</v>
      </c>
      <c r="V2540" s="5">
        <f t="shared" si="3873"/>
        <v>-7.7279999999993834</v>
      </c>
      <c r="X2540" s="5">
        <f t="shared" si="3833"/>
        <v>72.779999999999745</v>
      </c>
      <c r="Y2540" s="5">
        <f t="shared" si="3834"/>
        <v>61.759999999999764</v>
      </c>
      <c r="AA2540" s="5">
        <f t="shared" si="3852"/>
        <v>1</v>
      </c>
      <c r="AB2540" s="5">
        <f t="shared" si="3853"/>
        <v>0</v>
      </c>
      <c r="AC2540" s="5">
        <f t="shared" si="3854"/>
        <v>1</v>
      </c>
      <c r="AF2540" s="5">
        <f t="shared" si="3840"/>
        <v>72.779999999999745</v>
      </c>
      <c r="AG2540" s="5">
        <f t="shared" si="3841"/>
        <v>90.869999999999891</v>
      </c>
      <c r="AH2540" s="5">
        <f t="shared" si="3842"/>
        <v>1.0900000000001455</v>
      </c>
      <c r="AI2540" s="5">
        <f t="shared" si="3843"/>
        <v>-17</v>
      </c>
      <c r="AJ2540" s="5"/>
      <c r="AK2540" s="5">
        <f t="shared" si="3844"/>
        <v>1.0900000000001455</v>
      </c>
      <c r="AL2540" s="5">
        <f t="shared" si="3864"/>
        <v>17.81399999999994</v>
      </c>
      <c r="AM2540" s="5">
        <f t="shared" si="3845"/>
        <v>72.779999999999745</v>
      </c>
      <c r="AN2540" s="5">
        <f t="shared" si="3860"/>
        <v>53.734999999999857</v>
      </c>
      <c r="AO2540" s="5">
        <f t="shared" si="3861"/>
        <v>1</v>
      </c>
      <c r="AP2540" s="5">
        <f t="shared" si="3874"/>
        <v>4</v>
      </c>
      <c r="AQ2540" s="5">
        <f t="shared" si="3892"/>
        <v>3.2</v>
      </c>
      <c r="AR2540" s="5"/>
      <c r="AS2540" s="5">
        <f t="shared" si="3838"/>
        <v>90.869999999999891</v>
      </c>
      <c r="AT2540" s="5">
        <f t="shared" si="3860"/>
        <v>64.748000000000133</v>
      </c>
      <c r="AU2540" s="5">
        <f t="shared" si="3846"/>
        <v>-17</v>
      </c>
      <c r="AV2540" s="5">
        <f t="shared" si="3849"/>
        <v>-18.090000000000146</v>
      </c>
      <c r="AW2540" s="5">
        <f t="shared" si="3847"/>
        <v>2</v>
      </c>
      <c r="AX2540" s="5">
        <f t="shared" si="3900"/>
        <v>26.05199999999968</v>
      </c>
      <c r="AZ2540" s="4">
        <f t="shared" si="3882"/>
        <v>0.46176142697883565</v>
      </c>
      <c r="BA2540" s="5">
        <f t="shared" si="3888"/>
        <v>0</v>
      </c>
      <c r="BB2540" s="4">
        <f t="shared" si="3883"/>
        <v>0.1852842809364724</v>
      </c>
      <c r="BD2540" s="5">
        <v>0</v>
      </c>
      <c r="BE2540" s="4">
        <v>0.29141831893930104</v>
      </c>
      <c r="BJ2540" s="5">
        <v>22.8100000000004</v>
      </c>
      <c r="BK2540" s="5">
        <v>1.9999999999527063E-2</v>
      </c>
      <c r="BL2540" s="5">
        <v>16.850000000000364</v>
      </c>
      <c r="BM2540" s="5">
        <v>5</v>
      </c>
      <c r="BR2540">
        <v>-27</v>
      </c>
      <c r="BS2540">
        <v>62</v>
      </c>
    </row>
    <row r="2541" spans="1:71">
      <c r="A2541" s="7">
        <v>40183</v>
      </c>
      <c r="B2541" s="6">
        <v>6043.94</v>
      </c>
      <c r="C2541" s="6">
        <v>6058.02</v>
      </c>
      <c r="D2541" s="6">
        <v>6015.67</v>
      </c>
      <c r="E2541" s="6">
        <v>6031.86</v>
      </c>
      <c r="F2541" s="6">
        <v>4012.43</v>
      </c>
      <c r="G2541" s="6">
        <v>4028.34</v>
      </c>
      <c r="H2541" s="6">
        <v>3993.33</v>
      </c>
      <c r="I2541" s="6">
        <v>4012.91</v>
      </c>
      <c r="J2541" s="9">
        <f t="shared" si="3831"/>
        <v>42.350000000000364</v>
      </c>
      <c r="K2541" s="9">
        <f t="shared" si="3858"/>
        <v>66.147499999999965</v>
      </c>
      <c r="L2541" s="9">
        <f t="shared" si="3835"/>
        <v>35.010000000000218</v>
      </c>
      <c r="M2541" s="9">
        <f t="shared" ref="M2541" si="3908">AVERAGE(L2530:L2541)</f>
        <v>50.563333333333354</v>
      </c>
      <c r="N2541" s="6" t="s">
        <v>37</v>
      </c>
      <c r="O2541" s="9">
        <f t="shared" si="3837"/>
        <v>2018.9499999999998</v>
      </c>
      <c r="P2541" s="4">
        <f t="shared" si="3876"/>
        <v>0</v>
      </c>
      <c r="Q2541" s="5">
        <f t="shared" si="3877"/>
        <v>36.820000000000164</v>
      </c>
      <c r="R2541" s="5">
        <f t="shared" si="3878"/>
        <v>2028.1549999999997</v>
      </c>
      <c r="S2541" s="4">
        <f t="shared" si="3879"/>
        <v>0</v>
      </c>
      <c r="T2541" s="4">
        <f t="shared" si="3880"/>
        <v>0</v>
      </c>
      <c r="U2541" s="5">
        <f t="shared" si="3872"/>
        <v>2036.5099999999998</v>
      </c>
      <c r="V2541" s="5">
        <f t="shared" si="3873"/>
        <v>-17.559999999999945</v>
      </c>
      <c r="X2541" s="5">
        <f t="shared" si="3833"/>
        <v>-12.079999999999927</v>
      </c>
      <c r="Y2541" s="5">
        <f t="shared" si="3834"/>
        <v>0.48000000000001819</v>
      </c>
      <c r="AA2541" s="5">
        <f t="shared" si="3852"/>
        <v>0</v>
      </c>
      <c r="AB2541" s="5">
        <f t="shared" si="3853"/>
        <v>0</v>
      </c>
      <c r="AC2541" s="5">
        <f t="shared" si="3854"/>
        <v>0</v>
      </c>
      <c r="AF2541" s="5">
        <f t="shared" si="3840"/>
        <v>14.080000000000837</v>
      </c>
      <c r="AG2541" s="5">
        <f t="shared" si="3841"/>
        <v>9.7200000000002547</v>
      </c>
      <c r="AH2541" s="5">
        <f t="shared" si="3842"/>
        <v>28.269999999999527</v>
      </c>
      <c r="AI2541" s="5">
        <f t="shared" si="3843"/>
        <v>32.630000000000109</v>
      </c>
      <c r="AJ2541" s="5"/>
      <c r="AK2541" s="5">
        <f t="shared" si="3844"/>
        <v>14.080000000000837</v>
      </c>
      <c r="AL2541" s="5">
        <f t="shared" si="3864"/>
        <v>17.81399999999994</v>
      </c>
      <c r="AM2541" s="5">
        <f t="shared" si="3845"/>
        <v>28.269999999999527</v>
      </c>
      <c r="AN2541" s="5">
        <f t="shared" si="3860"/>
        <v>47.506999999999792</v>
      </c>
      <c r="AO2541" s="5">
        <f t="shared" si="3861"/>
        <v>0</v>
      </c>
      <c r="AP2541" s="5">
        <f t="shared" si="3874"/>
        <v>3</v>
      </c>
      <c r="AQ2541" s="5">
        <f t="shared" si="3892"/>
        <v>3.1</v>
      </c>
      <c r="AR2541" s="5"/>
      <c r="AS2541" s="5">
        <f t="shared" si="3838"/>
        <v>32.630000000000109</v>
      </c>
      <c r="AT2541" s="5">
        <f t="shared" si="3860"/>
        <v>58.802000000000135</v>
      </c>
      <c r="AU2541" s="5">
        <f t="shared" si="3846"/>
        <v>9.7200000000002547</v>
      </c>
      <c r="AV2541" s="5">
        <f t="shared" si="3849"/>
        <v>4.3600000000005821</v>
      </c>
      <c r="AW2541" s="5">
        <f t="shared" si="3847"/>
        <v>3</v>
      </c>
      <c r="AX2541" s="5">
        <f t="shared" si="3900"/>
        <v>26.05199999999968</v>
      </c>
      <c r="AZ2541" s="4">
        <f t="shared" si="3882"/>
        <v>0</v>
      </c>
      <c r="BA2541" s="5">
        <f t="shared" si="3888"/>
        <v>0</v>
      </c>
      <c r="BB2541" s="4">
        <f t="shared" si="3883"/>
        <v>0.46176142697883565</v>
      </c>
      <c r="BD2541" s="5">
        <v>0</v>
      </c>
      <c r="BE2541" s="4">
        <v>0.29076032727997747</v>
      </c>
      <c r="BJ2541" s="5">
        <v>21.369999999999891</v>
      </c>
      <c r="BK2541" s="5">
        <v>2.7899999999999636</v>
      </c>
      <c r="BL2541" s="5">
        <v>1.7600000000002183</v>
      </c>
      <c r="BM2541" s="5">
        <v>5</v>
      </c>
      <c r="BR2541">
        <v>-26</v>
      </c>
      <c r="BS2541">
        <v>0</v>
      </c>
    </row>
    <row r="2542" spans="1:71">
      <c r="A2542" s="7">
        <v>40184</v>
      </c>
      <c r="B2542" s="6">
        <v>6032.39</v>
      </c>
      <c r="C2542" s="6">
        <v>6047.57</v>
      </c>
      <c r="D2542" s="6">
        <v>5997.09</v>
      </c>
      <c r="E2542" s="6">
        <v>6034.33</v>
      </c>
      <c r="F2542" s="6">
        <v>4014.45</v>
      </c>
      <c r="G2542" s="6">
        <v>4022.94</v>
      </c>
      <c r="H2542" s="6">
        <v>3996.8</v>
      </c>
      <c r="I2542" s="6">
        <v>4017.67</v>
      </c>
      <c r="J2542" s="9">
        <f t="shared" si="3831"/>
        <v>50.479999999999563</v>
      </c>
      <c r="K2542" s="9">
        <f t="shared" si="3858"/>
        <v>64.018333333333274</v>
      </c>
      <c r="L2542" s="9">
        <f t="shared" si="3835"/>
        <v>26.139999999999873</v>
      </c>
      <c r="M2542" s="9">
        <f t="shared" ref="M2542" si="3909">AVERAGE(L2531:L2542)</f>
        <v>48.618333333333339</v>
      </c>
      <c r="N2542" s="6" t="s">
        <v>36</v>
      </c>
      <c r="O2542" s="9">
        <f t="shared" si="3837"/>
        <v>2016.6599999999999</v>
      </c>
      <c r="P2542" s="4">
        <f t="shared" si="3876"/>
        <v>0</v>
      </c>
      <c r="Q2542" s="5">
        <f t="shared" si="3877"/>
        <v>34.910000000000309</v>
      </c>
      <c r="R2542" s="5">
        <f t="shared" si="3878"/>
        <v>2025.3874999999998</v>
      </c>
      <c r="S2542" s="4">
        <f t="shared" si="3879"/>
        <v>0</v>
      </c>
      <c r="T2542" s="4">
        <f t="shared" si="3880"/>
        <v>0</v>
      </c>
      <c r="U2542" s="5">
        <f t="shared" si="3872"/>
        <v>2028.6880000000001</v>
      </c>
      <c r="V2542" s="5">
        <f t="shared" si="3873"/>
        <v>-12.028000000000247</v>
      </c>
      <c r="X2542" s="5">
        <f t="shared" si="3833"/>
        <v>1.9399999999995998</v>
      </c>
      <c r="Y2542" s="5">
        <f t="shared" si="3834"/>
        <v>3.2200000000002547</v>
      </c>
      <c r="AA2542" s="5">
        <f t="shared" si="3852"/>
        <v>1</v>
      </c>
      <c r="AB2542" s="5">
        <f t="shared" si="3853"/>
        <v>0</v>
      </c>
      <c r="AC2542" s="5">
        <f t="shared" si="3854"/>
        <v>1</v>
      </c>
      <c r="AF2542" s="5">
        <f t="shared" si="3840"/>
        <v>15.179999999999382</v>
      </c>
      <c r="AG2542" s="5">
        <f t="shared" si="3841"/>
        <v>15.710000000000036</v>
      </c>
      <c r="AH2542" s="5">
        <f t="shared" si="3842"/>
        <v>35.300000000000182</v>
      </c>
      <c r="AI2542" s="5">
        <f t="shared" si="3843"/>
        <v>34.769999999999527</v>
      </c>
      <c r="AJ2542" s="5"/>
      <c r="AK2542" s="5">
        <f t="shared" si="3844"/>
        <v>15.179999999999382</v>
      </c>
      <c r="AL2542" s="5">
        <f t="shared" si="3864"/>
        <v>17.81399999999994</v>
      </c>
      <c r="AM2542" s="5">
        <f t="shared" si="3845"/>
        <v>35.300000000000182</v>
      </c>
      <c r="AN2542" s="5">
        <f t="shared" si="3860"/>
        <v>46.010999999999783</v>
      </c>
      <c r="AO2542" s="5">
        <f t="shared" si="3861"/>
        <v>0</v>
      </c>
      <c r="AP2542" s="5">
        <f t="shared" si="3874"/>
        <v>3</v>
      </c>
      <c r="AQ2542" s="5">
        <f t="shared" si="3892"/>
        <v>3</v>
      </c>
      <c r="AR2542" s="5"/>
      <c r="AS2542" s="5">
        <f t="shared" si="3838"/>
        <v>34.769999999999527</v>
      </c>
      <c r="AT2542" s="5">
        <f t="shared" si="3860"/>
        <v>55.326000000000022</v>
      </c>
      <c r="AU2542" s="5">
        <f t="shared" si="3846"/>
        <v>15.710000000000036</v>
      </c>
      <c r="AV2542" s="5">
        <f t="shared" si="3849"/>
        <v>-0.53000000000065484</v>
      </c>
      <c r="AW2542" s="5">
        <f t="shared" si="3847"/>
        <v>4</v>
      </c>
      <c r="AX2542" s="5">
        <f t="shared" si="3900"/>
        <v>25.143000000000121</v>
      </c>
      <c r="AZ2542" s="4">
        <f t="shared" si="3882"/>
        <v>0</v>
      </c>
      <c r="BA2542" s="5">
        <f t="shared" si="3888"/>
        <v>0</v>
      </c>
      <c r="BB2542" s="4">
        <f t="shared" si="3883"/>
        <v>0</v>
      </c>
      <c r="BD2542" s="5">
        <v>0</v>
      </c>
      <c r="BE2542" s="4">
        <v>0.2905905576575053</v>
      </c>
      <c r="BJ2542" s="5">
        <v>20.589999999999236</v>
      </c>
      <c r="BK2542" s="5">
        <v>16.650000000000546</v>
      </c>
      <c r="BL2542" s="5">
        <v>0.35999999999967258</v>
      </c>
      <c r="BM2542" s="5">
        <v>5</v>
      </c>
      <c r="BR2542">
        <v>35</v>
      </c>
      <c r="BS2542">
        <v>3</v>
      </c>
    </row>
    <row r="2543" spans="1:71">
      <c r="A2543" s="7">
        <v>40185</v>
      </c>
      <c r="B2543" s="6">
        <v>6016.8</v>
      </c>
      <c r="C2543" s="6">
        <v>6037.57</v>
      </c>
      <c r="D2543" s="6">
        <v>5961.25</v>
      </c>
      <c r="E2543" s="6">
        <v>6019.36</v>
      </c>
      <c r="F2543" s="6">
        <v>4005.96</v>
      </c>
      <c r="G2543" s="6">
        <v>4032.24</v>
      </c>
      <c r="H2543" s="6">
        <v>3983.9</v>
      </c>
      <c r="I2543" s="6">
        <v>4024.8</v>
      </c>
      <c r="J2543" s="9">
        <f t="shared" si="3831"/>
        <v>76.319999999999709</v>
      </c>
      <c r="K2543" s="9">
        <f t="shared" si="3858"/>
        <v>62.704166666666573</v>
      </c>
      <c r="L2543" s="9">
        <f t="shared" si="3835"/>
        <v>48.339999999999691</v>
      </c>
      <c r="M2543" s="9">
        <f t="shared" ref="M2543" si="3910">AVERAGE(L2532:L2543)</f>
        <v>48.970833333333339</v>
      </c>
      <c r="N2543" s="6" t="s">
        <v>36</v>
      </c>
      <c r="O2543" s="9">
        <f t="shared" si="3837"/>
        <v>1994.5599999999995</v>
      </c>
      <c r="P2543" s="4">
        <f t="shared" si="3876"/>
        <v>0</v>
      </c>
      <c r="Q2543" s="5">
        <f t="shared" si="3877"/>
        <v>39.770000000000891</v>
      </c>
      <c r="R2543" s="5">
        <f t="shared" si="3878"/>
        <v>2004.5024999999996</v>
      </c>
      <c r="S2543" s="4">
        <f t="shared" si="3879"/>
        <v>0</v>
      </c>
      <c r="T2543" s="4">
        <f t="shared" si="3880"/>
        <v>0</v>
      </c>
      <c r="U2543" s="5">
        <f t="shared" si="3872"/>
        <v>2017.2860000000001</v>
      </c>
      <c r="V2543" s="5">
        <f t="shared" si="3873"/>
        <v>-22.726000000000568</v>
      </c>
      <c r="X2543" s="5">
        <f t="shared" si="3833"/>
        <v>2.5599999999994907</v>
      </c>
      <c r="Y2543" s="5">
        <f t="shared" si="3834"/>
        <v>18.840000000000146</v>
      </c>
      <c r="AA2543" s="5">
        <f t="shared" si="3852"/>
        <v>1</v>
      </c>
      <c r="AB2543" s="5">
        <f t="shared" si="3853"/>
        <v>0</v>
      </c>
      <c r="AC2543" s="5">
        <f t="shared" si="3854"/>
        <v>1</v>
      </c>
      <c r="AF2543" s="5">
        <f t="shared" si="3840"/>
        <v>20.769999999999527</v>
      </c>
      <c r="AG2543" s="5">
        <f t="shared" si="3841"/>
        <v>3.2399999999997817</v>
      </c>
      <c r="AH2543" s="5">
        <f t="shared" si="3842"/>
        <v>55.550000000000182</v>
      </c>
      <c r="AI2543" s="5">
        <f t="shared" si="3843"/>
        <v>73.079999999999927</v>
      </c>
      <c r="AJ2543" s="5"/>
      <c r="AK2543" s="5">
        <f t="shared" si="3844"/>
        <v>20.769999999999527</v>
      </c>
      <c r="AL2543" s="5">
        <f t="shared" si="3864"/>
        <v>20.909999999999581</v>
      </c>
      <c r="AM2543" s="5">
        <f t="shared" si="3845"/>
        <v>55.550000000000182</v>
      </c>
      <c r="AN2543" s="5">
        <f t="shared" si="3860"/>
        <v>46.200999999999837</v>
      </c>
      <c r="AO2543" s="5">
        <f t="shared" si="3861"/>
        <v>1</v>
      </c>
      <c r="AP2543" s="5">
        <f t="shared" si="3874"/>
        <v>4</v>
      </c>
      <c r="AQ2543" s="5">
        <f t="shared" si="3892"/>
        <v>3.1</v>
      </c>
      <c r="AR2543" s="5"/>
      <c r="AS2543" s="5">
        <f t="shared" si="3838"/>
        <v>73.079999999999927</v>
      </c>
      <c r="AT2543" s="5">
        <f t="shared" si="3860"/>
        <v>57.015999999999984</v>
      </c>
      <c r="AU2543" s="5">
        <f t="shared" si="3846"/>
        <v>3.2399999999997817</v>
      </c>
      <c r="AV2543" s="5">
        <f t="shared" si="3849"/>
        <v>17.529999999999745</v>
      </c>
      <c r="AW2543" s="5">
        <f t="shared" si="3847"/>
        <v>5</v>
      </c>
      <c r="AX2543" s="5">
        <f t="shared" si="3900"/>
        <v>23.753999999999724</v>
      </c>
      <c r="AZ2543" s="4">
        <f t="shared" si="3882"/>
        <v>0</v>
      </c>
      <c r="BA2543" s="5">
        <f t="shared" si="3888"/>
        <v>0</v>
      </c>
      <c r="BB2543" s="4">
        <f t="shared" si="3883"/>
        <v>0</v>
      </c>
      <c r="BD2543" s="5">
        <v>0</v>
      </c>
      <c r="BE2543" s="4">
        <v>0.29055828290900532</v>
      </c>
      <c r="BJ2543" s="5">
        <v>43.300000000000182</v>
      </c>
      <c r="BK2543" s="5">
        <v>-14.680000000000291</v>
      </c>
      <c r="BL2543" s="5">
        <v>15.730000000000473</v>
      </c>
      <c r="BM2543" s="5">
        <v>5</v>
      </c>
      <c r="BR2543">
        <v>56</v>
      </c>
      <c r="BS2543">
        <v>19</v>
      </c>
    </row>
    <row r="2544" spans="1:71">
      <c r="A2544" s="7">
        <v>40186</v>
      </c>
      <c r="B2544" s="6">
        <v>6028.62</v>
      </c>
      <c r="C2544" s="6">
        <v>6053.04</v>
      </c>
      <c r="D2544" s="6">
        <v>5972.24</v>
      </c>
      <c r="E2544" s="6">
        <v>6037.61</v>
      </c>
      <c r="F2544" s="6">
        <v>4042.64</v>
      </c>
      <c r="G2544" s="6">
        <v>4051.41</v>
      </c>
      <c r="H2544" s="6">
        <v>4013.34</v>
      </c>
      <c r="I2544" s="6">
        <v>4045.14</v>
      </c>
      <c r="J2544" s="9">
        <f t="shared" si="3831"/>
        <v>80.800000000000182</v>
      </c>
      <c r="K2544" s="9">
        <f t="shared" si="3858"/>
        <v>63.643333333333203</v>
      </c>
      <c r="L2544" s="9">
        <f t="shared" si="3835"/>
        <v>38.069999999999709</v>
      </c>
      <c r="M2544" s="9">
        <f t="shared" ref="M2544" si="3911">AVERAGE(L2533:L2544)</f>
        <v>47.564999999999976</v>
      </c>
      <c r="N2544" s="6" t="s">
        <v>36</v>
      </c>
      <c r="O2544" s="9">
        <f t="shared" si="3837"/>
        <v>1992.4699999999998</v>
      </c>
      <c r="P2544" s="4">
        <f t="shared" si="3876"/>
        <v>0</v>
      </c>
      <c r="Q2544" s="5">
        <f t="shared" si="3877"/>
        <v>41.860000000000582</v>
      </c>
      <c r="R2544" s="5">
        <f t="shared" si="3878"/>
        <v>2002.9349999999999</v>
      </c>
      <c r="S2544" s="4">
        <f t="shared" si="3879"/>
        <v>0</v>
      </c>
      <c r="T2544" s="4">
        <f t="shared" si="3880"/>
        <v>0</v>
      </c>
      <c r="U2544" s="5">
        <f t="shared" si="3872"/>
        <v>2011.3939999999998</v>
      </c>
      <c r="V2544" s="5">
        <f t="shared" si="3873"/>
        <v>-18.923999999999978</v>
      </c>
      <c r="X2544" s="5">
        <f t="shared" si="3833"/>
        <v>8.9899999999997817</v>
      </c>
      <c r="Y2544" s="5">
        <f t="shared" si="3834"/>
        <v>2.5</v>
      </c>
      <c r="AA2544" s="5">
        <f t="shared" si="3852"/>
        <v>1</v>
      </c>
      <c r="AB2544" s="5">
        <f t="shared" si="3853"/>
        <v>0</v>
      </c>
      <c r="AC2544" s="5">
        <f t="shared" si="3854"/>
        <v>1</v>
      </c>
      <c r="AF2544" s="5">
        <f t="shared" si="3840"/>
        <v>24.420000000000073</v>
      </c>
      <c r="AG2544" s="5">
        <f t="shared" si="3841"/>
        <v>33.680000000000291</v>
      </c>
      <c r="AH2544" s="5">
        <f t="shared" si="3842"/>
        <v>56.380000000000109</v>
      </c>
      <c r="AI2544" s="5">
        <f t="shared" si="3843"/>
        <v>47.119999999999891</v>
      </c>
      <c r="AJ2544" s="5"/>
      <c r="AK2544" s="5">
        <f t="shared" si="3844"/>
        <v>24.420000000000073</v>
      </c>
      <c r="AL2544" s="5">
        <f t="shared" si="3864"/>
        <v>22.395000000000071</v>
      </c>
      <c r="AM2544" s="5">
        <f t="shared" si="3845"/>
        <v>56.380000000000109</v>
      </c>
      <c r="AN2544" s="5">
        <f t="shared" si="3860"/>
        <v>42.392999999999844</v>
      </c>
      <c r="AO2544" s="5">
        <f t="shared" si="3861"/>
        <v>1</v>
      </c>
      <c r="AP2544" s="5">
        <f t="shared" si="3874"/>
        <v>4</v>
      </c>
      <c r="AQ2544" s="5">
        <f t="shared" si="3892"/>
        <v>3.1</v>
      </c>
      <c r="AR2544" s="5"/>
      <c r="AS2544" s="5">
        <f t="shared" si="3838"/>
        <v>47.119999999999891</v>
      </c>
      <c r="AT2544" s="5">
        <f t="shared" si="3860"/>
        <v>51.221999999999937</v>
      </c>
      <c r="AU2544" s="5">
        <f t="shared" si="3846"/>
        <v>33.680000000000291</v>
      </c>
      <c r="AV2544" s="5">
        <f t="shared" si="3849"/>
        <v>-9.2600000000002183</v>
      </c>
      <c r="AW2544" s="5">
        <f t="shared" si="3847"/>
        <v>6</v>
      </c>
      <c r="AX2544" s="5">
        <f t="shared" si="3900"/>
        <v>25.143000000000121</v>
      </c>
      <c r="AZ2544" s="4">
        <f t="shared" si="3882"/>
        <v>0</v>
      </c>
      <c r="BA2544" s="5">
        <f t="shared" si="3888"/>
        <v>0</v>
      </c>
      <c r="BB2544" s="4">
        <f t="shared" si="3883"/>
        <v>0</v>
      </c>
      <c r="BD2544" s="5">
        <v>0</v>
      </c>
      <c r="BE2544" s="4">
        <v>0.29032423033650634</v>
      </c>
      <c r="BJ2544" s="5">
        <v>121.98999999999978</v>
      </c>
      <c r="BK2544" s="5">
        <v>4.8299999999999272</v>
      </c>
      <c r="BL2544" s="5">
        <v>5.9600000000000364</v>
      </c>
      <c r="BM2544" s="5">
        <v>5</v>
      </c>
      <c r="BR2544">
        <v>56</v>
      </c>
      <c r="BS2544">
        <v>-29</v>
      </c>
    </row>
    <row r="2545" spans="1:71">
      <c r="A2545" s="7">
        <v>40189</v>
      </c>
      <c r="B2545" s="6">
        <v>6057.93</v>
      </c>
      <c r="C2545" s="6">
        <v>6094.26</v>
      </c>
      <c r="D2545" s="6">
        <v>6031.14</v>
      </c>
      <c r="E2545" s="6">
        <v>6040.5</v>
      </c>
      <c r="F2545" s="6">
        <v>4071.4</v>
      </c>
      <c r="G2545" s="6">
        <v>4088.18</v>
      </c>
      <c r="H2545" s="6">
        <v>4039.33</v>
      </c>
      <c r="I2545" s="6">
        <v>4043.09</v>
      </c>
      <c r="J2545" s="9">
        <f t="shared" si="3831"/>
        <v>63.119999999999891</v>
      </c>
      <c r="K2545" s="9">
        <f t="shared" si="3858"/>
        <v>62.98833333333323</v>
      </c>
      <c r="L2545" s="9">
        <f t="shared" si="3835"/>
        <v>48.849999999999909</v>
      </c>
      <c r="M2545" s="9">
        <f t="shared" ref="M2545" si="3912">AVERAGE(L2534:L2545)</f>
        <v>45.255833333333307</v>
      </c>
      <c r="N2545" s="6" t="s">
        <v>36</v>
      </c>
      <c r="O2545" s="9">
        <f t="shared" si="3837"/>
        <v>1997.4099999999999</v>
      </c>
      <c r="P2545" s="4">
        <f t="shared" si="3876"/>
        <v>0.18655589123867264</v>
      </c>
      <c r="Q2545" s="5">
        <f t="shared" si="3877"/>
        <v>26.480000000000018</v>
      </c>
      <c r="R2545" s="5">
        <f t="shared" si="3878"/>
        <v>1999.0899999999997</v>
      </c>
      <c r="S2545" s="4">
        <f t="shared" si="3879"/>
        <v>0.11801242236024811</v>
      </c>
      <c r="T2545" s="4">
        <f t="shared" si="3880"/>
        <v>7.8041074249605699E-2</v>
      </c>
      <c r="U2545" s="5">
        <f t="shared" si="3872"/>
        <v>2004.0099999999998</v>
      </c>
      <c r="V2545" s="5">
        <f t="shared" si="3873"/>
        <v>-6.5999999999999091</v>
      </c>
      <c r="X2545" s="5">
        <f t="shared" si="3833"/>
        <v>-17.430000000000291</v>
      </c>
      <c r="Y2545" s="5">
        <f t="shared" si="3834"/>
        <v>-28.309999999999945</v>
      </c>
      <c r="AA2545" s="5">
        <f t="shared" si="3852"/>
        <v>0</v>
      </c>
      <c r="AB2545" s="5">
        <f t="shared" si="3853"/>
        <v>1</v>
      </c>
      <c r="AC2545" s="5">
        <f t="shared" si="3854"/>
        <v>1</v>
      </c>
      <c r="AF2545" s="5">
        <f t="shared" si="3840"/>
        <v>36.329999999999927</v>
      </c>
      <c r="AG2545" s="5">
        <f t="shared" si="3841"/>
        <v>56.650000000000546</v>
      </c>
      <c r="AH2545" s="5">
        <f t="shared" si="3842"/>
        <v>26.789999999999964</v>
      </c>
      <c r="AI2545" s="5">
        <f t="shared" si="3843"/>
        <v>6.4699999999993452</v>
      </c>
      <c r="AJ2545" s="5"/>
      <c r="AK2545" s="5">
        <f t="shared" si="3844"/>
        <v>26.789999999999964</v>
      </c>
      <c r="AL2545" s="5">
        <f t="shared" si="3864"/>
        <v>24.65700000000006</v>
      </c>
      <c r="AM2545" s="5">
        <f t="shared" si="3845"/>
        <v>36.329999999999927</v>
      </c>
      <c r="AN2545" s="5">
        <f t="shared" si="3860"/>
        <v>41.747999999999863</v>
      </c>
      <c r="AO2545" s="5">
        <f t="shared" si="3861"/>
        <v>0</v>
      </c>
      <c r="AP2545" s="5">
        <f t="shared" si="3874"/>
        <v>4</v>
      </c>
      <c r="AQ2545" s="5">
        <f t="shared" si="3892"/>
        <v>3.2</v>
      </c>
      <c r="AR2545" s="5"/>
      <c r="AS2545" s="5">
        <f t="shared" si="3838"/>
        <v>56.650000000000546</v>
      </c>
      <c r="AT2545" s="5">
        <f t="shared" si="3860"/>
        <v>51.742000000000004</v>
      </c>
      <c r="AU2545" s="5">
        <f t="shared" si="3846"/>
        <v>6.4699999999993452</v>
      </c>
      <c r="AV2545" s="5">
        <f t="shared" si="3849"/>
        <v>-20.320000000000618</v>
      </c>
      <c r="AW2545" s="5">
        <f t="shared" si="3847"/>
        <v>2</v>
      </c>
      <c r="AX2545" s="5">
        <f t="shared" si="3900"/>
        <v>23.846999999999664</v>
      </c>
      <c r="AZ2545" s="4">
        <f t="shared" si="3882"/>
        <v>7.8041074249605699E-2</v>
      </c>
      <c r="BA2545" s="5">
        <f t="shared" si="3888"/>
        <v>0</v>
      </c>
      <c r="BB2545" s="4">
        <f t="shared" si="3883"/>
        <v>0</v>
      </c>
      <c r="BD2545" s="5">
        <v>0</v>
      </c>
      <c r="BE2545" s="4">
        <v>0.2901490066225148</v>
      </c>
      <c r="BJ2545" s="5">
        <v>82.420000000000073</v>
      </c>
      <c r="BK2545" s="5">
        <v>34.100000000000364</v>
      </c>
      <c r="BL2545" s="5">
        <v>11.970000000000255</v>
      </c>
      <c r="BM2545" s="5">
        <v>5</v>
      </c>
      <c r="BR2545">
        <v>-25</v>
      </c>
      <c r="BS2545">
        <v>-27</v>
      </c>
    </row>
    <row r="2546" spans="1:71">
      <c r="A2546" s="7">
        <v>40190</v>
      </c>
      <c r="B2546" s="6">
        <v>6039.39</v>
      </c>
      <c r="C2546" s="6">
        <v>6055.56</v>
      </c>
      <c r="D2546" s="6">
        <v>5924.72</v>
      </c>
      <c r="E2546" s="6">
        <v>5943</v>
      </c>
      <c r="F2546" s="6">
        <v>4044.19</v>
      </c>
      <c r="G2546" s="6">
        <v>4049.48</v>
      </c>
      <c r="H2546" s="6">
        <v>3980.2</v>
      </c>
      <c r="I2546" s="6">
        <v>4000.05</v>
      </c>
      <c r="J2546" s="9">
        <f t="shared" si="3831"/>
        <v>130.84000000000015</v>
      </c>
      <c r="K2546" s="9">
        <f t="shared" si="3858"/>
        <v>65.136666666666542</v>
      </c>
      <c r="L2546" s="9">
        <f t="shared" si="3835"/>
        <v>69.2800000000002</v>
      </c>
      <c r="M2546" s="9">
        <f t="shared" ref="M2546" si="3913">AVERAGE(L2535:L2546)</f>
        <v>44.409166666666657</v>
      </c>
      <c r="N2546" s="6" t="s">
        <v>36</v>
      </c>
      <c r="O2546" s="9">
        <f t="shared" si="3837"/>
        <v>1942.9499999999998</v>
      </c>
      <c r="P2546" s="4">
        <f t="shared" si="3876"/>
        <v>0</v>
      </c>
      <c r="Q2546" s="5">
        <f t="shared" si="3877"/>
        <v>73.710000000000036</v>
      </c>
      <c r="R2546" s="5">
        <f t="shared" si="3878"/>
        <v>1961.3774999999998</v>
      </c>
      <c r="S2546" s="4">
        <f t="shared" si="3879"/>
        <v>0</v>
      </c>
      <c r="T2546" s="4">
        <f t="shared" si="3880"/>
        <v>0</v>
      </c>
      <c r="U2546" s="5">
        <f t="shared" si="3872"/>
        <v>1988.81</v>
      </c>
      <c r="V2546" s="5">
        <f t="shared" si="3873"/>
        <v>-45.860000000000127</v>
      </c>
      <c r="X2546" s="5">
        <f t="shared" si="3833"/>
        <v>-96.390000000000327</v>
      </c>
      <c r="Y2546" s="5">
        <f t="shared" si="3834"/>
        <v>-44.139999999999873</v>
      </c>
      <c r="AA2546" s="5">
        <f t="shared" si="3852"/>
        <v>0</v>
      </c>
      <c r="AB2546" s="5">
        <f t="shared" si="3853"/>
        <v>1</v>
      </c>
      <c r="AC2546" s="5">
        <f t="shared" si="3854"/>
        <v>1</v>
      </c>
      <c r="AF2546" s="5">
        <f t="shared" si="3840"/>
        <v>16.170000000000073</v>
      </c>
      <c r="AG2546" s="5">
        <f t="shared" si="3841"/>
        <v>15.0600000000004</v>
      </c>
      <c r="AH2546" s="5">
        <f t="shared" si="3842"/>
        <v>114.67000000000007</v>
      </c>
      <c r="AI2546" s="5">
        <f t="shared" si="3843"/>
        <v>115.77999999999975</v>
      </c>
      <c r="AJ2546" s="5"/>
      <c r="AK2546" s="5">
        <f t="shared" si="3844"/>
        <v>16.170000000000073</v>
      </c>
      <c r="AL2546" s="5">
        <f t="shared" si="3864"/>
        <v>24.65700000000006</v>
      </c>
      <c r="AM2546" s="5">
        <f t="shared" si="3845"/>
        <v>114.67000000000007</v>
      </c>
      <c r="AN2546" s="5">
        <f t="shared" si="3860"/>
        <v>50.117999999999938</v>
      </c>
      <c r="AO2546" s="5">
        <f t="shared" si="3861"/>
        <v>1</v>
      </c>
      <c r="AP2546" s="5">
        <f t="shared" si="3874"/>
        <v>5</v>
      </c>
      <c r="AQ2546" s="5">
        <f t="shared" si="3892"/>
        <v>3.4</v>
      </c>
      <c r="AR2546" s="5"/>
      <c r="AS2546" s="5">
        <f t="shared" si="3838"/>
        <v>115.77999999999975</v>
      </c>
      <c r="AT2546" s="5">
        <f t="shared" si="3860"/>
        <v>59.060999999999964</v>
      </c>
      <c r="AU2546" s="5">
        <f t="shared" si="3846"/>
        <v>15.0600000000004</v>
      </c>
      <c r="AV2546" s="5">
        <f t="shared" si="3849"/>
        <v>1.1099999999996726</v>
      </c>
      <c r="AW2546" s="5">
        <f t="shared" si="3847"/>
        <v>3</v>
      </c>
      <c r="AX2546" s="5">
        <f t="shared" si="3900"/>
        <v>16.737000000000002</v>
      </c>
      <c r="AZ2546" s="4">
        <f t="shared" si="3882"/>
        <v>0</v>
      </c>
      <c r="BA2546" s="5">
        <f t="shared" si="3888"/>
        <v>0</v>
      </c>
      <c r="BB2546" s="4">
        <f t="shared" si="3883"/>
        <v>7.8041074249605699E-2</v>
      </c>
      <c r="BD2546" s="5">
        <v>0</v>
      </c>
      <c r="BE2546" s="4">
        <v>0.28991626708652524</v>
      </c>
      <c r="BJ2546" s="5">
        <v>77.270000000000437</v>
      </c>
      <c r="BK2546" s="5">
        <v>-28.050000000000182</v>
      </c>
      <c r="BL2546" s="5">
        <v>28.050000000000182</v>
      </c>
      <c r="BM2546" s="5">
        <v>5</v>
      </c>
      <c r="BR2546">
        <v>115</v>
      </c>
      <c r="BS2546">
        <v>-27</v>
      </c>
    </row>
    <row r="2547" spans="1:71">
      <c r="A2547" s="7">
        <v>40191</v>
      </c>
      <c r="B2547" s="6">
        <v>5937.17</v>
      </c>
      <c r="C2547" s="6">
        <v>5974.44</v>
      </c>
      <c r="D2547" s="6">
        <v>5925.24</v>
      </c>
      <c r="E2547" s="6">
        <v>5963.14</v>
      </c>
      <c r="F2547" s="6">
        <v>3979.94</v>
      </c>
      <c r="G2547" s="6">
        <v>4007.86</v>
      </c>
      <c r="H2547" s="6">
        <v>3979.15</v>
      </c>
      <c r="I2547" s="6">
        <v>4000.86</v>
      </c>
      <c r="J2547" s="9">
        <f t="shared" si="3831"/>
        <v>49.199999999999818</v>
      </c>
      <c r="K2547" s="9">
        <f t="shared" si="3858"/>
        <v>64.877499999999898</v>
      </c>
      <c r="L2547" s="9">
        <f t="shared" si="3835"/>
        <v>28.710000000000036</v>
      </c>
      <c r="M2547" s="9">
        <f t="shared" ref="M2547" si="3914">AVERAGE(L2536:L2547)</f>
        <v>42.917499999999983</v>
      </c>
      <c r="N2547" s="6" t="s">
        <v>36</v>
      </c>
      <c r="O2547" s="9">
        <f t="shared" si="3837"/>
        <v>1962.2800000000002</v>
      </c>
      <c r="P2547" s="4">
        <f t="shared" si="3876"/>
        <v>0.35493940506794652</v>
      </c>
      <c r="Q2547" s="5">
        <f t="shared" si="3877"/>
        <v>54.460000000000036</v>
      </c>
      <c r="R2547" s="5">
        <f t="shared" si="3878"/>
        <v>1956.5649999999998</v>
      </c>
      <c r="S2547" s="4">
        <f t="shared" si="3879"/>
        <v>0.25434210526316292</v>
      </c>
      <c r="T2547" s="4">
        <f t="shared" si="3880"/>
        <v>0.21153425257168157</v>
      </c>
      <c r="U2547" s="5">
        <f t="shared" si="3872"/>
        <v>1977.9339999999997</v>
      </c>
      <c r="V2547" s="5">
        <f t="shared" si="3873"/>
        <v>-15.653999999999542</v>
      </c>
      <c r="X2547" s="5">
        <f t="shared" si="3833"/>
        <v>25.970000000000255</v>
      </c>
      <c r="Y2547" s="5">
        <f t="shared" si="3834"/>
        <v>20.920000000000073</v>
      </c>
      <c r="AA2547" s="5">
        <f t="shared" si="3852"/>
        <v>1</v>
      </c>
      <c r="AB2547" s="5">
        <f t="shared" si="3853"/>
        <v>0</v>
      </c>
      <c r="AC2547" s="5">
        <f t="shared" si="3854"/>
        <v>1</v>
      </c>
      <c r="AF2547" s="5">
        <f t="shared" si="3840"/>
        <v>37.269999999999527</v>
      </c>
      <c r="AG2547" s="5">
        <f t="shared" si="3841"/>
        <v>31.4399999999996</v>
      </c>
      <c r="AH2547" s="5">
        <f t="shared" si="3842"/>
        <v>11.930000000000291</v>
      </c>
      <c r="AI2547" s="5">
        <f t="shared" si="3843"/>
        <v>17.760000000000218</v>
      </c>
      <c r="AJ2547" s="5"/>
      <c r="AK2547" s="5">
        <f t="shared" si="3844"/>
        <v>11.930000000000291</v>
      </c>
      <c r="AL2547" s="5">
        <f t="shared" si="3864"/>
        <v>24.65700000000006</v>
      </c>
      <c r="AM2547" s="5">
        <f t="shared" si="3845"/>
        <v>37.269999999999527</v>
      </c>
      <c r="AN2547" s="5">
        <f t="shared" si="3860"/>
        <v>50.515999999999892</v>
      </c>
      <c r="AO2547" s="5">
        <f t="shared" si="3861"/>
        <v>0</v>
      </c>
      <c r="AP2547" s="5">
        <f t="shared" si="3874"/>
        <v>5</v>
      </c>
      <c r="AQ2547" s="5">
        <f t="shared" si="3892"/>
        <v>3.7</v>
      </c>
      <c r="AR2547" s="5"/>
      <c r="AS2547" s="5">
        <f t="shared" si="3838"/>
        <v>31.4399999999996</v>
      </c>
      <c r="AT2547" s="5">
        <f t="shared" si="3860"/>
        <v>56.820999999999913</v>
      </c>
      <c r="AU2547" s="5">
        <f t="shared" si="3846"/>
        <v>17.760000000000218</v>
      </c>
      <c r="AV2547" s="5">
        <f t="shared" si="3849"/>
        <v>5.8299999999999272</v>
      </c>
      <c r="AW2547" s="5">
        <f t="shared" si="3847"/>
        <v>4</v>
      </c>
      <c r="AX2547" s="5">
        <f t="shared" si="3900"/>
        <v>18.582000000000164</v>
      </c>
      <c r="AZ2547" s="4">
        <f t="shared" si="3882"/>
        <v>0.21153425257168157</v>
      </c>
      <c r="BA2547" s="5">
        <f t="shared" si="3888"/>
        <v>0</v>
      </c>
      <c r="BB2547" s="4">
        <f t="shared" si="3883"/>
        <v>0</v>
      </c>
      <c r="BD2547" s="5">
        <v>0</v>
      </c>
      <c r="BE2547" s="4">
        <v>0.28950605295526755</v>
      </c>
      <c r="BJ2547" s="5">
        <v>32.420000000000073</v>
      </c>
      <c r="BK2547" s="5">
        <v>7.1199999999998909</v>
      </c>
      <c r="BL2547" s="5">
        <v>21.789999999999964</v>
      </c>
      <c r="BM2547" s="5">
        <v>5</v>
      </c>
      <c r="BR2547">
        <v>-26</v>
      </c>
      <c r="BS2547">
        <v>21</v>
      </c>
    </row>
    <row r="2548" spans="1:71">
      <c r="A2548" s="7">
        <v>40192</v>
      </c>
      <c r="B2548" s="6">
        <v>5999.08</v>
      </c>
      <c r="C2548" s="6">
        <v>6009.91</v>
      </c>
      <c r="D2548" s="6">
        <v>5951.69</v>
      </c>
      <c r="E2548" s="6">
        <v>5988.88</v>
      </c>
      <c r="F2548" s="6">
        <v>4029.2</v>
      </c>
      <c r="G2548" s="6">
        <v>4029.71</v>
      </c>
      <c r="H2548" s="6">
        <v>3993.5</v>
      </c>
      <c r="I2548" s="6">
        <v>4015.77</v>
      </c>
      <c r="J2548" s="9">
        <f t="shared" si="3831"/>
        <v>58.220000000000255</v>
      </c>
      <c r="K2548" s="9">
        <f t="shared" si="3858"/>
        <v>65.300833333333301</v>
      </c>
      <c r="L2548" s="9">
        <f t="shared" si="3835"/>
        <v>36.210000000000036</v>
      </c>
      <c r="M2548" s="9">
        <f t="shared" ref="M2548" si="3915">AVERAGE(L2537:L2548)</f>
        <v>43.236666666666643</v>
      </c>
      <c r="N2548" s="6" t="s">
        <v>37</v>
      </c>
      <c r="O2548" s="9">
        <f t="shared" si="3837"/>
        <v>1973.1100000000001</v>
      </c>
      <c r="P2548" s="4">
        <f t="shared" si="3876"/>
        <v>0.55380095482923775</v>
      </c>
      <c r="Q2548" s="5">
        <f t="shared" si="3877"/>
        <v>54.460000000000036</v>
      </c>
      <c r="R2548" s="5">
        <f t="shared" si="3878"/>
        <v>1956.5649999999998</v>
      </c>
      <c r="S2548" s="4">
        <f t="shared" si="3879"/>
        <v>0.40917107583774648</v>
      </c>
      <c r="T2548" s="4">
        <f t="shared" si="3880"/>
        <v>0.33005033924272403</v>
      </c>
      <c r="U2548" s="5">
        <f t="shared" si="3872"/>
        <v>1973.6440000000002</v>
      </c>
      <c r="V2548" s="5">
        <f t="shared" si="3873"/>
        <v>-0.5340000000001055</v>
      </c>
      <c r="X2548" s="5">
        <f t="shared" si="3833"/>
        <v>-10.199999999999818</v>
      </c>
      <c r="Y2548" s="5">
        <f t="shared" si="3834"/>
        <v>-13.429999999999836</v>
      </c>
      <c r="AA2548" s="5">
        <f t="shared" si="3852"/>
        <v>0</v>
      </c>
      <c r="AB2548" s="5">
        <f t="shared" si="3853"/>
        <v>1</v>
      </c>
      <c r="AC2548" s="5">
        <f t="shared" si="3854"/>
        <v>1</v>
      </c>
      <c r="AF2548" s="5">
        <f t="shared" si="3840"/>
        <v>10.829999999999927</v>
      </c>
      <c r="AG2548" s="5">
        <f t="shared" si="3841"/>
        <v>46.769999999999527</v>
      </c>
      <c r="AH2548" s="5">
        <f t="shared" si="3842"/>
        <v>47.390000000000327</v>
      </c>
      <c r="AI2548" s="5">
        <f t="shared" si="3843"/>
        <v>11.450000000000728</v>
      </c>
      <c r="AJ2548" s="5"/>
      <c r="AK2548" s="5">
        <f t="shared" si="3844"/>
        <v>10.829999999999927</v>
      </c>
      <c r="AL2548" s="5">
        <f t="shared" si="3864"/>
        <v>24.65700000000006</v>
      </c>
      <c r="AM2548" s="5">
        <f t="shared" si="3845"/>
        <v>47.390000000000327</v>
      </c>
      <c r="AN2548" s="5">
        <f t="shared" si="3860"/>
        <v>53.677999999999976</v>
      </c>
      <c r="AO2548" s="5">
        <f t="shared" si="3861"/>
        <v>0</v>
      </c>
      <c r="AP2548" s="5">
        <f t="shared" si="3874"/>
        <v>5</v>
      </c>
      <c r="AQ2548" s="5">
        <f t="shared" si="3892"/>
        <v>4</v>
      </c>
      <c r="AR2548" s="5"/>
      <c r="AS2548" s="5">
        <f t="shared" si="3838"/>
        <v>46.769999999999527</v>
      </c>
      <c r="AT2548" s="5">
        <f t="shared" si="3860"/>
        <v>59.12099999999991</v>
      </c>
      <c r="AU2548" s="5">
        <f t="shared" si="3846"/>
        <v>11.450000000000728</v>
      </c>
      <c r="AV2548" s="5">
        <f t="shared" si="3849"/>
        <v>-35.9399999999996</v>
      </c>
      <c r="AW2548" s="5">
        <f t="shared" si="3847"/>
        <v>5</v>
      </c>
      <c r="AX2548" s="5">
        <f t="shared" si="3900"/>
        <v>18.582000000000164</v>
      </c>
      <c r="AZ2548" s="4">
        <f t="shared" si="3882"/>
        <v>0.33005033924272403</v>
      </c>
      <c r="BA2548" s="5">
        <f t="shared" si="3888"/>
        <v>0</v>
      </c>
      <c r="BB2548" s="4">
        <f t="shared" si="3883"/>
        <v>0.21153425257168157</v>
      </c>
      <c r="BD2548" s="5">
        <v>0</v>
      </c>
      <c r="BE2548" s="4">
        <v>0.28922553717730953</v>
      </c>
      <c r="BJ2548" s="5">
        <v>41.710000000000036</v>
      </c>
      <c r="BK2548" s="5">
        <v>22.159999999999854</v>
      </c>
      <c r="BL2548" s="5">
        <v>6.0599999999994907</v>
      </c>
      <c r="BM2548" s="5">
        <v>5</v>
      </c>
      <c r="BR2548">
        <v>-26</v>
      </c>
      <c r="BS2548">
        <v>13</v>
      </c>
    </row>
    <row r="2549" spans="1:71">
      <c r="A2549" s="7">
        <v>40193</v>
      </c>
      <c r="B2549" s="6">
        <v>5996.56</v>
      </c>
      <c r="C2549" s="6">
        <v>6025.36</v>
      </c>
      <c r="D2549" s="6">
        <v>5866.84</v>
      </c>
      <c r="E2549" s="6">
        <v>5875.97</v>
      </c>
      <c r="F2549" s="6">
        <v>4030.94</v>
      </c>
      <c r="G2549" s="6">
        <v>4044.08</v>
      </c>
      <c r="H2549" s="6">
        <v>3949.9</v>
      </c>
      <c r="I2549" s="6">
        <v>3954.38</v>
      </c>
      <c r="J2549" s="9">
        <f t="shared" si="3831"/>
        <v>158.51999999999953</v>
      </c>
      <c r="K2549" s="9">
        <f t="shared" si="3858"/>
        <v>74.024166666666588</v>
      </c>
      <c r="L2549" s="9">
        <f t="shared" si="3835"/>
        <v>94.179999999999836</v>
      </c>
      <c r="M2549" s="9">
        <f t="shared" ref="M2549" si="3916">AVERAGE(L2538:L2549)</f>
        <v>47.665833333333275</v>
      </c>
      <c r="N2549" s="6" t="s">
        <v>37</v>
      </c>
      <c r="O2549" s="9">
        <f t="shared" si="3837"/>
        <v>1921.5900000000001</v>
      </c>
      <c r="P2549" s="4">
        <f t="shared" si="3876"/>
        <v>0</v>
      </c>
      <c r="Q2549" s="5">
        <f t="shared" si="3877"/>
        <v>75.819999999999709</v>
      </c>
      <c r="R2549" s="5">
        <f t="shared" si="3878"/>
        <v>1940.5450000000001</v>
      </c>
      <c r="S2549" s="4">
        <f t="shared" si="3879"/>
        <v>0</v>
      </c>
      <c r="T2549" s="4">
        <f t="shared" si="3880"/>
        <v>0</v>
      </c>
      <c r="U2549" s="5">
        <f t="shared" si="3872"/>
        <v>1959.4680000000001</v>
      </c>
      <c r="V2549" s="5">
        <f t="shared" si="3873"/>
        <v>-37.877999999999929</v>
      </c>
      <c r="X2549" s="5">
        <f t="shared" si="3833"/>
        <v>-120.59000000000015</v>
      </c>
      <c r="Y2549" s="5">
        <f t="shared" si="3834"/>
        <v>-76.559999999999945</v>
      </c>
      <c r="AA2549" s="5">
        <f t="shared" si="3852"/>
        <v>0</v>
      </c>
      <c r="AB2549" s="5">
        <f t="shared" si="3853"/>
        <v>1</v>
      </c>
      <c r="AC2549" s="5">
        <f t="shared" si="3854"/>
        <v>1</v>
      </c>
      <c r="AF2549" s="5">
        <f t="shared" si="3840"/>
        <v>28.799999999999272</v>
      </c>
      <c r="AG2549" s="5">
        <f t="shared" si="3841"/>
        <v>36.479999999999563</v>
      </c>
      <c r="AH2549" s="5">
        <f t="shared" si="3842"/>
        <v>129.72000000000025</v>
      </c>
      <c r="AI2549" s="5">
        <f t="shared" si="3843"/>
        <v>122.03999999999996</v>
      </c>
      <c r="AJ2549" s="5"/>
      <c r="AK2549" s="5">
        <f t="shared" si="3844"/>
        <v>28.799999999999272</v>
      </c>
      <c r="AL2549" s="5">
        <f t="shared" si="3864"/>
        <v>26.990999999999893</v>
      </c>
      <c r="AM2549" s="5">
        <f t="shared" si="3845"/>
        <v>129.72000000000025</v>
      </c>
      <c r="AN2549" s="5">
        <f t="shared" si="3860"/>
        <v>61.365999999999985</v>
      </c>
      <c r="AO2549" s="5">
        <f t="shared" si="3861"/>
        <v>1</v>
      </c>
      <c r="AP2549" s="5">
        <f t="shared" si="3874"/>
        <v>5</v>
      </c>
      <c r="AQ2549" s="5">
        <f t="shared" si="3892"/>
        <v>4.2</v>
      </c>
      <c r="AR2549" s="5"/>
      <c r="AS2549" s="5">
        <f t="shared" si="3838"/>
        <v>122.03999999999996</v>
      </c>
      <c r="AT2549" s="5">
        <f t="shared" si="3860"/>
        <v>65.114999999999867</v>
      </c>
      <c r="AU2549" s="5">
        <f t="shared" si="3846"/>
        <v>36.479999999999563</v>
      </c>
      <c r="AV2549" s="5">
        <f t="shared" si="3849"/>
        <v>-7.680000000000291</v>
      </c>
      <c r="AW2549" s="5">
        <f t="shared" si="3847"/>
        <v>6</v>
      </c>
      <c r="AX2549" s="5">
        <f t="shared" si="3900"/>
        <v>26.749999999999648</v>
      </c>
      <c r="AZ2549" s="4">
        <f t="shared" si="3882"/>
        <v>0</v>
      </c>
      <c r="BA2549" s="5">
        <f t="shared" si="3888"/>
        <v>0</v>
      </c>
      <c r="BB2549" s="4">
        <f t="shared" si="3883"/>
        <v>0.33005033924272403</v>
      </c>
      <c r="BD2549" s="5">
        <v>0</v>
      </c>
      <c r="BE2549" s="4">
        <v>0.28885668002387072</v>
      </c>
      <c r="BJ2549" s="5">
        <v>117.54999999999927</v>
      </c>
      <c r="BK2549" s="5">
        <v>19.119999999999891</v>
      </c>
      <c r="BL2549" s="5">
        <v>4.25</v>
      </c>
      <c r="BM2549" s="5">
        <v>5</v>
      </c>
      <c r="BR2549">
        <v>-30</v>
      </c>
      <c r="BS2549">
        <v>77</v>
      </c>
    </row>
    <row r="2550" spans="1:71">
      <c r="A2550" s="7">
        <v>40196</v>
      </c>
      <c r="B2550" s="6">
        <v>5897.63</v>
      </c>
      <c r="C2550" s="6">
        <v>5922.93</v>
      </c>
      <c r="D2550" s="6">
        <v>5877.65</v>
      </c>
      <c r="E2550" s="6">
        <v>5918.55</v>
      </c>
      <c r="F2550" s="6">
        <v>3971.17</v>
      </c>
      <c r="G2550" s="6">
        <v>3982.79</v>
      </c>
      <c r="H2550" s="6">
        <v>3954.28</v>
      </c>
      <c r="I2550" s="6">
        <v>3977.46</v>
      </c>
      <c r="J2550" s="9">
        <f t="shared" si="3831"/>
        <v>46.960000000000036</v>
      </c>
      <c r="K2550" s="9">
        <f t="shared" si="3858"/>
        <v>75.814999999999984</v>
      </c>
      <c r="L2550" s="9">
        <f t="shared" si="3835"/>
        <v>28.509999999999764</v>
      </c>
      <c r="M2550" s="9">
        <f t="shared" ref="M2550" si="3917">AVERAGE(L2539:L2550)</f>
        <v>47.560833333333257</v>
      </c>
      <c r="N2550" s="6" t="s">
        <v>36</v>
      </c>
      <c r="O2550" s="9">
        <f t="shared" si="3837"/>
        <v>1941.0900000000001</v>
      </c>
      <c r="P2550" s="4">
        <f t="shared" si="3876"/>
        <v>0.37849378881987589</v>
      </c>
      <c r="Q2550" s="5">
        <f t="shared" si="3877"/>
        <v>51.519999999999982</v>
      </c>
      <c r="R2550" s="5">
        <f t="shared" si="3878"/>
        <v>1934.4700000000003</v>
      </c>
      <c r="S2550" s="4">
        <f t="shared" si="3879"/>
        <v>0.25718807702453278</v>
      </c>
      <c r="T2550" s="4">
        <f t="shared" si="3880"/>
        <v>0.20511202272010159</v>
      </c>
      <c r="U2550" s="5">
        <f t="shared" si="3872"/>
        <v>1948.2040000000002</v>
      </c>
      <c r="V2550" s="5">
        <f t="shared" si="3873"/>
        <v>-7.1140000000000327</v>
      </c>
      <c r="X2550" s="5">
        <f t="shared" si="3833"/>
        <v>20.920000000000073</v>
      </c>
      <c r="Y2550" s="5">
        <f t="shared" si="3834"/>
        <v>6.2899999999999636</v>
      </c>
      <c r="AA2550" s="5">
        <f t="shared" si="3852"/>
        <v>1</v>
      </c>
      <c r="AB2550" s="5">
        <f t="shared" si="3853"/>
        <v>0</v>
      </c>
      <c r="AC2550" s="5">
        <f t="shared" si="3854"/>
        <v>1</v>
      </c>
      <c r="AF2550" s="5">
        <f t="shared" si="3840"/>
        <v>25.300000000000182</v>
      </c>
      <c r="AG2550" s="5">
        <f t="shared" si="3841"/>
        <v>46.960000000000036</v>
      </c>
      <c r="AH2550" s="5">
        <f t="shared" si="3842"/>
        <v>19.980000000000473</v>
      </c>
      <c r="AI2550" s="5">
        <f t="shared" si="3843"/>
        <v>-1.6799999999993815</v>
      </c>
      <c r="AJ2550" s="5"/>
      <c r="AK2550" s="5">
        <f t="shared" si="3844"/>
        <v>19.980000000000473</v>
      </c>
      <c r="AL2550" s="5">
        <f t="shared" si="3864"/>
        <v>26.990999999999893</v>
      </c>
      <c r="AM2550" s="5">
        <f t="shared" si="3845"/>
        <v>25.300000000000182</v>
      </c>
      <c r="AN2550" s="5">
        <f t="shared" si="3860"/>
        <v>56.618000000000031</v>
      </c>
      <c r="AO2550" s="5">
        <f t="shared" si="3861"/>
        <v>0</v>
      </c>
      <c r="AP2550" s="5">
        <f t="shared" si="3874"/>
        <v>4</v>
      </c>
      <c r="AQ2550" s="5">
        <f t="shared" si="3892"/>
        <v>4.2</v>
      </c>
      <c r="AR2550" s="5"/>
      <c r="AS2550" s="5">
        <f t="shared" si="3838"/>
        <v>46.960000000000036</v>
      </c>
      <c r="AT2550" s="5">
        <f t="shared" si="3860"/>
        <v>60.72399999999989</v>
      </c>
      <c r="AU2550" s="5">
        <f t="shared" si="3846"/>
        <v>-1.6799999999993815</v>
      </c>
      <c r="AV2550" s="5">
        <f t="shared" si="3849"/>
        <v>-21.659999999999854</v>
      </c>
      <c r="AW2550" s="5">
        <f t="shared" si="3847"/>
        <v>2</v>
      </c>
      <c r="AX2550" s="5">
        <f t="shared" si="3900"/>
        <v>19.352000000000249</v>
      </c>
      <c r="AZ2550" s="4">
        <f t="shared" si="3882"/>
        <v>0.20511202272010159</v>
      </c>
      <c r="BA2550" s="5">
        <f t="shared" si="3888"/>
        <v>0</v>
      </c>
      <c r="BB2550" s="4">
        <f t="shared" si="3883"/>
        <v>0</v>
      </c>
      <c r="BD2550" s="5">
        <v>0</v>
      </c>
      <c r="BE2550" s="4">
        <v>0.28810457516340415</v>
      </c>
      <c r="BJ2550" s="5">
        <v>68.470000000000255</v>
      </c>
      <c r="BK2550" s="5">
        <v>-19.940000000000509</v>
      </c>
      <c r="BL2550" s="5">
        <v>37.660000000000764</v>
      </c>
      <c r="BM2550" s="5">
        <v>5</v>
      </c>
      <c r="BR2550">
        <v>20</v>
      </c>
      <c r="BS2550">
        <v>6</v>
      </c>
    </row>
    <row r="2551" spans="1:71">
      <c r="A2551" s="7">
        <v>40197</v>
      </c>
      <c r="B2551" s="6">
        <v>5905.33</v>
      </c>
      <c r="C2551" s="6">
        <v>5988.8</v>
      </c>
      <c r="D2551" s="6">
        <v>5849.67</v>
      </c>
      <c r="E2551" s="6">
        <v>5976.48</v>
      </c>
      <c r="F2551" s="6">
        <v>3968.73</v>
      </c>
      <c r="G2551" s="6">
        <v>4019.88</v>
      </c>
      <c r="H2551" s="6">
        <v>3930.91</v>
      </c>
      <c r="I2551" s="6">
        <v>4009.67</v>
      </c>
      <c r="J2551" s="9">
        <f t="shared" si="3831"/>
        <v>139.13000000000011</v>
      </c>
      <c r="K2551" s="9">
        <f t="shared" si="3858"/>
        <v>82.234166666666624</v>
      </c>
      <c r="L2551" s="9">
        <f t="shared" si="3835"/>
        <v>88.970000000000255</v>
      </c>
      <c r="M2551" s="9">
        <f t="shared" ref="M2551" si="3918">AVERAGE(L2540:L2551)</f>
        <v>51.728333333333275</v>
      </c>
      <c r="N2551" s="6" t="s">
        <v>37</v>
      </c>
      <c r="O2551" s="9">
        <f t="shared" si="3837"/>
        <v>1966.8099999999995</v>
      </c>
      <c r="P2551" s="4">
        <f t="shared" si="3876"/>
        <v>0.87771739130433546</v>
      </c>
      <c r="Q2551" s="5">
        <f t="shared" si="3877"/>
        <v>51.519999999999982</v>
      </c>
      <c r="R2551" s="5">
        <f t="shared" si="3878"/>
        <v>1934.4700000000003</v>
      </c>
      <c r="S2551" s="4">
        <f t="shared" si="3879"/>
        <v>0.59641255605380528</v>
      </c>
      <c r="T2551" s="4">
        <f t="shared" si="3880"/>
        <v>0.59641255605380528</v>
      </c>
      <c r="U2551" s="5">
        <f t="shared" si="3872"/>
        <v>1952.9760000000001</v>
      </c>
      <c r="V2551" s="5">
        <f t="shared" si="3873"/>
        <v>13.833999999999378</v>
      </c>
      <c r="X2551" s="5">
        <f t="shared" si="3833"/>
        <v>71.149999999999636</v>
      </c>
      <c r="Y2551" s="5">
        <f t="shared" si="3834"/>
        <v>40.940000000000055</v>
      </c>
      <c r="AA2551" s="5">
        <f t="shared" si="3852"/>
        <v>1</v>
      </c>
      <c r="AB2551" s="5">
        <f t="shared" si="3853"/>
        <v>0</v>
      </c>
      <c r="AC2551" s="5">
        <f t="shared" si="3854"/>
        <v>1</v>
      </c>
      <c r="AF2551" s="5">
        <f t="shared" si="3840"/>
        <v>83.470000000000255</v>
      </c>
      <c r="AG2551" s="5">
        <f t="shared" si="3841"/>
        <v>70.25</v>
      </c>
      <c r="AH2551" s="5">
        <f t="shared" si="3842"/>
        <v>55.659999999999854</v>
      </c>
      <c r="AI2551" s="5">
        <f t="shared" si="3843"/>
        <v>68.880000000000109</v>
      </c>
      <c r="AJ2551" s="5"/>
      <c r="AK2551" s="5">
        <f t="shared" si="3844"/>
        <v>55.659999999999854</v>
      </c>
      <c r="AL2551" s="5">
        <f t="shared" si="3864"/>
        <v>31.485999999999322</v>
      </c>
      <c r="AM2551" s="5">
        <f t="shared" si="3845"/>
        <v>83.470000000000255</v>
      </c>
      <c r="AN2551" s="5">
        <f t="shared" si="3860"/>
        <v>62.138000000000105</v>
      </c>
      <c r="AO2551" s="5">
        <f t="shared" si="3861"/>
        <v>1</v>
      </c>
      <c r="AP2551" s="5">
        <f t="shared" si="3874"/>
        <v>5</v>
      </c>
      <c r="AQ2551" s="5">
        <f t="shared" si="3892"/>
        <v>4.4000000000000004</v>
      </c>
      <c r="AR2551" s="5"/>
      <c r="AS2551" s="5">
        <f t="shared" si="3838"/>
        <v>70.25</v>
      </c>
      <c r="AT2551" s="5">
        <f t="shared" si="3860"/>
        <v>64.485999999999876</v>
      </c>
      <c r="AU2551" s="5">
        <f t="shared" si="3846"/>
        <v>68.880000000000109</v>
      </c>
      <c r="AV2551" s="5">
        <f t="shared" si="3849"/>
        <v>13.220000000000255</v>
      </c>
      <c r="AW2551" s="5">
        <f t="shared" si="3847"/>
        <v>3</v>
      </c>
      <c r="AX2551" s="5">
        <f t="shared" si="3900"/>
        <v>33.960000000000221</v>
      </c>
      <c r="AZ2551" s="4">
        <f t="shared" si="3882"/>
        <v>0.59641255605380528</v>
      </c>
      <c r="BA2551" s="5">
        <f t="shared" si="3888"/>
        <v>0</v>
      </c>
      <c r="BB2551" s="4">
        <f t="shared" si="3883"/>
        <v>0.20511202272010159</v>
      </c>
      <c r="BD2551" s="5">
        <v>0</v>
      </c>
      <c r="BE2551" s="4">
        <v>0.28795438346400742</v>
      </c>
      <c r="BJ2551" s="5">
        <v>31.109999999999673</v>
      </c>
      <c r="BK2551" s="5">
        <v>11.020000000000437</v>
      </c>
      <c r="BL2551" s="5">
        <v>7.8200000000006185</v>
      </c>
      <c r="BM2551" s="5">
        <v>5</v>
      </c>
      <c r="BR2551">
        <v>-33</v>
      </c>
      <c r="BS2551">
        <v>-31</v>
      </c>
    </row>
    <row r="2552" spans="1:71">
      <c r="A2552" s="7">
        <v>40198</v>
      </c>
      <c r="B2552" s="6">
        <v>5963.71</v>
      </c>
      <c r="C2552" s="6">
        <v>5972.77</v>
      </c>
      <c r="D2552" s="6">
        <v>5832.09</v>
      </c>
      <c r="E2552" s="6">
        <v>5851.53</v>
      </c>
      <c r="F2552" s="6">
        <v>3996.36</v>
      </c>
      <c r="G2552" s="6">
        <v>4013.48</v>
      </c>
      <c r="H2552" s="6">
        <v>3915.96</v>
      </c>
      <c r="I2552" s="6">
        <v>3928.95</v>
      </c>
      <c r="J2552" s="9">
        <f t="shared" si="3831"/>
        <v>144.38999999999942</v>
      </c>
      <c r="K2552" s="9">
        <f t="shared" si="3858"/>
        <v>86.69416666666659</v>
      </c>
      <c r="L2552" s="9">
        <f t="shared" si="3835"/>
        <v>97.519999999999982</v>
      </c>
      <c r="M2552" s="9">
        <f t="shared" ref="M2552" si="3919">AVERAGE(L2541:L2552)</f>
        <v>53.315833333333295</v>
      </c>
      <c r="N2552" s="6" t="s">
        <v>37</v>
      </c>
      <c r="O2552" s="9">
        <f t="shared" si="3837"/>
        <v>1922.58</v>
      </c>
      <c r="P2552" s="4">
        <f t="shared" si="3876"/>
        <v>1.9215838509312539E-2</v>
      </c>
      <c r="Q2552" s="5">
        <f t="shared" si="3877"/>
        <v>51.519999999999982</v>
      </c>
      <c r="R2552" s="5">
        <f t="shared" si="3878"/>
        <v>1934.4700000000003</v>
      </c>
      <c r="S2552" s="4">
        <f t="shared" si="3879"/>
        <v>1.9215838509312539E-2</v>
      </c>
      <c r="T2552" s="4">
        <f t="shared" si="3880"/>
        <v>1.3057240833550324E-2</v>
      </c>
      <c r="U2552" s="5">
        <f t="shared" si="3872"/>
        <v>1945.0360000000001</v>
      </c>
      <c r="V2552" s="5">
        <f t="shared" si="3873"/>
        <v>-22.456000000000131</v>
      </c>
      <c r="X2552" s="5">
        <f t="shared" si="3833"/>
        <v>-112.18000000000029</v>
      </c>
      <c r="Y2552" s="5">
        <f t="shared" si="3834"/>
        <v>-67.410000000000309</v>
      </c>
      <c r="AA2552" s="5">
        <f t="shared" si="3852"/>
        <v>0</v>
      </c>
      <c r="AB2552" s="5">
        <f t="shared" si="3853"/>
        <v>1</v>
      </c>
      <c r="AC2552" s="5">
        <f t="shared" si="3854"/>
        <v>1</v>
      </c>
      <c r="AF2552" s="5">
        <f t="shared" si="3840"/>
        <v>9.0600000000004002</v>
      </c>
      <c r="AG2552" s="5">
        <f t="shared" si="3841"/>
        <v>-3.7099999999991269</v>
      </c>
      <c r="AH2552" s="5">
        <f t="shared" si="3842"/>
        <v>131.61999999999989</v>
      </c>
      <c r="AI2552" s="5">
        <f t="shared" si="3843"/>
        <v>144.38999999999942</v>
      </c>
      <c r="AJ2552" s="5"/>
      <c r="AK2552" s="5">
        <f t="shared" si="3844"/>
        <v>9.0600000000004002</v>
      </c>
      <c r="AL2552" s="5">
        <f t="shared" si="3864"/>
        <v>31.485999999999322</v>
      </c>
      <c r="AM2552" s="5">
        <f t="shared" si="3845"/>
        <v>131.61999999999989</v>
      </c>
      <c r="AN2552" s="5">
        <f t="shared" si="3860"/>
        <v>71.770000000000067</v>
      </c>
      <c r="AO2552" s="5">
        <f t="shared" si="3861"/>
        <v>1</v>
      </c>
      <c r="AP2552" s="5">
        <f t="shared" si="3874"/>
        <v>6</v>
      </c>
      <c r="AQ2552" s="5">
        <f t="shared" si="3892"/>
        <v>4.7</v>
      </c>
      <c r="AR2552" s="5"/>
      <c r="AS2552" s="5">
        <f t="shared" si="3838"/>
        <v>144.38999999999942</v>
      </c>
      <c r="AT2552" s="5">
        <f t="shared" si="3860"/>
        <v>75.447999999999865</v>
      </c>
      <c r="AU2552" s="5">
        <f t="shared" si="3846"/>
        <v>-3.7099999999991269</v>
      </c>
      <c r="AV2552" s="5">
        <f t="shared" si="3849"/>
        <v>12.769999999999527</v>
      </c>
      <c r="AW2552" s="5">
        <f t="shared" si="3847"/>
        <v>4</v>
      </c>
      <c r="AX2552" s="5">
        <f t="shared" si="3900"/>
        <v>33.960000000000221</v>
      </c>
      <c r="AZ2552" s="4">
        <f t="shared" si="3882"/>
        <v>1.3057240833550324E-2</v>
      </c>
      <c r="BA2552" s="5">
        <f t="shared" si="3888"/>
        <v>0</v>
      </c>
      <c r="BB2552" s="4">
        <f t="shared" si="3883"/>
        <v>0.59641255605380528</v>
      </c>
      <c r="BD2552" s="5">
        <v>0</v>
      </c>
      <c r="BE2552" s="4">
        <v>0.28638528279730913</v>
      </c>
      <c r="BJ2552" s="5">
        <v>27.710000000000036</v>
      </c>
      <c r="BK2552" s="5">
        <v>10.280000000000655</v>
      </c>
      <c r="BL2552" s="5">
        <v>9.4699999999993452</v>
      </c>
      <c r="BM2552" s="5">
        <v>5</v>
      </c>
      <c r="BR2552">
        <v>-35</v>
      </c>
      <c r="BS2552">
        <v>67</v>
      </c>
    </row>
    <row r="2553" spans="1:71">
      <c r="A2553" s="7">
        <v>40199</v>
      </c>
      <c r="B2553" s="6">
        <v>5878.24</v>
      </c>
      <c r="C2553" s="6">
        <v>5908.85</v>
      </c>
      <c r="D2553" s="6">
        <v>5742.45</v>
      </c>
      <c r="E2553" s="6">
        <v>5746.97</v>
      </c>
      <c r="F2553" s="6">
        <v>3955.78</v>
      </c>
      <c r="G2553" s="6">
        <v>3966.2</v>
      </c>
      <c r="H2553" s="6">
        <v>3862.16</v>
      </c>
      <c r="I2553" s="6">
        <v>3862.16</v>
      </c>
      <c r="J2553" s="9">
        <f t="shared" si="3831"/>
        <v>166.40000000000055</v>
      </c>
      <c r="K2553" s="9">
        <f t="shared" si="3858"/>
        <v>97.031666666666595</v>
      </c>
      <c r="L2553" s="9">
        <f t="shared" si="3835"/>
        <v>104.03999999999996</v>
      </c>
      <c r="M2553" s="9">
        <f t="shared" ref="M2553" si="3920">AVERAGE(L2542:L2553)</f>
        <v>59.068333333333271</v>
      </c>
      <c r="N2553" s="6" t="s">
        <v>36</v>
      </c>
      <c r="O2553" s="9">
        <f t="shared" si="3837"/>
        <v>1884.8100000000004</v>
      </c>
      <c r="P2553" s="4">
        <f t="shared" si="3876"/>
        <v>0</v>
      </c>
      <c r="Q2553" s="5">
        <f t="shared" si="3877"/>
        <v>81.999999999999091</v>
      </c>
      <c r="R2553" s="5">
        <f t="shared" si="3878"/>
        <v>1905.3100000000002</v>
      </c>
      <c r="S2553" s="4">
        <f t="shared" si="3879"/>
        <v>0</v>
      </c>
      <c r="T2553" s="4">
        <f t="shared" si="3880"/>
        <v>0</v>
      </c>
      <c r="U2553" s="5">
        <f t="shared" si="3872"/>
        <v>1927.3760000000002</v>
      </c>
      <c r="V2553" s="5">
        <f t="shared" si="3873"/>
        <v>-42.565999999999804</v>
      </c>
      <c r="X2553" s="5">
        <f t="shared" si="3833"/>
        <v>-131.26999999999953</v>
      </c>
      <c r="Y2553" s="5">
        <f t="shared" si="3834"/>
        <v>-93.620000000000346</v>
      </c>
      <c r="AA2553" s="5">
        <f t="shared" si="3852"/>
        <v>0</v>
      </c>
      <c r="AB2553" s="5">
        <f t="shared" si="3853"/>
        <v>1</v>
      </c>
      <c r="AC2553" s="5">
        <f t="shared" si="3854"/>
        <v>1</v>
      </c>
      <c r="AF2553" s="5">
        <f t="shared" si="3840"/>
        <v>30.610000000000582</v>
      </c>
      <c r="AG2553" s="5">
        <f t="shared" si="3841"/>
        <v>57.320000000000618</v>
      </c>
      <c r="AH2553" s="5">
        <f t="shared" si="3842"/>
        <v>135.78999999999996</v>
      </c>
      <c r="AI2553" s="5">
        <f t="shared" si="3843"/>
        <v>109.07999999999993</v>
      </c>
      <c r="AJ2553" s="5"/>
      <c r="AK2553" s="5">
        <f t="shared" si="3844"/>
        <v>30.610000000000582</v>
      </c>
      <c r="AL2553" s="5">
        <f t="shared" si="3864"/>
        <v>33.115000000000499</v>
      </c>
      <c r="AM2553" s="5">
        <f t="shared" si="3845"/>
        <v>135.78999999999996</v>
      </c>
      <c r="AN2553" s="5">
        <f t="shared" si="3860"/>
        <v>79.794000000000054</v>
      </c>
      <c r="AO2553" s="5">
        <f t="shared" si="3861"/>
        <v>1</v>
      </c>
      <c r="AP2553" s="5">
        <f t="shared" si="3874"/>
        <v>6</v>
      </c>
      <c r="AQ2553" s="5">
        <f t="shared" si="3892"/>
        <v>4.9000000000000004</v>
      </c>
      <c r="AR2553" s="5"/>
      <c r="AS2553" s="5">
        <f t="shared" si="3838"/>
        <v>109.07999999999993</v>
      </c>
      <c r="AT2553" s="5">
        <f t="shared" si="3860"/>
        <v>79.04799999999986</v>
      </c>
      <c r="AU2553" s="5">
        <f t="shared" si="3846"/>
        <v>57.320000000000618</v>
      </c>
      <c r="AV2553" s="5">
        <f t="shared" si="3849"/>
        <v>-26.710000000000036</v>
      </c>
      <c r="AW2553" s="5">
        <f t="shared" si="3847"/>
        <v>5</v>
      </c>
      <c r="AX2553" s="5">
        <f t="shared" si="3900"/>
        <v>38.563999999999702</v>
      </c>
      <c r="AZ2553" s="4">
        <f t="shared" si="3882"/>
        <v>0</v>
      </c>
      <c r="BA2553" s="5">
        <f t="shared" si="3888"/>
        <v>0</v>
      </c>
      <c r="BB2553" s="4">
        <f t="shared" si="3883"/>
        <v>1.3057240833550324E-2</v>
      </c>
      <c r="BD2553" s="5">
        <v>0</v>
      </c>
      <c r="BE2553" s="4">
        <v>0.28526970954357034</v>
      </c>
      <c r="BJ2553" s="5">
        <v>78.670000000000073</v>
      </c>
      <c r="BK2553" s="5">
        <v>-21.530000000000655</v>
      </c>
      <c r="BL2553" s="5">
        <v>28.690000000000509</v>
      </c>
      <c r="BM2553" s="5">
        <v>5</v>
      </c>
      <c r="BR2553">
        <v>136</v>
      </c>
      <c r="BS2553">
        <v>-35</v>
      </c>
    </row>
    <row r="2554" spans="1:71">
      <c r="A2554" s="7">
        <v>40200</v>
      </c>
      <c r="B2554" s="6">
        <v>5735.68</v>
      </c>
      <c r="C2554" s="6">
        <v>5740.87</v>
      </c>
      <c r="D2554" s="6">
        <v>5639.49</v>
      </c>
      <c r="E2554" s="6">
        <v>5695.32</v>
      </c>
      <c r="F2554" s="6">
        <v>3840.06</v>
      </c>
      <c r="G2554" s="6">
        <v>3859.65</v>
      </c>
      <c r="H2554" s="6">
        <v>3786.29</v>
      </c>
      <c r="I2554" s="6">
        <v>3820.78</v>
      </c>
      <c r="J2554" s="9">
        <f t="shared" si="3831"/>
        <v>107.48000000000047</v>
      </c>
      <c r="K2554" s="9">
        <f t="shared" si="3858"/>
        <v>101.78166666666668</v>
      </c>
      <c r="L2554" s="9">
        <f t="shared" si="3835"/>
        <v>75.869999999999891</v>
      </c>
      <c r="M2554" s="9">
        <f t="shared" ref="M2554" si="3921">AVERAGE(L2543:L2554)</f>
        <v>63.212499999999942</v>
      </c>
      <c r="N2554" s="6" t="s">
        <v>36</v>
      </c>
      <c r="O2554" s="9">
        <f t="shared" si="3837"/>
        <v>1874.5399999999995</v>
      </c>
      <c r="P2554" s="4">
        <f t="shared" si="3876"/>
        <v>0</v>
      </c>
      <c r="Q2554" s="5">
        <f t="shared" si="3877"/>
        <v>92.269999999999982</v>
      </c>
      <c r="R2554" s="5">
        <f t="shared" si="3878"/>
        <v>1897.6074999999996</v>
      </c>
      <c r="S2554" s="4">
        <f t="shared" si="3879"/>
        <v>0</v>
      </c>
      <c r="T2554" s="4">
        <f t="shared" si="3880"/>
        <v>0</v>
      </c>
      <c r="U2554" s="5">
        <f t="shared" si="3872"/>
        <v>1917.9659999999999</v>
      </c>
      <c r="V2554" s="5">
        <f t="shared" si="3873"/>
        <v>-43.426000000000386</v>
      </c>
      <c r="X2554" s="5">
        <f t="shared" si="3833"/>
        <v>-40.360000000000582</v>
      </c>
      <c r="Y2554" s="5">
        <f t="shared" si="3834"/>
        <v>-19.279999999999745</v>
      </c>
      <c r="AA2554" s="5">
        <f t="shared" si="3852"/>
        <v>0</v>
      </c>
      <c r="AB2554" s="5">
        <f t="shared" si="3853"/>
        <v>1</v>
      </c>
      <c r="AC2554" s="5">
        <f t="shared" si="3854"/>
        <v>1</v>
      </c>
      <c r="AF2554" s="5">
        <f t="shared" si="3840"/>
        <v>5.1899999999995998</v>
      </c>
      <c r="AG2554" s="5">
        <f t="shared" si="3841"/>
        <v>-6.1000000000003638</v>
      </c>
      <c r="AH2554" s="5">
        <f t="shared" si="3842"/>
        <v>96.190000000000509</v>
      </c>
      <c r="AI2554" s="5">
        <f t="shared" si="3843"/>
        <v>107.48000000000047</v>
      </c>
      <c r="AJ2554" s="5"/>
      <c r="AK2554" s="5">
        <f t="shared" si="3844"/>
        <v>5.1899999999995998</v>
      </c>
      <c r="AL2554" s="5">
        <f t="shared" si="3864"/>
        <v>33.115000000000499</v>
      </c>
      <c r="AM2554" s="5">
        <f t="shared" si="3845"/>
        <v>96.190000000000509</v>
      </c>
      <c r="AN2554" s="5">
        <f t="shared" si="3860"/>
        <v>83.775000000000091</v>
      </c>
      <c r="AO2554" s="5">
        <f t="shared" si="3861"/>
        <v>1</v>
      </c>
      <c r="AP2554" s="5">
        <f t="shared" si="3874"/>
        <v>6</v>
      </c>
      <c r="AQ2554" s="5">
        <f t="shared" si="3892"/>
        <v>5.0999999999999996</v>
      </c>
      <c r="AR2554" s="5"/>
      <c r="AS2554" s="5">
        <f t="shared" si="3838"/>
        <v>107.48000000000047</v>
      </c>
      <c r="AT2554" s="5">
        <f t="shared" si="3860"/>
        <v>85.083999999999918</v>
      </c>
      <c r="AU2554" s="5">
        <f t="shared" si="3846"/>
        <v>-6.1000000000003638</v>
      </c>
      <c r="AV2554" s="5">
        <f t="shared" si="3849"/>
        <v>11.289999999999964</v>
      </c>
      <c r="AW2554" s="5">
        <f t="shared" si="3847"/>
        <v>6</v>
      </c>
      <c r="AX2554" s="5">
        <f t="shared" si="3900"/>
        <v>38.563999999999702</v>
      </c>
      <c r="AZ2554" s="4">
        <f t="shared" si="3882"/>
        <v>0</v>
      </c>
      <c r="BA2554" s="5">
        <f t="shared" si="3888"/>
        <v>0</v>
      </c>
      <c r="BB2554" s="4">
        <f t="shared" si="3883"/>
        <v>0</v>
      </c>
      <c r="BD2554" s="5">
        <v>0</v>
      </c>
      <c r="BE2554" s="4">
        <v>0.28358473824312413</v>
      </c>
      <c r="BJ2554" s="5">
        <v>20.639999999999418</v>
      </c>
      <c r="BK2554" s="5">
        <v>18.779999999999745</v>
      </c>
      <c r="BL2554" s="5">
        <v>4.4899999999997817</v>
      </c>
      <c r="BM2554" s="5">
        <v>5</v>
      </c>
      <c r="BR2554">
        <v>96</v>
      </c>
      <c r="BS2554">
        <v>-38</v>
      </c>
    </row>
    <row r="2555" spans="1:71">
      <c r="A2555" s="7">
        <v>40203</v>
      </c>
      <c r="B2555" s="6">
        <v>5662.85</v>
      </c>
      <c r="C2555" s="6">
        <v>5693.86</v>
      </c>
      <c r="D2555" s="6">
        <v>5624.58</v>
      </c>
      <c r="E2555" s="6">
        <v>5631.37</v>
      </c>
      <c r="F2555" s="6">
        <v>3793.63</v>
      </c>
      <c r="G2555" s="6">
        <v>3833.44</v>
      </c>
      <c r="H2555" s="6">
        <v>3780.5</v>
      </c>
      <c r="I2555" s="6">
        <v>3781.85</v>
      </c>
      <c r="J2555" s="9">
        <f t="shared" si="3831"/>
        <v>70.739999999999782</v>
      </c>
      <c r="K2555" s="9">
        <f t="shared" si="3858"/>
        <v>101.31666666666668</v>
      </c>
      <c r="L2555" s="9">
        <f t="shared" si="3835"/>
        <v>52.940000000000055</v>
      </c>
      <c r="M2555" s="9">
        <f t="shared" ref="M2555" si="3922">AVERAGE(L2544:L2555)</f>
        <v>63.595833333333303</v>
      </c>
      <c r="N2555" s="6" t="s">
        <v>36</v>
      </c>
      <c r="O2555" s="9">
        <f t="shared" si="3837"/>
        <v>1849.52</v>
      </c>
      <c r="P2555" s="4">
        <f t="shared" si="3876"/>
        <v>0</v>
      </c>
      <c r="Q2555" s="5">
        <f t="shared" si="3877"/>
        <v>117.28999999999951</v>
      </c>
      <c r="R2555" s="5">
        <f t="shared" si="3878"/>
        <v>1878.8424999999997</v>
      </c>
      <c r="S2555" s="4">
        <f t="shared" si="3879"/>
        <v>0</v>
      </c>
      <c r="T2555" s="4">
        <f t="shared" si="3880"/>
        <v>0</v>
      </c>
      <c r="U2555" s="5">
        <f t="shared" si="3872"/>
        <v>1899.652</v>
      </c>
      <c r="V2555" s="5">
        <f t="shared" si="3873"/>
        <v>-50.132000000000062</v>
      </c>
      <c r="X2555" s="5">
        <f t="shared" si="3833"/>
        <v>-31.480000000000473</v>
      </c>
      <c r="Y2555" s="5">
        <f t="shared" si="3834"/>
        <v>-11.7800000000002</v>
      </c>
      <c r="AA2555" s="5">
        <f t="shared" si="3852"/>
        <v>0</v>
      </c>
      <c r="AB2555" s="5">
        <f t="shared" si="3853"/>
        <v>1</v>
      </c>
      <c r="AC2555" s="5">
        <f t="shared" si="3854"/>
        <v>1</v>
      </c>
      <c r="AF2555" s="5">
        <f t="shared" si="3840"/>
        <v>31.009999999999309</v>
      </c>
      <c r="AG2555" s="5">
        <f t="shared" si="3841"/>
        <v>-1.4600000000000364</v>
      </c>
      <c r="AH2555" s="5">
        <f t="shared" si="3842"/>
        <v>38.270000000000437</v>
      </c>
      <c r="AI2555" s="5">
        <f t="shared" si="3843"/>
        <v>70.739999999999782</v>
      </c>
      <c r="AJ2555" s="5"/>
      <c r="AK2555" s="5">
        <f t="shared" si="3844"/>
        <v>31.009999999999309</v>
      </c>
      <c r="AL2555" s="5">
        <f t="shared" si="3864"/>
        <v>33.474999999999355</v>
      </c>
      <c r="AM2555" s="5">
        <f t="shared" si="3845"/>
        <v>38.270000000000437</v>
      </c>
      <c r="AN2555" s="5">
        <f t="shared" si="3860"/>
        <v>83.969000000000136</v>
      </c>
      <c r="AO2555" s="5">
        <f t="shared" si="3861"/>
        <v>0</v>
      </c>
      <c r="AP2555" s="5">
        <f t="shared" si="3874"/>
        <v>6</v>
      </c>
      <c r="AQ2555" s="5">
        <f t="shared" si="3892"/>
        <v>5.3</v>
      </c>
      <c r="AR2555" s="5"/>
      <c r="AS2555" s="5">
        <f t="shared" si="3838"/>
        <v>70.739999999999782</v>
      </c>
      <c r="AT2555" s="5">
        <f t="shared" si="3860"/>
        <v>86.492999999999853</v>
      </c>
      <c r="AU2555" s="5">
        <f t="shared" si="3846"/>
        <v>-1.4600000000000364</v>
      </c>
      <c r="AV2555" s="5">
        <f t="shared" si="3849"/>
        <v>32.469999999999345</v>
      </c>
      <c r="AW2555" s="5">
        <f t="shared" si="3847"/>
        <v>2</v>
      </c>
      <c r="AX2555" s="5">
        <f t="shared" si="3900"/>
        <v>38.563999999999702</v>
      </c>
      <c r="AZ2555" s="4">
        <f t="shared" si="3882"/>
        <v>0</v>
      </c>
      <c r="BA2555" s="5">
        <f t="shared" si="3888"/>
        <v>0</v>
      </c>
      <c r="BB2555" s="4">
        <f t="shared" si="3883"/>
        <v>0</v>
      </c>
      <c r="BD2555" s="5">
        <v>0</v>
      </c>
      <c r="BE2555" s="4">
        <v>0.28350125211111732</v>
      </c>
      <c r="BJ2555" s="5">
        <v>27.670000000000073</v>
      </c>
      <c r="BK2555" s="5">
        <v>24.149999999999636</v>
      </c>
      <c r="BL2555" s="5">
        <v>8.569999999999709</v>
      </c>
      <c r="BM2555" s="5">
        <v>5</v>
      </c>
      <c r="BR2555">
        <v>38</v>
      </c>
      <c r="BS2555">
        <v>-12</v>
      </c>
    </row>
    <row r="2556" spans="1:71">
      <c r="A2556" s="7">
        <v>40204</v>
      </c>
      <c r="B2556" s="6">
        <v>5593.94</v>
      </c>
      <c r="C2556" s="6">
        <v>5675.96</v>
      </c>
      <c r="D2556" s="6">
        <v>5574.46</v>
      </c>
      <c r="E2556" s="6">
        <v>5668.93</v>
      </c>
      <c r="F2556" s="6">
        <v>3748.03</v>
      </c>
      <c r="G2556" s="6">
        <v>3807.48</v>
      </c>
      <c r="H2556" s="6">
        <v>3741.36</v>
      </c>
      <c r="I2556" s="6">
        <v>3807.04</v>
      </c>
      <c r="J2556" s="9">
        <f t="shared" si="3831"/>
        <v>101.5</v>
      </c>
      <c r="K2556" s="9">
        <f t="shared" si="3858"/>
        <v>103.04166666666667</v>
      </c>
      <c r="L2556" s="9">
        <f t="shared" si="3835"/>
        <v>66.119999999999891</v>
      </c>
      <c r="M2556" s="9">
        <f t="shared" ref="M2556" si="3923">AVERAGE(L2545:L2556)</f>
        <v>65.933333333333323</v>
      </c>
      <c r="N2556" s="6" t="s">
        <v>36</v>
      </c>
      <c r="O2556" s="9">
        <f t="shared" si="3837"/>
        <v>1861.8900000000003</v>
      </c>
      <c r="P2556" s="4">
        <f t="shared" si="3876"/>
        <v>0.16931289351218662</v>
      </c>
      <c r="Q2556" s="5">
        <f t="shared" si="3877"/>
        <v>73.059999999999945</v>
      </c>
      <c r="R2556" s="5">
        <f t="shared" si="3878"/>
        <v>1867.7849999999999</v>
      </c>
      <c r="S2556" s="4">
        <f t="shared" si="3879"/>
        <v>0.10546508653764514</v>
      </c>
      <c r="T2556" s="4">
        <f t="shared" si="3880"/>
        <v>0.10008900396472474</v>
      </c>
      <c r="U2556" s="5">
        <f t="shared" si="3872"/>
        <v>1878.6680000000001</v>
      </c>
      <c r="V2556" s="5">
        <f t="shared" si="3873"/>
        <v>-16.777999999999793</v>
      </c>
      <c r="X2556" s="5">
        <f t="shared" si="3833"/>
        <v>74.990000000000691</v>
      </c>
      <c r="Y2556" s="5">
        <f t="shared" si="3834"/>
        <v>59.009999999999764</v>
      </c>
      <c r="AA2556" s="5">
        <f t="shared" si="3852"/>
        <v>1</v>
      </c>
      <c r="AB2556" s="5">
        <f t="shared" si="3853"/>
        <v>0</v>
      </c>
      <c r="AC2556" s="5">
        <f t="shared" si="3854"/>
        <v>1</v>
      </c>
      <c r="AF2556" s="5">
        <f t="shared" si="3840"/>
        <v>82.020000000000437</v>
      </c>
      <c r="AG2556" s="5">
        <f t="shared" si="3841"/>
        <v>44.590000000000146</v>
      </c>
      <c r="AH2556" s="5">
        <f t="shared" si="3842"/>
        <v>19.479999999999563</v>
      </c>
      <c r="AI2556" s="5">
        <f t="shared" si="3843"/>
        <v>56.909999999999854</v>
      </c>
      <c r="AJ2556" s="5"/>
      <c r="AK2556" s="5">
        <f t="shared" si="3844"/>
        <v>19.479999999999563</v>
      </c>
      <c r="AL2556" s="5">
        <f t="shared" si="3864"/>
        <v>33.474999999999355</v>
      </c>
      <c r="AM2556" s="5">
        <f t="shared" si="3845"/>
        <v>82.020000000000437</v>
      </c>
      <c r="AN2556" s="5">
        <f t="shared" si="3860"/>
        <v>80.704000000000178</v>
      </c>
      <c r="AO2556" s="5">
        <f t="shared" si="3861"/>
        <v>1</v>
      </c>
      <c r="AP2556" s="5">
        <f t="shared" si="3874"/>
        <v>6</v>
      </c>
      <c r="AQ2556" s="5">
        <f t="shared" si="3892"/>
        <v>5.4</v>
      </c>
      <c r="AR2556" s="5"/>
      <c r="AS2556" s="5">
        <f t="shared" si="3838"/>
        <v>56.909999999999854</v>
      </c>
      <c r="AT2556" s="5">
        <f t="shared" si="3860"/>
        <v>80.605999999999852</v>
      </c>
      <c r="AU2556" s="5">
        <f t="shared" si="3846"/>
        <v>44.590000000000146</v>
      </c>
      <c r="AV2556" s="5">
        <f t="shared" si="3849"/>
        <v>37.430000000000291</v>
      </c>
      <c r="AW2556" s="5">
        <f t="shared" si="3847"/>
        <v>3</v>
      </c>
      <c r="AX2556" s="5">
        <f t="shared" si="3900"/>
        <v>45.863000000000213</v>
      </c>
      <c r="AZ2556" s="4">
        <f t="shared" si="3882"/>
        <v>0.10008900396472474</v>
      </c>
      <c r="BA2556" s="5">
        <f t="shared" si="3888"/>
        <v>0</v>
      </c>
      <c r="BB2556" s="4">
        <f t="shared" si="3883"/>
        <v>0</v>
      </c>
      <c r="BD2556" s="5">
        <v>0</v>
      </c>
      <c r="BE2556" s="4">
        <v>0.28350065473593011</v>
      </c>
      <c r="BJ2556" s="5">
        <v>95.539999999999964</v>
      </c>
      <c r="BK2556" s="5">
        <v>-2.7399999999997817</v>
      </c>
      <c r="BL2556" s="5">
        <v>6.5599999999994907</v>
      </c>
      <c r="BM2556" s="5">
        <v>5</v>
      </c>
      <c r="BR2556">
        <v>-41</v>
      </c>
      <c r="BS2556">
        <v>59</v>
      </c>
    </row>
    <row r="2557" spans="1:71">
      <c r="A2557" s="7">
        <v>40205</v>
      </c>
      <c r="B2557" s="6">
        <v>5643.52</v>
      </c>
      <c r="C2557" s="6">
        <v>5673.73</v>
      </c>
      <c r="D2557" s="6">
        <v>5589.01</v>
      </c>
      <c r="E2557" s="6">
        <v>5643.2</v>
      </c>
      <c r="F2557" s="6">
        <v>3769.66</v>
      </c>
      <c r="G2557" s="6">
        <v>3793.63</v>
      </c>
      <c r="H2557" s="6">
        <v>3737.29</v>
      </c>
      <c r="I2557" s="6">
        <v>3759.8</v>
      </c>
      <c r="J2557" s="9">
        <f t="shared" si="3831"/>
        <v>84.719999999999345</v>
      </c>
      <c r="K2557" s="9">
        <f t="shared" si="3858"/>
        <v>104.84166666666663</v>
      </c>
      <c r="L2557" s="9">
        <f t="shared" si="3835"/>
        <v>69.75</v>
      </c>
      <c r="M2557" s="9">
        <f t="shared" ref="M2557" si="3924">AVERAGE(L2546:L2557)</f>
        <v>67.674999999999997</v>
      </c>
      <c r="N2557" s="6" t="s">
        <v>37</v>
      </c>
      <c r="O2557" s="9">
        <f t="shared" si="3837"/>
        <v>1883.3999999999996</v>
      </c>
      <c r="P2557" s="4">
        <f t="shared" si="3876"/>
        <v>0.96004533862281816</v>
      </c>
      <c r="Q2557" s="5">
        <f t="shared" si="3877"/>
        <v>35.290000000000418</v>
      </c>
      <c r="R2557" s="5">
        <f t="shared" si="3878"/>
        <v>1858.3425000000002</v>
      </c>
      <c r="S2557" s="4">
        <f t="shared" si="3879"/>
        <v>0.28885668002387072</v>
      </c>
      <c r="T2557" s="4">
        <f t="shared" si="3880"/>
        <v>0.28885668002387072</v>
      </c>
      <c r="U2557" s="5">
        <f t="shared" si="3872"/>
        <v>1870.8319999999999</v>
      </c>
      <c r="V2557" s="5">
        <f t="shared" si="3873"/>
        <v>12.567999999999756</v>
      </c>
      <c r="X2557" s="5">
        <f t="shared" si="3833"/>
        <v>-0.32000000000061846</v>
      </c>
      <c r="Y2557" s="5">
        <f t="shared" si="3834"/>
        <v>-9.8599999999996726</v>
      </c>
      <c r="AA2557" s="5">
        <f t="shared" si="3852"/>
        <v>0</v>
      </c>
      <c r="AB2557" s="5">
        <f t="shared" si="3853"/>
        <v>1</v>
      </c>
      <c r="AC2557" s="5">
        <f t="shared" si="3854"/>
        <v>1</v>
      </c>
      <c r="AF2557" s="5">
        <f t="shared" si="3840"/>
        <v>30.209999999999127</v>
      </c>
      <c r="AG2557" s="5">
        <f t="shared" si="3841"/>
        <v>4.7999999999992724</v>
      </c>
      <c r="AH2557" s="5">
        <f t="shared" si="3842"/>
        <v>54.510000000000218</v>
      </c>
      <c r="AI2557" s="5">
        <f t="shared" si="3843"/>
        <v>79.920000000000073</v>
      </c>
      <c r="AJ2557" s="5"/>
      <c r="AK2557" s="5">
        <f t="shared" si="3844"/>
        <v>30.209999999999127</v>
      </c>
      <c r="AL2557" s="5">
        <f t="shared" si="3864"/>
        <v>33.474999999999355</v>
      </c>
      <c r="AM2557" s="5">
        <f t="shared" si="3845"/>
        <v>54.510000000000218</v>
      </c>
      <c r="AN2557" s="5">
        <f t="shared" si="3860"/>
        <v>82.428000000000253</v>
      </c>
      <c r="AO2557" s="5">
        <f t="shared" si="3861"/>
        <v>0</v>
      </c>
      <c r="AP2557" s="5">
        <f t="shared" si="3874"/>
        <v>6</v>
      </c>
      <c r="AQ2557" s="5">
        <f t="shared" si="3892"/>
        <v>5.5</v>
      </c>
      <c r="AR2557" s="5"/>
      <c r="AS2557" s="5">
        <f t="shared" si="3838"/>
        <v>79.920000000000073</v>
      </c>
      <c r="AT2557" s="5">
        <f t="shared" si="3860"/>
        <v>85.453999999999908</v>
      </c>
      <c r="AU2557" s="5">
        <f t="shared" si="3846"/>
        <v>4.7999999999992724</v>
      </c>
      <c r="AV2557" s="5">
        <f t="shared" si="3849"/>
        <v>25.409999999999854</v>
      </c>
      <c r="AW2557" s="5">
        <f t="shared" si="3847"/>
        <v>4</v>
      </c>
      <c r="AX2557" s="5">
        <f t="shared" si="3900"/>
        <v>45.863000000000213</v>
      </c>
      <c r="AZ2557" s="4">
        <f t="shared" si="3882"/>
        <v>0.28885668002387072</v>
      </c>
      <c r="BA2557" s="5">
        <f t="shared" si="3888"/>
        <v>0</v>
      </c>
      <c r="BB2557" s="4">
        <f t="shared" si="3883"/>
        <v>0.10008900396472474</v>
      </c>
      <c r="BD2557" s="5">
        <v>0</v>
      </c>
      <c r="BE2557" s="4">
        <v>0.28299203640500536</v>
      </c>
      <c r="BJ2557" s="5">
        <v>85.849999999999454</v>
      </c>
      <c r="BK2557" s="5">
        <v>5.9600000000000364</v>
      </c>
      <c r="BL2557" s="5">
        <v>2.8400000000001455</v>
      </c>
      <c r="BM2557" s="5">
        <v>5</v>
      </c>
      <c r="BR2557">
        <v>-42</v>
      </c>
      <c r="BS2557">
        <v>10</v>
      </c>
    </row>
    <row r="2558" spans="1:71">
      <c r="A2558" s="7">
        <v>40206</v>
      </c>
      <c r="B2558" s="6">
        <v>5687.1</v>
      </c>
      <c r="C2558" s="6">
        <v>5718.81</v>
      </c>
      <c r="D2558" s="6">
        <v>5540.33</v>
      </c>
      <c r="E2558" s="6">
        <v>5540.33</v>
      </c>
      <c r="F2558" s="6">
        <v>3812.19</v>
      </c>
      <c r="G2558" s="6">
        <v>3812.19</v>
      </c>
      <c r="H2558" s="6">
        <v>3688.79</v>
      </c>
      <c r="I2558" s="6">
        <v>3688.79</v>
      </c>
      <c r="J2558" s="9">
        <f t="shared" si="3831"/>
        <v>178.48000000000047</v>
      </c>
      <c r="K2558" s="9">
        <f t="shared" si="3858"/>
        <v>108.81166666666665</v>
      </c>
      <c r="L2558" s="9">
        <f t="shared" si="3835"/>
        <v>123.40000000000009</v>
      </c>
      <c r="M2558" s="9">
        <f t="shared" ref="M2558" si="3925">AVERAGE(L2547:L2558)</f>
        <v>72.184999999999988</v>
      </c>
      <c r="N2558" s="6" t="s">
        <v>37</v>
      </c>
      <c r="O2558" s="9">
        <f t="shared" si="3837"/>
        <v>1851.54</v>
      </c>
      <c r="P2558" s="4">
        <f t="shared" si="3876"/>
        <v>5.9622195985832419E-2</v>
      </c>
      <c r="Q2558" s="5">
        <f t="shared" si="3877"/>
        <v>33.879999999999654</v>
      </c>
      <c r="R2558" s="5">
        <f t="shared" si="3878"/>
        <v>1857.9899999999998</v>
      </c>
      <c r="S2558" s="4">
        <f t="shared" si="3879"/>
        <v>2.764850807555411E-2</v>
      </c>
      <c r="T2558" s="4">
        <f t="shared" si="3880"/>
        <v>1.7222269588200105E-2</v>
      </c>
      <c r="U2558" s="5">
        <f t="shared" si="3872"/>
        <v>1864.1779999999999</v>
      </c>
      <c r="V2558" s="5">
        <f t="shared" si="3873"/>
        <v>-12.63799999999992</v>
      </c>
      <c r="X2558" s="5">
        <f t="shared" si="3833"/>
        <v>-146.77000000000044</v>
      </c>
      <c r="Y2558" s="5">
        <f t="shared" si="3834"/>
        <v>-123.40000000000009</v>
      </c>
      <c r="AA2558" s="5">
        <f t="shared" si="3852"/>
        <v>0</v>
      </c>
      <c r="AB2558" s="5">
        <f t="shared" si="3853"/>
        <v>1</v>
      </c>
      <c r="AC2558" s="5">
        <f t="shared" si="3854"/>
        <v>1</v>
      </c>
      <c r="AF2558" s="5">
        <f t="shared" si="3840"/>
        <v>31.710000000000036</v>
      </c>
      <c r="AG2558" s="5">
        <f t="shared" si="3841"/>
        <v>75.610000000000582</v>
      </c>
      <c r="AH2558" s="5">
        <f t="shared" si="3842"/>
        <v>146.77000000000044</v>
      </c>
      <c r="AI2558" s="5">
        <f t="shared" si="3843"/>
        <v>102.86999999999989</v>
      </c>
      <c r="AJ2558" s="5"/>
      <c r="AK2558" s="5">
        <f t="shared" si="3844"/>
        <v>31.710000000000036</v>
      </c>
      <c r="AL2558" s="5">
        <f t="shared" si="3864"/>
        <v>34.105000000000011</v>
      </c>
      <c r="AM2558" s="5">
        <f t="shared" si="3845"/>
        <v>146.77000000000044</v>
      </c>
      <c r="AN2558" s="5">
        <f t="shared" si="3860"/>
        <v>92.366000000000255</v>
      </c>
      <c r="AO2558" s="5">
        <f t="shared" si="3861"/>
        <v>1</v>
      </c>
      <c r="AP2558" s="5">
        <f t="shared" si="3874"/>
        <v>7</v>
      </c>
      <c r="AQ2558" s="5">
        <f t="shared" si="3892"/>
        <v>5.7</v>
      </c>
      <c r="AR2558" s="5"/>
      <c r="AS2558" s="5">
        <f t="shared" si="3838"/>
        <v>102.86999999999989</v>
      </c>
      <c r="AT2558" s="5">
        <f t="shared" si="3860"/>
        <v>91.063999999999936</v>
      </c>
      <c r="AU2558" s="5">
        <f t="shared" si="3846"/>
        <v>75.610000000000582</v>
      </c>
      <c r="AV2558" s="5">
        <f t="shared" si="3849"/>
        <v>-43.900000000000546</v>
      </c>
      <c r="AW2558" s="5">
        <f t="shared" si="3847"/>
        <v>5</v>
      </c>
      <c r="AX2558" s="5">
        <f t="shared" si="3900"/>
        <v>58.476000000000582</v>
      </c>
      <c r="AZ2558" s="4">
        <f t="shared" si="3882"/>
        <v>1.7222269588200105E-2</v>
      </c>
      <c r="BA2558" s="5">
        <f t="shared" si="3888"/>
        <v>0</v>
      </c>
      <c r="BB2558" s="4">
        <f t="shared" si="3883"/>
        <v>0.28885668002387072</v>
      </c>
      <c r="BD2558" s="5">
        <v>0</v>
      </c>
      <c r="BE2558" s="4">
        <v>0.28290589761500745</v>
      </c>
      <c r="BJ2558" s="5">
        <v>71.739999999999782</v>
      </c>
      <c r="BK2558" s="5">
        <v>0.27999999999974534</v>
      </c>
      <c r="BL2558" s="5">
        <v>11.529999999999745</v>
      </c>
      <c r="BM2558" s="5">
        <v>5</v>
      </c>
      <c r="BR2558">
        <v>-44</v>
      </c>
      <c r="BS2558">
        <v>123</v>
      </c>
    </row>
    <row r="2559" spans="1:71">
      <c r="A2559" s="7">
        <v>40207</v>
      </c>
      <c r="B2559" s="6">
        <v>5566.03</v>
      </c>
      <c r="C2559" s="6">
        <v>5657.87</v>
      </c>
      <c r="D2559" s="6">
        <v>5556.19</v>
      </c>
      <c r="E2559" s="6">
        <v>5608.79</v>
      </c>
      <c r="F2559" s="6">
        <v>3712.02</v>
      </c>
      <c r="G2559" s="6">
        <v>3768.39</v>
      </c>
      <c r="H2559" s="6">
        <v>3696</v>
      </c>
      <c r="I2559" s="6">
        <v>3739.46</v>
      </c>
      <c r="J2559" s="9">
        <f t="shared" si="3831"/>
        <v>117.53999999999996</v>
      </c>
      <c r="K2559" s="9">
        <f t="shared" si="3858"/>
        <v>114.50666666666666</v>
      </c>
      <c r="L2559" s="9">
        <f t="shared" si="3835"/>
        <v>79.599999999999909</v>
      </c>
      <c r="M2559" s="9">
        <f t="shared" ref="M2559" si="3926">AVERAGE(L2548:L2559)</f>
        <v>76.425833333333301</v>
      </c>
      <c r="N2559" s="6" t="s">
        <v>36</v>
      </c>
      <c r="O2559" s="9">
        <f t="shared" si="3837"/>
        <v>1869.33</v>
      </c>
      <c r="P2559" s="4">
        <f t="shared" si="3876"/>
        <v>0.58471074380165722</v>
      </c>
      <c r="Q2559" s="5">
        <f t="shared" si="3877"/>
        <v>33.879999999999654</v>
      </c>
      <c r="R2559" s="5">
        <f t="shared" si="3878"/>
        <v>1857.9899999999998</v>
      </c>
      <c r="S2559" s="4">
        <f t="shared" si="3879"/>
        <v>0.56134882402946196</v>
      </c>
      <c r="T2559" s="4">
        <f t="shared" si="3880"/>
        <v>0.16889760422883476</v>
      </c>
      <c r="U2559" s="5">
        <f t="shared" si="3872"/>
        <v>1863.136</v>
      </c>
      <c r="V2559" s="5">
        <f t="shared" si="3873"/>
        <v>6.19399999999996</v>
      </c>
      <c r="X2559" s="5">
        <f t="shared" si="3833"/>
        <v>42.760000000000218</v>
      </c>
      <c r="Y2559" s="5">
        <f t="shared" si="3834"/>
        <v>27.440000000000055</v>
      </c>
      <c r="AA2559" s="5">
        <f t="shared" si="3852"/>
        <v>1</v>
      </c>
      <c r="AB2559" s="5">
        <f t="shared" si="3853"/>
        <v>0</v>
      </c>
      <c r="AC2559" s="5">
        <f t="shared" si="3854"/>
        <v>1</v>
      </c>
      <c r="AF2559" s="5">
        <f t="shared" si="3840"/>
        <v>91.840000000000146</v>
      </c>
      <c r="AG2559" s="5">
        <f t="shared" si="3841"/>
        <v>117.53999999999996</v>
      </c>
      <c r="AH2559" s="5">
        <f t="shared" si="3842"/>
        <v>9.8400000000001455</v>
      </c>
      <c r="AI2559" s="5">
        <f t="shared" si="3843"/>
        <v>-15.859999999999673</v>
      </c>
      <c r="AJ2559" s="5"/>
      <c r="AK2559" s="5">
        <f t="shared" si="3844"/>
        <v>9.8400000000001455</v>
      </c>
      <c r="AL2559" s="5">
        <f t="shared" si="3864"/>
        <v>34.105000000000011</v>
      </c>
      <c r="AM2559" s="5">
        <f t="shared" si="3845"/>
        <v>91.840000000000146</v>
      </c>
      <c r="AN2559" s="5">
        <f t="shared" si="3860"/>
        <v>88.578000000000245</v>
      </c>
      <c r="AO2559" s="5">
        <f t="shared" si="3861"/>
        <v>1</v>
      </c>
      <c r="AP2559" s="5">
        <f t="shared" si="3874"/>
        <v>7</v>
      </c>
      <c r="AQ2559" s="5">
        <f t="shared" si="3892"/>
        <v>5.9</v>
      </c>
      <c r="AR2559" s="5"/>
      <c r="AS2559" s="5">
        <f t="shared" si="3838"/>
        <v>117.53999999999996</v>
      </c>
      <c r="AT2559" s="5">
        <f t="shared" si="3860"/>
        <v>90.613999999999947</v>
      </c>
      <c r="AU2559" s="5">
        <f t="shared" si="3846"/>
        <v>-15.859999999999673</v>
      </c>
      <c r="AV2559" s="5">
        <f t="shared" si="3849"/>
        <v>-25.699999999999818</v>
      </c>
      <c r="AW2559" s="5">
        <f t="shared" si="3847"/>
        <v>6</v>
      </c>
      <c r="AX2559" s="5">
        <f t="shared" si="3900"/>
        <v>58.476000000000582</v>
      </c>
      <c r="AZ2559" s="4">
        <f t="shared" si="3882"/>
        <v>0.16889760422883476</v>
      </c>
      <c r="BA2559" s="5">
        <f t="shared" si="3888"/>
        <v>0</v>
      </c>
      <c r="BB2559" s="4">
        <f t="shared" si="3883"/>
        <v>1.7222269588200105E-2</v>
      </c>
      <c r="BD2559" s="5">
        <v>0</v>
      </c>
      <c r="BE2559" s="4">
        <v>0.28254916604433644</v>
      </c>
      <c r="BJ2559" s="5">
        <v>70.949999999999818</v>
      </c>
      <c r="BK2559" s="5">
        <v>43.989999999999782</v>
      </c>
      <c r="BL2559" s="5">
        <v>3.6300000000001091</v>
      </c>
      <c r="BM2559" s="5">
        <v>5</v>
      </c>
      <c r="BR2559">
        <v>-46</v>
      </c>
      <c r="BS2559">
        <v>27</v>
      </c>
    </row>
    <row r="2560" spans="1:71">
      <c r="A2560" s="7">
        <v>40210</v>
      </c>
      <c r="B2560" s="6">
        <v>5587.5</v>
      </c>
      <c r="C2560" s="6">
        <v>5674.21</v>
      </c>
      <c r="D2560" s="6">
        <v>5567.72</v>
      </c>
      <c r="E2560" s="6">
        <v>5654.48</v>
      </c>
      <c r="F2560" s="6">
        <v>3713.17</v>
      </c>
      <c r="G2560" s="6">
        <v>3774.36</v>
      </c>
      <c r="H2560" s="6">
        <v>3702.01</v>
      </c>
      <c r="I2560" s="6">
        <v>3762.01</v>
      </c>
      <c r="J2560" s="9">
        <f t="shared" si="3831"/>
        <v>106.48999999999978</v>
      </c>
      <c r="K2560" s="9">
        <f t="shared" si="3858"/>
        <v>118.52916666666663</v>
      </c>
      <c r="L2560" s="9">
        <f t="shared" si="3835"/>
        <v>72.349999999999909</v>
      </c>
      <c r="M2560" s="9">
        <f t="shared" ref="M2560" si="3927">AVERAGE(L2549:L2560)</f>
        <v>79.437499999999957</v>
      </c>
      <c r="N2560" s="6" t="s">
        <v>37</v>
      </c>
      <c r="O2560" s="9">
        <f t="shared" si="3837"/>
        <v>1892.4699999999993</v>
      </c>
      <c r="P2560" s="4">
        <f t="shared" si="3876"/>
        <v>1</v>
      </c>
      <c r="Q2560" s="5">
        <f t="shared" si="3877"/>
        <v>40.929999999999382</v>
      </c>
      <c r="R2560" s="5">
        <f t="shared" si="3878"/>
        <v>1861.7724999999998</v>
      </c>
      <c r="S2560" s="4">
        <f t="shared" si="3879"/>
        <v>1</v>
      </c>
      <c r="T2560" s="4">
        <f t="shared" si="3880"/>
        <v>0.58787298111140696</v>
      </c>
      <c r="U2560" s="5">
        <f t="shared" si="3872"/>
        <v>1871.7259999999999</v>
      </c>
      <c r="V2560" s="5">
        <f t="shared" si="3873"/>
        <v>20.74399999999946</v>
      </c>
      <c r="X2560" s="5">
        <f t="shared" si="3833"/>
        <v>66.979999999999563</v>
      </c>
      <c r="Y2560" s="5">
        <f t="shared" si="3834"/>
        <v>48.840000000000146</v>
      </c>
      <c r="AA2560" s="5">
        <f t="shared" si="3852"/>
        <v>1</v>
      </c>
      <c r="AB2560" s="5">
        <f t="shared" si="3853"/>
        <v>0</v>
      </c>
      <c r="AC2560" s="5">
        <f t="shared" si="3854"/>
        <v>1</v>
      </c>
      <c r="AF2560" s="5">
        <f t="shared" si="3840"/>
        <v>86.710000000000036</v>
      </c>
      <c r="AG2560" s="5">
        <f t="shared" si="3841"/>
        <v>65.420000000000073</v>
      </c>
      <c r="AH2560" s="5">
        <f t="shared" si="3842"/>
        <v>19.779999999999745</v>
      </c>
      <c r="AI2560" s="5">
        <f t="shared" si="3843"/>
        <v>41.069999999999709</v>
      </c>
      <c r="AJ2560" s="5"/>
      <c r="AK2560" s="5">
        <f t="shared" si="3844"/>
        <v>19.779999999999745</v>
      </c>
      <c r="AL2560" s="5">
        <f t="shared" si="3864"/>
        <v>34.105000000000011</v>
      </c>
      <c r="AM2560" s="5">
        <f t="shared" si="3845"/>
        <v>86.710000000000036</v>
      </c>
      <c r="AN2560" s="5">
        <f t="shared" si="3860"/>
        <v>94.719000000000236</v>
      </c>
      <c r="AO2560" s="5">
        <f t="shared" si="3861"/>
        <v>0</v>
      </c>
      <c r="AP2560" s="5">
        <f t="shared" si="3874"/>
        <v>7</v>
      </c>
      <c r="AQ2560" s="5">
        <f t="shared" si="3892"/>
        <v>6.2</v>
      </c>
      <c r="AR2560" s="5"/>
      <c r="AS2560" s="5">
        <f t="shared" si="3838"/>
        <v>65.420000000000073</v>
      </c>
      <c r="AT2560" s="5">
        <f t="shared" si="3860"/>
        <v>92.459999999999951</v>
      </c>
      <c r="AU2560" s="5">
        <f t="shared" si="3846"/>
        <v>41.069999999999709</v>
      </c>
      <c r="AV2560" s="5">
        <f t="shared" si="3849"/>
        <v>21.289999999999964</v>
      </c>
      <c r="AW2560" s="5">
        <f t="shared" si="3847"/>
        <v>2</v>
      </c>
      <c r="AX2560" s="5">
        <f t="shared" si="3900"/>
        <v>58.476000000000582</v>
      </c>
      <c r="AZ2560" s="4">
        <f t="shared" si="3882"/>
        <v>0.58787298111140696</v>
      </c>
      <c r="BA2560" s="5">
        <f t="shared" si="3888"/>
        <v>0</v>
      </c>
      <c r="BB2560" s="4">
        <f t="shared" si="3883"/>
        <v>0.16889760422883476</v>
      </c>
      <c r="BD2560" s="5">
        <v>0</v>
      </c>
      <c r="BE2560" s="4">
        <v>0.28221320102239461</v>
      </c>
      <c r="BJ2560" s="5">
        <v>64.800000000000182</v>
      </c>
      <c r="BK2560" s="5">
        <v>61.909999999999854</v>
      </c>
      <c r="BL2560" s="5">
        <v>19.639999999999418</v>
      </c>
      <c r="BM2560" s="5">
        <v>5</v>
      </c>
      <c r="BR2560">
        <v>67</v>
      </c>
      <c r="BS2560">
        <v>-48</v>
      </c>
    </row>
    <row r="2561" spans="1:71">
      <c r="A2561" s="7">
        <v>40211</v>
      </c>
      <c r="B2561" s="6">
        <v>5664.25</v>
      </c>
      <c r="C2561" s="6">
        <v>5723.2</v>
      </c>
      <c r="D2561" s="6">
        <v>5624.61</v>
      </c>
      <c r="E2561" s="6">
        <v>5709.66</v>
      </c>
      <c r="F2561" s="6">
        <v>3766.83</v>
      </c>
      <c r="G2561" s="6">
        <v>3819.07</v>
      </c>
      <c r="H2561" s="6">
        <v>3737.72</v>
      </c>
      <c r="I2561" s="6">
        <v>3812.13</v>
      </c>
      <c r="J2561" s="9">
        <f t="shared" si="3831"/>
        <v>98.590000000000146</v>
      </c>
      <c r="K2561" s="9">
        <f t="shared" si="3858"/>
        <v>113.53500000000001</v>
      </c>
      <c r="L2561" s="9">
        <f t="shared" si="3835"/>
        <v>81.350000000000364</v>
      </c>
      <c r="M2561" s="9">
        <f t="shared" ref="M2561" si="3928">AVERAGE(L2550:L2561)</f>
        <v>78.368333333333339</v>
      </c>
      <c r="N2561" s="6" t="s">
        <v>37</v>
      </c>
      <c r="O2561" s="9">
        <f t="shared" si="3837"/>
        <v>1897.5299999999997</v>
      </c>
      <c r="P2561" s="4">
        <f t="shared" si="3876"/>
        <v>1</v>
      </c>
      <c r="Q2561" s="5">
        <f t="shared" si="3877"/>
        <v>45.989999999999782</v>
      </c>
      <c r="R2561" s="5">
        <f t="shared" si="3878"/>
        <v>1863.0374999999999</v>
      </c>
      <c r="S2561" s="4">
        <f t="shared" si="3879"/>
        <v>1</v>
      </c>
      <c r="T2561" s="4">
        <f t="shared" si="3880"/>
        <v>1</v>
      </c>
      <c r="U2561" s="5">
        <f t="shared" si="3872"/>
        <v>1878.8539999999998</v>
      </c>
      <c r="V2561" s="5">
        <f t="shared" si="3873"/>
        <v>18.675999999999931</v>
      </c>
      <c r="X2561" s="5">
        <f t="shared" si="3833"/>
        <v>45.409999999999854</v>
      </c>
      <c r="Y2561" s="5">
        <f t="shared" si="3834"/>
        <v>45.300000000000182</v>
      </c>
      <c r="AA2561" s="5">
        <f t="shared" si="3852"/>
        <v>1</v>
      </c>
      <c r="AB2561" s="5">
        <f t="shared" si="3853"/>
        <v>0</v>
      </c>
      <c r="AC2561" s="5">
        <f t="shared" si="3854"/>
        <v>1</v>
      </c>
      <c r="AF2561" s="5">
        <f t="shared" si="3840"/>
        <v>58.949999999999818</v>
      </c>
      <c r="AG2561" s="5">
        <f t="shared" si="3841"/>
        <v>68.720000000000255</v>
      </c>
      <c r="AH2561" s="5">
        <f t="shared" si="3842"/>
        <v>39.640000000000327</v>
      </c>
      <c r="AI2561" s="5">
        <f t="shared" si="3843"/>
        <v>29.869999999999891</v>
      </c>
      <c r="AJ2561" s="5"/>
      <c r="AK2561" s="5">
        <f t="shared" si="3844"/>
        <v>39.640000000000327</v>
      </c>
      <c r="AL2561" s="5">
        <f t="shared" si="3864"/>
        <v>32.503000000000064</v>
      </c>
      <c r="AM2561" s="5">
        <f t="shared" si="3845"/>
        <v>58.949999999999818</v>
      </c>
      <c r="AN2561" s="5">
        <f t="shared" si="3860"/>
        <v>92.267000000000195</v>
      </c>
      <c r="AO2561" s="5">
        <f t="shared" si="3861"/>
        <v>0</v>
      </c>
      <c r="AP2561" s="5">
        <f t="shared" si="3874"/>
        <v>6</v>
      </c>
      <c r="AQ2561" s="5">
        <f t="shared" si="3892"/>
        <v>6.3</v>
      </c>
      <c r="AR2561" s="5"/>
      <c r="AS2561" s="5">
        <f t="shared" si="3838"/>
        <v>68.720000000000255</v>
      </c>
      <c r="AT2561" s="5">
        <f t="shared" si="3860"/>
        <v>92.306999999999974</v>
      </c>
      <c r="AU2561" s="5">
        <f t="shared" si="3846"/>
        <v>29.869999999999891</v>
      </c>
      <c r="AV2561" s="5">
        <f t="shared" si="3849"/>
        <v>-9.7700000000004366</v>
      </c>
      <c r="AW2561" s="5">
        <f t="shared" si="3847"/>
        <v>3</v>
      </c>
      <c r="AX2561" s="5">
        <f t="shared" si="3900"/>
        <v>58.476000000000582</v>
      </c>
      <c r="AZ2561" s="4">
        <f t="shared" si="3882"/>
        <v>1</v>
      </c>
      <c r="BA2561" s="5">
        <f t="shared" si="3888"/>
        <v>0</v>
      </c>
      <c r="BB2561" s="4">
        <f t="shared" si="3883"/>
        <v>0.58787298111140696</v>
      </c>
      <c r="BD2561" s="5">
        <v>0</v>
      </c>
      <c r="BE2561" s="4">
        <v>0.28205380900759114</v>
      </c>
      <c r="BJ2561" s="5">
        <v>118.83000000000084</v>
      </c>
      <c r="BK2561" s="5">
        <v>18.399999999999636</v>
      </c>
      <c r="BL2561" s="5">
        <v>14.090000000000146</v>
      </c>
      <c r="BM2561" s="5">
        <v>5</v>
      </c>
      <c r="BR2561">
        <v>45</v>
      </c>
      <c r="BS2561">
        <v>-47</v>
      </c>
    </row>
    <row r="2562" spans="1:71">
      <c r="A2562" s="7">
        <v>40212</v>
      </c>
      <c r="B2562" s="6">
        <v>5715.16</v>
      </c>
      <c r="C2562" s="6">
        <v>5733.71</v>
      </c>
      <c r="D2562" s="6">
        <v>5656.9</v>
      </c>
      <c r="E2562" s="6">
        <v>5672.09</v>
      </c>
      <c r="F2562" s="6">
        <v>3819.77</v>
      </c>
      <c r="G2562" s="6">
        <v>3831.38</v>
      </c>
      <c r="H2562" s="6">
        <v>3784.32</v>
      </c>
      <c r="I2562" s="6">
        <v>3793.47</v>
      </c>
      <c r="J2562" s="9">
        <f t="shared" si="3831"/>
        <v>76.8100000000004</v>
      </c>
      <c r="K2562" s="9">
        <f t="shared" si="3858"/>
        <v>116.02250000000004</v>
      </c>
      <c r="L2562" s="9">
        <f t="shared" si="3835"/>
        <v>47.059999999999945</v>
      </c>
      <c r="M2562" s="9">
        <f t="shared" ref="M2562" si="3929">AVERAGE(L2551:L2562)</f>
        <v>79.914166666666688</v>
      </c>
      <c r="N2562" s="6" t="s">
        <v>37</v>
      </c>
      <c r="O2562" s="9">
        <f t="shared" si="3837"/>
        <v>1878.6200000000003</v>
      </c>
      <c r="P2562" s="4">
        <f t="shared" si="3876"/>
        <v>0.58882365731681907</v>
      </c>
      <c r="Q2562" s="5">
        <f t="shared" si="3877"/>
        <v>45.989999999999782</v>
      </c>
      <c r="R2562" s="5">
        <f t="shared" si="3878"/>
        <v>1863.0374999999999</v>
      </c>
      <c r="S2562" s="4">
        <f t="shared" si="3879"/>
        <v>0.58882365731681907</v>
      </c>
      <c r="T2562" s="4">
        <f t="shared" si="3880"/>
        <v>0.60612372422413052</v>
      </c>
      <c r="U2562" s="5">
        <f t="shared" si="3872"/>
        <v>1877.8979999999999</v>
      </c>
      <c r="V2562" s="5">
        <f t="shared" si="3873"/>
        <v>0.72200000000043474</v>
      </c>
      <c r="X2562" s="5">
        <f t="shared" si="3833"/>
        <v>-43.069999999999709</v>
      </c>
      <c r="Y2562" s="5">
        <f t="shared" si="3834"/>
        <v>-26.300000000000182</v>
      </c>
      <c r="AA2562" s="5">
        <f t="shared" si="3852"/>
        <v>0</v>
      </c>
      <c r="AB2562" s="5">
        <f t="shared" si="3853"/>
        <v>1</v>
      </c>
      <c r="AC2562" s="5">
        <f t="shared" si="3854"/>
        <v>1</v>
      </c>
      <c r="AF2562" s="5">
        <f t="shared" si="3840"/>
        <v>18.550000000000182</v>
      </c>
      <c r="AG2562" s="5">
        <f t="shared" si="3841"/>
        <v>24.050000000000182</v>
      </c>
      <c r="AH2562" s="5">
        <f t="shared" si="3842"/>
        <v>58.260000000000218</v>
      </c>
      <c r="AI2562" s="5">
        <f t="shared" si="3843"/>
        <v>52.760000000000218</v>
      </c>
      <c r="AJ2562" s="5"/>
      <c r="AK2562" s="5">
        <f t="shared" si="3844"/>
        <v>18.550000000000182</v>
      </c>
      <c r="AL2562" s="5">
        <f t="shared" si="3864"/>
        <v>32.503000000000064</v>
      </c>
      <c r="AM2562" s="5">
        <f t="shared" si="3845"/>
        <v>58.260000000000218</v>
      </c>
      <c r="AN2562" s="5">
        <f t="shared" si="3860"/>
        <v>84.931000000000225</v>
      </c>
      <c r="AO2562" s="5">
        <f t="shared" si="3861"/>
        <v>0</v>
      </c>
      <c r="AP2562" s="5">
        <f t="shared" si="3874"/>
        <v>5</v>
      </c>
      <c r="AQ2562" s="5">
        <f t="shared" si="3892"/>
        <v>6.2</v>
      </c>
      <c r="AR2562" s="5"/>
      <c r="AS2562" s="5">
        <f t="shared" si="3838"/>
        <v>52.760000000000218</v>
      </c>
      <c r="AT2562" s="5">
        <f t="shared" si="3860"/>
        <v>83.144000000000048</v>
      </c>
      <c r="AU2562" s="5">
        <f t="shared" si="3846"/>
        <v>24.050000000000182</v>
      </c>
      <c r="AV2562" s="5">
        <f t="shared" si="3849"/>
        <v>-5.5</v>
      </c>
      <c r="AW2562" s="5">
        <f t="shared" si="3847"/>
        <v>4</v>
      </c>
      <c r="AX2562" s="5">
        <f t="shared" si="3900"/>
        <v>58.476000000000582</v>
      </c>
      <c r="AZ2562" s="4">
        <f t="shared" si="3882"/>
        <v>0.60612372422413052</v>
      </c>
      <c r="BA2562" s="5">
        <f t="shared" si="3888"/>
        <v>-18.9099999999994</v>
      </c>
      <c r="BB2562" s="4">
        <f t="shared" si="3883"/>
        <v>1</v>
      </c>
      <c r="BD2562" s="5">
        <v>0</v>
      </c>
      <c r="BE2562" s="4">
        <v>0.28020471577408002</v>
      </c>
      <c r="BJ2562" s="5">
        <v>89.759999999999309</v>
      </c>
      <c r="BK2562" s="5">
        <v>20.670000000000073</v>
      </c>
      <c r="BL2562" s="5">
        <v>15.329999999999927</v>
      </c>
      <c r="BM2562" s="5">
        <v>5</v>
      </c>
      <c r="BR2562">
        <v>-46</v>
      </c>
      <c r="BS2562">
        <v>26</v>
      </c>
    </row>
    <row r="2563" spans="1:71">
      <c r="A2563" s="7">
        <v>40213</v>
      </c>
      <c r="B2563" s="6">
        <v>5671.17</v>
      </c>
      <c r="C2563" s="6">
        <v>5696.94</v>
      </c>
      <c r="D2563" s="6">
        <v>5522.57</v>
      </c>
      <c r="E2563" s="6">
        <v>5533.24</v>
      </c>
      <c r="F2563" s="6">
        <v>3792.42</v>
      </c>
      <c r="G2563" s="6">
        <v>3806.21</v>
      </c>
      <c r="H2563" s="6">
        <v>3685.57</v>
      </c>
      <c r="I2563" s="6">
        <v>3689.25</v>
      </c>
      <c r="J2563" s="9">
        <f t="shared" ref="J2563:J2626" si="3930">MAX(ABS(E2562-D2563),ABS(C2563-E2562),ABS(C2563-D2563))</f>
        <v>174.36999999999989</v>
      </c>
      <c r="K2563" s="9">
        <f t="shared" si="3858"/>
        <v>118.95916666666669</v>
      </c>
      <c r="L2563" s="9">
        <f t="shared" si="3835"/>
        <v>120.63999999999987</v>
      </c>
      <c r="M2563" s="9">
        <f t="shared" ref="M2563" si="3931">AVERAGE(L2552:L2563)</f>
        <v>82.553333333333327</v>
      </c>
      <c r="N2563" s="6" t="s">
        <v>36</v>
      </c>
      <c r="O2563" s="9">
        <f t="shared" si="3837"/>
        <v>1843.9899999999998</v>
      </c>
      <c r="P2563" s="4">
        <f t="shared" si="3876"/>
        <v>0</v>
      </c>
      <c r="Q2563" s="5">
        <f t="shared" si="3877"/>
        <v>53.539999999999964</v>
      </c>
      <c r="R2563" s="5">
        <f t="shared" si="3878"/>
        <v>1857.3749999999998</v>
      </c>
      <c r="S2563" s="4">
        <f t="shared" si="3879"/>
        <v>0</v>
      </c>
      <c r="T2563" s="4">
        <f t="shared" si="3880"/>
        <v>0</v>
      </c>
      <c r="U2563" s="5">
        <f t="shared" si="3872"/>
        <v>1876.3879999999997</v>
      </c>
      <c r="V2563" s="5">
        <f t="shared" si="3873"/>
        <v>-32.397999999999911</v>
      </c>
      <c r="X2563" s="5">
        <f t="shared" ref="X2563:X2626" si="3932">E2563-B2563</f>
        <v>-137.93000000000029</v>
      </c>
      <c r="Y2563" s="5">
        <f t="shared" ref="Y2563:Y2626" si="3933">I2563-F2563</f>
        <v>-103.17000000000007</v>
      </c>
      <c r="AA2563" s="5">
        <f t="shared" si="3852"/>
        <v>0</v>
      </c>
      <c r="AB2563" s="5">
        <f t="shared" si="3853"/>
        <v>1</v>
      </c>
      <c r="AC2563" s="5">
        <f t="shared" si="3854"/>
        <v>1</v>
      </c>
      <c r="AF2563" s="5">
        <f t="shared" si="3840"/>
        <v>25.769999999999527</v>
      </c>
      <c r="AG2563" s="5">
        <f t="shared" si="3841"/>
        <v>24.849999999999454</v>
      </c>
      <c r="AH2563" s="5">
        <f t="shared" si="3842"/>
        <v>148.60000000000036</v>
      </c>
      <c r="AI2563" s="5">
        <f t="shared" si="3843"/>
        <v>149.52000000000044</v>
      </c>
      <c r="AJ2563" s="5"/>
      <c r="AK2563" s="5">
        <f t="shared" si="3844"/>
        <v>25.769999999999527</v>
      </c>
      <c r="AL2563" s="5">
        <f t="shared" si="3864"/>
        <v>32.503000000000064</v>
      </c>
      <c r="AM2563" s="5">
        <f t="shared" si="3845"/>
        <v>148.60000000000036</v>
      </c>
      <c r="AN2563" s="5">
        <f t="shared" si="3860"/>
        <v>86.212000000000259</v>
      </c>
      <c r="AO2563" s="5">
        <f t="shared" si="3861"/>
        <v>1</v>
      </c>
      <c r="AP2563" s="5">
        <f t="shared" si="3874"/>
        <v>5</v>
      </c>
      <c r="AQ2563" s="5">
        <f t="shared" si="3892"/>
        <v>6.1</v>
      </c>
      <c r="AR2563" s="5"/>
      <c r="AS2563" s="5">
        <f t="shared" si="3838"/>
        <v>149.52000000000044</v>
      </c>
      <c r="AT2563" s="5">
        <f t="shared" si="3860"/>
        <v>87.188000000000102</v>
      </c>
      <c r="AU2563" s="5">
        <f t="shared" si="3846"/>
        <v>24.849999999999454</v>
      </c>
      <c r="AV2563" s="5">
        <f t="shared" si="3849"/>
        <v>0.92000000000007276</v>
      </c>
      <c r="AW2563" s="5">
        <f t="shared" si="3847"/>
        <v>5</v>
      </c>
      <c r="AX2563" s="5">
        <f t="shared" si="3900"/>
        <v>58.476000000000582</v>
      </c>
      <c r="AZ2563" s="4">
        <f t="shared" si="3882"/>
        <v>0</v>
      </c>
      <c r="BA2563" s="5">
        <f t="shared" si="3888"/>
        <v>0</v>
      </c>
      <c r="BB2563" s="4">
        <f t="shared" si="3883"/>
        <v>0.60612372422413052</v>
      </c>
      <c r="BD2563" s="5">
        <v>0</v>
      </c>
      <c r="BE2563" s="4">
        <v>0.27821387940841896</v>
      </c>
      <c r="BJ2563" s="5">
        <v>160.65000000000055</v>
      </c>
      <c r="BK2563" s="5">
        <v>-65.220000000000255</v>
      </c>
      <c r="BL2563" s="5">
        <v>65.220000000000255</v>
      </c>
      <c r="BM2563" s="5">
        <v>5</v>
      </c>
      <c r="BR2563">
        <v>149</v>
      </c>
      <c r="BS2563">
        <v>-50</v>
      </c>
    </row>
    <row r="2564" spans="1:71">
      <c r="A2564" s="7">
        <v>40214</v>
      </c>
      <c r="B2564" s="6">
        <v>5515.69</v>
      </c>
      <c r="C2564" s="6">
        <v>5527</v>
      </c>
      <c r="D2564" s="6">
        <v>5433.02</v>
      </c>
      <c r="E2564" s="6">
        <v>5434.34</v>
      </c>
      <c r="F2564" s="6">
        <v>3665.91</v>
      </c>
      <c r="G2564" s="6">
        <v>3673.71</v>
      </c>
      <c r="H2564" s="6">
        <v>3563.76</v>
      </c>
      <c r="I2564" s="6">
        <v>3563.76</v>
      </c>
      <c r="J2564" s="9">
        <f t="shared" si="3930"/>
        <v>100.21999999999935</v>
      </c>
      <c r="K2564" s="9">
        <f t="shared" si="3858"/>
        <v>115.27833333333335</v>
      </c>
      <c r="L2564" s="9">
        <f t="shared" ref="L2564:L2627" si="3934">MAX(ABS(I2563-H2564),ABS(G2564-I2563),ABS(G2564-H2564))</f>
        <v>125.48999999999978</v>
      </c>
      <c r="M2564" s="9">
        <f t="shared" ref="M2564" si="3935">AVERAGE(L2553:L2564)</f>
        <v>84.884166666666644</v>
      </c>
      <c r="N2564" s="6" t="s">
        <v>36</v>
      </c>
      <c r="O2564" s="9">
        <f t="shared" ref="O2564:O2627" si="3936">E2564-I2564</f>
        <v>1870.58</v>
      </c>
      <c r="P2564" s="4">
        <f t="shared" si="3876"/>
        <v>0.49663802764288689</v>
      </c>
      <c r="Q2564" s="5">
        <f t="shared" si="3877"/>
        <v>53.539999999999964</v>
      </c>
      <c r="R2564" s="5">
        <f t="shared" si="3878"/>
        <v>1857.3749999999998</v>
      </c>
      <c r="S2564" s="4">
        <f t="shared" si="3879"/>
        <v>0.49663802764288689</v>
      </c>
      <c r="T2564" s="4">
        <f t="shared" si="3880"/>
        <v>0.49663802764288689</v>
      </c>
      <c r="U2564" s="5">
        <f t="shared" si="3872"/>
        <v>1876.6379999999997</v>
      </c>
      <c r="V2564" s="5">
        <f t="shared" si="3873"/>
        <v>-6.0579999999997654</v>
      </c>
      <c r="X2564" s="5">
        <f t="shared" si="3932"/>
        <v>-81.349999999999454</v>
      </c>
      <c r="Y2564" s="5">
        <f t="shared" si="3933"/>
        <v>-102.14999999999964</v>
      </c>
      <c r="AA2564" s="5">
        <f t="shared" si="3852"/>
        <v>0</v>
      </c>
      <c r="AB2564" s="5">
        <f t="shared" si="3853"/>
        <v>1</v>
      </c>
      <c r="AC2564" s="5">
        <f t="shared" si="3854"/>
        <v>1</v>
      </c>
      <c r="AF2564" s="5">
        <f t="shared" si="3840"/>
        <v>11.3100000000004</v>
      </c>
      <c r="AG2564" s="5">
        <f t="shared" si="3841"/>
        <v>-6.2399999999997817</v>
      </c>
      <c r="AH2564" s="5">
        <f t="shared" si="3842"/>
        <v>82.669999999999163</v>
      </c>
      <c r="AI2564" s="5">
        <f t="shared" si="3843"/>
        <v>100.21999999999935</v>
      </c>
      <c r="AJ2564" s="5"/>
      <c r="AK2564" s="5">
        <f t="shared" si="3844"/>
        <v>11.3100000000004</v>
      </c>
      <c r="AL2564" s="5">
        <f t="shared" si="3864"/>
        <v>32.503000000000064</v>
      </c>
      <c r="AM2564" s="5">
        <f t="shared" si="3845"/>
        <v>82.669999999999163</v>
      </c>
      <c r="AN2564" s="5">
        <f t="shared" si="3860"/>
        <v>84.860000000000127</v>
      </c>
      <c r="AO2564" s="5">
        <f t="shared" si="3861"/>
        <v>0</v>
      </c>
      <c r="AP2564" s="5">
        <f t="shared" si="3874"/>
        <v>4</v>
      </c>
      <c r="AQ2564" s="5">
        <f t="shared" si="3892"/>
        <v>5.9</v>
      </c>
      <c r="AR2564" s="5"/>
      <c r="AS2564" s="5">
        <f t="shared" ref="AS2564:AS2627" si="3937">MAX(AG2564,AI2564)</f>
        <v>100.21999999999935</v>
      </c>
      <c r="AT2564" s="5">
        <f t="shared" si="3860"/>
        <v>86.461999999999989</v>
      </c>
      <c r="AU2564" s="5">
        <f t="shared" si="3846"/>
        <v>-6.2399999999997817</v>
      </c>
      <c r="AV2564" s="5">
        <f t="shared" si="3849"/>
        <v>17.550000000000182</v>
      </c>
      <c r="AW2564" s="5">
        <f t="shared" si="3847"/>
        <v>6</v>
      </c>
      <c r="AX2564" s="5">
        <f t="shared" si="3900"/>
        <v>58.476000000000582</v>
      </c>
      <c r="AZ2564" s="4">
        <f t="shared" si="3882"/>
        <v>0.49663802764288689</v>
      </c>
      <c r="BA2564" s="5">
        <f t="shared" si="3888"/>
        <v>0</v>
      </c>
      <c r="BB2564" s="4">
        <f t="shared" si="3883"/>
        <v>0</v>
      </c>
      <c r="BD2564" s="5">
        <v>0</v>
      </c>
      <c r="BE2564" s="4">
        <v>0.27820710973724899</v>
      </c>
      <c r="BJ2564" s="5">
        <v>132.34000000000015</v>
      </c>
      <c r="BK2564" s="5">
        <v>-24.489999999999782</v>
      </c>
      <c r="BL2564" s="5">
        <v>24.489999999999782</v>
      </c>
      <c r="BM2564" s="5">
        <v>5</v>
      </c>
      <c r="BR2564">
        <v>83</v>
      </c>
      <c r="BS2564">
        <v>-51</v>
      </c>
    </row>
    <row r="2565" spans="1:71">
      <c r="A2565" s="7">
        <v>40217</v>
      </c>
      <c r="B2565" s="6">
        <v>5476.47</v>
      </c>
      <c r="C2565" s="6">
        <v>5505.06</v>
      </c>
      <c r="D2565" s="6">
        <v>5434.4</v>
      </c>
      <c r="E2565" s="6">
        <v>5484.85</v>
      </c>
      <c r="F2565" s="6">
        <v>3595.38</v>
      </c>
      <c r="G2565" s="6">
        <v>3616.67</v>
      </c>
      <c r="H2565" s="6">
        <v>3545.91</v>
      </c>
      <c r="I2565" s="6">
        <v>3607.27</v>
      </c>
      <c r="J2565" s="9">
        <f t="shared" si="3930"/>
        <v>70.720000000000255</v>
      </c>
      <c r="K2565" s="9">
        <f t="shared" si="3858"/>
        <v>107.30499999999999</v>
      </c>
      <c r="L2565" s="9">
        <f t="shared" si="3934"/>
        <v>70.760000000000218</v>
      </c>
      <c r="M2565" s="9">
        <f t="shared" ref="M2565" si="3938">AVERAGE(L2554:L2565)</f>
        <v>82.110833333333332</v>
      </c>
      <c r="N2565" s="6" t="s">
        <v>37</v>
      </c>
      <c r="O2565" s="9">
        <f t="shared" si="3936"/>
        <v>1877.5800000000004</v>
      </c>
      <c r="P2565" s="4">
        <f t="shared" si="3876"/>
        <v>0.62738139708630225</v>
      </c>
      <c r="Q2565" s="5">
        <f t="shared" si="3877"/>
        <v>53.539999999999964</v>
      </c>
      <c r="R2565" s="5">
        <f t="shared" si="3878"/>
        <v>1857.3749999999998</v>
      </c>
      <c r="S2565" s="4">
        <f t="shared" si="3879"/>
        <v>0.62738139708630225</v>
      </c>
      <c r="T2565" s="4">
        <f t="shared" si="3880"/>
        <v>0.62738139708630225</v>
      </c>
      <c r="U2565" s="5">
        <f t="shared" si="3872"/>
        <v>1873.6599999999999</v>
      </c>
      <c r="V2565" s="5">
        <f t="shared" si="3873"/>
        <v>3.9200000000005275</v>
      </c>
      <c r="X2565" s="5">
        <f t="shared" si="3932"/>
        <v>8.3800000000001091</v>
      </c>
      <c r="Y2565" s="5">
        <f t="shared" si="3933"/>
        <v>11.889999999999873</v>
      </c>
      <c r="AA2565" s="5">
        <f t="shared" si="3852"/>
        <v>1</v>
      </c>
      <c r="AB2565" s="5">
        <f t="shared" si="3853"/>
        <v>0</v>
      </c>
      <c r="AC2565" s="5">
        <f t="shared" si="3854"/>
        <v>1</v>
      </c>
      <c r="AF2565" s="5">
        <f t="shared" ref="AF2565:AF2628" si="3939">(C2565-B2565)</f>
        <v>28.590000000000146</v>
      </c>
      <c r="AG2565" s="5">
        <f t="shared" ref="AG2565:AG2628" si="3940">(C2565-E2564)</f>
        <v>70.720000000000255</v>
      </c>
      <c r="AH2565" s="5">
        <f t="shared" ref="AH2565:AH2628" si="3941">(B2565-D2565)</f>
        <v>42.070000000000618</v>
      </c>
      <c r="AI2565" s="5">
        <f t="shared" ref="AI2565:AI2628" si="3942">(E2564-D2565)</f>
        <v>-5.9999999999490683E-2</v>
      </c>
      <c r="AJ2565" s="5"/>
      <c r="AK2565" s="5">
        <f t="shared" ref="AK2565:AK2628" si="3943">MIN(AF2565,AH2565)</f>
        <v>28.590000000000146</v>
      </c>
      <c r="AL2565" s="5">
        <f t="shared" si="3864"/>
        <v>32.503000000000064</v>
      </c>
      <c r="AM2565" s="5">
        <f t="shared" ref="AM2565:AM2628" si="3944">MAX(AF2565,AH2565)</f>
        <v>42.070000000000618</v>
      </c>
      <c r="AN2565" s="5">
        <f t="shared" si="3860"/>
        <v>85.240000000000151</v>
      </c>
      <c r="AO2565" s="5">
        <f t="shared" si="3861"/>
        <v>0</v>
      </c>
      <c r="AP2565" s="5">
        <f t="shared" si="3874"/>
        <v>4</v>
      </c>
      <c r="AQ2565" s="5">
        <f t="shared" si="3892"/>
        <v>5.7</v>
      </c>
      <c r="AR2565" s="5"/>
      <c r="AS2565" s="5">
        <f t="shared" si="3937"/>
        <v>70.720000000000255</v>
      </c>
      <c r="AT2565" s="5">
        <f t="shared" si="3860"/>
        <v>86.460000000000036</v>
      </c>
      <c r="AU2565" s="5">
        <f t="shared" ref="AU2565:AU2628" si="3945">MIN($AG2565,$AI2565)</f>
        <v>-5.9999999999490683E-2</v>
      </c>
      <c r="AV2565" s="5">
        <f t="shared" si="3849"/>
        <v>-42.130000000000109</v>
      </c>
      <c r="AW2565" s="5">
        <f t="shared" ref="AW2565:AW2628" si="3946">WEEKDAY(A2565)</f>
        <v>2</v>
      </c>
      <c r="AX2565" s="5">
        <f t="shared" si="3900"/>
        <v>58.476000000000582</v>
      </c>
      <c r="AZ2565" s="4">
        <f t="shared" si="3882"/>
        <v>0.62738139708630225</v>
      </c>
      <c r="BA2565" s="5">
        <f t="shared" si="3888"/>
        <v>0</v>
      </c>
      <c r="BB2565" s="4">
        <f t="shared" si="3883"/>
        <v>0.49663802764288689</v>
      </c>
      <c r="BD2565" s="5">
        <v>0</v>
      </c>
      <c r="BE2565" s="4">
        <v>0.27804853024162979</v>
      </c>
      <c r="BJ2565" s="5">
        <v>77.409999999999854</v>
      </c>
      <c r="BK2565" s="5">
        <v>4.0500000000001819</v>
      </c>
      <c r="BL2565" s="5">
        <v>44.970000000000255</v>
      </c>
      <c r="BM2565" s="5">
        <v>5</v>
      </c>
      <c r="BR2565">
        <v>8</v>
      </c>
      <c r="BS2565">
        <v>-12</v>
      </c>
    </row>
    <row r="2566" spans="1:71">
      <c r="A2566" s="7">
        <v>40218</v>
      </c>
      <c r="B2566" s="6">
        <v>5485.31</v>
      </c>
      <c r="C2566" s="6">
        <v>5537.97</v>
      </c>
      <c r="D2566" s="6">
        <v>5461.51</v>
      </c>
      <c r="E2566" s="6">
        <v>5498.26</v>
      </c>
      <c r="F2566" s="6">
        <v>3598.66</v>
      </c>
      <c r="G2566" s="6">
        <v>3633.59</v>
      </c>
      <c r="H2566" s="6">
        <v>3583.54</v>
      </c>
      <c r="I2566" s="6">
        <v>3612.76</v>
      </c>
      <c r="J2566" s="9">
        <f t="shared" si="3930"/>
        <v>76.460000000000036</v>
      </c>
      <c r="K2566" s="9">
        <f t="shared" si="3858"/>
        <v>104.71999999999996</v>
      </c>
      <c r="L2566" s="9">
        <f t="shared" si="3934"/>
        <v>50.050000000000182</v>
      </c>
      <c r="M2566" s="9">
        <f t="shared" ref="M2566" si="3947">AVERAGE(L2555:L2566)</f>
        <v>79.95916666666669</v>
      </c>
      <c r="N2566" s="6" t="s">
        <v>37</v>
      </c>
      <c r="O2566" s="9">
        <f t="shared" si="3936"/>
        <v>1885.5</v>
      </c>
      <c r="P2566" s="4">
        <f t="shared" si="3876"/>
        <v>1</v>
      </c>
      <c r="Q2566" s="5">
        <f t="shared" si="3877"/>
        <v>41.510000000000218</v>
      </c>
      <c r="R2566" s="5">
        <f t="shared" si="3878"/>
        <v>1854.3674999999998</v>
      </c>
      <c r="S2566" s="4">
        <f t="shared" si="3879"/>
        <v>0.77530818079940689</v>
      </c>
      <c r="T2566" s="4">
        <f t="shared" si="3880"/>
        <v>0.77530818079940689</v>
      </c>
      <c r="U2566" s="5">
        <f t="shared" si="3872"/>
        <v>1871.2540000000001</v>
      </c>
      <c r="V2566" s="5">
        <f t="shared" si="3873"/>
        <v>14.245999999999867</v>
      </c>
      <c r="X2566" s="5">
        <f t="shared" si="3932"/>
        <v>12.949999999999818</v>
      </c>
      <c r="Y2566" s="5">
        <f t="shared" si="3933"/>
        <v>14.100000000000364</v>
      </c>
      <c r="AA2566" s="5">
        <f t="shared" si="3852"/>
        <v>1</v>
      </c>
      <c r="AB2566" s="5">
        <f t="shared" si="3853"/>
        <v>0</v>
      </c>
      <c r="AC2566" s="5">
        <f t="shared" si="3854"/>
        <v>1</v>
      </c>
      <c r="AF2566" s="5">
        <f t="shared" si="3939"/>
        <v>52.659999999999854</v>
      </c>
      <c r="AG2566" s="5">
        <f t="shared" si="3940"/>
        <v>53.119999999999891</v>
      </c>
      <c r="AH2566" s="5">
        <f t="shared" si="3941"/>
        <v>23.800000000000182</v>
      </c>
      <c r="AI2566" s="5">
        <f t="shared" si="3942"/>
        <v>23.340000000000146</v>
      </c>
      <c r="AJ2566" s="5"/>
      <c r="AK2566" s="5">
        <f t="shared" si="3943"/>
        <v>23.800000000000182</v>
      </c>
      <c r="AL2566" s="5">
        <f t="shared" si="3864"/>
        <v>32.503000000000064</v>
      </c>
      <c r="AM2566" s="5">
        <f t="shared" si="3944"/>
        <v>52.659999999999854</v>
      </c>
      <c r="AN2566" s="5">
        <f t="shared" si="3860"/>
        <v>82.304000000000087</v>
      </c>
      <c r="AO2566" s="5">
        <f t="shared" si="3861"/>
        <v>0</v>
      </c>
      <c r="AP2566" s="5">
        <f t="shared" si="3874"/>
        <v>3</v>
      </c>
      <c r="AQ2566" s="5">
        <f t="shared" si="3892"/>
        <v>5.4</v>
      </c>
      <c r="AR2566" s="5"/>
      <c r="AS2566" s="5">
        <f t="shared" si="3937"/>
        <v>53.119999999999891</v>
      </c>
      <c r="AT2566" s="5">
        <f t="shared" si="3860"/>
        <v>86.081000000000046</v>
      </c>
      <c r="AU2566" s="5">
        <f t="shared" si="3945"/>
        <v>23.340000000000146</v>
      </c>
      <c r="AV2566" s="5">
        <f t="shared" ref="AV2566:AV2629" si="3948">(E2565-B2566)</f>
        <v>-0.46000000000003638</v>
      </c>
      <c r="AW2566" s="5">
        <f t="shared" si="3946"/>
        <v>3</v>
      </c>
      <c r="AX2566" s="5">
        <f t="shared" si="3900"/>
        <v>58.476000000000582</v>
      </c>
      <c r="AZ2566" s="4">
        <f t="shared" si="3882"/>
        <v>0.77530818079940689</v>
      </c>
      <c r="BA2566" s="5">
        <f t="shared" si="3888"/>
        <v>0</v>
      </c>
      <c r="BB2566" s="4">
        <f t="shared" si="3883"/>
        <v>0.62738139708630225</v>
      </c>
      <c r="BD2566" s="5">
        <v>0</v>
      </c>
      <c r="BE2566" s="4">
        <v>0.27690117451654644</v>
      </c>
      <c r="BJ2566" s="5">
        <v>135.65999999999985</v>
      </c>
      <c r="BK2566" s="5">
        <v>-23.090000000000146</v>
      </c>
      <c r="BL2566" s="5">
        <v>23.5</v>
      </c>
      <c r="BM2566" s="5">
        <v>5</v>
      </c>
      <c r="BR2566">
        <v>13</v>
      </c>
      <c r="BS2566">
        <v>-14</v>
      </c>
    </row>
    <row r="2567" spans="1:71">
      <c r="A2567" s="7">
        <v>40219</v>
      </c>
      <c r="B2567" s="6">
        <v>5533.71</v>
      </c>
      <c r="C2567" s="6">
        <v>5592.27</v>
      </c>
      <c r="D2567" s="6">
        <v>5505.37</v>
      </c>
      <c r="E2567" s="6">
        <v>5536.37</v>
      </c>
      <c r="F2567" s="6">
        <v>3638.39</v>
      </c>
      <c r="G2567" s="6">
        <v>3673.63</v>
      </c>
      <c r="H2567" s="6">
        <v>3617.72</v>
      </c>
      <c r="I2567" s="6">
        <v>3635.61</v>
      </c>
      <c r="J2567" s="9">
        <f t="shared" si="3930"/>
        <v>94.010000000000218</v>
      </c>
      <c r="K2567" s="9">
        <f t="shared" si="3858"/>
        <v>106.65916666666665</v>
      </c>
      <c r="L2567" s="9">
        <f t="shared" si="3934"/>
        <v>60.869999999999891</v>
      </c>
      <c r="M2567" s="9">
        <f t="shared" ref="M2567" si="3949">AVERAGE(L2556:L2567)</f>
        <v>80.62</v>
      </c>
      <c r="N2567" s="6" t="s">
        <v>37</v>
      </c>
      <c r="O2567" s="9">
        <f t="shared" si="3936"/>
        <v>1900.7599999999998</v>
      </c>
      <c r="P2567" s="4">
        <f t="shared" si="3876"/>
        <v>1</v>
      </c>
      <c r="Q2567" s="5">
        <f t="shared" si="3877"/>
        <v>56.769999999999982</v>
      </c>
      <c r="R2567" s="5">
        <f t="shared" si="3878"/>
        <v>1858.1824999999999</v>
      </c>
      <c r="S2567" s="4">
        <f t="shared" si="3879"/>
        <v>1</v>
      </c>
      <c r="T2567" s="4">
        <f t="shared" si="3880"/>
        <v>1</v>
      </c>
      <c r="U2567" s="5">
        <f t="shared" si="3872"/>
        <v>1875.682</v>
      </c>
      <c r="V2567" s="5">
        <f t="shared" si="3873"/>
        <v>25.077999999999747</v>
      </c>
      <c r="X2567" s="5">
        <f t="shared" si="3932"/>
        <v>2.6599999999998545</v>
      </c>
      <c r="Y2567" s="5">
        <f t="shared" si="3933"/>
        <v>-2.7799999999997453</v>
      </c>
      <c r="AA2567" s="5">
        <f t="shared" si="3852"/>
        <v>0</v>
      </c>
      <c r="AB2567" s="5">
        <f t="shared" si="3853"/>
        <v>0</v>
      </c>
      <c r="AC2567" s="5">
        <f t="shared" si="3854"/>
        <v>0</v>
      </c>
      <c r="AF2567" s="5">
        <f t="shared" si="3939"/>
        <v>58.5600000000004</v>
      </c>
      <c r="AG2567" s="5">
        <f t="shared" si="3940"/>
        <v>94.010000000000218</v>
      </c>
      <c r="AH2567" s="5">
        <f t="shared" si="3941"/>
        <v>28.340000000000146</v>
      </c>
      <c r="AI2567" s="5">
        <f t="shared" si="3942"/>
        <v>-7.1099999999996726</v>
      </c>
      <c r="AJ2567" s="5"/>
      <c r="AK2567" s="5">
        <f t="shared" si="3943"/>
        <v>28.340000000000146</v>
      </c>
      <c r="AL2567" s="5">
        <f t="shared" si="3864"/>
        <v>32.503000000000064</v>
      </c>
      <c r="AM2567" s="5">
        <f t="shared" si="3944"/>
        <v>58.5600000000004</v>
      </c>
      <c r="AN2567" s="5">
        <f t="shared" si="3860"/>
        <v>82.709000000000103</v>
      </c>
      <c r="AO2567" s="5">
        <f t="shared" si="3861"/>
        <v>0</v>
      </c>
      <c r="AP2567" s="5">
        <f t="shared" si="3874"/>
        <v>3</v>
      </c>
      <c r="AQ2567" s="5">
        <f t="shared" si="3892"/>
        <v>5.0999999999999996</v>
      </c>
      <c r="AR2567" s="5"/>
      <c r="AS2567" s="5">
        <f t="shared" si="3937"/>
        <v>94.010000000000218</v>
      </c>
      <c r="AT2567" s="5">
        <f t="shared" si="3860"/>
        <v>87.490000000000052</v>
      </c>
      <c r="AU2567" s="5">
        <f t="shared" si="3945"/>
        <v>-7.1099999999996726</v>
      </c>
      <c r="AV2567" s="5">
        <f t="shared" si="3948"/>
        <v>-35.449999999999818</v>
      </c>
      <c r="AW2567" s="5">
        <f t="shared" si="3946"/>
        <v>4</v>
      </c>
      <c r="AX2567" s="5">
        <f t="shared" si="3900"/>
        <v>58.476000000000582</v>
      </c>
      <c r="AZ2567" s="4">
        <f t="shared" si="3882"/>
        <v>1</v>
      </c>
      <c r="BA2567" s="5">
        <f t="shared" si="3888"/>
        <v>0</v>
      </c>
      <c r="BB2567" s="4">
        <f t="shared" si="3883"/>
        <v>0.77530818079940689</v>
      </c>
      <c r="BD2567" s="5">
        <v>0</v>
      </c>
      <c r="BE2567" s="4">
        <v>0.27689559348948561</v>
      </c>
      <c r="BJ2567" s="5">
        <v>77.019999999999527</v>
      </c>
      <c r="BK2567" s="5">
        <v>-9.6400000000003274</v>
      </c>
      <c r="BL2567" s="5">
        <v>9.6400000000003274</v>
      </c>
      <c r="BM2567" s="5">
        <v>5</v>
      </c>
      <c r="BR2567">
        <v>3</v>
      </c>
      <c r="BS2567">
        <v>3</v>
      </c>
    </row>
    <row r="2568" spans="1:71">
      <c r="A2568" s="7">
        <v>40220</v>
      </c>
      <c r="B2568" s="6">
        <v>5562.83</v>
      </c>
      <c r="C2568" s="6">
        <v>5580.77</v>
      </c>
      <c r="D2568" s="6">
        <v>5454.07</v>
      </c>
      <c r="E2568" s="6">
        <v>5503.93</v>
      </c>
      <c r="F2568" s="6">
        <v>3659.95</v>
      </c>
      <c r="G2568" s="6">
        <v>3675.64</v>
      </c>
      <c r="H2568" s="6">
        <v>3581.86</v>
      </c>
      <c r="I2568" s="6">
        <v>3616.75</v>
      </c>
      <c r="J2568" s="9">
        <f t="shared" si="3930"/>
        <v>126.70000000000073</v>
      </c>
      <c r="K2568" s="9">
        <f t="shared" si="3858"/>
        <v>108.75916666666672</v>
      </c>
      <c r="L2568" s="9">
        <f t="shared" si="3934"/>
        <v>93.779999999999745</v>
      </c>
      <c r="M2568" s="9">
        <f t="shared" ref="M2568" si="3950">AVERAGE(L2557:L2568)</f>
        <v>82.924999999999997</v>
      </c>
      <c r="N2568" s="6" t="s">
        <v>37</v>
      </c>
      <c r="O2568" s="9">
        <f t="shared" si="3936"/>
        <v>1887.1800000000003</v>
      </c>
      <c r="P2568" s="4">
        <f t="shared" si="3876"/>
        <v>0.55003313452619129</v>
      </c>
      <c r="Q2568" s="5">
        <f t="shared" si="3877"/>
        <v>30.179999999999836</v>
      </c>
      <c r="R2568" s="5">
        <f t="shared" si="3878"/>
        <v>1878.125</v>
      </c>
      <c r="S2568" s="4">
        <f t="shared" si="3879"/>
        <v>0.76078914919852958</v>
      </c>
      <c r="T2568" s="4">
        <f t="shared" si="3880"/>
        <v>0.76078914919852958</v>
      </c>
      <c r="U2568" s="5">
        <f t="shared" si="3872"/>
        <v>1884.3200000000002</v>
      </c>
      <c r="V2568" s="5">
        <f t="shared" si="3873"/>
        <v>2.8600000000001273</v>
      </c>
      <c r="X2568" s="5">
        <f t="shared" si="3932"/>
        <v>-58.899999999999636</v>
      </c>
      <c r="Y2568" s="5">
        <f t="shared" si="3933"/>
        <v>-43.199999999999818</v>
      </c>
      <c r="AA2568" s="5">
        <f t="shared" ref="AA2568:AA2631" si="3951">IF(AND(X2568&gt;0,Y2568&gt;0),1,0)</f>
        <v>0</v>
      </c>
      <c r="AB2568" s="5">
        <f t="shared" ref="AB2568:AB2631" si="3952">IF(AND($X2568&lt;0,$Y2568&lt;0),1,0)</f>
        <v>1</v>
      </c>
      <c r="AC2568" s="5">
        <f t="shared" ref="AC2568:AC2631" si="3953">SUM(AA2568:AB2568)</f>
        <v>1</v>
      </c>
      <c r="AF2568" s="5">
        <f t="shared" si="3939"/>
        <v>17.940000000000509</v>
      </c>
      <c r="AG2568" s="5">
        <f t="shared" si="3940"/>
        <v>44.400000000000546</v>
      </c>
      <c r="AH2568" s="5">
        <f t="shared" si="3941"/>
        <v>108.76000000000022</v>
      </c>
      <c r="AI2568" s="5">
        <f t="shared" si="3942"/>
        <v>82.300000000000182</v>
      </c>
      <c r="AJ2568" s="5"/>
      <c r="AK2568" s="5">
        <f t="shared" si="3943"/>
        <v>17.940000000000509</v>
      </c>
      <c r="AL2568" s="5">
        <f t="shared" si="3864"/>
        <v>29.69500000000016</v>
      </c>
      <c r="AM2568" s="5">
        <f t="shared" si="3944"/>
        <v>108.76000000000022</v>
      </c>
      <c r="AN2568" s="5">
        <f t="shared" si="3860"/>
        <v>78.908000000000087</v>
      </c>
      <c r="AO2568" s="5">
        <f t="shared" si="3861"/>
        <v>1</v>
      </c>
      <c r="AP2568" s="5">
        <f t="shared" si="3874"/>
        <v>3</v>
      </c>
      <c r="AQ2568" s="5">
        <f t="shared" si="3892"/>
        <v>4.7</v>
      </c>
      <c r="AR2568" s="5"/>
      <c r="AS2568" s="5">
        <f t="shared" si="3937"/>
        <v>82.300000000000182</v>
      </c>
      <c r="AT2568" s="5">
        <f t="shared" si="3860"/>
        <v>85.433000000000078</v>
      </c>
      <c r="AU2568" s="5">
        <f t="shared" si="3945"/>
        <v>44.400000000000546</v>
      </c>
      <c r="AV2568" s="5">
        <f t="shared" si="3948"/>
        <v>-26.460000000000036</v>
      </c>
      <c r="AW2568" s="5">
        <f t="shared" si="3946"/>
        <v>5</v>
      </c>
      <c r="AX2568" s="5">
        <f t="shared" si="3900"/>
        <v>58.476000000000582</v>
      </c>
      <c r="AZ2568" s="4">
        <f t="shared" si="3882"/>
        <v>0.76078914919852958</v>
      </c>
      <c r="BA2568" s="5">
        <f t="shared" si="3888"/>
        <v>-13.579999999999472</v>
      </c>
      <c r="BB2568" s="4">
        <f t="shared" si="3883"/>
        <v>1</v>
      </c>
      <c r="BD2568" s="5">
        <v>0</v>
      </c>
      <c r="BE2568" s="4">
        <v>0.27641030552628904</v>
      </c>
      <c r="BJ2568" s="5">
        <v>132.46000000000004</v>
      </c>
      <c r="BK2568" s="5">
        <v>-28.6899999999996</v>
      </c>
      <c r="BL2568" s="5">
        <v>28.6899999999996</v>
      </c>
      <c r="BM2568" s="5">
        <v>5</v>
      </c>
      <c r="BR2568">
        <v>-44</v>
      </c>
      <c r="BS2568">
        <v>43</v>
      </c>
    </row>
    <row r="2569" spans="1:71">
      <c r="A2569" s="7">
        <v>40221</v>
      </c>
      <c r="B2569" s="6">
        <v>5550.45</v>
      </c>
      <c r="C2569" s="6">
        <v>5565.43</v>
      </c>
      <c r="D2569" s="6">
        <v>5460.05</v>
      </c>
      <c r="E2569" s="6">
        <v>5500.39</v>
      </c>
      <c r="F2569" s="6">
        <v>3647.27</v>
      </c>
      <c r="G2569" s="6">
        <v>3661.04</v>
      </c>
      <c r="H2569" s="6">
        <v>3579.4</v>
      </c>
      <c r="I2569" s="6">
        <v>3599.07</v>
      </c>
      <c r="J2569" s="9">
        <f t="shared" si="3930"/>
        <v>105.38000000000011</v>
      </c>
      <c r="K2569" s="9">
        <f t="shared" si="3858"/>
        <v>110.48083333333345</v>
      </c>
      <c r="L2569" s="9">
        <f t="shared" si="3934"/>
        <v>81.639999999999873</v>
      </c>
      <c r="M2569" s="9">
        <f t="shared" ref="M2569" si="3954">AVERAGE(L2558:L2569)</f>
        <v>83.91583333333331</v>
      </c>
      <c r="N2569" s="6" t="s">
        <v>36</v>
      </c>
      <c r="O2569" s="9">
        <f t="shared" si="3936"/>
        <v>1901.3200000000002</v>
      </c>
      <c r="P2569" s="4">
        <f t="shared" si="3876"/>
        <v>1</v>
      </c>
      <c r="Q2569" s="5">
        <f t="shared" si="3877"/>
        <v>23.739999999999782</v>
      </c>
      <c r="R2569" s="5">
        <f t="shared" si="3878"/>
        <v>1883.5150000000003</v>
      </c>
      <c r="S2569" s="4">
        <f t="shared" si="3879"/>
        <v>1</v>
      </c>
      <c r="T2569" s="4">
        <f t="shared" si="3880"/>
        <v>1</v>
      </c>
      <c r="U2569" s="5">
        <f t="shared" si="3872"/>
        <v>1890.4680000000001</v>
      </c>
      <c r="V2569" s="5">
        <f t="shared" si="3873"/>
        <v>10.852000000000089</v>
      </c>
      <c r="X2569" s="5">
        <f t="shared" si="3932"/>
        <v>-50.059999999999491</v>
      </c>
      <c r="Y2569" s="5">
        <f t="shared" si="3933"/>
        <v>-48.199999999999818</v>
      </c>
      <c r="AA2569" s="5">
        <f t="shared" si="3951"/>
        <v>0</v>
      </c>
      <c r="AB2569" s="5">
        <f t="shared" si="3952"/>
        <v>1</v>
      </c>
      <c r="AC2569" s="5">
        <f t="shared" si="3953"/>
        <v>1</v>
      </c>
      <c r="AF2569" s="5">
        <f t="shared" si="3939"/>
        <v>14.980000000000473</v>
      </c>
      <c r="AG2569" s="5">
        <f t="shared" si="3940"/>
        <v>61.5</v>
      </c>
      <c r="AH2569" s="5">
        <f t="shared" si="3941"/>
        <v>90.399999999999636</v>
      </c>
      <c r="AI2569" s="5">
        <f t="shared" si="3942"/>
        <v>43.880000000000109</v>
      </c>
      <c r="AJ2569" s="5"/>
      <c r="AK2569" s="5">
        <f t="shared" si="3943"/>
        <v>14.980000000000473</v>
      </c>
      <c r="AL2569" s="5">
        <f t="shared" si="3864"/>
        <v>29.69500000000016</v>
      </c>
      <c r="AM2569" s="5">
        <f t="shared" si="3944"/>
        <v>90.399999999999636</v>
      </c>
      <c r="AN2569" s="5">
        <f t="shared" si="3860"/>
        <v>78.764000000000038</v>
      </c>
      <c r="AO2569" s="5">
        <f t="shared" si="3861"/>
        <v>1</v>
      </c>
      <c r="AP2569" s="5">
        <f t="shared" si="3874"/>
        <v>3</v>
      </c>
      <c r="AQ2569" s="5">
        <f t="shared" si="3892"/>
        <v>4.3</v>
      </c>
      <c r="AR2569" s="5"/>
      <c r="AS2569" s="5">
        <f t="shared" si="3937"/>
        <v>61.5</v>
      </c>
      <c r="AT2569" s="5">
        <f t="shared" si="3860"/>
        <v>79.829000000000093</v>
      </c>
      <c r="AU2569" s="5">
        <f t="shared" si="3945"/>
        <v>43.880000000000109</v>
      </c>
      <c r="AV2569" s="5">
        <f t="shared" si="3948"/>
        <v>-46.519999999999527</v>
      </c>
      <c r="AW2569" s="5">
        <f t="shared" si="3946"/>
        <v>6</v>
      </c>
      <c r="AX2569" s="5">
        <f t="shared" si="3900"/>
        <v>58.476000000000582</v>
      </c>
      <c r="AZ2569" s="4">
        <f t="shared" si="3882"/>
        <v>1</v>
      </c>
      <c r="BA2569" s="5">
        <f t="shared" si="3888"/>
        <v>0</v>
      </c>
      <c r="BB2569" s="4">
        <f t="shared" si="3883"/>
        <v>0.76078914919852958</v>
      </c>
      <c r="BD2569" s="5">
        <v>0</v>
      </c>
      <c r="BE2569" s="4">
        <v>0.27635218925879707</v>
      </c>
      <c r="BJ2569" s="5">
        <v>47.989999999999782</v>
      </c>
      <c r="BK2569" s="5">
        <v>4.2299999999995634</v>
      </c>
      <c r="BL2569" s="5">
        <v>20.380000000000109</v>
      </c>
      <c r="BM2569" s="5">
        <v>5</v>
      </c>
      <c r="BR2569">
        <v>90</v>
      </c>
      <c r="BS2569">
        <v>-50</v>
      </c>
    </row>
    <row r="2570" spans="1:71">
      <c r="A2570" s="7">
        <v>40224</v>
      </c>
      <c r="B2570" s="6">
        <v>5525.74</v>
      </c>
      <c r="C2570" s="6">
        <v>5547.14</v>
      </c>
      <c r="D2570" s="6">
        <v>5502.49</v>
      </c>
      <c r="E2570" s="6">
        <v>5511.1</v>
      </c>
      <c r="F2570" s="6">
        <v>3621.41</v>
      </c>
      <c r="G2570" s="6">
        <v>3641.98</v>
      </c>
      <c r="H2570" s="6">
        <v>3599.63</v>
      </c>
      <c r="I2570" s="6">
        <v>3609.22</v>
      </c>
      <c r="J2570" s="9">
        <f t="shared" si="3930"/>
        <v>46.75</v>
      </c>
      <c r="K2570" s="9">
        <f t="shared" si="3858"/>
        <v>99.503333333333401</v>
      </c>
      <c r="L2570" s="9">
        <f t="shared" si="3934"/>
        <v>42.909999999999854</v>
      </c>
      <c r="M2570" s="9">
        <f t="shared" ref="M2570" si="3955">AVERAGE(L2559:L2570)</f>
        <v>77.2083333333333</v>
      </c>
      <c r="N2570" s="6" t="s">
        <v>37</v>
      </c>
      <c r="O2570" s="9">
        <f t="shared" si="3936"/>
        <v>1901.8800000000006</v>
      </c>
      <c r="P2570" s="4">
        <f t="shared" si="3876"/>
        <v>1</v>
      </c>
      <c r="Q2570" s="5">
        <f t="shared" si="3877"/>
        <v>16.380000000000564</v>
      </c>
      <c r="R2570" s="5">
        <f t="shared" si="3878"/>
        <v>1889.5950000000003</v>
      </c>
      <c r="S2570" s="4">
        <f t="shared" si="3879"/>
        <v>1</v>
      </c>
      <c r="T2570" s="4">
        <f t="shared" si="3880"/>
        <v>1</v>
      </c>
      <c r="U2570" s="5">
        <f t="shared" si="3872"/>
        <v>1895.3280000000002</v>
      </c>
      <c r="V2570" s="5">
        <f t="shared" si="3873"/>
        <v>6.552000000000362</v>
      </c>
      <c r="X2570" s="5">
        <f t="shared" si="3932"/>
        <v>-14.639999999999418</v>
      </c>
      <c r="Y2570" s="5">
        <f t="shared" si="3933"/>
        <v>-12.190000000000055</v>
      </c>
      <c r="AA2570" s="5">
        <f t="shared" si="3951"/>
        <v>0</v>
      </c>
      <c r="AB2570" s="5">
        <f t="shared" si="3952"/>
        <v>1</v>
      </c>
      <c r="AC2570" s="5">
        <f t="shared" si="3953"/>
        <v>1</v>
      </c>
      <c r="AF2570" s="5">
        <f t="shared" si="3939"/>
        <v>21.400000000000546</v>
      </c>
      <c r="AG2570" s="5">
        <f t="shared" si="3940"/>
        <v>46.75</v>
      </c>
      <c r="AH2570" s="5">
        <f t="shared" si="3941"/>
        <v>23.25</v>
      </c>
      <c r="AI2570" s="5">
        <f t="shared" si="3942"/>
        <v>-2.0999999999994543</v>
      </c>
      <c r="AJ2570" s="5"/>
      <c r="AK2570" s="5">
        <f t="shared" si="3943"/>
        <v>21.400000000000546</v>
      </c>
      <c r="AL2570" s="5">
        <f t="shared" si="3864"/>
        <v>29.69500000000016</v>
      </c>
      <c r="AM2570" s="5">
        <f t="shared" si="3944"/>
        <v>23.25</v>
      </c>
      <c r="AN2570" s="5">
        <f t="shared" si="3860"/>
        <v>72.418000000000035</v>
      </c>
      <c r="AO2570" s="5">
        <f t="shared" si="3861"/>
        <v>0</v>
      </c>
      <c r="AP2570" s="5">
        <f t="shared" si="3874"/>
        <v>3</v>
      </c>
      <c r="AQ2570" s="5">
        <f t="shared" si="3892"/>
        <v>3.9</v>
      </c>
      <c r="AR2570" s="5"/>
      <c r="AS2570" s="5">
        <f t="shared" si="3937"/>
        <v>46.75</v>
      </c>
      <c r="AT2570" s="5">
        <f t="shared" si="3860"/>
        <v>77.962000000000074</v>
      </c>
      <c r="AU2570" s="5">
        <f t="shared" si="3945"/>
        <v>-2.0999999999994543</v>
      </c>
      <c r="AV2570" s="5">
        <f t="shared" si="3948"/>
        <v>-25.349999999999454</v>
      </c>
      <c r="AW2570" s="5">
        <f t="shared" si="3946"/>
        <v>2</v>
      </c>
      <c r="AX2570" s="5">
        <f t="shared" si="3900"/>
        <v>58.476000000000582</v>
      </c>
      <c r="AZ2570" s="4">
        <f t="shared" si="3882"/>
        <v>1</v>
      </c>
      <c r="BA2570" s="5">
        <f t="shared" si="3888"/>
        <v>0.56000000000040018</v>
      </c>
      <c r="BB2570" s="4">
        <f t="shared" si="3883"/>
        <v>1</v>
      </c>
      <c r="BD2570" s="5">
        <v>0</v>
      </c>
      <c r="BE2570" s="4">
        <v>0.27598499061913673</v>
      </c>
      <c r="BJ2570" s="5">
        <v>84.449999999999818</v>
      </c>
      <c r="BK2570" s="5">
        <v>-14.25</v>
      </c>
      <c r="BL2570" s="5">
        <v>31.979999999999563</v>
      </c>
      <c r="BM2570" s="5">
        <v>5</v>
      </c>
      <c r="BR2570">
        <v>-15</v>
      </c>
      <c r="BS2570">
        <v>12</v>
      </c>
    </row>
    <row r="2571" spans="1:71">
      <c r="A2571" s="7">
        <v>40225</v>
      </c>
      <c r="B2571" s="6">
        <v>5573.07</v>
      </c>
      <c r="C2571" s="6">
        <v>5592.12</v>
      </c>
      <c r="D2571" s="6">
        <v>5498.07</v>
      </c>
      <c r="E2571" s="6">
        <v>5592.12</v>
      </c>
      <c r="F2571" s="6">
        <v>3641.42</v>
      </c>
      <c r="G2571" s="6">
        <v>3669.04</v>
      </c>
      <c r="H2571" s="6">
        <v>3602.31</v>
      </c>
      <c r="I2571" s="6">
        <v>3669.04</v>
      </c>
      <c r="J2571" s="9">
        <f t="shared" si="3930"/>
        <v>94.050000000000182</v>
      </c>
      <c r="K2571" s="9">
        <f t="shared" si="3858"/>
        <v>97.54583333333342</v>
      </c>
      <c r="L2571" s="9">
        <f t="shared" si="3934"/>
        <v>66.730000000000018</v>
      </c>
      <c r="M2571" s="9">
        <f t="shared" ref="M2571" si="3956">AVERAGE(L2560:L2571)</f>
        <v>76.135833333333309</v>
      </c>
      <c r="N2571" s="6" t="s">
        <v>37</v>
      </c>
      <c r="O2571" s="9">
        <f t="shared" si="3936"/>
        <v>1923.08</v>
      </c>
      <c r="P2571" s="4">
        <f t="shared" si="3876"/>
        <v>1</v>
      </c>
      <c r="Q2571" s="5">
        <f t="shared" si="3877"/>
        <v>35.899999999999636</v>
      </c>
      <c r="R2571" s="5">
        <f t="shared" si="3878"/>
        <v>1896.1550000000002</v>
      </c>
      <c r="S2571" s="4">
        <f t="shared" si="3879"/>
        <v>1</v>
      </c>
      <c r="T2571" s="4">
        <f t="shared" si="3880"/>
        <v>1</v>
      </c>
      <c r="U2571" s="5">
        <f t="shared" si="3872"/>
        <v>1902.8440000000003</v>
      </c>
      <c r="V2571" s="5">
        <f t="shared" si="3873"/>
        <v>20.235999999999649</v>
      </c>
      <c r="X2571" s="5">
        <f t="shared" si="3932"/>
        <v>19.050000000000182</v>
      </c>
      <c r="Y2571" s="5">
        <f t="shared" si="3933"/>
        <v>27.619999999999891</v>
      </c>
      <c r="AA2571" s="5">
        <f t="shared" si="3951"/>
        <v>1</v>
      </c>
      <c r="AB2571" s="5">
        <f t="shared" si="3952"/>
        <v>0</v>
      </c>
      <c r="AC2571" s="5">
        <f t="shared" si="3953"/>
        <v>1</v>
      </c>
      <c r="AF2571" s="5">
        <f t="shared" si="3939"/>
        <v>19.050000000000182</v>
      </c>
      <c r="AG2571" s="5">
        <f t="shared" si="3940"/>
        <v>81.019999999999527</v>
      </c>
      <c r="AH2571" s="5">
        <f t="shared" si="3941"/>
        <v>75</v>
      </c>
      <c r="AI2571" s="5">
        <f t="shared" si="3942"/>
        <v>13.030000000000655</v>
      </c>
      <c r="AJ2571" s="5"/>
      <c r="AK2571" s="5">
        <f t="shared" si="3943"/>
        <v>19.050000000000182</v>
      </c>
      <c r="AL2571" s="5">
        <f t="shared" si="3864"/>
        <v>28.365000000000144</v>
      </c>
      <c r="AM2571" s="5">
        <f t="shared" si="3944"/>
        <v>75</v>
      </c>
      <c r="AN2571" s="5">
        <f t="shared" si="3860"/>
        <v>74.023000000000053</v>
      </c>
      <c r="AO2571" s="5">
        <f t="shared" si="3861"/>
        <v>1</v>
      </c>
      <c r="AP2571" s="5">
        <f t="shared" si="3874"/>
        <v>4</v>
      </c>
      <c r="AQ2571" s="5">
        <f t="shared" si="3892"/>
        <v>3.7</v>
      </c>
      <c r="AR2571" s="5"/>
      <c r="AS2571" s="5">
        <f t="shared" si="3937"/>
        <v>81.019999999999527</v>
      </c>
      <c r="AT2571" s="5">
        <f t="shared" si="3860"/>
        <v>79.192000000000007</v>
      </c>
      <c r="AU2571" s="5">
        <f t="shared" si="3945"/>
        <v>13.030000000000655</v>
      </c>
      <c r="AV2571" s="5">
        <f t="shared" si="3948"/>
        <v>-61.969999999999345</v>
      </c>
      <c r="AW2571" s="5">
        <f t="shared" si="3946"/>
        <v>3</v>
      </c>
      <c r="AX2571" s="5">
        <f t="shared" si="3900"/>
        <v>45.863000000000213</v>
      </c>
      <c r="AZ2571" s="4">
        <f t="shared" si="3882"/>
        <v>1</v>
      </c>
      <c r="BA2571" s="5">
        <f t="shared" si="3888"/>
        <v>21.199999999999363</v>
      </c>
      <c r="BB2571" s="4">
        <f t="shared" si="3883"/>
        <v>1</v>
      </c>
      <c r="BD2571" s="5">
        <v>0</v>
      </c>
      <c r="BE2571" s="4">
        <v>0.27503219575016102</v>
      </c>
      <c r="BJ2571" s="5">
        <v>89.630000000000109</v>
      </c>
      <c r="BK2571" s="5">
        <v>15.880000000000109</v>
      </c>
      <c r="BL2571" s="5">
        <v>7.4700000000002547</v>
      </c>
      <c r="BM2571" s="5">
        <v>5</v>
      </c>
      <c r="BR2571">
        <v>-39</v>
      </c>
      <c r="BS2571">
        <v>-28</v>
      </c>
    </row>
    <row r="2572" spans="1:71">
      <c r="A2572" s="7">
        <v>40226</v>
      </c>
      <c r="B2572" s="6">
        <v>5640.17</v>
      </c>
      <c r="C2572" s="6">
        <v>5682.36</v>
      </c>
      <c r="D2572" s="6">
        <v>5634.98</v>
      </c>
      <c r="E2572" s="6">
        <v>5648.34</v>
      </c>
      <c r="F2572" s="6">
        <v>3707.18</v>
      </c>
      <c r="G2572" s="6">
        <v>3748.66</v>
      </c>
      <c r="H2572" s="6">
        <v>3700.19</v>
      </c>
      <c r="I2572" s="6">
        <v>3725.21</v>
      </c>
      <c r="J2572" s="9">
        <f t="shared" si="3930"/>
        <v>90.239999999999782</v>
      </c>
      <c r="K2572" s="9">
        <f t="shared" ref="K2572:K2635" si="3957">AVERAGE(J2561:J2572)</f>
        <v>96.191666666666762</v>
      </c>
      <c r="L2572" s="9">
        <f t="shared" si="3934"/>
        <v>79.619999999999891</v>
      </c>
      <c r="M2572" s="9">
        <f t="shared" ref="M2572" si="3958">AVERAGE(L2561:L2572)</f>
        <v>76.741666666666632</v>
      </c>
      <c r="N2572" s="6" t="s">
        <v>37</v>
      </c>
      <c r="O2572" s="9">
        <f t="shared" si="3936"/>
        <v>1923.13</v>
      </c>
      <c r="P2572" s="4">
        <f t="shared" si="3876"/>
        <v>1</v>
      </c>
      <c r="Q2572" s="5">
        <f t="shared" si="3877"/>
        <v>35.949999999999818</v>
      </c>
      <c r="R2572" s="5">
        <f t="shared" si="3878"/>
        <v>1896.1675000000002</v>
      </c>
      <c r="S2572" s="4">
        <f t="shared" si="3879"/>
        <v>1</v>
      </c>
      <c r="T2572" s="4">
        <f t="shared" si="3880"/>
        <v>1</v>
      </c>
      <c r="U2572" s="5">
        <f t="shared" si="3872"/>
        <v>1907.318</v>
      </c>
      <c r="V2572" s="5">
        <f t="shared" si="3873"/>
        <v>15.812000000000126</v>
      </c>
      <c r="X2572" s="5">
        <f t="shared" si="3932"/>
        <v>8.1700000000000728</v>
      </c>
      <c r="Y2572" s="5">
        <f t="shared" si="3933"/>
        <v>18.0300000000002</v>
      </c>
      <c r="AA2572" s="5">
        <f t="shared" si="3951"/>
        <v>1</v>
      </c>
      <c r="AB2572" s="5">
        <f t="shared" si="3952"/>
        <v>0</v>
      </c>
      <c r="AC2572" s="5">
        <f t="shared" si="3953"/>
        <v>1</v>
      </c>
      <c r="AF2572" s="5">
        <f t="shared" si="3939"/>
        <v>42.1899999999996</v>
      </c>
      <c r="AG2572" s="5">
        <f t="shared" si="3940"/>
        <v>90.239999999999782</v>
      </c>
      <c r="AH2572" s="5">
        <f t="shared" si="3941"/>
        <v>5.1900000000005093</v>
      </c>
      <c r="AI2572" s="5">
        <f t="shared" si="3942"/>
        <v>-42.859999999999673</v>
      </c>
      <c r="AJ2572" s="5"/>
      <c r="AK2572" s="5">
        <f t="shared" si="3943"/>
        <v>5.1900000000005093</v>
      </c>
      <c r="AL2572" s="5">
        <f t="shared" si="3864"/>
        <v>28.365000000000144</v>
      </c>
      <c r="AM2572" s="5">
        <f t="shared" si="3944"/>
        <v>42.1899999999996</v>
      </c>
      <c r="AN2572" s="5">
        <f t="shared" ref="AN2572:AT2635" si="3959">AVERAGE(AM2563:AM2572)</f>
        <v>72.415999999999983</v>
      </c>
      <c r="AO2572" s="5">
        <f t="shared" ref="AO2572:AO2635" si="3960">IF(AM2572&gt;AN2572,1,0)</f>
        <v>0</v>
      </c>
      <c r="AP2572" s="5">
        <f t="shared" si="3874"/>
        <v>4</v>
      </c>
      <c r="AQ2572" s="5">
        <f t="shared" si="3892"/>
        <v>3.6</v>
      </c>
      <c r="AR2572" s="5"/>
      <c r="AS2572" s="5">
        <f t="shared" si="3937"/>
        <v>90.239999999999782</v>
      </c>
      <c r="AT2572" s="5">
        <f t="shared" si="3959"/>
        <v>82.939999999999969</v>
      </c>
      <c r="AU2572" s="5">
        <f t="shared" si="3945"/>
        <v>-42.859999999999673</v>
      </c>
      <c r="AV2572" s="5">
        <f t="shared" si="3948"/>
        <v>-48.050000000000182</v>
      </c>
      <c r="AW2572" s="5">
        <f t="shared" si="3946"/>
        <v>4</v>
      </c>
      <c r="AX2572" s="5">
        <f t="shared" si="3900"/>
        <v>45.863000000000213</v>
      </c>
      <c r="AZ2572" s="4">
        <f t="shared" si="3882"/>
        <v>1</v>
      </c>
      <c r="BA2572" s="5">
        <f t="shared" si="3888"/>
        <v>5.0000000000181899E-2</v>
      </c>
      <c r="BB2572" s="4">
        <f t="shared" si="3883"/>
        <v>1</v>
      </c>
      <c r="BD2572" s="5">
        <v>0</v>
      </c>
      <c r="BE2572" s="4">
        <v>0.2747639326050747</v>
      </c>
      <c r="BJ2572" s="5">
        <v>145.22000000000025</v>
      </c>
      <c r="BK2572" s="5">
        <v>-40.080000000000837</v>
      </c>
      <c r="BL2572" s="5">
        <v>40.080000000000837</v>
      </c>
      <c r="BM2572" s="5">
        <v>5</v>
      </c>
      <c r="BR2572">
        <v>8</v>
      </c>
      <c r="BS2572">
        <v>-18</v>
      </c>
    </row>
    <row r="2573" spans="1:71">
      <c r="A2573" s="7">
        <v>40227</v>
      </c>
      <c r="B2573" s="6">
        <v>5645.63</v>
      </c>
      <c r="C2573" s="6">
        <v>5691.6</v>
      </c>
      <c r="D2573" s="6">
        <v>5626.08</v>
      </c>
      <c r="E2573" s="6">
        <v>5680.41</v>
      </c>
      <c r="F2573" s="6">
        <v>3719.06</v>
      </c>
      <c r="G2573" s="6">
        <v>3752.05</v>
      </c>
      <c r="H2573" s="6">
        <v>3711.31</v>
      </c>
      <c r="I2573" s="6">
        <v>3747.83</v>
      </c>
      <c r="J2573" s="9">
        <f t="shared" si="3930"/>
        <v>65.520000000000437</v>
      </c>
      <c r="K2573" s="9">
        <f t="shared" si="3957"/>
        <v>93.435833333333449</v>
      </c>
      <c r="L2573" s="9">
        <f t="shared" si="3934"/>
        <v>40.740000000000236</v>
      </c>
      <c r="M2573" s="9">
        <f t="shared" ref="M2573" si="3961">AVERAGE(L2562:L2573)</f>
        <v>73.357499999999959</v>
      </c>
      <c r="N2573" s="6" t="s">
        <v>37</v>
      </c>
      <c r="O2573" s="9">
        <f t="shared" si="3936"/>
        <v>1932.58</v>
      </c>
      <c r="P2573" s="4">
        <f t="shared" si="3876"/>
        <v>1</v>
      </c>
      <c r="Q2573" s="5">
        <f t="shared" si="3877"/>
        <v>31.259999999999764</v>
      </c>
      <c r="R2573" s="5">
        <f t="shared" si="3878"/>
        <v>1909.1350000000002</v>
      </c>
      <c r="S2573" s="4">
        <f t="shared" si="3879"/>
        <v>1</v>
      </c>
      <c r="T2573" s="4">
        <f t="shared" si="3880"/>
        <v>1</v>
      </c>
      <c r="U2573" s="5">
        <f t="shared" si="3872"/>
        <v>1916.3980000000004</v>
      </c>
      <c r="V2573" s="5">
        <f t="shared" si="3873"/>
        <v>16.181999999999562</v>
      </c>
      <c r="X2573" s="5">
        <f t="shared" si="3932"/>
        <v>34.779999999999745</v>
      </c>
      <c r="Y2573" s="5">
        <f t="shared" si="3933"/>
        <v>28.769999999999982</v>
      </c>
      <c r="AA2573" s="5">
        <f t="shared" si="3951"/>
        <v>1</v>
      </c>
      <c r="AB2573" s="5">
        <f t="shared" si="3952"/>
        <v>0</v>
      </c>
      <c r="AC2573" s="5">
        <f t="shared" si="3953"/>
        <v>1</v>
      </c>
      <c r="AF2573" s="5">
        <f t="shared" si="3939"/>
        <v>45.970000000000255</v>
      </c>
      <c r="AG2573" s="5">
        <f t="shared" si="3940"/>
        <v>43.260000000000218</v>
      </c>
      <c r="AH2573" s="5">
        <f t="shared" si="3941"/>
        <v>19.550000000000182</v>
      </c>
      <c r="AI2573" s="5">
        <f t="shared" si="3942"/>
        <v>22.260000000000218</v>
      </c>
      <c r="AJ2573" s="5"/>
      <c r="AK2573" s="5">
        <f t="shared" si="3943"/>
        <v>19.550000000000182</v>
      </c>
      <c r="AL2573" s="5">
        <f t="shared" si="3864"/>
        <v>28.365000000000144</v>
      </c>
      <c r="AM2573" s="5">
        <f t="shared" si="3944"/>
        <v>45.970000000000255</v>
      </c>
      <c r="AN2573" s="5">
        <f t="shared" si="3959"/>
        <v>62.152999999999977</v>
      </c>
      <c r="AO2573" s="5">
        <f t="shared" si="3960"/>
        <v>0</v>
      </c>
      <c r="AP2573" s="5">
        <f t="shared" si="3874"/>
        <v>3</v>
      </c>
      <c r="AQ2573" s="5">
        <f t="shared" si="3892"/>
        <v>3.4</v>
      </c>
      <c r="AR2573" s="5"/>
      <c r="AS2573" s="5">
        <f t="shared" si="3937"/>
        <v>43.260000000000218</v>
      </c>
      <c r="AT2573" s="5">
        <f t="shared" si="3959"/>
        <v>72.313999999999936</v>
      </c>
      <c r="AU2573" s="5">
        <f t="shared" si="3945"/>
        <v>22.260000000000218</v>
      </c>
      <c r="AV2573" s="5">
        <f t="shared" si="3948"/>
        <v>2.7100000000000364</v>
      </c>
      <c r="AW2573" s="5">
        <f t="shared" si="3946"/>
        <v>5</v>
      </c>
      <c r="AX2573" s="5">
        <f t="shared" si="3900"/>
        <v>44.419000000000509</v>
      </c>
      <c r="AZ2573" s="4">
        <f t="shared" si="3882"/>
        <v>1</v>
      </c>
      <c r="BA2573" s="5">
        <f t="shared" si="3888"/>
        <v>9.4499999999998181</v>
      </c>
      <c r="BB2573" s="4">
        <f t="shared" si="3883"/>
        <v>1</v>
      </c>
      <c r="BD2573" s="5">
        <v>0</v>
      </c>
      <c r="BE2573" s="4">
        <v>0.2745359129004461</v>
      </c>
      <c r="BJ2573" s="5">
        <v>22.410000000000764</v>
      </c>
      <c r="BK2573" s="5">
        <v>9.5999999999994543</v>
      </c>
      <c r="BL2573" s="5">
        <v>6.5700000000006185</v>
      </c>
      <c r="BM2573" s="5">
        <v>5</v>
      </c>
      <c r="BR2573">
        <v>35</v>
      </c>
      <c r="BS2573">
        <v>-29</v>
      </c>
    </row>
    <row r="2574" spans="1:71">
      <c r="A2574" s="7">
        <v>40228</v>
      </c>
      <c r="B2574" s="6">
        <v>5627.26</v>
      </c>
      <c r="C2574" s="6">
        <v>5729.58</v>
      </c>
      <c r="D2574" s="6">
        <v>5626.57</v>
      </c>
      <c r="E2574" s="6">
        <v>5722.05</v>
      </c>
      <c r="F2574" s="6">
        <v>3711.86</v>
      </c>
      <c r="G2574" s="6">
        <v>3772.67</v>
      </c>
      <c r="H2574" s="6">
        <v>3707.19</v>
      </c>
      <c r="I2574" s="6">
        <v>3769.54</v>
      </c>
      <c r="J2574" s="9">
        <f t="shared" si="3930"/>
        <v>103.01000000000022</v>
      </c>
      <c r="K2574" s="9">
        <f t="shared" si="3957"/>
        <v>95.619166666666771</v>
      </c>
      <c r="L2574" s="9">
        <f t="shared" si="3934"/>
        <v>65.480000000000018</v>
      </c>
      <c r="M2574" s="9">
        <f t="shared" ref="M2574" si="3962">AVERAGE(L2563:L2574)</f>
        <v>74.89249999999997</v>
      </c>
      <c r="N2574" s="6" t="s">
        <v>37</v>
      </c>
      <c r="O2574" s="9">
        <f t="shared" si="3936"/>
        <v>1952.5100000000002</v>
      </c>
      <c r="P2574" s="4">
        <f t="shared" si="3876"/>
        <v>1</v>
      </c>
      <c r="Q2574" s="5">
        <f t="shared" si="3877"/>
        <v>50.629999999999654</v>
      </c>
      <c r="R2574" s="5">
        <f t="shared" si="3878"/>
        <v>1914.5375000000004</v>
      </c>
      <c r="S2574" s="4">
        <f t="shared" si="3879"/>
        <v>1</v>
      </c>
      <c r="T2574" s="4">
        <f t="shared" si="3880"/>
        <v>1</v>
      </c>
      <c r="U2574" s="5">
        <f t="shared" si="3872"/>
        <v>1926.636</v>
      </c>
      <c r="V2574" s="5">
        <f t="shared" si="3873"/>
        <v>25.874000000000251</v>
      </c>
      <c r="X2574" s="5">
        <f t="shared" si="3932"/>
        <v>94.789999999999964</v>
      </c>
      <c r="Y2574" s="5">
        <f t="shared" si="3933"/>
        <v>57.679999999999836</v>
      </c>
      <c r="AA2574" s="5">
        <f t="shared" si="3951"/>
        <v>1</v>
      </c>
      <c r="AB2574" s="5">
        <f t="shared" si="3952"/>
        <v>0</v>
      </c>
      <c r="AC2574" s="5">
        <f t="shared" si="3953"/>
        <v>1</v>
      </c>
      <c r="AF2574" s="5">
        <f t="shared" si="3939"/>
        <v>102.31999999999971</v>
      </c>
      <c r="AG2574" s="5">
        <f t="shared" si="3940"/>
        <v>49.170000000000073</v>
      </c>
      <c r="AH2574" s="5">
        <f t="shared" si="3941"/>
        <v>0.69000000000050932</v>
      </c>
      <c r="AI2574" s="5">
        <f t="shared" si="3942"/>
        <v>53.840000000000146</v>
      </c>
      <c r="AJ2574" s="5"/>
      <c r="AK2574" s="5">
        <f t="shared" si="3943"/>
        <v>0.69000000000050932</v>
      </c>
      <c r="AL2574" s="5">
        <f t="shared" ref="AL2574:AL2637" si="3963">PERCENTILE(AK2565:AK2574,0.9)</f>
        <v>28.365000000000144</v>
      </c>
      <c r="AM2574" s="5">
        <f t="shared" si="3944"/>
        <v>102.31999999999971</v>
      </c>
      <c r="AN2574" s="5">
        <f t="shared" si="3959"/>
        <v>64.118000000000023</v>
      </c>
      <c r="AO2574" s="5">
        <f t="shared" si="3960"/>
        <v>1</v>
      </c>
      <c r="AP2574" s="5">
        <f t="shared" si="3874"/>
        <v>4</v>
      </c>
      <c r="AQ2574" s="5">
        <f t="shared" si="3892"/>
        <v>3.4</v>
      </c>
      <c r="AR2574" s="5"/>
      <c r="AS2574" s="5">
        <f t="shared" si="3937"/>
        <v>53.840000000000146</v>
      </c>
      <c r="AT2574" s="5">
        <f t="shared" si="3959"/>
        <v>67.676000000000016</v>
      </c>
      <c r="AU2574" s="5">
        <f t="shared" si="3945"/>
        <v>49.170000000000073</v>
      </c>
      <c r="AV2574" s="5">
        <f t="shared" si="3948"/>
        <v>53.149999999999636</v>
      </c>
      <c r="AW2574" s="5">
        <f t="shared" si="3946"/>
        <v>6</v>
      </c>
      <c r="AX2574" s="5">
        <f t="shared" si="3900"/>
        <v>45.048000000000144</v>
      </c>
      <c r="AZ2574" s="4">
        <f t="shared" si="3882"/>
        <v>1</v>
      </c>
      <c r="BA2574" s="5">
        <f t="shared" si="3888"/>
        <v>19.930000000000291</v>
      </c>
      <c r="BB2574" s="4">
        <f t="shared" si="3883"/>
        <v>1</v>
      </c>
      <c r="BD2574" s="5">
        <v>0</v>
      </c>
      <c r="BE2574" s="4">
        <v>0.27417734979618352</v>
      </c>
      <c r="BJ2574" s="5">
        <v>71.569999999999709</v>
      </c>
      <c r="BK2574" s="5">
        <v>31.430000000000291</v>
      </c>
      <c r="BL2574" s="5">
        <v>2.0799999999999272</v>
      </c>
      <c r="BM2574" s="5">
        <v>5</v>
      </c>
      <c r="BR2574">
        <v>95</v>
      </c>
      <c r="BS2574">
        <v>-45</v>
      </c>
    </row>
    <row r="2575" spans="1:71">
      <c r="A2575" s="7">
        <v>40231</v>
      </c>
      <c r="B2575" s="6">
        <v>5741</v>
      </c>
      <c r="C2575" s="6">
        <v>5743.89</v>
      </c>
      <c r="D2575" s="6">
        <v>5683.61</v>
      </c>
      <c r="E2575" s="6">
        <v>5688.44</v>
      </c>
      <c r="F2575" s="6">
        <v>3780.68</v>
      </c>
      <c r="G2575" s="6">
        <v>3781.98</v>
      </c>
      <c r="H2575" s="6">
        <v>3752.88</v>
      </c>
      <c r="I2575" s="6">
        <v>3756.7</v>
      </c>
      <c r="J2575" s="9">
        <f t="shared" si="3930"/>
        <v>60.280000000000655</v>
      </c>
      <c r="K2575" s="9">
        <f t="shared" si="3957"/>
        <v>86.111666666666835</v>
      </c>
      <c r="L2575" s="9">
        <f t="shared" si="3934"/>
        <v>29.099999999999909</v>
      </c>
      <c r="M2575" s="9">
        <f t="shared" ref="M2575" si="3964">AVERAGE(L2564:L2575)</f>
        <v>67.26416666666664</v>
      </c>
      <c r="N2575" s="6" t="s">
        <v>37</v>
      </c>
      <c r="O2575" s="9">
        <f t="shared" si="3936"/>
        <v>1931.7399999999998</v>
      </c>
      <c r="P2575" s="4">
        <f t="shared" si="3876"/>
        <v>0.29425756031259831</v>
      </c>
      <c r="Q2575" s="5">
        <f t="shared" si="3877"/>
        <v>29.430000000000291</v>
      </c>
      <c r="R2575" s="5">
        <f t="shared" si="3878"/>
        <v>1930.4375</v>
      </c>
      <c r="S2575" s="4">
        <f t="shared" si="3879"/>
        <v>0.59425669075990595</v>
      </c>
      <c r="T2575" s="4">
        <f t="shared" si="3880"/>
        <v>0.68207561610285539</v>
      </c>
      <c r="U2575" s="5">
        <f t="shared" si="3872"/>
        <v>1932.6080000000002</v>
      </c>
      <c r="V2575" s="5">
        <f t="shared" si="3873"/>
        <v>-0.8680000000003929</v>
      </c>
      <c r="X2575" s="5">
        <f t="shared" si="3932"/>
        <v>-52.5600000000004</v>
      </c>
      <c r="Y2575" s="5">
        <f t="shared" si="3933"/>
        <v>-23.980000000000018</v>
      </c>
      <c r="AA2575" s="5">
        <f t="shared" si="3951"/>
        <v>0</v>
      </c>
      <c r="AB2575" s="5">
        <f t="shared" si="3952"/>
        <v>1</v>
      </c>
      <c r="AC2575" s="5">
        <f t="shared" si="3953"/>
        <v>1</v>
      </c>
      <c r="AF2575" s="5">
        <f t="shared" si="3939"/>
        <v>2.8900000000003274</v>
      </c>
      <c r="AG2575" s="5">
        <f t="shared" si="3940"/>
        <v>21.840000000000146</v>
      </c>
      <c r="AH2575" s="5">
        <f t="shared" si="3941"/>
        <v>57.390000000000327</v>
      </c>
      <c r="AI2575" s="5">
        <f t="shared" si="3942"/>
        <v>38.440000000000509</v>
      </c>
      <c r="AJ2575" s="5"/>
      <c r="AK2575" s="5">
        <f t="shared" si="3943"/>
        <v>2.8900000000003274</v>
      </c>
      <c r="AL2575" s="5">
        <f t="shared" si="3963"/>
        <v>24.254000000000175</v>
      </c>
      <c r="AM2575" s="5">
        <f t="shared" si="3944"/>
        <v>57.390000000000327</v>
      </c>
      <c r="AN2575" s="5">
        <f t="shared" si="3959"/>
        <v>65.650000000000006</v>
      </c>
      <c r="AO2575" s="5">
        <f t="shared" si="3960"/>
        <v>0</v>
      </c>
      <c r="AP2575" s="5">
        <f t="shared" si="3874"/>
        <v>4</v>
      </c>
      <c r="AQ2575" s="5">
        <f t="shared" si="3892"/>
        <v>3.4</v>
      </c>
      <c r="AR2575" s="5"/>
      <c r="AS2575" s="5">
        <f t="shared" si="3937"/>
        <v>38.440000000000509</v>
      </c>
      <c r="AT2575" s="5">
        <f t="shared" si="3959"/>
        <v>64.44800000000005</v>
      </c>
      <c r="AU2575" s="5">
        <f t="shared" si="3945"/>
        <v>21.840000000000146</v>
      </c>
      <c r="AV2575" s="5">
        <f t="shared" si="3948"/>
        <v>-18.949999999999818</v>
      </c>
      <c r="AW2575" s="5">
        <f t="shared" si="3946"/>
        <v>2</v>
      </c>
      <c r="AX2575" s="5">
        <f t="shared" si="3900"/>
        <v>45.048000000000144</v>
      </c>
      <c r="AZ2575" s="4">
        <f t="shared" si="3882"/>
        <v>0.68207561610285539</v>
      </c>
      <c r="BA2575" s="5">
        <f t="shared" si="3888"/>
        <v>-20.770000000000437</v>
      </c>
      <c r="BB2575" s="4">
        <f t="shared" si="3883"/>
        <v>1</v>
      </c>
      <c r="BD2575" s="5">
        <v>0</v>
      </c>
      <c r="BE2575" s="4">
        <v>0.27404124108691147</v>
      </c>
      <c r="BJ2575" s="5">
        <v>26.529999999999745</v>
      </c>
      <c r="BK2575" s="5">
        <v>19.25</v>
      </c>
      <c r="BL2575" s="5">
        <v>13.050000000000182</v>
      </c>
      <c r="BM2575" s="5">
        <v>5</v>
      </c>
      <c r="BR2575">
        <v>-34</v>
      </c>
      <c r="BS2575">
        <v>24</v>
      </c>
    </row>
    <row r="2576" spans="1:71">
      <c r="A2576" s="7">
        <v>40232</v>
      </c>
      <c r="B2576" s="6">
        <v>5715.63</v>
      </c>
      <c r="C2576" s="6">
        <v>5732.14</v>
      </c>
      <c r="D2576" s="6">
        <v>5584.47</v>
      </c>
      <c r="E2576" s="6">
        <v>5604.07</v>
      </c>
      <c r="F2576" s="6">
        <v>3780.34</v>
      </c>
      <c r="G2576" s="6">
        <v>3791.56</v>
      </c>
      <c r="H2576" s="6">
        <v>3696.49</v>
      </c>
      <c r="I2576" s="6">
        <v>3707.06</v>
      </c>
      <c r="J2576" s="9">
        <f t="shared" si="3930"/>
        <v>147.67000000000007</v>
      </c>
      <c r="K2576" s="9">
        <f t="shared" si="3957"/>
        <v>90.065833333333558</v>
      </c>
      <c r="L2576" s="9">
        <f t="shared" si="3934"/>
        <v>95.070000000000164</v>
      </c>
      <c r="M2576" s="9">
        <f t="shared" ref="M2576" si="3965">AVERAGE(L2565:L2576)</f>
        <v>64.729166666666671</v>
      </c>
      <c r="N2576" s="6" t="s">
        <v>36</v>
      </c>
      <c r="O2576" s="9">
        <f t="shared" si="3936"/>
        <v>1897.0099999999998</v>
      </c>
      <c r="P2576" s="4">
        <f t="shared" si="3876"/>
        <v>0</v>
      </c>
      <c r="Q2576" s="5">
        <f t="shared" si="3877"/>
        <v>55.500000000000455</v>
      </c>
      <c r="R2576" s="5">
        <f t="shared" si="3878"/>
        <v>1910.8849999999998</v>
      </c>
      <c r="S2576" s="4">
        <f t="shared" si="3879"/>
        <v>0</v>
      </c>
      <c r="T2576" s="4">
        <f t="shared" si="3880"/>
        <v>0.15046686055410199</v>
      </c>
      <c r="U2576" s="5">
        <f t="shared" si="3872"/>
        <v>1927.3939999999998</v>
      </c>
      <c r="V2576" s="5">
        <f t="shared" si="3873"/>
        <v>-30.384000000000015</v>
      </c>
      <c r="X2576" s="5">
        <f t="shared" si="3932"/>
        <v>-111.5600000000004</v>
      </c>
      <c r="Y2576" s="5">
        <f t="shared" si="3933"/>
        <v>-73.2800000000002</v>
      </c>
      <c r="AA2576" s="5">
        <f t="shared" si="3951"/>
        <v>0</v>
      </c>
      <c r="AB2576" s="5">
        <f t="shared" si="3952"/>
        <v>1</v>
      </c>
      <c r="AC2576" s="5">
        <f t="shared" si="3953"/>
        <v>1</v>
      </c>
      <c r="AF2576" s="5">
        <f t="shared" si="3939"/>
        <v>16.510000000000218</v>
      </c>
      <c r="AG2576" s="5">
        <f t="shared" si="3940"/>
        <v>43.700000000000728</v>
      </c>
      <c r="AH2576" s="5">
        <f t="shared" si="3941"/>
        <v>131.15999999999985</v>
      </c>
      <c r="AI2576" s="5">
        <f t="shared" si="3942"/>
        <v>103.96999999999935</v>
      </c>
      <c r="AJ2576" s="5"/>
      <c r="AK2576" s="5">
        <f t="shared" si="3943"/>
        <v>16.510000000000218</v>
      </c>
      <c r="AL2576" s="5">
        <f t="shared" si="3963"/>
        <v>22.094000000000502</v>
      </c>
      <c r="AM2576" s="5">
        <f t="shared" si="3944"/>
        <v>131.15999999999985</v>
      </c>
      <c r="AN2576" s="5">
        <f t="shared" si="3959"/>
        <v>73.5</v>
      </c>
      <c r="AO2576" s="5">
        <f t="shared" si="3960"/>
        <v>1</v>
      </c>
      <c r="AP2576" s="5">
        <f t="shared" si="3874"/>
        <v>5</v>
      </c>
      <c r="AQ2576" s="5">
        <f t="shared" si="3892"/>
        <v>3.6</v>
      </c>
      <c r="AR2576" s="5"/>
      <c r="AS2576" s="5">
        <f t="shared" si="3937"/>
        <v>103.96999999999935</v>
      </c>
      <c r="AT2576" s="5">
        <f t="shared" si="3959"/>
        <v>69.532999999999987</v>
      </c>
      <c r="AU2576" s="5">
        <f t="shared" si="3945"/>
        <v>43.700000000000728</v>
      </c>
      <c r="AV2576" s="5">
        <f t="shared" si="3948"/>
        <v>-27.190000000000509</v>
      </c>
      <c r="AW2576" s="5">
        <f t="shared" si="3946"/>
        <v>3</v>
      </c>
      <c r="AX2576" s="5">
        <f t="shared" si="3900"/>
        <v>44.877000000000507</v>
      </c>
      <c r="AZ2576" s="4">
        <f t="shared" si="3882"/>
        <v>0.15046686055410199</v>
      </c>
      <c r="BA2576" s="5">
        <f t="shared" si="3888"/>
        <v>0</v>
      </c>
      <c r="BB2576" s="4">
        <f t="shared" si="3883"/>
        <v>0.68207561610285539</v>
      </c>
      <c r="BD2576" s="5">
        <v>0</v>
      </c>
      <c r="BE2576" s="4">
        <v>0.27321416150796324</v>
      </c>
      <c r="BJ2576" s="5">
        <v>59.390000000000327</v>
      </c>
      <c r="BK2576" s="5">
        <v>-20.420000000000073</v>
      </c>
      <c r="BL2576" s="5">
        <v>20.420000000000073</v>
      </c>
      <c r="BM2576" s="5">
        <v>5</v>
      </c>
      <c r="BR2576">
        <v>131</v>
      </c>
      <c r="BS2576">
        <v>-39</v>
      </c>
    </row>
    <row r="2577" spans="1:71">
      <c r="A2577" s="7">
        <v>40233</v>
      </c>
      <c r="B2577" s="6">
        <v>5622.31</v>
      </c>
      <c r="C2577" s="6">
        <v>5639.71</v>
      </c>
      <c r="D2577" s="6">
        <v>5572.25</v>
      </c>
      <c r="E2577" s="6">
        <v>5615.51</v>
      </c>
      <c r="F2577" s="6">
        <v>3713.44</v>
      </c>
      <c r="G2577" s="6">
        <v>3727.81</v>
      </c>
      <c r="H2577" s="6">
        <v>3683.81</v>
      </c>
      <c r="I2577" s="6">
        <v>3715.68</v>
      </c>
      <c r="J2577" s="9">
        <f t="shared" si="3930"/>
        <v>67.460000000000036</v>
      </c>
      <c r="K2577" s="9">
        <f t="shared" si="3957"/>
        <v>89.794166666666868</v>
      </c>
      <c r="L2577" s="9">
        <f t="shared" si="3934"/>
        <v>44</v>
      </c>
      <c r="M2577" s="9">
        <f t="shared" ref="M2577" si="3966">AVERAGE(L2566:L2577)</f>
        <v>62.499166666666646</v>
      </c>
      <c r="N2577" s="6" t="s">
        <v>36</v>
      </c>
      <c r="O2577" s="9">
        <f t="shared" si="3936"/>
        <v>1899.8300000000004</v>
      </c>
      <c r="P2577" s="4">
        <f t="shared" si="3876"/>
        <v>5.081081081082154E-2</v>
      </c>
      <c r="Q2577" s="5">
        <f t="shared" si="3877"/>
        <v>55.500000000000455</v>
      </c>
      <c r="R2577" s="5">
        <f t="shared" si="3878"/>
        <v>1910.8849999999998</v>
      </c>
      <c r="S2577" s="4">
        <f t="shared" si="3879"/>
        <v>5.081081081082154E-2</v>
      </c>
      <c r="T2577" s="4">
        <f t="shared" si="3880"/>
        <v>5.081081081082154E-2</v>
      </c>
      <c r="U2577" s="5">
        <f t="shared" si="3872"/>
        <v>1922.7339999999999</v>
      </c>
      <c r="V2577" s="5">
        <f t="shared" si="3873"/>
        <v>-22.903999999999542</v>
      </c>
      <c r="X2577" s="5">
        <f t="shared" si="3932"/>
        <v>-6.8000000000001819</v>
      </c>
      <c r="Y2577" s="5">
        <f t="shared" si="3933"/>
        <v>2.2399999999997817</v>
      </c>
      <c r="AA2577" s="5">
        <f t="shared" si="3951"/>
        <v>0</v>
      </c>
      <c r="AB2577" s="5">
        <f t="shared" si="3952"/>
        <v>0</v>
      </c>
      <c r="AC2577" s="5">
        <f t="shared" si="3953"/>
        <v>0</v>
      </c>
      <c r="AF2577" s="5">
        <f t="shared" si="3939"/>
        <v>17.399999999999636</v>
      </c>
      <c r="AG2577" s="5">
        <f t="shared" si="3940"/>
        <v>35.640000000000327</v>
      </c>
      <c r="AH2577" s="5">
        <f t="shared" si="3941"/>
        <v>50.0600000000004</v>
      </c>
      <c r="AI2577" s="5">
        <f t="shared" si="3942"/>
        <v>31.819999999999709</v>
      </c>
      <c r="AJ2577" s="5"/>
      <c r="AK2577" s="5">
        <f t="shared" si="3943"/>
        <v>17.399999999999636</v>
      </c>
      <c r="AL2577" s="5">
        <f t="shared" si="3963"/>
        <v>19.735000000000216</v>
      </c>
      <c r="AM2577" s="5">
        <f t="shared" si="3944"/>
        <v>50.0600000000004</v>
      </c>
      <c r="AN2577" s="5">
        <f t="shared" si="3959"/>
        <v>72.650000000000006</v>
      </c>
      <c r="AO2577" s="5">
        <f t="shared" si="3960"/>
        <v>0</v>
      </c>
      <c r="AP2577" s="5">
        <f t="shared" si="3874"/>
        <v>5</v>
      </c>
      <c r="AQ2577" s="5">
        <f t="shared" si="3892"/>
        <v>3.8</v>
      </c>
      <c r="AR2577" s="5"/>
      <c r="AS2577" s="5">
        <f t="shared" si="3937"/>
        <v>35.640000000000327</v>
      </c>
      <c r="AT2577" s="5">
        <f t="shared" si="3959"/>
        <v>63.696000000000005</v>
      </c>
      <c r="AU2577" s="5">
        <f t="shared" si="3945"/>
        <v>31.819999999999709</v>
      </c>
      <c r="AV2577" s="5">
        <f t="shared" si="3948"/>
        <v>-18.240000000000691</v>
      </c>
      <c r="AW2577" s="5">
        <f t="shared" si="3946"/>
        <v>4</v>
      </c>
      <c r="AX2577" s="5">
        <f t="shared" si="3900"/>
        <v>44.877000000000507</v>
      </c>
      <c r="AZ2577" s="4">
        <f t="shared" si="3882"/>
        <v>5.081081081082154E-2</v>
      </c>
      <c r="BA2577" s="5">
        <f t="shared" si="3888"/>
        <v>0</v>
      </c>
      <c r="BB2577" s="4">
        <f t="shared" si="3883"/>
        <v>0.15046686055410199</v>
      </c>
      <c r="BD2577" s="5">
        <v>0</v>
      </c>
      <c r="BE2577" s="4">
        <v>0.27319962589629443</v>
      </c>
      <c r="BJ2577" s="5">
        <v>28.920000000000073</v>
      </c>
      <c r="BK2577" s="5">
        <v>17.380000000000109</v>
      </c>
      <c r="BL2577" s="5">
        <v>7.3500000000003638</v>
      </c>
      <c r="BM2577" s="5">
        <v>5</v>
      </c>
      <c r="BR2577">
        <v>50</v>
      </c>
      <c r="BS2577">
        <v>2</v>
      </c>
    </row>
    <row r="2578" spans="1:71">
      <c r="A2578" s="7">
        <v>40234</v>
      </c>
      <c r="B2578" s="6">
        <v>5562.7</v>
      </c>
      <c r="C2578" s="6">
        <v>5655.75</v>
      </c>
      <c r="D2578" s="6">
        <v>5518.27</v>
      </c>
      <c r="E2578" s="6">
        <v>5532.33</v>
      </c>
      <c r="F2578" s="6">
        <v>3694.56</v>
      </c>
      <c r="G2578" s="6">
        <v>3724.69</v>
      </c>
      <c r="H2578" s="6">
        <v>3633.81</v>
      </c>
      <c r="I2578" s="6">
        <v>3640.77</v>
      </c>
      <c r="J2578" s="9">
        <f t="shared" si="3930"/>
        <v>137.47999999999956</v>
      </c>
      <c r="K2578" s="9">
        <f t="shared" si="3957"/>
        <v>94.879166666666833</v>
      </c>
      <c r="L2578" s="9">
        <f t="shared" si="3934"/>
        <v>90.880000000000109</v>
      </c>
      <c r="M2578" s="9">
        <f t="shared" ref="M2578" si="3967">AVERAGE(L2567:L2578)</f>
        <v>65.901666666666642</v>
      </c>
      <c r="N2578" s="6" t="s">
        <v>36</v>
      </c>
      <c r="O2578" s="9">
        <f t="shared" si="3936"/>
        <v>1891.56</v>
      </c>
      <c r="P2578" s="4">
        <f t="shared" si="3876"/>
        <v>0</v>
      </c>
      <c r="Q2578" s="5">
        <f t="shared" si="3877"/>
        <v>60.950000000000273</v>
      </c>
      <c r="R2578" s="5">
        <f t="shared" si="3878"/>
        <v>1906.7975000000001</v>
      </c>
      <c r="S2578" s="4">
        <f t="shared" si="3879"/>
        <v>0</v>
      </c>
      <c r="T2578" s="4">
        <f t="shared" si="3880"/>
        <v>0</v>
      </c>
      <c r="U2578" s="5">
        <f t="shared" si="3872"/>
        <v>1914.53</v>
      </c>
      <c r="V2578" s="5">
        <f t="shared" si="3873"/>
        <v>-22.970000000000027</v>
      </c>
      <c r="X2578" s="5">
        <f t="shared" si="3932"/>
        <v>-30.369999999999891</v>
      </c>
      <c r="Y2578" s="5">
        <f t="shared" si="3933"/>
        <v>-53.789999999999964</v>
      </c>
      <c r="AA2578" s="5">
        <f t="shared" si="3951"/>
        <v>0</v>
      </c>
      <c r="AB2578" s="5">
        <f t="shared" si="3952"/>
        <v>1</v>
      </c>
      <c r="AC2578" s="5">
        <f t="shared" si="3953"/>
        <v>1</v>
      </c>
      <c r="AF2578" s="5">
        <f t="shared" si="3939"/>
        <v>93.050000000000182</v>
      </c>
      <c r="AG2578" s="5">
        <f t="shared" si="3940"/>
        <v>40.239999999999782</v>
      </c>
      <c r="AH2578" s="5">
        <f t="shared" si="3941"/>
        <v>44.429999999999382</v>
      </c>
      <c r="AI2578" s="5">
        <f t="shared" si="3942"/>
        <v>97.239999999999782</v>
      </c>
      <c r="AJ2578" s="5"/>
      <c r="AK2578" s="5">
        <f t="shared" si="3943"/>
        <v>44.429999999999382</v>
      </c>
      <c r="AL2578" s="5">
        <f t="shared" si="3963"/>
        <v>23.703000000000422</v>
      </c>
      <c r="AM2578" s="5">
        <f t="shared" si="3944"/>
        <v>93.050000000000182</v>
      </c>
      <c r="AN2578" s="5">
        <f t="shared" si="3959"/>
        <v>71.078999999999994</v>
      </c>
      <c r="AO2578" s="5">
        <f t="shared" si="3960"/>
        <v>1</v>
      </c>
      <c r="AP2578" s="5">
        <f t="shared" si="3874"/>
        <v>5</v>
      </c>
      <c r="AQ2578" s="5">
        <f t="shared" si="3892"/>
        <v>4</v>
      </c>
      <c r="AR2578" s="5"/>
      <c r="AS2578" s="5">
        <f t="shared" si="3937"/>
        <v>97.239999999999782</v>
      </c>
      <c r="AT2578" s="5">
        <f t="shared" si="3959"/>
        <v>65.189999999999969</v>
      </c>
      <c r="AU2578" s="5">
        <f t="shared" si="3945"/>
        <v>40.239999999999782</v>
      </c>
      <c r="AV2578" s="5">
        <f t="shared" si="3948"/>
        <v>52.8100000000004</v>
      </c>
      <c r="AW2578" s="5">
        <f t="shared" si="3946"/>
        <v>5</v>
      </c>
      <c r="AX2578" s="5">
        <f t="shared" si="3900"/>
        <v>43.932000000000151</v>
      </c>
      <c r="AZ2578" s="4">
        <f t="shared" si="3882"/>
        <v>0</v>
      </c>
      <c r="BA2578" s="5">
        <f t="shared" si="3888"/>
        <v>0</v>
      </c>
      <c r="BB2578" s="4">
        <f t="shared" si="3883"/>
        <v>5.081081081082154E-2</v>
      </c>
      <c r="BD2578" s="5">
        <v>0</v>
      </c>
      <c r="BE2578" s="4">
        <v>0.27295949397883623</v>
      </c>
      <c r="BJ2578" s="5">
        <v>25.489999999999782</v>
      </c>
      <c r="BK2578" s="5">
        <v>18.380000000000109</v>
      </c>
      <c r="BL2578" s="5">
        <v>5.319999999999709</v>
      </c>
      <c r="BM2578" s="5">
        <v>5</v>
      </c>
      <c r="BR2578">
        <v>-38</v>
      </c>
      <c r="BS2578">
        <v>-40</v>
      </c>
    </row>
    <row r="2579" spans="1:71">
      <c r="A2579" s="7">
        <v>40235</v>
      </c>
      <c r="B2579" s="6">
        <v>5588.99</v>
      </c>
      <c r="C2579" s="6">
        <v>5605.1</v>
      </c>
      <c r="D2579" s="6">
        <v>5530.19</v>
      </c>
      <c r="E2579" s="6">
        <v>5598.46</v>
      </c>
      <c r="F2579" s="6">
        <v>3680.61</v>
      </c>
      <c r="G2579" s="6">
        <v>3710.31</v>
      </c>
      <c r="H2579" s="6">
        <v>3648.34</v>
      </c>
      <c r="I2579" s="6">
        <v>3708.8</v>
      </c>
      <c r="J2579" s="9">
        <f t="shared" si="3930"/>
        <v>74.910000000000764</v>
      </c>
      <c r="K2579" s="9">
        <f t="shared" si="3957"/>
        <v>93.287500000000207</v>
      </c>
      <c r="L2579" s="9">
        <f t="shared" si="3934"/>
        <v>69.539999999999964</v>
      </c>
      <c r="M2579" s="9">
        <f t="shared" ref="M2579" si="3968">AVERAGE(L2568:L2579)</f>
        <v>66.624166666666653</v>
      </c>
      <c r="N2579" s="6" t="s">
        <v>36</v>
      </c>
      <c r="O2579" s="9">
        <f t="shared" si="3936"/>
        <v>1889.6599999999999</v>
      </c>
      <c r="P2579" s="4">
        <f t="shared" si="3876"/>
        <v>0</v>
      </c>
      <c r="Q2579" s="5">
        <f t="shared" si="3877"/>
        <v>42.079999999999927</v>
      </c>
      <c r="R2579" s="5">
        <f t="shared" si="3878"/>
        <v>1900.1799999999998</v>
      </c>
      <c r="S2579" s="4">
        <f t="shared" si="3879"/>
        <v>0</v>
      </c>
      <c r="T2579" s="4">
        <f t="shared" si="3880"/>
        <v>0</v>
      </c>
      <c r="U2579" s="5">
        <f t="shared" si="3872"/>
        <v>1901.9599999999998</v>
      </c>
      <c r="V2579" s="5">
        <f t="shared" si="3873"/>
        <v>-12.299999999999955</v>
      </c>
      <c r="X2579" s="5">
        <f t="shared" si="3932"/>
        <v>9.4700000000002547</v>
      </c>
      <c r="Y2579" s="5">
        <f t="shared" si="3933"/>
        <v>28.190000000000055</v>
      </c>
      <c r="AA2579" s="5">
        <f t="shared" si="3951"/>
        <v>1</v>
      </c>
      <c r="AB2579" s="5">
        <f t="shared" si="3952"/>
        <v>0</v>
      </c>
      <c r="AC2579" s="5">
        <f t="shared" si="3953"/>
        <v>1</v>
      </c>
      <c r="AF2579" s="5">
        <f t="shared" si="3939"/>
        <v>16.110000000000582</v>
      </c>
      <c r="AG2579" s="5">
        <f t="shared" si="3940"/>
        <v>72.770000000000437</v>
      </c>
      <c r="AH2579" s="5">
        <f t="shared" si="3941"/>
        <v>58.800000000000182</v>
      </c>
      <c r="AI2579" s="5">
        <f t="shared" si="3942"/>
        <v>2.1400000000003274</v>
      </c>
      <c r="AJ2579" s="5"/>
      <c r="AK2579" s="5">
        <f t="shared" si="3943"/>
        <v>16.110000000000582</v>
      </c>
      <c r="AL2579" s="5">
        <f t="shared" si="3963"/>
        <v>23.703000000000422</v>
      </c>
      <c r="AM2579" s="5">
        <f t="shared" si="3944"/>
        <v>58.800000000000182</v>
      </c>
      <c r="AN2579" s="5">
        <f t="shared" si="3959"/>
        <v>67.919000000000054</v>
      </c>
      <c r="AO2579" s="5">
        <f t="shared" si="3960"/>
        <v>0</v>
      </c>
      <c r="AP2579" s="5">
        <f t="shared" si="3874"/>
        <v>4</v>
      </c>
      <c r="AQ2579" s="5">
        <f t="shared" si="3892"/>
        <v>4.0999999999999996</v>
      </c>
      <c r="AR2579" s="5"/>
      <c r="AS2579" s="5">
        <f t="shared" si="3937"/>
        <v>72.770000000000437</v>
      </c>
      <c r="AT2579" s="5">
        <f t="shared" si="3959"/>
        <v>66.317000000000007</v>
      </c>
      <c r="AU2579" s="5">
        <f t="shared" si="3945"/>
        <v>2.1400000000003274</v>
      </c>
      <c r="AV2579" s="5">
        <f t="shared" si="3948"/>
        <v>-56.659999999999854</v>
      </c>
      <c r="AW2579" s="5">
        <f t="shared" si="3946"/>
        <v>6</v>
      </c>
      <c r="AX2579" s="5">
        <f t="shared" si="3900"/>
        <v>43.932000000000151</v>
      </c>
      <c r="AZ2579" s="4">
        <f t="shared" si="3882"/>
        <v>0</v>
      </c>
      <c r="BA2579" s="5">
        <f t="shared" si="3888"/>
        <v>0</v>
      </c>
      <c r="BB2579" s="4">
        <f t="shared" si="3883"/>
        <v>0</v>
      </c>
      <c r="BD2579" s="5">
        <v>0</v>
      </c>
      <c r="BE2579" s="4">
        <v>0.2728885384842854</v>
      </c>
      <c r="BJ2579" s="5">
        <v>16.210000000000036</v>
      </c>
      <c r="BK2579" s="5">
        <v>13.229999999999563</v>
      </c>
      <c r="BL2579" s="5">
        <v>5.0900000000001455</v>
      </c>
      <c r="BM2579" s="5">
        <v>5</v>
      </c>
      <c r="BR2579">
        <v>59</v>
      </c>
      <c r="BS2579">
        <v>28</v>
      </c>
    </row>
    <row r="2580" spans="1:71">
      <c r="A2580" s="7">
        <v>40238</v>
      </c>
      <c r="B2580" s="6">
        <v>5652.85</v>
      </c>
      <c r="C2580" s="6">
        <v>5717.72</v>
      </c>
      <c r="D2580" s="6">
        <v>5641.18</v>
      </c>
      <c r="E2580" s="6">
        <v>5713.51</v>
      </c>
      <c r="F2580" s="6">
        <v>3739.56</v>
      </c>
      <c r="G2580" s="6">
        <v>3771.81</v>
      </c>
      <c r="H2580" s="6">
        <v>3724.84</v>
      </c>
      <c r="I2580" s="6">
        <v>3769.54</v>
      </c>
      <c r="J2580" s="9">
        <f t="shared" si="3930"/>
        <v>119.26000000000022</v>
      </c>
      <c r="K2580" s="9">
        <f t="shared" si="3957"/>
        <v>92.667500000000175</v>
      </c>
      <c r="L2580" s="9">
        <f t="shared" si="3934"/>
        <v>63.009999999999764</v>
      </c>
      <c r="M2580" s="9">
        <f t="shared" ref="M2580" si="3969">AVERAGE(L2569:L2580)</f>
        <v>64.059999999999988</v>
      </c>
      <c r="N2580" s="6" t="s">
        <v>36</v>
      </c>
      <c r="O2580" s="9">
        <f t="shared" si="3936"/>
        <v>1943.9700000000003</v>
      </c>
      <c r="P2580" s="4">
        <f t="shared" si="3876"/>
        <v>1</v>
      </c>
      <c r="Q2580" s="5">
        <f t="shared" si="3877"/>
        <v>54.3100000000004</v>
      </c>
      <c r="R2580" s="5">
        <f t="shared" si="3878"/>
        <v>1903.2375</v>
      </c>
      <c r="S2580" s="4">
        <f t="shared" si="3879"/>
        <v>0.86412092283214137</v>
      </c>
      <c r="T2580" s="4">
        <f t="shared" si="3880"/>
        <v>0.86412092283214137</v>
      </c>
      <c r="U2580" s="5">
        <f t="shared" si="3872"/>
        <v>1904.4059999999997</v>
      </c>
      <c r="V2580" s="5">
        <f t="shared" si="3873"/>
        <v>39.564000000000533</v>
      </c>
      <c r="X2580" s="5">
        <f t="shared" si="3932"/>
        <v>60.659999999999854</v>
      </c>
      <c r="Y2580" s="5">
        <f t="shared" si="3933"/>
        <v>29.980000000000018</v>
      </c>
      <c r="AA2580" s="5">
        <f t="shared" si="3951"/>
        <v>1</v>
      </c>
      <c r="AB2580" s="5">
        <f t="shared" si="3952"/>
        <v>0</v>
      </c>
      <c r="AC2580" s="5">
        <f t="shared" si="3953"/>
        <v>1</v>
      </c>
      <c r="AF2580" s="5">
        <f t="shared" si="3939"/>
        <v>64.869999999999891</v>
      </c>
      <c r="AG2580" s="5">
        <f t="shared" si="3940"/>
        <v>119.26000000000022</v>
      </c>
      <c r="AH2580" s="5">
        <f t="shared" si="3941"/>
        <v>11.670000000000073</v>
      </c>
      <c r="AI2580" s="5">
        <f t="shared" si="3942"/>
        <v>-42.720000000000255</v>
      </c>
      <c r="AJ2580" s="5"/>
      <c r="AK2580" s="5">
        <f t="shared" si="3943"/>
        <v>11.670000000000073</v>
      </c>
      <c r="AL2580" s="5">
        <f t="shared" si="3963"/>
        <v>22.038000000000093</v>
      </c>
      <c r="AM2580" s="5">
        <f t="shared" si="3944"/>
        <v>64.869999999999891</v>
      </c>
      <c r="AN2580" s="5">
        <f t="shared" si="3959"/>
        <v>72.081000000000046</v>
      </c>
      <c r="AO2580" s="5">
        <f t="shared" si="3960"/>
        <v>0</v>
      </c>
      <c r="AP2580" s="5">
        <f t="shared" si="3874"/>
        <v>4</v>
      </c>
      <c r="AQ2580" s="5">
        <f t="shared" si="3892"/>
        <v>4.2</v>
      </c>
      <c r="AR2580" s="5"/>
      <c r="AS2580" s="5">
        <f t="shared" si="3937"/>
        <v>119.26000000000022</v>
      </c>
      <c r="AT2580" s="5">
        <f t="shared" si="3959"/>
        <v>73.568000000000026</v>
      </c>
      <c r="AU2580" s="5">
        <f t="shared" si="3945"/>
        <v>-42.720000000000255</v>
      </c>
      <c r="AV2580" s="5">
        <f t="shared" si="3948"/>
        <v>-54.390000000000327</v>
      </c>
      <c r="AW2580" s="5">
        <f t="shared" si="3946"/>
        <v>2</v>
      </c>
      <c r="AX2580" s="5">
        <f t="shared" si="3900"/>
        <v>43.932000000000151</v>
      </c>
      <c r="AZ2580" s="4">
        <f t="shared" si="3882"/>
        <v>0.86412092283214137</v>
      </c>
      <c r="BA2580" s="5">
        <f t="shared" si="3888"/>
        <v>0</v>
      </c>
      <c r="BB2580" s="4">
        <f t="shared" si="3883"/>
        <v>0</v>
      </c>
      <c r="BD2580" s="5">
        <v>0</v>
      </c>
      <c r="BE2580" s="4">
        <v>0.27284812229976724</v>
      </c>
      <c r="BJ2580" s="5">
        <v>51.5</v>
      </c>
      <c r="BK2580" s="5">
        <v>-19.090000000000146</v>
      </c>
      <c r="BL2580" s="5">
        <v>19.090000000000146</v>
      </c>
      <c r="BM2580" s="5">
        <v>5</v>
      </c>
      <c r="BR2580">
        <v>-37</v>
      </c>
      <c r="BS2580">
        <v>30</v>
      </c>
    </row>
    <row r="2581" spans="1:71">
      <c r="A2581" s="7">
        <v>40239</v>
      </c>
      <c r="B2581" s="6">
        <v>5728.28</v>
      </c>
      <c r="C2581" s="6">
        <v>5780.14</v>
      </c>
      <c r="D2581" s="6">
        <v>5709.74</v>
      </c>
      <c r="E2581" s="6">
        <v>5776.56</v>
      </c>
      <c r="F2581" s="6">
        <v>3770.64</v>
      </c>
      <c r="G2581" s="6">
        <v>3811.92</v>
      </c>
      <c r="H2581" s="6">
        <v>3763.16</v>
      </c>
      <c r="I2581" s="6">
        <v>3811.92</v>
      </c>
      <c r="J2581" s="9">
        <f t="shared" si="3930"/>
        <v>70.400000000000546</v>
      </c>
      <c r="K2581" s="9">
        <f t="shared" si="3957"/>
        <v>89.752500000000211</v>
      </c>
      <c r="L2581" s="9">
        <f t="shared" si="3934"/>
        <v>48.760000000000218</v>
      </c>
      <c r="M2581" s="9">
        <f t="shared" ref="M2581" si="3970">AVERAGE(L2570:L2581)</f>
        <v>61.320000000000014</v>
      </c>
      <c r="N2581" s="6" t="s">
        <v>37</v>
      </c>
      <c r="O2581" s="9">
        <f t="shared" si="3936"/>
        <v>1964.6400000000003</v>
      </c>
      <c r="P2581" s="4">
        <f t="shared" si="3876"/>
        <v>1</v>
      </c>
      <c r="Q2581" s="5">
        <f t="shared" si="3877"/>
        <v>74.980000000000473</v>
      </c>
      <c r="R2581" s="5">
        <f t="shared" si="3878"/>
        <v>1908.405</v>
      </c>
      <c r="S2581" s="4">
        <f t="shared" si="3879"/>
        <v>1</v>
      </c>
      <c r="T2581" s="4">
        <f t="shared" si="3880"/>
        <v>1</v>
      </c>
      <c r="U2581" s="5">
        <f t="shared" ref="U2581:U2644" si="3971">AVERAGE(O2577:O2581)</f>
        <v>1917.932</v>
      </c>
      <c r="V2581" s="5">
        <f t="shared" ref="V2581:V2644" si="3972">O2581-U2581</f>
        <v>46.708000000000311</v>
      </c>
      <c r="X2581" s="5">
        <f t="shared" si="3932"/>
        <v>48.280000000000655</v>
      </c>
      <c r="Y2581" s="5">
        <f t="shared" si="3933"/>
        <v>41.2800000000002</v>
      </c>
      <c r="AA2581" s="5">
        <f t="shared" si="3951"/>
        <v>1</v>
      </c>
      <c r="AB2581" s="5">
        <f t="shared" si="3952"/>
        <v>0</v>
      </c>
      <c r="AC2581" s="5">
        <f t="shared" si="3953"/>
        <v>1</v>
      </c>
      <c r="AF2581" s="5">
        <f t="shared" si="3939"/>
        <v>51.860000000000582</v>
      </c>
      <c r="AG2581" s="5">
        <f t="shared" si="3940"/>
        <v>66.630000000000109</v>
      </c>
      <c r="AH2581" s="5">
        <f t="shared" si="3941"/>
        <v>18.539999999999964</v>
      </c>
      <c r="AI2581" s="5">
        <f t="shared" si="3942"/>
        <v>3.7700000000004366</v>
      </c>
      <c r="AJ2581" s="5"/>
      <c r="AK2581" s="5">
        <f t="shared" si="3943"/>
        <v>18.539999999999964</v>
      </c>
      <c r="AL2581" s="5">
        <f t="shared" si="3963"/>
        <v>22.038000000000093</v>
      </c>
      <c r="AM2581" s="5">
        <f t="shared" si="3944"/>
        <v>51.860000000000582</v>
      </c>
      <c r="AN2581" s="5">
        <f t="shared" si="3959"/>
        <v>69.767000000000095</v>
      </c>
      <c r="AO2581" s="5">
        <f t="shared" si="3960"/>
        <v>0</v>
      </c>
      <c r="AP2581" s="5">
        <f t="shared" ref="AP2581:AP2644" si="3973">SUM(AO2572:AO2581)</f>
        <v>3</v>
      </c>
      <c r="AQ2581" s="5">
        <f t="shared" si="3892"/>
        <v>4.0999999999999996</v>
      </c>
      <c r="AR2581" s="5"/>
      <c r="AS2581" s="5">
        <f t="shared" si="3937"/>
        <v>66.630000000000109</v>
      </c>
      <c r="AT2581" s="5">
        <f t="shared" si="3959"/>
        <v>72.12900000000009</v>
      </c>
      <c r="AU2581" s="5">
        <f t="shared" si="3945"/>
        <v>3.7700000000004366</v>
      </c>
      <c r="AV2581" s="5">
        <f t="shared" si="3948"/>
        <v>-14.769999999999527</v>
      </c>
      <c r="AW2581" s="5">
        <f t="shared" si="3946"/>
        <v>3</v>
      </c>
      <c r="AX2581" s="5">
        <f t="shared" si="3900"/>
        <v>43.932000000000151</v>
      </c>
      <c r="AZ2581" s="4">
        <f t="shared" si="3882"/>
        <v>1</v>
      </c>
      <c r="BA2581" s="5">
        <f t="shared" si="3888"/>
        <v>0</v>
      </c>
      <c r="BB2581" s="4">
        <f t="shared" si="3883"/>
        <v>0.86412092283214137</v>
      </c>
      <c r="BD2581" s="5">
        <v>0</v>
      </c>
      <c r="BE2581" s="4">
        <v>0.27238046795524201</v>
      </c>
      <c r="BJ2581" s="5">
        <v>44.960000000000036</v>
      </c>
      <c r="BK2581" s="5">
        <v>6.9399999999995998</v>
      </c>
      <c r="BL2581" s="5">
        <v>6.9399999999995998</v>
      </c>
      <c r="BM2581" s="5">
        <v>5</v>
      </c>
      <c r="BR2581">
        <v>48</v>
      </c>
      <c r="BS2581">
        <v>-37</v>
      </c>
    </row>
    <row r="2582" spans="1:71">
      <c r="A2582" s="7">
        <v>40240</v>
      </c>
      <c r="B2582" s="6">
        <v>5759.22</v>
      </c>
      <c r="C2582" s="6">
        <v>5828.8</v>
      </c>
      <c r="D2582" s="6">
        <v>5750.3</v>
      </c>
      <c r="E2582" s="6">
        <v>5817.88</v>
      </c>
      <c r="F2582" s="6">
        <v>3799.33</v>
      </c>
      <c r="G2582" s="6">
        <v>3849.73</v>
      </c>
      <c r="H2582" s="6">
        <v>3787.96</v>
      </c>
      <c r="I2582" s="6">
        <v>3842.52</v>
      </c>
      <c r="J2582" s="9">
        <f t="shared" si="3930"/>
        <v>78.5</v>
      </c>
      <c r="K2582" s="9">
        <f t="shared" si="3957"/>
        <v>92.398333333333539</v>
      </c>
      <c r="L2582" s="9">
        <f t="shared" si="3934"/>
        <v>61.769999999999982</v>
      </c>
      <c r="M2582" s="9">
        <f t="shared" ref="M2582" si="3974">AVERAGE(L2571:L2582)</f>
        <v>62.891666666666687</v>
      </c>
      <c r="N2582" s="6" t="s">
        <v>37</v>
      </c>
      <c r="O2582" s="9">
        <f t="shared" si="3936"/>
        <v>1975.3600000000001</v>
      </c>
      <c r="P2582" s="4">
        <f t="shared" ref="P2582:P2645" si="3975">(O2582-MIN(O2578:O2582))/(MAX(O2578:O2582)-MIN(O2578:O2582))</f>
        <v>1</v>
      </c>
      <c r="Q2582" s="5">
        <f t="shared" ref="Q2582:Q2645" si="3976">MAX(O2578:O2582)-MIN(O2578:O2582)</f>
        <v>85.700000000000273</v>
      </c>
      <c r="R2582" s="5">
        <f t="shared" ref="R2582:R2645" si="3977">MIN(O2578:O2582) +((MAX(O2578:O2582)-MIN(O2578:O2582))*$R$2)</f>
        <v>1911.085</v>
      </c>
      <c r="S2582" s="4">
        <f t="shared" ref="S2582:S2645" si="3978">(O2582-MIN(O2576:O2582))/(MAX(O2576:O2582)-MIN(O2576:O2582))</f>
        <v>1</v>
      </c>
      <c r="T2582" s="4">
        <f t="shared" ref="T2582:T2645" si="3979">(O2582-MIN(O2574:O2582))/(MAX(O2574:O2582)-MIN(O2574:O2582))</f>
        <v>1</v>
      </c>
      <c r="U2582" s="5">
        <f t="shared" si="3971"/>
        <v>1933.038</v>
      </c>
      <c r="V2582" s="5">
        <f t="shared" si="3972"/>
        <v>42.322000000000116</v>
      </c>
      <c r="X2582" s="5">
        <f t="shared" si="3932"/>
        <v>58.659999999999854</v>
      </c>
      <c r="Y2582" s="5">
        <f t="shared" si="3933"/>
        <v>43.190000000000055</v>
      </c>
      <c r="AA2582" s="5">
        <f t="shared" si="3951"/>
        <v>1</v>
      </c>
      <c r="AB2582" s="5">
        <f t="shared" si="3952"/>
        <v>0</v>
      </c>
      <c r="AC2582" s="5">
        <f t="shared" si="3953"/>
        <v>1</v>
      </c>
      <c r="AF2582" s="5">
        <f t="shared" si="3939"/>
        <v>69.579999999999927</v>
      </c>
      <c r="AG2582" s="5">
        <f t="shared" si="3940"/>
        <v>52.239999999999782</v>
      </c>
      <c r="AH2582" s="5">
        <f t="shared" si="3941"/>
        <v>8.9200000000000728</v>
      </c>
      <c r="AI2582" s="5">
        <f t="shared" si="3942"/>
        <v>26.260000000000218</v>
      </c>
      <c r="AJ2582" s="5"/>
      <c r="AK2582" s="5">
        <f t="shared" si="3943"/>
        <v>8.9200000000000728</v>
      </c>
      <c r="AL2582" s="5">
        <f t="shared" si="3963"/>
        <v>22.038000000000093</v>
      </c>
      <c r="AM2582" s="5">
        <f t="shared" si="3944"/>
        <v>69.579999999999927</v>
      </c>
      <c r="AN2582" s="5">
        <f t="shared" si="3959"/>
        <v>72.506000000000128</v>
      </c>
      <c r="AO2582" s="5">
        <f t="shared" si="3960"/>
        <v>0</v>
      </c>
      <c r="AP2582" s="5">
        <f t="shared" si="3973"/>
        <v>3</v>
      </c>
      <c r="AQ2582" s="5">
        <f t="shared" si="3892"/>
        <v>4</v>
      </c>
      <c r="AR2582" s="5"/>
      <c r="AS2582" s="5">
        <f t="shared" si="3937"/>
        <v>52.239999999999782</v>
      </c>
      <c r="AT2582" s="5">
        <f t="shared" si="3959"/>
        <v>68.329000000000093</v>
      </c>
      <c r="AU2582" s="5">
        <f t="shared" si="3945"/>
        <v>26.260000000000218</v>
      </c>
      <c r="AV2582" s="5">
        <f t="shared" si="3948"/>
        <v>17.340000000000146</v>
      </c>
      <c r="AW2582" s="5">
        <f t="shared" si="3946"/>
        <v>4</v>
      </c>
      <c r="AX2582" s="5">
        <f t="shared" si="3900"/>
        <v>43.932000000000151</v>
      </c>
      <c r="AZ2582" s="4">
        <f t="shared" si="3882"/>
        <v>1</v>
      </c>
      <c r="BA2582" s="5">
        <f t="shared" si="3888"/>
        <v>10.7199999999998</v>
      </c>
      <c r="BB2582" s="4">
        <f t="shared" si="3883"/>
        <v>1</v>
      </c>
      <c r="BD2582" s="5">
        <v>0</v>
      </c>
      <c r="BE2582" s="4">
        <v>0.27237860420518778</v>
      </c>
      <c r="BJ2582" s="5">
        <v>34.469999999999345</v>
      </c>
      <c r="BK2582" s="5">
        <v>21.119999999999891</v>
      </c>
      <c r="BL2582" s="5">
        <v>14.779999999999745</v>
      </c>
      <c r="BM2582" s="5">
        <v>5</v>
      </c>
      <c r="BR2582">
        <v>59</v>
      </c>
      <c r="BS2582">
        <v>-38</v>
      </c>
    </row>
    <row r="2583" spans="1:71">
      <c r="A2583" s="7">
        <v>40241</v>
      </c>
      <c r="B2583" s="6">
        <v>5773.86</v>
      </c>
      <c r="C2583" s="6">
        <v>5823.11</v>
      </c>
      <c r="D2583" s="6">
        <v>5767.65</v>
      </c>
      <c r="E2583" s="6">
        <v>5795.32</v>
      </c>
      <c r="F2583" s="6">
        <v>3813.4</v>
      </c>
      <c r="G2583" s="6">
        <v>3850.73</v>
      </c>
      <c r="H2583" s="6">
        <v>3809.72</v>
      </c>
      <c r="I2583" s="6">
        <v>3828.41</v>
      </c>
      <c r="J2583" s="9">
        <f t="shared" si="3930"/>
        <v>55.460000000000036</v>
      </c>
      <c r="K2583" s="9">
        <f t="shared" si="3957"/>
        <v>89.182500000000189</v>
      </c>
      <c r="L2583" s="9">
        <f t="shared" si="3934"/>
        <v>41.010000000000218</v>
      </c>
      <c r="M2583" s="9">
        <f t="shared" ref="M2583" si="3980">AVERAGE(L2572:L2583)</f>
        <v>60.74833333333337</v>
      </c>
      <c r="N2583" s="6" t="s">
        <v>37</v>
      </c>
      <c r="O2583" s="9">
        <f t="shared" si="3936"/>
        <v>1966.9099999999999</v>
      </c>
      <c r="P2583" s="4">
        <f t="shared" si="3975"/>
        <v>0.90140023337222586</v>
      </c>
      <c r="Q2583" s="5">
        <f t="shared" si="3976"/>
        <v>85.700000000000273</v>
      </c>
      <c r="R2583" s="5">
        <f t="shared" si="3977"/>
        <v>1911.085</v>
      </c>
      <c r="S2583" s="4">
        <f t="shared" si="3978"/>
        <v>0.90140023337222586</v>
      </c>
      <c r="T2583" s="4">
        <f t="shared" si="3979"/>
        <v>0.90140023337222586</v>
      </c>
      <c r="U2583" s="5">
        <f t="shared" si="3971"/>
        <v>1948.1080000000002</v>
      </c>
      <c r="V2583" s="5">
        <f t="shared" si="3972"/>
        <v>18.80199999999968</v>
      </c>
      <c r="X2583" s="5">
        <f t="shared" si="3932"/>
        <v>21.460000000000036</v>
      </c>
      <c r="Y2583" s="5">
        <f t="shared" si="3933"/>
        <v>15.009999999999764</v>
      </c>
      <c r="AA2583" s="5">
        <f t="shared" si="3951"/>
        <v>1</v>
      </c>
      <c r="AB2583" s="5">
        <f t="shared" si="3952"/>
        <v>0</v>
      </c>
      <c r="AC2583" s="5">
        <f t="shared" si="3953"/>
        <v>1</v>
      </c>
      <c r="AF2583" s="5">
        <f t="shared" si="3939"/>
        <v>49.25</v>
      </c>
      <c r="AG2583" s="5">
        <f t="shared" si="3940"/>
        <v>5.2299999999995634</v>
      </c>
      <c r="AH2583" s="5">
        <f t="shared" si="3941"/>
        <v>6.2100000000000364</v>
      </c>
      <c r="AI2583" s="5">
        <f t="shared" si="3942"/>
        <v>50.230000000000473</v>
      </c>
      <c r="AJ2583" s="5"/>
      <c r="AK2583" s="5">
        <f t="shared" si="3943"/>
        <v>6.2100000000000364</v>
      </c>
      <c r="AL2583" s="5">
        <f t="shared" si="3963"/>
        <v>21.128999999999895</v>
      </c>
      <c r="AM2583" s="5">
        <f t="shared" si="3944"/>
        <v>49.25</v>
      </c>
      <c r="AN2583" s="5">
        <f t="shared" si="3959"/>
        <v>72.834000000000103</v>
      </c>
      <c r="AO2583" s="5">
        <f t="shared" si="3960"/>
        <v>0</v>
      </c>
      <c r="AP2583" s="5">
        <f t="shared" si="3973"/>
        <v>3</v>
      </c>
      <c r="AQ2583" s="5">
        <f t="shared" si="3892"/>
        <v>4</v>
      </c>
      <c r="AR2583" s="5"/>
      <c r="AS2583" s="5">
        <f t="shared" si="3937"/>
        <v>50.230000000000473</v>
      </c>
      <c r="AT2583" s="5">
        <f t="shared" si="3959"/>
        <v>69.02600000000011</v>
      </c>
      <c r="AU2583" s="5">
        <f t="shared" si="3945"/>
        <v>5.2299999999995634</v>
      </c>
      <c r="AV2583" s="5">
        <f t="shared" si="3948"/>
        <v>44.020000000000437</v>
      </c>
      <c r="AW2583" s="5">
        <f t="shared" si="3946"/>
        <v>5</v>
      </c>
      <c r="AX2583" s="5">
        <f t="shared" si="3900"/>
        <v>43.932000000000151</v>
      </c>
      <c r="AZ2583" s="4">
        <f t="shared" ref="AZ2583:AZ2646" si="3981">T2583</f>
        <v>0.90140023337222586</v>
      </c>
      <c r="BA2583" s="5">
        <f t="shared" si="3888"/>
        <v>-8.4500000000002728</v>
      </c>
      <c r="BB2583" s="4">
        <f t="shared" ref="BB2583:BB2646" si="3982">AZ2582</f>
        <v>1</v>
      </c>
      <c r="BD2583" s="5">
        <v>0</v>
      </c>
      <c r="BE2583" s="4">
        <v>0.27154612386314797</v>
      </c>
      <c r="BJ2583" s="5">
        <v>39.859999999999673</v>
      </c>
      <c r="BK2583" s="5">
        <v>-5.3000000000001819</v>
      </c>
      <c r="BL2583" s="5">
        <v>14.449999999999818</v>
      </c>
      <c r="BM2583" s="5">
        <v>5</v>
      </c>
      <c r="BR2583">
        <v>21</v>
      </c>
      <c r="BS2583">
        <v>-36</v>
      </c>
    </row>
    <row r="2584" spans="1:71">
      <c r="A2584" s="7">
        <v>40242</v>
      </c>
      <c r="B2584" s="6">
        <v>5816.19</v>
      </c>
      <c r="C2584" s="6">
        <v>5880.25</v>
      </c>
      <c r="D2584" s="6">
        <v>5808.36</v>
      </c>
      <c r="E2584" s="6">
        <v>5877.36</v>
      </c>
      <c r="F2584" s="6">
        <v>3845.99</v>
      </c>
      <c r="G2584" s="6">
        <v>3910.42</v>
      </c>
      <c r="H2584" s="6">
        <v>3838.34</v>
      </c>
      <c r="I2584" s="6">
        <v>3910.42</v>
      </c>
      <c r="J2584" s="9">
        <f t="shared" si="3930"/>
        <v>84.930000000000291</v>
      </c>
      <c r="K2584" s="9">
        <f t="shared" si="3957"/>
        <v>88.740000000000236</v>
      </c>
      <c r="L2584" s="9">
        <f t="shared" si="3934"/>
        <v>82.010000000000218</v>
      </c>
      <c r="M2584" s="9">
        <f t="shared" ref="M2584" si="3983">AVERAGE(L2573:L2584)</f>
        <v>60.947500000000069</v>
      </c>
      <c r="N2584" s="6" t="s">
        <v>37</v>
      </c>
      <c r="O2584" s="9">
        <f t="shared" si="3936"/>
        <v>1966.9399999999996</v>
      </c>
      <c r="P2584" s="4">
        <f t="shared" si="3975"/>
        <v>0.73176170755015735</v>
      </c>
      <c r="Q2584" s="5">
        <f t="shared" si="3976"/>
        <v>31.389999999999873</v>
      </c>
      <c r="R2584" s="5">
        <f t="shared" si="3977"/>
        <v>1951.8175000000001</v>
      </c>
      <c r="S2584" s="4">
        <f t="shared" si="3978"/>
        <v>0.90175029171527998</v>
      </c>
      <c r="T2584" s="4">
        <f t="shared" si="3979"/>
        <v>0.90175029171527998</v>
      </c>
      <c r="U2584" s="5">
        <f t="shared" si="3971"/>
        <v>1963.5639999999999</v>
      </c>
      <c r="V2584" s="5">
        <f t="shared" si="3972"/>
        <v>3.375999999999749</v>
      </c>
      <c r="X2584" s="5">
        <f t="shared" si="3932"/>
        <v>61.170000000000073</v>
      </c>
      <c r="Y2584" s="5">
        <f t="shared" si="3933"/>
        <v>64.430000000000291</v>
      </c>
      <c r="AA2584" s="5">
        <f t="shared" si="3951"/>
        <v>1</v>
      </c>
      <c r="AB2584" s="5">
        <f t="shared" si="3952"/>
        <v>0</v>
      </c>
      <c r="AC2584" s="5">
        <f t="shared" si="3953"/>
        <v>1</v>
      </c>
      <c r="AF2584" s="5">
        <f t="shared" si="3939"/>
        <v>64.0600000000004</v>
      </c>
      <c r="AG2584" s="5">
        <f t="shared" si="3940"/>
        <v>84.930000000000291</v>
      </c>
      <c r="AH2584" s="5">
        <f t="shared" si="3941"/>
        <v>7.8299999999999272</v>
      </c>
      <c r="AI2584" s="5">
        <f t="shared" si="3942"/>
        <v>-13.039999999999964</v>
      </c>
      <c r="AJ2584" s="5"/>
      <c r="AK2584" s="5">
        <f t="shared" si="3943"/>
        <v>7.8299999999999272</v>
      </c>
      <c r="AL2584" s="5">
        <f t="shared" si="3963"/>
        <v>21.128999999999895</v>
      </c>
      <c r="AM2584" s="5">
        <f t="shared" si="3944"/>
        <v>64.0600000000004</v>
      </c>
      <c r="AN2584" s="5">
        <f t="shared" si="3959"/>
        <v>69.00800000000018</v>
      </c>
      <c r="AO2584" s="5">
        <f t="shared" si="3960"/>
        <v>0</v>
      </c>
      <c r="AP2584" s="5">
        <f t="shared" si="3973"/>
        <v>2</v>
      </c>
      <c r="AQ2584" s="5">
        <f t="shared" si="3892"/>
        <v>3.8</v>
      </c>
      <c r="AR2584" s="5"/>
      <c r="AS2584" s="5">
        <f t="shared" si="3937"/>
        <v>84.930000000000291</v>
      </c>
      <c r="AT2584" s="5">
        <f t="shared" si="3959"/>
        <v>72.135000000000133</v>
      </c>
      <c r="AU2584" s="5">
        <f t="shared" si="3945"/>
        <v>-13.039999999999964</v>
      </c>
      <c r="AV2584" s="5">
        <f t="shared" si="3948"/>
        <v>-20.869999999999891</v>
      </c>
      <c r="AW2584" s="5">
        <f t="shared" si="3946"/>
        <v>6</v>
      </c>
      <c r="AX2584" s="5">
        <f t="shared" si="3900"/>
        <v>43.932000000000151</v>
      </c>
      <c r="AZ2584" s="4">
        <f t="shared" si="3981"/>
        <v>0.90175029171527998</v>
      </c>
      <c r="BA2584" s="5">
        <f t="shared" si="3888"/>
        <v>2.9999999999745341E-2</v>
      </c>
      <c r="BB2584" s="4">
        <f t="shared" si="3982"/>
        <v>0.90140023337222586</v>
      </c>
      <c r="BD2584" s="5">
        <v>0</v>
      </c>
      <c r="BE2584" s="4">
        <v>0.26962727993655849</v>
      </c>
      <c r="BJ2584" s="5">
        <v>90.899999999999636</v>
      </c>
      <c r="BK2584" s="5">
        <v>3.7700000000004366</v>
      </c>
      <c r="BL2584" s="5">
        <v>18.929999999999382</v>
      </c>
      <c r="BM2584" s="5">
        <v>5</v>
      </c>
      <c r="BR2584">
        <v>61</v>
      </c>
      <c r="BS2584">
        <v>-37</v>
      </c>
    </row>
    <row r="2585" spans="1:71">
      <c r="A2585" s="7">
        <v>40245</v>
      </c>
      <c r="B2585" s="6">
        <v>5891.74</v>
      </c>
      <c r="C2585" s="6">
        <v>5894.19</v>
      </c>
      <c r="D2585" s="6">
        <v>5865.44</v>
      </c>
      <c r="E2585" s="6">
        <v>5875.91</v>
      </c>
      <c r="F2585" s="6">
        <v>3924.22</v>
      </c>
      <c r="G2585" s="6">
        <v>3924.22</v>
      </c>
      <c r="H2585" s="6">
        <v>3901.97</v>
      </c>
      <c r="I2585" s="6">
        <v>3903.54</v>
      </c>
      <c r="J2585" s="9">
        <f t="shared" si="3930"/>
        <v>28.75</v>
      </c>
      <c r="K2585" s="9">
        <f t="shared" si="3957"/>
        <v>85.675833333333529</v>
      </c>
      <c r="L2585" s="9">
        <f t="shared" si="3934"/>
        <v>22.25</v>
      </c>
      <c r="M2585" s="9">
        <f t="shared" ref="M2585" si="3984">AVERAGE(L2574:L2585)</f>
        <v>59.406666666666716</v>
      </c>
      <c r="N2585" s="6" t="s">
        <v>37</v>
      </c>
      <c r="O2585" s="9">
        <f t="shared" si="3936"/>
        <v>1972.37</v>
      </c>
      <c r="P2585" s="4">
        <f t="shared" si="3975"/>
        <v>0.72108208955221154</v>
      </c>
      <c r="Q2585" s="5">
        <f t="shared" si="3976"/>
        <v>10.7199999999998</v>
      </c>
      <c r="R2585" s="5">
        <f t="shared" si="3977"/>
        <v>1967.3200000000002</v>
      </c>
      <c r="S2585" s="4">
        <f t="shared" si="3978"/>
        <v>0.9651108518086321</v>
      </c>
      <c r="T2585" s="4">
        <f t="shared" si="3979"/>
        <v>0.9651108518086321</v>
      </c>
      <c r="U2585" s="5">
        <f t="shared" si="3971"/>
        <v>1969.2439999999999</v>
      </c>
      <c r="V2585" s="5">
        <f t="shared" si="3972"/>
        <v>3.1259999999999764</v>
      </c>
      <c r="X2585" s="5">
        <f t="shared" si="3932"/>
        <v>-15.829999999999927</v>
      </c>
      <c r="Y2585" s="5">
        <f t="shared" si="3933"/>
        <v>-20.679999999999836</v>
      </c>
      <c r="AA2585" s="5">
        <f t="shared" si="3951"/>
        <v>0</v>
      </c>
      <c r="AB2585" s="5">
        <f t="shared" si="3952"/>
        <v>1</v>
      </c>
      <c r="AC2585" s="5">
        <f t="shared" si="3953"/>
        <v>1</v>
      </c>
      <c r="AF2585" s="5">
        <f t="shared" si="3939"/>
        <v>2.4499999999998181</v>
      </c>
      <c r="AG2585" s="5">
        <f t="shared" si="3940"/>
        <v>16.829999999999927</v>
      </c>
      <c r="AH2585" s="5">
        <f t="shared" si="3941"/>
        <v>26.300000000000182</v>
      </c>
      <c r="AI2585" s="5">
        <f t="shared" si="3942"/>
        <v>11.920000000000073</v>
      </c>
      <c r="AJ2585" s="5"/>
      <c r="AK2585" s="5">
        <f t="shared" si="3943"/>
        <v>2.4499999999998181</v>
      </c>
      <c r="AL2585" s="5">
        <f t="shared" si="3963"/>
        <v>21.128999999999895</v>
      </c>
      <c r="AM2585" s="5">
        <f t="shared" si="3944"/>
        <v>26.300000000000182</v>
      </c>
      <c r="AN2585" s="5">
        <f t="shared" si="3959"/>
        <v>65.899000000000157</v>
      </c>
      <c r="AO2585" s="5">
        <f t="shared" si="3960"/>
        <v>0</v>
      </c>
      <c r="AP2585" s="5">
        <f t="shared" si="3973"/>
        <v>2</v>
      </c>
      <c r="AQ2585" s="5">
        <f t="shared" si="3892"/>
        <v>3.6</v>
      </c>
      <c r="AR2585" s="5"/>
      <c r="AS2585" s="5">
        <f t="shared" si="3937"/>
        <v>16.829999999999927</v>
      </c>
      <c r="AT2585" s="5">
        <f t="shared" si="3959"/>
        <v>69.974000000000075</v>
      </c>
      <c r="AU2585" s="5">
        <f t="shared" si="3945"/>
        <v>11.920000000000073</v>
      </c>
      <c r="AV2585" s="5">
        <f t="shared" si="3948"/>
        <v>-14.380000000000109</v>
      </c>
      <c r="AW2585" s="5">
        <f t="shared" si="3946"/>
        <v>2</v>
      </c>
      <c r="AX2585" s="5">
        <f t="shared" si="3900"/>
        <v>43.932000000000151</v>
      </c>
      <c r="AZ2585" s="4">
        <f t="shared" si="3981"/>
        <v>0.9651108518086321</v>
      </c>
      <c r="BA2585" s="5">
        <f t="shared" si="3888"/>
        <v>5.430000000000291</v>
      </c>
      <c r="BB2585" s="4">
        <f t="shared" si="3982"/>
        <v>0.90175029171527998</v>
      </c>
      <c r="BD2585" s="5">
        <v>0</v>
      </c>
      <c r="BE2585" s="4">
        <v>0.2673382409918677</v>
      </c>
      <c r="BJ2585" s="5">
        <v>17.389999999999418</v>
      </c>
      <c r="BK2585" s="5">
        <v>15.760000000000218</v>
      </c>
      <c r="BL2585" s="5">
        <v>11.670000000000073</v>
      </c>
      <c r="BM2585" s="5">
        <v>5</v>
      </c>
      <c r="BR2585">
        <v>-16</v>
      </c>
      <c r="BS2585">
        <v>21</v>
      </c>
    </row>
    <row r="2586" spans="1:71">
      <c r="A2586" s="7">
        <v>40246</v>
      </c>
      <c r="B2586" s="6">
        <v>5872.57</v>
      </c>
      <c r="C2586" s="6">
        <v>5900.16</v>
      </c>
      <c r="D2586" s="6">
        <v>5838.17</v>
      </c>
      <c r="E2586" s="6">
        <v>5885.89</v>
      </c>
      <c r="F2586" s="6">
        <v>3907.73</v>
      </c>
      <c r="G2586" s="6">
        <v>3919.52</v>
      </c>
      <c r="H2586" s="6">
        <v>3876.09</v>
      </c>
      <c r="I2586" s="6">
        <v>3910.01</v>
      </c>
      <c r="J2586" s="9">
        <f t="shared" si="3930"/>
        <v>61.989999999999782</v>
      </c>
      <c r="K2586" s="9">
        <f t="shared" si="3957"/>
        <v>82.257500000000164</v>
      </c>
      <c r="L2586" s="9">
        <f t="shared" si="3934"/>
        <v>43.429999999999836</v>
      </c>
      <c r="M2586" s="9">
        <f t="shared" ref="M2586" si="3985">AVERAGE(L2575:L2586)</f>
        <v>57.569166666666696</v>
      </c>
      <c r="N2586" s="6" t="s">
        <v>37</v>
      </c>
      <c r="O2586" s="9">
        <f t="shared" si="3936"/>
        <v>1975.88</v>
      </c>
      <c r="P2586" s="4">
        <f t="shared" si="3975"/>
        <v>1</v>
      </c>
      <c r="Q2586" s="5">
        <f t="shared" si="3976"/>
        <v>8.9700000000002547</v>
      </c>
      <c r="R2586" s="5">
        <f t="shared" si="3977"/>
        <v>1969.1524999999999</v>
      </c>
      <c r="S2586" s="4">
        <f t="shared" si="3978"/>
        <v>1</v>
      </c>
      <c r="T2586" s="4">
        <f t="shared" si="3979"/>
        <v>1</v>
      </c>
      <c r="U2586" s="5">
        <f t="shared" si="3971"/>
        <v>1971.4919999999997</v>
      </c>
      <c r="V2586" s="5">
        <f t="shared" si="3972"/>
        <v>4.3880000000003747</v>
      </c>
      <c r="X2586" s="5">
        <f t="shared" si="3932"/>
        <v>13.320000000000618</v>
      </c>
      <c r="Y2586" s="5">
        <f t="shared" si="3933"/>
        <v>2.2800000000002001</v>
      </c>
      <c r="AA2586" s="5">
        <f t="shared" si="3951"/>
        <v>1</v>
      </c>
      <c r="AB2586" s="5">
        <f t="shared" si="3952"/>
        <v>0</v>
      </c>
      <c r="AC2586" s="5">
        <f t="shared" si="3953"/>
        <v>1</v>
      </c>
      <c r="AF2586" s="5">
        <f t="shared" si="3939"/>
        <v>27.590000000000146</v>
      </c>
      <c r="AG2586" s="5">
        <f t="shared" si="3940"/>
        <v>24.25</v>
      </c>
      <c r="AH2586" s="5">
        <f t="shared" si="3941"/>
        <v>34.399999999999636</v>
      </c>
      <c r="AI2586" s="5">
        <f t="shared" si="3942"/>
        <v>37.739999999999782</v>
      </c>
      <c r="AJ2586" s="5"/>
      <c r="AK2586" s="5">
        <f t="shared" si="3943"/>
        <v>27.590000000000146</v>
      </c>
      <c r="AL2586" s="5">
        <f t="shared" si="3963"/>
        <v>29.274000000000065</v>
      </c>
      <c r="AM2586" s="5">
        <f t="shared" si="3944"/>
        <v>34.399999999999636</v>
      </c>
      <c r="AN2586" s="5">
        <f t="shared" si="3959"/>
        <v>56.223000000000141</v>
      </c>
      <c r="AO2586" s="5">
        <f t="shared" si="3960"/>
        <v>0</v>
      </c>
      <c r="AP2586" s="5">
        <f t="shared" si="3973"/>
        <v>1</v>
      </c>
      <c r="AQ2586" s="5">
        <f t="shared" si="3892"/>
        <v>3.2</v>
      </c>
      <c r="AR2586" s="5"/>
      <c r="AS2586" s="5">
        <f t="shared" si="3937"/>
        <v>37.739999999999782</v>
      </c>
      <c r="AT2586" s="5">
        <f t="shared" si="3959"/>
        <v>63.351000000000113</v>
      </c>
      <c r="AU2586" s="5">
        <f t="shared" si="3945"/>
        <v>24.25</v>
      </c>
      <c r="AV2586" s="5">
        <f t="shared" si="3948"/>
        <v>3.3400000000001455</v>
      </c>
      <c r="AW2586" s="5">
        <f t="shared" si="3946"/>
        <v>3</v>
      </c>
      <c r="AX2586" s="5">
        <f t="shared" si="3900"/>
        <v>43.932000000000151</v>
      </c>
      <c r="AZ2586" s="4">
        <f t="shared" si="3981"/>
        <v>1</v>
      </c>
      <c r="BA2586" s="5">
        <f t="shared" si="3888"/>
        <v>3.5100000000002183</v>
      </c>
      <c r="BB2586" s="4">
        <f t="shared" si="3982"/>
        <v>0.9651108518086321</v>
      </c>
      <c r="BD2586" s="5">
        <v>0</v>
      </c>
      <c r="BE2586" s="4">
        <v>0.26711590296496857</v>
      </c>
      <c r="BJ2586" s="5">
        <v>21.239999999999782</v>
      </c>
      <c r="BK2586" s="5">
        <v>15.460000000000036</v>
      </c>
      <c r="BL2586" s="5">
        <v>1.3900000000003274</v>
      </c>
      <c r="BM2586" s="5">
        <v>5</v>
      </c>
      <c r="BR2586">
        <v>-33</v>
      </c>
      <c r="BS2586">
        <v>-2</v>
      </c>
    </row>
    <row r="2587" spans="1:71">
      <c r="A2587" s="7">
        <v>40247</v>
      </c>
      <c r="B2587" s="6">
        <v>5882.76</v>
      </c>
      <c r="C2587" s="6">
        <v>5951.93</v>
      </c>
      <c r="D2587" s="6">
        <v>5874.75</v>
      </c>
      <c r="E2587" s="6">
        <v>5936.72</v>
      </c>
      <c r="F2587" s="6">
        <v>3908.39</v>
      </c>
      <c r="G2587" s="6">
        <v>3950.64</v>
      </c>
      <c r="H2587" s="6">
        <v>3902.11</v>
      </c>
      <c r="I2587" s="6">
        <v>3943.55</v>
      </c>
      <c r="J2587" s="9">
        <f t="shared" si="3930"/>
        <v>77.180000000000291</v>
      </c>
      <c r="K2587" s="9">
        <f t="shared" si="3957"/>
        <v>83.665833333333467</v>
      </c>
      <c r="L2587" s="9">
        <f t="shared" si="3934"/>
        <v>48.529999999999745</v>
      </c>
      <c r="M2587" s="9">
        <f t="shared" ref="M2587" si="3986">AVERAGE(L2576:L2587)</f>
        <v>59.188333333333354</v>
      </c>
      <c r="N2587" s="6" t="s">
        <v>37</v>
      </c>
      <c r="O2587" s="9">
        <f t="shared" si="3936"/>
        <v>1993.17</v>
      </c>
      <c r="P2587" s="4">
        <f t="shared" si="3975"/>
        <v>1</v>
      </c>
      <c r="Q2587" s="5">
        <f t="shared" si="3976"/>
        <v>26.260000000000218</v>
      </c>
      <c r="R2587" s="5">
        <f t="shared" si="3977"/>
        <v>1973.4749999999999</v>
      </c>
      <c r="S2587" s="4">
        <f t="shared" si="3978"/>
        <v>1</v>
      </c>
      <c r="T2587" s="4">
        <f t="shared" si="3979"/>
        <v>1</v>
      </c>
      <c r="U2587" s="5">
        <f t="shared" si="3971"/>
        <v>1975.0540000000001</v>
      </c>
      <c r="V2587" s="5">
        <f t="shared" si="3972"/>
        <v>18.115999999999985</v>
      </c>
      <c r="X2587" s="5">
        <f t="shared" si="3932"/>
        <v>53.960000000000036</v>
      </c>
      <c r="Y2587" s="5">
        <f t="shared" si="3933"/>
        <v>35.160000000000309</v>
      </c>
      <c r="AA2587" s="5">
        <f t="shared" si="3951"/>
        <v>1</v>
      </c>
      <c r="AB2587" s="5">
        <f t="shared" si="3952"/>
        <v>0</v>
      </c>
      <c r="AC2587" s="5">
        <f t="shared" si="3953"/>
        <v>1</v>
      </c>
      <c r="AF2587" s="5">
        <f t="shared" si="3939"/>
        <v>69.170000000000073</v>
      </c>
      <c r="AG2587" s="5">
        <f t="shared" si="3940"/>
        <v>66.039999999999964</v>
      </c>
      <c r="AH2587" s="5">
        <f t="shared" si="3941"/>
        <v>8.0100000000002183</v>
      </c>
      <c r="AI2587" s="5">
        <f t="shared" si="3942"/>
        <v>11.140000000000327</v>
      </c>
      <c r="AJ2587" s="5"/>
      <c r="AK2587" s="5">
        <f t="shared" si="3943"/>
        <v>8.0100000000002183</v>
      </c>
      <c r="AL2587" s="5">
        <f t="shared" si="3963"/>
        <v>29.274000000000065</v>
      </c>
      <c r="AM2587" s="5">
        <f t="shared" si="3944"/>
        <v>69.170000000000073</v>
      </c>
      <c r="AN2587" s="5">
        <f t="shared" si="3959"/>
        <v>58.134000000000107</v>
      </c>
      <c r="AO2587" s="5">
        <f t="shared" si="3960"/>
        <v>1</v>
      </c>
      <c r="AP2587" s="5">
        <f t="shared" si="3973"/>
        <v>2</v>
      </c>
      <c r="AQ2587" s="5">
        <f t="shared" si="3892"/>
        <v>2.9</v>
      </c>
      <c r="AR2587" s="5"/>
      <c r="AS2587" s="5">
        <f t="shared" si="3937"/>
        <v>66.039999999999964</v>
      </c>
      <c r="AT2587" s="5">
        <f t="shared" si="3959"/>
        <v>66.391000000000076</v>
      </c>
      <c r="AU2587" s="5">
        <f t="shared" si="3945"/>
        <v>11.140000000000327</v>
      </c>
      <c r="AV2587" s="5">
        <f t="shared" si="3948"/>
        <v>3.1300000000001091</v>
      </c>
      <c r="AW2587" s="5">
        <f t="shared" si="3946"/>
        <v>4</v>
      </c>
      <c r="AX2587" s="5">
        <f t="shared" si="3900"/>
        <v>43.932000000000151</v>
      </c>
      <c r="AZ2587" s="4">
        <f t="shared" si="3981"/>
        <v>1</v>
      </c>
      <c r="BA2587" s="5">
        <f t="shared" ref="BA2587:BA2650" si="3987">IF(AZ2586&gt;0.9,O2587-O2586,0)</f>
        <v>17.289999999999964</v>
      </c>
      <c r="BB2587" s="4">
        <f t="shared" si="3982"/>
        <v>1</v>
      </c>
      <c r="BD2587" s="5">
        <v>0</v>
      </c>
      <c r="BE2587" s="4">
        <v>0.2670454545454552</v>
      </c>
      <c r="BJ2587" s="5">
        <v>18.569999999999709</v>
      </c>
      <c r="BK2587" s="5">
        <v>14.550000000000182</v>
      </c>
      <c r="BL2587" s="5">
        <v>7.4499999999998181</v>
      </c>
      <c r="BM2587" s="5">
        <v>5</v>
      </c>
      <c r="BR2587">
        <v>54</v>
      </c>
      <c r="BS2587">
        <v>-36</v>
      </c>
    </row>
    <row r="2588" spans="1:71">
      <c r="A2588" s="7">
        <v>40248</v>
      </c>
      <c r="B2588" s="6">
        <v>5913.17</v>
      </c>
      <c r="C2588" s="6">
        <v>5954.55</v>
      </c>
      <c r="D2588" s="6">
        <v>5906.84</v>
      </c>
      <c r="E2588" s="6">
        <v>5928.63</v>
      </c>
      <c r="F2588" s="6">
        <v>3921.26</v>
      </c>
      <c r="G2588" s="6">
        <v>3946.15</v>
      </c>
      <c r="H2588" s="6">
        <v>3909.95</v>
      </c>
      <c r="I2588" s="6">
        <v>3928.95</v>
      </c>
      <c r="J2588" s="9">
        <f t="shared" si="3930"/>
        <v>47.710000000000036</v>
      </c>
      <c r="K2588" s="9">
        <f t="shared" si="3957"/>
        <v>75.335833333333468</v>
      </c>
      <c r="L2588" s="9">
        <f t="shared" si="3934"/>
        <v>36.200000000000273</v>
      </c>
      <c r="M2588" s="9">
        <f t="shared" ref="M2588" si="3988">AVERAGE(L2577:L2588)</f>
        <v>54.282500000000027</v>
      </c>
      <c r="N2588" s="6" t="s">
        <v>37</v>
      </c>
      <c r="O2588" s="9">
        <f t="shared" si="3936"/>
        <v>1999.6800000000003</v>
      </c>
      <c r="P2588" s="4">
        <f t="shared" si="3975"/>
        <v>1</v>
      </c>
      <c r="Q2588" s="5">
        <f t="shared" si="3976"/>
        <v>32.740000000000691</v>
      </c>
      <c r="R2588" s="5">
        <f t="shared" si="3977"/>
        <v>1975.1249999999998</v>
      </c>
      <c r="S2588" s="4">
        <f t="shared" si="3978"/>
        <v>1</v>
      </c>
      <c r="T2588" s="4">
        <f t="shared" si="3979"/>
        <v>1</v>
      </c>
      <c r="U2588" s="5">
        <f t="shared" si="3971"/>
        <v>1981.6080000000002</v>
      </c>
      <c r="V2588" s="5">
        <f t="shared" si="3972"/>
        <v>18.072000000000116</v>
      </c>
      <c r="X2588" s="5">
        <f t="shared" si="3932"/>
        <v>15.460000000000036</v>
      </c>
      <c r="Y2588" s="5">
        <f t="shared" si="3933"/>
        <v>7.6899999999995998</v>
      </c>
      <c r="AA2588" s="5">
        <f t="shared" si="3951"/>
        <v>1</v>
      </c>
      <c r="AB2588" s="5">
        <f t="shared" si="3952"/>
        <v>0</v>
      </c>
      <c r="AC2588" s="5">
        <f t="shared" si="3953"/>
        <v>1</v>
      </c>
      <c r="AF2588" s="5">
        <f t="shared" si="3939"/>
        <v>41.380000000000109</v>
      </c>
      <c r="AG2588" s="5">
        <f t="shared" si="3940"/>
        <v>17.829999999999927</v>
      </c>
      <c r="AH2588" s="5">
        <f t="shared" si="3941"/>
        <v>6.3299999999999272</v>
      </c>
      <c r="AI2588" s="5">
        <f t="shared" si="3942"/>
        <v>29.880000000000109</v>
      </c>
      <c r="AJ2588" s="5"/>
      <c r="AK2588" s="5">
        <f t="shared" si="3943"/>
        <v>6.3299999999999272</v>
      </c>
      <c r="AL2588" s="5">
        <f t="shared" si="3963"/>
        <v>19.444999999999979</v>
      </c>
      <c r="AM2588" s="5">
        <f t="shared" si="3944"/>
        <v>41.380000000000109</v>
      </c>
      <c r="AN2588" s="5">
        <f t="shared" si="3959"/>
        <v>52.967000000000098</v>
      </c>
      <c r="AO2588" s="5">
        <f t="shared" si="3960"/>
        <v>0</v>
      </c>
      <c r="AP2588" s="5">
        <f t="shared" si="3973"/>
        <v>1</v>
      </c>
      <c r="AQ2588" s="5">
        <f t="shared" si="3892"/>
        <v>2.5</v>
      </c>
      <c r="AR2588" s="5"/>
      <c r="AS2588" s="5">
        <f t="shared" si="3937"/>
        <v>29.880000000000109</v>
      </c>
      <c r="AT2588" s="5">
        <f t="shared" si="3959"/>
        <v>59.655000000000108</v>
      </c>
      <c r="AU2588" s="5">
        <f t="shared" si="3945"/>
        <v>17.829999999999927</v>
      </c>
      <c r="AV2588" s="5">
        <f t="shared" si="3948"/>
        <v>23.550000000000182</v>
      </c>
      <c r="AW2588" s="5">
        <f t="shared" si="3946"/>
        <v>5</v>
      </c>
      <c r="AX2588" s="5">
        <f t="shared" si="3900"/>
        <v>43.718000000000664</v>
      </c>
      <c r="AZ2588" s="4">
        <f t="shared" si="3981"/>
        <v>1</v>
      </c>
      <c r="BA2588" s="5">
        <f t="shared" si="3987"/>
        <v>6.5100000000002183</v>
      </c>
      <c r="BB2588" s="4">
        <f t="shared" si="3982"/>
        <v>1</v>
      </c>
      <c r="BD2588" s="5">
        <v>0</v>
      </c>
      <c r="BE2588" s="4">
        <v>0.26696696696696531</v>
      </c>
      <c r="BJ2588" s="5">
        <v>59.180000000000291</v>
      </c>
      <c r="BK2588" s="5">
        <v>38.909999999999854</v>
      </c>
      <c r="BL2588" s="5">
        <v>1.9299999999993815</v>
      </c>
      <c r="BM2588" s="5">
        <v>5</v>
      </c>
      <c r="BR2588">
        <v>15</v>
      </c>
      <c r="BS2588">
        <v>-8</v>
      </c>
    </row>
    <row r="2589" spans="1:71">
      <c r="A2589" s="7">
        <v>40249</v>
      </c>
      <c r="B2589" s="6">
        <v>5944.57</v>
      </c>
      <c r="C2589" s="6">
        <v>5989.88</v>
      </c>
      <c r="D2589" s="6">
        <v>5934.15</v>
      </c>
      <c r="E2589" s="6">
        <v>5945.11</v>
      </c>
      <c r="F2589" s="6">
        <v>3933.97</v>
      </c>
      <c r="G2589" s="6">
        <v>3956.42</v>
      </c>
      <c r="H2589" s="6">
        <v>3919.07</v>
      </c>
      <c r="I2589" s="6">
        <v>3927.4</v>
      </c>
      <c r="J2589" s="9">
        <f t="shared" si="3930"/>
        <v>61.25</v>
      </c>
      <c r="K2589" s="9">
        <f t="shared" si="3957"/>
        <v>74.818333333333456</v>
      </c>
      <c r="L2589" s="9">
        <f t="shared" si="3934"/>
        <v>37.349999999999909</v>
      </c>
      <c r="M2589" s="9">
        <f t="shared" ref="M2589" si="3989">AVERAGE(L2578:L2589)</f>
        <v>53.728333333333353</v>
      </c>
      <c r="N2589" s="6" t="s">
        <v>37</v>
      </c>
      <c r="O2589" s="9">
        <f t="shared" si="3936"/>
        <v>2017.7099999999996</v>
      </c>
      <c r="P2589" s="4">
        <f t="shared" si="3975"/>
        <v>1</v>
      </c>
      <c r="Q2589" s="5">
        <f t="shared" si="3976"/>
        <v>45.339999999999691</v>
      </c>
      <c r="R2589" s="5">
        <f t="shared" si="3977"/>
        <v>1983.7049999999999</v>
      </c>
      <c r="S2589" s="4">
        <f t="shared" si="3978"/>
        <v>1</v>
      </c>
      <c r="T2589" s="4">
        <f t="shared" si="3979"/>
        <v>1</v>
      </c>
      <c r="U2589" s="5">
        <f t="shared" si="3971"/>
        <v>1991.7619999999999</v>
      </c>
      <c r="V2589" s="5">
        <f t="shared" si="3972"/>
        <v>25.947999999999638</v>
      </c>
      <c r="X2589" s="5">
        <f t="shared" si="3932"/>
        <v>0.53999999999996362</v>
      </c>
      <c r="Y2589" s="5">
        <f t="shared" si="3933"/>
        <v>-6.569999999999709</v>
      </c>
      <c r="AA2589" s="5">
        <f t="shared" si="3951"/>
        <v>0</v>
      </c>
      <c r="AB2589" s="5">
        <f t="shared" si="3952"/>
        <v>0</v>
      </c>
      <c r="AC2589" s="5">
        <f t="shared" si="3953"/>
        <v>0</v>
      </c>
      <c r="AF2589" s="5">
        <f t="shared" si="3939"/>
        <v>45.3100000000004</v>
      </c>
      <c r="AG2589" s="5">
        <f t="shared" si="3940"/>
        <v>61.25</v>
      </c>
      <c r="AH2589" s="5">
        <f t="shared" si="3941"/>
        <v>10.420000000000073</v>
      </c>
      <c r="AI2589" s="5">
        <f t="shared" si="3942"/>
        <v>-5.5199999999995271</v>
      </c>
      <c r="AJ2589" s="5"/>
      <c r="AK2589" s="5">
        <f t="shared" si="3943"/>
        <v>10.420000000000073</v>
      </c>
      <c r="AL2589" s="5">
        <f t="shared" si="3963"/>
        <v>19.444999999999979</v>
      </c>
      <c r="AM2589" s="5">
        <f t="shared" si="3944"/>
        <v>45.3100000000004</v>
      </c>
      <c r="AN2589" s="5">
        <f t="shared" si="3959"/>
        <v>51.618000000000123</v>
      </c>
      <c r="AO2589" s="5">
        <f t="shared" si="3960"/>
        <v>0</v>
      </c>
      <c r="AP2589" s="5">
        <f t="shared" si="3973"/>
        <v>1</v>
      </c>
      <c r="AQ2589" s="5">
        <f t="shared" si="3892"/>
        <v>2.2000000000000002</v>
      </c>
      <c r="AR2589" s="5"/>
      <c r="AS2589" s="5">
        <f t="shared" si="3937"/>
        <v>61.25</v>
      </c>
      <c r="AT2589" s="5">
        <f t="shared" si="3959"/>
        <v>58.503000000000064</v>
      </c>
      <c r="AU2589" s="5">
        <f t="shared" si="3945"/>
        <v>-5.5199999999995271</v>
      </c>
      <c r="AV2589" s="5">
        <f t="shared" si="3948"/>
        <v>-15.9399999999996</v>
      </c>
      <c r="AW2589" s="5">
        <f t="shared" si="3946"/>
        <v>6</v>
      </c>
      <c r="AX2589" s="5">
        <f t="shared" si="3900"/>
        <v>40.585999999999878</v>
      </c>
      <c r="AZ2589" s="4">
        <f t="shared" si="3981"/>
        <v>1</v>
      </c>
      <c r="BA2589" s="5">
        <f t="shared" si="3987"/>
        <v>18.029999999999291</v>
      </c>
      <c r="BB2589" s="4">
        <f t="shared" si="3982"/>
        <v>1</v>
      </c>
      <c r="BD2589" s="5">
        <v>0</v>
      </c>
      <c r="BE2589" s="4">
        <v>0.26672634753109875</v>
      </c>
      <c r="BJ2589" s="5">
        <v>71.050000000000182</v>
      </c>
      <c r="BK2589" s="5">
        <v>13.130000000000109</v>
      </c>
      <c r="BL2589" s="5">
        <v>11.690000000000509</v>
      </c>
      <c r="BM2589" s="5">
        <v>5</v>
      </c>
      <c r="BR2589">
        <v>1</v>
      </c>
      <c r="BS2589">
        <v>7</v>
      </c>
    </row>
    <row r="2590" spans="1:71">
      <c r="A2590" s="7">
        <v>40252</v>
      </c>
      <c r="B2590" s="6">
        <v>5933.63</v>
      </c>
      <c r="C2590" s="6">
        <v>5953.19</v>
      </c>
      <c r="D2590" s="6">
        <v>5898.22</v>
      </c>
      <c r="E2590" s="6">
        <v>5903.56</v>
      </c>
      <c r="F2590" s="6">
        <v>3921</v>
      </c>
      <c r="G2590" s="6">
        <v>3925.86</v>
      </c>
      <c r="H2590" s="6">
        <v>3889.13</v>
      </c>
      <c r="I2590" s="6">
        <v>3890.91</v>
      </c>
      <c r="J2590" s="9">
        <f t="shared" si="3930"/>
        <v>54.969999999999345</v>
      </c>
      <c r="K2590" s="9">
        <f t="shared" si="3957"/>
        <v>67.942500000000109</v>
      </c>
      <c r="L2590" s="9">
        <f t="shared" si="3934"/>
        <v>38.269999999999982</v>
      </c>
      <c r="M2590" s="9">
        <f t="shared" ref="M2590" si="3990">AVERAGE(L2579:L2590)</f>
        <v>49.344166666666673</v>
      </c>
      <c r="N2590" s="6" t="s">
        <v>37</v>
      </c>
      <c r="O2590" s="9">
        <f t="shared" si="3936"/>
        <v>2012.6500000000005</v>
      </c>
      <c r="P2590" s="4">
        <f t="shared" si="3975"/>
        <v>0.87903418599093708</v>
      </c>
      <c r="Q2590" s="5">
        <f t="shared" si="3976"/>
        <v>41.829999999999472</v>
      </c>
      <c r="R2590" s="5">
        <f t="shared" si="3977"/>
        <v>1986.3375000000001</v>
      </c>
      <c r="S2590" s="4">
        <f t="shared" si="3978"/>
        <v>0.9003348434114824</v>
      </c>
      <c r="T2590" s="4">
        <f t="shared" si="3979"/>
        <v>0.90039370078741998</v>
      </c>
      <c r="U2590" s="5">
        <f t="shared" si="3971"/>
        <v>1999.818</v>
      </c>
      <c r="V2590" s="5">
        <f t="shared" si="3972"/>
        <v>12.832000000000562</v>
      </c>
      <c r="X2590" s="5">
        <f t="shared" si="3932"/>
        <v>-30.069999999999709</v>
      </c>
      <c r="Y2590" s="5">
        <f t="shared" si="3933"/>
        <v>-30.090000000000146</v>
      </c>
      <c r="AA2590" s="5">
        <f t="shared" si="3951"/>
        <v>0</v>
      </c>
      <c r="AB2590" s="5">
        <f t="shared" si="3952"/>
        <v>1</v>
      </c>
      <c r="AC2590" s="5">
        <f t="shared" si="3953"/>
        <v>1</v>
      </c>
      <c r="AF2590" s="5">
        <f t="shared" si="3939"/>
        <v>19.559999999999491</v>
      </c>
      <c r="AG2590" s="5">
        <f t="shared" si="3940"/>
        <v>8.0799999999999272</v>
      </c>
      <c r="AH2590" s="5">
        <f t="shared" si="3941"/>
        <v>35.409999999999854</v>
      </c>
      <c r="AI2590" s="5">
        <f t="shared" si="3942"/>
        <v>46.889999999999418</v>
      </c>
      <c r="AJ2590" s="5"/>
      <c r="AK2590" s="5">
        <f t="shared" si="3943"/>
        <v>19.559999999999491</v>
      </c>
      <c r="AL2590" s="5">
        <f t="shared" si="3963"/>
        <v>20.362999999999552</v>
      </c>
      <c r="AM2590" s="5">
        <f t="shared" si="3944"/>
        <v>35.409999999999854</v>
      </c>
      <c r="AN2590" s="5">
        <f t="shared" si="3959"/>
        <v>48.672000000000118</v>
      </c>
      <c r="AO2590" s="5">
        <f t="shared" si="3960"/>
        <v>0</v>
      </c>
      <c r="AP2590" s="5">
        <f t="shared" si="3973"/>
        <v>1</v>
      </c>
      <c r="AQ2590" s="5">
        <f t="shared" ref="AQ2590:AQ2653" si="3991">AVERAGE(AP2581:AP2590)</f>
        <v>1.9</v>
      </c>
      <c r="AR2590" s="5"/>
      <c r="AS2590" s="5">
        <f t="shared" si="3937"/>
        <v>46.889999999999418</v>
      </c>
      <c r="AT2590" s="5">
        <f t="shared" si="3959"/>
        <v>51.265999999999984</v>
      </c>
      <c r="AU2590" s="5">
        <f t="shared" si="3945"/>
        <v>8.0799999999999272</v>
      </c>
      <c r="AV2590" s="5">
        <f t="shared" si="3948"/>
        <v>11.479999999999563</v>
      </c>
      <c r="AW2590" s="5">
        <f t="shared" si="3946"/>
        <v>2</v>
      </c>
      <c r="AX2590" s="5">
        <f t="shared" si="3900"/>
        <v>40.585999999999878</v>
      </c>
      <c r="AZ2590" s="4">
        <f t="shared" si="3981"/>
        <v>0.90039370078741998</v>
      </c>
      <c r="BA2590" s="5">
        <f t="shared" si="3987"/>
        <v>-5.0599999999990359</v>
      </c>
      <c r="BB2590" s="4">
        <f t="shared" si="3982"/>
        <v>1</v>
      </c>
      <c r="BD2590" s="5">
        <v>0</v>
      </c>
      <c r="BE2590" s="4">
        <v>0.26672535211267384</v>
      </c>
      <c r="BJ2590" s="5">
        <v>38.609999999999673</v>
      </c>
      <c r="BK2590" s="5">
        <v>-2.6999999999998181</v>
      </c>
      <c r="BL2590" s="5">
        <v>10.039999999999964</v>
      </c>
      <c r="BM2590" s="5">
        <v>5</v>
      </c>
      <c r="BR2590">
        <v>-27</v>
      </c>
      <c r="BS2590">
        <v>30</v>
      </c>
    </row>
    <row r="2591" spans="1:71">
      <c r="A2591" s="7">
        <v>40253</v>
      </c>
      <c r="B2591" s="6">
        <v>5935.19</v>
      </c>
      <c r="C2591" s="6">
        <v>5991.11</v>
      </c>
      <c r="D2591" s="6">
        <v>5930.34</v>
      </c>
      <c r="E2591" s="6">
        <v>5970.99</v>
      </c>
      <c r="F2591" s="6">
        <v>3914.39</v>
      </c>
      <c r="G2591" s="6">
        <v>3951.47</v>
      </c>
      <c r="H2591" s="6">
        <v>3910.81</v>
      </c>
      <c r="I2591" s="6">
        <v>3938.95</v>
      </c>
      <c r="J2591" s="9">
        <f t="shared" si="3930"/>
        <v>87.549999999999272</v>
      </c>
      <c r="K2591" s="9">
        <f t="shared" si="3957"/>
        <v>68.995833333333323</v>
      </c>
      <c r="L2591" s="9">
        <f t="shared" si="3934"/>
        <v>60.559999999999945</v>
      </c>
      <c r="M2591" s="9">
        <f t="shared" ref="M2591" si="3992">AVERAGE(L2580:L2591)</f>
        <v>48.595833333333339</v>
      </c>
      <c r="N2591" s="6" t="s">
        <v>37</v>
      </c>
      <c r="O2591" s="9">
        <f t="shared" si="3936"/>
        <v>2032.04</v>
      </c>
      <c r="P2591" s="4">
        <f t="shared" si="3975"/>
        <v>1</v>
      </c>
      <c r="Q2591" s="5">
        <f t="shared" si="3976"/>
        <v>38.869999999999891</v>
      </c>
      <c r="R2591" s="5">
        <f t="shared" si="3977"/>
        <v>2002.8875</v>
      </c>
      <c r="S2591" s="4">
        <f t="shared" si="3978"/>
        <v>1</v>
      </c>
      <c r="T2591" s="4">
        <f t="shared" si="3979"/>
        <v>1</v>
      </c>
      <c r="U2591" s="5">
        <f t="shared" si="3971"/>
        <v>2011.05</v>
      </c>
      <c r="V2591" s="5">
        <f t="shared" si="3972"/>
        <v>20.990000000000009</v>
      </c>
      <c r="X2591" s="5">
        <f t="shared" si="3932"/>
        <v>35.800000000000182</v>
      </c>
      <c r="Y2591" s="5">
        <f t="shared" si="3933"/>
        <v>24.559999999999945</v>
      </c>
      <c r="AA2591" s="5">
        <f t="shared" si="3951"/>
        <v>1</v>
      </c>
      <c r="AB2591" s="5">
        <f t="shared" si="3952"/>
        <v>0</v>
      </c>
      <c r="AC2591" s="5">
        <f t="shared" si="3953"/>
        <v>1</v>
      </c>
      <c r="AF2591" s="5">
        <f t="shared" si="3939"/>
        <v>55.920000000000073</v>
      </c>
      <c r="AG2591" s="5">
        <f t="shared" si="3940"/>
        <v>87.549999999999272</v>
      </c>
      <c r="AH2591" s="5">
        <f t="shared" si="3941"/>
        <v>4.8499999999994543</v>
      </c>
      <c r="AI2591" s="5">
        <f t="shared" si="3942"/>
        <v>-26.779999999999745</v>
      </c>
      <c r="AJ2591" s="5"/>
      <c r="AK2591" s="5">
        <f t="shared" si="3943"/>
        <v>4.8499999999994543</v>
      </c>
      <c r="AL2591" s="5">
        <f t="shared" si="3963"/>
        <v>20.362999999999552</v>
      </c>
      <c r="AM2591" s="5">
        <f t="shared" si="3944"/>
        <v>55.920000000000073</v>
      </c>
      <c r="AN2591" s="5">
        <f t="shared" si="3959"/>
        <v>49.078000000000067</v>
      </c>
      <c r="AO2591" s="5">
        <f t="shared" si="3960"/>
        <v>1</v>
      </c>
      <c r="AP2591" s="5">
        <f t="shared" si="3973"/>
        <v>2</v>
      </c>
      <c r="AQ2591" s="5">
        <f t="shared" si="3991"/>
        <v>1.8</v>
      </c>
      <c r="AR2591" s="5"/>
      <c r="AS2591" s="5">
        <f t="shared" si="3937"/>
        <v>87.549999999999272</v>
      </c>
      <c r="AT2591" s="5">
        <f t="shared" si="3959"/>
        <v>53.357999999999905</v>
      </c>
      <c r="AU2591" s="5">
        <f t="shared" si="3945"/>
        <v>-26.779999999999745</v>
      </c>
      <c r="AV2591" s="5">
        <f t="shared" si="3948"/>
        <v>-31.6299999999992</v>
      </c>
      <c r="AW2591" s="5">
        <f t="shared" si="3946"/>
        <v>3</v>
      </c>
      <c r="AX2591" s="5">
        <f t="shared" si="3900"/>
        <v>40.585999999999878</v>
      </c>
      <c r="AZ2591" s="4">
        <f t="shared" si="3981"/>
        <v>1</v>
      </c>
      <c r="BA2591" s="5">
        <f t="shared" si="3987"/>
        <v>19.389999999999418</v>
      </c>
      <c r="BB2591" s="4">
        <f t="shared" si="3982"/>
        <v>0.90039370078741998</v>
      </c>
      <c r="BD2591" s="5">
        <v>0</v>
      </c>
      <c r="BE2591" s="4">
        <v>0.26666666666665673</v>
      </c>
      <c r="BJ2591" s="5">
        <v>23.409999999999854</v>
      </c>
      <c r="BK2591" s="5">
        <v>8.5200000000004366</v>
      </c>
      <c r="BL2591" s="5">
        <v>13.539999999999964</v>
      </c>
      <c r="BM2591" s="5">
        <v>5</v>
      </c>
      <c r="BR2591">
        <v>36</v>
      </c>
      <c r="BS2591">
        <v>-29</v>
      </c>
    </row>
    <row r="2592" spans="1:71">
      <c r="A2592" s="7">
        <v>40254</v>
      </c>
      <c r="B2592" s="6">
        <v>5999.31</v>
      </c>
      <c r="C2592" s="6">
        <v>6035.95</v>
      </c>
      <c r="D2592" s="6">
        <v>5991.21</v>
      </c>
      <c r="E2592" s="6">
        <v>6024.28</v>
      </c>
      <c r="F2592" s="6">
        <v>3954.3</v>
      </c>
      <c r="G2592" s="6">
        <v>3967.51</v>
      </c>
      <c r="H2592" s="6">
        <v>3943.17</v>
      </c>
      <c r="I2592" s="6">
        <v>3957.89</v>
      </c>
      <c r="J2592" s="9">
        <f t="shared" si="3930"/>
        <v>64.960000000000036</v>
      </c>
      <c r="K2592" s="9">
        <f t="shared" si="3957"/>
        <v>64.470833333333303</v>
      </c>
      <c r="L2592" s="9">
        <f t="shared" si="3934"/>
        <v>28.5600000000004</v>
      </c>
      <c r="M2592" s="9">
        <f t="shared" ref="M2592" si="3993">AVERAGE(L2581:L2592)</f>
        <v>45.725000000000058</v>
      </c>
      <c r="N2592" s="6" t="s">
        <v>37</v>
      </c>
      <c r="O2592" s="9">
        <f t="shared" si="3936"/>
        <v>2066.39</v>
      </c>
      <c r="P2592" s="4">
        <f t="shared" si="3975"/>
        <v>1</v>
      </c>
      <c r="Q2592" s="5">
        <f t="shared" si="3976"/>
        <v>66.709999999999582</v>
      </c>
      <c r="R2592" s="5">
        <f t="shared" si="3977"/>
        <v>2016.3575000000001</v>
      </c>
      <c r="S2592" s="4">
        <f t="shared" si="3978"/>
        <v>1</v>
      </c>
      <c r="T2592" s="4">
        <f t="shared" si="3979"/>
        <v>1</v>
      </c>
      <c r="U2592" s="5">
        <f t="shared" si="3971"/>
        <v>2025.6940000000002</v>
      </c>
      <c r="V2592" s="5">
        <f t="shared" si="3972"/>
        <v>40.695999999999685</v>
      </c>
      <c r="X2592" s="5">
        <f t="shared" si="3932"/>
        <v>24.969999999999345</v>
      </c>
      <c r="Y2592" s="5">
        <f t="shared" si="3933"/>
        <v>3.5899999999996908</v>
      </c>
      <c r="AA2592" s="5">
        <f t="shared" si="3951"/>
        <v>1</v>
      </c>
      <c r="AB2592" s="5">
        <f t="shared" si="3952"/>
        <v>0</v>
      </c>
      <c r="AC2592" s="5">
        <f t="shared" si="3953"/>
        <v>1</v>
      </c>
      <c r="AF2592" s="5">
        <f t="shared" si="3939"/>
        <v>36.639999999999418</v>
      </c>
      <c r="AG2592" s="5">
        <f t="shared" si="3940"/>
        <v>64.960000000000036</v>
      </c>
      <c r="AH2592" s="5">
        <f t="shared" si="3941"/>
        <v>8.1000000000003638</v>
      </c>
      <c r="AI2592" s="5">
        <f t="shared" si="3942"/>
        <v>-20.220000000000255</v>
      </c>
      <c r="AJ2592" s="5"/>
      <c r="AK2592" s="5">
        <f t="shared" si="3943"/>
        <v>8.1000000000003638</v>
      </c>
      <c r="AL2592" s="5">
        <f t="shared" si="3963"/>
        <v>20.362999999999552</v>
      </c>
      <c r="AM2592" s="5">
        <f t="shared" si="3944"/>
        <v>36.639999999999418</v>
      </c>
      <c r="AN2592" s="5">
        <f t="shared" si="3959"/>
        <v>45.784000000000013</v>
      </c>
      <c r="AO2592" s="5">
        <f t="shared" si="3960"/>
        <v>0</v>
      </c>
      <c r="AP2592" s="5">
        <f t="shared" si="3973"/>
        <v>2</v>
      </c>
      <c r="AQ2592" s="5">
        <f t="shared" si="3991"/>
        <v>1.7</v>
      </c>
      <c r="AR2592" s="5"/>
      <c r="AS2592" s="5">
        <f t="shared" si="3937"/>
        <v>64.960000000000036</v>
      </c>
      <c r="AT2592" s="5">
        <f t="shared" si="3959"/>
        <v>54.629999999999924</v>
      </c>
      <c r="AU2592" s="5">
        <f t="shared" si="3945"/>
        <v>-20.220000000000255</v>
      </c>
      <c r="AV2592" s="5">
        <f t="shared" si="3948"/>
        <v>-28.320000000000618</v>
      </c>
      <c r="AW2592" s="5">
        <f t="shared" si="3946"/>
        <v>4</v>
      </c>
      <c r="AX2592" s="5">
        <f t="shared" si="3900"/>
        <v>40.585999999999878</v>
      </c>
      <c r="AZ2592" s="4">
        <f t="shared" si="3981"/>
        <v>1</v>
      </c>
      <c r="BA2592" s="5">
        <f t="shared" si="3987"/>
        <v>34.349999999999909</v>
      </c>
      <c r="BB2592" s="4">
        <f t="shared" si="3982"/>
        <v>1</v>
      </c>
      <c r="BD2592" s="5">
        <v>0</v>
      </c>
      <c r="BE2592" s="4">
        <v>0.26642538975500585</v>
      </c>
      <c r="BJ2592" s="5">
        <v>20.470000000000255</v>
      </c>
      <c r="BK2592" s="5">
        <v>7.9699999999993452</v>
      </c>
      <c r="BL2592" s="5">
        <v>6.9500000000007276</v>
      </c>
      <c r="BM2592" s="5">
        <v>5</v>
      </c>
      <c r="BR2592">
        <v>25</v>
      </c>
      <c r="BS2592">
        <v>-4</v>
      </c>
    </row>
    <row r="2593" spans="1:71">
      <c r="A2593" s="7">
        <v>40255</v>
      </c>
      <c r="B2593" s="6">
        <v>6005.29</v>
      </c>
      <c r="C2593" s="6">
        <v>6039.39</v>
      </c>
      <c r="D2593" s="6">
        <v>5995.68</v>
      </c>
      <c r="E2593" s="6">
        <v>6012.31</v>
      </c>
      <c r="F2593" s="6">
        <v>3936.94</v>
      </c>
      <c r="G2593" s="6">
        <v>3964.78</v>
      </c>
      <c r="H2593" s="6">
        <v>3923.26</v>
      </c>
      <c r="I2593" s="6">
        <v>3938.18</v>
      </c>
      <c r="J2593" s="9">
        <f t="shared" si="3930"/>
        <v>43.710000000000036</v>
      </c>
      <c r="K2593" s="9">
        <f t="shared" si="3957"/>
        <v>62.246666666666592</v>
      </c>
      <c r="L2593" s="9">
        <f t="shared" si="3934"/>
        <v>41.519999999999982</v>
      </c>
      <c r="M2593" s="9">
        <f t="shared" ref="M2593" si="3994">AVERAGE(L2582:L2593)</f>
        <v>45.121666666666705</v>
      </c>
      <c r="N2593" s="6" t="s">
        <v>37</v>
      </c>
      <c r="O2593" s="9">
        <f t="shared" si="3936"/>
        <v>2074.1300000000006</v>
      </c>
      <c r="P2593" s="4">
        <f t="shared" si="3975"/>
        <v>1</v>
      </c>
      <c r="Q2593" s="5">
        <f t="shared" si="3976"/>
        <v>61.480000000000018</v>
      </c>
      <c r="R2593" s="5">
        <f t="shared" si="3977"/>
        <v>2028.0200000000004</v>
      </c>
      <c r="S2593" s="4">
        <f t="shared" si="3978"/>
        <v>1</v>
      </c>
      <c r="T2593" s="4">
        <f t="shared" si="3979"/>
        <v>1</v>
      </c>
      <c r="U2593" s="5">
        <f t="shared" si="3971"/>
        <v>2040.5840000000001</v>
      </c>
      <c r="V2593" s="5">
        <f t="shared" si="3972"/>
        <v>33.546000000000504</v>
      </c>
      <c r="X2593" s="5">
        <f t="shared" si="3932"/>
        <v>7.0200000000004366</v>
      </c>
      <c r="Y2593" s="5">
        <f t="shared" si="3933"/>
        <v>1.2399999999997817</v>
      </c>
      <c r="AA2593" s="5">
        <f t="shared" si="3951"/>
        <v>1</v>
      </c>
      <c r="AB2593" s="5">
        <f t="shared" si="3952"/>
        <v>0</v>
      </c>
      <c r="AC2593" s="5">
        <f t="shared" si="3953"/>
        <v>1</v>
      </c>
      <c r="AF2593" s="5">
        <f t="shared" si="3939"/>
        <v>34.100000000000364</v>
      </c>
      <c r="AG2593" s="5">
        <f t="shared" si="3940"/>
        <v>15.110000000000582</v>
      </c>
      <c r="AH2593" s="5">
        <f t="shared" si="3941"/>
        <v>9.6099999999996726</v>
      </c>
      <c r="AI2593" s="5">
        <f t="shared" si="3942"/>
        <v>28.599999999999454</v>
      </c>
      <c r="AJ2593" s="5"/>
      <c r="AK2593" s="5">
        <f t="shared" si="3943"/>
        <v>9.6099999999996726</v>
      </c>
      <c r="AL2593" s="5">
        <f t="shared" si="3963"/>
        <v>20.362999999999552</v>
      </c>
      <c r="AM2593" s="5">
        <f t="shared" si="3944"/>
        <v>34.100000000000364</v>
      </c>
      <c r="AN2593" s="5">
        <f t="shared" si="3959"/>
        <v>44.269000000000048</v>
      </c>
      <c r="AO2593" s="5">
        <f t="shared" si="3960"/>
        <v>0</v>
      </c>
      <c r="AP2593" s="5">
        <f t="shared" si="3973"/>
        <v>2</v>
      </c>
      <c r="AQ2593" s="5">
        <f t="shared" si="3991"/>
        <v>1.6</v>
      </c>
      <c r="AR2593" s="5"/>
      <c r="AS2593" s="5">
        <f t="shared" si="3937"/>
        <v>28.599999999999454</v>
      </c>
      <c r="AT2593" s="5">
        <f t="shared" si="3959"/>
        <v>52.466999999999828</v>
      </c>
      <c r="AU2593" s="5">
        <f t="shared" si="3945"/>
        <v>15.110000000000582</v>
      </c>
      <c r="AV2593" s="5">
        <f t="shared" si="3948"/>
        <v>18.989999999999782</v>
      </c>
      <c r="AW2593" s="5">
        <f t="shared" si="3946"/>
        <v>5</v>
      </c>
      <c r="AX2593" s="5">
        <f t="shared" si="3900"/>
        <v>40.585999999999878</v>
      </c>
      <c r="AZ2593" s="4">
        <f t="shared" si="3981"/>
        <v>1</v>
      </c>
      <c r="BA2593" s="5">
        <f t="shared" si="3987"/>
        <v>7.7400000000006912</v>
      </c>
      <c r="BB2593" s="4">
        <f t="shared" si="3982"/>
        <v>1</v>
      </c>
      <c r="BD2593" s="5">
        <v>0</v>
      </c>
      <c r="BE2593" s="4">
        <v>0.26591319362687504</v>
      </c>
      <c r="BJ2593" s="5">
        <v>56.579999999999927</v>
      </c>
      <c r="BK2593" s="5">
        <v>-7.2100000000000364</v>
      </c>
      <c r="BL2593" s="5">
        <v>29.079999999999927</v>
      </c>
      <c r="BM2593" s="5">
        <v>5</v>
      </c>
      <c r="BR2593">
        <v>7</v>
      </c>
      <c r="BS2593">
        <v>-27</v>
      </c>
    </row>
    <row r="2594" spans="1:71">
      <c r="A2594" s="7">
        <v>40256</v>
      </c>
      <c r="B2594" s="6">
        <v>6031.73</v>
      </c>
      <c r="C2594" s="6">
        <v>6041.95</v>
      </c>
      <c r="D2594" s="6">
        <v>5956.65</v>
      </c>
      <c r="E2594" s="6">
        <v>5982.43</v>
      </c>
      <c r="F2594" s="6">
        <v>3953.44</v>
      </c>
      <c r="G2594" s="6">
        <v>3963.53</v>
      </c>
      <c r="H2594" s="6">
        <v>3906.11</v>
      </c>
      <c r="I2594" s="6">
        <v>3925.44</v>
      </c>
      <c r="J2594" s="9">
        <f t="shared" si="3930"/>
        <v>85.300000000000182</v>
      </c>
      <c r="K2594" s="9">
        <f t="shared" si="3957"/>
        <v>62.813333333333276</v>
      </c>
      <c r="L2594" s="9">
        <f t="shared" si="3934"/>
        <v>57.420000000000073</v>
      </c>
      <c r="M2594" s="9">
        <f t="shared" ref="M2594" si="3995">AVERAGE(L2583:L2594)</f>
        <v>44.759166666666715</v>
      </c>
      <c r="N2594" s="6" t="s">
        <v>37</v>
      </c>
      <c r="O2594" s="9">
        <f t="shared" si="3936"/>
        <v>2056.9900000000002</v>
      </c>
      <c r="P2594" s="4">
        <f t="shared" si="3975"/>
        <v>0.7212101496421548</v>
      </c>
      <c r="Q2594" s="5">
        <f t="shared" si="3976"/>
        <v>61.480000000000018</v>
      </c>
      <c r="R2594" s="5">
        <f t="shared" si="3977"/>
        <v>2028.0200000000004</v>
      </c>
      <c r="S2594" s="4">
        <f t="shared" si="3978"/>
        <v>0.76977837474814959</v>
      </c>
      <c r="T2594" s="4">
        <f t="shared" si="3979"/>
        <v>0.82554707379134606</v>
      </c>
      <c r="U2594" s="5">
        <f t="shared" si="3971"/>
        <v>2048.44</v>
      </c>
      <c r="V2594" s="5">
        <f t="shared" si="3972"/>
        <v>8.5500000000001819</v>
      </c>
      <c r="X2594" s="5">
        <f t="shared" si="3932"/>
        <v>-49.299999999999272</v>
      </c>
      <c r="Y2594" s="5">
        <f t="shared" si="3933"/>
        <v>-28</v>
      </c>
      <c r="AA2594" s="5">
        <f t="shared" si="3951"/>
        <v>0</v>
      </c>
      <c r="AB2594" s="5">
        <f t="shared" si="3952"/>
        <v>1</v>
      </c>
      <c r="AC2594" s="5">
        <f t="shared" si="3953"/>
        <v>1</v>
      </c>
      <c r="AF2594" s="5">
        <f t="shared" si="3939"/>
        <v>10.220000000000255</v>
      </c>
      <c r="AG2594" s="5">
        <f t="shared" si="3940"/>
        <v>29.639999999999418</v>
      </c>
      <c r="AH2594" s="5">
        <f t="shared" si="3941"/>
        <v>75.079999999999927</v>
      </c>
      <c r="AI2594" s="5">
        <f t="shared" si="3942"/>
        <v>55.660000000000764</v>
      </c>
      <c r="AJ2594" s="5"/>
      <c r="AK2594" s="5">
        <f t="shared" si="3943"/>
        <v>10.220000000000255</v>
      </c>
      <c r="AL2594" s="5">
        <f t="shared" si="3963"/>
        <v>20.362999999999552</v>
      </c>
      <c r="AM2594" s="5">
        <f t="shared" si="3944"/>
        <v>75.079999999999927</v>
      </c>
      <c r="AN2594" s="5">
        <f t="shared" si="3959"/>
        <v>45.371000000000002</v>
      </c>
      <c r="AO2594" s="5">
        <f t="shared" si="3960"/>
        <v>1</v>
      </c>
      <c r="AP2594" s="5">
        <f t="shared" si="3973"/>
        <v>3</v>
      </c>
      <c r="AQ2594" s="5">
        <f t="shared" si="3991"/>
        <v>1.7</v>
      </c>
      <c r="AR2594" s="5"/>
      <c r="AS2594" s="5">
        <f t="shared" si="3937"/>
        <v>55.660000000000764</v>
      </c>
      <c r="AT2594" s="5">
        <f t="shared" si="3959"/>
        <v>49.539999999999871</v>
      </c>
      <c r="AU2594" s="5">
        <f t="shared" si="3945"/>
        <v>29.639999999999418</v>
      </c>
      <c r="AV2594" s="5">
        <f t="shared" si="3948"/>
        <v>-19.419999999999163</v>
      </c>
      <c r="AW2594" s="5">
        <f t="shared" si="3946"/>
        <v>6</v>
      </c>
      <c r="AX2594" s="5">
        <f t="shared" si="3900"/>
        <v>32.661999999999729</v>
      </c>
      <c r="AZ2594" s="4">
        <f t="shared" si="3981"/>
        <v>0.82554707379134606</v>
      </c>
      <c r="BA2594" s="5">
        <f t="shared" si="3987"/>
        <v>-17.140000000000327</v>
      </c>
      <c r="BB2594" s="4">
        <f t="shared" si="3982"/>
        <v>1</v>
      </c>
      <c r="BD2594" s="5">
        <v>0</v>
      </c>
      <c r="BE2594" s="4">
        <v>0.26580993177852091</v>
      </c>
      <c r="BJ2594" s="5">
        <v>129.17999999999938</v>
      </c>
      <c r="BK2594" s="5">
        <v>-5.0299999999997453</v>
      </c>
      <c r="BL2594" s="5">
        <v>24.179999999999382</v>
      </c>
      <c r="BM2594" s="5">
        <v>5</v>
      </c>
      <c r="BR2594">
        <v>-25</v>
      </c>
      <c r="BS2594">
        <v>28</v>
      </c>
    </row>
    <row r="2595" spans="1:71">
      <c r="A2595" s="7">
        <v>40259</v>
      </c>
      <c r="B2595" s="6">
        <v>5960.85</v>
      </c>
      <c r="C2595" s="6">
        <v>5987.5</v>
      </c>
      <c r="D2595" s="6">
        <v>5910.85</v>
      </c>
      <c r="E2595" s="6">
        <v>5987.5</v>
      </c>
      <c r="F2595" s="6">
        <v>3908.55</v>
      </c>
      <c r="G2595" s="6">
        <v>3928</v>
      </c>
      <c r="H2595" s="6">
        <v>3868.02</v>
      </c>
      <c r="I2595" s="6">
        <v>3928</v>
      </c>
      <c r="J2595" s="9">
        <f t="shared" si="3930"/>
        <v>76.649999999999636</v>
      </c>
      <c r="K2595" s="9">
        <f t="shared" si="3957"/>
        <v>64.57916666666658</v>
      </c>
      <c r="L2595" s="9">
        <f t="shared" si="3934"/>
        <v>59.980000000000018</v>
      </c>
      <c r="M2595" s="9">
        <f t="shared" ref="M2595" si="3996">AVERAGE(L2584:L2595)</f>
        <v>46.340000000000032</v>
      </c>
      <c r="N2595" s="6" t="s">
        <v>36</v>
      </c>
      <c r="O2595" s="9">
        <f t="shared" si="3936"/>
        <v>2059.5</v>
      </c>
      <c r="P2595" s="4">
        <f t="shared" si="3975"/>
        <v>0.6524114991684401</v>
      </c>
      <c r="Q2595" s="5">
        <f t="shared" si="3976"/>
        <v>42.0900000000006</v>
      </c>
      <c r="R2595" s="5">
        <f t="shared" si="3977"/>
        <v>2042.5625</v>
      </c>
      <c r="S2595" s="4">
        <f t="shared" si="3978"/>
        <v>0.76203643461287318</v>
      </c>
      <c r="T2595" s="4">
        <f t="shared" si="3979"/>
        <v>0.81929347826086374</v>
      </c>
      <c r="U2595" s="5">
        <f t="shared" si="3971"/>
        <v>2057.8100000000004</v>
      </c>
      <c r="V2595" s="5">
        <f t="shared" si="3972"/>
        <v>1.6899999999995998</v>
      </c>
      <c r="X2595" s="5">
        <f t="shared" si="3932"/>
        <v>26.649999999999636</v>
      </c>
      <c r="Y2595" s="5">
        <f t="shared" si="3933"/>
        <v>19.449999999999818</v>
      </c>
      <c r="AA2595" s="5">
        <f t="shared" si="3951"/>
        <v>1</v>
      </c>
      <c r="AB2595" s="5">
        <f t="shared" si="3952"/>
        <v>0</v>
      </c>
      <c r="AC2595" s="5">
        <f t="shared" si="3953"/>
        <v>1</v>
      </c>
      <c r="AF2595" s="5">
        <f t="shared" si="3939"/>
        <v>26.649999999999636</v>
      </c>
      <c r="AG2595" s="5">
        <f t="shared" si="3940"/>
        <v>5.069999999999709</v>
      </c>
      <c r="AH2595" s="5">
        <f t="shared" si="3941"/>
        <v>50</v>
      </c>
      <c r="AI2595" s="5">
        <f t="shared" si="3942"/>
        <v>71.579999999999927</v>
      </c>
      <c r="AJ2595" s="5"/>
      <c r="AK2595" s="5">
        <f t="shared" si="3943"/>
        <v>26.649999999999636</v>
      </c>
      <c r="AL2595" s="5">
        <f t="shared" si="3963"/>
        <v>26.743999999999687</v>
      </c>
      <c r="AM2595" s="5">
        <f t="shared" si="3944"/>
        <v>50</v>
      </c>
      <c r="AN2595" s="5">
        <f t="shared" si="3959"/>
        <v>47.740999999999985</v>
      </c>
      <c r="AO2595" s="5">
        <f t="shared" si="3960"/>
        <v>1</v>
      </c>
      <c r="AP2595" s="5">
        <f t="shared" si="3973"/>
        <v>4</v>
      </c>
      <c r="AQ2595" s="5">
        <f t="shared" si="3991"/>
        <v>1.9</v>
      </c>
      <c r="AR2595" s="5"/>
      <c r="AS2595" s="5">
        <f t="shared" si="3937"/>
        <v>71.579999999999927</v>
      </c>
      <c r="AT2595" s="5">
        <f t="shared" si="3959"/>
        <v>55.014999999999873</v>
      </c>
      <c r="AU2595" s="5">
        <f t="shared" si="3945"/>
        <v>5.069999999999709</v>
      </c>
      <c r="AV2595" s="5">
        <f t="shared" si="3948"/>
        <v>21.579999999999927</v>
      </c>
      <c r="AW2595" s="5">
        <f t="shared" si="3946"/>
        <v>2</v>
      </c>
      <c r="AX2595" s="5">
        <f t="shared" si="3900"/>
        <v>32.661999999999729</v>
      </c>
      <c r="AZ2595" s="4">
        <f t="shared" si="3981"/>
        <v>0.81929347826086374</v>
      </c>
      <c r="BA2595" s="5">
        <f t="shared" si="3987"/>
        <v>0</v>
      </c>
      <c r="BB2595" s="4">
        <f t="shared" si="3982"/>
        <v>0.82554707379134606</v>
      </c>
      <c r="BD2595" s="5">
        <v>0</v>
      </c>
      <c r="BE2595" s="4">
        <v>0.26538169203484618</v>
      </c>
      <c r="BJ2595" s="5">
        <v>40.649999999999636</v>
      </c>
      <c r="BK2595" s="5">
        <v>36.279999999999745</v>
      </c>
      <c r="BL2595" s="5">
        <v>19.390000000000327</v>
      </c>
      <c r="BM2595" s="5">
        <v>5</v>
      </c>
      <c r="BR2595">
        <v>-26</v>
      </c>
      <c r="BS2595">
        <v>-28</v>
      </c>
    </row>
    <row r="2596" spans="1:71">
      <c r="A2596" s="7">
        <v>40260</v>
      </c>
      <c r="B2596" s="6">
        <v>5987.09</v>
      </c>
      <c r="C2596" s="6">
        <v>6030.94</v>
      </c>
      <c r="D2596" s="6">
        <v>5981.35</v>
      </c>
      <c r="E2596" s="6">
        <v>6017.27</v>
      </c>
      <c r="F2596" s="6">
        <v>3927.62</v>
      </c>
      <c r="G2596" s="6">
        <v>3962.2</v>
      </c>
      <c r="H2596" s="6">
        <v>3926.87</v>
      </c>
      <c r="I2596" s="6">
        <v>3952.55</v>
      </c>
      <c r="J2596" s="9">
        <f t="shared" si="3930"/>
        <v>49.589999999999236</v>
      </c>
      <c r="K2596" s="9">
        <f t="shared" si="3957"/>
        <v>61.634166666666488</v>
      </c>
      <c r="L2596" s="9">
        <f t="shared" si="3934"/>
        <v>35.329999999999927</v>
      </c>
      <c r="M2596" s="9">
        <f t="shared" ref="M2596" si="3997">AVERAGE(L2585:L2596)</f>
        <v>42.45000000000001</v>
      </c>
      <c r="N2596" s="6" t="s">
        <v>36</v>
      </c>
      <c r="O2596" s="9">
        <f t="shared" si="3936"/>
        <v>2064.7200000000003</v>
      </c>
      <c r="P2596" s="4">
        <f t="shared" si="3975"/>
        <v>0.45099183197198778</v>
      </c>
      <c r="Q2596" s="5">
        <f t="shared" si="3976"/>
        <v>17.140000000000327</v>
      </c>
      <c r="R2596" s="5">
        <f t="shared" si="3977"/>
        <v>2061.2750000000005</v>
      </c>
      <c r="S2596" s="4">
        <f t="shared" si="3978"/>
        <v>0.84694209499023576</v>
      </c>
      <c r="T2596" s="4">
        <f t="shared" si="3979"/>
        <v>0.87360644728004999</v>
      </c>
      <c r="U2596" s="5">
        <f t="shared" si="3971"/>
        <v>2064.346</v>
      </c>
      <c r="V2596" s="5">
        <f t="shared" si="3972"/>
        <v>0.37400000000025102</v>
      </c>
      <c r="X2596" s="5">
        <f t="shared" si="3932"/>
        <v>30.180000000000291</v>
      </c>
      <c r="Y2596" s="5">
        <f t="shared" si="3933"/>
        <v>24.930000000000291</v>
      </c>
      <c r="AA2596" s="5">
        <f t="shared" si="3951"/>
        <v>1</v>
      </c>
      <c r="AB2596" s="5">
        <f t="shared" si="3952"/>
        <v>0</v>
      </c>
      <c r="AC2596" s="5">
        <f t="shared" si="3953"/>
        <v>1</v>
      </c>
      <c r="AF2596" s="5">
        <f t="shared" si="3939"/>
        <v>43.849999999999454</v>
      </c>
      <c r="AG2596" s="5">
        <f t="shared" si="3940"/>
        <v>43.4399999999996</v>
      </c>
      <c r="AH2596" s="5">
        <f t="shared" si="3941"/>
        <v>5.7399999999997817</v>
      </c>
      <c r="AI2596" s="5">
        <f t="shared" si="3942"/>
        <v>6.1499999999996362</v>
      </c>
      <c r="AJ2596" s="5"/>
      <c r="AK2596" s="5">
        <f t="shared" si="3943"/>
        <v>5.7399999999997817</v>
      </c>
      <c r="AL2596" s="5">
        <f t="shared" si="3963"/>
        <v>20.268999999999501</v>
      </c>
      <c r="AM2596" s="5">
        <f t="shared" si="3944"/>
        <v>43.849999999999454</v>
      </c>
      <c r="AN2596" s="5">
        <f t="shared" si="3959"/>
        <v>48.685999999999964</v>
      </c>
      <c r="AO2596" s="5">
        <f t="shared" si="3960"/>
        <v>0</v>
      </c>
      <c r="AP2596" s="5">
        <f t="shared" si="3973"/>
        <v>4</v>
      </c>
      <c r="AQ2596" s="5">
        <f t="shared" si="3991"/>
        <v>2.2000000000000002</v>
      </c>
      <c r="AR2596" s="5"/>
      <c r="AS2596" s="5">
        <f t="shared" si="3937"/>
        <v>43.4399999999996</v>
      </c>
      <c r="AT2596" s="5">
        <f t="shared" si="3959"/>
        <v>55.584999999999852</v>
      </c>
      <c r="AU2596" s="5">
        <f t="shared" si="3945"/>
        <v>6.1499999999996362</v>
      </c>
      <c r="AV2596" s="5">
        <f t="shared" si="3948"/>
        <v>0.40999999999985448</v>
      </c>
      <c r="AW2596" s="5">
        <f t="shared" si="3946"/>
        <v>3</v>
      </c>
      <c r="AX2596" s="5">
        <f t="shared" si="3900"/>
        <v>29.85799999999945</v>
      </c>
      <c r="AZ2596" s="4">
        <f t="shared" si="3981"/>
        <v>0.87360644728004999</v>
      </c>
      <c r="BA2596" s="5">
        <f t="shared" si="3987"/>
        <v>0</v>
      </c>
      <c r="BB2596" s="4">
        <f t="shared" si="3982"/>
        <v>0.81929347826086374</v>
      </c>
      <c r="BD2596" s="5">
        <v>0</v>
      </c>
      <c r="BE2596" s="4">
        <v>0.26504118256695602</v>
      </c>
      <c r="BJ2596" s="5">
        <v>44.470000000000255</v>
      </c>
      <c r="BK2596" s="5">
        <v>23.050000000000182</v>
      </c>
      <c r="BL2596" s="5">
        <v>4.9399999999995998</v>
      </c>
      <c r="BM2596" s="5">
        <v>5</v>
      </c>
      <c r="BR2596">
        <v>-25</v>
      </c>
      <c r="BS2596">
        <v>25</v>
      </c>
    </row>
    <row r="2597" spans="1:71">
      <c r="A2597" s="7">
        <v>40261</v>
      </c>
      <c r="B2597" s="6">
        <v>6038</v>
      </c>
      <c r="C2597" s="6">
        <v>6044.64</v>
      </c>
      <c r="D2597" s="6">
        <v>5964.76</v>
      </c>
      <c r="E2597" s="6">
        <v>6039</v>
      </c>
      <c r="F2597" s="6">
        <v>3960.27</v>
      </c>
      <c r="G2597" s="6">
        <v>3966.96</v>
      </c>
      <c r="H2597" s="6">
        <v>3907.85</v>
      </c>
      <c r="I2597" s="6">
        <v>3949.81</v>
      </c>
      <c r="J2597" s="9">
        <f t="shared" si="3930"/>
        <v>79.880000000000109</v>
      </c>
      <c r="K2597" s="9">
        <f t="shared" si="3957"/>
        <v>65.894999999999825</v>
      </c>
      <c r="L2597" s="9">
        <f t="shared" si="3934"/>
        <v>59.110000000000127</v>
      </c>
      <c r="M2597" s="9">
        <f t="shared" ref="M2597" si="3998">AVERAGE(L2586:L2597)</f>
        <v>45.521666666666682</v>
      </c>
      <c r="N2597" s="6" t="s">
        <v>36</v>
      </c>
      <c r="O2597" s="9">
        <f t="shared" si="3936"/>
        <v>2089.19</v>
      </c>
      <c r="P2597" s="4">
        <f t="shared" si="3975"/>
        <v>1</v>
      </c>
      <c r="Q2597" s="5">
        <f t="shared" si="3976"/>
        <v>32.199999999999818</v>
      </c>
      <c r="R2597" s="5">
        <f t="shared" si="3977"/>
        <v>2065.04</v>
      </c>
      <c r="S2597" s="4">
        <f t="shared" si="3978"/>
        <v>1</v>
      </c>
      <c r="T2597" s="4">
        <f t="shared" si="3979"/>
        <v>1</v>
      </c>
      <c r="U2597" s="5">
        <f t="shared" si="3971"/>
        <v>2068.9059999999999</v>
      </c>
      <c r="V2597" s="5">
        <f t="shared" si="3972"/>
        <v>20.284000000000106</v>
      </c>
      <c r="X2597" s="5">
        <f t="shared" si="3932"/>
        <v>1</v>
      </c>
      <c r="Y2597" s="5">
        <f t="shared" si="3933"/>
        <v>-10.460000000000036</v>
      </c>
      <c r="AA2597" s="5">
        <f t="shared" si="3951"/>
        <v>0</v>
      </c>
      <c r="AB2597" s="5">
        <f t="shared" si="3952"/>
        <v>0</v>
      </c>
      <c r="AC2597" s="5">
        <f t="shared" si="3953"/>
        <v>0</v>
      </c>
      <c r="AF2597" s="5">
        <f t="shared" si="3939"/>
        <v>6.6400000000003274</v>
      </c>
      <c r="AG2597" s="5">
        <f t="shared" si="3940"/>
        <v>27.369999999999891</v>
      </c>
      <c r="AH2597" s="5">
        <f t="shared" si="3941"/>
        <v>73.239999999999782</v>
      </c>
      <c r="AI2597" s="5">
        <f t="shared" si="3942"/>
        <v>52.510000000000218</v>
      </c>
      <c r="AJ2597" s="5"/>
      <c r="AK2597" s="5">
        <f t="shared" si="3943"/>
        <v>6.6400000000003274</v>
      </c>
      <c r="AL2597" s="5">
        <f t="shared" si="3963"/>
        <v>20.268999999999501</v>
      </c>
      <c r="AM2597" s="5">
        <f t="shared" si="3944"/>
        <v>73.239999999999782</v>
      </c>
      <c r="AN2597" s="5">
        <f t="shared" si="3959"/>
        <v>49.09299999999994</v>
      </c>
      <c r="AO2597" s="5">
        <f t="shared" si="3960"/>
        <v>1</v>
      </c>
      <c r="AP2597" s="5">
        <f t="shared" si="3973"/>
        <v>4</v>
      </c>
      <c r="AQ2597" s="5">
        <f t="shared" si="3991"/>
        <v>2.4</v>
      </c>
      <c r="AR2597" s="5"/>
      <c r="AS2597" s="5">
        <f t="shared" si="3937"/>
        <v>52.510000000000218</v>
      </c>
      <c r="AT2597" s="5">
        <f t="shared" si="3959"/>
        <v>54.231999999999879</v>
      </c>
      <c r="AU2597" s="5">
        <f t="shared" si="3945"/>
        <v>27.369999999999891</v>
      </c>
      <c r="AV2597" s="5">
        <f t="shared" si="3948"/>
        <v>-20.729999999999563</v>
      </c>
      <c r="AW2597" s="5">
        <f t="shared" si="3946"/>
        <v>4</v>
      </c>
      <c r="AX2597" s="5">
        <f t="shared" ref="AX2597:AX2660" si="3999">PERCENTILE(AU2578:AU2597,0.9)</f>
        <v>27.596999999999849</v>
      </c>
      <c r="AZ2597" s="4">
        <f t="shared" si="3981"/>
        <v>1</v>
      </c>
      <c r="BA2597" s="5">
        <f t="shared" si="3987"/>
        <v>0</v>
      </c>
      <c r="BB2597" s="4">
        <f t="shared" si="3982"/>
        <v>0.87360644728004999</v>
      </c>
      <c r="BD2597" s="5">
        <v>0</v>
      </c>
      <c r="BE2597" s="4">
        <v>0.26466041430485071</v>
      </c>
      <c r="BJ2597" s="5">
        <v>85.660000000000764</v>
      </c>
      <c r="BK2597" s="5">
        <v>-31.470000000000255</v>
      </c>
      <c r="BL2597" s="5">
        <v>32.200000000000728</v>
      </c>
      <c r="BM2597" s="5">
        <v>5</v>
      </c>
      <c r="BR2597">
        <v>73</v>
      </c>
      <c r="BS2597">
        <v>-27</v>
      </c>
    </row>
    <row r="2598" spans="1:71">
      <c r="A2598" s="7">
        <v>40262</v>
      </c>
      <c r="B2598" s="6">
        <v>6043.84</v>
      </c>
      <c r="C2598" s="6">
        <v>6139.5</v>
      </c>
      <c r="D2598" s="6">
        <v>6038.05</v>
      </c>
      <c r="E2598" s="6">
        <v>6132.95</v>
      </c>
      <c r="F2598" s="6">
        <v>3951.71</v>
      </c>
      <c r="G2598" s="6">
        <v>4008.7</v>
      </c>
      <c r="H2598" s="6">
        <v>3950.95</v>
      </c>
      <c r="I2598" s="6">
        <v>4000.48</v>
      </c>
      <c r="J2598" s="9">
        <f t="shared" si="3930"/>
        <v>101.44999999999982</v>
      </c>
      <c r="K2598" s="9">
        <f t="shared" si="3957"/>
        <v>69.183333333333167</v>
      </c>
      <c r="L2598" s="9">
        <f t="shared" si="3934"/>
        <v>58.889999999999873</v>
      </c>
      <c r="M2598" s="9">
        <f t="shared" ref="M2598" si="4000">AVERAGE(L2587:L2598)</f>
        <v>46.810000000000024</v>
      </c>
      <c r="N2598" s="6" t="s">
        <v>37</v>
      </c>
      <c r="O2598" s="9">
        <f t="shared" si="3936"/>
        <v>2132.4699999999998</v>
      </c>
      <c r="P2598" s="4">
        <f t="shared" si="3975"/>
        <v>1</v>
      </c>
      <c r="Q2598" s="5">
        <f t="shared" si="3976"/>
        <v>75.479999999999563</v>
      </c>
      <c r="R2598" s="5">
        <f t="shared" si="3977"/>
        <v>2075.86</v>
      </c>
      <c r="S2598" s="4">
        <f t="shared" si="3978"/>
        <v>1</v>
      </c>
      <c r="T2598" s="4">
        <f t="shared" si="3979"/>
        <v>1</v>
      </c>
      <c r="U2598" s="5">
        <f t="shared" si="3971"/>
        <v>2080.5739999999996</v>
      </c>
      <c r="V2598" s="5">
        <f t="shared" si="3972"/>
        <v>51.896000000000186</v>
      </c>
      <c r="X2598" s="5">
        <f t="shared" si="3932"/>
        <v>89.109999999999673</v>
      </c>
      <c r="Y2598" s="5">
        <f t="shared" si="3933"/>
        <v>48.769999999999982</v>
      </c>
      <c r="AA2598" s="5">
        <f t="shared" si="3951"/>
        <v>1</v>
      </c>
      <c r="AB2598" s="5">
        <f t="shared" si="3952"/>
        <v>0</v>
      </c>
      <c r="AC2598" s="5">
        <f t="shared" si="3953"/>
        <v>1</v>
      </c>
      <c r="AF2598" s="5">
        <f t="shared" si="3939"/>
        <v>95.659999999999854</v>
      </c>
      <c r="AG2598" s="5">
        <f t="shared" si="3940"/>
        <v>100.5</v>
      </c>
      <c r="AH2598" s="5">
        <f t="shared" si="3941"/>
        <v>5.7899999999999636</v>
      </c>
      <c r="AI2598" s="5">
        <f t="shared" si="3942"/>
        <v>0.9499999999998181</v>
      </c>
      <c r="AJ2598" s="5"/>
      <c r="AK2598" s="5">
        <f t="shared" si="3943"/>
        <v>5.7899999999999636</v>
      </c>
      <c r="AL2598" s="5">
        <f t="shared" si="3963"/>
        <v>20.268999999999501</v>
      </c>
      <c r="AM2598" s="5">
        <f t="shared" si="3944"/>
        <v>95.659999999999854</v>
      </c>
      <c r="AN2598" s="5">
        <f t="shared" si="3959"/>
        <v>54.520999999999916</v>
      </c>
      <c r="AO2598" s="5">
        <f t="shared" si="3960"/>
        <v>1</v>
      </c>
      <c r="AP2598" s="5">
        <f t="shared" si="3973"/>
        <v>5</v>
      </c>
      <c r="AQ2598" s="5">
        <f t="shared" si="3991"/>
        <v>2.8</v>
      </c>
      <c r="AR2598" s="5"/>
      <c r="AS2598" s="5">
        <f t="shared" si="3937"/>
        <v>100.5</v>
      </c>
      <c r="AT2598" s="5">
        <f t="shared" si="3959"/>
        <v>61.293999999999869</v>
      </c>
      <c r="AU2598" s="5">
        <f t="shared" si="3945"/>
        <v>0.9499999999998181</v>
      </c>
      <c r="AV2598" s="5">
        <f t="shared" si="3948"/>
        <v>-4.8400000000001455</v>
      </c>
      <c r="AW2598" s="5">
        <f t="shared" si="3946"/>
        <v>5</v>
      </c>
      <c r="AX2598" s="5">
        <f t="shared" si="3999"/>
        <v>26.371000000000187</v>
      </c>
      <c r="AZ2598" s="4">
        <f t="shared" si="3981"/>
        <v>1</v>
      </c>
      <c r="BA2598" s="5">
        <f t="shared" si="3987"/>
        <v>43.279999999999745</v>
      </c>
      <c r="BB2598" s="4">
        <f t="shared" si="3982"/>
        <v>1</v>
      </c>
      <c r="BD2598" s="5">
        <v>0</v>
      </c>
      <c r="BE2598" s="4">
        <v>0.26452189454870423</v>
      </c>
      <c r="BJ2598" s="5">
        <v>65.710000000000036</v>
      </c>
      <c r="BK2598" s="5">
        <v>2.4799999999995634</v>
      </c>
      <c r="BL2598" s="5">
        <v>4.3200000000006185</v>
      </c>
      <c r="BM2598" s="5">
        <v>5</v>
      </c>
      <c r="BR2598">
        <v>89</v>
      </c>
      <c r="BS2598">
        <v>-28</v>
      </c>
    </row>
    <row r="2599" spans="1:71">
      <c r="A2599" s="7">
        <v>40263</v>
      </c>
      <c r="B2599" s="6">
        <v>6125.87</v>
      </c>
      <c r="C2599" s="6">
        <v>6135.95</v>
      </c>
      <c r="D2599" s="6">
        <v>6105.67</v>
      </c>
      <c r="E2599" s="6">
        <v>6120.05</v>
      </c>
      <c r="F2599" s="6">
        <v>3990.99</v>
      </c>
      <c r="G2599" s="6">
        <v>4002.92</v>
      </c>
      <c r="H2599" s="6">
        <v>3979.87</v>
      </c>
      <c r="I2599" s="6">
        <v>3988.93</v>
      </c>
      <c r="J2599" s="9">
        <f t="shared" si="3930"/>
        <v>30.279999999999745</v>
      </c>
      <c r="K2599" s="9">
        <f t="shared" si="3957"/>
        <v>65.274999999999793</v>
      </c>
      <c r="L2599" s="9">
        <f t="shared" si="3934"/>
        <v>23.050000000000182</v>
      </c>
      <c r="M2599" s="9">
        <f t="shared" ref="M2599" si="4001">AVERAGE(L2588:L2599)</f>
        <v>44.686666666666724</v>
      </c>
      <c r="N2599" s="6" t="s">
        <v>37</v>
      </c>
      <c r="O2599" s="9">
        <f t="shared" si="3936"/>
        <v>2131.1200000000003</v>
      </c>
      <c r="P2599" s="4">
        <f t="shared" si="3975"/>
        <v>0.98149924626559604</v>
      </c>
      <c r="Q2599" s="5">
        <f t="shared" si="3976"/>
        <v>72.9699999999998</v>
      </c>
      <c r="R2599" s="5">
        <f t="shared" si="3977"/>
        <v>2077.7424999999998</v>
      </c>
      <c r="S2599" s="4">
        <f t="shared" si="3978"/>
        <v>0.98211446740859221</v>
      </c>
      <c r="T2599" s="4">
        <f t="shared" si="3979"/>
        <v>0.98655780145375427</v>
      </c>
      <c r="U2599" s="5">
        <f t="shared" si="3971"/>
        <v>2095.4</v>
      </c>
      <c r="V2599" s="5">
        <f t="shared" si="3972"/>
        <v>35.720000000000255</v>
      </c>
      <c r="X2599" s="5">
        <f t="shared" si="3932"/>
        <v>-5.819999999999709</v>
      </c>
      <c r="Y2599" s="5">
        <f t="shared" si="3933"/>
        <v>-2.0599999999999454</v>
      </c>
      <c r="AA2599" s="5">
        <f t="shared" si="3951"/>
        <v>0</v>
      </c>
      <c r="AB2599" s="5">
        <f t="shared" si="3952"/>
        <v>1</v>
      </c>
      <c r="AC2599" s="5">
        <f t="shared" si="3953"/>
        <v>1</v>
      </c>
      <c r="AF2599" s="5">
        <f t="shared" si="3939"/>
        <v>10.079999999999927</v>
      </c>
      <c r="AG2599" s="5">
        <f t="shared" si="3940"/>
        <v>3</v>
      </c>
      <c r="AH2599" s="5">
        <f t="shared" si="3941"/>
        <v>20.199999999999818</v>
      </c>
      <c r="AI2599" s="5">
        <f t="shared" si="3942"/>
        <v>27.279999999999745</v>
      </c>
      <c r="AJ2599" s="5"/>
      <c r="AK2599" s="5">
        <f t="shared" si="3943"/>
        <v>10.079999999999927</v>
      </c>
      <c r="AL2599" s="5">
        <f t="shared" si="3963"/>
        <v>20.268999999999501</v>
      </c>
      <c r="AM2599" s="5">
        <f t="shared" si="3944"/>
        <v>20.199999999999818</v>
      </c>
      <c r="AN2599" s="5">
        <f t="shared" si="3959"/>
        <v>52.009999999999856</v>
      </c>
      <c r="AO2599" s="5">
        <f t="shared" si="3960"/>
        <v>0</v>
      </c>
      <c r="AP2599" s="5">
        <f t="shared" si="3973"/>
        <v>5</v>
      </c>
      <c r="AQ2599" s="5">
        <f t="shared" si="3991"/>
        <v>3.2</v>
      </c>
      <c r="AR2599" s="5"/>
      <c r="AS2599" s="5">
        <f t="shared" si="3937"/>
        <v>27.279999999999745</v>
      </c>
      <c r="AT2599" s="5">
        <f t="shared" si="3959"/>
        <v>57.896999999999842</v>
      </c>
      <c r="AU2599" s="5">
        <f t="shared" si="3945"/>
        <v>3</v>
      </c>
      <c r="AV2599" s="5">
        <f t="shared" si="3948"/>
        <v>7.0799999999999272</v>
      </c>
      <c r="AW2599" s="5">
        <f t="shared" si="3946"/>
        <v>6</v>
      </c>
      <c r="AX2599" s="5">
        <f t="shared" si="3999"/>
        <v>26.371000000000187</v>
      </c>
      <c r="AZ2599" s="4">
        <f t="shared" si="3981"/>
        <v>0.98655780145375427</v>
      </c>
      <c r="BA2599" s="5">
        <f t="shared" si="3987"/>
        <v>-1.3499999999994543</v>
      </c>
      <c r="BB2599" s="4">
        <f t="shared" si="3982"/>
        <v>1</v>
      </c>
      <c r="BD2599" s="5">
        <v>0</v>
      </c>
      <c r="BE2599" s="4">
        <v>0.26426511942476993</v>
      </c>
      <c r="BJ2599" s="5">
        <v>18.930000000000291</v>
      </c>
      <c r="BK2599" s="5">
        <v>11.259999999999309</v>
      </c>
      <c r="BL2599" s="5">
        <v>3.0399999999999636</v>
      </c>
      <c r="BM2599" s="5">
        <v>5</v>
      </c>
      <c r="BR2599">
        <v>-6</v>
      </c>
      <c r="BS2599">
        <v>2</v>
      </c>
    </row>
    <row r="2600" spans="1:71">
      <c r="A2600" s="7">
        <v>40266</v>
      </c>
      <c r="B2600" s="6">
        <v>6150.17</v>
      </c>
      <c r="C2600" s="6">
        <v>6172.85</v>
      </c>
      <c r="D2600" s="6">
        <v>6128.21</v>
      </c>
      <c r="E2600" s="6">
        <v>6156.85</v>
      </c>
      <c r="F2600" s="6">
        <v>4002.13</v>
      </c>
      <c r="G2600" s="6">
        <v>4017.64</v>
      </c>
      <c r="H2600" s="6">
        <v>3971.12</v>
      </c>
      <c r="I2600" s="6">
        <v>4000.66</v>
      </c>
      <c r="J2600" s="9">
        <f t="shared" si="3930"/>
        <v>52.800000000000182</v>
      </c>
      <c r="K2600" s="9">
        <f t="shared" si="3957"/>
        <v>65.699166666666471</v>
      </c>
      <c r="L2600" s="9">
        <f t="shared" si="3934"/>
        <v>46.519999999999982</v>
      </c>
      <c r="M2600" s="9">
        <f t="shared" ref="M2600" si="4002">AVERAGE(L2589:L2600)</f>
        <v>45.546666666666702</v>
      </c>
      <c r="N2600" s="6" t="s">
        <v>37</v>
      </c>
      <c r="O2600" s="9">
        <f t="shared" si="3936"/>
        <v>2156.1900000000005</v>
      </c>
      <c r="P2600" s="4">
        <f t="shared" si="3975"/>
        <v>1</v>
      </c>
      <c r="Q2600" s="5">
        <f t="shared" si="3976"/>
        <v>91.470000000000255</v>
      </c>
      <c r="R2600" s="5">
        <f t="shared" si="3977"/>
        <v>2087.5875000000005</v>
      </c>
      <c r="S2600" s="4">
        <f t="shared" si="3978"/>
        <v>1</v>
      </c>
      <c r="T2600" s="4">
        <f t="shared" si="3979"/>
        <v>1</v>
      </c>
      <c r="U2600" s="5">
        <f t="shared" si="3971"/>
        <v>2114.7380000000003</v>
      </c>
      <c r="V2600" s="5">
        <f t="shared" si="3972"/>
        <v>41.452000000000226</v>
      </c>
      <c r="X2600" s="5">
        <f t="shared" si="3932"/>
        <v>6.680000000000291</v>
      </c>
      <c r="Y2600" s="5">
        <f t="shared" si="3933"/>
        <v>-1.4700000000002547</v>
      </c>
      <c r="AA2600" s="5">
        <f t="shared" si="3951"/>
        <v>0</v>
      </c>
      <c r="AB2600" s="5">
        <f t="shared" si="3952"/>
        <v>0</v>
      </c>
      <c r="AC2600" s="5">
        <f t="shared" si="3953"/>
        <v>0</v>
      </c>
      <c r="AF2600" s="5">
        <f t="shared" si="3939"/>
        <v>22.680000000000291</v>
      </c>
      <c r="AG2600" s="5">
        <f t="shared" si="3940"/>
        <v>52.800000000000182</v>
      </c>
      <c r="AH2600" s="5">
        <f t="shared" si="3941"/>
        <v>21.960000000000036</v>
      </c>
      <c r="AI2600" s="5">
        <f t="shared" si="3942"/>
        <v>-8.1599999999998545</v>
      </c>
      <c r="AJ2600" s="5"/>
      <c r="AK2600" s="5">
        <f t="shared" si="3943"/>
        <v>21.960000000000036</v>
      </c>
      <c r="AL2600" s="5">
        <f t="shared" si="3963"/>
        <v>22.428999999999995</v>
      </c>
      <c r="AM2600" s="5">
        <f t="shared" si="3944"/>
        <v>22.680000000000291</v>
      </c>
      <c r="AN2600" s="5">
        <f t="shared" si="3959"/>
        <v>50.736999999999895</v>
      </c>
      <c r="AO2600" s="5">
        <f t="shared" si="3960"/>
        <v>0</v>
      </c>
      <c r="AP2600" s="5">
        <f t="shared" si="3973"/>
        <v>5</v>
      </c>
      <c r="AQ2600" s="5">
        <f t="shared" si="3991"/>
        <v>3.6</v>
      </c>
      <c r="AR2600" s="5"/>
      <c r="AS2600" s="5">
        <f t="shared" si="3937"/>
        <v>52.800000000000182</v>
      </c>
      <c r="AT2600" s="5">
        <f t="shared" si="3959"/>
        <v>58.487999999999921</v>
      </c>
      <c r="AU2600" s="5">
        <f t="shared" si="3945"/>
        <v>-8.1599999999998545</v>
      </c>
      <c r="AV2600" s="5">
        <f t="shared" si="3948"/>
        <v>-30.119999999999891</v>
      </c>
      <c r="AW2600" s="5">
        <f t="shared" si="3946"/>
        <v>2</v>
      </c>
      <c r="AX2600" s="5">
        <f t="shared" si="3999"/>
        <v>26.371000000000187</v>
      </c>
      <c r="AZ2600" s="4">
        <f t="shared" si="3981"/>
        <v>1</v>
      </c>
      <c r="BA2600" s="5">
        <f t="shared" si="3987"/>
        <v>25.070000000000164</v>
      </c>
      <c r="BB2600" s="4">
        <f t="shared" si="3982"/>
        <v>0.98655780145375427</v>
      </c>
      <c r="BD2600" s="5">
        <v>0</v>
      </c>
      <c r="BE2600" s="4">
        <v>0.26412325752016436</v>
      </c>
      <c r="BJ2600" s="5">
        <v>70.680000000000291</v>
      </c>
      <c r="BK2600" s="5">
        <v>-13.909999999999854</v>
      </c>
      <c r="BL2600" s="5">
        <v>17.710000000000036</v>
      </c>
      <c r="BM2600" s="5">
        <v>5</v>
      </c>
      <c r="BR2600">
        <v>7</v>
      </c>
      <c r="BS2600">
        <v>1</v>
      </c>
    </row>
    <row r="2601" spans="1:71">
      <c r="A2601" s="7">
        <v>40267</v>
      </c>
      <c r="B2601" s="6">
        <v>6187.64</v>
      </c>
      <c r="C2601" s="6">
        <v>6203.5</v>
      </c>
      <c r="D2601" s="6">
        <v>6135.51</v>
      </c>
      <c r="E2601" s="6">
        <v>6142.45</v>
      </c>
      <c r="F2601" s="6">
        <v>4018.2</v>
      </c>
      <c r="G2601" s="6">
        <v>4028.64</v>
      </c>
      <c r="H2601" s="6">
        <v>3978.87</v>
      </c>
      <c r="I2601" s="6">
        <v>3987.41</v>
      </c>
      <c r="J2601" s="9">
        <f t="shared" si="3930"/>
        <v>67.989999999999782</v>
      </c>
      <c r="K2601" s="9">
        <f t="shared" si="3957"/>
        <v>66.26083333333311</v>
      </c>
      <c r="L2601" s="9">
        <f t="shared" si="3934"/>
        <v>49.769999999999982</v>
      </c>
      <c r="M2601" s="9">
        <f t="shared" ref="M2601" si="4003">AVERAGE(L2590:L2601)</f>
        <v>46.581666666666706</v>
      </c>
      <c r="N2601" s="6" t="s">
        <v>37</v>
      </c>
      <c r="O2601" s="9">
        <f t="shared" si="3936"/>
        <v>2155.04</v>
      </c>
      <c r="P2601" s="4">
        <f t="shared" si="3975"/>
        <v>0.98283582089551436</v>
      </c>
      <c r="Q2601" s="5">
        <f t="shared" si="3976"/>
        <v>67.000000000000455</v>
      </c>
      <c r="R2601" s="5">
        <f t="shared" si="3977"/>
        <v>2105.94</v>
      </c>
      <c r="S2601" s="4">
        <f t="shared" si="3978"/>
        <v>0.98810631916433411</v>
      </c>
      <c r="T2601" s="4">
        <f t="shared" si="3979"/>
        <v>0.98840725806451069</v>
      </c>
      <c r="U2601" s="5">
        <f t="shared" si="3971"/>
        <v>2132.8020000000006</v>
      </c>
      <c r="V2601" s="5">
        <f t="shared" si="3972"/>
        <v>22.237999999999374</v>
      </c>
      <c r="X2601" s="5">
        <f t="shared" si="3932"/>
        <v>-45.190000000000509</v>
      </c>
      <c r="Y2601" s="5">
        <f t="shared" si="3933"/>
        <v>-30.789999999999964</v>
      </c>
      <c r="AA2601" s="5">
        <f t="shared" si="3951"/>
        <v>0</v>
      </c>
      <c r="AB2601" s="5">
        <f t="shared" si="3952"/>
        <v>1</v>
      </c>
      <c r="AC2601" s="5">
        <f t="shared" si="3953"/>
        <v>1</v>
      </c>
      <c r="AF2601" s="5">
        <f t="shared" si="3939"/>
        <v>15.859999999999673</v>
      </c>
      <c r="AG2601" s="5">
        <f t="shared" si="3940"/>
        <v>46.649999999999636</v>
      </c>
      <c r="AH2601" s="5">
        <f t="shared" si="3941"/>
        <v>52.130000000000109</v>
      </c>
      <c r="AI2601" s="5">
        <f t="shared" si="3942"/>
        <v>21.340000000000146</v>
      </c>
      <c r="AJ2601" s="5"/>
      <c r="AK2601" s="5">
        <f t="shared" si="3943"/>
        <v>15.859999999999673</v>
      </c>
      <c r="AL2601" s="5">
        <f t="shared" si="3963"/>
        <v>22.428999999999995</v>
      </c>
      <c r="AM2601" s="5">
        <f t="shared" si="3944"/>
        <v>52.130000000000109</v>
      </c>
      <c r="AN2601" s="5">
        <f t="shared" si="3959"/>
        <v>50.357999999999905</v>
      </c>
      <c r="AO2601" s="5">
        <f t="shared" si="3960"/>
        <v>1</v>
      </c>
      <c r="AP2601" s="5">
        <f t="shared" si="3973"/>
        <v>5</v>
      </c>
      <c r="AQ2601" s="5">
        <f t="shared" si="3991"/>
        <v>3.9</v>
      </c>
      <c r="AR2601" s="5"/>
      <c r="AS2601" s="5">
        <f t="shared" si="3937"/>
        <v>46.649999999999636</v>
      </c>
      <c r="AT2601" s="5">
        <f t="shared" si="3959"/>
        <v>54.397999999999954</v>
      </c>
      <c r="AU2601" s="5">
        <f t="shared" si="3945"/>
        <v>21.340000000000146</v>
      </c>
      <c r="AV2601" s="5">
        <f t="shared" si="3948"/>
        <v>-30.789999999999964</v>
      </c>
      <c r="AW2601" s="5">
        <f t="shared" si="3946"/>
        <v>3</v>
      </c>
      <c r="AX2601" s="5">
        <f t="shared" si="3999"/>
        <v>26.371000000000187</v>
      </c>
      <c r="AZ2601" s="4">
        <f t="shared" si="3981"/>
        <v>0.98840725806451069</v>
      </c>
      <c r="BA2601" s="5">
        <f t="shared" si="3987"/>
        <v>-1.1500000000005457</v>
      </c>
      <c r="BB2601" s="4">
        <f t="shared" si="3982"/>
        <v>1</v>
      </c>
      <c r="BD2601" s="5">
        <v>0</v>
      </c>
      <c r="BE2601" s="4">
        <v>0.2640706806282781</v>
      </c>
      <c r="BJ2601" s="5">
        <v>171.15999999999985</v>
      </c>
      <c r="BK2601" s="5">
        <v>40.8100000000004</v>
      </c>
      <c r="BL2601" s="5">
        <v>1.1899999999995998</v>
      </c>
      <c r="BM2601" s="5">
        <v>5</v>
      </c>
      <c r="BR2601">
        <v>-27</v>
      </c>
      <c r="BS2601">
        <v>31</v>
      </c>
    </row>
    <row r="2602" spans="1:71">
      <c r="A2602" s="7">
        <v>40268</v>
      </c>
      <c r="B2602" s="6">
        <v>6139.4</v>
      </c>
      <c r="C2602" s="6">
        <v>6162.18</v>
      </c>
      <c r="D2602" s="6">
        <v>6108.23</v>
      </c>
      <c r="E2602" s="6">
        <v>6153.55</v>
      </c>
      <c r="F2602" s="6">
        <v>3982.15</v>
      </c>
      <c r="G2602" s="6">
        <v>3998.57</v>
      </c>
      <c r="H2602" s="6">
        <v>3943.03</v>
      </c>
      <c r="I2602" s="6">
        <v>3974.01</v>
      </c>
      <c r="J2602" s="9">
        <f t="shared" si="3930"/>
        <v>53.950000000000728</v>
      </c>
      <c r="K2602" s="9">
        <f t="shared" si="3957"/>
        <v>66.17583333333323</v>
      </c>
      <c r="L2602" s="9">
        <f t="shared" si="3934"/>
        <v>55.539999999999964</v>
      </c>
      <c r="M2602" s="9">
        <f t="shared" ref="M2602" si="4004">AVERAGE(L2591:L2602)</f>
        <v>48.020833333333371</v>
      </c>
      <c r="N2602" s="6" t="s">
        <v>37</v>
      </c>
      <c r="O2602" s="9">
        <f t="shared" si="3936"/>
        <v>2179.54</v>
      </c>
      <c r="P2602" s="4">
        <f t="shared" si="3975"/>
        <v>1</v>
      </c>
      <c r="Q2602" s="5">
        <f t="shared" si="3976"/>
        <v>48.419999999999618</v>
      </c>
      <c r="R2602" s="5">
        <f t="shared" si="3977"/>
        <v>2143.2250000000004</v>
      </c>
      <c r="S2602" s="4">
        <f t="shared" si="3978"/>
        <v>1</v>
      </c>
      <c r="T2602" s="4">
        <f t="shared" si="3979"/>
        <v>1</v>
      </c>
      <c r="U2602" s="5">
        <f t="shared" si="3971"/>
        <v>2150.8720000000003</v>
      </c>
      <c r="V2602" s="5">
        <f t="shared" si="3972"/>
        <v>28.667999999999665</v>
      </c>
      <c r="X2602" s="5">
        <f t="shared" si="3932"/>
        <v>14.150000000000546</v>
      </c>
      <c r="Y2602" s="5">
        <f t="shared" si="3933"/>
        <v>-8.1399999999998727</v>
      </c>
      <c r="AA2602" s="5">
        <f t="shared" si="3951"/>
        <v>0</v>
      </c>
      <c r="AB2602" s="5">
        <f t="shared" si="3952"/>
        <v>0</v>
      </c>
      <c r="AC2602" s="5">
        <f t="shared" si="3953"/>
        <v>0</v>
      </c>
      <c r="AF2602" s="5">
        <f t="shared" si="3939"/>
        <v>22.780000000000655</v>
      </c>
      <c r="AG2602" s="5">
        <f t="shared" si="3940"/>
        <v>19.730000000000473</v>
      </c>
      <c r="AH2602" s="5">
        <f t="shared" si="3941"/>
        <v>31.170000000000073</v>
      </c>
      <c r="AI2602" s="5">
        <f t="shared" si="3942"/>
        <v>34.220000000000255</v>
      </c>
      <c r="AJ2602" s="5"/>
      <c r="AK2602" s="5">
        <f t="shared" si="3943"/>
        <v>22.780000000000655</v>
      </c>
      <c r="AL2602" s="5">
        <f t="shared" si="3963"/>
        <v>23.167000000000552</v>
      </c>
      <c r="AM2602" s="5">
        <f t="shared" si="3944"/>
        <v>31.170000000000073</v>
      </c>
      <c r="AN2602" s="5">
        <f t="shared" si="3959"/>
        <v>49.810999999999964</v>
      </c>
      <c r="AO2602" s="5">
        <f t="shared" si="3960"/>
        <v>0</v>
      </c>
      <c r="AP2602" s="5">
        <f t="shared" si="3973"/>
        <v>5</v>
      </c>
      <c r="AQ2602" s="5">
        <f t="shared" si="3991"/>
        <v>4.2</v>
      </c>
      <c r="AR2602" s="5"/>
      <c r="AS2602" s="5">
        <f t="shared" si="3937"/>
        <v>34.220000000000255</v>
      </c>
      <c r="AT2602" s="5">
        <f t="shared" si="3959"/>
        <v>51.323999999999977</v>
      </c>
      <c r="AU2602" s="5">
        <f t="shared" si="3945"/>
        <v>19.730000000000473</v>
      </c>
      <c r="AV2602" s="5">
        <f t="shared" si="3948"/>
        <v>3.0500000000001819</v>
      </c>
      <c r="AW2602" s="5">
        <f t="shared" si="3946"/>
        <v>4</v>
      </c>
      <c r="AX2602" s="5">
        <f t="shared" si="3999"/>
        <v>24.561999999999994</v>
      </c>
      <c r="AZ2602" s="4">
        <f t="shared" si="3981"/>
        <v>1</v>
      </c>
      <c r="BA2602" s="5">
        <f t="shared" si="3987"/>
        <v>24.5</v>
      </c>
      <c r="BB2602" s="4">
        <f t="shared" si="3982"/>
        <v>0.98840725806451069</v>
      </c>
      <c r="BD2602" s="5">
        <v>0</v>
      </c>
      <c r="BE2602" s="4">
        <v>0.26347914547304385</v>
      </c>
      <c r="BJ2602" s="5">
        <v>95.789999999999964</v>
      </c>
      <c r="BK2602" s="5">
        <v>-22.140000000000327</v>
      </c>
      <c r="BL2602" s="5">
        <v>26.069999999999709</v>
      </c>
      <c r="BM2602" s="5">
        <v>5</v>
      </c>
      <c r="BR2602">
        <v>-26</v>
      </c>
      <c r="BS2602">
        <v>8</v>
      </c>
    </row>
    <row r="2603" spans="1:71">
      <c r="A2603" s="7">
        <v>40269</v>
      </c>
      <c r="B2603" s="6">
        <v>6189.38</v>
      </c>
      <c r="C2603" s="6">
        <v>6238.57</v>
      </c>
      <c r="D2603" s="6">
        <v>6186.59</v>
      </c>
      <c r="E2603" s="6">
        <v>6235.56</v>
      </c>
      <c r="F2603" s="6">
        <v>3996.53</v>
      </c>
      <c r="G2603" s="6">
        <v>4041.58</v>
      </c>
      <c r="H2603" s="6">
        <v>3989.83</v>
      </c>
      <c r="I2603" s="6">
        <v>4034.23</v>
      </c>
      <c r="J2603" s="9">
        <f t="shared" si="3930"/>
        <v>85.019999999999527</v>
      </c>
      <c r="K2603" s="9">
        <f t="shared" si="3957"/>
        <v>65.964999999999918</v>
      </c>
      <c r="L2603" s="9">
        <f t="shared" si="3934"/>
        <v>67.569999999999709</v>
      </c>
      <c r="M2603" s="9">
        <f t="shared" ref="M2603" si="4005">AVERAGE(L2592:L2603)</f>
        <v>48.605000000000018</v>
      </c>
      <c r="N2603" s="6" t="s">
        <v>37</v>
      </c>
      <c r="O2603" s="9">
        <f t="shared" si="3936"/>
        <v>2201.3300000000004</v>
      </c>
      <c r="P2603" s="4">
        <f t="shared" si="3975"/>
        <v>1</v>
      </c>
      <c r="Q2603" s="5">
        <f t="shared" si="3976"/>
        <v>70.210000000000036</v>
      </c>
      <c r="R2603" s="5">
        <f t="shared" si="3977"/>
        <v>2148.6725000000006</v>
      </c>
      <c r="S2603" s="4">
        <f t="shared" si="3978"/>
        <v>1</v>
      </c>
      <c r="T2603" s="4">
        <f t="shared" si="3979"/>
        <v>1</v>
      </c>
      <c r="U2603" s="5">
        <f t="shared" si="3971"/>
        <v>2164.6440000000002</v>
      </c>
      <c r="V2603" s="5">
        <f t="shared" si="3972"/>
        <v>36.686000000000149</v>
      </c>
      <c r="X2603" s="5">
        <f t="shared" si="3932"/>
        <v>46.180000000000291</v>
      </c>
      <c r="Y2603" s="5">
        <f t="shared" si="3933"/>
        <v>37.699999999999818</v>
      </c>
      <c r="AA2603" s="5">
        <f t="shared" si="3951"/>
        <v>1</v>
      </c>
      <c r="AB2603" s="5">
        <f t="shared" si="3952"/>
        <v>0</v>
      </c>
      <c r="AC2603" s="5">
        <f t="shared" si="3953"/>
        <v>1</v>
      </c>
      <c r="AF2603" s="5">
        <f t="shared" si="3939"/>
        <v>49.1899999999996</v>
      </c>
      <c r="AG2603" s="5">
        <f t="shared" si="3940"/>
        <v>85.019999999999527</v>
      </c>
      <c r="AH2603" s="5">
        <f t="shared" si="3941"/>
        <v>2.7899999999999636</v>
      </c>
      <c r="AI2603" s="5">
        <f t="shared" si="3942"/>
        <v>-33.039999999999964</v>
      </c>
      <c r="AJ2603" s="5"/>
      <c r="AK2603" s="5">
        <f t="shared" si="3943"/>
        <v>2.7899999999999636</v>
      </c>
      <c r="AL2603" s="5">
        <f t="shared" si="3963"/>
        <v>23.167000000000552</v>
      </c>
      <c r="AM2603" s="5">
        <f t="shared" si="3944"/>
        <v>49.1899999999996</v>
      </c>
      <c r="AN2603" s="5">
        <f t="shared" si="3959"/>
        <v>51.319999999999894</v>
      </c>
      <c r="AO2603" s="5">
        <f t="shared" si="3960"/>
        <v>0</v>
      </c>
      <c r="AP2603" s="5">
        <f t="shared" si="3973"/>
        <v>5</v>
      </c>
      <c r="AQ2603" s="5">
        <f t="shared" si="3991"/>
        <v>4.5</v>
      </c>
      <c r="AR2603" s="5"/>
      <c r="AS2603" s="5">
        <f t="shared" si="3937"/>
        <v>85.019999999999527</v>
      </c>
      <c r="AT2603" s="5">
        <f t="shared" si="3959"/>
        <v>56.965999999999987</v>
      </c>
      <c r="AU2603" s="5">
        <f t="shared" si="3945"/>
        <v>-33.039999999999964</v>
      </c>
      <c r="AV2603" s="5">
        <f t="shared" si="3948"/>
        <v>-35.829999999999927</v>
      </c>
      <c r="AW2603" s="5">
        <f t="shared" si="3946"/>
        <v>5</v>
      </c>
      <c r="AX2603" s="5">
        <f t="shared" si="3999"/>
        <v>24.561999999999994</v>
      </c>
      <c r="AZ2603" s="4">
        <f t="shared" si="3981"/>
        <v>1</v>
      </c>
      <c r="BA2603" s="5">
        <f t="shared" si="3987"/>
        <v>21.790000000000418</v>
      </c>
      <c r="BB2603" s="4">
        <f t="shared" si="3982"/>
        <v>1</v>
      </c>
      <c r="BD2603" s="5">
        <v>0</v>
      </c>
      <c r="BE2603" s="4">
        <v>0.2633184891967682</v>
      </c>
      <c r="BJ2603" s="5">
        <v>146.63000000000011</v>
      </c>
      <c r="BK2603" s="5">
        <v>-48.140000000000327</v>
      </c>
      <c r="BL2603" s="5">
        <v>48.150000000000546</v>
      </c>
      <c r="BM2603" s="5">
        <v>5</v>
      </c>
      <c r="BR2603">
        <v>46</v>
      </c>
      <c r="BS2603">
        <v>-29</v>
      </c>
    </row>
    <row r="2604" spans="1:71">
      <c r="A2604" s="7">
        <v>40274</v>
      </c>
      <c r="B2604" s="6">
        <v>6250.01</v>
      </c>
      <c r="C2604" s="6">
        <v>6265.32</v>
      </c>
      <c r="D2604" s="6">
        <v>6214.18</v>
      </c>
      <c r="E2604" s="6">
        <v>6252.21</v>
      </c>
      <c r="F2604" s="6">
        <v>4048.9</v>
      </c>
      <c r="G2604" s="6">
        <v>4065.07</v>
      </c>
      <c r="H2604" s="6">
        <v>4026.74</v>
      </c>
      <c r="I2604" s="6">
        <v>4053.94</v>
      </c>
      <c r="J2604" s="9">
        <f t="shared" si="3930"/>
        <v>51.139999999999418</v>
      </c>
      <c r="K2604" s="9">
        <f t="shared" si="3957"/>
        <v>64.813333333333205</v>
      </c>
      <c r="L2604" s="9">
        <f t="shared" si="3934"/>
        <v>38.330000000000382</v>
      </c>
      <c r="M2604" s="9">
        <f t="shared" ref="M2604" si="4006">AVERAGE(L2593:L2604)</f>
        <v>49.419166666666683</v>
      </c>
      <c r="N2604" s="6" t="s">
        <v>37</v>
      </c>
      <c r="O2604" s="9">
        <f t="shared" si="3936"/>
        <v>2198.27</v>
      </c>
      <c r="P2604" s="4">
        <f t="shared" si="3975"/>
        <v>0.93389500972131401</v>
      </c>
      <c r="Q2604" s="5">
        <f t="shared" si="3976"/>
        <v>46.290000000000418</v>
      </c>
      <c r="R2604" s="5">
        <f t="shared" si="3977"/>
        <v>2166.6125000000002</v>
      </c>
      <c r="S2604" s="4">
        <f t="shared" si="3978"/>
        <v>0.95641646489103549</v>
      </c>
      <c r="T2604" s="4">
        <f t="shared" si="3979"/>
        <v>0.97760046848693072</v>
      </c>
      <c r="U2604" s="5">
        <f t="shared" si="3971"/>
        <v>2178.0740000000001</v>
      </c>
      <c r="V2604" s="5">
        <f t="shared" si="3972"/>
        <v>20.195999999999913</v>
      </c>
      <c r="X2604" s="5">
        <f t="shared" si="3932"/>
        <v>2.1999999999998181</v>
      </c>
      <c r="Y2604" s="5">
        <f t="shared" si="3933"/>
        <v>5.0399999999999636</v>
      </c>
      <c r="AA2604" s="5">
        <f t="shared" si="3951"/>
        <v>1</v>
      </c>
      <c r="AB2604" s="5">
        <f t="shared" si="3952"/>
        <v>0</v>
      </c>
      <c r="AC2604" s="5">
        <f t="shared" si="3953"/>
        <v>1</v>
      </c>
      <c r="AF2604" s="5">
        <f t="shared" si="3939"/>
        <v>15.309999999999491</v>
      </c>
      <c r="AG2604" s="5">
        <f t="shared" si="3940"/>
        <v>29.759999999999309</v>
      </c>
      <c r="AH2604" s="5">
        <f t="shared" si="3941"/>
        <v>35.829999999999927</v>
      </c>
      <c r="AI2604" s="5">
        <f t="shared" si="3942"/>
        <v>21.380000000000109</v>
      </c>
      <c r="AJ2604" s="5"/>
      <c r="AK2604" s="5">
        <f t="shared" si="3943"/>
        <v>15.309999999999491</v>
      </c>
      <c r="AL2604" s="5">
        <f t="shared" si="3963"/>
        <v>23.167000000000552</v>
      </c>
      <c r="AM2604" s="5">
        <f t="shared" si="3944"/>
        <v>35.829999999999927</v>
      </c>
      <c r="AN2604" s="5">
        <f t="shared" si="3959"/>
        <v>47.394999999999889</v>
      </c>
      <c r="AO2604" s="5">
        <f t="shared" si="3960"/>
        <v>0</v>
      </c>
      <c r="AP2604" s="5">
        <f t="shared" si="3973"/>
        <v>4</v>
      </c>
      <c r="AQ2604" s="5">
        <f t="shared" si="3991"/>
        <v>4.5999999999999996</v>
      </c>
      <c r="AR2604" s="5"/>
      <c r="AS2604" s="5">
        <f t="shared" si="3937"/>
        <v>29.759999999999309</v>
      </c>
      <c r="AT2604" s="5">
        <f t="shared" si="3959"/>
        <v>54.375999999999841</v>
      </c>
      <c r="AU2604" s="5">
        <f t="shared" si="3945"/>
        <v>21.380000000000109</v>
      </c>
      <c r="AV2604" s="5">
        <f t="shared" si="3948"/>
        <v>-14.449999999999818</v>
      </c>
      <c r="AW2604" s="5">
        <f t="shared" si="3946"/>
        <v>3</v>
      </c>
      <c r="AX2604" s="5">
        <f t="shared" si="3999"/>
        <v>24.561999999999994</v>
      </c>
      <c r="AZ2604" s="4">
        <f t="shared" si="3981"/>
        <v>0.97760046848693072</v>
      </c>
      <c r="BA2604" s="5">
        <f t="shared" si="3987"/>
        <v>-3.0600000000004002</v>
      </c>
      <c r="BB2604" s="4">
        <f t="shared" si="3982"/>
        <v>1</v>
      </c>
      <c r="BD2604" s="5">
        <v>0</v>
      </c>
      <c r="BE2604" s="4">
        <v>0.26242888943853387</v>
      </c>
      <c r="BJ2604" s="5">
        <v>160.56999999999971</v>
      </c>
      <c r="BK2604" s="5">
        <v>-30.719999999999345</v>
      </c>
      <c r="BL2604" s="5">
        <v>30.719999999999345</v>
      </c>
      <c r="BM2604" s="5">
        <v>5</v>
      </c>
      <c r="BR2604">
        <v>-26</v>
      </c>
      <c r="BS2604">
        <v>-5</v>
      </c>
    </row>
    <row r="2605" spans="1:71">
      <c r="A2605" s="7">
        <v>40275</v>
      </c>
      <c r="B2605" s="6">
        <v>6248.37</v>
      </c>
      <c r="C2605" s="6">
        <v>6256.4</v>
      </c>
      <c r="D2605" s="6">
        <v>6208.52</v>
      </c>
      <c r="E2605" s="6">
        <v>6222.41</v>
      </c>
      <c r="F2605" s="6">
        <v>4049.25</v>
      </c>
      <c r="G2605" s="6">
        <v>4052.03</v>
      </c>
      <c r="H2605" s="6">
        <v>4020.17</v>
      </c>
      <c r="I2605" s="6">
        <v>4026.97</v>
      </c>
      <c r="J2605" s="9">
        <f t="shared" si="3930"/>
        <v>47.8799999999992</v>
      </c>
      <c r="K2605" s="9">
        <f t="shared" si="3957"/>
        <v>65.16083333333313</v>
      </c>
      <c r="L2605" s="9">
        <f t="shared" si="3934"/>
        <v>33.769999999999982</v>
      </c>
      <c r="M2605" s="9">
        <f t="shared" ref="M2605" si="4007">AVERAGE(L2594:L2605)</f>
        <v>48.773333333333348</v>
      </c>
      <c r="N2605" s="6" t="s">
        <v>37</v>
      </c>
      <c r="O2605" s="9">
        <f t="shared" si="3936"/>
        <v>2195.44</v>
      </c>
      <c r="P2605" s="4">
        <f t="shared" si="3975"/>
        <v>0.8727586951825389</v>
      </c>
      <c r="Q2605" s="5">
        <f t="shared" si="3976"/>
        <v>46.290000000000418</v>
      </c>
      <c r="R2605" s="5">
        <f t="shared" si="3977"/>
        <v>2166.6125000000002</v>
      </c>
      <c r="S2605" s="4">
        <f t="shared" si="3978"/>
        <v>0.91610881640791453</v>
      </c>
      <c r="T2605" s="4">
        <f t="shared" si="3979"/>
        <v>0.94747636882468067</v>
      </c>
      <c r="U2605" s="5">
        <f t="shared" si="3971"/>
        <v>2185.924</v>
      </c>
      <c r="V2605" s="5">
        <f t="shared" si="3972"/>
        <v>9.5160000000000764</v>
      </c>
      <c r="X2605" s="5">
        <f t="shared" si="3932"/>
        <v>-25.960000000000036</v>
      </c>
      <c r="Y2605" s="5">
        <f t="shared" si="3933"/>
        <v>-22.2800000000002</v>
      </c>
      <c r="AA2605" s="5">
        <f t="shared" si="3951"/>
        <v>0</v>
      </c>
      <c r="AB2605" s="5">
        <f t="shared" si="3952"/>
        <v>1</v>
      </c>
      <c r="AC2605" s="5">
        <f t="shared" si="3953"/>
        <v>1</v>
      </c>
      <c r="AF2605" s="5">
        <f t="shared" si="3939"/>
        <v>8.0299999999997453</v>
      </c>
      <c r="AG2605" s="5">
        <f t="shared" si="3940"/>
        <v>4.1899999999995998</v>
      </c>
      <c r="AH2605" s="5">
        <f t="shared" si="3941"/>
        <v>39.849999999999454</v>
      </c>
      <c r="AI2605" s="5">
        <f t="shared" si="3942"/>
        <v>43.6899999999996</v>
      </c>
      <c r="AJ2605" s="5"/>
      <c r="AK2605" s="5">
        <f t="shared" si="3943"/>
        <v>8.0299999999997453</v>
      </c>
      <c r="AL2605" s="5">
        <f t="shared" si="3963"/>
        <v>22.042000000000098</v>
      </c>
      <c r="AM2605" s="5">
        <f t="shared" si="3944"/>
        <v>39.849999999999454</v>
      </c>
      <c r="AN2605" s="5">
        <f t="shared" si="3959"/>
        <v>46.379999999999839</v>
      </c>
      <c r="AO2605" s="5">
        <f t="shared" si="3960"/>
        <v>0</v>
      </c>
      <c r="AP2605" s="5">
        <f t="shared" si="3973"/>
        <v>3</v>
      </c>
      <c r="AQ2605" s="5">
        <f t="shared" si="3991"/>
        <v>4.5</v>
      </c>
      <c r="AR2605" s="5"/>
      <c r="AS2605" s="5">
        <f t="shared" si="3937"/>
        <v>43.6899999999996</v>
      </c>
      <c r="AT2605" s="5">
        <f t="shared" si="3959"/>
        <v>51.586999999999804</v>
      </c>
      <c r="AU2605" s="5">
        <f t="shared" si="3945"/>
        <v>4.1899999999995998</v>
      </c>
      <c r="AV2605" s="5">
        <f t="shared" si="3948"/>
        <v>3.8400000000001455</v>
      </c>
      <c r="AW2605" s="5">
        <f t="shared" si="3946"/>
        <v>4</v>
      </c>
      <c r="AX2605" s="5">
        <f t="shared" si="3999"/>
        <v>24.561999999999994</v>
      </c>
      <c r="AZ2605" s="4">
        <f t="shared" si="3981"/>
        <v>0.94747636882468067</v>
      </c>
      <c r="BA2605" s="5">
        <f t="shared" si="3987"/>
        <v>-2.8299999999999272</v>
      </c>
      <c r="BB2605" s="4">
        <f t="shared" si="3982"/>
        <v>0.97760046848693072</v>
      </c>
      <c r="BD2605" s="5">
        <v>0</v>
      </c>
      <c r="BE2605" s="4">
        <v>0.26227692307692801</v>
      </c>
      <c r="BJ2605" s="5">
        <v>86.589999999999236</v>
      </c>
      <c r="BK2605" s="5">
        <v>-17.199999999999818</v>
      </c>
      <c r="BL2605" s="5">
        <v>17.199999999999818</v>
      </c>
      <c r="BM2605" s="5">
        <v>5</v>
      </c>
      <c r="BR2605">
        <v>-26</v>
      </c>
      <c r="BS2605">
        <v>22</v>
      </c>
    </row>
    <row r="2606" spans="1:71">
      <c r="A2606" s="7">
        <v>40276</v>
      </c>
      <c r="B2606" s="6">
        <v>6199.94</v>
      </c>
      <c r="C2606" s="6">
        <v>6207.14</v>
      </c>
      <c r="D2606" s="6">
        <v>6138.02</v>
      </c>
      <c r="E2606" s="6">
        <v>6171.83</v>
      </c>
      <c r="F2606" s="6">
        <v>4007.37</v>
      </c>
      <c r="G2606" s="6">
        <v>4012.1</v>
      </c>
      <c r="H2606" s="6">
        <v>3952.14</v>
      </c>
      <c r="I2606" s="6">
        <v>3978.46</v>
      </c>
      <c r="J2606" s="9">
        <f t="shared" si="3930"/>
        <v>84.389999999999418</v>
      </c>
      <c r="K2606" s="9">
        <f t="shared" si="3957"/>
        <v>65.084999999999738</v>
      </c>
      <c r="L2606" s="9">
        <f t="shared" si="3934"/>
        <v>74.829999999999927</v>
      </c>
      <c r="M2606" s="9">
        <f t="shared" ref="M2606" si="4008">AVERAGE(L2595:L2606)</f>
        <v>50.224166666666669</v>
      </c>
      <c r="N2606" s="6" t="s">
        <v>37</v>
      </c>
      <c r="O2606" s="9">
        <f t="shared" si="3936"/>
        <v>2193.37</v>
      </c>
      <c r="P2606" s="4">
        <f t="shared" si="3975"/>
        <v>0.6346948141349088</v>
      </c>
      <c r="Q2606" s="5">
        <f t="shared" si="3976"/>
        <v>21.790000000000418</v>
      </c>
      <c r="R2606" s="5">
        <f t="shared" si="3977"/>
        <v>2184.9875000000002</v>
      </c>
      <c r="S2606" s="4">
        <f t="shared" si="3978"/>
        <v>0.82804061352343017</v>
      </c>
      <c r="T2606" s="4">
        <f t="shared" si="3979"/>
        <v>0.8866258367753812</v>
      </c>
      <c r="U2606" s="5">
        <f t="shared" si="3971"/>
        <v>2193.59</v>
      </c>
      <c r="V2606" s="5">
        <f t="shared" si="3972"/>
        <v>-0.22000000000025466</v>
      </c>
      <c r="X2606" s="5">
        <f t="shared" si="3932"/>
        <v>-28.109999999999673</v>
      </c>
      <c r="Y2606" s="5">
        <f t="shared" si="3933"/>
        <v>-28.909999999999854</v>
      </c>
      <c r="AA2606" s="5">
        <f t="shared" si="3951"/>
        <v>0</v>
      </c>
      <c r="AB2606" s="5">
        <f t="shared" si="3952"/>
        <v>1</v>
      </c>
      <c r="AC2606" s="5">
        <f t="shared" si="3953"/>
        <v>1</v>
      </c>
      <c r="AF2606" s="5">
        <f t="shared" si="3939"/>
        <v>7.2000000000007276</v>
      </c>
      <c r="AG2606" s="5">
        <f t="shared" si="3940"/>
        <v>-15.269999999999527</v>
      </c>
      <c r="AH2606" s="5">
        <f t="shared" si="3941"/>
        <v>61.919999999999163</v>
      </c>
      <c r="AI2606" s="5">
        <f t="shared" si="3942"/>
        <v>84.389999999999418</v>
      </c>
      <c r="AJ2606" s="5"/>
      <c r="AK2606" s="5">
        <f t="shared" si="3943"/>
        <v>7.2000000000007276</v>
      </c>
      <c r="AL2606" s="5">
        <f t="shared" si="3963"/>
        <v>22.042000000000098</v>
      </c>
      <c r="AM2606" s="5">
        <f t="shared" si="3944"/>
        <v>61.919999999999163</v>
      </c>
      <c r="AN2606" s="5">
        <f t="shared" si="3959"/>
        <v>48.186999999999806</v>
      </c>
      <c r="AO2606" s="5">
        <f t="shared" si="3960"/>
        <v>1</v>
      </c>
      <c r="AP2606" s="5">
        <f t="shared" si="3973"/>
        <v>4</v>
      </c>
      <c r="AQ2606" s="5">
        <f t="shared" si="3991"/>
        <v>4.5</v>
      </c>
      <c r="AR2606" s="5"/>
      <c r="AS2606" s="5">
        <f t="shared" si="3937"/>
        <v>84.389999999999418</v>
      </c>
      <c r="AT2606" s="5">
        <f t="shared" si="3959"/>
        <v>55.681999999999789</v>
      </c>
      <c r="AU2606" s="5">
        <f t="shared" si="3945"/>
        <v>-15.269999999999527</v>
      </c>
      <c r="AV2606" s="5">
        <f t="shared" si="3948"/>
        <v>22.470000000000255</v>
      </c>
      <c r="AW2606" s="5">
        <f t="shared" si="3946"/>
        <v>5</v>
      </c>
      <c r="AX2606" s="5">
        <f t="shared" si="3999"/>
        <v>21.979000000000095</v>
      </c>
      <c r="AZ2606" s="4">
        <f t="shared" si="3981"/>
        <v>0.8866258367753812</v>
      </c>
      <c r="BA2606" s="5">
        <f t="shared" si="3987"/>
        <v>-2.0700000000001637</v>
      </c>
      <c r="BB2606" s="4">
        <f t="shared" si="3982"/>
        <v>0.94747636882468067</v>
      </c>
      <c r="BD2606" s="5">
        <v>0</v>
      </c>
      <c r="BE2606" s="4">
        <v>0.26187703772705562</v>
      </c>
      <c r="BJ2606" s="5">
        <v>29.819999999999709</v>
      </c>
      <c r="BK2606" s="5">
        <v>5.819999999999709</v>
      </c>
      <c r="BL2606" s="5">
        <v>0.68000000000029104</v>
      </c>
      <c r="BM2606" s="5">
        <v>5</v>
      </c>
      <c r="BR2606">
        <v>-26</v>
      </c>
      <c r="BS2606">
        <v>29</v>
      </c>
    </row>
    <row r="2607" spans="1:71">
      <c r="A2607" s="7">
        <v>40277</v>
      </c>
      <c r="B2607" s="6">
        <v>6226.26</v>
      </c>
      <c r="C2607" s="6">
        <v>6254.49</v>
      </c>
      <c r="D2607" s="6">
        <v>6216.6</v>
      </c>
      <c r="E2607" s="6">
        <v>6249.7</v>
      </c>
      <c r="F2607" s="6">
        <v>4008.43</v>
      </c>
      <c r="G2607" s="6">
        <v>4050.54</v>
      </c>
      <c r="H2607" s="6">
        <v>4008.2</v>
      </c>
      <c r="I2607" s="6">
        <v>4050.54</v>
      </c>
      <c r="J2607" s="9">
        <f t="shared" si="3930"/>
        <v>82.659999999999854</v>
      </c>
      <c r="K2607" s="9">
        <f t="shared" si="3957"/>
        <v>65.585833333333085</v>
      </c>
      <c r="L2607" s="9">
        <f t="shared" si="3934"/>
        <v>72.079999999999927</v>
      </c>
      <c r="M2607" s="9">
        <f t="shared" ref="M2607" si="4009">AVERAGE(L2596:L2607)</f>
        <v>51.232499999999995</v>
      </c>
      <c r="N2607" s="6" t="s">
        <v>37</v>
      </c>
      <c r="O2607" s="9">
        <f t="shared" si="3936"/>
        <v>2199.16</v>
      </c>
      <c r="P2607" s="4">
        <f t="shared" si="3975"/>
        <v>0.72738693467331739</v>
      </c>
      <c r="Q2607" s="5">
        <f t="shared" si="3976"/>
        <v>7.9600000000004911</v>
      </c>
      <c r="R2607" s="5">
        <f t="shared" si="3977"/>
        <v>2195.36</v>
      </c>
      <c r="S2607" s="4">
        <f t="shared" si="3978"/>
        <v>0.95312162454092664</v>
      </c>
      <c r="T2607" s="4">
        <f t="shared" si="3979"/>
        <v>0.96909272183448902</v>
      </c>
      <c r="U2607" s="5">
        <f t="shared" si="3971"/>
        <v>2197.5140000000001</v>
      </c>
      <c r="V2607" s="5">
        <f t="shared" si="3972"/>
        <v>1.6459999999997308</v>
      </c>
      <c r="X2607" s="5">
        <f t="shared" si="3932"/>
        <v>23.4399999999996</v>
      </c>
      <c r="Y2607" s="5">
        <f t="shared" si="3933"/>
        <v>42.110000000000127</v>
      </c>
      <c r="AA2607" s="5">
        <f t="shared" si="3951"/>
        <v>1</v>
      </c>
      <c r="AB2607" s="5">
        <f t="shared" si="3952"/>
        <v>0</v>
      </c>
      <c r="AC2607" s="5">
        <f t="shared" si="3953"/>
        <v>1</v>
      </c>
      <c r="AF2607" s="5">
        <f t="shared" si="3939"/>
        <v>28.229999999999563</v>
      </c>
      <c r="AG2607" s="5">
        <f t="shared" si="3940"/>
        <v>82.659999999999854</v>
      </c>
      <c r="AH2607" s="5">
        <f t="shared" si="3941"/>
        <v>9.6599999999998545</v>
      </c>
      <c r="AI2607" s="5">
        <f t="shared" si="3942"/>
        <v>-44.770000000000437</v>
      </c>
      <c r="AJ2607" s="5"/>
      <c r="AK2607" s="5">
        <f t="shared" si="3943"/>
        <v>9.6599999999998545</v>
      </c>
      <c r="AL2607" s="5">
        <f t="shared" si="3963"/>
        <v>22.042000000000098</v>
      </c>
      <c r="AM2607" s="5">
        <f t="shared" si="3944"/>
        <v>28.229999999999563</v>
      </c>
      <c r="AN2607" s="5">
        <f t="shared" si="3959"/>
        <v>43.685999999999787</v>
      </c>
      <c r="AO2607" s="5">
        <f t="shared" si="3960"/>
        <v>0</v>
      </c>
      <c r="AP2607" s="5">
        <f t="shared" si="3973"/>
        <v>3</v>
      </c>
      <c r="AQ2607" s="5">
        <f t="shared" si="3991"/>
        <v>4.4000000000000004</v>
      </c>
      <c r="AR2607" s="5"/>
      <c r="AS2607" s="5">
        <f t="shared" si="3937"/>
        <v>82.659999999999854</v>
      </c>
      <c r="AT2607" s="5">
        <f t="shared" si="3959"/>
        <v>58.696999999999754</v>
      </c>
      <c r="AU2607" s="5">
        <f t="shared" si="3945"/>
        <v>-44.770000000000437</v>
      </c>
      <c r="AV2607" s="5">
        <f t="shared" si="3948"/>
        <v>-54.430000000000291</v>
      </c>
      <c r="AW2607" s="5">
        <f t="shared" si="3946"/>
        <v>6</v>
      </c>
      <c r="AX2607" s="5">
        <f t="shared" si="3999"/>
        <v>21.979000000000095</v>
      </c>
      <c r="AZ2607" s="4">
        <f t="shared" si="3981"/>
        <v>0.96909272183448902</v>
      </c>
      <c r="BA2607" s="5">
        <f t="shared" si="3987"/>
        <v>0</v>
      </c>
      <c r="BB2607" s="4">
        <f t="shared" si="3982"/>
        <v>0.8866258367753812</v>
      </c>
      <c r="BD2607" s="5">
        <v>0</v>
      </c>
      <c r="BE2607" s="4">
        <v>0.26155717761556596</v>
      </c>
      <c r="BJ2607" s="5">
        <v>65.539999999999964</v>
      </c>
      <c r="BK2607" s="5">
        <v>-0.4499999999998181</v>
      </c>
      <c r="BL2607" s="5">
        <v>2</v>
      </c>
      <c r="BM2607" s="5">
        <v>5</v>
      </c>
      <c r="BR2607">
        <v>23</v>
      </c>
      <c r="BS2607">
        <v>-31</v>
      </c>
    </row>
    <row r="2608" spans="1:71">
      <c r="A2608" s="7">
        <v>40280</v>
      </c>
      <c r="B2608" s="6">
        <v>6283.81</v>
      </c>
      <c r="C2608" s="6">
        <v>6285.03</v>
      </c>
      <c r="D2608" s="6">
        <v>6223.78</v>
      </c>
      <c r="E2608" s="6">
        <v>6250.69</v>
      </c>
      <c r="F2608" s="6">
        <v>4078.38</v>
      </c>
      <c r="G2608" s="6">
        <v>4082.11</v>
      </c>
      <c r="H2608" s="6">
        <v>4032.04</v>
      </c>
      <c r="I2608" s="6">
        <v>4050.5</v>
      </c>
      <c r="J2608" s="9">
        <f t="shared" si="3930"/>
        <v>61.25</v>
      </c>
      <c r="K2608" s="9">
        <f t="shared" si="3957"/>
        <v>66.55749999999982</v>
      </c>
      <c r="L2608" s="9">
        <f t="shared" si="3934"/>
        <v>50.070000000000164</v>
      </c>
      <c r="M2608" s="9">
        <f t="shared" ref="M2608" si="4010">AVERAGE(L2597:L2608)</f>
        <v>52.460833333333348</v>
      </c>
      <c r="N2608" s="6" t="s">
        <v>37</v>
      </c>
      <c r="O2608" s="9">
        <f t="shared" si="3936"/>
        <v>2200.1899999999996</v>
      </c>
      <c r="P2608" s="4">
        <f t="shared" si="3975"/>
        <v>1</v>
      </c>
      <c r="Q2608" s="5">
        <f t="shared" si="3976"/>
        <v>6.819999999999709</v>
      </c>
      <c r="R2608" s="5">
        <f t="shared" si="3977"/>
        <v>2195.0749999999998</v>
      </c>
      <c r="S2608" s="4">
        <f t="shared" si="3978"/>
        <v>0.94768242312984119</v>
      </c>
      <c r="T2608" s="4">
        <f t="shared" si="3979"/>
        <v>0.97537265068047585</v>
      </c>
      <c r="U2608" s="5">
        <f t="shared" si="3971"/>
        <v>2197.2860000000001</v>
      </c>
      <c r="V2608" s="5">
        <f t="shared" si="3972"/>
        <v>2.9039999999995416</v>
      </c>
      <c r="X2608" s="5">
        <f t="shared" si="3932"/>
        <v>-33.1200000000008</v>
      </c>
      <c r="Y2608" s="5">
        <f t="shared" si="3933"/>
        <v>-27.880000000000109</v>
      </c>
      <c r="AA2608" s="5">
        <f t="shared" si="3951"/>
        <v>0</v>
      </c>
      <c r="AB2608" s="5">
        <f t="shared" si="3952"/>
        <v>1</v>
      </c>
      <c r="AC2608" s="5">
        <f t="shared" si="3953"/>
        <v>1</v>
      </c>
      <c r="AF2608" s="5">
        <f t="shared" si="3939"/>
        <v>1.2199999999993452</v>
      </c>
      <c r="AG2608" s="5">
        <f t="shared" si="3940"/>
        <v>35.329999999999927</v>
      </c>
      <c r="AH2608" s="5">
        <f t="shared" si="3941"/>
        <v>60.030000000000655</v>
      </c>
      <c r="AI2608" s="5">
        <f t="shared" si="3942"/>
        <v>25.920000000000073</v>
      </c>
      <c r="AJ2608" s="5"/>
      <c r="AK2608" s="5">
        <f t="shared" si="3943"/>
        <v>1.2199999999993452</v>
      </c>
      <c r="AL2608" s="5">
        <f t="shared" si="3963"/>
        <v>22.042000000000098</v>
      </c>
      <c r="AM2608" s="5">
        <f t="shared" si="3944"/>
        <v>60.030000000000655</v>
      </c>
      <c r="AN2608" s="5">
        <f t="shared" si="3959"/>
        <v>40.122999999999863</v>
      </c>
      <c r="AO2608" s="5">
        <f t="shared" si="3960"/>
        <v>1</v>
      </c>
      <c r="AP2608" s="5">
        <f t="shared" si="3973"/>
        <v>3</v>
      </c>
      <c r="AQ2608" s="5">
        <f t="shared" si="3991"/>
        <v>4.2</v>
      </c>
      <c r="AR2608" s="5"/>
      <c r="AS2608" s="5">
        <f t="shared" si="3937"/>
        <v>35.329999999999927</v>
      </c>
      <c r="AT2608" s="5">
        <f t="shared" si="3959"/>
        <v>52.179999999999744</v>
      </c>
      <c r="AU2608" s="5">
        <f t="shared" si="3945"/>
        <v>25.920000000000073</v>
      </c>
      <c r="AV2608" s="5">
        <f t="shared" si="3948"/>
        <v>-34.110000000000582</v>
      </c>
      <c r="AW2608" s="5">
        <f t="shared" si="3946"/>
        <v>2</v>
      </c>
      <c r="AX2608" s="5">
        <f t="shared" si="3999"/>
        <v>26.065000000000058</v>
      </c>
      <c r="AZ2608" s="4">
        <f t="shared" si="3981"/>
        <v>0.97537265068047585</v>
      </c>
      <c r="BA2608" s="5">
        <f t="shared" si="3987"/>
        <v>1.0299999999997453</v>
      </c>
      <c r="BB2608" s="4">
        <f t="shared" si="3982"/>
        <v>0.96909272183448902</v>
      </c>
      <c r="BD2608" s="5">
        <v>0</v>
      </c>
      <c r="BE2608" s="4">
        <v>0.2613857401569491</v>
      </c>
      <c r="BJ2608" s="5">
        <v>127.28999999999996</v>
      </c>
      <c r="BK2608" s="5">
        <v>-34.159999999999854</v>
      </c>
      <c r="BL2608" s="5">
        <v>76.8100000000004</v>
      </c>
      <c r="BM2608" s="5">
        <v>5</v>
      </c>
      <c r="BR2608">
        <v>-27</v>
      </c>
      <c r="BS2608">
        <v>28</v>
      </c>
    </row>
    <row r="2609" spans="1:71">
      <c r="A2609" s="7">
        <v>40281</v>
      </c>
      <c r="B2609" s="6">
        <v>6236.28</v>
      </c>
      <c r="C2609" s="6">
        <v>6251.46</v>
      </c>
      <c r="D2609" s="6">
        <v>6199.71</v>
      </c>
      <c r="E2609" s="6">
        <v>6230.83</v>
      </c>
      <c r="F2609" s="6">
        <v>4038.73</v>
      </c>
      <c r="G2609" s="6">
        <v>4058.1</v>
      </c>
      <c r="H2609" s="6">
        <v>4020.71</v>
      </c>
      <c r="I2609" s="6">
        <v>4031.99</v>
      </c>
      <c r="J2609" s="9">
        <f t="shared" si="3930"/>
        <v>51.75</v>
      </c>
      <c r="K2609" s="9">
        <f t="shared" si="3957"/>
        <v>64.213333333333139</v>
      </c>
      <c r="L2609" s="9">
        <f t="shared" si="3934"/>
        <v>37.389999999999873</v>
      </c>
      <c r="M2609" s="9">
        <f t="shared" ref="M2609" si="4011">AVERAGE(L2598:L2609)</f>
        <v>50.650833333333331</v>
      </c>
      <c r="N2609" s="6" t="s">
        <v>37</v>
      </c>
      <c r="O2609" s="9">
        <f t="shared" si="3936"/>
        <v>2198.84</v>
      </c>
      <c r="P2609" s="4">
        <f t="shared" si="3975"/>
        <v>0.80205278592382523</v>
      </c>
      <c r="Q2609" s="5">
        <f t="shared" si="3976"/>
        <v>6.819999999999709</v>
      </c>
      <c r="R2609" s="5">
        <f t="shared" si="3977"/>
        <v>2195.0749999999998</v>
      </c>
      <c r="S2609" s="4">
        <f t="shared" si="3978"/>
        <v>0.68718592964823078</v>
      </c>
      <c r="T2609" s="4">
        <f t="shared" si="3979"/>
        <v>0.9462086843810712</v>
      </c>
      <c r="U2609" s="5">
        <f t="shared" si="3971"/>
        <v>2197.4</v>
      </c>
      <c r="V2609" s="5">
        <f t="shared" si="3972"/>
        <v>1.4400000000000546</v>
      </c>
      <c r="X2609" s="5">
        <f t="shared" si="3932"/>
        <v>-5.4499999999998181</v>
      </c>
      <c r="Y2609" s="5">
        <f t="shared" si="3933"/>
        <v>-6.7400000000002365</v>
      </c>
      <c r="AA2609" s="5">
        <f t="shared" si="3951"/>
        <v>0</v>
      </c>
      <c r="AB2609" s="5">
        <f t="shared" si="3952"/>
        <v>1</v>
      </c>
      <c r="AC2609" s="5">
        <f t="shared" si="3953"/>
        <v>1</v>
      </c>
      <c r="AF2609" s="5">
        <f t="shared" si="3939"/>
        <v>15.180000000000291</v>
      </c>
      <c r="AG2609" s="5">
        <f t="shared" si="3940"/>
        <v>0.77000000000043656</v>
      </c>
      <c r="AH2609" s="5">
        <f t="shared" si="3941"/>
        <v>36.569999999999709</v>
      </c>
      <c r="AI2609" s="5">
        <f t="shared" si="3942"/>
        <v>50.979999999999563</v>
      </c>
      <c r="AJ2609" s="5"/>
      <c r="AK2609" s="5">
        <f t="shared" si="3943"/>
        <v>15.180000000000291</v>
      </c>
      <c r="AL2609" s="5">
        <f t="shared" si="3963"/>
        <v>22.042000000000098</v>
      </c>
      <c r="AM2609" s="5">
        <f t="shared" si="3944"/>
        <v>36.569999999999709</v>
      </c>
      <c r="AN2609" s="5">
        <f t="shared" si="3959"/>
        <v>41.759999999999856</v>
      </c>
      <c r="AO2609" s="5">
        <f t="shared" si="3960"/>
        <v>0</v>
      </c>
      <c r="AP2609" s="5">
        <f t="shared" si="3973"/>
        <v>3</v>
      </c>
      <c r="AQ2609" s="5">
        <f t="shared" si="3991"/>
        <v>4</v>
      </c>
      <c r="AR2609" s="5"/>
      <c r="AS2609" s="5">
        <f t="shared" si="3937"/>
        <v>50.979999999999563</v>
      </c>
      <c r="AT2609" s="5">
        <f t="shared" si="3959"/>
        <v>54.549999999999727</v>
      </c>
      <c r="AU2609" s="5">
        <f t="shared" si="3945"/>
        <v>0.77000000000043656</v>
      </c>
      <c r="AV2609" s="5">
        <f t="shared" si="3948"/>
        <v>14.409999999999854</v>
      </c>
      <c r="AW2609" s="5">
        <f t="shared" si="3946"/>
        <v>3</v>
      </c>
      <c r="AX2609" s="5">
        <f t="shared" si="3999"/>
        <v>26.065000000000058</v>
      </c>
      <c r="AZ2609" s="4">
        <f t="shared" si="3981"/>
        <v>0.9462086843810712</v>
      </c>
      <c r="BA2609" s="5">
        <f t="shared" si="3987"/>
        <v>-1.3499999999994543</v>
      </c>
      <c r="BB2609" s="4">
        <f t="shared" si="3982"/>
        <v>0.97537265068047585</v>
      </c>
      <c r="BD2609" s="5">
        <v>0</v>
      </c>
      <c r="BE2609" s="4">
        <v>0.26137476828477907</v>
      </c>
      <c r="BJ2609" s="5">
        <v>69.449999999999818</v>
      </c>
      <c r="BK2609" s="5">
        <v>-13.760000000000218</v>
      </c>
      <c r="BL2609" s="5">
        <v>25.460000000000036</v>
      </c>
      <c r="BM2609" s="5">
        <v>5</v>
      </c>
      <c r="BR2609">
        <v>-26</v>
      </c>
      <c r="BS2609">
        <v>7</v>
      </c>
    </row>
    <row r="2610" spans="1:71">
      <c r="A2610" s="7">
        <v>40282</v>
      </c>
      <c r="B2610" s="6">
        <v>6269.48</v>
      </c>
      <c r="C2610" s="6">
        <v>6305.15</v>
      </c>
      <c r="D2610" s="6">
        <v>6249.92</v>
      </c>
      <c r="E2610" s="6">
        <v>6278.4</v>
      </c>
      <c r="F2610" s="6">
        <v>4051.65</v>
      </c>
      <c r="G2610" s="6">
        <v>4074.29</v>
      </c>
      <c r="H2610" s="6">
        <v>4046.61</v>
      </c>
      <c r="I2610" s="6">
        <v>4057.7</v>
      </c>
      <c r="J2610" s="9">
        <f t="shared" si="3930"/>
        <v>74.319999999999709</v>
      </c>
      <c r="K2610" s="9">
        <f t="shared" si="3957"/>
        <v>61.952499999999795</v>
      </c>
      <c r="L2610" s="9">
        <f t="shared" si="3934"/>
        <v>42.300000000000182</v>
      </c>
      <c r="M2610" s="9">
        <f t="shared" ref="M2610" si="4012">AVERAGE(L2599:L2610)</f>
        <v>49.268333333333352</v>
      </c>
      <c r="N2610" s="6" t="s">
        <v>37</v>
      </c>
      <c r="O2610" s="9">
        <f t="shared" si="3936"/>
        <v>2220.6999999999998</v>
      </c>
      <c r="P2610" s="4">
        <f t="shared" si="3975"/>
        <v>1</v>
      </c>
      <c r="Q2610" s="5">
        <f t="shared" si="3976"/>
        <v>27.329999999999927</v>
      </c>
      <c r="R2610" s="5">
        <f t="shared" si="3977"/>
        <v>2200.2024999999999</v>
      </c>
      <c r="S2610" s="4">
        <f t="shared" si="3978"/>
        <v>1</v>
      </c>
      <c r="T2610" s="4">
        <f t="shared" si="3979"/>
        <v>1</v>
      </c>
      <c r="U2610" s="5">
        <f t="shared" si="3971"/>
        <v>2202.4519999999998</v>
      </c>
      <c r="V2610" s="5">
        <f t="shared" si="3972"/>
        <v>18.248000000000047</v>
      </c>
      <c r="X2610" s="5">
        <f t="shared" si="3932"/>
        <v>8.9200000000000728</v>
      </c>
      <c r="Y2610" s="5">
        <f t="shared" si="3933"/>
        <v>6.0499999999997272</v>
      </c>
      <c r="AA2610" s="5">
        <f t="shared" si="3951"/>
        <v>1</v>
      </c>
      <c r="AB2610" s="5">
        <f t="shared" si="3952"/>
        <v>0</v>
      </c>
      <c r="AC2610" s="5">
        <f t="shared" si="3953"/>
        <v>1</v>
      </c>
      <c r="AF2610" s="5">
        <f t="shared" si="3939"/>
        <v>35.670000000000073</v>
      </c>
      <c r="AG2610" s="5">
        <f t="shared" si="3940"/>
        <v>74.319999999999709</v>
      </c>
      <c r="AH2610" s="5">
        <f t="shared" si="3941"/>
        <v>19.559999999999491</v>
      </c>
      <c r="AI2610" s="5">
        <f t="shared" si="3942"/>
        <v>-19.090000000000146</v>
      </c>
      <c r="AJ2610" s="5"/>
      <c r="AK2610" s="5">
        <f t="shared" si="3943"/>
        <v>19.559999999999491</v>
      </c>
      <c r="AL2610" s="5">
        <f t="shared" si="3963"/>
        <v>19.881999999999607</v>
      </c>
      <c r="AM2610" s="5">
        <f t="shared" si="3944"/>
        <v>35.670000000000073</v>
      </c>
      <c r="AN2610" s="5">
        <f t="shared" si="3959"/>
        <v>43.058999999999834</v>
      </c>
      <c r="AO2610" s="5">
        <f t="shared" si="3960"/>
        <v>0</v>
      </c>
      <c r="AP2610" s="5">
        <f t="shared" si="3973"/>
        <v>3</v>
      </c>
      <c r="AQ2610" s="5">
        <f t="shared" si="3991"/>
        <v>3.8</v>
      </c>
      <c r="AR2610" s="5"/>
      <c r="AS2610" s="5">
        <f t="shared" si="3937"/>
        <v>74.319999999999709</v>
      </c>
      <c r="AT2610" s="5">
        <f t="shared" si="3959"/>
        <v>56.701999999999678</v>
      </c>
      <c r="AU2610" s="5">
        <f t="shared" si="3945"/>
        <v>-19.090000000000146</v>
      </c>
      <c r="AV2610" s="5">
        <f t="shared" si="3948"/>
        <v>-38.649999999999636</v>
      </c>
      <c r="AW2610" s="5">
        <f t="shared" si="3946"/>
        <v>4</v>
      </c>
      <c r="AX2610" s="5">
        <f t="shared" si="3999"/>
        <v>26.065000000000058</v>
      </c>
      <c r="AZ2610" s="4">
        <f t="shared" si="3981"/>
        <v>1</v>
      </c>
      <c r="BA2610" s="5">
        <f t="shared" si="3987"/>
        <v>21.859999999999673</v>
      </c>
      <c r="BB2610" s="4">
        <f t="shared" si="3982"/>
        <v>0.9462086843810712</v>
      </c>
      <c r="BD2610" s="5">
        <v>0</v>
      </c>
      <c r="BE2610" s="4">
        <v>0.26065196807791641</v>
      </c>
      <c r="BJ2610" s="5">
        <v>35.579999999999927</v>
      </c>
      <c r="BK2610" s="5">
        <v>27.289999999999964</v>
      </c>
      <c r="BL2610" s="5">
        <v>16.210000000000036</v>
      </c>
      <c r="BM2610" s="5">
        <v>5</v>
      </c>
      <c r="BR2610">
        <v>9</v>
      </c>
      <c r="BS2610">
        <v>-6</v>
      </c>
    </row>
    <row r="2611" spans="1:71">
      <c r="A2611" s="7">
        <v>40283</v>
      </c>
      <c r="B2611" s="6">
        <v>6286.63</v>
      </c>
      <c r="C2611" s="6">
        <v>6310.76</v>
      </c>
      <c r="D2611" s="6">
        <v>6249.74</v>
      </c>
      <c r="E2611" s="6">
        <v>6291.45</v>
      </c>
      <c r="F2611" s="6">
        <v>4069.3</v>
      </c>
      <c r="G2611" s="6">
        <v>4084.69</v>
      </c>
      <c r="H2611" s="6">
        <v>4036.9</v>
      </c>
      <c r="I2611" s="6">
        <v>4065.65</v>
      </c>
      <c r="J2611" s="9">
        <f t="shared" si="3930"/>
        <v>61.020000000000437</v>
      </c>
      <c r="K2611" s="9">
        <f t="shared" si="3957"/>
        <v>64.514166666666526</v>
      </c>
      <c r="L2611" s="9">
        <f t="shared" si="3934"/>
        <v>47.789999999999964</v>
      </c>
      <c r="M2611" s="9">
        <f t="shared" ref="M2611" si="4013">AVERAGE(L2600:L2611)</f>
        <v>51.330000000000005</v>
      </c>
      <c r="N2611" s="6" t="s">
        <v>37</v>
      </c>
      <c r="O2611" s="9">
        <f t="shared" si="3936"/>
        <v>2225.7999999999997</v>
      </c>
      <c r="P2611" s="4">
        <f t="shared" si="3975"/>
        <v>1</v>
      </c>
      <c r="Q2611" s="5">
        <f t="shared" si="3976"/>
        <v>26.959999999999582</v>
      </c>
      <c r="R2611" s="5">
        <f t="shared" si="3977"/>
        <v>2205.58</v>
      </c>
      <c r="S2611" s="4">
        <f t="shared" si="3978"/>
        <v>1</v>
      </c>
      <c r="T2611" s="4">
        <f t="shared" si="3979"/>
        <v>1</v>
      </c>
      <c r="U2611" s="5">
        <f t="shared" si="3971"/>
        <v>2208.9379999999996</v>
      </c>
      <c r="V2611" s="5">
        <f t="shared" si="3972"/>
        <v>16.86200000000008</v>
      </c>
      <c r="X2611" s="5">
        <f t="shared" si="3932"/>
        <v>4.819999999999709</v>
      </c>
      <c r="Y2611" s="5">
        <f t="shared" si="3933"/>
        <v>-3.6500000000000909</v>
      </c>
      <c r="AA2611" s="5">
        <f t="shared" si="3951"/>
        <v>0</v>
      </c>
      <c r="AB2611" s="5">
        <f t="shared" si="3952"/>
        <v>0</v>
      </c>
      <c r="AC2611" s="5">
        <f t="shared" si="3953"/>
        <v>0</v>
      </c>
      <c r="AF2611" s="5">
        <f t="shared" si="3939"/>
        <v>24.130000000000109</v>
      </c>
      <c r="AG2611" s="5">
        <f t="shared" si="3940"/>
        <v>32.360000000000582</v>
      </c>
      <c r="AH2611" s="5">
        <f t="shared" si="3941"/>
        <v>36.890000000000327</v>
      </c>
      <c r="AI2611" s="5">
        <f t="shared" si="3942"/>
        <v>28.659999999999854</v>
      </c>
      <c r="AJ2611" s="5"/>
      <c r="AK2611" s="5">
        <f t="shared" si="3943"/>
        <v>24.130000000000109</v>
      </c>
      <c r="AL2611" s="5">
        <f t="shared" si="3963"/>
        <v>22.9150000000006</v>
      </c>
      <c r="AM2611" s="5">
        <f t="shared" si="3944"/>
        <v>36.890000000000327</v>
      </c>
      <c r="AN2611" s="5">
        <f t="shared" si="3959"/>
        <v>41.534999999999854</v>
      </c>
      <c r="AO2611" s="5">
        <f t="shared" si="3960"/>
        <v>0</v>
      </c>
      <c r="AP2611" s="5">
        <f t="shared" si="3973"/>
        <v>2</v>
      </c>
      <c r="AQ2611" s="5">
        <f t="shared" si="3991"/>
        <v>3.5</v>
      </c>
      <c r="AR2611" s="5"/>
      <c r="AS2611" s="5">
        <f t="shared" si="3937"/>
        <v>32.360000000000582</v>
      </c>
      <c r="AT2611" s="5">
        <f t="shared" si="3959"/>
        <v>55.272999999999776</v>
      </c>
      <c r="AU2611" s="5">
        <f t="shared" si="3945"/>
        <v>28.659999999999854</v>
      </c>
      <c r="AV2611" s="5">
        <f t="shared" si="3948"/>
        <v>-8.2300000000004729</v>
      </c>
      <c r="AW2611" s="5">
        <f t="shared" si="3946"/>
        <v>5</v>
      </c>
      <c r="AX2611" s="5">
        <f t="shared" si="3999"/>
        <v>27.498999999999889</v>
      </c>
      <c r="AZ2611" s="4">
        <f t="shared" si="3981"/>
        <v>1</v>
      </c>
      <c r="BA2611" s="5">
        <f t="shared" si="3987"/>
        <v>5.0999999999999091</v>
      </c>
      <c r="BB2611" s="4">
        <f t="shared" si="3982"/>
        <v>1</v>
      </c>
      <c r="BD2611" s="5">
        <v>0</v>
      </c>
      <c r="BE2611" s="4">
        <v>0.26060120618168214</v>
      </c>
      <c r="BJ2611" s="5">
        <v>75.569999999999709</v>
      </c>
      <c r="BK2611" s="5">
        <v>18.190000000000509</v>
      </c>
      <c r="BL2611" s="5">
        <v>1.4499999999998181</v>
      </c>
      <c r="BM2611" s="5">
        <v>5</v>
      </c>
      <c r="BR2611">
        <v>-26</v>
      </c>
      <c r="BS2611">
        <v>4</v>
      </c>
    </row>
    <row r="2612" spans="1:71">
      <c r="A2612" s="7">
        <v>40284</v>
      </c>
      <c r="B2612" s="6">
        <v>6264.65</v>
      </c>
      <c r="C2612" s="6">
        <v>6305.4</v>
      </c>
      <c r="D2612" s="6">
        <v>6162.84</v>
      </c>
      <c r="E2612" s="6">
        <v>6180.9</v>
      </c>
      <c r="F2612" s="6">
        <v>4044.89</v>
      </c>
      <c r="G2612" s="6">
        <v>4086</v>
      </c>
      <c r="H2612" s="6">
        <v>3976.42</v>
      </c>
      <c r="I2612" s="6">
        <v>3986.63</v>
      </c>
      <c r="J2612" s="9">
        <f t="shared" si="3930"/>
        <v>142.55999999999949</v>
      </c>
      <c r="K2612" s="9">
        <f t="shared" si="3957"/>
        <v>71.994166666666459</v>
      </c>
      <c r="L2612" s="9">
        <f t="shared" si="3934"/>
        <v>109.57999999999993</v>
      </c>
      <c r="M2612" s="9">
        <f t="shared" ref="M2612" si="4014">AVERAGE(L2601:L2612)</f>
        <v>56.585000000000001</v>
      </c>
      <c r="N2612" s="6" t="s">
        <v>37</v>
      </c>
      <c r="O2612" s="9">
        <f t="shared" si="3936"/>
        <v>2194.2699999999995</v>
      </c>
      <c r="P2612" s="4">
        <f t="shared" si="3975"/>
        <v>0</v>
      </c>
      <c r="Q2612" s="5">
        <f t="shared" si="3976"/>
        <v>31.5300000000002</v>
      </c>
      <c r="R2612" s="5">
        <f t="shared" si="3977"/>
        <v>2202.1524999999997</v>
      </c>
      <c r="S2612" s="4">
        <f t="shared" si="3978"/>
        <v>2.7752081406094382E-2</v>
      </c>
      <c r="T2612" s="4">
        <f t="shared" si="3979"/>
        <v>2.7752081406094382E-2</v>
      </c>
      <c r="U2612" s="5">
        <f t="shared" si="3971"/>
        <v>2207.96</v>
      </c>
      <c r="V2612" s="5">
        <f t="shared" si="3972"/>
        <v>-13.690000000000509</v>
      </c>
      <c r="X2612" s="5">
        <f t="shared" si="3932"/>
        <v>-83.75</v>
      </c>
      <c r="Y2612" s="5">
        <f t="shared" si="3933"/>
        <v>-58.259999999999764</v>
      </c>
      <c r="AA2612" s="5">
        <f t="shared" si="3951"/>
        <v>0</v>
      </c>
      <c r="AB2612" s="5">
        <f t="shared" si="3952"/>
        <v>1</v>
      </c>
      <c r="AC2612" s="5">
        <f t="shared" si="3953"/>
        <v>1</v>
      </c>
      <c r="AF2612" s="5">
        <f t="shared" si="3939"/>
        <v>40.75</v>
      </c>
      <c r="AG2612" s="5">
        <f t="shared" si="3940"/>
        <v>13.949999999999818</v>
      </c>
      <c r="AH2612" s="5">
        <f t="shared" si="3941"/>
        <v>101.80999999999949</v>
      </c>
      <c r="AI2612" s="5">
        <f t="shared" si="3942"/>
        <v>128.60999999999967</v>
      </c>
      <c r="AJ2612" s="5"/>
      <c r="AK2612" s="5">
        <f t="shared" si="3943"/>
        <v>40.75</v>
      </c>
      <c r="AL2612" s="5">
        <f t="shared" si="3963"/>
        <v>25.792000000000094</v>
      </c>
      <c r="AM2612" s="5">
        <f t="shared" si="3944"/>
        <v>101.80999999999949</v>
      </c>
      <c r="AN2612" s="5">
        <f t="shared" si="3959"/>
        <v>48.598999999999798</v>
      </c>
      <c r="AO2612" s="5">
        <f t="shared" si="3960"/>
        <v>1</v>
      </c>
      <c r="AP2612" s="5">
        <f t="shared" si="3973"/>
        <v>3</v>
      </c>
      <c r="AQ2612" s="5">
        <f t="shared" si="3991"/>
        <v>3.3</v>
      </c>
      <c r="AR2612" s="5"/>
      <c r="AS2612" s="5">
        <f t="shared" si="3937"/>
        <v>128.60999999999967</v>
      </c>
      <c r="AT2612" s="5">
        <f t="shared" si="3959"/>
        <v>64.711999999999719</v>
      </c>
      <c r="AU2612" s="5">
        <f t="shared" si="3945"/>
        <v>13.949999999999818</v>
      </c>
      <c r="AV2612" s="5">
        <f t="shared" si="3948"/>
        <v>26.800000000000182</v>
      </c>
      <c r="AW2612" s="5">
        <f t="shared" si="3946"/>
        <v>6</v>
      </c>
      <c r="AX2612" s="5">
        <f t="shared" si="3999"/>
        <v>27.498999999999889</v>
      </c>
      <c r="AZ2612" s="4">
        <f t="shared" si="3981"/>
        <v>2.7752081406094382E-2</v>
      </c>
      <c r="BA2612" s="5">
        <f t="shared" si="3987"/>
        <v>-31.5300000000002</v>
      </c>
      <c r="BB2612" s="4">
        <f t="shared" si="3982"/>
        <v>1</v>
      </c>
      <c r="BD2612" s="5">
        <v>0</v>
      </c>
      <c r="BE2612" s="4">
        <v>0.26005172819187278</v>
      </c>
      <c r="BJ2612" s="5">
        <v>47.369999999999891</v>
      </c>
      <c r="BK2612" s="5">
        <v>-2.4099999999998545</v>
      </c>
      <c r="BL2612" s="5">
        <v>20.869999999999891</v>
      </c>
      <c r="BM2612" s="5">
        <v>5</v>
      </c>
      <c r="BR2612">
        <v>-29</v>
      </c>
      <c r="BS2612">
        <v>-34</v>
      </c>
    </row>
    <row r="2613" spans="1:71">
      <c r="A2613" s="7">
        <v>40287</v>
      </c>
      <c r="B2613" s="6">
        <v>6158.6</v>
      </c>
      <c r="C2613" s="6">
        <v>6190.86</v>
      </c>
      <c r="D2613" s="6">
        <v>6140.38</v>
      </c>
      <c r="E2613" s="6">
        <v>6162.44</v>
      </c>
      <c r="F2613" s="6">
        <v>3964.53</v>
      </c>
      <c r="G2613" s="6">
        <v>3987.05</v>
      </c>
      <c r="H2613" s="6">
        <v>3949.08</v>
      </c>
      <c r="I2613" s="6">
        <v>3970.47</v>
      </c>
      <c r="J2613" s="9">
        <f t="shared" si="3930"/>
        <v>50.479999999999563</v>
      </c>
      <c r="K2613" s="9">
        <f t="shared" si="3957"/>
        <v>70.534999999999783</v>
      </c>
      <c r="L2613" s="9">
        <f t="shared" si="3934"/>
        <v>37.970000000000255</v>
      </c>
      <c r="M2613" s="9">
        <f t="shared" ref="M2613" si="4015">AVERAGE(L2602:L2613)</f>
        <v>55.601666666666688</v>
      </c>
      <c r="N2613" s="6" t="s">
        <v>36</v>
      </c>
      <c r="O2613" s="9">
        <f t="shared" si="3936"/>
        <v>2191.9699999999998</v>
      </c>
      <c r="P2613" s="4">
        <f t="shared" si="3975"/>
        <v>0</v>
      </c>
      <c r="Q2613" s="5">
        <f t="shared" si="3976"/>
        <v>33.829999999999927</v>
      </c>
      <c r="R2613" s="5">
        <f t="shared" si="3977"/>
        <v>2200.4274999999998</v>
      </c>
      <c r="S2613" s="4">
        <f t="shared" si="3978"/>
        <v>0</v>
      </c>
      <c r="T2613" s="4">
        <f t="shared" si="3979"/>
        <v>0</v>
      </c>
      <c r="U2613" s="5">
        <f t="shared" si="3971"/>
        <v>2206.3159999999998</v>
      </c>
      <c r="V2613" s="5">
        <f t="shared" si="3972"/>
        <v>-14.346000000000004</v>
      </c>
      <c r="X2613" s="5">
        <f t="shared" si="3932"/>
        <v>3.839999999999236</v>
      </c>
      <c r="Y2613" s="5">
        <f t="shared" si="3933"/>
        <v>5.9399999999995998</v>
      </c>
      <c r="AA2613" s="5">
        <f t="shared" si="3951"/>
        <v>1</v>
      </c>
      <c r="AB2613" s="5">
        <f t="shared" si="3952"/>
        <v>0</v>
      </c>
      <c r="AC2613" s="5">
        <f t="shared" si="3953"/>
        <v>1</v>
      </c>
      <c r="AF2613" s="5">
        <f t="shared" si="3939"/>
        <v>32.259999999999309</v>
      </c>
      <c r="AG2613" s="5">
        <f t="shared" si="3940"/>
        <v>9.9600000000000364</v>
      </c>
      <c r="AH2613" s="5">
        <f t="shared" si="3941"/>
        <v>18.220000000000255</v>
      </c>
      <c r="AI2613" s="5">
        <f t="shared" si="3942"/>
        <v>40.519999999999527</v>
      </c>
      <c r="AJ2613" s="5"/>
      <c r="AK2613" s="5">
        <f t="shared" si="3943"/>
        <v>18.220000000000255</v>
      </c>
      <c r="AL2613" s="5">
        <f t="shared" si="3963"/>
        <v>25.792000000000094</v>
      </c>
      <c r="AM2613" s="5">
        <f t="shared" si="3944"/>
        <v>32.259999999999309</v>
      </c>
      <c r="AN2613" s="5">
        <f t="shared" si="3959"/>
        <v>46.905999999999764</v>
      </c>
      <c r="AO2613" s="5">
        <f t="shared" si="3960"/>
        <v>0</v>
      </c>
      <c r="AP2613" s="5">
        <f t="shared" si="3973"/>
        <v>3</v>
      </c>
      <c r="AQ2613" s="5">
        <f t="shared" si="3991"/>
        <v>3.1</v>
      </c>
      <c r="AR2613" s="5"/>
      <c r="AS2613" s="5">
        <f t="shared" si="3937"/>
        <v>40.519999999999527</v>
      </c>
      <c r="AT2613" s="5">
        <f t="shared" si="3959"/>
        <v>60.261999999999716</v>
      </c>
      <c r="AU2613" s="5">
        <f t="shared" si="3945"/>
        <v>9.9600000000000364</v>
      </c>
      <c r="AV2613" s="5">
        <f t="shared" si="3948"/>
        <v>22.299999999999272</v>
      </c>
      <c r="AW2613" s="5">
        <f t="shared" si="3946"/>
        <v>2</v>
      </c>
      <c r="AX2613" s="5">
        <f t="shared" si="3999"/>
        <v>27.498999999999889</v>
      </c>
      <c r="AZ2613" s="4">
        <f t="shared" si="3981"/>
        <v>0</v>
      </c>
      <c r="BA2613" s="5">
        <f t="shared" si="3987"/>
        <v>0</v>
      </c>
      <c r="BB2613" s="4">
        <f t="shared" si="3982"/>
        <v>2.7752081406094382E-2</v>
      </c>
      <c r="BD2613" s="5">
        <v>0</v>
      </c>
      <c r="BE2613" s="4">
        <v>0.25978351373854136</v>
      </c>
      <c r="BJ2613" s="5">
        <v>66.829999999999927</v>
      </c>
      <c r="BK2613" s="5">
        <v>38.479999999999563</v>
      </c>
      <c r="BL2613" s="5">
        <v>19.699999999999818</v>
      </c>
      <c r="BM2613" s="5">
        <v>5</v>
      </c>
      <c r="BR2613">
        <v>-28</v>
      </c>
      <c r="BS2613">
        <v>6</v>
      </c>
    </row>
    <row r="2614" spans="1:71">
      <c r="A2614" s="7">
        <v>40288</v>
      </c>
      <c r="B2614" s="6">
        <v>6193.5</v>
      </c>
      <c r="C2614" s="6">
        <v>6267.54</v>
      </c>
      <c r="D2614" s="6">
        <v>6172.57</v>
      </c>
      <c r="E2614" s="6">
        <v>6264.23</v>
      </c>
      <c r="F2614" s="6">
        <v>3987.75</v>
      </c>
      <c r="G2614" s="6">
        <v>4030.04</v>
      </c>
      <c r="H2614" s="6">
        <v>3970.63</v>
      </c>
      <c r="I2614" s="6">
        <v>4026.65</v>
      </c>
      <c r="J2614" s="9">
        <f t="shared" si="3930"/>
        <v>105.10000000000036</v>
      </c>
      <c r="K2614" s="9">
        <f t="shared" si="3957"/>
        <v>74.797499999999744</v>
      </c>
      <c r="L2614" s="9">
        <f t="shared" si="3934"/>
        <v>59.570000000000164</v>
      </c>
      <c r="M2614" s="9">
        <f t="shared" ref="M2614" si="4016">AVERAGE(L2603:L2614)</f>
        <v>55.937500000000036</v>
      </c>
      <c r="N2614" s="6" t="s">
        <v>36</v>
      </c>
      <c r="O2614" s="9">
        <f t="shared" si="3936"/>
        <v>2237.5799999999995</v>
      </c>
      <c r="P2614" s="4">
        <f t="shared" si="3975"/>
        <v>1</v>
      </c>
      <c r="Q2614" s="5">
        <f t="shared" si="3976"/>
        <v>45.609999999999673</v>
      </c>
      <c r="R2614" s="5">
        <f t="shared" si="3977"/>
        <v>2203.3724999999995</v>
      </c>
      <c r="S2614" s="4">
        <f t="shared" si="3978"/>
        <v>1</v>
      </c>
      <c r="T2614" s="4">
        <f t="shared" si="3979"/>
        <v>1</v>
      </c>
      <c r="U2614" s="5">
        <f t="shared" si="3971"/>
        <v>2214.0639999999999</v>
      </c>
      <c r="V2614" s="5">
        <f t="shared" si="3972"/>
        <v>23.515999999999622</v>
      </c>
      <c r="X2614" s="5">
        <f t="shared" si="3932"/>
        <v>70.729999999999563</v>
      </c>
      <c r="Y2614" s="5">
        <f t="shared" si="3933"/>
        <v>38.900000000000091</v>
      </c>
      <c r="AA2614" s="5">
        <f t="shared" si="3951"/>
        <v>1</v>
      </c>
      <c r="AB2614" s="5">
        <f t="shared" si="3952"/>
        <v>0</v>
      </c>
      <c r="AC2614" s="5">
        <f t="shared" si="3953"/>
        <v>1</v>
      </c>
      <c r="AF2614" s="5">
        <f t="shared" si="3939"/>
        <v>74.039999999999964</v>
      </c>
      <c r="AG2614" s="5">
        <f t="shared" si="3940"/>
        <v>105.10000000000036</v>
      </c>
      <c r="AH2614" s="5">
        <f t="shared" si="3941"/>
        <v>20.930000000000291</v>
      </c>
      <c r="AI2614" s="5">
        <f t="shared" si="3942"/>
        <v>-10.130000000000109</v>
      </c>
      <c r="AJ2614" s="5"/>
      <c r="AK2614" s="5">
        <f t="shared" si="3943"/>
        <v>20.930000000000291</v>
      </c>
      <c r="AL2614" s="5">
        <f t="shared" si="3963"/>
        <v>25.792000000000094</v>
      </c>
      <c r="AM2614" s="5">
        <f t="shared" si="3944"/>
        <v>74.039999999999964</v>
      </c>
      <c r="AN2614" s="5">
        <f t="shared" si="3959"/>
        <v>50.726999999999769</v>
      </c>
      <c r="AO2614" s="5">
        <f t="shared" si="3960"/>
        <v>1</v>
      </c>
      <c r="AP2614" s="5">
        <f t="shared" si="3973"/>
        <v>4</v>
      </c>
      <c r="AQ2614" s="5">
        <f t="shared" si="3991"/>
        <v>3.1</v>
      </c>
      <c r="AR2614" s="5"/>
      <c r="AS2614" s="5">
        <f t="shared" si="3937"/>
        <v>105.10000000000036</v>
      </c>
      <c r="AT2614" s="5">
        <f t="shared" si="3959"/>
        <v>67.795999999999822</v>
      </c>
      <c r="AU2614" s="5">
        <f t="shared" si="3945"/>
        <v>-10.130000000000109</v>
      </c>
      <c r="AV2614" s="5">
        <f t="shared" si="3948"/>
        <v>-31.0600000000004</v>
      </c>
      <c r="AW2614" s="5">
        <f t="shared" si="3946"/>
        <v>3</v>
      </c>
      <c r="AX2614" s="5">
        <f t="shared" si="3999"/>
        <v>26.065000000000058</v>
      </c>
      <c r="AZ2614" s="4">
        <f t="shared" si="3981"/>
        <v>1</v>
      </c>
      <c r="BA2614" s="5">
        <f t="shared" si="3987"/>
        <v>0</v>
      </c>
      <c r="BB2614" s="4">
        <f t="shared" si="3982"/>
        <v>0</v>
      </c>
      <c r="BD2614" s="5">
        <v>0</v>
      </c>
      <c r="BE2614" s="4">
        <v>0.25974981604120334</v>
      </c>
      <c r="BJ2614" s="5">
        <v>130.73999999999978</v>
      </c>
      <c r="BK2614" s="5">
        <v>-25.960000000000036</v>
      </c>
      <c r="BL2614" s="5">
        <v>25.960000000000036</v>
      </c>
      <c r="BM2614" s="5">
        <v>5</v>
      </c>
      <c r="BR2614">
        <v>-30</v>
      </c>
      <c r="BS2614">
        <v>39</v>
      </c>
    </row>
    <row r="2615" spans="1:71">
      <c r="A2615" s="7">
        <v>40289</v>
      </c>
      <c r="B2615" s="6">
        <v>6280.54</v>
      </c>
      <c r="C2615" s="6">
        <v>6281.38</v>
      </c>
      <c r="D2615" s="6">
        <v>6229.18</v>
      </c>
      <c r="E2615" s="6">
        <v>6230.38</v>
      </c>
      <c r="F2615" s="6">
        <v>4037.39</v>
      </c>
      <c r="G2615" s="6">
        <v>4037.39</v>
      </c>
      <c r="H2615" s="6">
        <v>3976.95</v>
      </c>
      <c r="I2615" s="6">
        <v>3977.67</v>
      </c>
      <c r="J2615" s="9">
        <f t="shared" si="3930"/>
        <v>52.199999999999818</v>
      </c>
      <c r="K2615" s="9">
        <f t="shared" si="3957"/>
        <v>72.062499999999773</v>
      </c>
      <c r="L2615" s="9">
        <f t="shared" si="3934"/>
        <v>60.440000000000055</v>
      </c>
      <c r="M2615" s="9">
        <f t="shared" ref="M2615" si="4017">AVERAGE(L2604:L2615)</f>
        <v>55.343333333333398</v>
      </c>
      <c r="N2615" s="6" t="s">
        <v>37</v>
      </c>
      <c r="O2615" s="9">
        <f t="shared" si="3936"/>
        <v>2252.71</v>
      </c>
      <c r="P2615" s="4">
        <f t="shared" si="3975"/>
        <v>1</v>
      </c>
      <c r="Q2615" s="5">
        <f t="shared" si="3976"/>
        <v>60.740000000000236</v>
      </c>
      <c r="R2615" s="5">
        <f t="shared" si="3977"/>
        <v>2207.1549999999997</v>
      </c>
      <c r="S2615" s="4">
        <f t="shared" si="3978"/>
        <v>1</v>
      </c>
      <c r="T2615" s="4">
        <f t="shared" si="3979"/>
        <v>1</v>
      </c>
      <c r="U2615" s="5">
        <f t="shared" si="3971"/>
        <v>2220.4659999999994</v>
      </c>
      <c r="V2615" s="5">
        <f t="shared" si="3972"/>
        <v>32.244000000000597</v>
      </c>
      <c r="X2615" s="5">
        <f t="shared" si="3932"/>
        <v>-50.159999999999854</v>
      </c>
      <c r="Y2615" s="5">
        <f t="shared" si="3933"/>
        <v>-59.7199999999998</v>
      </c>
      <c r="AA2615" s="5">
        <f t="shared" si="3951"/>
        <v>0</v>
      </c>
      <c r="AB2615" s="5">
        <f t="shared" si="3952"/>
        <v>1</v>
      </c>
      <c r="AC2615" s="5">
        <f t="shared" si="3953"/>
        <v>1</v>
      </c>
      <c r="AF2615" s="5">
        <f t="shared" si="3939"/>
        <v>0.84000000000014552</v>
      </c>
      <c r="AG2615" s="5">
        <f t="shared" si="3940"/>
        <v>17.150000000000546</v>
      </c>
      <c r="AH2615" s="5">
        <f t="shared" si="3941"/>
        <v>51.359999999999673</v>
      </c>
      <c r="AI2615" s="5">
        <f t="shared" si="3942"/>
        <v>35.049999999999272</v>
      </c>
      <c r="AJ2615" s="5"/>
      <c r="AK2615" s="5">
        <f t="shared" si="3943"/>
        <v>0.84000000000014552</v>
      </c>
      <c r="AL2615" s="5">
        <f t="shared" si="3963"/>
        <v>25.792000000000094</v>
      </c>
      <c r="AM2615" s="5">
        <f t="shared" si="3944"/>
        <v>51.359999999999673</v>
      </c>
      <c r="AN2615" s="5">
        <f t="shared" si="3959"/>
        <v>51.877999999999794</v>
      </c>
      <c r="AO2615" s="5">
        <f t="shared" si="3960"/>
        <v>0</v>
      </c>
      <c r="AP2615" s="5">
        <f t="shared" si="3973"/>
        <v>4</v>
      </c>
      <c r="AQ2615" s="5">
        <f t="shared" si="3991"/>
        <v>3.2</v>
      </c>
      <c r="AR2615" s="5"/>
      <c r="AS2615" s="5">
        <f t="shared" si="3937"/>
        <v>35.049999999999272</v>
      </c>
      <c r="AT2615" s="5">
        <f t="shared" si="3959"/>
        <v>66.931999999999789</v>
      </c>
      <c r="AU2615" s="5">
        <f t="shared" si="3945"/>
        <v>17.150000000000546</v>
      </c>
      <c r="AV2615" s="5">
        <f t="shared" si="3948"/>
        <v>-16.3100000000004</v>
      </c>
      <c r="AW2615" s="5">
        <f t="shared" si="3946"/>
        <v>4</v>
      </c>
      <c r="AX2615" s="5">
        <f t="shared" si="3999"/>
        <v>26.065000000000058</v>
      </c>
      <c r="AZ2615" s="4">
        <f t="shared" si="3981"/>
        <v>1</v>
      </c>
      <c r="BA2615" s="5">
        <f t="shared" si="3987"/>
        <v>15.130000000000564</v>
      </c>
      <c r="BB2615" s="4">
        <f t="shared" si="3982"/>
        <v>1</v>
      </c>
      <c r="BD2615" s="5">
        <v>0</v>
      </c>
      <c r="BE2615" s="4">
        <v>0.25939490445860114</v>
      </c>
      <c r="BJ2615" s="5">
        <v>139.88000000000011</v>
      </c>
      <c r="BK2615" s="5">
        <v>56.889999999999418</v>
      </c>
      <c r="BL2615" s="5">
        <v>20.329999999999927</v>
      </c>
      <c r="BM2615" s="5">
        <v>5</v>
      </c>
      <c r="BR2615">
        <v>-29</v>
      </c>
      <c r="BS2615">
        <v>60</v>
      </c>
    </row>
    <row r="2616" spans="1:71">
      <c r="A2616" s="7">
        <v>40290</v>
      </c>
      <c r="B2616" s="6">
        <v>6229.23</v>
      </c>
      <c r="C2616" s="6">
        <v>6286.36</v>
      </c>
      <c r="D2616" s="6">
        <v>6141.07</v>
      </c>
      <c r="E2616" s="6">
        <v>6168.72</v>
      </c>
      <c r="F2616" s="6">
        <v>3969.5</v>
      </c>
      <c r="G2616" s="6">
        <v>4007.3</v>
      </c>
      <c r="H2616" s="6">
        <v>3907.43</v>
      </c>
      <c r="I2616" s="6">
        <v>3924.65</v>
      </c>
      <c r="J2616" s="9">
        <f t="shared" si="3930"/>
        <v>145.28999999999996</v>
      </c>
      <c r="K2616" s="9">
        <f t="shared" si="3957"/>
        <v>79.908333333333147</v>
      </c>
      <c r="L2616" s="9">
        <f t="shared" si="3934"/>
        <v>99.870000000000346</v>
      </c>
      <c r="M2616" s="9">
        <f t="shared" ref="M2616" si="4018">AVERAGE(L2605:L2616)</f>
        <v>60.471666666666728</v>
      </c>
      <c r="N2616" s="6" t="s">
        <v>37</v>
      </c>
      <c r="O2616" s="9">
        <f t="shared" si="3936"/>
        <v>2244.0700000000002</v>
      </c>
      <c r="P2616" s="4">
        <f t="shared" si="3975"/>
        <v>0.85775436285808626</v>
      </c>
      <c r="Q2616" s="5">
        <f t="shared" si="3976"/>
        <v>60.740000000000236</v>
      </c>
      <c r="R2616" s="5">
        <f t="shared" si="3977"/>
        <v>2207.1549999999997</v>
      </c>
      <c r="S2616" s="4">
        <f t="shared" si="3978"/>
        <v>0.85775436285808626</v>
      </c>
      <c r="T2616" s="4">
        <f t="shared" si="3979"/>
        <v>0.85775436285808626</v>
      </c>
      <c r="U2616" s="5">
        <f t="shared" si="3971"/>
        <v>2224.12</v>
      </c>
      <c r="V2616" s="5">
        <f t="shared" si="3972"/>
        <v>19.950000000000273</v>
      </c>
      <c r="X2616" s="5">
        <f t="shared" si="3932"/>
        <v>-60.509999999999309</v>
      </c>
      <c r="Y2616" s="5">
        <f t="shared" si="3933"/>
        <v>-44.849999999999909</v>
      </c>
      <c r="AA2616" s="5">
        <f t="shared" si="3951"/>
        <v>0</v>
      </c>
      <c r="AB2616" s="5">
        <f t="shared" si="3952"/>
        <v>1</v>
      </c>
      <c r="AC2616" s="5">
        <f t="shared" si="3953"/>
        <v>1</v>
      </c>
      <c r="AF2616" s="5">
        <f t="shared" si="3939"/>
        <v>57.130000000000109</v>
      </c>
      <c r="AG2616" s="5">
        <f t="shared" si="3940"/>
        <v>55.979999999999563</v>
      </c>
      <c r="AH2616" s="5">
        <f t="shared" si="3941"/>
        <v>88.159999999999854</v>
      </c>
      <c r="AI2616" s="5">
        <f t="shared" si="3942"/>
        <v>89.3100000000004</v>
      </c>
      <c r="AJ2616" s="5"/>
      <c r="AK2616" s="5">
        <f t="shared" si="3943"/>
        <v>57.130000000000109</v>
      </c>
      <c r="AL2616" s="5">
        <f t="shared" si="3963"/>
        <v>42.388000000000005</v>
      </c>
      <c r="AM2616" s="5">
        <f t="shared" si="3944"/>
        <v>88.159999999999854</v>
      </c>
      <c r="AN2616" s="5">
        <f t="shared" si="3959"/>
        <v>54.50199999999986</v>
      </c>
      <c r="AO2616" s="5">
        <f t="shared" si="3960"/>
        <v>1</v>
      </c>
      <c r="AP2616" s="5">
        <f t="shared" si="3973"/>
        <v>4</v>
      </c>
      <c r="AQ2616" s="5">
        <f t="shared" si="3991"/>
        <v>3.2</v>
      </c>
      <c r="AR2616" s="5"/>
      <c r="AS2616" s="5">
        <f t="shared" si="3937"/>
        <v>89.3100000000004</v>
      </c>
      <c r="AT2616" s="5">
        <f t="shared" si="3959"/>
        <v>67.423999999999893</v>
      </c>
      <c r="AU2616" s="5">
        <f t="shared" si="3945"/>
        <v>55.979999999999563</v>
      </c>
      <c r="AV2616" s="5">
        <f t="shared" si="3948"/>
        <v>1.1500000000005457</v>
      </c>
      <c r="AW2616" s="5">
        <f t="shared" si="3946"/>
        <v>5</v>
      </c>
      <c r="AX2616" s="5">
        <f t="shared" si="3999"/>
        <v>27.498999999999889</v>
      </c>
      <c r="AZ2616" s="4">
        <f t="shared" si="3981"/>
        <v>0.85775436285808626</v>
      </c>
      <c r="BA2616" s="5">
        <f t="shared" si="3987"/>
        <v>-8.6399999999998727</v>
      </c>
      <c r="BB2616" s="4">
        <f t="shared" si="3982"/>
        <v>1</v>
      </c>
      <c r="BD2616" s="5">
        <v>0</v>
      </c>
      <c r="BE2616" s="4">
        <v>0.25859280226445519</v>
      </c>
      <c r="BJ2616" s="5">
        <v>169.96999999999935</v>
      </c>
      <c r="BK2616" s="5">
        <v>-71.279999999999745</v>
      </c>
      <c r="BL2616" s="5">
        <v>72.420000000000073</v>
      </c>
      <c r="BM2616" s="5">
        <v>5</v>
      </c>
      <c r="BR2616">
        <v>-32</v>
      </c>
      <c r="BS2616">
        <v>-36</v>
      </c>
    </row>
    <row r="2617" spans="1:71">
      <c r="A2617" s="7">
        <v>40291</v>
      </c>
      <c r="B2617" s="6">
        <v>6192.62</v>
      </c>
      <c r="C2617" s="6">
        <v>6287.54</v>
      </c>
      <c r="D2617" s="6">
        <v>6170.39</v>
      </c>
      <c r="E2617" s="6">
        <v>6259.53</v>
      </c>
      <c r="F2617" s="6">
        <v>3921.87</v>
      </c>
      <c r="G2617" s="6">
        <v>3968.5</v>
      </c>
      <c r="H2617" s="6">
        <v>3907.19</v>
      </c>
      <c r="I2617" s="6">
        <v>3951.3</v>
      </c>
      <c r="J2617" s="9">
        <f t="shared" si="3930"/>
        <v>118.81999999999971</v>
      </c>
      <c r="K2617" s="9">
        <f t="shared" si="3957"/>
        <v>85.819999999999865</v>
      </c>
      <c r="L2617" s="9">
        <f t="shared" si="3934"/>
        <v>61.309999999999945</v>
      </c>
      <c r="M2617" s="9">
        <f t="shared" ref="M2617" si="4019">AVERAGE(L2606:L2617)</f>
        <v>62.76666666666673</v>
      </c>
      <c r="N2617" s="6" t="s">
        <v>36</v>
      </c>
      <c r="O2617" s="9">
        <f t="shared" si="3936"/>
        <v>2308.2299999999996</v>
      </c>
      <c r="P2617" s="4">
        <f t="shared" si="3975"/>
        <v>1</v>
      </c>
      <c r="Q2617" s="5">
        <f t="shared" si="3976"/>
        <v>116.25999999999976</v>
      </c>
      <c r="R2617" s="5">
        <f t="shared" si="3977"/>
        <v>2221.0349999999999</v>
      </c>
      <c r="S2617" s="4">
        <f t="shared" si="3978"/>
        <v>1</v>
      </c>
      <c r="T2617" s="4">
        <f t="shared" si="3979"/>
        <v>1</v>
      </c>
      <c r="U2617" s="5">
        <f t="shared" si="3971"/>
        <v>2246.9119999999998</v>
      </c>
      <c r="V2617" s="5">
        <f t="shared" si="3972"/>
        <v>61.317999999999756</v>
      </c>
      <c r="X2617" s="5">
        <f t="shared" si="3932"/>
        <v>66.909999999999854</v>
      </c>
      <c r="Y2617" s="5">
        <f t="shared" si="3933"/>
        <v>29.430000000000291</v>
      </c>
      <c r="AA2617" s="5">
        <f t="shared" si="3951"/>
        <v>1</v>
      </c>
      <c r="AB2617" s="5">
        <f t="shared" si="3952"/>
        <v>0</v>
      </c>
      <c r="AC2617" s="5">
        <f t="shared" si="3953"/>
        <v>1</v>
      </c>
      <c r="AF2617" s="5">
        <f t="shared" si="3939"/>
        <v>94.920000000000073</v>
      </c>
      <c r="AG2617" s="5">
        <f t="shared" si="3940"/>
        <v>118.81999999999971</v>
      </c>
      <c r="AH2617" s="5">
        <f t="shared" si="3941"/>
        <v>22.229999999999563</v>
      </c>
      <c r="AI2617" s="5">
        <f t="shared" si="3942"/>
        <v>-1.6700000000000728</v>
      </c>
      <c r="AJ2617" s="5"/>
      <c r="AK2617" s="5">
        <f t="shared" si="3943"/>
        <v>22.229999999999563</v>
      </c>
      <c r="AL2617" s="5">
        <f t="shared" si="3963"/>
        <v>42.388000000000005</v>
      </c>
      <c r="AM2617" s="5">
        <f t="shared" si="3944"/>
        <v>94.920000000000073</v>
      </c>
      <c r="AN2617" s="5">
        <f t="shared" si="3959"/>
        <v>61.170999999999914</v>
      </c>
      <c r="AO2617" s="5">
        <f t="shared" si="3960"/>
        <v>1</v>
      </c>
      <c r="AP2617" s="5">
        <f t="shared" si="3973"/>
        <v>5</v>
      </c>
      <c r="AQ2617" s="5">
        <f t="shared" si="3991"/>
        <v>3.4</v>
      </c>
      <c r="AR2617" s="5"/>
      <c r="AS2617" s="5">
        <f t="shared" si="3937"/>
        <v>118.81999999999971</v>
      </c>
      <c r="AT2617" s="5">
        <f t="shared" si="3959"/>
        <v>71.039999999999878</v>
      </c>
      <c r="AU2617" s="5">
        <f t="shared" si="3945"/>
        <v>-1.6700000000000728</v>
      </c>
      <c r="AV2617" s="5">
        <f t="shared" si="3948"/>
        <v>-23.899999999999636</v>
      </c>
      <c r="AW2617" s="5">
        <f t="shared" si="3946"/>
        <v>6</v>
      </c>
      <c r="AX2617" s="5">
        <f t="shared" si="3999"/>
        <v>26.194000000000056</v>
      </c>
      <c r="AZ2617" s="4">
        <f t="shared" si="3981"/>
        <v>1</v>
      </c>
      <c r="BA2617" s="5">
        <f t="shared" si="3987"/>
        <v>0</v>
      </c>
      <c r="BB2617" s="4">
        <f t="shared" si="3982"/>
        <v>0.85775436285808626</v>
      </c>
      <c r="BD2617" s="5">
        <v>0</v>
      </c>
      <c r="BE2617" s="4">
        <v>0.25822418519646612</v>
      </c>
      <c r="BJ2617" s="5">
        <v>185.30999999999949</v>
      </c>
      <c r="BK2617" s="5">
        <v>-29.849999999999454</v>
      </c>
      <c r="BL2617" s="5">
        <v>39.840000000000146</v>
      </c>
      <c r="BM2617" s="5">
        <v>5</v>
      </c>
      <c r="BR2617">
        <v>-34</v>
      </c>
      <c r="BS2617">
        <v>29</v>
      </c>
    </row>
    <row r="2618" spans="1:71">
      <c r="A2618" s="7">
        <v>40294</v>
      </c>
      <c r="B2618" s="6">
        <v>6317.13</v>
      </c>
      <c r="C2618" s="6">
        <v>6341.52</v>
      </c>
      <c r="D2618" s="6">
        <v>6299.58</v>
      </c>
      <c r="E2618" s="6">
        <v>6332.1</v>
      </c>
      <c r="F2618" s="6">
        <v>3995.26</v>
      </c>
      <c r="G2618" s="6">
        <v>4017.53</v>
      </c>
      <c r="H2618" s="6">
        <v>3978.31</v>
      </c>
      <c r="I2618" s="6">
        <v>3997.39</v>
      </c>
      <c r="J2618" s="9">
        <f t="shared" si="3930"/>
        <v>81.990000000000691</v>
      </c>
      <c r="K2618" s="9">
        <f t="shared" si="3957"/>
        <v>85.619999999999962</v>
      </c>
      <c r="L2618" s="9">
        <f t="shared" si="3934"/>
        <v>66.230000000000018</v>
      </c>
      <c r="M2618" s="9">
        <f t="shared" ref="M2618" si="4020">AVERAGE(L2607:L2618)</f>
        <v>62.050000000000068</v>
      </c>
      <c r="N2618" s="6" t="s">
        <v>37</v>
      </c>
      <c r="O2618" s="9">
        <f t="shared" si="3936"/>
        <v>2334.7100000000005</v>
      </c>
      <c r="P2618" s="4">
        <f t="shared" si="3975"/>
        <v>1</v>
      </c>
      <c r="Q2618" s="5">
        <f t="shared" si="3976"/>
        <v>97.130000000001019</v>
      </c>
      <c r="R2618" s="5">
        <f t="shared" si="3977"/>
        <v>2261.8624999999997</v>
      </c>
      <c r="S2618" s="4">
        <f t="shared" si="3978"/>
        <v>1</v>
      </c>
      <c r="T2618" s="4">
        <f t="shared" si="3979"/>
        <v>1</v>
      </c>
      <c r="U2618" s="5">
        <f t="shared" si="3971"/>
        <v>2275.46</v>
      </c>
      <c r="V2618" s="5">
        <f t="shared" si="3972"/>
        <v>59.250000000000455</v>
      </c>
      <c r="X2618" s="5">
        <f t="shared" si="3932"/>
        <v>14.970000000000255</v>
      </c>
      <c r="Y2618" s="5">
        <f t="shared" si="3933"/>
        <v>2.1299999999996544</v>
      </c>
      <c r="AA2618" s="5">
        <f t="shared" si="3951"/>
        <v>1</v>
      </c>
      <c r="AB2618" s="5">
        <f t="shared" si="3952"/>
        <v>0</v>
      </c>
      <c r="AC2618" s="5">
        <f t="shared" si="3953"/>
        <v>1</v>
      </c>
      <c r="AF2618" s="5">
        <f t="shared" si="3939"/>
        <v>24.390000000000327</v>
      </c>
      <c r="AG2618" s="5">
        <f t="shared" si="3940"/>
        <v>81.990000000000691</v>
      </c>
      <c r="AH2618" s="5">
        <f t="shared" si="3941"/>
        <v>17.550000000000182</v>
      </c>
      <c r="AI2618" s="5">
        <f t="shared" si="3942"/>
        <v>-40.050000000000182</v>
      </c>
      <c r="AJ2618" s="5"/>
      <c r="AK2618" s="5">
        <f t="shared" si="3943"/>
        <v>17.550000000000182</v>
      </c>
      <c r="AL2618" s="5">
        <f t="shared" si="3963"/>
        <v>42.388000000000005</v>
      </c>
      <c r="AM2618" s="5">
        <f t="shared" si="3944"/>
        <v>24.390000000000327</v>
      </c>
      <c r="AN2618" s="5">
        <f t="shared" si="3959"/>
        <v>57.606999999999879</v>
      </c>
      <c r="AO2618" s="5">
        <f t="shared" si="3960"/>
        <v>0</v>
      </c>
      <c r="AP2618" s="5">
        <f t="shared" si="3973"/>
        <v>4</v>
      </c>
      <c r="AQ2618" s="5">
        <f t="shared" si="3991"/>
        <v>3.5</v>
      </c>
      <c r="AR2618" s="5"/>
      <c r="AS2618" s="5">
        <f t="shared" si="3937"/>
        <v>81.990000000000691</v>
      </c>
      <c r="AT2618" s="5">
        <f t="shared" si="3959"/>
        <v>75.705999999999946</v>
      </c>
      <c r="AU2618" s="5">
        <f t="shared" si="3945"/>
        <v>-40.050000000000182</v>
      </c>
      <c r="AV2618" s="5">
        <f t="shared" si="3948"/>
        <v>-57.600000000000364</v>
      </c>
      <c r="AW2618" s="5">
        <f t="shared" si="3946"/>
        <v>2</v>
      </c>
      <c r="AX2618" s="5">
        <f t="shared" si="3999"/>
        <v>26.194000000000056</v>
      </c>
      <c r="AZ2618" s="4">
        <f t="shared" si="3981"/>
        <v>1</v>
      </c>
      <c r="BA2618" s="5">
        <f t="shared" si="3987"/>
        <v>26.480000000000928</v>
      </c>
      <c r="BB2618" s="4">
        <f t="shared" si="3982"/>
        <v>1</v>
      </c>
      <c r="BD2618" s="5">
        <v>0</v>
      </c>
      <c r="BE2618" s="4">
        <v>0.25720703856233179</v>
      </c>
      <c r="BJ2618" s="5">
        <v>122.36000000000058</v>
      </c>
      <c r="BK2618" s="5">
        <v>-46.210000000000036</v>
      </c>
      <c r="BL2618" s="5">
        <v>46.210000000000036</v>
      </c>
      <c r="BM2618" s="5">
        <v>5</v>
      </c>
      <c r="BR2618">
        <v>15</v>
      </c>
      <c r="BS2618">
        <v>-2</v>
      </c>
    </row>
    <row r="2619" spans="1:71">
      <c r="A2619" s="7">
        <v>40295</v>
      </c>
      <c r="B2619" s="6">
        <v>6332.4</v>
      </c>
      <c r="C2619" s="6">
        <v>6333</v>
      </c>
      <c r="D2619" s="6">
        <v>6159.51</v>
      </c>
      <c r="E2619" s="6">
        <v>6159.51</v>
      </c>
      <c r="F2619" s="6">
        <v>3988.87</v>
      </c>
      <c r="G2619" s="6">
        <v>3995.96</v>
      </c>
      <c r="H2619" s="6">
        <v>3844.6</v>
      </c>
      <c r="I2619" s="6">
        <v>3844.6</v>
      </c>
      <c r="J2619" s="9">
        <f t="shared" si="3930"/>
        <v>173.48999999999978</v>
      </c>
      <c r="K2619" s="9">
        <f t="shared" si="3957"/>
        <v>93.189166666666623</v>
      </c>
      <c r="L2619" s="9">
        <f t="shared" si="3934"/>
        <v>152.78999999999996</v>
      </c>
      <c r="M2619" s="9">
        <f t="shared" ref="M2619" si="4021">AVERAGE(L2608:L2619)</f>
        <v>68.775833333333409</v>
      </c>
      <c r="N2619" s="6" t="s">
        <v>37</v>
      </c>
      <c r="O2619" s="9">
        <f t="shared" si="3936"/>
        <v>2314.9100000000003</v>
      </c>
      <c r="P2619" s="4">
        <f t="shared" si="3975"/>
        <v>0.78155339805825119</v>
      </c>
      <c r="Q2619" s="5">
        <f t="shared" si="3976"/>
        <v>90.640000000000327</v>
      </c>
      <c r="R2619" s="5">
        <f t="shared" si="3977"/>
        <v>2266.7300000000005</v>
      </c>
      <c r="S2619" s="4">
        <f t="shared" si="3978"/>
        <v>0.8612862547288771</v>
      </c>
      <c r="T2619" s="4">
        <f t="shared" si="3979"/>
        <v>0.8612862547288771</v>
      </c>
      <c r="U2619" s="5">
        <f t="shared" si="3971"/>
        <v>2290.9260000000004</v>
      </c>
      <c r="V2619" s="5">
        <f t="shared" si="3972"/>
        <v>23.983999999999924</v>
      </c>
      <c r="X2619" s="5">
        <f t="shared" si="3932"/>
        <v>-172.88999999999942</v>
      </c>
      <c r="Y2619" s="5">
        <f t="shared" si="3933"/>
        <v>-144.26999999999998</v>
      </c>
      <c r="AA2619" s="5">
        <f t="shared" si="3951"/>
        <v>0</v>
      </c>
      <c r="AB2619" s="5">
        <f t="shared" si="3952"/>
        <v>1</v>
      </c>
      <c r="AC2619" s="5">
        <f t="shared" si="3953"/>
        <v>1</v>
      </c>
      <c r="AF2619" s="5">
        <f t="shared" si="3939"/>
        <v>0.6000000000003638</v>
      </c>
      <c r="AG2619" s="5">
        <f t="shared" si="3940"/>
        <v>0.8999999999996362</v>
      </c>
      <c r="AH2619" s="5">
        <f t="shared" si="3941"/>
        <v>172.88999999999942</v>
      </c>
      <c r="AI2619" s="5">
        <f t="shared" si="3942"/>
        <v>172.59000000000015</v>
      </c>
      <c r="AJ2619" s="5"/>
      <c r="AK2619" s="5">
        <f t="shared" si="3943"/>
        <v>0.6000000000003638</v>
      </c>
      <c r="AL2619" s="5">
        <f t="shared" si="3963"/>
        <v>42.388000000000005</v>
      </c>
      <c r="AM2619" s="5">
        <f t="shared" si="3944"/>
        <v>172.88999999999942</v>
      </c>
      <c r="AN2619" s="5">
        <f t="shared" si="3959"/>
        <v>71.238999999999848</v>
      </c>
      <c r="AO2619" s="5">
        <f t="shared" si="3960"/>
        <v>1</v>
      </c>
      <c r="AP2619" s="5">
        <f t="shared" si="3973"/>
        <v>5</v>
      </c>
      <c r="AQ2619" s="5">
        <f t="shared" si="3991"/>
        <v>3.7</v>
      </c>
      <c r="AR2619" s="5"/>
      <c r="AS2619" s="5">
        <f t="shared" si="3937"/>
        <v>172.59000000000015</v>
      </c>
      <c r="AT2619" s="5">
        <f t="shared" si="3959"/>
        <v>87.867000000000004</v>
      </c>
      <c r="AU2619" s="5">
        <f t="shared" si="3945"/>
        <v>0.8999999999996362</v>
      </c>
      <c r="AV2619" s="5">
        <f t="shared" si="3948"/>
        <v>-0.2999999999992724</v>
      </c>
      <c r="AW2619" s="5">
        <f t="shared" si="3946"/>
        <v>3</v>
      </c>
      <c r="AX2619" s="5">
        <f t="shared" si="3999"/>
        <v>26.194000000000056</v>
      </c>
      <c r="AZ2619" s="4">
        <f t="shared" si="3981"/>
        <v>0.8612862547288771</v>
      </c>
      <c r="BA2619" s="5">
        <f t="shared" si="3987"/>
        <v>-19.800000000000182</v>
      </c>
      <c r="BB2619" s="4">
        <f t="shared" si="3982"/>
        <v>1</v>
      </c>
      <c r="BD2619" s="5">
        <v>0</v>
      </c>
      <c r="BE2619" s="4">
        <v>0.25662376987131646</v>
      </c>
      <c r="BJ2619" s="5">
        <v>106.47000000000025</v>
      </c>
      <c r="BK2619" s="5">
        <v>39.800000000000182</v>
      </c>
      <c r="BL2619" s="5">
        <v>26.630000000000109</v>
      </c>
      <c r="BM2619" s="5">
        <v>5</v>
      </c>
      <c r="BR2619">
        <v>-37</v>
      </c>
      <c r="BS2619">
        <v>144</v>
      </c>
    </row>
    <row r="2620" spans="1:71">
      <c r="A2620" s="7">
        <v>40296</v>
      </c>
      <c r="B2620" s="6">
        <v>6141.01</v>
      </c>
      <c r="C2620" s="6">
        <v>6159.02</v>
      </c>
      <c r="D2620" s="6">
        <v>6024.01</v>
      </c>
      <c r="E2620" s="6">
        <v>6084.34</v>
      </c>
      <c r="F2620" s="6">
        <v>3815.39</v>
      </c>
      <c r="G2620" s="6">
        <v>3848.15</v>
      </c>
      <c r="H2620" s="6">
        <v>3749.53</v>
      </c>
      <c r="I2620" s="6">
        <v>3787</v>
      </c>
      <c r="J2620" s="9">
        <f t="shared" si="3930"/>
        <v>135.5</v>
      </c>
      <c r="K2620" s="9">
        <f t="shared" si="3957"/>
        <v>99.376666666666623</v>
      </c>
      <c r="L2620" s="9">
        <f t="shared" si="3934"/>
        <v>98.619999999999891</v>
      </c>
      <c r="M2620" s="9">
        <f t="shared" ref="M2620" si="4022">AVERAGE(L2609:L2620)</f>
        <v>72.821666666666715</v>
      </c>
      <c r="N2620" s="6" t="s">
        <v>36</v>
      </c>
      <c r="O2620" s="9">
        <f t="shared" si="3936"/>
        <v>2297.34</v>
      </c>
      <c r="P2620" s="4">
        <f t="shared" si="3975"/>
        <v>0.58770962047660846</v>
      </c>
      <c r="Q2620" s="5">
        <f t="shared" si="3976"/>
        <v>90.640000000000327</v>
      </c>
      <c r="R2620" s="5">
        <f t="shared" si="3977"/>
        <v>2266.7300000000005</v>
      </c>
      <c r="S2620" s="4">
        <f t="shared" si="3978"/>
        <v>0.61525790178111861</v>
      </c>
      <c r="T2620" s="4">
        <f t="shared" si="3979"/>
        <v>0.73819532016253209</v>
      </c>
      <c r="U2620" s="5">
        <f t="shared" si="3971"/>
        <v>2299.8519999999999</v>
      </c>
      <c r="V2620" s="5">
        <f t="shared" si="3972"/>
        <v>-2.5119999999997162</v>
      </c>
      <c r="X2620" s="5">
        <f t="shared" si="3932"/>
        <v>-56.670000000000073</v>
      </c>
      <c r="Y2620" s="5">
        <f t="shared" si="3933"/>
        <v>-28.389999999999873</v>
      </c>
      <c r="AA2620" s="5">
        <f t="shared" si="3951"/>
        <v>0</v>
      </c>
      <c r="AB2620" s="5">
        <f t="shared" si="3952"/>
        <v>1</v>
      </c>
      <c r="AC2620" s="5">
        <f t="shared" si="3953"/>
        <v>1</v>
      </c>
      <c r="AF2620" s="5">
        <f t="shared" si="3939"/>
        <v>18.010000000000218</v>
      </c>
      <c r="AG2620" s="5">
        <f t="shared" si="3940"/>
        <v>-0.48999999999978172</v>
      </c>
      <c r="AH2620" s="5">
        <f t="shared" si="3941"/>
        <v>117</v>
      </c>
      <c r="AI2620" s="5">
        <f t="shared" si="3942"/>
        <v>135.5</v>
      </c>
      <c r="AJ2620" s="5"/>
      <c r="AK2620" s="5">
        <f t="shared" si="3943"/>
        <v>18.010000000000218</v>
      </c>
      <c r="AL2620" s="5">
        <f t="shared" si="3963"/>
        <v>42.388000000000005</v>
      </c>
      <c r="AM2620" s="5">
        <f t="shared" si="3944"/>
        <v>117</v>
      </c>
      <c r="AN2620" s="5">
        <f t="shared" si="3959"/>
        <v>79.371999999999844</v>
      </c>
      <c r="AO2620" s="5">
        <f t="shared" si="3960"/>
        <v>1</v>
      </c>
      <c r="AP2620" s="5">
        <f t="shared" si="3973"/>
        <v>6</v>
      </c>
      <c r="AQ2620" s="5">
        <f t="shared" si="3991"/>
        <v>4</v>
      </c>
      <c r="AR2620" s="5"/>
      <c r="AS2620" s="5">
        <f t="shared" si="3937"/>
        <v>135.5</v>
      </c>
      <c r="AT2620" s="5">
        <f t="shared" si="3959"/>
        <v>93.985000000000042</v>
      </c>
      <c r="AU2620" s="5">
        <f t="shared" si="3945"/>
        <v>-0.48999999999978172</v>
      </c>
      <c r="AV2620" s="5">
        <f t="shared" si="3948"/>
        <v>18.5</v>
      </c>
      <c r="AW2620" s="5">
        <f t="shared" si="3946"/>
        <v>4</v>
      </c>
      <c r="AX2620" s="5">
        <f t="shared" si="3999"/>
        <v>26.194000000000056</v>
      </c>
      <c r="AZ2620" s="4">
        <f t="shared" si="3981"/>
        <v>0.73819532016253209</v>
      </c>
      <c r="BA2620" s="5">
        <f t="shared" si="3987"/>
        <v>0</v>
      </c>
      <c r="BB2620" s="4">
        <f t="shared" si="3982"/>
        <v>0.8612862547288771</v>
      </c>
      <c r="BD2620" s="5">
        <v>0</v>
      </c>
      <c r="BE2620" s="4">
        <v>0.25593738754947692</v>
      </c>
      <c r="BJ2620" s="5">
        <v>155.07999999999993</v>
      </c>
      <c r="BK2620" s="5">
        <v>17.619999999999891</v>
      </c>
      <c r="BL2620" s="5">
        <v>23.220000000000255</v>
      </c>
      <c r="BM2620" s="5">
        <v>5</v>
      </c>
      <c r="BR2620">
        <v>117</v>
      </c>
      <c r="BS2620">
        <v>-44</v>
      </c>
    </row>
    <row r="2621" spans="1:71">
      <c r="A2621" s="7">
        <v>40297</v>
      </c>
      <c r="B2621" s="6">
        <v>6110.56</v>
      </c>
      <c r="C2621" s="6">
        <v>6159.41</v>
      </c>
      <c r="D2621" s="6">
        <v>6073.37</v>
      </c>
      <c r="E2621" s="6">
        <v>6144.91</v>
      </c>
      <c r="F2621" s="6">
        <v>3796.44</v>
      </c>
      <c r="G2621" s="6">
        <v>3857.64</v>
      </c>
      <c r="H2621" s="6">
        <v>3775.34</v>
      </c>
      <c r="I2621" s="6">
        <v>3840.62</v>
      </c>
      <c r="J2621" s="9">
        <f t="shared" si="3930"/>
        <v>86.039999999999964</v>
      </c>
      <c r="K2621" s="9">
        <f t="shared" si="3957"/>
        <v>102.23416666666662</v>
      </c>
      <c r="L2621" s="9">
        <f t="shared" si="3934"/>
        <v>82.299999999999727</v>
      </c>
      <c r="M2621" s="9">
        <f t="shared" ref="M2621" si="4023">AVERAGE(L2610:L2621)</f>
        <v>76.564166666666708</v>
      </c>
      <c r="N2621" s="6" t="s">
        <v>36</v>
      </c>
      <c r="O2621" s="9">
        <f t="shared" si="3936"/>
        <v>2304.29</v>
      </c>
      <c r="P2621" s="4">
        <f t="shared" si="3975"/>
        <v>0.18597805726517938</v>
      </c>
      <c r="Q2621" s="5">
        <f t="shared" si="3976"/>
        <v>37.370000000000346</v>
      </c>
      <c r="R2621" s="5">
        <f t="shared" si="3977"/>
        <v>2306.6825000000003</v>
      </c>
      <c r="S2621" s="4">
        <f t="shared" si="3978"/>
        <v>0.66438658428949227</v>
      </c>
      <c r="T2621" s="4">
        <f t="shared" si="3979"/>
        <v>0.78688524590163667</v>
      </c>
      <c r="U2621" s="5">
        <f t="shared" si="3971"/>
        <v>2311.8959999999997</v>
      </c>
      <c r="V2621" s="5">
        <f t="shared" si="3972"/>
        <v>-7.6059999999997672</v>
      </c>
      <c r="X2621" s="5">
        <f t="shared" si="3932"/>
        <v>34.349999999999454</v>
      </c>
      <c r="Y2621" s="5">
        <f t="shared" si="3933"/>
        <v>44.179999999999836</v>
      </c>
      <c r="AA2621" s="5">
        <f t="shared" si="3951"/>
        <v>1</v>
      </c>
      <c r="AB2621" s="5">
        <f t="shared" si="3952"/>
        <v>0</v>
      </c>
      <c r="AC2621" s="5">
        <f t="shared" si="3953"/>
        <v>1</v>
      </c>
      <c r="AF2621" s="5">
        <f t="shared" si="3939"/>
        <v>48.849999999999454</v>
      </c>
      <c r="AG2621" s="5">
        <f t="shared" si="3940"/>
        <v>75.069999999999709</v>
      </c>
      <c r="AH2621" s="5">
        <f t="shared" si="3941"/>
        <v>37.190000000000509</v>
      </c>
      <c r="AI2621" s="5">
        <f t="shared" si="3942"/>
        <v>10.970000000000255</v>
      </c>
      <c r="AJ2621" s="5"/>
      <c r="AK2621" s="5">
        <f t="shared" si="3943"/>
        <v>37.190000000000509</v>
      </c>
      <c r="AL2621" s="5">
        <f t="shared" si="3963"/>
        <v>42.388000000000005</v>
      </c>
      <c r="AM2621" s="5">
        <f t="shared" si="3944"/>
        <v>48.849999999999454</v>
      </c>
      <c r="AN2621" s="5">
        <f t="shared" si="3959"/>
        <v>80.567999999999756</v>
      </c>
      <c r="AO2621" s="5">
        <f t="shared" si="3960"/>
        <v>0</v>
      </c>
      <c r="AP2621" s="5">
        <f t="shared" si="3973"/>
        <v>6</v>
      </c>
      <c r="AQ2621" s="5">
        <f t="shared" si="3991"/>
        <v>4.4000000000000004</v>
      </c>
      <c r="AR2621" s="5"/>
      <c r="AS2621" s="5">
        <f t="shared" si="3937"/>
        <v>75.069999999999709</v>
      </c>
      <c r="AT2621" s="5">
        <f t="shared" si="3959"/>
        <v>98.255999999999943</v>
      </c>
      <c r="AU2621" s="5">
        <f t="shared" si="3945"/>
        <v>10.970000000000255</v>
      </c>
      <c r="AV2621" s="5">
        <f t="shared" si="3948"/>
        <v>-26.220000000000255</v>
      </c>
      <c r="AW2621" s="5">
        <f t="shared" si="3946"/>
        <v>5</v>
      </c>
      <c r="AX2621" s="5">
        <f t="shared" si="3999"/>
        <v>26.194000000000056</v>
      </c>
      <c r="AZ2621" s="4">
        <f t="shared" si="3981"/>
        <v>0.78688524590163667</v>
      </c>
      <c r="BA2621" s="5">
        <f t="shared" si="3987"/>
        <v>0</v>
      </c>
      <c r="BB2621" s="4">
        <f t="shared" si="3982"/>
        <v>0.73819532016253209</v>
      </c>
      <c r="BD2621" s="5">
        <v>0</v>
      </c>
      <c r="BE2621" s="4">
        <v>0.25585149313963079</v>
      </c>
      <c r="BJ2621" s="5">
        <v>117.14000000000033</v>
      </c>
      <c r="BK2621" s="5">
        <v>-39.579999999999927</v>
      </c>
      <c r="BL2621" s="5">
        <v>40.410000000000764</v>
      </c>
      <c r="BM2621" s="5">
        <v>5</v>
      </c>
      <c r="BR2621">
        <v>-41</v>
      </c>
      <c r="BS2621">
        <v>44</v>
      </c>
    </row>
    <row r="2622" spans="1:71">
      <c r="A2622" s="7">
        <v>40298</v>
      </c>
      <c r="B2622" s="6">
        <v>6155.57</v>
      </c>
      <c r="C2622" s="6">
        <v>6205.72</v>
      </c>
      <c r="D2622" s="6">
        <v>6085.62</v>
      </c>
      <c r="E2622" s="6">
        <v>6135.7</v>
      </c>
      <c r="F2622" s="6">
        <v>3829.64</v>
      </c>
      <c r="G2622" s="6">
        <v>3857.08</v>
      </c>
      <c r="H2622" s="6">
        <v>3783.95</v>
      </c>
      <c r="I2622" s="6">
        <v>3816.99</v>
      </c>
      <c r="J2622" s="9">
        <f t="shared" si="3930"/>
        <v>120.10000000000036</v>
      </c>
      <c r="K2622" s="9">
        <f t="shared" si="3957"/>
        <v>106.04916666666668</v>
      </c>
      <c r="L2622" s="9">
        <f t="shared" si="3934"/>
        <v>73.130000000000109</v>
      </c>
      <c r="M2622" s="9">
        <f t="shared" ref="M2622" si="4024">AVERAGE(L2611:L2622)</f>
        <v>79.133333333333368</v>
      </c>
      <c r="N2622" s="6" t="s">
        <v>36</v>
      </c>
      <c r="O2622" s="9">
        <f t="shared" si="3936"/>
        <v>2318.71</v>
      </c>
      <c r="P2622" s="4">
        <f t="shared" si="3975"/>
        <v>0.57184907679956365</v>
      </c>
      <c r="Q2622" s="5">
        <f t="shared" si="3976"/>
        <v>37.370000000000346</v>
      </c>
      <c r="R2622" s="5">
        <f t="shared" si="3977"/>
        <v>2306.6825000000003</v>
      </c>
      <c r="S2622" s="4">
        <f t="shared" si="3978"/>
        <v>0.82347749338040166</v>
      </c>
      <c r="T2622" s="4">
        <f t="shared" si="3979"/>
        <v>0.83527231545351299</v>
      </c>
      <c r="U2622" s="5">
        <f t="shared" si="3971"/>
        <v>2313.9919999999997</v>
      </c>
      <c r="V2622" s="5">
        <f t="shared" si="3972"/>
        <v>4.718000000000302</v>
      </c>
      <c r="X2622" s="5">
        <f t="shared" si="3932"/>
        <v>-19.869999999999891</v>
      </c>
      <c r="Y2622" s="5">
        <f t="shared" si="3933"/>
        <v>-12.650000000000091</v>
      </c>
      <c r="AA2622" s="5">
        <f t="shared" si="3951"/>
        <v>0</v>
      </c>
      <c r="AB2622" s="5">
        <f t="shared" si="3952"/>
        <v>1</v>
      </c>
      <c r="AC2622" s="5">
        <f t="shared" si="3953"/>
        <v>1</v>
      </c>
      <c r="AF2622" s="5">
        <f t="shared" si="3939"/>
        <v>50.150000000000546</v>
      </c>
      <c r="AG2622" s="5">
        <f t="shared" si="3940"/>
        <v>60.8100000000004</v>
      </c>
      <c r="AH2622" s="5">
        <f t="shared" si="3941"/>
        <v>69.949999999999818</v>
      </c>
      <c r="AI2622" s="5">
        <f t="shared" si="3942"/>
        <v>59.289999999999964</v>
      </c>
      <c r="AJ2622" s="5"/>
      <c r="AK2622" s="5">
        <f t="shared" si="3943"/>
        <v>50.150000000000546</v>
      </c>
      <c r="AL2622" s="5">
        <f t="shared" si="3963"/>
        <v>50.848000000000496</v>
      </c>
      <c r="AM2622" s="5">
        <f t="shared" si="3944"/>
        <v>69.949999999999818</v>
      </c>
      <c r="AN2622" s="5">
        <f t="shared" si="3959"/>
        <v>77.381999999999792</v>
      </c>
      <c r="AO2622" s="5">
        <f t="shared" si="3960"/>
        <v>0</v>
      </c>
      <c r="AP2622" s="5">
        <f t="shared" si="3973"/>
        <v>5</v>
      </c>
      <c r="AQ2622" s="5">
        <f t="shared" si="3991"/>
        <v>4.5999999999999996</v>
      </c>
      <c r="AR2622" s="5"/>
      <c r="AS2622" s="5">
        <f t="shared" si="3937"/>
        <v>60.8100000000004</v>
      </c>
      <c r="AT2622" s="5">
        <f t="shared" si="3959"/>
        <v>91.476000000000028</v>
      </c>
      <c r="AU2622" s="5">
        <f t="shared" si="3945"/>
        <v>59.289999999999964</v>
      </c>
      <c r="AV2622" s="5">
        <f t="shared" si="3948"/>
        <v>-10.659999999999854</v>
      </c>
      <c r="AW2622" s="5">
        <f t="shared" si="3946"/>
        <v>6</v>
      </c>
      <c r="AX2622" s="5">
        <f t="shared" si="3999"/>
        <v>31.391999999999864</v>
      </c>
      <c r="AZ2622" s="4">
        <f t="shared" si="3981"/>
        <v>0.83527231545351299</v>
      </c>
      <c r="BA2622" s="5">
        <f t="shared" si="3987"/>
        <v>0</v>
      </c>
      <c r="BB2622" s="4">
        <f t="shared" si="3982"/>
        <v>0.78688524590163667</v>
      </c>
      <c r="BD2622" s="5">
        <v>0</v>
      </c>
      <c r="BE2622" s="4">
        <v>0.25567608476287063</v>
      </c>
      <c r="BJ2622" s="5">
        <v>186.51000000000022</v>
      </c>
      <c r="BK2622" s="5">
        <v>38.619999999999891</v>
      </c>
      <c r="BL2622" s="5">
        <v>15.769999999999527</v>
      </c>
      <c r="BM2622" s="5">
        <v>5</v>
      </c>
      <c r="BR2622">
        <v>-42</v>
      </c>
      <c r="BS2622">
        <v>-13</v>
      </c>
    </row>
    <row r="2623" spans="1:71">
      <c r="A2623" s="7">
        <v>40301</v>
      </c>
      <c r="B2623" s="6">
        <v>6122.76</v>
      </c>
      <c r="C2623" s="6">
        <v>6190.07</v>
      </c>
      <c r="D2623" s="6">
        <v>6089.93</v>
      </c>
      <c r="E2623" s="6">
        <v>6166.92</v>
      </c>
      <c r="F2623" s="6">
        <v>3796.79</v>
      </c>
      <c r="G2623" s="6">
        <v>3847.21</v>
      </c>
      <c r="H2623" s="6">
        <v>3771.96</v>
      </c>
      <c r="I2623" s="6">
        <v>3828.46</v>
      </c>
      <c r="J2623" s="9">
        <f t="shared" si="3930"/>
        <v>100.13999999999942</v>
      </c>
      <c r="K2623" s="9">
        <f t="shared" si="3957"/>
        <v>109.3091666666666</v>
      </c>
      <c r="L2623" s="9">
        <f t="shared" si="3934"/>
        <v>75.25</v>
      </c>
      <c r="M2623" s="9">
        <f t="shared" ref="M2623" si="4025">AVERAGE(L2612:L2623)</f>
        <v>81.421666666666695</v>
      </c>
      <c r="N2623" s="6" t="s">
        <v>36</v>
      </c>
      <c r="O2623" s="9">
        <f t="shared" si="3936"/>
        <v>2338.46</v>
      </c>
      <c r="P2623" s="4">
        <f t="shared" si="3975"/>
        <v>1</v>
      </c>
      <c r="Q2623" s="5">
        <f t="shared" si="3976"/>
        <v>41.119999999999891</v>
      </c>
      <c r="R2623" s="5">
        <f t="shared" si="3977"/>
        <v>2307.62</v>
      </c>
      <c r="S2623" s="4">
        <f t="shared" si="3978"/>
        <v>1</v>
      </c>
      <c r="T2623" s="4">
        <f t="shared" si="3979"/>
        <v>1</v>
      </c>
      <c r="U2623" s="5">
        <f t="shared" si="3971"/>
        <v>2314.7419999999997</v>
      </c>
      <c r="V2623" s="5">
        <f t="shared" si="3972"/>
        <v>23.718000000000302</v>
      </c>
      <c r="X2623" s="5">
        <f t="shared" si="3932"/>
        <v>44.159999999999854</v>
      </c>
      <c r="Y2623" s="5">
        <f t="shared" si="3933"/>
        <v>31.670000000000073</v>
      </c>
      <c r="AA2623" s="5">
        <f t="shared" si="3951"/>
        <v>1</v>
      </c>
      <c r="AB2623" s="5">
        <f t="shared" si="3952"/>
        <v>0</v>
      </c>
      <c r="AC2623" s="5">
        <f t="shared" si="3953"/>
        <v>1</v>
      </c>
      <c r="AF2623" s="5">
        <f t="shared" si="3939"/>
        <v>67.309999999999491</v>
      </c>
      <c r="AG2623" s="5">
        <f t="shared" si="3940"/>
        <v>54.369999999999891</v>
      </c>
      <c r="AH2623" s="5">
        <f t="shared" si="3941"/>
        <v>32.829999999999927</v>
      </c>
      <c r="AI2623" s="5">
        <f t="shared" si="3942"/>
        <v>45.769999999999527</v>
      </c>
      <c r="AJ2623" s="5"/>
      <c r="AK2623" s="5">
        <f t="shared" si="3943"/>
        <v>32.829999999999927</v>
      </c>
      <c r="AL2623" s="5">
        <f t="shared" si="3963"/>
        <v>50.848000000000496</v>
      </c>
      <c r="AM2623" s="5">
        <f t="shared" si="3944"/>
        <v>67.309999999999491</v>
      </c>
      <c r="AN2623" s="5">
        <f t="shared" si="3959"/>
        <v>80.886999999999802</v>
      </c>
      <c r="AO2623" s="5">
        <f t="shared" si="3960"/>
        <v>0</v>
      </c>
      <c r="AP2623" s="5">
        <f t="shared" si="3973"/>
        <v>5</v>
      </c>
      <c r="AQ2623" s="5">
        <f t="shared" si="3991"/>
        <v>4.8</v>
      </c>
      <c r="AR2623" s="5"/>
      <c r="AS2623" s="5">
        <f t="shared" si="3937"/>
        <v>54.369999999999891</v>
      </c>
      <c r="AT2623" s="5">
        <f t="shared" si="3959"/>
        <v>92.861000000000061</v>
      </c>
      <c r="AU2623" s="5">
        <f t="shared" si="3945"/>
        <v>45.769999999999527</v>
      </c>
      <c r="AV2623" s="5">
        <f t="shared" si="3948"/>
        <v>12.9399999999996</v>
      </c>
      <c r="AW2623" s="5">
        <f t="shared" si="3946"/>
        <v>2</v>
      </c>
      <c r="AX2623" s="5">
        <f t="shared" si="3999"/>
        <v>46.790999999999542</v>
      </c>
      <c r="AZ2623" s="4">
        <f t="shared" si="3981"/>
        <v>1</v>
      </c>
      <c r="BA2623" s="5">
        <f t="shared" si="3987"/>
        <v>0</v>
      </c>
      <c r="BB2623" s="4">
        <f t="shared" si="3982"/>
        <v>0.83527231545351299</v>
      </c>
      <c r="BD2623" s="5">
        <v>0</v>
      </c>
      <c r="BE2623" s="4">
        <v>0.25527044934344989</v>
      </c>
      <c r="BJ2623" s="5">
        <v>94.269999999999527</v>
      </c>
      <c r="BK2623" s="5">
        <v>-28.789999999999964</v>
      </c>
      <c r="BL2623" s="5">
        <v>44.979999999999563</v>
      </c>
      <c r="BM2623" s="5">
        <v>5</v>
      </c>
      <c r="BR2623">
        <v>-44</v>
      </c>
      <c r="BS2623">
        <v>32</v>
      </c>
    </row>
    <row r="2624" spans="1:71">
      <c r="A2624" s="7">
        <v>40302</v>
      </c>
      <c r="B2624" s="6">
        <v>6176.24</v>
      </c>
      <c r="C2624" s="6">
        <v>6197</v>
      </c>
      <c r="D2624" s="6">
        <v>5995.43</v>
      </c>
      <c r="E2624" s="6">
        <v>6006.86</v>
      </c>
      <c r="F2624" s="6">
        <v>3827.05</v>
      </c>
      <c r="G2624" s="6">
        <v>3836.17</v>
      </c>
      <c r="H2624" s="6">
        <v>3678.89</v>
      </c>
      <c r="I2624" s="6">
        <v>3689.29</v>
      </c>
      <c r="J2624" s="9">
        <f t="shared" si="3930"/>
        <v>201.56999999999971</v>
      </c>
      <c r="K2624" s="9">
        <f t="shared" si="3957"/>
        <v>114.22666666666662</v>
      </c>
      <c r="L2624" s="9">
        <f t="shared" si="3934"/>
        <v>157.2800000000002</v>
      </c>
      <c r="M2624" s="9">
        <f t="shared" ref="M2624" si="4026">AVERAGE(L2613:L2624)</f>
        <v>85.396666666666718</v>
      </c>
      <c r="N2624" s="6" t="s">
        <v>37</v>
      </c>
      <c r="O2624" s="9">
        <f t="shared" si="3936"/>
        <v>2317.5699999999997</v>
      </c>
      <c r="P2624" s="4">
        <f t="shared" si="3975"/>
        <v>0.49197470817119693</v>
      </c>
      <c r="Q2624" s="5">
        <f t="shared" si="3976"/>
        <v>41.119999999999891</v>
      </c>
      <c r="R2624" s="5">
        <f t="shared" si="3977"/>
        <v>2307.62</v>
      </c>
      <c r="S2624" s="4">
        <f t="shared" si="3978"/>
        <v>0.49197470817119693</v>
      </c>
      <c r="T2624" s="4">
        <f t="shared" si="3979"/>
        <v>0.778684182646463</v>
      </c>
      <c r="U2624" s="5">
        <f t="shared" si="3971"/>
        <v>2315.2739999999999</v>
      </c>
      <c r="V2624" s="5">
        <f t="shared" si="3972"/>
        <v>2.2959999999998217</v>
      </c>
      <c r="X2624" s="5">
        <f t="shared" si="3932"/>
        <v>-169.38000000000011</v>
      </c>
      <c r="Y2624" s="5">
        <f t="shared" si="3933"/>
        <v>-137.76000000000022</v>
      </c>
      <c r="AA2624" s="5">
        <f t="shared" si="3951"/>
        <v>0</v>
      </c>
      <c r="AB2624" s="5">
        <f t="shared" si="3952"/>
        <v>1</v>
      </c>
      <c r="AC2624" s="5">
        <f t="shared" si="3953"/>
        <v>1</v>
      </c>
      <c r="AF2624" s="5">
        <f t="shared" si="3939"/>
        <v>20.760000000000218</v>
      </c>
      <c r="AG2624" s="5">
        <f t="shared" si="3940"/>
        <v>30.079999999999927</v>
      </c>
      <c r="AH2624" s="5">
        <f t="shared" si="3941"/>
        <v>180.80999999999949</v>
      </c>
      <c r="AI2624" s="5">
        <f t="shared" si="3942"/>
        <v>171.48999999999978</v>
      </c>
      <c r="AJ2624" s="5"/>
      <c r="AK2624" s="5">
        <f t="shared" si="3943"/>
        <v>20.760000000000218</v>
      </c>
      <c r="AL2624" s="5">
        <f t="shared" si="3963"/>
        <v>50.848000000000496</v>
      </c>
      <c r="AM2624" s="5">
        <f t="shared" si="3944"/>
        <v>180.80999999999949</v>
      </c>
      <c r="AN2624" s="5">
        <f t="shared" si="3959"/>
        <v>91.563999999999766</v>
      </c>
      <c r="AO2624" s="5">
        <f t="shared" si="3960"/>
        <v>1</v>
      </c>
      <c r="AP2624" s="5">
        <f t="shared" si="3973"/>
        <v>5</v>
      </c>
      <c r="AQ2624" s="5">
        <f t="shared" si="3991"/>
        <v>4.9000000000000004</v>
      </c>
      <c r="AR2624" s="5"/>
      <c r="AS2624" s="5">
        <f t="shared" si="3937"/>
        <v>171.48999999999978</v>
      </c>
      <c r="AT2624" s="5">
        <f t="shared" si="3959"/>
        <v>99.5</v>
      </c>
      <c r="AU2624" s="5">
        <f t="shared" si="3945"/>
        <v>30.079999999999927</v>
      </c>
      <c r="AV2624" s="5">
        <f t="shared" si="3948"/>
        <v>-9.319999999999709</v>
      </c>
      <c r="AW2624" s="5">
        <f t="shared" si="3946"/>
        <v>3</v>
      </c>
      <c r="AX2624" s="5">
        <f t="shared" si="3999"/>
        <v>46.790999999999542</v>
      </c>
      <c r="AZ2624" s="4">
        <f t="shared" si="3981"/>
        <v>0.778684182646463</v>
      </c>
      <c r="BA2624" s="5">
        <f t="shared" si="3987"/>
        <v>-20.890000000000327</v>
      </c>
      <c r="BB2624" s="4">
        <f t="shared" si="3982"/>
        <v>1</v>
      </c>
      <c r="BD2624" s="5">
        <v>0</v>
      </c>
      <c r="BE2624" s="4">
        <v>0.25457648153893647</v>
      </c>
      <c r="BJ2624" s="5">
        <v>179.88999999999942</v>
      </c>
      <c r="BK2624" s="5">
        <v>-24.149999999999636</v>
      </c>
      <c r="BL2624" s="5">
        <v>27.819999999999709</v>
      </c>
      <c r="BM2624" s="5">
        <v>5</v>
      </c>
      <c r="BR2624">
        <v>-46</v>
      </c>
      <c r="BS2624">
        <v>138</v>
      </c>
    </row>
    <row r="2625" spans="1:71">
      <c r="A2625" s="7">
        <v>40303</v>
      </c>
      <c r="B2625" s="6">
        <v>6021.06</v>
      </c>
      <c r="C2625" s="6">
        <v>6031.09</v>
      </c>
      <c r="D2625" s="6">
        <v>5929.35</v>
      </c>
      <c r="E2625" s="6">
        <v>5958.45</v>
      </c>
      <c r="F2625" s="6">
        <v>3688.15</v>
      </c>
      <c r="G2625" s="6">
        <v>3705.08</v>
      </c>
      <c r="H2625" s="6">
        <v>3613.57</v>
      </c>
      <c r="I2625" s="6">
        <v>3636.03</v>
      </c>
      <c r="J2625" s="9">
        <f t="shared" si="3930"/>
        <v>101.73999999999978</v>
      </c>
      <c r="K2625" s="9">
        <f t="shared" si="3957"/>
        <v>118.49833333333329</v>
      </c>
      <c r="L2625" s="9">
        <f t="shared" si="3934"/>
        <v>91.509999999999764</v>
      </c>
      <c r="M2625" s="9">
        <f t="shared" ref="M2625" si="4027">AVERAGE(L2614:L2625)</f>
        <v>89.858333333333348</v>
      </c>
      <c r="N2625" s="6" t="s">
        <v>36</v>
      </c>
      <c r="O2625" s="9">
        <f t="shared" si="3936"/>
        <v>2322.4199999999996</v>
      </c>
      <c r="P2625" s="4">
        <f t="shared" si="3975"/>
        <v>0.5305823822066027</v>
      </c>
      <c r="Q2625" s="5">
        <f t="shared" si="3976"/>
        <v>34.170000000000073</v>
      </c>
      <c r="R2625" s="5">
        <f t="shared" si="3977"/>
        <v>2312.8325</v>
      </c>
      <c r="S2625" s="4">
        <f t="shared" si="3978"/>
        <v>0.60992217898831569</v>
      </c>
      <c r="T2625" s="4">
        <f t="shared" si="3979"/>
        <v>0.60992217898831569</v>
      </c>
      <c r="U2625" s="5">
        <f t="shared" si="3971"/>
        <v>2320.29</v>
      </c>
      <c r="V2625" s="5">
        <f t="shared" si="3972"/>
        <v>2.1299999999996544</v>
      </c>
      <c r="X2625" s="5">
        <f t="shared" si="3932"/>
        <v>-62.610000000000582</v>
      </c>
      <c r="Y2625" s="5">
        <f t="shared" si="3933"/>
        <v>-52.119999999999891</v>
      </c>
      <c r="AA2625" s="5">
        <f t="shared" si="3951"/>
        <v>0</v>
      </c>
      <c r="AB2625" s="5">
        <f t="shared" si="3952"/>
        <v>1</v>
      </c>
      <c r="AC2625" s="5">
        <f t="shared" si="3953"/>
        <v>1</v>
      </c>
      <c r="AF2625" s="5">
        <f t="shared" si="3939"/>
        <v>10.029999999999745</v>
      </c>
      <c r="AG2625" s="5">
        <f t="shared" si="3940"/>
        <v>24.230000000000473</v>
      </c>
      <c r="AH2625" s="5">
        <f t="shared" si="3941"/>
        <v>91.710000000000036</v>
      </c>
      <c r="AI2625" s="5">
        <f t="shared" si="3942"/>
        <v>77.509999999999309</v>
      </c>
      <c r="AJ2625" s="5"/>
      <c r="AK2625" s="5">
        <f t="shared" si="3943"/>
        <v>10.029999999999745</v>
      </c>
      <c r="AL2625" s="5">
        <f t="shared" si="3963"/>
        <v>50.848000000000496</v>
      </c>
      <c r="AM2625" s="5">
        <f t="shared" si="3944"/>
        <v>91.710000000000036</v>
      </c>
      <c r="AN2625" s="5">
        <f t="shared" si="3959"/>
        <v>95.598999999999791</v>
      </c>
      <c r="AO2625" s="5">
        <f t="shared" si="3960"/>
        <v>0</v>
      </c>
      <c r="AP2625" s="5">
        <f t="shared" si="3973"/>
        <v>5</v>
      </c>
      <c r="AQ2625" s="5">
        <f t="shared" si="3991"/>
        <v>5</v>
      </c>
      <c r="AR2625" s="5"/>
      <c r="AS2625" s="5">
        <f t="shared" si="3937"/>
        <v>77.509999999999309</v>
      </c>
      <c r="AT2625" s="5">
        <f t="shared" si="3959"/>
        <v>103.74600000000001</v>
      </c>
      <c r="AU2625" s="5">
        <f t="shared" si="3945"/>
        <v>24.230000000000473</v>
      </c>
      <c r="AV2625" s="5">
        <f t="shared" si="3948"/>
        <v>-14.200000000000728</v>
      </c>
      <c r="AW2625" s="5">
        <f t="shared" si="3946"/>
        <v>4</v>
      </c>
      <c r="AX2625" s="5">
        <f t="shared" si="3999"/>
        <v>46.790999999999542</v>
      </c>
      <c r="AZ2625" s="4">
        <f t="shared" si="3981"/>
        <v>0.60992217898831569</v>
      </c>
      <c r="BA2625" s="5">
        <f t="shared" si="3987"/>
        <v>0</v>
      </c>
      <c r="BB2625" s="4">
        <f t="shared" si="3982"/>
        <v>0.778684182646463</v>
      </c>
      <c r="BD2625" s="5">
        <v>0</v>
      </c>
      <c r="BE2625" s="4">
        <v>0.25455959892817137</v>
      </c>
      <c r="BJ2625" s="5">
        <v>205.11999999999989</v>
      </c>
      <c r="BK2625" s="5">
        <v>-85.619999999999891</v>
      </c>
      <c r="BL2625" s="5">
        <v>85.619999999999891</v>
      </c>
      <c r="BM2625" s="5">
        <v>5</v>
      </c>
      <c r="BR2625">
        <v>92</v>
      </c>
      <c r="BS2625">
        <v>-54</v>
      </c>
    </row>
    <row r="2626" spans="1:71">
      <c r="A2626" s="7">
        <v>40304</v>
      </c>
      <c r="B2626" s="6">
        <v>5919.94</v>
      </c>
      <c r="C2626" s="6">
        <v>6009.48</v>
      </c>
      <c r="D2626" s="6">
        <v>5884.39</v>
      </c>
      <c r="E2626" s="6">
        <v>5908.26</v>
      </c>
      <c r="F2626" s="6">
        <v>3583.75</v>
      </c>
      <c r="G2626" s="6">
        <v>3667.89</v>
      </c>
      <c r="H2626" s="6">
        <v>3541.82</v>
      </c>
      <c r="I2626" s="6">
        <v>3556.11</v>
      </c>
      <c r="J2626" s="9">
        <f t="shared" si="3930"/>
        <v>125.08999999999924</v>
      </c>
      <c r="K2626" s="9">
        <f t="shared" si="3957"/>
        <v>120.16416666666653</v>
      </c>
      <c r="L2626" s="9">
        <f t="shared" si="3934"/>
        <v>126.06999999999971</v>
      </c>
      <c r="M2626" s="9">
        <f t="shared" ref="M2626" si="4028">AVERAGE(L2615:L2626)</f>
        <v>95.399999999999977</v>
      </c>
      <c r="N2626" s="6" t="s">
        <v>36</v>
      </c>
      <c r="O2626" s="9">
        <f t="shared" si="3936"/>
        <v>2352.15</v>
      </c>
      <c r="P2626" s="4">
        <f t="shared" si="3975"/>
        <v>1</v>
      </c>
      <c r="Q2626" s="5">
        <f t="shared" si="3976"/>
        <v>34.580000000000382</v>
      </c>
      <c r="R2626" s="5">
        <f t="shared" si="3977"/>
        <v>2326.2149999999997</v>
      </c>
      <c r="S2626" s="4">
        <f t="shared" si="3978"/>
        <v>1</v>
      </c>
      <c r="T2626" s="4">
        <f t="shared" si="3979"/>
        <v>1</v>
      </c>
      <c r="U2626" s="5">
        <f t="shared" si="3971"/>
        <v>2329.8620000000001</v>
      </c>
      <c r="V2626" s="5">
        <f t="shared" si="3972"/>
        <v>22.288000000000011</v>
      </c>
      <c r="X2626" s="5">
        <f t="shared" si="3932"/>
        <v>-11.679999999999382</v>
      </c>
      <c r="Y2626" s="5">
        <f t="shared" si="3933"/>
        <v>-27.639999999999873</v>
      </c>
      <c r="AA2626" s="5">
        <f t="shared" si="3951"/>
        <v>0</v>
      </c>
      <c r="AB2626" s="5">
        <f t="shared" si="3952"/>
        <v>1</v>
      </c>
      <c r="AC2626" s="5">
        <f t="shared" si="3953"/>
        <v>1</v>
      </c>
      <c r="AF2626" s="5">
        <f t="shared" si="3939"/>
        <v>89.539999999999964</v>
      </c>
      <c r="AG2626" s="5">
        <f t="shared" si="3940"/>
        <v>51.029999999999745</v>
      </c>
      <c r="AH2626" s="5">
        <f t="shared" si="3941"/>
        <v>35.549999999999272</v>
      </c>
      <c r="AI2626" s="5">
        <f t="shared" si="3942"/>
        <v>74.059999999999491</v>
      </c>
      <c r="AJ2626" s="5"/>
      <c r="AK2626" s="5">
        <f t="shared" si="3943"/>
        <v>35.549999999999272</v>
      </c>
      <c r="AL2626" s="5">
        <f t="shared" si="3963"/>
        <v>38.486000000000509</v>
      </c>
      <c r="AM2626" s="5">
        <f t="shared" si="3944"/>
        <v>89.539999999999964</v>
      </c>
      <c r="AN2626" s="5">
        <f t="shared" si="3959"/>
        <v>95.73699999999981</v>
      </c>
      <c r="AO2626" s="5">
        <f t="shared" si="3960"/>
        <v>0</v>
      </c>
      <c r="AP2626" s="5">
        <f t="shared" si="3973"/>
        <v>4</v>
      </c>
      <c r="AQ2626" s="5">
        <f t="shared" si="3991"/>
        <v>5</v>
      </c>
      <c r="AR2626" s="5"/>
      <c r="AS2626" s="5">
        <f t="shared" si="3937"/>
        <v>74.059999999999491</v>
      </c>
      <c r="AT2626" s="5">
        <f t="shared" si="3959"/>
        <v>102.22099999999992</v>
      </c>
      <c r="AU2626" s="5">
        <f t="shared" si="3945"/>
        <v>51.029999999999745</v>
      </c>
      <c r="AV2626" s="5">
        <f t="shared" si="3948"/>
        <v>38.510000000000218</v>
      </c>
      <c r="AW2626" s="5">
        <f t="shared" si="3946"/>
        <v>5</v>
      </c>
      <c r="AX2626" s="5">
        <f t="shared" si="3999"/>
        <v>51.524999999999736</v>
      </c>
      <c r="AZ2626" s="4">
        <f t="shared" si="3981"/>
        <v>1</v>
      </c>
      <c r="BA2626" s="5">
        <f t="shared" si="3987"/>
        <v>0</v>
      </c>
      <c r="BB2626" s="4">
        <f t="shared" si="3982"/>
        <v>0.60992217898831569</v>
      </c>
      <c r="BD2626" s="5">
        <v>0</v>
      </c>
      <c r="BE2626" s="4">
        <v>0.2544814340588874</v>
      </c>
      <c r="BJ2626" s="5">
        <v>91.040000000000873</v>
      </c>
      <c r="BK2626" s="5">
        <v>-11.430000000000291</v>
      </c>
      <c r="BL2626" s="5">
        <v>60.430000000000291</v>
      </c>
      <c r="BM2626" s="5">
        <v>5</v>
      </c>
      <c r="BR2626">
        <v>-48</v>
      </c>
      <c r="BS2626">
        <v>-28</v>
      </c>
    </row>
    <row r="2627" spans="1:71">
      <c r="A2627" s="7">
        <v>40305</v>
      </c>
      <c r="B2627" s="6">
        <v>5790.67</v>
      </c>
      <c r="C2627" s="6">
        <v>5905.35</v>
      </c>
      <c r="D2627" s="6">
        <v>5655.18</v>
      </c>
      <c r="E2627" s="6">
        <v>5715.09</v>
      </c>
      <c r="F2627" s="6">
        <v>3454.6</v>
      </c>
      <c r="G2627" s="6">
        <v>3538.86</v>
      </c>
      <c r="H2627" s="6">
        <v>3349.96</v>
      </c>
      <c r="I2627" s="6">
        <v>3392.59</v>
      </c>
      <c r="J2627" s="9">
        <f t="shared" ref="J2627:J2690" si="4029">MAX(ABS(E2626-D2627),ABS(C2627-E2626),ABS(C2627-D2627))</f>
        <v>253.07999999999993</v>
      </c>
      <c r="K2627" s="9">
        <f t="shared" si="3957"/>
        <v>136.90416666666655</v>
      </c>
      <c r="L2627" s="9">
        <f t="shared" si="3934"/>
        <v>206.15000000000009</v>
      </c>
      <c r="M2627" s="9">
        <f t="shared" ref="M2627" si="4030">AVERAGE(L2616:L2627)</f>
        <v>107.54249999999998</v>
      </c>
      <c r="N2627" s="6" t="s">
        <v>37</v>
      </c>
      <c r="O2627" s="9">
        <f t="shared" si="3936"/>
        <v>2322.5</v>
      </c>
      <c r="P2627" s="4">
        <f t="shared" si="3975"/>
        <v>0.14256795835743888</v>
      </c>
      <c r="Q2627" s="5">
        <f t="shared" si="3976"/>
        <v>34.580000000000382</v>
      </c>
      <c r="R2627" s="5">
        <f t="shared" si="3977"/>
        <v>2326.2149999999997</v>
      </c>
      <c r="S2627" s="4">
        <f t="shared" si="3978"/>
        <v>0.38048474717927261</v>
      </c>
      <c r="T2627" s="4">
        <f t="shared" si="3979"/>
        <v>0.45904032110928444</v>
      </c>
      <c r="U2627" s="5">
        <f t="shared" si="3971"/>
        <v>2330.62</v>
      </c>
      <c r="V2627" s="5">
        <f t="shared" si="3972"/>
        <v>-8.1199999999998909</v>
      </c>
      <c r="X2627" s="5">
        <f t="shared" ref="X2627:X2690" si="4031">E2627-B2627</f>
        <v>-75.579999999999927</v>
      </c>
      <c r="Y2627" s="5">
        <f t="shared" ref="Y2627:Y2690" si="4032">I2627-F2627</f>
        <v>-62.009999999999764</v>
      </c>
      <c r="AA2627" s="5">
        <f t="shared" si="3951"/>
        <v>0</v>
      </c>
      <c r="AB2627" s="5">
        <f t="shared" si="3952"/>
        <v>1</v>
      </c>
      <c r="AC2627" s="5">
        <f t="shared" si="3953"/>
        <v>1</v>
      </c>
      <c r="AF2627" s="5">
        <f t="shared" si="3939"/>
        <v>114.68000000000029</v>
      </c>
      <c r="AG2627" s="5">
        <f t="shared" si="3940"/>
        <v>-2.9099999999998545</v>
      </c>
      <c r="AH2627" s="5">
        <f t="shared" si="3941"/>
        <v>135.48999999999978</v>
      </c>
      <c r="AI2627" s="5">
        <f t="shared" si="3942"/>
        <v>253.07999999999993</v>
      </c>
      <c r="AJ2627" s="5"/>
      <c r="AK2627" s="5">
        <f t="shared" si="3943"/>
        <v>114.68000000000029</v>
      </c>
      <c r="AL2627" s="5">
        <f t="shared" si="3963"/>
        <v>56.603000000000499</v>
      </c>
      <c r="AM2627" s="5">
        <f t="shared" si="3944"/>
        <v>135.48999999999978</v>
      </c>
      <c r="AN2627" s="5">
        <f t="shared" si="3959"/>
        <v>99.793999999999784</v>
      </c>
      <c r="AO2627" s="5">
        <f t="shared" si="3960"/>
        <v>1</v>
      </c>
      <c r="AP2627" s="5">
        <f t="shared" si="3973"/>
        <v>4</v>
      </c>
      <c r="AQ2627" s="5">
        <f t="shared" si="3991"/>
        <v>4.9000000000000004</v>
      </c>
      <c r="AR2627" s="5"/>
      <c r="AS2627" s="5">
        <f t="shared" si="3937"/>
        <v>253.07999999999993</v>
      </c>
      <c r="AT2627" s="5">
        <f t="shared" si="3959"/>
        <v>115.64699999999993</v>
      </c>
      <c r="AU2627" s="5">
        <f t="shared" si="3945"/>
        <v>-2.9099999999998545</v>
      </c>
      <c r="AV2627" s="5">
        <f t="shared" si="3948"/>
        <v>117.59000000000015</v>
      </c>
      <c r="AW2627" s="5">
        <f t="shared" si="3946"/>
        <v>6</v>
      </c>
      <c r="AX2627" s="5">
        <f t="shared" si="3999"/>
        <v>51.524999999999736</v>
      </c>
      <c r="AZ2627" s="4">
        <f t="shared" si="3981"/>
        <v>0.45904032110928444</v>
      </c>
      <c r="BA2627" s="5">
        <f t="shared" si="3987"/>
        <v>-29.650000000000091</v>
      </c>
      <c r="BB2627" s="4">
        <f t="shared" si="3982"/>
        <v>1</v>
      </c>
      <c r="BD2627" s="5">
        <v>0</v>
      </c>
      <c r="BE2627" s="4">
        <v>0.25186289120715344</v>
      </c>
      <c r="BJ2627" s="5">
        <v>90.569999999999709</v>
      </c>
      <c r="BK2627" s="5">
        <v>22.520000000000437</v>
      </c>
      <c r="BL2627" s="5">
        <v>30.269999999999527</v>
      </c>
      <c r="BM2627" s="5">
        <v>5</v>
      </c>
      <c r="BR2627">
        <v>-55</v>
      </c>
      <c r="BS2627">
        <v>-65</v>
      </c>
    </row>
    <row r="2628" spans="1:71">
      <c r="A2628" s="7">
        <v>40308</v>
      </c>
      <c r="B2628" s="6">
        <v>5814.41</v>
      </c>
      <c r="C2628" s="6">
        <v>6017.91</v>
      </c>
      <c r="D2628" s="6">
        <v>5805.98</v>
      </c>
      <c r="E2628" s="6">
        <v>6017.91</v>
      </c>
      <c r="F2628" s="6">
        <v>3605.84</v>
      </c>
      <c r="G2628" s="6">
        <v>3720.29</v>
      </c>
      <c r="H2628" s="6">
        <v>3461.96</v>
      </c>
      <c r="I2628" s="6">
        <v>3720.29</v>
      </c>
      <c r="J2628" s="9">
        <f t="shared" si="4029"/>
        <v>302.81999999999971</v>
      </c>
      <c r="K2628" s="9">
        <f t="shared" si="3957"/>
        <v>150.03166666666652</v>
      </c>
      <c r="L2628" s="9">
        <f t="shared" ref="L2628:L2691" si="4033">MAX(ABS(I2627-H2628),ABS(G2628-I2627),ABS(G2628-H2628))</f>
        <v>327.69999999999982</v>
      </c>
      <c r="M2628" s="9">
        <f t="shared" ref="M2628" si="4034">AVERAGE(L2617:L2628)</f>
        <v>126.52833333333326</v>
      </c>
      <c r="N2628" s="6" t="s">
        <v>36</v>
      </c>
      <c r="O2628" s="9">
        <f t="shared" ref="O2628:O2691" si="4035">E2628-I2628</f>
        <v>2297.62</v>
      </c>
      <c r="P2628" s="4">
        <f t="shared" si="3975"/>
        <v>0</v>
      </c>
      <c r="Q2628" s="5">
        <f t="shared" si="3976"/>
        <v>54.5300000000002</v>
      </c>
      <c r="R2628" s="5">
        <f t="shared" si="3977"/>
        <v>2311.2525000000001</v>
      </c>
      <c r="S2628" s="4">
        <f t="shared" si="3978"/>
        <v>0</v>
      </c>
      <c r="T2628" s="4">
        <f t="shared" si="3979"/>
        <v>5.1085568326901228E-3</v>
      </c>
      <c r="U2628" s="5">
        <f t="shared" si="3971"/>
        <v>2322.4519999999998</v>
      </c>
      <c r="V2628" s="5">
        <f t="shared" si="3972"/>
        <v>-24.83199999999988</v>
      </c>
      <c r="X2628" s="5">
        <f t="shared" si="4031"/>
        <v>203.5</v>
      </c>
      <c r="Y2628" s="5">
        <f t="shared" si="4032"/>
        <v>114.44999999999982</v>
      </c>
      <c r="AA2628" s="5">
        <f t="shared" si="3951"/>
        <v>1</v>
      </c>
      <c r="AB2628" s="5">
        <f t="shared" si="3952"/>
        <v>0</v>
      </c>
      <c r="AC2628" s="5">
        <f t="shared" si="3953"/>
        <v>1</v>
      </c>
      <c r="AF2628" s="5">
        <f t="shared" si="3939"/>
        <v>203.5</v>
      </c>
      <c r="AG2628" s="5">
        <f t="shared" si="3940"/>
        <v>302.81999999999971</v>
      </c>
      <c r="AH2628" s="5">
        <f t="shared" si="3941"/>
        <v>8.430000000000291</v>
      </c>
      <c r="AI2628" s="5">
        <f t="shared" si="3942"/>
        <v>-90.889999999999418</v>
      </c>
      <c r="AJ2628" s="5"/>
      <c r="AK2628" s="5">
        <f t="shared" si="3943"/>
        <v>8.430000000000291</v>
      </c>
      <c r="AL2628" s="5">
        <f t="shared" si="3963"/>
        <v>56.603000000000499</v>
      </c>
      <c r="AM2628" s="5">
        <f t="shared" si="3944"/>
        <v>203.5</v>
      </c>
      <c r="AN2628" s="5">
        <f t="shared" si="3959"/>
        <v>117.70499999999974</v>
      </c>
      <c r="AO2628" s="5">
        <f t="shared" si="3960"/>
        <v>1</v>
      </c>
      <c r="AP2628" s="5">
        <f t="shared" si="3973"/>
        <v>5</v>
      </c>
      <c r="AQ2628" s="5">
        <f t="shared" si="3991"/>
        <v>5</v>
      </c>
      <c r="AR2628" s="5"/>
      <c r="AS2628" s="5">
        <f t="shared" ref="AS2628:AS2691" si="4036">MAX(AG2628,AI2628)</f>
        <v>302.81999999999971</v>
      </c>
      <c r="AT2628" s="5">
        <f t="shared" si="3959"/>
        <v>137.72999999999985</v>
      </c>
      <c r="AU2628" s="5">
        <f t="shared" si="3945"/>
        <v>-90.889999999999418</v>
      </c>
      <c r="AV2628" s="5">
        <f t="shared" si="3948"/>
        <v>-99.319999999999709</v>
      </c>
      <c r="AW2628" s="5">
        <f t="shared" si="3946"/>
        <v>2</v>
      </c>
      <c r="AX2628" s="5">
        <f t="shared" si="3999"/>
        <v>51.524999999999736</v>
      </c>
      <c r="AZ2628" s="4">
        <f t="shared" si="3981"/>
        <v>5.1085568326901228E-3</v>
      </c>
      <c r="BA2628" s="5">
        <f t="shared" si="3987"/>
        <v>0</v>
      </c>
      <c r="BB2628" s="4">
        <f t="shared" si="3982"/>
        <v>0.45904032110928444</v>
      </c>
      <c r="BD2628" s="5">
        <v>0</v>
      </c>
      <c r="BE2628" s="4">
        <v>0.25147467036780274</v>
      </c>
      <c r="BJ2628" s="5">
        <v>77.259999999999309</v>
      </c>
      <c r="BK2628" s="5">
        <v>56.400000000000546</v>
      </c>
      <c r="BL2628" s="5">
        <v>30.3100000000004</v>
      </c>
      <c r="BM2628" s="5">
        <v>5</v>
      </c>
      <c r="BR2628">
        <v>-60</v>
      </c>
      <c r="BS2628">
        <v>-76</v>
      </c>
    </row>
    <row r="2629" spans="1:71">
      <c r="A2629" s="7">
        <v>40309</v>
      </c>
      <c r="B2629" s="6">
        <v>5922.03</v>
      </c>
      <c r="C2629" s="6">
        <v>6042.11</v>
      </c>
      <c r="D2629" s="6">
        <v>5918.14</v>
      </c>
      <c r="E2629" s="6">
        <v>6037.71</v>
      </c>
      <c r="F2629" s="6">
        <v>3655.24</v>
      </c>
      <c r="G2629" s="6">
        <v>3700.29</v>
      </c>
      <c r="H2629" s="6">
        <v>3623.22</v>
      </c>
      <c r="I2629" s="6">
        <v>3693.2</v>
      </c>
      <c r="J2629" s="9">
        <f t="shared" si="4029"/>
        <v>123.96999999999935</v>
      </c>
      <c r="K2629" s="9">
        <f t="shared" si="3957"/>
        <v>150.46083333333317</v>
      </c>
      <c r="L2629" s="9">
        <f t="shared" si="4033"/>
        <v>97.070000000000164</v>
      </c>
      <c r="M2629" s="9">
        <f t="shared" ref="M2629" si="4037">AVERAGE(L2618:L2629)</f>
        <v>129.5083333333333</v>
      </c>
      <c r="N2629" s="6" t="s">
        <v>36</v>
      </c>
      <c r="O2629" s="9">
        <f t="shared" si="4035"/>
        <v>2344.5100000000002</v>
      </c>
      <c r="P2629" s="4">
        <f t="shared" si="3975"/>
        <v>0.85989363653035311</v>
      </c>
      <c r="Q2629" s="5">
        <f t="shared" si="3976"/>
        <v>54.5300000000002</v>
      </c>
      <c r="R2629" s="5">
        <f t="shared" si="3977"/>
        <v>2311.2525000000001</v>
      </c>
      <c r="S2629" s="4">
        <f t="shared" si="3978"/>
        <v>0.85989363653035311</v>
      </c>
      <c r="T2629" s="4">
        <f t="shared" si="3979"/>
        <v>0.85989363653035311</v>
      </c>
      <c r="U2629" s="5">
        <f t="shared" si="3971"/>
        <v>2327.8399999999997</v>
      </c>
      <c r="V2629" s="5">
        <f t="shared" si="3972"/>
        <v>16.670000000000528</v>
      </c>
      <c r="X2629" s="5">
        <f t="shared" si="4031"/>
        <v>115.68000000000029</v>
      </c>
      <c r="Y2629" s="5">
        <f t="shared" si="4032"/>
        <v>37.960000000000036</v>
      </c>
      <c r="AA2629" s="5">
        <f t="shared" si="3951"/>
        <v>1</v>
      </c>
      <c r="AB2629" s="5">
        <f t="shared" si="3952"/>
        <v>0</v>
      </c>
      <c r="AC2629" s="5">
        <f t="shared" si="3953"/>
        <v>1</v>
      </c>
      <c r="AF2629" s="5">
        <f t="shared" ref="AF2629:AF2692" si="4038">(C2629-B2629)</f>
        <v>120.07999999999993</v>
      </c>
      <c r="AG2629" s="5">
        <f t="shared" ref="AG2629:AG2692" si="4039">(C2629-E2628)</f>
        <v>24.199999999999818</v>
      </c>
      <c r="AH2629" s="5">
        <f t="shared" ref="AH2629:AH2692" si="4040">(B2629-D2629)</f>
        <v>3.8899999999994179</v>
      </c>
      <c r="AI2629" s="5">
        <f t="shared" ref="AI2629:AI2692" si="4041">(E2628-D2629)</f>
        <v>99.769999999999527</v>
      </c>
      <c r="AJ2629" s="5"/>
      <c r="AK2629" s="5">
        <f t="shared" ref="AK2629:AK2692" si="4042">MIN(AF2629,AH2629)</f>
        <v>3.8899999999994179</v>
      </c>
      <c r="AL2629" s="5">
        <f t="shared" si="3963"/>
        <v>56.603000000000499</v>
      </c>
      <c r="AM2629" s="5">
        <f t="shared" ref="AM2629:AM2692" si="4043">MAX(AF2629,AH2629)</f>
        <v>120.07999999999993</v>
      </c>
      <c r="AN2629" s="5">
        <f t="shared" si="3959"/>
        <v>112.42399999999979</v>
      </c>
      <c r="AO2629" s="5">
        <f t="shared" si="3960"/>
        <v>1</v>
      </c>
      <c r="AP2629" s="5">
        <f t="shared" si="3973"/>
        <v>5</v>
      </c>
      <c r="AQ2629" s="5">
        <f t="shared" si="3991"/>
        <v>5</v>
      </c>
      <c r="AR2629" s="5"/>
      <c r="AS2629" s="5">
        <f t="shared" si="4036"/>
        <v>99.769999999999527</v>
      </c>
      <c r="AT2629" s="5">
        <f t="shared" si="3959"/>
        <v>130.44799999999978</v>
      </c>
      <c r="AU2629" s="5">
        <f t="shared" ref="AU2629:AU2692" si="4044">MIN($AG2629,$AI2629)</f>
        <v>24.199999999999818</v>
      </c>
      <c r="AV2629" s="5">
        <f t="shared" si="3948"/>
        <v>95.880000000000109</v>
      </c>
      <c r="AW2629" s="5">
        <f t="shared" ref="AW2629:AW2692" si="4045">WEEKDAY(A2629)</f>
        <v>3</v>
      </c>
      <c r="AX2629" s="5">
        <f t="shared" si="3999"/>
        <v>51.524999999999736</v>
      </c>
      <c r="AZ2629" s="4">
        <f t="shared" si="3981"/>
        <v>0.85989363653035311</v>
      </c>
      <c r="BA2629" s="5">
        <f t="shared" si="3987"/>
        <v>0</v>
      </c>
      <c r="BB2629" s="4">
        <f t="shared" si="3982"/>
        <v>5.1085568326901228E-3</v>
      </c>
      <c r="BD2629" s="5">
        <v>0</v>
      </c>
      <c r="BE2629" s="4">
        <v>0.25124120810922757</v>
      </c>
      <c r="BJ2629" s="5">
        <v>72.239999999999782</v>
      </c>
      <c r="BK2629" s="5">
        <v>42.349999999999454</v>
      </c>
      <c r="BL2629" s="5">
        <v>13.559999999999491</v>
      </c>
      <c r="BM2629" s="5">
        <v>5</v>
      </c>
      <c r="BR2629">
        <v>-60</v>
      </c>
      <c r="BS2629">
        <v>38</v>
      </c>
    </row>
    <row r="2630" spans="1:71">
      <c r="A2630" s="7">
        <v>40310</v>
      </c>
      <c r="B2630" s="6">
        <v>6026.06</v>
      </c>
      <c r="C2630" s="6">
        <v>6217.24</v>
      </c>
      <c r="D2630" s="6">
        <v>6006.31</v>
      </c>
      <c r="E2630" s="6">
        <v>6183.49</v>
      </c>
      <c r="F2630" s="6">
        <v>3665.77</v>
      </c>
      <c r="G2630" s="6">
        <v>3763.07</v>
      </c>
      <c r="H2630" s="6">
        <v>3639.34</v>
      </c>
      <c r="I2630" s="6">
        <v>3733.87</v>
      </c>
      <c r="J2630" s="9">
        <f t="shared" si="4029"/>
        <v>210.92999999999938</v>
      </c>
      <c r="K2630" s="9">
        <f t="shared" si="3957"/>
        <v>161.20583333333306</v>
      </c>
      <c r="L2630" s="9">
        <f t="shared" si="4033"/>
        <v>123.73000000000002</v>
      </c>
      <c r="M2630" s="9">
        <f t="shared" ref="M2630" si="4046">AVERAGE(L2619:L2630)</f>
        <v>134.29999999999995</v>
      </c>
      <c r="N2630" s="6" t="s">
        <v>37</v>
      </c>
      <c r="O2630" s="9">
        <f t="shared" si="4035"/>
        <v>2449.62</v>
      </c>
      <c r="P2630" s="4">
        <f t="shared" si="3975"/>
        <v>1</v>
      </c>
      <c r="Q2630" s="5">
        <f t="shared" si="3976"/>
        <v>152</v>
      </c>
      <c r="R2630" s="5">
        <f t="shared" si="3977"/>
        <v>2335.62</v>
      </c>
      <c r="S2630" s="4">
        <f t="shared" si="3978"/>
        <v>1</v>
      </c>
      <c r="T2630" s="4">
        <f t="shared" si="3979"/>
        <v>1</v>
      </c>
      <c r="U2630" s="5">
        <f t="shared" si="3971"/>
        <v>2353.2799999999997</v>
      </c>
      <c r="V2630" s="5">
        <f t="shared" si="3972"/>
        <v>96.340000000000146</v>
      </c>
      <c r="X2630" s="5">
        <f t="shared" si="4031"/>
        <v>157.42999999999938</v>
      </c>
      <c r="Y2630" s="5">
        <f t="shared" si="4032"/>
        <v>68.099999999999909</v>
      </c>
      <c r="AA2630" s="5">
        <f t="shared" si="3951"/>
        <v>1</v>
      </c>
      <c r="AB2630" s="5">
        <f t="shared" si="3952"/>
        <v>0</v>
      </c>
      <c r="AC2630" s="5">
        <f t="shared" si="3953"/>
        <v>1</v>
      </c>
      <c r="AF2630" s="5">
        <f t="shared" si="4038"/>
        <v>191.17999999999938</v>
      </c>
      <c r="AG2630" s="5">
        <f t="shared" si="4039"/>
        <v>179.52999999999975</v>
      </c>
      <c r="AH2630" s="5">
        <f t="shared" si="4040"/>
        <v>19.75</v>
      </c>
      <c r="AI2630" s="5">
        <f t="shared" si="4041"/>
        <v>31.399999999999636</v>
      </c>
      <c r="AJ2630" s="5"/>
      <c r="AK2630" s="5">
        <f t="shared" si="4042"/>
        <v>19.75</v>
      </c>
      <c r="AL2630" s="5">
        <f t="shared" si="3963"/>
        <v>56.603000000000499</v>
      </c>
      <c r="AM2630" s="5">
        <f t="shared" si="4043"/>
        <v>191.17999999999938</v>
      </c>
      <c r="AN2630" s="5">
        <f t="shared" si="3959"/>
        <v>119.84199999999973</v>
      </c>
      <c r="AO2630" s="5">
        <f t="shared" si="3960"/>
        <v>1</v>
      </c>
      <c r="AP2630" s="5">
        <f t="shared" si="3973"/>
        <v>5</v>
      </c>
      <c r="AQ2630" s="5">
        <f t="shared" si="3991"/>
        <v>4.9000000000000004</v>
      </c>
      <c r="AR2630" s="5"/>
      <c r="AS2630" s="5">
        <f t="shared" si="4036"/>
        <v>179.52999999999975</v>
      </c>
      <c r="AT2630" s="5">
        <f t="shared" si="3959"/>
        <v>134.85099999999974</v>
      </c>
      <c r="AU2630" s="5">
        <f t="shared" si="4044"/>
        <v>31.399999999999636</v>
      </c>
      <c r="AV2630" s="5">
        <f t="shared" ref="AV2630:AV2693" si="4047">(E2629-B2630)</f>
        <v>11.649999999999636</v>
      </c>
      <c r="AW2630" s="5">
        <f t="shared" si="4045"/>
        <v>4</v>
      </c>
      <c r="AX2630" s="5">
        <f t="shared" si="3999"/>
        <v>51.524999999999736</v>
      </c>
      <c r="AZ2630" s="4">
        <f t="shared" si="3981"/>
        <v>1</v>
      </c>
      <c r="BA2630" s="5">
        <f t="shared" si="3987"/>
        <v>0</v>
      </c>
      <c r="BB2630" s="4">
        <f t="shared" si="3982"/>
        <v>0.85989363653035311</v>
      </c>
      <c r="BD2630" s="5">
        <v>0</v>
      </c>
      <c r="BE2630" s="4">
        <v>0.25112990231812199</v>
      </c>
      <c r="BJ2630" s="5">
        <v>53.900000000000546</v>
      </c>
      <c r="BK2630" s="5">
        <v>-5.5900000000001455</v>
      </c>
      <c r="BL2630" s="5">
        <v>22.0600000000004</v>
      </c>
      <c r="BM2630" s="5">
        <v>5</v>
      </c>
      <c r="BR2630">
        <v>157</v>
      </c>
      <c r="BS2630">
        <v>-81</v>
      </c>
    </row>
    <row r="2631" spans="1:71">
      <c r="A2631" s="7">
        <v>40311</v>
      </c>
      <c r="B2631" s="6">
        <v>6240.67</v>
      </c>
      <c r="C2631" s="6">
        <v>6276.8</v>
      </c>
      <c r="D2631" s="6">
        <v>6196.89</v>
      </c>
      <c r="E2631" s="6">
        <v>6251.97</v>
      </c>
      <c r="F2631" s="6">
        <v>3774.1</v>
      </c>
      <c r="G2631" s="6">
        <v>3774.1</v>
      </c>
      <c r="H2631" s="6">
        <v>3702.74</v>
      </c>
      <c r="I2631" s="6">
        <v>3731.54</v>
      </c>
      <c r="J2631" s="9">
        <f t="shared" si="4029"/>
        <v>93.3100000000004</v>
      </c>
      <c r="K2631" s="9">
        <f t="shared" si="3957"/>
        <v>154.52416666666645</v>
      </c>
      <c r="L2631" s="9">
        <f t="shared" si="4033"/>
        <v>71.360000000000127</v>
      </c>
      <c r="M2631" s="9">
        <f t="shared" ref="M2631" si="4048">AVERAGE(L2620:L2631)</f>
        <v>127.51416666666664</v>
      </c>
      <c r="N2631" s="6" t="s">
        <v>37</v>
      </c>
      <c r="O2631" s="9">
        <f t="shared" si="4035"/>
        <v>2520.4300000000003</v>
      </c>
      <c r="P2631" s="4">
        <f t="shared" si="3975"/>
        <v>1</v>
      </c>
      <c r="Q2631" s="5">
        <f t="shared" si="3976"/>
        <v>222.8100000000004</v>
      </c>
      <c r="R2631" s="5">
        <f t="shared" si="3977"/>
        <v>2353.3225000000002</v>
      </c>
      <c r="S2631" s="4">
        <f t="shared" si="3978"/>
        <v>1</v>
      </c>
      <c r="T2631" s="4">
        <f t="shared" si="3979"/>
        <v>1</v>
      </c>
      <c r="U2631" s="5">
        <f t="shared" si="3971"/>
        <v>2386.9360000000001</v>
      </c>
      <c r="V2631" s="5">
        <f t="shared" si="3972"/>
        <v>133.49400000000014</v>
      </c>
      <c r="X2631" s="5">
        <f t="shared" si="4031"/>
        <v>11.300000000000182</v>
      </c>
      <c r="Y2631" s="5">
        <f t="shared" si="4032"/>
        <v>-42.559999999999945</v>
      </c>
      <c r="AA2631" s="5">
        <f t="shared" si="3951"/>
        <v>0</v>
      </c>
      <c r="AB2631" s="5">
        <f t="shared" si="3952"/>
        <v>0</v>
      </c>
      <c r="AC2631" s="5">
        <f t="shared" si="3953"/>
        <v>0</v>
      </c>
      <c r="AF2631" s="5">
        <f t="shared" si="4038"/>
        <v>36.130000000000109</v>
      </c>
      <c r="AG2631" s="5">
        <f t="shared" si="4039"/>
        <v>93.3100000000004</v>
      </c>
      <c r="AH2631" s="5">
        <f t="shared" si="4040"/>
        <v>43.779999999999745</v>
      </c>
      <c r="AI2631" s="5">
        <f t="shared" si="4041"/>
        <v>-13.400000000000546</v>
      </c>
      <c r="AJ2631" s="5"/>
      <c r="AK2631" s="5">
        <f t="shared" si="4042"/>
        <v>36.130000000000109</v>
      </c>
      <c r="AL2631" s="5">
        <f t="shared" si="3963"/>
        <v>56.603000000000499</v>
      </c>
      <c r="AM2631" s="5">
        <f t="shared" si="4043"/>
        <v>43.779999999999745</v>
      </c>
      <c r="AN2631" s="5">
        <f t="shared" si="3959"/>
        <v>119.33499999999977</v>
      </c>
      <c r="AO2631" s="5">
        <f t="shared" si="3960"/>
        <v>0</v>
      </c>
      <c r="AP2631" s="5">
        <f t="shared" si="3973"/>
        <v>5</v>
      </c>
      <c r="AQ2631" s="5">
        <f t="shared" si="3991"/>
        <v>4.8</v>
      </c>
      <c r="AR2631" s="5"/>
      <c r="AS2631" s="5">
        <f t="shared" si="4036"/>
        <v>93.3100000000004</v>
      </c>
      <c r="AT2631" s="5">
        <f t="shared" si="3959"/>
        <v>136.67499999999981</v>
      </c>
      <c r="AU2631" s="5">
        <f t="shared" si="4044"/>
        <v>-13.400000000000546</v>
      </c>
      <c r="AV2631" s="5">
        <f t="shared" si="4047"/>
        <v>-57.180000000000291</v>
      </c>
      <c r="AW2631" s="5">
        <f t="shared" si="4045"/>
        <v>5</v>
      </c>
      <c r="AX2631" s="5">
        <f t="shared" si="3999"/>
        <v>51.524999999999736</v>
      </c>
      <c r="AZ2631" s="4">
        <f t="shared" si="3981"/>
        <v>1</v>
      </c>
      <c r="BA2631" s="5">
        <f t="shared" si="3987"/>
        <v>70.8100000000004</v>
      </c>
      <c r="BB2631" s="4">
        <f t="shared" si="3982"/>
        <v>1</v>
      </c>
      <c r="BD2631" s="5">
        <v>0</v>
      </c>
      <c r="BE2631" s="4">
        <v>0.25093955527716438</v>
      </c>
      <c r="BJ2631" s="5">
        <v>78.030000000000655</v>
      </c>
      <c r="BK2631" s="5">
        <v>-33.190000000000509</v>
      </c>
      <c r="BL2631" s="5">
        <v>40.270000000000437</v>
      </c>
      <c r="BM2631" s="5">
        <v>5</v>
      </c>
      <c r="BR2631">
        <v>11</v>
      </c>
      <c r="BS2631">
        <v>43</v>
      </c>
    </row>
    <row r="2632" spans="1:71">
      <c r="A2632" s="7">
        <v>40312</v>
      </c>
      <c r="B2632" s="6">
        <v>6226.49</v>
      </c>
      <c r="C2632" s="6">
        <v>6233.71</v>
      </c>
      <c r="D2632" s="6">
        <v>6014.78</v>
      </c>
      <c r="E2632" s="6">
        <v>6056.71</v>
      </c>
      <c r="F2632" s="6">
        <v>3706.77</v>
      </c>
      <c r="G2632" s="6">
        <v>3711.12</v>
      </c>
      <c r="H2632" s="6">
        <v>3543.74</v>
      </c>
      <c r="I2632" s="6">
        <v>3560.36</v>
      </c>
      <c r="J2632" s="9">
        <f t="shared" si="4029"/>
        <v>237.19000000000051</v>
      </c>
      <c r="K2632" s="9">
        <f t="shared" si="3957"/>
        <v>162.99833333333314</v>
      </c>
      <c r="L2632" s="9">
        <f t="shared" si="4033"/>
        <v>187.80000000000018</v>
      </c>
      <c r="M2632" s="9">
        <f t="shared" ref="M2632" si="4049">AVERAGE(L2621:L2632)</f>
        <v>134.94583333333333</v>
      </c>
      <c r="N2632" s="6" t="s">
        <v>37</v>
      </c>
      <c r="O2632" s="9">
        <f t="shared" si="4035"/>
        <v>2496.35</v>
      </c>
      <c r="P2632" s="4">
        <f t="shared" si="3975"/>
        <v>0.89192585611058595</v>
      </c>
      <c r="Q2632" s="5">
        <f t="shared" si="3976"/>
        <v>222.8100000000004</v>
      </c>
      <c r="R2632" s="5">
        <f t="shared" si="3977"/>
        <v>2353.3225000000002</v>
      </c>
      <c r="S2632" s="4">
        <f t="shared" si="3978"/>
        <v>0.89192585611058595</v>
      </c>
      <c r="T2632" s="4">
        <f t="shared" si="3979"/>
        <v>0.89192585611058595</v>
      </c>
      <c r="U2632" s="5">
        <f t="shared" si="3971"/>
        <v>2421.7060000000001</v>
      </c>
      <c r="V2632" s="5">
        <f t="shared" si="3972"/>
        <v>74.643999999999778</v>
      </c>
      <c r="X2632" s="5">
        <f t="shared" si="4031"/>
        <v>-169.77999999999975</v>
      </c>
      <c r="Y2632" s="5">
        <f t="shared" si="4032"/>
        <v>-146.40999999999985</v>
      </c>
      <c r="AA2632" s="5">
        <f t="shared" ref="AA2632:AA2695" si="4050">IF(AND(X2632&gt;0,Y2632&gt;0),1,0)</f>
        <v>0</v>
      </c>
      <c r="AB2632" s="5">
        <f t="shared" ref="AB2632:AB2695" si="4051">IF(AND($X2632&lt;0,$Y2632&lt;0),1,0)</f>
        <v>1</v>
      </c>
      <c r="AC2632" s="5">
        <f t="shared" ref="AC2632:AC2695" si="4052">SUM(AA2632:AB2632)</f>
        <v>1</v>
      </c>
      <c r="AF2632" s="5">
        <f t="shared" si="4038"/>
        <v>7.2200000000002547</v>
      </c>
      <c r="AG2632" s="5">
        <f t="shared" si="4039"/>
        <v>-18.260000000000218</v>
      </c>
      <c r="AH2632" s="5">
        <f t="shared" si="4040"/>
        <v>211.71000000000004</v>
      </c>
      <c r="AI2632" s="5">
        <f t="shared" si="4041"/>
        <v>237.19000000000051</v>
      </c>
      <c r="AJ2632" s="5"/>
      <c r="AK2632" s="5">
        <f t="shared" si="4042"/>
        <v>7.2200000000002547</v>
      </c>
      <c r="AL2632" s="5">
        <f t="shared" si="3963"/>
        <v>43.985000000000099</v>
      </c>
      <c r="AM2632" s="5">
        <f t="shared" si="4043"/>
        <v>211.71000000000004</v>
      </c>
      <c r="AN2632" s="5">
        <f t="shared" si="3959"/>
        <v>133.5109999999998</v>
      </c>
      <c r="AO2632" s="5">
        <f t="shared" si="3960"/>
        <v>1</v>
      </c>
      <c r="AP2632" s="5">
        <f t="shared" si="3973"/>
        <v>6</v>
      </c>
      <c r="AQ2632" s="5">
        <f t="shared" si="3991"/>
        <v>4.9000000000000004</v>
      </c>
      <c r="AR2632" s="5"/>
      <c r="AS2632" s="5">
        <f t="shared" si="4036"/>
        <v>237.19000000000051</v>
      </c>
      <c r="AT2632" s="5">
        <f t="shared" si="3959"/>
        <v>154.31299999999982</v>
      </c>
      <c r="AU2632" s="5">
        <f t="shared" si="4044"/>
        <v>-18.260000000000218</v>
      </c>
      <c r="AV2632" s="5">
        <f t="shared" si="4047"/>
        <v>25.480000000000473</v>
      </c>
      <c r="AW2632" s="5">
        <f t="shared" si="4045"/>
        <v>6</v>
      </c>
      <c r="AX2632" s="5">
        <f t="shared" si="3999"/>
        <v>51.524999999999736</v>
      </c>
      <c r="AZ2632" s="4">
        <f t="shared" si="3981"/>
        <v>0.89192585611058595</v>
      </c>
      <c r="BA2632" s="5">
        <f t="shared" si="3987"/>
        <v>-24.080000000000382</v>
      </c>
      <c r="BB2632" s="4">
        <f t="shared" si="3982"/>
        <v>1</v>
      </c>
      <c r="BD2632" s="5">
        <v>0</v>
      </c>
      <c r="BE2632" s="4">
        <v>0.24977637950710962</v>
      </c>
      <c r="BJ2632" s="5">
        <v>43.440000000000509</v>
      </c>
      <c r="BK2632" s="5">
        <v>11.510000000000218</v>
      </c>
      <c r="BL2632" s="5">
        <v>14.650000000000546</v>
      </c>
      <c r="BM2632" s="5">
        <v>5</v>
      </c>
      <c r="BR2632">
        <v>-65</v>
      </c>
      <c r="BS2632">
        <v>146</v>
      </c>
    </row>
    <row r="2633" spans="1:71">
      <c r="A2633" s="7">
        <v>40315</v>
      </c>
      <c r="B2633" s="6">
        <v>6029.91</v>
      </c>
      <c r="C2633" s="6">
        <v>6151.54</v>
      </c>
      <c r="D2633" s="6">
        <v>6026.32</v>
      </c>
      <c r="E2633" s="6">
        <v>6066.92</v>
      </c>
      <c r="F2633" s="6">
        <v>3526.87</v>
      </c>
      <c r="G2633" s="6">
        <v>3594.94</v>
      </c>
      <c r="H2633" s="6">
        <v>3515.4</v>
      </c>
      <c r="I2633" s="6">
        <v>3543.55</v>
      </c>
      <c r="J2633" s="9">
        <f t="shared" si="4029"/>
        <v>125.22000000000025</v>
      </c>
      <c r="K2633" s="9">
        <f t="shared" si="3957"/>
        <v>166.26333333333318</v>
      </c>
      <c r="L2633" s="9">
        <f t="shared" si="4033"/>
        <v>79.539999999999964</v>
      </c>
      <c r="M2633" s="9">
        <f t="shared" ref="M2633" si="4053">AVERAGE(L2622:L2633)</f>
        <v>134.71583333333334</v>
      </c>
      <c r="N2633" s="6" t="s">
        <v>36</v>
      </c>
      <c r="O2633" s="9">
        <f t="shared" si="4035"/>
        <v>2523.37</v>
      </c>
      <c r="P2633" s="4">
        <f t="shared" si="3975"/>
        <v>1</v>
      </c>
      <c r="Q2633" s="5">
        <f t="shared" si="3976"/>
        <v>178.85999999999967</v>
      </c>
      <c r="R2633" s="5">
        <f t="shared" si="3977"/>
        <v>2389.2250000000004</v>
      </c>
      <c r="S2633" s="4">
        <f t="shared" si="3978"/>
        <v>1</v>
      </c>
      <c r="T2633" s="4">
        <f t="shared" si="3979"/>
        <v>1</v>
      </c>
      <c r="U2633" s="5">
        <f t="shared" si="3971"/>
        <v>2466.8559999999998</v>
      </c>
      <c r="V2633" s="5">
        <f t="shared" si="3972"/>
        <v>56.514000000000124</v>
      </c>
      <c r="X2633" s="5">
        <f t="shared" si="4031"/>
        <v>37.010000000000218</v>
      </c>
      <c r="Y2633" s="5">
        <f t="shared" si="4032"/>
        <v>16.680000000000291</v>
      </c>
      <c r="AA2633" s="5">
        <f t="shared" si="4050"/>
        <v>1</v>
      </c>
      <c r="AB2633" s="5">
        <f t="shared" si="4051"/>
        <v>0</v>
      </c>
      <c r="AC2633" s="5">
        <f t="shared" si="4052"/>
        <v>1</v>
      </c>
      <c r="AF2633" s="5">
        <f t="shared" si="4038"/>
        <v>121.63000000000011</v>
      </c>
      <c r="AG2633" s="5">
        <f t="shared" si="4039"/>
        <v>94.829999999999927</v>
      </c>
      <c r="AH2633" s="5">
        <f t="shared" si="4040"/>
        <v>3.5900000000001455</v>
      </c>
      <c r="AI2633" s="5">
        <f t="shared" si="4041"/>
        <v>30.390000000000327</v>
      </c>
      <c r="AJ2633" s="5"/>
      <c r="AK2633" s="5">
        <f t="shared" si="4042"/>
        <v>3.5900000000001455</v>
      </c>
      <c r="AL2633" s="5">
        <f t="shared" si="3963"/>
        <v>43.985000000000099</v>
      </c>
      <c r="AM2633" s="5">
        <f t="shared" si="4043"/>
        <v>121.63000000000011</v>
      </c>
      <c r="AN2633" s="5">
        <f t="shared" si="3959"/>
        <v>138.94299999999984</v>
      </c>
      <c r="AO2633" s="5">
        <f t="shared" si="3960"/>
        <v>0</v>
      </c>
      <c r="AP2633" s="5">
        <f t="shared" si="3973"/>
        <v>6</v>
      </c>
      <c r="AQ2633" s="5">
        <f t="shared" si="3991"/>
        <v>5</v>
      </c>
      <c r="AR2633" s="5"/>
      <c r="AS2633" s="5">
        <f t="shared" si="4036"/>
        <v>94.829999999999927</v>
      </c>
      <c r="AT2633" s="5">
        <f t="shared" si="3959"/>
        <v>158.35899999999984</v>
      </c>
      <c r="AU2633" s="5">
        <f t="shared" si="4044"/>
        <v>30.390000000000327</v>
      </c>
      <c r="AV2633" s="5">
        <f t="shared" si="4047"/>
        <v>26.800000000000182</v>
      </c>
      <c r="AW2633" s="5">
        <f t="shared" si="4045"/>
        <v>2</v>
      </c>
      <c r="AX2633" s="5">
        <f t="shared" si="3999"/>
        <v>51.524999999999736</v>
      </c>
      <c r="AZ2633" s="4">
        <f t="shared" si="3981"/>
        <v>1</v>
      </c>
      <c r="BA2633" s="5">
        <f t="shared" si="3987"/>
        <v>0</v>
      </c>
      <c r="BB2633" s="4">
        <f t="shared" si="3982"/>
        <v>0.89192585611058595</v>
      </c>
      <c r="BD2633" s="5">
        <v>0</v>
      </c>
      <c r="BE2633" s="4">
        <v>0.24959999999999685</v>
      </c>
      <c r="BJ2633" s="5">
        <v>77.260000000000218</v>
      </c>
      <c r="BK2633" s="5">
        <v>5.0399999999999636</v>
      </c>
      <c r="BL2633" s="5">
        <v>0.88999999999941792</v>
      </c>
      <c r="BM2633" s="5">
        <v>5</v>
      </c>
      <c r="BR2633">
        <v>-67</v>
      </c>
      <c r="BS2633">
        <v>17</v>
      </c>
    </row>
    <row r="2634" spans="1:71">
      <c r="A2634" s="7">
        <v>40316</v>
      </c>
      <c r="B2634" s="6">
        <v>6144.08</v>
      </c>
      <c r="C2634" s="6">
        <v>6181.26</v>
      </c>
      <c r="D2634" s="6">
        <v>6113.87</v>
      </c>
      <c r="E2634" s="6">
        <v>6155.93</v>
      </c>
      <c r="F2634" s="6">
        <v>3601.38</v>
      </c>
      <c r="G2634" s="6">
        <v>3640.06</v>
      </c>
      <c r="H2634" s="6">
        <v>3576.27</v>
      </c>
      <c r="I2634" s="6">
        <v>3617.32</v>
      </c>
      <c r="J2634" s="9">
        <f t="shared" si="4029"/>
        <v>114.34000000000015</v>
      </c>
      <c r="K2634" s="9">
        <f t="shared" si="3957"/>
        <v>165.78333333333316</v>
      </c>
      <c r="L2634" s="9">
        <f t="shared" si="4033"/>
        <v>96.509999999999764</v>
      </c>
      <c r="M2634" s="9">
        <f t="shared" ref="M2634" si="4054">AVERAGE(L2623:L2634)</f>
        <v>136.66416666666666</v>
      </c>
      <c r="N2634" s="6" t="s">
        <v>37</v>
      </c>
      <c r="O2634" s="9">
        <f t="shared" si="4035"/>
        <v>2538.61</v>
      </c>
      <c r="P2634" s="4">
        <f t="shared" si="3975"/>
        <v>1</v>
      </c>
      <c r="Q2634" s="5">
        <f t="shared" si="3976"/>
        <v>88.990000000000236</v>
      </c>
      <c r="R2634" s="5">
        <f t="shared" si="3977"/>
        <v>2471.8674999999998</v>
      </c>
      <c r="S2634" s="4">
        <f t="shared" si="3978"/>
        <v>1</v>
      </c>
      <c r="T2634" s="4">
        <f t="shared" si="3979"/>
        <v>1</v>
      </c>
      <c r="U2634" s="5">
        <f t="shared" si="3971"/>
        <v>2505.6760000000004</v>
      </c>
      <c r="V2634" s="5">
        <f t="shared" si="3972"/>
        <v>32.933999999999742</v>
      </c>
      <c r="X2634" s="5">
        <f t="shared" si="4031"/>
        <v>11.850000000000364</v>
      </c>
      <c r="Y2634" s="5">
        <f t="shared" si="4032"/>
        <v>15.940000000000055</v>
      </c>
      <c r="AA2634" s="5">
        <f t="shared" si="4050"/>
        <v>1</v>
      </c>
      <c r="AB2634" s="5">
        <f t="shared" si="4051"/>
        <v>0</v>
      </c>
      <c r="AC2634" s="5">
        <f t="shared" si="4052"/>
        <v>1</v>
      </c>
      <c r="AF2634" s="5">
        <f t="shared" si="4038"/>
        <v>37.180000000000291</v>
      </c>
      <c r="AG2634" s="5">
        <f t="shared" si="4039"/>
        <v>114.34000000000015</v>
      </c>
      <c r="AH2634" s="5">
        <f t="shared" si="4040"/>
        <v>30.210000000000036</v>
      </c>
      <c r="AI2634" s="5">
        <f t="shared" si="4041"/>
        <v>-46.949999999999818</v>
      </c>
      <c r="AJ2634" s="5"/>
      <c r="AK2634" s="5">
        <f t="shared" si="4042"/>
        <v>30.210000000000036</v>
      </c>
      <c r="AL2634" s="5">
        <f t="shared" si="3963"/>
        <v>43.985000000000099</v>
      </c>
      <c r="AM2634" s="5">
        <f t="shared" si="4043"/>
        <v>37.180000000000291</v>
      </c>
      <c r="AN2634" s="5">
        <f t="shared" si="3959"/>
        <v>124.57999999999993</v>
      </c>
      <c r="AO2634" s="5">
        <f t="shared" si="3960"/>
        <v>0</v>
      </c>
      <c r="AP2634" s="5">
        <f t="shared" si="3973"/>
        <v>5</v>
      </c>
      <c r="AQ2634" s="5">
        <f t="shared" si="3991"/>
        <v>5</v>
      </c>
      <c r="AR2634" s="5"/>
      <c r="AS2634" s="5">
        <f t="shared" si="4036"/>
        <v>114.34000000000015</v>
      </c>
      <c r="AT2634" s="5">
        <f t="shared" si="3959"/>
        <v>152.64399999999986</v>
      </c>
      <c r="AU2634" s="5">
        <f t="shared" si="4044"/>
        <v>-46.949999999999818</v>
      </c>
      <c r="AV2634" s="5">
        <f t="shared" si="4047"/>
        <v>-77.159999999999854</v>
      </c>
      <c r="AW2634" s="5">
        <f t="shared" si="4045"/>
        <v>3</v>
      </c>
      <c r="AX2634" s="5">
        <f t="shared" si="3999"/>
        <v>51.524999999999736</v>
      </c>
      <c r="AZ2634" s="4">
        <f t="shared" si="3981"/>
        <v>1</v>
      </c>
      <c r="BA2634" s="5">
        <f t="shared" si="3987"/>
        <v>15.240000000000236</v>
      </c>
      <c r="BB2634" s="4">
        <f t="shared" si="3982"/>
        <v>1</v>
      </c>
      <c r="BD2634" s="5">
        <v>0</v>
      </c>
      <c r="BE2634" s="4">
        <v>0.24934344908083098</v>
      </c>
      <c r="BJ2634" s="5">
        <v>78.619999999999891</v>
      </c>
      <c r="BK2634" s="5">
        <v>29.150000000000546</v>
      </c>
      <c r="BL2634" s="5">
        <v>12.319999999999709</v>
      </c>
      <c r="BM2634" s="5">
        <v>5</v>
      </c>
      <c r="BR2634">
        <v>12</v>
      </c>
      <c r="BS2634">
        <v>-16</v>
      </c>
    </row>
    <row r="2635" spans="1:71">
      <c r="A2635" s="7">
        <v>40317</v>
      </c>
      <c r="B2635" s="6">
        <v>6091.85</v>
      </c>
      <c r="C2635" s="6">
        <v>6124.81</v>
      </c>
      <c r="D2635" s="6">
        <v>5972.17</v>
      </c>
      <c r="E2635" s="6">
        <v>5988.67</v>
      </c>
      <c r="F2635" s="6">
        <v>3557.35</v>
      </c>
      <c r="G2635" s="6">
        <v>3576.14</v>
      </c>
      <c r="H2635" s="6">
        <v>3485.89</v>
      </c>
      <c r="I2635" s="6">
        <v>3511.67</v>
      </c>
      <c r="J2635" s="9">
        <f t="shared" si="4029"/>
        <v>183.76000000000022</v>
      </c>
      <c r="K2635" s="9">
        <f t="shared" si="3957"/>
        <v>172.75166666666655</v>
      </c>
      <c r="L2635" s="9">
        <f t="shared" si="4033"/>
        <v>131.43000000000029</v>
      </c>
      <c r="M2635" s="9">
        <f t="shared" ref="M2635" si="4055">AVERAGE(L2624:L2635)</f>
        <v>141.34583333333333</v>
      </c>
      <c r="N2635" s="6" t="s">
        <v>37</v>
      </c>
      <c r="O2635" s="9">
        <f t="shared" si="4035"/>
        <v>2477</v>
      </c>
      <c r="P2635" s="4">
        <f t="shared" si="3975"/>
        <v>0</v>
      </c>
      <c r="Q2635" s="5">
        <f t="shared" si="3976"/>
        <v>61.610000000000127</v>
      </c>
      <c r="R2635" s="5">
        <f t="shared" si="3977"/>
        <v>2492.4025000000001</v>
      </c>
      <c r="S2635" s="4">
        <f t="shared" si="3978"/>
        <v>0.68258629572385288</v>
      </c>
      <c r="T2635" s="4">
        <f t="shared" si="3979"/>
        <v>0.74434623843312975</v>
      </c>
      <c r="U2635" s="5">
        <f t="shared" si="3971"/>
        <v>2511.152</v>
      </c>
      <c r="V2635" s="5">
        <f t="shared" si="3972"/>
        <v>-34.152000000000044</v>
      </c>
      <c r="X2635" s="5">
        <f t="shared" si="4031"/>
        <v>-103.18000000000029</v>
      </c>
      <c r="Y2635" s="5">
        <f t="shared" si="4032"/>
        <v>-45.679999999999836</v>
      </c>
      <c r="AA2635" s="5">
        <f t="shared" si="4050"/>
        <v>0</v>
      </c>
      <c r="AB2635" s="5">
        <f t="shared" si="4051"/>
        <v>1</v>
      </c>
      <c r="AC2635" s="5">
        <f t="shared" si="4052"/>
        <v>1</v>
      </c>
      <c r="AF2635" s="5">
        <f t="shared" si="4038"/>
        <v>32.960000000000036</v>
      </c>
      <c r="AG2635" s="5">
        <f t="shared" si="4039"/>
        <v>-31.119999999999891</v>
      </c>
      <c r="AH2635" s="5">
        <f t="shared" si="4040"/>
        <v>119.68000000000029</v>
      </c>
      <c r="AI2635" s="5">
        <f t="shared" si="4041"/>
        <v>183.76000000000022</v>
      </c>
      <c r="AJ2635" s="5"/>
      <c r="AK2635" s="5">
        <f t="shared" si="4042"/>
        <v>32.960000000000036</v>
      </c>
      <c r="AL2635" s="5">
        <f t="shared" si="3963"/>
        <v>43.985000000000099</v>
      </c>
      <c r="AM2635" s="5">
        <f t="shared" si="4043"/>
        <v>119.68000000000029</v>
      </c>
      <c r="AN2635" s="5">
        <f t="shared" si="3959"/>
        <v>127.37699999999995</v>
      </c>
      <c r="AO2635" s="5">
        <f t="shared" si="3960"/>
        <v>0</v>
      </c>
      <c r="AP2635" s="5">
        <f t="shared" si="3973"/>
        <v>5</v>
      </c>
      <c r="AQ2635" s="5">
        <f t="shared" si="3991"/>
        <v>5</v>
      </c>
      <c r="AR2635" s="5"/>
      <c r="AS2635" s="5">
        <f t="shared" si="4036"/>
        <v>183.76000000000022</v>
      </c>
      <c r="AT2635" s="5">
        <f t="shared" si="3959"/>
        <v>163.26899999999995</v>
      </c>
      <c r="AU2635" s="5">
        <f t="shared" si="4044"/>
        <v>-31.119999999999891</v>
      </c>
      <c r="AV2635" s="5">
        <f t="shared" si="4047"/>
        <v>64.079999999999927</v>
      </c>
      <c r="AW2635" s="5">
        <f t="shared" si="4045"/>
        <v>4</v>
      </c>
      <c r="AX2635" s="5">
        <f t="shared" si="3999"/>
        <v>51.524999999999736</v>
      </c>
      <c r="AZ2635" s="4">
        <f t="shared" si="3981"/>
        <v>0.74434623843312975</v>
      </c>
      <c r="BA2635" s="5">
        <f t="shared" si="3987"/>
        <v>-61.610000000000127</v>
      </c>
      <c r="BB2635" s="4">
        <f t="shared" si="3982"/>
        <v>1</v>
      </c>
      <c r="BD2635" s="5">
        <v>0</v>
      </c>
      <c r="BE2635" s="4">
        <v>0.24903225806452434</v>
      </c>
      <c r="BJ2635" s="5">
        <v>141.60999999999967</v>
      </c>
      <c r="BK2635" s="5">
        <v>-32.430000000000291</v>
      </c>
      <c r="BL2635" s="5">
        <v>33.649999999999636</v>
      </c>
      <c r="BM2635" s="5">
        <v>5</v>
      </c>
      <c r="BR2635">
        <v>-69</v>
      </c>
      <c r="BS2635">
        <v>46</v>
      </c>
    </row>
    <row r="2636" spans="1:71">
      <c r="A2636" s="7">
        <v>40318</v>
      </c>
      <c r="B2636" s="6">
        <v>6023.11</v>
      </c>
      <c r="C2636" s="6">
        <v>6043.84</v>
      </c>
      <c r="D2636" s="6">
        <v>5780.73</v>
      </c>
      <c r="E2636" s="6">
        <v>5867.88</v>
      </c>
      <c r="F2636" s="6">
        <v>3522.46</v>
      </c>
      <c r="G2636" s="6">
        <v>3555.64</v>
      </c>
      <c r="H2636" s="6">
        <v>3362.17</v>
      </c>
      <c r="I2636" s="6">
        <v>3432.52</v>
      </c>
      <c r="J2636" s="9">
        <f t="shared" si="4029"/>
        <v>263.11000000000058</v>
      </c>
      <c r="K2636" s="9">
        <f t="shared" ref="K2636:K2699" si="4056">AVERAGE(J2625:J2636)</f>
        <v>177.87999999999997</v>
      </c>
      <c r="L2636" s="9">
        <f t="shared" si="4033"/>
        <v>193.4699999999998</v>
      </c>
      <c r="M2636" s="9">
        <f t="shared" ref="M2636" si="4057">AVERAGE(L2625:L2636)</f>
        <v>144.36166666666665</v>
      </c>
      <c r="N2636" s="6" t="s">
        <v>36</v>
      </c>
      <c r="O2636" s="9">
        <f t="shared" si="4035"/>
        <v>2435.36</v>
      </c>
      <c r="P2636" s="4">
        <f t="shared" si="3975"/>
        <v>0</v>
      </c>
      <c r="Q2636" s="5">
        <f t="shared" si="3976"/>
        <v>103.25</v>
      </c>
      <c r="R2636" s="5">
        <f t="shared" si="3977"/>
        <v>2461.1725000000001</v>
      </c>
      <c r="S2636" s="4">
        <f t="shared" si="3978"/>
        <v>0</v>
      </c>
      <c r="T2636" s="4">
        <f t="shared" si="3979"/>
        <v>0.57155898585003573</v>
      </c>
      <c r="U2636" s="5">
        <f t="shared" si="3971"/>
        <v>2494.1379999999999</v>
      </c>
      <c r="V2636" s="5">
        <f t="shared" si="3972"/>
        <v>-58.777999999999793</v>
      </c>
      <c r="X2636" s="5">
        <f t="shared" si="4031"/>
        <v>-155.22999999999956</v>
      </c>
      <c r="Y2636" s="5">
        <f t="shared" si="4032"/>
        <v>-89.940000000000055</v>
      </c>
      <c r="AA2636" s="5">
        <f t="shared" si="4050"/>
        <v>0</v>
      </c>
      <c r="AB2636" s="5">
        <f t="shared" si="4051"/>
        <v>1</v>
      </c>
      <c r="AC2636" s="5">
        <f t="shared" si="4052"/>
        <v>1</v>
      </c>
      <c r="AF2636" s="5">
        <f t="shared" si="4038"/>
        <v>20.730000000000473</v>
      </c>
      <c r="AG2636" s="5">
        <f t="shared" si="4039"/>
        <v>55.170000000000073</v>
      </c>
      <c r="AH2636" s="5">
        <f t="shared" si="4040"/>
        <v>242.38000000000011</v>
      </c>
      <c r="AI2636" s="5">
        <f t="shared" si="4041"/>
        <v>207.94000000000051</v>
      </c>
      <c r="AJ2636" s="5"/>
      <c r="AK2636" s="5">
        <f t="shared" si="4042"/>
        <v>20.730000000000473</v>
      </c>
      <c r="AL2636" s="5">
        <f t="shared" si="3963"/>
        <v>43.985000000000099</v>
      </c>
      <c r="AM2636" s="5">
        <f t="shared" si="4043"/>
        <v>242.38000000000011</v>
      </c>
      <c r="AN2636" s="5">
        <f t="shared" ref="AN2636:AT2699" si="4058">AVERAGE(AM2627:AM2636)</f>
        <v>142.66099999999997</v>
      </c>
      <c r="AO2636" s="5">
        <f t="shared" ref="AO2636:AO2699" si="4059">IF(AM2636&gt;AN2636,1,0)</f>
        <v>1</v>
      </c>
      <c r="AP2636" s="5">
        <f t="shared" si="3973"/>
        <v>6</v>
      </c>
      <c r="AQ2636" s="5">
        <f t="shared" si="3991"/>
        <v>5.2</v>
      </c>
      <c r="AR2636" s="5"/>
      <c r="AS2636" s="5">
        <f t="shared" si="4036"/>
        <v>207.94000000000051</v>
      </c>
      <c r="AT2636" s="5">
        <f t="shared" si="4058"/>
        <v>176.65700000000007</v>
      </c>
      <c r="AU2636" s="5">
        <f t="shared" si="4044"/>
        <v>55.170000000000073</v>
      </c>
      <c r="AV2636" s="5">
        <f t="shared" si="4047"/>
        <v>-34.4399999999996</v>
      </c>
      <c r="AW2636" s="5">
        <f t="shared" si="4045"/>
        <v>5</v>
      </c>
      <c r="AX2636" s="5">
        <f t="shared" si="3999"/>
        <v>51.443999999999782</v>
      </c>
      <c r="AZ2636" s="4">
        <f t="shared" si="3981"/>
        <v>0.57155898585003573</v>
      </c>
      <c r="BA2636" s="5">
        <f t="shared" si="3987"/>
        <v>0</v>
      </c>
      <c r="BB2636" s="4">
        <f t="shared" si="3982"/>
        <v>0.74434623843312975</v>
      </c>
      <c r="BD2636" s="5">
        <v>0</v>
      </c>
      <c r="BE2636" s="4">
        <v>0.24882681564245915</v>
      </c>
      <c r="BJ2636" s="5">
        <v>165.46000000000004</v>
      </c>
      <c r="BK2636" s="5">
        <v>19.1899999999996</v>
      </c>
      <c r="BL2636" s="5">
        <v>5.1899999999995998</v>
      </c>
      <c r="BM2636" s="5">
        <v>5</v>
      </c>
      <c r="BR2636">
        <v>242</v>
      </c>
      <c r="BS2636">
        <v>-87</v>
      </c>
    </row>
    <row r="2637" spans="1:71">
      <c r="A2637" s="7">
        <v>40319</v>
      </c>
      <c r="B2637" s="6">
        <v>5835.22</v>
      </c>
      <c r="C2637" s="6">
        <v>5872.65</v>
      </c>
      <c r="D2637" s="6">
        <v>5689.18</v>
      </c>
      <c r="E2637" s="6">
        <v>5829.25</v>
      </c>
      <c r="F2637" s="6">
        <v>3433.19</v>
      </c>
      <c r="G2637" s="6">
        <v>3458.67</v>
      </c>
      <c r="H2637" s="6">
        <v>3341.76</v>
      </c>
      <c r="I2637" s="6">
        <v>3430.74</v>
      </c>
      <c r="J2637" s="9">
        <f t="shared" si="4029"/>
        <v>183.46999999999935</v>
      </c>
      <c r="K2637" s="9">
        <f t="shared" si="4056"/>
        <v>184.69083333333325</v>
      </c>
      <c r="L2637" s="9">
        <f t="shared" si="4033"/>
        <v>116.90999999999985</v>
      </c>
      <c r="M2637" s="9">
        <f t="shared" ref="M2637" si="4060">AVERAGE(L2626:L2637)</f>
        <v>146.47833333333332</v>
      </c>
      <c r="N2637" s="6" t="s">
        <v>36</v>
      </c>
      <c r="O2637" s="9">
        <f t="shared" si="4035"/>
        <v>2398.5100000000002</v>
      </c>
      <c r="P2637" s="4">
        <f t="shared" si="3975"/>
        <v>0</v>
      </c>
      <c r="Q2637" s="5">
        <f t="shared" si="3976"/>
        <v>140.09999999999991</v>
      </c>
      <c r="R2637" s="5">
        <f t="shared" si="3977"/>
        <v>2433.5350000000003</v>
      </c>
      <c r="S2637" s="4">
        <f t="shared" si="3978"/>
        <v>0</v>
      </c>
      <c r="T2637" s="4">
        <f t="shared" si="3979"/>
        <v>0.27820710973724899</v>
      </c>
      <c r="U2637" s="5">
        <f t="shared" si="3971"/>
        <v>2474.5700000000002</v>
      </c>
      <c r="V2637" s="5">
        <f t="shared" si="3972"/>
        <v>-76.059999999999945</v>
      </c>
      <c r="X2637" s="5">
        <f t="shared" si="4031"/>
        <v>-5.9700000000002547</v>
      </c>
      <c r="Y2637" s="5">
        <f t="shared" si="4032"/>
        <v>-2.4500000000002728</v>
      </c>
      <c r="AA2637" s="5">
        <f t="shared" si="4050"/>
        <v>0</v>
      </c>
      <c r="AB2637" s="5">
        <f t="shared" si="4051"/>
        <v>1</v>
      </c>
      <c r="AC2637" s="5">
        <f t="shared" si="4052"/>
        <v>1</v>
      </c>
      <c r="AF2637" s="5">
        <f t="shared" si="4038"/>
        <v>37.429999999999382</v>
      </c>
      <c r="AG2637" s="5">
        <f t="shared" si="4039"/>
        <v>4.7699999999995271</v>
      </c>
      <c r="AH2637" s="5">
        <f t="shared" si="4040"/>
        <v>146.03999999999996</v>
      </c>
      <c r="AI2637" s="5">
        <f t="shared" si="4041"/>
        <v>178.69999999999982</v>
      </c>
      <c r="AJ2637" s="5"/>
      <c r="AK2637" s="5">
        <f t="shared" si="4042"/>
        <v>37.429999999999382</v>
      </c>
      <c r="AL2637" s="5">
        <f t="shared" si="3963"/>
        <v>36.260000000000034</v>
      </c>
      <c r="AM2637" s="5">
        <f t="shared" si="4043"/>
        <v>146.03999999999996</v>
      </c>
      <c r="AN2637" s="5">
        <f t="shared" si="4058"/>
        <v>143.71599999999998</v>
      </c>
      <c r="AO2637" s="5">
        <f t="shared" si="4059"/>
        <v>1</v>
      </c>
      <c r="AP2637" s="5">
        <f t="shared" si="3973"/>
        <v>6</v>
      </c>
      <c r="AQ2637" s="5">
        <f t="shared" si="3991"/>
        <v>5.4</v>
      </c>
      <c r="AR2637" s="5"/>
      <c r="AS2637" s="5">
        <f t="shared" si="4036"/>
        <v>178.69999999999982</v>
      </c>
      <c r="AT2637" s="5">
        <f t="shared" si="4058"/>
        <v>169.21900000000005</v>
      </c>
      <c r="AU2637" s="5">
        <f t="shared" si="4044"/>
        <v>4.7699999999995271</v>
      </c>
      <c r="AV2637" s="5">
        <f t="shared" si="4047"/>
        <v>32.659999999999854</v>
      </c>
      <c r="AW2637" s="5">
        <f t="shared" si="4045"/>
        <v>6</v>
      </c>
      <c r="AX2637" s="5">
        <f t="shared" si="3999"/>
        <v>51.443999999999782</v>
      </c>
      <c r="AZ2637" s="4">
        <f t="shared" si="3981"/>
        <v>0.27820710973724899</v>
      </c>
      <c r="BA2637" s="5">
        <f t="shared" si="3987"/>
        <v>0</v>
      </c>
      <c r="BB2637" s="4">
        <f t="shared" si="3982"/>
        <v>0.57155898585003573</v>
      </c>
      <c r="BD2637" s="5">
        <v>0</v>
      </c>
      <c r="BE2637" s="4">
        <v>0.24830067972810499</v>
      </c>
      <c r="BJ2637" s="5">
        <v>97.75</v>
      </c>
      <c r="BK2637" s="5">
        <v>44.779999999999745</v>
      </c>
      <c r="BL2637" s="5">
        <v>28.059999999999491</v>
      </c>
      <c r="BM2637" s="5">
        <v>5</v>
      </c>
      <c r="BR2637">
        <v>146</v>
      </c>
      <c r="BS2637">
        <v>-88</v>
      </c>
    </row>
    <row r="2638" spans="1:71">
      <c r="A2638" s="7">
        <v>40322</v>
      </c>
      <c r="B2638" s="6">
        <v>5858.45</v>
      </c>
      <c r="C2638" s="6">
        <v>5872.07</v>
      </c>
      <c r="D2638" s="6">
        <v>5733.57</v>
      </c>
      <c r="E2638" s="6">
        <v>5805.68</v>
      </c>
      <c r="F2638" s="6">
        <v>3460.49</v>
      </c>
      <c r="G2638" s="6">
        <v>3477.86</v>
      </c>
      <c r="H2638" s="6">
        <v>3399.58</v>
      </c>
      <c r="I2638" s="6">
        <v>3430.93</v>
      </c>
      <c r="J2638" s="9">
        <f t="shared" si="4029"/>
        <v>138.5</v>
      </c>
      <c r="K2638" s="9">
        <f t="shared" si="4056"/>
        <v>185.80833333333331</v>
      </c>
      <c r="L2638" s="9">
        <f t="shared" si="4033"/>
        <v>78.2800000000002</v>
      </c>
      <c r="M2638" s="9">
        <f t="shared" ref="M2638" si="4061">AVERAGE(L2627:L2638)</f>
        <v>142.49583333333337</v>
      </c>
      <c r="N2638" s="6" t="s">
        <v>36</v>
      </c>
      <c r="O2638" s="9">
        <f t="shared" si="4035"/>
        <v>2374.7500000000005</v>
      </c>
      <c r="P2638" s="4">
        <f t="shared" si="3975"/>
        <v>0</v>
      </c>
      <c r="Q2638" s="5">
        <f t="shared" si="3976"/>
        <v>163.85999999999967</v>
      </c>
      <c r="R2638" s="5">
        <f t="shared" si="3977"/>
        <v>2415.7150000000001</v>
      </c>
      <c r="S2638" s="4">
        <f t="shared" si="3978"/>
        <v>0</v>
      </c>
      <c r="T2638" s="4">
        <f t="shared" si="3979"/>
        <v>0</v>
      </c>
      <c r="U2638" s="5">
        <f t="shared" si="3971"/>
        <v>2444.8460000000005</v>
      </c>
      <c r="V2638" s="5">
        <f t="shared" si="3972"/>
        <v>-70.096000000000004</v>
      </c>
      <c r="X2638" s="5">
        <f t="shared" si="4031"/>
        <v>-52.769999999999527</v>
      </c>
      <c r="Y2638" s="5">
        <f t="shared" si="4032"/>
        <v>-29.559999999999945</v>
      </c>
      <c r="AA2638" s="5">
        <f t="shared" si="4050"/>
        <v>0</v>
      </c>
      <c r="AB2638" s="5">
        <f t="shared" si="4051"/>
        <v>1</v>
      </c>
      <c r="AC2638" s="5">
        <f t="shared" si="4052"/>
        <v>1</v>
      </c>
      <c r="AF2638" s="5">
        <f t="shared" si="4038"/>
        <v>13.619999999999891</v>
      </c>
      <c r="AG2638" s="5">
        <f t="shared" si="4039"/>
        <v>42.819999999999709</v>
      </c>
      <c r="AH2638" s="5">
        <f t="shared" si="4040"/>
        <v>124.88000000000011</v>
      </c>
      <c r="AI2638" s="5">
        <f t="shared" si="4041"/>
        <v>95.680000000000291</v>
      </c>
      <c r="AJ2638" s="5"/>
      <c r="AK2638" s="5">
        <f t="shared" si="4042"/>
        <v>13.619999999999891</v>
      </c>
      <c r="AL2638" s="5">
        <f t="shared" ref="AL2638:AL2701" si="4062">PERCENTILE(AK2629:AK2638,0.9)</f>
        <v>36.260000000000034</v>
      </c>
      <c r="AM2638" s="5">
        <f t="shared" si="4043"/>
        <v>124.88000000000011</v>
      </c>
      <c r="AN2638" s="5">
        <f t="shared" si="4058"/>
        <v>135.85399999999998</v>
      </c>
      <c r="AO2638" s="5">
        <f t="shared" si="4059"/>
        <v>0</v>
      </c>
      <c r="AP2638" s="5">
        <f t="shared" si="3973"/>
        <v>5</v>
      </c>
      <c r="AQ2638" s="5">
        <f t="shared" si="3991"/>
        <v>5.4</v>
      </c>
      <c r="AR2638" s="5"/>
      <c r="AS2638" s="5">
        <f t="shared" si="4036"/>
        <v>95.680000000000291</v>
      </c>
      <c r="AT2638" s="5">
        <f t="shared" si="4058"/>
        <v>148.50500000000011</v>
      </c>
      <c r="AU2638" s="5">
        <f t="shared" si="4044"/>
        <v>42.819999999999709</v>
      </c>
      <c r="AV2638" s="5">
        <f t="shared" si="4047"/>
        <v>-29.199999999999818</v>
      </c>
      <c r="AW2638" s="5">
        <f t="shared" si="4045"/>
        <v>2</v>
      </c>
      <c r="AX2638" s="5">
        <f t="shared" si="3999"/>
        <v>51.443999999999782</v>
      </c>
      <c r="AZ2638" s="4">
        <f t="shared" si="3981"/>
        <v>0</v>
      </c>
      <c r="BA2638" s="5">
        <f t="shared" si="3987"/>
        <v>0</v>
      </c>
      <c r="BB2638" s="4">
        <f t="shared" si="3982"/>
        <v>0.27820710973724899</v>
      </c>
      <c r="BD2638" s="5">
        <v>0</v>
      </c>
      <c r="BE2638" s="4">
        <v>0.24758023433520635</v>
      </c>
      <c r="BJ2638" s="5">
        <v>147.42000000000007</v>
      </c>
      <c r="BK2638" s="5">
        <v>20.760000000000218</v>
      </c>
      <c r="BL2638" s="5">
        <v>1.2999999999992724</v>
      </c>
      <c r="BM2638" s="5">
        <v>5</v>
      </c>
      <c r="BR2638">
        <v>125</v>
      </c>
      <c r="BS2638">
        <v>-30</v>
      </c>
    </row>
    <row r="2639" spans="1:71">
      <c r="A2639" s="7">
        <v>40323</v>
      </c>
      <c r="B2639" s="6">
        <v>5659.59</v>
      </c>
      <c r="C2639" s="6">
        <v>5690.25</v>
      </c>
      <c r="D2639" s="6">
        <v>5607.68</v>
      </c>
      <c r="E2639" s="6">
        <v>5670.04</v>
      </c>
      <c r="F2639" s="6">
        <v>3326.54</v>
      </c>
      <c r="G2639" s="6">
        <v>3348.64</v>
      </c>
      <c r="H2639" s="6">
        <v>3287.57</v>
      </c>
      <c r="I2639" s="6">
        <v>3331.29</v>
      </c>
      <c r="J2639" s="9">
        <f t="shared" si="4029"/>
        <v>198</v>
      </c>
      <c r="K2639" s="9">
        <f t="shared" si="4056"/>
        <v>181.21833333333333</v>
      </c>
      <c r="L2639" s="9">
        <f t="shared" si="4033"/>
        <v>143.35999999999967</v>
      </c>
      <c r="M2639" s="9">
        <f t="shared" ref="M2639" si="4063">AVERAGE(L2628:L2639)</f>
        <v>137.26333333333332</v>
      </c>
      <c r="N2639" s="6" t="s">
        <v>36</v>
      </c>
      <c r="O2639" s="9">
        <f t="shared" si="4035"/>
        <v>2338.75</v>
      </c>
      <c r="P2639" s="4">
        <f t="shared" si="3975"/>
        <v>0</v>
      </c>
      <c r="Q2639" s="5">
        <f t="shared" si="3976"/>
        <v>138.25</v>
      </c>
      <c r="R2639" s="5">
        <f t="shared" si="3977"/>
        <v>2373.3125</v>
      </c>
      <c r="S2639" s="4">
        <f t="shared" si="3978"/>
        <v>0</v>
      </c>
      <c r="T2639" s="4">
        <f t="shared" si="3979"/>
        <v>0</v>
      </c>
      <c r="U2639" s="5">
        <f t="shared" si="3971"/>
        <v>2404.8740000000003</v>
      </c>
      <c r="V2639" s="5">
        <f t="shared" si="3972"/>
        <v>-66.124000000000251</v>
      </c>
      <c r="X2639" s="5">
        <f t="shared" si="4031"/>
        <v>10.449999999999818</v>
      </c>
      <c r="Y2639" s="5">
        <f t="shared" si="4032"/>
        <v>4.75</v>
      </c>
      <c r="AA2639" s="5">
        <f t="shared" si="4050"/>
        <v>1</v>
      </c>
      <c r="AB2639" s="5">
        <f t="shared" si="4051"/>
        <v>0</v>
      </c>
      <c r="AC2639" s="5">
        <f t="shared" si="4052"/>
        <v>1</v>
      </c>
      <c r="AF2639" s="5">
        <f t="shared" si="4038"/>
        <v>30.659999999999854</v>
      </c>
      <c r="AG2639" s="5">
        <f t="shared" si="4039"/>
        <v>-115.43000000000029</v>
      </c>
      <c r="AH2639" s="5">
        <f t="shared" si="4040"/>
        <v>51.909999999999854</v>
      </c>
      <c r="AI2639" s="5">
        <f t="shared" si="4041"/>
        <v>198</v>
      </c>
      <c r="AJ2639" s="5"/>
      <c r="AK2639" s="5">
        <f t="shared" si="4042"/>
        <v>30.659999999999854</v>
      </c>
      <c r="AL2639" s="5">
        <f t="shared" si="4062"/>
        <v>36.260000000000034</v>
      </c>
      <c r="AM2639" s="5">
        <f t="shared" si="4043"/>
        <v>51.909999999999854</v>
      </c>
      <c r="AN2639" s="5">
        <f t="shared" si="4058"/>
        <v>129.03699999999998</v>
      </c>
      <c r="AO2639" s="5">
        <f t="shared" si="4059"/>
        <v>0</v>
      </c>
      <c r="AP2639" s="5">
        <f t="shared" si="3973"/>
        <v>4</v>
      </c>
      <c r="AQ2639" s="5">
        <f t="shared" si="3991"/>
        <v>5.3</v>
      </c>
      <c r="AR2639" s="5"/>
      <c r="AS2639" s="5">
        <f t="shared" si="4036"/>
        <v>198</v>
      </c>
      <c r="AT2639" s="5">
        <f t="shared" si="4058"/>
        <v>158.32800000000015</v>
      </c>
      <c r="AU2639" s="5">
        <f t="shared" si="4044"/>
        <v>-115.43000000000029</v>
      </c>
      <c r="AV2639" s="5">
        <f t="shared" si="4047"/>
        <v>146.09000000000015</v>
      </c>
      <c r="AW2639" s="5">
        <f t="shared" si="4045"/>
        <v>3</v>
      </c>
      <c r="AX2639" s="5">
        <f t="shared" si="3999"/>
        <v>51.443999999999782</v>
      </c>
      <c r="AZ2639" s="4">
        <f t="shared" si="3981"/>
        <v>0</v>
      </c>
      <c r="BA2639" s="5">
        <f t="shared" si="3987"/>
        <v>0</v>
      </c>
      <c r="BB2639" s="4">
        <f t="shared" si="3982"/>
        <v>0</v>
      </c>
      <c r="BD2639" s="5">
        <v>0</v>
      </c>
      <c r="BE2639" s="4">
        <v>0.24730496453900791</v>
      </c>
      <c r="BJ2639" s="5">
        <v>62.710000000000036</v>
      </c>
      <c r="BK2639" s="5">
        <v>30.329999999999927</v>
      </c>
      <c r="BL2639" s="5">
        <v>20.380000000000109</v>
      </c>
      <c r="BM2639" s="5">
        <v>5</v>
      </c>
      <c r="BR2639">
        <v>52</v>
      </c>
      <c r="BS2639">
        <v>5</v>
      </c>
    </row>
    <row r="2640" spans="1:71">
      <c r="A2640" s="7">
        <v>40324</v>
      </c>
      <c r="B2640" s="6">
        <v>5735.46</v>
      </c>
      <c r="C2640" s="6">
        <v>5828.37</v>
      </c>
      <c r="D2640" s="6">
        <v>5721.02</v>
      </c>
      <c r="E2640" s="6">
        <v>5758.02</v>
      </c>
      <c r="F2640" s="6">
        <v>3393.44</v>
      </c>
      <c r="G2640" s="6">
        <v>3449.57</v>
      </c>
      <c r="H2640" s="6">
        <v>3374.78</v>
      </c>
      <c r="I2640" s="6">
        <v>3408.59</v>
      </c>
      <c r="J2640" s="9">
        <f t="shared" si="4029"/>
        <v>158.32999999999993</v>
      </c>
      <c r="K2640" s="9">
        <f t="shared" si="4056"/>
        <v>169.17750000000001</v>
      </c>
      <c r="L2640" s="9">
        <f t="shared" si="4033"/>
        <v>118.2800000000002</v>
      </c>
      <c r="M2640" s="9">
        <f t="shared" ref="M2640" si="4064">AVERAGE(L2629:L2640)</f>
        <v>119.81166666666668</v>
      </c>
      <c r="N2640" s="6" t="s">
        <v>36</v>
      </c>
      <c r="O2640" s="9">
        <f t="shared" si="4035"/>
        <v>2349.4300000000003</v>
      </c>
      <c r="P2640" s="4">
        <f t="shared" si="3975"/>
        <v>0.11054756236414737</v>
      </c>
      <c r="Q2640" s="5">
        <f t="shared" si="3976"/>
        <v>96.610000000000127</v>
      </c>
      <c r="R2640" s="5">
        <f t="shared" si="3977"/>
        <v>2362.9025000000001</v>
      </c>
      <c r="S2640" s="4">
        <f t="shared" si="3978"/>
        <v>5.3437406184330453E-2</v>
      </c>
      <c r="T2640" s="4">
        <f t="shared" si="3979"/>
        <v>5.3437406184330453E-2</v>
      </c>
      <c r="U2640" s="5">
        <f t="shared" si="3971"/>
        <v>2379.36</v>
      </c>
      <c r="V2640" s="5">
        <f t="shared" si="3972"/>
        <v>-29.929999999999836</v>
      </c>
      <c r="X2640" s="5">
        <f t="shared" si="4031"/>
        <v>22.5600000000004</v>
      </c>
      <c r="Y2640" s="5">
        <f t="shared" si="4032"/>
        <v>15.150000000000091</v>
      </c>
      <c r="AA2640" s="5">
        <f t="shared" si="4050"/>
        <v>1</v>
      </c>
      <c r="AB2640" s="5">
        <f t="shared" si="4051"/>
        <v>0</v>
      </c>
      <c r="AC2640" s="5">
        <f t="shared" si="4052"/>
        <v>1</v>
      </c>
      <c r="AF2640" s="5">
        <f t="shared" si="4038"/>
        <v>92.909999999999854</v>
      </c>
      <c r="AG2640" s="5">
        <f t="shared" si="4039"/>
        <v>158.32999999999993</v>
      </c>
      <c r="AH2640" s="5">
        <f t="shared" si="4040"/>
        <v>14.4399999999996</v>
      </c>
      <c r="AI2640" s="5">
        <f t="shared" si="4041"/>
        <v>-50.980000000000473</v>
      </c>
      <c r="AJ2640" s="5"/>
      <c r="AK2640" s="5">
        <f t="shared" si="4042"/>
        <v>14.4399999999996</v>
      </c>
      <c r="AL2640" s="5">
        <f t="shared" si="4062"/>
        <v>36.260000000000034</v>
      </c>
      <c r="AM2640" s="5">
        <f t="shared" si="4043"/>
        <v>92.909999999999854</v>
      </c>
      <c r="AN2640" s="5">
        <f t="shared" si="4058"/>
        <v>119.21000000000004</v>
      </c>
      <c r="AO2640" s="5">
        <f t="shared" si="4059"/>
        <v>0</v>
      </c>
      <c r="AP2640" s="5">
        <f t="shared" si="3973"/>
        <v>3</v>
      </c>
      <c r="AQ2640" s="5">
        <f t="shared" si="3991"/>
        <v>5.0999999999999996</v>
      </c>
      <c r="AR2640" s="5"/>
      <c r="AS2640" s="5">
        <f t="shared" si="4036"/>
        <v>158.32999999999993</v>
      </c>
      <c r="AT2640" s="5">
        <f t="shared" si="4058"/>
        <v>156.20800000000017</v>
      </c>
      <c r="AU2640" s="5">
        <f t="shared" si="4044"/>
        <v>-50.980000000000473</v>
      </c>
      <c r="AV2640" s="5">
        <f t="shared" si="4047"/>
        <v>-65.420000000000073</v>
      </c>
      <c r="AW2640" s="5">
        <f t="shared" si="4045"/>
        <v>4</v>
      </c>
      <c r="AX2640" s="5">
        <f t="shared" si="3999"/>
        <v>51.443999999999782</v>
      </c>
      <c r="AZ2640" s="4">
        <f t="shared" si="3981"/>
        <v>5.3437406184330453E-2</v>
      </c>
      <c r="BA2640" s="5">
        <f t="shared" si="3987"/>
        <v>0</v>
      </c>
      <c r="BB2640" s="4">
        <f t="shared" si="3982"/>
        <v>0</v>
      </c>
      <c r="BD2640" s="5">
        <v>0</v>
      </c>
      <c r="BE2640" s="4">
        <v>0.24707602339181139</v>
      </c>
      <c r="BJ2640" s="5">
        <v>56.819999999999709</v>
      </c>
      <c r="BK2640" s="5">
        <v>-5.7799999999997453</v>
      </c>
      <c r="BL2640" s="5">
        <v>31.640000000000327</v>
      </c>
      <c r="BM2640" s="5">
        <v>5</v>
      </c>
      <c r="BR2640">
        <v>-68</v>
      </c>
      <c r="BS2640">
        <v>15</v>
      </c>
    </row>
    <row r="2641" spans="1:71">
      <c r="A2641" s="7">
        <v>40325</v>
      </c>
      <c r="B2641" s="6">
        <v>5802.64</v>
      </c>
      <c r="C2641" s="6">
        <v>5952.21</v>
      </c>
      <c r="D2641" s="6">
        <v>5802.36</v>
      </c>
      <c r="E2641" s="6">
        <v>5937.14</v>
      </c>
      <c r="F2641" s="6">
        <v>3433.27</v>
      </c>
      <c r="G2641" s="6">
        <v>3527.7</v>
      </c>
      <c r="H2641" s="6">
        <v>3420.78</v>
      </c>
      <c r="I2641" s="6">
        <v>3525.31</v>
      </c>
      <c r="J2641" s="9">
        <f t="shared" si="4029"/>
        <v>194.1899999999996</v>
      </c>
      <c r="K2641" s="9">
        <f t="shared" si="4056"/>
        <v>175.0291666666667</v>
      </c>
      <c r="L2641" s="9">
        <f t="shared" si="4033"/>
        <v>119.10999999999967</v>
      </c>
      <c r="M2641" s="9">
        <f t="shared" ref="M2641" si="4065">AVERAGE(L2630:L2641)</f>
        <v>121.64833333333331</v>
      </c>
      <c r="N2641" s="6" t="s">
        <v>36</v>
      </c>
      <c r="O2641" s="9">
        <f t="shared" si="4035"/>
        <v>2411.8300000000004</v>
      </c>
      <c r="P2641" s="4">
        <f t="shared" si="3975"/>
        <v>1</v>
      </c>
      <c r="Q2641" s="5">
        <f t="shared" si="3976"/>
        <v>73.080000000000382</v>
      </c>
      <c r="R2641" s="5">
        <f t="shared" si="3977"/>
        <v>2357.02</v>
      </c>
      <c r="S2641" s="4">
        <f t="shared" si="3978"/>
        <v>0.52860759493671161</v>
      </c>
      <c r="T2641" s="4">
        <f t="shared" si="3979"/>
        <v>0.36565595917142169</v>
      </c>
      <c r="U2641" s="5">
        <f t="shared" si="3971"/>
        <v>2374.654</v>
      </c>
      <c r="V2641" s="5">
        <f t="shared" si="3972"/>
        <v>37.176000000000386</v>
      </c>
      <c r="X2641" s="5">
        <f t="shared" si="4031"/>
        <v>134.5</v>
      </c>
      <c r="Y2641" s="5">
        <f t="shared" si="4032"/>
        <v>92.039999999999964</v>
      </c>
      <c r="AA2641" s="5">
        <f t="shared" si="4050"/>
        <v>1</v>
      </c>
      <c r="AB2641" s="5">
        <f t="shared" si="4051"/>
        <v>0</v>
      </c>
      <c r="AC2641" s="5">
        <f t="shared" si="4052"/>
        <v>1</v>
      </c>
      <c r="AF2641" s="5">
        <f t="shared" si="4038"/>
        <v>149.56999999999971</v>
      </c>
      <c r="AG2641" s="5">
        <f t="shared" si="4039"/>
        <v>194.1899999999996</v>
      </c>
      <c r="AH2641" s="5">
        <f t="shared" si="4040"/>
        <v>0.28000000000065484</v>
      </c>
      <c r="AI2641" s="5">
        <f t="shared" si="4041"/>
        <v>-44.339999999999236</v>
      </c>
      <c r="AJ2641" s="5"/>
      <c r="AK2641" s="5">
        <f t="shared" si="4042"/>
        <v>0.28000000000065484</v>
      </c>
      <c r="AL2641" s="5">
        <f t="shared" si="4062"/>
        <v>33.406999999999968</v>
      </c>
      <c r="AM2641" s="5">
        <f t="shared" si="4043"/>
        <v>149.56999999999971</v>
      </c>
      <c r="AN2641" s="5">
        <f t="shared" si="4058"/>
        <v>129.78900000000004</v>
      </c>
      <c r="AO2641" s="5">
        <f t="shared" si="4059"/>
        <v>1</v>
      </c>
      <c r="AP2641" s="5">
        <f t="shared" si="3973"/>
        <v>4</v>
      </c>
      <c r="AQ2641" s="5">
        <f t="shared" si="3991"/>
        <v>5</v>
      </c>
      <c r="AR2641" s="5"/>
      <c r="AS2641" s="5">
        <f t="shared" si="4036"/>
        <v>194.1899999999996</v>
      </c>
      <c r="AT2641" s="5">
        <f t="shared" si="4058"/>
        <v>166.29600000000011</v>
      </c>
      <c r="AU2641" s="5">
        <f t="shared" si="4044"/>
        <v>-44.339999999999236</v>
      </c>
      <c r="AV2641" s="5">
        <f t="shared" si="4047"/>
        <v>-44.619999999999891</v>
      </c>
      <c r="AW2641" s="5">
        <f t="shared" si="4045"/>
        <v>5</v>
      </c>
      <c r="AX2641" s="5">
        <f t="shared" si="3999"/>
        <v>51.443999999999782</v>
      </c>
      <c r="AZ2641" s="4">
        <f t="shared" si="3981"/>
        <v>0.36565595917142169</v>
      </c>
      <c r="BA2641" s="5">
        <f t="shared" si="3987"/>
        <v>0</v>
      </c>
      <c r="BB2641" s="4">
        <f t="shared" si="3982"/>
        <v>5.3437406184330453E-2</v>
      </c>
      <c r="BD2641" s="5">
        <v>0</v>
      </c>
      <c r="BE2641" s="4">
        <v>0.24692853434849907</v>
      </c>
      <c r="BJ2641" s="5">
        <v>53.269999999999527</v>
      </c>
      <c r="BK2641" s="5">
        <v>33.290000000000873</v>
      </c>
      <c r="BL2641" s="5">
        <v>13.409999999999854</v>
      </c>
      <c r="BM2641" s="5">
        <v>5</v>
      </c>
      <c r="BR2641">
        <v>-70</v>
      </c>
      <c r="BS2641">
        <v>92</v>
      </c>
    </row>
    <row r="2642" spans="1:71">
      <c r="A2642" s="7">
        <v>40326</v>
      </c>
      <c r="B2642" s="6">
        <v>5962.84</v>
      </c>
      <c r="C2642" s="6">
        <v>5980.78</v>
      </c>
      <c r="D2642" s="6">
        <v>5927.31</v>
      </c>
      <c r="E2642" s="6">
        <v>5946.18</v>
      </c>
      <c r="F2642" s="6">
        <v>3553.17</v>
      </c>
      <c r="G2642" s="6">
        <v>3553.17</v>
      </c>
      <c r="H2642" s="6">
        <v>3501.17</v>
      </c>
      <c r="I2642" s="6">
        <v>3515.06</v>
      </c>
      <c r="J2642" s="9">
        <f t="shared" si="4029"/>
        <v>53.469999999999345</v>
      </c>
      <c r="K2642" s="9">
        <f t="shared" si="4056"/>
        <v>161.90750000000003</v>
      </c>
      <c r="L2642" s="9">
        <f t="shared" si="4033"/>
        <v>52</v>
      </c>
      <c r="M2642" s="9">
        <f t="shared" ref="M2642" si="4066">AVERAGE(L2631:L2642)</f>
        <v>115.67083333333331</v>
      </c>
      <c r="N2642" s="6" t="s">
        <v>37</v>
      </c>
      <c r="O2642" s="9">
        <f t="shared" si="4035"/>
        <v>2431.1200000000003</v>
      </c>
      <c r="P2642" s="4">
        <f t="shared" si="3975"/>
        <v>1</v>
      </c>
      <c r="Q2642" s="5">
        <f t="shared" si="3976"/>
        <v>92.370000000000346</v>
      </c>
      <c r="R2642" s="5">
        <f t="shared" si="3977"/>
        <v>2361.8425000000002</v>
      </c>
      <c r="S2642" s="4">
        <f t="shared" si="3978"/>
        <v>0.95611220370562289</v>
      </c>
      <c r="T2642" s="4">
        <f t="shared" si="3979"/>
        <v>0.46217352146502694</v>
      </c>
      <c r="U2642" s="5">
        <f t="shared" si="3971"/>
        <v>2381.1760000000004</v>
      </c>
      <c r="V2642" s="5">
        <f t="shared" si="3972"/>
        <v>49.94399999999996</v>
      </c>
      <c r="X2642" s="5">
        <f t="shared" si="4031"/>
        <v>-16.659999999999854</v>
      </c>
      <c r="Y2642" s="5">
        <f t="shared" si="4032"/>
        <v>-38.110000000000127</v>
      </c>
      <c r="AA2642" s="5">
        <f t="shared" si="4050"/>
        <v>0</v>
      </c>
      <c r="AB2642" s="5">
        <f t="shared" si="4051"/>
        <v>1</v>
      </c>
      <c r="AC2642" s="5">
        <f t="shared" si="4052"/>
        <v>1</v>
      </c>
      <c r="AF2642" s="5">
        <f t="shared" si="4038"/>
        <v>17.9399999999996</v>
      </c>
      <c r="AG2642" s="5">
        <f t="shared" si="4039"/>
        <v>43.639999999999418</v>
      </c>
      <c r="AH2642" s="5">
        <f t="shared" si="4040"/>
        <v>35.529999999999745</v>
      </c>
      <c r="AI2642" s="5">
        <f t="shared" si="4041"/>
        <v>9.8299999999999272</v>
      </c>
      <c r="AJ2642" s="5"/>
      <c r="AK2642" s="5">
        <f t="shared" si="4042"/>
        <v>17.9399999999996</v>
      </c>
      <c r="AL2642" s="5">
        <f t="shared" si="4062"/>
        <v>33.406999999999968</v>
      </c>
      <c r="AM2642" s="5">
        <f t="shared" si="4043"/>
        <v>35.529999999999745</v>
      </c>
      <c r="AN2642" s="5">
        <f t="shared" si="4058"/>
        <v>112.17100000000001</v>
      </c>
      <c r="AO2642" s="5">
        <f t="shared" si="4059"/>
        <v>0</v>
      </c>
      <c r="AP2642" s="5">
        <f t="shared" si="3973"/>
        <v>3</v>
      </c>
      <c r="AQ2642" s="5">
        <f t="shared" si="3991"/>
        <v>4.7</v>
      </c>
      <c r="AR2642" s="5"/>
      <c r="AS2642" s="5">
        <f t="shared" si="4036"/>
        <v>43.639999999999418</v>
      </c>
      <c r="AT2642" s="5">
        <f t="shared" si="4058"/>
        <v>146.94099999999997</v>
      </c>
      <c r="AU2642" s="5">
        <f t="shared" si="4044"/>
        <v>9.8299999999999272</v>
      </c>
      <c r="AV2642" s="5">
        <f t="shared" si="4047"/>
        <v>-25.699999999999818</v>
      </c>
      <c r="AW2642" s="5">
        <f t="shared" si="4045"/>
        <v>6</v>
      </c>
      <c r="AX2642" s="5">
        <f t="shared" si="3999"/>
        <v>46.295999999999559</v>
      </c>
      <c r="AZ2642" s="4">
        <f t="shared" si="3981"/>
        <v>0.46217352146502694</v>
      </c>
      <c r="BA2642" s="5">
        <f t="shared" si="3987"/>
        <v>0</v>
      </c>
      <c r="BB2642" s="4">
        <f t="shared" si="3982"/>
        <v>0.36565595917142169</v>
      </c>
      <c r="BD2642" s="5">
        <v>0</v>
      </c>
      <c r="BE2642" s="4">
        <v>0.24602122015915479</v>
      </c>
      <c r="BJ2642" s="5">
        <v>153.14000000000033</v>
      </c>
      <c r="BK2642" s="5">
        <v>-41.800000000000182</v>
      </c>
      <c r="BL2642" s="5">
        <v>61.649999999999636</v>
      </c>
      <c r="BM2642" s="5">
        <v>5</v>
      </c>
      <c r="BR2642">
        <v>-17</v>
      </c>
      <c r="BS2642">
        <v>38</v>
      </c>
    </row>
    <row r="2643" spans="1:71">
      <c r="A2643" s="7">
        <v>40329</v>
      </c>
      <c r="B2643" s="6">
        <v>5933.58</v>
      </c>
      <c r="C2643" s="6">
        <v>5993.94</v>
      </c>
      <c r="D2643" s="6">
        <v>5931.2</v>
      </c>
      <c r="E2643" s="6">
        <v>5964.33</v>
      </c>
      <c r="F2643" s="6">
        <v>3506.3</v>
      </c>
      <c r="G2643" s="6">
        <v>3528.78</v>
      </c>
      <c r="H2643" s="6">
        <v>3498.07</v>
      </c>
      <c r="I2643" s="6">
        <v>3507.56</v>
      </c>
      <c r="J2643" s="9">
        <f t="shared" si="4029"/>
        <v>62.739999999999782</v>
      </c>
      <c r="K2643" s="9">
        <f t="shared" si="4056"/>
        <v>159.35999999999999</v>
      </c>
      <c r="L2643" s="9">
        <f t="shared" si="4033"/>
        <v>30.710000000000036</v>
      </c>
      <c r="M2643" s="9">
        <f t="shared" ref="M2643" si="4067">AVERAGE(L2632:L2643)</f>
        <v>112.2833333333333</v>
      </c>
      <c r="N2643" s="6" t="s">
        <v>37</v>
      </c>
      <c r="O2643" s="9">
        <f t="shared" si="4035"/>
        <v>2456.77</v>
      </c>
      <c r="P2643" s="4">
        <f t="shared" si="3975"/>
        <v>1</v>
      </c>
      <c r="Q2643" s="5">
        <f t="shared" si="3976"/>
        <v>118.01999999999998</v>
      </c>
      <c r="R2643" s="5">
        <f t="shared" si="3977"/>
        <v>2368.2550000000001</v>
      </c>
      <c r="S2643" s="4">
        <f t="shared" si="3978"/>
        <v>1</v>
      </c>
      <c r="T2643" s="4">
        <f t="shared" si="3979"/>
        <v>0.85367088607594921</v>
      </c>
      <c r="U2643" s="5">
        <f t="shared" si="3971"/>
        <v>2397.5800000000004</v>
      </c>
      <c r="V2643" s="5">
        <f t="shared" si="3972"/>
        <v>59.1899999999996</v>
      </c>
      <c r="X2643" s="5">
        <f t="shared" si="4031"/>
        <v>30.75</v>
      </c>
      <c r="Y2643" s="5">
        <f t="shared" si="4032"/>
        <v>1.2599999999997635</v>
      </c>
      <c r="AA2643" s="5">
        <f t="shared" si="4050"/>
        <v>1</v>
      </c>
      <c r="AB2643" s="5">
        <f t="shared" si="4051"/>
        <v>0</v>
      </c>
      <c r="AC2643" s="5">
        <f t="shared" si="4052"/>
        <v>1</v>
      </c>
      <c r="AF2643" s="5">
        <f t="shared" si="4038"/>
        <v>60.359999999999673</v>
      </c>
      <c r="AG2643" s="5">
        <f t="shared" si="4039"/>
        <v>47.759999999999309</v>
      </c>
      <c r="AH2643" s="5">
        <f t="shared" si="4040"/>
        <v>2.3800000000001091</v>
      </c>
      <c r="AI2643" s="5">
        <f t="shared" si="4041"/>
        <v>14.980000000000473</v>
      </c>
      <c r="AJ2643" s="5"/>
      <c r="AK2643" s="5">
        <f t="shared" si="4042"/>
        <v>2.3800000000001091</v>
      </c>
      <c r="AL2643" s="5">
        <f t="shared" si="4062"/>
        <v>33.406999999999968</v>
      </c>
      <c r="AM2643" s="5">
        <f t="shared" si="4043"/>
        <v>60.359999999999673</v>
      </c>
      <c r="AN2643" s="5">
        <f t="shared" si="4058"/>
        <v>106.04399999999995</v>
      </c>
      <c r="AO2643" s="5">
        <f t="shared" si="4059"/>
        <v>0</v>
      </c>
      <c r="AP2643" s="5">
        <f t="shared" si="3973"/>
        <v>3</v>
      </c>
      <c r="AQ2643" s="5">
        <f t="shared" si="3991"/>
        <v>4.4000000000000004</v>
      </c>
      <c r="AR2643" s="5"/>
      <c r="AS2643" s="5">
        <f t="shared" si="4036"/>
        <v>47.759999999999309</v>
      </c>
      <c r="AT2643" s="5">
        <f t="shared" si="4058"/>
        <v>142.23399999999992</v>
      </c>
      <c r="AU2643" s="5">
        <f t="shared" si="4044"/>
        <v>14.980000000000473</v>
      </c>
      <c r="AV2643" s="5">
        <f t="shared" si="4047"/>
        <v>12.600000000000364</v>
      </c>
      <c r="AW2643" s="5">
        <f t="shared" si="4045"/>
        <v>2</v>
      </c>
      <c r="AX2643" s="5">
        <f t="shared" si="3999"/>
        <v>43.640999999999721</v>
      </c>
      <c r="AZ2643" s="4">
        <f t="shared" si="3981"/>
        <v>0.85367088607594921</v>
      </c>
      <c r="BA2643" s="5">
        <f t="shared" si="3987"/>
        <v>0</v>
      </c>
      <c r="BB2643" s="4">
        <f t="shared" si="3982"/>
        <v>0.46217352146502694</v>
      </c>
      <c r="BD2643" s="5">
        <v>0</v>
      </c>
      <c r="BE2643" s="4">
        <v>0.24513393717479834</v>
      </c>
      <c r="BJ2643" s="5">
        <v>81.730000000000473</v>
      </c>
      <c r="BK2643" s="5">
        <v>-4.8500000000003638</v>
      </c>
      <c r="BL2643" s="5">
        <v>4.9400000000005093</v>
      </c>
      <c r="BM2643" s="5">
        <v>5</v>
      </c>
      <c r="BR2643">
        <v>31</v>
      </c>
      <c r="BS2643">
        <v>-1</v>
      </c>
    </row>
    <row r="2644" spans="1:71">
      <c r="A2644" s="7">
        <v>40330</v>
      </c>
      <c r="B2644" s="6">
        <v>5943.94</v>
      </c>
      <c r="C2644" s="6">
        <v>6012.04</v>
      </c>
      <c r="D2644" s="6">
        <v>5833.61</v>
      </c>
      <c r="E2644" s="6">
        <v>5981.27</v>
      </c>
      <c r="F2644" s="6">
        <v>3481.66</v>
      </c>
      <c r="G2644" s="6">
        <v>3521.24</v>
      </c>
      <c r="H2644" s="6">
        <v>3414.5</v>
      </c>
      <c r="I2644" s="6">
        <v>3503.08</v>
      </c>
      <c r="J2644" s="9">
        <f t="shared" si="4029"/>
        <v>178.43000000000029</v>
      </c>
      <c r="K2644" s="9">
        <f t="shared" si="4056"/>
        <v>154.46333333333328</v>
      </c>
      <c r="L2644" s="9">
        <f t="shared" si="4033"/>
        <v>106.73999999999978</v>
      </c>
      <c r="M2644" s="9">
        <f t="shared" ref="M2644" si="4068">AVERAGE(L2633:L2644)</f>
        <v>105.52833333333326</v>
      </c>
      <c r="N2644" s="6" t="s">
        <v>37</v>
      </c>
      <c r="O2644" s="9">
        <f t="shared" si="4035"/>
        <v>2478.1900000000005</v>
      </c>
      <c r="P2644" s="4">
        <f t="shared" si="3975"/>
        <v>1</v>
      </c>
      <c r="Q2644" s="5">
        <f t="shared" si="3976"/>
        <v>128.76000000000022</v>
      </c>
      <c r="R2644" s="5">
        <f t="shared" si="3977"/>
        <v>2381.6200000000003</v>
      </c>
      <c r="S2644" s="4">
        <f t="shared" si="3978"/>
        <v>1</v>
      </c>
      <c r="T2644" s="4">
        <f t="shared" si="3979"/>
        <v>1</v>
      </c>
      <c r="U2644" s="5">
        <f t="shared" si="3971"/>
        <v>2425.4680000000003</v>
      </c>
      <c r="V2644" s="5">
        <f t="shared" si="3972"/>
        <v>52.722000000000207</v>
      </c>
      <c r="X2644" s="5">
        <f t="shared" si="4031"/>
        <v>37.330000000000837</v>
      </c>
      <c r="Y2644" s="5">
        <f t="shared" si="4032"/>
        <v>21.420000000000073</v>
      </c>
      <c r="AA2644" s="5">
        <f t="shared" si="4050"/>
        <v>1</v>
      </c>
      <c r="AB2644" s="5">
        <f t="shared" si="4051"/>
        <v>0</v>
      </c>
      <c r="AC2644" s="5">
        <f t="shared" si="4052"/>
        <v>1</v>
      </c>
      <c r="AF2644" s="5">
        <f t="shared" si="4038"/>
        <v>68.100000000000364</v>
      </c>
      <c r="AG2644" s="5">
        <f t="shared" si="4039"/>
        <v>47.710000000000036</v>
      </c>
      <c r="AH2644" s="5">
        <f t="shared" si="4040"/>
        <v>110.32999999999993</v>
      </c>
      <c r="AI2644" s="5">
        <f t="shared" si="4041"/>
        <v>130.72000000000025</v>
      </c>
      <c r="AJ2644" s="5"/>
      <c r="AK2644" s="5">
        <f t="shared" si="4042"/>
        <v>68.100000000000364</v>
      </c>
      <c r="AL2644" s="5">
        <f t="shared" si="4062"/>
        <v>40.496999999999467</v>
      </c>
      <c r="AM2644" s="5">
        <f t="shared" si="4043"/>
        <v>110.32999999999993</v>
      </c>
      <c r="AN2644" s="5">
        <f t="shared" si="4058"/>
        <v>113.35899999999992</v>
      </c>
      <c r="AO2644" s="5">
        <f t="shared" si="4059"/>
        <v>0</v>
      </c>
      <c r="AP2644" s="5">
        <f t="shared" si="3973"/>
        <v>3</v>
      </c>
      <c r="AQ2644" s="5">
        <f t="shared" si="3991"/>
        <v>4.2</v>
      </c>
      <c r="AR2644" s="5"/>
      <c r="AS2644" s="5">
        <f t="shared" si="4036"/>
        <v>130.72000000000025</v>
      </c>
      <c r="AT2644" s="5">
        <f t="shared" si="4058"/>
        <v>143.87199999999993</v>
      </c>
      <c r="AU2644" s="5">
        <f t="shared" si="4044"/>
        <v>47.710000000000036</v>
      </c>
      <c r="AV2644" s="5">
        <f t="shared" si="4047"/>
        <v>20.390000000000327</v>
      </c>
      <c r="AW2644" s="5">
        <f t="shared" si="4045"/>
        <v>3</v>
      </c>
      <c r="AX2644" s="5">
        <f t="shared" si="3999"/>
        <v>48.042000000000009</v>
      </c>
      <c r="AZ2644" s="4">
        <f t="shared" si="3981"/>
        <v>1</v>
      </c>
      <c r="BA2644" s="5">
        <f t="shared" si="3987"/>
        <v>0</v>
      </c>
      <c r="BB2644" s="4">
        <f t="shared" si="3982"/>
        <v>0.85367088607594921</v>
      </c>
      <c r="BD2644" s="5">
        <v>0</v>
      </c>
      <c r="BE2644" s="4">
        <v>0.24502840909091755</v>
      </c>
      <c r="BJ2644" s="5">
        <v>71.319999999999709</v>
      </c>
      <c r="BK2644" s="5">
        <v>-22.100000000000364</v>
      </c>
      <c r="BL2644" s="5">
        <v>36.059999999999491</v>
      </c>
      <c r="BM2644" s="5">
        <v>5</v>
      </c>
      <c r="BR2644">
        <v>-62</v>
      </c>
      <c r="BS2644">
        <v>-21</v>
      </c>
    </row>
    <row r="2645" spans="1:71">
      <c r="A2645" s="7">
        <v>40331</v>
      </c>
      <c r="B2645" s="6">
        <v>5923.48</v>
      </c>
      <c r="C2645" s="6">
        <v>5992.21</v>
      </c>
      <c r="D2645" s="6">
        <v>5869.35</v>
      </c>
      <c r="E2645" s="6">
        <v>5981.2</v>
      </c>
      <c r="F2645" s="6">
        <v>3471.83</v>
      </c>
      <c r="G2645" s="6">
        <v>3505.73</v>
      </c>
      <c r="H2645" s="6">
        <v>3432.2</v>
      </c>
      <c r="I2645" s="6">
        <v>3501.5</v>
      </c>
      <c r="J2645" s="9">
        <f t="shared" si="4029"/>
        <v>122.85999999999967</v>
      </c>
      <c r="K2645" s="9">
        <f t="shared" si="4056"/>
        <v>154.26666666666657</v>
      </c>
      <c r="L2645" s="9">
        <f t="shared" si="4033"/>
        <v>73.5300000000002</v>
      </c>
      <c r="M2645" s="9">
        <f t="shared" ref="M2645" si="4069">AVERAGE(L2634:L2645)</f>
        <v>105.02749999999996</v>
      </c>
      <c r="N2645" s="6" t="s">
        <v>37</v>
      </c>
      <c r="O2645" s="9">
        <f t="shared" si="4035"/>
        <v>2479.6999999999998</v>
      </c>
      <c r="P2645" s="4">
        <f t="shared" si="3975"/>
        <v>1</v>
      </c>
      <c r="Q2645" s="5">
        <f t="shared" si="3976"/>
        <v>67.869999999999436</v>
      </c>
      <c r="R2645" s="5">
        <f t="shared" si="3977"/>
        <v>2428.7975000000001</v>
      </c>
      <c r="S2645" s="4">
        <f t="shared" si="3978"/>
        <v>1</v>
      </c>
      <c r="T2645" s="4">
        <f t="shared" si="3979"/>
        <v>1</v>
      </c>
      <c r="U2645" s="5">
        <f t="shared" ref="U2645:U2708" si="4070">AVERAGE(O2641:O2645)</f>
        <v>2451.5219999999999</v>
      </c>
      <c r="V2645" s="5">
        <f t="shared" ref="V2645:V2708" si="4071">O2645-U2645</f>
        <v>28.177999999999884</v>
      </c>
      <c r="X2645" s="5">
        <f t="shared" si="4031"/>
        <v>57.720000000000255</v>
      </c>
      <c r="Y2645" s="5">
        <f t="shared" si="4032"/>
        <v>29.670000000000073</v>
      </c>
      <c r="AA2645" s="5">
        <f t="shared" si="4050"/>
        <v>1</v>
      </c>
      <c r="AB2645" s="5">
        <f t="shared" si="4051"/>
        <v>0</v>
      </c>
      <c r="AC2645" s="5">
        <f t="shared" si="4052"/>
        <v>1</v>
      </c>
      <c r="AF2645" s="5">
        <f t="shared" si="4038"/>
        <v>68.730000000000473</v>
      </c>
      <c r="AG2645" s="5">
        <f t="shared" si="4039"/>
        <v>10.9399999999996</v>
      </c>
      <c r="AH2645" s="5">
        <f t="shared" si="4040"/>
        <v>54.1299999999992</v>
      </c>
      <c r="AI2645" s="5">
        <f t="shared" si="4041"/>
        <v>111.92000000000007</v>
      </c>
      <c r="AJ2645" s="5"/>
      <c r="AK2645" s="5">
        <f t="shared" si="4042"/>
        <v>54.1299999999992</v>
      </c>
      <c r="AL2645" s="5">
        <f t="shared" si="4062"/>
        <v>55.526999999999312</v>
      </c>
      <c r="AM2645" s="5">
        <f t="shared" si="4043"/>
        <v>68.730000000000473</v>
      </c>
      <c r="AN2645" s="5">
        <f t="shared" si="4058"/>
        <v>108.26399999999994</v>
      </c>
      <c r="AO2645" s="5">
        <f t="shared" si="4059"/>
        <v>0</v>
      </c>
      <c r="AP2645" s="5">
        <f t="shared" ref="AP2645:AP2708" si="4072">SUM(AO2636:AO2645)</f>
        <v>3</v>
      </c>
      <c r="AQ2645" s="5">
        <f t="shared" si="3991"/>
        <v>4</v>
      </c>
      <c r="AR2645" s="5"/>
      <c r="AS2645" s="5">
        <f t="shared" si="4036"/>
        <v>111.92000000000007</v>
      </c>
      <c r="AT2645" s="5">
        <f t="shared" si="4058"/>
        <v>136.68799999999993</v>
      </c>
      <c r="AU2645" s="5">
        <f t="shared" si="4044"/>
        <v>10.9399999999996</v>
      </c>
      <c r="AV2645" s="5">
        <f t="shared" si="4047"/>
        <v>57.790000000000873</v>
      </c>
      <c r="AW2645" s="5">
        <f t="shared" si="4045"/>
        <v>4</v>
      </c>
      <c r="AX2645" s="5">
        <f t="shared" si="3999"/>
        <v>48.042000000000009</v>
      </c>
      <c r="AZ2645" s="4">
        <f t="shared" si="3981"/>
        <v>1</v>
      </c>
      <c r="BA2645" s="5">
        <f t="shared" si="3987"/>
        <v>1.5099999999993088</v>
      </c>
      <c r="BB2645" s="4">
        <f t="shared" si="3982"/>
        <v>1</v>
      </c>
      <c r="BD2645" s="5">
        <v>0</v>
      </c>
      <c r="BE2645" s="4">
        <v>0.24491771539207205</v>
      </c>
      <c r="BJ2645" s="5">
        <v>90.719999999999345</v>
      </c>
      <c r="BK2645" s="5">
        <v>20.789999999999964</v>
      </c>
      <c r="BL2645" s="5">
        <v>7.589999999999236</v>
      </c>
      <c r="BM2645" s="5">
        <v>5</v>
      </c>
      <c r="BR2645">
        <v>58</v>
      </c>
      <c r="BS2645">
        <v>-30</v>
      </c>
    </row>
    <row r="2646" spans="1:71">
      <c r="A2646" s="7">
        <v>40332</v>
      </c>
      <c r="B2646" s="6">
        <v>6075.68</v>
      </c>
      <c r="C2646" s="6">
        <v>6101.83</v>
      </c>
      <c r="D2646" s="6">
        <v>6046.38</v>
      </c>
      <c r="E2646" s="6">
        <v>6054.63</v>
      </c>
      <c r="F2646" s="6">
        <v>3572.76</v>
      </c>
      <c r="G2646" s="6">
        <v>3598.38</v>
      </c>
      <c r="H2646" s="6">
        <v>3549.88</v>
      </c>
      <c r="I2646" s="6">
        <v>3557.34</v>
      </c>
      <c r="J2646" s="9">
        <f t="shared" si="4029"/>
        <v>120.63000000000011</v>
      </c>
      <c r="K2646" s="9">
        <f t="shared" si="4056"/>
        <v>154.79083333333324</v>
      </c>
      <c r="L2646" s="9">
        <f t="shared" si="4033"/>
        <v>96.880000000000109</v>
      </c>
      <c r="M2646" s="9">
        <f t="shared" ref="M2646" si="4073">AVERAGE(L2635:L2646)</f>
        <v>105.05833333333332</v>
      </c>
      <c r="N2646" s="6" t="s">
        <v>37</v>
      </c>
      <c r="O2646" s="9">
        <f t="shared" si="4035"/>
        <v>2497.29</v>
      </c>
      <c r="P2646" s="4">
        <f t="shared" ref="P2646:P2709" si="4074">(O2646-MIN(O2642:O2646))/(MAX(O2642:O2646)-MIN(O2642:O2646))</f>
        <v>1</v>
      </c>
      <c r="Q2646" s="5">
        <f t="shared" ref="Q2646:Q2709" si="4075">MAX(O2642:O2646)-MIN(O2642:O2646)</f>
        <v>66.169999999999618</v>
      </c>
      <c r="R2646" s="5">
        <f t="shared" ref="R2646:R2709" si="4076">MIN(O2642:O2646) +((MAX(O2642:O2646)-MIN(O2642:O2646))*$R$2)</f>
        <v>2447.6625000000004</v>
      </c>
      <c r="S2646" s="4">
        <f t="shared" ref="S2646:S2709" si="4077">(O2646-MIN(O2640:O2646))/(MAX(O2640:O2646)-MIN(O2640:O2646))</f>
        <v>1</v>
      </c>
      <c r="T2646" s="4">
        <f t="shared" ref="T2646:T2709" si="4078">(O2646-MIN(O2638:O2646))/(MAX(O2638:O2646)-MIN(O2638:O2646))</f>
        <v>1</v>
      </c>
      <c r="U2646" s="5">
        <f t="shared" si="4070"/>
        <v>2468.614</v>
      </c>
      <c r="V2646" s="5">
        <f t="shared" si="4071"/>
        <v>28.675999999999931</v>
      </c>
      <c r="X2646" s="5">
        <f t="shared" si="4031"/>
        <v>-21.050000000000182</v>
      </c>
      <c r="Y2646" s="5">
        <f t="shared" si="4032"/>
        <v>-15.420000000000073</v>
      </c>
      <c r="AA2646" s="5">
        <f t="shared" si="4050"/>
        <v>0</v>
      </c>
      <c r="AB2646" s="5">
        <f t="shared" si="4051"/>
        <v>1</v>
      </c>
      <c r="AC2646" s="5">
        <f t="shared" si="4052"/>
        <v>1</v>
      </c>
      <c r="AF2646" s="5">
        <f t="shared" si="4038"/>
        <v>26.149999999999636</v>
      </c>
      <c r="AG2646" s="5">
        <f t="shared" si="4039"/>
        <v>120.63000000000011</v>
      </c>
      <c r="AH2646" s="5">
        <f t="shared" si="4040"/>
        <v>29.300000000000182</v>
      </c>
      <c r="AI2646" s="5">
        <f t="shared" si="4041"/>
        <v>-65.180000000000291</v>
      </c>
      <c r="AJ2646" s="5"/>
      <c r="AK2646" s="5">
        <f t="shared" si="4042"/>
        <v>26.149999999999636</v>
      </c>
      <c r="AL2646" s="5">
        <f t="shared" si="4062"/>
        <v>55.526999999999312</v>
      </c>
      <c r="AM2646" s="5">
        <f t="shared" si="4043"/>
        <v>29.300000000000182</v>
      </c>
      <c r="AN2646" s="5">
        <f t="shared" si="4058"/>
        <v>86.955999999999946</v>
      </c>
      <c r="AO2646" s="5">
        <f t="shared" si="4059"/>
        <v>0</v>
      </c>
      <c r="AP2646" s="5">
        <f t="shared" si="4072"/>
        <v>2</v>
      </c>
      <c r="AQ2646" s="5">
        <f t="shared" si="3991"/>
        <v>3.6</v>
      </c>
      <c r="AR2646" s="5"/>
      <c r="AS2646" s="5">
        <f t="shared" si="4036"/>
        <v>120.63000000000011</v>
      </c>
      <c r="AT2646" s="5">
        <f t="shared" si="4058"/>
        <v>127.95699999999988</v>
      </c>
      <c r="AU2646" s="5">
        <f t="shared" si="4044"/>
        <v>-65.180000000000291</v>
      </c>
      <c r="AV2646" s="5">
        <f t="shared" si="4047"/>
        <v>-94.480000000000473</v>
      </c>
      <c r="AW2646" s="5">
        <f t="shared" si="4045"/>
        <v>5</v>
      </c>
      <c r="AX2646" s="5">
        <f t="shared" si="3999"/>
        <v>43.308999999999749</v>
      </c>
      <c r="AZ2646" s="4">
        <f t="shared" si="3981"/>
        <v>1</v>
      </c>
      <c r="BA2646" s="5">
        <f t="shared" si="3987"/>
        <v>17.590000000000146</v>
      </c>
      <c r="BB2646" s="4">
        <f t="shared" si="3982"/>
        <v>1</v>
      </c>
      <c r="BD2646" s="5">
        <v>0</v>
      </c>
      <c r="BE2646" s="4">
        <v>0.24456521739130613</v>
      </c>
      <c r="BJ2646" s="5">
        <v>81.859999999999673</v>
      </c>
      <c r="BK2646" s="5">
        <v>48.239999999999782</v>
      </c>
      <c r="BL2646" s="5">
        <v>16.399999999999636</v>
      </c>
      <c r="BM2646" s="5">
        <v>5</v>
      </c>
      <c r="BR2646">
        <v>-21</v>
      </c>
      <c r="BS2646">
        <v>15</v>
      </c>
    </row>
    <row r="2647" spans="1:71">
      <c r="A2647" s="7">
        <v>40333</v>
      </c>
      <c r="B2647" s="6">
        <v>6081.47</v>
      </c>
      <c r="C2647" s="6">
        <v>6114.58</v>
      </c>
      <c r="D2647" s="6">
        <v>5912.9</v>
      </c>
      <c r="E2647" s="6">
        <v>5938.88</v>
      </c>
      <c r="F2647" s="6">
        <v>3567.99</v>
      </c>
      <c r="G2647" s="6">
        <v>3593</v>
      </c>
      <c r="H2647" s="6">
        <v>3443.11</v>
      </c>
      <c r="I2647" s="6">
        <v>3455.61</v>
      </c>
      <c r="J2647" s="9">
        <f t="shared" si="4029"/>
        <v>201.68000000000029</v>
      </c>
      <c r="K2647" s="9">
        <f t="shared" si="4056"/>
        <v>156.28416666666658</v>
      </c>
      <c r="L2647" s="9">
        <f t="shared" si="4033"/>
        <v>149.88999999999987</v>
      </c>
      <c r="M2647" s="9">
        <f t="shared" ref="M2647" si="4079">AVERAGE(L2636:L2647)</f>
        <v>106.59666666666662</v>
      </c>
      <c r="N2647" s="6" t="s">
        <v>37</v>
      </c>
      <c r="O2647" s="9">
        <f t="shared" si="4035"/>
        <v>2483.27</v>
      </c>
      <c r="P2647" s="4">
        <f t="shared" si="4074"/>
        <v>0.65399802566633791</v>
      </c>
      <c r="Q2647" s="5">
        <f t="shared" si="4075"/>
        <v>40.519999999999982</v>
      </c>
      <c r="R2647" s="5">
        <f t="shared" si="4076"/>
        <v>2466.9</v>
      </c>
      <c r="S2647" s="4">
        <f t="shared" si="4077"/>
        <v>0.83594664170372046</v>
      </c>
      <c r="T2647" s="4">
        <f t="shared" si="4078"/>
        <v>0.91156805853412393</v>
      </c>
      <c r="U2647" s="5">
        <f t="shared" si="4070"/>
        <v>2479.0440000000003</v>
      </c>
      <c r="V2647" s="5">
        <f t="shared" si="4071"/>
        <v>4.225999999999658</v>
      </c>
      <c r="X2647" s="5">
        <f t="shared" si="4031"/>
        <v>-142.59000000000015</v>
      </c>
      <c r="Y2647" s="5">
        <f t="shared" si="4032"/>
        <v>-112.37999999999965</v>
      </c>
      <c r="AA2647" s="5">
        <f t="shared" si="4050"/>
        <v>0</v>
      </c>
      <c r="AB2647" s="5">
        <f t="shared" si="4051"/>
        <v>1</v>
      </c>
      <c r="AC2647" s="5">
        <f t="shared" si="4052"/>
        <v>1</v>
      </c>
      <c r="AF2647" s="5">
        <f t="shared" si="4038"/>
        <v>33.109999999999673</v>
      </c>
      <c r="AG2647" s="5">
        <f t="shared" si="4039"/>
        <v>59.949999999999818</v>
      </c>
      <c r="AH2647" s="5">
        <f t="shared" si="4040"/>
        <v>168.57000000000062</v>
      </c>
      <c r="AI2647" s="5">
        <f t="shared" si="4041"/>
        <v>141.73000000000047</v>
      </c>
      <c r="AJ2647" s="5"/>
      <c r="AK2647" s="5">
        <f t="shared" si="4042"/>
        <v>33.109999999999673</v>
      </c>
      <c r="AL2647" s="5">
        <f t="shared" si="4062"/>
        <v>55.526999999999312</v>
      </c>
      <c r="AM2647" s="5">
        <f t="shared" si="4043"/>
        <v>168.57000000000062</v>
      </c>
      <c r="AN2647" s="5">
        <f t="shared" si="4058"/>
        <v>89.209000000000017</v>
      </c>
      <c r="AO2647" s="5">
        <f t="shared" si="4059"/>
        <v>1</v>
      </c>
      <c r="AP2647" s="5">
        <f t="shared" si="4072"/>
        <v>2</v>
      </c>
      <c r="AQ2647" s="5">
        <f t="shared" si="3991"/>
        <v>3.2</v>
      </c>
      <c r="AR2647" s="5"/>
      <c r="AS2647" s="5">
        <f t="shared" si="4036"/>
        <v>141.73000000000047</v>
      </c>
      <c r="AT2647" s="5">
        <f t="shared" si="4058"/>
        <v>124.25999999999995</v>
      </c>
      <c r="AU2647" s="5">
        <f t="shared" si="4044"/>
        <v>59.949999999999818</v>
      </c>
      <c r="AV2647" s="5">
        <f t="shared" si="4047"/>
        <v>-26.840000000000146</v>
      </c>
      <c r="AW2647" s="5">
        <f t="shared" si="4045"/>
        <v>6</v>
      </c>
      <c r="AX2647" s="5">
        <f t="shared" si="3999"/>
        <v>48.456000000000053</v>
      </c>
      <c r="AZ2647" s="4">
        <f t="shared" ref="AZ2647:AZ2710" si="4080">T2647</f>
        <v>0.91156805853412393</v>
      </c>
      <c r="BA2647" s="5">
        <f t="shared" si="3987"/>
        <v>-14.019999999999982</v>
      </c>
      <c r="BB2647" s="4">
        <f t="shared" ref="BB2647:BB2710" si="4081">AZ2646</f>
        <v>1</v>
      </c>
      <c r="BD2647" s="5">
        <v>0</v>
      </c>
      <c r="BE2647" s="4">
        <v>0.2439852251173055</v>
      </c>
      <c r="BJ2647" s="5">
        <v>75.900000000000546</v>
      </c>
      <c r="BK2647" s="5">
        <v>71.489999999999782</v>
      </c>
      <c r="BL2647" s="5">
        <v>33.280000000000655</v>
      </c>
      <c r="BM2647" s="5">
        <v>5</v>
      </c>
      <c r="BR2647">
        <v>-63</v>
      </c>
      <c r="BS2647">
        <v>112</v>
      </c>
    </row>
    <row r="2648" spans="1:71">
      <c r="A2648" s="7">
        <v>40336</v>
      </c>
      <c r="B2648" s="6">
        <v>5876.48</v>
      </c>
      <c r="C2648" s="6">
        <v>5954.47</v>
      </c>
      <c r="D2648" s="6">
        <v>5851.93</v>
      </c>
      <c r="E2648" s="6">
        <v>5904.95</v>
      </c>
      <c r="F2648" s="6">
        <v>3397.17</v>
      </c>
      <c r="G2648" s="6">
        <v>3455.32</v>
      </c>
      <c r="H2648" s="6">
        <v>3381.73</v>
      </c>
      <c r="I2648" s="6">
        <v>3413.72</v>
      </c>
      <c r="J2648" s="9">
        <f t="shared" si="4029"/>
        <v>102.53999999999996</v>
      </c>
      <c r="K2648" s="9">
        <f t="shared" si="4056"/>
        <v>142.90333333333319</v>
      </c>
      <c r="L2648" s="9">
        <f t="shared" si="4033"/>
        <v>73.880000000000109</v>
      </c>
      <c r="M2648" s="9">
        <f t="shared" ref="M2648" si="4082">AVERAGE(L2637:L2648)</f>
        <v>96.630833333333314</v>
      </c>
      <c r="N2648" s="6" t="s">
        <v>37</v>
      </c>
      <c r="O2648" s="9">
        <f t="shared" si="4035"/>
        <v>2491.23</v>
      </c>
      <c r="P2648" s="4">
        <f t="shared" si="4074"/>
        <v>0.68272251308899901</v>
      </c>
      <c r="Q2648" s="5">
        <f t="shared" si="4075"/>
        <v>19.099999999999454</v>
      </c>
      <c r="R2648" s="5">
        <f t="shared" si="4076"/>
        <v>2482.9650000000001</v>
      </c>
      <c r="S2648" s="4">
        <f t="shared" si="4077"/>
        <v>0.90841771195405807</v>
      </c>
      <c r="T2648" s="4">
        <f t="shared" si="4078"/>
        <v>0.95901528472879782</v>
      </c>
      <c r="U2648" s="5">
        <f t="shared" si="4070"/>
        <v>2485.9360000000001</v>
      </c>
      <c r="V2648" s="5">
        <f t="shared" si="4071"/>
        <v>5.293999999999869</v>
      </c>
      <c r="X2648" s="5">
        <f t="shared" si="4031"/>
        <v>28.470000000000255</v>
      </c>
      <c r="Y2648" s="5">
        <f t="shared" si="4032"/>
        <v>16.549999999999727</v>
      </c>
      <c r="AA2648" s="5">
        <f t="shared" si="4050"/>
        <v>1</v>
      </c>
      <c r="AB2648" s="5">
        <f t="shared" si="4051"/>
        <v>0</v>
      </c>
      <c r="AC2648" s="5">
        <f t="shared" si="4052"/>
        <v>1</v>
      </c>
      <c r="AF2648" s="5">
        <f t="shared" si="4038"/>
        <v>77.990000000000691</v>
      </c>
      <c r="AG2648" s="5">
        <f t="shared" si="4039"/>
        <v>15.590000000000146</v>
      </c>
      <c r="AH2648" s="5">
        <f t="shared" si="4040"/>
        <v>24.549999999999272</v>
      </c>
      <c r="AI2648" s="5">
        <f t="shared" si="4041"/>
        <v>86.949999999999818</v>
      </c>
      <c r="AJ2648" s="5"/>
      <c r="AK2648" s="5">
        <f t="shared" si="4042"/>
        <v>24.549999999999272</v>
      </c>
      <c r="AL2648" s="5">
        <f t="shared" si="4062"/>
        <v>55.526999999999312</v>
      </c>
      <c r="AM2648" s="5">
        <f t="shared" si="4043"/>
        <v>77.990000000000691</v>
      </c>
      <c r="AN2648" s="5">
        <f t="shared" si="4058"/>
        <v>84.520000000000067</v>
      </c>
      <c r="AO2648" s="5">
        <f t="shared" si="4059"/>
        <v>0</v>
      </c>
      <c r="AP2648" s="5">
        <f t="shared" si="4072"/>
        <v>2</v>
      </c>
      <c r="AQ2648" s="5">
        <f t="shared" si="3991"/>
        <v>2.9</v>
      </c>
      <c r="AR2648" s="5"/>
      <c r="AS2648" s="5">
        <f t="shared" si="4036"/>
        <v>86.949999999999818</v>
      </c>
      <c r="AT2648" s="5">
        <f t="shared" si="4058"/>
        <v>123.3869999999999</v>
      </c>
      <c r="AU2648" s="5">
        <f t="shared" si="4044"/>
        <v>15.590000000000146</v>
      </c>
      <c r="AV2648" s="5">
        <f t="shared" si="4047"/>
        <v>62.400000000000546</v>
      </c>
      <c r="AW2648" s="5">
        <f t="shared" si="4045"/>
        <v>2</v>
      </c>
      <c r="AX2648" s="5">
        <f t="shared" si="3999"/>
        <v>48.456000000000053</v>
      </c>
      <c r="AZ2648" s="4">
        <f t="shared" si="4080"/>
        <v>0.95901528472879782</v>
      </c>
      <c r="BA2648" s="5">
        <f t="shared" si="3987"/>
        <v>7.9600000000000364</v>
      </c>
      <c r="BB2648" s="4">
        <f t="shared" si="4081"/>
        <v>0.91156805853412393</v>
      </c>
      <c r="BD2648" s="5">
        <v>0</v>
      </c>
      <c r="BE2648" s="4">
        <v>0.2429485855874487</v>
      </c>
      <c r="BJ2648" s="5">
        <v>415.76999999999953</v>
      </c>
      <c r="BK2648" s="5">
        <v>-110.89999999999964</v>
      </c>
      <c r="BL2648" s="5">
        <v>110.89999999999964</v>
      </c>
      <c r="BM2648" s="5">
        <v>5</v>
      </c>
      <c r="BR2648">
        <v>28</v>
      </c>
      <c r="BS2648">
        <v>-58</v>
      </c>
    </row>
    <row r="2649" spans="1:71">
      <c r="A2649" s="7">
        <v>40337</v>
      </c>
      <c r="B2649" s="6">
        <v>5916.86</v>
      </c>
      <c r="C2649" s="6">
        <v>5922.95</v>
      </c>
      <c r="D2649" s="6">
        <v>5798.76</v>
      </c>
      <c r="E2649" s="6">
        <v>5868.55</v>
      </c>
      <c r="F2649" s="6">
        <v>3433.86</v>
      </c>
      <c r="G2649" s="6">
        <v>3433.86</v>
      </c>
      <c r="H2649" s="6">
        <v>3343.59</v>
      </c>
      <c r="I2649" s="6">
        <v>3380.36</v>
      </c>
      <c r="J2649" s="9">
        <f t="shared" si="4029"/>
        <v>124.1899999999996</v>
      </c>
      <c r="K2649" s="9">
        <f t="shared" si="4056"/>
        <v>137.96333333333322</v>
      </c>
      <c r="L2649" s="9">
        <f t="shared" si="4033"/>
        <v>90.269999999999982</v>
      </c>
      <c r="M2649" s="9">
        <f t="shared" ref="M2649" si="4083">AVERAGE(L2638:L2649)</f>
        <v>94.410833333333315</v>
      </c>
      <c r="N2649" s="6" t="s">
        <v>37</v>
      </c>
      <c r="O2649" s="9">
        <f t="shared" si="4035"/>
        <v>2488.19</v>
      </c>
      <c r="P2649" s="4">
        <f t="shared" si="4074"/>
        <v>0.48266060261513166</v>
      </c>
      <c r="Q2649" s="5">
        <f t="shared" si="4075"/>
        <v>17.590000000000146</v>
      </c>
      <c r="R2649" s="5">
        <f t="shared" si="4076"/>
        <v>2484.0974999999999</v>
      </c>
      <c r="S2649" s="4">
        <f t="shared" si="4077"/>
        <v>0.77541954590325979</v>
      </c>
      <c r="T2649" s="4">
        <f t="shared" si="4078"/>
        <v>0.89351743505733727</v>
      </c>
      <c r="U2649" s="5">
        <f t="shared" si="4070"/>
        <v>2487.9360000000001</v>
      </c>
      <c r="V2649" s="5">
        <f t="shared" si="4071"/>
        <v>0.25399999999990541</v>
      </c>
      <c r="X2649" s="5">
        <f t="shared" si="4031"/>
        <v>-48.309999999999491</v>
      </c>
      <c r="Y2649" s="5">
        <f t="shared" si="4032"/>
        <v>-53.5</v>
      </c>
      <c r="AA2649" s="5">
        <f t="shared" si="4050"/>
        <v>0</v>
      </c>
      <c r="AB2649" s="5">
        <f t="shared" si="4051"/>
        <v>1</v>
      </c>
      <c r="AC2649" s="5">
        <f t="shared" si="4052"/>
        <v>1</v>
      </c>
      <c r="AF2649" s="5">
        <f t="shared" si="4038"/>
        <v>6.0900000000001455</v>
      </c>
      <c r="AG2649" s="5">
        <f t="shared" si="4039"/>
        <v>18</v>
      </c>
      <c r="AH2649" s="5">
        <f t="shared" si="4040"/>
        <v>118.09999999999945</v>
      </c>
      <c r="AI2649" s="5">
        <f t="shared" si="4041"/>
        <v>106.1899999999996</v>
      </c>
      <c r="AJ2649" s="5"/>
      <c r="AK2649" s="5">
        <f t="shared" si="4042"/>
        <v>6.0900000000001455</v>
      </c>
      <c r="AL2649" s="5">
        <f t="shared" si="4062"/>
        <v>55.526999999999312</v>
      </c>
      <c r="AM2649" s="5">
        <f t="shared" si="4043"/>
        <v>118.09999999999945</v>
      </c>
      <c r="AN2649" s="5">
        <f t="shared" si="4058"/>
        <v>91.139000000000038</v>
      </c>
      <c r="AO2649" s="5">
        <f t="shared" si="4059"/>
        <v>1</v>
      </c>
      <c r="AP2649" s="5">
        <f t="shared" si="4072"/>
        <v>3</v>
      </c>
      <c r="AQ2649" s="5">
        <f t="shared" si="3991"/>
        <v>2.8</v>
      </c>
      <c r="AR2649" s="5"/>
      <c r="AS2649" s="5">
        <f t="shared" si="4036"/>
        <v>106.1899999999996</v>
      </c>
      <c r="AT2649" s="5">
        <f t="shared" si="4058"/>
        <v>114.20599999999986</v>
      </c>
      <c r="AU2649" s="5">
        <f t="shared" si="4044"/>
        <v>18</v>
      </c>
      <c r="AV2649" s="5">
        <f t="shared" si="4047"/>
        <v>-11.909999999999854</v>
      </c>
      <c r="AW2649" s="5">
        <f t="shared" si="4045"/>
        <v>3</v>
      </c>
      <c r="AX2649" s="5">
        <f t="shared" si="3999"/>
        <v>48.456000000000053</v>
      </c>
      <c r="AZ2649" s="4">
        <f t="shared" si="4080"/>
        <v>0.89351743505733727</v>
      </c>
      <c r="BA2649" s="5">
        <f t="shared" si="3987"/>
        <v>-3.0399999999999636</v>
      </c>
      <c r="BB2649" s="4">
        <f t="shared" si="4081"/>
        <v>0.95901528472879782</v>
      </c>
      <c r="BD2649" s="5">
        <v>0</v>
      </c>
      <c r="BE2649" s="4">
        <v>0.2424460638880066</v>
      </c>
      <c r="BJ2649" s="5">
        <v>184.10000000000036</v>
      </c>
      <c r="BK2649" s="5">
        <v>12.399999999999636</v>
      </c>
      <c r="BL2649" s="5">
        <v>18.470000000000255</v>
      </c>
      <c r="BM2649" s="5">
        <v>5</v>
      </c>
      <c r="BR2649">
        <v>-55</v>
      </c>
      <c r="BS2649">
        <v>54</v>
      </c>
    </row>
    <row r="2650" spans="1:71">
      <c r="A2650" s="7">
        <v>40338</v>
      </c>
      <c r="B2650" s="6">
        <v>5895.94</v>
      </c>
      <c r="C2650" s="6">
        <v>5993.93</v>
      </c>
      <c r="D2650" s="6">
        <v>5832.97</v>
      </c>
      <c r="E2650" s="6">
        <v>5984.75</v>
      </c>
      <c r="F2650" s="6">
        <v>3411.81</v>
      </c>
      <c r="G2650" s="6">
        <v>3446.77</v>
      </c>
      <c r="H2650" s="6">
        <v>3364.84</v>
      </c>
      <c r="I2650" s="6">
        <v>3446.77</v>
      </c>
      <c r="J2650" s="9">
        <f t="shared" si="4029"/>
        <v>160.96000000000004</v>
      </c>
      <c r="K2650" s="9">
        <f t="shared" si="4056"/>
        <v>139.83499999999989</v>
      </c>
      <c r="L2650" s="9">
        <f t="shared" si="4033"/>
        <v>81.929999999999836</v>
      </c>
      <c r="M2650" s="9">
        <f t="shared" ref="M2650" si="4084">AVERAGE(L2639:L2650)</f>
        <v>94.714999999999961</v>
      </c>
      <c r="N2650" s="6" t="s">
        <v>37</v>
      </c>
      <c r="O2650" s="9">
        <f t="shared" si="4035"/>
        <v>2537.98</v>
      </c>
      <c r="P2650" s="4">
        <f t="shared" si="4074"/>
        <v>1</v>
      </c>
      <c r="Q2650" s="5">
        <f t="shared" si="4075"/>
        <v>54.710000000000036</v>
      </c>
      <c r="R2650" s="5">
        <f t="shared" si="4076"/>
        <v>2496.9475000000002</v>
      </c>
      <c r="S2650" s="4">
        <f t="shared" si="4077"/>
        <v>1</v>
      </c>
      <c r="T2650" s="4">
        <f t="shared" si="4078"/>
        <v>1</v>
      </c>
      <c r="U2650" s="5">
        <f t="shared" si="4070"/>
        <v>2499.5919999999996</v>
      </c>
      <c r="V2650" s="5">
        <f t="shared" si="4071"/>
        <v>38.388000000000375</v>
      </c>
      <c r="X2650" s="5">
        <f t="shared" si="4031"/>
        <v>88.8100000000004</v>
      </c>
      <c r="Y2650" s="5">
        <f t="shared" si="4032"/>
        <v>34.960000000000036</v>
      </c>
      <c r="AA2650" s="5">
        <f t="shared" si="4050"/>
        <v>1</v>
      </c>
      <c r="AB2650" s="5">
        <f t="shared" si="4051"/>
        <v>0</v>
      </c>
      <c r="AC2650" s="5">
        <f t="shared" si="4052"/>
        <v>1</v>
      </c>
      <c r="AF2650" s="5">
        <f t="shared" si="4038"/>
        <v>97.990000000000691</v>
      </c>
      <c r="AG2650" s="5">
        <f t="shared" si="4039"/>
        <v>125.38000000000011</v>
      </c>
      <c r="AH2650" s="5">
        <f t="shared" si="4040"/>
        <v>62.969999999999345</v>
      </c>
      <c r="AI2650" s="5">
        <f t="shared" si="4041"/>
        <v>35.579999999999927</v>
      </c>
      <c r="AJ2650" s="5"/>
      <c r="AK2650" s="5">
        <f t="shared" si="4042"/>
        <v>62.969999999999345</v>
      </c>
      <c r="AL2650" s="5">
        <f t="shared" si="4062"/>
        <v>63.482999999999443</v>
      </c>
      <c r="AM2650" s="5">
        <f t="shared" si="4043"/>
        <v>97.990000000000691</v>
      </c>
      <c r="AN2650" s="5">
        <f t="shared" si="4058"/>
        <v>91.647000000000119</v>
      </c>
      <c r="AO2650" s="5">
        <f t="shared" si="4059"/>
        <v>1</v>
      </c>
      <c r="AP2650" s="5">
        <f t="shared" si="4072"/>
        <v>4</v>
      </c>
      <c r="AQ2650" s="5">
        <f t="shared" si="3991"/>
        <v>2.9</v>
      </c>
      <c r="AR2650" s="5"/>
      <c r="AS2650" s="5">
        <f t="shared" si="4036"/>
        <v>125.38000000000011</v>
      </c>
      <c r="AT2650" s="5">
        <f t="shared" si="4058"/>
        <v>110.91099999999987</v>
      </c>
      <c r="AU2650" s="5">
        <f t="shared" si="4044"/>
        <v>35.579999999999927</v>
      </c>
      <c r="AV2650" s="5">
        <f t="shared" si="4047"/>
        <v>-27.389999999999418</v>
      </c>
      <c r="AW2650" s="5">
        <f t="shared" si="4045"/>
        <v>4</v>
      </c>
      <c r="AX2650" s="5">
        <f t="shared" si="3999"/>
        <v>48.456000000000053</v>
      </c>
      <c r="AZ2650" s="4">
        <f t="shared" si="4080"/>
        <v>1</v>
      </c>
      <c r="BA2650" s="5">
        <f t="shared" si="3987"/>
        <v>0</v>
      </c>
      <c r="BB2650" s="4">
        <f t="shared" si="4081"/>
        <v>0.89351743505733727</v>
      </c>
      <c r="BD2650" s="5">
        <v>0</v>
      </c>
      <c r="BE2650" s="4">
        <v>0.2418968892756207</v>
      </c>
      <c r="BJ2650" s="5">
        <v>191.86000000000058</v>
      </c>
      <c r="BK2650" s="5">
        <v>-8.3500000000003638</v>
      </c>
      <c r="BL2650" s="5">
        <v>18.440000000000509</v>
      </c>
      <c r="BM2650" s="5">
        <v>5</v>
      </c>
      <c r="BR2650">
        <v>-56</v>
      </c>
      <c r="BS2650">
        <v>-35</v>
      </c>
    </row>
    <row r="2651" spans="1:71">
      <c r="A2651" s="7">
        <v>40339</v>
      </c>
      <c r="B2651" s="6">
        <v>5959.11</v>
      </c>
      <c r="C2651" s="6">
        <v>6089.43</v>
      </c>
      <c r="D2651" s="6">
        <v>5925.06</v>
      </c>
      <c r="E2651" s="6">
        <v>6056.59</v>
      </c>
      <c r="F2651" s="6">
        <v>3416.54</v>
      </c>
      <c r="G2651" s="6">
        <v>3538.61</v>
      </c>
      <c r="H2651" s="6">
        <v>3405.26</v>
      </c>
      <c r="I2651" s="6">
        <v>3516.64</v>
      </c>
      <c r="J2651" s="9">
        <f t="shared" si="4029"/>
        <v>164.36999999999989</v>
      </c>
      <c r="K2651" s="9">
        <f t="shared" si="4056"/>
        <v>137.03249999999989</v>
      </c>
      <c r="L2651" s="9">
        <f t="shared" si="4033"/>
        <v>133.34999999999991</v>
      </c>
      <c r="M2651" s="9">
        <f t="shared" ref="M2651" si="4085">AVERAGE(L2640:L2651)</f>
        <v>93.880833333333314</v>
      </c>
      <c r="N2651" s="6" t="s">
        <v>37</v>
      </c>
      <c r="O2651" s="9">
        <f t="shared" si="4035"/>
        <v>2539.9500000000003</v>
      </c>
      <c r="P2651" s="4">
        <f t="shared" si="4074"/>
        <v>1</v>
      </c>
      <c r="Q2651" s="5">
        <f t="shared" si="4075"/>
        <v>56.680000000000291</v>
      </c>
      <c r="R2651" s="5">
        <f t="shared" si="4076"/>
        <v>2497.44</v>
      </c>
      <c r="S2651" s="4">
        <f t="shared" si="4077"/>
        <v>1</v>
      </c>
      <c r="T2651" s="4">
        <f t="shared" si="4078"/>
        <v>1</v>
      </c>
      <c r="U2651" s="5">
        <f t="shared" si="4070"/>
        <v>2508.1240000000003</v>
      </c>
      <c r="V2651" s="5">
        <f t="shared" si="4071"/>
        <v>31.826000000000022</v>
      </c>
      <c r="X2651" s="5">
        <f t="shared" si="4031"/>
        <v>97.480000000000473</v>
      </c>
      <c r="Y2651" s="5">
        <f t="shared" si="4032"/>
        <v>100.09999999999991</v>
      </c>
      <c r="AA2651" s="5">
        <f t="shared" si="4050"/>
        <v>1</v>
      </c>
      <c r="AB2651" s="5">
        <f t="shared" si="4051"/>
        <v>0</v>
      </c>
      <c r="AC2651" s="5">
        <f t="shared" si="4052"/>
        <v>1</v>
      </c>
      <c r="AF2651" s="5">
        <f t="shared" si="4038"/>
        <v>130.32000000000062</v>
      </c>
      <c r="AG2651" s="5">
        <f t="shared" si="4039"/>
        <v>104.68000000000029</v>
      </c>
      <c r="AH2651" s="5">
        <f t="shared" si="4040"/>
        <v>34.049999999999272</v>
      </c>
      <c r="AI2651" s="5">
        <f t="shared" si="4041"/>
        <v>59.6899999999996</v>
      </c>
      <c r="AJ2651" s="5"/>
      <c r="AK2651" s="5">
        <f t="shared" si="4042"/>
        <v>34.049999999999272</v>
      </c>
      <c r="AL2651" s="5">
        <f t="shared" si="4062"/>
        <v>63.482999999999443</v>
      </c>
      <c r="AM2651" s="5">
        <f t="shared" si="4043"/>
        <v>130.32000000000062</v>
      </c>
      <c r="AN2651" s="5">
        <f t="shared" si="4058"/>
        <v>89.722000000000207</v>
      </c>
      <c r="AO2651" s="5">
        <f t="shared" si="4059"/>
        <v>1</v>
      </c>
      <c r="AP2651" s="5">
        <f t="shared" si="4072"/>
        <v>4</v>
      </c>
      <c r="AQ2651" s="5">
        <f t="shared" si="3991"/>
        <v>2.9</v>
      </c>
      <c r="AR2651" s="5"/>
      <c r="AS2651" s="5">
        <f t="shared" si="4036"/>
        <v>104.68000000000029</v>
      </c>
      <c r="AT2651" s="5">
        <f t="shared" si="4058"/>
        <v>101.95999999999995</v>
      </c>
      <c r="AU2651" s="5">
        <f t="shared" si="4044"/>
        <v>59.6899999999996</v>
      </c>
      <c r="AV2651" s="5">
        <f t="shared" si="4047"/>
        <v>25.640000000000327</v>
      </c>
      <c r="AW2651" s="5">
        <f t="shared" si="4045"/>
        <v>5</v>
      </c>
      <c r="AX2651" s="5">
        <f t="shared" si="3999"/>
        <v>55.622000000000035</v>
      </c>
      <c r="AZ2651" s="4">
        <f t="shared" si="4080"/>
        <v>1</v>
      </c>
      <c r="BA2651" s="5">
        <f t="shared" ref="BA2651:BA2714" si="4086">IF(AZ2650&gt;0.9,O2651-O2650,0)</f>
        <v>1.9700000000002547</v>
      </c>
      <c r="BB2651" s="4">
        <f t="shared" si="4081"/>
        <v>1</v>
      </c>
      <c r="BD2651" s="5">
        <v>0</v>
      </c>
      <c r="BE2651" s="4">
        <v>0.24149099046048328</v>
      </c>
      <c r="BJ2651" s="5">
        <v>88.409999999999854</v>
      </c>
      <c r="BK2651" s="5">
        <v>38.359999999999673</v>
      </c>
      <c r="BL2651" s="5">
        <v>50.899999999999636</v>
      </c>
      <c r="BM2651" s="5">
        <v>5</v>
      </c>
      <c r="BR2651">
        <v>97</v>
      </c>
      <c r="BS2651">
        <v>-56</v>
      </c>
    </row>
    <row r="2652" spans="1:71">
      <c r="A2652" s="7">
        <v>40340</v>
      </c>
      <c r="B2652" s="6">
        <v>6082.9</v>
      </c>
      <c r="C2652" s="6">
        <v>6084.7</v>
      </c>
      <c r="D2652" s="6">
        <v>5983.27</v>
      </c>
      <c r="E2652" s="6">
        <v>6047.83</v>
      </c>
      <c r="F2652" s="6">
        <v>3536.85</v>
      </c>
      <c r="G2652" s="6">
        <v>3570.39</v>
      </c>
      <c r="H2652" s="6">
        <v>3507.57</v>
      </c>
      <c r="I2652" s="6">
        <v>3555.52</v>
      </c>
      <c r="J2652" s="9">
        <f t="shared" si="4029"/>
        <v>101.42999999999938</v>
      </c>
      <c r="K2652" s="9">
        <f t="shared" si="4056"/>
        <v>132.29083333333315</v>
      </c>
      <c r="L2652" s="9">
        <f t="shared" si="4033"/>
        <v>62.819999999999709</v>
      </c>
      <c r="M2652" s="9">
        <f t="shared" ref="M2652" si="4087">AVERAGE(L2641:L2652)</f>
        <v>89.259166666666601</v>
      </c>
      <c r="N2652" s="6" t="s">
        <v>37</v>
      </c>
      <c r="O2652" s="9">
        <f t="shared" si="4035"/>
        <v>2492.31</v>
      </c>
      <c r="P2652" s="4">
        <f t="shared" si="4074"/>
        <v>7.9598145285932648E-2</v>
      </c>
      <c r="Q2652" s="5">
        <f t="shared" si="4075"/>
        <v>51.760000000000218</v>
      </c>
      <c r="R2652" s="5">
        <f t="shared" si="4076"/>
        <v>2501.13</v>
      </c>
      <c r="S2652" s="4">
        <f t="shared" si="4077"/>
        <v>0.159491884262525</v>
      </c>
      <c r="T2652" s="4">
        <f t="shared" si="4078"/>
        <v>0.22862694300517308</v>
      </c>
      <c r="U2652" s="5">
        <f t="shared" si="4070"/>
        <v>2509.9319999999998</v>
      </c>
      <c r="V2652" s="5">
        <f t="shared" si="4071"/>
        <v>-17.621999999999844</v>
      </c>
      <c r="X2652" s="5">
        <f t="shared" si="4031"/>
        <v>-35.069999999999709</v>
      </c>
      <c r="Y2652" s="5">
        <f t="shared" si="4032"/>
        <v>18.670000000000073</v>
      </c>
      <c r="AA2652" s="5">
        <f t="shared" si="4050"/>
        <v>0</v>
      </c>
      <c r="AB2652" s="5">
        <f t="shared" si="4051"/>
        <v>0</v>
      </c>
      <c r="AC2652" s="5">
        <f t="shared" si="4052"/>
        <v>0</v>
      </c>
      <c r="AF2652" s="5">
        <f t="shared" si="4038"/>
        <v>1.8000000000001819</v>
      </c>
      <c r="AG2652" s="5">
        <f t="shared" si="4039"/>
        <v>28.109999999999673</v>
      </c>
      <c r="AH2652" s="5">
        <f t="shared" si="4040"/>
        <v>99.6299999999992</v>
      </c>
      <c r="AI2652" s="5">
        <f t="shared" si="4041"/>
        <v>73.319999999999709</v>
      </c>
      <c r="AJ2652" s="5"/>
      <c r="AK2652" s="5">
        <f t="shared" si="4042"/>
        <v>1.8000000000001819</v>
      </c>
      <c r="AL2652" s="5">
        <f t="shared" si="4062"/>
        <v>63.482999999999443</v>
      </c>
      <c r="AM2652" s="5">
        <f t="shared" si="4043"/>
        <v>99.6299999999992</v>
      </c>
      <c r="AN2652" s="5">
        <f t="shared" si="4058"/>
        <v>96.132000000000147</v>
      </c>
      <c r="AO2652" s="5">
        <f t="shared" si="4059"/>
        <v>1</v>
      </c>
      <c r="AP2652" s="5">
        <f t="shared" si="4072"/>
        <v>5</v>
      </c>
      <c r="AQ2652" s="5">
        <f t="shared" si="3991"/>
        <v>3.1</v>
      </c>
      <c r="AR2652" s="5"/>
      <c r="AS2652" s="5">
        <f t="shared" si="4036"/>
        <v>73.319999999999709</v>
      </c>
      <c r="AT2652" s="5">
        <f t="shared" si="4058"/>
        <v>104.92799999999997</v>
      </c>
      <c r="AU2652" s="5">
        <f t="shared" si="4044"/>
        <v>28.109999999999673</v>
      </c>
      <c r="AV2652" s="5">
        <f t="shared" si="4047"/>
        <v>-26.309999999999491</v>
      </c>
      <c r="AW2652" s="5">
        <f t="shared" si="4045"/>
        <v>6</v>
      </c>
      <c r="AX2652" s="5">
        <f t="shared" si="3999"/>
        <v>55.622000000000035</v>
      </c>
      <c r="AZ2652" s="4">
        <f t="shared" si="4080"/>
        <v>0.22862694300517308</v>
      </c>
      <c r="BA2652" s="5">
        <f t="shared" si="4086"/>
        <v>-47.640000000000327</v>
      </c>
      <c r="BB2652" s="4">
        <f t="shared" si="4081"/>
        <v>1</v>
      </c>
      <c r="BD2652" s="5">
        <v>0</v>
      </c>
      <c r="BE2652" s="4">
        <v>0.24103753690426441</v>
      </c>
      <c r="BJ2652" s="5">
        <v>118.17999999999938</v>
      </c>
      <c r="BK2652" s="5">
        <v>18.390000000000327</v>
      </c>
      <c r="BL2652" s="5">
        <v>28.659999999999854</v>
      </c>
      <c r="BM2652" s="5">
        <v>5</v>
      </c>
      <c r="BR2652">
        <v>-53</v>
      </c>
      <c r="BS2652">
        <v>-19</v>
      </c>
    </row>
    <row r="2653" spans="1:71">
      <c r="A2653" s="7">
        <v>40343</v>
      </c>
      <c r="B2653" s="6">
        <v>6113.46</v>
      </c>
      <c r="C2653" s="6">
        <v>6137.25</v>
      </c>
      <c r="D2653" s="6">
        <v>6093.38</v>
      </c>
      <c r="E2653" s="6">
        <v>6125</v>
      </c>
      <c r="F2653" s="6">
        <v>3583.47</v>
      </c>
      <c r="G2653" s="6">
        <v>3630.16</v>
      </c>
      <c r="H2653" s="6">
        <v>3581.97</v>
      </c>
      <c r="I2653" s="6">
        <v>3626.04</v>
      </c>
      <c r="J2653" s="9">
        <f t="shared" si="4029"/>
        <v>89.420000000000073</v>
      </c>
      <c r="K2653" s="9">
        <f t="shared" si="4056"/>
        <v>123.55999999999987</v>
      </c>
      <c r="L2653" s="9">
        <f t="shared" si="4033"/>
        <v>74.639999999999873</v>
      </c>
      <c r="M2653" s="9">
        <f t="shared" ref="M2653" si="4088">AVERAGE(L2642:L2653)</f>
        <v>85.553333333333285</v>
      </c>
      <c r="N2653" s="6" t="s">
        <v>36</v>
      </c>
      <c r="O2653" s="9">
        <f t="shared" si="4035"/>
        <v>2498.96</v>
      </c>
      <c r="P2653" s="4">
        <f t="shared" si="4074"/>
        <v>0.20807573415764946</v>
      </c>
      <c r="Q2653" s="5">
        <f t="shared" si="4075"/>
        <v>51.760000000000218</v>
      </c>
      <c r="R2653" s="5">
        <f t="shared" si="4076"/>
        <v>2501.13</v>
      </c>
      <c r="S2653" s="4">
        <f t="shared" si="4077"/>
        <v>0.27681721947776949</v>
      </c>
      <c r="T2653" s="4">
        <f t="shared" si="4078"/>
        <v>0.31966804979253233</v>
      </c>
      <c r="U2653" s="5">
        <f t="shared" si="4070"/>
        <v>2511.4780000000001</v>
      </c>
      <c r="V2653" s="5">
        <f t="shared" si="4071"/>
        <v>-12.518000000000029</v>
      </c>
      <c r="X2653" s="5">
        <f t="shared" si="4031"/>
        <v>11.539999999999964</v>
      </c>
      <c r="Y2653" s="5">
        <f t="shared" si="4032"/>
        <v>42.570000000000164</v>
      </c>
      <c r="AA2653" s="5">
        <f t="shared" si="4050"/>
        <v>1</v>
      </c>
      <c r="AB2653" s="5">
        <f t="shared" si="4051"/>
        <v>0</v>
      </c>
      <c r="AC2653" s="5">
        <f t="shared" si="4052"/>
        <v>1</v>
      </c>
      <c r="AF2653" s="5">
        <f t="shared" si="4038"/>
        <v>23.789999999999964</v>
      </c>
      <c r="AG2653" s="5">
        <f t="shared" si="4039"/>
        <v>89.420000000000073</v>
      </c>
      <c r="AH2653" s="5">
        <f t="shared" si="4040"/>
        <v>20.079999999999927</v>
      </c>
      <c r="AI2653" s="5">
        <f t="shared" si="4041"/>
        <v>-45.550000000000182</v>
      </c>
      <c r="AJ2653" s="5"/>
      <c r="AK2653" s="5">
        <f t="shared" si="4042"/>
        <v>20.079999999999927</v>
      </c>
      <c r="AL2653" s="5">
        <f t="shared" si="4062"/>
        <v>63.482999999999443</v>
      </c>
      <c r="AM2653" s="5">
        <f t="shared" si="4043"/>
        <v>23.789999999999964</v>
      </c>
      <c r="AN2653" s="5">
        <f t="shared" si="4058"/>
        <v>92.475000000000179</v>
      </c>
      <c r="AO2653" s="5">
        <f t="shared" si="4059"/>
        <v>0</v>
      </c>
      <c r="AP2653" s="5">
        <f t="shared" si="4072"/>
        <v>5</v>
      </c>
      <c r="AQ2653" s="5">
        <f t="shared" si="3991"/>
        <v>3.3</v>
      </c>
      <c r="AR2653" s="5"/>
      <c r="AS2653" s="5">
        <f t="shared" si="4036"/>
        <v>89.420000000000073</v>
      </c>
      <c r="AT2653" s="5">
        <f t="shared" si="4058"/>
        <v>109.09400000000005</v>
      </c>
      <c r="AU2653" s="5">
        <f t="shared" si="4044"/>
        <v>-45.550000000000182</v>
      </c>
      <c r="AV2653" s="5">
        <f t="shared" si="4047"/>
        <v>-65.630000000000109</v>
      </c>
      <c r="AW2653" s="5">
        <f t="shared" si="4045"/>
        <v>2</v>
      </c>
      <c r="AX2653" s="5">
        <f t="shared" si="3999"/>
        <v>55.622000000000035</v>
      </c>
      <c r="AZ2653" s="4">
        <f t="shared" si="4080"/>
        <v>0.31966804979253233</v>
      </c>
      <c r="BA2653" s="5">
        <f t="shared" si="4086"/>
        <v>0</v>
      </c>
      <c r="BB2653" s="4">
        <f t="shared" si="4081"/>
        <v>0.22862694300517308</v>
      </c>
      <c r="BD2653" s="5">
        <v>0</v>
      </c>
      <c r="BE2653" s="4">
        <v>0.24099496221662281</v>
      </c>
      <c r="BJ2653" s="5">
        <v>148.26000000000022</v>
      </c>
      <c r="BK2653" s="5">
        <v>-2.4600000000000364</v>
      </c>
      <c r="BL2653" s="5">
        <v>12.430000000000291</v>
      </c>
      <c r="BM2653" s="5">
        <v>5</v>
      </c>
      <c r="BR2653">
        <v>20</v>
      </c>
      <c r="BS2653">
        <v>43</v>
      </c>
    </row>
    <row r="2654" spans="1:71">
      <c r="A2654" s="7">
        <v>40344</v>
      </c>
      <c r="B2654" s="6">
        <v>6089.32</v>
      </c>
      <c r="C2654" s="6">
        <v>6194.25</v>
      </c>
      <c r="D2654" s="6">
        <v>6089.32</v>
      </c>
      <c r="E2654" s="6">
        <v>6175.05</v>
      </c>
      <c r="F2654" s="6">
        <v>3590.83</v>
      </c>
      <c r="G2654" s="6">
        <v>3672.71</v>
      </c>
      <c r="H2654" s="6">
        <v>3590.83</v>
      </c>
      <c r="I2654" s="6">
        <v>3661.51</v>
      </c>
      <c r="J2654" s="9">
        <f t="shared" si="4029"/>
        <v>104.93000000000029</v>
      </c>
      <c r="K2654" s="9">
        <f t="shared" si="4056"/>
        <v>127.84833333333329</v>
      </c>
      <c r="L2654" s="9">
        <f t="shared" si="4033"/>
        <v>81.880000000000109</v>
      </c>
      <c r="M2654" s="9">
        <f t="shared" ref="M2654" si="4089">AVERAGE(L2643:L2654)</f>
        <v>88.043333333333294</v>
      </c>
      <c r="N2654" s="6" t="s">
        <v>36</v>
      </c>
      <c r="O2654" s="9">
        <f t="shared" si="4035"/>
        <v>2513.54</v>
      </c>
      <c r="P2654" s="4">
        <f t="shared" si="4074"/>
        <v>0.44563392107472444</v>
      </c>
      <c r="Q2654" s="5">
        <f t="shared" si="4075"/>
        <v>47.640000000000327</v>
      </c>
      <c r="R2654" s="5">
        <f t="shared" si="4076"/>
        <v>2504.2200000000003</v>
      </c>
      <c r="S2654" s="4">
        <f t="shared" si="4077"/>
        <v>0.4897604327666113</v>
      </c>
      <c r="T2654" s="4">
        <f t="shared" si="4078"/>
        <v>0.53405081157374434</v>
      </c>
      <c r="U2654" s="5">
        <f t="shared" si="4070"/>
        <v>2516.5480000000002</v>
      </c>
      <c r="V2654" s="5">
        <f t="shared" si="4071"/>
        <v>-3.0080000000002656</v>
      </c>
      <c r="X2654" s="5">
        <f t="shared" si="4031"/>
        <v>85.730000000000473</v>
      </c>
      <c r="Y2654" s="5">
        <f t="shared" si="4032"/>
        <v>70.680000000000291</v>
      </c>
      <c r="AA2654" s="5">
        <f t="shared" si="4050"/>
        <v>1</v>
      </c>
      <c r="AB2654" s="5">
        <f t="shared" si="4051"/>
        <v>0</v>
      </c>
      <c r="AC2654" s="5">
        <f t="shared" si="4052"/>
        <v>1</v>
      </c>
      <c r="AF2654" s="5">
        <f t="shared" si="4038"/>
        <v>104.93000000000029</v>
      </c>
      <c r="AG2654" s="5">
        <f t="shared" si="4039"/>
        <v>69.25</v>
      </c>
      <c r="AH2654" s="5">
        <f t="shared" si="4040"/>
        <v>0</v>
      </c>
      <c r="AI2654" s="5">
        <f t="shared" si="4041"/>
        <v>35.680000000000291</v>
      </c>
      <c r="AJ2654" s="5"/>
      <c r="AK2654" s="5">
        <f t="shared" si="4042"/>
        <v>0</v>
      </c>
      <c r="AL2654" s="5">
        <f t="shared" si="4062"/>
        <v>55.013999999999214</v>
      </c>
      <c r="AM2654" s="5">
        <f t="shared" si="4043"/>
        <v>104.93000000000029</v>
      </c>
      <c r="AN2654" s="5">
        <f t="shared" si="4058"/>
        <v>91.935000000000215</v>
      </c>
      <c r="AO2654" s="5">
        <f t="shared" si="4059"/>
        <v>1</v>
      </c>
      <c r="AP2654" s="5">
        <f t="shared" si="4072"/>
        <v>6</v>
      </c>
      <c r="AQ2654" s="5">
        <f t="shared" ref="AQ2654:AQ2717" si="4090">AVERAGE(AP2645:AP2654)</f>
        <v>3.6</v>
      </c>
      <c r="AR2654" s="5"/>
      <c r="AS2654" s="5">
        <f t="shared" si="4036"/>
        <v>69.25</v>
      </c>
      <c r="AT2654" s="5">
        <f t="shared" si="4058"/>
        <v>102.94700000000003</v>
      </c>
      <c r="AU2654" s="5">
        <f t="shared" si="4044"/>
        <v>35.680000000000291</v>
      </c>
      <c r="AV2654" s="5">
        <f t="shared" si="4047"/>
        <v>35.680000000000291</v>
      </c>
      <c r="AW2654" s="5">
        <f t="shared" si="4045"/>
        <v>3</v>
      </c>
      <c r="AX2654" s="5">
        <f t="shared" si="3999"/>
        <v>55.622000000000035</v>
      </c>
      <c r="AZ2654" s="4">
        <f t="shared" si="4080"/>
        <v>0.53405081157374434</v>
      </c>
      <c r="BA2654" s="5">
        <f t="shared" si="4086"/>
        <v>0</v>
      </c>
      <c r="BB2654" s="4">
        <f t="shared" si="4081"/>
        <v>0.31966804979253233</v>
      </c>
      <c r="BD2654" s="5">
        <v>0</v>
      </c>
      <c r="BE2654" s="4">
        <v>0.24084502457602253</v>
      </c>
      <c r="BJ2654" s="5">
        <v>114.10999999999967</v>
      </c>
      <c r="BK2654" s="5">
        <v>-0.5500000000001819</v>
      </c>
      <c r="BL2654" s="5">
        <v>8.9700000000002547</v>
      </c>
      <c r="BM2654" s="5">
        <v>5</v>
      </c>
      <c r="BR2654">
        <v>-51</v>
      </c>
      <c r="BS2654">
        <v>71</v>
      </c>
    </row>
    <row r="2655" spans="1:71">
      <c r="A2655" s="7">
        <v>40345</v>
      </c>
      <c r="B2655" s="6">
        <v>6203.01</v>
      </c>
      <c r="C2655" s="6">
        <v>6207.3</v>
      </c>
      <c r="D2655" s="6">
        <v>6143.18</v>
      </c>
      <c r="E2655" s="6">
        <v>6190.91</v>
      </c>
      <c r="F2655" s="6">
        <v>3689.65</v>
      </c>
      <c r="G2655" s="6">
        <v>3689.65</v>
      </c>
      <c r="H2655" s="6">
        <v>3639.28</v>
      </c>
      <c r="I2655" s="6">
        <v>3675.93</v>
      </c>
      <c r="J2655" s="9">
        <f t="shared" si="4029"/>
        <v>64.119999999999891</v>
      </c>
      <c r="K2655" s="9">
        <f t="shared" si="4056"/>
        <v>127.9633333333333</v>
      </c>
      <c r="L2655" s="9">
        <f t="shared" si="4033"/>
        <v>50.369999999999891</v>
      </c>
      <c r="M2655" s="9">
        <f t="shared" ref="M2655" si="4091">AVERAGE(L2644:L2655)</f>
        <v>89.681666666666615</v>
      </c>
      <c r="N2655" s="6" t="s">
        <v>37</v>
      </c>
      <c r="O2655" s="9">
        <f t="shared" si="4035"/>
        <v>2514.98</v>
      </c>
      <c r="P2655" s="4">
        <f t="shared" si="4074"/>
        <v>0.47586062132661455</v>
      </c>
      <c r="Q2655" s="5">
        <f t="shared" si="4075"/>
        <v>47.640000000000327</v>
      </c>
      <c r="R2655" s="5">
        <f t="shared" si="4076"/>
        <v>2504.2200000000003</v>
      </c>
      <c r="S2655" s="4">
        <f t="shared" si="4077"/>
        <v>0.51758114374033715</v>
      </c>
      <c r="T2655" s="4">
        <f t="shared" si="4078"/>
        <v>0.5594565984474219</v>
      </c>
      <c r="U2655" s="5">
        <f t="shared" si="4070"/>
        <v>2511.9479999999999</v>
      </c>
      <c r="V2655" s="5">
        <f t="shared" si="4071"/>
        <v>3.0320000000001528</v>
      </c>
      <c r="X2655" s="5">
        <f t="shared" si="4031"/>
        <v>-12.100000000000364</v>
      </c>
      <c r="Y2655" s="5">
        <f t="shared" si="4032"/>
        <v>-13.720000000000255</v>
      </c>
      <c r="AA2655" s="5">
        <f t="shared" si="4050"/>
        <v>0</v>
      </c>
      <c r="AB2655" s="5">
        <f t="shared" si="4051"/>
        <v>1</v>
      </c>
      <c r="AC2655" s="5">
        <f t="shared" si="4052"/>
        <v>1</v>
      </c>
      <c r="AF2655" s="5">
        <f t="shared" si="4038"/>
        <v>4.2899999999999636</v>
      </c>
      <c r="AG2655" s="5">
        <f t="shared" si="4039"/>
        <v>32.25</v>
      </c>
      <c r="AH2655" s="5">
        <f t="shared" si="4040"/>
        <v>59.829999999999927</v>
      </c>
      <c r="AI2655" s="5">
        <f t="shared" si="4041"/>
        <v>31.869999999999891</v>
      </c>
      <c r="AJ2655" s="5"/>
      <c r="AK2655" s="5">
        <f t="shared" si="4042"/>
        <v>4.2899999999999636</v>
      </c>
      <c r="AL2655" s="5">
        <f t="shared" si="4062"/>
        <v>36.941999999999268</v>
      </c>
      <c r="AM2655" s="5">
        <f t="shared" si="4043"/>
        <v>59.829999999999927</v>
      </c>
      <c r="AN2655" s="5">
        <f t="shared" si="4058"/>
        <v>91.045000000000158</v>
      </c>
      <c r="AO2655" s="5">
        <f t="shared" si="4059"/>
        <v>0</v>
      </c>
      <c r="AP2655" s="5">
        <f t="shared" si="4072"/>
        <v>6</v>
      </c>
      <c r="AQ2655" s="5">
        <f t="shared" si="4090"/>
        <v>3.9</v>
      </c>
      <c r="AR2655" s="5"/>
      <c r="AS2655" s="5">
        <f t="shared" si="4036"/>
        <v>32.25</v>
      </c>
      <c r="AT2655" s="5">
        <f t="shared" si="4058"/>
        <v>94.980000000000018</v>
      </c>
      <c r="AU2655" s="5">
        <f t="shared" si="4044"/>
        <v>31.869999999999891</v>
      </c>
      <c r="AV2655" s="5">
        <f t="shared" si="4047"/>
        <v>-27.960000000000036</v>
      </c>
      <c r="AW2655" s="5">
        <f t="shared" si="4045"/>
        <v>4</v>
      </c>
      <c r="AX2655" s="5">
        <f t="shared" si="3999"/>
        <v>55.622000000000035</v>
      </c>
      <c r="AZ2655" s="4">
        <f t="shared" si="4080"/>
        <v>0.5594565984474219</v>
      </c>
      <c r="BA2655" s="5">
        <f t="shared" si="4086"/>
        <v>0</v>
      </c>
      <c r="BB2655" s="4">
        <f t="shared" si="4081"/>
        <v>0.53405081157374434</v>
      </c>
      <c r="BD2655" s="5">
        <v>0</v>
      </c>
      <c r="BE2655" s="4">
        <v>0.23987419269645391</v>
      </c>
      <c r="BJ2655" s="5">
        <v>200.32999999999993</v>
      </c>
      <c r="BK2655" s="5">
        <v>-69.75</v>
      </c>
      <c r="BL2655" s="5">
        <v>69.75</v>
      </c>
      <c r="BM2655" s="5">
        <v>5</v>
      </c>
      <c r="BR2655">
        <v>-51</v>
      </c>
      <c r="BS2655">
        <v>14</v>
      </c>
    </row>
    <row r="2656" spans="1:71">
      <c r="A2656" s="7">
        <v>40346</v>
      </c>
      <c r="B2656" s="6">
        <v>6181.77</v>
      </c>
      <c r="C2656" s="6">
        <v>6241.36</v>
      </c>
      <c r="D2656" s="6">
        <v>6164.99</v>
      </c>
      <c r="E2656" s="6">
        <v>6223.54</v>
      </c>
      <c r="F2656" s="6">
        <v>3671.96</v>
      </c>
      <c r="G2656" s="6">
        <v>3716.19</v>
      </c>
      <c r="H2656" s="6">
        <v>3660.25</v>
      </c>
      <c r="I2656" s="6">
        <v>3683.08</v>
      </c>
      <c r="J2656" s="9">
        <f t="shared" si="4029"/>
        <v>76.369999999999891</v>
      </c>
      <c r="K2656" s="9">
        <f t="shared" si="4056"/>
        <v>119.45833333333326</v>
      </c>
      <c r="L2656" s="9">
        <f t="shared" si="4033"/>
        <v>55.940000000000055</v>
      </c>
      <c r="M2656" s="9">
        <f t="shared" ref="M2656" si="4092">AVERAGE(L2645:L2656)</f>
        <v>85.448333333333309</v>
      </c>
      <c r="N2656" s="6" t="s">
        <v>37</v>
      </c>
      <c r="O2656" s="9">
        <f t="shared" si="4035"/>
        <v>2540.46</v>
      </c>
      <c r="P2656" s="4">
        <f t="shared" si="4074"/>
        <v>1</v>
      </c>
      <c r="Q2656" s="5">
        <f t="shared" si="4075"/>
        <v>48.150000000000091</v>
      </c>
      <c r="R2656" s="5">
        <f t="shared" si="4076"/>
        <v>2504.3474999999999</v>
      </c>
      <c r="S2656" s="4">
        <f t="shared" si="4077"/>
        <v>1</v>
      </c>
      <c r="T2656" s="4">
        <f t="shared" si="4078"/>
        <v>1</v>
      </c>
      <c r="U2656" s="5">
        <f t="shared" si="4070"/>
        <v>2512.0500000000002</v>
      </c>
      <c r="V2656" s="5">
        <f t="shared" si="4071"/>
        <v>28.409999999999854</v>
      </c>
      <c r="X2656" s="5">
        <f t="shared" si="4031"/>
        <v>41.769999999999527</v>
      </c>
      <c r="Y2656" s="5">
        <f t="shared" si="4032"/>
        <v>11.119999999999891</v>
      </c>
      <c r="AA2656" s="5">
        <f t="shared" si="4050"/>
        <v>1</v>
      </c>
      <c r="AB2656" s="5">
        <f t="shared" si="4051"/>
        <v>0</v>
      </c>
      <c r="AC2656" s="5">
        <f t="shared" si="4052"/>
        <v>1</v>
      </c>
      <c r="AF2656" s="5">
        <f t="shared" si="4038"/>
        <v>59.589999999999236</v>
      </c>
      <c r="AG2656" s="5">
        <f t="shared" si="4039"/>
        <v>50.449999999999818</v>
      </c>
      <c r="AH2656" s="5">
        <f t="shared" si="4040"/>
        <v>16.780000000000655</v>
      </c>
      <c r="AI2656" s="5">
        <f t="shared" si="4041"/>
        <v>25.920000000000073</v>
      </c>
      <c r="AJ2656" s="5"/>
      <c r="AK2656" s="5">
        <f t="shared" si="4042"/>
        <v>16.780000000000655</v>
      </c>
      <c r="AL2656" s="5">
        <f t="shared" si="4062"/>
        <v>36.941999999999268</v>
      </c>
      <c r="AM2656" s="5">
        <f t="shared" si="4043"/>
        <v>59.589999999999236</v>
      </c>
      <c r="AN2656" s="5">
        <f t="shared" si="4058"/>
        <v>94.074000000000069</v>
      </c>
      <c r="AO2656" s="5">
        <f t="shared" si="4059"/>
        <v>0</v>
      </c>
      <c r="AP2656" s="5">
        <f t="shared" si="4072"/>
        <v>6</v>
      </c>
      <c r="AQ2656" s="5">
        <f t="shared" si="4090"/>
        <v>4.3</v>
      </c>
      <c r="AR2656" s="5"/>
      <c r="AS2656" s="5">
        <f t="shared" si="4036"/>
        <v>50.449999999999818</v>
      </c>
      <c r="AT2656" s="5">
        <f t="shared" si="4058"/>
        <v>87.961999999999989</v>
      </c>
      <c r="AU2656" s="5">
        <f t="shared" si="4044"/>
        <v>25.920000000000073</v>
      </c>
      <c r="AV2656" s="5">
        <f t="shared" si="4047"/>
        <v>9.1399999999994179</v>
      </c>
      <c r="AW2656" s="5">
        <f t="shared" si="4045"/>
        <v>5</v>
      </c>
      <c r="AX2656" s="5">
        <f t="shared" si="3999"/>
        <v>48.908000000000008</v>
      </c>
      <c r="AZ2656" s="4">
        <f t="shared" si="4080"/>
        <v>1</v>
      </c>
      <c r="BA2656" s="5">
        <f t="shared" si="4086"/>
        <v>0</v>
      </c>
      <c r="BB2656" s="4">
        <f t="shared" si="4081"/>
        <v>0.5594565984474219</v>
      </c>
      <c r="BD2656" s="5">
        <v>0</v>
      </c>
      <c r="BE2656" s="4">
        <v>0.23945841392648862</v>
      </c>
      <c r="BJ2656" s="5">
        <v>90.240000000000691</v>
      </c>
      <c r="BK2656" s="5">
        <v>15.019999999999527</v>
      </c>
      <c r="BL2656" s="5">
        <v>30.159999999999854</v>
      </c>
      <c r="BM2656" s="5">
        <v>5</v>
      </c>
      <c r="BR2656">
        <v>42</v>
      </c>
      <c r="BS2656">
        <v>-11</v>
      </c>
    </row>
    <row r="2657" spans="1:71">
      <c r="A2657" s="7">
        <v>40347</v>
      </c>
      <c r="B2657" s="6">
        <v>6223.88</v>
      </c>
      <c r="C2657" s="6">
        <v>6256.55</v>
      </c>
      <c r="D2657" s="6">
        <v>6189.71</v>
      </c>
      <c r="E2657" s="6">
        <v>6216.98</v>
      </c>
      <c r="F2657" s="6">
        <v>3685.35</v>
      </c>
      <c r="G2657" s="6">
        <v>3704.59</v>
      </c>
      <c r="H2657" s="6">
        <v>3662.58</v>
      </c>
      <c r="I2657" s="6">
        <v>3687.21</v>
      </c>
      <c r="J2657" s="9">
        <f t="shared" si="4029"/>
        <v>66.840000000000146</v>
      </c>
      <c r="K2657" s="9">
        <f t="shared" si="4056"/>
        <v>114.78999999999996</v>
      </c>
      <c r="L2657" s="9">
        <f t="shared" si="4033"/>
        <v>42.010000000000218</v>
      </c>
      <c r="M2657" s="9">
        <f t="shared" ref="M2657" si="4093">AVERAGE(L2646:L2657)</f>
        <v>82.821666666666644</v>
      </c>
      <c r="N2657" s="6" t="s">
        <v>37</v>
      </c>
      <c r="O2657" s="9">
        <f t="shared" si="4035"/>
        <v>2529.7699999999995</v>
      </c>
      <c r="P2657" s="4">
        <f t="shared" si="4074"/>
        <v>0.74240963855420461</v>
      </c>
      <c r="Q2657" s="5">
        <f t="shared" si="4075"/>
        <v>41.5</v>
      </c>
      <c r="R2657" s="5">
        <f t="shared" si="4076"/>
        <v>2509.335</v>
      </c>
      <c r="S2657" s="4">
        <f t="shared" si="4077"/>
        <v>0.77798546209760144</v>
      </c>
      <c r="T2657" s="4">
        <f t="shared" si="4078"/>
        <v>0.79548498182512883</v>
      </c>
      <c r="U2657" s="5">
        <f t="shared" si="4070"/>
        <v>2519.5419999999999</v>
      </c>
      <c r="V2657" s="5">
        <f t="shared" si="4071"/>
        <v>10.227999999999611</v>
      </c>
      <c r="X2657" s="5">
        <f t="shared" si="4031"/>
        <v>-6.9000000000005457</v>
      </c>
      <c r="Y2657" s="5">
        <f t="shared" si="4032"/>
        <v>1.8600000000001273</v>
      </c>
      <c r="AA2657" s="5">
        <f t="shared" si="4050"/>
        <v>0</v>
      </c>
      <c r="AB2657" s="5">
        <f t="shared" si="4051"/>
        <v>0</v>
      </c>
      <c r="AC2657" s="5">
        <f t="shared" si="4052"/>
        <v>0</v>
      </c>
      <c r="AF2657" s="5">
        <f t="shared" si="4038"/>
        <v>32.670000000000073</v>
      </c>
      <c r="AG2657" s="5">
        <f t="shared" si="4039"/>
        <v>33.010000000000218</v>
      </c>
      <c r="AH2657" s="5">
        <f t="shared" si="4040"/>
        <v>34.170000000000073</v>
      </c>
      <c r="AI2657" s="5">
        <f t="shared" si="4041"/>
        <v>33.829999999999927</v>
      </c>
      <c r="AJ2657" s="5"/>
      <c r="AK2657" s="5">
        <f t="shared" si="4042"/>
        <v>32.670000000000073</v>
      </c>
      <c r="AL2657" s="5">
        <f t="shared" si="4062"/>
        <v>36.941999999999268</v>
      </c>
      <c r="AM2657" s="5">
        <f t="shared" si="4043"/>
        <v>34.170000000000073</v>
      </c>
      <c r="AN2657" s="5">
        <f t="shared" si="4058"/>
        <v>80.634000000000015</v>
      </c>
      <c r="AO2657" s="5">
        <f t="shared" si="4059"/>
        <v>0</v>
      </c>
      <c r="AP2657" s="5">
        <f t="shared" si="4072"/>
        <v>5</v>
      </c>
      <c r="AQ2657" s="5">
        <f t="shared" si="4090"/>
        <v>4.5999999999999996</v>
      </c>
      <c r="AR2657" s="5"/>
      <c r="AS2657" s="5">
        <f t="shared" si="4036"/>
        <v>33.829999999999927</v>
      </c>
      <c r="AT2657" s="5">
        <f t="shared" si="4058"/>
        <v>77.17199999999994</v>
      </c>
      <c r="AU2657" s="5">
        <f t="shared" si="4044"/>
        <v>33.010000000000218</v>
      </c>
      <c r="AV2657" s="5">
        <f t="shared" si="4047"/>
        <v>-0.34000000000014552</v>
      </c>
      <c r="AW2657" s="5">
        <f t="shared" si="4045"/>
        <v>6</v>
      </c>
      <c r="AX2657" s="5">
        <f t="shared" si="3999"/>
        <v>48.908000000000008</v>
      </c>
      <c r="AZ2657" s="4">
        <f t="shared" si="4080"/>
        <v>0.79548498182512883</v>
      </c>
      <c r="BA2657" s="5">
        <f t="shared" si="4086"/>
        <v>-10.690000000000509</v>
      </c>
      <c r="BB2657" s="4">
        <f t="shared" si="4081"/>
        <v>1</v>
      </c>
      <c r="BD2657" s="5">
        <v>0</v>
      </c>
      <c r="BE2657" s="4">
        <v>0.23934571175950956</v>
      </c>
      <c r="BJ2657" s="5">
        <v>120.89999999999964</v>
      </c>
      <c r="BK2657" s="5">
        <v>10.449999999999818</v>
      </c>
      <c r="BL2657" s="5">
        <v>3.2399999999997817</v>
      </c>
      <c r="BM2657" s="5">
        <v>5</v>
      </c>
      <c r="BR2657">
        <v>-7</v>
      </c>
      <c r="BS2657">
        <v>-2</v>
      </c>
    </row>
    <row r="2658" spans="1:71">
      <c r="A2658" s="7">
        <v>40350</v>
      </c>
      <c r="B2658" s="6">
        <v>6320.41</v>
      </c>
      <c r="C2658" s="6">
        <v>6330.81</v>
      </c>
      <c r="D2658" s="6">
        <v>6263.41</v>
      </c>
      <c r="E2658" s="6">
        <v>6292.97</v>
      </c>
      <c r="F2658" s="6">
        <v>3750.7</v>
      </c>
      <c r="G2658" s="6">
        <v>3759.54</v>
      </c>
      <c r="H2658" s="6">
        <v>3722.38</v>
      </c>
      <c r="I2658" s="6">
        <v>3736.15</v>
      </c>
      <c r="J2658" s="9">
        <f t="shared" si="4029"/>
        <v>113.83000000000084</v>
      </c>
      <c r="K2658" s="9">
        <f t="shared" si="4056"/>
        <v>114.22333333333336</v>
      </c>
      <c r="L2658" s="9">
        <f t="shared" si="4033"/>
        <v>72.329999999999927</v>
      </c>
      <c r="M2658" s="9">
        <f t="shared" ref="M2658" si="4094">AVERAGE(L2647:L2658)</f>
        <v>80.775833333333296</v>
      </c>
      <c r="N2658" s="6" t="s">
        <v>36</v>
      </c>
      <c r="O2658" s="9">
        <f t="shared" si="4035"/>
        <v>2556.8200000000002</v>
      </c>
      <c r="P2658" s="4">
        <f t="shared" si="4074"/>
        <v>1</v>
      </c>
      <c r="Q2658" s="5">
        <f t="shared" si="4075"/>
        <v>43.2800000000002</v>
      </c>
      <c r="R2658" s="5">
        <f t="shared" si="4076"/>
        <v>2524.36</v>
      </c>
      <c r="S2658" s="4">
        <f t="shared" si="4077"/>
        <v>1</v>
      </c>
      <c r="T2658" s="4">
        <f t="shared" si="4078"/>
        <v>1</v>
      </c>
      <c r="U2658" s="5">
        <f t="shared" si="4070"/>
        <v>2531.114</v>
      </c>
      <c r="V2658" s="5">
        <f t="shared" si="4071"/>
        <v>25.706000000000131</v>
      </c>
      <c r="X2658" s="5">
        <f t="shared" si="4031"/>
        <v>-27.4399999999996</v>
      </c>
      <c r="Y2658" s="5">
        <f t="shared" si="4032"/>
        <v>-14.549999999999727</v>
      </c>
      <c r="AA2658" s="5">
        <f t="shared" si="4050"/>
        <v>0</v>
      </c>
      <c r="AB2658" s="5">
        <f t="shared" si="4051"/>
        <v>1</v>
      </c>
      <c r="AC2658" s="5">
        <f t="shared" si="4052"/>
        <v>1</v>
      </c>
      <c r="AF2658" s="5">
        <f t="shared" si="4038"/>
        <v>10.400000000000546</v>
      </c>
      <c r="AG2658" s="5">
        <f t="shared" si="4039"/>
        <v>113.83000000000084</v>
      </c>
      <c r="AH2658" s="5">
        <f t="shared" si="4040"/>
        <v>57</v>
      </c>
      <c r="AI2658" s="5">
        <f t="shared" si="4041"/>
        <v>-46.430000000000291</v>
      </c>
      <c r="AJ2658" s="5"/>
      <c r="AK2658" s="5">
        <f t="shared" si="4042"/>
        <v>10.400000000000546</v>
      </c>
      <c r="AL2658" s="5">
        <f t="shared" si="4062"/>
        <v>36.941999999999268</v>
      </c>
      <c r="AM2658" s="5">
        <f t="shared" si="4043"/>
        <v>57</v>
      </c>
      <c r="AN2658" s="5">
        <f t="shared" si="4058"/>
        <v>78.53499999999994</v>
      </c>
      <c r="AO2658" s="5">
        <f t="shared" si="4059"/>
        <v>0</v>
      </c>
      <c r="AP2658" s="5">
        <f t="shared" si="4072"/>
        <v>5</v>
      </c>
      <c r="AQ2658" s="5">
        <f t="shared" si="4090"/>
        <v>4.9000000000000004</v>
      </c>
      <c r="AR2658" s="5"/>
      <c r="AS2658" s="5">
        <f t="shared" si="4036"/>
        <v>113.83000000000084</v>
      </c>
      <c r="AT2658" s="5">
        <f t="shared" si="4058"/>
        <v>79.860000000000042</v>
      </c>
      <c r="AU2658" s="5">
        <f t="shared" si="4044"/>
        <v>-46.430000000000291</v>
      </c>
      <c r="AV2658" s="5">
        <f t="shared" si="4047"/>
        <v>-103.43000000000029</v>
      </c>
      <c r="AW2658" s="5">
        <f t="shared" si="4045"/>
        <v>2</v>
      </c>
      <c r="AX2658" s="5">
        <f t="shared" si="3999"/>
        <v>48.908000000000008</v>
      </c>
      <c r="AZ2658" s="4">
        <f t="shared" si="4080"/>
        <v>1</v>
      </c>
      <c r="BA2658" s="5">
        <f t="shared" si="4086"/>
        <v>0</v>
      </c>
      <c r="BB2658" s="4">
        <f t="shared" si="4081"/>
        <v>0.79548498182512883</v>
      </c>
      <c r="BD2658" s="5">
        <v>0</v>
      </c>
      <c r="BE2658" s="4">
        <v>0.23926460932369575</v>
      </c>
      <c r="BJ2658" s="5">
        <v>81.609999999999673</v>
      </c>
      <c r="BK2658" s="5">
        <v>25.180000000000291</v>
      </c>
      <c r="BL2658" s="5">
        <v>10.960000000000036</v>
      </c>
      <c r="BM2658" s="5">
        <v>5</v>
      </c>
      <c r="BR2658">
        <v>57</v>
      </c>
      <c r="BS2658">
        <v>-15</v>
      </c>
    </row>
    <row r="2659" spans="1:71">
      <c r="A2659" s="7">
        <v>40351</v>
      </c>
      <c r="B2659" s="6">
        <v>6254.86</v>
      </c>
      <c r="C2659" s="6">
        <v>6295.58</v>
      </c>
      <c r="D2659" s="6">
        <v>6216.39</v>
      </c>
      <c r="E2659" s="6">
        <v>6269.04</v>
      </c>
      <c r="F2659" s="6">
        <v>3703.31</v>
      </c>
      <c r="G2659" s="6">
        <v>3726.04</v>
      </c>
      <c r="H2659" s="6">
        <v>3671.39</v>
      </c>
      <c r="I2659" s="6">
        <v>3705.32</v>
      </c>
      <c r="J2659" s="9">
        <f t="shared" si="4029"/>
        <v>79.1899999999996</v>
      </c>
      <c r="K2659" s="9">
        <f t="shared" si="4056"/>
        <v>104.0158333333333</v>
      </c>
      <c r="L2659" s="9">
        <f t="shared" si="4033"/>
        <v>64.760000000000218</v>
      </c>
      <c r="M2659" s="9">
        <f t="shared" ref="M2659" si="4095">AVERAGE(L2648:L2659)</f>
        <v>73.681666666666658</v>
      </c>
      <c r="N2659" s="6" t="s">
        <v>37</v>
      </c>
      <c r="O2659" s="9">
        <f t="shared" si="4035"/>
        <v>2563.7199999999998</v>
      </c>
      <c r="P2659" s="4">
        <f t="shared" si="4074"/>
        <v>1</v>
      </c>
      <c r="Q2659" s="5">
        <f t="shared" si="4075"/>
        <v>48.739999999999782</v>
      </c>
      <c r="R2659" s="5">
        <f t="shared" si="4076"/>
        <v>2527.165</v>
      </c>
      <c r="S2659" s="4">
        <f t="shared" si="4077"/>
        <v>1</v>
      </c>
      <c r="T2659" s="4">
        <f t="shared" si="4078"/>
        <v>1</v>
      </c>
      <c r="U2659" s="5">
        <f t="shared" si="4070"/>
        <v>2541.15</v>
      </c>
      <c r="V2659" s="5">
        <f t="shared" si="4071"/>
        <v>22.569999999999709</v>
      </c>
      <c r="X2659" s="5">
        <f t="shared" si="4031"/>
        <v>14.180000000000291</v>
      </c>
      <c r="Y2659" s="5">
        <f t="shared" si="4032"/>
        <v>2.0100000000002183</v>
      </c>
      <c r="AA2659" s="5">
        <f t="shared" si="4050"/>
        <v>1</v>
      </c>
      <c r="AB2659" s="5">
        <f t="shared" si="4051"/>
        <v>0</v>
      </c>
      <c r="AC2659" s="5">
        <f t="shared" si="4052"/>
        <v>1</v>
      </c>
      <c r="AF2659" s="5">
        <f t="shared" si="4038"/>
        <v>40.720000000000255</v>
      </c>
      <c r="AG2659" s="5">
        <f t="shared" si="4039"/>
        <v>2.6099999999996726</v>
      </c>
      <c r="AH2659" s="5">
        <f t="shared" si="4040"/>
        <v>38.469999999999345</v>
      </c>
      <c r="AI2659" s="5">
        <f t="shared" si="4041"/>
        <v>76.579999999999927</v>
      </c>
      <c r="AJ2659" s="5"/>
      <c r="AK2659" s="5">
        <f t="shared" si="4042"/>
        <v>38.469999999999345</v>
      </c>
      <c r="AL2659" s="5">
        <f t="shared" si="4062"/>
        <v>40.919999999999334</v>
      </c>
      <c r="AM2659" s="5">
        <f t="shared" si="4043"/>
        <v>40.720000000000255</v>
      </c>
      <c r="AN2659" s="5">
        <f t="shared" si="4058"/>
        <v>70.797000000000025</v>
      </c>
      <c r="AO2659" s="5">
        <f t="shared" si="4059"/>
        <v>0</v>
      </c>
      <c r="AP2659" s="5">
        <f t="shared" si="4072"/>
        <v>4</v>
      </c>
      <c r="AQ2659" s="5">
        <f t="shared" si="4090"/>
        <v>5</v>
      </c>
      <c r="AR2659" s="5"/>
      <c r="AS2659" s="5">
        <f t="shared" si="4036"/>
        <v>76.579999999999927</v>
      </c>
      <c r="AT2659" s="5">
        <f t="shared" si="4058"/>
        <v>76.899000000000072</v>
      </c>
      <c r="AU2659" s="5">
        <f t="shared" si="4044"/>
        <v>2.6099999999996726</v>
      </c>
      <c r="AV2659" s="5">
        <f t="shared" si="4047"/>
        <v>38.110000000000582</v>
      </c>
      <c r="AW2659" s="5">
        <f t="shared" si="4045"/>
        <v>3</v>
      </c>
      <c r="AX2659" s="5">
        <f t="shared" si="3999"/>
        <v>48.908000000000008</v>
      </c>
      <c r="AZ2659" s="4">
        <f t="shared" si="4080"/>
        <v>1</v>
      </c>
      <c r="BA2659" s="5">
        <f t="shared" si="4086"/>
        <v>6.8999999999996362</v>
      </c>
      <c r="BB2659" s="4">
        <f t="shared" si="4081"/>
        <v>1</v>
      </c>
      <c r="BD2659" s="5">
        <v>0</v>
      </c>
      <c r="BE2659" s="4">
        <v>0.23838337709784307</v>
      </c>
      <c r="BJ2659" s="5">
        <v>112.57999999999993</v>
      </c>
      <c r="BK2659" s="5">
        <v>-2.2899999999999636</v>
      </c>
      <c r="BL2659" s="5">
        <v>4.6700000000000728</v>
      </c>
      <c r="BM2659" s="5">
        <v>5</v>
      </c>
      <c r="BR2659">
        <v>14</v>
      </c>
      <c r="BS2659">
        <v>-2</v>
      </c>
    </row>
    <row r="2660" spans="1:71">
      <c r="A2660" s="7">
        <v>40352</v>
      </c>
      <c r="B2660" s="6">
        <v>6219.2</v>
      </c>
      <c r="C2660" s="6">
        <v>6271.85</v>
      </c>
      <c r="D2660" s="6">
        <v>6178.84</v>
      </c>
      <c r="E2660" s="6">
        <v>6204.52</v>
      </c>
      <c r="F2660" s="6">
        <v>3665.85</v>
      </c>
      <c r="G2660" s="6">
        <v>3696.03</v>
      </c>
      <c r="H2660" s="6">
        <v>3626.54</v>
      </c>
      <c r="I2660" s="6">
        <v>3641.79</v>
      </c>
      <c r="J2660" s="9">
        <f t="shared" si="4029"/>
        <v>93.010000000000218</v>
      </c>
      <c r="K2660" s="9">
        <f t="shared" si="4056"/>
        <v>103.22166666666665</v>
      </c>
      <c r="L2660" s="9">
        <f t="shared" si="4033"/>
        <v>78.7800000000002</v>
      </c>
      <c r="M2660" s="9">
        <f t="shared" ref="M2660" si="4096">AVERAGE(L2649:L2660)</f>
        <v>74.089999999999989</v>
      </c>
      <c r="N2660" s="6" t="s">
        <v>37</v>
      </c>
      <c r="O2660" s="9">
        <f t="shared" si="4035"/>
        <v>2562.7300000000005</v>
      </c>
      <c r="P2660" s="4">
        <f t="shared" si="4074"/>
        <v>0.97083946980856206</v>
      </c>
      <c r="Q2660" s="5">
        <f t="shared" si="4075"/>
        <v>33.950000000000273</v>
      </c>
      <c r="R2660" s="5">
        <f t="shared" si="4076"/>
        <v>2538.2574999999997</v>
      </c>
      <c r="S2660" s="4">
        <f t="shared" si="4077"/>
        <v>0.98027102431248847</v>
      </c>
      <c r="T2660" s="4">
        <f t="shared" si="4078"/>
        <v>0.98613639546282972</v>
      </c>
      <c r="U2660" s="5">
        <f t="shared" si="4070"/>
        <v>2550.6999999999998</v>
      </c>
      <c r="V2660" s="5">
        <f t="shared" si="4071"/>
        <v>12.030000000000655</v>
      </c>
      <c r="X2660" s="5">
        <f t="shared" si="4031"/>
        <v>-14.679999999999382</v>
      </c>
      <c r="Y2660" s="5">
        <f t="shared" si="4032"/>
        <v>-24.059999999999945</v>
      </c>
      <c r="AA2660" s="5">
        <f t="shared" si="4050"/>
        <v>0</v>
      </c>
      <c r="AB2660" s="5">
        <f t="shared" si="4051"/>
        <v>1</v>
      </c>
      <c r="AC2660" s="5">
        <f t="shared" si="4052"/>
        <v>1</v>
      </c>
      <c r="AF2660" s="5">
        <f t="shared" si="4038"/>
        <v>52.650000000000546</v>
      </c>
      <c r="AG2660" s="5">
        <f t="shared" si="4039"/>
        <v>2.8100000000004002</v>
      </c>
      <c r="AH2660" s="5">
        <f t="shared" si="4040"/>
        <v>40.359999999999673</v>
      </c>
      <c r="AI2660" s="5">
        <f t="shared" si="4041"/>
        <v>90.199999999999818</v>
      </c>
      <c r="AJ2660" s="5"/>
      <c r="AK2660" s="5">
        <f t="shared" si="4042"/>
        <v>40.359999999999673</v>
      </c>
      <c r="AL2660" s="5">
        <f t="shared" si="4062"/>
        <v>38.658999999999381</v>
      </c>
      <c r="AM2660" s="5">
        <f t="shared" si="4043"/>
        <v>52.650000000000546</v>
      </c>
      <c r="AN2660" s="5">
        <f t="shared" si="4058"/>
        <v>66.263000000000005</v>
      </c>
      <c r="AO2660" s="5">
        <f t="shared" si="4059"/>
        <v>0</v>
      </c>
      <c r="AP2660" s="5">
        <f t="shared" si="4072"/>
        <v>3</v>
      </c>
      <c r="AQ2660" s="5">
        <f t="shared" si="4090"/>
        <v>4.9000000000000004</v>
      </c>
      <c r="AR2660" s="5"/>
      <c r="AS2660" s="5">
        <f t="shared" si="4036"/>
        <v>90.199999999999818</v>
      </c>
      <c r="AT2660" s="5">
        <f t="shared" si="4058"/>
        <v>73.381000000000043</v>
      </c>
      <c r="AU2660" s="5">
        <f t="shared" si="4044"/>
        <v>2.8100000000004002</v>
      </c>
      <c r="AV2660" s="5">
        <f t="shared" si="4047"/>
        <v>49.840000000000146</v>
      </c>
      <c r="AW2660" s="5">
        <f t="shared" si="4045"/>
        <v>4</v>
      </c>
      <c r="AX2660" s="5">
        <f t="shared" si="3999"/>
        <v>48.908000000000008</v>
      </c>
      <c r="AZ2660" s="4">
        <f t="shared" si="4080"/>
        <v>0.98613639546282972</v>
      </c>
      <c r="BA2660" s="5">
        <f t="shared" si="4086"/>
        <v>-0.98999999999932697</v>
      </c>
      <c r="BB2660" s="4">
        <f t="shared" si="4081"/>
        <v>1</v>
      </c>
      <c r="BD2660" s="5">
        <v>0</v>
      </c>
      <c r="BE2660" s="4">
        <v>0.23817167316364651</v>
      </c>
      <c r="BJ2660" s="5">
        <v>40.300000000000182</v>
      </c>
      <c r="BK2660" s="5">
        <v>37.829999999999927</v>
      </c>
      <c r="BL2660" s="5">
        <v>14.4399999999996</v>
      </c>
      <c r="BM2660" s="5">
        <v>5</v>
      </c>
      <c r="BR2660">
        <v>-15</v>
      </c>
      <c r="BS2660">
        <v>24</v>
      </c>
    </row>
    <row r="2661" spans="1:71">
      <c r="A2661" s="7">
        <v>40353</v>
      </c>
      <c r="B2661" s="6">
        <v>6232.38</v>
      </c>
      <c r="C2661" s="6">
        <v>6235.48</v>
      </c>
      <c r="D2661" s="6">
        <v>6097.01</v>
      </c>
      <c r="E2661" s="6">
        <v>6115.48</v>
      </c>
      <c r="F2661" s="6">
        <v>3666.42</v>
      </c>
      <c r="G2661" s="6">
        <v>3667.94</v>
      </c>
      <c r="H2661" s="6">
        <v>3543.47</v>
      </c>
      <c r="I2661" s="6">
        <v>3555.36</v>
      </c>
      <c r="J2661" s="9">
        <f t="shared" si="4029"/>
        <v>138.46999999999935</v>
      </c>
      <c r="K2661" s="9">
        <f t="shared" si="4056"/>
        <v>104.41166666666663</v>
      </c>
      <c r="L2661" s="9">
        <f t="shared" si="4033"/>
        <v>124.47000000000025</v>
      </c>
      <c r="M2661" s="9">
        <f t="shared" ref="M2661" si="4097">AVERAGE(L2650:L2661)</f>
        <v>76.940000000000012</v>
      </c>
      <c r="N2661" s="6" t="s">
        <v>37</v>
      </c>
      <c r="O2661" s="9">
        <f t="shared" si="4035"/>
        <v>2560.1199999999994</v>
      </c>
      <c r="P2661" s="4">
        <f t="shared" si="4074"/>
        <v>0.89396170839468825</v>
      </c>
      <c r="Q2661" s="5">
        <f t="shared" si="4075"/>
        <v>33.950000000000273</v>
      </c>
      <c r="R2661" s="5">
        <f t="shared" si="4076"/>
        <v>2538.2574999999997</v>
      </c>
      <c r="S2661" s="4">
        <f t="shared" si="4077"/>
        <v>0.92613869511693925</v>
      </c>
      <c r="T2661" s="4">
        <f t="shared" si="4078"/>
        <v>0.94441012970969151</v>
      </c>
      <c r="U2661" s="5">
        <f t="shared" si="4070"/>
        <v>2554.6320000000001</v>
      </c>
      <c r="V2661" s="5">
        <f t="shared" si="4071"/>
        <v>5.4879999999993743</v>
      </c>
      <c r="X2661" s="5">
        <f t="shared" si="4031"/>
        <v>-116.90000000000055</v>
      </c>
      <c r="Y2661" s="5">
        <f t="shared" si="4032"/>
        <v>-111.05999999999995</v>
      </c>
      <c r="AA2661" s="5">
        <f t="shared" si="4050"/>
        <v>0</v>
      </c>
      <c r="AB2661" s="5">
        <f t="shared" si="4051"/>
        <v>1</v>
      </c>
      <c r="AC2661" s="5">
        <f t="shared" si="4052"/>
        <v>1</v>
      </c>
      <c r="AF2661" s="5">
        <f t="shared" si="4038"/>
        <v>3.0999999999994543</v>
      </c>
      <c r="AG2661" s="5">
        <f t="shared" si="4039"/>
        <v>30.959999999999127</v>
      </c>
      <c r="AH2661" s="5">
        <f t="shared" si="4040"/>
        <v>135.36999999999989</v>
      </c>
      <c r="AI2661" s="5">
        <f t="shared" si="4041"/>
        <v>107.51000000000022</v>
      </c>
      <c r="AJ2661" s="5"/>
      <c r="AK2661" s="5">
        <f t="shared" si="4042"/>
        <v>3.0999999999994543</v>
      </c>
      <c r="AL2661" s="5">
        <f t="shared" si="4062"/>
        <v>38.658999999999381</v>
      </c>
      <c r="AM2661" s="5">
        <f t="shared" si="4043"/>
        <v>135.36999999999989</v>
      </c>
      <c r="AN2661" s="5">
        <f t="shared" si="4058"/>
        <v>66.767999999999944</v>
      </c>
      <c r="AO2661" s="5">
        <f t="shared" si="4059"/>
        <v>1</v>
      </c>
      <c r="AP2661" s="5">
        <f t="shared" si="4072"/>
        <v>3</v>
      </c>
      <c r="AQ2661" s="5">
        <f t="shared" si="4090"/>
        <v>4.8</v>
      </c>
      <c r="AR2661" s="5"/>
      <c r="AS2661" s="5">
        <f t="shared" si="4036"/>
        <v>107.51000000000022</v>
      </c>
      <c r="AT2661" s="5">
        <f t="shared" si="4058"/>
        <v>73.66400000000003</v>
      </c>
      <c r="AU2661" s="5">
        <f t="shared" si="4044"/>
        <v>30.959999999999127</v>
      </c>
      <c r="AV2661" s="5">
        <f t="shared" si="4047"/>
        <v>-27.859999999999673</v>
      </c>
      <c r="AW2661" s="5">
        <f t="shared" si="4045"/>
        <v>5</v>
      </c>
      <c r="AX2661" s="5">
        <f t="shared" ref="AX2661:AX2724" si="4098">PERCENTILE(AU2642:AU2661,0.9)</f>
        <v>48.908000000000008</v>
      </c>
      <c r="AZ2661" s="4">
        <f t="shared" si="4080"/>
        <v>0.94441012970969151</v>
      </c>
      <c r="BA2661" s="5">
        <f t="shared" si="4086"/>
        <v>-2.6100000000010368</v>
      </c>
      <c r="BB2661" s="4">
        <f t="shared" si="4081"/>
        <v>0.98613639546282972</v>
      </c>
      <c r="BD2661" s="5">
        <v>0</v>
      </c>
      <c r="BE2661" s="4">
        <v>0.23804100227790759</v>
      </c>
      <c r="BJ2661" s="5">
        <v>74.119999999999891</v>
      </c>
      <c r="BK2661" s="5">
        <v>32.869999999999891</v>
      </c>
      <c r="BL2661" s="5">
        <v>18.099999999999454</v>
      </c>
      <c r="BM2661" s="5">
        <v>5</v>
      </c>
      <c r="BR2661">
        <v>-42</v>
      </c>
      <c r="BS2661">
        <v>111</v>
      </c>
    </row>
    <row r="2662" spans="1:71">
      <c r="A2662" s="7">
        <v>40354</v>
      </c>
      <c r="B2662" s="6">
        <v>6116.23</v>
      </c>
      <c r="C2662" s="6">
        <v>6149.87</v>
      </c>
      <c r="D2662" s="6">
        <v>6039.56</v>
      </c>
      <c r="E2662" s="6">
        <v>6070.6</v>
      </c>
      <c r="F2662" s="6">
        <v>3559.12</v>
      </c>
      <c r="G2662" s="6">
        <v>3577.51</v>
      </c>
      <c r="H2662" s="6">
        <v>3504.31</v>
      </c>
      <c r="I2662" s="6">
        <v>3519.73</v>
      </c>
      <c r="J2662" s="9">
        <f t="shared" si="4029"/>
        <v>110.30999999999949</v>
      </c>
      <c r="K2662" s="9">
        <f t="shared" si="4056"/>
        <v>100.19083333333326</v>
      </c>
      <c r="L2662" s="9">
        <f t="shared" si="4033"/>
        <v>73.200000000000273</v>
      </c>
      <c r="M2662" s="9">
        <f t="shared" ref="M2662" si="4099">AVERAGE(L2651:L2662)</f>
        <v>76.212500000000048</v>
      </c>
      <c r="N2662" s="6" t="s">
        <v>37</v>
      </c>
      <c r="O2662" s="9">
        <f t="shared" si="4035"/>
        <v>2550.8700000000003</v>
      </c>
      <c r="P2662" s="4">
        <f t="shared" si="4074"/>
        <v>0</v>
      </c>
      <c r="Q2662" s="5">
        <f t="shared" si="4075"/>
        <v>12.849999999999454</v>
      </c>
      <c r="R2662" s="5">
        <f t="shared" si="4076"/>
        <v>2554.0825000000004</v>
      </c>
      <c r="S2662" s="4">
        <f t="shared" si="4077"/>
        <v>0.62150220913109422</v>
      </c>
      <c r="T2662" s="4">
        <f t="shared" si="4078"/>
        <v>0.74392188122759073</v>
      </c>
      <c r="U2662" s="5">
        <f t="shared" si="4070"/>
        <v>2558.8519999999999</v>
      </c>
      <c r="V2662" s="5">
        <f t="shared" si="4071"/>
        <v>-7.9819999999995161</v>
      </c>
      <c r="X2662" s="5">
        <f t="shared" si="4031"/>
        <v>-45.6299999999992</v>
      </c>
      <c r="Y2662" s="5">
        <f t="shared" si="4032"/>
        <v>-39.389999999999873</v>
      </c>
      <c r="AA2662" s="5">
        <f t="shared" si="4050"/>
        <v>0</v>
      </c>
      <c r="AB2662" s="5">
        <f t="shared" si="4051"/>
        <v>1</v>
      </c>
      <c r="AC2662" s="5">
        <f t="shared" si="4052"/>
        <v>1</v>
      </c>
      <c r="AF2662" s="5">
        <f t="shared" si="4038"/>
        <v>33.640000000000327</v>
      </c>
      <c r="AG2662" s="5">
        <f t="shared" si="4039"/>
        <v>34.390000000000327</v>
      </c>
      <c r="AH2662" s="5">
        <f t="shared" si="4040"/>
        <v>76.669999999999163</v>
      </c>
      <c r="AI2662" s="5">
        <f t="shared" si="4041"/>
        <v>75.919999999999163</v>
      </c>
      <c r="AJ2662" s="5"/>
      <c r="AK2662" s="5">
        <f t="shared" si="4042"/>
        <v>33.640000000000327</v>
      </c>
      <c r="AL2662" s="5">
        <f t="shared" si="4062"/>
        <v>38.658999999999381</v>
      </c>
      <c r="AM2662" s="5">
        <f t="shared" si="4043"/>
        <v>76.669999999999163</v>
      </c>
      <c r="AN2662" s="5">
        <f t="shared" si="4058"/>
        <v>64.471999999999937</v>
      </c>
      <c r="AO2662" s="5">
        <f t="shared" si="4059"/>
        <v>1</v>
      </c>
      <c r="AP2662" s="5">
        <f t="shared" si="4072"/>
        <v>3</v>
      </c>
      <c r="AQ2662" s="5">
        <f t="shared" si="4090"/>
        <v>4.5999999999999996</v>
      </c>
      <c r="AR2662" s="5"/>
      <c r="AS2662" s="5">
        <f t="shared" si="4036"/>
        <v>75.919999999999163</v>
      </c>
      <c r="AT2662" s="5">
        <f t="shared" si="4058"/>
        <v>73.923999999999978</v>
      </c>
      <c r="AU2662" s="5">
        <f t="shared" si="4044"/>
        <v>34.390000000000327</v>
      </c>
      <c r="AV2662" s="5">
        <f t="shared" si="4047"/>
        <v>-0.75</v>
      </c>
      <c r="AW2662" s="5">
        <f t="shared" si="4045"/>
        <v>6</v>
      </c>
      <c r="AX2662" s="5">
        <f t="shared" si="4098"/>
        <v>48.908000000000008</v>
      </c>
      <c r="AZ2662" s="4">
        <f t="shared" si="4080"/>
        <v>0.74392188122759073</v>
      </c>
      <c r="BA2662" s="5">
        <f t="shared" si="4086"/>
        <v>-9.2499999999990905</v>
      </c>
      <c r="BB2662" s="4">
        <f t="shared" si="4081"/>
        <v>0.94441012970969151</v>
      </c>
      <c r="BD2662" s="5">
        <v>0</v>
      </c>
      <c r="BE2662" s="4">
        <v>0.23799444370947917</v>
      </c>
      <c r="BJ2662" s="5">
        <v>63.1899999999996</v>
      </c>
      <c r="BK2662" s="5">
        <v>-2.8000000000001819</v>
      </c>
      <c r="BL2662" s="5">
        <v>38.619999999999891</v>
      </c>
      <c r="BM2662" s="5">
        <v>5</v>
      </c>
      <c r="BR2662">
        <v>-40</v>
      </c>
      <c r="BS2662">
        <v>39</v>
      </c>
    </row>
    <row r="2663" spans="1:71">
      <c r="A2663" s="7">
        <v>40357</v>
      </c>
      <c r="B2663" s="6">
        <v>6097.37</v>
      </c>
      <c r="C2663" s="6">
        <v>6168.99</v>
      </c>
      <c r="D2663" s="6">
        <v>6059.83</v>
      </c>
      <c r="E2663" s="6">
        <v>6157.22</v>
      </c>
      <c r="F2663" s="6">
        <v>3537.67</v>
      </c>
      <c r="G2663" s="6">
        <v>3577.59</v>
      </c>
      <c r="H2663" s="6">
        <v>3506.66</v>
      </c>
      <c r="I2663" s="6">
        <v>3576.45</v>
      </c>
      <c r="J2663" s="9">
        <f t="shared" si="4029"/>
        <v>109.15999999999985</v>
      </c>
      <c r="K2663" s="9">
        <f t="shared" si="4056"/>
        <v>95.589999999999918</v>
      </c>
      <c r="L2663" s="9">
        <f t="shared" si="4033"/>
        <v>70.930000000000291</v>
      </c>
      <c r="M2663" s="9">
        <f t="shared" ref="M2663" si="4100">AVERAGE(L2652:L2663)</f>
        <v>71.010833333333423</v>
      </c>
      <c r="N2663" s="6" t="s">
        <v>36</v>
      </c>
      <c r="O2663" s="9">
        <f t="shared" si="4035"/>
        <v>2580.7700000000004</v>
      </c>
      <c r="P2663" s="4">
        <f t="shared" si="4074"/>
        <v>1</v>
      </c>
      <c r="Q2663" s="5">
        <f t="shared" si="4075"/>
        <v>29.900000000000091</v>
      </c>
      <c r="R2663" s="5">
        <f t="shared" si="4076"/>
        <v>2558.3450000000003</v>
      </c>
      <c r="S2663" s="4">
        <f t="shared" si="4077"/>
        <v>1</v>
      </c>
      <c r="T2663" s="4">
        <f t="shared" si="4078"/>
        <v>1</v>
      </c>
      <c r="U2663" s="5">
        <f t="shared" si="4070"/>
        <v>2563.6420000000003</v>
      </c>
      <c r="V2663" s="5">
        <f t="shared" si="4071"/>
        <v>17.128000000000156</v>
      </c>
      <c r="X2663" s="5">
        <f t="shared" si="4031"/>
        <v>59.850000000000364</v>
      </c>
      <c r="Y2663" s="5">
        <f t="shared" si="4032"/>
        <v>38.779999999999745</v>
      </c>
      <c r="AA2663" s="5">
        <f t="shared" si="4050"/>
        <v>1</v>
      </c>
      <c r="AB2663" s="5">
        <f t="shared" si="4051"/>
        <v>0</v>
      </c>
      <c r="AC2663" s="5">
        <f t="shared" si="4052"/>
        <v>1</v>
      </c>
      <c r="AF2663" s="5">
        <f t="shared" si="4038"/>
        <v>71.619999999999891</v>
      </c>
      <c r="AG2663" s="5">
        <f t="shared" si="4039"/>
        <v>98.389999999999418</v>
      </c>
      <c r="AH2663" s="5">
        <f t="shared" si="4040"/>
        <v>37.539999999999964</v>
      </c>
      <c r="AI2663" s="5">
        <f t="shared" si="4041"/>
        <v>10.770000000000437</v>
      </c>
      <c r="AJ2663" s="5"/>
      <c r="AK2663" s="5">
        <f t="shared" si="4042"/>
        <v>37.539999999999964</v>
      </c>
      <c r="AL2663" s="5">
        <f t="shared" si="4062"/>
        <v>38.658999999999381</v>
      </c>
      <c r="AM2663" s="5">
        <f t="shared" si="4043"/>
        <v>71.619999999999891</v>
      </c>
      <c r="AN2663" s="5">
        <f t="shared" si="4058"/>
        <v>69.254999999999924</v>
      </c>
      <c r="AO2663" s="5">
        <f t="shared" si="4059"/>
        <v>1</v>
      </c>
      <c r="AP2663" s="5">
        <f t="shared" si="4072"/>
        <v>4</v>
      </c>
      <c r="AQ2663" s="5">
        <f t="shared" si="4090"/>
        <v>4.5</v>
      </c>
      <c r="AR2663" s="5"/>
      <c r="AS2663" s="5">
        <f t="shared" si="4036"/>
        <v>98.389999999999418</v>
      </c>
      <c r="AT2663" s="5">
        <f t="shared" si="4058"/>
        <v>74.820999999999913</v>
      </c>
      <c r="AU2663" s="5">
        <f t="shared" si="4044"/>
        <v>10.770000000000437</v>
      </c>
      <c r="AV2663" s="5">
        <f t="shared" si="4047"/>
        <v>-26.769999999999527</v>
      </c>
      <c r="AW2663" s="5">
        <f t="shared" si="4045"/>
        <v>2</v>
      </c>
      <c r="AX2663" s="5">
        <f t="shared" si="4098"/>
        <v>48.908000000000008</v>
      </c>
      <c r="AZ2663" s="4">
        <f t="shared" si="4080"/>
        <v>1</v>
      </c>
      <c r="BA2663" s="5">
        <f t="shared" si="4086"/>
        <v>0</v>
      </c>
      <c r="BB2663" s="4">
        <f t="shared" si="4081"/>
        <v>0.74392188122759073</v>
      </c>
      <c r="BD2663" s="5">
        <v>0</v>
      </c>
      <c r="BE2663" s="4">
        <v>0.23759829499522223</v>
      </c>
      <c r="BJ2663" s="5">
        <v>46.149999999999636</v>
      </c>
      <c r="BK2663" s="5">
        <v>5.430000000000291</v>
      </c>
      <c r="BL2663" s="5">
        <v>11.119999999999891</v>
      </c>
      <c r="BM2663" s="5">
        <v>5</v>
      </c>
      <c r="BR2663">
        <v>-38</v>
      </c>
      <c r="BS2663">
        <v>39</v>
      </c>
    </row>
    <row r="2664" spans="1:71">
      <c r="A2664" s="7">
        <v>40358</v>
      </c>
      <c r="B2664" s="6">
        <v>6061.68</v>
      </c>
      <c r="C2664" s="6">
        <v>6068.82</v>
      </c>
      <c r="D2664" s="6">
        <v>5935.35</v>
      </c>
      <c r="E2664" s="6">
        <v>5952.03</v>
      </c>
      <c r="F2664" s="6">
        <v>3520.33</v>
      </c>
      <c r="G2664" s="6">
        <v>3532.38</v>
      </c>
      <c r="H2664" s="6">
        <v>3424.72</v>
      </c>
      <c r="I2664" s="6">
        <v>3432.99</v>
      </c>
      <c r="J2664" s="9">
        <f t="shared" si="4029"/>
        <v>221.86999999999989</v>
      </c>
      <c r="K2664" s="9">
        <f t="shared" si="4056"/>
        <v>105.62666666666662</v>
      </c>
      <c r="L2664" s="9">
        <f t="shared" si="4033"/>
        <v>151.73000000000002</v>
      </c>
      <c r="M2664" s="9">
        <f t="shared" ref="M2664" si="4101">AVERAGE(L2653:L2664)</f>
        <v>78.420000000000115</v>
      </c>
      <c r="N2664" s="6" t="s">
        <v>37</v>
      </c>
      <c r="O2664" s="9">
        <f t="shared" si="4035"/>
        <v>2519.04</v>
      </c>
      <c r="P2664" s="4">
        <f t="shared" si="4074"/>
        <v>0</v>
      </c>
      <c r="Q2664" s="5">
        <f t="shared" si="4075"/>
        <v>61.730000000000473</v>
      </c>
      <c r="R2664" s="5">
        <f t="shared" si="4076"/>
        <v>2534.4724999999999</v>
      </c>
      <c r="S2664" s="4">
        <f t="shared" si="4077"/>
        <v>0</v>
      </c>
      <c r="T2664" s="4">
        <f t="shared" si="4078"/>
        <v>0</v>
      </c>
      <c r="U2664" s="5">
        <f t="shared" si="4070"/>
        <v>2554.7060000000006</v>
      </c>
      <c r="V2664" s="5">
        <f t="shared" si="4071"/>
        <v>-35.666000000000622</v>
      </c>
      <c r="X2664" s="5">
        <f t="shared" si="4031"/>
        <v>-109.65000000000055</v>
      </c>
      <c r="Y2664" s="5">
        <f t="shared" si="4032"/>
        <v>-87.340000000000146</v>
      </c>
      <c r="AA2664" s="5">
        <f t="shared" si="4050"/>
        <v>0</v>
      </c>
      <c r="AB2664" s="5">
        <f t="shared" si="4051"/>
        <v>1</v>
      </c>
      <c r="AC2664" s="5">
        <f t="shared" si="4052"/>
        <v>1</v>
      </c>
      <c r="AF2664" s="5">
        <f t="shared" si="4038"/>
        <v>7.1399999999994179</v>
      </c>
      <c r="AG2664" s="5">
        <f t="shared" si="4039"/>
        <v>-88.400000000000546</v>
      </c>
      <c r="AH2664" s="5">
        <f t="shared" si="4040"/>
        <v>126.32999999999993</v>
      </c>
      <c r="AI2664" s="5">
        <f t="shared" si="4041"/>
        <v>221.86999999999989</v>
      </c>
      <c r="AJ2664" s="5"/>
      <c r="AK2664" s="5">
        <f t="shared" si="4042"/>
        <v>7.1399999999994179</v>
      </c>
      <c r="AL2664" s="5">
        <f t="shared" si="4062"/>
        <v>38.658999999999381</v>
      </c>
      <c r="AM2664" s="5">
        <f t="shared" si="4043"/>
        <v>126.32999999999993</v>
      </c>
      <c r="AN2664" s="5">
        <f t="shared" si="4058"/>
        <v>71.394999999999897</v>
      </c>
      <c r="AO2664" s="5">
        <f t="shared" si="4059"/>
        <v>1</v>
      </c>
      <c r="AP2664" s="5">
        <f t="shared" si="4072"/>
        <v>4</v>
      </c>
      <c r="AQ2664" s="5">
        <f t="shared" si="4090"/>
        <v>4.3</v>
      </c>
      <c r="AR2664" s="5"/>
      <c r="AS2664" s="5">
        <f t="shared" si="4036"/>
        <v>221.86999999999989</v>
      </c>
      <c r="AT2664" s="5">
        <f t="shared" si="4058"/>
        <v>90.082999999999899</v>
      </c>
      <c r="AU2664" s="5">
        <f t="shared" si="4044"/>
        <v>-88.400000000000546</v>
      </c>
      <c r="AV2664" s="5">
        <f t="shared" si="4047"/>
        <v>95.539999999999964</v>
      </c>
      <c r="AW2664" s="5">
        <f t="shared" si="4045"/>
        <v>3</v>
      </c>
      <c r="AX2664" s="5">
        <f t="shared" si="4098"/>
        <v>38.081000000000259</v>
      </c>
      <c r="AZ2664" s="4">
        <f t="shared" si="4080"/>
        <v>0</v>
      </c>
      <c r="BA2664" s="5">
        <f t="shared" si="4086"/>
        <v>-61.730000000000473</v>
      </c>
      <c r="BB2664" s="4">
        <f t="shared" si="4081"/>
        <v>1</v>
      </c>
      <c r="BD2664" s="5">
        <v>0</v>
      </c>
      <c r="BE2664" s="4">
        <v>0.23752834467120662</v>
      </c>
      <c r="BJ2664" s="5">
        <v>60.289999999999964</v>
      </c>
      <c r="BK2664" s="5">
        <v>49.399999999999636</v>
      </c>
      <c r="BL2664" s="5">
        <v>24.619999999999891</v>
      </c>
      <c r="BM2664" s="5">
        <v>5</v>
      </c>
      <c r="BR2664">
        <v>-42</v>
      </c>
      <c r="BS2664">
        <v>87</v>
      </c>
    </row>
    <row r="2665" spans="1:71">
      <c r="A2665" s="7">
        <v>40359</v>
      </c>
      <c r="B2665" s="6">
        <v>5972.26</v>
      </c>
      <c r="C2665" s="6">
        <v>6001.03</v>
      </c>
      <c r="D2665" s="6">
        <v>5938.2</v>
      </c>
      <c r="E2665" s="6">
        <v>5965.52</v>
      </c>
      <c r="F2665" s="6">
        <v>3448</v>
      </c>
      <c r="G2665" s="6">
        <v>3470.69</v>
      </c>
      <c r="H2665" s="6">
        <v>3408.55</v>
      </c>
      <c r="I2665" s="6">
        <v>3442.89</v>
      </c>
      <c r="J2665" s="9">
        <f t="shared" si="4029"/>
        <v>62.829999999999927</v>
      </c>
      <c r="K2665" s="9">
        <f t="shared" si="4056"/>
        <v>103.41083333333329</v>
      </c>
      <c r="L2665" s="9">
        <f t="shared" si="4033"/>
        <v>62.139999999999873</v>
      </c>
      <c r="M2665" s="9">
        <f t="shared" ref="M2665" si="4102">AVERAGE(L2654:L2665)</f>
        <v>77.378333333333444</v>
      </c>
      <c r="N2665" s="6" t="s">
        <v>36</v>
      </c>
      <c r="O2665" s="9">
        <f t="shared" si="4035"/>
        <v>2522.6300000000006</v>
      </c>
      <c r="P2665" s="4">
        <f t="shared" si="4074"/>
        <v>5.8156487931323067E-2</v>
      </c>
      <c r="Q2665" s="5">
        <f t="shared" si="4075"/>
        <v>61.730000000000473</v>
      </c>
      <c r="R2665" s="5">
        <f t="shared" si="4076"/>
        <v>2534.4724999999999</v>
      </c>
      <c r="S2665" s="4">
        <f t="shared" si="4077"/>
        <v>5.8156487931323067E-2</v>
      </c>
      <c r="T2665" s="4">
        <f t="shared" si="4078"/>
        <v>5.8156487931323067E-2</v>
      </c>
      <c r="U2665" s="5">
        <f t="shared" si="4070"/>
        <v>2546.6860000000001</v>
      </c>
      <c r="V2665" s="5">
        <f t="shared" si="4071"/>
        <v>-24.055999999999585</v>
      </c>
      <c r="X2665" s="5">
        <f t="shared" si="4031"/>
        <v>-6.7399999999997817</v>
      </c>
      <c r="Y2665" s="5">
        <f t="shared" si="4032"/>
        <v>-5.1100000000001273</v>
      </c>
      <c r="AA2665" s="5">
        <f t="shared" si="4050"/>
        <v>0</v>
      </c>
      <c r="AB2665" s="5">
        <f t="shared" si="4051"/>
        <v>1</v>
      </c>
      <c r="AC2665" s="5">
        <f t="shared" si="4052"/>
        <v>1</v>
      </c>
      <c r="AF2665" s="5">
        <f t="shared" si="4038"/>
        <v>28.769999999999527</v>
      </c>
      <c r="AG2665" s="5">
        <f t="shared" si="4039"/>
        <v>49</v>
      </c>
      <c r="AH2665" s="5">
        <f t="shared" si="4040"/>
        <v>34.0600000000004</v>
      </c>
      <c r="AI2665" s="5">
        <f t="shared" si="4041"/>
        <v>13.829999999999927</v>
      </c>
      <c r="AJ2665" s="5"/>
      <c r="AK2665" s="5">
        <f t="shared" si="4042"/>
        <v>28.769999999999527</v>
      </c>
      <c r="AL2665" s="5">
        <f t="shared" si="4062"/>
        <v>38.658999999999381</v>
      </c>
      <c r="AM2665" s="5">
        <f t="shared" si="4043"/>
        <v>34.0600000000004</v>
      </c>
      <c r="AN2665" s="5">
        <f t="shared" si="4058"/>
        <v>68.817999999999941</v>
      </c>
      <c r="AO2665" s="5">
        <f t="shared" si="4059"/>
        <v>0</v>
      </c>
      <c r="AP2665" s="5">
        <f t="shared" si="4072"/>
        <v>4</v>
      </c>
      <c r="AQ2665" s="5">
        <f t="shared" si="4090"/>
        <v>4.0999999999999996</v>
      </c>
      <c r="AR2665" s="5"/>
      <c r="AS2665" s="5">
        <f t="shared" si="4036"/>
        <v>49</v>
      </c>
      <c r="AT2665" s="5">
        <f t="shared" si="4058"/>
        <v>91.757999999999896</v>
      </c>
      <c r="AU2665" s="5">
        <f t="shared" si="4044"/>
        <v>13.829999999999927</v>
      </c>
      <c r="AV2665" s="5">
        <f t="shared" si="4047"/>
        <v>-20.230000000000473</v>
      </c>
      <c r="AW2665" s="5">
        <f t="shared" si="4045"/>
        <v>4</v>
      </c>
      <c r="AX2665" s="5">
        <f t="shared" si="4098"/>
        <v>38.081000000000259</v>
      </c>
      <c r="AZ2665" s="4">
        <f t="shared" si="4080"/>
        <v>5.8156487931323067E-2</v>
      </c>
      <c r="BA2665" s="5">
        <f t="shared" si="4086"/>
        <v>0</v>
      </c>
      <c r="BB2665" s="4">
        <f t="shared" si="4081"/>
        <v>0</v>
      </c>
      <c r="BD2665" s="5">
        <v>0</v>
      </c>
      <c r="BE2665" s="4">
        <v>0.2366908814919253</v>
      </c>
      <c r="BJ2665" s="5">
        <v>51.289999999999964</v>
      </c>
      <c r="BK2665" s="5">
        <v>29.140000000000327</v>
      </c>
      <c r="BL2665" s="5">
        <v>21.880000000000109</v>
      </c>
      <c r="BM2665" s="5">
        <v>5</v>
      </c>
      <c r="BR2665">
        <v>34</v>
      </c>
      <c r="BS2665">
        <v>-5</v>
      </c>
    </row>
    <row r="2666" spans="1:71">
      <c r="A2666" s="7">
        <v>40360</v>
      </c>
      <c r="B2666" s="6">
        <v>5885.61</v>
      </c>
      <c r="C2666" s="6">
        <v>5953.84</v>
      </c>
      <c r="D2666" s="6">
        <v>5827.25</v>
      </c>
      <c r="E2666" s="6">
        <v>5857.43</v>
      </c>
      <c r="F2666" s="6">
        <v>3386.79</v>
      </c>
      <c r="G2666" s="6">
        <v>3403.08</v>
      </c>
      <c r="H2666" s="6">
        <v>3321.35</v>
      </c>
      <c r="I2666" s="6">
        <v>3339.9</v>
      </c>
      <c r="J2666" s="9">
        <f t="shared" si="4029"/>
        <v>138.27000000000044</v>
      </c>
      <c r="K2666" s="9">
        <f t="shared" si="4056"/>
        <v>106.18916666666662</v>
      </c>
      <c r="L2666" s="9">
        <f t="shared" si="4033"/>
        <v>121.53999999999996</v>
      </c>
      <c r="M2666" s="9">
        <f t="shared" ref="M2666" si="4103">AVERAGE(L2655:L2666)</f>
        <v>80.683333333333437</v>
      </c>
      <c r="N2666" s="6" t="s">
        <v>36</v>
      </c>
      <c r="O2666" s="9">
        <f t="shared" si="4035"/>
        <v>2517.5300000000002</v>
      </c>
      <c r="P2666" s="4">
        <f t="shared" si="4074"/>
        <v>0</v>
      </c>
      <c r="Q2666" s="5">
        <f t="shared" si="4075"/>
        <v>63.240000000000236</v>
      </c>
      <c r="R2666" s="5">
        <f t="shared" si="4076"/>
        <v>2533.34</v>
      </c>
      <c r="S2666" s="4">
        <f t="shared" si="4077"/>
        <v>0</v>
      </c>
      <c r="T2666" s="4">
        <f t="shared" si="4078"/>
        <v>0</v>
      </c>
      <c r="U2666" s="5">
        <f t="shared" si="4070"/>
        <v>2538.1680000000006</v>
      </c>
      <c r="V2666" s="5">
        <f t="shared" si="4071"/>
        <v>-20.638000000000375</v>
      </c>
      <c r="X2666" s="5">
        <f t="shared" si="4031"/>
        <v>-28.179999999999382</v>
      </c>
      <c r="Y2666" s="5">
        <f t="shared" si="4032"/>
        <v>-46.889999999999873</v>
      </c>
      <c r="AA2666" s="5">
        <f t="shared" si="4050"/>
        <v>0</v>
      </c>
      <c r="AB2666" s="5">
        <f t="shared" si="4051"/>
        <v>1</v>
      </c>
      <c r="AC2666" s="5">
        <f t="shared" si="4052"/>
        <v>1</v>
      </c>
      <c r="AF2666" s="5">
        <f t="shared" si="4038"/>
        <v>68.230000000000473</v>
      </c>
      <c r="AG2666" s="5">
        <f t="shared" si="4039"/>
        <v>-11.680000000000291</v>
      </c>
      <c r="AH2666" s="5">
        <f t="shared" si="4040"/>
        <v>58.359999999999673</v>
      </c>
      <c r="AI2666" s="5">
        <f t="shared" si="4041"/>
        <v>138.27000000000044</v>
      </c>
      <c r="AJ2666" s="5"/>
      <c r="AK2666" s="5">
        <f t="shared" si="4042"/>
        <v>58.359999999999673</v>
      </c>
      <c r="AL2666" s="5">
        <f t="shared" si="4062"/>
        <v>42.15999999999967</v>
      </c>
      <c r="AM2666" s="5">
        <f t="shared" si="4043"/>
        <v>68.230000000000473</v>
      </c>
      <c r="AN2666" s="5">
        <f t="shared" si="4058"/>
        <v>69.682000000000059</v>
      </c>
      <c r="AO2666" s="5">
        <f t="shared" si="4059"/>
        <v>0</v>
      </c>
      <c r="AP2666" s="5">
        <f t="shared" si="4072"/>
        <v>4</v>
      </c>
      <c r="AQ2666" s="5">
        <f t="shared" si="4090"/>
        <v>3.9</v>
      </c>
      <c r="AR2666" s="5"/>
      <c r="AS2666" s="5">
        <f t="shared" si="4036"/>
        <v>138.27000000000044</v>
      </c>
      <c r="AT2666" s="5">
        <f t="shared" si="4058"/>
        <v>100.53999999999996</v>
      </c>
      <c r="AU2666" s="5">
        <f t="shared" si="4044"/>
        <v>-11.680000000000291</v>
      </c>
      <c r="AV2666" s="5">
        <f t="shared" si="4047"/>
        <v>79.910000000000764</v>
      </c>
      <c r="AW2666" s="5">
        <f t="shared" si="4045"/>
        <v>5</v>
      </c>
      <c r="AX2666" s="5">
        <f t="shared" si="4098"/>
        <v>38.081000000000259</v>
      </c>
      <c r="AZ2666" s="4">
        <f t="shared" si="4080"/>
        <v>0</v>
      </c>
      <c r="BA2666" s="5">
        <f t="shared" si="4086"/>
        <v>0</v>
      </c>
      <c r="BB2666" s="4">
        <f t="shared" si="4081"/>
        <v>5.8156487931323067E-2</v>
      </c>
      <c r="BD2666" s="5">
        <v>0</v>
      </c>
      <c r="BE2666" s="4">
        <v>0.23625008870910472</v>
      </c>
      <c r="BJ2666" s="5">
        <v>60.420000000000073</v>
      </c>
      <c r="BK2666" s="5">
        <v>43.5</v>
      </c>
      <c r="BL2666" s="5">
        <v>0.72000000000025466</v>
      </c>
      <c r="BM2666" s="5">
        <v>5</v>
      </c>
      <c r="BR2666">
        <v>-42</v>
      </c>
      <c r="BS2666">
        <v>-48</v>
      </c>
    </row>
    <row r="2667" spans="1:71">
      <c r="A2667" s="7">
        <v>40361</v>
      </c>
      <c r="B2667" s="6">
        <v>5885.22</v>
      </c>
      <c r="C2667" s="6">
        <v>5941.22</v>
      </c>
      <c r="D2667" s="6">
        <v>5833.12</v>
      </c>
      <c r="E2667" s="6">
        <v>5834.15</v>
      </c>
      <c r="F2667" s="6">
        <v>3371.9</v>
      </c>
      <c r="G2667" s="6">
        <v>3390.78</v>
      </c>
      <c r="H2667" s="6">
        <v>3337.41</v>
      </c>
      <c r="I2667" s="6">
        <v>3348.37</v>
      </c>
      <c r="J2667" s="9">
        <f t="shared" si="4029"/>
        <v>108.10000000000036</v>
      </c>
      <c r="K2667" s="9">
        <f t="shared" si="4056"/>
        <v>109.85416666666667</v>
      </c>
      <c r="L2667" s="9">
        <f t="shared" si="4033"/>
        <v>53.370000000000346</v>
      </c>
      <c r="M2667" s="9">
        <f t="shared" ref="M2667" si="4104">AVERAGE(L2656:L2667)</f>
        <v>80.933333333333465</v>
      </c>
      <c r="N2667" s="6" t="s">
        <v>36</v>
      </c>
      <c r="O2667" s="9">
        <f t="shared" si="4035"/>
        <v>2485.7799999999997</v>
      </c>
      <c r="P2667" s="4">
        <f t="shared" si="4074"/>
        <v>0</v>
      </c>
      <c r="Q2667" s="5">
        <f t="shared" si="4075"/>
        <v>94.990000000000691</v>
      </c>
      <c r="R2667" s="5">
        <f t="shared" si="4076"/>
        <v>2509.5275000000001</v>
      </c>
      <c r="S2667" s="4">
        <f t="shared" si="4077"/>
        <v>0</v>
      </c>
      <c r="T2667" s="4">
        <f t="shared" si="4078"/>
        <v>0</v>
      </c>
      <c r="U2667" s="5">
        <f t="shared" si="4070"/>
        <v>2525.15</v>
      </c>
      <c r="V2667" s="5">
        <f t="shared" si="4071"/>
        <v>-39.370000000000346</v>
      </c>
      <c r="X2667" s="5">
        <f t="shared" si="4031"/>
        <v>-51.070000000000618</v>
      </c>
      <c r="Y2667" s="5">
        <f t="shared" si="4032"/>
        <v>-23.5300000000002</v>
      </c>
      <c r="AA2667" s="5">
        <f t="shared" si="4050"/>
        <v>0</v>
      </c>
      <c r="AB2667" s="5">
        <f t="shared" si="4051"/>
        <v>1</v>
      </c>
      <c r="AC2667" s="5">
        <f t="shared" si="4052"/>
        <v>1</v>
      </c>
      <c r="AF2667" s="5">
        <f t="shared" si="4038"/>
        <v>56</v>
      </c>
      <c r="AG2667" s="5">
        <f t="shared" si="4039"/>
        <v>83.789999999999964</v>
      </c>
      <c r="AH2667" s="5">
        <f t="shared" si="4040"/>
        <v>52.100000000000364</v>
      </c>
      <c r="AI2667" s="5">
        <f t="shared" si="4041"/>
        <v>24.3100000000004</v>
      </c>
      <c r="AJ2667" s="5"/>
      <c r="AK2667" s="5">
        <f t="shared" si="4042"/>
        <v>52.100000000000364</v>
      </c>
      <c r="AL2667" s="5">
        <f t="shared" si="4062"/>
        <v>52.72600000000029</v>
      </c>
      <c r="AM2667" s="5">
        <f t="shared" si="4043"/>
        <v>56</v>
      </c>
      <c r="AN2667" s="5">
        <f t="shared" si="4058"/>
        <v>71.865000000000052</v>
      </c>
      <c r="AO2667" s="5">
        <f t="shared" si="4059"/>
        <v>0</v>
      </c>
      <c r="AP2667" s="5">
        <f t="shared" si="4072"/>
        <v>4</v>
      </c>
      <c r="AQ2667" s="5">
        <f t="shared" si="4090"/>
        <v>3.8</v>
      </c>
      <c r="AR2667" s="5"/>
      <c r="AS2667" s="5">
        <f t="shared" si="4036"/>
        <v>83.789999999999964</v>
      </c>
      <c r="AT2667" s="5">
        <f t="shared" si="4058"/>
        <v>105.53599999999997</v>
      </c>
      <c r="AU2667" s="5">
        <f t="shared" si="4044"/>
        <v>24.3100000000004</v>
      </c>
      <c r="AV2667" s="5">
        <f t="shared" si="4047"/>
        <v>-27.789999999999964</v>
      </c>
      <c r="AW2667" s="5">
        <f t="shared" si="4045"/>
        <v>6</v>
      </c>
      <c r="AX2667" s="5">
        <f t="shared" si="4098"/>
        <v>35.589999999999961</v>
      </c>
      <c r="AZ2667" s="4">
        <f t="shared" si="4080"/>
        <v>0</v>
      </c>
      <c r="BA2667" s="5">
        <f t="shared" si="4086"/>
        <v>0</v>
      </c>
      <c r="BB2667" s="4">
        <f t="shared" si="4081"/>
        <v>0</v>
      </c>
      <c r="BD2667" s="5">
        <v>0</v>
      </c>
      <c r="BE2667" s="4">
        <v>0.23572364725706482</v>
      </c>
      <c r="BJ2667" s="5">
        <v>82.859999999999673</v>
      </c>
      <c r="BK2667" s="5">
        <v>2.6599999999998545</v>
      </c>
      <c r="BL2667" s="5">
        <v>2.6599999999998545</v>
      </c>
      <c r="BM2667" s="5">
        <v>5</v>
      </c>
      <c r="BR2667">
        <v>-44</v>
      </c>
      <c r="BS2667">
        <v>-24</v>
      </c>
    </row>
    <row r="2668" spans="1:71">
      <c r="A2668" s="7">
        <v>40364</v>
      </c>
      <c r="B2668" s="6">
        <v>5853.75</v>
      </c>
      <c r="C2668" s="6">
        <v>5861.05</v>
      </c>
      <c r="D2668" s="6">
        <v>5809.37</v>
      </c>
      <c r="E2668" s="6">
        <v>5816.2</v>
      </c>
      <c r="F2668" s="6">
        <v>3362.72</v>
      </c>
      <c r="G2668" s="6">
        <v>3364.75</v>
      </c>
      <c r="H2668" s="6">
        <v>3331.59</v>
      </c>
      <c r="I2668" s="6">
        <v>3332.46</v>
      </c>
      <c r="J2668" s="9">
        <f t="shared" si="4029"/>
        <v>51.680000000000291</v>
      </c>
      <c r="K2668" s="9">
        <f t="shared" si="4056"/>
        <v>107.7966666666667</v>
      </c>
      <c r="L2668" s="9">
        <f t="shared" si="4033"/>
        <v>33.159999999999854</v>
      </c>
      <c r="M2668" s="9">
        <f t="shared" ref="M2668" si="4105">AVERAGE(L2657:L2668)</f>
        <v>79.035000000000124</v>
      </c>
      <c r="N2668" s="6" t="s">
        <v>36</v>
      </c>
      <c r="O2668" s="9">
        <f t="shared" si="4035"/>
        <v>2483.7399999999998</v>
      </c>
      <c r="P2668" s="4">
        <f t="shared" si="4074"/>
        <v>0</v>
      </c>
      <c r="Q2668" s="5">
        <f t="shared" si="4075"/>
        <v>38.890000000000782</v>
      </c>
      <c r="R2668" s="5">
        <f t="shared" si="4076"/>
        <v>2493.4625000000001</v>
      </c>
      <c r="S2668" s="4">
        <f t="shared" si="4077"/>
        <v>0</v>
      </c>
      <c r="T2668" s="4">
        <f t="shared" si="4078"/>
        <v>0</v>
      </c>
      <c r="U2668" s="5">
        <f t="shared" si="4070"/>
        <v>2505.7439999999997</v>
      </c>
      <c r="V2668" s="5">
        <f t="shared" si="4071"/>
        <v>-22.003999999999905</v>
      </c>
      <c r="X2668" s="5">
        <f t="shared" si="4031"/>
        <v>-37.550000000000182</v>
      </c>
      <c r="Y2668" s="5">
        <f t="shared" si="4032"/>
        <v>-30.259999999999764</v>
      </c>
      <c r="AA2668" s="5">
        <f t="shared" si="4050"/>
        <v>0</v>
      </c>
      <c r="AB2668" s="5">
        <f t="shared" si="4051"/>
        <v>1</v>
      </c>
      <c r="AC2668" s="5">
        <f t="shared" si="4052"/>
        <v>1</v>
      </c>
      <c r="AF2668" s="5">
        <f t="shared" si="4038"/>
        <v>7.3000000000001819</v>
      </c>
      <c r="AG2668" s="5">
        <f t="shared" si="4039"/>
        <v>26.900000000000546</v>
      </c>
      <c r="AH2668" s="5">
        <f t="shared" si="4040"/>
        <v>44.380000000000109</v>
      </c>
      <c r="AI2668" s="5">
        <f t="shared" si="4041"/>
        <v>24.779999999999745</v>
      </c>
      <c r="AJ2668" s="5"/>
      <c r="AK2668" s="5">
        <f t="shared" si="4042"/>
        <v>7.3000000000001819</v>
      </c>
      <c r="AL2668" s="5">
        <f t="shared" si="4062"/>
        <v>52.72600000000029</v>
      </c>
      <c r="AM2668" s="5">
        <f t="shared" si="4043"/>
        <v>44.380000000000109</v>
      </c>
      <c r="AN2668" s="5">
        <f t="shared" si="4058"/>
        <v>70.603000000000065</v>
      </c>
      <c r="AO2668" s="5">
        <f t="shared" si="4059"/>
        <v>0</v>
      </c>
      <c r="AP2668" s="5">
        <f t="shared" si="4072"/>
        <v>4</v>
      </c>
      <c r="AQ2668" s="5">
        <f t="shared" si="4090"/>
        <v>3.7</v>
      </c>
      <c r="AR2668" s="5"/>
      <c r="AS2668" s="5">
        <f t="shared" si="4036"/>
        <v>26.900000000000546</v>
      </c>
      <c r="AT2668" s="5">
        <f t="shared" si="4058"/>
        <v>96.842999999999932</v>
      </c>
      <c r="AU2668" s="5">
        <f t="shared" si="4044"/>
        <v>24.779999999999745</v>
      </c>
      <c r="AV2668" s="5">
        <f t="shared" si="4047"/>
        <v>-19.600000000000364</v>
      </c>
      <c r="AW2668" s="5">
        <f t="shared" si="4045"/>
        <v>2</v>
      </c>
      <c r="AX2668" s="5">
        <f t="shared" si="4098"/>
        <v>35.589999999999961</v>
      </c>
      <c r="AZ2668" s="4">
        <f t="shared" si="4080"/>
        <v>0</v>
      </c>
      <c r="BA2668" s="5">
        <f t="shared" si="4086"/>
        <v>0</v>
      </c>
      <c r="BB2668" s="4">
        <f t="shared" si="4081"/>
        <v>0</v>
      </c>
      <c r="BD2668" s="5">
        <v>0</v>
      </c>
      <c r="BE2668" s="4">
        <v>0.2352740227416879</v>
      </c>
      <c r="BJ2668" s="5">
        <v>66.449999999999818</v>
      </c>
      <c r="BK2668" s="5">
        <v>36.190000000000509</v>
      </c>
      <c r="BL2668" s="5">
        <v>24.6899999999996</v>
      </c>
      <c r="BM2668" s="5">
        <v>5</v>
      </c>
      <c r="BR2668">
        <v>44</v>
      </c>
      <c r="BS2668">
        <v>-30</v>
      </c>
    </row>
    <row r="2669" spans="1:71">
      <c r="A2669" s="7">
        <v>40365</v>
      </c>
      <c r="B2669" s="6">
        <v>5847.47</v>
      </c>
      <c r="C2669" s="6">
        <v>5995.64</v>
      </c>
      <c r="D2669" s="6">
        <v>5842.07</v>
      </c>
      <c r="E2669" s="6">
        <v>5940.98</v>
      </c>
      <c r="F2669" s="6">
        <v>3352.39</v>
      </c>
      <c r="G2669" s="6">
        <v>3456.43</v>
      </c>
      <c r="H2669" s="6">
        <v>3349.68</v>
      </c>
      <c r="I2669" s="6">
        <v>3423.36</v>
      </c>
      <c r="J2669" s="9">
        <f t="shared" si="4029"/>
        <v>179.44000000000051</v>
      </c>
      <c r="K2669" s="9">
        <f t="shared" si="4056"/>
        <v>117.18000000000006</v>
      </c>
      <c r="L2669" s="9">
        <f t="shared" si="4033"/>
        <v>123.9699999999998</v>
      </c>
      <c r="M2669" s="9">
        <f t="shared" ref="M2669" si="4106">AVERAGE(L2658:L2669)</f>
        <v>85.86500000000008</v>
      </c>
      <c r="N2669" s="6" t="s">
        <v>36</v>
      </c>
      <c r="O2669" s="9">
        <f t="shared" si="4035"/>
        <v>2517.6199999999994</v>
      </c>
      <c r="P2669" s="4">
        <f t="shared" si="4074"/>
        <v>0.87117510928256547</v>
      </c>
      <c r="Q2669" s="5">
        <f t="shared" si="4075"/>
        <v>38.890000000000782</v>
      </c>
      <c r="R2669" s="5">
        <f t="shared" si="4076"/>
        <v>2493.4625000000001</v>
      </c>
      <c r="S2669" s="4">
        <f t="shared" si="4077"/>
        <v>0.34917035968256649</v>
      </c>
      <c r="T2669" s="4">
        <f t="shared" si="4078"/>
        <v>0.34917035968256649</v>
      </c>
      <c r="U2669" s="5">
        <f t="shared" si="4070"/>
        <v>2505.46</v>
      </c>
      <c r="V2669" s="5">
        <f t="shared" si="4071"/>
        <v>12.1599999999994</v>
      </c>
      <c r="X2669" s="5">
        <f t="shared" si="4031"/>
        <v>93.509999999999309</v>
      </c>
      <c r="Y2669" s="5">
        <f t="shared" si="4032"/>
        <v>70.970000000000255</v>
      </c>
      <c r="AA2669" s="5">
        <f t="shared" si="4050"/>
        <v>1</v>
      </c>
      <c r="AB2669" s="5">
        <f t="shared" si="4051"/>
        <v>0</v>
      </c>
      <c r="AC2669" s="5">
        <f t="shared" si="4052"/>
        <v>1</v>
      </c>
      <c r="AF2669" s="5">
        <f t="shared" si="4038"/>
        <v>148.17000000000007</v>
      </c>
      <c r="AG2669" s="5">
        <f t="shared" si="4039"/>
        <v>179.44000000000051</v>
      </c>
      <c r="AH2669" s="5">
        <f t="shared" si="4040"/>
        <v>5.4000000000005457</v>
      </c>
      <c r="AI2669" s="5">
        <f t="shared" si="4041"/>
        <v>-25.869999999999891</v>
      </c>
      <c r="AJ2669" s="5"/>
      <c r="AK2669" s="5">
        <f t="shared" si="4042"/>
        <v>5.4000000000005457</v>
      </c>
      <c r="AL2669" s="5">
        <f t="shared" si="4062"/>
        <v>52.72600000000029</v>
      </c>
      <c r="AM2669" s="5">
        <f t="shared" si="4043"/>
        <v>148.17000000000007</v>
      </c>
      <c r="AN2669" s="5">
        <f t="shared" si="4058"/>
        <v>81.348000000000042</v>
      </c>
      <c r="AO2669" s="5">
        <f t="shared" si="4059"/>
        <v>1</v>
      </c>
      <c r="AP2669" s="5">
        <f t="shared" si="4072"/>
        <v>5</v>
      </c>
      <c r="AQ2669" s="5">
        <f t="shared" si="4090"/>
        <v>3.8</v>
      </c>
      <c r="AR2669" s="5"/>
      <c r="AS2669" s="5">
        <f t="shared" si="4036"/>
        <v>179.44000000000051</v>
      </c>
      <c r="AT2669" s="5">
        <f t="shared" si="4058"/>
        <v>107.12899999999999</v>
      </c>
      <c r="AU2669" s="5">
        <f t="shared" si="4044"/>
        <v>-25.869999999999891</v>
      </c>
      <c r="AV2669" s="5">
        <f t="shared" si="4047"/>
        <v>-31.270000000000437</v>
      </c>
      <c r="AW2669" s="5">
        <f t="shared" si="4045"/>
        <v>3</v>
      </c>
      <c r="AX2669" s="5">
        <f t="shared" si="4098"/>
        <v>35.589999999999961</v>
      </c>
      <c r="AZ2669" s="4">
        <f t="shared" si="4080"/>
        <v>0.34917035968256649</v>
      </c>
      <c r="BA2669" s="5">
        <f t="shared" si="4086"/>
        <v>0</v>
      </c>
      <c r="BB2669" s="4">
        <f t="shared" si="4081"/>
        <v>0</v>
      </c>
      <c r="BD2669" s="5">
        <v>0</v>
      </c>
      <c r="BE2669" s="4">
        <v>0.23354231974922243</v>
      </c>
      <c r="BJ2669" s="5">
        <v>169.72000000000025</v>
      </c>
      <c r="BK2669" s="5">
        <v>-39.390000000000327</v>
      </c>
      <c r="BL2669" s="5">
        <v>46.289999999999964</v>
      </c>
      <c r="BM2669" s="5">
        <v>5</v>
      </c>
      <c r="BR2669">
        <v>-47</v>
      </c>
      <c r="BS2669">
        <v>71</v>
      </c>
    </row>
    <row r="2670" spans="1:71">
      <c r="A2670" s="7">
        <v>40366</v>
      </c>
      <c r="B2670" s="6">
        <v>5896.18</v>
      </c>
      <c r="C2670" s="6">
        <v>5997.82</v>
      </c>
      <c r="D2670" s="6">
        <v>5848.66</v>
      </c>
      <c r="E2670" s="6">
        <v>5992.86</v>
      </c>
      <c r="F2670" s="6">
        <v>3386.47</v>
      </c>
      <c r="G2670" s="6">
        <v>3483.44</v>
      </c>
      <c r="H2670" s="6">
        <v>3361.18</v>
      </c>
      <c r="I2670" s="6">
        <v>3483.44</v>
      </c>
      <c r="J2670" s="9">
        <f t="shared" si="4029"/>
        <v>149.15999999999985</v>
      </c>
      <c r="K2670" s="9">
        <f t="shared" si="4056"/>
        <v>120.12416666666665</v>
      </c>
      <c r="L2670" s="9">
        <f t="shared" si="4033"/>
        <v>122.26000000000022</v>
      </c>
      <c r="M2670" s="9">
        <f t="shared" ref="M2670" si="4107">AVERAGE(L2659:L2670)</f>
        <v>90.025833333333438</v>
      </c>
      <c r="N2670" s="6" t="s">
        <v>37</v>
      </c>
      <c r="O2670" s="9">
        <f t="shared" si="4035"/>
        <v>2509.4199999999996</v>
      </c>
      <c r="P2670" s="4">
        <f t="shared" si="4074"/>
        <v>0.75796930342385183</v>
      </c>
      <c r="Q2670" s="5">
        <f t="shared" si="4075"/>
        <v>33.879999999999654</v>
      </c>
      <c r="R2670" s="5">
        <f t="shared" si="4076"/>
        <v>2492.2099999999996</v>
      </c>
      <c r="S2670" s="4">
        <f t="shared" si="4077"/>
        <v>0.66032399074310411</v>
      </c>
      <c r="T2670" s="4">
        <f t="shared" si="4078"/>
        <v>0.26466041430485071</v>
      </c>
      <c r="U2670" s="5">
        <f t="shared" si="4070"/>
        <v>2502.8179999999998</v>
      </c>
      <c r="V2670" s="5">
        <f t="shared" si="4071"/>
        <v>6.6019999999998618</v>
      </c>
      <c r="X2670" s="5">
        <f t="shared" si="4031"/>
        <v>96.679999999999382</v>
      </c>
      <c r="Y2670" s="5">
        <f t="shared" si="4032"/>
        <v>96.970000000000255</v>
      </c>
      <c r="AA2670" s="5">
        <f t="shared" si="4050"/>
        <v>1</v>
      </c>
      <c r="AB2670" s="5">
        <f t="shared" si="4051"/>
        <v>0</v>
      </c>
      <c r="AC2670" s="5">
        <f t="shared" si="4052"/>
        <v>1</v>
      </c>
      <c r="AF2670" s="5">
        <f t="shared" si="4038"/>
        <v>101.63999999999942</v>
      </c>
      <c r="AG2670" s="5">
        <f t="shared" si="4039"/>
        <v>56.840000000000146</v>
      </c>
      <c r="AH2670" s="5">
        <f t="shared" si="4040"/>
        <v>47.520000000000437</v>
      </c>
      <c r="AI2670" s="5">
        <f t="shared" si="4041"/>
        <v>92.319999999999709</v>
      </c>
      <c r="AJ2670" s="5"/>
      <c r="AK2670" s="5">
        <f t="shared" si="4042"/>
        <v>47.520000000000437</v>
      </c>
      <c r="AL2670" s="5">
        <f t="shared" si="4062"/>
        <v>52.72600000000029</v>
      </c>
      <c r="AM2670" s="5">
        <f t="shared" si="4043"/>
        <v>101.63999999999942</v>
      </c>
      <c r="AN2670" s="5">
        <f t="shared" si="4058"/>
        <v>86.246999999999929</v>
      </c>
      <c r="AO2670" s="5">
        <f t="shared" si="4059"/>
        <v>1</v>
      </c>
      <c r="AP2670" s="5">
        <f t="shared" si="4072"/>
        <v>6</v>
      </c>
      <c r="AQ2670" s="5">
        <f t="shared" si="4090"/>
        <v>4.0999999999999996</v>
      </c>
      <c r="AR2670" s="5"/>
      <c r="AS2670" s="5">
        <f t="shared" si="4036"/>
        <v>92.319999999999709</v>
      </c>
      <c r="AT2670" s="5">
        <f t="shared" si="4058"/>
        <v>107.34099999999998</v>
      </c>
      <c r="AU2670" s="5">
        <f t="shared" si="4044"/>
        <v>56.840000000000146</v>
      </c>
      <c r="AV2670" s="5">
        <f t="shared" si="4047"/>
        <v>44.799999999999272</v>
      </c>
      <c r="AW2670" s="5">
        <f t="shared" si="4045"/>
        <v>4</v>
      </c>
      <c r="AX2670" s="5">
        <f t="shared" si="4098"/>
        <v>37.796000000000305</v>
      </c>
      <c r="AZ2670" s="4">
        <f t="shared" si="4080"/>
        <v>0.26466041430485071</v>
      </c>
      <c r="BA2670" s="5">
        <f t="shared" si="4086"/>
        <v>0</v>
      </c>
      <c r="BB2670" s="4">
        <f t="shared" si="4081"/>
        <v>0.34917035968256649</v>
      </c>
      <c r="BD2670" s="5">
        <v>0</v>
      </c>
      <c r="BE2670" s="4">
        <v>0.23325314581792156</v>
      </c>
      <c r="BJ2670" s="5">
        <v>104.85999999999967</v>
      </c>
      <c r="BK2670" s="5">
        <v>86.659999999999854</v>
      </c>
      <c r="BL2670" s="5">
        <v>42.440000000000509</v>
      </c>
      <c r="BM2670" s="5">
        <v>5</v>
      </c>
      <c r="BR2670">
        <v>97</v>
      </c>
      <c r="BS2670">
        <v>-54</v>
      </c>
    </row>
    <row r="2671" spans="1:71">
      <c r="A2671" s="7">
        <v>40367</v>
      </c>
      <c r="B2671" s="6">
        <v>6025.86</v>
      </c>
      <c r="C2671" s="6">
        <v>6057.52</v>
      </c>
      <c r="D2671" s="6">
        <v>6006.68</v>
      </c>
      <c r="E2671" s="6">
        <v>6035.66</v>
      </c>
      <c r="F2671" s="6">
        <v>3516.13</v>
      </c>
      <c r="G2671" s="6">
        <v>3553.61</v>
      </c>
      <c r="H2671" s="6">
        <v>3504.78</v>
      </c>
      <c r="I2671" s="6">
        <v>3538.25</v>
      </c>
      <c r="J2671" s="9">
        <f t="shared" si="4029"/>
        <v>64.660000000000764</v>
      </c>
      <c r="K2671" s="9">
        <f t="shared" si="4056"/>
        <v>118.91333333333341</v>
      </c>
      <c r="L2671" s="9">
        <f t="shared" si="4033"/>
        <v>70.170000000000073</v>
      </c>
      <c r="M2671" s="9">
        <f t="shared" ref="M2671" si="4108">AVERAGE(L2660:L2671)</f>
        <v>90.476666666666759</v>
      </c>
      <c r="N2671" s="6" t="s">
        <v>37</v>
      </c>
      <c r="O2671" s="9">
        <f t="shared" si="4035"/>
        <v>2497.41</v>
      </c>
      <c r="P2671" s="4">
        <f t="shared" si="4074"/>
        <v>0.40348288075561428</v>
      </c>
      <c r="Q2671" s="5">
        <f t="shared" si="4075"/>
        <v>33.879999999999654</v>
      </c>
      <c r="R2671" s="5">
        <f t="shared" si="4076"/>
        <v>2492.2099999999996</v>
      </c>
      <c r="S2671" s="4">
        <f t="shared" si="4077"/>
        <v>0.35150424273591663</v>
      </c>
      <c r="T2671" s="4">
        <f t="shared" si="4078"/>
        <v>0.14088426259919593</v>
      </c>
      <c r="U2671" s="5">
        <f t="shared" si="4070"/>
        <v>2498.7939999999999</v>
      </c>
      <c r="V2671" s="5">
        <f t="shared" si="4071"/>
        <v>-1.3840000000000146</v>
      </c>
      <c r="X2671" s="5">
        <f t="shared" si="4031"/>
        <v>9.8000000000001819</v>
      </c>
      <c r="Y2671" s="5">
        <f t="shared" si="4032"/>
        <v>22.119999999999891</v>
      </c>
      <c r="AA2671" s="5">
        <f t="shared" si="4050"/>
        <v>1</v>
      </c>
      <c r="AB2671" s="5">
        <f t="shared" si="4051"/>
        <v>0</v>
      </c>
      <c r="AC2671" s="5">
        <f t="shared" si="4052"/>
        <v>1</v>
      </c>
      <c r="AF2671" s="5">
        <f t="shared" si="4038"/>
        <v>31.660000000000764</v>
      </c>
      <c r="AG2671" s="5">
        <f t="shared" si="4039"/>
        <v>64.660000000000764</v>
      </c>
      <c r="AH2671" s="5">
        <f t="shared" si="4040"/>
        <v>19.179999999999382</v>
      </c>
      <c r="AI2671" s="5">
        <f t="shared" si="4041"/>
        <v>-13.820000000000618</v>
      </c>
      <c r="AJ2671" s="5"/>
      <c r="AK2671" s="5">
        <f t="shared" si="4042"/>
        <v>19.179999999999382</v>
      </c>
      <c r="AL2671" s="5">
        <f t="shared" si="4062"/>
        <v>52.72600000000029</v>
      </c>
      <c r="AM2671" s="5">
        <f t="shared" si="4043"/>
        <v>31.660000000000764</v>
      </c>
      <c r="AN2671" s="5">
        <f t="shared" si="4058"/>
        <v>75.876000000000019</v>
      </c>
      <c r="AO2671" s="5">
        <f t="shared" si="4059"/>
        <v>0</v>
      </c>
      <c r="AP2671" s="5">
        <f t="shared" si="4072"/>
        <v>5</v>
      </c>
      <c r="AQ2671" s="5">
        <f t="shared" si="4090"/>
        <v>4.3</v>
      </c>
      <c r="AR2671" s="5"/>
      <c r="AS2671" s="5">
        <f t="shared" si="4036"/>
        <v>64.660000000000764</v>
      </c>
      <c r="AT2671" s="5">
        <f t="shared" si="4058"/>
        <v>103.05600000000004</v>
      </c>
      <c r="AU2671" s="5">
        <f t="shared" si="4044"/>
        <v>-13.820000000000618</v>
      </c>
      <c r="AV2671" s="5">
        <f t="shared" si="4047"/>
        <v>-33</v>
      </c>
      <c r="AW2671" s="5">
        <f t="shared" si="4045"/>
        <v>5</v>
      </c>
      <c r="AX2671" s="5">
        <f t="shared" si="4098"/>
        <v>34.519000000000325</v>
      </c>
      <c r="AZ2671" s="4">
        <f t="shared" si="4080"/>
        <v>0.14088426259919593</v>
      </c>
      <c r="BA2671" s="5">
        <f t="shared" si="4086"/>
        <v>0</v>
      </c>
      <c r="BB2671" s="4">
        <f t="shared" si="4081"/>
        <v>0.26466041430485071</v>
      </c>
      <c r="BD2671" s="5">
        <v>0</v>
      </c>
      <c r="BE2671" s="4">
        <v>0.23321873806299195</v>
      </c>
      <c r="BJ2671" s="5">
        <v>132.14999999999964</v>
      </c>
      <c r="BK2671" s="5">
        <v>-1.819999999999709</v>
      </c>
      <c r="BL2671" s="5">
        <v>47.829999999999927</v>
      </c>
      <c r="BM2671" s="5">
        <v>5</v>
      </c>
      <c r="BR2671">
        <v>10</v>
      </c>
      <c r="BS2671">
        <v>-22</v>
      </c>
    </row>
    <row r="2672" spans="1:71">
      <c r="A2672" s="7">
        <v>40368</v>
      </c>
      <c r="B2672" s="6">
        <v>6070.47</v>
      </c>
      <c r="C2672" s="6">
        <v>6078.56</v>
      </c>
      <c r="D2672" s="6">
        <v>6039.31</v>
      </c>
      <c r="E2672" s="6">
        <v>6065.24</v>
      </c>
      <c r="F2672" s="6">
        <v>3567.37</v>
      </c>
      <c r="G2672" s="6">
        <v>3570.89</v>
      </c>
      <c r="H2672" s="6">
        <v>3540.39</v>
      </c>
      <c r="I2672" s="6">
        <v>3554.48</v>
      </c>
      <c r="J2672" s="9">
        <f t="shared" si="4029"/>
        <v>42.900000000000546</v>
      </c>
      <c r="K2672" s="9">
        <f t="shared" si="4056"/>
        <v>114.73750000000011</v>
      </c>
      <c r="L2672" s="9">
        <f t="shared" si="4033"/>
        <v>32.639999999999873</v>
      </c>
      <c r="M2672" s="9">
        <f t="shared" ref="M2672" si="4109">AVERAGE(L2661:L2672)</f>
        <v>86.631666666666732</v>
      </c>
      <c r="N2672" s="6" t="s">
        <v>36</v>
      </c>
      <c r="O2672" s="9">
        <f t="shared" si="4035"/>
        <v>2510.7599999999998</v>
      </c>
      <c r="P2672" s="4">
        <f t="shared" si="4074"/>
        <v>0.79752066115703235</v>
      </c>
      <c r="Q2672" s="5">
        <f t="shared" si="4075"/>
        <v>33.879999999999654</v>
      </c>
      <c r="R2672" s="5">
        <f t="shared" si="4076"/>
        <v>2492.2099999999996</v>
      </c>
      <c r="S2672" s="4">
        <f t="shared" si="4077"/>
        <v>0.79752066115703235</v>
      </c>
      <c r="T2672" s="4">
        <f t="shared" si="4078"/>
        <v>0.69478014913858155</v>
      </c>
      <c r="U2672" s="5">
        <f t="shared" si="4070"/>
        <v>2503.79</v>
      </c>
      <c r="V2672" s="5">
        <f t="shared" si="4071"/>
        <v>6.9699999999997999</v>
      </c>
      <c r="X2672" s="5">
        <f t="shared" si="4031"/>
        <v>-5.2300000000004729</v>
      </c>
      <c r="Y2672" s="5">
        <f t="shared" si="4032"/>
        <v>-12.889999999999873</v>
      </c>
      <c r="AA2672" s="5">
        <f t="shared" si="4050"/>
        <v>0</v>
      </c>
      <c r="AB2672" s="5">
        <f t="shared" si="4051"/>
        <v>1</v>
      </c>
      <c r="AC2672" s="5">
        <f t="shared" si="4052"/>
        <v>1</v>
      </c>
      <c r="AF2672" s="5">
        <f t="shared" si="4038"/>
        <v>8.0900000000001455</v>
      </c>
      <c r="AG2672" s="5">
        <f t="shared" si="4039"/>
        <v>42.900000000000546</v>
      </c>
      <c r="AH2672" s="5">
        <f t="shared" si="4040"/>
        <v>31.159999999999854</v>
      </c>
      <c r="AI2672" s="5">
        <f t="shared" si="4041"/>
        <v>-3.6500000000005457</v>
      </c>
      <c r="AJ2672" s="5"/>
      <c r="AK2672" s="5">
        <f t="shared" si="4042"/>
        <v>8.0900000000001455</v>
      </c>
      <c r="AL2672" s="5">
        <f t="shared" si="4062"/>
        <v>52.72600000000029</v>
      </c>
      <c r="AM2672" s="5">
        <f t="shared" si="4043"/>
        <v>31.159999999999854</v>
      </c>
      <c r="AN2672" s="5">
        <f t="shared" si="4058"/>
        <v>71.325000000000088</v>
      </c>
      <c r="AO2672" s="5">
        <f t="shared" si="4059"/>
        <v>0</v>
      </c>
      <c r="AP2672" s="5">
        <f t="shared" si="4072"/>
        <v>4</v>
      </c>
      <c r="AQ2672" s="5">
        <f t="shared" si="4090"/>
        <v>4.4000000000000004</v>
      </c>
      <c r="AR2672" s="5"/>
      <c r="AS2672" s="5">
        <f t="shared" si="4036"/>
        <v>42.900000000000546</v>
      </c>
      <c r="AT2672" s="5">
        <f t="shared" si="4058"/>
        <v>99.754000000000175</v>
      </c>
      <c r="AU2672" s="5">
        <f t="shared" si="4044"/>
        <v>-3.6500000000005457</v>
      </c>
      <c r="AV2672" s="5">
        <f t="shared" si="4047"/>
        <v>-34.8100000000004</v>
      </c>
      <c r="AW2672" s="5">
        <f t="shared" si="4045"/>
        <v>6</v>
      </c>
      <c r="AX2672" s="5">
        <f t="shared" si="4098"/>
        <v>34.519000000000325</v>
      </c>
      <c r="AZ2672" s="4">
        <f t="shared" si="4080"/>
        <v>0.69478014913858155</v>
      </c>
      <c r="BA2672" s="5">
        <f t="shared" si="4086"/>
        <v>0</v>
      </c>
      <c r="BB2672" s="4">
        <f t="shared" si="4081"/>
        <v>0.14088426259919593</v>
      </c>
      <c r="BD2672" s="5">
        <v>0</v>
      </c>
      <c r="BE2672" s="4">
        <v>0.23254160147916259</v>
      </c>
      <c r="BJ2672" s="5">
        <v>162.97000000000025</v>
      </c>
      <c r="BK2672" s="5">
        <v>-21.699999999999818</v>
      </c>
      <c r="BL2672" s="5">
        <v>21.699999999999818</v>
      </c>
      <c r="BM2672" s="5">
        <v>5</v>
      </c>
      <c r="BR2672">
        <v>31</v>
      </c>
      <c r="BS2672">
        <v>-13</v>
      </c>
    </row>
    <row r="2673" spans="1:71">
      <c r="A2673" s="7">
        <v>40371</v>
      </c>
      <c r="B2673" s="6">
        <v>6079.95</v>
      </c>
      <c r="C2673" s="6">
        <v>6119.7</v>
      </c>
      <c r="D2673" s="6">
        <v>6061.84</v>
      </c>
      <c r="E2673" s="6">
        <v>6077.19</v>
      </c>
      <c r="F2673" s="6">
        <v>3562.7</v>
      </c>
      <c r="G2673" s="6">
        <v>3593.12</v>
      </c>
      <c r="H2673" s="6">
        <v>3545.57</v>
      </c>
      <c r="I2673" s="6">
        <v>3567.66</v>
      </c>
      <c r="J2673" s="9">
        <f t="shared" si="4029"/>
        <v>57.859999999999673</v>
      </c>
      <c r="K2673" s="9">
        <f t="shared" si="4056"/>
        <v>108.02000000000014</v>
      </c>
      <c r="L2673" s="9">
        <f t="shared" si="4033"/>
        <v>47.549999999999727</v>
      </c>
      <c r="M2673" s="9">
        <f t="shared" ref="M2673" si="4110">AVERAGE(L2662:L2673)</f>
        <v>80.221666666666692</v>
      </c>
      <c r="N2673" s="6" t="s">
        <v>37</v>
      </c>
      <c r="O2673" s="9">
        <f t="shared" si="4035"/>
        <v>2509.5299999999997</v>
      </c>
      <c r="P2673" s="4">
        <f t="shared" si="4074"/>
        <v>0.59970311726868586</v>
      </c>
      <c r="Q2673" s="5">
        <f t="shared" si="4075"/>
        <v>20.209999999999582</v>
      </c>
      <c r="R2673" s="5">
        <f t="shared" si="4076"/>
        <v>2502.4624999999996</v>
      </c>
      <c r="S2673" s="4">
        <f t="shared" si="4077"/>
        <v>0.76121605667060876</v>
      </c>
      <c r="T2673" s="4">
        <f t="shared" si="4078"/>
        <v>0.66315248135766125</v>
      </c>
      <c r="U2673" s="5">
        <f t="shared" si="4070"/>
        <v>2508.9479999999994</v>
      </c>
      <c r="V2673" s="5">
        <f t="shared" si="4071"/>
        <v>0.58200000000033469</v>
      </c>
      <c r="X2673" s="5">
        <f t="shared" si="4031"/>
        <v>-2.7600000000002183</v>
      </c>
      <c r="Y2673" s="5">
        <f t="shared" si="4032"/>
        <v>4.9600000000000364</v>
      </c>
      <c r="AA2673" s="5">
        <f t="shared" si="4050"/>
        <v>0</v>
      </c>
      <c r="AB2673" s="5">
        <f t="shared" si="4051"/>
        <v>0</v>
      </c>
      <c r="AC2673" s="5">
        <f t="shared" si="4052"/>
        <v>0</v>
      </c>
      <c r="AF2673" s="5">
        <f t="shared" si="4038"/>
        <v>39.75</v>
      </c>
      <c r="AG2673" s="5">
        <f t="shared" si="4039"/>
        <v>54.460000000000036</v>
      </c>
      <c r="AH2673" s="5">
        <f t="shared" si="4040"/>
        <v>18.109999999999673</v>
      </c>
      <c r="AI2673" s="5">
        <f t="shared" si="4041"/>
        <v>3.3999999999996362</v>
      </c>
      <c r="AJ2673" s="5"/>
      <c r="AK2673" s="5">
        <f t="shared" si="4042"/>
        <v>18.109999999999673</v>
      </c>
      <c r="AL2673" s="5">
        <f t="shared" si="4062"/>
        <v>52.72600000000029</v>
      </c>
      <c r="AM2673" s="5">
        <f t="shared" si="4043"/>
        <v>39.75</v>
      </c>
      <c r="AN2673" s="5">
        <f t="shared" si="4058"/>
        <v>68.138000000000105</v>
      </c>
      <c r="AO2673" s="5">
        <f t="shared" si="4059"/>
        <v>0</v>
      </c>
      <c r="AP2673" s="5">
        <f t="shared" si="4072"/>
        <v>3</v>
      </c>
      <c r="AQ2673" s="5">
        <f t="shared" si="4090"/>
        <v>4.3</v>
      </c>
      <c r="AR2673" s="5"/>
      <c r="AS2673" s="5">
        <f t="shared" si="4036"/>
        <v>54.460000000000036</v>
      </c>
      <c r="AT2673" s="5">
        <f t="shared" si="4058"/>
        <v>95.361000000000246</v>
      </c>
      <c r="AU2673" s="5">
        <f t="shared" si="4044"/>
        <v>3.3999999999996362</v>
      </c>
      <c r="AV2673" s="5">
        <f t="shared" si="4047"/>
        <v>-14.710000000000036</v>
      </c>
      <c r="AW2673" s="5">
        <f t="shared" si="4045"/>
        <v>2</v>
      </c>
      <c r="AX2673" s="5">
        <f t="shared" si="4098"/>
        <v>34.519000000000325</v>
      </c>
      <c r="AZ2673" s="4">
        <f t="shared" si="4080"/>
        <v>0.66315248135766125</v>
      </c>
      <c r="BA2673" s="5">
        <f t="shared" si="4086"/>
        <v>0</v>
      </c>
      <c r="BB2673" s="4">
        <f t="shared" si="4081"/>
        <v>0.69478014913858155</v>
      </c>
      <c r="BD2673" s="5">
        <v>0</v>
      </c>
      <c r="BE2673" s="4">
        <v>0.23223409196469719</v>
      </c>
      <c r="BJ2673" s="5">
        <v>120.77999999999975</v>
      </c>
      <c r="BK2673" s="5">
        <v>41.010000000000218</v>
      </c>
      <c r="BL2673" s="5">
        <v>10.079999999999927</v>
      </c>
      <c r="BM2673" s="5">
        <v>5</v>
      </c>
      <c r="BR2673">
        <v>-3</v>
      </c>
      <c r="BS2673">
        <v>-5</v>
      </c>
    </row>
    <row r="2674" spans="1:71">
      <c r="A2674" s="7">
        <v>40372</v>
      </c>
      <c r="B2674" s="6">
        <v>6078.34</v>
      </c>
      <c r="C2674" s="6">
        <v>6200.82</v>
      </c>
      <c r="D2674" s="6">
        <v>6076.14</v>
      </c>
      <c r="E2674" s="6">
        <v>6191.13</v>
      </c>
      <c r="F2674" s="6">
        <v>3568.39</v>
      </c>
      <c r="G2674" s="6">
        <v>3642.53</v>
      </c>
      <c r="H2674" s="6">
        <v>3567.68</v>
      </c>
      <c r="I2674" s="6">
        <v>3637.76</v>
      </c>
      <c r="J2674" s="9">
        <f t="shared" si="4029"/>
        <v>124.67999999999938</v>
      </c>
      <c r="K2674" s="9">
        <f t="shared" si="4056"/>
        <v>109.21750000000013</v>
      </c>
      <c r="L2674" s="9">
        <f t="shared" si="4033"/>
        <v>74.870000000000346</v>
      </c>
      <c r="M2674" s="9">
        <f t="shared" ref="M2674" si="4111">AVERAGE(L2663:L2674)</f>
        <v>80.36083333333336</v>
      </c>
      <c r="N2674" s="6" t="s">
        <v>37</v>
      </c>
      <c r="O2674" s="9">
        <f t="shared" si="4035"/>
        <v>2553.37</v>
      </c>
      <c r="P2674" s="4">
        <f t="shared" si="4074"/>
        <v>1</v>
      </c>
      <c r="Q2674" s="5">
        <f t="shared" si="4075"/>
        <v>55.960000000000036</v>
      </c>
      <c r="R2674" s="5">
        <f t="shared" si="4076"/>
        <v>2511.3999999999996</v>
      </c>
      <c r="S2674" s="4">
        <f t="shared" si="4077"/>
        <v>1</v>
      </c>
      <c r="T2674" s="4">
        <f t="shared" si="4078"/>
        <v>1</v>
      </c>
      <c r="U2674" s="5">
        <f t="shared" si="4070"/>
        <v>2516.0979999999995</v>
      </c>
      <c r="V2674" s="5">
        <f t="shared" si="4071"/>
        <v>37.272000000000389</v>
      </c>
      <c r="X2674" s="5">
        <f t="shared" si="4031"/>
        <v>112.78999999999996</v>
      </c>
      <c r="Y2674" s="5">
        <f t="shared" si="4032"/>
        <v>69.370000000000346</v>
      </c>
      <c r="AA2674" s="5">
        <f t="shared" si="4050"/>
        <v>1</v>
      </c>
      <c r="AB2674" s="5">
        <f t="shared" si="4051"/>
        <v>0</v>
      </c>
      <c r="AC2674" s="5">
        <f t="shared" si="4052"/>
        <v>1</v>
      </c>
      <c r="AF2674" s="5">
        <f t="shared" si="4038"/>
        <v>122.47999999999956</v>
      </c>
      <c r="AG2674" s="5">
        <f t="shared" si="4039"/>
        <v>123.63000000000011</v>
      </c>
      <c r="AH2674" s="5">
        <f t="shared" si="4040"/>
        <v>2.1999999999998181</v>
      </c>
      <c r="AI2674" s="5">
        <f t="shared" si="4041"/>
        <v>1.0499999999992724</v>
      </c>
      <c r="AJ2674" s="5"/>
      <c r="AK2674" s="5">
        <f t="shared" si="4042"/>
        <v>2.1999999999998181</v>
      </c>
      <c r="AL2674" s="5">
        <f t="shared" si="4062"/>
        <v>52.72600000000029</v>
      </c>
      <c r="AM2674" s="5">
        <f t="shared" si="4043"/>
        <v>122.47999999999956</v>
      </c>
      <c r="AN2674" s="5">
        <f t="shared" si="4058"/>
        <v>67.753000000000071</v>
      </c>
      <c r="AO2674" s="5">
        <f t="shared" si="4059"/>
        <v>1</v>
      </c>
      <c r="AP2674" s="5">
        <f t="shared" si="4072"/>
        <v>3</v>
      </c>
      <c r="AQ2674" s="5">
        <f t="shared" si="4090"/>
        <v>4.2</v>
      </c>
      <c r="AR2674" s="5"/>
      <c r="AS2674" s="5">
        <f t="shared" si="4036"/>
        <v>123.63000000000011</v>
      </c>
      <c r="AT2674" s="5">
        <f t="shared" si="4058"/>
        <v>85.537000000000262</v>
      </c>
      <c r="AU2674" s="5">
        <f t="shared" si="4044"/>
        <v>1.0499999999992724</v>
      </c>
      <c r="AV2674" s="5">
        <f t="shared" si="4047"/>
        <v>-1.1500000000005457</v>
      </c>
      <c r="AW2674" s="5">
        <f t="shared" si="4045"/>
        <v>3</v>
      </c>
      <c r="AX2674" s="5">
        <f t="shared" si="4098"/>
        <v>33.148000000000231</v>
      </c>
      <c r="AZ2674" s="4">
        <f t="shared" si="4080"/>
        <v>1</v>
      </c>
      <c r="BA2674" s="5">
        <f t="shared" si="4086"/>
        <v>0</v>
      </c>
      <c r="BB2674" s="4">
        <f t="shared" si="4081"/>
        <v>0.66315248135766125</v>
      </c>
      <c r="BD2674" s="5">
        <v>0</v>
      </c>
      <c r="BE2674" s="4">
        <v>0.23221746790838607</v>
      </c>
      <c r="BJ2674" s="5">
        <v>80.329999999999927</v>
      </c>
      <c r="BK2674" s="5">
        <v>31.630000000000109</v>
      </c>
      <c r="BL2674" s="5">
        <v>7.7399999999997817</v>
      </c>
      <c r="BM2674" s="5">
        <v>5</v>
      </c>
      <c r="BR2674">
        <v>113</v>
      </c>
      <c r="BS2674">
        <v>-48</v>
      </c>
    </row>
    <row r="2675" spans="1:71">
      <c r="A2675" s="7">
        <v>40373</v>
      </c>
      <c r="B2675" s="6">
        <v>6215.23</v>
      </c>
      <c r="C2675" s="6">
        <v>6226.54</v>
      </c>
      <c r="D2675" s="6">
        <v>6161.13</v>
      </c>
      <c r="E2675" s="6">
        <v>6209.76</v>
      </c>
      <c r="F2675" s="6">
        <v>3652.19</v>
      </c>
      <c r="G2675" s="6">
        <v>3656.76</v>
      </c>
      <c r="H2675" s="6">
        <v>3596.27</v>
      </c>
      <c r="I2675" s="6">
        <v>3632.98</v>
      </c>
      <c r="J2675" s="9">
        <f t="shared" si="4029"/>
        <v>65.409999999999854</v>
      </c>
      <c r="K2675" s="9">
        <f t="shared" si="4056"/>
        <v>105.57166666666679</v>
      </c>
      <c r="L2675" s="9">
        <f t="shared" si="4033"/>
        <v>60.490000000000236</v>
      </c>
      <c r="M2675" s="9">
        <f t="shared" ref="M2675" si="4112">AVERAGE(L2664:L2675)</f>
        <v>79.490833333333356</v>
      </c>
      <c r="N2675" s="6" t="s">
        <v>37</v>
      </c>
      <c r="O2675" s="9">
        <f t="shared" si="4035"/>
        <v>2576.7800000000002</v>
      </c>
      <c r="P2675" s="4">
        <f t="shared" si="4074"/>
        <v>1</v>
      </c>
      <c r="Q2675" s="5">
        <f t="shared" si="4075"/>
        <v>79.370000000000346</v>
      </c>
      <c r="R2675" s="5">
        <f t="shared" si="4076"/>
        <v>2517.2525000000001</v>
      </c>
      <c r="S2675" s="4">
        <f t="shared" si="4077"/>
        <v>1</v>
      </c>
      <c r="T2675" s="4">
        <f t="shared" si="4078"/>
        <v>1</v>
      </c>
      <c r="U2675" s="5">
        <f t="shared" si="4070"/>
        <v>2529.5700000000002</v>
      </c>
      <c r="V2675" s="5">
        <f t="shared" si="4071"/>
        <v>47.210000000000036</v>
      </c>
      <c r="X2675" s="5">
        <f t="shared" si="4031"/>
        <v>-5.4699999999993452</v>
      </c>
      <c r="Y2675" s="5">
        <f t="shared" si="4032"/>
        <v>-19.210000000000036</v>
      </c>
      <c r="AA2675" s="5">
        <f t="shared" si="4050"/>
        <v>0</v>
      </c>
      <c r="AB2675" s="5">
        <f t="shared" si="4051"/>
        <v>1</v>
      </c>
      <c r="AC2675" s="5">
        <f t="shared" si="4052"/>
        <v>1</v>
      </c>
      <c r="AF2675" s="5">
        <f t="shared" si="4038"/>
        <v>11.3100000000004</v>
      </c>
      <c r="AG2675" s="5">
        <f t="shared" si="4039"/>
        <v>35.409999999999854</v>
      </c>
      <c r="AH2675" s="5">
        <f t="shared" si="4040"/>
        <v>54.099999999999454</v>
      </c>
      <c r="AI2675" s="5">
        <f t="shared" si="4041"/>
        <v>30</v>
      </c>
      <c r="AJ2675" s="5"/>
      <c r="AK2675" s="5">
        <f t="shared" si="4042"/>
        <v>11.3100000000004</v>
      </c>
      <c r="AL2675" s="5">
        <f t="shared" si="4062"/>
        <v>52.72600000000029</v>
      </c>
      <c r="AM2675" s="5">
        <f t="shared" si="4043"/>
        <v>54.099999999999454</v>
      </c>
      <c r="AN2675" s="5">
        <f t="shared" si="4058"/>
        <v>69.756999999999977</v>
      </c>
      <c r="AO2675" s="5">
        <f t="shared" si="4059"/>
        <v>0</v>
      </c>
      <c r="AP2675" s="5">
        <f t="shared" si="4072"/>
        <v>3</v>
      </c>
      <c r="AQ2675" s="5">
        <f t="shared" si="4090"/>
        <v>4.0999999999999996</v>
      </c>
      <c r="AR2675" s="5"/>
      <c r="AS2675" s="5">
        <f t="shared" si="4036"/>
        <v>35.409999999999854</v>
      </c>
      <c r="AT2675" s="5">
        <f t="shared" si="4058"/>
        <v>84.178000000000253</v>
      </c>
      <c r="AU2675" s="5">
        <f t="shared" si="4044"/>
        <v>30</v>
      </c>
      <c r="AV2675" s="5">
        <f t="shared" si="4047"/>
        <v>-24.099999999999454</v>
      </c>
      <c r="AW2675" s="5">
        <f t="shared" si="4045"/>
        <v>4</v>
      </c>
      <c r="AX2675" s="5">
        <f t="shared" si="4098"/>
        <v>33.148000000000231</v>
      </c>
      <c r="AZ2675" s="4">
        <f t="shared" si="4080"/>
        <v>1</v>
      </c>
      <c r="BA2675" s="5">
        <f t="shared" si="4086"/>
        <v>23.410000000000309</v>
      </c>
      <c r="BB2675" s="4">
        <f t="shared" si="4081"/>
        <v>1</v>
      </c>
      <c r="BD2675" s="5">
        <v>0</v>
      </c>
      <c r="BE2675" s="4">
        <v>0.23183895106284</v>
      </c>
      <c r="BJ2675" s="5">
        <v>59.380000000000109</v>
      </c>
      <c r="BK2675" s="5">
        <v>40.600000000000364</v>
      </c>
      <c r="BL2675" s="5">
        <v>18.430000000000291</v>
      </c>
      <c r="BM2675" s="5">
        <v>5</v>
      </c>
      <c r="BR2675">
        <v>-42</v>
      </c>
      <c r="BS2675">
        <v>19</v>
      </c>
    </row>
    <row r="2676" spans="1:71">
      <c r="A2676" s="7">
        <v>40374</v>
      </c>
      <c r="B2676" s="6">
        <v>6187.78</v>
      </c>
      <c r="C2676" s="6">
        <v>6248.07</v>
      </c>
      <c r="D2676" s="6">
        <v>6127.36</v>
      </c>
      <c r="E2676" s="6">
        <v>6149.36</v>
      </c>
      <c r="F2676" s="6">
        <v>3617.37</v>
      </c>
      <c r="G2676" s="6">
        <v>3654.1</v>
      </c>
      <c r="H2676" s="6">
        <v>3569.41</v>
      </c>
      <c r="I2676" s="6">
        <v>3581.82</v>
      </c>
      <c r="J2676" s="9">
        <f t="shared" si="4029"/>
        <v>120.71000000000004</v>
      </c>
      <c r="K2676" s="9">
        <f t="shared" si="4056"/>
        <v>97.141666666666808</v>
      </c>
      <c r="L2676" s="9">
        <f t="shared" si="4033"/>
        <v>84.690000000000055</v>
      </c>
      <c r="M2676" s="9">
        <f t="shared" ref="M2676" si="4113">AVERAGE(L2665:L2676)</f>
        <v>73.904166666666697</v>
      </c>
      <c r="N2676" s="6" t="s">
        <v>37</v>
      </c>
      <c r="O2676" s="9">
        <f t="shared" si="4035"/>
        <v>2567.5399999999995</v>
      </c>
      <c r="P2676" s="4">
        <f t="shared" si="4074"/>
        <v>0.86260223048326201</v>
      </c>
      <c r="Q2676" s="5">
        <f t="shared" si="4075"/>
        <v>67.250000000000455</v>
      </c>
      <c r="R2676" s="5">
        <f t="shared" si="4076"/>
        <v>2526.3424999999997</v>
      </c>
      <c r="S2676" s="4">
        <f t="shared" si="4077"/>
        <v>0.88358321784048566</v>
      </c>
      <c r="T2676" s="4">
        <f t="shared" si="4078"/>
        <v>0.90068787618228019</v>
      </c>
      <c r="U2676" s="5">
        <f t="shared" si="4070"/>
        <v>2543.5959999999995</v>
      </c>
      <c r="V2676" s="5">
        <f t="shared" si="4071"/>
        <v>23.94399999999996</v>
      </c>
      <c r="X2676" s="5">
        <f t="shared" si="4031"/>
        <v>-38.420000000000073</v>
      </c>
      <c r="Y2676" s="5">
        <f t="shared" si="4032"/>
        <v>-35.549999999999727</v>
      </c>
      <c r="AA2676" s="5">
        <f t="shared" si="4050"/>
        <v>0</v>
      </c>
      <c r="AB2676" s="5">
        <f t="shared" si="4051"/>
        <v>1</v>
      </c>
      <c r="AC2676" s="5">
        <f t="shared" si="4052"/>
        <v>1</v>
      </c>
      <c r="AF2676" s="5">
        <f t="shared" si="4038"/>
        <v>60.289999999999964</v>
      </c>
      <c r="AG2676" s="5">
        <f t="shared" si="4039"/>
        <v>38.309999999999491</v>
      </c>
      <c r="AH2676" s="5">
        <f t="shared" si="4040"/>
        <v>60.420000000000073</v>
      </c>
      <c r="AI2676" s="5">
        <f t="shared" si="4041"/>
        <v>82.400000000000546</v>
      </c>
      <c r="AJ2676" s="5"/>
      <c r="AK2676" s="5">
        <f t="shared" si="4042"/>
        <v>60.289999999999964</v>
      </c>
      <c r="AL2676" s="5">
        <f t="shared" si="4062"/>
        <v>52.919000000000324</v>
      </c>
      <c r="AM2676" s="5">
        <f t="shared" si="4043"/>
        <v>60.420000000000073</v>
      </c>
      <c r="AN2676" s="5">
        <f t="shared" si="4058"/>
        <v>68.975999999999928</v>
      </c>
      <c r="AO2676" s="5">
        <f t="shared" si="4059"/>
        <v>0</v>
      </c>
      <c r="AP2676" s="5">
        <f t="shared" si="4072"/>
        <v>3</v>
      </c>
      <c r="AQ2676" s="5">
        <f t="shared" si="4090"/>
        <v>4</v>
      </c>
      <c r="AR2676" s="5"/>
      <c r="AS2676" s="5">
        <f t="shared" si="4036"/>
        <v>82.400000000000546</v>
      </c>
      <c r="AT2676" s="5">
        <f t="shared" si="4058"/>
        <v>78.591000000000264</v>
      </c>
      <c r="AU2676" s="5">
        <f t="shared" si="4044"/>
        <v>38.309999999999491</v>
      </c>
      <c r="AV2676" s="5">
        <f t="shared" si="4047"/>
        <v>21.980000000000473</v>
      </c>
      <c r="AW2676" s="5">
        <f t="shared" si="4045"/>
        <v>5</v>
      </c>
      <c r="AX2676" s="5">
        <f t="shared" si="4098"/>
        <v>34.782000000000252</v>
      </c>
      <c r="AZ2676" s="4">
        <f t="shared" si="4080"/>
        <v>0.90068787618228019</v>
      </c>
      <c r="BA2676" s="5">
        <f t="shared" si="4086"/>
        <v>-9.2400000000006912</v>
      </c>
      <c r="BB2676" s="4">
        <f t="shared" si="4081"/>
        <v>1</v>
      </c>
      <c r="BD2676" s="5">
        <v>0</v>
      </c>
      <c r="BE2676" s="4">
        <v>0.23167687769457679</v>
      </c>
      <c r="BJ2676" s="5">
        <v>59.090000000000146</v>
      </c>
      <c r="BK2676" s="5">
        <v>52.609999999999673</v>
      </c>
      <c r="BL2676" s="5">
        <v>28.539999999999964</v>
      </c>
      <c r="BM2676" s="5">
        <v>5</v>
      </c>
      <c r="BR2676">
        <v>-39</v>
      </c>
      <c r="BS2676">
        <v>36</v>
      </c>
    </row>
    <row r="2677" spans="1:71">
      <c r="A2677" s="7">
        <v>40375</v>
      </c>
      <c r="B2677" s="6">
        <v>6165.51</v>
      </c>
      <c r="C2677" s="6">
        <v>6205.44</v>
      </c>
      <c r="D2677" s="6">
        <v>6018.64</v>
      </c>
      <c r="E2677" s="6">
        <v>6040.27</v>
      </c>
      <c r="F2677" s="6">
        <v>3595.02</v>
      </c>
      <c r="G2677" s="6">
        <v>3614.59</v>
      </c>
      <c r="H2677" s="6">
        <v>3487.21</v>
      </c>
      <c r="I2677" s="6">
        <v>3500.16</v>
      </c>
      <c r="J2677" s="9">
        <f t="shared" si="4029"/>
        <v>186.79999999999927</v>
      </c>
      <c r="K2677" s="9">
        <f t="shared" si="4056"/>
        <v>107.47250000000008</v>
      </c>
      <c r="L2677" s="9">
        <f t="shared" si="4033"/>
        <v>127.38000000000011</v>
      </c>
      <c r="M2677" s="9">
        <f t="shared" ref="M2677" si="4114">AVERAGE(L2666:L2677)</f>
        <v>79.340833333333379</v>
      </c>
      <c r="N2677" s="6" t="s">
        <v>37</v>
      </c>
      <c r="O2677" s="9">
        <f t="shared" si="4035"/>
        <v>2540.1100000000006</v>
      </c>
      <c r="P2677" s="4">
        <f t="shared" si="4074"/>
        <v>0.45472118959108743</v>
      </c>
      <c r="Q2677" s="5">
        <f t="shared" si="4075"/>
        <v>67.250000000000455</v>
      </c>
      <c r="R2677" s="5">
        <f t="shared" si="4076"/>
        <v>2526.3424999999997</v>
      </c>
      <c r="S2677" s="4">
        <f t="shared" si="4077"/>
        <v>0.53798664482802749</v>
      </c>
      <c r="T2677" s="4">
        <f t="shared" si="4078"/>
        <v>0.53798664482802749</v>
      </c>
      <c r="U2677" s="5">
        <f t="shared" si="4070"/>
        <v>2549.4659999999999</v>
      </c>
      <c r="V2677" s="5">
        <f t="shared" si="4071"/>
        <v>-9.3559999999993124</v>
      </c>
      <c r="X2677" s="5">
        <f t="shared" si="4031"/>
        <v>-125.23999999999978</v>
      </c>
      <c r="Y2677" s="5">
        <f t="shared" si="4032"/>
        <v>-94.860000000000127</v>
      </c>
      <c r="AA2677" s="5">
        <f t="shared" si="4050"/>
        <v>0</v>
      </c>
      <c r="AB2677" s="5">
        <f t="shared" si="4051"/>
        <v>1</v>
      </c>
      <c r="AC2677" s="5">
        <f t="shared" si="4052"/>
        <v>1</v>
      </c>
      <c r="AF2677" s="5">
        <f t="shared" si="4038"/>
        <v>39.929999999999382</v>
      </c>
      <c r="AG2677" s="5">
        <f t="shared" si="4039"/>
        <v>56.079999999999927</v>
      </c>
      <c r="AH2677" s="5">
        <f t="shared" si="4040"/>
        <v>146.86999999999989</v>
      </c>
      <c r="AI2677" s="5">
        <f t="shared" si="4041"/>
        <v>130.71999999999935</v>
      </c>
      <c r="AJ2677" s="5"/>
      <c r="AK2677" s="5">
        <f t="shared" si="4042"/>
        <v>39.929999999999382</v>
      </c>
      <c r="AL2677" s="5">
        <f t="shared" si="4062"/>
        <v>48.797000000000388</v>
      </c>
      <c r="AM2677" s="5">
        <f t="shared" si="4043"/>
        <v>146.86999999999989</v>
      </c>
      <c r="AN2677" s="5">
        <f t="shared" si="4058"/>
        <v>78.062999999999917</v>
      </c>
      <c r="AO2677" s="5">
        <f t="shared" si="4059"/>
        <v>1</v>
      </c>
      <c r="AP2677" s="5">
        <f t="shared" si="4072"/>
        <v>4</v>
      </c>
      <c r="AQ2677" s="5">
        <f t="shared" si="4090"/>
        <v>4</v>
      </c>
      <c r="AR2677" s="5"/>
      <c r="AS2677" s="5">
        <f t="shared" si="4036"/>
        <v>130.71999999999935</v>
      </c>
      <c r="AT2677" s="5">
        <f t="shared" si="4058"/>
        <v>83.284000000000191</v>
      </c>
      <c r="AU2677" s="5">
        <f t="shared" si="4044"/>
        <v>56.079999999999927</v>
      </c>
      <c r="AV2677" s="5">
        <f t="shared" si="4047"/>
        <v>-16.150000000000546</v>
      </c>
      <c r="AW2677" s="5">
        <f t="shared" si="4045"/>
        <v>6</v>
      </c>
      <c r="AX2677" s="5">
        <f t="shared" si="4098"/>
        <v>40.086999999999563</v>
      </c>
      <c r="AZ2677" s="4">
        <f t="shared" si="4080"/>
        <v>0.53798664482802749</v>
      </c>
      <c r="BA2677" s="5">
        <f t="shared" si="4086"/>
        <v>-27.429999999998927</v>
      </c>
      <c r="BB2677" s="4">
        <f t="shared" si="4081"/>
        <v>0.90068787618228019</v>
      </c>
      <c r="BD2677" s="5">
        <v>0</v>
      </c>
      <c r="BE2677" s="4">
        <v>0.23145161290322552</v>
      </c>
      <c r="BJ2677" s="5">
        <v>98.699999999999818</v>
      </c>
      <c r="BK2677" s="5">
        <v>-24.320000000000618</v>
      </c>
      <c r="BL2677" s="5">
        <v>27.480000000000473</v>
      </c>
      <c r="BM2677" s="5">
        <v>5</v>
      </c>
      <c r="BR2677">
        <v>-43</v>
      </c>
      <c r="BS2677">
        <v>95</v>
      </c>
    </row>
    <row r="2678" spans="1:71">
      <c r="A2678" s="7">
        <v>40378</v>
      </c>
      <c r="B2678" s="6">
        <v>6034.87</v>
      </c>
      <c r="C2678" s="6">
        <v>6083.12</v>
      </c>
      <c r="D2678" s="6">
        <v>5993.55</v>
      </c>
      <c r="E2678" s="6">
        <v>6009.11</v>
      </c>
      <c r="F2678" s="6">
        <v>3476.07</v>
      </c>
      <c r="G2678" s="6">
        <v>3534.49</v>
      </c>
      <c r="H2678" s="6">
        <v>3476.07</v>
      </c>
      <c r="I2678" s="6">
        <v>3486.33</v>
      </c>
      <c r="J2678" s="9">
        <f t="shared" si="4029"/>
        <v>89.569999999999709</v>
      </c>
      <c r="K2678" s="9">
        <f t="shared" si="4056"/>
        <v>103.41416666666669</v>
      </c>
      <c r="L2678" s="9">
        <f t="shared" si="4033"/>
        <v>58.419999999999618</v>
      </c>
      <c r="M2678" s="9">
        <f t="shared" ref="M2678" si="4115">AVERAGE(L2667:L2678)</f>
        <v>74.080833333333359</v>
      </c>
      <c r="N2678" s="6" t="s">
        <v>36</v>
      </c>
      <c r="O2678" s="9">
        <f t="shared" si="4035"/>
        <v>2522.7799999999997</v>
      </c>
      <c r="P2678" s="4">
        <f t="shared" si="4074"/>
        <v>0</v>
      </c>
      <c r="Q2678" s="5">
        <f t="shared" si="4075"/>
        <v>54.000000000000455</v>
      </c>
      <c r="R2678" s="5">
        <f t="shared" si="4076"/>
        <v>2536.2799999999997</v>
      </c>
      <c r="S2678" s="4">
        <f t="shared" si="4077"/>
        <v>0.19702602230483138</v>
      </c>
      <c r="T2678" s="4">
        <f t="shared" si="4078"/>
        <v>0.31964218218470181</v>
      </c>
      <c r="U2678" s="5">
        <f t="shared" si="4070"/>
        <v>2552.1159999999995</v>
      </c>
      <c r="V2678" s="5">
        <f t="shared" si="4071"/>
        <v>-29.335999999999785</v>
      </c>
      <c r="X2678" s="5">
        <f t="shared" si="4031"/>
        <v>-25.760000000000218</v>
      </c>
      <c r="Y2678" s="5">
        <f t="shared" si="4032"/>
        <v>10.259999999999764</v>
      </c>
      <c r="AA2678" s="5">
        <f t="shared" si="4050"/>
        <v>0</v>
      </c>
      <c r="AB2678" s="5">
        <f t="shared" si="4051"/>
        <v>0</v>
      </c>
      <c r="AC2678" s="5">
        <f t="shared" si="4052"/>
        <v>0</v>
      </c>
      <c r="AF2678" s="5">
        <f t="shared" si="4038"/>
        <v>48.25</v>
      </c>
      <c r="AG2678" s="5">
        <f t="shared" si="4039"/>
        <v>42.849999999999454</v>
      </c>
      <c r="AH2678" s="5">
        <f t="shared" si="4040"/>
        <v>41.319999999999709</v>
      </c>
      <c r="AI2678" s="5">
        <f t="shared" si="4041"/>
        <v>46.720000000000255</v>
      </c>
      <c r="AJ2678" s="5"/>
      <c r="AK2678" s="5">
        <f t="shared" si="4042"/>
        <v>41.319999999999709</v>
      </c>
      <c r="AL2678" s="5">
        <f t="shared" si="4062"/>
        <v>48.797000000000388</v>
      </c>
      <c r="AM2678" s="5">
        <f t="shared" si="4043"/>
        <v>48.25</v>
      </c>
      <c r="AN2678" s="5">
        <f t="shared" si="4058"/>
        <v>78.449999999999903</v>
      </c>
      <c r="AO2678" s="5">
        <f t="shared" si="4059"/>
        <v>0</v>
      </c>
      <c r="AP2678" s="5">
        <f t="shared" si="4072"/>
        <v>4</v>
      </c>
      <c r="AQ2678" s="5">
        <f t="shared" si="4090"/>
        <v>4</v>
      </c>
      <c r="AR2678" s="5"/>
      <c r="AS2678" s="5">
        <f t="shared" si="4036"/>
        <v>46.720000000000255</v>
      </c>
      <c r="AT2678" s="5">
        <f t="shared" si="4058"/>
        <v>85.266000000000162</v>
      </c>
      <c r="AU2678" s="5">
        <f t="shared" si="4044"/>
        <v>42.849999999999454</v>
      </c>
      <c r="AV2678" s="5">
        <f t="shared" si="4047"/>
        <v>5.4000000000005457</v>
      </c>
      <c r="AW2678" s="5">
        <f t="shared" si="4045"/>
        <v>2</v>
      </c>
      <c r="AX2678" s="5">
        <f t="shared" si="4098"/>
        <v>44.172999999999519</v>
      </c>
      <c r="AZ2678" s="4">
        <f t="shared" si="4080"/>
        <v>0.31964218218470181</v>
      </c>
      <c r="BA2678" s="5">
        <f t="shared" si="4086"/>
        <v>0</v>
      </c>
      <c r="BB2678" s="4">
        <f t="shared" si="4081"/>
        <v>0.53798664482802749</v>
      </c>
      <c r="BD2678" s="5">
        <v>0</v>
      </c>
      <c r="BE2678" s="4">
        <v>0.2314407165629257</v>
      </c>
      <c r="BJ2678" s="5">
        <v>135.15000000000055</v>
      </c>
      <c r="BK2678" s="5">
        <v>55.599999999999454</v>
      </c>
      <c r="BL2678" s="5">
        <v>7.1199999999998909</v>
      </c>
      <c r="BM2678" s="5">
        <v>5</v>
      </c>
      <c r="BR2678">
        <v>-41</v>
      </c>
      <c r="BS2678">
        <v>10</v>
      </c>
    </row>
    <row r="2679" spans="1:71">
      <c r="A2679" s="7">
        <v>40379</v>
      </c>
      <c r="B2679" s="6">
        <v>6039.16</v>
      </c>
      <c r="C2679" s="6">
        <v>6052.51</v>
      </c>
      <c r="D2679" s="6">
        <v>5906.04</v>
      </c>
      <c r="E2679" s="6">
        <v>5967.49</v>
      </c>
      <c r="F2679" s="6">
        <v>3512.42</v>
      </c>
      <c r="G2679" s="6">
        <v>3514.39</v>
      </c>
      <c r="H2679" s="6">
        <v>3419.77</v>
      </c>
      <c r="I2679" s="6">
        <v>3468.02</v>
      </c>
      <c r="J2679" s="9">
        <f t="shared" si="4029"/>
        <v>146.47000000000025</v>
      </c>
      <c r="K2679" s="9">
        <f t="shared" si="4056"/>
        <v>106.61166666666668</v>
      </c>
      <c r="L2679" s="9">
        <f t="shared" si="4033"/>
        <v>94.619999999999891</v>
      </c>
      <c r="M2679" s="9">
        <f t="shared" ref="M2679" si="4116">AVERAGE(L2668:L2679)</f>
        <v>77.518333333333317</v>
      </c>
      <c r="N2679" s="6" t="s">
        <v>36</v>
      </c>
      <c r="O2679" s="9">
        <f t="shared" si="4035"/>
        <v>2499.4699999999998</v>
      </c>
      <c r="P2679" s="4">
        <f t="shared" si="4074"/>
        <v>0</v>
      </c>
      <c r="Q2679" s="5">
        <f t="shared" si="4075"/>
        <v>77.3100000000004</v>
      </c>
      <c r="R2679" s="5">
        <f t="shared" si="4076"/>
        <v>2518.7974999999997</v>
      </c>
      <c r="S2679" s="4">
        <f t="shared" si="4077"/>
        <v>0</v>
      </c>
      <c r="T2679" s="4">
        <f t="shared" si="4078"/>
        <v>2.5954390827767879E-2</v>
      </c>
      <c r="U2679" s="5">
        <f t="shared" si="4070"/>
        <v>2541.3359999999998</v>
      </c>
      <c r="V2679" s="5">
        <f t="shared" si="4071"/>
        <v>-41.865999999999985</v>
      </c>
      <c r="X2679" s="5">
        <f t="shared" si="4031"/>
        <v>-71.670000000000073</v>
      </c>
      <c r="Y2679" s="5">
        <f t="shared" si="4032"/>
        <v>-44.400000000000091</v>
      </c>
      <c r="AA2679" s="5">
        <f t="shared" si="4050"/>
        <v>0</v>
      </c>
      <c r="AB2679" s="5">
        <f t="shared" si="4051"/>
        <v>1</v>
      </c>
      <c r="AC2679" s="5">
        <f t="shared" si="4052"/>
        <v>1</v>
      </c>
      <c r="AF2679" s="5">
        <f t="shared" si="4038"/>
        <v>13.350000000000364</v>
      </c>
      <c r="AG2679" s="5">
        <f t="shared" si="4039"/>
        <v>43.400000000000546</v>
      </c>
      <c r="AH2679" s="5">
        <f t="shared" si="4040"/>
        <v>133.11999999999989</v>
      </c>
      <c r="AI2679" s="5">
        <f t="shared" si="4041"/>
        <v>103.06999999999971</v>
      </c>
      <c r="AJ2679" s="5"/>
      <c r="AK2679" s="5">
        <f t="shared" si="4042"/>
        <v>13.350000000000364</v>
      </c>
      <c r="AL2679" s="5">
        <f t="shared" si="4062"/>
        <v>48.797000000000388</v>
      </c>
      <c r="AM2679" s="5">
        <f t="shared" si="4043"/>
        <v>133.11999999999989</v>
      </c>
      <c r="AN2679" s="5">
        <f t="shared" si="4058"/>
        <v>76.944999999999894</v>
      </c>
      <c r="AO2679" s="5">
        <f t="shared" si="4059"/>
        <v>1</v>
      </c>
      <c r="AP2679" s="5">
        <f t="shared" si="4072"/>
        <v>4</v>
      </c>
      <c r="AQ2679" s="5">
        <f t="shared" si="4090"/>
        <v>3.9</v>
      </c>
      <c r="AR2679" s="5"/>
      <c r="AS2679" s="5">
        <f t="shared" si="4036"/>
        <v>103.06999999999971</v>
      </c>
      <c r="AT2679" s="5">
        <f t="shared" si="4058"/>
        <v>77.62900000000009</v>
      </c>
      <c r="AU2679" s="5">
        <f t="shared" si="4044"/>
        <v>43.400000000000546</v>
      </c>
      <c r="AV2679" s="5">
        <f t="shared" si="4047"/>
        <v>-30.050000000000182</v>
      </c>
      <c r="AW2679" s="5">
        <f t="shared" si="4045"/>
        <v>3</v>
      </c>
      <c r="AX2679" s="5">
        <f t="shared" si="4098"/>
        <v>44.668000000000504</v>
      </c>
      <c r="AZ2679" s="4">
        <f t="shared" si="4080"/>
        <v>2.5954390827767879E-2</v>
      </c>
      <c r="BA2679" s="5">
        <f t="shared" si="4086"/>
        <v>0</v>
      </c>
      <c r="BB2679" s="4">
        <f t="shared" si="4081"/>
        <v>0.31964218218470181</v>
      </c>
      <c r="BD2679" s="5">
        <v>0</v>
      </c>
      <c r="BE2679" s="4">
        <v>0.23122866894201641</v>
      </c>
      <c r="BJ2679" s="5">
        <v>204.40999999999985</v>
      </c>
      <c r="BK2679" s="5">
        <v>14.670000000000073</v>
      </c>
      <c r="BL2679" s="5">
        <v>9.7100000000000364</v>
      </c>
      <c r="BM2679" s="5">
        <v>5</v>
      </c>
      <c r="BR2679">
        <v>133</v>
      </c>
      <c r="BS2679">
        <v>-47</v>
      </c>
    </row>
    <row r="2680" spans="1:71">
      <c r="A2680" s="7">
        <v>40380</v>
      </c>
      <c r="B2680" s="6">
        <v>6011.72</v>
      </c>
      <c r="C2680" s="6">
        <v>6060.49</v>
      </c>
      <c r="D2680" s="6">
        <v>5976.92</v>
      </c>
      <c r="E2680" s="6">
        <v>5990.38</v>
      </c>
      <c r="F2680" s="6">
        <v>3500.36</v>
      </c>
      <c r="G2680" s="6">
        <v>3541.59</v>
      </c>
      <c r="H2680" s="6">
        <v>3488.62</v>
      </c>
      <c r="I2680" s="6">
        <v>3493.92</v>
      </c>
      <c r="J2680" s="9">
        <f t="shared" si="4029"/>
        <v>93</v>
      </c>
      <c r="K2680" s="9">
        <f t="shared" si="4056"/>
        <v>110.05499999999999</v>
      </c>
      <c r="L2680" s="9">
        <f t="shared" si="4033"/>
        <v>73.570000000000164</v>
      </c>
      <c r="M2680" s="9">
        <f t="shared" ref="M2680" si="4117">AVERAGE(L2669:L2680)</f>
        <v>80.885833333333338</v>
      </c>
      <c r="N2680" s="6" t="s">
        <v>36</v>
      </c>
      <c r="O2680" s="9">
        <f t="shared" si="4035"/>
        <v>2496.46</v>
      </c>
      <c r="P2680" s="4">
        <f t="shared" si="4074"/>
        <v>0</v>
      </c>
      <c r="Q2680" s="5">
        <f t="shared" si="4075"/>
        <v>71.079999999999472</v>
      </c>
      <c r="R2680" s="5">
        <f t="shared" si="4076"/>
        <v>2514.23</v>
      </c>
      <c r="S2680" s="4">
        <f t="shared" si="4077"/>
        <v>0</v>
      </c>
      <c r="T2680" s="4">
        <f t="shared" si="4078"/>
        <v>0</v>
      </c>
      <c r="U2680" s="5">
        <f t="shared" si="4070"/>
        <v>2525.2719999999999</v>
      </c>
      <c r="V2680" s="5">
        <f t="shared" si="4071"/>
        <v>-28.811999999999898</v>
      </c>
      <c r="X2680" s="5">
        <f t="shared" si="4031"/>
        <v>-21.340000000000146</v>
      </c>
      <c r="Y2680" s="5">
        <f t="shared" si="4032"/>
        <v>-6.4400000000000546</v>
      </c>
      <c r="AA2680" s="5">
        <f t="shared" si="4050"/>
        <v>0</v>
      </c>
      <c r="AB2680" s="5">
        <f t="shared" si="4051"/>
        <v>1</v>
      </c>
      <c r="AC2680" s="5">
        <f t="shared" si="4052"/>
        <v>1</v>
      </c>
      <c r="AF2680" s="5">
        <f t="shared" si="4038"/>
        <v>48.769999999999527</v>
      </c>
      <c r="AG2680" s="5">
        <f t="shared" si="4039"/>
        <v>93</v>
      </c>
      <c r="AH2680" s="5">
        <f t="shared" si="4040"/>
        <v>34.800000000000182</v>
      </c>
      <c r="AI2680" s="5">
        <f t="shared" si="4041"/>
        <v>-9.430000000000291</v>
      </c>
      <c r="AJ2680" s="5"/>
      <c r="AK2680" s="5">
        <f t="shared" si="4042"/>
        <v>34.800000000000182</v>
      </c>
      <c r="AL2680" s="5">
        <f t="shared" si="4062"/>
        <v>43.216999999999729</v>
      </c>
      <c r="AM2680" s="5">
        <f t="shared" si="4043"/>
        <v>48.769999999999527</v>
      </c>
      <c r="AN2680" s="5">
        <f t="shared" si="4058"/>
        <v>71.657999999999902</v>
      </c>
      <c r="AO2680" s="5">
        <f t="shared" si="4059"/>
        <v>0</v>
      </c>
      <c r="AP2680" s="5">
        <f t="shared" si="4072"/>
        <v>3</v>
      </c>
      <c r="AQ2680" s="5">
        <f t="shared" si="4090"/>
        <v>3.6</v>
      </c>
      <c r="AR2680" s="5"/>
      <c r="AS2680" s="5">
        <f t="shared" si="4036"/>
        <v>93</v>
      </c>
      <c r="AT2680" s="5">
        <f t="shared" si="4058"/>
        <v>77.697000000000116</v>
      </c>
      <c r="AU2680" s="5">
        <f t="shared" si="4044"/>
        <v>-9.430000000000291</v>
      </c>
      <c r="AV2680" s="5">
        <f t="shared" si="4047"/>
        <v>-44.230000000000473</v>
      </c>
      <c r="AW2680" s="5">
        <f t="shared" si="4045"/>
        <v>4</v>
      </c>
      <c r="AX2680" s="5">
        <f t="shared" si="4098"/>
        <v>44.668000000000504</v>
      </c>
      <c r="AZ2680" s="4">
        <f t="shared" si="4080"/>
        <v>0</v>
      </c>
      <c r="BA2680" s="5">
        <f t="shared" si="4086"/>
        <v>0</v>
      </c>
      <c r="BB2680" s="4">
        <f t="shared" si="4081"/>
        <v>2.5954390827767879E-2</v>
      </c>
      <c r="BD2680" s="5">
        <v>0</v>
      </c>
      <c r="BE2680" s="4">
        <v>0.23111111111110966</v>
      </c>
      <c r="BJ2680" s="5">
        <v>124.01999999999953</v>
      </c>
      <c r="BK2680" s="5">
        <v>-8.1499999999996362</v>
      </c>
      <c r="BL2680" s="5">
        <v>17.710000000000036</v>
      </c>
      <c r="BM2680" s="5">
        <v>5</v>
      </c>
      <c r="BR2680">
        <v>-44</v>
      </c>
      <c r="BS2680">
        <v>-6</v>
      </c>
    </row>
    <row r="2681" spans="1:71">
      <c r="A2681" s="7">
        <v>40381</v>
      </c>
      <c r="B2681" s="6">
        <v>5971.09</v>
      </c>
      <c r="C2681" s="6">
        <v>6148.13</v>
      </c>
      <c r="D2681" s="6">
        <v>5961.86</v>
      </c>
      <c r="E2681" s="6">
        <v>6142.15</v>
      </c>
      <c r="F2681" s="6">
        <v>3473.48</v>
      </c>
      <c r="G2681" s="6">
        <v>3604.9</v>
      </c>
      <c r="H2681" s="6">
        <v>3469.47</v>
      </c>
      <c r="I2681" s="6">
        <v>3600.57</v>
      </c>
      <c r="J2681" s="9">
        <f t="shared" si="4029"/>
        <v>186.27000000000044</v>
      </c>
      <c r="K2681" s="9">
        <f t="shared" si="4056"/>
        <v>110.62416666666665</v>
      </c>
      <c r="L2681" s="9">
        <f t="shared" si="4033"/>
        <v>135.43000000000029</v>
      </c>
      <c r="M2681" s="9">
        <f t="shared" ref="M2681" si="4118">AVERAGE(L2670:L2681)</f>
        <v>81.840833333333379</v>
      </c>
      <c r="N2681" s="6" t="s">
        <v>36</v>
      </c>
      <c r="O2681" s="9">
        <f t="shared" si="4035"/>
        <v>2541.5799999999995</v>
      </c>
      <c r="P2681" s="4">
        <f t="shared" si="4074"/>
        <v>1</v>
      </c>
      <c r="Q2681" s="5">
        <f t="shared" si="4075"/>
        <v>45.119999999999436</v>
      </c>
      <c r="R2681" s="5">
        <f t="shared" si="4076"/>
        <v>2507.7399999999998</v>
      </c>
      <c r="S2681" s="4">
        <f t="shared" si="4077"/>
        <v>0.56175298804780061</v>
      </c>
      <c r="T2681" s="4">
        <f t="shared" si="4078"/>
        <v>0.56175298804780061</v>
      </c>
      <c r="U2681" s="5">
        <f t="shared" si="4070"/>
        <v>2520.08</v>
      </c>
      <c r="V2681" s="5">
        <f t="shared" si="4071"/>
        <v>21.499999999999545</v>
      </c>
      <c r="X2681" s="5">
        <f t="shared" si="4031"/>
        <v>171.05999999999949</v>
      </c>
      <c r="Y2681" s="5">
        <f t="shared" si="4032"/>
        <v>127.09000000000015</v>
      </c>
      <c r="AA2681" s="5">
        <f t="shared" si="4050"/>
        <v>1</v>
      </c>
      <c r="AB2681" s="5">
        <f t="shared" si="4051"/>
        <v>0</v>
      </c>
      <c r="AC2681" s="5">
        <f t="shared" si="4052"/>
        <v>1</v>
      </c>
      <c r="AF2681" s="5">
        <f t="shared" si="4038"/>
        <v>177.03999999999996</v>
      </c>
      <c r="AG2681" s="5">
        <f t="shared" si="4039"/>
        <v>157.75</v>
      </c>
      <c r="AH2681" s="5">
        <f t="shared" si="4040"/>
        <v>9.2300000000004729</v>
      </c>
      <c r="AI2681" s="5">
        <f t="shared" si="4041"/>
        <v>28.520000000000437</v>
      </c>
      <c r="AJ2681" s="5"/>
      <c r="AK2681" s="5">
        <f t="shared" si="4042"/>
        <v>9.2300000000004729</v>
      </c>
      <c r="AL2681" s="5">
        <f t="shared" si="4062"/>
        <v>43.216999999999729</v>
      </c>
      <c r="AM2681" s="5">
        <f t="shared" si="4043"/>
        <v>177.03999999999996</v>
      </c>
      <c r="AN2681" s="5">
        <f t="shared" si="4058"/>
        <v>86.195999999999827</v>
      </c>
      <c r="AO2681" s="5">
        <f t="shared" si="4059"/>
        <v>1</v>
      </c>
      <c r="AP2681" s="5">
        <f t="shared" si="4072"/>
        <v>4</v>
      </c>
      <c r="AQ2681" s="5">
        <f t="shared" si="4090"/>
        <v>3.5</v>
      </c>
      <c r="AR2681" s="5"/>
      <c r="AS2681" s="5">
        <f t="shared" si="4036"/>
        <v>157.75</v>
      </c>
      <c r="AT2681" s="5">
        <f t="shared" si="4058"/>
        <v>87.006000000000043</v>
      </c>
      <c r="AU2681" s="5">
        <f t="shared" si="4044"/>
        <v>28.520000000000437</v>
      </c>
      <c r="AV2681" s="5">
        <f t="shared" si="4047"/>
        <v>19.289999999999964</v>
      </c>
      <c r="AW2681" s="5">
        <f t="shared" si="4045"/>
        <v>5</v>
      </c>
      <c r="AX2681" s="5">
        <f t="shared" si="4098"/>
        <v>44.668000000000504</v>
      </c>
      <c r="AZ2681" s="4">
        <f t="shared" si="4080"/>
        <v>0.56175298804780061</v>
      </c>
      <c r="BA2681" s="5">
        <f t="shared" si="4086"/>
        <v>0</v>
      </c>
      <c r="BB2681" s="4">
        <f t="shared" si="4081"/>
        <v>0</v>
      </c>
      <c r="BD2681" s="5">
        <v>0</v>
      </c>
      <c r="BE2681" s="4">
        <v>0.23065107521553707</v>
      </c>
      <c r="BJ2681" s="5">
        <v>106.3100000000004</v>
      </c>
      <c r="BK2681" s="5">
        <v>48.209999999999127</v>
      </c>
      <c r="BL2681" s="5">
        <v>14.070000000000618</v>
      </c>
      <c r="BM2681" s="5">
        <v>5</v>
      </c>
      <c r="BR2681">
        <v>-44</v>
      </c>
      <c r="BS2681">
        <v>127</v>
      </c>
    </row>
    <row r="2682" spans="1:71">
      <c r="A2682" s="7">
        <v>40382</v>
      </c>
      <c r="B2682" s="6">
        <v>6125.26</v>
      </c>
      <c r="C2682" s="6">
        <v>6190.24</v>
      </c>
      <c r="D2682" s="6">
        <v>6112.5</v>
      </c>
      <c r="E2682" s="6">
        <v>6166.34</v>
      </c>
      <c r="F2682" s="6">
        <v>3595.66</v>
      </c>
      <c r="G2682" s="6">
        <v>3628.2</v>
      </c>
      <c r="H2682" s="6">
        <v>3575.32</v>
      </c>
      <c r="I2682" s="6">
        <v>3607.05</v>
      </c>
      <c r="J2682" s="9">
        <f t="shared" si="4029"/>
        <v>77.739999999999782</v>
      </c>
      <c r="K2682" s="9">
        <f t="shared" si="4056"/>
        <v>104.67249999999997</v>
      </c>
      <c r="L2682" s="9">
        <f t="shared" si="4033"/>
        <v>52.879999999999654</v>
      </c>
      <c r="M2682" s="9">
        <f t="shared" ref="M2682" si="4119">AVERAGE(L2671:L2682)</f>
        <v>76.05916666666667</v>
      </c>
      <c r="N2682" s="6" t="s">
        <v>37</v>
      </c>
      <c r="O2682" s="9">
        <f t="shared" si="4035"/>
        <v>2559.29</v>
      </c>
      <c r="P2682" s="4">
        <f t="shared" si="4074"/>
        <v>1</v>
      </c>
      <c r="Q2682" s="5">
        <f t="shared" si="4075"/>
        <v>62.829999999999927</v>
      </c>
      <c r="R2682" s="5">
        <f t="shared" si="4076"/>
        <v>2512.1675</v>
      </c>
      <c r="S2682" s="4">
        <f t="shared" si="4077"/>
        <v>0.88393359594823284</v>
      </c>
      <c r="T2682" s="4">
        <f t="shared" si="4078"/>
        <v>0.78224601593625243</v>
      </c>
      <c r="U2682" s="5">
        <f t="shared" si="4070"/>
        <v>2523.9159999999997</v>
      </c>
      <c r="V2682" s="5">
        <f t="shared" si="4071"/>
        <v>35.374000000000251</v>
      </c>
      <c r="X2682" s="5">
        <f t="shared" si="4031"/>
        <v>41.079999999999927</v>
      </c>
      <c r="Y2682" s="5">
        <f t="shared" si="4032"/>
        <v>11.390000000000327</v>
      </c>
      <c r="AA2682" s="5">
        <f t="shared" si="4050"/>
        <v>1</v>
      </c>
      <c r="AB2682" s="5">
        <f t="shared" si="4051"/>
        <v>0</v>
      </c>
      <c r="AC2682" s="5">
        <f t="shared" si="4052"/>
        <v>1</v>
      </c>
      <c r="AF2682" s="5">
        <f t="shared" si="4038"/>
        <v>64.979999999999563</v>
      </c>
      <c r="AG2682" s="5">
        <f t="shared" si="4039"/>
        <v>48.090000000000146</v>
      </c>
      <c r="AH2682" s="5">
        <f t="shared" si="4040"/>
        <v>12.760000000000218</v>
      </c>
      <c r="AI2682" s="5">
        <f t="shared" si="4041"/>
        <v>29.649999999999636</v>
      </c>
      <c r="AJ2682" s="5"/>
      <c r="AK2682" s="5">
        <f t="shared" si="4042"/>
        <v>12.760000000000218</v>
      </c>
      <c r="AL2682" s="5">
        <f t="shared" si="4062"/>
        <v>43.216999999999729</v>
      </c>
      <c r="AM2682" s="5">
        <f t="shared" si="4043"/>
        <v>64.979999999999563</v>
      </c>
      <c r="AN2682" s="5">
        <f t="shared" si="4058"/>
        <v>89.57799999999979</v>
      </c>
      <c r="AO2682" s="5">
        <f t="shared" si="4059"/>
        <v>0</v>
      </c>
      <c r="AP2682" s="5">
        <f t="shared" si="4072"/>
        <v>4</v>
      </c>
      <c r="AQ2682" s="5">
        <f t="shared" si="4090"/>
        <v>3.5</v>
      </c>
      <c r="AR2682" s="5"/>
      <c r="AS2682" s="5">
        <f t="shared" si="4036"/>
        <v>48.090000000000146</v>
      </c>
      <c r="AT2682" s="5">
        <f t="shared" si="4058"/>
        <v>87.525000000000006</v>
      </c>
      <c r="AU2682" s="5">
        <f t="shared" si="4044"/>
        <v>29.649999999999636</v>
      </c>
      <c r="AV2682" s="5">
        <f t="shared" si="4047"/>
        <v>16.889999999999418</v>
      </c>
      <c r="AW2682" s="5">
        <f t="shared" si="4045"/>
        <v>6</v>
      </c>
      <c r="AX2682" s="5">
        <f t="shared" si="4098"/>
        <v>44.668000000000504</v>
      </c>
      <c r="AZ2682" s="4">
        <f t="shared" si="4080"/>
        <v>0.78224601593625243</v>
      </c>
      <c r="BA2682" s="5">
        <f t="shared" si="4086"/>
        <v>0</v>
      </c>
      <c r="BB2682" s="4">
        <f t="shared" si="4081"/>
        <v>0.56175298804780061</v>
      </c>
      <c r="BD2682" s="5">
        <v>0</v>
      </c>
      <c r="BE2682" s="4">
        <v>0.22973723168023635</v>
      </c>
      <c r="BJ2682" s="5">
        <v>135.5600000000004</v>
      </c>
      <c r="BK2682" s="5">
        <v>3.0199999999995271</v>
      </c>
      <c r="BL2682" s="5">
        <v>4.7399999999997817</v>
      </c>
      <c r="BM2682" s="5">
        <v>5</v>
      </c>
      <c r="BR2682">
        <v>41</v>
      </c>
      <c r="BS2682">
        <v>-11</v>
      </c>
    </row>
    <row r="2683" spans="1:71">
      <c r="A2683" s="7">
        <v>40385</v>
      </c>
      <c r="B2683" s="6">
        <v>6201.02</v>
      </c>
      <c r="C2683" s="6">
        <v>6201.14</v>
      </c>
      <c r="D2683" s="6">
        <v>6131.91</v>
      </c>
      <c r="E2683" s="6">
        <v>6194.21</v>
      </c>
      <c r="F2683" s="6">
        <v>3634.76</v>
      </c>
      <c r="G2683" s="6">
        <v>3636.18</v>
      </c>
      <c r="H2683" s="6">
        <v>3589.93</v>
      </c>
      <c r="I2683" s="6">
        <v>3636.18</v>
      </c>
      <c r="J2683" s="9">
        <f t="shared" si="4029"/>
        <v>69.230000000000473</v>
      </c>
      <c r="K2683" s="9">
        <f t="shared" si="4056"/>
        <v>105.05333333333328</v>
      </c>
      <c r="L2683" s="9">
        <f t="shared" si="4033"/>
        <v>46.25</v>
      </c>
      <c r="M2683" s="9">
        <f t="shared" ref="M2683" si="4120">AVERAGE(L2672:L2683)</f>
        <v>74.06583333333333</v>
      </c>
      <c r="N2683" s="6" t="s">
        <v>37</v>
      </c>
      <c r="O2683" s="9">
        <f t="shared" si="4035"/>
        <v>2558.0300000000002</v>
      </c>
      <c r="P2683" s="4">
        <f t="shared" si="4074"/>
        <v>0.97994588572338426</v>
      </c>
      <c r="Q2683" s="5">
        <f t="shared" si="4075"/>
        <v>62.829999999999927</v>
      </c>
      <c r="R2683" s="5">
        <f t="shared" si="4076"/>
        <v>2512.1675</v>
      </c>
      <c r="S2683" s="4">
        <f t="shared" si="4077"/>
        <v>0.97994588572338426</v>
      </c>
      <c r="T2683" s="4">
        <f t="shared" si="4078"/>
        <v>0.76655876494023956</v>
      </c>
      <c r="U2683" s="5">
        <f t="shared" si="4070"/>
        <v>2530.9659999999999</v>
      </c>
      <c r="V2683" s="5">
        <f t="shared" si="4071"/>
        <v>27.064000000000306</v>
      </c>
      <c r="X2683" s="5">
        <f t="shared" si="4031"/>
        <v>-6.8100000000004002</v>
      </c>
      <c r="Y2683" s="5">
        <f t="shared" si="4032"/>
        <v>1.419999999999618</v>
      </c>
      <c r="AA2683" s="5">
        <f t="shared" si="4050"/>
        <v>0</v>
      </c>
      <c r="AB2683" s="5">
        <f t="shared" si="4051"/>
        <v>0</v>
      </c>
      <c r="AC2683" s="5">
        <f t="shared" si="4052"/>
        <v>0</v>
      </c>
      <c r="AF2683" s="5">
        <f t="shared" si="4038"/>
        <v>0.11999999999989086</v>
      </c>
      <c r="AG2683" s="5">
        <f t="shared" si="4039"/>
        <v>34.800000000000182</v>
      </c>
      <c r="AH2683" s="5">
        <f t="shared" si="4040"/>
        <v>69.110000000000582</v>
      </c>
      <c r="AI2683" s="5">
        <f t="shared" si="4041"/>
        <v>34.430000000000291</v>
      </c>
      <c r="AJ2683" s="5"/>
      <c r="AK2683" s="5">
        <f t="shared" si="4042"/>
        <v>0.11999999999989086</v>
      </c>
      <c r="AL2683" s="5">
        <f t="shared" si="4062"/>
        <v>43.216999999999729</v>
      </c>
      <c r="AM2683" s="5">
        <f t="shared" si="4043"/>
        <v>69.110000000000582</v>
      </c>
      <c r="AN2683" s="5">
        <f t="shared" si="4058"/>
        <v>92.513999999999854</v>
      </c>
      <c r="AO2683" s="5">
        <f t="shared" si="4059"/>
        <v>0</v>
      </c>
      <c r="AP2683" s="5">
        <f t="shared" si="4072"/>
        <v>4</v>
      </c>
      <c r="AQ2683" s="5">
        <f t="shared" si="4090"/>
        <v>3.6</v>
      </c>
      <c r="AR2683" s="5"/>
      <c r="AS2683" s="5">
        <f t="shared" si="4036"/>
        <v>34.800000000000182</v>
      </c>
      <c r="AT2683" s="5">
        <f t="shared" si="4058"/>
        <v>85.559000000000012</v>
      </c>
      <c r="AU2683" s="5">
        <f t="shared" si="4044"/>
        <v>34.430000000000291</v>
      </c>
      <c r="AV2683" s="5">
        <f t="shared" si="4047"/>
        <v>-34.680000000000291</v>
      </c>
      <c r="AW2683" s="5">
        <f t="shared" si="4045"/>
        <v>2</v>
      </c>
      <c r="AX2683" s="5">
        <f t="shared" si="4098"/>
        <v>44.668000000000504</v>
      </c>
      <c r="AZ2683" s="4">
        <f t="shared" si="4080"/>
        <v>0.76655876494023956</v>
      </c>
      <c r="BA2683" s="5">
        <f t="shared" si="4086"/>
        <v>0</v>
      </c>
      <c r="BB2683" s="4">
        <f t="shared" si="4081"/>
        <v>0.78224601593625243</v>
      </c>
      <c r="BD2683" s="5">
        <v>0</v>
      </c>
      <c r="BE2683" s="4">
        <v>0.22932846048423988</v>
      </c>
      <c r="BJ2683" s="5">
        <v>175.86999999999989</v>
      </c>
      <c r="BK2683" s="5">
        <v>70.600000000000364</v>
      </c>
      <c r="BL2683" s="5">
        <v>12.229999999999563</v>
      </c>
      <c r="BM2683" s="5">
        <v>5</v>
      </c>
      <c r="BR2683">
        <v>-42</v>
      </c>
      <c r="BS2683">
        <v>-1</v>
      </c>
    </row>
    <row r="2684" spans="1:71">
      <c r="A2684" s="7">
        <v>40386</v>
      </c>
      <c r="B2684" s="6">
        <v>6211.1</v>
      </c>
      <c r="C2684" s="6">
        <v>6253.64</v>
      </c>
      <c r="D2684" s="6">
        <v>6189.96</v>
      </c>
      <c r="E2684" s="6">
        <v>6207.31</v>
      </c>
      <c r="F2684" s="6">
        <v>3661.06</v>
      </c>
      <c r="G2684" s="6">
        <v>3698.02</v>
      </c>
      <c r="H2684" s="6">
        <v>3654.22</v>
      </c>
      <c r="I2684" s="6">
        <v>3666.4</v>
      </c>
      <c r="J2684" s="9">
        <f t="shared" si="4029"/>
        <v>63.680000000000291</v>
      </c>
      <c r="K2684" s="9">
        <f t="shared" si="4056"/>
        <v>106.78499999999993</v>
      </c>
      <c r="L2684" s="9">
        <f t="shared" si="4033"/>
        <v>61.840000000000146</v>
      </c>
      <c r="M2684" s="9">
        <f t="shared" ref="M2684" si="4121">AVERAGE(L2673:L2684)</f>
        <v>76.499166666666682</v>
      </c>
      <c r="N2684" s="6" t="s">
        <v>37</v>
      </c>
      <c r="O2684" s="9">
        <f t="shared" si="4035"/>
        <v>2540.9100000000003</v>
      </c>
      <c r="P2684" s="4">
        <f t="shared" si="4074"/>
        <v>0.70746458698074688</v>
      </c>
      <c r="Q2684" s="5">
        <f t="shared" si="4075"/>
        <v>62.829999999999927</v>
      </c>
      <c r="R2684" s="5">
        <f t="shared" si="4076"/>
        <v>2512.1675</v>
      </c>
      <c r="S2684" s="4">
        <f t="shared" si="4077"/>
        <v>0.70746458698074688</v>
      </c>
      <c r="T2684" s="4">
        <f t="shared" si="4078"/>
        <v>0.62535171637592291</v>
      </c>
      <c r="U2684" s="5">
        <f t="shared" si="4070"/>
        <v>2539.2539999999999</v>
      </c>
      <c r="V2684" s="5">
        <f t="shared" si="4071"/>
        <v>1.6560000000004038</v>
      </c>
      <c r="X2684" s="5">
        <f t="shared" si="4031"/>
        <v>-3.7899999999999636</v>
      </c>
      <c r="Y2684" s="5">
        <f t="shared" si="4032"/>
        <v>5.3400000000001455</v>
      </c>
      <c r="AA2684" s="5">
        <f t="shared" si="4050"/>
        <v>0</v>
      </c>
      <c r="AB2684" s="5">
        <f t="shared" si="4051"/>
        <v>0</v>
      </c>
      <c r="AC2684" s="5">
        <f t="shared" si="4052"/>
        <v>0</v>
      </c>
      <c r="AF2684" s="5">
        <f t="shared" si="4038"/>
        <v>42.539999999999964</v>
      </c>
      <c r="AG2684" s="5">
        <f t="shared" si="4039"/>
        <v>59.430000000000291</v>
      </c>
      <c r="AH2684" s="5">
        <f t="shared" si="4040"/>
        <v>21.140000000000327</v>
      </c>
      <c r="AI2684" s="5">
        <f t="shared" si="4041"/>
        <v>4.25</v>
      </c>
      <c r="AJ2684" s="5"/>
      <c r="AK2684" s="5">
        <f t="shared" si="4042"/>
        <v>21.140000000000327</v>
      </c>
      <c r="AL2684" s="5">
        <f t="shared" si="4062"/>
        <v>43.216999999999729</v>
      </c>
      <c r="AM2684" s="5">
        <f t="shared" si="4043"/>
        <v>42.539999999999964</v>
      </c>
      <c r="AN2684" s="5">
        <f t="shared" si="4058"/>
        <v>84.519999999999897</v>
      </c>
      <c r="AO2684" s="5">
        <f t="shared" si="4059"/>
        <v>0</v>
      </c>
      <c r="AP2684" s="5">
        <f t="shared" si="4072"/>
        <v>3</v>
      </c>
      <c r="AQ2684" s="5">
        <f t="shared" si="4090"/>
        <v>3.6</v>
      </c>
      <c r="AR2684" s="5"/>
      <c r="AS2684" s="5">
        <f t="shared" si="4036"/>
        <v>59.430000000000291</v>
      </c>
      <c r="AT2684" s="5">
        <f t="shared" si="4058"/>
        <v>79.139000000000038</v>
      </c>
      <c r="AU2684" s="5">
        <f t="shared" si="4044"/>
        <v>4.25</v>
      </c>
      <c r="AV2684" s="5">
        <f t="shared" si="4047"/>
        <v>-16.890000000000327</v>
      </c>
      <c r="AW2684" s="5">
        <f t="shared" si="4045"/>
        <v>3</v>
      </c>
      <c r="AX2684" s="5">
        <f t="shared" si="4098"/>
        <v>44.668000000000504</v>
      </c>
      <c r="AZ2684" s="4">
        <f t="shared" si="4080"/>
        <v>0.62535171637592291</v>
      </c>
      <c r="BA2684" s="5">
        <f t="shared" si="4086"/>
        <v>0</v>
      </c>
      <c r="BB2684" s="4">
        <f t="shared" si="4081"/>
        <v>0.76655876494023956</v>
      </c>
      <c r="BD2684" s="5">
        <v>0</v>
      </c>
      <c r="BE2684" s="4">
        <v>0.22874558870709144</v>
      </c>
      <c r="BJ2684" s="5">
        <v>210</v>
      </c>
      <c r="BK2684" s="5">
        <v>139.90999999999985</v>
      </c>
      <c r="BL2684" s="5">
        <v>41.279999999999745</v>
      </c>
      <c r="BM2684" s="5">
        <v>5</v>
      </c>
      <c r="BR2684">
        <v>-4</v>
      </c>
      <c r="BS2684">
        <v>-5</v>
      </c>
    </row>
    <row r="2685" spans="1:71">
      <c r="A2685" s="7">
        <v>40387</v>
      </c>
      <c r="B2685" s="6">
        <v>6238.71</v>
      </c>
      <c r="C2685" s="6">
        <v>6249.16</v>
      </c>
      <c r="D2685" s="6">
        <v>6147.57</v>
      </c>
      <c r="E2685" s="6">
        <v>6178.94</v>
      </c>
      <c r="F2685" s="6">
        <v>3680.6</v>
      </c>
      <c r="G2685" s="6">
        <v>3700.4</v>
      </c>
      <c r="H2685" s="6">
        <v>3656.19</v>
      </c>
      <c r="I2685" s="6">
        <v>3670.36</v>
      </c>
      <c r="J2685" s="9">
        <f t="shared" si="4029"/>
        <v>101.59000000000015</v>
      </c>
      <c r="K2685" s="9">
        <f t="shared" si="4056"/>
        <v>110.42916666666663</v>
      </c>
      <c r="L2685" s="9">
        <f t="shared" si="4033"/>
        <v>44.210000000000036</v>
      </c>
      <c r="M2685" s="9">
        <f t="shared" ref="M2685" si="4122">AVERAGE(L2674:L2685)</f>
        <v>76.220833333333374</v>
      </c>
      <c r="N2685" s="6" t="s">
        <v>36</v>
      </c>
      <c r="O2685" s="9">
        <f t="shared" si="4035"/>
        <v>2508.5799999999995</v>
      </c>
      <c r="P2685" s="4">
        <f t="shared" si="4074"/>
        <v>0</v>
      </c>
      <c r="Q2685" s="5">
        <f t="shared" si="4075"/>
        <v>50.710000000000491</v>
      </c>
      <c r="R2685" s="5">
        <f t="shared" si="4076"/>
        <v>2521.2574999999997</v>
      </c>
      <c r="S2685" s="4">
        <f t="shared" si="4077"/>
        <v>0.19290148018461642</v>
      </c>
      <c r="T2685" s="4">
        <f t="shared" si="4078"/>
        <v>0.19290148018461642</v>
      </c>
      <c r="U2685" s="5">
        <f t="shared" si="4070"/>
        <v>2541.6779999999999</v>
      </c>
      <c r="V2685" s="5">
        <f t="shared" si="4071"/>
        <v>-33.098000000000411</v>
      </c>
      <c r="X2685" s="5">
        <f t="shared" si="4031"/>
        <v>-59.770000000000437</v>
      </c>
      <c r="Y2685" s="5">
        <f t="shared" si="4032"/>
        <v>-10.239999999999782</v>
      </c>
      <c r="AA2685" s="5">
        <f t="shared" si="4050"/>
        <v>0</v>
      </c>
      <c r="AB2685" s="5">
        <f t="shared" si="4051"/>
        <v>1</v>
      </c>
      <c r="AC2685" s="5">
        <f t="shared" si="4052"/>
        <v>1</v>
      </c>
      <c r="AF2685" s="5">
        <f t="shared" si="4038"/>
        <v>10.449999999999818</v>
      </c>
      <c r="AG2685" s="5">
        <f t="shared" si="4039"/>
        <v>41.849999999999454</v>
      </c>
      <c r="AH2685" s="5">
        <f t="shared" si="4040"/>
        <v>91.140000000000327</v>
      </c>
      <c r="AI2685" s="5">
        <f t="shared" si="4041"/>
        <v>59.740000000000691</v>
      </c>
      <c r="AJ2685" s="5"/>
      <c r="AK2685" s="5">
        <f t="shared" si="4042"/>
        <v>10.449999999999818</v>
      </c>
      <c r="AL2685" s="5">
        <f t="shared" si="4062"/>
        <v>43.216999999999729</v>
      </c>
      <c r="AM2685" s="5">
        <f t="shared" si="4043"/>
        <v>91.140000000000327</v>
      </c>
      <c r="AN2685" s="5">
        <f t="shared" si="4058"/>
        <v>88.223999999999975</v>
      </c>
      <c r="AO2685" s="5">
        <f t="shared" si="4059"/>
        <v>1</v>
      </c>
      <c r="AP2685" s="5">
        <f t="shared" si="4072"/>
        <v>4</v>
      </c>
      <c r="AQ2685" s="5">
        <f t="shared" si="4090"/>
        <v>3.7</v>
      </c>
      <c r="AR2685" s="5"/>
      <c r="AS2685" s="5">
        <f t="shared" si="4036"/>
        <v>59.740000000000691</v>
      </c>
      <c r="AT2685" s="5">
        <f t="shared" si="4058"/>
        <v>81.572000000000116</v>
      </c>
      <c r="AU2685" s="5">
        <f t="shared" si="4044"/>
        <v>41.849999999999454</v>
      </c>
      <c r="AV2685" s="5">
        <f t="shared" si="4047"/>
        <v>-31.399999999999636</v>
      </c>
      <c r="AW2685" s="5">
        <f t="shared" si="4045"/>
        <v>4</v>
      </c>
      <c r="AX2685" s="5">
        <f t="shared" si="4098"/>
        <v>44.668000000000504</v>
      </c>
      <c r="AZ2685" s="4">
        <f t="shared" si="4080"/>
        <v>0.19290148018461642</v>
      </c>
      <c r="BA2685" s="5">
        <f t="shared" si="4086"/>
        <v>0</v>
      </c>
      <c r="BB2685" s="4">
        <f t="shared" si="4081"/>
        <v>0.62535171637592291</v>
      </c>
      <c r="BD2685" s="5">
        <v>0</v>
      </c>
      <c r="BE2685" s="4">
        <v>0.22862694300517308</v>
      </c>
      <c r="BJ2685" s="5">
        <v>339.72000000000025</v>
      </c>
      <c r="BK2685" s="5">
        <v>29.149999999999636</v>
      </c>
      <c r="BL2685" s="5">
        <v>185.73000000000047</v>
      </c>
      <c r="BM2685" s="5">
        <v>5</v>
      </c>
      <c r="BR2685">
        <v>91</v>
      </c>
      <c r="BS2685">
        <v>-10</v>
      </c>
    </row>
    <row r="2686" spans="1:71">
      <c r="A2686" s="7">
        <v>40388</v>
      </c>
      <c r="B2686" s="6">
        <v>6202.78</v>
      </c>
      <c r="C2686" s="6">
        <v>6243.42</v>
      </c>
      <c r="D2686" s="6">
        <v>6124.45</v>
      </c>
      <c r="E2686" s="6">
        <v>6134.7</v>
      </c>
      <c r="F2686" s="6">
        <v>3680.06</v>
      </c>
      <c r="G2686" s="6">
        <v>3720.63</v>
      </c>
      <c r="H2686" s="6">
        <v>3651.91</v>
      </c>
      <c r="I2686" s="6">
        <v>3651.91</v>
      </c>
      <c r="J2686" s="9">
        <f t="shared" si="4029"/>
        <v>118.97000000000025</v>
      </c>
      <c r="K2686" s="9">
        <f t="shared" si="4056"/>
        <v>109.95333333333338</v>
      </c>
      <c r="L2686" s="9">
        <f t="shared" si="4033"/>
        <v>68.720000000000255</v>
      </c>
      <c r="M2686" s="9">
        <f t="shared" ref="M2686" si="4123">AVERAGE(L2675:L2686)</f>
        <v>75.708333333333371</v>
      </c>
      <c r="N2686" s="6" t="s">
        <v>36</v>
      </c>
      <c r="O2686" s="9">
        <f t="shared" si="4035"/>
        <v>2482.79</v>
      </c>
      <c r="P2686" s="4">
        <f t="shared" si="4074"/>
        <v>0</v>
      </c>
      <c r="Q2686" s="5">
        <f t="shared" si="4075"/>
        <v>76.5</v>
      </c>
      <c r="R2686" s="5">
        <f t="shared" si="4076"/>
        <v>2501.915</v>
      </c>
      <c r="S2686" s="4">
        <f t="shared" si="4077"/>
        <v>0</v>
      </c>
      <c r="T2686" s="4">
        <f t="shared" si="4078"/>
        <v>0</v>
      </c>
      <c r="U2686" s="5">
        <f t="shared" si="4070"/>
        <v>2529.9199999999996</v>
      </c>
      <c r="V2686" s="5">
        <f t="shared" si="4071"/>
        <v>-47.129999999999654</v>
      </c>
      <c r="X2686" s="5">
        <f t="shared" si="4031"/>
        <v>-68.079999999999927</v>
      </c>
      <c r="Y2686" s="5">
        <f t="shared" si="4032"/>
        <v>-28.150000000000091</v>
      </c>
      <c r="AA2686" s="5">
        <f t="shared" si="4050"/>
        <v>0</v>
      </c>
      <c r="AB2686" s="5">
        <f t="shared" si="4051"/>
        <v>1</v>
      </c>
      <c r="AC2686" s="5">
        <f t="shared" si="4052"/>
        <v>1</v>
      </c>
      <c r="AF2686" s="5">
        <f t="shared" si="4038"/>
        <v>40.640000000000327</v>
      </c>
      <c r="AG2686" s="5">
        <f t="shared" si="4039"/>
        <v>64.480000000000473</v>
      </c>
      <c r="AH2686" s="5">
        <f t="shared" si="4040"/>
        <v>78.329999999999927</v>
      </c>
      <c r="AI2686" s="5">
        <f t="shared" si="4041"/>
        <v>54.489999999999782</v>
      </c>
      <c r="AJ2686" s="5"/>
      <c r="AK2686" s="5">
        <f t="shared" si="4042"/>
        <v>40.640000000000327</v>
      </c>
      <c r="AL2686" s="5">
        <f t="shared" si="4062"/>
        <v>40.708000000000268</v>
      </c>
      <c r="AM2686" s="5">
        <f t="shared" si="4043"/>
        <v>78.329999999999927</v>
      </c>
      <c r="AN2686" s="5">
        <f t="shared" si="4058"/>
        <v>90.014999999999958</v>
      </c>
      <c r="AO2686" s="5">
        <f t="shared" si="4059"/>
        <v>0</v>
      </c>
      <c r="AP2686" s="5">
        <f t="shared" si="4072"/>
        <v>4</v>
      </c>
      <c r="AQ2686" s="5">
        <f t="shared" si="4090"/>
        <v>3.8</v>
      </c>
      <c r="AR2686" s="5"/>
      <c r="AS2686" s="5">
        <f t="shared" si="4036"/>
        <v>64.480000000000473</v>
      </c>
      <c r="AT2686" s="5">
        <f t="shared" si="4058"/>
        <v>79.780000000000115</v>
      </c>
      <c r="AU2686" s="5">
        <f t="shared" si="4044"/>
        <v>54.489999999999782</v>
      </c>
      <c r="AV2686" s="5">
        <f t="shared" si="4047"/>
        <v>-23.840000000000146</v>
      </c>
      <c r="AW2686" s="5">
        <f t="shared" si="4045"/>
        <v>5</v>
      </c>
      <c r="AX2686" s="5">
        <f t="shared" si="4098"/>
        <v>54.648999999999802</v>
      </c>
      <c r="AZ2686" s="4">
        <f t="shared" si="4080"/>
        <v>0</v>
      </c>
      <c r="BA2686" s="5">
        <f t="shared" si="4086"/>
        <v>0</v>
      </c>
      <c r="BB2686" s="4">
        <f t="shared" si="4081"/>
        <v>0.19290148018461642</v>
      </c>
      <c r="BD2686" s="5">
        <v>0</v>
      </c>
      <c r="BE2686" s="4">
        <v>0.22831334683070165</v>
      </c>
      <c r="BJ2686" s="5">
        <v>206.86999999999989</v>
      </c>
      <c r="BK2686" s="5">
        <v>5.8000000000001819</v>
      </c>
      <c r="BL2686" s="5">
        <v>11.359999999999673</v>
      </c>
      <c r="BM2686" s="5">
        <v>5</v>
      </c>
      <c r="BR2686">
        <v>78</v>
      </c>
      <c r="BS2686">
        <v>-28</v>
      </c>
    </row>
    <row r="2687" spans="1:71">
      <c r="A2687" s="7">
        <v>40389</v>
      </c>
      <c r="B2687" s="6">
        <v>6123.41</v>
      </c>
      <c r="C2687" s="6">
        <v>6184.54</v>
      </c>
      <c r="D2687" s="6">
        <v>6059.19</v>
      </c>
      <c r="E2687" s="6">
        <v>6147.97</v>
      </c>
      <c r="F2687" s="6">
        <v>3647.21</v>
      </c>
      <c r="G2687" s="6">
        <v>3680.07</v>
      </c>
      <c r="H2687" s="6">
        <v>3600.83</v>
      </c>
      <c r="I2687" s="6">
        <v>3643.14</v>
      </c>
      <c r="J2687" s="9">
        <f t="shared" si="4029"/>
        <v>125.35000000000036</v>
      </c>
      <c r="K2687" s="9">
        <f t="shared" si="4056"/>
        <v>114.94833333333342</v>
      </c>
      <c r="L2687" s="9">
        <f t="shared" si="4033"/>
        <v>79.240000000000236</v>
      </c>
      <c r="M2687" s="9">
        <f t="shared" ref="M2687" si="4124">AVERAGE(L2676:L2687)</f>
        <v>77.270833333333371</v>
      </c>
      <c r="N2687" s="6" t="s">
        <v>36</v>
      </c>
      <c r="O2687" s="9">
        <f t="shared" si="4035"/>
        <v>2504.8300000000004</v>
      </c>
      <c r="P2687" s="4">
        <f t="shared" si="4074"/>
        <v>0.29292929292929759</v>
      </c>
      <c r="Q2687" s="5">
        <f t="shared" si="4075"/>
        <v>75.240000000000236</v>
      </c>
      <c r="R2687" s="5">
        <f t="shared" si="4076"/>
        <v>2501.6</v>
      </c>
      <c r="S2687" s="4">
        <f t="shared" si="4077"/>
        <v>0.28810457516340415</v>
      </c>
      <c r="T2687" s="4">
        <f t="shared" si="4078"/>
        <v>0.28810457516340415</v>
      </c>
      <c r="U2687" s="5">
        <f t="shared" si="4070"/>
        <v>2519.0280000000002</v>
      </c>
      <c r="V2687" s="5">
        <f t="shared" si="4071"/>
        <v>-14.197999999999865</v>
      </c>
      <c r="X2687" s="5">
        <f t="shared" si="4031"/>
        <v>24.5600000000004</v>
      </c>
      <c r="Y2687" s="5">
        <f t="shared" si="4032"/>
        <v>-4.0700000000001637</v>
      </c>
      <c r="AA2687" s="5">
        <f t="shared" si="4050"/>
        <v>0</v>
      </c>
      <c r="AB2687" s="5">
        <f t="shared" si="4051"/>
        <v>0</v>
      </c>
      <c r="AC2687" s="5">
        <f t="shared" si="4052"/>
        <v>0</v>
      </c>
      <c r="AF2687" s="5">
        <f t="shared" si="4038"/>
        <v>61.130000000000109</v>
      </c>
      <c r="AG2687" s="5">
        <f t="shared" si="4039"/>
        <v>49.840000000000146</v>
      </c>
      <c r="AH2687" s="5">
        <f t="shared" si="4040"/>
        <v>64.220000000000255</v>
      </c>
      <c r="AI2687" s="5">
        <f t="shared" si="4041"/>
        <v>75.510000000000218</v>
      </c>
      <c r="AJ2687" s="5"/>
      <c r="AK2687" s="5">
        <f t="shared" si="4042"/>
        <v>61.130000000000109</v>
      </c>
      <c r="AL2687" s="5">
        <f t="shared" si="4062"/>
        <v>43.300999999999739</v>
      </c>
      <c r="AM2687" s="5">
        <f t="shared" si="4043"/>
        <v>64.220000000000255</v>
      </c>
      <c r="AN2687" s="5">
        <f t="shared" si="4058"/>
        <v>81.75</v>
      </c>
      <c r="AO2687" s="5">
        <f t="shared" si="4059"/>
        <v>0</v>
      </c>
      <c r="AP2687" s="5">
        <f t="shared" si="4072"/>
        <v>3</v>
      </c>
      <c r="AQ2687" s="5">
        <f t="shared" si="4090"/>
        <v>3.7</v>
      </c>
      <c r="AR2687" s="5"/>
      <c r="AS2687" s="5">
        <f t="shared" si="4036"/>
        <v>75.510000000000218</v>
      </c>
      <c r="AT2687" s="5">
        <f t="shared" si="4058"/>
        <v>74.259000000000199</v>
      </c>
      <c r="AU2687" s="5">
        <f t="shared" si="4044"/>
        <v>49.840000000000146</v>
      </c>
      <c r="AV2687" s="5">
        <f t="shared" si="4047"/>
        <v>11.289999999999964</v>
      </c>
      <c r="AW2687" s="5">
        <f t="shared" si="4045"/>
        <v>6</v>
      </c>
      <c r="AX2687" s="5">
        <f t="shared" si="4098"/>
        <v>54.648999999999802</v>
      </c>
      <c r="AZ2687" s="4">
        <f t="shared" si="4080"/>
        <v>0.28810457516340415</v>
      </c>
      <c r="BA2687" s="5">
        <f t="shared" si="4086"/>
        <v>0</v>
      </c>
      <c r="BB2687" s="4">
        <f t="shared" si="4081"/>
        <v>0</v>
      </c>
      <c r="BD2687" s="5">
        <v>0</v>
      </c>
      <c r="BE2687" s="4">
        <v>0.22585819698427642</v>
      </c>
      <c r="BJ2687" s="5">
        <v>233.80000000000018</v>
      </c>
      <c r="BK2687" s="5">
        <v>-18.580000000000837</v>
      </c>
      <c r="BL2687" s="5">
        <v>85.450000000000728</v>
      </c>
      <c r="BM2687" s="5">
        <v>5</v>
      </c>
      <c r="BR2687">
        <v>-46</v>
      </c>
      <c r="BS2687">
        <v>-46</v>
      </c>
    </row>
    <row r="2688" spans="1:71">
      <c r="A2688" s="7">
        <v>40392</v>
      </c>
      <c r="B2688" s="6">
        <v>6187.64</v>
      </c>
      <c r="C2688" s="6">
        <v>6304.26</v>
      </c>
      <c r="D2688" s="6">
        <v>6182.68</v>
      </c>
      <c r="E2688" s="6">
        <v>6292.13</v>
      </c>
      <c r="F2688" s="6">
        <v>3675.88</v>
      </c>
      <c r="G2688" s="6">
        <v>3755.72</v>
      </c>
      <c r="H2688" s="6">
        <v>3671.93</v>
      </c>
      <c r="I2688" s="6">
        <v>3752.03</v>
      </c>
      <c r="J2688" s="9">
        <f t="shared" si="4029"/>
        <v>156.28999999999996</v>
      </c>
      <c r="K2688" s="9">
        <f t="shared" si="4056"/>
        <v>117.91333333333341</v>
      </c>
      <c r="L2688" s="9">
        <f t="shared" si="4033"/>
        <v>112.57999999999993</v>
      </c>
      <c r="M2688" s="9">
        <f t="shared" ref="M2688" si="4125">AVERAGE(L2677:L2688)</f>
        <v>79.595000000000027</v>
      </c>
      <c r="N2688" s="6" t="s">
        <v>37</v>
      </c>
      <c r="O2688" s="9">
        <f t="shared" si="4035"/>
        <v>2540.1</v>
      </c>
      <c r="P2688" s="4">
        <f t="shared" si="4074"/>
        <v>0.98606331727459751</v>
      </c>
      <c r="Q2688" s="5">
        <f t="shared" si="4075"/>
        <v>58.120000000000346</v>
      </c>
      <c r="R2688" s="5">
        <f t="shared" si="4076"/>
        <v>2497.3200000000002</v>
      </c>
      <c r="S2688" s="4">
        <f t="shared" si="4077"/>
        <v>0.74915032679738491</v>
      </c>
      <c r="T2688" s="4">
        <f t="shared" si="4078"/>
        <v>0.74915032679738491</v>
      </c>
      <c r="U2688" s="5">
        <f t="shared" si="4070"/>
        <v>2515.442</v>
      </c>
      <c r="V2688" s="5">
        <f t="shared" si="4071"/>
        <v>24.657999999999902</v>
      </c>
      <c r="X2688" s="5">
        <f t="shared" si="4031"/>
        <v>104.48999999999978</v>
      </c>
      <c r="Y2688" s="5">
        <f t="shared" si="4032"/>
        <v>76.150000000000091</v>
      </c>
      <c r="AA2688" s="5">
        <f t="shared" si="4050"/>
        <v>1</v>
      </c>
      <c r="AB2688" s="5">
        <f t="shared" si="4051"/>
        <v>0</v>
      </c>
      <c r="AC2688" s="5">
        <f t="shared" si="4052"/>
        <v>1</v>
      </c>
      <c r="AF2688" s="5">
        <f t="shared" si="4038"/>
        <v>116.61999999999989</v>
      </c>
      <c r="AG2688" s="5">
        <f t="shared" si="4039"/>
        <v>156.28999999999996</v>
      </c>
      <c r="AH2688" s="5">
        <f t="shared" si="4040"/>
        <v>4.9600000000000364</v>
      </c>
      <c r="AI2688" s="5">
        <f t="shared" si="4041"/>
        <v>-34.710000000000036</v>
      </c>
      <c r="AJ2688" s="5"/>
      <c r="AK2688" s="5">
        <f t="shared" si="4042"/>
        <v>4.9600000000000364</v>
      </c>
      <c r="AL2688" s="5">
        <f t="shared" si="4062"/>
        <v>42.689000000000298</v>
      </c>
      <c r="AM2688" s="5">
        <f t="shared" si="4043"/>
        <v>116.61999999999989</v>
      </c>
      <c r="AN2688" s="5">
        <f t="shared" si="4058"/>
        <v>88.586999999999989</v>
      </c>
      <c r="AO2688" s="5">
        <f t="shared" si="4059"/>
        <v>1</v>
      </c>
      <c r="AP2688" s="5">
        <f t="shared" si="4072"/>
        <v>4</v>
      </c>
      <c r="AQ2688" s="5">
        <f t="shared" si="4090"/>
        <v>3.7</v>
      </c>
      <c r="AR2688" s="5"/>
      <c r="AS2688" s="5">
        <f t="shared" si="4036"/>
        <v>156.28999999999996</v>
      </c>
      <c r="AT2688" s="5">
        <f t="shared" si="4058"/>
        <v>85.216000000000165</v>
      </c>
      <c r="AU2688" s="5">
        <f t="shared" si="4044"/>
        <v>-34.710000000000036</v>
      </c>
      <c r="AV2688" s="5">
        <f t="shared" si="4047"/>
        <v>-39.670000000000073</v>
      </c>
      <c r="AW2688" s="5">
        <f t="shared" si="4045"/>
        <v>2</v>
      </c>
      <c r="AX2688" s="5">
        <f t="shared" si="4098"/>
        <v>54.648999999999802</v>
      </c>
      <c r="AZ2688" s="4">
        <f t="shared" si="4080"/>
        <v>0.74915032679738491</v>
      </c>
      <c r="BA2688" s="5">
        <f t="shared" si="4086"/>
        <v>0</v>
      </c>
      <c r="BB2688" s="4">
        <f t="shared" si="4081"/>
        <v>0.28810457516340415</v>
      </c>
      <c r="BD2688" s="5">
        <v>0</v>
      </c>
      <c r="BE2688" s="4">
        <v>0.2258207630878819</v>
      </c>
      <c r="BJ2688" s="5">
        <v>385.35999999999967</v>
      </c>
      <c r="BK2688" s="5">
        <v>-64.890000000000327</v>
      </c>
      <c r="BL2688" s="5">
        <v>64.890000000000327</v>
      </c>
      <c r="BM2688" s="5">
        <v>5</v>
      </c>
      <c r="BR2688">
        <v>104</v>
      </c>
      <c r="BS2688">
        <v>-48</v>
      </c>
    </row>
    <row r="2689" spans="1:71">
      <c r="A2689" s="7">
        <v>40393</v>
      </c>
      <c r="B2689" s="6">
        <v>6279.95</v>
      </c>
      <c r="C2689" s="6">
        <v>6310.32</v>
      </c>
      <c r="D2689" s="6">
        <v>6265.61</v>
      </c>
      <c r="E2689" s="6">
        <v>6307.91</v>
      </c>
      <c r="F2689" s="6">
        <v>3744.52</v>
      </c>
      <c r="G2689" s="6">
        <v>3751.96</v>
      </c>
      <c r="H2689" s="6">
        <v>3716.04</v>
      </c>
      <c r="I2689" s="6">
        <v>3747.51</v>
      </c>
      <c r="J2689" s="9">
        <f t="shared" si="4029"/>
        <v>44.710000000000036</v>
      </c>
      <c r="K2689" s="9">
        <f t="shared" si="4056"/>
        <v>106.07250000000015</v>
      </c>
      <c r="L2689" s="9">
        <f t="shared" si="4033"/>
        <v>35.990000000000236</v>
      </c>
      <c r="M2689" s="9">
        <f t="shared" ref="M2689" si="4126">AVERAGE(L2678:L2689)</f>
        <v>71.9791666666667</v>
      </c>
      <c r="N2689" s="6" t="s">
        <v>37</v>
      </c>
      <c r="O2689" s="9">
        <f t="shared" si="4035"/>
        <v>2560.3999999999996</v>
      </c>
      <c r="P2689" s="4">
        <f t="shared" si="4074"/>
        <v>1</v>
      </c>
      <c r="Q2689" s="5">
        <f t="shared" si="4075"/>
        <v>77.609999999999673</v>
      </c>
      <c r="R2689" s="5">
        <f t="shared" si="4076"/>
        <v>2502.1925000000001</v>
      </c>
      <c r="S2689" s="4">
        <f t="shared" si="4077"/>
        <v>1</v>
      </c>
      <c r="T2689" s="4">
        <f t="shared" si="4078"/>
        <v>1</v>
      </c>
      <c r="U2689" s="5">
        <f t="shared" si="4070"/>
        <v>2519.3399999999997</v>
      </c>
      <c r="V2689" s="5">
        <f t="shared" si="4071"/>
        <v>41.059999999999945</v>
      </c>
      <c r="X2689" s="5">
        <f t="shared" si="4031"/>
        <v>27.960000000000036</v>
      </c>
      <c r="Y2689" s="5">
        <f t="shared" si="4032"/>
        <v>2.9900000000002365</v>
      </c>
      <c r="AA2689" s="5">
        <f t="shared" si="4050"/>
        <v>1</v>
      </c>
      <c r="AB2689" s="5">
        <f t="shared" si="4051"/>
        <v>0</v>
      </c>
      <c r="AC2689" s="5">
        <f t="shared" si="4052"/>
        <v>1</v>
      </c>
      <c r="AF2689" s="5">
        <f t="shared" si="4038"/>
        <v>30.369999999999891</v>
      </c>
      <c r="AG2689" s="5">
        <f t="shared" si="4039"/>
        <v>18.1899999999996</v>
      </c>
      <c r="AH2689" s="5">
        <f t="shared" si="4040"/>
        <v>14.340000000000146</v>
      </c>
      <c r="AI2689" s="5">
        <f t="shared" si="4041"/>
        <v>26.520000000000437</v>
      </c>
      <c r="AJ2689" s="5"/>
      <c r="AK2689" s="5">
        <f t="shared" si="4042"/>
        <v>14.340000000000146</v>
      </c>
      <c r="AL2689" s="5">
        <f t="shared" si="4062"/>
        <v>42.689000000000298</v>
      </c>
      <c r="AM2689" s="5">
        <f t="shared" si="4043"/>
        <v>30.369999999999891</v>
      </c>
      <c r="AN2689" s="5">
        <f t="shared" si="4058"/>
        <v>78.311999999999983</v>
      </c>
      <c r="AO2689" s="5">
        <f t="shared" si="4059"/>
        <v>0</v>
      </c>
      <c r="AP2689" s="5">
        <f t="shared" si="4072"/>
        <v>3</v>
      </c>
      <c r="AQ2689" s="5">
        <f t="shared" si="4090"/>
        <v>3.6</v>
      </c>
      <c r="AR2689" s="5"/>
      <c r="AS2689" s="5">
        <f t="shared" si="4036"/>
        <v>26.520000000000437</v>
      </c>
      <c r="AT2689" s="5">
        <f t="shared" si="4058"/>
        <v>77.561000000000234</v>
      </c>
      <c r="AU2689" s="5">
        <f t="shared" si="4044"/>
        <v>18.1899999999996</v>
      </c>
      <c r="AV2689" s="5">
        <f t="shared" si="4047"/>
        <v>12.180000000000291</v>
      </c>
      <c r="AW2689" s="5">
        <f t="shared" si="4045"/>
        <v>3</v>
      </c>
      <c r="AX2689" s="5">
        <f t="shared" si="4098"/>
        <v>54.648999999999802</v>
      </c>
      <c r="AZ2689" s="4">
        <f t="shared" si="4080"/>
        <v>1</v>
      </c>
      <c r="BA2689" s="5">
        <f t="shared" si="4086"/>
        <v>0</v>
      </c>
      <c r="BB2689" s="4">
        <f t="shared" si="4081"/>
        <v>0.74915032679738491</v>
      </c>
      <c r="BD2689" s="5">
        <v>0</v>
      </c>
      <c r="BE2689" s="4">
        <v>0.22551724137930909</v>
      </c>
      <c r="BJ2689" s="5">
        <v>95.909999999999854</v>
      </c>
      <c r="BK2689" s="5">
        <v>92.979999999999563</v>
      </c>
      <c r="BL2689" s="5">
        <v>21.159999999999854</v>
      </c>
      <c r="BM2689" s="5">
        <v>5</v>
      </c>
      <c r="BR2689">
        <v>28</v>
      </c>
      <c r="BS2689">
        <v>-3</v>
      </c>
    </row>
    <row r="2690" spans="1:71">
      <c r="A2690" s="7">
        <v>40394</v>
      </c>
      <c r="B2690" s="6">
        <v>6287.65</v>
      </c>
      <c r="C2690" s="6">
        <v>6361.67</v>
      </c>
      <c r="D2690" s="6">
        <v>6264.28</v>
      </c>
      <c r="E2690" s="6">
        <v>6331.33</v>
      </c>
      <c r="F2690" s="6">
        <v>3746.56</v>
      </c>
      <c r="G2690" s="6">
        <v>3779.99</v>
      </c>
      <c r="H2690" s="6">
        <v>3716.03</v>
      </c>
      <c r="I2690" s="6">
        <v>3760.72</v>
      </c>
      <c r="J2690" s="9">
        <f t="shared" si="4029"/>
        <v>97.390000000000327</v>
      </c>
      <c r="K2690" s="9">
        <f t="shared" si="4056"/>
        <v>106.72416666666686</v>
      </c>
      <c r="L2690" s="9">
        <f t="shared" si="4033"/>
        <v>63.959999999999582</v>
      </c>
      <c r="M2690" s="9">
        <f t="shared" ref="M2690" si="4127">AVERAGE(L2679:L2690)</f>
        <v>72.440833333333373</v>
      </c>
      <c r="N2690" s="6" t="s">
        <v>37</v>
      </c>
      <c r="O2690" s="9">
        <f t="shared" si="4035"/>
        <v>2570.61</v>
      </c>
      <c r="P2690" s="4">
        <f t="shared" si="4074"/>
        <v>1</v>
      </c>
      <c r="Q2690" s="5">
        <f t="shared" si="4075"/>
        <v>87.820000000000164</v>
      </c>
      <c r="R2690" s="5">
        <f t="shared" si="4076"/>
        <v>2504.7449999999999</v>
      </c>
      <c r="S2690" s="4">
        <f t="shared" si="4077"/>
        <v>1</v>
      </c>
      <c r="T2690" s="4">
        <f t="shared" si="4078"/>
        <v>1</v>
      </c>
      <c r="U2690" s="5">
        <f t="shared" si="4070"/>
        <v>2531.7460000000001</v>
      </c>
      <c r="V2690" s="5">
        <f t="shared" si="4071"/>
        <v>38.864000000000033</v>
      </c>
      <c r="X2690" s="5">
        <f t="shared" si="4031"/>
        <v>43.680000000000291</v>
      </c>
      <c r="Y2690" s="5">
        <f t="shared" si="4032"/>
        <v>14.159999999999854</v>
      </c>
      <c r="AA2690" s="5">
        <f t="shared" si="4050"/>
        <v>1</v>
      </c>
      <c r="AB2690" s="5">
        <f t="shared" si="4051"/>
        <v>0</v>
      </c>
      <c r="AC2690" s="5">
        <f t="shared" si="4052"/>
        <v>1</v>
      </c>
      <c r="AF2690" s="5">
        <f t="shared" si="4038"/>
        <v>74.020000000000437</v>
      </c>
      <c r="AG2690" s="5">
        <f t="shared" si="4039"/>
        <v>53.760000000000218</v>
      </c>
      <c r="AH2690" s="5">
        <f t="shared" si="4040"/>
        <v>23.369999999999891</v>
      </c>
      <c r="AI2690" s="5">
        <f t="shared" si="4041"/>
        <v>43.630000000000109</v>
      </c>
      <c r="AJ2690" s="5"/>
      <c r="AK2690" s="5">
        <f t="shared" si="4042"/>
        <v>23.369999999999891</v>
      </c>
      <c r="AL2690" s="5">
        <f t="shared" si="4062"/>
        <v>42.689000000000298</v>
      </c>
      <c r="AM2690" s="5">
        <f t="shared" si="4043"/>
        <v>74.020000000000437</v>
      </c>
      <c r="AN2690" s="5">
        <f t="shared" si="4058"/>
        <v>80.837000000000074</v>
      </c>
      <c r="AO2690" s="5">
        <f t="shared" si="4059"/>
        <v>0</v>
      </c>
      <c r="AP2690" s="5">
        <f t="shared" si="4072"/>
        <v>3</v>
      </c>
      <c r="AQ2690" s="5">
        <f t="shared" si="4090"/>
        <v>3.6</v>
      </c>
      <c r="AR2690" s="5"/>
      <c r="AS2690" s="5">
        <f t="shared" si="4036"/>
        <v>53.760000000000218</v>
      </c>
      <c r="AT2690" s="5">
        <f t="shared" si="4058"/>
        <v>73.637000000000256</v>
      </c>
      <c r="AU2690" s="5">
        <f t="shared" si="4044"/>
        <v>43.630000000000109</v>
      </c>
      <c r="AV2690" s="5">
        <f t="shared" si="4047"/>
        <v>20.260000000000218</v>
      </c>
      <c r="AW2690" s="5">
        <f t="shared" si="4045"/>
        <v>4</v>
      </c>
      <c r="AX2690" s="5">
        <f t="shared" si="4098"/>
        <v>50.305000000000113</v>
      </c>
      <c r="AZ2690" s="4">
        <f t="shared" si="4080"/>
        <v>1</v>
      </c>
      <c r="BA2690" s="5">
        <f t="shared" si="4086"/>
        <v>10.210000000000491</v>
      </c>
      <c r="BB2690" s="4">
        <f t="shared" si="4081"/>
        <v>1</v>
      </c>
      <c r="BD2690" s="5">
        <v>0</v>
      </c>
      <c r="BE2690" s="4">
        <v>0.22492462311557898</v>
      </c>
      <c r="BJ2690" s="5">
        <v>240.60000000000036</v>
      </c>
      <c r="BK2690" s="5">
        <v>-40.930000000000291</v>
      </c>
      <c r="BL2690" s="5">
        <v>79.110000000000582</v>
      </c>
      <c r="BM2690" s="5">
        <v>5</v>
      </c>
      <c r="BR2690">
        <v>44</v>
      </c>
      <c r="BS2690">
        <v>-14</v>
      </c>
    </row>
    <row r="2691" spans="1:71">
      <c r="A2691" s="7">
        <v>40395</v>
      </c>
      <c r="B2691" s="6">
        <v>6332.82</v>
      </c>
      <c r="C2691" s="6">
        <v>6382.56</v>
      </c>
      <c r="D2691" s="6">
        <v>6321.38</v>
      </c>
      <c r="E2691" s="6">
        <v>6333.58</v>
      </c>
      <c r="F2691" s="6">
        <v>3763.72</v>
      </c>
      <c r="G2691" s="6">
        <v>3802.94</v>
      </c>
      <c r="H2691" s="6">
        <v>3758.52</v>
      </c>
      <c r="I2691" s="6">
        <v>3764.19</v>
      </c>
      <c r="J2691" s="9">
        <f t="shared" ref="J2691:J2754" si="4128">MAX(ABS(E2690-D2691),ABS(C2691-E2690),ABS(C2691-D2691))</f>
        <v>61.180000000000291</v>
      </c>
      <c r="K2691" s="9">
        <f t="shared" si="4056"/>
        <v>99.616666666666859</v>
      </c>
      <c r="L2691" s="9">
        <f t="shared" si="4033"/>
        <v>44.420000000000073</v>
      </c>
      <c r="M2691" s="9">
        <f t="shared" ref="M2691" si="4129">AVERAGE(L2680:L2691)</f>
        <v>68.25750000000005</v>
      </c>
      <c r="N2691" s="6" t="s">
        <v>37</v>
      </c>
      <c r="O2691" s="9">
        <f t="shared" si="4035"/>
        <v>2569.39</v>
      </c>
      <c r="P2691" s="4">
        <f t="shared" si="4074"/>
        <v>0.98145332927941231</v>
      </c>
      <c r="Q2691" s="5">
        <f t="shared" si="4075"/>
        <v>65.779999999999745</v>
      </c>
      <c r="R2691" s="5">
        <f t="shared" si="4076"/>
        <v>2521.2750000000005</v>
      </c>
      <c r="S2691" s="4">
        <f t="shared" si="4077"/>
        <v>0.98610794807560631</v>
      </c>
      <c r="T2691" s="4">
        <f t="shared" si="4078"/>
        <v>0.98610794807560631</v>
      </c>
      <c r="U2691" s="5">
        <f t="shared" si="4070"/>
        <v>2549.0659999999998</v>
      </c>
      <c r="V2691" s="5">
        <f t="shared" si="4071"/>
        <v>20.324000000000069</v>
      </c>
      <c r="X2691" s="5">
        <f t="shared" ref="X2691:X2754" si="4130">E2691-B2691</f>
        <v>0.76000000000021828</v>
      </c>
      <c r="Y2691" s="5">
        <f t="shared" ref="Y2691:Y2754" si="4131">I2691-F2691</f>
        <v>0.47000000000025466</v>
      </c>
      <c r="AA2691" s="5">
        <f t="shared" si="4050"/>
        <v>1</v>
      </c>
      <c r="AB2691" s="5">
        <f t="shared" si="4051"/>
        <v>0</v>
      </c>
      <c r="AC2691" s="5">
        <f t="shared" si="4052"/>
        <v>1</v>
      </c>
      <c r="AF2691" s="5">
        <f t="shared" si="4038"/>
        <v>49.740000000000691</v>
      </c>
      <c r="AG2691" s="5">
        <f t="shared" si="4039"/>
        <v>51.230000000000473</v>
      </c>
      <c r="AH2691" s="5">
        <f t="shared" si="4040"/>
        <v>11.4399999999996</v>
      </c>
      <c r="AI2691" s="5">
        <f t="shared" si="4041"/>
        <v>9.9499999999998181</v>
      </c>
      <c r="AJ2691" s="5"/>
      <c r="AK2691" s="5">
        <f t="shared" si="4042"/>
        <v>11.4399999999996</v>
      </c>
      <c r="AL2691" s="5">
        <f t="shared" si="4062"/>
        <v>42.689000000000298</v>
      </c>
      <c r="AM2691" s="5">
        <f t="shared" si="4043"/>
        <v>49.740000000000691</v>
      </c>
      <c r="AN2691" s="5">
        <f t="shared" si="4058"/>
        <v>68.107000000000156</v>
      </c>
      <c r="AO2691" s="5">
        <f t="shared" si="4059"/>
        <v>0</v>
      </c>
      <c r="AP2691" s="5">
        <f t="shared" si="4072"/>
        <v>2</v>
      </c>
      <c r="AQ2691" s="5">
        <f t="shared" si="4090"/>
        <v>3.4</v>
      </c>
      <c r="AR2691" s="5"/>
      <c r="AS2691" s="5">
        <f t="shared" si="4036"/>
        <v>51.230000000000473</v>
      </c>
      <c r="AT2691" s="5">
        <f t="shared" si="4058"/>
        <v>62.985000000000312</v>
      </c>
      <c r="AU2691" s="5">
        <f t="shared" si="4044"/>
        <v>9.9499999999998181</v>
      </c>
      <c r="AV2691" s="5">
        <f t="shared" si="4047"/>
        <v>-1.4899999999997817</v>
      </c>
      <c r="AW2691" s="5">
        <f t="shared" si="4045"/>
        <v>5</v>
      </c>
      <c r="AX2691" s="5">
        <f t="shared" si="4098"/>
        <v>50.305000000000113</v>
      </c>
      <c r="AZ2691" s="4">
        <f t="shared" si="4080"/>
        <v>0.98610794807560631</v>
      </c>
      <c r="BA2691" s="5">
        <f t="shared" si="4086"/>
        <v>-1.2200000000002547</v>
      </c>
      <c r="BB2691" s="4">
        <f t="shared" si="4081"/>
        <v>1</v>
      </c>
      <c r="BD2691" s="5">
        <v>0</v>
      </c>
      <c r="BE2691" s="4">
        <v>0.22484566663994102</v>
      </c>
      <c r="BJ2691" s="5">
        <v>122.40999999999985</v>
      </c>
      <c r="BK2691" s="5">
        <v>-28.659999999999854</v>
      </c>
      <c r="BL2691" s="5">
        <v>35.899999999999636</v>
      </c>
      <c r="BM2691" s="5">
        <v>5</v>
      </c>
      <c r="BR2691">
        <v>1</v>
      </c>
      <c r="BS2691">
        <v>0</v>
      </c>
    </row>
    <row r="2692" spans="1:71">
      <c r="A2692" s="7">
        <v>40396</v>
      </c>
      <c r="B2692" s="6">
        <v>6361.09</v>
      </c>
      <c r="C2692" s="6">
        <v>6386.97</v>
      </c>
      <c r="D2692" s="6">
        <v>6244.69</v>
      </c>
      <c r="E2692" s="6">
        <v>6259.63</v>
      </c>
      <c r="F2692" s="6">
        <v>3780.82</v>
      </c>
      <c r="G2692" s="6">
        <v>3794.03</v>
      </c>
      <c r="H2692" s="6">
        <v>3698.15</v>
      </c>
      <c r="I2692" s="6">
        <v>3716.05</v>
      </c>
      <c r="J2692" s="9">
        <f t="shared" si="4128"/>
        <v>142.28000000000065</v>
      </c>
      <c r="K2692" s="9">
        <f t="shared" si="4056"/>
        <v>103.72333333333358</v>
      </c>
      <c r="L2692" s="9">
        <f t="shared" ref="L2692:L2755" si="4132">MAX(ABS(I2691-H2692),ABS(G2692-I2691),ABS(G2692-H2692))</f>
        <v>95.880000000000109</v>
      </c>
      <c r="M2692" s="9">
        <f t="shared" ref="M2692" si="4133">AVERAGE(L2681:L2692)</f>
        <v>70.116666666666717</v>
      </c>
      <c r="N2692" s="6" t="s">
        <v>37</v>
      </c>
      <c r="O2692" s="9">
        <f t="shared" ref="O2692:O2755" si="4134">E2692-I2692</f>
        <v>2543.58</v>
      </c>
      <c r="P2692" s="4">
        <f t="shared" si="4074"/>
        <v>0.11406096361848553</v>
      </c>
      <c r="Q2692" s="5">
        <f t="shared" si="4075"/>
        <v>30.510000000000218</v>
      </c>
      <c r="R2692" s="5">
        <f t="shared" si="4076"/>
        <v>2547.7275</v>
      </c>
      <c r="S2692" s="4">
        <f t="shared" si="4077"/>
        <v>0.69221134138009399</v>
      </c>
      <c r="T2692" s="4">
        <f t="shared" si="4078"/>
        <v>0.69221134138009399</v>
      </c>
      <c r="U2692" s="5">
        <f t="shared" si="4070"/>
        <v>2556.8159999999998</v>
      </c>
      <c r="V2692" s="5">
        <f t="shared" si="4071"/>
        <v>-13.235999999999876</v>
      </c>
      <c r="X2692" s="5">
        <f t="shared" si="4130"/>
        <v>-101.46000000000004</v>
      </c>
      <c r="Y2692" s="5">
        <f t="shared" si="4131"/>
        <v>-64.769999999999982</v>
      </c>
      <c r="AA2692" s="5">
        <f t="shared" si="4050"/>
        <v>0</v>
      </c>
      <c r="AB2692" s="5">
        <f t="shared" si="4051"/>
        <v>1</v>
      </c>
      <c r="AC2692" s="5">
        <f t="shared" si="4052"/>
        <v>1</v>
      </c>
      <c r="AF2692" s="5">
        <f t="shared" si="4038"/>
        <v>25.880000000000109</v>
      </c>
      <c r="AG2692" s="5">
        <f t="shared" si="4039"/>
        <v>53.390000000000327</v>
      </c>
      <c r="AH2692" s="5">
        <f t="shared" si="4040"/>
        <v>116.40000000000055</v>
      </c>
      <c r="AI2692" s="5">
        <f t="shared" si="4041"/>
        <v>88.890000000000327</v>
      </c>
      <c r="AJ2692" s="5"/>
      <c r="AK2692" s="5">
        <f t="shared" si="4042"/>
        <v>25.880000000000109</v>
      </c>
      <c r="AL2692" s="5">
        <f t="shared" si="4062"/>
        <v>42.689000000000298</v>
      </c>
      <c r="AM2692" s="5">
        <f t="shared" si="4043"/>
        <v>116.40000000000055</v>
      </c>
      <c r="AN2692" s="5">
        <f t="shared" si="4058"/>
        <v>73.249000000000251</v>
      </c>
      <c r="AO2692" s="5">
        <f t="shared" si="4059"/>
        <v>1</v>
      </c>
      <c r="AP2692" s="5">
        <f t="shared" si="4072"/>
        <v>3</v>
      </c>
      <c r="AQ2692" s="5">
        <f t="shared" si="4090"/>
        <v>3.3</v>
      </c>
      <c r="AR2692" s="5"/>
      <c r="AS2692" s="5">
        <f t="shared" ref="AS2692:AS2755" si="4135">MAX(AG2692,AI2692)</f>
        <v>88.890000000000327</v>
      </c>
      <c r="AT2692" s="5">
        <f t="shared" si="4058"/>
        <v>67.065000000000325</v>
      </c>
      <c r="AU2692" s="5">
        <f t="shared" si="4044"/>
        <v>53.390000000000327</v>
      </c>
      <c r="AV2692" s="5">
        <f t="shared" si="4047"/>
        <v>-27.510000000000218</v>
      </c>
      <c r="AW2692" s="5">
        <f t="shared" si="4045"/>
        <v>6</v>
      </c>
      <c r="AX2692" s="5">
        <f t="shared" si="4098"/>
        <v>53.500000000000277</v>
      </c>
      <c r="AZ2692" s="4">
        <f t="shared" si="4080"/>
        <v>0.69221134138009399</v>
      </c>
      <c r="BA2692" s="5">
        <f t="shared" si="4086"/>
        <v>-25.809999999999945</v>
      </c>
      <c r="BB2692" s="4">
        <f t="shared" si="4081"/>
        <v>0.98610794807560631</v>
      </c>
      <c r="BD2692" s="5">
        <v>0</v>
      </c>
      <c r="BE2692" s="4">
        <v>0.22456564958077321</v>
      </c>
      <c r="BJ2692" s="5">
        <v>165.69000000000051</v>
      </c>
      <c r="BK2692" s="5">
        <v>75.380000000000109</v>
      </c>
      <c r="BL2692" s="5">
        <v>7.2600000000002183</v>
      </c>
      <c r="BM2692" s="5">
        <v>5</v>
      </c>
      <c r="BR2692">
        <v>-41</v>
      </c>
      <c r="BS2692">
        <v>65</v>
      </c>
    </row>
    <row r="2693" spans="1:71">
      <c r="A2693" s="7">
        <v>40399</v>
      </c>
      <c r="B2693" s="6">
        <v>6326.62</v>
      </c>
      <c r="C2693" s="6">
        <v>6356.41</v>
      </c>
      <c r="D2693" s="6">
        <v>6318.12</v>
      </c>
      <c r="E2693" s="6">
        <v>6351.6</v>
      </c>
      <c r="F2693" s="6">
        <v>3764.25</v>
      </c>
      <c r="G2693" s="6">
        <v>3781.63</v>
      </c>
      <c r="H2693" s="6">
        <v>3752.99</v>
      </c>
      <c r="I2693" s="6">
        <v>3777.37</v>
      </c>
      <c r="J2693" s="9">
        <f t="shared" si="4128"/>
        <v>96.779999999999745</v>
      </c>
      <c r="K2693" s="9">
        <f t="shared" si="4056"/>
        <v>96.265833333333532</v>
      </c>
      <c r="L2693" s="9">
        <f t="shared" si="4132"/>
        <v>65.579999999999927</v>
      </c>
      <c r="M2693" s="9">
        <f t="shared" ref="M2693" si="4136">AVERAGE(L2682:L2693)</f>
        <v>64.295833333333348</v>
      </c>
      <c r="N2693" s="6" t="s">
        <v>36</v>
      </c>
      <c r="O2693" s="9">
        <f t="shared" si="4134"/>
        <v>2574.2300000000005</v>
      </c>
      <c r="P2693" s="4">
        <f t="shared" si="4074"/>
        <v>1</v>
      </c>
      <c r="Q2693" s="5">
        <f t="shared" si="4075"/>
        <v>30.650000000000546</v>
      </c>
      <c r="R2693" s="5">
        <f t="shared" si="4076"/>
        <v>2551.2425000000003</v>
      </c>
      <c r="S2693" s="4">
        <f t="shared" si="4077"/>
        <v>1</v>
      </c>
      <c r="T2693" s="4">
        <f t="shared" si="4078"/>
        <v>1</v>
      </c>
      <c r="U2693" s="5">
        <f t="shared" si="4070"/>
        <v>2563.6419999999998</v>
      </c>
      <c r="V2693" s="5">
        <f t="shared" si="4071"/>
        <v>10.588000000000648</v>
      </c>
      <c r="X2693" s="5">
        <f t="shared" si="4130"/>
        <v>24.980000000000473</v>
      </c>
      <c r="Y2693" s="5">
        <f t="shared" si="4131"/>
        <v>13.119999999999891</v>
      </c>
      <c r="AA2693" s="5">
        <f t="shared" si="4050"/>
        <v>1</v>
      </c>
      <c r="AB2693" s="5">
        <f t="shared" si="4051"/>
        <v>0</v>
      </c>
      <c r="AC2693" s="5">
        <f t="shared" si="4052"/>
        <v>1</v>
      </c>
      <c r="AF2693" s="5">
        <f t="shared" ref="AF2693:AF2756" si="4137">(C2693-B2693)</f>
        <v>29.789999999999964</v>
      </c>
      <c r="AG2693" s="5">
        <f t="shared" ref="AG2693:AG2756" si="4138">(C2693-E2692)</f>
        <v>96.779999999999745</v>
      </c>
      <c r="AH2693" s="5">
        <f t="shared" ref="AH2693:AH2756" si="4139">(B2693-D2693)</f>
        <v>8.5</v>
      </c>
      <c r="AI2693" s="5">
        <f t="shared" ref="AI2693:AI2756" si="4140">(E2692-D2693)</f>
        <v>-58.489999999999782</v>
      </c>
      <c r="AJ2693" s="5"/>
      <c r="AK2693" s="5">
        <f t="shared" ref="AK2693:AK2756" si="4141">MIN(AF2693,AH2693)</f>
        <v>8.5</v>
      </c>
      <c r="AL2693" s="5">
        <f t="shared" si="4062"/>
        <v>42.689000000000298</v>
      </c>
      <c r="AM2693" s="5">
        <f t="shared" ref="AM2693:AM2756" si="4142">MAX(AF2693,AH2693)</f>
        <v>29.789999999999964</v>
      </c>
      <c r="AN2693" s="5">
        <f t="shared" si="4058"/>
        <v>69.317000000000192</v>
      </c>
      <c r="AO2693" s="5">
        <f t="shared" si="4059"/>
        <v>0</v>
      </c>
      <c r="AP2693" s="5">
        <f t="shared" si="4072"/>
        <v>3</v>
      </c>
      <c r="AQ2693" s="5">
        <f t="shared" si="4090"/>
        <v>3.2</v>
      </c>
      <c r="AR2693" s="5"/>
      <c r="AS2693" s="5">
        <f t="shared" si="4135"/>
        <v>96.779999999999745</v>
      </c>
      <c r="AT2693" s="5">
        <f t="shared" si="4058"/>
        <v>73.263000000000289</v>
      </c>
      <c r="AU2693" s="5">
        <f t="shared" ref="AU2693:AU2756" si="4143">MIN($AG2693,$AI2693)</f>
        <v>-58.489999999999782</v>
      </c>
      <c r="AV2693" s="5">
        <f t="shared" si="4047"/>
        <v>-66.989999999999782</v>
      </c>
      <c r="AW2693" s="5">
        <f t="shared" ref="AW2693:AW2756" si="4144">WEEKDAY(A2693)</f>
        <v>2</v>
      </c>
      <c r="AX2693" s="5">
        <f t="shared" si="4098"/>
        <v>53.500000000000277</v>
      </c>
      <c r="AZ2693" s="4">
        <f t="shared" si="4080"/>
        <v>1</v>
      </c>
      <c r="BA2693" s="5">
        <f t="shared" si="4086"/>
        <v>0</v>
      </c>
      <c r="BB2693" s="4">
        <f t="shared" si="4081"/>
        <v>0.69221134138009399</v>
      </c>
      <c r="BD2693" s="5">
        <v>0</v>
      </c>
      <c r="BE2693" s="4">
        <v>0.22404009138477285</v>
      </c>
      <c r="BJ2693" s="5">
        <v>94.840000000000146</v>
      </c>
      <c r="BK2693" s="5">
        <v>17.329999999999927</v>
      </c>
      <c r="BL2693" s="5">
        <v>13.319999999999709</v>
      </c>
      <c r="BM2693" s="5">
        <v>5</v>
      </c>
      <c r="BR2693">
        <v>8</v>
      </c>
      <c r="BS2693">
        <v>13</v>
      </c>
    </row>
    <row r="2694" spans="1:71">
      <c r="A2694" s="7">
        <v>40400</v>
      </c>
      <c r="B2694" s="6">
        <v>6315.87</v>
      </c>
      <c r="C2694" s="6">
        <v>6333.25</v>
      </c>
      <c r="D2694" s="6">
        <v>6247.62</v>
      </c>
      <c r="E2694" s="6">
        <v>6286.25</v>
      </c>
      <c r="F2694" s="6">
        <v>3769.47</v>
      </c>
      <c r="G2694" s="6">
        <v>3771.67</v>
      </c>
      <c r="H2694" s="6">
        <v>3710.01</v>
      </c>
      <c r="I2694" s="6">
        <v>3730.58</v>
      </c>
      <c r="J2694" s="9">
        <f t="shared" si="4128"/>
        <v>103.98000000000047</v>
      </c>
      <c r="K2694" s="9">
        <f t="shared" si="4056"/>
        <v>98.452500000000256</v>
      </c>
      <c r="L2694" s="9">
        <f t="shared" si="4132"/>
        <v>67.359999999999673</v>
      </c>
      <c r="M2694" s="9">
        <f t="shared" ref="M2694" si="4145">AVERAGE(L2683:L2694)</f>
        <v>65.502500000000012</v>
      </c>
      <c r="N2694" s="6" t="s">
        <v>37</v>
      </c>
      <c r="O2694" s="9">
        <f t="shared" si="4134"/>
        <v>2555.67</v>
      </c>
      <c r="P2694" s="4">
        <f t="shared" si="4074"/>
        <v>0.39445350734094387</v>
      </c>
      <c r="Q2694" s="5">
        <f t="shared" si="4075"/>
        <v>30.650000000000546</v>
      </c>
      <c r="R2694" s="5">
        <f t="shared" si="4076"/>
        <v>2551.2425000000003</v>
      </c>
      <c r="S2694" s="4">
        <f t="shared" si="4077"/>
        <v>0.45619689422794923</v>
      </c>
      <c r="T2694" s="4">
        <f t="shared" si="4078"/>
        <v>0.79702537182851818</v>
      </c>
      <c r="U2694" s="5">
        <f t="shared" si="4070"/>
        <v>2562.6960000000004</v>
      </c>
      <c r="V2694" s="5">
        <f t="shared" si="4071"/>
        <v>-7.0260000000002947</v>
      </c>
      <c r="X2694" s="5">
        <f t="shared" si="4130"/>
        <v>-29.619999999999891</v>
      </c>
      <c r="Y2694" s="5">
        <f t="shared" si="4131"/>
        <v>-38.889999999999873</v>
      </c>
      <c r="AA2694" s="5">
        <f t="shared" si="4050"/>
        <v>0</v>
      </c>
      <c r="AB2694" s="5">
        <f t="shared" si="4051"/>
        <v>1</v>
      </c>
      <c r="AC2694" s="5">
        <f t="shared" si="4052"/>
        <v>1</v>
      </c>
      <c r="AF2694" s="5">
        <f t="shared" si="4137"/>
        <v>17.380000000000109</v>
      </c>
      <c r="AG2694" s="5">
        <f t="shared" si="4138"/>
        <v>-18.350000000000364</v>
      </c>
      <c r="AH2694" s="5">
        <f t="shared" si="4139"/>
        <v>68.25</v>
      </c>
      <c r="AI2694" s="5">
        <f t="shared" si="4140"/>
        <v>103.98000000000047</v>
      </c>
      <c r="AJ2694" s="5"/>
      <c r="AK2694" s="5">
        <f t="shared" si="4141"/>
        <v>17.380000000000109</v>
      </c>
      <c r="AL2694" s="5">
        <f t="shared" si="4062"/>
        <v>42.689000000000298</v>
      </c>
      <c r="AM2694" s="5">
        <f t="shared" si="4142"/>
        <v>68.25</v>
      </c>
      <c r="AN2694" s="5">
        <f t="shared" si="4058"/>
        <v>71.88800000000019</v>
      </c>
      <c r="AO2694" s="5">
        <f t="shared" si="4059"/>
        <v>0</v>
      </c>
      <c r="AP2694" s="5">
        <f t="shared" si="4072"/>
        <v>3</v>
      </c>
      <c r="AQ2694" s="5">
        <f t="shared" si="4090"/>
        <v>3.2</v>
      </c>
      <c r="AR2694" s="5"/>
      <c r="AS2694" s="5">
        <f t="shared" si="4135"/>
        <v>103.98000000000047</v>
      </c>
      <c r="AT2694" s="5">
        <f t="shared" si="4058"/>
        <v>77.718000000000302</v>
      </c>
      <c r="AU2694" s="5">
        <f t="shared" si="4143"/>
        <v>-18.350000000000364</v>
      </c>
      <c r="AV2694" s="5">
        <f t="shared" ref="AV2694:AV2757" si="4146">(E2693-B2694)</f>
        <v>35.730000000000473</v>
      </c>
      <c r="AW2694" s="5">
        <f t="shared" si="4144"/>
        <v>3</v>
      </c>
      <c r="AX2694" s="5">
        <f t="shared" si="4098"/>
        <v>53.500000000000277</v>
      </c>
      <c r="AZ2694" s="4">
        <f t="shared" si="4080"/>
        <v>0.79702537182851818</v>
      </c>
      <c r="BA2694" s="5">
        <f t="shared" si="4086"/>
        <v>-18.5600000000004</v>
      </c>
      <c r="BB2694" s="4">
        <f t="shared" si="4081"/>
        <v>1</v>
      </c>
      <c r="BD2694" s="5">
        <v>0</v>
      </c>
      <c r="BE2694" s="4">
        <v>0.22278425335388083</v>
      </c>
      <c r="BJ2694" s="5">
        <v>76.340000000000146</v>
      </c>
      <c r="BK2694" s="5">
        <v>-7.4399999999995998</v>
      </c>
      <c r="BL2694" s="5">
        <v>21.720000000000255</v>
      </c>
      <c r="BM2694" s="5">
        <v>5</v>
      </c>
      <c r="BR2694">
        <v>-39</v>
      </c>
      <c r="BS2694">
        <v>39</v>
      </c>
    </row>
    <row r="2695" spans="1:71">
      <c r="A2695" s="7">
        <v>40401</v>
      </c>
      <c r="B2695" s="6">
        <v>6234.6</v>
      </c>
      <c r="C2695" s="6">
        <v>6236.57</v>
      </c>
      <c r="D2695" s="6">
        <v>6143.58</v>
      </c>
      <c r="E2695" s="6">
        <v>6154.07</v>
      </c>
      <c r="F2695" s="6">
        <v>3705.44</v>
      </c>
      <c r="G2695" s="6">
        <v>3708.62</v>
      </c>
      <c r="H2695" s="6">
        <v>3625.7</v>
      </c>
      <c r="I2695" s="6">
        <v>3628.29</v>
      </c>
      <c r="J2695" s="9">
        <f t="shared" si="4128"/>
        <v>142.67000000000007</v>
      </c>
      <c r="K2695" s="9">
        <f t="shared" si="4056"/>
        <v>104.57250000000022</v>
      </c>
      <c r="L2695" s="9">
        <f t="shared" si="4132"/>
        <v>104.88000000000011</v>
      </c>
      <c r="M2695" s="9">
        <f t="shared" ref="M2695" si="4147">AVERAGE(L2684:L2695)</f>
        <v>70.388333333333364</v>
      </c>
      <c r="N2695" s="6" t="s">
        <v>36</v>
      </c>
      <c r="O2695" s="9">
        <f t="shared" si="4134"/>
        <v>2525.7799999999997</v>
      </c>
      <c r="P2695" s="4">
        <f t="shared" si="4074"/>
        <v>0</v>
      </c>
      <c r="Q2695" s="5">
        <f t="shared" si="4075"/>
        <v>48.450000000000728</v>
      </c>
      <c r="R2695" s="5">
        <f t="shared" si="4076"/>
        <v>2537.8924999999999</v>
      </c>
      <c r="S2695" s="4">
        <f t="shared" si="4077"/>
        <v>0</v>
      </c>
      <c r="T2695" s="4">
        <f t="shared" si="4078"/>
        <v>0.30187319884725267</v>
      </c>
      <c r="U2695" s="5">
        <f t="shared" si="4070"/>
        <v>2553.7299999999996</v>
      </c>
      <c r="V2695" s="5">
        <f t="shared" si="4071"/>
        <v>-27.949999999999818</v>
      </c>
      <c r="X2695" s="5">
        <f t="shared" si="4130"/>
        <v>-80.530000000000655</v>
      </c>
      <c r="Y2695" s="5">
        <f t="shared" si="4131"/>
        <v>-77.150000000000091</v>
      </c>
      <c r="AA2695" s="5">
        <f t="shared" si="4050"/>
        <v>0</v>
      </c>
      <c r="AB2695" s="5">
        <f t="shared" si="4051"/>
        <v>1</v>
      </c>
      <c r="AC2695" s="5">
        <f t="shared" si="4052"/>
        <v>1</v>
      </c>
      <c r="AF2695" s="5">
        <f t="shared" si="4137"/>
        <v>1.9699999999993452</v>
      </c>
      <c r="AG2695" s="5">
        <f t="shared" si="4138"/>
        <v>-49.680000000000291</v>
      </c>
      <c r="AH2695" s="5">
        <f t="shared" si="4139"/>
        <v>91.020000000000437</v>
      </c>
      <c r="AI2695" s="5">
        <f t="shared" si="4140"/>
        <v>142.67000000000007</v>
      </c>
      <c r="AJ2695" s="5"/>
      <c r="AK2695" s="5">
        <f t="shared" si="4141"/>
        <v>1.9699999999993452</v>
      </c>
      <c r="AL2695" s="5">
        <f t="shared" si="4062"/>
        <v>42.689000000000298</v>
      </c>
      <c r="AM2695" s="5">
        <f t="shared" si="4142"/>
        <v>91.020000000000437</v>
      </c>
      <c r="AN2695" s="5">
        <f t="shared" si="4058"/>
        <v>71.876000000000204</v>
      </c>
      <c r="AO2695" s="5">
        <f t="shared" si="4059"/>
        <v>1</v>
      </c>
      <c r="AP2695" s="5">
        <f t="shared" si="4072"/>
        <v>3</v>
      </c>
      <c r="AQ2695" s="5">
        <f t="shared" si="4090"/>
        <v>3.1</v>
      </c>
      <c r="AR2695" s="5"/>
      <c r="AS2695" s="5">
        <f t="shared" si="4135"/>
        <v>142.67000000000007</v>
      </c>
      <c r="AT2695" s="5">
        <f t="shared" si="4058"/>
        <v>86.011000000000237</v>
      </c>
      <c r="AU2695" s="5">
        <f t="shared" si="4143"/>
        <v>-49.680000000000291</v>
      </c>
      <c r="AV2695" s="5">
        <f t="shared" si="4146"/>
        <v>51.649999999999636</v>
      </c>
      <c r="AW2695" s="5">
        <f t="shared" si="4144"/>
        <v>4</v>
      </c>
      <c r="AX2695" s="5">
        <f t="shared" si="4098"/>
        <v>53.500000000000277</v>
      </c>
      <c r="AZ2695" s="4">
        <f t="shared" si="4080"/>
        <v>0.30187319884725267</v>
      </c>
      <c r="BA2695" s="5">
        <f t="shared" si="4086"/>
        <v>0</v>
      </c>
      <c r="BB2695" s="4">
        <f t="shared" si="4081"/>
        <v>0.79702537182851818</v>
      </c>
      <c r="BD2695" s="5">
        <v>0</v>
      </c>
      <c r="BE2695" s="4">
        <v>0.22192478453904885</v>
      </c>
      <c r="BJ2695" s="5">
        <v>117.39000000000033</v>
      </c>
      <c r="BK2695" s="5">
        <v>-19.850000000000364</v>
      </c>
      <c r="BL2695" s="5">
        <v>40.3100000000004</v>
      </c>
      <c r="BM2695" s="5">
        <v>5</v>
      </c>
      <c r="BR2695">
        <v>91</v>
      </c>
      <c r="BS2695">
        <v>-42</v>
      </c>
    </row>
    <row r="2696" spans="1:71">
      <c r="A2696" s="7">
        <v>40402</v>
      </c>
      <c r="B2696" s="6">
        <v>6141.9</v>
      </c>
      <c r="C2696" s="6">
        <v>6173.42</v>
      </c>
      <c r="D2696" s="6">
        <v>6097.72</v>
      </c>
      <c r="E2696" s="6">
        <v>6135.17</v>
      </c>
      <c r="F2696" s="6">
        <v>3611.46</v>
      </c>
      <c r="G2696" s="6">
        <v>3641.85</v>
      </c>
      <c r="H2696" s="6">
        <v>3584.44</v>
      </c>
      <c r="I2696" s="6">
        <v>3621.07</v>
      </c>
      <c r="J2696" s="9">
        <f t="shared" si="4128"/>
        <v>75.699999999999818</v>
      </c>
      <c r="K2696" s="9">
        <f t="shared" si="4056"/>
        <v>105.57416666666684</v>
      </c>
      <c r="L2696" s="9">
        <f t="shared" si="4132"/>
        <v>57.409999999999854</v>
      </c>
      <c r="M2696" s="9">
        <f t="shared" ref="M2696" si="4148">AVERAGE(L2685:L2696)</f>
        <v>70.019166666666663</v>
      </c>
      <c r="N2696" s="6" t="s">
        <v>36</v>
      </c>
      <c r="O2696" s="9">
        <f t="shared" si="4134"/>
        <v>2514.1</v>
      </c>
      <c r="P2696" s="4">
        <f t="shared" si="4074"/>
        <v>0</v>
      </c>
      <c r="Q2696" s="5">
        <f t="shared" si="4075"/>
        <v>60.130000000000564</v>
      </c>
      <c r="R2696" s="5">
        <f t="shared" si="4076"/>
        <v>2529.1325000000002</v>
      </c>
      <c r="S2696" s="4">
        <f t="shared" si="4077"/>
        <v>0</v>
      </c>
      <c r="T2696" s="4">
        <f t="shared" si="4078"/>
        <v>0</v>
      </c>
      <c r="U2696" s="5">
        <f t="shared" si="4070"/>
        <v>2542.672</v>
      </c>
      <c r="V2696" s="5">
        <f t="shared" si="4071"/>
        <v>-28.572000000000116</v>
      </c>
      <c r="X2696" s="5">
        <f t="shared" si="4130"/>
        <v>-6.7299999999995634</v>
      </c>
      <c r="Y2696" s="5">
        <f t="shared" si="4131"/>
        <v>9.6100000000001273</v>
      </c>
      <c r="AA2696" s="5">
        <f t="shared" ref="AA2696:AA2759" si="4149">IF(AND(X2696&gt;0,Y2696&gt;0),1,0)</f>
        <v>0</v>
      </c>
      <c r="AB2696" s="5">
        <f t="shared" ref="AB2696:AB2759" si="4150">IF(AND($X2696&lt;0,$Y2696&lt;0),1,0)</f>
        <v>0</v>
      </c>
      <c r="AC2696" s="5">
        <f t="shared" ref="AC2696:AC2759" si="4151">SUM(AA2696:AB2696)</f>
        <v>0</v>
      </c>
      <c r="AF2696" s="5">
        <f t="shared" si="4137"/>
        <v>31.520000000000437</v>
      </c>
      <c r="AG2696" s="5">
        <f t="shared" si="4138"/>
        <v>19.350000000000364</v>
      </c>
      <c r="AH2696" s="5">
        <f t="shared" si="4139"/>
        <v>44.179999999999382</v>
      </c>
      <c r="AI2696" s="5">
        <f t="shared" si="4140"/>
        <v>56.349999999999454</v>
      </c>
      <c r="AJ2696" s="5"/>
      <c r="AK2696" s="5">
        <f t="shared" si="4141"/>
        <v>31.520000000000437</v>
      </c>
      <c r="AL2696" s="5">
        <f t="shared" si="4062"/>
        <v>34.481000000000392</v>
      </c>
      <c r="AM2696" s="5">
        <f t="shared" si="4142"/>
        <v>44.179999999999382</v>
      </c>
      <c r="AN2696" s="5">
        <f t="shared" si="4058"/>
        <v>68.461000000000155</v>
      </c>
      <c r="AO2696" s="5">
        <f t="shared" si="4059"/>
        <v>0</v>
      </c>
      <c r="AP2696" s="5">
        <f t="shared" si="4072"/>
        <v>3</v>
      </c>
      <c r="AQ2696" s="5">
        <f t="shared" si="4090"/>
        <v>3</v>
      </c>
      <c r="AR2696" s="5"/>
      <c r="AS2696" s="5">
        <f t="shared" si="4135"/>
        <v>56.349999999999454</v>
      </c>
      <c r="AT2696" s="5">
        <f t="shared" si="4058"/>
        <v>85.198000000000135</v>
      </c>
      <c r="AU2696" s="5">
        <f t="shared" si="4143"/>
        <v>19.350000000000364</v>
      </c>
      <c r="AV2696" s="5">
        <f t="shared" si="4146"/>
        <v>12.170000000000073</v>
      </c>
      <c r="AW2696" s="5">
        <f t="shared" si="4144"/>
        <v>5</v>
      </c>
      <c r="AX2696" s="5">
        <f t="shared" si="4098"/>
        <v>53.500000000000277</v>
      </c>
      <c r="AZ2696" s="4">
        <f t="shared" si="4080"/>
        <v>0</v>
      </c>
      <c r="BA2696" s="5">
        <f t="shared" si="4086"/>
        <v>0</v>
      </c>
      <c r="BB2696" s="4">
        <f t="shared" si="4081"/>
        <v>0.30187319884725267</v>
      </c>
      <c r="BD2696" s="5">
        <v>0</v>
      </c>
      <c r="BE2696" s="4">
        <v>0.22166991757377497</v>
      </c>
      <c r="BJ2696" s="5">
        <v>126.59000000000015</v>
      </c>
      <c r="BK2696" s="5">
        <v>28.969999999999345</v>
      </c>
      <c r="BL2696" s="5">
        <v>11.869999999999891</v>
      </c>
      <c r="BM2696" s="5">
        <v>5</v>
      </c>
      <c r="BR2696">
        <v>44</v>
      </c>
      <c r="BS2696">
        <v>10</v>
      </c>
    </row>
    <row r="2697" spans="1:71">
      <c r="A2697" s="7">
        <v>40403</v>
      </c>
      <c r="B2697" s="6">
        <v>6163.11</v>
      </c>
      <c r="C2697" s="6">
        <v>6168.71</v>
      </c>
      <c r="D2697" s="6">
        <v>6068.82</v>
      </c>
      <c r="E2697" s="6">
        <v>6110.41</v>
      </c>
      <c r="F2697" s="6">
        <v>3650.46</v>
      </c>
      <c r="G2697" s="6">
        <v>3652.08</v>
      </c>
      <c r="H2697" s="6">
        <v>3577.54</v>
      </c>
      <c r="I2697" s="6">
        <v>3610.91</v>
      </c>
      <c r="J2697" s="9">
        <f t="shared" si="4128"/>
        <v>99.890000000000327</v>
      </c>
      <c r="K2697" s="9">
        <f t="shared" si="4056"/>
        <v>105.43250000000019</v>
      </c>
      <c r="L2697" s="9">
        <f t="shared" si="4132"/>
        <v>74.539999999999964</v>
      </c>
      <c r="M2697" s="9">
        <f t="shared" ref="M2697" si="4152">AVERAGE(L2686:L2697)</f>
        <v>72.546666666666667</v>
      </c>
      <c r="N2697" s="6" t="s">
        <v>36</v>
      </c>
      <c r="O2697" s="9">
        <f t="shared" si="4134"/>
        <v>2499.5</v>
      </c>
      <c r="P2697" s="4">
        <f t="shared" si="4074"/>
        <v>0</v>
      </c>
      <c r="Q2697" s="5">
        <f t="shared" si="4075"/>
        <v>74.730000000000473</v>
      </c>
      <c r="R2697" s="5">
        <f t="shared" si="4076"/>
        <v>2518.1824999999999</v>
      </c>
      <c r="S2697" s="4">
        <f t="shared" si="4077"/>
        <v>0</v>
      </c>
      <c r="T2697" s="4">
        <f t="shared" si="4078"/>
        <v>0</v>
      </c>
      <c r="U2697" s="5">
        <f t="shared" si="4070"/>
        <v>2533.8560000000002</v>
      </c>
      <c r="V2697" s="5">
        <f t="shared" si="4071"/>
        <v>-34.356000000000222</v>
      </c>
      <c r="X2697" s="5">
        <f t="shared" si="4130"/>
        <v>-52.699999999999818</v>
      </c>
      <c r="Y2697" s="5">
        <f t="shared" si="4131"/>
        <v>-39.550000000000182</v>
      </c>
      <c r="AA2697" s="5">
        <f t="shared" si="4149"/>
        <v>0</v>
      </c>
      <c r="AB2697" s="5">
        <f t="shared" si="4150"/>
        <v>1</v>
      </c>
      <c r="AC2697" s="5">
        <f t="shared" si="4151"/>
        <v>1</v>
      </c>
      <c r="AF2697" s="5">
        <f t="shared" si="4137"/>
        <v>5.6000000000003638</v>
      </c>
      <c r="AG2697" s="5">
        <f t="shared" si="4138"/>
        <v>33.539999999999964</v>
      </c>
      <c r="AH2697" s="5">
        <f t="shared" si="4139"/>
        <v>94.289999999999964</v>
      </c>
      <c r="AI2697" s="5">
        <f t="shared" si="4140"/>
        <v>66.350000000000364</v>
      </c>
      <c r="AJ2697" s="5"/>
      <c r="AK2697" s="5">
        <f t="shared" si="4141"/>
        <v>5.6000000000003638</v>
      </c>
      <c r="AL2697" s="5">
        <f t="shared" si="4062"/>
        <v>26.444000000000141</v>
      </c>
      <c r="AM2697" s="5">
        <f t="shared" si="4142"/>
        <v>94.289999999999964</v>
      </c>
      <c r="AN2697" s="5">
        <f t="shared" si="4058"/>
        <v>71.468000000000117</v>
      </c>
      <c r="AO2697" s="5">
        <f t="shared" si="4059"/>
        <v>1</v>
      </c>
      <c r="AP2697" s="5">
        <f t="shared" si="4072"/>
        <v>4</v>
      </c>
      <c r="AQ2697" s="5">
        <f t="shared" si="4090"/>
        <v>3.1</v>
      </c>
      <c r="AR2697" s="5"/>
      <c r="AS2697" s="5">
        <f t="shared" si="4135"/>
        <v>66.350000000000364</v>
      </c>
      <c r="AT2697" s="5">
        <f t="shared" si="4058"/>
        <v>84.282000000000153</v>
      </c>
      <c r="AU2697" s="5">
        <f t="shared" si="4143"/>
        <v>33.539999999999964</v>
      </c>
      <c r="AV2697" s="5">
        <f t="shared" si="4146"/>
        <v>-27.9399999999996</v>
      </c>
      <c r="AW2697" s="5">
        <f t="shared" si="4144"/>
        <v>6</v>
      </c>
      <c r="AX2697" s="5">
        <f t="shared" si="4098"/>
        <v>50.195000000000171</v>
      </c>
      <c r="AZ2697" s="4">
        <f t="shared" si="4080"/>
        <v>0</v>
      </c>
      <c r="BA2697" s="5">
        <f t="shared" si="4086"/>
        <v>0</v>
      </c>
      <c r="BB2697" s="4">
        <f t="shared" si="4081"/>
        <v>0</v>
      </c>
      <c r="BD2697" s="5">
        <v>0</v>
      </c>
      <c r="BE2697" s="4">
        <v>0.2214351709270069</v>
      </c>
      <c r="BJ2697" s="5">
        <v>107.32000000000062</v>
      </c>
      <c r="BK2697" s="5">
        <v>64.1299999999992</v>
      </c>
      <c r="BL2697" s="5">
        <v>52.210000000000036</v>
      </c>
      <c r="BM2697" s="5">
        <v>5</v>
      </c>
      <c r="BR2697">
        <v>94</v>
      </c>
      <c r="BS2697">
        <v>-44</v>
      </c>
    </row>
    <row r="2698" spans="1:71">
      <c r="A2698" s="7">
        <v>40406</v>
      </c>
      <c r="B2698" s="6">
        <v>6132.78</v>
      </c>
      <c r="C2698" s="6">
        <v>6156.57</v>
      </c>
      <c r="D2698" s="6">
        <v>6062.29</v>
      </c>
      <c r="E2698" s="6">
        <v>6110.57</v>
      </c>
      <c r="F2698" s="6">
        <v>3622.6</v>
      </c>
      <c r="G2698" s="6">
        <v>3628.66</v>
      </c>
      <c r="H2698" s="6">
        <v>3563.88</v>
      </c>
      <c r="I2698" s="6">
        <v>3597.6</v>
      </c>
      <c r="J2698" s="9">
        <f t="shared" si="4128"/>
        <v>94.279999999999745</v>
      </c>
      <c r="K2698" s="9">
        <f t="shared" si="4056"/>
        <v>103.37500000000016</v>
      </c>
      <c r="L2698" s="9">
        <f t="shared" si="4132"/>
        <v>64.779999999999745</v>
      </c>
      <c r="M2698" s="9">
        <f t="shared" ref="M2698" si="4153">AVERAGE(L2687:L2698)</f>
        <v>72.218333333333291</v>
      </c>
      <c r="N2698" s="6" t="s">
        <v>36</v>
      </c>
      <c r="O2698" s="9">
        <f t="shared" si="4134"/>
        <v>2512.9699999999998</v>
      </c>
      <c r="P2698" s="4">
        <f t="shared" si="4074"/>
        <v>0.23980772654441485</v>
      </c>
      <c r="Q2698" s="5">
        <f t="shared" si="4075"/>
        <v>56.170000000000073</v>
      </c>
      <c r="R2698" s="5">
        <f t="shared" si="4076"/>
        <v>2513.5425</v>
      </c>
      <c r="S2698" s="4">
        <f t="shared" si="4077"/>
        <v>0.18024889602568867</v>
      </c>
      <c r="T2698" s="4">
        <f t="shared" si="4078"/>
        <v>0.18024889602568867</v>
      </c>
      <c r="U2698" s="5">
        <f t="shared" si="4070"/>
        <v>2521.6039999999998</v>
      </c>
      <c r="V2698" s="5">
        <f t="shared" si="4071"/>
        <v>-8.6340000000000146</v>
      </c>
      <c r="X2698" s="5">
        <f t="shared" si="4130"/>
        <v>-22.210000000000036</v>
      </c>
      <c r="Y2698" s="5">
        <f t="shared" si="4131"/>
        <v>-25</v>
      </c>
      <c r="AA2698" s="5">
        <f t="shared" si="4149"/>
        <v>0</v>
      </c>
      <c r="AB2698" s="5">
        <f t="shared" si="4150"/>
        <v>1</v>
      </c>
      <c r="AC2698" s="5">
        <f t="shared" si="4151"/>
        <v>1</v>
      </c>
      <c r="AF2698" s="5">
        <f t="shared" si="4137"/>
        <v>23.789999999999964</v>
      </c>
      <c r="AG2698" s="5">
        <f t="shared" si="4138"/>
        <v>46.159999999999854</v>
      </c>
      <c r="AH2698" s="5">
        <f t="shared" si="4139"/>
        <v>70.489999999999782</v>
      </c>
      <c r="AI2698" s="5">
        <f t="shared" si="4140"/>
        <v>48.119999999999891</v>
      </c>
      <c r="AJ2698" s="5"/>
      <c r="AK2698" s="5">
        <f t="shared" si="4141"/>
        <v>23.789999999999964</v>
      </c>
      <c r="AL2698" s="5">
        <f t="shared" si="4062"/>
        <v>26.444000000000141</v>
      </c>
      <c r="AM2698" s="5">
        <f t="shared" si="4142"/>
        <v>70.489999999999782</v>
      </c>
      <c r="AN2698" s="5">
        <f t="shared" si="4058"/>
        <v>66.855000000000103</v>
      </c>
      <c r="AO2698" s="5">
        <f t="shared" si="4059"/>
        <v>1</v>
      </c>
      <c r="AP2698" s="5">
        <f t="shared" si="4072"/>
        <v>4</v>
      </c>
      <c r="AQ2698" s="5">
        <f t="shared" si="4090"/>
        <v>3.1</v>
      </c>
      <c r="AR2698" s="5"/>
      <c r="AS2698" s="5">
        <f t="shared" si="4135"/>
        <v>48.119999999999891</v>
      </c>
      <c r="AT2698" s="5">
        <f t="shared" si="4058"/>
        <v>73.465000000000146</v>
      </c>
      <c r="AU2698" s="5">
        <f t="shared" si="4143"/>
        <v>46.159999999999854</v>
      </c>
      <c r="AV2698" s="5">
        <f t="shared" si="4146"/>
        <v>-22.369999999999891</v>
      </c>
      <c r="AW2698" s="5">
        <f t="shared" si="4144"/>
        <v>2</v>
      </c>
      <c r="AX2698" s="5">
        <f t="shared" si="4098"/>
        <v>50.195000000000171</v>
      </c>
      <c r="AZ2698" s="4">
        <f t="shared" si="4080"/>
        <v>0.18024889602568867</v>
      </c>
      <c r="BA2698" s="5">
        <f t="shared" si="4086"/>
        <v>0</v>
      </c>
      <c r="BB2698" s="4">
        <f t="shared" si="4081"/>
        <v>0</v>
      </c>
      <c r="BD2698" s="5">
        <v>0</v>
      </c>
      <c r="BE2698" s="4">
        <v>0.22089163683696275</v>
      </c>
      <c r="BJ2698" s="5">
        <v>124.74000000000069</v>
      </c>
      <c r="BK2698" s="5">
        <v>-17.280000000000655</v>
      </c>
      <c r="BL2698" s="5">
        <v>22.980000000000473</v>
      </c>
      <c r="BM2698" s="5">
        <v>5</v>
      </c>
      <c r="BR2698">
        <v>70</v>
      </c>
      <c r="BS2698">
        <v>-43</v>
      </c>
    </row>
    <row r="2699" spans="1:71">
      <c r="A2699" s="7">
        <v>40407</v>
      </c>
      <c r="B2699" s="6">
        <v>6125.32</v>
      </c>
      <c r="C2699" s="6">
        <v>6215.35</v>
      </c>
      <c r="D2699" s="6">
        <v>6123.79</v>
      </c>
      <c r="E2699" s="6">
        <v>6206.4</v>
      </c>
      <c r="F2699" s="6">
        <v>3615.35</v>
      </c>
      <c r="G2699" s="6">
        <v>3664.62</v>
      </c>
      <c r="H2699" s="6">
        <v>3610.27</v>
      </c>
      <c r="I2699" s="6">
        <v>3663.13</v>
      </c>
      <c r="J2699" s="9">
        <f t="shared" si="4128"/>
        <v>104.78000000000065</v>
      </c>
      <c r="K2699" s="9">
        <f t="shared" si="4056"/>
        <v>101.66083333333351</v>
      </c>
      <c r="L2699" s="9">
        <f t="shared" si="4132"/>
        <v>67.019999999999982</v>
      </c>
      <c r="M2699" s="9">
        <f t="shared" ref="M2699" si="4154">AVERAGE(L2688:L2699)</f>
        <v>71.199999999999932</v>
      </c>
      <c r="N2699" s="6" t="s">
        <v>37</v>
      </c>
      <c r="O2699" s="9">
        <f t="shared" si="4134"/>
        <v>2543.2699999999995</v>
      </c>
      <c r="P2699" s="4">
        <f t="shared" si="4074"/>
        <v>1</v>
      </c>
      <c r="Q2699" s="5">
        <f t="shared" si="4075"/>
        <v>43.769999999999527</v>
      </c>
      <c r="R2699" s="5">
        <f t="shared" si="4076"/>
        <v>2510.4425000000001</v>
      </c>
      <c r="S2699" s="4">
        <f t="shared" si="4077"/>
        <v>0.58570855078280815</v>
      </c>
      <c r="T2699" s="4">
        <f t="shared" si="4078"/>
        <v>0.58570855078280815</v>
      </c>
      <c r="U2699" s="5">
        <f t="shared" si="4070"/>
        <v>2519.1239999999998</v>
      </c>
      <c r="V2699" s="5">
        <f t="shared" si="4071"/>
        <v>24.145999999999731</v>
      </c>
      <c r="X2699" s="5">
        <f t="shared" si="4130"/>
        <v>81.079999999999927</v>
      </c>
      <c r="Y2699" s="5">
        <f t="shared" si="4131"/>
        <v>47.7800000000002</v>
      </c>
      <c r="AA2699" s="5">
        <f t="shared" si="4149"/>
        <v>1</v>
      </c>
      <c r="AB2699" s="5">
        <f t="shared" si="4150"/>
        <v>0</v>
      </c>
      <c r="AC2699" s="5">
        <f t="shared" si="4151"/>
        <v>1</v>
      </c>
      <c r="AF2699" s="5">
        <f t="shared" si="4137"/>
        <v>90.030000000000655</v>
      </c>
      <c r="AG2699" s="5">
        <f t="shared" si="4138"/>
        <v>104.78000000000065</v>
      </c>
      <c r="AH2699" s="5">
        <f t="shared" si="4139"/>
        <v>1.5299999999997453</v>
      </c>
      <c r="AI2699" s="5">
        <f t="shared" si="4140"/>
        <v>-13.220000000000255</v>
      </c>
      <c r="AJ2699" s="5"/>
      <c r="AK2699" s="5">
        <f t="shared" si="4141"/>
        <v>1.5299999999997453</v>
      </c>
      <c r="AL2699" s="5">
        <f t="shared" si="4062"/>
        <v>26.444000000000141</v>
      </c>
      <c r="AM2699" s="5">
        <f t="shared" si="4142"/>
        <v>90.030000000000655</v>
      </c>
      <c r="AN2699" s="5">
        <f t="shared" si="4058"/>
        <v>72.821000000000183</v>
      </c>
      <c r="AO2699" s="5">
        <f t="shared" si="4059"/>
        <v>1</v>
      </c>
      <c r="AP2699" s="5">
        <f t="shared" si="4072"/>
        <v>5</v>
      </c>
      <c r="AQ2699" s="5">
        <f t="shared" si="4090"/>
        <v>3.3</v>
      </c>
      <c r="AR2699" s="5"/>
      <c r="AS2699" s="5">
        <f t="shared" si="4135"/>
        <v>104.78000000000065</v>
      </c>
      <c r="AT2699" s="5">
        <f t="shared" si="4058"/>
        <v>81.291000000000167</v>
      </c>
      <c r="AU2699" s="5">
        <f t="shared" si="4143"/>
        <v>-13.220000000000255</v>
      </c>
      <c r="AV2699" s="5">
        <f t="shared" si="4146"/>
        <v>-14.75</v>
      </c>
      <c r="AW2699" s="5">
        <f t="shared" si="4144"/>
        <v>3</v>
      </c>
      <c r="AX2699" s="5">
        <f t="shared" si="4098"/>
        <v>50.195000000000171</v>
      </c>
      <c r="AZ2699" s="4">
        <f t="shared" si="4080"/>
        <v>0.58570855078280815</v>
      </c>
      <c r="BA2699" s="5">
        <f t="shared" si="4086"/>
        <v>0</v>
      </c>
      <c r="BB2699" s="4">
        <f t="shared" si="4081"/>
        <v>0.18024889602568867</v>
      </c>
      <c r="BD2699" s="5">
        <v>0</v>
      </c>
      <c r="BE2699" s="4">
        <v>0.22064151276840363</v>
      </c>
      <c r="BJ2699" s="5">
        <v>105.01000000000022</v>
      </c>
      <c r="BK2699" s="5">
        <v>26.649999999999636</v>
      </c>
      <c r="BL2699" s="5">
        <v>48.840000000000146</v>
      </c>
      <c r="BM2699" s="5">
        <v>5</v>
      </c>
      <c r="BR2699">
        <v>81</v>
      </c>
      <c r="BS2699">
        <v>-43</v>
      </c>
    </row>
    <row r="2700" spans="1:71">
      <c r="A2700" s="7">
        <v>40408</v>
      </c>
      <c r="B2700" s="6">
        <v>6183.12</v>
      </c>
      <c r="C2700" s="6">
        <v>6216.55</v>
      </c>
      <c r="D2700" s="6">
        <v>6155.51</v>
      </c>
      <c r="E2700" s="6">
        <v>6186.31</v>
      </c>
      <c r="F2700" s="6">
        <v>3650.52</v>
      </c>
      <c r="G2700" s="6">
        <v>3668.5</v>
      </c>
      <c r="H2700" s="6">
        <v>3625.49</v>
      </c>
      <c r="I2700" s="6">
        <v>3647.93</v>
      </c>
      <c r="J2700" s="9">
        <f t="shared" si="4128"/>
        <v>61.039999999999964</v>
      </c>
      <c r="K2700" s="9">
        <f t="shared" ref="K2700:K2763" si="4155">AVERAGE(J2689:J2700)</f>
        <v>93.723333333333514</v>
      </c>
      <c r="L2700" s="9">
        <f t="shared" si="4132"/>
        <v>43.010000000000218</v>
      </c>
      <c r="M2700" s="9">
        <f t="shared" ref="M2700" si="4156">AVERAGE(L2689:L2700)</f>
        <v>65.402499999999961</v>
      </c>
      <c r="N2700" s="6" t="s">
        <v>37</v>
      </c>
      <c r="O2700" s="9">
        <f t="shared" si="4134"/>
        <v>2538.3800000000006</v>
      </c>
      <c r="P2700" s="4">
        <f t="shared" si="4074"/>
        <v>0.88827964359152356</v>
      </c>
      <c r="Q2700" s="5">
        <f t="shared" si="4075"/>
        <v>43.769999999999527</v>
      </c>
      <c r="R2700" s="5">
        <f t="shared" si="4076"/>
        <v>2510.4425000000001</v>
      </c>
      <c r="S2700" s="4">
        <f t="shared" si="4077"/>
        <v>0.69218444009258528</v>
      </c>
      <c r="T2700" s="4">
        <f t="shared" si="4078"/>
        <v>0.52027298273786049</v>
      </c>
      <c r="U2700" s="5">
        <f t="shared" si="4070"/>
        <v>2521.6440000000002</v>
      </c>
      <c r="V2700" s="5">
        <f t="shared" si="4071"/>
        <v>16.736000000000331</v>
      </c>
      <c r="X2700" s="5">
        <f t="shared" si="4130"/>
        <v>3.1900000000005093</v>
      </c>
      <c r="Y2700" s="5">
        <f t="shared" si="4131"/>
        <v>-2.5900000000001455</v>
      </c>
      <c r="AA2700" s="5">
        <f t="shared" si="4149"/>
        <v>0</v>
      </c>
      <c r="AB2700" s="5">
        <f t="shared" si="4150"/>
        <v>0</v>
      </c>
      <c r="AC2700" s="5">
        <f t="shared" si="4151"/>
        <v>0</v>
      </c>
      <c r="AF2700" s="5">
        <f t="shared" si="4137"/>
        <v>33.430000000000291</v>
      </c>
      <c r="AG2700" s="5">
        <f t="shared" si="4138"/>
        <v>10.150000000000546</v>
      </c>
      <c r="AH2700" s="5">
        <f t="shared" si="4139"/>
        <v>27.609999999999673</v>
      </c>
      <c r="AI2700" s="5">
        <f t="shared" si="4140"/>
        <v>50.889999999999418</v>
      </c>
      <c r="AJ2700" s="5"/>
      <c r="AK2700" s="5">
        <f t="shared" si="4141"/>
        <v>27.609999999999673</v>
      </c>
      <c r="AL2700" s="5">
        <f t="shared" si="4062"/>
        <v>28.000999999999749</v>
      </c>
      <c r="AM2700" s="5">
        <f t="shared" si="4142"/>
        <v>33.430000000000291</v>
      </c>
      <c r="AN2700" s="5">
        <f t="shared" ref="AN2700:AT2763" si="4157">AVERAGE(AM2691:AM2700)</f>
        <v>68.762000000000171</v>
      </c>
      <c r="AO2700" s="5">
        <f t="shared" ref="AO2700:AO2763" si="4158">IF(AM2700&gt;AN2700,1,0)</f>
        <v>0</v>
      </c>
      <c r="AP2700" s="5">
        <f t="shared" si="4072"/>
        <v>5</v>
      </c>
      <c r="AQ2700" s="5">
        <f t="shared" si="4090"/>
        <v>3.5</v>
      </c>
      <c r="AR2700" s="5"/>
      <c r="AS2700" s="5">
        <f t="shared" si="4135"/>
        <v>50.889999999999418</v>
      </c>
      <c r="AT2700" s="5">
        <f t="shared" si="4157"/>
        <v>81.00400000000009</v>
      </c>
      <c r="AU2700" s="5">
        <f t="shared" si="4143"/>
        <v>10.150000000000546</v>
      </c>
      <c r="AV2700" s="5">
        <f t="shared" si="4146"/>
        <v>23.279999999999745</v>
      </c>
      <c r="AW2700" s="5">
        <f t="shared" si="4144"/>
        <v>4</v>
      </c>
      <c r="AX2700" s="5">
        <f t="shared" si="4098"/>
        <v>50.195000000000171</v>
      </c>
      <c r="AZ2700" s="4">
        <f t="shared" si="4080"/>
        <v>0.52027298273786049</v>
      </c>
      <c r="BA2700" s="5">
        <f t="shared" si="4086"/>
        <v>0</v>
      </c>
      <c r="BB2700" s="4">
        <f t="shared" si="4081"/>
        <v>0.58570855078280815</v>
      </c>
      <c r="BD2700" s="5">
        <v>0</v>
      </c>
      <c r="BE2700" s="4">
        <v>0.22054906781397485</v>
      </c>
      <c r="BJ2700" s="5">
        <v>158.61999999999989</v>
      </c>
      <c r="BK2700" s="5">
        <v>-11.409999999999854</v>
      </c>
      <c r="BL2700" s="5">
        <v>11.409999999999854</v>
      </c>
      <c r="BM2700" s="5">
        <v>5</v>
      </c>
      <c r="BR2700">
        <v>3</v>
      </c>
      <c r="BS2700">
        <v>3</v>
      </c>
    </row>
    <row r="2701" spans="1:71">
      <c r="A2701" s="7">
        <v>40409</v>
      </c>
      <c r="B2701" s="6">
        <v>6216.33</v>
      </c>
      <c r="C2701" s="6">
        <v>6229.46</v>
      </c>
      <c r="D2701" s="6">
        <v>6070.83</v>
      </c>
      <c r="E2701" s="6">
        <v>6075.13</v>
      </c>
      <c r="F2701" s="6">
        <v>3666.94</v>
      </c>
      <c r="G2701" s="6">
        <v>3680.03</v>
      </c>
      <c r="H2701" s="6">
        <v>3570.35</v>
      </c>
      <c r="I2701" s="6">
        <v>3572.4</v>
      </c>
      <c r="J2701" s="9">
        <f t="shared" si="4128"/>
        <v>158.63000000000011</v>
      </c>
      <c r="K2701" s="9">
        <f t="shared" si="4155"/>
        <v>103.21666666666685</v>
      </c>
      <c r="L2701" s="9">
        <f t="shared" si="4132"/>
        <v>109.68000000000029</v>
      </c>
      <c r="M2701" s="9">
        <f t="shared" ref="M2701" si="4159">AVERAGE(L2690:L2701)</f>
        <v>71.543333333333294</v>
      </c>
      <c r="N2701" s="6" t="s">
        <v>37</v>
      </c>
      <c r="O2701" s="9">
        <f t="shared" si="4134"/>
        <v>2502.73</v>
      </c>
      <c r="P2701" s="4">
        <f t="shared" si="4074"/>
        <v>7.3794836646105852E-2</v>
      </c>
      <c r="Q2701" s="5">
        <f t="shared" si="4075"/>
        <v>43.769999999999527</v>
      </c>
      <c r="R2701" s="5">
        <f t="shared" si="4076"/>
        <v>2510.4425000000001</v>
      </c>
      <c r="S2701" s="4">
        <f t="shared" si="4077"/>
        <v>7.3794836646105852E-2</v>
      </c>
      <c r="T2701" s="4">
        <f t="shared" si="4078"/>
        <v>4.3222266827244719E-2</v>
      </c>
      <c r="U2701" s="5">
        <f t="shared" si="4070"/>
        <v>2519.37</v>
      </c>
      <c r="V2701" s="5">
        <f t="shared" si="4071"/>
        <v>-16.639999999999873</v>
      </c>
      <c r="X2701" s="5">
        <f t="shared" si="4130"/>
        <v>-141.19999999999982</v>
      </c>
      <c r="Y2701" s="5">
        <f t="shared" si="4131"/>
        <v>-94.539999999999964</v>
      </c>
      <c r="AA2701" s="5">
        <f t="shared" si="4149"/>
        <v>0</v>
      </c>
      <c r="AB2701" s="5">
        <f t="shared" si="4150"/>
        <v>1</v>
      </c>
      <c r="AC2701" s="5">
        <f t="shared" si="4151"/>
        <v>1</v>
      </c>
      <c r="AF2701" s="5">
        <f t="shared" si="4137"/>
        <v>13.130000000000109</v>
      </c>
      <c r="AG2701" s="5">
        <f t="shared" si="4138"/>
        <v>43.149999999999636</v>
      </c>
      <c r="AH2701" s="5">
        <f t="shared" si="4139"/>
        <v>145.5</v>
      </c>
      <c r="AI2701" s="5">
        <f t="shared" si="4140"/>
        <v>115.48000000000047</v>
      </c>
      <c r="AJ2701" s="5"/>
      <c r="AK2701" s="5">
        <f t="shared" si="4141"/>
        <v>13.130000000000109</v>
      </c>
      <c r="AL2701" s="5">
        <f t="shared" si="4062"/>
        <v>28.000999999999749</v>
      </c>
      <c r="AM2701" s="5">
        <f t="shared" si="4142"/>
        <v>145.5</v>
      </c>
      <c r="AN2701" s="5">
        <f t="shared" si="4157"/>
        <v>78.338000000000108</v>
      </c>
      <c r="AO2701" s="5">
        <f t="shared" si="4158"/>
        <v>1</v>
      </c>
      <c r="AP2701" s="5">
        <f t="shared" si="4072"/>
        <v>6</v>
      </c>
      <c r="AQ2701" s="5">
        <f t="shared" si="4090"/>
        <v>3.9</v>
      </c>
      <c r="AR2701" s="5"/>
      <c r="AS2701" s="5">
        <f t="shared" si="4135"/>
        <v>115.48000000000047</v>
      </c>
      <c r="AT2701" s="5">
        <f t="shared" si="4157"/>
        <v>87.429000000000087</v>
      </c>
      <c r="AU2701" s="5">
        <f t="shared" si="4143"/>
        <v>43.149999999999636</v>
      </c>
      <c r="AV2701" s="5">
        <f t="shared" si="4146"/>
        <v>-30.019999999999527</v>
      </c>
      <c r="AW2701" s="5">
        <f t="shared" si="4144"/>
        <v>5</v>
      </c>
      <c r="AX2701" s="5">
        <f t="shared" si="4098"/>
        <v>50.195000000000171</v>
      </c>
      <c r="AZ2701" s="4">
        <f t="shared" si="4080"/>
        <v>4.3222266827244719E-2</v>
      </c>
      <c r="BA2701" s="5">
        <f t="shared" si="4086"/>
        <v>0</v>
      </c>
      <c r="BB2701" s="4">
        <f t="shared" si="4081"/>
        <v>0.52027298273786049</v>
      </c>
      <c r="BD2701" s="5">
        <v>0</v>
      </c>
      <c r="BE2701" s="4">
        <v>0.21962663472097418</v>
      </c>
      <c r="BJ2701" s="5">
        <v>70.130000000000109</v>
      </c>
      <c r="BK2701" s="5">
        <v>15.800000000000182</v>
      </c>
      <c r="BL2701" s="5">
        <v>7.75</v>
      </c>
      <c r="BM2701" s="5">
        <v>5</v>
      </c>
      <c r="BR2701">
        <v>-41</v>
      </c>
      <c r="BS2701">
        <v>95</v>
      </c>
    </row>
    <row r="2702" spans="1:71">
      <c r="A2702" s="7">
        <v>40410</v>
      </c>
      <c r="B2702" s="6">
        <v>6079.91</v>
      </c>
      <c r="C2702" s="6">
        <v>6097.35</v>
      </c>
      <c r="D2702" s="6">
        <v>5999.63</v>
      </c>
      <c r="E2702" s="6">
        <v>6005.16</v>
      </c>
      <c r="F2702" s="6">
        <v>3570.4</v>
      </c>
      <c r="G2702" s="6">
        <v>3596.43</v>
      </c>
      <c r="H2702" s="6">
        <v>3517.49</v>
      </c>
      <c r="I2702" s="6">
        <v>3526.12</v>
      </c>
      <c r="J2702" s="9">
        <f t="shared" si="4128"/>
        <v>97.720000000000255</v>
      </c>
      <c r="K2702" s="9">
        <f t="shared" si="4155"/>
        <v>103.24416666666684</v>
      </c>
      <c r="L2702" s="9">
        <f t="shared" si="4132"/>
        <v>78.940000000000055</v>
      </c>
      <c r="M2702" s="9">
        <f t="shared" ref="M2702" si="4160">AVERAGE(L2691:L2702)</f>
        <v>72.791666666666671</v>
      </c>
      <c r="N2702" s="6" t="s">
        <v>36</v>
      </c>
      <c r="O2702" s="9">
        <f t="shared" si="4134"/>
        <v>2479.04</v>
      </c>
      <c r="P2702" s="4">
        <f t="shared" si="4074"/>
        <v>0</v>
      </c>
      <c r="Q2702" s="5">
        <f t="shared" si="4075"/>
        <v>64.229999999999563</v>
      </c>
      <c r="R2702" s="5">
        <f t="shared" si="4076"/>
        <v>2495.0974999999999</v>
      </c>
      <c r="S2702" s="4">
        <f t="shared" si="4077"/>
        <v>0</v>
      </c>
      <c r="T2702" s="4">
        <f t="shared" si="4078"/>
        <v>0</v>
      </c>
      <c r="U2702" s="5">
        <f t="shared" si="4070"/>
        <v>2515.2779999999998</v>
      </c>
      <c r="V2702" s="5">
        <f t="shared" si="4071"/>
        <v>-36.237999999999829</v>
      </c>
      <c r="X2702" s="5">
        <f t="shared" si="4130"/>
        <v>-74.75</v>
      </c>
      <c r="Y2702" s="5">
        <f t="shared" si="4131"/>
        <v>-44.2800000000002</v>
      </c>
      <c r="AA2702" s="5">
        <f t="shared" si="4149"/>
        <v>0</v>
      </c>
      <c r="AB2702" s="5">
        <f t="shared" si="4150"/>
        <v>1</v>
      </c>
      <c r="AC2702" s="5">
        <f t="shared" si="4151"/>
        <v>1</v>
      </c>
      <c r="AF2702" s="5">
        <f t="shared" si="4137"/>
        <v>17.440000000000509</v>
      </c>
      <c r="AG2702" s="5">
        <f t="shared" si="4138"/>
        <v>22.220000000000255</v>
      </c>
      <c r="AH2702" s="5">
        <f t="shared" si="4139"/>
        <v>80.279999999999745</v>
      </c>
      <c r="AI2702" s="5">
        <f t="shared" si="4140"/>
        <v>75.5</v>
      </c>
      <c r="AJ2702" s="5"/>
      <c r="AK2702" s="5">
        <f t="shared" si="4141"/>
        <v>17.440000000000509</v>
      </c>
      <c r="AL2702" s="5">
        <f t="shared" ref="AL2702:AL2765" si="4161">PERCENTILE(AK2693:AK2702,0.9)</f>
        <v>28.000999999999749</v>
      </c>
      <c r="AM2702" s="5">
        <f t="shared" si="4142"/>
        <v>80.279999999999745</v>
      </c>
      <c r="AN2702" s="5">
        <f t="shared" si="4157"/>
        <v>74.726000000000028</v>
      </c>
      <c r="AO2702" s="5">
        <f t="shared" si="4158"/>
        <v>1</v>
      </c>
      <c r="AP2702" s="5">
        <f t="shared" si="4072"/>
        <v>6</v>
      </c>
      <c r="AQ2702" s="5">
        <f t="shared" si="4090"/>
        <v>4.2</v>
      </c>
      <c r="AR2702" s="5"/>
      <c r="AS2702" s="5">
        <f t="shared" si="4135"/>
        <v>75.5</v>
      </c>
      <c r="AT2702" s="5">
        <f t="shared" si="4157"/>
        <v>86.09000000000006</v>
      </c>
      <c r="AU2702" s="5">
        <f t="shared" si="4143"/>
        <v>22.220000000000255</v>
      </c>
      <c r="AV2702" s="5">
        <f t="shared" si="4146"/>
        <v>-4.7799999999997453</v>
      </c>
      <c r="AW2702" s="5">
        <f t="shared" si="4144"/>
        <v>6</v>
      </c>
      <c r="AX2702" s="5">
        <f t="shared" si="4098"/>
        <v>50.195000000000171</v>
      </c>
      <c r="AZ2702" s="4">
        <f t="shared" si="4080"/>
        <v>0</v>
      </c>
      <c r="BA2702" s="5">
        <f t="shared" si="4086"/>
        <v>0</v>
      </c>
      <c r="BB2702" s="4">
        <f t="shared" si="4081"/>
        <v>4.3222266827244719E-2</v>
      </c>
      <c r="BD2702" s="5">
        <v>0</v>
      </c>
      <c r="BE2702" s="4">
        <v>0.21954169746656801</v>
      </c>
      <c r="BJ2702" s="5">
        <v>143.42000000000007</v>
      </c>
      <c r="BK2702" s="5">
        <v>-3.5500000000001819</v>
      </c>
      <c r="BL2702" s="5">
        <v>36.670000000000073</v>
      </c>
      <c r="BM2702" s="5">
        <v>5</v>
      </c>
      <c r="BR2702">
        <v>80</v>
      </c>
      <c r="BS2702">
        <v>-44</v>
      </c>
    </row>
    <row r="2703" spans="1:71">
      <c r="A2703" s="7">
        <v>40413</v>
      </c>
      <c r="B2703" s="6">
        <v>6017.19</v>
      </c>
      <c r="C2703" s="6">
        <v>6055.23</v>
      </c>
      <c r="D2703" s="6">
        <v>5995.37</v>
      </c>
      <c r="E2703" s="6">
        <v>6010.91</v>
      </c>
      <c r="F2703" s="6">
        <v>3536.95</v>
      </c>
      <c r="G2703" s="6">
        <v>3583.45</v>
      </c>
      <c r="H2703" s="6">
        <v>3524.63</v>
      </c>
      <c r="I2703" s="6">
        <v>3553.23</v>
      </c>
      <c r="J2703" s="9">
        <f t="shared" si="4128"/>
        <v>59.859999999999673</v>
      </c>
      <c r="K2703" s="9">
        <f t="shared" si="4155"/>
        <v>103.13416666666679</v>
      </c>
      <c r="L2703" s="9">
        <f t="shared" si="4132"/>
        <v>58.819999999999709</v>
      </c>
      <c r="M2703" s="9">
        <f t="shared" ref="M2703" si="4162">AVERAGE(L2692:L2703)</f>
        <v>73.991666666666632</v>
      </c>
      <c r="N2703" s="6" t="s">
        <v>36</v>
      </c>
      <c r="O2703" s="9">
        <f t="shared" si="4134"/>
        <v>2457.6799999999998</v>
      </c>
      <c r="P2703" s="4">
        <f t="shared" si="4074"/>
        <v>0</v>
      </c>
      <c r="Q2703" s="5">
        <f t="shared" si="4075"/>
        <v>85.589999999999691</v>
      </c>
      <c r="R2703" s="5">
        <f t="shared" si="4076"/>
        <v>2479.0774999999999</v>
      </c>
      <c r="S2703" s="4">
        <f t="shared" si="4077"/>
        <v>0</v>
      </c>
      <c r="T2703" s="4">
        <f t="shared" si="4078"/>
        <v>0</v>
      </c>
      <c r="U2703" s="5">
        <f t="shared" si="4070"/>
        <v>2504.2199999999998</v>
      </c>
      <c r="V2703" s="5">
        <f t="shared" si="4071"/>
        <v>-46.539999999999964</v>
      </c>
      <c r="X2703" s="5">
        <f t="shared" si="4130"/>
        <v>-6.2799999999997453</v>
      </c>
      <c r="Y2703" s="5">
        <f t="shared" si="4131"/>
        <v>16.2800000000002</v>
      </c>
      <c r="AA2703" s="5">
        <f t="shared" si="4149"/>
        <v>0</v>
      </c>
      <c r="AB2703" s="5">
        <f t="shared" si="4150"/>
        <v>0</v>
      </c>
      <c r="AC2703" s="5">
        <f t="shared" si="4151"/>
        <v>0</v>
      </c>
      <c r="AF2703" s="5">
        <f t="shared" si="4137"/>
        <v>38.039999999999964</v>
      </c>
      <c r="AG2703" s="5">
        <f t="shared" si="4138"/>
        <v>50.069999999999709</v>
      </c>
      <c r="AH2703" s="5">
        <f t="shared" si="4139"/>
        <v>21.819999999999709</v>
      </c>
      <c r="AI2703" s="5">
        <f t="shared" si="4140"/>
        <v>9.7899999999999636</v>
      </c>
      <c r="AJ2703" s="5"/>
      <c r="AK2703" s="5">
        <f t="shared" si="4141"/>
        <v>21.819999999999709</v>
      </c>
      <c r="AL2703" s="5">
        <f t="shared" si="4161"/>
        <v>28.000999999999749</v>
      </c>
      <c r="AM2703" s="5">
        <f t="shared" si="4142"/>
        <v>38.039999999999964</v>
      </c>
      <c r="AN2703" s="5">
        <f t="shared" si="4157"/>
        <v>75.551000000000016</v>
      </c>
      <c r="AO2703" s="5">
        <f t="shared" si="4158"/>
        <v>0</v>
      </c>
      <c r="AP2703" s="5">
        <f t="shared" si="4072"/>
        <v>6</v>
      </c>
      <c r="AQ2703" s="5">
        <f t="shared" si="4090"/>
        <v>4.5</v>
      </c>
      <c r="AR2703" s="5"/>
      <c r="AS2703" s="5">
        <f t="shared" si="4135"/>
        <v>50.069999999999709</v>
      </c>
      <c r="AT2703" s="5">
        <f t="shared" si="4157"/>
        <v>81.419000000000054</v>
      </c>
      <c r="AU2703" s="5">
        <f t="shared" si="4143"/>
        <v>9.7899999999999636</v>
      </c>
      <c r="AV2703" s="5">
        <f t="shared" si="4146"/>
        <v>-12.029999999999745</v>
      </c>
      <c r="AW2703" s="5">
        <f t="shared" si="4144"/>
        <v>2</v>
      </c>
      <c r="AX2703" s="5">
        <f t="shared" si="4098"/>
        <v>50.195000000000171</v>
      </c>
      <c r="AZ2703" s="4">
        <f t="shared" si="4080"/>
        <v>0</v>
      </c>
      <c r="BA2703" s="5">
        <f t="shared" si="4086"/>
        <v>0</v>
      </c>
      <c r="BB2703" s="4">
        <f t="shared" si="4081"/>
        <v>0</v>
      </c>
      <c r="BD2703" s="5">
        <v>0</v>
      </c>
      <c r="BE2703" s="4">
        <v>0.21923155948222842</v>
      </c>
      <c r="BJ2703" s="5">
        <v>195.45000000000027</v>
      </c>
      <c r="BK2703" s="5">
        <v>-26.760000000000218</v>
      </c>
      <c r="BL2703" s="5">
        <v>26.760000000000218</v>
      </c>
      <c r="BM2703" s="5">
        <v>5</v>
      </c>
      <c r="BR2703">
        <v>22</v>
      </c>
      <c r="BS2703">
        <v>16</v>
      </c>
    </row>
    <row r="2704" spans="1:71">
      <c r="A2704" s="7">
        <v>40414</v>
      </c>
      <c r="B2704" s="6">
        <v>5962.87</v>
      </c>
      <c r="C2704" s="6">
        <v>5975.83</v>
      </c>
      <c r="D2704" s="6">
        <v>5869.3</v>
      </c>
      <c r="E2704" s="6">
        <v>5935.44</v>
      </c>
      <c r="F2704" s="6">
        <v>3523.49</v>
      </c>
      <c r="G2704" s="6">
        <v>3529.91</v>
      </c>
      <c r="H2704" s="6">
        <v>3457.12</v>
      </c>
      <c r="I2704" s="6">
        <v>3491.11</v>
      </c>
      <c r="J2704" s="9">
        <f t="shared" si="4128"/>
        <v>141.60999999999967</v>
      </c>
      <c r="K2704" s="9">
        <f t="shared" si="4155"/>
        <v>103.07833333333338</v>
      </c>
      <c r="L2704" s="9">
        <f t="shared" si="4132"/>
        <v>96.110000000000127</v>
      </c>
      <c r="M2704" s="9">
        <f t="shared" ref="M2704" si="4163">AVERAGE(L2693:L2704)</f>
        <v>74.010833333333309</v>
      </c>
      <c r="N2704" s="6" t="s">
        <v>36</v>
      </c>
      <c r="O2704" s="9">
        <f t="shared" si="4134"/>
        <v>2444.3299999999995</v>
      </c>
      <c r="P2704" s="4">
        <f t="shared" si="4074"/>
        <v>0</v>
      </c>
      <c r="Q2704" s="5">
        <f t="shared" si="4075"/>
        <v>94.050000000001091</v>
      </c>
      <c r="R2704" s="5">
        <f t="shared" si="4076"/>
        <v>2467.8424999999997</v>
      </c>
      <c r="S2704" s="4">
        <f t="shared" si="4077"/>
        <v>0</v>
      </c>
      <c r="T2704" s="4">
        <f t="shared" si="4078"/>
        <v>0</v>
      </c>
      <c r="U2704" s="5">
        <f t="shared" si="4070"/>
        <v>2484.4319999999998</v>
      </c>
      <c r="V2704" s="5">
        <f t="shared" si="4071"/>
        <v>-40.102000000000317</v>
      </c>
      <c r="X2704" s="5">
        <f t="shared" si="4130"/>
        <v>-27.430000000000291</v>
      </c>
      <c r="Y2704" s="5">
        <f t="shared" si="4131"/>
        <v>-32.379999999999654</v>
      </c>
      <c r="AA2704" s="5">
        <f t="shared" si="4149"/>
        <v>0</v>
      </c>
      <c r="AB2704" s="5">
        <f t="shared" si="4150"/>
        <v>1</v>
      </c>
      <c r="AC2704" s="5">
        <f t="shared" si="4151"/>
        <v>1</v>
      </c>
      <c r="AF2704" s="5">
        <f t="shared" si="4137"/>
        <v>12.960000000000036</v>
      </c>
      <c r="AG2704" s="5">
        <f t="shared" si="4138"/>
        <v>-35.079999999999927</v>
      </c>
      <c r="AH2704" s="5">
        <f t="shared" si="4139"/>
        <v>93.569999999999709</v>
      </c>
      <c r="AI2704" s="5">
        <f t="shared" si="4140"/>
        <v>141.60999999999967</v>
      </c>
      <c r="AJ2704" s="5"/>
      <c r="AK2704" s="5">
        <f t="shared" si="4141"/>
        <v>12.960000000000036</v>
      </c>
      <c r="AL2704" s="5">
        <f t="shared" si="4161"/>
        <v>28.000999999999749</v>
      </c>
      <c r="AM2704" s="5">
        <f t="shared" si="4142"/>
        <v>93.569999999999709</v>
      </c>
      <c r="AN2704" s="5">
        <f t="shared" si="4157"/>
        <v>78.082999999999998</v>
      </c>
      <c r="AO2704" s="5">
        <f t="shared" si="4158"/>
        <v>1</v>
      </c>
      <c r="AP2704" s="5">
        <f t="shared" si="4072"/>
        <v>7</v>
      </c>
      <c r="AQ2704" s="5">
        <f t="shared" si="4090"/>
        <v>4.9000000000000004</v>
      </c>
      <c r="AR2704" s="5"/>
      <c r="AS2704" s="5">
        <f t="shared" si="4135"/>
        <v>141.60999999999967</v>
      </c>
      <c r="AT2704" s="5">
        <f t="shared" si="4157"/>
        <v>85.181999999999974</v>
      </c>
      <c r="AU2704" s="5">
        <f t="shared" si="4143"/>
        <v>-35.079999999999927</v>
      </c>
      <c r="AV2704" s="5">
        <f t="shared" si="4146"/>
        <v>48.039999999999964</v>
      </c>
      <c r="AW2704" s="5">
        <f t="shared" si="4144"/>
        <v>3</v>
      </c>
      <c r="AX2704" s="5">
        <f t="shared" si="4098"/>
        <v>50.195000000000171</v>
      </c>
      <c r="AZ2704" s="4">
        <f t="shared" si="4080"/>
        <v>0</v>
      </c>
      <c r="BA2704" s="5">
        <f t="shared" si="4086"/>
        <v>0</v>
      </c>
      <c r="BB2704" s="4">
        <f t="shared" si="4081"/>
        <v>0</v>
      </c>
      <c r="BD2704" s="5">
        <v>0</v>
      </c>
      <c r="BE2704" s="4">
        <v>0.21887896358982595</v>
      </c>
      <c r="BJ2704" s="5">
        <v>111.90000000000009</v>
      </c>
      <c r="BK2704" s="5">
        <v>57.150000000000091</v>
      </c>
      <c r="BL2704" s="5">
        <v>23.869999999999891</v>
      </c>
      <c r="BM2704" s="5">
        <v>5</v>
      </c>
      <c r="BR2704">
        <v>94</v>
      </c>
      <c r="BS2704">
        <v>-44</v>
      </c>
    </row>
    <row r="2705" spans="1:71">
      <c r="A2705" s="7">
        <v>40415</v>
      </c>
      <c r="B2705" s="6">
        <v>5925.48</v>
      </c>
      <c r="C2705" s="6">
        <v>5954.96</v>
      </c>
      <c r="D2705" s="6">
        <v>5837.9</v>
      </c>
      <c r="E2705" s="6">
        <v>5899.5</v>
      </c>
      <c r="F2705" s="6">
        <v>3482.53</v>
      </c>
      <c r="G2705" s="6">
        <v>3500.81</v>
      </c>
      <c r="H2705" s="6">
        <v>3414.84</v>
      </c>
      <c r="I2705" s="6">
        <v>3450.19</v>
      </c>
      <c r="J2705" s="9">
        <f t="shared" si="4128"/>
        <v>117.0600000000004</v>
      </c>
      <c r="K2705" s="9">
        <f t="shared" si="4155"/>
        <v>104.76833333333343</v>
      </c>
      <c r="L2705" s="9">
        <f t="shared" si="4132"/>
        <v>85.9699999999998</v>
      </c>
      <c r="M2705" s="9">
        <f t="shared" ref="M2705" si="4164">AVERAGE(L2694:L2705)</f>
        <v>75.709999999999965</v>
      </c>
      <c r="N2705" s="6" t="s">
        <v>36</v>
      </c>
      <c r="O2705" s="9">
        <f t="shared" si="4134"/>
        <v>2449.31</v>
      </c>
      <c r="P2705" s="4">
        <f t="shared" si="4074"/>
        <v>8.5273972602747022E-2</v>
      </c>
      <c r="Q2705" s="5">
        <f t="shared" si="4075"/>
        <v>58.400000000000546</v>
      </c>
      <c r="R2705" s="5">
        <f t="shared" si="4076"/>
        <v>2458.9299999999994</v>
      </c>
      <c r="S2705" s="4">
        <f t="shared" si="4077"/>
        <v>5.0333535476050843E-2</v>
      </c>
      <c r="T2705" s="4">
        <f t="shared" si="4078"/>
        <v>5.0333535476050843E-2</v>
      </c>
      <c r="U2705" s="5">
        <f t="shared" si="4070"/>
        <v>2466.6179999999999</v>
      </c>
      <c r="V2705" s="5">
        <f t="shared" si="4071"/>
        <v>-17.307999999999993</v>
      </c>
      <c r="X2705" s="5">
        <f t="shared" si="4130"/>
        <v>-25.979999999999563</v>
      </c>
      <c r="Y2705" s="5">
        <f t="shared" si="4131"/>
        <v>-32.340000000000146</v>
      </c>
      <c r="AA2705" s="5">
        <f t="shared" si="4149"/>
        <v>0</v>
      </c>
      <c r="AB2705" s="5">
        <f t="shared" si="4150"/>
        <v>1</v>
      </c>
      <c r="AC2705" s="5">
        <f t="shared" si="4151"/>
        <v>1</v>
      </c>
      <c r="AF2705" s="5">
        <f t="shared" si="4137"/>
        <v>29.480000000000473</v>
      </c>
      <c r="AG2705" s="5">
        <f t="shared" si="4138"/>
        <v>19.520000000000437</v>
      </c>
      <c r="AH2705" s="5">
        <f t="shared" si="4139"/>
        <v>87.579999999999927</v>
      </c>
      <c r="AI2705" s="5">
        <f t="shared" si="4140"/>
        <v>97.539999999999964</v>
      </c>
      <c r="AJ2705" s="5"/>
      <c r="AK2705" s="5">
        <f t="shared" si="4141"/>
        <v>29.480000000000473</v>
      </c>
      <c r="AL2705" s="5">
        <f t="shared" si="4161"/>
        <v>29.68400000000047</v>
      </c>
      <c r="AM2705" s="5">
        <f t="shared" si="4142"/>
        <v>87.579999999999927</v>
      </c>
      <c r="AN2705" s="5">
        <f t="shared" si="4157"/>
        <v>77.738999999999947</v>
      </c>
      <c r="AO2705" s="5">
        <f t="shared" si="4158"/>
        <v>1</v>
      </c>
      <c r="AP2705" s="5">
        <f t="shared" si="4072"/>
        <v>7</v>
      </c>
      <c r="AQ2705" s="5">
        <f t="shared" si="4090"/>
        <v>5.3</v>
      </c>
      <c r="AR2705" s="5"/>
      <c r="AS2705" s="5">
        <f t="shared" si="4135"/>
        <v>97.539999999999964</v>
      </c>
      <c r="AT2705" s="5">
        <f t="shared" si="4157"/>
        <v>80.668999999999954</v>
      </c>
      <c r="AU2705" s="5">
        <f t="shared" si="4143"/>
        <v>19.520000000000437</v>
      </c>
      <c r="AV2705" s="5">
        <f t="shared" si="4146"/>
        <v>9.9600000000000364</v>
      </c>
      <c r="AW2705" s="5">
        <f t="shared" si="4144"/>
        <v>4</v>
      </c>
      <c r="AX2705" s="5">
        <f t="shared" si="4098"/>
        <v>50.195000000000171</v>
      </c>
      <c r="AZ2705" s="4">
        <f t="shared" si="4080"/>
        <v>5.0333535476050843E-2</v>
      </c>
      <c r="BA2705" s="5">
        <f t="shared" si="4086"/>
        <v>0</v>
      </c>
      <c r="BB2705" s="4">
        <f t="shared" si="4081"/>
        <v>0</v>
      </c>
      <c r="BD2705" s="5">
        <v>0</v>
      </c>
      <c r="BE2705" s="4">
        <v>0.21844524937308155</v>
      </c>
      <c r="BJ2705" s="5">
        <v>141.48000000000002</v>
      </c>
      <c r="BK2705" s="5">
        <v>-6.0099999999997635</v>
      </c>
      <c r="BL2705" s="5">
        <v>17.369999999999891</v>
      </c>
      <c r="BM2705" s="5">
        <v>5</v>
      </c>
      <c r="BR2705">
        <v>88</v>
      </c>
      <c r="BS2705">
        <v>-45</v>
      </c>
    </row>
    <row r="2706" spans="1:71">
      <c r="A2706" s="7">
        <v>40416</v>
      </c>
      <c r="B2706" s="6">
        <v>5937.27</v>
      </c>
      <c r="C2706" s="6">
        <v>5948.91</v>
      </c>
      <c r="D2706" s="6">
        <v>5896.52</v>
      </c>
      <c r="E2706" s="6">
        <v>5912.58</v>
      </c>
      <c r="F2706" s="6">
        <v>3490.75</v>
      </c>
      <c r="G2706" s="6">
        <v>3491.85</v>
      </c>
      <c r="H2706" s="6">
        <v>3455.51</v>
      </c>
      <c r="I2706" s="6">
        <v>3475.03</v>
      </c>
      <c r="J2706" s="9">
        <f t="shared" si="4128"/>
        <v>52.389999999999418</v>
      </c>
      <c r="K2706" s="9">
        <f t="shared" si="4155"/>
        <v>100.46916666666668</v>
      </c>
      <c r="L2706" s="9">
        <f t="shared" si="4132"/>
        <v>41.659999999999854</v>
      </c>
      <c r="M2706" s="9">
        <f t="shared" ref="M2706" si="4165">AVERAGE(L2695:L2706)</f>
        <v>73.568333333333314</v>
      </c>
      <c r="N2706" s="6" t="s">
        <v>36</v>
      </c>
      <c r="O2706" s="9">
        <f t="shared" si="4134"/>
        <v>2437.5499999999997</v>
      </c>
      <c r="P2706" s="4">
        <f t="shared" si="4074"/>
        <v>0</v>
      </c>
      <c r="Q2706" s="5">
        <f t="shared" si="4075"/>
        <v>41.490000000000236</v>
      </c>
      <c r="R2706" s="5">
        <f t="shared" si="4076"/>
        <v>2447.9224999999997</v>
      </c>
      <c r="S2706" s="4">
        <f t="shared" si="4077"/>
        <v>0</v>
      </c>
      <c r="T2706" s="4">
        <f t="shared" si="4078"/>
        <v>0</v>
      </c>
      <c r="U2706" s="5">
        <f t="shared" si="4070"/>
        <v>2453.5819999999994</v>
      </c>
      <c r="V2706" s="5">
        <f t="shared" si="4071"/>
        <v>-16.031999999999698</v>
      </c>
      <c r="X2706" s="5">
        <f t="shared" si="4130"/>
        <v>-24.690000000000509</v>
      </c>
      <c r="Y2706" s="5">
        <f t="shared" si="4131"/>
        <v>-15.7199999999998</v>
      </c>
      <c r="AA2706" s="5">
        <f t="shared" si="4149"/>
        <v>0</v>
      </c>
      <c r="AB2706" s="5">
        <f t="shared" si="4150"/>
        <v>1</v>
      </c>
      <c r="AC2706" s="5">
        <f t="shared" si="4151"/>
        <v>1</v>
      </c>
      <c r="AF2706" s="5">
        <f t="shared" si="4137"/>
        <v>11.639999999999418</v>
      </c>
      <c r="AG2706" s="5">
        <f t="shared" si="4138"/>
        <v>49.409999999999854</v>
      </c>
      <c r="AH2706" s="5">
        <f t="shared" si="4139"/>
        <v>40.75</v>
      </c>
      <c r="AI2706" s="5">
        <f t="shared" si="4140"/>
        <v>2.9799999999995634</v>
      </c>
      <c r="AJ2706" s="5"/>
      <c r="AK2706" s="5">
        <f t="shared" si="4141"/>
        <v>11.639999999999418</v>
      </c>
      <c r="AL2706" s="5">
        <f t="shared" si="4161"/>
        <v>27.796999999999752</v>
      </c>
      <c r="AM2706" s="5">
        <f t="shared" si="4142"/>
        <v>40.75</v>
      </c>
      <c r="AN2706" s="5">
        <f t="shared" si="4157"/>
        <v>77.396000000000001</v>
      </c>
      <c r="AO2706" s="5">
        <f t="shared" si="4158"/>
        <v>0</v>
      </c>
      <c r="AP2706" s="5">
        <f t="shared" si="4072"/>
        <v>7</v>
      </c>
      <c r="AQ2706" s="5">
        <f t="shared" si="4090"/>
        <v>5.7</v>
      </c>
      <c r="AR2706" s="5"/>
      <c r="AS2706" s="5">
        <f t="shared" si="4135"/>
        <v>49.409999999999854</v>
      </c>
      <c r="AT2706" s="5">
        <f t="shared" si="4157"/>
        <v>79.974999999999994</v>
      </c>
      <c r="AU2706" s="5">
        <f t="shared" si="4143"/>
        <v>2.9799999999995634</v>
      </c>
      <c r="AV2706" s="5">
        <f t="shared" si="4146"/>
        <v>-37.770000000000437</v>
      </c>
      <c r="AW2706" s="5">
        <f t="shared" si="4144"/>
        <v>5</v>
      </c>
      <c r="AX2706" s="5">
        <f t="shared" si="4098"/>
        <v>46.527999999999892</v>
      </c>
      <c r="AZ2706" s="4">
        <f t="shared" si="4080"/>
        <v>0</v>
      </c>
      <c r="BA2706" s="5">
        <f t="shared" si="4086"/>
        <v>0</v>
      </c>
      <c r="BB2706" s="4">
        <f t="shared" si="4081"/>
        <v>5.0333535476050843E-2</v>
      </c>
      <c r="BD2706" s="5">
        <v>0</v>
      </c>
      <c r="BE2706" s="4">
        <v>0.21830220377507889</v>
      </c>
      <c r="BJ2706" s="5">
        <v>39.670000000000073</v>
      </c>
      <c r="BK2706" s="5">
        <v>12.3100000000004</v>
      </c>
      <c r="BL2706" s="5">
        <v>3.680000000000291</v>
      </c>
      <c r="BM2706" s="5">
        <v>5</v>
      </c>
      <c r="BR2706">
        <v>41</v>
      </c>
      <c r="BS2706">
        <v>-16</v>
      </c>
    </row>
    <row r="2707" spans="1:71">
      <c r="A2707" s="7">
        <v>40417</v>
      </c>
      <c r="B2707" s="6">
        <v>5899.99</v>
      </c>
      <c r="C2707" s="6">
        <v>5957.32</v>
      </c>
      <c r="D2707" s="6">
        <v>5845.49</v>
      </c>
      <c r="E2707" s="6">
        <v>5951.17</v>
      </c>
      <c r="F2707" s="6">
        <v>3460.35</v>
      </c>
      <c r="G2707" s="6">
        <v>3509.58</v>
      </c>
      <c r="H2707" s="6">
        <v>3435.55</v>
      </c>
      <c r="I2707" s="6">
        <v>3507.44</v>
      </c>
      <c r="J2707" s="9">
        <f t="shared" si="4128"/>
        <v>111.82999999999993</v>
      </c>
      <c r="K2707" s="9">
        <f t="shared" si="4155"/>
        <v>97.899166666666659</v>
      </c>
      <c r="L2707" s="9">
        <f t="shared" si="4132"/>
        <v>74.029999999999745</v>
      </c>
      <c r="M2707" s="9">
        <f t="shared" ref="M2707" si="4166">AVERAGE(L2696:L2707)</f>
        <v>70.997499999999945</v>
      </c>
      <c r="N2707" s="6" t="s">
        <v>36</v>
      </c>
      <c r="O2707" s="9">
        <f t="shared" si="4134"/>
        <v>2443.73</v>
      </c>
      <c r="P2707" s="4">
        <f t="shared" si="4074"/>
        <v>0.30700447093890998</v>
      </c>
      <c r="Q2707" s="5">
        <f t="shared" si="4075"/>
        <v>20.130000000000109</v>
      </c>
      <c r="R2707" s="5">
        <f t="shared" si="4076"/>
        <v>2442.5824999999995</v>
      </c>
      <c r="S2707" s="4">
        <f t="shared" si="4077"/>
        <v>9.4814360233204414E-2</v>
      </c>
      <c r="T2707" s="4">
        <f t="shared" si="4078"/>
        <v>5.845629965948073E-2</v>
      </c>
      <c r="U2707" s="5">
        <f t="shared" si="4070"/>
        <v>2446.5199999999995</v>
      </c>
      <c r="V2707" s="5">
        <f t="shared" si="4071"/>
        <v>-2.7899999999995089</v>
      </c>
      <c r="X2707" s="5">
        <f t="shared" si="4130"/>
        <v>51.180000000000291</v>
      </c>
      <c r="Y2707" s="5">
        <f t="shared" si="4131"/>
        <v>47.090000000000146</v>
      </c>
      <c r="AA2707" s="5">
        <f t="shared" si="4149"/>
        <v>1</v>
      </c>
      <c r="AB2707" s="5">
        <f t="shared" si="4150"/>
        <v>0</v>
      </c>
      <c r="AC2707" s="5">
        <f t="shared" si="4151"/>
        <v>1</v>
      </c>
      <c r="AF2707" s="5">
        <f t="shared" si="4137"/>
        <v>57.329999999999927</v>
      </c>
      <c r="AG2707" s="5">
        <f t="shared" si="4138"/>
        <v>44.739999999999782</v>
      </c>
      <c r="AH2707" s="5">
        <f t="shared" si="4139"/>
        <v>54.5</v>
      </c>
      <c r="AI2707" s="5">
        <f t="shared" si="4140"/>
        <v>67.090000000000146</v>
      </c>
      <c r="AJ2707" s="5"/>
      <c r="AK2707" s="5">
        <f t="shared" si="4141"/>
        <v>54.5</v>
      </c>
      <c r="AL2707" s="5">
        <f t="shared" si="4161"/>
        <v>31.982000000000419</v>
      </c>
      <c r="AM2707" s="5">
        <f t="shared" si="4142"/>
        <v>57.329999999999927</v>
      </c>
      <c r="AN2707" s="5">
        <f t="shared" si="4157"/>
        <v>73.7</v>
      </c>
      <c r="AO2707" s="5">
        <f t="shared" si="4158"/>
        <v>0</v>
      </c>
      <c r="AP2707" s="5">
        <f t="shared" si="4072"/>
        <v>6</v>
      </c>
      <c r="AQ2707" s="5">
        <f t="shared" si="4090"/>
        <v>5.9</v>
      </c>
      <c r="AR2707" s="5"/>
      <c r="AS2707" s="5">
        <f t="shared" si="4135"/>
        <v>67.090000000000146</v>
      </c>
      <c r="AT2707" s="5">
        <f t="shared" si="4157"/>
        <v>80.048999999999978</v>
      </c>
      <c r="AU2707" s="5">
        <f t="shared" si="4143"/>
        <v>44.739999999999782</v>
      </c>
      <c r="AV2707" s="5">
        <f t="shared" si="4146"/>
        <v>12.590000000000146</v>
      </c>
      <c r="AW2707" s="5">
        <f t="shared" si="4144"/>
        <v>6</v>
      </c>
      <c r="AX2707" s="5">
        <f t="shared" si="4098"/>
        <v>44.881999999999792</v>
      </c>
      <c r="AZ2707" s="4">
        <f t="shared" si="4080"/>
        <v>5.845629965948073E-2</v>
      </c>
      <c r="BA2707" s="5">
        <f t="shared" si="4086"/>
        <v>0</v>
      </c>
      <c r="BB2707" s="4">
        <f t="shared" si="4081"/>
        <v>0</v>
      </c>
      <c r="BD2707" s="5">
        <v>0</v>
      </c>
      <c r="BE2707" s="4">
        <v>0.21755643521985454</v>
      </c>
      <c r="BJ2707" s="5">
        <v>273.55000000000018</v>
      </c>
      <c r="BK2707" s="5">
        <v>-42.020000000000437</v>
      </c>
      <c r="BL2707" s="5">
        <v>42.550000000000182</v>
      </c>
      <c r="BM2707" s="5">
        <v>5</v>
      </c>
      <c r="BR2707">
        <v>-39</v>
      </c>
      <c r="BS2707">
        <v>47</v>
      </c>
    </row>
    <row r="2708" spans="1:71">
      <c r="A2708" s="7">
        <v>40420</v>
      </c>
      <c r="B2708" s="6">
        <v>5973.48</v>
      </c>
      <c r="C2708" s="6">
        <v>5978.19</v>
      </c>
      <c r="D2708" s="6">
        <v>5889.84</v>
      </c>
      <c r="E2708" s="6">
        <v>5912.41</v>
      </c>
      <c r="F2708" s="6">
        <v>3518.69</v>
      </c>
      <c r="G2708" s="6">
        <v>3520.7</v>
      </c>
      <c r="H2708" s="6">
        <v>3477.27</v>
      </c>
      <c r="I2708" s="6">
        <v>3487.01</v>
      </c>
      <c r="J2708" s="9">
        <f t="shared" si="4128"/>
        <v>88.349999999999454</v>
      </c>
      <c r="K2708" s="9">
        <f t="shared" si="4155"/>
        <v>98.953333333333305</v>
      </c>
      <c r="L2708" s="9">
        <f t="shared" si="4132"/>
        <v>43.429999999999836</v>
      </c>
      <c r="M2708" s="9">
        <f t="shared" ref="M2708" si="4167">AVERAGE(L2697:L2708)</f>
        <v>69.832499999999939</v>
      </c>
      <c r="N2708" s="6" t="s">
        <v>36</v>
      </c>
      <c r="O2708" s="9">
        <f t="shared" si="4134"/>
        <v>2425.3999999999996</v>
      </c>
      <c r="P2708" s="4">
        <f t="shared" si="4074"/>
        <v>0</v>
      </c>
      <c r="Q2708" s="5">
        <f t="shared" si="4075"/>
        <v>23.910000000000309</v>
      </c>
      <c r="R2708" s="5">
        <f t="shared" si="4076"/>
        <v>2431.3774999999996</v>
      </c>
      <c r="S2708" s="4">
        <f t="shared" si="4077"/>
        <v>0</v>
      </c>
      <c r="T2708" s="4">
        <f t="shared" si="4078"/>
        <v>0</v>
      </c>
      <c r="U2708" s="5">
        <f t="shared" si="4070"/>
        <v>2440.0639999999994</v>
      </c>
      <c r="V2708" s="5">
        <f t="shared" si="4071"/>
        <v>-14.66399999999976</v>
      </c>
      <c r="X2708" s="5">
        <f t="shared" si="4130"/>
        <v>-61.069999999999709</v>
      </c>
      <c r="Y2708" s="5">
        <f t="shared" si="4131"/>
        <v>-31.679999999999836</v>
      </c>
      <c r="AA2708" s="5">
        <f t="shared" si="4149"/>
        <v>0</v>
      </c>
      <c r="AB2708" s="5">
        <f t="shared" si="4150"/>
        <v>1</v>
      </c>
      <c r="AC2708" s="5">
        <f t="shared" si="4151"/>
        <v>1</v>
      </c>
      <c r="AF2708" s="5">
        <f t="shared" si="4137"/>
        <v>4.7100000000000364</v>
      </c>
      <c r="AG2708" s="5">
        <f t="shared" si="4138"/>
        <v>27.019999999999527</v>
      </c>
      <c r="AH2708" s="5">
        <f t="shared" si="4139"/>
        <v>83.639999999999418</v>
      </c>
      <c r="AI2708" s="5">
        <f t="shared" si="4140"/>
        <v>61.329999999999927</v>
      </c>
      <c r="AJ2708" s="5"/>
      <c r="AK2708" s="5">
        <f t="shared" si="4141"/>
        <v>4.7100000000000364</v>
      </c>
      <c r="AL2708" s="5">
        <f t="shared" si="4161"/>
        <v>31.982000000000419</v>
      </c>
      <c r="AM2708" s="5">
        <f t="shared" si="4142"/>
        <v>83.639999999999418</v>
      </c>
      <c r="AN2708" s="5">
        <f t="shared" si="4157"/>
        <v>75.014999999999958</v>
      </c>
      <c r="AO2708" s="5">
        <f t="shared" si="4158"/>
        <v>1</v>
      </c>
      <c r="AP2708" s="5">
        <f t="shared" si="4072"/>
        <v>6</v>
      </c>
      <c r="AQ2708" s="5">
        <f t="shared" si="4090"/>
        <v>6.1</v>
      </c>
      <c r="AR2708" s="5"/>
      <c r="AS2708" s="5">
        <f t="shared" si="4135"/>
        <v>61.329999999999927</v>
      </c>
      <c r="AT2708" s="5">
        <f t="shared" si="4157"/>
        <v>81.369999999999976</v>
      </c>
      <c r="AU2708" s="5">
        <f t="shared" si="4143"/>
        <v>27.019999999999527</v>
      </c>
      <c r="AV2708" s="5">
        <f t="shared" si="4146"/>
        <v>-22.309999999999491</v>
      </c>
      <c r="AW2708" s="5">
        <f t="shared" si="4144"/>
        <v>2</v>
      </c>
      <c r="AX2708" s="5">
        <f t="shared" si="4098"/>
        <v>44.881999999999792</v>
      </c>
      <c r="AZ2708" s="4">
        <f t="shared" si="4080"/>
        <v>0</v>
      </c>
      <c r="BA2708" s="5">
        <f t="shared" si="4086"/>
        <v>0</v>
      </c>
      <c r="BB2708" s="4">
        <f t="shared" si="4081"/>
        <v>5.845629965948073E-2</v>
      </c>
      <c r="BD2708" s="5">
        <v>0</v>
      </c>
      <c r="BE2708" s="4">
        <v>0.21705426356589508</v>
      </c>
      <c r="BJ2708" s="5">
        <v>152.81999999999971</v>
      </c>
      <c r="BK2708" s="5">
        <v>-20.059999999999491</v>
      </c>
      <c r="BL2708" s="5">
        <v>39.140000000000327</v>
      </c>
      <c r="BM2708" s="5">
        <v>5</v>
      </c>
      <c r="BR2708">
        <v>84</v>
      </c>
      <c r="BS2708">
        <v>-32</v>
      </c>
    </row>
    <row r="2709" spans="1:71">
      <c r="A2709" s="7">
        <v>40421</v>
      </c>
      <c r="B2709" s="6">
        <v>5846.03</v>
      </c>
      <c r="C2709" s="6">
        <v>5925.81</v>
      </c>
      <c r="D2709" s="6">
        <v>5833.51</v>
      </c>
      <c r="E2709" s="6">
        <v>5925.22</v>
      </c>
      <c r="F2709" s="6">
        <v>3435.05</v>
      </c>
      <c r="G2709" s="6">
        <v>3490.79</v>
      </c>
      <c r="H2709" s="6">
        <v>3430.91</v>
      </c>
      <c r="I2709" s="6">
        <v>3490.79</v>
      </c>
      <c r="J2709" s="9">
        <f t="shared" si="4128"/>
        <v>92.300000000000182</v>
      </c>
      <c r="K2709" s="9">
        <f t="shared" si="4155"/>
        <v>98.320833333333283</v>
      </c>
      <c r="L2709" s="9">
        <f t="shared" si="4132"/>
        <v>59.880000000000109</v>
      </c>
      <c r="M2709" s="9">
        <f t="shared" ref="M2709" si="4168">AVERAGE(L2698:L2709)</f>
        <v>68.610833333333289</v>
      </c>
      <c r="N2709" s="6" t="s">
        <v>36</v>
      </c>
      <c r="O2709" s="9">
        <f t="shared" si="4134"/>
        <v>2434.4300000000003</v>
      </c>
      <c r="P2709" s="4">
        <f t="shared" si="4074"/>
        <v>0.37766624843164109</v>
      </c>
      <c r="Q2709" s="5">
        <f t="shared" si="4075"/>
        <v>23.910000000000309</v>
      </c>
      <c r="R2709" s="5">
        <f t="shared" si="4076"/>
        <v>2431.3774999999996</v>
      </c>
      <c r="S2709" s="4">
        <f t="shared" si="4077"/>
        <v>0.27973977695169139</v>
      </c>
      <c r="T2709" s="4">
        <f t="shared" si="4078"/>
        <v>0.11677227466701941</v>
      </c>
      <c r="U2709" s="5">
        <f t="shared" ref="U2709:U2772" si="4169">AVERAGE(O2705:O2709)</f>
        <v>2438.0839999999998</v>
      </c>
      <c r="V2709" s="5">
        <f t="shared" ref="V2709:V2772" si="4170">O2709-U2709</f>
        <v>-3.6539999999995416</v>
      </c>
      <c r="X2709" s="5">
        <f t="shared" si="4130"/>
        <v>79.190000000000509</v>
      </c>
      <c r="Y2709" s="5">
        <f t="shared" si="4131"/>
        <v>55.739999999999782</v>
      </c>
      <c r="AA2709" s="5">
        <f t="shared" si="4149"/>
        <v>1</v>
      </c>
      <c r="AB2709" s="5">
        <f t="shared" si="4150"/>
        <v>0</v>
      </c>
      <c r="AC2709" s="5">
        <f t="shared" si="4151"/>
        <v>1</v>
      </c>
      <c r="AF2709" s="5">
        <f t="shared" si="4137"/>
        <v>79.780000000000655</v>
      </c>
      <c r="AG2709" s="5">
        <f t="shared" si="4138"/>
        <v>13.400000000000546</v>
      </c>
      <c r="AH2709" s="5">
        <f t="shared" si="4139"/>
        <v>12.519999999999527</v>
      </c>
      <c r="AI2709" s="5">
        <f t="shared" si="4140"/>
        <v>78.899999999999636</v>
      </c>
      <c r="AJ2709" s="5"/>
      <c r="AK2709" s="5">
        <f t="shared" si="4141"/>
        <v>12.519999999999527</v>
      </c>
      <c r="AL2709" s="5">
        <f t="shared" si="4161"/>
        <v>31.982000000000419</v>
      </c>
      <c r="AM2709" s="5">
        <f t="shared" si="4142"/>
        <v>79.780000000000655</v>
      </c>
      <c r="AN2709" s="5">
        <f t="shared" si="4157"/>
        <v>73.989999999999966</v>
      </c>
      <c r="AO2709" s="5">
        <f t="shared" si="4158"/>
        <v>1</v>
      </c>
      <c r="AP2709" s="5">
        <f t="shared" ref="AP2709:AP2772" si="4171">SUM(AO2700:AO2709)</f>
        <v>6</v>
      </c>
      <c r="AQ2709" s="5">
        <f t="shared" si="4090"/>
        <v>6.2</v>
      </c>
      <c r="AR2709" s="5"/>
      <c r="AS2709" s="5">
        <f t="shared" si="4135"/>
        <v>78.899999999999636</v>
      </c>
      <c r="AT2709" s="5">
        <f t="shared" si="4157"/>
        <v>78.781999999999883</v>
      </c>
      <c r="AU2709" s="5">
        <f t="shared" si="4143"/>
        <v>13.400000000000546</v>
      </c>
      <c r="AV2709" s="5">
        <f t="shared" si="4146"/>
        <v>66.380000000000109</v>
      </c>
      <c r="AW2709" s="5">
        <f t="shared" si="4144"/>
        <v>3</v>
      </c>
      <c r="AX2709" s="5">
        <f t="shared" si="4098"/>
        <v>44.881999999999792</v>
      </c>
      <c r="AZ2709" s="4">
        <f t="shared" si="4080"/>
        <v>0.11677227466701941</v>
      </c>
      <c r="BA2709" s="5">
        <f t="shared" si="4086"/>
        <v>0</v>
      </c>
      <c r="BB2709" s="4">
        <f t="shared" si="4081"/>
        <v>0</v>
      </c>
      <c r="BD2709" s="5">
        <v>0</v>
      </c>
      <c r="BE2709" s="4">
        <v>0.21652621722846313</v>
      </c>
      <c r="BJ2709" s="5">
        <v>95.050000000000182</v>
      </c>
      <c r="BK2709" s="5">
        <v>17.850000000000364</v>
      </c>
      <c r="BL2709" s="5">
        <v>20.550000000000182</v>
      </c>
      <c r="BM2709" s="5">
        <v>5</v>
      </c>
      <c r="BR2709">
        <v>-39</v>
      </c>
      <c r="BS2709">
        <v>56</v>
      </c>
    </row>
    <row r="2710" spans="1:71">
      <c r="A2710" s="7">
        <v>40422</v>
      </c>
      <c r="B2710" s="6">
        <v>5936.94</v>
      </c>
      <c r="C2710" s="6">
        <v>6087.94</v>
      </c>
      <c r="D2710" s="6">
        <v>5876.43</v>
      </c>
      <c r="E2710" s="6">
        <v>6083.9</v>
      </c>
      <c r="F2710" s="6">
        <v>3507.87</v>
      </c>
      <c r="G2710" s="6">
        <v>3626.26</v>
      </c>
      <c r="H2710" s="6">
        <v>3478.85</v>
      </c>
      <c r="I2710" s="6">
        <v>3623.84</v>
      </c>
      <c r="J2710" s="9">
        <f t="shared" si="4128"/>
        <v>211.50999999999931</v>
      </c>
      <c r="K2710" s="9">
        <f t="shared" si="4155"/>
        <v>108.08999999999992</v>
      </c>
      <c r="L2710" s="9">
        <f t="shared" si="4132"/>
        <v>147.41000000000031</v>
      </c>
      <c r="M2710" s="9">
        <f t="shared" ref="M2710" si="4172">AVERAGE(L2699:L2710)</f>
        <v>75.49666666666667</v>
      </c>
      <c r="N2710" s="6" t="s">
        <v>37</v>
      </c>
      <c r="O2710" s="9">
        <f t="shared" si="4134"/>
        <v>2460.0599999999995</v>
      </c>
      <c r="P2710" s="4">
        <f t="shared" ref="P2710:P2773" si="4173">(O2710-MIN(O2706:O2710))/(MAX(O2706:O2710)-MIN(O2706:O2710))</f>
        <v>1</v>
      </c>
      <c r="Q2710" s="5">
        <f t="shared" ref="Q2710:Q2773" si="4174">MAX(O2706:O2710)-MIN(O2706:O2710)</f>
        <v>34.659999999999854</v>
      </c>
      <c r="R2710" s="5">
        <f t="shared" ref="R2710:R2773" si="4175">MIN(O2706:O2710) +((MAX(O2706:O2710)-MIN(O2706:O2710))*$R$2)</f>
        <v>2434.0649999999996</v>
      </c>
      <c r="S2710" s="4">
        <f t="shared" ref="S2710:S2773" si="4176">(O2710-MIN(O2704:O2710))/(MAX(O2704:O2710)-MIN(O2704:O2710))</f>
        <v>1</v>
      </c>
      <c r="T2710" s="4">
        <f t="shared" ref="T2710:T2773" si="4177">(O2710-MIN(O2702:O2710))/(MAX(O2702:O2710)-MIN(O2702:O2710))</f>
        <v>0.64615958240118643</v>
      </c>
      <c r="U2710" s="5">
        <f t="shared" si="4169"/>
        <v>2440.2339999999999</v>
      </c>
      <c r="V2710" s="5">
        <f t="shared" si="4170"/>
        <v>19.825999999999567</v>
      </c>
      <c r="X2710" s="5">
        <f t="shared" si="4130"/>
        <v>146.96000000000004</v>
      </c>
      <c r="Y2710" s="5">
        <f t="shared" si="4131"/>
        <v>115.97000000000025</v>
      </c>
      <c r="AA2710" s="5">
        <f t="shared" si="4149"/>
        <v>1</v>
      </c>
      <c r="AB2710" s="5">
        <f t="shared" si="4150"/>
        <v>0</v>
      </c>
      <c r="AC2710" s="5">
        <f t="shared" si="4151"/>
        <v>1</v>
      </c>
      <c r="AF2710" s="5">
        <f t="shared" si="4137"/>
        <v>151</v>
      </c>
      <c r="AG2710" s="5">
        <f t="shared" si="4138"/>
        <v>162.71999999999935</v>
      </c>
      <c r="AH2710" s="5">
        <f t="shared" si="4139"/>
        <v>60.509999999999309</v>
      </c>
      <c r="AI2710" s="5">
        <f t="shared" si="4140"/>
        <v>48.789999999999964</v>
      </c>
      <c r="AJ2710" s="5"/>
      <c r="AK2710" s="5">
        <f t="shared" si="4141"/>
        <v>60.509999999999309</v>
      </c>
      <c r="AL2710" s="5">
        <f t="shared" si="4161"/>
        <v>55.100999999999928</v>
      </c>
      <c r="AM2710" s="5">
        <f t="shared" si="4142"/>
        <v>151</v>
      </c>
      <c r="AN2710" s="5">
        <f t="shared" si="4157"/>
        <v>85.746999999999929</v>
      </c>
      <c r="AO2710" s="5">
        <f t="shared" si="4158"/>
        <v>1</v>
      </c>
      <c r="AP2710" s="5">
        <f t="shared" si="4171"/>
        <v>7</v>
      </c>
      <c r="AQ2710" s="5">
        <f t="shared" si="4090"/>
        <v>6.4</v>
      </c>
      <c r="AR2710" s="5"/>
      <c r="AS2710" s="5">
        <f t="shared" si="4135"/>
        <v>162.71999999999935</v>
      </c>
      <c r="AT2710" s="5">
        <f t="shared" si="4157"/>
        <v>89.964999999999876</v>
      </c>
      <c r="AU2710" s="5">
        <f t="shared" si="4143"/>
        <v>48.789999999999964</v>
      </c>
      <c r="AV2710" s="5">
        <f t="shared" si="4146"/>
        <v>-11.719999999999345</v>
      </c>
      <c r="AW2710" s="5">
        <f t="shared" si="4144"/>
        <v>4</v>
      </c>
      <c r="AX2710" s="5">
        <f t="shared" si="4098"/>
        <v>46.422999999999867</v>
      </c>
      <c r="AZ2710" s="4">
        <f t="shared" si="4080"/>
        <v>0.64615958240118643</v>
      </c>
      <c r="BA2710" s="5">
        <f t="shared" si="4086"/>
        <v>0</v>
      </c>
      <c r="BB2710" s="4">
        <f t="shared" si="4081"/>
        <v>0.11677227466701941</v>
      </c>
      <c r="BD2710" s="5">
        <v>0</v>
      </c>
      <c r="BE2710" s="4">
        <v>0.21369863013698967</v>
      </c>
      <c r="BJ2710" s="5">
        <v>69.940000000000509</v>
      </c>
      <c r="BK2710" s="5">
        <v>14.75</v>
      </c>
      <c r="BL2710" s="5">
        <v>28.980000000000473</v>
      </c>
      <c r="BM2710" s="5">
        <v>5</v>
      </c>
      <c r="BR2710">
        <v>-43</v>
      </c>
      <c r="BS2710">
        <v>-45</v>
      </c>
    </row>
    <row r="2711" spans="1:71">
      <c r="A2711" s="7">
        <v>40423</v>
      </c>
      <c r="B2711" s="6">
        <v>6071.56</v>
      </c>
      <c r="C2711" s="6">
        <v>6104.09</v>
      </c>
      <c r="D2711" s="6">
        <v>6052.55</v>
      </c>
      <c r="E2711" s="6">
        <v>6083.85</v>
      </c>
      <c r="F2711" s="6">
        <v>3610.4</v>
      </c>
      <c r="G2711" s="6">
        <v>3646.29</v>
      </c>
      <c r="H2711" s="6">
        <v>3598.18</v>
      </c>
      <c r="I2711" s="6">
        <v>3631.43</v>
      </c>
      <c r="J2711" s="9">
        <f t="shared" si="4128"/>
        <v>51.539999999999964</v>
      </c>
      <c r="K2711" s="9">
        <f t="shared" si="4155"/>
        <v>103.65333333333319</v>
      </c>
      <c r="L2711" s="9">
        <f t="shared" si="4132"/>
        <v>48.110000000000127</v>
      </c>
      <c r="M2711" s="9">
        <f t="shared" ref="M2711" si="4178">AVERAGE(L2700:L2711)</f>
        <v>73.920833333333348</v>
      </c>
      <c r="N2711" s="6" t="s">
        <v>37</v>
      </c>
      <c r="O2711" s="9">
        <f t="shared" si="4134"/>
        <v>2452.4200000000005</v>
      </c>
      <c r="P2711" s="4">
        <f t="shared" si="4173"/>
        <v>0.7795729948067226</v>
      </c>
      <c r="Q2711" s="5">
        <f t="shared" si="4174"/>
        <v>34.659999999999854</v>
      </c>
      <c r="R2711" s="5">
        <f t="shared" si="4175"/>
        <v>2434.0649999999996</v>
      </c>
      <c r="S2711" s="4">
        <f t="shared" si="4176"/>
        <v>0.7795729948067226</v>
      </c>
      <c r="T2711" s="4">
        <f t="shared" si="4177"/>
        <v>0.7795729948067226</v>
      </c>
      <c r="U2711" s="5">
        <f t="shared" si="4169"/>
        <v>2443.2079999999996</v>
      </c>
      <c r="V2711" s="5">
        <f t="shared" si="4170"/>
        <v>9.2120000000008986</v>
      </c>
      <c r="X2711" s="5">
        <f t="shared" si="4130"/>
        <v>12.289999999999964</v>
      </c>
      <c r="Y2711" s="5">
        <f t="shared" si="4131"/>
        <v>21.029999999999745</v>
      </c>
      <c r="AA2711" s="5">
        <f t="shared" si="4149"/>
        <v>1</v>
      </c>
      <c r="AB2711" s="5">
        <f t="shared" si="4150"/>
        <v>0</v>
      </c>
      <c r="AC2711" s="5">
        <f t="shared" si="4151"/>
        <v>1</v>
      </c>
      <c r="AF2711" s="5">
        <f t="shared" si="4137"/>
        <v>32.529999999999745</v>
      </c>
      <c r="AG2711" s="5">
        <f t="shared" si="4138"/>
        <v>20.190000000000509</v>
      </c>
      <c r="AH2711" s="5">
        <f t="shared" si="4139"/>
        <v>19.010000000000218</v>
      </c>
      <c r="AI2711" s="5">
        <f t="shared" si="4140"/>
        <v>31.349999999999454</v>
      </c>
      <c r="AJ2711" s="5"/>
      <c r="AK2711" s="5">
        <f t="shared" si="4141"/>
        <v>19.010000000000218</v>
      </c>
      <c r="AL2711" s="5">
        <f t="shared" si="4161"/>
        <v>55.100999999999928</v>
      </c>
      <c r="AM2711" s="5">
        <f t="shared" si="4142"/>
        <v>32.529999999999745</v>
      </c>
      <c r="AN2711" s="5">
        <f t="shared" si="4157"/>
        <v>74.449999999999903</v>
      </c>
      <c r="AO2711" s="5">
        <f t="shared" si="4158"/>
        <v>0</v>
      </c>
      <c r="AP2711" s="5">
        <f t="shared" si="4171"/>
        <v>6</v>
      </c>
      <c r="AQ2711" s="5">
        <f t="shared" si="4090"/>
        <v>6.4</v>
      </c>
      <c r="AR2711" s="5"/>
      <c r="AS2711" s="5">
        <f t="shared" si="4135"/>
        <v>31.349999999999454</v>
      </c>
      <c r="AT2711" s="5">
        <f t="shared" si="4157"/>
        <v>81.551999999999765</v>
      </c>
      <c r="AU2711" s="5">
        <f t="shared" si="4143"/>
        <v>20.190000000000509</v>
      </c>
      <c r="AV2711" s="5">
        <f t="shared" si="4146"/>
        <v>12.339999999999236</v>
      </c>
      <c r="AW2711" s="5">
        <f t="shared" si="4144"/>
        <v>5</v>
      </c>
      <c r="AX2711" s="5">
        <f t="shared" si="4098"/>
        <v>46.422999999999867</v>
      </c>
      <c r="AZ2711" s="4">
        <f t="shared" ref="AZ2711:AZ2774" si="4179">T2711</f>
        <v>0.7795729948067226</v>
      </c>
      <c r="BA2711" s="5">
        <f t="shared" si="4086"/>
        <v>0</v>
      </c>
      <c r="BB2711" s="4">
        <f t="shared" ref="BB2711:BB2774" si="4180">AZ2710</f>
        <v>0.64615958240118643</v>
      </c>
      <c r="BD2711" s="5">
        <v>0</v>
      </c>
      <c r="BE2711" s="4">
        <v>0.21360381861576011</v>
      </c>
      <c r="BJ2711" s="5">
        <v>132.65999999999985</v>
      </c>
      <c r="BK2711" s="5">
        <v>-5.5299999999997453</v>
      </c>
      <c r="BL2711" s="5">
        <v>28.339999999999236</v>
      </c>
      <c r="BM2711" s="5">
        <v>5</v>
      </c>
      <c r="BR2711">
        <v>12</v>
      </c>
      <c r="BS2711">
        <v>-21</v>
      </c>
    </row>
    <row r="2712" spans="1:71">
      <c r="A2712" s="7">
        <v>40424</v>
      </c>
      <c r="B2712" s="6">
        <v>6091.66</v>
      </c>
      <c r="C2712" s="6">
        <v>6178.01</v>
      </c>
      <c r="D2712" s="6">
        <v>6088.26</v>
      </c>
      <c r="E2712" s="6">
        <v>6134.62</v>
      </c>
      <c r="F2712" s="6">
        <v>3642.1</v>
      </c>
      <c r="G2712" s="6">
        <v>3706.48</v>
      </c>
      <c r="H2712" s="6">
        <v>3631.32</v>
      </c>
      <c r="I2712" s="6">
        <v>3672.2</v>
      </c>
      <c r="J2712" s="9">
        <f t="shared" si="4128"/>
        <v>94.159999999999854</v>
      </c>
      <c r="K2712" s="9">
        <f t="shared" si="4155"/>
        <v>106.41333333333318</v>
      </c>
      <c r="L2712" s="9">
        <f t="shared" si="4132"/>
        <v>75.159999999999854</v>
      </c>
      <c r="M2712" s="9">
        <f t="shared" ref="M2712" si="4181">AVERAGE(L2701:L2712)</f>
        <v>76.59999999999998</v>
      </c>
      <c r="N2712" s="6" t="s">
        <v>37</v>
      </c>
      <c r="O2712" s="9">
        <f t="shared" si="4134"/>
        <v>2462.42</v>
      </c>
      <c r="P2712" s="4">
        <f t="shared" si="4173"/>
        <v>1</v>
      </c>
      <c r="Q2712" s="5">
        <f t="shared" si="4174"/>
        <v>37.020000000000437</v>
      </c>
      <c r="R2712" s="5">
        <f t="shared" si="4175"/>
        <v>2434.6549999999997</v>
      </c>
      <c r="S2712" s="4">
        <f t="shared" si="4176"/>
        <v>1</v>
      </c>
      <c r="T2712" s="4">
        <f t="shared" si="4177"/>
        <v>1</v>
      </c>
      <c r="U2712" s="5">
        <f t="shared" si="4169"/>
        <v>2446.9459999999999</v>
      </c>
      <c r="V2712" s="5">
        <f t="shared" si="4170"/>
        <v>15.47400000000016</v>
      </c>
      <c r="X2712" s="5">
        <f t="shared" si="4130"/>
        <v>42.960000000000036</v>
      </c>
      <c r="Y2712" s="5">
        <f t="shared" si="4131"/>
        <v>30.099999999999909</v>
      </c>
      <c r="AA2712" s="5">
        <f t="shared" si="4149"/>
        <v>1</v>
      </c>
      <c r="AB2712" s="5">
        <f t="shared" si="4150"/>
        <v>0</v>
      </c>
      <c r="AC2712" s="5">
        <f t="shared" si="4151"/>
        <v>1</v>
      </c>
      <c r="AF2712" s="5">
        <f t="shared" si="4137"/>
        <v>86.350000000000364</v>
      </c>
      <c r="AG2712" s="5">
        <f t="shared" si="4138"/>
        <v>94.159999999999854</v>
      </c>
      <c r="AH2712" s="5">
        <f t="shared" si="4139"/>
        <v>3.3999999999996362</v>
      </c>
      <c r="AI2712" s="5">
        <f t="shared" si="4140"/>
        <v>-4.4099999999998545</v>
      </c>
      <c r="AJ2712" s="5"/>
      <c r="AK2712" s="5">
        <f t="shared" si="4141"/>
        <v>3.3999999999996362</v>
      </c>
      <c r="AL2712" s="5">
        <f t="shared" si="4161"/>
        <v>55.100999999999928</v>
      </c>
      <c r="AM2712" s="5">
        <f t="shared" si="4142"/>
        <v>86.350000000000364</v>
      </c>
      <c r="AN2712" s="5">
        <f t="shared" si="4157"/>
        <v>75.056999999999974</v>
      </c>
      <c r="AO2712" s="5">
        <f t="shared" si="4158"/>
        <v>1</v>
      </c>
      <c r="AP2712" s="5">
        <f t="shared" si="4171"/>
        <v>6</v>
      </c>
      <c r="AQ2712" s="5">
        <f t="shared" si="4090"/>
        <v>6.4</v>
      </c>
      <c r="AR2712" s="5"/>
      <c r="AS2712" s="5">
        <f t="shared" si="4135"/>
        <v>94.159999999999854</v>
      </c>
      <c r="AT2712" s="5">
        <f t="shared" si="4157"/>
        <v>83.417999999999751</v>
      </c>
      <c r="AU2712" s="5">
        <f t="shared" si="4143"/>
        <v>-4.4099999999998545</v>
      </c>
      <c r="AV2712" s="5">
        <f t="shared" si="4146"/>
        <v>-7.8099999999994907</v>
      </c>
      <c r="AW2712" s="5">
        <f t="shared" si="4144"/>
        <v>6</v>
      </c>
      <c r="AX2712" s="5">
        <f t="shared" si="4098"/>
        <v>44.881999999999792</v>
      </c>
      <c r="AZ2712" s="4">
        <f t="shared" si="4179"/>
        <v>1</v>
      </c>
      <c r="BA2712" s="5">
        <f t="shared" si="4086"/>
        <v>0</v>
      </c>
      <c r="BB2712" s="4">
        <f t="shared" si="4180"/>
        <v>0.7795729948067226</v>
      </c>
      <c r="BD2712" s="5">
        <v>0</v>
      </c>
      <c r="BE2712" s="4">
        <v>0.21329763498437876</v>
      </c>
      <c r="BJ2712" s="5">
        <v>99.590000000000146</v>
      </c>
      <c r="BK2712" s="5">
        <v>88.539999999999964</v>
      </c>
      <c r="BL2712" s="5">
        <v>17.829999999999927</v>
      </c>
      <c r="BM2712" s="5">
        <v>5</v>
      </c>
      <c r="BR2712">
        <v>43</v>
      </c>
      <c r="BS2712">
        <v>-46</v>
      </c>
    </row>
    <row r="2713" spans="1:71">
      <c r="A2713" s="7">
        <v>40427</v>
      </c>
      <c r="B2713" s="6">
        <v>6156.29</v>
      </c>
      <c r="C2713" s="6">
        <v>6164.93</v>
      </c>
      <c r="D2713" s="6">
        <v>6140.98</v>
      </c>
      <c r="E2713" s="6">
        <v>6155.04</v>
      </c>
      <c r="F2713" s="6">
        <v>3695.47</v>
      </c>
      <c r="G2713" s="6">
        <v>3695.47</v>
      </c>
      <c r="H2713" s="6">
        <v>3674.76</v>
      </c>
      <c r="I2713" s="6">
        <v>3684.73</v>
      </c>
      <c r="J2713" s="9">
        <f t="shared" si="4128"/>
        <v>30.3100000000004</v>
      </c>
      <c r="K2713" s="9">
        <f t="shared" si="4155"/>
        <v>95.719999999999871</v>
      </c>
      <c r="L2713" s="9">
        <f t="shared" si="4132"/>
        <v>23.269999999999982</v>
      </c>
      <c r="M2713" s="9">
        <f t="shared" ref="M2713" si="4182">AVERAGE(L2702:L2713)</f>
        <v>69.39916666666663</v>
      </c>
      <c r="N2713" s="6" t="s">
        <v>37</v>
      </c>
      <c r="O2713" s="9">
        <f t="shared" si="4134"/>
        <v>2470.31</v>
      </c>
      <c r="P2713" s="4">
        <f t="shared" si="4173"/>
        <v>1</v>
      </c>
      <c r="Q2713" s="5">
        <f t="shared" si="4174"/>
        <v>35.879999999999654</v>
      </c>
      <c r="R2713" s="5">
        <f t="shared" si="4175"/>
        <v>2443.4</v>
      </c>
      <c r="S2713" s="4">
        <f t="shared" si="4176"/>
        <v>1</v>
      </c>
      <c r="T2713" s="4">
        <f t="shared" si="4177"/>
        <v>1</v>
      </c>
      <c r="U2713" s="5">
        <f t="shared" si="4169"/>
        <v>2455.9279999999999</v>
      </c>
      <c r="V2713" s="5">
        <f t="shared" si="4170"/>
        <v>14.382000000000062</v>
      </c>
      <c r="X2713" s="5">
        <f t="shared" si="4130"/>
        <v>-1.25</v>
      </c>
      <c r="Y2713" s="5">
        <f t="shared" si="4131"/>
        <v>-10.739999999999782</v>
      </c>
      <c r="AA2713" s="5">
        <f t="shared" si="4149"/>
        <v>0</v>
      </c>
      <c r="AB2713" s="5">
        <f t="shared" si="4150"/>
        <v>1</v>
      </c>
      <c r="AC2713" s="5">
        <f t="shared" si="4151"/>
        <v>1</v>
      </c>
      <c r="AF2713" s="5">
        <f t="shared" si="4137"/>
        <v>8.6400000000003274</v>
      </c>
      <c r="AG2713" s="5">
        <f t="shared" si="4138"/>
        <v>30.3100000000004</v>
      </c>
      <c r="AH2713" s="5">
        <f t="shared" si="4139"/>
        <v>15.3100000000004</v>
      </c>
      <c r="AI2713" s="5">
        <f t="shared" si="4140"/>
        <v>-6.3599999999996726</v>
      </c>
      <c r="AJ2713" s="5"/>
      <c r="AK2713" s="5">
        <f t="shared" si="4141"/>
        <v>8.6400000000003274</v>
      </c>
      <c r="AL2713" s="5">
        <f t="shared" si="4161"/>
        <v>55.100999999999928</v>
      </c>
      <c r="AM2713" s="5">
        <f t="shared" si="4142"/>
        <v>15.3100000000004</v>
      </c>
      <c r="AN2713" s="5">
        <f t="shared" si="4157"/>
        <v>72.78400000000002</v>
      </c>
      <c r="AO2713" s="5">
        <f t="shared" si="4158"/>
        <v>0</v>
      </c>
      <c r="AP2713" s="5">
        <f t="shared" si="4171"/>
        <v>6</v>
      </c>
      <c r="AQ2713" s="5">
        <f t="shared" si="4090"/>
        <v>6.4</v>
      </c>
      <c r="AR2713" s="5"/>
      <c r="AS2713" s="5">
        <f t="shared" si="4135"/>
        <v>30.3100000000004</v>
      </c>
      <c r="AT2713" s="5">
        <f t="shared" si="4157"/>
        <v>81.441999999999823</v>
      </c>
      <c r="AU2713" s="5">
        <f t="shared" si="4143"/>
        <v>-6.3599999999996726</v>
      </c>
      <c r="AV2713" s="5">
        <f t="shared" si="4146"/>
        <v>-21.670000000000073</v>
      </c>
      <c r="AW2713" s="5">
        <f t="shared" si="4144"/>
        <v>2</v>
      </c>
      <c r="AX2713" s="5">
        <f t="shared" si="4098"/>
        <v>44.881999999999792</v>
      </c>
      <c r="AZ2713" s="4">
        <f t="shared" si="4179"/>
        <v>1</v>
      </c>
      <c r="BA2713" s="5">
        <f t="shared" si="4086"/>
        <v>7.8899999999998727</v>
      </c>
      <c r="BB2713" s="4">
        <f t="shared" si="4180"/>
        <v>1</v>
      </c>
      <c r="BD2713" s="5">
        <v>0</v>
      </c>
      <c r="BE2713" s="4">
        <v>0.21258399511301412</v>
      </c>
      <c r="BJ2713" s="5">
        <v>74.359999999999673</v>
      </c>
      <c r="BK2713" s="5">
        <v>17.010000000000218</v>
      </c>
      <c r="BL2713" s="5">
        <v>7.0000000000618456E-2</v>
      </c>
      <c r="BM2713" s="5">
        <v>5</v>
      </c>
      <c r="BR2713">
        <v>-1</v>
      </c>
      <c r="BS2713">
        <v>11</v>
      </c>
    </row>
    <row r="2714" spans="1:71">
      <c r="A2714" s="7">
        <v>40428</v>
      </c>
      <c r="B2714" s="6">
        <v>6136.92</v>
      </c>
      <c r="C2714" s="6">
        <v>6138.93</v>
      </c>
      <c r="D2714" s="6">
        <v>6083.2</v>
      </c>
      <c r="E2714" s="6">
        <v>6117.89</v>
      </c>
      <c r="F2714" s="6">
        <v>3669.15</v>
      </c>
      <c r="G2714" s="6">
        <v>3672.54</v>
      </c>
      <c r="H2714" s="6">
        <v>3620.36</v>
      </c>
      <c r="I2714" s="6">
        <v>3643.81</v>
      </c>
      <c r="J2714" s="9">
        <f t="shared" si="4128"/>
        <v>71.840000000000146</v>
      </c>
      <c r="K2714" s="9">
        <f t="shared" si="4155"/>
        <v>93.563333333333205</v>
      </c>
      <c r="L2714" s="9">
        <f t="shared" si="4132"/>
        <v>64.369999999999891</v>
      </c>
      <c r="M2714" s="9">
        <f t="shared" ref="M2714" si="4183">AVERAGE(L2703:L2714)</f>
        <v>68.184999999999945</v>
      </c>
      <c r="N2714" s="6" t="s">
        <v>37</v>
      </c>
      <c r="O2714" s="9">
        <f t="shared" si="4134"/>
        <v>2474.0800000000004</v>
      </c>
      <c r="P2714" s="4">
        <f t="shared" si="4173"/>
        <v>1</v>
      </c>
      <c r="Q2714" s="5">
        <f t="shared" si="4174"/>
        <v>21.659999999999854</v>
      </c>
      <c r="R2714" s="5">
        <f t="shared" si="4175"/>
        <v>2457.8350000000005</v>
      </c>
      <c r="S2714" s="4">
        <f t="shared" si="4176"/>
        <v>1</v>
      </c>
      <c r="T2714" s="4">
        <f t="shared" si="4177"/>
        <v>1</v>
      </c>
      <c r="U2714" s="5">
        <f t="shared" si="4169"/>
        <v>2463.8579999999997</v>
      </c>
      <c r="V2714" s="5">
        <f t="shared" si="4170"/>
        <v>10.222000000000662</v>
      </c>
      <c r="X2714" s="5">
        <f t="shared" si="4130"/>
        <v>-19.029999999999745</v>
      </c>
      <c r="Y2714" s="5">
        <f t="shared" si="4131"/>
        <v>-25.340000000000146</v>
      </c>
      <c r="AA2714" s="5">
        <f t="shared" si="4149"/>
        <v>0</v>
      </c>
      <c r="AB2714" s="5">
        <f t="shared" si="4150"/>
        <v>1</v>
      </c>
      <c r="AC2714" s="5">
        <f t="shared" si="4151"/>
        <v>1</v>
      </c>
      <c r="AF2714" s="5">
        <f t="shared" si="4137"/>
        <v>2.0100000000002183</v>
      </c>
      <c r="AG2714" s="5">
        <f t="shared" si="4138"/>
        <v>-16.109999999999673</v>
      </c>
      <c r="AH2714" s="5">
        <f t="shared" si="4139"/>
        <v>53.720000000000255</v>
      </c>
      <c r="AI2714" s="5">
        <f t="shared" si="4140"/>
        <v>71.840000000000146</v>
      </c>
      <c r="AJ2714" s="5"/>
      <c r="AK2714" s="5">
        <f t="shared" si="4141"/>
        <v>2.0100000000002183</v>
      </c>
      <c r="AL2714" s="5">
        <f t="shared" si="4161"/>
        <v>55.100999999999928</v>
      </c>
      <c r="AM2714" s="5">
        <f t="shared" si="4142"/>
        <v>53.720000000000255</v>
      </c>
      <c r="AN2714" s="5">
        <f t="shared" si="4157"/>
        <v>68.799000000000063</v>
      </c>
      <c r="AO2714" s="5">
        <f t="shared" si="4158"/>
        <v>0</v>
      </c>
      <c r="AP2714" s="5">
        <f t="shared" si="4171"/>
        <v>5</v>
      </c>
      <c r="AQ2714" s="5">
        <f t="shared" si="4090"/>
        <v>6.2</v>
      </c>
      <c r="AR2714" s="5"/>
      <c r="AS2714" s="5">
        <f t="shared" si="4135"/>
        <v>71.840000000000146</v>
      </c>
      <c r="AT2714" s="5">
        <f t="shared" si="4157"/>
        <v>74.464999999999876</v>
      </c>
      <c r="AU2714" s="5">
        <f t="shared" si="4143"/>
        <v>-16.109999999999673</v>
      </c>
      <c r="AV2714" s="5">
        <f t="shared" si="4146"/>
        <v>18.119999999999891</v>
      </c>
      <c r="AW2714" s="5">
        <f t="shared" si="4144"/>
        <v>3</v>
      </c>
      <c r="AX2714" s="5">
        <f t="shared" si="4098"/>
        <v>44.881999999999792</v>
      </c>
      <c r="AZ2714" s="4">
        <f t="shared" si="4179"/>
        <v>1</v>
      </c>
      <c r="BA2714" s="5">
        <f t="shared" si="4086"/>
        <v>3.7700000000004366</v>
      </c>
      <c r="BB2714" s="4">
        <f t="shared" si="4180"/>
        <v>1</v>
      </c>
      <c r="BD2714" s="5">
        <v>0</v>
      </c>
      <c r="BE2714" s="4">
        <v>0.21180921367685002</v>
      </c>
      <c r="BJ2714" s="5">
        <v>163.96999999999935</v>
      </c>
      <c r="BK2714" s="5">
        <v>-41.449999999999818</v>
      </c>
      <c r="BL2714" s="5">
        <v>41.449999999999818</v>
      </c>
      <c r="BM2714" s="5">
        <v>5</v>
      </c>
      <c r="BR2714">
        <v>-37</v>
      </c>
      <c r="BS2714">
        <v>25</v>
      </c>
    </row>
    <row r="2715" spans="1:71">
      <c r="A2715" s="7">
        <v>40429</v>
      </c>
      <c r="B2715" s="6">
        <v>6099.33</v>
      </c>
      <c r="C2715" s="6">
        <v>6180.38</v>
      </c>
      <c r="D2715" s="6">
        <v>6062.65</v>
      </c>
      <c r="E2715" s="6">
        <v>6164.44</v>
      </c>
      <c r="F2715" s="6">
        <v>3632.62</v>
      </c>
      <c r="G2715" s="6">
        <v>3686.91</v>
      </c>
      <c r="H2715" s="6">
        <v>3613.29</v>
      </c>
      <c r="I2715" s="6">
        <v>3677.21</v>
      </c>
      <c r="J2715" s="9">
        <f t="shared" si="4128"/>
        <v>117.73000000000047</v>
      </c>
      <c r="K2715" s="9">
        <f t="shared" si="4155"/>
        <v>98.385833333333267</v>
      </c>
      <c r="L2715" s="9">
        <f t="shared" si="4132"/>
        <v>73.619999999999891</v>
      </c>
      <c r="M2715" s="9">
        <f t="shared" ref="M2715" si="4184">AVERAGE(L2704:L2715)</f>
        <v>69.418333333333294</v>
      </c>
      <c r="N2715" s="6" t="s">
        <v>37</v>
      </c>
      <c r="O2715" s="9">
        <f t="shared" si="4134"/>
        <v>2487.2299999999996</v>
      </c>
      <c r="P2715" s="4">
        <f t="shared" si="4173"/>
        <v>1</v>
      </c>
      <c r="Q2715" s="5">
        <f t="shared" si="4174"/>
        <v>34.809999999999036</v>
      </c>
      <c r="R2715" s="5">
        <f t="shared" si="4175"/>
        <v>2461.1225000000004</v>
      </c>
      <c r="S2715" s="4">
        <f t="shared" si="4176"/>
        <v>1</v>
      </c>
      <c r="T2715" s="4">
        <f t="shared" si="4177"/>
        <v>1</v>
      </c>
      <c r="U2715" s="5">
        <f t="shared" si="4169"/>
        <v>2469.2919999999999</v>
      </c>
      <c r="V2715" s="5">
        <f t="shared" si="4170"/>
        <v>17.937999999999647</v>
      </c>
      <c r="X2715" s="5">
        <f t="shared" si="4130"/>
        <v>65.109999999999673</v>
      </c>
      <c r="Y2715" s="5">
        <f t="shared" si="4131"/>
        <v>44.590000000000146</v>
      </c>
      <c r="AA2715" s="5">
        <f t="shared" si="4149"/>
        <v>1</v>
      </c>
      <c r="AB2715" s="5">
        <f t="shared" si="4150"/>
        <v>0</v>
      </c>
      <c r="AC2715" s="5">
        <f t="shared" si="4151"/>
        <v>1</v>
      </c>
      <c r="AF2715" s="5">
        <f t="shared" si="4137"/>
        <v>81.050000000000182</v>
      </c>
      <c r="AG2715" s="5">
        <f t="shared" si="4138"/>
        <v>62.489999999999782</v>
      </c>
      <c r="AH2715" s="5">
        <f t="shared" si="4139"/>
        <v>36.680000000000291</v>
      </c>
      <c r="AI2715" s="5">
        <f t="shared" si="4140"/>
        <v>55.240000000000691</v>
      </c>
      <c r="AJ2715" s="5"/>
      <c r="AK2715" s="5">
        <f t="shared" si="4141"/>
        <v>36.680000000000291</v>
      </c>
      <c r="AL2715" s="5">
        <f t="shared" si="4161"/>
        <v>55.100999999999928</v>
      </c>
      <c r="AM2715" s="5">
        <f t="shared" si="4142"/>
        <v>81.050000000000182</v>
      </c>
      <c r="AN2715" s="5">
        <f t="shared" si="4157"/>
        <v>68.1460000000001</v>
      </c>
      <c r="AO2715" s="5">
        <f t="shared" si="4158"/>
        <v>1</v>
      </c>
      <c r="AP2715" s="5">
        <f t="shared" si="4171"/>
        <v>5</v>
      </c>
      <c r="AQ2715" s="5">
        <f t="shared" si="4090"/>
        <v>6</v>
      </c>
      <c r="AR2715" s="5"/>
      <c r="AS2715" s="5">
        <f t="shared" si="4135"/>
        <v>62.489999999999782</v>
      </c>
      <c r="AT2715" s="5">
        <f t="shared" si="4157"/>
        <v>70.959999999999852</v>
      </c>
      <c r="AU2715" s="5">
        <f t="shared" si="4143"/>
        <v>55.240000000000691</v>
      </c>
      <c r="AV2715" s="5">
        <f t="shared" si="4146"/>
        <v>18.5600000000004</v>
      </c>
      <c r="AW2715" s="5">
        <f t="shared" si="4144"/>
        <v>4</v>
      </c>
      <c r="AX2715" s="5">
        <f t="shared" si="4098"/>
        <v>46.422999999999867</v>
      </c>
      <c r="AZ2715" s="4">
        <f t="shared" si="4179"/>
        <v>1</v>
      </c>
      <c r="BA2715" s="5">
        <f t="shared" ref="BA2715:BA2778" si="4185">IF(AZ2714&gt;0.9,O2715-O2714,0)</f>
        <v>13.149999999999181</v>
      </c>
      <c r="BB2715" s="4">
        <f t="shared" si="4180"/>
        <v>1</v>
      </c>
      <c r="BD2715" s="5">
        <v>0</v>
      </c>
      <c r="BE2715" s="4">
        <v>0.21153425257168157</v>
      </c>
      <c r="BJ2715" s="5">
        <v>115.85000000000036</v>
      </c>
      <c r="BK2715" s="5">
        <v>-13.8100000000004</v>
      </c>
      <c r="BL2715" s="5">
        <v>42.1200000000008</v>
      </c>
      <c r="BM2715" s="5">
        <v>5</v>
      </c>
      <c r="BR2715">
        <v>65</v>
      </c>
      <c r="BS2715">
        <v>-42</v>
      </c>
    </row>
    <row r="2716" spans="1:71">
      <c r="A2716" s="7">
        <v>40430</v>
      </c>
      <c r="B2716" s="6">
        <v>6141.84</v>
      </c>
      <c r="C2716" s="6">
        <v>6233.07</v>
      </c>
      <c r="D2716" s="6">
        <v>6133.99</v>
      </c>
      <c r="E2716" s="6">
        <v>6221.52</v>
      </c>
      <c r="F2716" s="6">
        <v>3666.76</v>
      </c>
      <c r="G2716" s="6">
        <v>3731.06</v>
      </c>
      <c r="H2716" s="6">
        <v>3655.47</v>
      </c>
      <c r="I2716" s="6">
        <v>3722.15</v>
      </c>
      <c r="J2716" s="9">
        <f t="shared" si="4128"/>
        <v>99.079999999999927</v>
      </c>
      <c r="K2716" s="9">
        <f t="shared" si="4155"/>
        <v>94.841666666666626</v>
      </c>
      <c r="L2716" s="9">
        <f t="shared" si="4132"/>
        <v>75.590000000000146</v>
      </c>
      <c r="M2716" s="9">
        <f t="shared" ref="M2716" si="4186">AVERAGE(L2705:L2716)</f>
        <v>67.7083333333333</v>
      </c>
      <c r="N2716" s="6" t="s">
        <v>37</v>
      </c>
      <c r="O2716" s="9">
        <f t="shared" si="4134"/>
        <v>2499.3700000000003</v>
      </c>
      <c r="P2716" s="4">
        <f t="shared" si="4173"/>
        <v>1</v>
      </c>
      <c r="Q2716" s="5">
        <f t="shared" si="4174"/>
        <v>36.950000000000273</v>
      </c>
      <c r="R2716" s="5">
        <f t="shared" si="4175"/>
        <v>2471.6575000000003</v>
      </c>
      <c r="S2716" s="4">
        <f t="shared" si="4176"/>
        <v>1</v>
      </c>
      <c r="T2716" s="4">
        <f t="shared" si="4177"/>
        <v>1</v>
      </c>
      <c r="U2716" s="5">
        <f t="shared" si="4169"/>
        <v>2478.6819999999998</v>
      </c>
      <c r="V2716" s="5">
        <f t="shared" si="4170"/>
        <v>20.688000000000557</v>
      </c>
      <c r="X2716" s="5">
        <f t="shared" si="4130"/>
        <v>79.680000000000291</v>
      </c>
      <c r="Y2716" s="5">
        <f t="shared" si="4131"/>
        <v>55.389999999999873</v>
      </c>
      <c r="AA2716" s="5">
        <f t="shared" si="4149"/>
        <v>1</v>
      </c>
      <c r="AB2716" s="5">
        <f t="shared" si="4150"/>
        <v>0</v>
      </c>
      <c r="AC2716" s="5">
        <f t="shared" si="4151"/>
        <v>1</v>
      </c>
      <c r="AF2716" s="5">
        <f t="shared" si="4137"/>
        <v>91.229999999999563</v>
      </c>
      <c r="AG2716" s="5">
        <f t="shared" si="4138"/>
        <v>68.630000000000109</v>
      </c>
      <c r="AH2716" s="5">
        <f t="shared" si="4139"/>
        <v>7.8500000000003638</v>
      </c>
      <c r="AI2716" s="5">
        <f t="shared" si="4140"/>
        <v>30.449999999999818</v>
      </c>
      <c r="AJ2716" s="5"/>
      <c r="AK2716" s="5">
        <f t="shared" si="4141"/>
        <v>7.8500000000003638</v>
      </c>
      <c r="AL2716" s="5">
        <f t="shared" si="4161"/>
        <v>55.100999999999928</v>
      </c>
      <c r="AM2716" s="5">
        <f t="shared" si="4142"/>
        <v>91.229999999999563</v>
      </c>
      <c r="AN2716" s="5">
        <f t="shared" si="4157"/>
        <v>73.194000000000045</v>
      </c>
      <c r="AO2716" s="5">
        <f t="shared" si="4158"/>
        <v>1</v>
      </c>
      <c r="AP2716" s="5">
        <f t="shared" si="4171"/>
        <v>6</v>
      </c>
      <c r="AQ2716" s="5">
        <f t="shared" si="4090"/>
        <v>5.9</v>
      </c>
      <c r="AR2716" s="5"/>
      <c r="AS2716" s="5">
        <f t="shared" si="4135"/>
        <v>68.630000000000109</v>
      </c>
      <c r="AT2716" s="5">
        <f t="shared" si="4157"/>
        <v>72.881999999999877</v>
      </c>
      <c r="AU2716" s="5">
        <f t="shared" si="4143"/>
        <v>30.449999999999818</v>
      </c>
      <c r="AV2716" s="5">
        <f t="shared" si="4146"/>
        <v>22.599999999999454</v>
      </c>
      <c r="AW2716" s="5">
        <f t="shared" si="4144"/>
        <v>5</v>
      </c>
      <c r="AX2716" s="5">
        <f t="shared" si="4098"/>
        <v>46.422999999999867</v>
      </c>
      <c r="AZ2716" s="4">
        <f t="shared" si="4179"/>
        <v>1</v>
      </c>
      <c r="BA2716" s="5">
        <f t="shared" si="4185"/>
        <v>12.140000000000782</v>
      </c>
      <c r="BB2716" s="4">
        <f t="shared" si="4180"/>
        <v>1</v>
      </c>
      <c r="BD2716" s="5">
        <v>0</v>
      </c>
      <c r="BE2716" s="4">
        <v>0.21150402864818393</v>
      </c>
      <c r="BJ2716" s="5">
        <v>66.470000000000255</v>
      </c>
      <c r="BK2716" s="5">
        <v>10.359999999999673</v>
      </c>
      <c r="BL2716" s="5">
        <v>5.2700000000004366</v>
      </c>
      <c r="BM2716" s="5">
        <v>5</v>
      </c>
      <c r="BR2716">
        <v>80</v>
      </c>
      <c r="BS2716">
        <v>-41</v>
      </c>
    </row>
    <row r="2717" spans="1:71">
      <c r="A2717" s="7">
        <v>40431</v>
      </c>
      <c r="B2717" s="6">
        <v>6186.22</v>
      </c>
      <c r="C2717" s="6">
        <v>6224.65</v>
      </c>
      <c r="D2717" s="6">
        <v>6182.56</v>
      </c>
      <c r="E2717" s="6">
        <v>6214.77</v>
      </c>
      <c r="F2717" s="6">
        <v>3703.02</v>
      </c>
      <c r="G2717" s="6">
        <v>3731.86</v>
      </c>
      <c r="H2717" s="6">
        <v>3697.18</v>
      </c>
      <c r="I2717" s="6">
        <v>3725.82</v>
      </c>
      <c r="J2717" s="9">
        <f t="shared" si="4128"/>
        <v>42.089999999999236</v>
      </c>
      <c r="K2717" s="9">
        <f t="shared" si="4155"/>
        <v>88.594166666666524</v>
      </c>
      <c r="L2717" s="9">
        <f t="shared" si="4132"/>
        <v>34.680000000000291</v>
      </c>
      <c r="M2717" s="9">
        <f t="shared" ref="M2717" si="4187">AVERAGE(L2706:L2717)</f>
        <v>63.43416666666667</v>
      </c>
      <c r="N2717" s="6" t="s">
        <v>37</v>
      </c>
      <c r="O2717" s="9">
        <f t="shared" si="4134"/>
        <v>2488.9500000000003</v>
      </c>
      <c r="P2717" s="4">
        <f t="shared" si="4173"/>
        <v>0.64143152099105538</v>
      </c>
      <c r="Q2717" s="5">
        <f t="shared" si="4174"/>
        <v>29.0600000000004</v>
      </c>
      <c r="R2717" s="5">
        <f t="shared" si="4175"/>
        <v>2477.5749999999998</v>
      </c>
      <c r="S2717" s="4">
        <f t="shared" si="4176"/>
        <v>0.77806176783812331</v>
      </c>
      <c r="T2717" s="4">
        <f t="shared" si="4177"/>
        <v>0.83954419464120633</v>
      </c>
      <c r="U2717" s="5">
        <f t="shared" si="4169"/>
        <v>2483.9880000000003</v>
      </c>
      <c r="V2717" s="5">
        <f t="shared" si="4170"/>
        <v>4.9619999999999891</v>
      </c>
      <c r="X2717" s="5">
        <f t="shared" si="4130"/>
        <v>28.550000000000182</v>
      </c>
      <c r="Y2717" s="5">
        <f t="shared" si="4131"/>
        <v>22.800000000000182</v>
      </c>
      <c r="AA2717" s="5">
        <f t="shared" si="4149"/>
        <v>1</v>
      </c>
      <c r="AB2717" s="5">
        <f t="shared" si="4150"/>
        <v>0</v>
      </c>
      <c r="AC2717" s="5">
        <f t="shared" si="4151"/>
        <v>1</v>
      </c>
      <c r="AF2717" s="5">
        <f t="shared" si="4137"/>
        <v>38.429999999999382</v>
      </c>
      <c r="AG2717" s="5">
        <f t="shared" si="4138"/>
        <v>3.1299999999991996</v>
      </c>
      <c r="AH2717" s="5">
        <f t="shared" si="4139"/>
        <v>3.6599999999998545</v>
      </c>
      <c r="AI2717" s="5">
        <f t="shared" si="4140"/>
        <v>38.960000000000036</v>
      </c>
      <c r="AJ2717" s="5"/>
      <c r="AK2717" s="5">
        <f t="shared" si="4141"/>
        <v>3.6599999999998545</v>
      </c>
      <c r="AL2717" s="5">
        <f t="shared" si="4161"/>
        <v>39.063000000000187</v>
      </c>
      <c r="AM2717" s="5">
        <f t="shared" si="4142"/>
        <v>38.429999999999382</v>
      </c>
      <c r="AN2717" s="5">
        <f t="shared" si="4157"/>
        <v>71.304000000000002</v>
      </c>
      <c r="AO2717" s="5">
        <f t="shared" si="4158"/>
        <v>0</v>
      </c>
      <c r="AP2717" s="5">
        <f t="shared" si="4171"/>
        <v>6</v>
      </c>
      <c r="AQ2717" s="5">
        <f t="shared" si="4090"/>
        <v>5.9</v>
      </c>
      <c r="AR2717" s="5"/>
      <c r="AS2717" s="5">
        <f t="shared" si="4135"/>
        <v>38.960000000000036</v>
      </c>
      <c r="AT2717" s="5">
        <f t="shared" si="4157"/>
        <v>70.068999999999875</v>
      </c>
      <c r="AU2717" s="5">
        <f t="shared" si="4143"/>
        <v>3.1299999999991996</v>
      </c>
      <c r="AV2717" s="5">
        <f t="shared" si="4146"/>
        <v>35.300000000000182</v>
      </c>
      <c r="AW2717" s="5">
        <f t="shared" si="4144"/>
        <v>6</v>
      </c>
      <c r="AX2717" s="5">
        <f t="shared" si="4098"/>
        <v>46.422999999999867</v>
      </c>
      <c r="AZ2717" s="4">
        <f t="shared" si="4179"/>
        <v>0.83954419464120633</v>
      </c>
      <c r="BA2717" s="5">
        <f t="shared" si="4185"/>
        <v>-10.420000000000073</v>
      </c>
      <c r="BB2717" s="4">
        <f t="shared" si="4180"/>
        <v>1</v>
      </c>
      <c r="BD2717" s="5">
        <v>0</v>
      </c>
      <c r="BE2717" s="4">
        <v>0.21033797216699232</v>
      </c>
      <c r="BJ2717" s="5">
        <v>69.6899999999996</v>
      </c>
      <c r="BK2717" s="5">
        <v>13.150000000000546</v>
      </c>
      <c r="BL2717" s="5">
        <v>11.210000000000036</v>
      </c>
      <c r="BM2717" s="5">
        <v>5</v>
      </c>
      <c r="BR2717">
        <v>29</v>
      </c>
      <c r="BS2717">
        <v>-23</v>
      </c>
    </row>
    <row r="2718" spans="1:71">
      <c r="A2718" s="7">
        <v>40434</v>
      </c>
      <c r="B2718" s="6">
        <v>6258.51</v>
      </c>
      <c r="C2718" s="6">
        <v>6290.87</v>
      </c>
      <c r="D2718" s="6">
        <v>6231.52</v>
      </c>
      <c r="E2718" s="6">
        <v>6261.68</v>
      </c>
      <c r="F2718" s="6">
        <v>3765.24</v>
      </c>
      <c r="G2718" s="6">
        <v>3781.48</v>
      </c>
      <c r="H2718" s="6">
        <v>3751.57</v>
      </c>
      <c r="I2718" s="6">
        <v>3767.15</v>
      </c>
      <c r="J2718" s="9">
        <f t="shared" si="4128"/>
        <v>76.099999999999454</v>
      </c>
      <c r="K2718" s="9">
        <f t="shared" si="4155"/>
        <v>90.569999999999865</v>
      </c>
      <c r="L2718" s="9">
        <f t="shared" si="4132"/>
        <v>55.659999999999854</v>
      </c>
      <c r="M2718" s="9">
        <f t="shared" ref="M2718" si="4188">AVERAGE(L2707:L2718)</f>
        <v>64.600833333333341</v>
      </c>
      <c r="N2718" s="6" t="s">
        <v>36</v>
      </c>
      <c r="O2718" s="9">
        <f t="shared" si="4134"/>
        <v>2494.5300000000002</v>
      </c>
      <c r="P2718" s="4">
        <f t="shared" si="4173"/>
        <v>0.80862000790825805</v>
      </c>
      <c r="Q2718" s="5">
        <f t="shared" si="4174"/>
        <v>25.289999999999964</v>
      </c>
      <c r="R2718" s="5">
        <f t="shared" si="4175"/>
        <v>2480.4025000000001</v>
      </c>
      <c r="S2718" s="4">
        <f t="shared" si="4176"/>
        <v>0.86901217861975344</v>
      </c>
      <c r="T2718" s="4">
        <f t="shared" si="4177"/>
        <v>0.89691160809371318</v>
      </c>
      <c r="U2718" s="5">
        <f t="shared" si="4169"/>
        <v>2488.8320000000003</v>
      </c>
      <c r="V2718" s="5">
        <f t="shared" si="4170"/>
        <v>5.6979999999998654</v>
      </c>
      <c r="X2718" s="5">
        <f t="shared" si="4130"/>
        <v>3.1700000000000728</v>
      </c>
      <c r="Y2718" s="5">
        <f t="shared" si="4131"/>
        <v>1.9100000000003092</v>
      </c>
      <c r="AA2718" s="5">
        <f t="shared" si="4149"/>
        <v>1</v>
      </c>
      <c r="AB2718" s="5">
        <f t="shared" si="4150"/>
        <v>0</v>
      </c>
      <c r="AC2718" s="5">
        <f t="shared" si="4151"/>
        <v>1</v>
      </c>
      <c r="AF2718" s="5">
        <f t="shared" si="4137"/>
        <v>32.359999999999673</v>
      </c>
      <c r="AG2718" s="5">
        <f t="shared" si="4138"/>
        <v>76.099999999999454</v>
      </c>
      <c r="AH2718" s="5">
        <f t="shared" si="4139"/>
        <v>26.989999999999782</v>
      </c>
      <c r="AI2718" s="5">
        <f t="shared" si="4140"/>
        <v>-16.75</v>
      </c>
      <c r="AJ2718" s="5"/>
      <c r="AK2718" s="5">
        <f t="shared" si="4141"/>
        <v>26.989999999999782</v>
      </c>
      <c r="AL2718" s="5">
        <f t="shared" si="4161"/>
        <v>39.063000000000187</v>
      </c>
      <c r="AM2718" s="5">
        <f t="shared" si="4142"/>
        <v>32.359999999999673</v>
      </c>
      <c r="AN2718" s="5">
        <f t="shared" si="4157"/>
        <v>66.176000000000016</v>
      </c>
      <c r="AO2718" s="5">
        <f t="shared" si="4158"/>
        <v>0</v>
      </c>
      <c r="AP2718" s="5">
        <f t="shared" si="4171"/>
        <v>5</v>
      </c>
      <c r="AQ2718" s="5">
        <f t="shared" ref="AQ2718:AQ2781" si="4189">AVERAGE(AP2709:AP2718)</f>
        <v>5.8</v>
      </c>
      <c r="AR2718" s="5"/>
      <c r="AS2718" s="5">
        <f t="shared" si="4135"/>
        <v>76.099999999999454</v>
      </c>
      <c r="AT2718" s="5">
        <f t="shared" si="4157"/>
        <v>71.545999999999822</v>
      </c>
      <c r="AU2718" s="5">
        <f t="shared" si="4143"/>
        <v>-16.75</v>
      </c>
      <c r="AV2718" s="5">
        <f t="shared" si="4146"/>
        <v>-43.739999999999782</v>
      </c>
      <c r="AW2718" s="5">
        <f t="shared" si="4144"/>
        <v>2</v>
      </c>
      <c r="AX2718" s="5">
        <f t="shared" si="4098"/>
        <v>45.144999999999804</v>
      </c>
      <c r="AZ2718" s="4">
        <f t="shared" si="4179"/>
        <v>0.89691160809371318</v>
      </c>
      <c r="BA2718" s="5">
        <f t="shared" si="4185"/>
        <v>0</v>
      </c>
      <c r="BB2718" s="4">
        <f t="shared" si="4180"/>
        <v>0.83954419464120633</v>
      </c>
      <c r="BD2718" s="5">
        <v>0</v>
      </c>
      <c r="BE2718" s="4">
        <v>0.20991363124295798</v>
      </c>
      <c r="BJ2718" s="5">
        <v>58.690000000000509</v>
      </c>
      <c r="BK2718" s="5">
        <v>31.039999999999964</v>
      </c>
      <c r="BL2718" s="5">
        <v>10.3700000000008</v>
      </c>
      <c r="BM2718" s="5">
        <v>5</v>
      </c>
      <c r="BR2718">
        <v>27</v>
      </c>
      <c r="BS2718">
        <v>2</v>
      </c>
    </row>
    <row r="2719" spans="1:71">
      <c r="A2719" s="7">
        <v>40435</v>
      </c>
      <c r="B2719" s="6">
        <v>6261.78</v>
      </c>
      <c r="C2719" s="6">
        <v>6287.78</v>
      </c>
      <c r="D2719" s="6">
        <v>6231.38</v>
      </c>
      <c r="E2719" s="6">
        <v>6275.41</v>
      </c>
      <c r="F2719" s="6">
        <v>3767.38</v>
      </c>
      <c r="G2719" s="6">
        <v>3784.13</v>
      </c>
      <c r="H2719" s="6">
        <v>3746.97</v>
      </c>
      <c r="I2719" s="6">
        <v>3774.4</v>
      </c>
      <c r="J2719" s="9">
        <f t="shared" si="4128"/>
        <v>56.399999999999636</v>
      </c>
      <c r="K2719" s="9">
        <f t="shared" si="4155"/>
        <v>85.950833333333165</v>
      </c>
      <c r="L2719" s="9">
        <f t="shared" si="4132"/>
        <v>37.160000000000309</v>
      </c>
      <c r="M2719" s="9">
        <f t="shared" ref="M2719" si="4190">AVERAGE(L2708:L2719)</f>
        <v>61.528333333333386</v>
      </c>
      <c r="N2719" s="6" t="s">
        <v>36</v>
      </c>
      <c r="O2719" s="9">
        <f t="shared" si="4134"/>
        <v>2501.0099999999998</v>
      </c>
      <c r="P2719" s="4">
        <f t="shared" si="4173"/>
        <v>1</v>
      </c>
      <c r="Q2719" s="5">
        <f t="shared" si="4174"/>
        <v>13.7800000000002</v>
      </c>
      <c r="R2719" s="5">
        <f t="shared" si="4175"/>
        <v>2490.6749999999997</v>
      </c>
      <c r="S2719" s="4">
        <f t="shared" si="4176"/>
        <v>1</v>
      </c>
      <c r="T2719" s="4">
        <f t="shared" si="4177"/>
        <v>1</v>
      </c>
      <c r="U2719" s="5">
        <f t="shared" si="4169"/>
        <v>2494.2180000000003</v>
      </c>
      <c r="V2719" s="5">
        <f t="shared" si="4170"/>
        <v>6.7919999999994616</v>
      </c>
      <c r="X2719" s="5">
        <f t="shared" si="4130"/>
        <v>13.630000000000109</v>
      </c>
      <c r="Y2719" s="5">
        <f t="shared" si="4131"/>
        <v>7.0199999999999818</v>
      </c>
      <c r="AA2719" s="5">
        <f t="shared" si="4149"/>
        <v>1</v>
      </c>
      <c r="AB2719" s="5">
        <f t="shared" si="4150"/>
        <v>0</v>
      </c>
      <c r="AC2719" s="5">
        <f t="shared" si="4151"/>
        <v>1</v>
      </c>
      <c r="AF2719" s="5">
        <f t="shared" si="4137"/>
        <v>26</v>
      </c>
      <c r="AG2719" s="5">
        <f t="shared" si="4138"/>
        <v>26.099999999999454</v>
      </c>
      <c r="AH2719" s="5">
        <f t="shared" si="4139"/>
        <v>30.399999999999636</v>
      </c>
      <c r="AI2719" s="5">
        <f t="shared" si="4140"/>
        <v>30.300000000000182</v>
      </c>
      <c r="AJ2719" s="5"/>
      <c r="AK2719" s="5">
        <f t="shared" si="4141"/>
        <v>26</v>
      </c>
      <c r="AL2719" s="5">
        <f t="shared" si="4161"/>
        <v>39.063000000000187</v>
      </c>
      <c r="AM2719" s="5">
        <f t="shared" si="4142"/>
        <v>30.399999999999636</v>
      </c>
      <c r="AN2719" s="5">
        <f t="shared" si="4157"/>
        <v>61.237999999999921</v>
      </c>
      <c r="AO2719" s="5">
        <f t="shared" si="4158"/>
        <v>0</v>
      </c>
      <c r="AP2719" s="5">
        <f t="shared" si="4171"/>
        <v>4</v>
      </c>
      <c r="AQ2719" s="5">
        <f t="shared" si="4189"/>
        <v>5.6</v>
      </c>
      <c r="AR2719" s="5"/>
      <c r="AS2719" s="5">
        <f t="shared" si="4135"/>
        <v>30.300000000000182</v>
      </c>
      <c r="AT2719" s="5">
        <f t="shared" si="4157"/>
        <v>66.685999999999879</v>
      </c>
      <c r="AU2719" s="5">
        <f t="shared" si="4143"/>
        <v>26.099999999999454</v>
      </c>
      <c r="AV2719" s="5">
        <f t="shared" si="4146"/>
        <v>-9.9999999999454303E-2</v>
      </c>
      <c r="AW2719" s="5">
        <f t="shared" si="4144"/>
        <v>3</v>
      </c>
      <c r="AX2719" s="5">
        <f t="shared" si="4098"/>
        <v>45.144999999999804</v>
      </c>
      <c r="AZ2719" s="4">
        <f t="shared" si="4179"/>
        <v>1</v>
      </c>
      <c r="BA2719" s="5">
        <f t="shared" si="4185"/>
        <v>0</v>
      </c>
      <c r="BB2719" s="4">
        <f t="shared" si="4180"/>
        <v>0.89691160809371318</v>
      </c>
      <c r="BD2719" s="5">
        <v>0</v>
      </c>
      <c r="BE2719" s="4">
        <v>0.2099016615802155</v>
      </c>
      <c r="BJ2719" s="5">
        <v>115.77000000000044</v>
      </c>
      <c r="BK2719" s="5">
        <v>2.0299999999997453</v>
      </c>
      <c r="BL2719" s="5">
        <v>2.0299999999997453</v>
      </c>
      <c r="BM2719" s="5">
        <v>5</v>
      </c>
      <c r="BR2719">
        <v>30</v>
      </c>
      <c r="BS2719">
        <v>7</v>
      </c>
    </row>
    <row r="2720" spans="1:71">
      <c r="A2720" s="7">
        <v>40436</v>
      </c>
      <c r="B2720" s="6">
        <v>6282.52</v>
      </c>
      <c r="C2720" s="6">
        <v>6288.2</v>
      </c>
      <c r="D2720" s="6">
        <v>6227.2</v>
      </c>
      <c r="E2720" s="6">
        <v>6261.87</v>
      </c>
      <c r="F2720" s="6">
        <v>3776.19</v>
      </c>
      <c r="G2720" s="6">
        <v>3784.04</v>
      </c>
      <c r="H2720" s="6">
        <v>3738.44</v>
      </c>
      <c r="I2720" s="6">
        <v>3755.64</v>
      </c>
      <c r="J2720" s="9">
        <f t="shared" si="4128"/>
        <v>61</v>
      </c>
      <c r="K2720" s="9">
        <f t="shared" si="4155"/>
        <v>83.671666666666553</v>
      </c>
      <c r="L2720" s="9">
        <f t="shared" si="4132"/>
        <v>45.599999999999909</v>
      </c>
      <c r="M2720" s="9">
        <f t="shared" ref="M2720" si="4191">AVERAGE(L2709:L2720)</f>
        <v>61.709166666666725</v>
      </c>
      <c r="N2720" s="6" t="s">
        <v>37</v>
      </c>
      <c r="O2720" s="9">
        <f t="shared" si="4134"/>
        <v>2506.23</v>
      </c>
      <c r="P2720" s="4">
        <f t="shared" si="4173"/>
        <v>1</v>
      </c>
      <c r="Q2720" s="5">
        <f t="shared" si="4174"/>
        <v>17.279999999999745</v>
      </c>
      <c r="R2720" s="5">
        <f t="shared" si="4175"/>
        <v>2493.2700000000004</v>
      </c>
      <c r="S2720" s="4">
        <f t="shared" si="4176"/>
        <v>1</v>
      </c>
      <c r="T2720" s="4">
        <f t="shared" si="4177"/>
        <v>1</v>
      </c>
      <c r="U2720" s="5">
        <f t="shared" si="4169"/>
        <v>2498.018</v>
      </c>
      <c r="V2720" s="5">
        <f t="shared" si="4170"/>
        <v>8.2119999999999891</v>
      </c>
      <c r="X2720" s="5">
        <f t="shared" si="4130"/>
        <v>-20.650000000000546</v>
      </c>
      <c r="Y2720" s="5">
        <f t="shared" si="4131"/>
        <v>-20.550000000000182</v>
      </c>
      <c r="AA2720" s="5">
        <f t="shared" si="4149"/>
        <v>0</v>
      </c>
      <c r="AB2720" s="5">
        <f t="shared" si="4150"/>
        <v>1</v>
      </c>
      <c r="AC2720" s="5">
        <f t="shared" si="4151"/>
        <v>1</v>
      </c>
      <c r="AF2720" s="5">
        <f t="shared" si="4137"/>
        <v>5.6799999999993815</v>
      </c>
      <c r="AG2720" s="5">
        <f t="shared" si="4138"/>
        <v>12.789999999999964</v>
      </c>
      <c r="AH2720" s="5">
        <f t="shared" si="4139"/>
        <v>55.320000000000618</v>
      </c>
      <c r="AI2720" s="5">
        <f t="shared" si="4140"/>
        <v>48.210000000000036</v>
      </c>
      <c r="AJ2720" s="5"/>
      <c r="AK2720" s="5">
        <f t="shared" si="4141"/>
        <v>5.6799999999993815</v>
      </c>
      <c r="AL2720" s="5">
        <f t="shared" si="4161"/>
        <v>27.958999999999829</v>
      </c>
      <c r="AM2720" s="5">
        <f t="shared" si="4142"/>
        <v>55.320000000000618</v>
      </c>
      <c r="AN2720" s="5">
        <f t="shared" si="4157"/>
        <v>51.66999999999998</v>
      </c>
      <c r="AO2720" s="5">
        <f t="shared" si="4158"/>
        <v>1</v>
      </c>
      <c r="AP2720" s="5">
        <f t="shared" si="4171"/>
        <v>4</v>
      </c>
      <c r="AQ2720" s="5">
        <f t="shared" si="4189"/>
        <v>5.3</v>
      </c>
      <c r="AR2720" s="5"/>
      <c r="AS2720" s="5">
        <f t="shared" si="4135"/>
        <v>48.210000000000036</v>
      </c>
      <c r="AT2720" s="5">
        <f t="shared" si="4157"/>
        <v>55.234999999999943</v>
      </c>
      <c r="AU2720" s="5">
        <f t="shared" si="4143"/>
        <v>12.789999999999964</v>
      </c>
      <c r="AV2720" s="5">
        <f t="shared" si="4146"/>
        <v>-7.1100000000005821</v>
      </c>
      <c r="AW2720" s="5">
        <f t="shared" si="4144"/>
        <v>4</v>
      </c>
      <c r="AX2720" s="5">
        <f t="shared" si="4098"/>
        <v>45.144999999999804</v>
      </c>
      <c r="AZ2720" s="4">
        <f t="shared" si="4179"/>
        <v>1</v>
      </c>
      <c r="BA2720" s="5">
        <f t="shared" si="4185"/>
        <v>5.2200000000002547</v>
      </c>
      <c r="BB2720" s="4">
        <f t="shared" si="4180"/>
        <v>1</v>
      </c>
      <c r="BD2720" s="5">
        <v>0</v>
      </c>
      <c r="BE2720" s="4">
        <v>0.20905393340167536</v>
      </c>
      <c r="BJ2720" s="5">
        <v>186.94999999999982</v>
      </c>
      <c r="BK2720" s="5">
        <v>-14.4399999999996</v>
      </c>
      <c r="BL2720" s="5">
        <v>14.4399999999996</v>
      </c>
      <c r="BM2720" s="5">
        <v>5</v>
      </c>
      <c r="BR2720">
        <v>-33</v>
      </c>
      <c r="BS2720">
        <v>21</v>
      </c>
    </row>
    <row r="2721" spans="1:71">
      <c r="A2721" s="7">
        <v>40437</v>
      </c>
      <c r="B2721" s="6">
        <v>6255.14</v>
      </c>
      <c r="C2721" s="6">
        <v>6281.1</v>
      </c>
      <c r="D2721" s="6">
        <v>6233.97</v>
      </c>
      <c r="E2721" s="6">
        <v>6249.65</v>
      </c>
      <c r="F2721" s="6">
        <v>3757.91</v>
      </c>
      <c r="G2721" s="6">
        <v>3766.13</v>
      </c>
      <c r="H2721" s="6">
        <v>3729.67</v>
      </c>
      <c r="I2721" s="6">
        <v>3736.3</v>
      </c>
      <c r="J2721" s="9">
        <f t="shared" si="4128"/>
        <v>47.130000000000109</v>
      </c>
      <c r="K2721" s="9">
        <f t="shared" si="4155"/>
        <v>79.907499999999871</v>
      </c>
      <c r="L2721" s="9">
        <f t="shared" si="4132"/>
        <v>36.460000000000036</v>
      </c>
      <c r="M2721" s="9">
        <f t="shared" ref="M2721" si="4192">AVERAGE(L2710:L2721)</f>
        <v>59.75750000000005</v>
      </c>
      <c r="N2721" s="6" t="s">
        <v>37</v>
      </c>
      <c r="O2721" s="9">
        <f t="shared" si="4134"/>
        <v>2513.3499999999995</v>
      </c>
      <c r="P2721" s="4">
        <f t="shared" si="4173"/>
        <v>1</v>
      </c>
      <c r="Q2721" s="5">
        <f t="shared" si="4174"/>
        <v>24.399999999999181</v>
      </c>
      <c r="R2721" s="5">
        <f t="shared" si="4175"/>
        <v>2495.0500000000002</v>
      </c>
      <c r="S2721" s="4">
        <f t="shared" si="4176"/>
        <v>1</v>
      </c>
      <c r="T2721" s="4">
        <f t="shared" si="4177"/>
        <v>1</v>
      </c>
      <c r="U2721" s="5">
        <f t="shared" si="4169"/>
        <v>2500.8139999999999</v>
      </c>
      <c r="V2721" s="5">
        <f t="shared" si="4170"/>
        <v>12.535999999999603</v>
      </c>
      <c r="X2721" s="5">
        <f t="shared" si="4130"/>
        <v>-5.4900000000006912</v>
      </c>
      <c r="Y2721" s="5">
        <f t="shared" si="4131"/>
        <v>-21.609999999999673</v>
      </c>
      <c r="AA2721" s="5">
        <f t="shared" si="4149"/>
        <v>0</v>
      </c>
      <c r="AB2721" s="5">
        <f t="shared" si="4150"/>
        <v>1</v>
      </c>
      <c r="AC2721" s="5">
        <f t="shared" si="4151"/>
        <v>1</v>
      </c>
      <c r="AF2721" s="5">
        <f t="shared" si="4137"/>
        <v>25.960000000000036</v>
      </c>
      <c r="AG2721" s="5">
        <f t="shared" si="4138"/>
        <v>19.230000000000473</v>
      </c>
      <c r="AH2721" s="5">
        <f t="shared" si="4139"/>
        <v>21.170000000000073</v>
      </c>
      <c r="AI2721" s="5">
        <f t="shared" si="4140"/>
        <v>27.899999999999636</v>
      </c>
      <c r="AJ2721" s="5"/>
      <c r="AK2721" s="5">
        <f t="shared" si="4141"/>
        <v>21.170000000000073</v>
      </c>
      <c r="AL2721" s="5">
        <f t="shared" si="4161"/>
        <v>27.958999999999829</v>
      </c>
      <c r="AM2721" s="5">
        <f t="shared" si="4142"/>
        <v>25.960000000000036</v>
      </c>
      <c r="AN2721" s="5">
        <f t="shared" si="4157"/>
        <v>51.013000000000012</v>
      </c>
      <c r="AO2721" s="5">
        <f t="shared" si="4158"/>
        <v>0</v>
      </c>
      <c r="AP2721" s="5">
        <f t="shared" si="4171"/>
        <v>4</v>
      </c>
      <c r="AQ2721" s="5">
        <f t="shared" si="4189"/>
        <v>5.0999999999999996</v>
      </c>
      <c r="AR2721" s="5"/>
      <c r="AS2721" s="5">
        <f t="shared" si="4135"/>
        <v>27.899999999999636</v>
      </c>
      <c r="AT2721" s="5">
        <f t="shared" si="4157"/>
        <v>54.889999999999965</v>
      </c>
      <c r="AU2721" s="5">
        <f t="shared" si="4143"/>
        <v>19.230000000000473</v>
      </c>
      <c r="AV2721" s="5">
        <f t="shared" si="4146"/>
        <v>6.7299999999995634</v>
      </c>
      <c r="AW2721" s="5">
        <f t="shared" si="4144"/>
        <v>5</v>
      </c>
      <c r="AX2721" s="5">
        <f t="shared" si="4098"/>
        <v>45.144999999999804</v>
      </c>
      <c r="AZ2721" s="4">
        <f t="shared" si="4179"/>
        <v>1</v>
      </c>
      <c r="BA2721" s="5">
        <f t="shared" si="4185"/>
        <v>7.1199999999994361</v>
      </c>
      <c r="BB2721" s="4">
        <f t="shared" si="4180"/>
        <v>1</v>
      </c>
      <c r="BD2721" s="5">
        <v>0</v>
      </c>
      <c r="BE2721" s="4">
        <v>0.20864685626833393</v>
      </c>
      <c r="BJ2721" s="5">
        <v>97.270000000000437</v>
      </c>
      <c r="BK2721" s="5">
        <v>-23.670000000000073</v>
      </c>
      <c r="BL2721" s="5">
        <v>27.520000000000437</v>
      </c>
      <c r="BM2721" s="5">
        <v>5</v>
      </c>
      <c r="BR2721">
        <v>-5</v>
      </c>
      <c r="BS2721">
        <v>22</v>
      </c>
    </row>
    <row r="2722" spans="1:71">
      <c r="A2722" s="7">
        <v>40438</v>
      </c>
      <c r="B2722" s="6">
        <v>6297.93</v>
      </c>
      <c r="C2722" s="6">
        <v>6321.2</v>
      </c>
      <c r="D2722" s="6">
        <v>6185.74</v>
      </c>
      <c r="E2722" s="6">
        <v>6209.76</v>
      </c>
      <c r="F2722" s="6">
        <v>3778.24</v>
      </c>
      <c r="G2722" s="6">
        <v>3795.48</v>
      </c>
      <c r="H2722" s="6">
        <v>3705.29</v>
      </c>
      <c r="I2722" s="6">
        <v>3722.02</v>
      </c>
      <c r="J2722" s="9">
        <f t="shared" si="4128"/>
        <v>135.46000000000004</v>
      </c>
      <c r="K2722" s="9">
        <f t="shared" si="4155"/>
        <v>73.569999999999936</v>
      </c>
      <c r="L2722" s="9">
        <f t="shared" si="4132"/>
        <v>90.190000000000055</v>
      </c>
      <c r="M2722" s="9">
        <f t="shared" ref="M2722" si="4193">AVERAGE(L2711:L2722)</f>
        <v>54.989166666666698</v>
      </c>
      <c r="N2722" s="6" t="s">
        <v>37</v>
      </c>
      <c r="O2722" s="9">
        <f t="shared" si="4134"/>
        <v>2487.7400000000002</v>
      </c>
      <c r="P2722" s="4">
        <f t="shared" si="4173"/>
        <v>0</v>
      </c>
      <c r="Q2722" s="5">
        <f t="shared" si="4174"/>
        <v>25.609999999999218</v>
      </c>
      <c r="R2722" s="5">
        <f t="shared" si="4175"/>
        <v>2494.1424999999999</v>
      </c>
      <c r="S2722" s="4">
        <f t="shared" si="4176"/>
        <v>0</v>
      </c>
      <c r="T2722" s="4">
        <f t="shared" si="4177"/>
        <v>0.34784823020117589</v>
      </c>
      <c r="U2722" s="5">
        <f t="shared" si="4169"/>
        <v>2500.5719999999997</v>
      </c>
      <c r="V2722" s="5">
        <f t="shared" si="4170"/>
        <v>-12.831999999999425</v>
      </c>
      <c r="X2722" s="5">
        <f t="shared" si="4130"/>
        <v>-88.170000000000073</v>
      </c>
      <c r="Y2722" s="5">
        <f t="shared" si="4131"/>
        <v>-56.2199999999998</v>
      </c>
      <c r="AA2722" s="5">
        <f t="shared" si="4149"/>
        <v>0</v>
      </c>
      <c r="AB2722" s="5">
        <f t="shared" si="4150"/>
        <v>1</v>
      </c>
      <c r="AC2722" s="5">
        <f t="shared" si="4151"/>
        <v>1</v>
      </c>
      <c r="AF2722" s="5">
        <f t="shared" si="4137"/>
        <v>23.269999999999527</v>
      </c>
      <c r="AG2722" s="5">
        <f t="shared" si="4138"/>
        <v>71.550000000000182</v>
      </c>
      <c r="AH2722" s="5">
        <f t="shared" si="4139"/>
        <v>112.19000000000051</v>
      </c>
      <c r="AI2722" s="5">
        <f t="shared" si="4140"/>
        <v>63.909999999999854</v>
      </c>
      <c r="AJ2722" s="5"/>
      <c r="AK2722" s="5">
        <f t="shared" si="4141"/>
        <v>23.269999999999527</v>
      </c>
      <c r="AL2722" s="5">
        <f t="shared" si="4161"/>
        <v>27.958999999999829</v>
      </c>
      <c r="AM2722" s="5">
        <f t="shared" si="4142"/>
        <v>112.19000000000051</v>
      </c>
      <c r="AN2722" s="5">
        <f t="shared" si="4157"/>
        <v>53.597000000000023</v>
      </c>
      <c r="AO2722" s="5">
        <f t="shared" si="4158"/>
        <v>1</v>
      </c>
      <c r="AP2722" s="5">
        <f t="shared" si="4171"/>
        <v>4</v>
      </c>
      <c r="AQ2722" s="5">
        <f t="shared" si="4189"/>
        <v>4.9000000000000004</v>
      </c>
      <c r="AR2722" s="5"/>
      <c r="AS2722" s="5">
        <f t="shared" si="4135"/>
        <v>71.550000000000182</v>
      </c>
      <c r="AT2722" s="5">
        <f t="shared" si="4157"/>
        <v>52.628999999999998</v>
      </c>
      <c r="AU2722" s="5">
        <f t="shared" si="4143"/>
        <v>63.909999999999854</v>
      </c>
      <c r="AV2722" s="5">
        <f t="shared" si="4146"/>
        <v>-48.280000000000655</v>
      </c>
      <c r="AW2722" s="5">
        <f t="shared" si="4144"/>
        <v>6</v>
      </c>
      <c r="AX2722" s="5">
        <f t="shared" si="4098"/>
        <v>49.435000000000045</v>
      </c>
      <c r="AZ2722" s="4">
        <f t="shared" si="4179"/>
        <v>0.34784823020117589</v>
      </c>
      <c r="BA2722" s="5">
        <f t="shared" si="4185"/>
        <v>-25.609999999999218</v>
      </c>
      <c r="BB2722" s="4">
        <f t="shared" si="4180"/>
        <v>1</v>
      </c>
      <c r="BD2722" s="5">
        <v>0</v>
      </c>
      <c r="BE2722" s="4">
        <v>0.20790495773360826</v>
      </c>
      <c r="BJ2722" s="5">
        <v>70.240000000000691</v>
      </c>
      <c r="BK2722" s="5">
        <v>24.199999999999818</v>
      </c>
      <c r="BL2722" s="5">
        <v>7.6699999999991633</v>
      </c>
      <c r="BM2722" s="5">
        <v>5</v>
      </c>
      <c r="BR2722">
        <v>-29</v>
      </c>
      <c r="BS2722">
        <v>56</v>
      </c>
    </row>
    <row r="2723" spans="1:71">
      <c r="A2723" s="7">
        <v>40441</v>
      </c>
      <c r="B2723" s="6">
        <v>6231.28</v>
      </c>
      <c r="C2723" s="6">
        <v>6301.63</v>
      </c>
      <c r="D2723" s="6">
        <v>6219.85</v>
      </c>
      <c r="E2723" s="6">
        <v>6294.58</v>
      </c>
      <c r="F2723" s="6">
        <v>3738</v>
      </c>
      <c r="G2723" s="6">
        <v>3792.38</v>
      </c>
      <c r="H2723" s="6">
        <v>3737.01</v>
      </c>
      <c r="I2723" s="6">
        <v>3788.01</v>
      </c>
      <c r="J2723" s="9">
        <f t="shared" si="4128"/>
        <v>91.869999999999891</v>
      </c>
      <c r="K2723" s="9">
        <f t="shared" si="4155"/>
        <v>76.930833333333268</v>
      </c>
      <c r="L2723" s="9">
        <f t="shared" si="4132"/>
        <v>70.360000000000127</v>
      </c>
      <c r="M2723" s="9">
        <f t="shared" ref="M2723" si="4194">AVERAGE(L2712:L2723)</f>
        <v>56.843333333333362</v>
      </c>
      <c r="N2723" s="6" t="s">
        <v>36</v>
      </c>
      <c r="O2723" s="9">
        <f t="shared" si="4134"/>
        <v>2506.5699999999997</v>
      </c>
      <c r="P2723" s="4">
        <f t="shared" si="4173"/>
        <v>0.73525966419367617</v>
      </c>
      <c r="Q2723" s="5">
        <f t="shared" si="4174"/>
        <v>25.609999999999218</v>
      </c>
      <c r="R2723" s="5">
        <f t="shared" si="4175"/>
        <v>2494.1424999999999</v>
      </c>
      <c r="S2723" s="4">
        <f t="shared" si="4176"/>
        <v>0.73525966419367617</v>
      </c>
      <c r="T2723" s="4">
        <f t="shared" si="4177"/>
        <v>0.7404287901990898</v>
      </c>
      <c r="U2723" s="5">
        <f t="shared" si="4169"/>
        <v>2502.98</v>
      </c>
      <c r="V2723" s="5">
        <f t="shared" si="4170"/>
        <v>3.5899999999996908</v>
      </c>
      <c r="X2723" s="5">
        <f t="shared" si="4130"/>
        <v>63.300000000000182</v>
      </c>
      <c r="Y2723" s="5">
        <f t="shared" si="4131"/>
        <v>50.010000000000218</v>
      </c>
      <c r="AA2723" s="5">
        <f t="shared" si="4149"/>
        <v>1</v>
      </c>
      <c r="AB2723" s="5">
        <f t="shared" si="4150"/>
        <v>0</v>
      </c>
      <c r="AC2723" s="5">
        <f t="shared" si="4151"/>
        <v>1</v>
      </c>
      <c r="AF2723" s="5">
        <f t="shared" si="4137"/>
        <v>70.350000000000364</v>
      </c>
      <c r="AG2723" s="5">
        <f t="shared" si="4138"/>
        <v>91.869999999999891</v>
      </c>
      <c r="AH2723" s="5">
        <f t="shared" si="4139"/>
        <v>11.429999999999382</v>
      </c>
      <c r="AI2723" s="5">
        <f t="shared" si="4140"/>
        <v>-10.090000000000146</v>
      </c>
      <c r="AJ2723" s="5"/>
      <c r="AK2723" s="5">
        <f t="shared" si="4141"/>
        <v>11.429999999999382</v>
      </c>
      <c r="AL2723" s="5">
        <f t="shared" si="4161"/>
        <v>27.958999999999829</v>
      </c>
      <c r="AM2723" s="5">
        <f t="shared" si="4142"/>
        <v>70.350000000000364</v>
      </c>
      <c r="AN2723" s="5">
        <f t="shared" si="4157"/>
        <v>59.10100000000002</v>
      </c>
      <c r="AO2723" s="5">
        <f t="shared" si="4158"/>
        <v>1</v>
      </c>
      <c r="AP2723" s="5">
        <f t="shared" si="4171"/>
        <v>5</v>
      </c>
      <c r="AQ2723" s="5">
        <f t="shared" si="4189"/>
        <v>4.8</v>
      </c>
      <c r="AR2723" s="5"/>
      <c r="AS2723" s="5">
        <f t="shared" si="4135"/>
        <v>91.869999999999891</v>
      </c>
      <c r="AT2723" s="5">
        <f t="shared" si="4157"/>
        <v>58.784999999999947</v>
      </c>
      <c r="AU2723" s="5">
        <f t="shared" si="4143"/>
        <v>-10.090000000000146</v>
      </c>
      <c r="AV2723" s="5">
        <f t="shared" si="4146"/>
        <v>-21.519999999999527</v>
      </c>
      <c r="AW2723" s="5">
        <f t="shared" si="4144"/>
        <v>2</v>
      </c>
      <c r="AX2723" s="5">
        <f t="shared" si="4098"/>
        <v>49.435000000000045</v>
      </c>
      <c r="AZ2723" s="4">
        <f t="shared" si="4179"/>
        <v>0.7404287901990898</v>
      </c>
      <c r="BA2723" s="5">
        <f t="shared" si="4185"/>
        <v>0</v>
      </c>
      <c r="BB2723" s="4">
        <f t="shared" si="4180"/>
        <v>0.34784823020117589</v>
      </c>
      <c r="BD2723" s="5">
        <v>0</v>
      </c>
      <c r="BE2723" s="4">
        <v>0.20746538229982028</v>
      </c>
      <c r="BJ2723" s="5">
        <v>137.27999999999975</v>
      </c>
      <c r="BK2723" s="5">
        <v>20.300000000000182</v>
      </c>
      <c r="BL2723" s="5">
        <v>7.6599999999998545</v>
      </c>
      <c r="BM2723" s="5">
        <v>5</v>
      </c>
      <c r="BR2723">
        <v>-31</v>
      </c>
      <c r="BS2723">
        <v>50</v>
      </c>
    </row>
    <row r="2724" spans="1:71">
      <c r="A2724" s="7">
        <v>40442</v>
      </c>
      <c r="B2724" s="6">
        <v>6281.07</v>
      </c>
      <c r="C2724" s="6">
        <v>6339.97</v>
      </c>
      <c r="D2724" s="6">
        <v>6275.98</v>
      </c>
      <c r="E2724" s="6">
        <v>6275.98</v>
      </c>
      <c r="F2724" s="6">
        <v>3781.74</v>
      </c>
      <c r="G2724" s="6">
        <v>3824.98</v>
      </c>
      <c r="H2724" s="6">
        <v>3777.62</v>
      </c>
      <c r="I2724" s="6">
        <v>3784.4</v>
      </c>
      <c r="J2724" s="9">
        <f t="shared" si="4128"/>
        <v>63.990000000000691</v>
      </c>
      <c r="K2724" s="9">
        <f t="shared" si="4155"/>
        <v>74.416666666666671</v>
      </c>
      <c r="L2724" s="9">
        <f t="shared" si="4132"/>
        <v>47.360000000000127</v>
      </c>
      <c r="M2724" s="9">
        <f t="shared" ref="M2724" si="4195">AVERAGE(L2713:L2724)</f>
        <v>54.526666666666721</v>
      </c>
      <c r="N2724" s="6" t="s">
        <v>37</v>
      </c>
      <c r="O2724" s="9">
        <f t="shared" si="4134"/>
        <v>2491.5799999999995</v>
      </c>
      <c r="P2724" s="4">
        <f t="shared" si="4173"/>
        <v>0.14994142912922115</v>
      </c>
      <c r="Q2724" s="5">
        <f t="shared" si="4174"/>
        <v>25.609999999999218</v>
      </c>
      <c r="R2724" s="5">
        <f t="shared" si="4175"/>
        <v>2494.1424999999999</v>
      </c>
      <c r="S2724" s="4">
        <f t="shared" si="4176"/>
        <v>0.14994142912922115</v>
      </c>
      <c r="T2724" s="4">
        <f t="shared" si="4177"/>
        <v>0.14994142912922115</v>
      </c>
      <c r="U2724" s="5">
        <f t="shared" si="4169"/>
        <v>2501.0940000000001</v>
      </c>
      <c r="V2724" s="5">
        <f t="shared" si="4170"/>
        <v>-9.5140000000005784</v>
      </c>
      <c r="X2724" s="5">
        <f t="shared" si="4130"/>
        <v>-5.0900000000001455</v>
      </c>
      <c r="Y2724" s="5">
        <f t="shared" si="4131"/>
        <v>2.6600000000003092</v>
      </c>
      <c r="AA2724" s="5">
        <f t="shared" si="4149"/>
        <v>0</v>
      </c>
      <c r="AB2724" s="5">
        <f t="shared" si="4150"/>
        <v>0</v>
      </c>
      <c r="AC2724" s="5">
        <f t="shared" si="4151"/>
        <v>0</v>
      </c>
      <c r="AF2724" s="5">
        <f t="shared" si="4137"/>
        <v>58.900000000000546</v>
      </c>
      <c r="AG2724" s="5">
        <f t="shared" si="4138"/>
        <v>45.390000000000327</v>
      </c>
      <c r="AH2724" s="5">
        <f t="shared" si="4139"/>
        <v>5.0900000000001455</v>
      </c>
      <c r="AI2724" s="5">
        <f t="shared" si="4140"/>
        <v>18.600000000000364</v>
      </c>
      <c r="AJ2724" s="5"/>
      <c r="AK2724" s="5">
        <f t="shared" si="4141"/>
        <v>5.0900000000001455</v>
      </c>
      <c r="AL2724" s="5">
        <f t="shared" si="4161"/>
        <v>27.958999999999829</v>
      </c>
      <c r="AM2724" s="5">
        <f t="shared" si="4142"/>
        <v>58.900000000000546</v>
      </c>
      <c r="AN2724" s="5">
        <f t="shared" si="4157"/>
        <v>59.61900000000005</v>
      </c>
      <c r="AO2724" s="5">
        <f t="shared" si="4158"/>
        <v>0</v>
      </c>
      <c r="AP2724" s="5">
        <f t="shared" si="4171"/>
        <v>5</v>
      </c>
      <c r="AQ2724" s="5">
        <f t="shared" si="4189"/>
        <v>4.8</v>
      </c>
      <c r="AR2724" s="5"/>
      <c r="AS2724" s="5">
        <f t="shared" si="4135"/>
        <v>45.390000000000327</v>
      </c>
      <c r="AT2724" s="5">
        <f t="shared" si="4157"/>
        <v>56.139999999999965</v>
      </c>
      <c r="AU2724" s="5">
        <f t="shared" si="4143"/>
        <v>18.600000000000364</v>
      </c>
      <c r="AV2724" s="5">
        <f t="shared" si="4146"/>
        <v>13.510000000000218</v>
      </c>
      <c r="AW2724" s="5">
        <f t="shared" si="4144"/>
        <v>3</v>
      </c>
      <c r="AX2724" s="5">
        <f t="shared" si="4098"/>
        <v>49.435000000000045</v>
      </c>
      <c r="AZ2724" s="4">
        <f t="shared" si="4179"/>
        <v>0.14994142912922115</v>
      </c>
      <c r="BA2724" s="5">
        <f t="shared" si="4185"/>
        <v>0</v>
      </c>
      <c r="BB2724" s="4">
        <f t="shared" si="4180"/>
        <v>0.7404287901990898</v>
      </c>
      <c r="BD2724" s="5">
        <v>0</v>
      </c>
      <c r="BE2724" s="4">
        <v>0.20667613636363469</v>
      </c>
      <c r="BJ2724" s="5">
        <v>126.63000000000011</v>
      </c>
      <c r="BK2724" s="5">
        <v>18.819999999999709</v>
      </c>
      <c r="BL2724" s="5">
        <v>23.230000000000473</v>
      </c>
      <c r="BM2724" s="5">
        <v>5</v>
      </c>
      <c r="BR2724">
        <v>-5</v>
      </c>
      <c r="BS2724">
        <v>-33</v>
      </c>
    </row>
    <row r="2725" spans="1:71">
      <c r="A2725" s="7">
        <v>40443</v>
      </c>
      <c r="B2725" s="6">
        <v>6286.33</v>
      </c>
      <c r="C2725" s="6">
        <v>6297.4</v>
      </c>
      <c r="D2725" s="6">
        <v>6192.43</v>
      </c>
      <c r="E2725" s="6">
        <v>6208.33</v>
      </c>
      <c r="F2725" s="6">
        <v>3796.75</v>
      </c>
      <c r="G2725" s="6">
        <v>3796.75</v>
      </c>
      <c r="H2725" s="6">
        <v>3729.82</v>
      </c>
      <c r="I2725" s="6">
        <v>3735.05</v>
      </c>
      <c r="J2725" s="9">
        <f t="shared" si="4128"/>
        <v>104.96999999999935</v>
      </c>
      <c r="K2725" s="9">
        <f t="shared" si="4155"/>
        <v>80.63833333333325</v>
      </c>
      <c r="L2725" s="9">
        <f t="shared" si="4132"/>
        <v>66.929999999999836</v>
      </c>
      <c r="M2725" s="9">
        <f t="shared" ref="M2725" si="4196">AVERAGE(L2714:L2725)</f>
        <v>58.165000000000042</v>
      </c>
      <c r="N2725" s="6" t="s">
        <v>36</v>
      </c>
      <c r="O2725" s="9">
        <f t="shared" si="4134"/>
        <v>2473.2799999999997</v>
      </c>
      <c r="P2725" s="4">
        <f t="shared" si="4173"/>
        <v>0</v>
      </c>
      <c r="Q2725" s="5">
        <f t="shared" si="4174"/>
        <v>40.069999999999709</v>
      </c>
      <c r="R2725" s="5">
        <f t="shared" si="4175"/>
        <v>2483.2974999999997</v>
      </c>
      <c r="S2725" s="4">
        <f t="shared" si="4176"/>
        <v>0</v>
      </c>
      <c r="T2725" s="4">
        <f t="shared" si="4177"/>
        <v>0</v>
      </c>
      <c r="U2725" s="5">
        <f t="shared" si="4169"/>
        <v>2494.5039999999999</v>
      </c>
      <c r="V2725" s="5">
        <f t="shared" si="4170"/>
        <v>-21.22400000000016</v>
      </c>
      <c r="X2725" s="5">
        <f t="shared" si="4130"/>
        <v>-78</v>
      </c>
      <c r="Y2725" s="5">
        <f t="shared" si="4131"/>
        <v>-61.699999999999818</v>
      </c>
      <c r="AA2725" s="5">
        <f t="shared" si="4149"/>
        <v>0</v>
      </c>
      <c r="AB2725" s="5">
        <f t="shared" si="4150"/>
        <v>1</v>
      </c>
      <c r="AC2725" s="5">
        <f t="shared" si="4151"/>
        <v>1</v>
      </c>
      <c r="AF2725" s="5">
        <f t="shared" si="4137"/>
        <v>11.069999999999709</v>
      </c>
      <c r="AG2725" s="5">
        <f t="shared" si="4138"/>
        <v>21.420000000000073</v>
      </c>
      <c r="AH2725" s="5">
        <f t="shared" si="4139"/>
        <v>93.899999999999636</v>
      </c>
      <c r="AI2725" s="5">
        <f t="shared" si="4140"/>
        <v>83.549999999999272</v>
      </c>
      <c r="AJ2725" s="5"/>
      <c r="AK2725" s="5">
        <f t="shared" si="4141"/>
        <v>11.069999999999709</v>
      </c>
      <c r="AL2725" s="5">
        <f t="shared" si="4161"/>
        <v>26.098999999999979</v>
      </c>
      <c r="AM2725" s="5">
        <f t="shared" si="4142"/>
        <v>93.899999999999636</v>
      </c>
      <c r="AN2725" s="5">
        <f t="shared" si="4157"/>
        <v>60.903999999999996</v>
      </c>
      <c r="AO2725" s="5">
        <f t="shared" si="4158"/>
        <v>1</v>
      </c>
      <c r="AP2725" s="5">
        <f t="shared" si="4171"/>
        <v>5</v>
      </c>
      <c r="AQ2725" s="5">
        <f t="shared" si="4189"/>
        <v>4.8</v>
      </c>
      <c r="AR2725" s="5"/>
      <c r="AS2725" s="5">
        <f t="shared" si="4135"/>
        <v>83.549999999999272</v>
      </c>
      <c r="AT2725" s="5">
        <f t="shared" si="4157"/>
        <v>58.24599999999991</v>
      </c>
      <c r="AU2725" s="5">
        <f t="shared" si="4143"/>
        <v>21.420000000000073</v>
      </c>
      <c r="AV2725" s="5">
        <f t="shared" si="4146"/>
        <v>-10.350000000000364</v>
      </c>
      <c r="AW2725" s="5">
        <f t="shared" si="4144"/>
        <v>4</v>
      </c>
      <c r="AX2725" s="5">
        <f t="shared" ref="AX2725:AX2788" si="4197">PERCENTILE(AU2706:AU2725,0.9)</f>
        <v>49.435000000000045</v>
      </c>
      <c r="AZ2725" s="4">
        <f t="shared" si="4179"/>
        <v>0</v>
      </c>
      <c r="BA2725" s="5">
        <f t="shared" si="4185"/>
        <v>0</v>
      </c>
      <c r="BB2725" s="4">
        <f t="shared" si="4180"/>
        <v>0.14994142912922115</v>
      </c>
      <c r="BD2725" s="5">
        <v>0</v>
      </c>
      <c r="BE2725" s="4">
        <v>0.20616016427104725</v>
      </c>
      <c r="BJ2725" s="5">
        <v>69.010000000000218</v>
      </c>
      <c r="BK2725" s="5">
        <v>12.650000000000546</v>
      </c>
      <c r="BL2725" s="5">
        <v>36.569999999999709</v>
      </c>
      <c r="BM2725" s="5">
        <v>5</v>
      </c>
      <c r="BR2725">
        <v>94</v>
      </c>
      <c r="BS2725">
        <v>-35</v>
      </c>
    </row>
    <row r="2726" spans="1:71">
      <c r="A2726" s="7">
        <v>40444</v>
      </c>
      <c r="B2726" s="6">
        <v>6252.31</v>
      </c>
      <c r="C2726" s="6">
        <v>6263.74</v>
      </c>
      <c r="D2726" s="6">
        <v>6129.44</v>
      </c>
      <c r="E2726" s="6">
        <v>6184.71</v>
      </c>
      <c r="F2726" s="6">
        <v>3762.43</v>
      </c>
      <c r="G2726" s="6">
        <v>3771.69</v>
      </c>
      <c r="H2726" s="6">
        <v>3666.23</v>
      </c>
      <c r="I2726" s="6">
        <v>3710.61</v>
      </c>
      <c r="J2726" s="9">
        <f t="shared" si="4128"/>
        <v>134.30000000000018</v>
      </c>
      <c r="K2726" s="9">
        <f t="shared" si="4155"/>
        <v>85.843333333333248</v>
      </c>
      <c r="L2726" s="9">
        <f t="shared" si="4132"/>
        <v>105.46000000000004</v>
      </c>
      <c r="M2726" s="9">
        <f t="shared" ref="M2726" si="4198">AVERAGE(L2715:L2726)</f>
        <v>61.589166666666721</v>
      </c>
      <c r="N2726" s="6" t="s">
        <v>36</v>
      </c>
      <c r="O2726" s="9">
        <f t="shared" si="4134"/>
        <v>2474.1</v>
      </c>
      <c r="P2726" s="4">
        <f t="shared" si="4173"/>
        <v>2.4632021628121496E-2</v>
      </c>
      <c r="Q2726" s="5">
        <f t="shared" si="4174"/>
        <v>33.289999999999964</v>
      </c>
      <c r="R2726" s="5">
        <f t="shared" si="4175"/>
        <v>2481.6025</v>
      </c>
      <c r="S2726" s="4">
        <f t="shared" si="4176"/>
        <v>2.0464187671578978E-2</v>
      </c>
      <c r="T2726" s="4">
        <f t="shared" si="4177"/>
        <v>2.0464187671578978E-2</v>
      </c>
      <c r="U2726" s="5">
        <f t="shared" si="4169"/>
        <v>2486.6539999999995</v>
      </c>
      <c r="V2726" s="5">
        <f t="shared" si="4170"/>
        <v>-12.553999999999633</v>
      </c>
      <c r="X2726" s="5">
        <f t="shared" si="4130"/>
        <v>-67.600000000000364</v>
      </c>
      <c r="Y2726" s="5">
        <f t="shared" si="4131"/>
        <v>-51.819999999999709</v>
      </c>
      <c r="AA2726" s="5">
        <f t="shared" si="4149"/>
        <v>0</v>
      </c>
      <c r="AB2726" s="5">
        <f t="shared" si="4150"/>
        <v>1</v>
      </c>
      <c r="AC2726" s="5">
        <f t="shared" si="4151"/>
        <v>1</v>
      </c>
      <c r="AF2726" s="5">
        <f t="shared" si="4137"/>
        <v>11.429999999999382</v>
      </c>
      <c r="AG2726" s="5">
        <f t="shared" si="4138"/>
        <v>55.409999999999854</v>
      </c>
      <c r="AH2726" s="5">
        <f t="shared" si="4139"/>
        <v>122.8700000000008</v>
      </c>
      <c r="AI2726" s="5">
        <f t="shared" si="4140"/>
        <v>78.890000000000327</v>
      </c>
      <c r="AJ2726" s="5"/>
      <c r="AK2726" s="5">
        <f t="shared" si="4141"/>
        <v>11.429999999999382</v>
      </c>
      <c r="AL2726" s="5">
        <f t="shared" si="4161"/>
        <v>26.098999999999979</v>
      </c>
      <c r="AM2726" s="5">
        <f t="shared" si="4142"/>
        <v>122.8700000000008</v>
      </c>
      <c r="AN2726" s="5">
        <f t="shared" si="4157"/>
        <v>64.068000000000126</v>
      </c>
      <c r="AO2726" s="5">
        <f t="shared" si="4158"/>
        <v>1</v>
      </c>
      <c r="AP2726" s="5">
        <f t="shared" si="4171"/>
        <v>5</v>
      </c>
      <c r="AQ2726" s="5">
        <f t="shared" si="4189"/>
        <v>4.7</v>
      </c>
      <c r="AR2726" s="5"/>
      <c r="AS2726" s="5">
        <f t="shared" si="4135"/>
        <v>78.890000000000327</v>
      </c>
      <c r="AT2726" s="5">
        <f t="shared" si="4157"/>
        <v>59.271999999999935</v>
      </c>
      <c r="AU2726" s="5">
        <f t="shared" si="4143"/>
        <v>55.409999999999854</v>
      </c>
      <c r="AV2726" s="5">
        <f t="shared" si="4146"/>
        <v>-43.980000000000473</v>
      </c>
      <c r="AW2726" s="5">
        <f t="shared" si="4144"/>
        <v>5</v>
      </c>
      <c r="AX2726" s="5">
        <f t="shared" si="4197"/>
        <v>55.257000000000609</v>
      </c>
      <c r="AZ2726" s="4">
        <f t="shared" si="4179"/>
        <v>2.0464187671578978E-2</v>
      </c>
      <c r="BA2726" s="5">
        <f t="shared" si="4185"/>
        <v>0</v>
      </c>
      <c r="BB2726" s="4">
        <f t="shared" si="4180"/>
        <v>0</v>
      </c>
      <c r="BD2726" s="5">
        <v>0</v>
      </c>
      <c r="BE2726" s="4">
        <v>0.20568943916279442</v>
      </c>
      <c r="BJ2726" s="5">
        <v>105.18000000000029</v>
      </c>
      <c r="BK2726" s="5">
        <v>-7.680000000000291</v>
      </c>
      <c r="BL2726" s="5">
        <v>7.680000000000291</v>
      </c>
      <c r="BM2726" s="5">
        <v>5</v>
      </c>
      <c r="BR2726">
        <v>123</v>
      </c>
      <c r="BS2726">
        <v>-37</v>
      </c>
    </row>
    <row r="2727" spans="1:71">
      <c r="A2727" s="7">
        <v>40445</v>
      </c>
      <c r="B2727" s="6">
        <v>6173.89</v>
      </c>
      <c r="C2727" s="6">
        <v>6310.28</v>
      </c>
      <c r="D2727" s="6">
        <v>6146.42</v>
      </c>
      <c r="E2727" s="6">
        <v>6298.3</v>
      </c>
      <c r="F2727" s="6">
        <v>3687.83</v>
      </c>
      <c r="G2727" s="6">
        <v>3786.35</v>
      </c>
      <c r="H2727" s="6">
        <v>3686.29</v>
      </c>
      <c r="I2727" s="6">
        <v>3782.48</v>
      </c>
      <c r="J2727" s="9">
        <f t="shared" si="4128"/>
        <v>163.85999999999967</v>
      </c>
      <c r="K2727" s="9">
        <f t="shared" si="4155"/>
        <v>89.687499999999844</v>
      </c>
      <c r="L2727" s="9">
        <f t="shared" si="4132"/>
        <v>100.05999999999995</v>
      </c>
      <c r="M2727" s="9">
        <f t="shared" ref="M2727" si="4199">AVERAGE(L2716:L2727)</f>
        <v>63.792500000000054</v>
      </c>
      <c r="N2727" s="6" t="s">
        <v>36</v>
      </c>
      <c r="O2727" s="9">
        <f t="shared" si="4134"/>
        <v>2515.8200000000002</v>
      </c>
      <c r="P2727" s="4">
        <f t="shared" si="4173"/>
        <v>1</v>
      </c>
      <c r="Q2727" s="5">
        <f t="shared" si="4174"/>
        <v>42.540000000000418</v>
      </c>
      <c r="R2727" s="5">
        <f t="shared" si="4175"/>
        <v>2483.915</v>
      </c>
      <c r="S2727" s="4">
        <f t="shared" si="4176"/>
        <v>1</v>
      </c>
      <c r="T2727" s="4">
        <f t="shared" si="4177"/>
        <v>1</v>
      </c>
      <c r="U2727" s="5">
        <f t="shared" si="4169"/>
        <v>2492.2699999999995</v>
      </c>
      <c r="V2727" s="5">
        <f t="shared" si="4170"/>
        <v>23.550000000000637</v>
      </c>
      <c r="X2727" s="5">
        <f t="shared" si="4130"/>
        <v>124.40999999999985</v>
      </c>
      <c r="Y2727" s="5">
        <f t="shared" si="4131"/>
        <v>94.650000000000091</v>
      </c>
      <c r="AA2727" s="5">
        <f t="shared" si="4149"/>
        <v>1</v>
      </c>
      <c r="AB2727" s="5">
        <f t="shared" si="4150"/>
        <v>0</v>
      </c>
      <c r="AC2727" s="5">
        <f t="shared" si="4151"/>
        <v>1</v>
      </c>
      <c r="AF2727" s="5">
        <f t="shared" si="4137"/>
        <v>136.38999999999942</v>
      </c>
      <c r="AG2727" s="5">
        <f t="shared" si="4138"/>
        <v>125.56999999999971</v>
      </c>
      <c r="AH2727" s="5">
        <f t="shared" si="4139"/>
        <v>27.470000000000255</v>
      </c>
      <c r="AI2727" s="5">
        <f t="shared" si="4140"/>
        <v>38.289999999999964</v>
      </c>
      <c r="AJ2727" s="5"/>
      <c r="AK2727" s="5">
        <f t="shared" si="4141"/>
        <v>27.470000000000255</v>
      </c>
      <c r="AL2727" s="5">
        <f t="shared" si="4161"/>
        <v>27.03799999999983</v>
      </c>
      <c r="AM2727" s="5">
        <f t="shared" si="4142"/>
        <v>136.38999999999942</v>
      </c>
      <c r="AN2727" s="5">
        <f t="shared" si="4157"/>
        <v>73.864000000000118</v>
      </c>
      <c r="AO2727" s="5">
        <f t="shared" si="4158"/>
        <v>1</v>
      </c>
      <c r="AP2727" s="5">
        <f t="shared" si="4171"/>
        <v>6</v>
      </c>
      <c r="AQ2727" s="5">
        <f t="shared" si="4189"/>
        <v>4.7</v>
      </c>
      <c r="AR2727" s="5"/>
      <c r="AS2727" s="5">
        <f t="shared" si="4135"/>
        <v>125.56999999999971</v>
      </c>
      <c r="AT2727" s="5">
        <f t="shared" si="4157"/>
        <v>67.932999999999907</v>
      </c>
      <c r="AU2727" s="5">
        <f t="shared" si="4143"/>
        <v>38.289999999999964</v>
      </c>
      <c r="AV2727" s="5">
        <f t="shared" si="4146"/>
        <v>10.819999999999709</v>
      </c>
      <c r="AW2727" s="5">
        <f t="shared" si="4144"/>
        <v>6</v>
      </c>
      <c r="AX2727" s="5">
        <f t="shared" si="4197"/>
        <v>55.257000000000609</v>
      </c>
      <c r="AZ2727" s="4">
        <f t="shared" si="4179"/>
        <v>1</v>
      </c>
      <c r="BA2727" s="5">
        <f t="shared" si="4185"/>
        <v>0</v>
      </c>
      <c r="BB2727" s="4">
        <f t="shared" si="4180"/>
        <v>2.0464187671578978E-2</v>
      </c>
      <c r="BD2727" s="5">
        <v>0</v>
      </c>
      <c r="BE2727" s="4">
        <v>0.20547470547470839</v>
      </c>
      <c r="BJ2727" s="5">
        <v>93.880000000000109</v>
      </c>
      <c r="BK2727" s="5">
        <v>-29.680000000000291</v>
      </c>
      <c r="BL2727" s="5">
        <v>29.680000000000291</v>
      </c>
      <c r="BM2727" s="5">
        <v>5</v>
      </c>
      <c r="BR2727">
        <v>-36</v>
      </c>
      <c r="BS2727">
        <v>95</v>
      </c>
    </row>
    <row r="2728" spans="1:71">
      <c r="A2728" s="7">
        <v>40448</v>
      </c>
      <c r="B2728" s="6">
        <v>6307.87</v>
      </c>
      <c r="C2728" s="6">
        <v>6324.09</v>
      </c>
      <c r="D2728" s="6">
        <v>6272.17</v>
      </c>
      <c r="E2728" s="6">
        <v>6278.89</v>
      </c>
      <c r="F2728" s="6">
        <v>3796.53</v>
      </c>
      <c r="G2728" s="6">
        <v>3800.87</v>
      </c>
      <c r="H2728" s="6">
        <v>3764.12</v>
      </c>
      <c r="I2728" s="6">
        <v>3766.16</v>
      </c>
      <c r="J2728" s="9">
        <f t="shared" si="4128"/>
        <v>51.920000000000073</v>
      </c>
      <c r="K2728" s="9">
        <f t="shared" si="4155"/>
        <v>85.757499999999865</v>
      </c>
      <c r="L2728" s="9">
        <f t="shared" si="4132"/>
        <v>36.75</v>
      </c>
      <c r="M2728" s="9">
        <f t="shared" ref="M2728" si="4200">AVERAGE(L2717:L2728)</f>
        <v>60.555833333333375</v>
      </c>
      <c r="N2728" s="6" t="s">
        <v>37</v>
      </c>
      <c r="O2728" s="9">
        <f t="shared" si="4134"/>
        <v>2512.7300000000005</v>
      </c>
      <c r="P2728" s="4">
        <f t="shared" si="4173"/>
        <v>0.92736248236954255</v>
      </c>
      <c r="Q2728" s="5">
        <f t="shared" si="4174"/>
        <v>42.540000000000418</v>
      </c>
      <c r="R2728" s="5">
        <f t="shared" si="4175"/>
        <v>2483.915</v>
      </c>
      <c r="S2728" s="4">
        <f t="shared" si="4176"/>
        <v>0.92736248236954255</v>
      </c>
      <c r="T2728" s="4">
        <f t="shared" si="4177"/>
        <v>0.92736248236954255</v>
      </c>
      <c r="U2728" s="5">
        <f t="shared" si="4169"/>
        <v>2493.5019999999995</v>
      </c>
      <c r="V2728" s="5">
        <f t="shared" si="4170"/>
        <v>19.228000000000975</v>
      </c>
      <c r="X2728" s="5">
        <f t="shared" si="4130"/>
        <v>-28.979999999999563</v>
      </c>
      <c r="Y2728" s="5">
        <f t="shared" si="4131"/>
        <v>-30.370000000000346</v>
      </c>
      <c r="AA2728" s="5">
        <f t="shared" si="4149"/>
        <v>0</v>
      </c>
      <c r="AB2728" s="5">
        <f t="shared" si="4150"/>
        <v>1</v>
      </c>
      <c r="AC2728" s="5">
        <f t="shared" si="4151"/>
        <v>1</v>
      </c>
      <c r="AF2728" s="5">
        <f t="shared" si="4137"/>
        <v>16.220000000000255</v>
      </c>
      <c r="AG2728" s="5">
        <f t="shared" si="4138"/>
        <v>25.789999999999964</v>
      </c>
      <c r="AH2728" s="5">
        <f t="shared" si="4139"/>
        <v>35.699999999999818</v>
      </c>
      <c r="AI2728" s="5">
        <f t="shared" si="4140"/>
        <v>26.130000000000109</v>
      </c>
      <c r="AJ2728" s="5"/>
      <c r="AK2728" s="5">
        <f t="shared" si="4141"/>
        <v>16.220000000000255</v>
      </c>
      <c r="AL2728" s="5">
        <f t="shared" si="4161"/>
        <v>26.147000000000023</v>
      </c>
      <c r="AM2728" s="5">
        <f t="shared" si="4142"/>
        <v>35.699999999999818</v>
      </c>
      <c r="AN2728" s="5">
        <f t="shared" si="4157"/>
        <v>74.198000000000135</v>
      </c>
      <c r="AO2728" s="5">
        <f t="shared" si="4158"/>
        <v>0</v>
      </c>
      <c r="AP2728" s="5">
        <f t="shared" si="4171"/>
        <v>6</v>
      </c>
      <c r="AQ2728" s="5">
        <f t="shared" si="4189"/>
        <v>4.8</v>
      </c>
      <c r="AR2728" s="5"/>
      <c r="AS2728" s="5">
        <f t="shared" si="4135"/>
        <v>26.130000000000109</v>
      </c>
      <c r="AT2728" s="5">
        <f t="shared" si="4157"/>
        <v>62.935999999999964</v>
      </c>
      <c r="AU2728" s="5">
        <f t="shared" si="4143"/>
        <v>25.789999999999964</v>
      </c>
      <c r="AV2728" s="5">
        <f t="shared" si="4146"/>
        <v>-9.569999999999709</v>
      </c>
      <c r="AW2728" s="5">
        <f t="shared" si="4144"/>
        <v>2</v>
      </c>
      <c r="AX2728" s="5">
        <f t="shared" si="4197"/>
        <v>55.257000000000609</v>
      </c>
      <c r="AZ2728" s="4">
        <f t="shared" si="4179"/>
        <v>0.92736248236954255</v>
      </c>
      <c r="BA2728" s="5">
        <f t="shared" si="4185"/>
        <v>-3.0899999999996908</v>
      </c>
      <c r="BB2728" s="4">
        <f t="shared" si="4180"/>
        <v>1</v>
      </c>
      <c r="BD2728" s="5">
        <v>0</v>
      </c>
      <c r="BE2728" s="4">
        <v>0.20517407458374501</v>
      </c>
      <c r="BJ2728" s="5">
        <v>89.909999999999854</v>
      </c>
      <c r="BK2728" s="5">
        <v>18.460000000000036</v>
      </c>
      <c r="BL2728" s="5">
        <v>9.0700000000006185</v>
      </c>
      <c r="BM2728" s="5">
        <v>5</v>
      </c>
      <c r="BR2728">
        <v>-34</v>
      </c>
      <c r="BS2728">
        <v>30</v>
      </c>
    </row>
    <row r="2729" spans="1:71">
      <c r="A2729" s="7">
        <v>40449</v>
      </c>
      <c r="B2729" s="6">
        <v>6258.2</v>
      </c>
      <c r="C2729" s="6">
        <v>6311.92</v>
      </c>
      <c r="D2729" s="6">
        <v>6197.96</v>
      </c>
      <c r="E2729" s="6">
        <v>6276.09</v>
      </c>
      <c r="F2729" s="6">
        <v>3750.53</v>
      </c>
      <c r="G2729" s="6">
        <v>3780.45</v>
      </c>
      <c r="H2729" s="6">
        <v>3711.15</v>
      </c>
      <c r="I2729" s="6">
        <v>3762.35</v>
      </c>
      <c r="J2729" s="9">
        <f t="shared" si="4128"/>
        <v>113.96000000000004</v>
      </c>
      <c r="K2729" s="9">
        <f t="shared" si="4155"/>
        <v>91.746666666666599</v>
      </c>
      <c r="L2729" s="9">
        <f t="shared" si="4132"/>
        <v>69.299999999999727</v>
      </c>
      <c r="M2729" s="9">
        <f t="shared" ref="M2729" si="4201">AVERAGE(L2718:L2729)</f>
        <v>63.44083333333333</v>
      </c>
      <c r="N2729" s="6" t="s">
        <v>37</v>
      </c>
      <c r="O2729" s="9">
        <f t="shared" si="4134"/>
        <v>2513.7400000000002</v>
      </c>
      <c r="P2729" s="4">
        <f t="shared" si="4173"/>
        <v>0.95110484250117755</v>
      </c>
      <c r="Q2729" s="5">
        <f t="shared" si="4174"/>
        <v>42.540000000000418</v>
      </c>
      <c r="R2729" s="5">
        <f t="shared" si="4175"/>
        <v>2483.915</v>
      </c>
      <c r="S2729" s="4">
        <f t="shared" si="4176"/>
        <v>0.95110484250117755</v>
      </c>
      <c r="T2729" s="4">
        <f t="shared" si="4177"/>
        <v>0.95110484250117755</v>
      </c>
      <c r="U2729" s="5">
        <f t="shared" si="4169"/>
        <v>2497.9340000000002</v>
      </c>
      <c r="V2729" s="5">
        <f t="shared" si="4170"/>
        <v>15.80600000000004</v>
      </c>
      <c r="X2729" s="5">
        <f t="shared" si="4130"/>
        <v>17.890000000000327</v>
      </c>
      <c r="Y2729" s="5">
        <f t="shared" si="4131"/>
        <v>11.819999999999709</v>
      </c>
      <c r="AA2729" s="5">
        <f t="shared" si="4149"/>
        <v>1</v>
      </c>
      <c r="AB2729" s="5">
        <f t="shared" si="4150"/>
        <v>0</v>
      </c>
      <c r="AC2729" s="5">
        <f t="shared" si="4151"/>
        <v>1</v>
      </c>
      <c r="AF2729" s="5">
        <f t="shared" si="4137"/>
        <v>53.720000000000255</v>
      </c>
      <c r="AG2729" s="5">
        <f t="shared" si="4138"/>
        <v>33.029999999999745</v>
      </c>
      <c r="AH2729" s="5">
        <f t="shared" si="4139"/>
        <v>60.239999999999782</v>
      </c>
      <c r="AI2729" s="5">
        <f t="shared" si="4140"/>
        <v>80.930000000000291</v>
      </c>
      <c r="AJ2729" s="5"/>
      <c r="AK2729" s="5">
        <f t="shared" si="4141"/>
        <v>53.720000000000255</v>
      </c>
      <c r="AL2729" s="5">
        <f t="shared" si="4161"/>
        <v>30.095000000000244</v>
      </c>
      <c r="AM2729" s="5">
        <f t="shared" si="4142"/>
        <v>60.239999999999782</v>
      </c>
      <c r="AN2729" s="5">
        <f t="shared" si="4157"/>
        <v>77.182000000000158</v>
      </c>
      <c r="AO2729" s="5">
        <f t="shared" si="4158"/>
        <v>0</v>
      </c>
      <c r="AP2729" s="5">
        <f t="shared" si="4171"/>
        <v>6</v>
      </c>
      <c r="AQ2729" s="5">
        <f t="shared" si="4189"/>
        <v>5</v>
      </c>
      <c r="AR2729" s="5"/>
      <c r="AS2729" s="5">
        <f t="shared" si="4135"/>
        <v>80.930000000000291</v>
      </c>
      <c r="AT2729" s="5">
        <f t="shared" si="4157"/>
        <v>67.998999999999981</v>
      </c>
      <c r="AU2729" s="5">
        <f t="shared" si="4143"/>
        <v>33.029999999999745</v>
      </c>
      <c r="AV2729" s="5">
        <f t="shared" si="4146"/>
        <v>20.690000000000509</v>
      </c>
      <c r="AW2729" s="5">
        <f t="shared" si="4144"/>
        <v>3</v>
      </c>
      <c r="AX2729" s="5">
        <f t="shared" si="4197"/>
        <v>55.257000000000609</v>
      </c>
      <c r="AZ2729" s="4">
        <f t="shared" si="4179"/>
        <v>0.95110484250117755</v>
      </c>
      <c r="BA2729" s="5">
        <f t="shared" si="4185"/>
        <v>1.0099999999997635</v>
      </c>
      <c r="BB2729" s="4">
        <f t="shared" si="4180"/>
        <v>0.92736248236954255</v>
      </c>
      <c r="BD2729" s="5">
        <v>0</v>
      </c>
      <c r="BE2729" s="4">
        <v>0.20511202272010159</v>
      </c>
      <c r="BJ2729" s="5">
        <v>44.1899999999996</v>
      </c>
      <c r="BK2729" s="5">
        <v>41.340000000000146</v>
      </c>
      <c r="BL2729" s="5">
        <v>12.659999999999854</v>
      </c>
      <c r="BM2729" s="5">
        <v>5</v>
      </c>
      <c r="BR2729">
        <v>-37</v>
      </c>
      <c r="BS2729">
        <v>-12</v>
      </c>
    </row>
    <row r="2730" spans="1:71">
      <c r="A2730" s="7">
        <v>40450</v>
      </c>
      <c r="B2730" s="6">
        <v>6296.28</v>
      </c>
      <c r="C2730" s="6">
        <v>6326.34</v>
      </c>
      <c r="D2730" s="6">
        <v>6223.14</v>
      </c>
      <c r="E2730" s="6">
        <v>6246.92</v>
      </c>
      <c r="F2730" s="6">
        <v>3780.93</v>
      </c>
      <c r="G2730" s="6">
        <v>3798.48</v>
      </c>
      <c r="H2730" s="6">
        <v>3725.57</v>
      </c>
      <c r="I2730" s="6">
        <v>3737.12</v>
      </c>
      <c r="J2730" s="9">
        <f t="shared" si="4128"/>
        <v>103.19999999999982</v>
      </c>
      <c r="K2730" s="9">
        <f t="shared" si="4155"/>
        <v>94.004999999999953</v>
      </c>
      <c r="L2730" s="9">
        <f t="shared" si="4132"/>
        <v>72.909999999999854</v>
      </c>
      <c r="M2730" s="9">
        <f t="shared" ref="M2730" si="4202">AVERAGE(L2719:L2730)</f>
        <v>64.87833333333333</v>
      </c>
      <c r="N2730" s="6" t="s">
        <v>37</v>
      </c>
      <c r="O2730" s="9">
        <f t="shared" si="4134"/>
        <v>2509.8000000000002</v>
      </c>
      <c r="P2730" s="4">
        <f t="shared" si="4173"/>
        <v>0.85570469798657844</v>
      </c>
      <c r="Q2730" s="5">
        <f t="shared" si="4174"/>
        <v>41.720000000000255</v>
      </c>
      <c r="R2730" s="5">
        <f t="shared" si="4175"/>
        <v>2484.5299999999997</v>
      </c>
      <c r="S2730" s="4">
        <f t="shared" si="4176"/>
        <v>0.85848613070051893</v>
      </c>
      <c r="T2730" s="4">
        <f t="shared" si="4177"/>
        <v>0.85848613070051893</v>
      </c>
      <c r="U2730" s="5">
        <f t="shared" si="4169"/>
        <v>2505.2380000000003</v>
      </c>
      <c r="V2730" s="5">
        <f t="shared" si="4170"/>
        <v>4.5619999999998981</v>
      </c>
      <c r="X2730" s="5">
        <f t="shared" si="4130"/>
        <v>-49.359999999999673</v>
      </c>
      <c r="Y2730" s="5">
        <f t="shared" si="4131"/>
        <v>-43.809999999999945</v>
      </c>
      <c r="AA2730" s="5">
        <f t="shared" si="4149"/>
        <v>0</v>
      </c>
      <c r="AB2730" s="5">
        <f t="shared" si="4150"/>
        <v>1</v>
      </c>
      <c r="AC2730" s="5">
        <f t="shared" si="4151"/>
        <v>1</v>
      </c>
      <c r="AF2730" s="5">
        <f t="shared" si="4137"/>
        <v>30.0600000000004</v>
      </c>
      <c r="AG2730" s="5">
        <f t="shared" si="4138"/>
        <v>50.25</v>
      </c>
      <c r="AH2730" s="5">
        <f t="shared" si="4139"/>
        <v>73.139999999999418</v>
      </c>
      <c r="AI2730" s="5">
        <f t="shared" si="4140"/>
        <v>52.949999999999818</v>
      </c>
      <c r="AJ2730" s="5"/>
      <c r="AK2730" s="5">
        <f t="shared" si="4141"/>
        <v>30.0600000000004</v>
      </c>
      <c r="AL2730" s="5">
        <f t="shared" si="4161"/>
        <v>32.426000000000379</v>
      </c>
      <c r="AM2730" s="5">
        <f t="shared" si="4142"/>
        <v>73.139999999999418</v>
      </c>
      <c r="AN2730" s="5">
        <f t="shared" si="4157"/>
        <v>78.964000000000027</v>
      </c>
      <c r="AO2730" s="5">
        <f t="shared" si="4158"/>
        <v>0</v>
      </c>
      <c r="AP2730" s="5">
        <f t="shared" si="4171"/>
        <v>5</v>
      </c>
      <c r="AQ2730" s="5">
        <f t="shared" si="4189"/>
        <v>5.0999999999999996</v>
      </c>
      <c r="AR2730" s="5"/>
      <c r="AS2730" s="5">
        <f t="shared" si="4135"/>
        <v>52.949999999999818</v>
      </c>
      <c r="AT2730" s="5">
        <f t="shared" si="4157"/>
        <v>68.472999999999956</v>
      </c>
      <c r="AU2730" s="5">
        <f t="shared" si="4143"/>
        <v>50.25</v>
      </c>
      <c r="AV2730" s="5">
        <f t="shared" si="4146"/>
        <v>-20.1899999999996</v>
      </c>
      <c r="AW2730" s="5">
        <f t="shared" si="4144"/>
        <v>4</v>
      </c>
      <c r="AX2730" s="5">
        <f t="shared" si="4197"/>
        <v>55.257000000000609</v>
      </c>
      <c r="AZ2730" s="4">
        <f t="shared" si="4179"/>
        <v>0.85848613070051893</v>
      </c>
      <c r="BA2730" s="5">
        <f t="shared" si="4185"/>
        <v>-3.9400000000000546</v>
      </c>
      <c r="BB2730" s="4">
        <f t="shared" si="4180"/>
        <v>0.95110484250117755</v>
      </c>
      <c r="BD2730" s="5">
        <v>0</v>
      </c>
      <c r="BE2730" s="4">
        <v>0.20452286282305787</v>
      </c>
      <c r="BJ2730" s="5">
        <v>52.710000000000036</v>
      </c>
      <c r="BK2730" s="5">
        <v>26.890000000000327</v>
      </c>
      <c r="BL2730" s="5">
        <v>22.1899999999996</v>
      </c>
      <c r="BM2730" s="5">
        <v>5</v>
      </c>
      <c r="BR2730">
        <v>-38</v>
      </c>
      <c r="BS2730">
        <v>44</v>
      </c>
    </row>
    <row r="2731" spans="1:71">
      <c r="A2731" s="7">
        <v>40451</v>
      </c>
      <c r="B2731" s="6">
        <v>6214.02</v>
      </c>
      <c r="C2731" s="6">
        <v>6339.36</v>
      </c>
      <c r="D2731" s="6">
        <v>6204.69</v>
      </c>
      <c r="E2731" s="6">
        <v>6229.02</v>
      </c>
      <c r="F2731" s="6">
        <v>3711.96</v>
      </c>
      <c r="G2731" s="6">
        <v>3782.67</v>
      </c>
      <c r="H2731" s="6">
        <v>3693.46</v>
      </c>
      <c r="I2731" s="6">
        <v>3715.18</v>
      </c>
      <c r="J2731" s="9">
        <f t="shared" si="4128"/>
        <v>134.67000000000007</v>
      </c>
      <c r="K2731" s="9">
        <f t="shared" si="4155"/>
        <v>100.52749999999999</v>
      </c>
      <c r="L2731" s="9">
        <f t="shared" si="4132"/>
        <v>89.210000000000036</v>
      </c>
      <c r="M2731" s="9">
        <f t="shared" ref="M2731" si="4203">AVERAGE(L2720:L2731)</f>
        <v>69.215833333333308</v>
      </c>
      <c r="N2731" s="6" t="s">
        <v>37</v>
      </c>
      <c r="O2731" s="9">
        <f t="shared" si="4134"/>
        <v>2513.8400000000006</v>
      </c>
      <c r="P2731" s="4">
        <f t="shared" si="4173"/>
        <v>0.67109634551502173</v>
      </c>
      <c r="Q2731" s="5">
        <f t="shared" si="4174"/>
        <v>6.0199999999999818</v>
      </c>
      <c r="R2731" s="5">
        <f t="shared" si="4175"/>
        <v>2511.3050000000003</v>
      </c>
      <c r="S2731" s="4">
        <f t="shared" si="4176"/>
        <v>0.95345557122709113</v>
      </c>
      <c r="T2731" s="4">
        <f t="shared" si="4177"/>
        <v>0.95345557122709113</v>
      </c>
      <c r="U2731" s="5">
        <f t="shared" si="4169"/>
        <v>2513.1860000000001</v>
      </c>
      <c r="V2731" s="5">
        <f t="shared" si="4170"/>
        <v>0.65400000000045111</v>
      </c>
      <c r="X2731" s="5">
        <f t="shared" si="4130"/>
        <v>15</v>
      </c>
      <c r="Y2731" s="5">
        <f t="shared" si="4131"/>
        <v>3.2199999999997999</v>
      </c>
      <c r="AA2731" s="5">
        <f t="shared" si="4149"/>
        <v>1</v>
      </c>
      <c r="AB2731" s="5">
        <f t="shared" si="4150"/>
        <v>0</v>
      </c>
      <c r="AC2731" s="5">
        <f t="shared" si="4151"/>
        <v>1</v>
      </c>
      <c r="AF2731" s="5">
        <f t="shared" si="4137"/>
        <v>125.33999999999924</v>
      </c>
      <c r="AG2731" s="5">
        <f t="shared" si="4138"/>
        <v>92.4399999999996</v>
      </c>
      <c r="AH2731" s="5">
        <f t="shared" si="4139"/>
        <v>9.3300000000008367</v>
      </c>
      <c r="AI2731" s="5">
        <f t="shared" si="4140"/>
        <v>42.230000000000473</v>
      </c>
      <c r="AJ2731" s="5"/>
      <c r="AK2731" s="5">
        <f t="shared" si="4141"/>
        <v>9.3300000000008367</v>
      </c>
      <c r="AL2731" s="5">
        <f t="shared" si="4161"/>
        <v>32.426000000000379</v>
      </c>
      <c r="AM2731" s="5">
        <f t="shared" si="4142"/>
        <v>125.33999999999924</v>
      </c>
      <c r="AN2731" s="5">
        <f t="shared" si="4157"/>
        <v>88.901999999999958</v>
      </c>
      <c r="AO2731" s="5">
        <f t="shared" si="4158"/>
        <v>1</v>
      </c>
      <c r="AP2731" s="5">
        <f t="shared" si="4171"/>
        <v>6</v>
      </c>
      <c r="AQ2731" s="5">
        <f t="shared" si="4189"/>
        <v>5.3</v>
      </c>
      <c r="AR2731" s="5"/>
      <c r="AS2731" s="5">
        <f t="shared" si="4135"/>
        <v>92.4399999999996</v>
      </c>
      <c r="AT2731" s="5">
        <f t="shared" si="4157"/>
        <v>74.92699999999995</v>
      </c>
      <c r="AU2731" s="5">
        <f t="shared" si="4143"/>
        <v>42.230000000000473</v>
      </c>
      <c r="AV2731" s="5">
        <f t="shared" si="4146"/>
        <v>32.899999999999636</v>
      </c>
      <c r="AW2731" s="5">
        <f t="shared" si="4144"/>
        <v>5</v>
      </c>
      <c r="AX2731" s="5">
        <f t="shared" si="4197"/>
        <v>55.257000000000609</v>
      </c>
      <c r="AZ2731" s="4">
        <f t="shared" si="4179"/>
        <v>0.95345557122709113</v>
      </c>
      <c r="BA2731" s="5">
        <f t="shared" si="4185"/>
        <v>0</v>
      </c>
      <c r="BB2731" s="4">
        <f t="shared" si="4180"/>
        <v>0.85848613070051893</v>
      </c>
      <c r="BD2731" s="5">
        <v>0</v>
      </c>
      <c r="BE2731" s="4">
        <v>0.20102441295815446</v>
      </c>
      <c r="BJ2731" s="5">
        <v>47.979999999999563</v>
      </c>
      <c r="BK2731" s="5">
        <v>-2.9600000000000364</v>
      </c>
      <c r="BL2731" s="5">
        <v>22.109999999999673</v>
      </c>
      <c r="BM2731" s="5">
        <v>5</v>
      </c>
      <c r="BR2731">
        <v>15</v>
      </c>
      <c r="BS2731">
        <v>-42</v>
      </c>
    </row>
    <row r="2732" spans="1:71">
      <c r="A2732" s="7">
        <v>40452</v>
      </c>
      <c r="B2732" s="6">
        <v>6244.06</v>
      </c>
      <c r="C2732" s="6">
        <v>6293.09</v>
      </c>
      <c r="D2732" s="6">
        <v>6187.22</v>
      </c>
      <c r="E2732" s="6">
        <v>6211.34</v>
      </c>
      <c r="F2732" s="6">
        <v>3722.93</v>
      </c>
      <c r="G2732" s="6">
        <v>3754.08</v>
      </c>
      <c r="H2732" s="6">
        <v>3672.9</v>
      </c>
      <c r="I2732" s="6">
        <v>3692.09</v>
      </c>
      <c r="J2732" s="9">
        <f t="shared" si="4128"/>
        <v>105.86999999999989</v>
      </c>
      <c r="K2732" s="9">
        <f t="shared" si="4155"/>
        <v>104.26666666666665</v>
      </c>
      <c r="L2732" s="9">
        <f t="shared" si="4132"/>
        <v>81.179999999999836</v>
      </c>
      <c r="M2732" s="9">
        <f t="shared" ref="M2732" si="4204">AVERAGE(L2721:L2732)</f>
        <v>72.180833333333297</v>
      </c>
      <c r="N2732" s="6" t="s">
        <v>37</v>
      </c>
      <c r="O2732" s="9">
        <f t="shared" si="4134"/>
        <v>2519.25</v>
      </c>
      <c r="P2732" s="4">
        <f t="shared" si="4173"/>
        <v>1</v>
      </c>
      <c r="Q2732" s="5">
        <f t="shared" si="4174"/>
        <v>9.4499999999998181</v>
      </c>
      <c r="R2732" s="5">
        <f t="shared" si="4175"/>
        <v>2512.1625000000004</v>
      </c>
      <c r="S2732" s="4">
        <f t="shared" si="4176"/>
        <v>1</v>
      </c>
      <c r="T2732" s="4">
        <f t="shared" si="4177"/>
        <v>1</v>
      </c>
      <c r="U2732" s="5">
        <f t="shared" si="4169"/>
        <v>2513.8720000000003</v>
      </c>
      <c r="V2732" s="5">
        <f t="shared" si="4170"/>
        <v>5.3779999999997017</v>
      </c>
      <c r="X2732" s="5">
        <f t="shared" si="4130"/>
        <v>-32.720000000000255</v>
      </c>
      <c r="Y2732" s="5">
        <f t="shared" si="4131"/>
        <v>-30.839999999999691</v>
      </c>
      <c r="AA2732" s="5">
        <f t="shared" si="4149"/>
        <v>0</v>
      </c>
      <c r="AB2732" s="5">
        <f t="shared" si="4150"/>
        <v>1</v>
      </c>
      <c r="AC2732" s="5">
        <f t="shared" si="4151"/>
        <v>1</v>
      </c>
      <c r="AF2732" s="5">
        <f t="shared" si="4137"/>
        <v>49.029999999999745</v>
      </c>
      <c r="AG2732" s="5">
        <f t="shared" si="4138"/>
        <v>64.069999999999709</v>
      </c>
      <c r="AH2732" s="5">
        <f t="shared" si="4139"/>
        <v>56.840000000000146</v>
      </c>
      <c r="AI2732" s="5">
        <f t="shared" si="4140"/>
        <v>41.800000000000182</v>
      </c>
      <c r="AJ2732" s="5"/>
      <c r="AK2732" s="5">
        <f t="shared" si="4141"/>
        <v>49.029999999999745</v>
      </c>
      <c r="AL2732" s="5">
        <f t="shared" si="4161"/>
        <v>49.498999999999796</v>
      </c>
      <c r="AM2732" s="5">
        <f t="shared" si="4142"/>
        <v>56.840000000000146</v>
      </c>
      <c r="AN2732" s="5">
        <f t="shared" si="4157"/>
        <v>83.366999999999919</v>
      </c>
      <c r="AO2732" s="5">
        <f t="shared" si="4158"/>
        <v>0</v>
      </c>
      <c r="AP2732" s="5">
        <f t="shared" si="4171"/>
        <v>5</v>
      </c>
      <c r="AQ2732" s="5">
        <f t="shared" si="4189"/>
        <v>5.4</v>
      </c>
      <c r="AR2732" s="5"/>
      <c r="AS2732" s="5">
        <f t="shared" si="4135"/>
        <v>64.069999999999709</v>
      </c>
      <c r="AT2732" s="5">
        <f t="shared" si="4157"/>
        <v>74.178999999999903</v>
      </c>
      <c r="AU2732" s="5">
        <f t="shared" si="4143"/>
        <v>41.800000000000182</v>
      </c>
      <c r="AV2732" s="5">
        <f t="shared" si="4146"/>
        <v>-15.039999999999964</v>
      </c>
      <c r="AW2732" s="5">
        <f t="shared" si="4144"/>
        <v>6</v>
      </c>
      <c r="AX2732" s="5">
        <f t="shared" si="4197"/>
        <v>55.257000000000609</v>
      </c>
      <c r="AZ2732" s="4">
        <f t="shared" si="4179"/>
        <v>1</v>
      </c>
      <c r="BA2732" s="5">
        <f t="shared" si="4185"/>
        <v>5.4099999999993997</v>
      </c>
      <c r="BB2732" s="4">
        <f t="shared" si="4180"/>
        <v>0.95345557122709113</v>
      </c>
      <c r="BD2732" s="5">
        <v>0</v>
      </c>
      <c r="BE2732" s="4">
        <v>0.20049192734612004</v>
      </c>
      <c r="BJ2732" s="5">
        <v>115.82000000000062</v>
      </c>
      <c r="BK2732" s="5">
        <v>39.489999999999782</v>
      </c>
      <c r="BL2732" s="5">
        <v>17.5600000000004</v>
      </c>
      <c r="BM2732" s="5">
        <v>5</v>
      </c>
      <c r="BR2732">
        <v>-42</v>
      </c>
      <c r="BS2732">
        <v>31</v>
      </c>
    </row>
    <row r="2733" spans="1:71">
      <c r="A2733" s="7">
        <v>40455</v>
      </c>
      <c r="B2733" s="6">
        <v>6205</v>
      </c>
      <c r="C2733" s="6">
        <v>6210.25</v>
      </c>
      <c r="D2733" s="6">
        <v>6128.54</v>
      </c>
      <c r="E2733" s="6">
        <v>6134.21</v>
      </c>
      <c r="F2733" s="6">
        <v>3689.18</v>
      </c>
      <c r="G2733" s="6">
        <v>3691.8</v>
      </c>
      <c r="H2733" s="6">
        <v>3640.48</v>
      </c>
      <c r="I2733" s="6">
        <v>3649.81</v>
      </c>
      <c r="J2733" s="9">
        <f t="shared" si="4128"/>
        <v>82.800000000000182</v>
      </c>
      <c r="K2733" s="9">
        <f t="shared" si="4155"/>
        <v>107.23916666666666</v>
      </c>
      <c r="L2733" s="9">
        <f t="shared" si="4132"/>
        <v>51.610000000000127</v>
      </c>
      <c r="M2733" s="9">
        <f t="shared" ref="M2733" si="4205">AVERAGE(L2722:L2733)</f>
        <v>73.443333333333314</v>
      </c>
      <c r="N2733" s="6" t="s">
        <v>37</v>
      </c>
      <c r="O2733" s="9">
        <f t="shared" si="4134"/>
        <v>2484.4</v>
      </c>
      <c r="P2733" s="4">
        <f t="shared" si="4173"/>
        <v>0</v>
      </c>
      <c r="Q2733" s="5">
        <f t="shared" si="4174"/>
        <v>34.849999999999909</v>
      </c>
      <c r="R2733" s="5">
        <f t="shared" si="4175"/>
        <v>2493.1125000000002</v>
      </c>
      <c r="S2733" s="4">
        <f t="shared" si="4176"/>
        <v>0</v>
      </c>
      <c r="T2733" s="4">
        <f t="shared" si="4177"/>
        <v>0.2418968892756207</v>
      </c>
      <c r="U2733" s="5">
        <f t="shared" si="4169"/>
        <v>2508.2060000000001</v>
      </c>
      <c r="V2733" s="5">
        <f t="shared" si="4170"/>
        <v>-23.80600000000004</v>
      </c>
      <c r="X2733" s="5">
        <f t="shared" si="4130"/>
        <v>-70.789999999999964</v>
      </c>
      <c r="Y2733" s="5">
        <f t="shared" si="4131"/>
        <v>-39.369999999999891</v>
      </c>
      <c r="AA2733" s="5">
        <f t="shared" si="4149"/>
        <v>0</v>
      </c>
      <c r="AB2733" s="5">
        <f t="shared" si="4150"/>
        <v>1</v>
      </c>
      <c r="AC2733" s="5">
        <f t="shared" si="4151"/>
        <v>1</v>
      </c>
      <c r="AF2733" s="5">
        <f t="shared" si="4137"/>
        <v>5.25</v>
      </c>
      <c r="AG2733" s="5">
        <f t="shared" si="4138"/>
        <v>-1.0900000000001455</v>
      </c>
      <c r="AH2733" s="5">
        <f t="shared" si="4139"/>
        <v>76.460000000000036</v>
      </c>
      <c r="AI2733" s="5">
        <f t="shared" si="4140"/>
        <v>82.800000000000182</v>
      </c>
      <c r="AJ2733" s="5"/>
      <c r="AK2733" s="5">
        <f t="shared" si="4141"/>
        <v>5.25</v>
      </c>
      <c r="AL2733" s="5">
        <f t="shared" si="4161"/>
        <v>49.498999999999796</v>
      </c>
      <c r="AM2733" s="5">
        <f t="shared" si="4142"/>
        <v>76.460000000000036</v>
      </c>
      <c r="AN2733" s="5">
        <f t="shared" si="4157"/>
        <v>83.977999999999881</v>
      </c>
      <c r="AO2733" s="5">
        <f t="shared" si="4158"/>
        <v>0</v>
      </c>
      <c r="AP2733" s="5">
        <f t="shared" si="4171"/>
        <v>4</v>
      </c>
      <c r="AQ2733" s="5">
        <f t="shared" si="4189"/>
        <v>5.3</v>
      </c>
      <c r="AR2733" s="5"/>
      <c r="AS2733" s="5">
        <f t="shared" si="4135"/>
        <v>82.800000000000182</v>
      </c>
      <c r="AT2733" s="5">
        <f t="shared" si="4157"/>
        <v>73.271999999999935</v>
      </c>
      <c r="AU2733" s="5">
        <f t="shared" si="4143"/>
        <v>-1.0900000000001455</v>
      </c>
      <c r="AV2733" s="5">
        <f t="shared" si="4146"/>
        <v>6.3400000000001455</v>
      </c>
      <c r="AW2733" s="5">
        <f t="shared" si="4144"/>
        <v>2</v>
      </c>
      <c r="AX2733" s="5">
        <f t="shared" si="4197"/>
        <v>55.257000000000609</v>
      </c>
      <c r="AZ2733" s="4">
        <f t="shared" si="4179"/>
        <v>0.2418968892756207</v>
      </c>
      <c r="BA2733" s="5">
        <f t="shared" si="4185"/>
        <v>-34.849999999999909</v>
      </c>
      <c r="BB2733" s="4">
        <f t="shared" si="4180"/>
        <v>1</v>
      </c>
      <c r="BD2733" s="5">
        <v>0</v>
      </c>
      <c r="BE2733" s="4">
        <v>0.20048070125830386</v>
      </c>
      <c r="BJ2733" s="5">
        <v>120.90999999999985</v>
      </c>
      <c r="BK2733" s="5">
        <v>51.8100000000004</v>
      </c>
      <c r="BL2733" s="5">
        <v>6.7200000000002547</v>
      </c>
      <c r="BM2733" s="5">
        <v>5</v>
      </c>
      <c r="BR2733">
        <v>-43</v>
      </c>
      <c r="BS2733">
        <v>39</v>
      </c>
    </row>
    <row r="2734" spans="1:71">
      <c r="A2734" s="7">
        <v>40456</v>
      </c>
      <c r="B2734" s="6">
        <v>6132.12</v>
      </c>
      <c r="C2734" s="6">
        <v>6233.45</v>
      </c>
      <c r="D2734" s="6">
        <v>6115.87</v>
      </c>
      <c r="E2734" s="6">
        <v>6215.83</v>
      </c>
      <c r="F2734" s="6">
        <v>3648.96</v>
      </c>
      <c r="G2734" s="6">
        <v>3742.66</v>
      </c>
      <c r="H2734" s="6">
        <v>3638.34</v>
      </c>
      <c r="I2734" s="6">
        <v>3731.93</v>
      </c>
      <c r="J2734" s="9">
        <f t="shared" si="4128"/>
        <v>117.57999999999993</v>
      </c>
      <c r="K2734" s="9">
        <f t="shared" si="4155"/>
        <v>105.74916666666665</v>
      </c>
      <c r="L2734" s="9">
        <f t="shared" si="4132"/>
        <v>104.31999999999971</v>
      </c>
      <c r="M2734" s="9">
        <f t="shared" ref="M2734" si="4206">AVERAGE(L2723:L2734)</f>
        <v>74.62083333333328</v>
      </c>
      <c r="N2734" s="6" t="s">
        <v>36</v>
      </c>
      <c r="O2734" s="9">
        <f t="shared" si="4134"/>
        <v>2483.9</v>
      </c>
      <c r="P2734" s="4">
        <f t="shared" si="4173"/>
        <v>0</v>
      </c>
      <c r="Q2734" s="5">
        <f t="shared" si="4174"/>
        <v>35.349999999999909</v>
      </c>
      <c r="R2734" s="5">
        <f t="shared" si="4175"/>
        <v>2492.7375000000002</v>
      </c>
      <c r="S2734" s="4">
        <f t="shared" si="4176"/>
        <v>0</v>
      </c>
      <c r="T2734" s="4">
        <f t="shared" si="4177"/>
        <v>0.21705426356589508</v>
      </c>
      <c r="U2734" s="5">
        <f t="shared" si="4169"/>
        <v>2502.2380000000003</v>
      </c>
      <c r="V2734" s="5">
        <f t="shared" si="4170"/>
        <v>-18.338000000000193</v>
      </c>
      <c r="X2734" s="5">
        <f t="shared" si="4130"/>
        <v>83.710000000000036</v>
      </c>
      <c r="Y2734" s="5">
        <f t="shared" si="4131"/>
        <v>82.9699999999998</v>
      </c>
      <c r="AA2734" s="5">
        <f t="shared" si="4149"/>
        <v>1</v>
      </c>
      <c r="AB2734" s="5">
        <f t="shared" si="4150"/>
        <v>0</v>
      </c>
      <c r="AC2734" s="5">
        <f t="shared" si="4151"/>
        <v>1</v>
      </c>
      <c r="AF2734" s="5">
        <f t="shared" si="4137"/>
        <v>101.32999999999993</v>
      </c>
      <c r="AG2734" s="5">
        <f t="shared" si="4138"/>
        <v>99.239999999999782</v>
      </c>
      <c r="AH2734" s="5">
        <f t="shared" si="4139"/>
        <v>16.25</v>
      </c>
      <c r="AI2734" s="5">
        <f t="shared" si="4140"/>
        <v>18.340000000000146</v>
      </c>
      <c r="AJ2734" s="5"/>
      <c r="AK2734" s="5">
        <f t="shared" si="4141"/>
        <v>16.25</v>
      </c>
      <c r="AL2734" s="5">
        <f t="shared" si="4161"/>
        <v>49.498999999999796</v>
      </c>
      <c r="AM2734" s="5">
        <f t="shared" si="4142"/>
        <v>101.32999999999993</v>
      </c>
      <c r="AN2734" s="5">
        <f t="shared" si="4157"/>
        <v>88.220999999999819</v>
      </c>
      <c r="AO2734" s="5">
        <f t="shared" si="4158"/>
        <v>1</v>
      </c>
      <c r="AP2734" s="5">
        <f t="shared" si="4171"/>
        <v>5</v>
      </c>
      <c r="AQ2734" s="5">
        <f t="shared" si="4189"/>
        <v>5.3</v>
      </c>
      <c r="AR2734" s="5"/>
      <c r="AS2734" s="5">
        <f t="shared" si="4135"/>
        <v>99.239999999999782</v>
      </c>
      <c r="AT2734" s="5">
        <f t="shared" si="4157"/>
        <v>78.656999999999883</v>
      </c>
      <c r="AU2734" s="5">
        <f t="shared" si="4143"/>
        <v>18.340000000000146</v>
      </c>
      <c r="AV2734" s="5">
        <f t="shared" si="4146"/>
        <v>2.0900000000001455</v>
      </c>
      <c r="AW2734" s="5">
        <f t="shared" si="4144"/>
        <v>3</v>
      </c>
      <c r="AX2734" s="5">
        <f t="shared" si="4197"/>
        <v>55.257000000000609</v>
      </c>
      <c r="AZ2734" s="4">
        <f t="shared" si="4179"/>
        <v>0.21705426356589508</v>
      </c>
      <c r="BA2734" s="5">
        <f t="shared" si="4185"/>
        <v>0</v>
      </c>
      <c r="BB2734" s="4">
        <f t="shared" si="4180"/>
        <v>0.2418968892756207</v>
      </c>
      <c r="BD2734" s="5">
        <v>0</v>
      </c>
      <c r="BE2734" s="4">
        <v>0.19993341102047618</v>
      </c>
      <c r="BJ2734" s="5">
        <v>87.119999999999891</v>
      </c>
      <c r="BK2734" s="5">
        <v>-26.039999999999964</v>
      </c>
      <c r="BL2734" s="5">
        <v>38.760000000000218</v>
      </c>
      <c r="BM2734" s="5">
        <v>5</v>
      </c>
      <c r="BR2734">
        <v>-42</v>
      </c>
      <c r="BS2734">
        <v>83</v>
      </c>
    </row>
    <row r="2735" spans="1:71">
      <c r="A2735" s="7">
        <v>40457</v>
      </c>
      <c r="B2735" s="6">
        <v>6248.81</v>
      </c>
      <c r="C2735" s="6">
        <v>6289.56</v>
      </c>
      <c r="D2735" s="6">
        <v>6242.52</v>
      </c>
      <c r="E2735" s="6">
        <v>6270.73</v>
      </c>
      <c r="F2735" s="6">
        <v>3750.87</v>
      </c>
      <c r="G2735" s="6">
        <v>3779.71</v>
      </c>
      <c r="H2735" s="6">
        <v>3746.63</v>
      </c>
      <c r="I2735" s="6">
        <v>3764.91</v>
      </c>
      <c r="J2735" s="9">
        <f t="shared" si="4128"/>
        <v>73.730000000000473</v>
      </c>
      <c r="K2735" s="9">
        <f t="shared" si="4155"/>
        <v>104.23750000000003</v>
      </c>
      <c r="L2735" s="9">
        <f t="shared" si="4132"/>
        <v>47.7800000000002</v>
      </c>
      <c r="M2735" s="9">
        <f t="shared" ref="M2735" si="4207">AVERAGE(L2724:L2735)</f>
        <v>72.73916666666662</v>
      </c>
      <c r="N2735" s="6" t="s">
        <v>36</v>
      </c>
      <c r="O2735" s="9">
        <f t="shared" si="4134"/>
        <v>2505.8199999999997</v>
      </c>
      <c r="P2735" s="4">
        <f t="shared" si="4173"/>
        <v>0.6200848656294109</v>
      </c>
      <c r="Q2735" s="5">
        <f t="shared" si="4174"/>
        <v>35.349999999999909</v>
      </c>
      <c r="R2735" s="5">
        <f t="shared" si="4175"/>
        <v>2492.7375000000002</v>
      </c>
      <c r="S2735" s="4">
        <f t="shared" si="4176"/>
        <v>0.6200848656294109</v>
      </c>
      <c r="T2735" s="4">
        <f t="shared" si="4177"/>
        <v>0.6200848656294109</v>
      </c>
      <c r="U2735" s="5">
        <f t="shared" si="4169"/>
        <v>2501.442</v>
      </c>
      <c r="V2735" s="5">
        <f t="shared" si="4170"/>
        <v>4.3779999999997017</v>
      </c>
      <c r="X2735" s="5">
        <f t="shared" si="4130"/>
        <v>21.919999999999163</v>
      </c>
      <c r="Y2735" s="5">
        <f t="shared" si="4131"/>
        <v>14.039999999999964</v>
      </c>
      <c r="AA2735" s="5">
        <f t="shared" si="4149"/>
        <v>1</v>
      </c>
      <c r="AB2735" s="5">
        <f t="shared" si="4150"/>
        <v>0</v>
      </c>
      <c r="AC2735" s="5">
        <f t="shared" si="4151"/>
        <v>1</v>
      </c>
      <c r="AF2735" s="5">
        <f t="shared" si="4137"/>
        <v>40.75</v>
      </c>
      <c r="AG2735" s="5">
        <f t="shared" si="4138"/>
        <v>73.730000000000473</v>
      </c>
      <c r="AH2735" s="5">
        <f t="shared" si="4139"/>
        <v>6.2899999999999636</v>
      </c>
      <c r="AI2735" s="5">
        <f t="shared" si="4140"/>
        <v>-26.690000000000509</v>
      </c>
      <c r="AJ2735" s="5"/>
      <c r="AK2735" s="5">
        <f t="shared" si="4141"/>
        <v>6.2899999999999636</v>
      </c>
      <c r="AL2735" s="5">
        <f t="shared" si="4161"/>
        <v>49.498999999999796</v>
      </c>
      <c r="AM2735" s="5">
        <f t="shared" si="4142"/>
        <v>40.75</v>
      </c>
      <c r="AN2735" s="5">
        <f t="shared" si="4157"/>
        <v>82.905999999999864</v>
      </c>
      <c r="AO2735" s="5">
        <f t="shared" si="4158"/>
        <v>0</v>
      </c>
      <c r="AP2735" s="5">
        <f t="shared" si="4171"/>
        <v>4</v>
      </c>
      <c r="AQ2735" s="5">
        <f t="shared" si="4189"/>
        <v>5.2</v>
      </c>
      <c r="AR2735" s="5"/>
      <c r="AS2735" s="5">
        <f t="shared" si="4135"/>
        <v>73.730000000000473</v>
      </c>
      <c r="AT2735" s="5">
        <f t="shared" si="4157"/>
        <v>77.674999999999997</v>
      </c>
      <c r="AU2735" s="5">
        <f t="shared" si="4143"/>
        <v>-26.690000000000509</v>
      </c>
      <c r="AV2735" s="5">
        <f t="shared" si="4146"/>
        <v>-32.980000000000473</v>
      </c>
      <c r="AW2735" s="5">
        <f t="shared" si="4144"/>
        <v>4</v>
      </c>
      <c r="AX2735" s="5">
        <f t="shared" si="4197"/>
        <v>50.765999999999991</v>
      </c>
      <c r="AZ2735" s="4">
        <f t="shared" si="4179"/>
        <v>0.6200848656294109</v>
      </c>
      <c r="BA2735" s="5">
        <f t="shared" si="4185"/>
        <v>0</v>
      </c>
      <c r="BB2735" s="4">
        <f t="shared" si="4180"/>
        <v>0.21705426356589508</v>
      </c>
      <c r="BD2735" s="5">
        <v>0</v>
      </c>
      <c r="BE2735" s="4">
        <v>0.19972222222223637</v>
      </c>
      <c r="BJ2735" s="5">
        <v>48.240000000000691</v>
      </c>
      <c r="BK2735" s="5">
        <v>15.079999999999927</v>
      </c>
      <c r="BL2735" s="5">
        <v>0.69000000000050932</v>
      </c>
      <c r="BM2735" s="5">
        <v>5</v>
      </c>
      <c r="BR2735">
        <v>6</v>
      </c>
      <c r="BS2735">
        <v>14</v>
      </c>
    </row>
    <row r="2736" spans="1:71">
      <c r="A2736" s="7">
        <v>40458</v>
      </c>
      <c r="B2736" s="6">
        <v>6278.61</v>
      </c>
      <c r="C2736" s="6">
        <v>6321.79</v>
      </c>
      <c r="D2736" s="6">
        <v>6233.14</v>
      </c>
      <c r="E2736" s="6">
        <v>6276.25</v>
      </c>
      <c r="F2736" s="6">
        <v>3769.26</v>
      </c>
      <c r="G2736" s="6">
        <v>3799.71</v>
      </c>
      <c r="H2736" s="6">
        <v>3732.45</v>
      </c>
      <c r="I2736" s="6">
        <v>3770.47</v>
      </c>
      <c r="J2736" s="9">
        <f t="shared" si="4128"/>
        <v>88.649999999999636</v>
      </c>
      <c r="K2736" s="9">
        <f t="shared" si="4155"/>
        <v>106.29249999999995</v>
      </c>
      <c r="L2736" s="9">
        <f t="shared" si="4132"/>
        <v>67.260000000000218</v>
      </c>
      <c r="M2736" s="9">
        <f t="shared" ref="M2736" si="4208">AVERAGE(L2725:L2736)</f>
        <v>74.397499999999965</v>
      </c>
      <c r="N2736" s="6" t="s">
        <v>37</v>
      </c>
      <c r="O2736" s="9">
        <f t="shared" si="4134"/>
        <v>2505.7800000000002</v>
      </c>
      <c r="P2736" s="4">
        <f t="shared" si="4173"/>
        <v>0.61895332390382363</v>
      </c>
      <c r="Q2736" s="5">
        <f t="shared" si="4174"/>
        <v>35.349999999999909</v>
      </c>
      <c r="R2736" s="5">
        <f t="shared" si="4175"/>
        <v>2492.7375000000002</v>
      </c>
      <c r="S2736" s="4">
        <f t="shared" si="4176"/>
        <v>0.61895332390382363</v>
      </c>
      <c r="T2736" s="4">
        <f t="shared" si="4177"/>
        <v>0.61895332390382363</v>
      </c>
      <c r="U2736" s="5">
        <f t="shared" si="4169"/>
        <v>2499.83</v>
      </c>
      <c r="V2736" s="5">
        <f t="shared" si="4170"/>
        <v>5.9500000000002728</v>
      </c>
      <c r="X2736" s="5">
        <f t="shared" si="4130"/>
        <v>-2.3599999999996726</v>
      </c>
      <c r="Y2736" s="5">
        <f t="shared" si="4131"/>
        <v>1.2099999999995816</v>
      </c>
      <c r="AA2736" s="5">
        <f t="shared" si="4149"/>
        <v>0</v>
      </c>
      <c r="AB2736" s="5">
        <f t="shared" si="4150"/>
        <v>0</v>
      </c>
      <c r="AC2736" s="5">
        <f t="shared" si="4151"/>
        <v>0</v>
      </c>
      <c r="AF2736" s="5">
        <f t="shared" si="4137"/>
        <v>43.180000000000291</v>
      </c>
      <c r="AG2736" s="5">
        <f t="shared" si="4138"/>
        <v>51.0600000000004</v>
      </c>
      <c r="AH2736" s="5">
        <f t="shared" si="4139"/>
        <v>45.469999999999345</v>
      </c>
      <c r="AI2736" s="5">
        <f t="shared" si="4140"/>
        <v>37.589999999999236</v>
      </c>
      <c r="AJ2736" s="5"/>
      <c r="AK2736" s="5">
        <f t="shared" si="4141"/>
        <v>43.180000000000291</v>
      </c>
      <c r="AL2736" s="5">
        <f t="shared" si="4161"/>
        <v>49.498999999999796</v>
      </c>
      <c r="AM2736" s="5">
        <f t="shared" si="4142"/>
        <v>45.469999999999345</v>
      </c>
      <c r="AN2736" s="5">
        <f t="shared" si="4157"/>
        <v>75.165999999999713</v>
      </c>
      <c r="AO2736" s="5">
        <f t="shared" si="4158"/>
        <v>0</v>
      </c>
      <c r="AP2736" s="5">
        <f t="shared" si="4171"/>
        <v>3</v>
      </c>
      <c r="AQ2736" s="5">
        <f t="shared" si="4189"/>
        <v>5</v>
      </c>
      <c r="AR2736" s="5"/>
      <c r="AS2736" s="5">
        <f t="shared" si="4135"/>
        <v>51.0600000000004</v>
      </c>
      <c r="AT2736" s="5">
        <f t="shared" si="4157"/>
        <v>74.89200000000001</v>
      </c>
      <c r="AU2736" s="5">
        <f t="shared" si="4143"/>
        <v>37.589999999999236</v>
      </c>
      <c r="AV2736" s="5">
        <f t="shared" si="4146"/>
        <v>-7.8800000000001091</v>
      </c>
      <c r="AW2736" s="5">
        <f t="shared" si="4144"/>
        <v>5</v>
      </c>
      <c r="AX2736" s="5">
        <f t="shared" si="4197"/>
        <v>50.765999999999991</v>
      </c>
      <c r="AZ2736" s="4">
        <f t="shared" si="4179"/>
        <v>0.61895332390382363</v>
      </c>
      <c r="BA2736" s="5">
        <f t="shared" si="4185"/>
        <v>0</v>
      </c>
      <c r="BB2736" s="4">
        <f t="shared" si="4180"/>
        <v>0.6200848656294109</v>
      </c>
      <c r="BD2736" s="5">
        <v>0</v>
      </c>
      <c r="BE2736" s="4">
        <v>0.19931332504587707</v>
      </c>
      <c r="BJ2736" s="5">
        <v>120.67000000000007</v>
      </c>
      <c r="BK2736" s="5">
        <v>-27.569999999999709</v>
      </c>
      <c r="BL2736" s="5">
        <v>27.960000000000036</v>
      </c>
      <c r="BM2736" s="5">
        <v>5</v>
      </c>
      <c r="BR2736">
        <v>-43</v>
      </c>
      <c r="BS2736">
        <v>-1</v>
      </c>
    </row>
    <row r="2737" spans="1:71">
      <c r="A2737" s="7">
        <v>40459</v>
      </c>
      <c r="B2737" s="6">
        <v>6269.48</v>
      </c>
      <c r="C2737" s="6">
        <v>6295.09</v>
      </c>
      <c r="D2737" s="6">
        <v>6239.43</v>
      </c>
      <c r="E2737" s="6">
        <v>6291.67</v>
      </c>
      <c r="F2737" s="6">
        <v>3763.35</v>
      </c>
      <c r="G2737" s="6">
        <v>3774.92</v>
      </c>
      <c r="H2737" s="6">
        <v>3738.56</v>
      </c>
      <c r="I2737" s="6">
        <v>3763.18</v>
      </c>
      <c r="J2737" s="9">
        <f t="shared" si="4128"/>
        <v>55.659999999999854</v>
      </c>
      <c r="K2737" s="9">
        <f t="shared" si="4155"/>
        <v>102.18333333333332</v>
      </c>
      <c r="L2737" s="9">
        <f t="shared" si="4132"/>
        <v>36.360000000000127</v>
      </c>
      <c r="M2737" s="9">
        <f t="shared" ref="M2737" si="4209">AVERAGE(L2726:L2737)</f>
        <v>71.84999999999998</v>
      </c>
      <c r="N2737" s="6" t="s">
        <v>37</v>
      </c>
      <c r="O2737" s="9">
        <f t="shared" si="4134"/>
        <v>2528.4900000000002</v>
      </c>
      <c r="P2737" s="4">
        <f t="shared" si="4173"/>
        <v>1</v>
      </c>
      <c r="Q2737" s="5">
        <f t="shared" si="4174"/>
        <v>44.590000000000146</v>
      </c>
      <c r="R2737" s="5">
        <f t="shared" si="4175"/>
        <v>2495.0475000000001</v>
      </c>
      <c r="S2737" s="4">
        <f t="shared" si="4176"/>
        <v>1</v>
      </c>
      <c r="T2737" s="4">
        <f t="shared" si="4177"/>
        <v>1</v>
      </c>
      <c r="U2737" s="5">
        <f t="shared" si="4169"/>
        <v>2501.6779999999999</v>
      </c>
      <c r="V2737" s="5">
        <f t="shared" si="4170"/>
        <v>26.812000000000353</v>
      </c>
      <c r="X2737" s="5">
        <f t="shared" si="4130"/>
        <v>22.190000000000509</v>
      </c>
      <c r="Y2737" s="5">
        <f t="shared" si="4131"/>
        <v>-0.17000000000007276</v>
      </c>
      <c r="AA2737" s="5">
        <f t="shared" si="4149"/>
        <v>0</v>
      </c>
      <c r="AB2737" s="5">
        <f t="shared" si="4150"/>
        <v>0</v>
      </c>
      <c r="AC2737" s="5">
        <f t="shared" si="4151"/>
        <v>0</v>
      </c>
      <c r="AF2737" s="5">
        <f t="shared" si="4137"/>
        <v>25.610000000000582</v>
      </c>
      <c r="AG2737" s="5">
        <f t="shared" si="4138"/>
        <v>18.840000000000146</v>
      </c>
      <c r="AH2737" s="5">
        <f t="shared" si="4139"/>
        <v>30.049999999999272</v>
      </c>
      <c r="AI2737" s="5">
        <f t="shared" si="4140"/>
        <v>36.819999999999709</v>
      </c>
      <c r="AJ2737" s="5"/>
      <c r="AK2737" s="5">
        <f t="shared" si="4141"/>
        <v>25.610000000000582</v>
      </c>
      <c r="AL2737" s="5">
        <f t="shared" si="4161"/>
        <v>49.498999999999796</v>
      </c>
      <c r="AM2737" s="5">
        <f t="shared" si="4142"/>
        <v>30.049999999999272</v>
      </c>
      <c r="AN2737" s="5">
        <f t="shared" si="4157"/>
        <v>64.531999999999698</v>
      </c>
      <c r="AO2737" s="5">
        <f t="shared" si="4158"/>
        <v>0</v>
      </c>
      <c r="AP2737" s="5">
        <f t="shared" si="4171"/>
        <v>2</v>
      </c>
      <c r="AQ2737" s="5">
        <f t="shared" si="4189"/>
        <v>4.5999999999999996</v>
      </c>
      <c r="AR2737" s="5"/>
      <c r="AS2737" s="5">
        <f t="shared" si="4135"/>
        <v>36.819999999999709</v>
      </c>
      <c r="AT2737" s="5">
        <f t="shared" si="4157"/>
        <v>66.01700000000001</v>
      </c>
      <c r="AU2737" s="5">
        <f t="shared" si="4143"/>
        <v>18.840000000000146</v>
      </c>
      <c r="AV2737" s="5">
        <f t="shared" si="4146"/>
        <v>6.7700000000004366</v>
      </c>
      <c r="AW2737" s="5">
        <f t="shared" si="4144"/>
        <v>6</v>
      </c>
      <c r="AX2737" s="5">
        <f t="shared" si="4197"/>
        <v>50.765999999999991</v>
      </c>
      <c r="AZ2737" s="4">
        <f t="shared" si="4179"/>
        <v>1</v>
      </c>
      <c r="BA2737" s="5">
        <f t="shared" si="4185"/>
        <v>0</v>
      </c>
      <c r="BB2737" s="4">
        <f t="shared" si="4180"/>
        <v>0.61895332390382363</v>
      </c>
      <c r="BD2737" s="5">
        <v>0</v>
      </c>
      <c r="BE2737" s="4">
        <v>0.19901044529961642</v>
      </c>
      <c r="BJ2737" s="5">
        <v>93.949999999999818</v>
      </c>
      <c r="BK2737" s="5">
        <v>34.720000000000255</v>
      </c>
      <c r="BL2737" s="5">
        <v>4.3100000000004002</v>
      </c>
      <c r="BM2737" s="5">
        <v>5</v>
      </c>
      <c r="BR2737">
        <v>22</v>
      </c>
      <c r="BS2737">
        <v>0</v>
      </c>
    </row>
    <row r="2738" spans="1:71">
      <c r="A2738" s="7">
        <v>40462</v>
      </c>
      <c r="B2738" s="6">
        <v>6308.43</v>
      </c>
      <c r="C2738" s="6">
        <v>6325.31</v>
      </c>
      <c r="D2738" s="6">
        <v>6289.36</v>
      </c>
      <c r="E2738" s="6">
        <v>6309.51</v>
      </c>
      <c r="F2738" s="6">
        <v>3770.03</v>
      </c>
      <c r="G2738" s="6">
        <v>3782.02</v>
      </c>
      <c r="H2738" s="6">
        <v>3763.64</v>
      </c>
      <c r="I2738" s="6">
        <v>3768.49</v>
      </c>
      <c r="J2738" s="9">
        <f t="shared" si="4128"/>
        <v>35.950000000000728</v>
      </c>
      <c r="K2738" s="9">
        <f t="shared" si="4155"/>
        <v>93.987500000000026</v>
      </c>
      <c r="L2738" s="9">
        <f t="shared" si="4132"/>
        <v>18.840000000000146</v>
      </c>
      <c r="M2738" s="9">
        <f t="shared" ref="M2738" si="4210">AVERAGE(L2727:L2738)</f>
        <v>64.631666666666661</v>
      </c>
      <c r="N2738" s="6" t="s">
        <v>37</v>
      </c>
      <c r="O2738" s="9">
        <f t="shared" si="4134"/>
        <v>2541.0200000000004</v>
      </c>
      <c r="P2738" s="4">
        <f t="shared" si="4173"/>
        <v>1</v>
      </c>
      <c r="Q2738" s="5">
        <f t="shared" si="4174"/>
        <v>57.120000000000346</v>
      </c>
      <c r="R2738" s="5">
        <f t="shared" si="4175"/>
        <v>2498.1800000000003</v>
      </c>
      <c r="S2738" s="4">
        <f t="shared" si="4176"/>
        <v>1</v>
      </c>
      <c r="T2738" s="4">
        <f t="shared" si="4177"/>
        <v>1</v>
      </c>
      <c r="U2738" s="5">
        <f t="shared" si="4169"/>
        <v>2513.002</v>
      </c>
      <c r="V2738" s="5">
        <f t="shared" si="4170"/>
        <v>28.018000000000484</v>
      </c>
      <c r="X2738" s="5">
        <f t="shared" si="4130"/>
        <v>1.0799999999999272</v>
      </c>
      <c r="Y2738" s="5">
        <f t="shared" si="4131"/>
        <v>-1.5400000000004184</v>
      </c>
      <c r="AA2738" s="5">
        <f t="shared" si="4149"/>
        <v>0</v>
      </c>
      <c r="AB2738" s="5">
        <f t="shared" si="4150"/>
        <v>0</v>
      </c>
      <c r="AC2738" s="5">
        <f t="shared" si="4151"/>
        <v>0</v>
      </c>
      <c r="AF2738" s="5">
        <f t="shared" si="4137"/>
        <v>16.880000000000109</v>
      </c>
      <c r="AG2738" s="5">
        <f t="shared" si="4138"/>
        <v>33.640000000000327</v>
      </c>
      <c r="AH2738" s="5">
        <f t="shared" si="4139"/>
        <v>19.070000000000618</v>
      </c>
      <c r="AI2738" s="5">
        <f t="shared" si="4140"/>
        <v>2.3100000000004002</v>
      </c>
      <c r="AJ2738" s="5"/>
      <c r="AK2738" s="5">
        <f t="shared" si="4141"/>
        <v>16.880000000000109</v>
      </c>
      <c r="AL2738" s="5">
        <f t="shared" si="4161"/>
        <v>49.498999999999796</v>
      </c>
      <c r="AM2738" s="5">
        <f t="shared" si="4142"/>
        <v>19.070000000000618</v>
      </c>
      <c r="AN2738" s="5">
        <f t="shared" si="4157"/>
        <v>62.86899999999978</v>
      </c>
      <c r="AO2738" s="5">
        <f t="shared" si="4158"/>
        <v>0</v>
      </c>
      <c r="AP2738" s="5">
        <f t="shared" si="4171"/>
        <v>2</v>
      </c>
      <c r="AQ2738" s="5">
        <f t="shared" si="4189"/>
        <v>4.2</v>
      </c>
      <c r="AR2738" s="5"/>
      <c r="AS2738" s="5">
        <f t="shared" si="4135"/>
        <v>33.640000000000327</v>
      </c>
      <c r="AT2738" s="5">
        <f t="shared" si="4157"/>
        <v>66.768000000000029</v>
      </c>
      <c r="AU2738" s="5">
        <f t="shared" si="4143"/>
        <v>2.3100000000004002</v>
      </c>
      <c r="AV2738" s="5">
        <f t="shared" si="4146"/>
        <v>-16.760000000000218</v>
      </c>
      <c r="AW2738" s="5">
        <f t="shared" si="4144"/>
        <v>2</v>
      </c>
      <c r="AX2738" s="5">
        <f t="shared" si="4197"/>
        <v>50.765999999999991</v>
      </c>
      <c r="AZ2738" s="4">
        <f t="shared" si="4179"/>
        <v>1</v>
      </c>
      <c r="BA2738" s="5">
        <f t="shared" si="4185"/>
        <v>12.5300000000002</v>
      </c>
      <c r="BB2738" s="4">
        <f t="shared" si="4180"/>
        <v>1</v>
      </c>
      <c r="BD2738" s="5">
        <v>0</v>
      </c>
      <c r="BE2738" s="4">
        <v>0.19889271034309228</v>
      </c>
      <c r="BJ2738" s="5">
        <v>88.099999999999454</v>
      </c>
      <c r="BK2738" s="5">
        <v>67.770000000000437</v>
      </c>
      <c r="BL2738" s="5">
        <v>39.399999999999636</v>
      </c>
      <c r="BM2738" s="5">
        <v>5</v>
      </c>
      <c r="BR2738">
        <v>1</v>
      </c>
      <c r="BS2738">
        <v>2</v>
      </c>
    </row>
    <row r="2739" spans="1:71">
      <c r="A2739" s="7">
        <v>40463</v>
      </c>
      <c r="B2739" s="6">
        <v>6257.03</v>
      </c>
      <c r="C2739" s="6">
        <v>6316.77</v>
      </c>
      <c r="D2739" s="6">
        <v>6228.39</v>
      </c>
      <c r="E2739" s="6">
        <v>6304.57</v>
      </c>
      <c r="F2739" s="6">
        <v>3738.04</v>
      </c>
      <c r="G2739" s="6">
        <v>3756.25</v>
      </c>
      <c r="H2739" s="6">
        <v>3700.26</v>
      </c>
      <c r="I2739" s="6">
        <v>3748.86</v>
      </c>
      <c r="J2739" s="9">
        <f t="shared" si="4128"/>
        <v>88.380000000000109</v>
      </c>
      <c r="K2739" s="9">
        <f t="shared" si="4155"/>
        <v>87.697500000000062</v>
      </c>
      <c r="L2739" s="9">
        <f t="shared" si="4132"/>
        <v>68.229999999999563</v>
      </c>
      <c r="M2739" s="9">
        <f t="shared" ref="M2739" si="4211">AVERAGE(L2728:L2739)</f>
        <v>61.979166666666629</v>
      </c>
      <c r="N2739" s="6" t="s">
        <v>37</v>
      </c>
      <c r="O2739" s="9">
        <f t="shared" si="4134"/>
        <v>2555.7099999999996</v>
      </c>
      <c r="P2739" s="4">
        <f t="shared" si="4173"/>
        <v>1</v>
      </c>
      <c r="Q2739" s="5">
        <f t="shared" si="4174"/>
        <v>49.929999999999382</v>
      </c>
      <c r="R2739" s="5">
        <f t="shared" si="4175"/>
        <v>2518.2624999999998</v>
      </c>
      <c r="S2739" s="4">
        <f t="shared" si="4176"/>
        <v>1</v>
      </c>
      <c r="T2739" s="4">
        <f t="shared" si="4177"/>
        <v>1</v>
      </c>
      <c r="U2739" s="5">
        <f t="shared" si="4169"/>
        <v>2527.364</v>
      </c>
      <c r="V2739" s="5">
        <f t="shared" si="4170"/>
        <v>28.345999999999549</v>
      </c>
      <c r="X2739" s="5">
        <f t="shared" si="4130"/>
        <v>47.539999999999964</v>
      </c>
      <c r="Y2739" s="5">
        <f t="shared" si="4131"/>
        <v>10.820000000000164</v>
      </c>
      <c r="AA2739" s="5">
        <f t="shared" si="4149"/>
        <v>1</v>
      </c>
      <c r="AB2739" s="5">
        <f t="shared" si="4150"/>
        <v>0</v>
      </c>
      <c r="AC2739" s="5">
        <f t="shared" si="4151"/>
        <v>1</v>
      </c>
      <c r="AF2739" s="5">
        <f t="shared" si="4137"/>
        <v>59.740000000000691</v>
      </c>
      <c r="AG2739" s="5">
        <f t="shared" si="4138"/>
        <v>7.2600000000002183</v>
      </c>
      <c r="AH2739" s="5">
        <f t="shared" si="4139"/>
        <v>28.639999999999418</v>
      </c>
      <c r="AI2739" s="5">
        <f t="shared" si="4140"/>
        <v>81.119999999999891</v>
      </c>
      <c r="AJ2739" s="5"/>
      <c r="AK2739" s="5">
        <f t="shared" si="4141"/>
        <v>28.639999999999418</v>
      </c>
      <c r="AL2739" s="5">
        <f t="shared" si="4161"/>
        <v>43.765000000000235</v>
      </c>
      <c r="AM2739" s="5">
        <f t="shared" si="4142"/>
        <v>59.740000000000691</v>
      </c>
      <c r="AN2739" s="5">
        <f t="shared" si="4157"/>
        <v>62.818999999999868</v>
      </c>
      <c r="AO2739" s="5">
        <f t="shared" si="4158"/>
        <v>0</v>
      </c>
      <c r="AP2739" s="5">
        <f t="shared" si="4171"/>
        <v>2</v>
      </c>
      <c r="AQ2739" s="5">
        <f t="shared" si="4189"/>
        <v>3.8</v>
      </c>
      <c r="AR2739" s="5"/>
      <c r="AS2739" s="5">
        <f t="shared" si="4135"/>
        <v>81.119999999999891</v>
      </c>
      <c r="AT2739" s="5">
        <f t="shared" si="4157"/>
        <v>66.786999999999992</v>
      </c>
      <c r="AU2739" s="5">
        <f t="shared" si="4143"/>
        <v>7.2600000000002183</v>
      </c>
      <c r="AV2739" s="5">
        <f t="shared" si="4146"/>
        <v>52.480000000000473</v>
      </c>
      <c r="AW2739" s="5">
        <f t="shared" si="4144"/>
        <v>3</v>
      </c>
      <c r="AX2739" s="5">
        <f t="shared" si="4197"/>
        <v>50.765999999999991</v>
      </c>
      <c r="AZ2739" s="4">
        <f t="shared" si="4179"/>
        <v>1</v>
      </c>
      <c r="BA2739" s="5">
        <f t="shared" si="4185"/>
        <v>14.689999999999145</v>
      </c>
      <c r="BB2739" s="4">
        <f t="shared" si="4180"/>
        <v>1</v>
      </c>
      <c r="BD2739" s="5">
        <v>0</v>
      </c>
      <c r="BE2739" s="4">
        <v>0.19806023481368454</v>
      </c>
      <c r="BJ2739" s="5">
        <v>58.029999999999745</v>
      </c>
      <c r="BK2739" s="5">
        <v>35.579999999999927</v>
      </c>
      <c r="BL2739" s="5">
        <v>10.450000000000728</v>
      </c>
      <c r="BM2739" s="5">
        <v>5</v>
      </c>
      <c r="BR2739">
        <v>48</v>
      </c>
      <c r="BS2739">
        <v>-11</v>
      </c>
    </row>
    <row r="2740" spans="1:71">
      <c r="A2740" s="7">
        <v>40464</v>
      </c>
      <c r="B2740" s="6">
        <v>6339.76</v>
      </c>
      <c r="C2740" s="6">
        <v>6456.27</v>
      </c>
      <c r="D2740" s="6">
        <v>6335.22</v>
      </c>
      <c r="E2740" s="6">
        <v>6434.52</v>
      </c>
      <c r="F2740" s="6">
        <v>3768.85</v>
      </c>
      <c r="G2740" s="6">
        <v>3828.34</v>
      </c>
      <c r="H2740" s="6">
        <v>3766.93</v>
      </c>
      <c r="I2740" s="6">
        <v>3828.34</v>
      </c>
      <c r="J2740" s="9">
        <f t="shared" si="4128"/>
        <v>151.70000000000073</v>
      </c>
      <c r="K2740" s="9">
        <f t="shared" si="4155"/>
        <v>96.012500000000117</v>
      </c>
      <c r="L2740" s="9">
        <f t="shared" si="4132"/>
        <v>79.480000000000018</v>
      </c>
      <c r="M2740" s="9">
        <f t="shared" ref="M2740" si="4212">AVERAGE(L2729:L2740)</f>
        <v>65.539999999999964</v>
      </c>
      <c r="N2740" s="6" t="s">
        <v>37</v>
      </c>
      <c r="O2740" s="9">
        <f t="shared" si="4134"/>
        <v>2606.1800000000003</v>
      </c>
      <c r="P2740" s="4">
        <f t="shared" si="4173"/>
        <v>1</v>
      </c>
      <c r="Q2740" s="5">
        <f t="shared" si="4174"/>
        <v>100.40000000000009</v>
      </c>
      <c r="R2740" s="5">
        <f t="shared" si="4175"/>
        <v>2530.88</v>
      </c>
      <c r="S2740" s="4">
        <f t="shared" si="4176"/>
        <v>1</v>
      </c>
      <c r="T2740" s="4">
        <f t="shared" si="4177"/>
        <v>1</v>
      </c>
      <c r="U2740" s="5">
        <f t="shared" si="4169"/>
        <v>2547.4360000000001</v>
      </c>
      <c r="V2740" s="5">
        <f t="shared" si="4170"/>
        <v>58.744000000000142</v>
      </c>
      <c r="X2740" s="5">
        <f t="shared" si="4130"/>
        <v>94.760000000000218</v>
      </c>
      <c r="Y2740" s="5">
        <f t="shared" si="4131"/>
        <v>59.490000000000236</v>
      </c>
      <c r="AA2740" s="5">
        <f t="shared" si="4149"/>
        <v>1</v>
      </c>
      <c r="AB2740" s="5">
        <f t="shared" si="4150"/>
        <v>0</v>
      </c>
      <c r="AC2740" s="5">
        <f t="shared" si="4151"/>
        <v>1</v>
      </c>
      <c r="AF2740" s="5">
        <f t="shared" si="4137"/>
        <v>116.51000000000022</v>
      </c>
      <c r="AG2740" s="5">
        <f t="shared" si="4138"/>
        <v>151.70000000000073</v>
      </c>
      <c r="AH2740" s="5">
        <f t="shared" si="4139"/>
        <v>4.5399999999999636</v>
      </c>
      <c r="AI2740" s="5">
        <f t="shared" si="4140"/>
        <v>-30.650000000000546</v>
      </c>
      <c r="AJ2740" s="5"/>
      <c r="AK2740" s="5">
        <f t="shared" si="4141"/>
        <v>4.5399999999999636</v>
      </c>
      <c r="AL2740" s="5">
        <f t="shared" si="4161"/>
        <v>43.765000000000235</v>
      </c>
      <c r="AM2740" s="5">
        <f t="shared" si="4142"/>
        <v>116.51000000000022</v>
      </c>
      <c r="AN2740" s="5">
        <f t="shared" si="4157"/>
        <v>67.155999999999949</v>
      </c>
      <c r="AO2740" s="5">
        <f t="shared" si="4158"/>
        <v>1</v>
      </c>
      <c r="AP2740" s="5">
        <f t="shared" si="4171"/>
        <v>3</v>
      </c>
      <c r="AQ2740" s="5">
        <f t="shared" si="4189"/>
        <v>3.6</v>
      </c>
      <c r="AR2740" s="5"/>
      <c r="AS2740" s="5">
        <f t="shared" si="4135"/>
        <v>151.70000000000073</v>
      </c>
      <c r="AT2740" s="5">
        <f t="shared" si="4157"/>
        <v>76.662000000000077</v>
      </c>
      <c r="AU2740" s="5">
        <f t="shared" si="4143"/>
        <v>-30.650000000000546</v>
      </c>
      <c r="AV2740" s="5">
        <f t="shared" si="4146"/>
        <v>-35.190000000000509</v>
      </c>
      <c r="AW2740" s="5">
        <f t="shared" si="4144"/>
        <v>4</v>
      </c>
      <c r="AX2740" s="5">
        <f t="shared" si="4197"/>
        <v>50.765999999999991</v>
      </c>
      <c r="AZ2740" s="4">
        <f t="shared" si="4179"/>
        <v>1</v>
      </c>
      <c r="BA2740" s="5">
        <f t="shared" si="4185"/>
        <v>50.470000000000709</v>
      </c>
      <c r="BB2740" s="4">
        <f t="shared" si="4180"/>
        <v>1</v>
      </c>
      <c r="BD2740" s="5">
        <v>0</v>
      </c>
      <c r="BE2740" s="4">
        <v>0.19776586237711591</v>
      </c>
      <c r="BJ2740" s="5">
        <v>98.969999999999345</v>
      </c>
      <c r="BK2740" s="5">
        <v>4.2200000000002547</v>
      </c>
      <c r="BL2740" s="5">
        <v>3.6999999999998181</v>
      </c>
      <c r="BM2740" s="5">
        <v>5</v>
      </c>
      <c r="BR2740">
        <v>95</v>
      </c>
      <c r="BS2740">
        <v>-39</v>
      </c>
    </row>
    <row r="2741" spans="1:71">
      <c r="A2741" s="7">
        <v>40465</v>
      </c>
      <c r="B2741" s="6">
        <v>6446.32</v>
      </c>
      <c r="C2741" s="6">
        <v>6485.71</v>
      </c>
      <c r="D2741" s="6">
        <v>6445.32</v>
      </c>
      <c r="E2741" s="6">
        <v>6455.27</v>
      </c>
      <c r="F2741" s="6">
        <v>3833.42</v>
      </c>
      <c r="G2741" s="6">
        <v>3845.36</v>
      </c>
      <c r="H2741" s="6">
        <v>3812.41</v>
      </c>
      <c r="I2741" s="6">
        <v>3819.17</v>
      </c>
      <c r="J2741" s="9">
        <f t="shared" si="4128"/>
        <v>51.1899999999996</v>
      </c>
      <c r="K2741" s="9">
        <f t="shared" si="4155"/>
        <v>90.781666666666752</v>
      </c>
      <c r="L2741" s="9">
        <f t="shared" si="4132"/>
        <v>32.950000000000273</v>
      </c>
      <c r="M2741" s="9">
        <f t="shared" ref="M2741" si="4213">AVERAGE(L2730:L2741)</f>
        <v>62.510833333333345</v>
      </c>
      <c r="N2741" s="6" t="s">
        <v>37</v>
      </c>
      <c r="O2741" s="9">
        <f t="shared" si="4134"/>
        <v>2636.1000000000004</v>
      </c>
      <c r="P2741" s="4">
        <f t="shared" si="4173"/>
        <v>1</v>
      </c>
      <c r="Q2741" s="5">
        <f t="shared" si="4174"/>
        <v>107.61000000000013</v>
      </c>
      <c r="R2741" s="5">
        <f t="shared" si="4175"/>
        <v>2555.3925000000004</v>
      </c>
      <c r="S2741" s="4">
        <f t="shared" si="4176"/>
        <v>1</v>
      </c>
      <c r="T2741" s="4">
        <f t="shared" si="4177"/>
        <v>1</v>
      </c>
      <c r="U2741" s="5">
        <f t="shared" si="4169"/>
        <v>2573.5</v>
      </c>
      <c r="V2741" s="5">
        <f t="shared" si="4170"/>
        <v>62.600000000000364</v>
      </c>
      <c r="X2741" s="5">
        <f t="shared" si="4130"/>
        <v>8.9500000000007276</v>
      </c>
      <c r="Y2741" s="5">
        <f t="shared" si="4131"/>
        <v>-14.25</v>
      </c>
      <c r="AA2741" s="5">
        <f t="shared" si="4149"/>
        <v>0</v>
      </c>
      <c r="AB2741" s="5">
        <f t="shared" si="4150"/>
        <v>0</v>
      </c>
      <c r="AC2741" s="5">
        <f t="shared" si="4151"/>
        <v>0</v>
      </c>
      <c r="AF2741" s="5">
        <f t="shared" si="4137"/>
        <v>39.390000000000327</v>
      </c>
      <c r="AG2741" s="5">
        <f t="shared" si="4138"/>
        <v>51.1899999999996</v>
      </c>
      <c r="AH2741" s="5">
        <f t="shared" si="4139"/>
        <v>1</v>
      </c>
      <c r="AI2741" s="5">
        <f t="shared" si="4140"/>
        <v>-10.799999999999272</v>
      </c>
      <c r="AJ2741" s="5"/>
      <c r="AK2741" s="5">
        <f t="shared" si="4141"/>
        <v>1</v>
      </c>
      <c r="AL2741" s="5">
        <f t="shared" si="4161"/>
        <v>43.765000000000235</v>
      </c>
      <c r="AM2741" s="5">
        <f t="shared" si="4142"/>
        <v>39.390000000000327</v>
      </c>
      <c r="AN2741" s="5">
        <f t="shared" si="4157"/>
        <v>58.561000000000057</v>
      </c>
      <c r="AO2741" s="5">
        <f t="shared" si="4158"/>
        <v>0</v>
      </c>
      <c r="AP2741" s="5">
        <f t="shared" si="4171"/>
        <v>2</v>
      </c>
      <c r="AQ2741" s="5">
        <f t="shared" si="4189"/>
        <v>3.2</v>
      </c>
      <c r="AR2741" s="5"/>
      <c r="AS2741" s="5">
        <f t="shared" si="4135"/>
        <v>51.1899999999996</v>
      </c>
      <c r="AT2741" s="5">
        <f t="shared" si="4157"/>
        <v>72.537000000000077</v>
      </c>
      <c r="AU2741" s="5">
        <f t="shared" si="4143"/>
        <v>-10.799999999999272</v>
      </c>
      <c r="AV2741" s="5">
        <f t="shared" si="4146"/>
        <v>-11.799999999999272</v>
      </c>
      <c r="AW2741" s="5">
        <f t="shared" si="4144"/>
        <v>5</v>
      </c>
      <c r="AX2741" s="5">
        <f t="shared" si="4197"/>
        <v>50.765999999999991</v>
      </c>
      <c r="AZ2741" s="4">
        <f t="shared" si="4179"/>
        <v>1</v>
      </c>
      <c r="BA2741" s="5">
        <f t="shared" si="4185"/>
        <v>29.920000000000073</v>
      </c>
      <c r="BB2741" s="4">
        <f t="shared" si="4180"/>
        <v>1</v>
      </c>
      <c r="BD2741" s="5">
        <v>0</v>
      </c>
      <c r="BE2741" s="4">
        <v>0.19709897610921373</v>
      </c>
      <c r="BJ2741" s="5">
        <v>206.04000000000087</v>
      </c>
      <c r="BK2741" s="5">
        <v>-17.900000000000546</v>
      </c>
      <c r="BL2741" s="5">
        <v>17.930000000000291</v>
      </c>
      <c r="BM2741" s="5">
        <v>5</v>
      </c>
      <c r="BR2741">
        <v>9</v>
      </c>
      <c r="BS2741">
        <v>14</v>
      </c>
    </row>
    <row r="2742" spans="1:71">
      <c r="A2742" s="7">
        <v>40466</v>
      </c>
      <c r="B2742" s="6">
        <v>6478</v>
      </c>
      <c r="C2742" s="6">
        <v>6512.78</v>
      </c>
      <c r="D2742" s="6">
        <v>6438.78</v>
      </c>
      <c r="E2742" s="6">
        <v>6492.3</v>
      </c>
      <c r="F2742" s="6">
        <v>3829.69</v>
      </c>
      <c r="G2742" s="6">
        <v>3837.51</v>
      </c>
      <c r="H2742" s="6">
        <v>3798.93</v>
      </c>
      <c r="I2742" s="6">
        <v>3827.37</v>
      </c>
      <c r="J2742" s="9">
        <f t="shared" si="4128"/>
        <v>74</v>
      </c>
      <c r="K2742" s="9">
        <f t="shared" si="4155"/>
        <v>88.348333333333429</v>
      </c>
      <c r="L2742" s="9">
        <f t="shared" si="4132"/>
        <v>38.580000000000382</v>
      </c>
      <c r="M2742" s="9">
        <f t="shared" ref="M2742" si="4214">AVERAGE(L2731:L2742)</f>
        <v>59.650000000000055</v>
      </c>
      <c r="N2742" s="6" t="s">
        <v>37</v>
      </c>
      <c r="O2742" s="9">
        <f t="shared" si="4134"/>
        <v>2664.9300000000003</v>
      </c>
      <c r="P2742" s="4">
        <f t="shared" si="4173"/>
        <v>1</v>
      </c>
      <c r="Q2742" s="5">
        <f t="shared" si="4174"/>
        <v>123.90999999999985</v>
      </c>
      <c r="R2742" s="5">
        <f t="shared" si="4175"/>
        <v>2571.9975000000004</v>
      </c>
      <c r="S2742" s="4">
        <f t="shared" si="4176"/>
        <v>1</v>
      </c>
      <c r="T2742" s="4">
        <f t="shared" si="4177"/>
        <v>1</v>
      </c>
      <c r="U2742" s="5">
        <f t="shared" si="4169"/>
        <v>2600.788</v>
      </c>
      <c r="V2742" s="5">
        <f t="shared" si="4170"/>
        <v>64.14200000000028</v>
      </c>
      <c r="X2742" s="5">
        <f t="shared" si="4130"/>
        <v>14.300000000000182</v>
      </c>
      <c r="Y2742" s="5">
        <f t="shared" si="4131"/>
        <v>-2.3200000000001637</v>
      </c>
      <c r="AA2742" s="5">
        <f t="shared" si="4149"/>
        <v>0</v>
      </c>
      <c r="AB2742" s="5">
        <f t="shared" si="4150"/>
        <v>0</v>
      </c>
      <c r="AC2742" s="5">
        <f t="shared" si="4151"/>
        <v>0</v>
      </c>
      <c r="AF2742" s="5">
        <f t="shared" si="4137"/>
        <v>34.779999999999745</v>
      </c>
      <c r="AG2742" s="5">
        <f t="shared" si="4138"/>
        <v>57.509999999999309</v>
      </c>
      <c r="AH2742" s="5">
        <f t="shared" si="4139"/>
        <v>39.220000000000255</v>
      </c>
      <c r="AI2742" s="5">
        <f t="shared" si="4140"/>
        <v>16.490000000000691</v>
      </c>
      <c r="AJ2742" s="5"/>
      <c r="AK2742" s="5">
        <f t="shared" si="4141"/>
        <v>34.779999999999745</v>
      </c>
      <c r="AL2742" s="5">
        <f t="shared" si="4161"/>
        <v>35.619999999999798</v>
      </c>
      <c r="AM2742" s="5">
        <f t="shared" si="4142"/>
        <v>39.220000000000255</v>
      </c>
      <c r="AN2742" s="5">
        <f t="shared" si="4157"/>
        <v>56.799000000000071</v>
      </c>
      <c r="AO2742" s="5">
        <f t="shared" si="4158"/>
        <v>0</v>
      </c>
      <c r="AP2742" s="5">
        <f t="shared" si="4171"/>
        <v>2</v>
      </c>
      <c r="AQ2742" s="5">
        <f t="shared" si="4189"/>
        <v>2.9</v>
      </c>
      <c r="AR2742" s="5"/>
      <c r="AS2742" s="5">
        <f t="shared" si="4135"/>
        <v>57.509999999999309</v>
      </c>
      <c r="AT2742" s="5">
        <f t="shared" si="4157"/>
        <v>71.881000000000043</v>
      </c>
      <c r="AU2742" s="5">
        <f t="shared" si="4143"/>
        <v>16.490000000000691</v>
      </c>
      <c r="AV2742" s="5">
        <f t="shared" si="4146"/>
        <v>-22.729999999999563</v>
      </c>
      <c r="AW2742" s="5">
        <f t="shared" si="4144"/>
        <v>6</v>
      </c>
      <c r="AX2742" s="5">
        <f t="shared" si="4197"/>
        <v>43.032000000000437</v>
      </c>
      <c r="AZ2742" s="4">
        <f t="shared" si="4179"/>
        <v>1</v>
      </c>
      <c r="BA2742" s="5">
        <f t="shared" si="4185"/>
        <v>28.829999999999927</v>
      </c>
      <c r="BB2742" s="4">
        <f t="shared" si="4180"/>
        <v>1</v>
      </c>
      <c r="BD2742" s="5">
        <v>0</v>
      </c>
      <c r="BE2742" s="4">
        <v>0.1965010310649902</v>
      </c>
      <c r="BJ2742" s="5">
        <v>71.1899999999996</v>
      </c>
      <c r="BK2742" s="5">
        <v>26.700000000000728</v>
      </c>
      <c r="BL2742" s="5">
        <v>23.460000000000036</v>
      </c>
      <c r="BM2742" s="5">
        <v>5</v>
      </c>
      <c r="BR2742">
        <v>-35</v>
      </c>
      <c r="BS2742">
        <v>2</v>
      </c>
    </row>
    <row r="2743" spans="1:71">
      <c r="A2743" s="7">
        <v>40469</v>
      </c>
      <c r="B2743" s="6">
        <v>6465.83</v>
      </c>
      <c r="C2743" s="6">
        <v>6533.83</v>
      </c>
      <c r="D2743" s="6">
        <v>6462.59</v>
      </c>
      <c r="E2743" s="6">
        <v>6516.63</v>
      </c>
      <c r="F2743" s="6">
        <v>3803.46</v>
      </c>
      <c r="G2743" s="6">
        <v>3842.39</v>
      </c>
      <c r="H2743" s="6">
        <v>3798.13</v>
      </c>
      <c r="I2743" s="6">
        <v>3834.5</v>
      </c>
      <c r="J2743" s="9">
        <f t="shared" si="4128"/>
        <v>71.239999999999782</v>
      </c>
      <c r="K2743" s="9">
        <f t="shared" si="4155"/>
        <v>83.062500000000071</v>
      </c>
      <c r="L2743" s="9">
        <f t="shared" si="4132"/>
        <v>44.259999999999764</v>
      </c>
      <c r="M2743" s="9">
        <f t="shared" ref="M2743" si="4215">AVERAGE(L2732:L2743)</f>
        <v>55.904166666666697</v>
      </c>
      <c r="N2743" s="6" t="s">
        <v>37</v>
      </c>
      <c r="O2743" s="9">
        <f t="shared" si="4134"/>
        <v>2682.13</v>
      </c>
      <c r="P2743" s="4">
        <f t="shared" si="4173"/>
        <v>1</v>
      </c>
      <c r="Q2743" s="5">
        <f t="shared" si="4174"/>
        <v>126.42000000000053</v>
      </c>
      <c r="R2743" s="5">
        <f t="shared" si="4175"/>
        <v>2587.3149999999996</v>
      </c>
      <c r="S2743" s="4">
        <f t="shared" si="4176"/>
        <v>1</v>
      </c>
      <c r="T2743" s="4">
        <f t="shared" si="4177"/>
        <v>1</v>
      </c>
      <c r="U2743" s="5">
        <f t="shared" si="4169"/>
        <v>2629.0099999999998</v>
      </c>
      <c r="V2743" s="5">
        <f t="shared" si="4170"/>
        <v>53.120000000000346</v>
      </c>
      <c r="X2743" s="5">
        <f t="shared" si="4130"/>
        <v>50.800000000000182</v>
      </c>
      <c r="Y2743" s="5">
        <f t="shared" si="4131"/>
        <v>31.039999999999964</v>
      </c>
      <c r="AA2743" s="5">
        <f t="shared" si="4149"/>
        <v>1</v>
      </c>
      <c r="AB2743" s="5">
        <f t="shared" si="4150"/>
        <v>0</v>
      </c>
      <c r="AC2743" s="5">
        <f t="shared" si="4151"/>
        <v>1</v>
      </c>
      <c r="AF2743" s="5">
        <f t="shared" si="4137"/>
        <v>68</v>
      </c>
      <c r="AG2743" s="5">
        <f t="shared" si="4138"/>
        <v>41.529999999999745</v>
      </c>
      <c r="AH2743" s="5">
        <f t="shared" si="4139"/>
        <v>3.2399999999997817</v>
      </c>
      <c r="AI2743" s="5">
        <f t="shared" si="4140"/>
        <v>29.710000000000036</v>
      </c>
      <c r="AJ2743" s="5"/>
      <c r="AK2743" s="5">
        <f t="shared" si="4141"/>
        <v>3.2399999999997817</v>
      </c>
      <c r="AL2743" s="5">
        <f t="shared" si="4161"/>
        <v>35.619999999999798</v>
      </c>
      <c r="AM2743" s="5">
        <f t="shared" si="4142"/>
        <v>68</v>
      </c>
      <c r="AN2743" s="5">
        <f t="shared" si="4157"/>
        <v>55.953000000000067</v>
      </c>
      <c r="AO2743" s="5">
        <f t="shared" si="4158"/>
        <v>1</v>
      </c>
      <c r="AP2743" s="5">
        <f t="shared" si="4171"/>
        <v>3</v>
      </c>
      <c r="AQ2743" s="5">
        <f t="shared" si="4189"/>
        <v>2.8</v>
      </c>
      <c r="AR2743" s="5"/>
      <c r="AS2743" s="5">
        <f t="shared" si="4135"/>
        <v>41.529999999999745</v>
      </c>
      <c r="AT2743" s="5">
        <f t="shared" si="4157"/>
        <v>67.753999999999991</v>
      </c>
      <c r="AU2743" s="5">
        <f t="shared" si="4143"/>
        <v>29.710000000000036</v>
      </c>
      <c r="AV2743" s="5">
        <f t="shared" si="4146"/>
        <v>26.470000000000255</v>
      </c>
      <c r="AW2743" s="5">
        <f t="shared" si="4144"/>
        <v>2</v>
      </c>
      <c r="AX2743" s="5">
        <f t="shared" si="4197"/>
        <v>43.032000000000437</v>
      </c>
      <c r="AZ2743" s="4">
        <f t="shared" si="4179"/>
        <v>1</v>
      </c>
      <c r="BA2743" s="5">
        <f t="shared" si="4185"/>
        <v>17.199999999999818</v>
      </c>
      <c r="BB2743" s="4">
        <f t="shared" si="4180"/>
        <v>1</v>
      </c>
      <c r="BD2743" s="5">
        <v>0</v>
      </c>
      <c r="BE2743" s="4">
        <v>0.19642246131619939</v>
      </c>
      <c r="BJ2743" s="5">
        <v>93.960000000000036</v>
      </c>
      <c r="BK2743" s="5">
        <v>10.880000000000109</v>
      </c>
      <c r="BL2743" s="5">
        <v>1.1900000000005093</v>
      </c>
      <c r="BM2743" s="5">
        <v>5</v>
      </c>
      <c r="BR2743">
        <v>51</v>
      </c>
      <c r="BS2743">
        <v>-34</v>
      </c>
    </row>
    <row r="2744" spans="1:71">
      <c r="A2744" s="7">
        <v>40470</v>
      </c>
      <c r="B2744" s="6">
        <v>6508.36</v>
      </c>
      <c r="C2744" s="6">
        <v>6544.79</v>
      </c>
      <c r="D2744" s="6">
        <v>6472.18</v>
      </c>
      <c r="E2744" s="6">
        <v>6490.69</v>
      </c>
      <c r="F2744" s="6">
        <v>3828.75</v>
      </c>
      <c r="G2744" s="6">
        <v>3853.96</v>
      </c>
      <c r="H2744" s="6">
        <v>3794.89</v>
      </c>
      <c r="I2744" s="6">
        <v>3807.17</v>
      </c>
      <c r="J2744" s="9">
        <f t="shared" si="4128"/>
        <v>72.609999999999673</v>
      </c>
      <c r="K2744" s="9">
        <f t="shared" si="4155"/>
        <v>80.290833333333396</v>
      </c>
      <c r="L2744" s="9">
        <f t="shared" si="4132"/>
        <v>59.070000000000164</v>
      </c>
      <c r="M2744" s="9">
        <f t="shared" ref="M2744" si="4216">AVERAGE(L2733:L2744)</f>
        <v>54.061666666666724</v>
      </c>
      <c r="N2744" s="6" t="s">
        <v>37</v>
      </c>
      <c r="O2744" s="9">
        <f t="shared" si="4134"/>
        <v>2683.5199999999995</v>
      </c>
      <c r="P2744" s="4">
        <f t="shared" si="4173"/>
        <v>1</v>
      </c>
      <c r="Q2744" s="5">
        <f t="shared" si="4174"/>
        <v>77.339999999999236</v>
      </c>
      <c r="R2744" s="5">
        <f t="shared" si="4175"/>
        <v>2625.5150000000003</v>
      </c>
      <c r="S2744" s="4">
        <f t="shared" si="4176"/>
        <v>1</v>
      </c>
      <c r="T2744" s="4">
        <f t="shared" si="4177"/>
        <v>1</v>
      </c>
      <c r="U2744" s="5">
        <f t="shared" si="4169"/>
        <v>2654.5720000000001</v>
      </c>
      <c r="V2744" s="5">
        <f t="shared" si="4170"/>
        <v>28.947999999999411</v>
      </c>
      <c r="X2744" s="5">
        <f t="shared" si="4130"/>
        <v>-17.670000000000073</v>
      </c>
      <c r="Y2744" s="5">
        <f t="shared" si="4131"/>
        <v>-21.579999999999927</v>
      </c>
      <c r="AA2744" s="5">
        <f t="shared" si="4149"/>
        <v>0</v>
      </c>
      <c r="AB2744" s="5">
        <f t="shared" si="4150"/>
        <v>1</v>
      </c>
      <c r="AC2744" s="5">
        <f t="shared" si="4151"/>
        <v>1</v>
      </c>
      <c r="AF2744" s="5">
        <f t="shared" si="4137"/>
        <v>36.430000000000291</v>
      </c>
      <c r="AG2744" s="5">
        <f t="shared" si="4138"/>
        <v>28.159999999999854</v>
      </c>
      <c r="AH2744" s="5">
        <f t="shared" si="4139"/>
        <v>36.179999999999382</v>
      </c>
      <c r="AI2744" s="5">
        <f t="shared" si="4140"/>
        <v>44.449999999999818</v>
      </c>
      <c r="AJ2744" s="5"/>
      <c r="AK2744" s="5">
        <f t="shared" si="4141"/>
        <v>36.179999999999382</v>
      </c>
      <c r="AL2744" s="5">
        <f t="shared" si="4161"/>
        <v>36.87999999999947</v>
      </c>
      <c r="AM2744" s="5">
        <f t="shared" si="4142"/>
        <v>36.430000000000291</v>
      </c>
      <c r="AN2744" s="5">
        <f t="shared" si="4157"/>
        <v>49.4630000000001</v>
      </c>
      <c r="AO2744" s="5">
        <f t="shared" si="4158"/>
        <v>0</v>
      </c>
      <c r="AP2744" s="5">
        <f t="shared" si="4171"/>
        <v>2</v>
      </c>
      <c r="AQ2744" s="5">
        <f t="shared" si="4189"/>
        <v>2.5</v>
      </c>
      <c r="AR2744" s="5"/>
      <c r="AS2744" s="5">
        <f t="shared" si="4135"/>
        <v>44.449999999999818</v>
      </c>
      <c r="AT2744" s="5">
        <f t="shared" si="4157"/>
        <v>62.274999999999999</v>
      </c>
      <c r="AU2744" s="5">
        <f t="shared" si="4143"/>
        <v>28.159999999999854</v>
      </c>
      <c r="AV2744" s="5">
        <f t="shared" si="4146"/>
        <v>8.2700000000004366</v>
      </c>
      <c r="AW2744" s="5">
        <f t="shared" si="4144"/>
        <v>3</v>
      </c>
      <c r="AX2744" s="5">
        <f t="shared" si="4197"/>
        <v>43.032000000000437</v>
      </c>
      <c r="AZ2744" s="4">
        <f t="shared" si="4179"/>
        <v>1</v>
      </c>
      <c r="BA2744" s="5">
        <f t="shared" si="4185"/>
        <v>1.3899999999994179</v>
      </c>
      <c r="BB2744" s="4">
        <f t="shared" si="4180"/>
        <v>1</v>
      </c>
      <c r="BD2744" s="5">
        <v>0</v>
      </c>
      <c r="BE2744" s="4">
        <v>0.19520575309628149</v>
      </c>
      <c r="BJ2744" s="5">
        <v>69.530000000000655</v>
      </c>
      <c r="BK2744" s="5">
        <v>-12.0600000000004</v>
      </c>
      <c r="BL2744" s="5">
        <v>19.270000000000437</v>
      </c>
      <c r="BM2744" s="5">
        <v>5</v>
      </c>
      <c r="BR2744">
        <v>-32</v>
      </c>
      <c r="BS2744">
        <v>22</v>
      </c>
    </row>
    <row r="2745" spans="1:71">
      <c r="A2745" s="7">
        <v>40471</v>
      </c>
      <c r="B2745" s="6">
        <v>6470.3</v>
      </c>
      <c r="C2745" s="6">
        <v>6527.85</v>
      </c>
      <c r="D2745" s="6">
        <v>6461.48</v>
      </c>
      <c r="E2745" s="6">
        <v>6524.55</v>
      </c>
      <c r="F2745" s="6">
        <v>3793.39</v>
      </c>
      <c r="G2745" s="6">
        <v>3832.87</v>
      </c>
      <c r="H2745" s="6">
        <v>3786.36</v>
      </c>
      <c r="I2745" s="6">
        <v>3828.15</v>
      </c>
      <c r="J2745" s="9">
        <f t="shared" si="4128"/>
        <v>66.3700000000008</v>
      </c>
      <c r="K2745" s="9">
        <f t="shared" si="4155"/>
        <v>78.921666666666781</v>
      </c>
      <c r="L2745" s="9">
        <f t="shared" si="4132"/>
        <v>46.509999999999764</v>
      </c>
      <c r="M2745" s="9">
        <f t="shared" ref="M2745" si="4217">AVERAGE(L2734:L2745)</f>
        <v>53.636666666666692</v>
      </c>
      <c r="N2745" s="6" t="s">
        <v>37</v>
      </c>
      <c r="O2745" s="9">
        <f t="shared" si="4134"/>
        <v>2696.4</v>
      </c>
      <c r="P2745" s="4">
        <f t="shared" si="4173"/>
        <v>1</v>
      </c>
      <c r="Q2745" s="5">
        <f t="shared" si="4174"/>
        <v>60.299999999999727</v>
      </c>
      <c r="R2745" s="5">
        <f t="shared" si="4175"/>
        <v>2651.1750000000002</v>
      </c>
      <c r="S2745" s="4">
        <f t="shared" si="4176"/>
        <v>1</v>
      </c>
      <c r="T2745" s="4">
        <f t="shared" si="4177"/>
        <v>1</v>
      </c>
      <c r="U2745" s="5">
        <f t="shared" si="4169"/>
        <v>2672.616</v>
      </c>
      <c r="V2745" s="5">
        <f t="shared" si="4170"/>
        <v>23.784000000000106</v>
      </c>
      <c r="X2745" s="5">
        <f t="shared" si="4130"/>
        <v>54.25</v>
      </c>
      <c r="Y2745" s="5">
        <f t="shared" si="4131"/>
        <v>34.760000000000218</v>
      </c>
      <c r="AA2745" s="5">
        <f t="shared" si="4149"/>
        <v>1</v>
      </c>
      <c r="AB2745" s="5">
        <f t="shared" si="4150"/>
        <v>0</v>
      </c>
      <c r="AC2745" s="5">
        <f t="shared" si="4151"/>
        <v>1</v>
      </c>
      <c r="AF2745" s="5">
        <f t="shared" si="4137"/>
        <v>57.550000000000182</v>
      </c>
      <c r="AG2745" s="5">
        <f t="shared" si="4138"/>
        <v>37.160000000000764</v>
      </c>
      <c r="AH2745" s="5">
        <f t="shared" si="4139"/>
        <v>8.8200000000006185</v>
      </c>
      <c r="AI2745" s="5">
        <f t="shared" si="4140"/>
        <v>29.210000000000036</v>
      </c>
      <c r="AJ2745" s="5"/>
      <c r="AK2745" s="5">
        <f t="shared" si="4141"/>
        <v>8.8200000000006185</v>
      </c>
      <c r="AL2745" s="5">
        <f t="shared" si="4161"/>
        <v>36.87999999999947</v>
      </c>
      <c r="AM2745" s="5">
        <f t="shared" si="4142"/>
        <v>57.550000000000182</v>
      </c>
      <c r="AN2745" s="5">
        <f t="shared" si="4157"/>
        <v>51.143000000000121</v>
      </c>
      <c r="AO2745" s="5">
        <f t="shared" si="4158"/>
        <v>1</v>
      </c>
      <c r="AP2745" s="5">
        <f t="shared" si="4171"/>
        <v>3</v>
      </c>
      <c r="AQ2745" s="5">
        <f t="shared" si="4189"/>
        <v>2.4</v>
      </c>
      <c r="AR2745" s="5"/>
      <c r="AS2745" s="5">
        <f t="shared" si="4135"/>
        <v>37.160000000000764</v>
      </c>
      <c r="AT2745" s="5">
        <f t="shared" si="4157"/>
        <v>58.618000000000031</v>
      </c>
      <c r="AU2745" s="5">
        <f t="shared" si="4143"/>
        <v>29.210000000000036</v>
      </c>
      <c r="AV2745" s="5">
        <f t="shared" si="4146"/>
        <v>20.389999999999418</v>
      </c>
      <c r="AW2745" s="5">
        <f t="shared" si="4144"/>
        <v>4</v>
      </c>
      <c r="AX2745" s="5">
        <f t="shared" si="4197"/>
        <v>43.032000000000437</v>
      </c>
      <c r="AZ2745" s="4">
        <f t="shared" si="4179"/>
        <v>1</v>
      </c>
      <c r="BA2745" s="5">
        <f t="shared" si="4185"/>
        <v>12.880000000000564</v>
      </c>
      <c r="BB2745" s="4">
        <f t="shared" si="4180"/>
        <v>1</v>
      </c>
      <c r="BD2745" s="5">
        <v>0</v>
      </c>
      <c r="BE2745" s="4">
        <v>0.19441770933590358</v>
      </c>
      <c r="BJ2745" s="5">
        <v>73.079999999999927</v>
      </c>
      <c r="BK2745" s="5">
        <v>3.2399999999997817</v>
      </c>
      <c r="BL2745" s="5">
        <v>17.529999999999745</v>
      </c>
      <c r="BM2745" s="5">
        <v>5</v>
      </c>
      <c r="BR2745">
        <v>54</v>
      </c>
      <c r="BS2745">
        <v>-32</v>
      </c>
    </row>
    <row r="2746" spans="1:71">
      <c r="A2746" s="7">
        <v>40472</v>
      </c>
      <c r="B2746" s="6">
        <v>6514.99</v>
      </c>
      <c r="C2746" s="6">
        <v>6621.84</v>
      </c>
      <c r="D2746" s="6">
        <v>6504.66</v>
      </c>
      <c r="E2746" s="6">
        <v>6611.01</v>
      </c>
      <c r="F2746" s="6">
        <v>3820.73</v>
      </c>
      <c r="G2746" s="6">
        <v>3889.74</v>
      </c>
      <c r="H2746" s="6">
        <v>3811.44</v>
      </c>
      <c r="I2746" s="6">
        <v>3878.27</v>
      </c>
      <c r="J2746" s="9">
        <f t="shared" si="4128"/>
        <v>117.18000000000029</v>
      </c>
      <c r="K2746" s="9">
        <f t="shared" si="4155"/>
        <v>78.888333333333478</v>
      </c>
      <c r="L2746" s="9">
        <f t="shared" si="4132"/>
        <v>78.299999999999727</v>
      </c>
      <c r="M2746" s="9">
        <f t="shared" ref="M2746" si="4218">AVERAGE(L2735:L2746)</f>
        <v>51.468333333333362</v>
      </c>
      <c r="N2746" s="6" t="s">
        <v>37</v>
      </c>
      <c r="O2746" s="9">
        <f t="shared" si="4134"/>
        <v>2732.7400000000002</v>
      </c>
      <c r="P2746" s="4">
        <f t="shared" si="4173"/>
        <v>1</v>
      </c>
      <c r="Q2746" s="5">
        <f t="shared" si="4174"/>
        <v>67.809999999999945</v>
      </c>
      <c r="R2746" s="5">
        <f t="shared" si="4175"/>
        <v>2681.8825000000002</v>
      </c>
      <c r="S2746" s="4">
        <f t="shared" si="4176"/>
        <v>1</v>
      </c>
      <c r="T2746" s="4">
        <f t="shared" si="4177"/>
        <v>1</v>
      </c>
      <c r="U2746" s="5">
        <f t="shared" si="4169"/>
        <v>2691.944</v>
      </c>
      <c r="V2746" s="5">
        <f t="shared" si="4170"/>
        <v>40.796000000000276</v>
      </c>
      <c r="X2746" s="5">
        <f t="shared" si="4130"/>
        <v>96.020000000000437</v>
      </c>
      <c r="Y2746" s="5">
        <f t="shared" si="4131"/>
        <v>57.539999999999964</v>
      </c>
      <c r="AA2746" s="5">
        <f t="shared" si="4149"/>
        <v>1</v>
      </c>
      <c r="AB2746" s="5">
        <f t="shared" si="4150"/>
        <v>0</v>
      </c>
      <c r="AC2746" s="5">
        <f t="shared" si="4151"/>
        <v>1</v>
      </c>
      <c r="AF2746" s="5">
        <f t="shared" si="4137"/>
        <v>106.85000000000036</v>
      </c>
      <c r="AG2746" s="5">
        <f t="shared" si="4138"/>
        <v>97.289999999999964</v>
      </c>
      <c r="AH2746" s="5">
        <f t="shared" si="4139"/>
        <v>10.329999999999927</v>
      </c>
      <c r="AI2746" s="5">
        <f t="shared" si="4140"/>
        <v>19.890000000000327</v>
      </c>
      <c r="AJ2746" s="5"/>
      <c r="AK2746" s="5">
        <f t="shared" si="4141"/>
        <v>10.329999999999927</v>
      </c>
      <c r="AL2746" s="5">
        <f t="shared" si="4161"/>
        <v>34.91999999999971</v>
      </c>
      <c r="AM2746" s="5">
        <f t="shared" si="4142"/>
        <v>106.85000000000036</v>
      </c>
      <c r="AN2746" s="5">
        <f t="shared" si="4157"/>
        <v>57.281000000000219</v>
      </c>
      <c r="AO2746" s="5">
        <f t="shared" si="4158"/>
        <v>1</v>
      </c>
      <c r="AP2746" s="5">
        <f t="shared" si="4171"/>
        <v>4</v>
      </c>
      <c r="AQ2746" s="5">
        <f t="shared" si="4189"/>
        <v>2.5</v>
      </c>
      <c r="AR2746" s="5"/>
      <c r="AS2746" s="5">
        <f t="shared" si="4135"/>
        <v>97.289999999999964</v>
      </c>
      <c r="AT2746" s="5">
        <f t="shared" si="4157"/>
        <v>63.240999999999985</v>
      </c>
      <c r="AU2746" s="5">
        <f t="shared" si="4143"/>
        <v>19.890000000000327</v>
      </c>
      <c r="AV2746" s="5">
        <f t="shared" si="4146"/>
        <v>9.5600000000004002</v>
      </c>
      <c r="AW2746" s="5">
        <f t="shared" si="4144"/>
        <v>5</v>
      </c>
      <c r="AX2746" s="5">
        <f t="shared" si="4197"/>
        <v>41.84300000000021</v>
      </c>
      <c r="AZ2746" s="4">
        <f t="shared" si="4179"/>
        <v>1</v>
      </c>
      <c r="BA2746" s="5">
        <f t="shared" si="4185"/>
        <v>36.340000000000146</v>
      </c>
      <c r="BB2746" s="4">
        <f t="shared" si="4180"/>
        <v>1</v>
      </c>
      <c r="BD2746" s="5">
        <v>0</v>
      </c>
      <c r="BE2746" s="4">
        <v>0.19415322580644412</v>
      </c>
      <c r="BJ2746" s="5">
        <v>46.769999999999527</v>
      </c>
      <c r="BK2746" s="5">
        <v>11.450000000000728</v>
      </c>
      <c r="BL2746" s="5">
        <v>35.9399999999996</v>
      </c>
      <c r="BM2746" s="5">
        <v>5</v>
      </c>
      <c r="BR2746">
        <v>96</v>
      </c>
      <c r="BS2746">
        <v>-31</v>
      </c>
    </row>
    <row r="2747" spans="1:71">
      <c r="A2747" s="7">
        <v>40473</v>
      </c>
      <c r="B2747" s="6">
        <v>6594.9</v>
      </c>
      <c r="C2747" s="6">
        <v>6623.94</v>
      </c>
      <c r="D2747" s="6">
        <v>6586.4</v>
      </c>
      <c r="E2747" s="6">
        <v>6605.84</v>
      </c>
      <c r="F2747" s="6">
        <v>3859.33</v>
      </c>
      <c r="G2747" s="6">
        <v>3887.82</v>
      </c>
      <c r="H2747" s="6">
        <v>3855.91</v>
      </c>
      <c r="I2747" s="6">
        <v>3868.54</v>
      </c>
      <c r="J2747" s="9">
        <f t="shared" si="4128"/>
        <v>37.539999999999964</v>
      </c>
      <c r="K2747" s="9">
        <f t="shared" si="4155"/>
        <v>75.872500000000102</v>
      </c>
      <c r="L2747" s="9">
        <f t="shared" si="4132"/>
        <v>31.910000000000309</v>
      </c>
      <c r="M2747" s="9">
        <f t="shared" ref="M2747" si="4219">AVERAGE(L2736:L2747)</f>
        <v>50.145833333333371</v>
      </c>
      <c r="N2747" s="6" t="s">
        <v>37</v>
      </c>
      <c r="O2747" s="9">
        <f t="shared" si="4134"/>
        <v>2737.3</v>
      </c>
      <c r="P2747" s="4">
        <f t="shared" si="4173"/>
        <v>1</v>
      </c>
      <c r="Q2747" s="5">
        <f t="shared" si="4174"/>
        <v>55.170000000000073</v>
      </c>
      <c r="R2747" s="5">
        <f t="shared" si="4175"/>
        <v>2695.9225000000001</v>
      </c>
      <c r="S2747" s="4">
        <f t="shared" si="4176"/>
        <v>1</v>
      </c>
      <c r="T2747" s="4">
        <f t="shared" si="4177"/>
        <v>1</v>
      </c>
      <c r="U2747" s="5">
        <f t="shared" si="4169"/>
        <v>2706.4180000000001</v>
      </c>
      <c r="V2747" s="5">
        <f t="shared" si="4170"/>
        <v>30.882000000000062</v>
      </c>
      <c r="X2747" s="5">
        <f t="shared" si="4130"/>
        <v>10.940000000000509</v>
      </c>
      <c r="Y2747" s="5">
        <f t="shared" si="4131"/>
        <v>9.2100000000000364</v>
      </c>
      <c r="AA2747" s="5">
        <f t="shared" si="4149"/>
        <v>1</v>
      </c>
      <c r="AB2747" s="5">
        <f t="shared" si="4150"/>
        <v>0</v>
      </c>
      <c r="AC2747" s="5">
        <f t="shared" si="4151"/>
        <v>1</v>
      </c>
      <c r="AF2747" s="5">
        <f t="shared" si="4137"/>
        <v>29.039999999999964</v>
      </c>
      <c r="AG2747" s="5">
        <f t="shared" si="4138"/>
        <v>12.929999999999382</v>
      </c>
      <c r="AH2747" s="5">
        <f t="shared" si="4139"/>
        <v>8.5</v>
      </c>
      <c r="AI2747" s="5">
        <f t="shared" si="4140"/>
        <v>24.610000000000582</v>
      </c>
      <c r="AJ2747" s="5"/>
      <c r="AK2747" s="5">
        <f t="shared" si="4141"/>
        <v>8.5</v>
      </c>
      <c r="AL2747" s="5">
        <f t="shared" si="4161"/>
        <v>34.91999999999971</v>
      </c>
      <c r="AM2747" s="5">
        <f t="shared" si="4142"/>
        <v>29.039999999999964</v>
      </c>
      <c r="AN2747" s="5">
        <f t="shared" si="4157"/>
        <v>57.180000000000291</v>
      </c>
      <c r="AO2747" s="5">
        <f t="shared" si="4158"/>
        <v>0</v>
      </c>
      <c r="AP2747" s="5">
        <f t="shared" si="4171"/>
        <v>4</v>
      </c>
      <c r="AQ2747" s="5">
        <f t="shared" si="4189"/>
        <v>2.7</v>
      </c>
      <c r="AR2747" s="5"/>
      <c r="AS2747" s="5">
        <f t="shared" si="4135"/>
        <v>24.610000000000582</v>
      </c>
      <c r="AT2747" s="5">
        <f t="shared" si="4157"/>
        <v>62.020000000000074</v>
      </c>
      <c r="AU2747" s="5">
        <f t="shared" si="4143"/>
        <v>12.929999999999382</v>
      </c>
      <c r="AV2747" s="5">
        <f t="shared" si="4146"/>
        <v>16.110000000000582</v>
      </c>
      <c r="AW2747" s="5">
        <f t="shared" si="4144"/>
        <v>6</v>
      </c>
      <c r="AX2747" s="5">
        <f t="shared" si="4197"/>
        <v>41.84300000000021</v>
      </c>
      <c r="AZ2747" s="4">
        <f t="shared" si="4179"/>
        <v>1</v>
      </c>
      <c r="BA2747" s="5">
        <f t="shared" si="4185"/>
        <v>4.5599999999999454</v>
      </c>
      <c r="BB2747" s="4">
        <f t="shared" si="4180"/>
        <v>1</v>
      </c>
      <c r="BD2747" s="5">
        <v>0</v>
      </c>
      <c r="BE2747" s="4">
        <v>0.19345524542830611</v>
      </c>
      <c r="BJ2747" s="5">
        <v>109.07999999999993</v>
      </c>
      <c r="BK2747" s="5">
        <v>57.320000000000618</v>
      </c>
      <c r="BL2747" s="5">
        <v>26.710000000000036</v>
      </c>
      <c r="BM2747" s="5">
        <v>5</v>
      </c>
      <c r="BR2747">
        <v>11</v>
      </c>
      <c r="BS2747">
        <v>-9</v>
      </c>
    </row>
    <row r="2748" spans="1:71">
      <c r="A2748" s="7">
        <v>40476</v>
      </c>
      <c r="B2748" s="6">
        <v>6645.45</v>
      </c>
      <c r="C2748" s="6">
        <v>6668.54</v>
      </c>
      <c r="D2748" s="6">
        <v>6625.83</v>
      </c>
      <c r="E2748" s="6">
        <v>6639.21</v>
      </c>
      <c r="F2748" s="6">
        <v>3894.91</v>
      </c>
      <c r="G2748" s="6">
        <v>3894.91</v>
      </c>
      <c r="H2748" s="6">
        <v>3862.8</v>
      </c>
      <c r="I2748" s="6">
        <v>3870</v>
      </c>
      <c r="J2748" s="9">
        <f t="shared" si="4128"/>
        <v>62.699999999999818</v>
      </c>
      <c r="K2748" s="9">
        <f t="shared" si="4155"/>
        <v>73.710000000000107</v>
      </c>
      <c r="L2748" s="9">
        <f t="shared" si="4132"/>
        <v>32.109999999999673</v>
      </c>
      <c r="M2748" s="9">
        <f t="shared" ref="M2748" si="4220">AVERAGE(L2737:L2748)</f>
        <v>47.216666666666661</v>
      </c>
      <c r="N2748" s="6" t="s">
        <v>37</v>
      </c>
      <c r="O2748" s="9">
        <f t="shared" si="4134"/>
        <v>2769.21</v>
      </c>
      <c r="P2748" s="4">
        <f t="shared" si="4173"/>
        <v>1</v>
      </c>
      <c r="Q2748" s="5">
        <f t="shared" si="4174"/>
        <v>85.690000000000509</v>
      </c>
      <c r="R2748" s="5">
        <f t="shared" si="4175"/>
        <v>2704.9424999999997</v>
      </c>
      <c r="S2748" s="4">
        <f t="shared" si="4176"/>
        <v>1</v>
      </c>
      <c r="T2748" s="4">
        <f t="shared" si="4177"/>
        <v>1</v>
      </c>
      <c r="U2748" s="5">
        <f t="shared" si="4169"/>
        <v>2723.8339999999998</v>
      </c>
      <c r="V2748" s="5">
        <f t="shared" si="4170"/>
        <v>45.376000000000204</v>
      </c>
      <c r="X2748" s="5">
        <f t="shared" si="4130"/>
        <v>-6.2399999999997817</v>
      </c>
      <c r="Y2748" s="5">
        <f t="shared" si="4131"/>
        <v>-24.909999999999854</v>
      </c>
      <c r="AA2748" s="5">
        <f t="shared" si="4149"/>
        <v>0</v>
      </c>
      <c r="AB2748" s="5">
        <f t="shared" si="4150"/>
        <v>1</v>
      </c>
      <c r="AC2748" s="5">
        <f t="shared" si="4151"/>
        <v>1</v>
      </c>
      <c r="AF2748" s="5">
        <f t="shared" si="4137"/>
        <v>23.090000000000146</v>
      </c>
      <c r="AG2748" s="5">
        <f t="shared" si="4138"/>
        <v>62.699999999999818</v>
      </c>
      <c r="AH2748" s="5">
        <f t="shared" si="4139"/>
        <v>19.619999999999891</v>
      </c>
      <c r="AI2748" s="5">
        <f t="shared" si="4140"/>
        <v>-19.989999999999782</v>
      </c>
      <c r="AJ2748" s="5"/>
      <c r="AK2748" s="5">
        <f t="shared" si="4141"/>
        <v>19.619999999999891</v>
      </c>
      <c r="AL2748" s="5">
        <f t="shared" si="4161"/>
        <v>34.91999999999971</v>
      </c>
      <c r="AM2748" s="5">
        <f t="shared" si="4142"/>
        <v>23.090000000000146</v>
      </c>
      <c r="AN2748" s="5">
        <f t="shared" si="4157"/>
        <v>57.582000000000242</v>
      </c>
      <c r="AO2748" s="5">
        <f t="shared" si="4158"/>
        <v>0</v>
      </c>
      <c r="AP2748" s="5">
        <f t="shared" si="4171"/>
        <v>4</v>
      </c>
      <c r="AQ2748" s="5">
        <f t="shared" si="4189"/>
        <v>2.9</v>
      </c>
      <c r="AR2748" s="5"/>
      <c r="AS2748" s="5">
        <f t="shared" si="4135"/>
        <v>62.699999999999818</v>
      </c>
      <c r="AT2748" s="5">
        <f t="shared" si="4157"/>
        <v>64.926000000000016</v>
      </c>
      <c r="AU2748" s="5">
        <f t="shared" si="4143"/>
        <v>-19.989999999999782</v>
      </c>
      <c r="AV2748" s="5">
        <f t="shared" si="4146"/>
        <v>-39.609999999999673</v>
      </c>
      <c r="AW2748" s="5">
        <f t="shared" si="4144"/>
        <v>2</v>
      </c>
      <c r="AX2748" s="5">
        <f t="shared" si="4197"/>
        <v>41.84300000000021</v>
      </c>
      <c r="AZ2748" s="4">
        <f t="shared" si="4179"/>
        <v>1</v>
      </c>
      <c r="BA2748" s="5">
        <f t="shared" si="4185"/>
        <v>31.909999999999854</v>
      </c>
      <c r="BB2748" s="4">
        <f t="shared" si="4180"/>
        <v>1</v>
      </c>
      <c r="BD2748" s="5">
        <v>0</v>
      </c>
      <c r="BE2748" s="4">
        <v>0.19343730014266822</v>
      </c>
      <c r="BJ2748" s="5">
        <v>102.86999999999989</v>
      </c>
      <c r="BK2748" s="5">
        <v>75.610000000000582</v>
      </c>
      <c r="BL2748" s="5">
        <v>43.900000000000546</v>
      </c>
      <c r="BM2748" s="5">
        <v>5</v>
      </c>
      <c r="BR2748">
        <v>-6</v>
      </c>
      <c r="BS2748">
        <v>25</v>
      </c>
    </row>
    <row r="2749" spans="1:71">
      <c r="A2749" s="7">
        <v>40477</v>
      </c>
      <c r="B2749" s="6">
        <v>6634.24</v>
      </c>
      <c r="C2749" s="6">
        <v>6645.7</v>
      </c>
      <c r="D2749" s="6">
        <v>6580.28</v>
      </c>
      <c r="E2749" s="6">
        <v>6613.8</v>
      </c>
      <c r="F2749" s="6">
        <v>3854.58</v>
      </c>
      <c r="G2749" s="6">
        <v>3866.35</v>
      </c>
      <c r="H2749" s="6">
        <v>3818.95</v>
      </c>
      <c r="I2749" s="6">
        <v>3852.66</v>
      </c>
      <c r="J2749" s="9">
        <f t="shared" si="4128"/>
        <v>65.420000000000073</v>
      </c>
      <c r="K2749" s="9">
        <f t="shared" si="4155"/>
        <v>74.523333333333468</v>
      </c>
      <c r="L2749" s="9">
        <f t="shared" si="4132"/>
        <v>51.050000000000182</v>
      </c>
      <c r="M2749" s="9">
        <f t="shared" ref="M2749" si="4221">AVERAGE(L2738:L2749)</f>
        <v>48.44083333333333</v>
      </c>
      <c r="N2749" s="6" t="s">
        <v>37</v>
      </c>
      <c r="O2749" s="9">
        <f t="shared" si="4134"/>
        <v>2761.1400000000003</v>
      </c>
      <c r="P2749" s="4">
        <f t="shared" si="4173"/>
        <v>0.88916357643181276</v>
      </c>
      <c r="Q2749" s="5">
        <f t="shared" si="4174"/>
        <v>72.809999999999945</v>
      </c>
      <c r="R2749" s="5">
        <f t="shared" si="4175"/>
        <v>2714.6025</v>
      </c>
      <c r="S2749" s="4">
        <f t="shared" si="4176"/>
        <v>0.90732659623335188</v>
      </c>
      <c r="T2749" s="4">
        <f t="shared" si="4177"/>
        <v>0.93937345052963916</v>
      </c>
      <c r="U2749" s="5">
        <f t="shared" si="4169"/>
        <v>2739.3580000000002</v>
      </c>
      <c r="V2749" s="5">
        <f t="shared" si="4170"/>
        <v>21.782000000000153</v>
      </c>
      <c r="X2749" s="5">
        <f t="shared" si="4130"/>
        <v>-20.4399999999996</v>
      </c>
      <c r="Y2749" s="5">
        <f t="shared" si="4131"/>
        <v>-1.9200000000000728</v>
      </c>
      <c r="AA2749" s="5">
        <f t="shared" si="4149"/>
        <v>0</v>
      </c>
      <c r="AB2749" s="5">
        <f t="shared" si="4150"/>
        <v>1</v>
      </c>
      <c r="AC2749" s="5">
        <f t="shared" si="4151"/>
        <v>1</v>
      </c>
      <c r="AF2749" s="5">
        <f t="shared" si="4137"/>
        <v>11.460000000000036</v>
      </c>
      <c r="AG2749" s="5">
        <f t="shared" si="4138"/>
        <v>6.4899999999997817</v>
      </c>
      <c r="AH2749" s="5">
        <f t="shared" si="4139"/>
        <v>53.960000000000036</v>
      </c>
      <c r="AI2749" s="5">
        <f t="shared" si="4140"/>
        <v>58.930000000000291</v>
      </c>
      <c r="AJ2749" s="5"/>
      <c r="AK2749" s="5">
        <f t="shared" si="4141"/>
        <v>11.460000000000036</v>
      </c>
      <c r="AL2749" s="5">
        <f t="shared" si="4161"/>
        <v>34.91999999999971</v>
      </c>
      <c r="AM2749" s="5">
        <f t="shared" si="4142"/>
        <v>53.960000000000036</v>
      </c>
      <c r="AN2749" s="5">
        <f t="shared" si="4157"/>
        <v>57.004000000000175</v>
      </c>
      <c r="AO2749" s="5">
        <f t="shared" si="4158"/>
        <v>0</v>
      </c>
      <c r="AP2749" s="5">
        <f t="shared" si="4171"/>
        <v>4</v>
      </c>
      <c r="AQ2749" s="5">
        <f t="shared" si="4189"/>
        <v>3.1</v>
      </c>
      <c r="AR2749" s="5"/>
      <c r="AS2749" s="5">
        <f t="shared" si="4135"/>
        <v>58.930000000000291</v>
      </c>
      <c r="AT2749" s="5">
        <f t="shared" si="4157"/>
        <v>62.707000000000065</v>
      </c>
      <c r="AU2749" s="5">
        <f t="shared" si="4143"/>
        <v>6.4899999999997817</v>
      </c>
      <c r="AV2749" s="5">
        <f t="shared" si="4146"/>
        <v>4.9700000000002547</v>
      </c>
      <c r="AW2749" s="5">
        <f t="shared" si="4144"/>
        <v>3</v>
      </c>
      <c r="AX2749" s="5">
        <f t="shared" si="4197"/>
        <v>41.84300000000021</v>
      </c>
      <c r="AZ2749" s="4">
        <f t="shared" si="4179"/>
        <v>0.93937345052963916</v>
      </c>
      <c r="BA2749" s="5">
        <f t="shared" si="4185"/>
        <v>-8.069999999999709</v>
      </c>
      <c r="BB2749" s="4">
        <f t="shared" si="4180"/>
        <v>1</v>
      </c>
      <c r="BD2749" s="5">
        <v>0</v>
      </c>
      <c r="BE2749" s="4">
        <v>0.19318607263193327</v>
      </c>
      <c r="BJ2749" s="5">
        <v>149.52000000000044</v>
      </c>
      <c r="BK2749" s="5">
        <v>24.849999999999454</v>
      </c>
      <c r="BL2749" s="5">
        <v>0.92000000000007276</v>
      </c>
      <c r="BM2749" s="5">
        <v>5</v>
      </c>
      <c r="BR2749">
        <v>-30</v>
      </c>
      <c r="BS2749">
        <v>2</v>
      </c>
    </row>
    <row r="2750" spans="1:71">
      <c r="A2750" s="7">
        <v>40478</v>
      </c>
      <c r="B2750" s="6">
        <v>6591.24</v>
      </c>
      <c r="C2750" s="6">
        <v>6629.13</v>
      </c>
      <c r="D2750" s="6">
        <v>6553.25</v>
      </c>
      <c r="E2750" s="6">
        <v>6568</v>
      </c>
      <c r="F2750" s="6">
        <v>3836.12</v>
      </c>
      <c r="G2750" s="6">
        <v>3867.89</v>
      </c>
      <c r="H2750" s="6">
        <v>3811</v>
      </c>
      <c r="I2750" s="6">
        <v>3815.77</v>
      </c>
      <c r="J2750" s="9">
        <f t="shared" si="4128"/>
        <v>75.880000000000109</v>
      </c>
      <c r="K2750" s="9">
        <f t="shared" si="4155"/>
        <v>77.850833333333412</v>
      </c>
      <c r="L2750" s="9">
        <f t="shared" si="4132"/>
        <v>56.889999999999873</v>
      </c>
      <c r="M2750" s="9">
        <f t="shared" ref="M2750" si="4222">AVERAGE(L2739:L2750)</f>
        <v>51.611666666666643</v>
      </c>
      <c r="N2750" s="6" t="s">
        <v>37</v>
      </c>
      <c r="O2750" s="9">
        <f t="shared" si="4134"/>
        <v>2752.23</v>
      </c>
      <c r="P2750" s="4">
        <f t="shared" si="4173"/>
        <v>0.53441184535234132</v>
      </c>
      <c r="Q2750" s="5">
        <f t="shared" si="4174"/>
        <v>36.4699999999998</v>
      </c>
      <c r="R2750" s="5">
        <f t="shared" si="4175"/>
        <v>2741.8575000000001</v>
      </c>
      <c r="S2750" s="4">
        <f t="shared" si="4176"/>
        <v>0.80184385575913275</v>
      </c>
      <c r="T2750" s="4">
        <f t="shared" si="4177"/>
        <v>0.83716915995396946</v>
      </c>
      <c r="U2750" s="5">
        <f t="shared" si="4169"/>
        <v>2750.5239999999999</v>
      </c>
      <c r="V2750" s="5">
        <f t="shared" si="4170"/>
        <v>1.706000000000131</v>
      </c>
      <c r="X2750" s="5">
        <f t="shared" si="4130"/>
        <v>-23.239999999999782</v>
      </c>
      <c r="Y2750" s="5">
        <f t="shared" si="4131"/>
        <v>-20.349999999999909</v>
      </c>
      <c r="AA2750" s="5">
        <f t="shared" si="4149"/>
        <v>0</v>
      </c>
      <c r="AB2750" s="5">
        <f t="shared" si="4150"/>
        <v>1</v>
      </c>
      <c r="AC2750" s="5">
        <f t="shared" si="4151"/>
        <v>1</v>
      </c>
      <c r="AF2750" s="5">
        <f t="shared" si="4137"/>
        <v>37.890000000000327</v>
      </c>
      <c r="AG2750" s="5">
        <f t="shared" si="4138"/>
        <v>15.329999999999927</v>
      </c>
      <c r="AH2750" s="5">
        <f t="shared" si="4139"/>
        <v>37.989999999999782</v>
      </c>
      <c r="AI2750" s="5">
        <f t="shared" si="4140"/>
        <v>60.550000000000182</v>
      </c>
      <c r="AJ2750" s="5"/>
      <c r="AK2750" s="5">
        <f t="shared" si="4141"/>
        <v>37.890000000000327</v>
      </c>
      <c r="AL2750" s="5">
        <f t="shared" si="4161"/>
        <v>36.350999999999473</v>
      </c>
      <c r="AM2750" s="5">
        <f t="shared" si="4142"/>
        <v>37.989999999999782</v>
      </c>
      <c r="AN2750" s="5">
        <f t="shared" si="4157"/>
        <v>49.152000000000136</v>
      </c>
      <c r="AO2750" s="5">
        <f t="shared" si="4158"/>
        <v>0</v>
      </c>
      <c r="AP2750" s="5">
        <f t="shared" si="4171"/>
        <v>3</v>
      </c>
      <c r="AQ2750" s="5">
        <f t="shared" si="4189"/>
        <v>3.1</v>
      </c>
      <c r="AR2750" s="5"/>
      <c r="AS2750" s="5">
        <f t="shared" si="4135"/>
        <v>60.550000000000182</v>
      </c>
      <c r="AT2750" s="5">
        <f t="shared" si="4157"/>
        <v>53.592000000000006</v>
      </c>
      <c r="AU2750" s="5">
        <f t="shared" si="4143"/>
        <v>15.329999999999927</v>
      </c>
      <c r="AV2750" s="5">
        <f t="shared" si="4146"/>
        <v>22.5600000000004</v>
      </c>
      <c r="AW2750" s="5">
        <f t="shared" si="4144"/>
        <v>4</v>
      </c>
      <c r="AX2750" s="5">
        <f t="shared" si="4197"/>
        <v>38.010999999999335</v>
      </c>
      <c r="AZ2750" s="4">
        <f t="shared" si="4179"/>
        <v>0.83716915995396946</v>
      </c>
      <c r="BA2750" s="5">
        <f t="shared" si="4185"/>
        <v>-8.9100000000003092</v>
      </c>
      <c r="BB2750" s="4">
        <f t="shared" si="4180"/>
        <v>0.93937345052963916</v>
      </c>
      <c r="BD2750" s="5">
        <v>0</v>
      </c>
      <c r="BE2750" s="4">
        <v>0.19304960195958507</v>
      </c>
      <c r="BJ2750" s="5">
        <v>82.300000000000182</v>
      </c>
      <c r="BK2750" s="5">
        <v>44.400000000000546</v>
      </c>
      <c r="BL2750" s="5">
        <v>26.460000000000036</v>
      </c>
      <c r="BM2750" s="5">
        <v>5</v>
      </c>
      <c r="BR2750">
        <v>-31</v>
      </c>
      <c r="BS2750">
        <v>-31</v>
      </c>
    </row>
    <row r="2751" spans="1:71">
      <c r="A2751" s="7">
        <v>40479</v>
      </c>
      <c r="B2751" s="6">
        <v>6600.28</v>
      </c>
      <c r="C2751" s="6">
        <v>6644.61</v>
      </c>
      <c r="D2751" s="6">
        <v>6576.02</v>
      </c>
      <c r="E2751" s="6">
        <v>6595.28</v>
      </c>
      <c r="F2751" s="6">
        <v>3838.13</v>
      </c>
      <c r="G2751" s="6">
        <v>3862.97</v>
      </c>
      <c r="H2751" s="6">
        <v>3821.88</v>
      </c>
      <c r="I2751" s="6">
        <v>3834.84</v>
      </c>
      <c r="J2751" s="9">
        <f t="shared" si="4128"/>
        <v>76.609999999999673</v>
      </c>
      <c r="K2751" s="9">
        <f t="shared" si="4155"/>
        <v>76.870000000000047</v>
      </c>
      <c r="L2751" s="9">
        <f t="shared" si="4132"/>
        <v>47.199999999999818</v>
      </c>
      <c r="M2751" s="9">
        <f t="shared" ref="M2751" si="4223">AVERAGE(L2740:L2751)</f>
        <v>49.85916666666666</v>
      </c>
      <c r="N2751" s="6" t="s">
        <v>36</v>
      </c>
      <c r="O2751" s="9">
        <f t="shared" si="4134"/>
        <v>2760.4399999999996</v>
      </c>
      <c r="P2751" s="4">
        <f t="shared" si="4173"/>
        <v>0.72516452522718655</v>
      </c>
      <c r="Q2751" s="5">
        <f t="shared" si="4174"/>
        <v>31.909999999999854</v>
      </c>
      <c r="R2751" s="5">
        <f t="shared" si="4175"/>
        <v>2745.2775000000001</v>
      </c>
      <c r="S2751" s="4">
        <f t="shared" si="4176"/>
        <v>0.87954951242960522</v>
      </c>
      <c r="T2751" s="4">
        <f t="shared" si="4177"/>
        <v>0.89928801102434031</v>
      </c>
      <c r="U2751" s="5">
        <f t="shared" si="4169"/>
        <v>2756.0639999999999</v>
      </c>
      <c r="V2751" s="5">
        <f t="shared" si="4170"/>
        <v>4.375999999999749</v>
      </c>
      <c r="X2751" s="5">
        <f t="shared" si="4130"/>
        <v>-5</v>
      </c>
      <c r="Y2751" s="5">
        <f t="shared" si="4131"/>
        <v>-3.2899999999999636</v>
      </c>
      <c r="AA2751" s="5">
        <f t="shared" si="4149"/>
        <v>0</v>
      </c>
      <c r="AB2751" s="5">
        <f t="shared" si="4150"/>
        <v>1</v>
      </c>
      <c r="AC2751" s="5">
        <f t="shared" si="4151"/>
        <v>1</v>
      </c>
      <c r="AF2751" s="5">
        <f t="shared" si="4137"/>
        <v>44.329999999999927</v>
      </c>
      <c r="AG2751" s="5">
        <f t="shared" si="4138"/>
        <v>76.609999999999673</v>
      </c>
      <c r="AH2751" s="5">
        <f t="shared" si="4139"/>
        <v>24.259999999999309</v>
      </c>
      <c r="AI2751" s="5">
        <f t="shared" si="4140"/>
        <v>-8.0200000000004366</v>
      </c>
      <c r="AJ2751" s="5"/>
      <c r="AK2751" s="5">
        <f t="shared" si="4141"/>
        <v>24.259999999999309</v>
      </c>
      <c r="AL2751" s="5">
        <f t="shared" si="4161"/>
        <v>36.350999999999473</v>
      </c>
      <c r="AM2751" s="5">
        <f t="shared" si="4142"/>
        <v>44.329999999999927</v>
      </c>
      <c r="AN2751" s="5">
        <f t="shared" si="4157"/>
        <v>49.646000000000093</v>
      </c>
      <c r="AO2751" s="5">
        <f t="shared" si="4158"/>
        <v>0</v>
      </c>
      <c r="AP2751" s="5">
        <f t="shared" si="4171"/>
        <v>3</v>
      </c>
      <c r="AQ2751" s="5">
        <f t="shared" si="4189"/>
        <v>3.2</v>
      </c>
      <c r="AR2751" s="5"/>
      <c r="AS2751" s="5">
        <f t="shared" si="4135"/>
        <v>76.609999999999673</v>
      </c>
      <c r="AT2751" s="5">
        <f t="shared" si="4157"/>
        <v>56.134000000000015</v>
      </c>
      <c r="AU2751" s="5">
        <f t="shared" si="4143"/>
        <v>-8.0200000000004366</v>
      </c>
      <c r="AV2751" s="5">
        <f t="shared" si="4146"/>
        <v>-32.279999999999745</v>
      </c>
      <c r="AW2751" s="5">
        <f t="shared" si="4144"/>
        <v>5</v>
      </c>
      <c r="AX2751" s="5">
        <f t="shared" si="4197"/>
        <v>30.497999999999969</v>
      </c>
      <c r="AZ2751" s="4">
        <f t="shared" si="4179"/>
        <v>0.89928801102434031</v>
      </c>
      <c r="BA2751" s="5">
        <f t="shared" si="4185"/>
        <v>0</v>
      </c>
      <c r="BB2751" s="4">
        <f t="shared" si="4180"/>
        <v>0.83716915995396946</v>
      </c>
      <c r="BD2751" s="5">
        <v>0</v>
      </c>
      <c r="BE2751" s="4">
        <v>0.19290148018461642</v>
      </c>
      <c r="BJ2751" s="5">
        <v>43.260000000000218</v>
      </c>
      <c r="BK2751" s="5">
        <v>22.260000000000218</v>
      </c>
      <c r="BL2751" s="5">
        <v>2.7100000000000364</v>
      </c>
      <c r="BM2751" s="5">
        <v>5</v>
      </c>
      <c r="BR2751">
        <v>-31</v>
      </c>
      <c r="BS2751">
        <v>-3</v>
      </c>
    </row>
    <row r="2752" spans="1:71">
      <c r="A2752" s="7">
        <v>40480</v>
      </c>
      <c r="B2752" s="6">
        <v>6585.97</v>
      </c>
      <c r="C2752" s="6">
        <v>6630.98</v>
      </c>
      <c r="D2752" s="6">
        <v>6569.25</v>
      </c>
      <c r="E2752" s="6">
        <v>6601.37</v>
      </c>
      <c r="F2752" s="6">
        <v>3828.71</v>
      </c>
      <c r="G2752" s="6">
        <v>3857.58</v>
      </c>
      <c r="H2752" s="6">
        <v>3807.8</v>
      </c>
      <c r="I2752" s="6">
        <v>3833.5</v>
      </c>
      <c r="J2752" s="9">
        <f t="shared" si="4128"/>
        <v>61.729999999999563</v>
      </c>
      <c r="K2752" s="9">
        <f t="shared" si="4155"/>
        <v>69.372499999999945</v>
      </c>
      <c r="L2752" s="9">
        <f t="shared" si="4132"/>
        <v>49.779999999999745</v>
      </c>
      <c r="M2752" s="9">
        <f t="shared" ref="M2752" si="4224">AVERAGE(L2741:L2752)</f>
        <v>47.384166666666637</v>
      </c>
      <c r="N2752" s="6" t="s">
        <v>36</v>
      </c>
      <c r="O2752" s="9">
        <f t="shared" si="4134"/>
        <v>2767.87</v>
      </c>
      <c r="P2752" s="4">
        <f t="shared" si="4173"/>
        <v>0.92108362779740027</v>
      </c>
      <c r="Q2752" s="5">
        <f t="shared" si="4174"/>
        <v>16.980000000000018</v>
      </c>
      <c r="R2752" s="5">
        <f t="shared" si="4175"/>
        <v>2756.4749999999999</v>
      </c>
      <c r="S2752" s="4">
        <f t="shared" si="4176"/>
        <v>0.96325747189470379</v>
      </c>
      <c r="T2752" s="4">
        <f t="shared" si="4177"/>
        <v>0.98436223596685568</v>
      </c>
      <c r="U2752" s="5">
        <f t="shared" si="4169"/>
        <v>2762.1779999999999</v>
      </c>
      <c r="V2752" s="5">
        <f t="shared" si="4170"/>
        <v>5.6920000000000073</v>
      </c>
      <c r="X2752" s="5">
        <f t="shared" si="4130"/>
        <v>15.399999999999636</v>
      </c>
      <c r="Y2752" s="5">
        <f t="shared" si="4131"/>
        <v>4.7899999999999636</v>
      </c>
      <c r="AA2752" s="5">
        <f t="shared" si="4149"/>
        <v>1</v>
      </c>
      <c r="AB2752" s="5">
        <f t="shared" si="4150"/>
        <v>0</v>
      </c>
      <c r="AC2752" s="5">
        <f t="shared" si="4151"/>
        <v>1</v>
      </c>
      <c r="AF2752" s="5">
        <f t="shared" si="4137"/>
        <v>45.009999999999309</v>
      </c>
      <c r="AG2752" s="5">
        <f t="shared" si="4138"/>
        <v>35.699999999999818</v>
      </c>
      <c r="AH2752" s="5">
        <f t="shared" si="4139"/>
        <v>16.720000000000255</v>
      </c>
      <c r="AI2752" s="5">
        <f t="shared" si="4140"/>
        <v>26.029999999999745</v>
      </c>
      <c r="AJ2752" s="5"/>
      <c r="AK2752" s="5">
        <f t="shared" si="4141"/>
        <v>16.720000000000255</v>
      </c>
      <c r="AL2752" s="5">
        <f t="shared" si="4161"/>
        <v>36.350999999999473</v>
      </c>
      <c r="AM2752" s="5">
        <f t="shared" si="4142"/>
        <v>45.009999999999309</v>
      </c>
      <c r="AN2752" s="5">
        <f t="shared" si="4157"/>
        <v>50.225000000000001</v>
      </c>
      <c r="AO2752" s="5">
        <f t="shared" si="4158"/>
        <v>0</v>
      </c>
      <c r="AP2752" s="5">
        <f t="shared" si="4171"/>
        <v>3</v>
      </c>
      <c r="AQ2752" s="5">
        <f t="shared" si="4189"/>
        <v>3.3</v>
      </c>
      <c r="AR2752" s="5"/>
      <c r="AS2752" s="5">
        <f t="shared" si="4135"/>
        <v>35.699999999999818</v>
      </c>
      <c r="AT2752" s="5">
        <f t="shared" si="4157"/>
        <v>53.953000000000067</v>
      </c>
      <c r="AU2752" s="5">
        <f t="shared" si="4143"/>
        <v>26.029999999999745</v>
      </c>
      <c r="AV2752" s="5">
        <f t="shared" si="4146"/>
        <v>9.3099999999994907</v>
      </c>
      <c r="AW2752" s="5">
        <f t="shared" si="4144"/>
        <v>6</v>
      </c>
      <c r="AX2752" s="5">
        <f t="shared" si="4197"/>
        <v>29.260000000000037</v>
      </c>
      <c r="AZ2752" s="4">
        <f t="shared" si="4179"/>
        <v>0.98436223596685568</v>
      </c>
      <c r="BA2752" s="5">
        <f t="shared" si="4185"/>
        <v>0</v>
      </c>
      <c r="BB2752" s="4">
        <f t="shared" si="4180"/>
        <v>0.89928801102434031</v>
      </c>
      <c r="BD2752" s="5">
        <v>0</v>
      </c>
      <c r="BE2752" s="4">
        <v>0.19254728734850551</v>
      </c>
      <c r="BJ2752" s="5">
        <v>97.239999999999782</v>
      </c>
      <c r="BK2752" s="5">
        <v>40.239999999999782</v>
      </c>
      <c r="BL2752" s="5">
        <v>52.8100000000004</v>
      </c>
      <c r="BM2752" s="5">
        <v>5</v>
      </c>
      <c r="BR2752">
        <v>-28</v>
      </c>
      <c r="BS2752">
        <v>5</v>
      </c>
    </row>
    <row r="2753" spans="1:71">
      <c r="A2753" s="7">
        <v>40483</v>
      </c>
      <c r="B2753" s="6">
        <v>6637.09</v>
      </c>
      <c r="C2753" s="6">
        <v>6670.9</v>
      </c>
      <c r="D2753" s="6">
        <v>6586.01</v>
      </c>
      <c r="E2753" s="6">
        <v>6604.86</v>
      </c>
      <c r="F2753" s="6">
        <v>3865.04</v>
      </c>
      <c r="G2753" s="6">
        <v>3873.77</v>
      </c>
      <c r="H2753" s="6">
        <v>3812.37</v>
      </c>
      <c r="I2753" s="6">
        <v>3841.11</v>
      </c>
      <c r="J2753" s="9">
        <f t="shared" si="4128"/>
        <v>84.889999999999418</v>
      </c>
      <c r="K2753" s="9">
        <f t="shared" si="4155"/>
        <v>72.180833333333268</v>
      </c>
      <c r="L2753" s="9">
        <f t="shared" si="4132"/>
        <v>61.400000000000091</v>
      </c>
      <c r="M2753" s="9">
        <f t="shared" ref="M2753" si="4225">AVERAGE(L2742:L2753)</f>
        <v>49.75499999999996</v>
      </c>
      <c r="N2753" s="6" t="s">
        <v>37</v>
      </c>
      <c r="O2753" s="9">
        <f t="shared" si="4134"/>
        <v>2763.7499999999995</v>
      </c>
      <c r="P2753" s="4">
        <f t="shared" si="4173"/>
        <v>0.73657289002555115</v>
      </c>
      <c r="Q2753" s="5">
        <f t="shared" si="4174"/>
        <v>15.639999999999873</v>
      </c>
      <c r="R2753" s="5">
        <f t="shared" si="4175"/>
        <v>2756.14</v>
      </c>
      <c r="S2753" s="4">
        <f t="shared" si="4176"/>
        <v>0.82889376371041945</v>
      </c>
      <c r="T2753" s="4">
        <f t="shared" si="4177"/>
        <v>0.92501030078285273</v>
      </c>
      <c r="U2753" s="5">
        <f t="shared" si="4169"/>
        <v>2761.0860000000002</v>
      </c>
      <c r="V2753" s="5">
        <f t="shared" si="4170"/>
        <v>2.6639999999993051</v>
      </c>
      <c r="X2753" s="5">
        <f t="shared" si="4130"/>
        <v>-32.230000000000473</v>
      </c>
      <c r="Y2753" s="5">
        <f t="shared" si="4131"/>
        <v>-23.929999999999836</v>
      </c>
      <c r="AA2753" s="5">
        <f t="shared" si="4149"/>
        <v>0</v>
      </c>
      <c r="AB2753" s="5">
        <f t="shared" si="4150"/>
        <v>1</v>
      </c>
      <c r="AC2753" s="5">
        <f t="shared" si="4151"/>
        <v>1</v>
      </c>
      <c r="AF2753" s="5">
        <f t="shared" si="4137"/>
        <v>33.809999999999491</v>
      </c>
      <c r="AG2753" s="5">
        <f t="shared" si="4138"/>
        <v>69.529999999999745</v>
      </c>
      <c r="AH2753" s="5">
        <f t="shared" si="4139"/>
        <v>51.079999999999927</v>
      </c>
      <c r="AI2753" s="5">
        <f t="shared" si="4140"/>
        <v>15.359999999999673</v>
      </c>
      <c r="AJ2753" s="5"/>
      <c r="AK2753" s="5">
        <f t="shared" si="4141"/>
        <v>33.809999999999491</v>
      </c>
      <c r="AL2753" s="5">
        <f t="shared" si="4161"/>
        <v>36.350999999999473</v>
      </c>
      <c r="AM2753" s="5">
        <f t="shared" si="4142"/>
        <v>51.079999999999927</v>
      </c>
      <c r="AN2753" s="5">
        <f t="shared" si="4157"/>
        <v>48.532999999999994</v>
      </c>
      <c r="AO2753" s="5">
        <f t="shared" si="4158"/>
        <v>1</v>
      </c>
      <c r="AP2753" s="5">
        <f t="shared" si="4171"/>
        <v>3</v>
      </c>
      <c r="AQ2753" s="5">
        <f t="shared" si="4189"/>
        <v>3.3</v>
      </c>
      <c r="AR2753" s="5"/>
      <c r="AS2753" s="5">
        <f t="shared" si="4135"/>
        <v>69.529999999999745</v>
      </c>
      <c r="AT2753" s="5">
        <f t="shared" si="4157"/>
        <v>56.753000000000064</v>
      </c>
      <c r="AU2753" s="5">
        <f t="shared" si="4143"/>
        <v>15.359999999999673</v>
      </c>
      <c r="AV2753" s="5">
        <f t="shared" si="4146"/>
        <v>-35.720000000000255</v>
      </c>
      <c r="AW2753" s="5">
        <f t="shared" si="4144"/>
        <v>2</v>
      </c>
      <c r="AX2753" s="5">
        <f t="shared" si="4197"/>
        <v>29.260000000000037</v>
      </c>
      <c r="AZ2753" s="4">
        <f t="shared" si="4179"/>
        <v>0.92501030078285273</v>
      </c>
      <c r="BA2753" s="5">
        <f t="shared" si="4185"/>
        <v>-4.1200000000003456</v>
      </c>
      <c r="BB2753" s="4">
        <f t="shared" si="4180"/>
        <v>0.98436223596685568</v>
      </c>
      <c r="BD2753" s="5">
        <v>0</v>
      </c>
      <c r="BE2753" s="4">
        <v>0.19169780830219604</v>
      </c>
      <c r="BJ2753" s="5">
        <v>50.230000000000473</v>
      </c>
      <c r="BK2753" s="5">
        <v>5.2299999999995634</v>
      </c>
      <c r="BL2753" s="5">
        <v>44.020000000000437</v>
      </c>
      <c r="BM2753" s="5">
        <v>5</v>
      </c>
      <c r="BR2753">
        <v>-29</v>
      </c>
      <c r="BS2753">
        <v>24</v>
      </c>
    </row>
    <row r="2754" spans="1:71">
      <c r="A2754" s="7">
        <v>40484</v>
      </c>
      <c r="B2754" s="6">
        <v>6600.41</v>
      </c>
      <c r="C2754" s="6">
        <v>6668.93</v>
      </c>
      <c r="D2754" s="6">
        <v>6597.46</v>
      </c>
      <c r="E2754" s="6">
        <v>6654.31</v>
      </c>
      <c r="F2754" s="6">
        <v>3830.4</v>
      </c>
      <c r="G2754" s="6">
        <v>3879.35</v>
      </c>
      <c r="H2754" s="6">
        <v>3830.14</v>
      </c>
      <c r="I2754" s="6">
        <v>3865.72</v>
      </c>
      <c r="J2754" s="9">
        <f t="shared" si="4128"/>
        <v>71.470000000000255</v>
      </c>
      <c r="K2754" s="9">
        <f t="shared" si="4155"/>
        <v>71.969999999999956</v>
      </c>
      <c r="L2754" s="9">
        <f t="shared" si="4132"/>
        <v>49.210000000000036</v>
      </c>
      <c r="M2754" s="9">
        <f t="shared" ref="M2754" si="4226">AVERAGE(L2743:L2754)</f>
        <v>50.640833333333262</v>
      </c>
      <c r="N2754" s="6" t="s">
        <v>37</v>
      </c>
      <c r="O2754" s="9">
        <f t="shared" si="4134"/>
        <v>2788.5900000000006</v>
      </c>
      <c r="P2754" s="4">
        <f t="shared" si="4173"/>
        <v>1</v>
      </c>
      <c r="Q2754" s="5">
        <f t="shared" si="4174"/>
        <v>36.360000000000582</v>
      </c>
      <c r="R2754" s="5">
        <f t="shared" si="4175"/>
        <v>2761.32</v>
      </c>
      <c r="S2754" s="4">
        <f t="shared" si="4176"/>
        <v>1</v>
      </c>
      <c r="T2754" s="4">
        <f t="shared" si="4177"/>
        <v>1</v>
      </c>
      <c r="U2754" s="5">
        <f t="shared" si="4169"/>
        <v>2766.576</v>
      </c>
      <c r="V2754" s="5">
        <f t="shared" si="4170"/>
        <v>22.014000000000578</v>
      </c>
      <c r="X2754" s="5">
        <f t="shared" si="4130"/>
        <v>53.900000000000546</v>
      </c>
      <c r="Y2754" s="5">
        <f t="shared" si="4131"/>
        <v>35.319999999999709</v>
      </c>
      <c r="AA2754" s="5">
        <f t="shared" si="4149"/>
        <v>1</v>
      </c>
      <c r="AB2754" s="5">
        <f t="shared" si="4150"/>
        <v>0</v>
      </c>
      <c r="AC2754" s="5">
        <f t="shared" si="4151"/>
        <v>1</v>
      </c>
      <c r="AF2754" s="5">
        <f t="shared" si="4137"/>
        <v>68.520000000000437</v>
      </c>
      <c r="AG2754" s="5">
        <f t="shared" si="4138"/>
        <v>64.070000000000618</v>
      </c>
      <c r="AH2754" s="5">
        <f t="shared" si="4139"/>
        <v>2.9499999999998181</v>
      </c>
      <c r="AI2754" s="5">
        <f t="shared" si="4140"/>
        <v>7.3999999999996362</v>
      </c>
      <c r="AJ2754" s="5"/>
      <c r="AK2754" s="5">
        <f t="shared" si="4141"/>
        <v>2.9499999999998181</v>
      </c>
      <c r="AL2754" s="5">
        <f t="shared" si="4161"/>
        <v>34.21799999999957</v>
      </c>
      <c r="AM2754" s="5">
        <f t="shared" si="4142"/>
        <v>68.520000000000437</v>
      </c>
      <c r="AN2754" s="5">
        <f t="shared" si="4157"/>
        <v>51.742000000000004</v>
      </c>
      <c r="AO2754" s="5">
        <f t="shared" si="4158"/>
        <v>1</v>
      </c>
      <c r="AP2754" s="5">
        <f t="shared" si="4171"/>
        <v>4</v>
      </c>
      <c r="AQ2754" s="5">
        <f t="shared" si="4189"/>
        <v>3.5</v>
      </c>
      <c r="AR2754" s="5"/>
      <c r="AS2754" s="5">
        <f t="shared" si="4135"/>
        <v>64.070000000000618</v>
      </c>
      <c r="AT2754" s="5">
        <f t="shared" si="4157"/>
        <v>58.715000000000146</v>
      </c>
      <c r="AU2754" s="5">
        <f t="shared" si="4143"/>
        <v>7.3999999999996362</v>
      </c>
      <c r="AV2754" s="5">
        <f t="shared" si="4146"/>
        <v>4.4499999999998181</v>
      </c>
      <c r="AW2754" s="5">
        <f t="shared" si="4144"/>
        <v>3</v>
      </c>
      <c r="AX2754" s="5">
        <f t="shared" si="4197"/>
        <v>29.260000000000037</v>
      </c>
      <c r="AZ2754" s="4">
        <f t="shared" si="4179"/>
        <v>1</v>
      </c>
      <c r="BA2754" s="5">
        <f t="shared" si="4185"/>
        <v>24.840000000001055</v>
      </c>
      <c r="BB2754" s="4">
        <f t="shared" si="4180"/>
        <v>0.92501030078285273</v>
      </c>
      <c r="BD2754" s="5">
        <v>0</v>
      </c>
      <c r="BE2754" s="4">
        <v>0.19057618007727251</v>
      </c>
      <c r="BJ2754" s="5">
        <v>29.880000000000109</v>
      </c>
      <c r="BK2754" s="5">
        <v>17.829999999999927</v>
      </c>
      <c r="BL2754" s="5">
        <v>23.550000000000182</v>
      </c>
      <c r="BM2754" s="5">
        <v>5</v>
      </c>
      <c r="BR2754">
        <v>54</v>
      </c>
      <c r="BS2754">
        <v>-30</v>
      </c>
    </row>
    <row r="2755" spans="1:71">
      <c r="A2755" s="7">
        <v>40485</v>
      </c>
      <c r="B2755" s="6">
        <v>6666.07</v>
      </c>
      <c r="C2755" s="6">
        <v>6682.91</v>
      </c>
      <c r="D2755" s="6">
        <v>6604.75</v>
      </c>
      <c r="E2755" s="6">
        <v>6617.8</v>
      </c>
      <c r="F2755" s="6">
        <v>3880.08</v>
      </c>
      <c r="G2755" s="6">
        <v>3890.9</v>
      </c>
      <c r="H2755" s="6">
        <v>3834.68</v>
      </c>
      <c r="I2755" s="6">
        <v>3842.94</v>
      </c>
      <c r="J2755" s="9">
        <f t="shared" ref="J2755:J2818" si="4227">MAX(ABS(E2754-D2755),ABS(C2755-E2754),ABS(C2755-D2755))</f>
        <v>78.159999999999854</v>
      </c>
      <c r="K2755" s="9">
        <f t="shared" si="4155"/>
        <v>72.546666666666624</v>
      </c>
      <c r="L2755" s="9">
        <f t="shared" si="4132"/>
        <v>56.220000000000255</v>
      </c>
      <c r="M2755" s="9">
        <f t="shared" ref="M2755" si="4228">AVERAGE(L2744:L2755)</f>
        <v>51.637499999999967</v>
      </c>
      <c r="N2755" s="6" t="s">
        <v>37</v>
      </c>
      <c r="O2755" s="9">
        <f t="shared" si="4134"/>
        <v>2774.86</v>
      </c>
      <c r="P2755" s="4">
        <f t="shared" si="4173"/>
        <v>0.51225577264653699</v>
      </c>
      <c r="Q2755" s="5">
        <f t="shared" si="4174"/>
        <v>28.150000000001</v>
      </c>
      <c r="R2755" s="5">
        <f t="shared" si="4175"/>
        <v>2767.4775</v>
      </c>
      <c r="S2755" s="4">
        <f t="shared" si="4176"/>
        <v>0.62238723872386548</v>
      </c>
      <c r="T2755" s="4">
        <f t="shared" si="4177"/>
        <v>0.73230649249365642</v>
      </c>
      <c r="U2755" s="5">
        <f t="shared" si="4169"/>
        <v>2771.1019999999999</v>
      </c>
      <c r="V2755" s="5">
        <f t="shared" si="4170"/>
        <v>3.7580000000002656</v>
      </c>
      <c r="X2755" s="5">
        <f t="shared" ref="X2755:X2818" si="4229">E2755-B2755</f>
        <v>-48.269999999999527</v>
      </c>
      <c r="Y2755" s="5">
        <f t="shared" ref="Y2755:Y2818" si="4230">I2755-F2755</f>
        <v>-37.139999999999873</v>
      </c>
      <c r="AA2755" s="5">
        <f t="shared" si="4149"/>
        <v>0</v>
      </c>
      <c r="AB2755" s="5">
        <f t="shared" si="4150"/>
        <v>1</v>
      </c>
      <c r="AC2755" s="5">
        <f t="shared" si="4151"/>
        <v>1</v>
      </c>
      <c r="AF2755" s="5">
        <f t="shared" si="4137"/>
        <v>16.840000000000146</v>
      </c>
      <c r="AG2755" s="5">
        <f t="shared" si="4138"/>
        <v>28.599999999999454</v>
      </c>
      <c r="AH2755" s="5">
        <f t="shared" si="4139"/>
        <v>61.319999999999709</v>
      </c>
      <c r="AI2755" s="5">
        <f t="shared" si="4140"/>
        <v>49.5600000000004</v>
      </c>
      <c r="AJ2755" s="5"/>
      <c r="AK2755" s="5">
        <f t="shared" si="4141"/>
        <v>16.840000000000146</v>
      </c>
      <c r="AL2755" s="5">
        <f t="shared" si="4161"/>
        <v>34.21799999999957</v>
      </c>
      <c r="AM2755" s="5">
        <f t="shared" si="4142"/>
        <v>61.319999999999709</v>
      </c>
      <c r="AN2755" s="5">
        <f t="shared" si="4157"/>
        <v>52.118999999999957</v>
      </c>
      <c r="AO2755" s="5">
        <f t="shared" si="4158"/>
        <v>1</v>
      </c>
      <c r="AP2755" s="5">
        <f t="shared" si="4171"/>
        <v>4</v>
      </c>
      <c r="AQ2755" s="5">
        <f t="shared" si="4189"/>
        <v>3.6</v>
      </c>
      <c r="AR2755" s="5"/>
      <c r="AS2755" s="5">
        <f t="shared" si="4135"/>
        <v>49.5600000000004</v>
      </c>
      <c r="AT2755" s="5">
        <f t="shared" si="4157"/>
        <v>59.955000000000112</v>
      </c>
      <c r="AU2755" s="5">
        <f t="shared" si="4143"/>
        <v>28.599999999999454</v>
      </c>
      <c r="AV2755" s="5">
        <f t="shared" si="4146"/>
        <v>-11.759999999999309</v>
      </c>
      <c r="AW2755" s="5">
        <f t="shared" si="4144"/>
        <v>4</v>
      </c>
      <c r="AX2755" s="5">
        <f t="shared" si="4197"/>
        <v>29.260000000000037</v>
      </c>
      <c r="AZ2755" s="4">
        <f t="shared" si="4179"/>
        <v>0.73230649249365642</v>
      </c>
      <c r="BA2755" s="5">
        <f t="shared" si="4185"/>
        <v>-13.730000000000473</v>
      </c>
      <c r="BB2755" s="4">
        <f t="shared" si="4180"/>
        <v>1</v>
      </c>
      <c r="BD2755" s="5">
        <v>0</v>
      </c>
      <c r="BE2755" s="4">
        <v>0.1893507199130596</v>
      </c>
      <c r="BJ2755" s="5">
        <v>28.599999999999454</v>
      </c>
      <c r="BK2755" s="5">
        <v>15.110000000000582</v>
      </c>
      <c r="BL2755" s="5">
        <v>18.989999999999782</v>
      </c>
      <c r="BM2755" s="5">
        <v>5</v>
      </c>
      <c r="BR2755">
        <v>-29</v>
      </c>
      <c r="BS2755">
        <v>37</v>
      </c>
    </row>
    <row r="2756" spans="1:71">
      <c r="A2756" s="7">
        <v>40486</v>
      </c>
      <c r="B2756" s="6">
        <v>6677.78</v>
      </c>
      <c r="C2756" s="6">
        <v>6757.29</v>
      </c>
      <c r="D2756" s="6">
        <v>6676.42</v>
      </c>
      <c r="E2756" s="6">
        <v>6734.69</v>
      </c>
      <c r="F2756" s="6">
        <v>3885.17</v>
      </c>
      <c r="G2756" s="6">
        <v>3931.76</v>
      </c>
      <c r="H2756" s="6">
        <v>3885.17</v>
      </c>
      <c r="I2756" s="6">
        <v>3916.78</v>
      </c>
      <c r="J2756" s="9">
        <f t="shared" si="4227"/>
        <v>139.48999999999978</v>
      </c>
      <c r="K2756" s="9">
        <f t="shared" si="4155"/>
        <v>78.119999999999962</v>
      </c>
      <c r="L2756" s="9">
        <f t="shared" ref="L2756:L2819" si="4231">MAX(ABS(I2755-H2756),ABS(G2756-I2755),ABS(G2756-H2756))</f>
        <v>88.820000000000164</v>
      </c>
      <c r="M2756" s="9">
        <f t="shared" ref="M2756" si="4232">AVERAGE(L2745:L2756)</f>
        <v>54.116666666666639</v>
      </c>
      <c r="N2756" s="6" t="s">
        <v>36</v>
      </c>
      <c r="O2756" s="9">
        <f t="shared" ref="O2756:O2819" si="4233">E2756-I2756</f>
        <v>2817.9099999999994</v>
      </c>
      <c r="P2756" s="4">
        <f t="shared" si="4173"/>
        <v>1</v>
      </c>
      <c r="Q2756" s="5">
        <f t="shared" si="4174"/>
        <v>54.159999999999854</v>
      </c>
      <c r="R2756" s="5">
        <f t="shared" si="4175"/>
        <v>2777.2899999999995</v>
      </c>
      <c r="S2756" s="4">
        <f t="shared" si="4176"/>
        <v>1</v>
      </c>
      <c r="T2756" s="4">
        <f t="shared" si="4177"/>
        <v>1</v>
      </c>
      <c r="U2756" s="5">
        <f t="shared" si="4169"/>
        <v>2782.596</v>
      </c>
      <c r="V2756" s="5">
        <f t="shared" si="4170"/>
        <v>35.313999999999396</v>
      </c>
      <c r="X2756" s="5">
        <f t="shared" si="4229"/>
        <v>56.909999999999854</v>
      </c>
      <c r="Y2756" s="5">
        <f t="shared" si="4230"/>
        <v>31.610000000000127</v>
      </c>
      <c r="AA2756" s="5">
        <f t="shared" si="4149"/>
        <v>1</v>
      </c>
      <c r="AB2756" s="5">
        <f t="shared" si="4150"/>
        <v>0</v>
      </c>
      <c r="AC2756" s="5">
        <f t="shared" si="4151"/>
        <v>1</v>
      </c>
      <c r="AF2756" s="5">
        <f t="shared" si="4137"/>
        <v>79.510000000000218</v>
      </c>
      <c r="AG2756" s="5">
        <f t="shared" si="4138"/>
        <v>139.48999999999978</v>
      </c>
      <c r="AH2756" s="5">
        <f t="shared" si="4139"/>
        <v>1.3599999999996726</v>
      </c>
      <c r="AI2756" s="5">
        <f t="shared" si="4140"/>
        <v>-58.619999999999891</v>
      </c>
      <c r="AJ2756" s="5"/>
      <c r="AK2756" s="5">
        <f t="shared" si="4141"/>
        <v>1.3599999999996726</v>
      </c>
      <c r="AL2756" s="5">
        <f t="shared" si="4161"/>
        <v>34.21799999999957</v>
      </c>
      <c r="AM2756" s="5">
        <f t="shared" si="4142"/>
        <v>79.510000000000218</v>
      </c>
      <c r="AN2756" s="5">
        <f t="shared" si="4157"/>
        <v>49.384999999999948</v>
      </c>
      <c r="AO2756" s="5">
        <f t="shared" si="4158"/>
        <v>1</v>
      </c>
      <c r="AP2756" s="5">
        <f t="shared" si="4171"/>
        <v>4</v>
      </c>
      <c r="AQ2756" s="5">
        <f t="shared" si="4189"/>
        <v>3.6</v>
      </c>
      <c r="AR2756" s="5"/>
      <c r="AS2756" s="5">
        <f t="shared" ref="AS2756:AS2819" si="4234">MAX(AG2756,AI2756)</f>
        <v>139.48999999999978</v>
      </c>
      <c r="AT2756" s="5">
        <f t="shared" si="4157"/>
        <v>64.175000000000097</v>
      </c>
      <c r="AU2756" s="5">
        <f t="shared" si="4143"/>
        <v>-58.619999999999891</v>
      </c>
      <c r="AV2756" s="5">
        <f t="shared" si="4146"/>
        <v>-59.979999999999563</v>
      </c>
      <c r="AW2756" s="5">
        <f t="shared" si="4144"/>
        <v>5</v>
      </c>
      <c r="AX2756" s="5">
        <f t="shared" si="4197"/>
        <v>28.660999999999515</v>
      </c>
      <c r="AZ2756" s="4">
        <f t="shared" si="4179"/>
        <v>1</v>
      </c>
      <c r="BA2756" s="5">
        <f t="shared" si="4185"/>
        <v>0</v>
      </c>
      <c r="BB2756" s="4">
        <f t="shared" si="4180"/>
        <v>0.73230649249365642</v>
      </c>
      <c r="BD2756" s="5">
        <v>0</v>
      </c>
      <c r="BE2756" s="4">
        <v>0.18817512118783244</v>
      </c>
      <c r="BJ2756" s="5">
        <v>100.5</v>
      </c>
      <c r="BK2756" s="5">
        <v>0.9499999999998181</v>
      </c>
      <c r="BL2756" s="5">
        <v>4.8400000000001455</v>
      </c>
      <c r="BM2756" s="5">
        <v>5</v>
      </c>
      <c r="BR2756">
        <v>-31</v>
      </c>
      <c r="BS2756">
        <v>32</v>
      </c>
    </row>
    <row r="2757" spans="1:71">
      <c r="A2757" s="7">
        <v>40487</v>
      </c>
      <c r="B2757" s="6">
        <v>6743.56</v>
      </c>
      <c r="C2757" s="6">
        <v>6775.17</v>
      </c>
      <c r="D2757" s="6">
        <v>6712.47</v>
      </c>
      <c r="E2757" s="6">
        <v>6754.2</v>
      </c>
      <c r="F2757" s="6">
        <v>3928.01</v>
      </c>
      <c r="G2757" s="6">
        <v>3937.64</v>
      </c>
      <c r="H2757" s="6">
        <v>3893.93</v>
      </c>
      <c r="I2757" s="6">
        <v>3916.73</v>
      </c>
      <c r="J2757" s="9">
        <f t="shared" si="4227"/>
        <v>62.699999999999818</v>
      </c>
      <c r="K2757" s="9">
        <f t="shared" si="4155"/>
        <v>77.814166666666551</v>
      </c>
      <c r="L2757" s="9">
        <f t="shared" si="4231"/>
        <v>43.710000000000036</v>
      </c>
      <c r="M2757" s="9">
        <f t="shared" ref="M2757" si="4235">AVERAGE(L2746:L2757)</f>
        <v>53.883333333333326</v>
      </c>
      <c r="N2757" s="6" t="s">
        <v>37</v>
      </c>
      <c r="O2757" s="9">
        <f t="shared" si="4233"/>
        <v>2837.47</v>
      </c>
      <c r="P2757" s="4">
        <f t="shared" si="4173"/>
        <v>1</v>
      </c>
      <c r="Q2757" s="5">
        <f t="shared" si="4174"/>
        <v>73.720000000000255</v>
      </c>
      <c r="R2757" s="5">
        <f t="shared" si="4175"/>
        <v>2782.1799999999994</v>
      </c>
      <c r="S2757" s="4">
        <f t="shared" si="4176"/>
        <v>1</v>
      </c>
      <c r="T2757" s="4">
        <f t="shared" si="4177"/>
        <v>1</v>
      </c>
      <c r="U2757" s="5">
        <f t="shared" si="4169"/>
        <v>2796.5160000000001</v>
      </c>
      <c r="V2757" s="5">
        <f t="shared" si="4170"/>
        <v>40.953999999999724</v>
      </c>
      <c r="X2757" s="5">
        <f t="shared" si="4229"/>
        <v>10.639999999999418</v>
      </c>
      <c r="Y2757" s="5">
        <f t="shared" si="4230"/>
        <v>-11.2800000000002</v>
      </c>
      <c r="AA2757" s="5">
        <f t="shared" si="4149"/>
        <v>0</v>
      </c>
      <c r="AB2757" s="5">
        <f t="shared" si="4150"/>
        <v>0</v>
      </c>
      <c r="AC2757" s="5">
        <f t="shared" si="4151"/>
        <v>0</v>
      </c>
      <c r="AF2757" s="5">
        <f t="shared" ref="AF2757:AF2820" si="4236">(C2757-B2757)</f>
        <v>31.609999999999673</v>
      </c>
      <c r="AG2757" s="5">
        <f t="shared" ref="AG2757:AG2820" si="4237">(C2757-E2756)</f>
        <v>40.480000000000473</v>
      </c>
      <c r="AH2757" s="5">
        <f t="shared" ref="AH2757:AH2820" si="4238">(B2757-D2757)</f>
        <v>31.090000000000146</v>
      </c>
      <c r="AI2757" s="5">
        <f t="shared" ref="AI2757:AI2820" si="4239">(E2756-D2757)</f>
        <v>22.219999999999345</v>
      </c>
      <c r="AJ2757" s="5"/>
      <c r="AK2757" s="5">
        <f t="shared" ref="AK2757:AK2820" si="4240">MIN(AF2757,AH2757)</f>
        <v>31.090000000000146</v>
      </c>
      <c r="AL2757" s="5">
        <f t="shared" si="4161"/>
        <v>34.21799999999957</v>
      </c>
      <c r="AM2757" s="5">
        <f t="shared" ref="AM2757:AM2820" si="4241">MAX(AF2757,AH2757)</f>
        <v>31.609999999999673</v>
      </c>
      <c r="AN2757" s="5">
        <f t="shared" si="4157"/>
        <v>49.641999999999918</v>
      </c>
      <c r="AO2757" s="5">
        <f t="shared" si="4158"/>
        <v>0</v>
      </c>
      <c r="AP2757" s="5">
        <f t="shared" si="4171"/>
        <v>4</v>
      </c>
      <c r="AQ2757" s="5">
        <f t="shared" si="4189"/>
        <v>3.6</v>
      </c>
      <c r="AR2757" s="5"/>
      <c r="AS2757" s="5">
        <f t="shared" si="4234"/>
        <v>40.480000000000473</v>
      </c>
      <c r="AT2757" s="5">
        <f t="shared" si="4157"/>
        <v>65.762000000000086</v>
      </c>
      <c r="AU2757" s="5">
        <f t="shared" ref="AU2757:AU2820" si="4242">MIN($AG2757,$AI2757)</f>
        <v>22.219999999999345</v>
      </c>
      <c r="AV2757" s="5">
        <f t="shared" si="4146"/>
        <v>-8.8700000000008004</v>
      </c>
      <c r="AW2757" s="5">
        <f t="shared" ref="AW2757:AW2820" si="4243">WEEKDAY(A2757)</f>
        <v>6</v>
      </c>
      <c r="AX2757" s="5">
        <f t="shared" si="4197"/>
        <v>28.660999999999515</v>
      </c>
      <c r="AZ2757" s="4">
        <f t="shared" si="4179"/>
        <v>1</v>
      </c>
      <c r="BA2757" s="5">
        <f t="shared" si="4185"/>
        <v>19.5600000000004</v>
      </c>
      <c r="BB2757" s="4">
        <f t="shared" si="4180"/>
        <v>1</v>
      </c>
      <c r="BD2757" s="5">
        <v>0</v>
      </c>
      <c r="BE2757" s="4">
        <v>0.18792710706150134</v>
      </c>
      <c r="BJ2757" s="5">
        <v>85.019999999999527</v>
      </c>
      <c r="BK2757" s="5">
        <v>-33.039999999999964</v>
      </c>
      <c r="BL2757" s="5">
        <v>35.829999999999927</v>
      </c>
      <c r="BM2757" s="5">
        <v>5</v>
      </c>
      <c r="BR2757">
        <v>11</v>
      </c>
      <c r="BS2757">
        <v>11</v>
      </c>
    </row>
    <row r="2758" spans="1:71">
      <c r="A2758" s="7">
        <v>40490</v>
      </c>
      <c r="B2758" s="6">
        <v>6746.44</v>
      </c>
      <c r="C2758" s="6">
        <v>6759.41</v>
      </c>
      <c r="D2758" s="6">
        <v>6728.35</v>
      </c>
      <c r="E2758" s="6">
        <v>6750.5</v>
      </c>
      <c r="F2758" s="6">
        <v>3915.34</v>
      </c>
      <c r="G2758" s="6">
        <v>3919.86</v>
      </c>
      <c r="H2758" s="6">
        <v>3896.7</v>
      </c>
      <c r="I2758" s="6">
        <v>3913.7</v>
      </c>
      <c r="J2758" s="9">
        <f t="shared" si="4227"/>
        <v>31.059999999999491</v>
      </c>
      <c r="K2758" s="9">
        <f t="shared" si="4155"/>
        <v>70.637499999999818</v>
      </c>
      <c r="L2758" s="9">
        <f t="shared" si="4231"/>
        <v>23.160000000000309</v>
      </c>
      <c r="M2758" s="9">
        <f t="shared" ref="M2758" si="4244">AVERAGE(L2747:L2758)</f>
        <v>49.288333333333377</v>
      </c>
      <c r="N2758" s="6" t="s">
        <v>37</v>
      </c>
      <c r="O2758" s="9">
        <f t="shared" si="4233"/>
        <v>2836.8</v>
      </c>
      <c r="P2758" s="4">
        <f t="shared" si="4173"/>
        <v>0.98929883405207442</v>
      </c>
      <c r="Q2758" s="5">
        <f t="shared" si="4174"/>
        <v>62.609999999999673</v>
      </c>
      <c r="R2758" s="5">
        <f t="shared" si="4175"/>
        <v>2790.5124999999998</v>
      </c>
      <c r="S2758" s="4">
        <f t="shared" si="4176"/>
        <v>0.99091155724362978</v>
      </c>
      <c r="T2758" s="4">
        <f t="shared" si="4177"/>
        <v>0.99213984045049719</v>
      </c>
      <c r="U2758" s="5">
        <f t="shared" si="4169"/>
        <v>2811.1260000000002</v>
      </c>
      <c r="V2758" s="5">
        <f t="shared" si="4170"/>
        <v>25.673999999999978</v>
      </c>
      <c r="X2758" s="5">
        <f t="shared" si="4229"/>
        <v>4.0600000000004002</v>
      </c>
      <c r="Y2758" s="5">
        <f t="shared" si="4230"/>
        <v>-1.6400000000003274</v>
      </c>
      <c r="AA2758" s="5">
        <f t="shared" si="4149"/>
        <v>0</v>
      </c>
      <c r="AB2758" s="5">
        <f t="shared" si="4150"/>
        <v>0</v>
      </c>
      <c r="AC2758" s="5">
        <f t="shared" si="4151"/>
        <v>0</v>
      </c>
      <c r="AF2758" s="5">
        <f t="shared" si="4236"/>
        <v>12.970000000000255</v>
      </c>
      <c r="AG2758" s="5">
        <f t="shared" si="4237"/>
        <v>5.2100000000000364</v>
      </c>
      <c r="AH2758" s="5">
        <f t="shared" si="4238"/>
        <v>18.089999999999236</v>
      </c>
      <c r="AI2758" s="5">
        <f t="shared" si="4239"/>
        <v>25.849999999999454</v>
      </c>
      <c r="AJ2758" s="5"/>
      <c r="AK2758" s="5">
        <f t="shared" si="4240"/>
        <v>12.970000000000255</v>
      </c>
      <c r="AL2758" s="5">
        <f t="shared" si="4161"/>
        <v>34.21799999999957</v>
      </c>
      <c r="AM2758" s="5">
        <f t="shared" si="4241"/>
        <v>18.089999999999236</v>
      </c>
      <c r="AN2758" s="5">
        <f t="shared" si="4157"/>
        <v>49.141999999999825</v>
      </c>
      <c r="AO2758" s="5">
        <f t="shared" si="4158"/>
        <v>0</v>
      </c>
      <c r="AP2758" s="5">
        <f t="shared" si="4171"/>
        <v>4</v>
      </c>
      <c r="AQ2758" s="5">
        <f t="shared" si="4189"/>
        <v>3.6</v>
      </c>
      <c r="AR2758" s="5"/>
      <c r="AS2758" s="5">
        <f t="shared" si="4234"/>
        <v>25.849999999999454</v>
      </c>
      <c r="AT2758" s="5">
        <f t="shared" si="4157"/>
        <v>62.077000000000041</v>
      </c>
      <c r="AU2758" s="5">
        <f t="shared" si="4242"/>
        <v>5.2100000000000364</v>
      </c>
      <c r="AV2758" s="5">
        <f t="shared" ref="AV2758:AV2821" si="4245">(E2757-B2758)</f>
        <v>7.7600000000002183</v>
      </c>
      <c r="AW2758" s="5">
        <f t="shared" si="4243"/>
        <v>2</v>
      </c>
      <c r="AX2758" s="5">
        <f t="shared" si="4197"/>
        <v>28.660999999999515</v>
      </c>
      <c r="AZ2758" s="4">
        <f t="shared" si="4179"/>
        <v>0.99213984045049719</v>
      </c>
      <c r="BA2758" s="5">
        <f t="shared" si="4185"/>
        <v>-0.66999999999961801</v>
      </c>
      <c r="BB2758" s="4">
        <f t="shared" si="4180"/>
        <v>1</v>
      </c>
      <c r="BD2758" s="5">
        <v>0</v>
      </c>
      <c r="BE2758" s="4">
        <v>0.18780663308693699</v>
      </c>
      <c r="BJ2758" s="5">
        <v>84.389999999999418</v>
      </c>
      <c r="BK2758" s="5">
        <v>-15.269999999999527</v>
      </c>
      <c r="BL2758" s="5">
        <v>22.470000000000255</v>
      </c>
      <c r="BM2758" s="5">
        <v>5</v>
      </c>
      <c r="BR2758">
        <v>4</v>
      </c>
      <c r="BS2758">
        <v>2</v>
      </c>
    </row>
    <row r="2759" spans="1:71">
      <c r="A2759" s="7">
        <v>40491</v>
      </c>
      <c r="B2759" s="6">
        <v>6742.05</v>
      </c>
      <c r="C2759" s="6">
        <v>6810.86</v>
      </c>
      <c r="D2759" s="6">
        <v>6736.63</v>
      </c>
      <c r="E2759" s="6">
        <v>6787.81</v>
      </c>
      <c r="F2759" s="6">
        <v>3903.85</v>
      </c>
      <c r="G2759" s="6">
        <v>3961.7</v>
      </c>
      <c r="H2759" s="6">
        <v>3902.64</v>
      </c>
      <c r="I2759" s="6">
        <v>3945.71</v>
      </c>
      <c r="J2759" s="9">
        <f t="shared" si="4227"/>
        <v>74.229999999999563</v>
      </c>
      <c r="K2759" s="9">
        <f t="shared" si="4155"/>
        <v>73.69499999999978</v>
      </c>
      <c r="L2759" s="9">
        <f t="shared" si="4231"/>
        <v>59.059999999999945</v>
      </c>
      <c r="M2759" s="9">
        <f t="shared" ref="M2759" si="4246">AVERAGE(L2748:L2759)</f>
        <v>51.550833333333344</v>
      </c>
      <c r="N2759" s="6" t="s">
        <v>37</v>
      </c>
      <c r="O2759" s="9">
        <f t="shared" si="4233"/>
        <v>2842.1000000000004</v>
      </c>
      <c r="P2759" s="4">
        <f t="shared" si="4173"/>
        <v>1</v>
      </c>
      <c r="Q2759" s="5">
        <f t="shared" si="4174"/>
        <v>67.240000000000236</v>
      </c>
      <c r="R2759" s="5">
        <f t="shared" si="4175"/>
        <v>2791.67</v>
      </c>
      <c r="S2759" s="4">
        <f t="shared" si="4176"/>
        <v>1</v>
      </c>
      <c r="T2759" s="4">
        <f t="shared" si="4177"/>
        <v>1</v>
      </c>
      <c r="U2759" s="5">
        <f t="shared" si="4169"/>
        <v>2821.8280000000004</v>
      </c>
      <c r="V2759" s="5">
        <f t="shared" si="4170"/>
        <v>20.271999999999935</v>
      </c>
      <c r="X2759" s="5">
        <f t="shared" si="4229"/>
        <v>45.760000000000218</v>
      </c>
      <c r="Y2759" s="5">
        <f t="shared" si="4230"/>
        <v>41.860000000000127</v>
      </c>
      <c r="AA2759" s="5">
        <f t="shared" si="4149"/>
        <v>1</v>
      </c>
      <c r="AB2759" s="5">
        <f t="shared" si="4150"/>
        <v>0</v>
      </c>
      <c r="AC2759" s="5">
        <f t="shared" si="4151"/>
        <v>1</v>
      </c>
      <c r="AF2759" s="5">
        <f t="shared" si="4236"/>
        <v>68.809999999999491</v>
      </c>
      <c r="AG2759" s="5">
        <f t="shared" si="4237"/>
        <v>60.359999999999673</v>
      </c>
      <c r="AH2759" s="5">
        <f t="shared" si="4238"/>
        <v>5.4200000000000728</v>
      </c>
      <c r="AI2759" s="5">
        <f t="shared" si="4239"/>
        <v>13.869999999999891</v>
      </c>
      <c r="AJ2759" s="5"/>
      <c r="AK2759" s="5">
        <f t="shared" si="4240"/>
        <v>5.4200000000000728</v>
      </c>
      <c r="AL2759" s="5">
        <f t="shared" si="4161"/>
        <v>34.21799999999957</v>
      </c>
      <c r="AM2759" s="5">
        <f t="shared" si="4241"/>
        <v>68.809999999999491</v>
      </c>
      <c r="AN2759" s="5">
        <f t="shared" si="4157"/>
        <v>50.626999999999768</v>
      </c>
      <c r="AO2759" s="5">
        <f t="shared" si="4158"/>
        <v>1</v>
      </c>
      <c r="AP2759" s="5">
        <f t="shared" si="4171"/>
        <v>5</v>
      </c>
      <c r="AQ2759" s="5">
        <f t="shared" si="4189"/>
        <v>3.7</v>
      </c>
      <c r="AR2759" s="5"/>
      <c r="AS2759" s="5">
        <f t="shared" si="4234"/>
        <v>60.359999999999673</v>
      </c>
      <c r="AT2759" s="5">
        <f t="shared" si="4157"/>
        <v>62.219999999999985</v>
      </c>
      <c r="AU2759" s="5">
        <f t="shared" si="4242"/>
        <v>13.869999999999891</v>
      </c>
      <c r="AV2759" s="5">
        <f t="shared" si="4245"/>
        <v>8.4499999999998181</v>
      </c>
      <c r="AW2759" s="5">
        <f t="shared" si="4243"/>
        <v>3</v>
      </c>
      <c r="AX2759" s="5">
        <f t="shared" si="4197"/>
        <v>28.660999999999515</v>
      </c>
      <c r="AZ2759" s="4">
        <f t="shared" si="4179"/>
        <v>1</v>
      </c>
      <c r="BA2759" s="5">
        <f t="shared" si="4185"/>
        <v>5.3000000000001819</v>
      </c>
      <c r="BB2759" s="4">
        <f t="shared" si="4180"/>
        <v>0.99213984045049719</v>
      </c>
      <c r="BD2759" s="5">
        <v>0</v>
      </c>
      <c r="BE2759" s="4">
        <v>0.18761641077271751</v>
      </c>
      <c r="BJ2759" s="5">
        <v>32.360000000000582</v>
      </c>
      <c r="BK2759" s="5">
        <v>28.659999999999854</v>
      </c>
      <c r="BL2759" s="5">
        <v>8.2300000000004729</v>
      </c>
      <c r="BM2759" s="5">
        <v>5</v>
      </c>
      <c r="BR2759">
        <v>46</v>
      </c>
      <c r="BS2759">
        <v>-31</v>
      </c>
    </row>
    <row r="2760" spans="1:71">
      <c r="A2760" s="7">
        <v>40492</v>
      </c>
      <c r="B2760" s="6">
        <v>6759.59</v>
      </c>
      <c r="C2760" s="6">
        <v>6783.69</v>
      </c>
      <c r="D2760" s="6">
        <v>6684.22</v>
      </c>
      <c r="E2760" s="6">
        <v>6719.84</v>
      </c>
      <c r="F2760" s="6">
        <v>3923.25</v>
      </c>
      <c r="G2760" s="6">
        <v>3932.67</v>
      </c>
      <c r="H2760" s="6">
        <v>3869.2</v>
      </c>
      <c r="I2760" s="6">
        <v>3888.45</v>
      </c>
      <c r="J2760" s="9">
        <f t="shared" si="4227"/>
        <v>103.59000000000015</v>
      </c>
      <c r="K2760" s="9">
        <f t="shared" si="4155"/>
        <v>77.102499999999807</v>
      </c>
      <c r="L2760" s="9">
        <f t="shared" si="4231"/>
        <v>76.510000000000218</v>
      </c>
      <c r="M2760" s="9">
        <f t="shared" ref="M2760" si="4247">AVERAGE(L2749:L2760)</f>
        <v>55.250833333333389</v>
      </c>
      <c r="N2760" s="6" t="s">
        <v>37</v>
      </c>
      <c r="O2760" s="9">
        <f t="shared" si="4233"/>
        <v>2831.3900000000003</v>
      </c>
      <c r="P2760" s="4">
        <f t="shared" si="4173"/>
        <v>0.55725506407608061</v>
      </c>
      <c r="Q2760" s="5">
        <f t="shared" si="4174"/>
        <v>24.190000000000964</v>
      </c>
      <c r="R2760" s="5">
        <f t="shared" si="4175"/>
        <v>2823.9574999999995</v>
      </c>
      <c r="S2760" s="4">
        <f t="shared" si="4176"/>
        <v>0.84071980963712079</v>
      </c>
      <c r="T2760" s="4">
        <f t="shared" si="4177"/>
        <v>0.86330567964263016</v>
      </c>
      <c r="U2760" s="5">
        <f t="shared" si="4169"/>
        <v>2833.1340000000005</v>
      </c>
      <c r="V2760" s="5">
        <f t="shared" si="4170"/>
        <v>-1.7440000000001419</v>
      </c>
      <c r="X2760" s="5">
        <f t="shared" si="4229"/>
        <v>-39.75</v>
      </c>
      <c r="Y2760" s="5">
        <f t="shared" si="4230"/>
        <v>-34.800000000000182</v>
      </c>
      <c r="AA2760" s="5">
        <f t="shared" ref="AA2760:AA2823" si="4248">IF(AND(X2760&gt;0,Y2760&gt;0),1,0)</f>
        <v>0</v>
      </c>
      <c r="AB2760" s="5">
        <f t="shared" ref="AB2760:AB2823" si="4249">IF(AND($X2760&lt;0,$Y2760&lt;0),1,0)</f>
        <v>1</v>
      </c>
      <c r="AC2760" s="5">
        <f t="shared" ref="AC2760:AC2823" si="4250">SUM(AA2760:AB2760)</f>
        <v>1</v>
      </c>
      <c r="AF2760" s="5">
        <f t="shared" si="4236"/>
        <v>24.099999999999454</v>
      </c>
      <c r="AG2760" s="5">
        <f t="shared" si="4237"/>
        <v>-4.1200000000008004</v>
      </c>
      <c r="AH2760" s="5">
        <f t="shared" si="4238"/>
        <v>75.369999999999891</v>
      </c>
      <c r="AI2760" s="5">
        <f t="shared" si="4239"/>
        <v>103.59000000000015</v>
      </c>
      <c r="AJ2760" s="5"/>
      <c r="AK2760" s="5">
        <f t="shared" si="4240"/>
        <v>24.099999999999454</v>
      </c>
      <c r="AL2760" s="5">
        <f t="shared" si="4161"/>
        <v>31.36200000000008</v>
      </c>
      <c r="AM2760" s="5">
        <f t="shared" si="4241"/>
        <v>75.369999999999891</v>
      </c>
      <c r="AN2760" s="5">
        <f t="shared" si="4157"/>
        <v>54.364999999999782</v>
      </c>
      <c r="AO2760" s="5">
        <f t="shared" si="4158"/>
        <v>1</v>
      </c>
      <c r="AP2760" s="5">
        <f t="shared" si="4171"/>
        <v>6</v>
      </c>
      <c r="AQ2760" s="5">
        <f t="shared" si="4189"/>
        <v>4</v>
      </c>
      <c r="AR2760" s="5"/>
      <c r="AS2760" s="5">
        <f t="shared" si="4234"/>
        <v>103.59000000000015</v>
      </c>
      <c r="AT2760" s="5">
        <f t="shared" si="4157"/>
        <v>66.523999999999972</v>
      </c>
      <c r="AU2760" s="5">
        <f t="shared" si="4242"/>
        <v>-4.1200000000008004</v>
      </c>
      <c r="AV2760" s="5">
        <f t="shared" si="4245"/>
        <v>28.220000000000255</v>
      </c>
      <c r="AW2760" s="5">
        <f t="shared" si="4243"/>
        <v>4</v>
      </c>
      <c r="AX2760" s="5">
        <f t="shared" si="4197"/>
        <v>28.660999999999515</v>
      </c>
      <c r="AZ2760" s="4">
        <f t="shared" si="4179"/>
        <v>0.86330567964263016</v>
      </c>
      <c r="BA2760" s="5">
        <f t="shared" si="4185"/>
        <v>-10.710000000000036</v>
      </c>
      <c r="BB2760" s="4">
        <f t="shared" si="4180"/>
        <v>1</v>
      </c>
      <c r="BD2760" s="5">
        <v>0</v>
      </c>
      <c r="BE2760" s="4">
        <v>0.18710425830151139</v>
      </c>
      <c r="BJ2760" s="5">
        <v>89.3100000000004</v>
      </c>
      <c r="BK2760" s="5">
        <v>55.979999999999563</v>
      </c>
      <c r="BL2760" s="5">
        <v>1.1500000000005457</v>
      </c>
      <c r="BM2760" s="5">
        <v>5</v>
      </c>
      <c r="BR2760">
        <v>-31</v>
      </c>
      <c r="BS2760">
        <v>35</v>
      </c>
    </row>
    <row r="2761" spans="1:71">
      <c r="A2761" s="7">
        <v>40493</v>
      </c>
      <c r="B2761" s="6">
        <v>6747.8</v>
      </c>
      <c r="C2761" s="6">
        <v>6750.39</v>
      </c>
      <c r="D2761" s="6">
        <v>6700.47</v>
      </c>
      <c r="E2761" s="6">
        <v>6723.41</v>
      </c>
      <c r="F2761" s="6">
        <v>3900.83</v>
      </c>
      <c r="G2761" s="6">
        <v>3903.2</v>
      </c>
      <c r="H2761" s="6">
        <v>3848.1</v>
      </c>
      <c r="I2761" s="6">
        <v>3867.35</v>
      </c>
      <c r="J2761" s="9">
        <f t="shared" si="4227"/>
        <v>49.920000000000073</v>
      </c>
      <c r="K2761" s="9">
        <f t="shared" si="4155"/>
        <v>75.81083333333315</v>
      </c>
      <c r="L2761" s="9">
        <f t="shared" si="4231"/>
        <v>55.099999999999909</v>
      </c>
      <c r="M2761" s="9">
        <f t="shared" ref="M2761" si="4251">AVERAGE(L2750:L2761)</f>
        <v>55.588333333333367</v>
      </c>
      <c r="N2761" s="6" t="s">
        <v>36</v>
      </c>
      <c r="O2761" s="9">
        <f t="shared" si="4233"/>
        <v>2856.06</v>
      </c>
      <c r="P2761" s="4">
        <f t="shared" si="4173"/>
        <v>1</v>
      </c>
      <c r="Q2761" s="5">
        <f t="shared" si="4174"/>
        <v>24.669999999999618</v>
      </c>
      <c r="R2761" s="5">
        <f t="shared" si="4175"/>
        <v>2837.5575000000003</v>
      </c>
      <c r="S2761" s="4">
        <f t="shared" si="4176"/>
        <v>1</v>
      </c>
      <c r="T2761" s="4">
        <f t="shared" si="4177"/>
        <v>1</v>
      </c>
      <c r="U2761" s="5">
        <f t="shared" si="4169"/>
        <v>2840.7640000000001</v>
      </c>
      <c r="V2761" s="5">
        <f t="shared" si="4170"/>
        <v>15.295999999999822</v>
      </c>
      <c r="X2761" s="5">
        <f t="shared" si="4229"/>
        <v>-24.390000000000327</v>
      </c>
      <c r="Y2761" s="5">
        <f t="shared" si="4230"/>
        <v>-33.480000000000018</v>
      </c>
      <c r="AA2761" s="5">
        <f t="shared" si="4248"/>
        <v>0</v>
      </c>
      <c r="AB2761" s="5">
        <f t="shared" si="4249"/>
        <v>1</v>
      </c>
      <c r="AC2761" s="5">
        <f t="shared" si="4250"/>
        <v>1</v>
      </c>
      <c r="AF2761" s="5">
        <f t="shared" si="4236"/>
        <v>2.5900000000001455</v>
      </c>
      <c r="AG2761" s="5">
        <f t="shared" si="4237"/>
        <v>30.550000000000182</v>
      </c>
      <c r="AH2761" s="5">
        <f t="shared" si="4238"/>
        <v>47.329999999999927</v>
      </c>
      <c r="AI2761" s="5">
        <f t="shared" si="4239"/>
        <v>19.369999999999891</v>
      </c>
      <c r="AJ2761" s="5"/>
      <c r="AK2761" s="5">
        <f t="shared" si="4240"/>
        <v>2.5900000000001455</v>
      </c>
      <c r="AL2761" s="5">
        <f t="shared" si="4161"/>
        <v>31.36200000000008</v>
      </c>
      <c r="AM2761" s="5">
        <f t="shared" si="4241"/>
        <v>47.329999999999927</v>
      </c>
      <c r="AN2761" s="5">
        <f t="shared" si="4157"/>
        <v>54.664999999999779</v>
      </c>
      <c r="AO2761" s="5">
        <f t="shared" si="4158"/>
        <v>0</v>
      </c>
      <c r="AP2761" s="5">
        <f t="shared" si="4171"/>
        <v>6</v>
      </c>
      <c r="AQ2761" s="5">
        <f t="shared" si="4189"/>
        <v>4.3</v>
      </c>
      <c r="AR2761" s="5"/>
      <c r="AS2761" s="5">
        <f t="shared" si="4234"/>
        <v>30.550000000000182</v>
      </c>
      <c r="AT2761" s="5">
        <f t="shared" si="4157"/>
        <v>61.918000000000028</v>
      </c>
      <c r="AU2761" s="5">
        <f t="shared" si="4242"/>
        <v>19.369999999999891</v>
      </c>
      <c r="AV2761" s="5">
        <f t="shared" si="4245"/>
        <v>-27.960000000000036</v>
      </c>
      <c r="AW2761" s="5">
        <f t="shared" si="4243"/>
        <v>5</v>
      </c>
      <c r="AX2761" s="5">
        <f t="shared" si="4197"/>
        <v>28.660999999999515</v>
      </c>
      <c r="AZ2761" s="4">
        <f t="shared" si="4179"/>
        <v>1</v>
      </c>
      <c r="BA2761" s="5">
        <f t="shared" si="4185"/>
        <v>0</v>
      </c>
      <c r="BB2761" s="4">
        <f t="shared" si="4180"/>
        <v>0.86330567964263016</v>
      </c>
      <c r="BD2761" s="5">
        <v>0</v>
      </c>
      <c r="BE2761" s="4">
        <v>0.18700577046377445</v>
      </c>
      <c r="BJ2761" s="5">
        <v>75.069999999999709</v>
      </c>
      <c r="BK2761" s="5">
        <v>10.970000000000255</v>
      </c>
      <c r="BL2761" s="5">
        <v>26.220000000000255</v>
      </c>
      <c r="BM2761" s="5">
        <v>5</v>
      </c>
      <c r="BR2761">
        <v>47</v>
      </c>
      <c r="BS2761">
        <v>-33</v>
      </c>
    </row>
    <row r="2762" spans="1:71">
      <c r="A2762" s="7">
        <v>40494</v>
      </c>
      <c r="B2762" s="6">
        <v>6650.92</v>
      </c>
      <c r="C2762" s="6">
        <v>6758.59</v>
      </c>
      <c r="D2762" s="6">
        <v>6617.97</v>
      </c>
      <c r="E2762" s="6">
        <v>6734.61</v>
      </c>
      <c r="F2762" s="6">
        <v>3796.61</v>
      </c>
      <c r="G2762" s="6">
        <v>3853.31</v>
      </c>
      <c r="H2762" s="6">
        <v>3769.59</v>
      </c>
      <c r="I2762" s="6">
        <v>3831.12</v>
      </c>
      <c r="J2762" s="9">
        <f t="shared" si="4227"/>
        <v>140.61999999999989</v>
      </c>
      <c r="K2762" s="9">
        <f t="shared" si="4155"/>
        <v>81.205833333333132</v>
      </c>
      <c r="L2762" s="9">
        <f t="shared" si="4231"/>
        <v>97.759999999999764</v>
      </c>
      <c r="M2762" s="9">
        <f t="shared" ref="M2762" si="4252">AVERAGE(L2751:L2762)</f>
        <v>58.994166666666693</v>
      </c>
      <c r="N2762" s="6" t="s">
        <v>37</v>
      </c>
      <c r="O2762" s="9">
        <f t="shared" si="4233"/>
        <v>2903.49</v>
      </c>
      <c r="P2762" s="4">
        <f t="shared" si="4173"/>
        <v>1</v>
      </c>
      <c r="Q2762" s="5">
        <f t="shared" si="4174"/>
        <v>72.099999999999454</v>
      </c>
      <c r="R2762" s="5">
        <f t="shared" si="4175"/>
        <v>2849.415</v>
      </c>
      <c r="S2762" s="4">
        <f t="shared" si="4176"/>
        <v>1</v>
      </c>
      <c r="T2762" s="4">
        <f t="shared" si="4177"/>
        <v>1</v>
      </c>
      <c r="U2762" s="5">
        <f t="shared" si="4169"/>
        <v>2853.9679999999998</v>
      </c>
      <c r="V2762" s="5">
        <f t="shared" si="4170"/>
        <v>49.521999999999935</v>
      </c>
      <c r="X2762" s="5">
        <f t="shared" si="4229"/>
        <v>83.6899999999996</v>
      </c>
      <c r="Y2762" s="5">
        <f t="shared" si="4230"/>
        <v>34.509999999999764</v>
      </c>
      <c r="AA2762" s="5">
        <f t="shared" si="4248"/>
        <v>1</v>
      </c>
      <c r="AB2762" s="5">
        <f t="shared" si="4249"/>
        <v>0</v>
      </c>
      <c r="AC2762" s="5">
        <f t="shared" si="4250"/>
        <v>1</v>
      </c>
      <c r="AF2762" s="5">
        <f t="shared" si="4236"/>
        <v>107.67000000000007</v>
      </c>
      <c r="AG2762" s="5">
        <f t="shared" si="4237"/>
        <v>35.180000000000291</v>
      </c>
      <c r="AH2762" s="5">
        <f t="shared" si="4238"/>
        <v>32.949999999999818</v>
      </c>
      <c r="AI2762" s="5">
        <f t="shared" si="4239"/>
        <v>105.4399999999996</v>
      </c>
      <c r="AJ2762" s="5"/>
      <c r="AK2762" s="5">
        <f t="shared" si="4240"/>
        <v>32.949999999999818</v>
      </c>
      <c r="AL2762" s="5">
        <f t="shared" si="4161"/>
        <v>33.035999999999788</v>
      </c>
      <c r="AM2762" s="5">
        <f t="shared" si="4241"/>
        <v>107.67000000000007</v>
      </c>
      <c r="AN2762" s="5">
        <f t="shared" si="4157"/>
        <v>60.930999999999855</v>
      </c>
      <c r="AO2762" s="5">
        <f t="shared" si="4158"/>
        <v>1</v>
      </c>
      <c r="AP2762" s="5">
        <f t="shared" si="4171"/>
        <v>7</v>
      </c>
      <c r="AQ2762" s="5">
        <f t="shared" si="4189"/>
        <v>4.7</v>
      </c>
      <c r="AR2762" s="5"/>
      <c r="AS2762" s="5">
        <f t="shared" si="4234"/>
        <v>105.4399999999996</v>
      </c>
      <c r="AT2762" s="5">
        <f t="shared" si="4157"/>
        <v>68.89200000000001</v>
      </c>
      <c r="AU2762" s="5">
        <f t="shared" si="4242"/>
        <v>35.180000000000291</v>
      </c>
      <c r="AV2762" s="5">
        <f t="shared" si="4245"/>
        <v>72.489999999999782</v>
      </c>
      <c r="AW2762" s="5">
        <f t="shared" si="4243"/>
        <v>6</v>
      </c>
      <c r="AX2762" s="5">
        <f t="shared" si="4197"/>
        <v>29.260000000000037</v>
      </c>
      <c r="AZ2762" s="4">
        <f t="shared" si="4179"/>
        <v>1</v>
      </c>
      <c r="BA2762" s="5">
        <f t="shared" si="4185"/>
        <v>47.429999999999836</v>
      </c>
      <c r="BB2762" s="4">
        <f t="shared" si="4180"/>
        <v>1</v>
      </c>
      <c r="BD2762" s="5">
        <v>0</v>
      </c>
      <c r="BE2762" s="4">
        <v>0.18667255075022141</v>
      </c>
      <c r="BJ2762" s="5">
        <v>74.059999999999491</v>
      </c>
      <c r="BK2762" s="5">
        <v>51.029999999999745</v>
      </c>
      <c r="BL2762" s="5">
        <v>38.510000000000218</v>
      </c>
      <c r="BM2762" s="5">
        <v>5</v>
      </c>
      <c r="BR2762">
        <v>-32</v>
      </c>
      <c r="BS2762">
        <v>-35</v>
      </c>
    </row>
    <row r="2763" spans="1:71">
      <c r="A2763" s="7">
        <v>40497</v>
      </c>
      <c r="B2763" s="6">
        <v>6705.13</v>
      </c>
      <c r="C2763" s="6">
        <v>6812.96</v>
      </c>
      <c r="D2763" s="6">
        <v>6679.69</v>
      </c>
      <c r="E2763" s="6">
        <v>6790.17</v>
      </c>
      <c r="F2763" s="6">
        <v>3810.24</v>
      </c>
      <c r="G2763" s="6">
        <v>3875.63</v>
      </c>
      <c r="H2763" s="6">
        <v>3797.75</v>
      </c>
      <c r="I2763" s="6">
        <v>3864.24</v>
      </c>
      <c r="J2763" s="9">
        <f t="shared" si="4227"/>
        <v>133.27000000000044</v>
      </c>
      <c r="K2763" s="9">
        <f t="shared" si="4155"/>
        <v>85.927499999999853</v>
      </c>
      <c r="L2763" s="9">
        <f t="shared" si="4231"/>
        <v>77.880000000000109</v>
      </c>
      <c r="M2763" s="9">
        <f t="shared" ref="M2763" si="4253">AVERAGE(L2752:L2763)</f>
        <v>61.550833333333379</v>
      </c>
      <c r="N2763" s="6" t="s">
        <v>37</v>
      </c>
      <c r="O2763" s="9">
        <f t="shared" si="4233"/>
        <v>2925.9300000000003</v>
      </c>
      <c r="P2763" s="4">
        <f t="shared" si="4173"/>
        <v>1</v>
      </c>
      <c r="Q2763" s="5">
        <f t="shared" si="4174"/>
        <v>94.539999999999964</v>
      </c>
      <c r="R2763" s="5">
        <f t="shared" si="4175"/>
        <v>2855.0250000000005</v>
      </c>
      <c r="S2763" s="4">
        <f t="shared" si="4176"/>
        <v>1</v>
      </c>
      <c r="T2763" s="4">
        <f t="shared" si="4177"/>
        <v>1</v>
      </c>
      <c r="U2763" s="5">
        <f t="shared" si="4169"/>
        <v>2871.7940000000003</v>
      </c>
      <c r="V2763" s="5">
        <f t="shared" si="4170"/>
        <v>54.135999999999967</v>
      </c>
      <c r="X2763" s="5">
        <f t="shared" si="4229"/>
        <v>85.039999999999964</v>
      </c>
      <c r="Y2763" s="5">
        <f t="shared" si="4230"/>
        <v>54</v>
      </c>
      <c r="AA2763" s="5">
        <f t="shared" si="4248"/>
        <v>1</v>
      </c>
      <c r="AB2763" s="5">
        <f t="shared" si="4249"/>
        <v>0</v>
      </c>
      <c r="AC2763" s="5">
        <f t="shared" si="4250"/>
        <v>1</v>
      </c>
      <c r="AF2763" s="5">
        <f t="shared" si="4236"/>
        <v>107.82999999999993</v>
      </c>
      <c r="AG2763" s="5">
        <f t="shared" si="4237"/>
        <v>78.350000000000364</v>
      </c>
      <c r="AH2763" s="5">
        <f t="shared" si="4238"/>
        <v>25.440000000000509</v>
      </c>
      <c r="AI2763" s="5">
        <f t="shared" si="4239"/>
        <v>54.920000000000073</v>
      </c>
      <c r="AJ2763" s="5"/>
      <c r="AK2763" s="5">
        <f t="shared" si="4240"/>
        <v>25.440000000000509</v>
      </c>
      <c r="AL2763" s="5">
        <f t="shared" si="4161"/>
        <v>31.276000000000113</v>
      </c>
      <c r="AM2763" s="5">
        <f t="shared" si="4241"/>
        <v>107.82999999999993</v>
      </c>
      <c r="AN2763" s="5">
        <f t="shared" si="4157"/>
        <v>66.605999999999852</v>
      </c>
      <c r="AO2763" s="5">
        <f t="shared" si="4158"/>
        <v>1</v>
      </c>
      <c r="AP2763" s="5">
        <f t="shared" si="4171"/>
        <v>7</v>
      </c>
      <c r="AQ2763" s="5">
        <f t="shared" si="4189"/>
        <v>5.0999999999999996</v>
      </c>
      <c r="AR2763" s="5"/>
      <c r="AS2763" s="5">
        <f t="shared" si="4234"/>
        <v>78.350000000000364</v>
      </c>
      <c r="AT2763" s="5">
        <f t="shared" si="4157"/>
        <v>69.774000000000072</v>
      </c>
      <c r="AU2763" s="5">
        <f t="shared" si="4242"/>
        <v>54.920000000000073</v>
      </c>
      <c r="AV2763" s="5">
        <f t="shared" si="4245"/>
        <v>29.479999999999563</v>
      </c>
      <c r="AW2763" s="5">
        <f t="shared" si="4243"/>
        <v>2</v>
      </c>
      <c r="AX2763" s="5">
        <f t="shared" si="4197"/>
        <v>29.80700000000007</v>
      </c>
      <c r="AZ2763" s="4">
        <f t="shared" si="4179"/>
        <v>1</v>
      </c>
      <c r="BA2763" s="5">
        <f t="shared" si="4185"/>
        <v>22.440000000000509</v>
      </c>
      <c r="BB2763" s="4">
        <f t="shared" si="4180"/>
        <v>1</v>
      </c>
      <c r="BD2763" s="5">
        <v>0</v>
      </c>
      <c r="BE2763" s="4">
        <v>0.1866281866281744</v>
      </c>
      <c r="BJ2763" s="5">
        <v>93.3100000000004</v>
      </c>
      <c r="BK2763" s="5">
        <v>-13.400000000000546</v>
      </c>
      <c r="BL2763" s="5">
        <v>57.180000000000291</v>
      </c>
      <c r="BM2763" s="5">
        <v>5</v>
      </c>
      <c r="BR2763">
        <v>85</v>
      </c>
      <c r="BS2763">
        <v>-37</v>
      </c>
    </row>
    <row r="2764" spans="1:71">
      <c r="A2764" s="7">
        <v>40498</v>
      </c>
      <c r="B2764" s="6">
        <v>6751.13</v>
      </c>
      <c r="C2764" s="6">
        <v>6772.01</v>
      </c>
      <c r="D2764" s="6">
        <v>6663.15</v>
      </c>
      <c r="E2764" s="6">
        <v>6663.24</v>
      </c>
      <c r="F2764" s="6">
        <v>3836.73</v>
      </c>
      <c r="G2764" s="6">
        <v>3842.12</v>
      </c>
      <c r="H2764" s="6">
        <v>3762.47</v>
      </c>
      <c r="I2764" s="6">
        <v>3762.47</v>
      </c>
      <c r="J2764" s="9">
        <f t="shared" si="4227"/>
        <v>127.02000000000044</v>
      </c>
      <c r="K2764" s="9">
        <f t="shared" ref="K2764:K2827" si="4254">AVERAGE(J2753:J2764)</f>
        <v>91.368333333333268</v>
      </c>
      <c r="L2764" s="9">
        <f t="shared" si="4231"/>
        <v>101.76999999999998</v>
      </c>
      <c r="M2764" s="9">
        <f t="shared" ref="M2764" si="4255">AVERAGE(L2753:L2764)</f>
        <v>65.883333333333397</v>
      </c>
      <c r="N2764" s="6" t="s">
        <v>37</v>
      </c>
      <c r="O2764" s="9">
        <f t="shared" si="4233"/>
        <v>2900.77</v>
      </c>
      <c r="P2764" s="4">
        <f t="shared" si="4173"/>
        <v>0.7338692616881709</v>
      </c>
      <c r="Q2764" s="5">
        <f t="shared" si="4174"/>
        <v>94.539999999999964</v>
      </c>
      <c r="R2764" s="5">
        <f t="shared" si="4175"/>
        <v>2855.0250000000005</v>
      </c>
      <c r="S2764" s="4">
        <f t="shared" si="4176"/>
        <v>0.7338692616881709</v>
      </c>
      <c r="T2764" s="4">
        <f t="shared" si="4177"/>
        <v>0.76708017033882525</v>
      </c>
      <c r="U2764" s="5">
        <f t="shared" si="4169"/>
        <v>2883.5280000000002</v>
      </c>
      <c r="V2764" s="5">
        <f t="shared" si="4170"/>
        <v>17.241999999999734</v>
      </c>
      <c r="X2764" s="5">
        <f t="shared" si="4229"/>
        <v>-87.890000000000327</v>
      </c>
      <c r="Y2764" s="5">
        <f t="shared" si="4230"/>
        <v>-74.260000000000218</v>
      </c>
      <c r="AA2764" s="5">
        <f t="shared" si="4248"/>
        <v>0</v>
      </c>
      <c r="AB2764" s="5">
        <f t="shared" si="4249"/>
        <v>1</v>
      </c>
      <c r="AC2764" s="5">
        <f t="shared" si="4250"/>
        <v>1</v>
      </c>
      <c r="AF2764" s="5">
        <f t="shared" si="4236"/>
        <v>20.880000000000109</v>
      </c>
      <c r="AG2764" s="5">
        <f t="shared" si="4237"/>
        <v>-18.159999999999854</v>
      </c>
      <c r="AH2764" s="5">
        <f t="shared" si="4238"/>
        <v>87.980000000000473</v>
      </c>
      <c r="AI2764" s="5">
        <f t="shared" si="4239"/>
        <v>127.02000000000044</v>
      </c>
      <c r="AJ2764" s="5"/>
      <c r="AK2764" s="5">
        <f t="shared" si="4240"/>
        <v>20.880000000000109</v>
      </c>
      <c r="AL2764" s="5">
        <f t="shared" si="4161"/>
        <v>31.276000000000113</v>
      </c>
      <c r="AM2764" s="5">
        <f t="shared" si="4241"/>
        <v>87.980000000000473</v>
      </c>
      <c r="AN2764" s="5">
        <f t="shared" ref="AN2764:AT2827" si="4256">AVERAGE(AM2755:AM2764)</f>
        <v>68.551999999999865</v>
      </c>
      <c r="AO2764" s="5">
        <f t="shared" ref="AO2764:AO2827" si="4257">IF(AM2764&gt;AN2764,1,0)</f>
        <v>1</v>
      </c>
      <c r="AP2764" s="5">
        <f t="shared" si="4171"/>
        <v>7</v>
      </c>
      <c r="AQ2764" s="5">
        <f t="shared" si="4189"/>
        <v>5.4</v>
      </c>
      <c r="AR2764" s="5"/>
      <c r="AS2764" s="5">
        <f t="shared" si="4234"/>
        <v>127.02000000000044</v>
      </c>
      <c r="AT2764" s="5">
        <f t="shared" si="4256"/>
        <v>76.069000000000045</v>
      </c>
      <c r="AU2764" s="5">
        <f t="shared" si="4242"/>
        <v>-18.159999999999854</v>
      </c>
      <c r="AV2764" s="5">
        <f t="shared" si="4245"/>
        <v>39.039999999999964</v>
      </c>
      <c r="AW2764" s="5">
        <f t="shared" si="4243"/>
        <v>3</v>
      </c>
      <c r="AX2764" s="5">
        <f t="shared" si="4197"/>
        <v>29.80700000000007</v>
      </c>
      <c r="AZ2764" s="4">
        <f t="shared" si="4179"/>
        <v>0.76708017033882525</v>
      </c>
      <c r="BA2764" s="5">
        <f t="shared" si="4185"/>
        <v>-25.160000000000309</v>
      </c>
      <c r="BB2764" s="4">
        <f t="shared" si="4180"/>
        <v>1</v>
      </c>
      <c r="BD2764" s="5">
        <v>0</v>
      </c>
      <c r="BE2764" s="4">
        <v>0.18579450300462813</v>
      </c>
      <c r="BJ2764" s="5">
        <v>207.94000000000051</v>
      </c>
      <c r="BK2764" s="5">
        <v>55.170000000000073</v>
      </c>
      <c r="BL2764" s="5">
        <v>34.4399999999996</v>
      </c>
      <c r="BM2764" s="5">
        <v>5</v>
      </c>
      <c r="BR2764">
        <v>-37</v>
      </c>
      <c r="BS2764">
        <v>74</v>
      </c>
    </row>
    <row r="2765" spans="1:71">
      <c r="A2765" s="7">
        <v>40499</v>
      </c>
      <c r="B2765" s="6">
        <v>6658.99</v>
      </c>
      <c r="C2765" s="6">
        <v>6705.19</v>
      </c>
      <c r="D2765" s="6">
        <v>6653.57</v>
      </c>
      <c r="E2765" s="6">
        <v>6700.07</v>
      </c>
      <c r="F2765" s="6">
        <v>3753.76</v>
      </c>
      <c r="G2765" s="6">
        <v>3798.73</v>
      </c>
      <c r="H2765" s="6">
        <v>3753.06</v>
      </c>
      <c r="I2765" s="6">
        <v>3792.35</v>
      </c>
      <c r="J2765" s="9">
        <f t="shared" si="4227"/>
        <v>51.619999999999891</v>
      </c>
      <c r="K2765" s="9">
        <f t="shared" si="4254"/>
        <v>88.595833333333303</v>
      </c>
      <c r="L2765" s="9">
        <f t="shared" si="4231"/>
        <v>45.670000000000073</v>
      </c>
      <c r="M2765" s="9">
        <f t="shared" ref="M2765" si="4258">AVERAGE(L2754:L2765)</f>
        <v>64.572500000000062</v>
      </c>
      <c r="N2765" s="6" t="s">
        <v>36</v>
      </c>
      <c r="O2765" s="9">
        <f t="shared" si="4233"/>
        <v>2907.72</v>
      </c>
      <c r="P2765" s="4">
        <f t="shared" si="4173"/>
        <v>0.73937312151137258</v>
      </c>
      <c r="Q2765" s="5">
        <f t="shared" si="4174"/>
        <v>69.870000000000346</v>
      </c>
      <c r="R2765" s="5">
        <f t="shared" si="4175"/>
        <v>2873.5275000000001</v>
      </c>
      <c r="S2765" s="4">
        <f t="shared" si="4176"/>
        <v>0.80738311825681719</v>
      </c>
      <c r="T2765" s="4">
        <f t="shared" si="4177"/>
        <v>0.80738311825681719</v>
      </c>
      <c r="U2765" s="5">
        <f t="shared" si="4169"/>
        <v>2898.7939999999999</v>
      </c>
      <c r="V2765" s="5">
        <f t="shared" si="4170"/>
        <v>8.9259999999999309</v>
      </c>
      <c r="X2765" s="5">
        <f t="shared" si="4229"/>
        <v>41.079999999999927</v>
      </c>
      <c r="Y2765" s="5">
        <f t="shared" si="4230"/>
        <v>38.589999999999691</v>
      </c>
      <c r="AA2765" s="5">
        <f t="shared" si="4248"/>
        <v>1</v>
      </c>
      <c r="AB2765" s="5">
        <f t="shared" si="4249"/>
        <v>0</v>
      </c>
      <c r="AC2765" s="5">
        <f t="shared" si="4250"/>
        <v>1</v>
      </c>
      <c r="AF2765" s="5">
        <f t="shared" si="4236"/>
        <v>46.199999999999818</v>
      </c>
      <c r="AG2765" s="5">
        <f t="shared" si="4237"/>
        <v>41.949999999999818</v>
      </c>
      <c r="AH2765" s="5">
        <f t="shared" si="4238"/>
        <v>5.4200000000000728</v>
      </c>
      <c r="AI2765" s="5">
        <f t="shared" si="4239"/>
        <v>9.6700000000000728</v>
      </c>
      <c r="AJ2765" s="5"/>
      <c r="AK2765" s="5">
        <f t="shared" si="4240"/>
        <v>5.4200000000000728</v>
      </c>
      <c r="AL2765" s="5">
        <f t="shared" si="4161"/>
        <v>31.276000000000113</v>
      </c>
      <c r="AM2765" s="5">
        <f t="shared" si="4241"/>
        <v>46.199999999999818</v>
      </c>
      <c r="AN2765" s="5">
        <f t="shared" si="4256"/>
        <v>67.039999999999878</v>
      </c>
      <c r="AO2765" s="5">
        <f t="shared" si="4257"/>
        <v>0</v>
      </c>
      <c r="AP2765" s="5">
        <f t="shared" si="4171"/>
        <v>6</v>
      </c>
      <c r="AQ2765" s="5">
        <f t="shared" si="4189"/>
        <v>5.6</v>
      </c>
      <c r="AR2765" s="5"/>
      <c r="AS2765" s="5">
        <f t="shared" si="4234"/>
        <v>41.949999999999818</v>
      </c>
      <c r="AT2765" s="5">
        <f t="shared" si="4256"/>
        <v>75.307999999999993</v>
      </c>
      <c r="AU2765" s="5">
        <f t="shared" si="4242"/>
        <v>9.6700000000000728</v>
      </c>
      <c r="AV2765" s="5">
        <f t="shared" si="4245"/>
        <v>4.25</v>
      </c>
      <c r="AW2765" s="5">
        <f t="shared" si="4243"/>
        <v>4</v>
      </c>
      <c r="AX2765" s="5">
        <f t="shared" si="4197"/>
        <v>29.257999999999548</v>
      </c>
      <c r="AZ2765" s="4">
        <f t="shared" si="4179"/>
        <v>0.80738311825681719</v>
      </c>
      <c r="BA2765" s="5">
        <f t="shared" si="4185"/>
        <v>0</v>
      </c>
      <c r="BB2765" s="4">
        <f t="shared" si="4180"/>
        <v>0.76708017033882525</v>
      </c>
      <c r="BD2765" s="5">
        <v>0</v>
      </c>
      <c r="BE2765" s="4">
        <v>0.18551236749115282</v>
      </c>
      <c r="BJ2765" s="5">
        <v>194.1899999999996</v>
      </c>
      <c r="BK2765" s="5">
        <v>-44.339999999999236</v>
      </c>
      <c r="BL2765" s="5">
        <v>44.619999999999891</v>
      </c>
      <c r="BM2765" s="5">
        <v>5</v>
      </c>
      <c r="BR2765">
        <v>-35</v>
      </c>
      <c r="BS2765">
        <v>39</v>
      </c>
    </row>
    <row r="2766" spans="1:71">
      <c r="A2766" s="7">
        <v>40500</v>
      </c>
      <c r="B2766" s="6">
        <v>6765.7</v>
      </c>
      <c r="C2766" s="6">
        <v>6835.54</v>
      </c>
      <c r="D2766" s="6">
        <v>6754.4</v>
      </c>
      <c r="E2766" s="6">
        <v>6832.11</v>
      </c>
      <c r="F2766" s="6">
        <v>3823.53</v>
      </c>
      <c r="G2766" s="6">
        <v>3873.58</v>
      </c>
      <c r="H2766" s="6">
        <v>3822.15</v>
      </c>
      <c r="I2766" s="6">
        <v>3867.97</v>
      </c>
      <c r="J2766" s="9">
        <f t="shared" si="4227"/>
        <v>135.47000000000025</v>
      </c>
      <c r="K2766" s="9">
        <f t="shared" si="4254"/>
        <v>93.929166666666632</v>
      </c>
      <c r="L2766" s="9">
        <f t="shared" si="4231"/>
        <v>81.230000000000018</v>
      </c>
      <c r="M2766" s="9">
        <f t="shared" ref="M2766" si="4259">AVERAGE(L2755:L2766)</f>
        <v>67.240833333333399</v>
      </c>
      <c r="N2766" s="6" t="s">
        <v>36</v>
      </c>
      <c r="O2766" s="9">
        <f t="shared" si="4233"/>
        <v>2964.14</v>
      </c>
      <c r="P2766" s="4">
        <f t="shared" si="4173"/>
        <v>1</v>
      </c>
      <c r="Q2766" s="5">
        <f t="shared" si="4174"/>
        <v>63.369999999999891</v>
      </c>
      <c r="R2766" s="5">
        <f t="shared" si="4175"/>
        <v>2916.6125000000002</v>
      </c>
      <c r="S2766" s="4">
        <f t="shared" si="4176"/>
        <v>1</v>
      </c>
      <c r="T2766" s="4">
        <f t="shared" si="4177"/>
        <v>1</v>
      </c>
      <c r="U2766" s="5">
        <f t="shared" si="4169"/>
        <v>2920.41</v>
      </c>
      <c r="V2766" s="5">
        <f t="shared" si="4170"/>
        <v>43.730000000000018</v>
      </c>
      <c r="X2766" s="5">
        <f t="shared" si="4229"/>
        <v>66.409999999999854</v>
      </c>
      <c r="Y2766" s="5">
        <f t="shared" si="4230"/>
        <v>44.4399999999996</v>
      </c>
      <c r="AA2766" s="5">
        <f t="shared" si="4248"/>
        <v>1</v>
      </c>
      <c r="AB2766" s="5">
        <f t="shared" si="4249"/>
        <v>0</v>
      </c>
      <c r="AC2766" s="5">
        <f t="shared" si="4250"/>
        <v>1</v>
      </c>
      <c r="AF2766" s="5">
        <f t="shared" si="4236"/>
        <v>69.840000000000146</v>
      </c>
      <c r="AG2766" s="5">
        <f t="shared" si="4237"/>
        <v>135.47000000000025</v>
      </c>
      <c r="AH2766" s="5">
        <f t="shared" si="4238"/>
        <v>11.300000000000182</v>
      </c>
      <c r="AI2766" s="5">
        <f t="shared" si="4239"/>
        <v>-54.329999999999927</v>
      </c>
      <c r="AJ2766" s="5"/>
      <c r="AK2766" s="5">
        <f t="shared" si="4240"/>
        <v>11.300000000000182</v>
      </c>
      <c r="AL2766" s="5">
        <f t="shared" ref="AL2766:AL2829" si="4260">PERCENTILE(AK2757:AK2766,0.9)</f>
        <v>31.276000000000113</v>
      </c>
      <c r="AM2766" s="5">
        <f t="shared" si="4241"/>
        <v>69.840000000000146</v>
      </c>
      <c r="AN2766" s="5">
        <f t="shared" si="4256"/>
        <v>66.072999999999865</v>
      </c>
      <c r="AO2766" s="5">
        <f t="shared" si="4257"/>
        <v>1</v>
      </c>
      <c r="AP2766" s="5">
        <f t="shared" si="4171"/>
        <v>6</v>
      </c>
      <c r="AQ2766" s="5">
        <f t="shared" si="4189"/>
        <v>5.8</v>
      </c>
      <c r="AR2766" s="5"/>
      <c r="AS2766" s="5">
        <f t="shared" si="4234"/>
        <v>135.47000000000025</v>
      </c>
      <c r="AT2766" s="5">
        <f t="shared" si="4256"/>
        <v>74.906000000000034</v>
      </c>
      <c r="AU2766" s="5">
        <f t="shared" si="4242"/>
        <v>-54.329999999999927</v>
      </c>
      <c r="AV2766" s="5">
        <f t="shared" si="4245"/>
        <v>-65.630000000000109</v>
      </c>
      <c r="AW2766" s="5">
        <f t="shared" si="4243"/>
        <v>5</v>
      </c>
      <c r="AX2766" s="5">
        <f t="shared" si="4197"/>
        <v>29.257999999999548</v>
      </c>
      <c r="AZ2766" s="4">
        <f t="shared" si="4179"/>
        <v>1</v>
      </c>
      <c r="BA2766" s="5">
        <f t="shared" si="4185"/>
        <v>0</v>
      </c>
      <c r="BB2766" s="4">
        <f t="shared" si="4180"/>
        <v>0.80738311825681719</v>
      </c>
      <c r="BD2766" s="5">
        <v>0</v>
      </c>
      <c r="BE2766" s="4">
        <v>0.1852842809364724</v>
      </c>
      <c r="BJ2766" s="5">
        <v>120.63000000000011</v>
      </c>
      <c r="BK2766" s="5">
        <v>-65.180000000000291</v>
      </c>
      <c r="BL2766" s="5">
        <v>94.480000000000473</v>
      </c>
      <c r="BM2766" s="5">
        <v>5</v>
      </c>
      <c r="BR2766">
        <v>-38</v>
      </c>
      <c r="BS2766">
        <v>44</v>
      </c>
    </row>
    <row r="2767" spans="1:71">
      <c r="A2767" s="7">
        <v>40501</v>
      </c>
      <c r="B2767" s="6">
        <v>6841.37</v>
      </c>
      <c r="C2767" s="6">
        <v>6854.09</v>
      </c>
      <c r="D2767" s="6">
        <v>6794.43</v>
      </c>
      <c r="E2767" s="6">
        <v>6843.55</v>
      </c>
      <c r="F2767" s="6">
        <v>3871.5</v>
      </c>
      <c r="G2767" s="6">
        <v>3871.5</v>
      </c>
      <c r="H2767" s="6">
        <v>3827.03</v>
      </c>
      <c r="I2767" s="6">
        <v>3860.16</v>
      </c>
      <c r="J2767" s="9">
        <f t="shared" si="4227"/>
        <v>59.659999999999854</v>
      </c>
      <c r="K2767" s="9">
        <f t="shared" si="4254"/>
        <v>92.387499999999974</v>
      </c>
      <c r="L2767" s="9">
        <f t="shared" si="4231"/>
        <v>44.4699999999998</v>
      </c>
      <c r="M2767" s="9">
        <f t="shared" ref="M2767" si="4261">AVERAGE(L2756:L2767)</f>
        <v>66.261666666666699</v>
      </c>
      <c r="N2767" s="6" t="s">
        <v>37</v>
      </c>
      <c r="O2767" s="9">
        <f t="shared" si="4233"/>
        <v>2983.3900000000003</v>
      </c>
      <c r="P2767" s="4">
        <f t="shared" si="4173"/>
        <v>1</v>
      </c>
      <c r="Q2767" s="5">
        <f t="shared" si="4174"/>
        <v>82.620000000000346</v>
      </c>
      <c r="R2767" s="5">
        <f t="shared" si="4175"/>
        <v>2921.4250000000002</v>
      </c>
      <c r="S2767" s="4">
        <f t="shared" si="4176"/>
        <v>1</v>
      </c>
      <c r="T2767" s="4">
        <f t="shared" si="4177"/>
        <v>1</v>
      </c>
      <c r="U2767" s="5">
        <f t="shared" si="4169"/>
        <v>2936.3900000000003</v>
      </c>
      <c r="V2767" s="5">
        <f t="shared" si="4170"/>
        <v>47</v>
      </c>
      <c r="X2767" s="5">
        <f t="shared" si="4229"/>
        <v>2.180000000000291</v>
      </c>
      <c r="Y2767" s="5">
        <f t="shared" si="4230"/>
        <v>-11.340000000000146</v>
      </c>
      <c r="AA2767" s="5">
        <f t="shared" si="4248"/>
        <v>0</v>
      </c>
      <c r="AB2767" s="5">
        <f t="shared" si="4249"/>
        <v>0</v>
      </c>
      <c r="AC2767" s="5">
        <f t="shared" si="4250"/>
        <v>0</v>
      </c>
      <c r="AF2767" s="5">
        <f t="shared" si="4236"/>
        <v>12.720000000000255</v>
      </c>
      <c r="AG2767" s="5">
        <f t="shared" si="4237"/>
        <v>21.980000000000473</v>
      </c>
      <c r="AH2767" s="5">
        <f t="shared" si="4238"/>
        <v>46.9399999999996</v>
      </c>
      <c r="AI2767" s="5">
        <f t="shared" si="4239"/>
        <v>37.679999999999382</v>
      </c>
      <c r="AJ2767" s="5"/>
      <c r="AK2767" s="5">
        <f t="shared" si="4240"/>
        <v>12.720000000000255</v>
      </c>
      <c r="AL2767" s="5">
        <f t="shared" si="4260"/>
        <v>26.191000000000436</v>
      </c>
      <c r="AM2767" s="5">
        <f t="shared" si="4241"/>
        <v>46.9399999999996</v>
      </c>
      <c r="AN2767" s="5">
        <f t="shared" si="4256"/>
        <v>67.605999999999852</v>
      </c>
      <c r="AO2767" s="5">
        <f t="shared" si="4257"/>
        <v>0</v>
      </c>
      <c r="AP2767" s="5">
        <f t="shared" si="4171"/>
        <v>6</v>
      </c>
      <c r="AQ2767" s="5">
        <f t="shared" si="4189"/>
        <v>6</v>
      </c>
      <c r="AR2767" s="5"/>
      <c r="AS2767" s="5">
        <f t="shared" si="4234"/>
        <v>37.679999999999382</v>
      </c>
      <c r="AT2767" s="5">
        <f t="shared" si="4256"/>
        <v>74.625999999999934</v>
      </c>
      <c r="AU2767" s="5">
        <f t="shared" si="4242"/>
        <v>21.980000000000473</v>
      </c>
      <c r="AV2767" s="5">
        <f t="shared" si="4245"/>
        <v>-9.2600000000002183</v>
      </c>
      <c r="AW2767" s="5">
        <f t="shared" si="4243"/>
        <v>6</v>
      </c>
      <c r="AX2767" s="5">
        <f t="shared" si="4197"/>
        <v>29.257999999999548</v>
      </c>
      <c r="AZ2767" s="4">
        <f t="shared" si="4179"/>
        <v>1</v>
      </c>
      <c r="BA2767" s="5">
        <f t="shared" si="4185"/>
        <v>19.250000000000455</v>
      </c>
      <c r="BB2767" s="4">
        <f t="shared" si="4180"/>
        <v>1</v>
      </c>
      <c r="BD2767" s="5">
        <v>0</v>
      </c>
      <c r="BE2767" s="4">
        <v>0.18519212746016947</v>
      </c>
      <c r="BJ2767" s="5">
        <v>104.68000000000029</v>
      </c>
      <c r="BK2767" s="5">
        <v>59.6899999999996</v>
      </c>
      <c r="BL2767" s="5">
        <v>25.640000000000327</v>
      </c>
      <c r="BM2767" s="5">
        <v>5</v>
      </c>
      <c r="BR2767">
        <v>-37</v>
      </c>
      <c r="BS2767">
        <v>11</v>
      </c>
    </row>
    <row r="2768" spans="1:71">
      <c r="A2768" s="7">
        <v>40504</v>
      </c>
      <c r="B2768" s="6">
        <v>6892.02</v>
      </c>
      <c r="C2768" s="6">
        <v>6901.93</v>
      </c>
      <c r="D2768" s="6">
        <v>6805.97</v>
      </c>
      <c r="E2768" s="6">
        <v>6822.05</v>
      </c>
      <c r="F2768" s="6">
        <v>3892.65</v>
      </c>
      <c r="G2768" s="6">
        <v>3896.07</v>
      </c>
      <c r="H2768" s="6">
        <v>3812.48</v>
      </c>
      <c r="I2768" s="6">
        <v>3818.89</v>
      </c>
      <c r="J2768" s="9">
        <f t="shared" si="4227"/>
        <v>95.960000000000036</v>
      </c>
      <c r="K2768" s="9">
        <f t="shared" si="4254"/>
        <v>88.759999999999991</v>
      </c>
      <c r="L2768" s="9">
        <f t="shared" si="4231"/>
        <v>83.590000000000146</v>
      </c>
      <c r="M2768" s="9">
        <f t="shared" ref="M2768" si="4262">AVERAGE(L2757:L2768)</f>
        <v>65.825833333333364</v>
      </c>
      <c r="N2768" s="6" t="s">
        <v>37</v>
      </c>
      <c r="O2768" s="9">
        <f t="shared" si="4233"/>
        <v>3003.1600000000003</v>
      </c>
      <c r="P2768" s="4">
        <f t="shared" si="4173"/>
        <v>1</v>
      </c>
      <c r="Q2768" s="5">
        <f t="shared" si="4174"/>
        <v>102.39000000000033</v>
      </c>
      <c r="R2768" s="5">
        <f t="shared" si="4175"/>
        <v>2926.3675000000003</v>
      </c>
      <c r="S2768" s="4">
        <f t="shared" si="4176"/>
        <v>1</v>
      </c>
      <c r="T2768" s="4">
        <f t="shared" si="4177"/>
        <v>1</v>
      </c>
      <c r="U2768" s="5">
        <f t="shared" si="4169"/>
        <v>2951.8360000000002</v>
      </c>
      <c r="V2768" s="5">
        <f t="shared" si="4170"/>
        <v>51.324000000000069</v>
      </c>
      <c r="X2768" s="5">
        <f t="shared" si="4229"/>
        <v>-69.970000000000255</v>
      </c>
      <c r="Y2768" s="5">
        <f t="shared" si="4230"/>
        <v>-73.760000000000218</v>
      </c>
      <c r="AA2768" s="5">
        <f t="shared" si="4248"/>
        <v>0</v>
      </c>
      <c r="AB2768" s="5">
        <f t="shared" si="4249"/>
        <v>1</v>
      </c>
      <c r="AC2768" s="5">
        <f t="shared" si="4250"/>
        <v>1</v>
      </c>
      <c r="AF2768" s="5">
        <f t="shared" si="4236"/>
        <v>9.9099999999998545</v>
      </c>
      <c r="AG2768" s="5">
        <f t="shared" si="4237"/>
        <v>58.380000000000109</v>
      </c>
      <c r="AH2768" s="5">
        <f t="shared" si="4238"/>
        <v>86.050000000000182</v>
      </c>
      <c r="AI2768" s="5">
        <f t="shared" si="4239"/>
        <v>37.579999999999927</v>
      </c>
      <c r="AJ2768" s="5"/>
      <c r="AK2768" s="5">
        <f t="shared" si="4240"/>
        <v>9.9099999999998545</v>
      </c>
      <c r="AL2768" s="5">
        <f t="shared" si="4260"/>
        <v>26.191000000000436</v>
      </c>
      <c r="AM2768" s="5">
        <f t="shared" si="4241"/>
        <v>86.050000000000182</v>
      </c>
      <c r="AN2768" s="5">
        <f t="shared" si="4256"/>
        <v>74.401999999999958</v>
      </c>
      <c r="AO2768" s="5">
        <f t="shared" si="4257"/>
        <v>1</v>
      </c>
      <c r="AP2768" s="5">
        <f t="shared" si="4171"/>
        <v>7</v>
      </c>
      <c r="AQ2768" s="5">
        <f t="shared" si="4189"/>
        <v>6.3</v>
      </c>
      <c r="AR2768" s="5"/>
      <c r="AS2768" s="5">
        <f t="shared" si="4234"/>
        <v>58.380000000000109</v>
      </c>
      <c r="AT2768" s="5">
        <f t="shared" si="4256"/>
        <v>77.878999999999991</v>
      </c>
      <c r="AU2768" s="5">
        <f t="shared" si="4242"/>
        <v>37.579999999999927</v>
      </c>
      <c r="AV2768" s="5">
        <f t="shared" si="4245"/>
        <v>-48.470000000000255</v>
      </c>
      <c r="AW2768" s="5">
        <f t="shared" si="4243"/>
        <v>2</v>
      </c>
      <c r="AX2768" s="5">
        <f t="shared" si="4197"/>
        <v>35.420000000000258</v>
      </c>
      <c r="AZ2768" s="4">
        <f t="shared" si="4179"/>
        <v>1</v>
      </c>
      <c r="BA2768" s="5">
        <f t="shared" si="4185"/>
        <v>19.769999999999982</v>
      </c>
      <c r="BB2768" s="4">
        <f t="shared" si="4180"/>
        <v>1</v>
      </c>
      <c r="BD2768" s="5">
        <v>0</v>
      </c>
      <c r="BE2768" s="4">
        <v>0.18511817256587138</v>
      </c>
      <c r="BJ2768" s="5">
        <v>50.449999999999818</v>
      </c>
      <c r="BK2768" s="5">
        <v>25.920000000000073</v>
      </c>
      <c r="BL2768" s="5">
        <v>9.1399999999994179</v>
      </c>
      <c r="BM2768" s="5">
        <v>5</v>
      </c>
      <c r="BR2768">
        <v>-36</v>
      </c>
      <c r="BS2768">
        <v>74</v>
      </c>
    </row>
    <row r="2769" spans="1:71">
      <c r="A2769" s="7">
        <v>40505</v>
      </c>
      <c r="B2769" s="6">
        <v>6791.75</v>
      </c>
      <c r="C2769" s="6">
        <v>6827.83</v>
      </c>
      <c r="D2769" s="6">
        <v>6705</v>
      </c>
      <c r="E2769" s="6">
        <v>6705</v>
      </c>
      <c r="F2769" s="6">
        <v>3792.14</v>
      </c>
      <c r="G2769" s="6">
        <v>3803.86</v>
      </c>
      <c r="H2769" s="6">
        <v>3724.42</v>
      </c>
      <c r="I2769" s="6">
        <v>3724.42</v>
      </c>
      <c r="J2769" s="9">
        <f t="shared" si="4227"/>
        <v>122.82999999999993</v>
      </c>
      <c r="K2769" s="9">
        <f t="shared" si="4254"/>
        <v>93.770833333333329</v>
      </c>
      <c r="L2769" s="9">
        <f t="shared" si="4231"/>
        <v>94.4699999999998</v>
      </c>
      <c r="M2769" s="9">
        <f t="shared" ref="M2769" si="4263">AVERAGE(L2758:L2769)</f>
        <v>70.055833333333339</v>
      </c>
      <c r="N2769" s="6" t="s">
        <v>37</v>
      </c>
      <c r="O2769" s="9">
        <f t="shared" si="4233"/>
        <v>2980.58</v>
      </c>
      <c r="P2769" s="4">
        <f t="shared" si="4173"/>
        <v>0.76341156747694616</v>
      </c>
      <c r="Q2769" s="5">
        <f t="shared" si="4174"/>
        <v>95.440000000000509</v>
      </c>
      <c r="R2769" s="5">
        <f t="shared" si="4175"/>
        <v>2931.58</v>
      </c>
      <c r="S2769" s="4">
        <f t="shared" si="4176"/>
        <v>0.77947065143080074</v>
      </c>
      <c r="T2769" s="4">
        <f t="shared" si="4177"/>
        <v>0.84649898028551784</v>
      </c>
      <c r="U2769" s="5">
        <f t="shared" si="4169"/>
        <v>2967.7979999999998</v>
      </c>
      <c r="V2769" s="5">
        <f t="shared" si="4170"/>
        <v>12.782000000000153</v>
      </c>
      <c r="X2769" s="5">
        <f t="shared" si="4229"/>
        <v>-86.75</v>
      </c>
      <c r="Y2769" s="5">
        <f t="shared" si="4230"/>
        <v>-67.7199999999998</v>
      </c>
      <c r="AA2769" s="5">
        <f t="shared" si="4248"/>
        <v>0</v>
      </c>
      <c r="AB2769" s="5">
        <f t="shared" si="4249"/>
        <v>1</v>
      </c>
      <c r="AC2769" s="5">
        <f t="shared" si="4250"/>
        <v>1</v>
      </c>
      <c r="AF2769" s="5">
        <f t="shared" si="4236"/>
        <v>36.079999999999927</v>
      </c>
      <c r="AG2769" s="5">
        <f t="shared" si="4237"/>
        <v>5.7799999999997453</v>
      </c>
      <c r="AH2769" s="5">
        <f t="shared" si="4238"/>
        <v>86.75</v>
      </c>
      <c r="AI2769" s="5">
        <f t="shared" si="4239"/>
        <v>117.05000000000018</v>
      </c>
      <c r="AJ2769" s="5"/>
      <c r="AK2769" s="5">
        <f t="shared" si="4240"/>
        <v>36.079999999999927</v>
      </c>
      <c r="AL2769" s="5">
        <f t="shared" si="4260"/>
        <v>33.262999999999828</v>
      </c>
      <c r="AM2769" s="5">
        <f t="shared" si="4241"/>
        <v>86.75</v>
      </c>
      <c r="AN2769" s="5">
        <f t="shared" si="4256"/>
        <v>76.195999999999998</v>
      </c>
      <c r="AO2769" s="5">
        <f t="shared" si="4257"/>
        <v>1</v>
      </c>
      <c r="AP2769" s="5">
        <f t="shared" si="4171"/>
        <v>7</v>
      </c>
      <c r="AQ2769" s="5">
        <f t="shared" si="4189"/>
        <v>6.5</v>
      </c>
      <c r="AR2769" s="5"/>
      <c r="AS2769" s="5">
        <f t="shared" si="4234"/>
        <v>117.05000000000018</v>
      </c>
      <c r="AT2769" s="5">
        <f t="shared" si="4256"/>
        <v>83.548000000000044</v>
      </c>
      <c r="AU2769" s="5">
        <f t="shared" si="4242"/>
        <v>5.7799999999997453</v>
      </c>
      <c r="AV2769" s="5">
        <f t="shared" si="4245"/>
        <v>30.300000000000182</v>
      </c>
      <c r="AW2769" s="5">
        <f t="shared" si="4243"/>
        <v>3</v>
      </c>
      <c r="AX2769" s="5">
        <f t="shared" si="4197"/>
        <v>35.420000000000258</v>
      </c>
      <c r="AZ2769" s="4">
        <f t="shared" si="4179"/>
        <v>0.84649898028551784</v>
      </c>
      <c r="BA2769" s="5">
        <f t="shared" si="4185"/>
        <v>-22.580000000000382</v>
      </c>
      <c r="BB2769" s="4">
        <f t="shared" si="4180"/>
        <v>1</v>
      </c>
      <c r="BD2769" s="5">
        <v>0</v>
      </c>
      <c r="BE2769" s="4">
        <v>0.18479345440031411</v>
      </c>
      <c r="BJ2769" s="5">
        <v>107.51000000000022</v>
      </c>
      <c r="BK2769" s="5">
        <v>30.959999999999127</v>
      </c>
      <c r="BL2769" s="5">
        <v>27.859999999999673</v>
      </c>
      <c r="BM2769" s="5">
        <v>5</v>
      </c>
      <c r="BR2769">
        <v>-38</v>
      </c>
      <c r="BS2769">
        <v>68</v>
      </c>
    </row>
    <row r="2770" spans="1:71">
      <c r="A2770" s="7">
        <v>40506</v>
      </c>
      <c r="B2770" s="6">
        <v>6740.61</v>
      </c>
      <c r="C2770" s="6">
        <v>6833.7</v>
      </c>
      <c r="D2770" s="6">
        <v>6701.98</v>
      </c>
      <c r="E2770" s="6">
        <v>6823.8</v>
      </c>
      <c r="F2770" s="6">
        <v>3738.47</v>
      </c>
      <c r="G2770" s="6">
        <v>3760.78</v>
      </c>
      <c r="H2770" s="6">
        <v>3703.72</v>
      </c>
      <c r="I2770" s="6">
        <v>3747.61</v>
      </c>
      <c r="J2770" s="9">
        <f t="shared" si="4227"/>
        <v>131.72000000000025</v>
      </c>
      <c r="K2770" s="9">
        <f t="shared" si="4254"/>
        <v>102.15916666666674</v>
      </c>
      <c r="L2770" s="9">
        <f t="shared" si="4231"/>
        <v>57.0600000000004</v>
      </c>
      <c r="M2770" s="9">
        <f t="shared" ref="M2770" si="4264">AVERAGE(L2759:L2770)</f>
        <v>72.880833333333342</v>
      </c>
      <c r="N2770" s="6" t="s">
        <v>36</v>
      </c>
      <c r="O2770" s="9">
        <f t="shared" si="4233"/>
        <v>3076.19</v>
      </c>
      <c r="P2770" s="4">
        <f t="shared" si="4173"/>
        <v>1</v>
      </c>
      <c r="Q2770" s="5">
        <f t="shared" si="4174"/>
        <v>112.05000000000018</v>
      </c>
      <c r="R2770" s="5">
        <f t="shared" si="4175"/>
        <v>2992.1525000000001</v>
      </c>
      <c r="S2770" s="4">
        <f t="shared" si="4176"/>
        <v>1</v>
      </c>
      <c r="T2770" s="4">
        <f t="shared" si="4177"/>
        <v>1</v>
      </c>
      <c r="U2770" s="5">
        <f t="shared" si="4169"/>
        <v>3001.4920000000002</v>
      </c>
      <c r="V2770" s="5">
        <f t="shared" si="4170"/>
        <v>74.697999999999865</v>
      </c>
      <c r="X2770" s="5">
        <f t="shared" si="4229"/>
        <v>83.190000000000509</v>
      </c>
      <c r="Y2770" s="5">
        <f t="shared" si="4230"/>
        <v>9.1400000000003274</v>
      </c>
      <c r="AA2770" s="5">
        <f t="shared" si="4248"/>
        <v>1</v>
      </c>
      <c r="AB2770" s="5">
        <f t="shared" si="4249"/>
        <v>0</v>
      </c>
      <c r="AC2770" s="5">
        <f t="shared" si="4250"/>
        <v>1</v>
      </c>
      <c r="AF2770" s="5">
        <f t="shared" si="4236"/>
        <v>93.090000000000146</v>
      </c>
      <c r="AG2770" s="5">
        <f t="shared" si="4237"/>
        <v>128.69999999999982</v>
      </c>
      <c r="AH2770" s="5">
        <f t="shared" si="4238"/>
        <v>38.630000000000109</v>
      </c>
      <c r="AI2770" s="5">
        <f t="shared" si="4239"/>
        <v>3.0200000000004366</v>
      </c>
      <c r="AJ2770" s="5"/>
      <c r="AK2770" s="5">
        <f t="shared" si="4240"/>
        <v>38.630000000000109</v>
      </c>
      <c r="AL2770" s="5">
        <f t="shared" si="4260"/>
        <v>36.334999999999944</v>
      </c>
      <c r="AM2770" s="5">
        <f t="shared" si="4241"/>
        <v>93.090000000000146</v>
      </c>
      <c r="AN2770" s="5">
        <f t="shared" si="4256"/>
        <v>77.968000000000032</v>
      </c>
      <c r="AO2770" s="5">
        <f t="shared" si="4257"/>
        <v>1</v>
      </c>
      <c r="AP2770" s="5">
        <f t="shared" si="4171"/>
        <v>7</v>
      </c>
      <c r="AQ2770" s="5">
        <f t="shared" si="4189"/>
        <v>6.6</v>
      </c>
      <c r="AR2770" s="5"/>
      <c r="AS2770" s="5">
        <f t="shared" si="4234"/>
        <v>128.69999999999982</v>
      </c>
      <c r="AT2770" s="5">
        <f t="shared" si="4256"/>
        <v>86.059000000000012</v>
      </c>
      <c r="AU2770" s="5">
        <f t="shared" si="4242"/>
        <v>3.0200000000004366</v>
      </c>
      <c r="AV2770" s="5">
        <f t="shared" si="4245"/>
        <v>-35.609999999999673</v>
      </c>
      <c r="AW2770" s="5">
        <f t="shared" si="4243"/>
        <v>4</v>
      </c>
      <c r="AX2770" s="5">
        <f t="shared" si="4197"/>
        <v>35.420000000000258</v>
      </c>
      <c r="AZ2770" s="4">
        <f t="shared" si="4179"/>
        <v>1</v>
      </c>
      <c r="BA2770" s="5">
        <f t="shared" si="4185"/>
        <v>0</v>
      </c>
      <c r="BB2770" s="4">
        <f t="shared" si="4180"/>
        <v>0.84649898028551784</v>
      </c>
      <c r="BD2770" s="5">
        <v>0</v>
      </c>
      <c r="BE2770" s="4">
        <v>0.18455414012738575</v>
      </c>
      <c r="BJ2770" s="5">
        <v>138.27000000000044</v>
      </c>
      <c r="BK2770" s="5">
        <v>-11.680000000000291</v>
      </c>
      <c r="BL2770" s="5">
        <v>79.910000000000764</v>
      </c>
      <c r="BM2770" s="5">
        <v>5</v>
      </c>
      <c r="BR2770">
        <v>-41</v>
      </c>
      <c r="BS2770">
        <v>9</v>
      </c>
    </row>
    <row r="2771" spans="1:71">
      <c r="A2771" s="7">
        <v>40507</v>
      </c>
      <c r="B2771" s="6">
        <v>6834.68</v>
      </c>
      <c r="C2771" s="6">
        <v>6885.81</v>
      </c>
      <c r="D2771" s="6">
        <v>6823.19</v>
      </c>
      <c r="E2771" s="6">
        <v>6879.66</v>
      </c>
      <c r="F2771" s="6">
        <v>3752.42</v>
      </c>
      <c r="G2771" s="6">
        <v>3767.69</v>
      </c>
      <c r="H2771" s="6">
        <v>3730.04</v>
      </c>
      <c r="I2771" s="6">
        <v>3760.42</v>
      </c>
      <c r="J2771" s="9">
        <f t="shared" si="4227"/>
        <v>62.6200000000008</v>
      </c>
      <c r="K2771" s="9">
        <f t="shared" si="4254"/>
        <v>101.19166666666683</v>
      </c>
      <c r="L2771" s="9">
        <f t="shared" si="4231"/>
        <v>37.650000000000091</v>
      </c>
      <c r="M2771" s="9">
        <f t="shared" ref="M2771" si="4265">AVERAGE(L2760:L2771)</f>
        <v>71.096666666666692</v>
      </c>
      <c r="N2771" s="6" t="s">
        <v>37</v>
      </c>
      <c r="O2771" s="9">
        <f t="shared" si="4233"/>
        <v>3119.24</v>
      </c>
      <c r="P2771" s="4">
        <f t="shared" si="4173"/>
        <v>1</v>
      </c>
      <c r="Q2771" s="5">
        <f t="shared" si="4174"/>
        <v>138.65999999999985</v>
      </c>
      <c r="R2771" s="5">
        <f t="shared" si="4175"/>
        <v>3015.2449999999999</v>
      </c>
      <c r="S2771" s="4">
        <f t="shared" si="4176"/>
        <v>1</v>
      </c>
      <c r="T2771" s="4">
        <f t="shared" si="4177"/>
        <v>1</v>
      </c>
      <c r="U2771" s="5">
        <f t="shared" si="4169"/>
        <v>3032.5120000000002</v>
      </c>
      <c r="V2771" s="5">
        <f t="shared" si="4170"/>
        <v>86.727999999999611</v>
      </c>
      <c r="X2771" s="5">
        <f t="shared" si="4229"/>
        <v>44.979999999999563</v>
      </c>
      <c r="Y2771" s="5">
        <f t="shared" si="4230"/>
        <v>8</v>
      </c>
      <c r="AA2771" s="5">
        <f t="shared" si="4248"/>
        <v>1</v>
      </c>
      <c r="AB2771" s="5">
        <f t="shared" si="4249"/>
        <v>0</v>
      </c>
      <c r="AC2771" s="5">
        <f t="shared" si="4250"/>
        <v>1</v>
      </c>
      <c r="AF2771" s="5">
        <f t="shared" si="4236"/>
        <v>51.130000000000109</v>
      </c>
      <c r="AG2771" s="5">
        <f t="shared" si="4237"/>
        <v>62.010000000000218</v>
      </c>
      <c r="AH2771" s="5">
        <f t="shared" si="4238"/>
        <v>11.490000000000691</v>
      </c>
      <c r="AI2771" s="5">
        <f t="shared" si="4239"/>
        <v>0.61000000000058208</v>
      </c>
      <c r="AJ2771" s="5"/>
      <c r="AK2771" s="5">
        <f t="shared" si="4240"/>
        <v>11.490000000000691</v>
      </c>
      <c r="AL2771" s="5">
        <f t="shared" si="4260"/>
        <v>36.334999999999944</v>
      </c>
      <c r="AM2771" s="5">
        <f t="shared" si="4241"/>
        <v>51.130000000000109</v>
      </c>
      <c r="AN2771" s="5">
        <f t="shared" si="4256"/>
        <v>78.348000000000042</v>
      </c>
      <c r="AO2771" s="5">
        <f t="shared" si="4257"/>
        <v>0</v>
      </c>
      <c r="AP2771" s="5">
        <f t="shared" si="4171"/>
        <v>7</v>
      </c>
      <c r="AQ2771" s="5">
        <f t="shared" si="4189"/>
        <v>6.7</v>
      </c>
      <c r="AR2771" s="5"/>
      <c r="AS2771" s="5">
        <f t="shared" si="4234"/>
        <v>62.010000000000218</v>
      </c>
      <c r="AT2771" s="5">
        <f t="shared" si="4256"/>
        <v>89.205000000000013</v>
      </c>
      <c r="AU2771" s="5">
        <f t="shared" si="4242"/>
        <v>0.61000000000058208</v>
      </c>
      <c r="AV2771" s="5">
        <f t="shared" si="4245"/>
        <v>-10.880000000000109</v>
      </c>
      <c r="AW2771" s="5">
        <f t="shared" si="4243"/>
        <v>5</v>
      </c>
      <c r="AX2771" s="5">
        <f t="shared" si="4197"/>
        <v>35.420000000000258</v>
      </c>
      <c r="AZ2771" s="4">
        <f t="shared" si="4179"/>
        <v>1</v>
      </c>
      <c r="BA2771" s="5">
        <f t="shared" si="4185"/>
        <v>43.049999999999727</v>
      </c>
      <c r="BB2771" s="4">
        <f t="shared" si="4180"/>
        <v>1</v>
      </c>
      <c r="BD2771" s="5">
        <v>0</v>
      </c>
      <c r="BE2771" s="4">
        <v>0.18410965268905027</v>
      </c>
      <c r="BJ2771" s="5">
        <v>64.660000000000764</v>
      </c>
      <c r="BK2771" s="5">
        <v>-13.820000000000618</v>
      </c>
      <c r="BL2771" s="5">
        <v>33</v>
      </c>
      <c r="BM2771" s="5">
        <v>5</v>
      </c>
      <c r="BR2771">
        <v>45</v>
      </c>
      <c r="BS2771">
        <v>-8</v>
      </c>
    </row>
    <row r="2772" spans="1:71">
      <c r="A2772" s="7">
        <v>40508</v>
      </c>
      <c r="B2772" s="6">
        <v>6842.39</v>
      </c>
      <c r="C2772" s="6">
        <v>6871.71</v>
      </c>
      <c r="D2772" s="6">
        <v>6778.6</v>
      </c>
      <c r="E2772" s="6">
        <v>6848.98</v>
      </c>
      <c r="F2772" s="6">
        <v>3728.99</v>
      </c>
      <c r="G2772" s="6">
        <v>3743.98</v>
      </c>
      <c r="H2772" s="6">
        <v>3687.43</v>
      </c>
      <c r="I2772" s="6">
        <v>3728.65</v>
      </c>
      <c r="J2772" s="9">
        <f t="shared" si="4227"/>
        <v>101.05999999999949</v>
      </c>
      <c r="K2772" s="9">
        <f t="shared" si="4254"/>
        <v>100.98083333333345</v>
      </c>
      <c r="L2772" s="9">
        <f t="shared" si="4231"/>
        <v>72.990000000000236</v>
      </c>
      <c r="M2772" s="9">
        <f t="shared" ref="M2772" si="4266">AVERAGE(L2761:L2772)</f>
        <v>70.803333333333356</v>
      </c>
      <c r="N2772" s="6" t="s">
        <v>37</v>
      </c>
      <c r="O2772" s="9">
        <f t="shared" si="4233"/>
        <v>3120.3299999999995</v>
      </c>
      <c r="P2772" s="4">
        <f t="shared" si="4173"/>
        <v>1</v>
      </c>
      <c r="Q2772" s="5">
        <f t="shared" si="4174"/>
        <v>139.74999999999955</v>
      </c>
      <c r="R2772" s="5">
        <f t="shared" si="4175"/>
        <v>3015.5174999999999</v>
      </c>
      <c r="S2772" s="4">
        <f t="shared" si="4176"/>
        <v>1</v>
      </c>
      <c r="T2772" s="4">
        <f t="shared" si="4177"/>
        <v>1</v>
      </c>
      <c r="U2772" s="5">
        <f t="shared" si="4169"/>
        <v>3059.9</v>
      </c>
      <c r="V2772" s="5">
        <f t="shared" si="4170"/>
        <v>60.429999999999382</v>
      </c>
      <c r="X2772" s="5">
        <f t="shared" si="4229"/>
        <v>6.589999999999236</v>
      </c>
      <c r="Y2772" s="5">
        <f t="shared" si="4230"/>
        <v>-0.33999999999969077</v>
      </c>
      <c r="AA2772" s="5">
        <f t="shared" si="4248"/>
        <v>0</v>
      </c>
      <c r="AB2772" s="5">
        <f t="shared" si="4249"/>
        <v>0</v>
      </c>
      <c r="AC2772" s="5">
        <f t="shared" si="4250"/>
        <v>0</v>
      </c>
      <c r="AF2772" s="5">
        <f t="shared" si="4236"/>
        <v>29.319999999999709</v>
      </c>
      <c r="AG2772" s="5">
        <f t="shared" si="4237"/>
        <v>-7.9499999999998181</v>
      </c>
      <c r="AH2772" s="5">
        <f t="shared" si="4238"/>
        <v>63.789999999999964</v>
      </c>
      <c r="AI2772" s="5">
        <f t="shared" si="4239"/>
        <v>101.05999999999949</v>
      </c>
      <c r="AJ2772" s="5"/>
      <c r="AK2772" s="5">
        <f t="shared" si="4240"/>
        <v>29.319999999999709</v>
      </c>
      <c r="AL2772" s="5">
        <f t="shared" si="4260"/>
        <v>36.334999999999944</v>
      </c>
      <c r="AM2772" s="5">
        <f t="shared" si="4241"/>
        <v>63.789999999999964</v>
      </c>
      <c r="AN2772" s="5">
        <f t="shared" si="4256"/>
        <v>73.960000000000036</v>
      </c>
      <c r="AO2772" s="5">
        <f t="shared" si="4257"/>
        <v>0</v>
      </c>
      <c r="AP2772" s="5">
        <f t="shared" si="4171"/>
        <v>6</v>
      </c>
      <c r="AQ2772" s="5">
        <f t="shared" si="4189"/>
        <v>6.6</v>
      </c>
      <c r="AR2772" s="5"/>
      <c r="AS2772" s="5">
        <f t="shared" si="4234"/>
        <v>101.05999999999949</v>
      </c>
      <c r="AT2772" s="5">
        <f t="shared" si="4256"/>
        <v>88.76700000000001</v>
      </c>
      <c r="AU2772" s="5">
        <f t="shared" si="4242"/>
        <v>-7.9499999999998181</v>
      </c>
      <c r="AV2772" s="5">
        <f t="shared" si="4245"/>
        <v>37.269999999999527</v>
      </c>
      <c r="AW2772" s="5">
        <f t="shared" si="4243"/>
        <v>6</v>
      </c>
      <c r="AX2772" s="5">
        <f t="shared" si="4197"/>
        <v>35.420000000000258</v>
      </c>
      <c r="AZ2772" s="4">
        <f t="shared" si="4179"/>
        <v>1</v>
      </c>
      <c r="BA2772" s="5">
        <f t="shared" si="4185"/>
        <v>1.0899999999996908</v>
      </c>
      <c r="BB2772" s="4">
        <f t="shared" si="4180"/>
        <v>1</v>
      </c>
      <c r="BD2772" s="5">
        <v>0</v>
      </c>
      <c r="BE2772" s="4">
        <v>0.18332292317301355</v>
      </c>
      <c r="BJ2772" s="5">
        <v>82.400000000000546</v>
      </c>
      <c r="BK2772" s="5">
        <v>38.309999999999491</v>
      </c>
      <c r="BL2772" s="5">
        <v>21.980000000000473</v>
      </c>
      <c r="BM2772" s="5">
        <v>5</v>
      </c>
      <c r="BR2772">
        <v>-40</v>
      </c>
      <c r="BS2772">
        <v>0</v>
      </c>
    </row>
    <row r="2773" spans="1:71">
      <c r="A2773" s="7">
        <v>40511</v>
      </c>
      <c r="B2773" s="6">
        <v>6867.77</v>
      </c>
      <c r="C2773" s="6">
        <v>6907.61</v>
      </c>
      <c r="D2773" s="6">
        <v>6697.97</v>
      </c>
      <c r="E2773" s="6">
        <v>6697.97</v>
      </c>
      <c r="F2773" s="6">
        <v>3748.1</v>
      </c>
      <c r="G2773" s="6">
        <v>3773.9</v>
      </c>
      <c r="H2773" s="6">
        <v>3636.96</v>
      </c>
      <c r="I2773" s="6">
        <v>3636.96</v>
      </c>
      <c r="J2773" s="9">
        <f t="shared" si="4227"/>
        <v>209.63999999999942</v>
      </c>
      <c r="K2773" s="9">
        <f t="shared" si="4254"/>
        <v>114.2908333333334</v>
      </c>
      <c r="L2773" s="9">
        <f t="shared" si="4231"/>
        <v>136.94000000000005</v>
      </c>
      <c r="M2773" s="9">
        <f t="shared" ref="M2773" si="4267">AVERAGE(L2762:L2773)</f>
        <v>77.623333333333377</v>
      </c>
      <c r="N2773" s="6" t="s">
        <v>37</v>
      </c>
      <c r="O2773" s="9">
        <f t="shared" si="4233"/>
        <v>3061.01</v>
      </c>
      <c r="P2773" s="4">
        <f t="shared" si="4173"/>
        <v>0.5755277280858716</v>
      </c>
      <c r="Q2773" s="5">
        <f t="shared" si="4174"/>
        <v>139.74999999999955</v>
      </c>
      <c r="R2773" s="5">
        <f t="shared" si="4175"/>
        <v>3015.5174999999999</v>
      </c>
      <c r="S2773" s="4">
        <f t="shared" si="4176"/>
        <v>0.5755277280858716</v>
      </c>
      <c r="T2773" s="4">
        <f t="shared" si="4177"/>
        <v>0.72099148675979796</v>
      </c>
      <c r="U2773" s="5">
        <f t="shared" ref="U2773:U2836" si="4268">AVERAGE(O2769:O2773)</f>
        <v>3071.4700000000003</v>
      </c>
      <c r="V2773" s="5">
        <f t="shared" ref="V2773:V2836" si="4269">O2773-U2773</f>
        <v>-10.460000000000036</v>
      </c>
      <c r="X2773" s="5">
        <f t="shared" si="4229"/>
        <v>-169.80000000000018</v>
      </c>
      <c r="Y2773" s="5">
        <f t="shared" si="4230"/>
        <v>-111.13999999999987</v>
      </c>
      <c r="AA2773" s="5">
        <f t="shared" si="4248"/>
        <v>0</v>
      </c>
      <c r="AB2773" s="5">
        <f t="shared" si="4249"/>
        <v>1</v>
      </c>
      <c r="AC2773" s="5">
        <f t="shared" si="4250"/>
        <v>1</v>
      </c>
      <c r="AF2773" s="5">
        <f t="shared" si="4236"/>
        <v>39.839999999999236</v>
      </c>
      <c r="AG2773" s="5">
        <f t="shared" si="4237"/>
        <v>58.630000000000109</v>
      </c>
      <c r="AH2773" s="5">
        <f t="shared" si="4238"/>
        <v>169.80000000000018</v>
      </c>
      <c r="AI2773" s="5">
        <f t="shared" si="4239"/>
        <v>151.00999999999931</v>
      </c>
      <c r="AJ2773" s="5"/>
      <c r="AK2773" s="5">
        <f t="shared" si="4240"/>
        <v>39.839999999999236</v>
      </c>
      <c r="AL2773" s="5">
        <f t="shared" si="4260"/>
        <v>38.751000000000019</v>
      </c>
      <c r="AM2773" s="5">
        <f t="shared" si="4241"/>
        <v>169.80000000000018</v>
      </c>
      <c r="AN2773" s="5">
        <f t="shared" si="4256"/>
        <v>80.157000000000068</v>
      </c>
      <c r="AO2773" s="5">
        <f t="shared" si="4257"/>
        <v>1</v>
      </c>
      <c r="AP2773" s="5">
        <f t="shared" ref="AP2773:AP2836" si="4270">SUM(AO2764:AO2773)</f>
        <v>6</v>
      </c>
      <c r="AQ2773" s="5">
        <f t="shared" si="4189"/>
        <v>6.5</v>
      </c>
      <c r="AR2773" s="5"/>
      <c r="AS2773" s="5">
        <f t="shared" si="4234"/>
        <v>151.00999999999931</v>
      </c>
      <c r="AT2773" s="5">
        <f t="shared" si="4256"/>
        <v>96.032999999999902</v>
      </c>
      <c r="AU2773" s="5">
        <f t="shared" si="4242"/>
        <v>58.630000000000109</v>
      </c>
      <c r="AV2773" s="5">
        <f t="shared" si="4245"/>
        <v>-18.790000000000873</v>
      </c>
      <c r="AW2773" s="5">
        <f t="shared" si="4243"/>
        <v>2</v>
      </c>
      <c r="AX2773" s="5">
        <f t="shared" si="4197"/>
        <v>39.313999999999965</v>
      </c>
      <c r="AZ2773" s="4">
        <f t="shared" si="4179"/>
        <v>0.72099148675979796</v>
      </c>
      <c r="BA2773" s="5">
        <f t="shared" si="4185"/>
        <v>-59.319999999999254</v>
      </c>
      <c r="BB2773" s="4">
        <f t="shared" si="4180"/>
        <v>1</v>
      </c>
      <c r="BD2773" s="5">
        <v>0</v>
      </c>
      <c r="BE2773" s="4">
        <v>0.18324607329842987</v>
      </c>
      <c r="BJ2773" s="5">
        <v>157.75</v>
      </c>
      <c r="BK2773" s="5">
        <v>28.520000000000437</v>
      </c>
      <c r="BL2773" s="5">
        <v>19.289999999999964</v>
      </c>
      <c r="BM2773" s="5">
        <v>5</v>
      </c>
      <c r="BR2773">
        <v>-46</v>
      </c>
      <c r="BS2773">
        <v>111</v>
      </c>
    </row>
    <row r="2774" spans="1:71">
      <c r="A2774" s="7">
        <v>40512</v>
      </c>
      <c r="B2774" s="6">
        <v>6732.59</v>
      </c>
      <c r="C2774" s="6">
        <v>6763.52</v>
      </c>
      <c r="D2774" s="6">
        <v>6655.94</v>
      </c>
      <c r="E2774" s="6">
        <v>6688.49</v>
      </c>
      <c r="F2774" s="6">
        <v>3643.63</v>
      </c>
      <c r="G2774" s="6">
        <v>3656.81</v>
      </c>
      <c r="H2774" s="6">
        <v>3591.78</v>
      </c>
      <c r="I2774" s="6">
        <v>3610.44</v>
      </c>
      <c r="J2774" s="9">
        <f t="shared" si="4227"/>
        <v>107.58000000000084</v>
      </c>
      <c r="K2774" s="9">
        <f t="shared" si="4254"/>
        <v>111.53750000000014</v>
      </c>
      <c r="L2774" s="9">
        <f t="shared" si="4231"/>
        <v>65.029999999999745</v>
      </c>
      <c r="M2774" s="9">
        <f t="shared" ref="M2774" si="4271">AVERAGE(L2763:L2774)</f>
        <v>74.895833333333371</v>
      </c>
      <c r="N2774" s="6" t="s">
        <v>36</v>
      </c>
      <c r="O2774" s="9">
        <f t="shared" si="4233"/>
        <v>3078.0499999999997</v>
      </c>
      <c r="P2774" s="4">
        <f t="shared" ref="P2774:P2837" si="4272">(O2774-MIN(O2770:O2774))/(MAX(O2770:O2774)-MIN(O2770:O2774))</f>
        <v>0.28725556304787125</v>
      </c>
      <c r="Q2774" s="5">
        <f t="shared" ref="Q2774:Q2837" si="4273">MAX(O2770:O2774)-MIN(O2770:O2774)</f>
        <v>59.319999999999254</v>
      </c>
      <c r="R2774" s="5">
        <f t="shared" ref="R2774:R2837" si="4274">MIN(O2770:O2774) +((MAX(O2770:O2774)-MIN(O2770:O2774))*$R$2)</f>
        <v>3075.84</v>
      </c>
      <c r="S2774" s="4">
        <f t="shared" ref="S2774:S2837" si="4275">(O2774-MIN(O2768:O2774))/(MAX(O2768:O2774)-MIN(O2768:O2774))</f>
        <v>0.69745974955277368</v>
      </c>
      <c r="T2774" s="4">
        <f t="shared" ref="T2774:T2837" si="4276">(O2774-MIN(O2766:O2774))/(MAX(O2766:O2774)-MIN(O2766:O2774))</f>
        <v>0.72930405275625931</v>
      </c>
      <c r="U2774" s="5">
        <f t="shared" si="4268"/>
        <v>3090.9639999999999</v>
      </c>
      <c r="V2774" s="5">
        <f t="shared" si="4269"/>
        <v>-12.914000000000215</v>
      </c>
      <c r="X2774" s="5">
        <f t="shared" si="4229"/>
        <v>-44.100000000000364</v>
      </c>
      <c r="Y2774" s="5">
        <f t="shared" si="4230"/>
        <v>-33.190000000000055</v>
      </c>
      <c r="AA2774" s="5">
        <f t="shared" si="4248"/>
        <v>0</v>
      </c>
      <c r="AB2774" s="5">
        <f t="shared" si="4249"/>
        <v>1</v>
      </c>
      <c r="AC2774" s="5">
        <f t="shared" si="4250"/>
        <v>1</v>
      </c>
      <c r="AF2774" s="5">
        <f t="shared" si="4236"/>
        <v>30.930000000000291</v>
      </c>
      <c r="AG2774" s="5">
        <f t="shared" si="4237"/>
        <v>65.550000000000182</v>
      </c>
      <c r="AH2774" s="5">
        <f t="shared" si="4238"/>
        <v>76.650000000000546</v>
      </c>
      <c r="AI2774" s="5">
        <f t="shared" si="4239"/>
        <v>42.030000000000655</v>
      </c>
      <c r="AJ2774" s="5"/>
      <c r="AK2774" s="5">
        <f t="shared" si="4240"/>
        <v>30.930000000000291</v>
      </c>
      <c r="AL2774" s="5">
        <f t="shared" si="4260"/>
        <v>38.751000000000019</v>
      </c>
      <c r="AM2774" s="5">
        <f t="shared" si="4241"/>
        <v>76.650000000000546</v>
      </c>
      <c r="AN2774" s="5">
        <f t="shared" si="4256"/>
        <v>79.024000000000072</v>
      </c>
      <c r="AO2774" s="5">
        <f t="shared" si="4257"/>
        <v>0</v>
      </c>
      <c r="AP2774" s="5">
        <f t="shared" si="4270"/>
        <v>5</v>
      </c>
      <c r="AQ2774" s="5">
        <f t="shared" si="4189"/>
        <v>6.3</v>
      </c>
      <c r="AR2774" s="5"/>
      <c r="AS2774" s="5">
        <f t="shared" si="4234"/>
        <v>65.550000000000182</v>
      </c>
      <c r="AT2774" s="5">
        <f t="shared" si="4256"/>
        <v>89.885999999999882</v>
      </c>
      <c r="AU2774" s="5">
        <f t="shared" si="4242"/>
        <v>42.030000000000655</v>
      </c>
      <c r="AV2774" s="5">
        <f t="shared" si="4245"/>
        <v>-34.619999999999891</v>
      </c>
      <c r="AW2774" s="5">
        <f t="shared" si="4243"/>
        <v>3</v>
      </c>
      <c r="AX2774" s="5">
        <f t="shared" si="4197"/>
        <v>43.319000000000614</v>
      </c>
      <c r="AZ2774" s="4">
        <f t="shared" si="4179"/>
        <v>0.72930405275625931</v>
      </c>
      <c r="BA2774" s="5">
        <f t="shared" si="4185"/>
        <v>0</v>
      </c>
      <c r="BB2774" s="4">
        <f t="shared" si="4180"/>
        <v>0.72099148675979796</v>
      </c>
      <c r="BD2774" s="5">
        <v>0</v>
      </c>
      <c r="BE2774" s="4">
        <v>0.18284731026987977</v>
      </c>
      <c r="BJ2774" s="5">
        <v>64.480000000000473</v>
      </c>
      <c r="BK2774" s="5">
        <v>54.489999999999782</v>
      </c>
      <c r="BL2774" s="5">
        <v>23.840000000000146</v>
      </c>
      <c r="BM2774" s="5">
        <v>5</v>
      </c>
      <c r="BR2774">
        <v>77</v>
      </c>
      <c r="BS2774">
        <v>-45</v>
      </c>
    </row>
    <row r="2775" spans="1:71">
      <c r="A2775" s="7">
        <v>40513</v>
      </c>
      <c r="B2775" s="6">
        <v>6748.36</v>
      </c>
      <c r="C2775" s="6">
        <v>6868.81</v>
      </c>
      <c r="D2775" s="6">
        <v>6736.69</v>
      </c>
      <c r="E2775" s="6">
        <v>6866.63</v>
      </c>
      <c r="F2775" s="6">
        <v>3634.61</v>
      </c>
      <c r="G2775" s="6">
        <v>3674.96</v>
      </c>
      <c r="H2775" s="6">
        <v>3620.64</v>
      </c>
      <c r="I2775" s="6">
        <v>3669.29</v>
      </c>
      <c r="J2775" s="9">
        <f t="shared" si="4227"/>
        <v>180.32000000000062</v>
      </c>
      <c r="K2775" s="9">
        <f t="shared" si="4254"/>
        <v>115.45833333333348</v>
      </c>
      <c r="L2775" s="9">
        <f t="shared" si="4231"/>
        <v>64.519999999999982</v>
      </c>
      <c r="M2775" s="9">
        <f t="shared" ref="M2775" si="4277">AVERAGE(L2764:L2775)</f>
        <v>73.782500000000027</v>
      </c>
      <c r="N2775" s="6" t="s">
        <v>36</v>
      </c>
      <c r="O2775" s="9">
        <f t="shared" si="4233"/>
        <v>3197.34</v>
      </c>
      <c r="P2775" s="4">
        <f t="shared" si="4272"/>
        <v>1</v>
      </c>
      <c r="Q2775" s="5">
        <f t="shared" si="4273"/>
        <v>136.32999999999993</v>
      </c>
      <c r="R2775" s="5">
        <f t="shared" si="4274"/>
        <v>3095.0925000000002</v>
      </c>
      <c r="S2775" s="4">
        <f t="shared" si="4275"/>
        <v>1</v>
      </c>
      <c r="T2775" s="4">
        <f t="shared" si="4276"/>
        <v>1</v>
      </c>
      <c r="U2775" s="5">
        <f t="shared" si="4268"/>
        <v>3115.194</v>
      </c>
      <c r="V2775" s="5">
        <f t="shared" si="4269"/>
        <v>82.146000000000186</v>
      </c>
      <c r="X2775" s="5">
        <f t="shared" si="4229"/>
        <v>118.27000000000044</v>
      </c>
      <c r="Y2775" s="5">
        <f t="shared" si="4230"/>
        <v>34.679999999999836</v>
      </c>
      <c r="AA2775" s="5">
        <f t="shared" si="4248"/>
        <v>1</v>
      </c>
      <c r="AB2775" s="5">
        <f t="shared" si="4249"/>
        <v>0</v>
      </c>
      <c r="AC2775" s="5">
        <f t="shared" si="4250"/>
        <v>1</v>
      </c>
      <c r="AF2775" s="5">
        <f t="shared" si="4236"/>
        <v>120.45000000000073</v>
      </c>
      <c r="AG2775" s="5">
        <f t="shared" si="4237"/>
        <v>180.32000000000062</v>
      </c>
      <c r="AH2775" s="5">
        <f t="shared" si="4238"/>
        <v>11.670000000000073</v>
      </c>
      <c r="AI2775" s="5">
        <f t="shared" si="4239"/>
        <v>-48.199999999999818</v>
      </c>
      <c r="AJ2775" s="5"/>
      <c r="AK2775" s="5">
        <f t="shared" si="4240"/>
        <v>11.670000000000073</v>
      </c>
      <c r="AL2775" s="5">
        <f t="shared" si="4260"/>
        <v>38.751000000000019</v>
      </c>
      <c r="AM2775" s="5">
        <f t="shared" si="4241"/>
        <v>120.45000000000073</v>
      </c>
      <c r="AN2775" s="5">
        <f t="shared" si="4256"/>
        <v>86.449000000000154</v>
      </c>
      <c r="AO2775" s="5">
        <f t="shared" si="4257"/>
        <v>1</v>
      </c>
      <c r="AP2775" s="5">
        <f t="shared" si="4270"/>
        <v>6</v>
      </c>
      <c r="AQ2775" s="5">
        <f t="shared" si="4189"/>
        <v>6.3</v>
      </c>
      <c r="AR2775" s="5"/>
      <c r="AS2775" s="5">
        <f t="shared" si="4234"/>
        <v>180.32000000000062</v>
      </c>
      <c r="AT2775" s="5">
        <f t="shared" si="4256"/>
        <v>103.72299999999996</v>
      </c>
      <c r="AU2775" s="5">
        <f t="shared" si="4242"/>
        <v>-48.199999999999818</v>
      </c>
      <c r="AV2775" s="5">
        <f t="shared" si="4245"/>
        <v>-59.869999999999891</v>
      </c>
      <c r="AW2775" s="5">
        <f t="shared" si="4243"/>
        <v>4</v>
      </c>
      <c r="AX2775" s="5">
        <f t="shared" si="4197"/>
        <v>43.319000000000614</v>
      </c>
      <c r="AZ2775" s="4">
        <f t="shared" ref="AZ2775:AZ2838" si="4278">T2775</f>
        <v>1</v>
      </c>
      <c r="BA2775" s="5">
        <f t="shared" si="4185"/>
        <v>0</v>
      </c>
      <c r="BB2775" s="4">
        <f t="shared" ref="BB2775:BB2838" si="4279">AZ2774</f>
        <v>0.72930405275625931</v>
      </c>
      <c r="BD2775" s="5">
        <v>0</v>
      </c>
      <c r="BE2775" s="4">
        <v>0.18277066356228902</v>
      </c>
      <c r="BJ2775" s="5">
        <v>51.230000000000473</v>
      </c>
      <c r="BK2775" s="5">
        <v>9.9499999999998181</v>
      </c>
      <c r="BL2775" s="5">
        <v>1.4899999999997817</v>
      </c>
      <c r="BM2775" s="5">
        <v>5</v>
      </c>
      <c r="BR2775">
        <v>-46</v>
      </c>
      <c r="BS2775">
        <v>35</v>
      </c>
    </row>
    <row r="2776" spans="1:71">
      <c r="A2776" s="7">
        <v>40514</v>
      </c>
      <c r="B2776" s="6">
        <v>6895.77</v>
      </c>
      <c r="C2776" s="6">
        <v>6958.69</v>
      </c>
      <c r="D2776" s="6">
        <v>6840.65</v>
      </c>
      <c r="E2776" s="6">
        <v>6957.61</v>
      </c>
      <c r="F2776" s="6">
        <v>3695.41</v>
      </c>
      <c r="G2776" s="6">
        <v>3754.82</v>
      </c>
      <c r="H2776" s="6">
        <v>3650.03</v>
      </c>
      <c r="I2776" s="6">
        <v>3747.04</v>
      </c>
      <c r="J2776" s="9">
        <f t="shared" si="4227"/>
        <v>118.03999999999996</v>
      </c>
      <c r="K2776" s="9">
        <f t="shared" si="4254"/>
        <v>114.71000000000011</v>
      </c>
      <c r="L2776" s="9">
        <f t="shared" si="4231"/>
        <v>104.78999999999996</v>
      </c>
      <c r="M2776" s="9">
        <f t="shared" ref="M2776" si="4280">AVERAGE(L2765:L2776)</f>
        <v>74.034166666666692</v>
      </c>
      <c r="N2776" s="6" t="s">
        <v>37</v>
      </c>
      <c r="O2776" s="9">
        <f t="shared" si="4233"/>
        <v>3210.5699999999997</v>
      </c>
      <c r="P2776" s="4">
        <f t="shared" si="4272"/>
        <v>1</v>
      </c>
      <c r="Q2776" s="5">
        <f t="shared" si="4273"/>
        <v>149.55999999999949</v>
      </c>
      <c r="R2776" s="5">
        <f t="shared" si="4274"/>
        <v>3098.4</v>
      </c>
      <c r="S2776" s="4">
        <f t="shared" si="4275"/>
        <v>1</v>
      </c>
      <c r="T2776" s="4">
        <f t="shared" si="4276"/>
        <v>1</v>
      </c>
      <c r="U2776" s="5">
        <f t="shared" si="4268"/>
        <v>3133.46</v>
      </c>
      <c r="V2776" s="5">
        <f t="shared" si="4269"/>
        <v>77.109999999999673</v>
      </c>
      <c r="X2776" s="5">
        <f t="shared" si="4229"/>
        <v>61.839999999999236</v>
      </c>
      <c r="Y2776" s="5">
        <f t="shared" si="4230"/>
        <v>51.630000000000109</v>
      </c>
      <c r="AA2776" s="5">
        <f t="shared" si="4248"/>
        <v>1</v>
      </c>
      <c r="AB2776" s="5">
        <f t="shared" si="4249"/>
        <v>0</v>
      </c>
      <c r="AC2776" s="5">
        <f t="shared" si="4250"/>
        <v>1</v>
      </c>
      <c r="AF2776" s="5">
        <f t="shared" si="4236"/>
        <v>62.919999999999163</v>
      </c>
      <c r="AG2776" s="5">
        <f t="shared" si="4237"/>
        <v>92.059999999999491</v>
      </c>
      <c r="AH2776" s="5">
        <f t="shared" si="4238"/>
        <v>55.1200000000008</v>
      </c>
      <c r="AI2776" s="5">
        <f t="shared" si="4239"/>
        <v>25.980000000000473</v>
      </c>
      <c r="AJ2776" s="5"/>
      <c r="AK2776" s="5">
        <f t="shared" si="4240"/>
        <v>55.1200000000008</v>
      </c>
      <c r="AL2776" s="5">
        <f t="shared" si="4260"/>
        <v>41.367999999999384</v>
      </c>
      <c r="AM2776" s="5">
        <f t="shared" si="4241"/>
        <v>62.919999999999163</v>
      </c>
      <c r="AN2776" s="5">
        <f t="shared" si="4256"/>
        <v>85.757000000000062</v>
      </c>
      <c r="AO2776" s="5">
        <f t="shared" si="4257"/>
        <v>0</v>
      </c>
      <c r="AP2776" s="5">
        <f t="shared" si="4270"/>
        <v>5</v>
      </c>
      <c r="AQ2776" s="5">
        <f t="shared" si="4189"/>
        <v>6.2</v>
      </c>
      <c r="AR2776" s="5"/>
      <c r="AS2776" s="5">
        <f t="shared" si="4234"/>
        <v>92.059999999999491</v>
      </c>
      <c r="AT2776" s="5">
        <f t="shared" si="4256"/>
        <v>99.381999999999877</v>
      </c>
      <c r="AU2776" s="5">
        <f t="shared" si="4242"/>
        <v>25.980000000000473</v>
      </c>
      <c r="AV2776" s="5">
        <f t="shared" si="4245"/>
        <v>-29.140000000000327</v>
      </c>
      <c r="AW2776" s="5">
        <f t="shared" si="4243"/>
        <v>5</v>
      </c>
      <c r="AX2776" s="5">
        <f t="shared" si="4197"/>
        <v>43.319000000000614</v>
      </c>
      <c r="AZ2776" s="4">
        <f t="shared" si="4278"/>
        <v>1</v>
      </c>
      <c r="BA2776" s="5">
        <f t="shared" si="4185"/>
        <v>13.229999999999563</v>
      </c>
      <c r="BB2776" s="4">
        <f t="shared" si="4279"/>
        <v>1</v>
      </c>
      <c r="BD2776" s="5">
        <v>0</v>
      </c>
      <c r="BE2776" s="4">
        <v>0.18265878429589757</v>
      </c>
      <c r="BJ2776" s="5">
        <v>56.349999999999454</v>
      </c>
      <c r="BK2776" s="5">
        <v>19.350000000000364</v>
      </c>
      <c r="BL2776" s="5">
        <v>12.170000000000073</v>
      </c>
      <c r="BM2776" s="5">
        <v>5</v>
      </c>
      <c r="BR2776">
        <v>-46</v>
      </c>
      <c r="BS2776">
        <v>-44</v>
      </c>
    </row>
    <row r="2777" spans="1:71">
      <c r="A2777" s="7">
        <v>40515</v>
      </c>
      <c r="B2777" s="6">
        <v>6947.31</v>
      </c>
      <c r="C2777" s="6">
        <v>6977.91</v>
      </c>
      <c r="D2777" s="6">
        <v>6914.5</v>
      </c>
      <c r="E2777" s="6">
        <v>6947.72</v>
      </c>
      <c r="F2777" s="6">
        <v>3744.24</v>
      </c>
      <c r="G2777" s="6">
        <v>3775.75</v>
      </c>
      <c r="H2777" s="6">
        <v>3721.38</v>
      </c>
      <c r="I2777" s="6">
        <v>3750.55</v>
      </c>
      <c r="J2777" s="9">
        <f t="shared" si="4227"/>
        <v>63.409999999999854</v>
      </c>
      <c r="K2777" s="9">
        <f t="shared" si="4254"/>
        <v>115.69250000000011</v>
      </c>
      <c r="L2777" s="9">
        <f t="shared" si="4231"/>
        <v>54.369999999999891</v>
      </c>
      <c r="M2777" s="9">
        <f t="shared" ref="M2777" si="4281">AVERAGE(L2766:L2777)</f>
        <v>74.759166666666673</v>
      </c>
      <c r="N2777" s="6" t="s">
        <v>37</v>
      </c>
      <c r="O2777" s="9">
        <f t="shared" si="4233"/>
        <v>3197.17</v>
      </c>
      <c r="P2777" s="4">
        <f t="shared" si="4272"/>
        <v>0.91040385129714041</v>
      </c>
      <c r="Q2777" s="5">
        <f t="shared" si="4273"/>
        <v>149.55999999999949</v>
      </c>
      <c r="R2777" s="5">
        <f t="shared" si="4274"/>
        <v>3098.4</v>
      </c>
      <c r="S2777" s="4">
        <f t="shared" si="4275"/>
        <v>0.91040385129714041</v>
      </c>
      <c r="T2777" s="4">
        <f t="shared" si="4276"/>
        <v>0.9417365972433599</v>
      </c>
      <c r="U2777" s="5">
        <f t="shared" si="4268"/>
        <v>3148.828</v>
      </c>
      <c r="V2777" s="5">
        <f t="shared" si="4269"/>
        <v>48.342000000000098</v>
      </c>
      <c r="X2777" s="5">
        <f t="shared" si="4229"/>
        <v>0.40999999999985448</v>
      </c>
      <c r="Y2777" s="5">
        <f t="shared" si="4230"/>
        <v>6.3100000000004002</v>
      </c>
      <c r="AA2777" s="5">
        <f t="shared" si="4248"/>
        <v>1</v>
      </c>
      <c r="AB2777" s="5">
        <f t="shared" si="4249"/>
        <v>0</v>
      </c>
      <c r="AC2777" s="5">
        <f t="shared" si="4250"/>
        <v>1</v>
      </c>
      <c r="AF2777" s="5">
        <f t="shared" si="4236"/>
        <v>30.599999999999454</v>
      </c>
      <c r="AG2777" s="5">
        <f t="shared" si="4237"/>
        <v>20.300000000000182</v>
      </c>
      <c r="AH2777" s="5">
        <f t="shared" si="4238"/>
        <v>32.8100000000004</v>
      </c>
      <c r="AI2777" s="5">
        <f t="shared" si="4239"/>
        <v>43.109999999999673</v>
      </c>
      <c r="AJ2777" s="5"/>
      <c r="AK2777" s="5">
        <f t="shared" si="4240"/>
        <v>30.599999999999454</v>
      </c>
      <c r="AL2777" s="5">
        <f t="shared" si="4260"/>
        <v>41.367999999999384</v>
      </c>
      <c r="AM2777" s="5">
        <f t="shared" si="4241"/>
        <v>32.8100000000004</v>
      </c>
      <c r="AN2777" s="5">
        <f t="shared" si="4256"/>
        <v>84.344000000000136</v>
      </c>
      <c r="AO2777" s="5">
        <f t="shared" si="4257"/>
        <v>0</v>
      </c>
      <c r="AP2777" s="5">
        <f t="shared" si="4270"/>
        <v>5</v>
      </c>
      <c r="AQ2777" s="5">
        <f t="shared" si="4189"/>
        <v>6.1</v>
      </c>
      <c r="AR2777" s="5"/>
      <c r="AS2777" s="5">
        <f t="shared" si="4234"/>
        <v>43.109999999999673</v>
      </c>
      <c r="AT2777" s="5">
        <f t="shared" si="4256"/>
        <v>99.924999999999912</v>
      </c>
      <c r="AU2777" s="5">
        <f t="shared" si="4242"/>
        <v>20.300000000000182</v>
      </c>
      <c r="AV2777" s="5">
        <f t="shared" si="4245"/>
        <v>10.299999999999272</v>
      </c>
      <c r="AW2777" s="5">
        <f t="shared" si="4243"/>
        <v>6</v>
      </c>
      <c r="AX2777" s="5">
        <f t="shared" si="4197"/>
        <v>43.319000000000614</v>
      </c>
      <c r="AZ2777" s="4">
        <f t="shared" si="4278"/>
        <v>0.9417365972433599</v>
      </c>
      <c r="BA2777" s="5">
        <f t="shared" si="4185"/>
        <v>-13.399999999999636</v>
      </c>
      <c r="BB2777" s="4">
        <f t="shared" si="4279"/>
        <v>1</v>
      </c>
      <c r="BD2777" s="5">
        <v>0</v>
      </c>
      <c r="BE2777" s="4">
        <v>0.18212890624999903</v>
      </c>
      <c r="BJ2777" s="5">
        <v>115.48000000000047</v>
      </c>
      <c r="BK2777" s="5">
        <v>43.149999999999636</v>
      </c>
      <c r="BL2777" s="5">
        <v>30.019999999999527</v>
      </c>
      <c r="BM2777" s="5">
        <v>5</v>
      </c>
      <c r="BR2777">
        <v>0</v>
      </c>
      <c r="BS2777">
        <v>-6</v>
      </c>
    </row>
    <row r="2778" spans="1:71">
      <c r="A2778" s="7">
        <v>40518</v>
      </c>
      <c r="B2778" s="6">
        <v>6970.24</v>
      </c>
      <c r="C2778" s="6">
        <v>6971.95</v>
      </c>
      <c r="D2778" s="6">
        <v>6926.57</v>
      </c>
      <c r="E2778" s="6">
        <v>6954.38</v>
      </c>
      <c r="F2778" s="6">
        <v>3758.58</v>
      </c>
      <c r="G2778" s="6">
        <v>3763.4</v>
      </c>
      <c r="H2778" s="6">
        <v>3723.16</v>
      </c>
      <c r="I2778" s="6">
        <v>3749.23</v>
      </c>
      <c r="J2778" s="9">
        <f t="shared" si="4227"/>
        <v>45.380000000000109</v>
      </c>
      <c r="K2778" s="9">
        <f t="shared" si="4254"/>
        <v>108.1850000000001</v>
      </c>
      <c r="L2778" s="9">
        <f t="shared" si="4231"/>
        <v>40.240000000000236</v>
      </c>
      <c r="M2778" s="9">
        <f t="shared" ref="M2778" si="4282">AVERAGE(L2767:L2778)</f>
        <v>71.343333333333362</v>
      </c>
      <c r="N2778" s="6" t="s">
        <v>37</v>
      </c>
      <c r="O2778" s="9">
        <f t="shared" si="4233"/>
        <v>3205.15</v>
      </c>
      <c r="P2778" s="4">
        <f t="shared" si="4272"/>
        <v>0.95910051313009648</v>
      </c>
      <c r="Q2778" s="5">
        <f t="shared" si="4273"/>
        <v>132.51999999999998</v>
      </c>
      <c r="R2778" s="5">
        <f t="shared" si="4274"/>
        <v>3111.18</v>
      </c>
      <c r="S2778" s="4">
        <f t="shared" si="4275"/>
        <v>0.96376036373362106</v>
      </c>
      <c r="T2778" s="4">
        <f t="shared" si="4276"/>
        <v>0.96376036373362106</v>
      </c>
      <c r="U2778" s="5">
        <f t="shared" si="4268"/>
        <v>3177.6559999999999</v>
      </c>
      <c r="V2778" s="5">
        <f t="shared" si="4269"/>
        <v>27.494000000000142</v>
      </c>
      <c r="X2778" s="5">
        <f t="shared" si="4229"/>
        <v>-15.859999999999673</v>
      </c>
      <c r="Y2778" s="5">
        <f t="shared" si="4230"/>
        <v>-9.3499999999999091</v>
      </c>
      <c r="AA2778" s="5">
        <f t="shared" si="4248"/>
        <v>0</v>
      </c>
      <c r="AB2778" s="5">
        <f t="shared" si="4249"/>
        <v>1</v>
      </c>
      <c r="AC2778" s="5">
        <f t="shared" si="4250"/>
        <v>1</v>
      </c>
      <c r="AF2778" s="5">
        <f t="shared" si="4236"/>
        <v>1.7100000000000364</v>
      </c>
      <c r="AG2778" s="5">
        <f t="shared" si="4237"/>
        <v>24.229999999999563</v>
      </c>
      <c r="AH2778" s="5">
        <f t="shared" si="4238"/>
        <v>43.670000000000073</v>
      </c>
      <c r="AI2778" s="5">
        <f t="shared" si="4239"/>
        <v>21.150000000000546</v>
      </c>
      <c r="AJ2778" s="5"/>
      <c r="AK2778" s="5">
        <f t="shared" si="4240"/>
        <v>1.7100000000000364</v>
      </c>
      <c r="AL2778" s="5">
        <f t="shared" si="4260"/>
        <v>41.367999999999384</v>
      </c>
      <c r="AM2778" s="5">
        <f t="shared" si="4241"/>
        <v>43.670000000000073</v>
      </c>
      <c r="AN2778" s="5">
        <f t="shared" si="4256"/>
        <v>80.106000000000137</v>
      </c>
      <c r="AO2778" s="5">
        <f t="shared" si="4257"/>
        <v>0</v>
      </c>
      <c r="AP2778" s="5">
        <f t="shared" si="4270"/>
        <v>4</v>
      </c>
      <c r="AQ2778" s="5">
        <f t="shared" si="4189"/>
        <v>5.8</v>
      </c>
      <c r="AR2778" s="5"/>
      <c r="AS2778" s="5">
        <f t="shared" si="4234"/>
        <v>24.229999999999563</v>
      </c>
      <c r="AT2778" s="5">
        <f t="shared" si="4256"/>
        <v>96.509999999999849</v>
      </c>
      <c r="AU2778" s="5">
        <f t="shared" si="4242"/>
        <v>21.150000000000546</v>
      </c>
      <c r="AV2778" s="5">
        <f t="shared" si="4245"/>
        <v>-22.519999999999527</v>
      </c>
      <c r="AW2778" s="5">
        <f t="shared" si="4243"/>
        <v>2</v>
      </c>
      <c r="AX2778" s="5">
        <f t="shared" si="4197"/>
        <v>43.319000000000614</v>
      </c>
      <c r="AZ2778" s="4">
        <f t="shared" si="4278"/>
        <v>0.96376036373362106</v>
      </c>
      <c r="BA2778" s="5">
        <f t="shared" si="4185"/>
        <v>7.9800000000000182</v>
      </c>
      <c r="BB2778" s="4">
        <f t="shared" si="4279"/>
        <v>0.9417365972433599</v>
      </c>
      <c r="BD2778" s="5">
        <v>0</v>
      </c>
      <c r="BE2778" s="4">
        <v>0.18053352559480892</v>
      </c>
      <c r="BJ2778" s="5">
        <v>49.409999999999854</v>
      </c>
      <c r="BK2778" s="5">
        <v>2.9799999999995634</v>
      </c>
      <c r="BL2778" s="5">
        <v>37.770000000000437</v>
      </c>
      <c r="BM2778" s="5">
        <v>5</v>
      </c>
      <c r="BR2778">
        <v>-43</v>
      </c>
      <c r="BS2778">
        <v>9</v>
      </c>
    </row>
    <row r="2779" spans="1:71">
      <c r="A2779" s="7">
        <v>40519</v>
      </c>
      <c r="B2779" s="6">
        <v>6987.88</v>
      </c>
      <c r="C2779" s="6">
        <v>7042.67</v>
      </c>
      <c r="D2779" s="6">
        <v>6962.1</v>
      </c>
      <c r="E2779" s="6">
        <v>7001.91</v>
      </c>
      <c r="F2779" s="6">
        <v>3759.59</v>
      </c>
      <c r="G2779" s="6">
        <v>3835.06</v>
      </c>
      <c r="H2779" s="6">
        <v>3758.91</v>
      </c>
      <c r="I2779" s="6">
        <v>3810.5</v>
      </c>
      <c r="J2779" s="9">
        <f t="shared" si="4227"/>
        <v>88.289999999999964</v>
      </c>
      <c r="K2779" s="9">
        <f t="shared" si="4254"/>
        <v>110.57083333333344</v>
      </c>
      <c r="L2779" s="9">
        <f t="shared" si="4231"/>
        <v>85.829999999999927</v>
      </c>
      <c r="M2779" s="9">
        <f t="shared" ref="M2779" si="4283">AVERAGE(L2768:L2779)</f>
        <v>74.790000000000035</v>
      </c>
      <c r="N2779" s="6" t="s">
        <v>37</v>
      </c>
      <c r="O2779" s="9">
        <f t="shared" si="4233"/>
        <v>3191.41</v>
      </c>
      <c r="P2779" s="4">
        <f t="shared" si="4272"/>
        <v>0</v>
      </c>
      <c r="Q2779" s="5">
        <f t="shared" si="4273"/>
        <v>19.159999999999854</v>
      </c>
      <c r="R2779" s="5">
        <f t="shared" si="4274"/>
        <v>3196.2</v>
      </c>
      <c r="S2779" s="4">
        <f t="shared" si="4275"/>
        <v>0.87189087991441616</v>
      </c>
      <c r="T2779" s="4">
        <f t="shared" si="4276"/>
        <v>0.87189087991441616</v>
      </c>
      <c r="U2779" s="5">
        <f t="shared" si="4268"/>
        <v>3200.328</v>
      </c>
      <c r="V2779" s="5">
        <f t="shared" si="4269"/>
        <v>-8.9180000000001201</v>
      </c>
      <c r="X2779" s="5">
        <f t="shared" si="4229"/>
        <v>14.029999999999745</v>
      </c>
      <c r="Y2779" s="5">
        <f t="shared" si="4230"/>
        <v>50.909999999999854</v>
      </c>
      <c r="AA2779" s="5">
        <f t="shared" si="4248"/>
        <v>1</v>
      </c>
      <c r="AB2779" s="5">
        <f t="shared" si="4249"/>
        <v>0</v>
      </c>
      <c r="AC2779" s="5">
        <f t="shared" si="4250"/>
        <v>1</v>
      </c>
      <c r="AF2779" s="5">
        <f t="shared" si="4236"/>
        <v>54.789999999999964</v>
      </c>
      <c r="AG2779" s="5">
        <f t="shared" si="4237"/>
        <v>88.289999999999964</v>
      </c>
      <c r="AH2779" s="5">
        <f t="shared" si="4238"/>
        <v>25.779999999999745</v>
      </c>
      <c r="AI2779" s="5">
        <f t="shared" si="4239"/>
        <v>-7.7200000000002547</v>
      </c>
      <c r="AJ2779" s="5"/>
      <c r="AK2779" s="5">
        <f t="shared" si="4240"/>
        <v>25.779999999999745</v>
      </c>
      <c r="AL2779" s="5">
        <f t="shared" si="4260"/>
        <v>41.367999999999384</v>
      </c>
      <c r="AM2779" s="5">
        <f t="shared" si="4241"/>
        <v>54.789999999999964</v>
      </c>
      <c r="AN2779" s="5">
        <f t="shared" si="4256"/>
        <v>76.910000000000124</v>
      </c>
      <c r="AO2779" s="5">
        <f t="shared" si="4257"/>
        <v>0</v>
      </c>
      <c r="AP2779" s="5">
        <f t="shared" si="4270"/>
        <v>3</v>
      </c>
      <c r="AQ2779" s="5">
        <f t="shared" si="4189"/>
        <v>5.4</v>
      </c>
      <c r="AR2779" s="5"/>
      <c r="AS2779" s="5">
        <f t="shared" si="4234"/>
        <v>88.289999999999964</v>
      </c>
      <c r="AT2779" s="5">
        <f t="shared" si="4256"/>
        <v>93.63399999999983</v>
      </c>
      <c r="AU2779" s="5">
        <f t="shared" si="4242"/>
        <v>-7.7200000000002547</v>
      </c>
      <c r="AV2779" s="5">
        <f t="shared" si="4245"/>
        <v>-33.5</v>
      </c>
      <c r="AW2779" s="5">
        <f t="shared" si="4243"/>
        <v>3</v>
      </c>
      <c r="AX2779" s="5">
        <f t="shared" si="4197"/>
        <v>43.319000000000614</v>
      </c>
      <c r="AZ2779" s="4">
        <f t="shared" si="4278"/>
        <v>0.87189087991441616</v>
      </c>
      <c r="BA2779" s="5">
        <f t="shared" ref="BA2779:BA2842" si="4284">IF(AZ2778&gt;0.9,O2779-O2778,0)</f>
        <v>-13.740000000000236</v>
      </c>
      <c r="BB2779" s="4">
        <f t="shared" si="4279"/>
        <v>0.96376036373362106</v>
      </c>
      <c r="BD2779" s="5">
        <v>0</v>
      </c>
      <c r="BE2779" s="4">
        <v>0.18027547370823854</v>
      </c>
      <c r="BJ2779" s="5">
        <v>31.349999999999454</v>
      </c>
      <c r="BK2779" s="5">
        <v>20.190000000000509</v>
      </c>
      <c r="BL2779" s="5">
        <v>12.339999999999236</v>
      </c>
      <c r="BM2779" s="5">
        <v>5</v>
      </c>
      <c r="BR2779">
        <v>14</v>
      </c>
      <c r="BS2779">
        <v>-45</v>
      </c>
    </row>
    <row r="2780" spans="1:71">
      <c r="A2780" s="7">
        <v>40520</v>
      </c>
      <c r="B2780" s="6">
        <v>6976.19</v>
      </c>
      <c r="C2780" s="6">
        <v>7013.53</v>
      </c>
      <c r="D2780" s="6">
        <v>6956.67</v>
      </c>
      <c r="E2780" s="6">
        <v>6975.87</v>
      </c>
      <c r="F2780" s="6">
        <v>3790.48</v>
      </c>
      <c r="G2780" s="6">
        <v>3857.86</v>
      </c>
      <c r="H2780" s="6">
        <v>3784.38</v>
      </c>
      <c r="I2780" s="6">
        <v>3831.98</v>
      </c>
      <c r="J2780" s="9">
        <f t="shared" si="4227"/>
        <v>56.859999999999673</v>
      </c>
      <c r="K2780" s="9">
        <f t="shared" si="4254"/>
        <v>107.31250000000007</v>
      </c>
      <c r="L2780" s="9">
        <f t="shared" si="4231"/>
        <v>73.480000000000018</v>
      </c>
      <c r="M2780" s="9">
        <f t="shared" ref="M2780" si="4285">AVERAGE(L2769:L2780)</f>
        <v>73.947500000000034</v>
      </c>
      <c r="N2780" s="6" t="s">
        <v>37</v>
      </c>
      <c r="O2780" s="9">
        <f t="shared" si="4233"/>
        <v>3143.89</v>
      </c>
      <c r="P2780" s="4">
        <f t="shared" si="4272"/>
        <v>0</v>
      </c>
      <c r="Q2780" s="5">
        <f t="shared" si="4273"/>
        <v>66.679999999999836</v>
      </c>
      <c r="R2780" s="5">
        <f t="shared" si="4274"/>
        <v>3160.56</v>
      </c>
      <c r="S2780" s="4">
        <f t="shared" si="4275"/>
        <v>0.49683066706912282</v>
      </c>
      <c r="T2780" s="4">
        <f t="shared" si="4276"/>
        <v>0.5541588660069533</v>
      </c>
      <c r="U2780" s="5">
        <f t="shared" si="4268"/>
        <v>3189.6379999999999</v>
      </c>
      <c r="V2780" s="5">
        <f t="shared" si="4269"/>
        <v>-45.748000000000047</v>
      </c>
      <c r="X2780" s="5">
        <f t="shared" si="4229"/>
        <v>-0.31999999999970896</v>
      </c>
      <c r="Y2780" s="5">
        <f t="shared" si="4230"/>
        <v>41.5</v>
      </c>
      <c r="AA2780" s="5">
        <f t="shared" si="4248"/>
        <v>0</v>
      </c>
      <c r="AB2780" s="5">
        <f t="shared" si="4249"/>
        <v>0</v>
      </c>
      <c r="AC2780" s="5">
        <f t="shared" si="4250"/>
        <v>0</v>
      </c>
      <c r="AF2780" s="5">
        <f t="shared" si="4236"/>
        <v>37.340000000000146</v>
      </c>
      <c r="AG2780" s="5">
        <f t="shared" si="4237"/>
        <v>11.619999999999891</v>
      </c>
      <c r="AH2780" s="5">
        <f t="shared" si="4238"/>
        <v>19.519999999999527</v>
      </c>
      <c r="AI2780" s="5">
        <f t="shared" si="4239"/>
        <v>45.239999999999782</v>
      </c>
      <c r="AJ2780" s="5"/>
      <c r="AK2780" s="5">
        <f t="shared" si="4240"/>
        <v>19.519999999999527</v>
      </c>
      <c r="AL2780" s="5">
        <f t="shared" si="4260"/>
        <v>41.367999999999384</v>
      </c>
      <c r="AM2780" s="5">
        <f t="shared" si="4241"/>
        <v>37.340000000000146</v>
      </c>
      <c r="AN2780" s="5">
        <f t="shared" si="4256"/>
        <v>71.335000000000122</v>
      </c>
      <c r="AO2780" s="5">
        <f t="shared" si="4257"/>
        <v>0</v>
      </c>
      <c r="AP2780" s="5">
        <f t="shared" si="4270"/>
        <v>2</v>
      </c>
      <c r="AQ2780" s="5">
        <f t="shared" si="4189"/>
        <v>4.9000000000000004</v>
      </c>
      <c r="AR2780" s="5"/>
      <c r="AS2780" s="5">
        <f t="shared" si="4234"/>
        <v>45.239999999999782</v>
      </c>
      <c r="AT2780" s="5">
        <f t="shared" si="4256"/>
        <v>85.287999999999826</v>
      </c>
      <c r="AU2780" s="5">
        <f t="shared" si="4242"/>
        <v>11.619999999999891</v>
      </c>
      <c r="AV2780" s="5">
        <f t="shared" si="4245"/>
        <v>25.720000000000255</v>
      </c>
      <c r="AW2780" s="5">
        <f t="shared" si="4243"/>
        <v>4</v>
      </c>
      <c r="AX2780" s="5">
        <f t="shared" si="4197"/>
        <v>43.319000000000614</v>
      </c>
      <c r="AZ2780" s="4">
        <f t="shared" si="4278"/>
        <v>0.5541588660069533</v>
      </c>
      <c r="BA2780" s="5">
        <f t="shared" si="4284"/>
        <v>0</v>
      </c>
      <c r="BB2780" s="4">
        <f t="shared" si="4279"/>
        <v>0.87189087991441616</v>
      </c>
      <c r="BD2780" s="5">
        <v>0</v>
      </c>
      <c r="BE2780" s="4">
        <v>0.18024889602568867</v>
      </c>
      <c r="BJ2780" s="5">
        <v>68.630000000000109</v>
      </c>
      <c r="BK2780" s="5">
        <v>30.449999999999818</v>
      </c>
      <c r="BL2780" s="5">
        <v>22.599999999999454</v>
      </c>
      <c r="BM2780" s="5">
        <v>5</v>
      </c>
      <c r="BR2780">
        <v>0</v>
      </c>
      <c r="BS2780">
        <v>-44</v>
      </c>
    </row>
    <row r="2781" spans="1:71">
      <c r="A2781" s="7">
        <v>40521</v>
      </c>
      <c r="B2781" s="6">
        <v>7017.99</v>
      </c>
      <c r="C2781" s="6">
        <v>7021.31</v>
      </c>
      <c r="D2781" s="6">
        <v>6947.9</v>
      </c>
      <c r="E2781" s="6">
        <v>6964.16</v>
      </c>
      <c r="F2781" s="6">
        <v>3857.69</v>
      </c>
      <c r="G2781" s="6">
        <v>3867.34</v>
      </c>
      <c r="H2781" s="6">
        <v>3836.83</v>
      </c>
      <c r="I2781" s="6">
        <v>3858.05</v>
      </c>
      <c r="J2781" s="9">
        <f t="shared" si="4227"/>
        <v>73.410000000000764</v>
      </c>
      <c r="K2781" s="9">
        <f t="shared" si="4254"/>
        <v>103.19416666666682</v>
      </c>
      <c r="L2781" s="9">
        <f t="shared" si="4231"/>
        <v>35.360000000000127</v>
      </c>
      <c r="M2781" s="9">
        <f t="shared" ref="M2781" si="4286">AVERAGE(L2770:L2781)</f>
        <v>69.021666666666718</v>
      </c>
      <c r="N2781" s="6" t="s">
        <v>36</v>
      </c>
      <c r="O2781" s="9">
        <f t="shared" si="4233"/>
        <v>3106.1099999999997</v>
      </c>
      <c r="P2781" s="4">
        <f t="shared" si="4272"/>
        <v>0</v>
      </c>
      <c r="Q2781" s="5">
        <f t="shared" si="4273"/>
        <v>99.040000000000418</v>
      </c>
      <c r="R2781" s="5">
        <f t="shared" si="4274"/>
        <v>3130.87</v>
      </c>
      <c r="S2781" s="4">
        <f t="shared" si="4275"/>
        <v>0</v>
      </c>
      <c r="T2781" s="4">
        <f t="shared" si="4276"/>
        <v>0.30155121690291259</v>
      </c>
      <c r="U2781" s="5">
        <f t="shared" si="4268"/>
        <v>3168.7460000000001</v>
      </c>
      <c r="V2781" s="5">
        <f t="shared" si="4269"/>
        <v>-62.636000000000422</v>
      </c>
      <c r="X2781" s="5">
        <f t="shared" si="4229"/>
        <v>-53.829999999999927</v>
      </c>
      <c r="Y2781" s="5">
        <f t="shared" si="4230"/>
        <v>0.36000000000012733</v>
      </c>
      <c r="AA2781" s="5">
        <f t="shared" si="4248"/>
        <v>0</v>
      </c>
      <c r="AB2781" s="5">
        <f t="shared" si="4249"/>
        <v>0</v>
      </c>
      <c r="AC2781" s="5">
        <f t="shared" si="4250"/>
        <v>0</v>
      </c>
      <c r="AF2781" s="5">
        <f t="shared" si="4236"/>
        <v>3.3200000000006185</v>
      </c>
      <c r="AG2781" s="5">
        <f t="shared" si="4237"/>
        <v>45.440000000000509</v>
      </c>
      <c r="AH2781" s="5">
        <f t="shared" si="4238"/>
        <v>70.090000000000146</v>
      </c>
      <c r="AI2781" s="5">
        <f t="shared" si="4239"/>
        <v>27.970000000000255</v>
      </c>
      <c r="AJ2781" s="5"/>
      <c r="AK2781" s="5">
        <f t="shared" si="4240"/>
        <v>3.3200000000006185</v>
      </c>
      <c r="AL2781" s="5">
        <f t="shared" si="4260"/>
        <v>41.367999999999384</v>
      </c>
      <c r="AM2781" s="5">
        <f t="shared" si="4241"/>
        <v>70.090000000000146</v>
      </c>
      <c r="AN2781" s="5">
        <f t="shared" si="4256"/>
        <v>73.231000000000137</v>
      </c>
      <c r="AO2781" s="5">
        <f t="shared" si="4257"/>
        <v>0</v>
      </c>
      <c r="AP2781" s="5">
        <f t="shared" si="4270"/>
        <v>2</v>
      </c>
      <c r="AQ2781" s="5">
        <f t="shared" si="4189"/>
        <v>4.4000000000000004</v>
      </c>
      <c r="AR2781" s="5"/>
      <c r="AS2781" s="5">
        <f t="shared" si="4234"/>
        <v>45.440000000000509</v>
      </c>
      <c r="AT2781" s="5">
        <f t="shared" si="4256"/>
        <v>83.630999999999858</v>
      </c>
      <c r="AU2781" s="5">
        <f t="shared" si="4242"/>
        <v>27.970000000000255</v>
      </c>
      <c r="AV2781" s="5">
        <f t="shared" si="4245"/>
        <v>-42.119999999999891</v>
      </c>
      <c r="AW2781" s="5">
        <f t="shared" si="4243"/>
        <v>5</v>
      </c>
      <c r="AX2781" s="5">
        <f t="shared" si="4197"/>
        <v>43.319000000000614</v>
      </c>
      <c r="AZ2781" s="4">
        <f t="shared" si="4278"/>
        <v>0.30155121690291259</v>
      </c>
      <c r="BA2781" s="5">
        <f t="shared" si="4284"/>
        <v>0</v>
      </c>
      <c r="BB2781" s="4">
        <f t="shared" si="4279"/>
        <v>0.5541588660069533</v>
      </c>
      <c r="BD2781" s="5">
        <v>0</v>
      </c>
      <c r="BE2781" s="4">
        <v>0.17968566737039257</v>
      </c>
      <c r="BJ2781" s="5">
        <v>27.899999999999636</v>
      </c>
      <c r="BK2781" s="5">
        <v>19.230000000000473</v>
      </c>
      <c r="BL2781" s="5">
        <v>6.7299999999995634</v>
      </c>
      <c r="BM2781" s="5">
        <v>5</v>
      </c>
      <c r="BR2781">
        <v>70</v>
      </c>
      <c r="BS2781">
        <v>0</v>
      </c>
    </row>
    <row r="2782" spans="1:71">
      <c r="A2782" s="7">
        <v>40522</v>
      </c>
      <c r="B2782" s="6">
        <v>6987.69</v>
      </c>
      <c r="C2782" s="6">
        <v>7018.11</v>
      </c>
      <c r="D2782" s="6">
        <v>6973.32</v>
      </c>
      <c r="E2782" s="6">
        <v>7006.17</v>
      </c>
      <c r="F2782" s="6">
        <v>3870.46</v>
      </c>
      <c r="G2782" s="6">
        <v>3873.64</v>
      </c>
      <c r="H2782" s="6">
        <v>3850.69</v>
      </c>
      <c r="I2782" s="6">
        <v>3857.35</v>
      </c>
      <c r="J2782" s="9">
        <f t="shared" si="4227"/>
        <v>53.949999999999818</v>
      </c>
      <c r="K2782" s="9">
        <f t="shared" si="4254"/>
        <v>96.713333333333438</v>
      </c>
      <c r="L2782" s="9">
        <f t="shared" si="4231"/>
        <v>22.949999999999818</v>
      </c>
      <c r="M2782" s="9">
        <f t="shared" ref="M2782" si="4287">AVERAGE(L2771:L2782)</f>
        <v>66.179166666666674</v>
      </c>
      <c r="N2782" s="6" t="s">
        <v>36</v>
      </c>
      <c r="O2782" s="9">
        <f t="shared" si="4233"/>
        <v>3148.82</v>
      </c>
      <c r="P2782" s="4">
        <f t="shared" si="4272"/>
        <v>0.43123990306947002</v>
      </c>
      <c r="Q2782" s="5">
        <f t="shared" si="4273"/>
        <v>99.040000000000418</v>
      </c>
      <c r="R2782" s="5">
        <f t="shared" si="4274"/>
        <v>3130.87</v>
      </c>
      <c r="S2782" s="4">
        <f t="shared" si="4275"/>
        <v>0.40886463718170091</v>
      </c>
      <c r="T2782" s="4">
        <f t="shared" si="4276"/>
        <v>0.53403259885300669</v>
      </c>
      <c r="U2782" s="5">
        <f t="shared" si="4268"/>
        <v>3159.0759999999996</v>
      </c>
      <c r="V2782" s="5">
        <f t="shared" si="4269"/>
        <v>-10.255999999999403</v>
      </c>
      <c r="X2782" s="5">
        <f t="shared" si="4229"/>
        <v>18.480000000000473</v>
      </c>
      <c r="Y2782" s="5">
        <f t="shared" si="4230"/>
        <v>-13.110000000000127</v>
      </c>
      <c r="AA2782" s="5">
        <f t="shared" si="4248"/>
        <v>0</v>
      </c>
      <c r="AB2782" s="5">
        <f t="shared" si="4249"/>
        <v>0</v>
      </c>
      <c r="AC2782" s="5">
        <f t="shared" si="4250"/>
        <v>0</v>
      </c>
      <c r="AF2782" s="5">
        <f t="shared" si="4236"/>
        <v>30.420000000000073</v>
      </c>
      <c r="AG2782" s="5">
        <f t="shared" si="4237"/>
        <v>53.949999999999818</v>
      </c>
      <c r="AH2782" s="5">
        <f t="shared" si="4238"/>
        <v>14.369999999999891</v>
      </c>
      <c r="AI2782" s="5">
        <f t="shared" si="4239"/>
        <v>-9.1599999999998545</v>
      </c>
      <c r="AJ2782" s="5"/>
      <c r="AK2782" s="5">
        <f t="shared" si="4240"/>
        <v>14.369999999999891</v>
      </c>
      <c r="AL2782" s="5">
        <f t="shared" si="4260"/>
        <v>41.367999999999384</v>
      </c>
      <c r="AM2782" s="5">
        <f t="shared" si="4241"/>
        <v>30.420000000000073</v>
      </c>
      <c r="AN2782" s="5">
        <f t="shared" si="4256"/>
        <v>69.894000000000148</v>
      </c>
      <c r="AO2782" s="5">
        <f t="shared" si="4257"/>
        <v>0</v>
      </c>
      <c r="AP2782" s="5">
        <f t="shared" si="4270"/>
        <v>2</v>
      </c>
      <c r="AQ2782" s="5">
        <f t="shared" ref="AQ2782:AQ2845" si="4288">AVERAGE(AP2773:AP2782)</f>
        <v>4</v>
      </c>
      <c r="AR2782" s="5"/>
      <c r="AS2782" s="5">
        <f t="shared" si="4234"/>
        <v>53.949999999999818</v>
      </c>
      <c r="AT2782" s="5">
        <f t="shared" si="4256"/>
        <v>78.919999999999888</v>
      </c>
      <c r="AU2782" s="5">
        <f t="shared" si="4242"/>
        <v>-9.1599999999998545</v>
      </c>
      <c r="AV2782" s="5">
        <f t="shared" si="4245"/>
        <v>-23.529999999999745</v>
      </c>
      <c r="AW2782" s="5">
        <f t="shared" si="4243"/>
        <v>6</v>
      </c>
      <c r="AX2782" s="5">
        <f t="shared" si="4197"/>
        <v>43.319000000000614</v>
      </c>
      <c r="AZ2782" s="4">
        <f t="shared" si="4278"/>
        <v>0.53403259885300669</v>
      </c>
      <c r="BA2782" s="5">
        <f t="shared" si="4284"/>
        <v>0</v>
      </c>
      <c r="BB2782" s="4">
        <f t="shared" si="4279"/>
        <v>0.30155121690291259</v>
      </c>
      <c r="BD2782" s="5">
        <v>0</v>
      </c>
      <c r="BE2782" s="4">
        <v>0.17893106119286942</v>
      </c>
      <c r="BJ2782" s="5">
        <v>78.890000000000327</v>
      </c>
      <c r="BK2782" s="5">
        <v>55.409999999999854</v>
      </c>
      <c r="BL2782" s="5">
        <v>43.980000000000473</v>
      </c>
      <c r="BM2782" s="5">
        <v>5</v>
      </c>
      <c r="BR2782">
        <v>14</v>
      </c>
      <c r="BS2782">
        <v>-13</v>
      </c>
    </row>
    <row r="2783" spans="1:71">
      <c r="A2783" s="7">
        <v>40525</v>
      </c>
      <c r="B2783" s="6">
        <v>7027.58</v>
      </c>
      <c r="C2783" s="6">
        <v>7044.87</v>
      </c>
      <c r="D2783" s="6">
        <v>7017.6</v>
      </c>
      <c r="E2783" s="6">
        <v>7029.39</v>
      </c>
      <c r="F2783" s="6">
        <v>3872.83</v>
      </c>
      <c r="G2783" s="6">
        <v>3904.43</v>
      </c>
      <c r="H2783" s="6">
        <v>3868.78</v>
      </c>
      <c r="I2783" s="6">
        <v>3892.44</v>
      </c>
      <c r="J2783" s="9">
        <f t="shared" si="4227"/>
        <v>38.699999999999818</v>
      </c>
      <c r="K2783" s="9">
        <f t="shared" si="4254"/>
        <v>94.720000000000027</v>
      </c>
      <c r="L2783" s="9">
        <f t="shared" si="4231"/>
        <v>47.079999999999927</v>
      </c>
      <c r="M2783" s="9">
        <f t="shared" ref="M2783" si="4289">AVERAGE(L2772:L2783)</f>
        <v>66.964999999999989</v>
      </c>
      <c r="N2783" s="6" t="s">
        <v>37</v>
      </c>
      <c r="O2783" s="9">
        <f t="shared" si="4233"/>
        <v>3136.9500000000003</v>
      </c>
      <c r="P2783" s="4">
        <f t="shared" si="4272"/>
        <v>0.36154747948417976</v>
      </c>
      <c r="Q2783" s="5">
        <f t="shared" si="4273"/>
        <v>85.300000000000182</v>
      </c>
      <c r="R2783" s="5">
        <f t="shared" si="4274"/>
        <v>3127.4349999999995</v>
      </c>
      <c r="S2783" s="4">
        <f t="shared" si="4275"/>
        <v>0.31138933764136179</v>
      </c>
      <c r="T2783" s="4">
        <f t="shared" si="4276"/>
        <v>0.29523262492820784</v>
      </c>
      <c r="U2783" s="5">
        <f t="shared" si="4268"/>
        <v>3145.4360000000001</v>
      </c>
      <c r="V2783" s="5">
        <f t="shared" si="4269"/>
        <v>-8.4859999999998763</v>
      </c>
      <c r="X2783" s="5">
        <f t="shared" si="4229"/>
        <v>1.8100000000004002</v>
      </c>
      <c r="Y2783" s="5">
        <f t="shared" si="4230"/>
        <v>19.610000000000127</v>
      </c>
      <c r="AA2783" s="5">
        <f t="shared" si="4248"/>
        <v>1</v>
      </c>
      <c r="AB2783" s="5">
        <f t="shared" si="4249"/>
        <v>0</v>
      </c>
      <c r="AC2783" s="5">
        <f t="shared" si="4250"/>
        <v>1</v>
      </c>
      <c r="AF2783" s="5">
        <f t="shared" si="4236"/>
        <v>17.289999999999964</v>
      </c>
      <c r="AG2783" s="5">
        <f t="shared" si="4237"/>
        <v>38.699999999999818</v>
      </c>
      <c r="AH2783" s="5">
        <f t="shared" si="4238"/>
        <v>9.9799999999995634</v>
      </c>
      <c r="AI2783" s="5">
        <f t="shared" si="4239"/>
        <v>-11.430000000000291</v>
      </c>
      <c r="AJ2783" s="5"/>
      <c r="AK2783" s="5">
        <f t="shared" si="4240"/>
        <v>9.9799999999995634</v>
      </c>
      <c r="AL2783" s="5">
        <f t="shared" si="4260"/>
        <v>33.349000000000331</v>
      </c>
      <c r="AM2783" s="5">
        <f t="shared" si="4241"/>
        <v>17.289999999999964</v>
      </c>
      <c r="AN2783" s="5">
        <f t="shared" si="4256"/>
        <v>54.643000000000121</v>
      </c>
      <c r="AO2783" s="5">
        <f t="shared" si="4257"/>
        <v>0</v>
      </c>
      <c r="AP2783" s="5">
        <f t="shared" si="4270"/>
        <v>1</v>
      </c>
      <c r="AQ2783" s="5">
        <f t="shared" si="4288"/>
        <v>3.5</v>
      </c>
      <c r="AR2783" s="5"/>
      <c r="AS2783" s="5">
        <f t="shared" si="4234"/>
        <v>38.699999999999818</v>
      </c>
      <c r="AT2783" s="5">
        <f t="shared" si="4256"/>
        <v>67.688999999999936</v>
      </c>
      <c r="AU2783" s="5">
        <f t="shared" si="4242"/>
        <v>-11.430000000000291</v>
      </c>
      <c r="AV2783" s="5">
        <f t="shared" si="4245"/>
        <v>-21.409999999999854</v>
      </c>
      <c r="AW2783" s="5">
        <f t="shared" si="4243"/>
        <v>2</v>
      </c>
      <c r="AX2783" s="5">
        <f t="shared" si="4197"/>
        <v>38.025000000000006</v>
      </c>
      <c r="AZ2783" s="4">
        <f t="shared" si="4278"/>
        <v>0.29523262492820784</v>
      </c>
      <c r="BA2783" s="5">
        <f t="shared" si="4284"/>
        <v>0</v>
      </c>
      <c r="BB2783" s="4">
        <f t="shared" si="4279"/>
        <v>0.53403259885300669</v>
      </c>
      <c r="BD2783" s="5">
        <v>0</v>
      </c>
      <c r="BE2783" s="4">
        <v>0.17885203622623724</v>
      </c>
      <c r="BJ2783" s="5">
        <v>92.4399999999996</v>
      </c>
      <c r="BK2783" s="5">
        <v>42.230000000000473</v>
      </c>
      <c r="BL2783" s="5">
        <v>32.899999999999636</v>
      </c>
      <c r="BM2783" s="5">
        <v>5</v>
      </c>
      <c r="BR2783">
        <v>2</v>
      </c>
      <c r="BS2783">
        <v>-20</v>
      </c>
    </row>
    <row r="2784" spans="1:71">
      <c r="A2784" s="7">
        <v>40526</v>
      </c>
      <c r="B2784" s="6">
        <v>7024.79</v>
      </c>
      <c r="C2784" s="6">
        <v>7032.65</v>
      </c>
      <c r="D2784" s="6">
        <v>7011.14</v>
      </c>
      <c r="E2784" s="6">
        <v>7027.4</v>
      </c>
      <c r="F2784" s="6">
        <v>3893.96</v>
      </c>
      <c r="G2784" s="6">
        <v>3902.87</v>
      </c>
      <c r="H2784" s="6">
        <v>3881.64</v>
      </c>
      <c r="I2784" s="6">
        <v>3902.87</v>
      </c>
      <c r="J2784" s="9">
        <f t="shared" si="4227"/>
        <v>21.509999999999309</v>
      </c>
      <c r="K2784" s="9">
        <f t="shared" si="4254"/>
        <v>88.09083333333335</v>
      </c>
      <c r="L2784" s="9">
        <f t="shared" si="4231"/>
        <v>21.230000000000018</v>
      </c>
      <c r="M2784" s="9">
        <f t="shared" ref="M2784" si="4290">AVERAGE(L2773:L2784)</f>
        <v>62.651666666666642</v>
      </c>
      <c r="N2784" s="6" t="s">
        <v>36</v>
      </c>
      <c r="O2784" s="9">
        <f t="shared" si="4233"/>
        <v>3124.5299999999997</v>
      </c>
      <c r="P2784" s="4">
        <f t="shared" si="4272"/>
        <v>0.43128073050807447</v>
      </c>
      <c r="Q2784" s="5">
        <f t="shared" si="4273"/>
        <v>42.710000000000491</v>
      </c>
      <c r="R2784" s="5">
        <f t="shared" si="4274"/>
        <v>3116.7874999999999</v>
      </c>
      <c r="S2784" s="4">
        <f t="shared" si="4275"/>
        <v>0.18598546042003225</v>
      </c>
      <c r="T2784" s="4">
        <f t="shared" si="4276"/>
        <v>0.17633543940264279</v>
      </c>
      <c r="U2784" s="5">
        <f t="shared" si="4268"/>
        <v>3132.06</v>
      </c>
      <c r="V2784" s="5">
        <f t="shared" si="4269"/>
        <v>-7.5300000000002001</v>
      </c>
      <c r="X2784" s="5">
        <f t="shared" si="4229"/>
        <v>2.6099999999996726</v>
      </c>
      <c r="Y2784" s="5">
        <f t="shared" si="4230"/>
        <v>8.9099999999998545</v>
      </c>
      <c r="AA2784" s="5">
        <f t="shared" si="4248"/>
        <v>1</v>
      </c>
      <c r="AB2784" s="5">
        <f t="shared" si="4249"/>
        <v>0</v>
      </c>
      <c r="AC2784" s="5">
        <f t="shared" si="4250"/>
        <v>1</v>
      </c>
      <c r="AF2784" s="5">
        <f t="shared" si="4236"/>
        <v>7.8599999999996726</v>
      </c>
      <c r="AG2784" s="5">
        <f t="shared" si="4237"/>
        <v>3.2599999999993088</v>
      </c>
      <c r="AH2784" s="5">
        <f t="shared" si="4238"/>
        <v>13.649999999999636</v>
      </c>
      <c r="AI2784" s="5">
        <f t="shared" si="4239"/>
        <v>18.25</v>
      </c>
      <c r="AJ2784" s="5"/>
      <c r="AK2784" s="5">
        <f t="shared" si="4240"/>
        <v>7.8599999999996726</v>
      </c>
      <c r="AL2784" s="5">
        <f t="shared" si="4260"/>
        <v>33.05199999999958</v>
      </c>
      <c r="AM2784" s="5">
        <f t="shared" si="4241"/>
        <v>13.649999999999636</v>
      </c>
      <c r="AN2784" s="5">
        <f t="shared" si="4256"/>
        <v>48.343000000000032</v>
      </c>
      <c r="AO2784" s="5">
        <f t="shared" si="4257"/>
        <v>0</v>
      </c>
      <c r="AP2784" s="5">
        <f t="shared" si="4270"/>
        <v>1</v>
      </c>
      <c r="AQ2784" s="5">
        <f t="shared" si="4288"/>
        <v>3.1</v>
      </c>
      <c r="AR2784" s="5"/>
      <c r="AS2784" s="5">
        <f t="shared" si="4234"/>
        <v>18.25</v>
      </c>
      <c r="AT2784" s="5">
        <f t="shared" si="4256"/>
        <v>62.958999999999925</v>
      </c>
      <c r="AU2784" s="5">
        <f t="shared" si="4242"/>
        <v>3.2599999999993088</v>
      </c>
      <c r="AV2784" s="5">
        <f t="shared" si="4245"/>
        <v>4.6000000000003638</v>
      </c>
      <c r="AW2784" s="5">
        <f t="shared" si="4243"/>
        <v>3</v>
      </c>
      <c r="AX2784" s="5">
        <f t="shared" si="4197"/>
        <v>38.025000000000006</v>
      </c>
      <c r="AZ2784" s="4">
        <f t="shared" si="4278"/>
        <v>0.17633543940264279</v>
      </c>
      <c r="BA2784" s="5">
        <f t="shared" si="4284"/>
        <v>0</v>
      </c>
      <c r="BB2784" s="4">
        <f t="shared" si="4279"/>
        <v>0.29523262492820784</v>
      </c>
      <c r="BD2784" s="5">
        <v>0</v>
      </c>
      <c r="BE2784" s="4">
        <v>0.17812669193286507</v>
      </c>
      <c r="BJ2784" s="5">
        <v>51.0600000000004</v>
      </c>
      <c r="BK2784" s="5">
        <v>37.589999999999236</v>
      </c>
      <c r="BL2784" s="5">
        <v>7.8800000000001091</v>
      </c>
      <c r="BM2784" s="5">
        <v>5</v>
      </c>
      <c r="BR2784">
        <v>14</v>
      </c>
      <c r="BS2784">
        <v>9</v>
      </c>
    </row>
    <row r="2785" spans="1:71">
      <c r="A2785" s="7">
        <v>40527</v>
      </c>
      <c r="B2785" s="6">
        <v>7007.49</v>
      </c>
      <c r="C2785" s="6">
        <v>7029.74</v>
      </c>
      <c r="D2785" s="6">
        <v>6964.13</v>
      </c>
      <c r="E2785" s="6">
        <v>7016.37</v>
      </c>
      <c r="F2785" s="6">
        <v>3889.84</v>
      </c>
      <c r="G2785" s="6">
        <v>3892.93</v>
      </c>
      <c r="H2785" s="6">
        <v>3865.17</v>
      </c>
      <c r="I2785" s="6">
        <v>3880.19</v>
      </c>
      <c r="J2785" s="9">
        <f t="shared" si="4227"/>
        <v>65.609999999999673</v>
      </c>
      <c r="K2785" s="9">
        <f t="shared" si="4254"/>
        <v>76.088333333333367</v>
      </c>
      <c r="L2785" s="9">
        <f t="shared" si="4231"/>
        <v>37.699999999999818</v>
      </c>
      <c r="M2785" s="9">
        <f t="shared" ref="M2785" si="4291">AVERAGE(L2774:L2785)</f>
        <v>54.381666666666625</v>
      </c>
      <c r="N2785" s="6" t="s">
        <v>36</v>
      </c>
      <c r="O2785" s="9">
        <f t="shared" si="4233"/>
        <v>3136.18</v>
      </c>
      <c r="P2785" s="4">
        <f t="shared" si="4272"/>
        <v>0.70405057363614654</v>
      </c>
      <c r="Q2785" s="5">
        <f t="shared" si="4273"/>
        <v>42.710000000000491</v>
      </c>
      <c r="R2785" s="5">
        <f t="shared" si="4274"/>
        <v>3116.7874999999999</v>
      </c>
      <c r="S2785" s="4">
        <f t="shared" si="4275"/>
        <v>0.35252051582649591</v>
      </c>
      <c r="T2785" s="4">
        <f t="shared" si="4276"/>
        <v>0.30361470113085659</v>
      </c>
      <c r="U2785" s="5">
        <f t="shared" si="4268"/>
        <v>3130.518</v>
      </c>
      <c r="V2785" s="5">
        <f t="shared" si="4269"/>
        <v>5.6619999999998072</v>
      </c>
      <c r="X2785" s="5">
        <f t="shared" si="4229"/>
        <v>8.8800000000001091</v>
      </c>
      <c r="Y2785" s="5">
        <f t="shared" si="4230"/>
        <v>-9.6500000000000909</v>
      </c>
      <c r="AA2785" s="5">
        <f t="shared" si="4248"/>
        <v>0</v>
      </c>
      <c r="AB2785" s="5">
        <f t="shared" si="4249"/>
        <v>0</v>
      </c>
      <c r="AC2785" s="5">
        <f t="shared" si="4250"/>
        <v>0</v>
      </c>
      <c r="AF2785" s="5">
        <f t="shared" si="4236"/>
        <v>22.25</v>
      </c>
      <c r="AG2785" s="5">
        <f t="shared" si="4237"/>
        <v>2.3400000000001455</v>
      </c>
      <c r="AH2785" s="5">
        <f t="shared" si="4238"/>
        <v>43.359999999999673</v>
      </c>
      <c r="AI2785" s="5">
        <f t="shared" si="4239"/>
        <v>63.269999999999527</v>
      </c>
      <c r="AJ2785" s="5"/>
      <c r="AK2785" s="5">
        <f t="shared" si="4240"/>
        <v>22.25</v>
      </c>
      <c r="AL2785" s="5">
        <f t="shared" si="4260"/>
        <v>33.05199999999958</v>
      </c>
      <c r="AM2785" s="5">
        <f t="shared" si="4241"/>
        <v>43.359999999999673</v>
      </c>
      <c r="AN2785" s="5">
        <f t="shared" si="4256"/>
        <v>40.633999999999922</v>
      </c>
      <c r="AO2785" s="5">
        <f t="shared" si="4257"/>
        <v>1</v>
      </c>
      <c r="AP2785" s="5">
        <f t="shared" si="4270"/>
        <v>1</v>
      </c>
      <c r="AQ2785" s="5">
        <f t="shared" si="4288"/>
        <v>2.6</v>
      </c>
      <c r="AR2785" s="5"/>
      <c r="AS2785" s="5">
        <f t="shared" si="4234"/>
        <v>63.269999999999527</v>
      </c>
      <c r="AT2785" s="5">
        <f t="shared" si="4256"/>
        <v>51.253999999999813</v>
      </c>
      <c r="AU2785" s="5">
        <f t="shared" si="4242"/>
        <v>2.3400000000001455</v>
      </c>
      <c r="AV2785" s="5">
        <f t="shared" si="4245"/>
        <v>19.909999999999854</v>
      </c>
      <c r="AW2785" s="5">
        <f t="shared" si="4243"/>
        <v>4</v>
      </c>
      <c r="AX2785" s="5">
        <f t="shared" si="4197"/>
        <v>38.025000000000006</v>
      </c>
      <c r="AZ2785" s="4">
        <f t="shared" si="4278"/>
        <v>0.30361470113085659</v>
      </c>
      <c r="BA2785" s="5">
        <f t="shared" si="4284"/>
        <v>0</v>
      </c>
      <c r="BB2785" s="4">
        <f t="shared" si="4279"/>
        <v>0.17633543940264279</v>
      </c>
      <c r="BD2785" s="5">
        <v>0</v>
      </c>
      <c r="BE2785" s="4">
        <v>0.17719330178376624</v>
      </c>
      <c r="BJ2785" s="5">
        <v>51.1899999999996</v>
      </c>
      <c r="BK2785" s="5">
        <v>-10.799999999999272</v>
      </c>
      <c r="BL2785" s="5">
        <v>11.799999999999272</v>
      </c>
      <c r="BM2785" s="5">
        <v>5</v>
      </c>
      <c r="BR2785">
        <v>43</v>
      </c>
      <c r="BS2785">
        <v>-10</v>
      </c>
    </row>
    <row r="2786" spans="1:71">
      <c r="A2786" s="7">
        <v>40528</v>
      </c>
      <c r="B2786" s="6">
        <v>7012.99</v>
      </c>
      <c r="C2786" s="6">
        <v>7033.03</v>
      </c>
      <c r="D2786" s="6">
        <v>6991.69</v>
      </c>
      <c r="E2786" s="6">
        <v>7024.4</v>
      </c>
      <c r="F2786" s="6">
        <v>3878.25</v>
      </c>
      <c r="G2786" s="6">
        <v>3897.15</v>
      </c>
      <c r="H2786" s="6">
        <v>3861.1</v>
      </c>
      <c r="I2786" s="6">
        <v>3888.36</v>
      </c>
      <c r="J2786" s="9">
        <f t="shared" si="4227"/>
        <v>41.340000000000146</v>
      </c>
      <c r="K2786" s="9">
        <f t="shared" si="4254"/>
        <v>70.568333333333314</v>
      </c>
      <c r="L2786" s="9">
        <f t="shared" si="4231"/>
        <v>36.050000000000182</v>
      </c>
      <c r="M2786" s="9">
        <f t="shared" ref="M2786" si="4292">AVERAGE(L2775:L2786)</f>
        <v>51.966666666666661</v>
      </c>
      <c r="N2786" s="6" t="s">
        <v>37</v>
      </c>
      <c r="O2786" s="9">
        <f t="shared" si="4233"/>
        <v>3136.0399999999995</v>
      </c>
      <c r="P2786" s="4">
        <f t="shared" si="4272"/>
        <v>0.47385755454917933</v>
      </c>
      <c r="Q2786" s="5">
        <f t="shared" si="4273"/>
        <v>24.290000000000418</v>
      </c>
      <c r="R2786" s="5">
        <f t="shared" si="4274"/>
        <v>3130.6025</v>
      </c>
      <c r="S2786" s="4">
        <f t="shared" si="4275"/>
        <v>0.70077265277451395</v>
      </c>
      <c r="T2786" s="4">
        <f t="shared" si="4276"/>
        <v>0.3022011308562168</v>
      </c>
      <c r="U2786" s="5">
        <f t="shared" si="4268"/>
        <v>3136.5039999999999</v>
      </c>
      <c r="V2786" s="5">
        <f t="shared" si="4269"/>
        <v>-0.46400000000039654</v>
      </c>
      <c r="X2786" s="5">
        <f t="shared" si="4229"/>
        <v>11.409999999999854</v>
      </c>
      <c r="Y2786" s="5">
        <f t="shared" si="4230"/>
        <v>10.110000000000127</v>
      </c>
      <c r="AA2786" s="5">
        <f t="shared" si="4248"/>
        <v>1</v>
      </c>
      <c r="AB2786" s="5">
        <f t="shared" si="4249"/>
        <v>0</v>
      </c>
      <c r="AC2786" s="5">
        <f t="shared" si="4250"/>
        <v>1</v>
      </c>
      <c r="AF2786" s="5">
        <f t="shared" si="4236"/>
        <v>20.039999999999964</v>
      </c>
      <c r="AG2786" s="5">
        <f t="shared" si="4237"/>
        <v>16.659999999999854</v>
      </c>
      <c r="AH2786" s="5">
        <f t="shared" si="4238"/>
        <v>21.300000000000182</v>
      </c>
      <c r="AI2786" s="5">
        <f t="shared" si="4239"/>
        <v>24.680000000000291</v>
      </c>
      <c r="AJ2786" s="5"/>
      <c r="AK2786" s="5">
        <f t="shared" si="4240"/>
        <v>20.039999999999964</v>
      </c>
      <c r="AL2786" s="5">
        <f t="shared" si="4260"/>
        <v>26.261999999999716</v>
      </c>
      <c r="AM2786" s="5">
        <f t="shared" si="4241"/>
        <v>21.300000000000182</v>
      </c>
      <c r="AN2786" s="5">
        <f t="shared" si="4256"/>
        <v>36.472000000000023</v>
      </c>
      <c r="AO2786" s="5">
        <f t="shared" si="4257"/>
        <v>0</v>
      </c>
      <c r="AP2786" s="5">
        <f t="shared" si="4270"/>
        <v>1</v>
      </c>
      <c r="AQ2786" s="5">
        <f t="shared" si="4288"/>
        <v>2.2000000000000002</v>
      </c>
      <c r="AR2786" s="5"/>
      <c r="AS2786" s="5">
        <f t="shared" si="4234"/>
        <v>24.680000000000291</v>
      </c>
      <c r="AT2786" s="5">
        <f t="shared" si="4256"/>
        <v>44.515999999999892</v>
      </c>
      <c r="AU2786" s="5">
        <f t="shared" si="4242"/>
        <v>16.659999999999854</v>
      </c>
      <c r="AV2786" s="5">
        <f t="shared" si="4245"/>
        <v>3.3800000000001091</v>
      </c>
      <c r="AW2786" s="5">
        <f t="shared" si="4243"/>
        <v>5</v>
      </c>
      <c r="AX2786" s="5">
        <f t="shared" si="4197"/>
        <v>38.025000000000006</v>
      </c>
      <c r="AZ2786" s="4">
        <f t="shared" si="4278"/>
        <v>0.3022011308562168</v>
      </c>
      <c r="BA2786" s="5">
        <f t="shared" si="4284"/>
        <v>0</v>
      </c>
      <c r="BB2786" s="4">
        <f t="shared" si="4279"/>
        <v>0.30361470113085659</v>
      </c>
      <c r="BD2786" s="5">
        <v>0</v>
      </c>
      <c r="BE2786" s="4">
        <v>0.17633543940264279</v>
      </c>
      <c r="BJ2786" s="5">
        <v>97.289999999999964</v>
      </c>
      <c r="BK2786" s="5">
        <v>19.890000000000327</v>
      </c>
      <c r="BL2786" s="5">
        <v>9.5600000000004002</v>
      </c>
      <c r="BM2786" s="5">
        <v>5</v>
      </c>
      <c r="BR2786">
        <v>11</v>
      </c>
      <c r="BS2786">
        <v>-10</v>
      </c>
    </row>
    <row r="2787" spans="1:71">
      <c r="A2787" s="7">
        <v>40529</v>
      </c>
      <c r="B2787" s="6">
        <v>7042.83</v>
      </c>
      <c r="C2787" s="6">
        <v>7043.15</v>
      </c>
      <c r="D2787" s="6">
        <v>6980.18</v>
      </c>
      <c r="E2787" s="6">
        <v>6982.45</v>
      </c>
      <c r="F2787" s="6">
        <v>3901.42</v>
      </c>
      <c r="G2787" s="6">
        <v>3906.09</v>
      </c>
      <c r="H2787" s="6">
        <v>3865.1</v>
      </c>
      <c r="I2787" s="6">
        <v>3867.35</v>
      </c>
      <c r="J2787" s="9">
        <f t="shared" si="4227"/>
        <v>62.969999999999345</v>
      </c>
      <c r="K2787" s="9">
        <f t="shared" si="4254"/>
        <v>60.789166666666539</v>
      </c>
      <c r="L2787" s="9">
        <f t="shared" si="4231"/>
        <v>40.990000000000236</v>
      </c>
      <c r="M2787" s="9">
        <f t="shared" ref="M2787" si="4293">AVERAGE(L2776:L2787)</f>
        <v>50.005833333333349</v>
      </c>
      <c r="N2787" s="6" t="s">
        <v>37</v>
      </c>
      <c r="O2787" s="9">
        <f t="shared" si="4233"/>
        <v>3115.1</v>
      </c>
      <c r="P2787" s="4">
        <f t="shared" si="4272"/>
        <v>0</v>
      </c>
      <c r="Q2787" s="5">
        <f t="shared" si="4273"/>
        <v>21.850000000000364</v>
      </c>
      <c r="R2787" s="5">
        <f t="shared" si="4274"/>
        <v>3120.5625</v>
      </c>
      <c r="S2787" s="4">
        <f t="shared" si="4275"/>
        <v>0.21048934675720282</v>
      </c>
      <c r="T2787" s="4">
        <f t="shared" si="4276"/>
        <v>0.1053927315357587</v>
      </c>
      <c r="U2787" s="5">
        <f t="shared" si="4268"/>
        <v>3129.7599999999998</v>
      </c>
      <c r="V2787" s="5">
        <f t="shared" si="4269"/>
        <v>-14.659999999999854</v>
      </c>
      <c r="X2787" s="5">
        <f t="shared" si="4229"/>
        <v>-60.380000000000109</v>
      </c>
      <c r="Y2787" s="5">
        <f t="shared" si="4230"/>
        <v>-34.070000000000164</v>
      </c>
      <c r="AA2787" s="5">
        <f t="shared" si="4248"/>
        <v>0</v>
      </c>
      <c r="AB2787" s="5">
        <f t="shared" si="4249"/>
        <v>1</v>
      </c>
      <c r="AC2787" s="5">
        <f t="shared" si="4250"/>
        <v>1</v>
      </c>
      <c r="AF2787" s="5">
        <f t="shared" si="4236"/>
        <v>0.31999999999970896</v>
      </c>
      <c r="AG2787" s="5">
        <f t="shared" si="4237"/>
        <v>18.75</v>
      </c>
      <c r="AH2787" s="5">
        <f t="shared" si="4238"/>
        <v>62.649999999999636</v>
      </c>
      <c r="AI2787" s="5">
        <f t="shared" si="4239"/>
        <v>44.219999999999345</v>
      </c>
      <c r="AJ2787" s="5"/>
      <c r="AK2787" s="5">
        <f t="shared" si="4240"/>
        <v>0.31999999999970896</v>
      </c>
      <c r="AL2787" s="5">
        <f t="shared" si="4260"/>
        <v>22.602999999999973</v>
      </c>
      <c r="AM2787" s="5">
        <f t="shared" si="4241"/>
        <v>62.649999999999636</v>
      </c>
      <c r="AN2787" s="5">
        <f t="shared" si="4256"/>
        <v>39.455999999999946</v>
      </c>
      <c r="AO2787" s="5">
        <f t="shared" si="4257"/>
        <v>1</v>
      </c>
      <c r="AP2787" s="5">
        <f t="shared" si="4270"/>
        <v>2</v>
      </c>
      <c r="AQ2787" s="5">
        <f t="shared" si="4288"/>
        <v>1.9</v>
      </c>
      <c r="AR2787" s="5"/>
      <c r="AS2787" s="5">
        <f t="shared" si="4234"/>
        <v>44.219999999999345</v>
      </c>
      <c r="AT2787" s="5">
        <f t="shared" si="4256"/>
        <v>44.62699999999986</v>
      </c>
      <c r="AU2787" s="5">
        <f t="shared" si="4242"/>
        <v>18.75</v>
      </c>
      <c r="AV2787" s="5">
        <f t="shared" si="4245"/>
        <v>-18.430000000000291</v>
      </c>
      <c r="AW2787" s="5">
        <f t="shared" si="4243"/>
        <v>6</v>
      </c>
      <c r="AX2787" s="5">
        <f t="shared" si="4197"/>
        <v>38.025000000000006</v>
      </c>
      <c r="AZ2787" s="4">
        <f t="shared" si="4278"/>
        <v>0.1053927315357587</v>
      </c>
      <c r="BA2787" s="5">
        <f t="shared" si="4284"/>
        <v>0</v>
      </c>
      <c r="BB2787" s="4">
        <f t="shared" si="4279"/>
        <v>0.3022011308562168</v>
      </c>
      <c r="BD2787" s="5">
        <v>0</v>
      </c>
      <c r="BE2787" s="4">
        <v>0.17626272144742106</v>
      </c>
      <c r="BJ2787" s="5">
        <v>76.609999999999673</v>
      </c>
      <c r="BK2787" s="5">
        <v>-8.0200000000004366</v>
      </c>
      <c r="BL2787" s="5">
        <v>32.279999999999745</v>
      </c>
      <c r="BM2787" s="5">
        <v>5</v>
      </c>
      <c r="BR2787">
        <v>-24</v>
      </c>
      <c r="BS2787">
        <v>34</v>
      </c>
    </row>
    <row r="2788" spans="1:71">
      <c r="A2788" s="7">
        <v>40532</v>
      </c>
      <c r="B2788" s="6">
        <v>7000.38</v>
      </c>
      <c r="C2788" s="6">
        <v>7068.56</v>
      </c>
      <c r="D2788" s="6">
        <v>6992.67</v>
      </c>
      <c r="E2788" s="6">
        <v>7018.6</v>
      </c>
      <c r="F2788" s="6">
        <v>3873.24</v>
      </c>
      <c r="G2788" s="6">
        <v>3918.69</v>
      </c>
      <c r="H2788" s="6">
        <v>3869.2</v>
      </c>
      <c r="I2788" s="6">
        <v>3885.08</v>
      </c>
      <c r="J2788" s="9">
        <f t="shared" si="4227"/>
        <v>86.110000000000582</v>
      </c>
      <c r="K2788" s="9">
        <f t="shared" si="4254"/>
        <v>58.128333333333252</v>
      </c>
      <c r="L2788" s="9">
        <f t="shared" si="4231"/>
        <v>51.340000000000146</v>
      </c>
      <c r="M2788" s="9">
        <f t="shared" ref="M2788" si="4294">AVERAGE(L2777:L2788)</f>
        <v>45.551666666666698</v>
      </c>
      <c r="N2788" s="6" t="s">
        <v>36</v>
      </c>
      <c r="O2788" s="9">
        <f t="shared" si="4233"/>
        <v>3133.5200000000004</v>
      </c>
      <c r="P2788" s="4">
        <f t="shared" si="4272"/>
        <v>0.87381404174575861</v>
      </c>
      <c r="Q2788" s="5">
        <f t="shared" si="4273"/>
        <v>21.079999999999927</v>
      </c>
      <c r="R2788" s="5">
        <f t="shared" si="4274"/>
        <v>3120.37</v>
      </c>
      <c r="S2788" s="4">
        <f t="shared" si="4275"/>
        <v>0.54626334519574105</v>
      </c>
      <c r="T2788" s="4">
        <f t="shared" si="4276"/>
        <v>0.64177007726528801</v>
      </c>
      <c r="U2788" s="5">
        <f t="shared" si="4268"/>
        <v>3129.0739999999996</v>
      </c>
      <c r="V2788" s="5">
        <f t="shared" si="4269"/>
        <v>4.4460000000008222</v>
      </c>
      <c r="X2788" s="5">
        <f t="shared" si="4229"/>
        <v>18.220000000000255</v>
      </c>
      <c r="Y2788" s="5">
        <f t="shared" si="4230"/>
        <v>11.840000000000146</v>
      </c>
      <c r="AA2788" s="5">
        <f t="shared" si="4248"/>
        <v>1</v>
      </c>
      <c r="AB2788" s="5">
        <f t="shared" si="4249"/>
        <v>0</v>
      </c>
      <c r="AC2788" s="5">
        <f t="shared" si="4250"/>
        <v>1</v>
      </c>
      <c r="AF2788" s="5">
        <f t="shared" si="4236"/>
        <v>68.180000000000291</v>
      </c>
      <c r="AG2788" s="5">
        <f t="shared" si="4237"/>
        <v>86.110000000000582</v>
      </c>
      <c r="AH2788" s="5">
        <f t="shared" si="4238"/>
        <v>7.7100000000000364</v>
      </c>
      <c r="AI2788" s="5">
        <f t="shared" si="4239"/>
        <v>-10.220000000000255</v>
      </c>
      <c r="AJ2788" s="5"/>
      <c r="AK2788" s="5">
        <f t="shared" si="4240"/>
        <v>7.7100000000000364</v>
      </c>
      <c r="AL2788" s="5">
        <f t="shared" si="4260"/>
        <v>22.602999999999973</v>
      </c>
      <c r="AM2788" s="5">
        <f t="shared" si="4241"/>
        <v>68.180000000000291</v>
      </c>
      <c r="AN2788" s="5">
        <f t="shared" si="4256"/>
        <v>41.906999999999968</v>
      </c>
      <c r="AO2788" s="5">
        <f t="shared" si="4257"/>
        <v>1</v>
      </c>
      <c r="AP2788" s="5">
        <f t="shared" si="4270"/>
        <v>3</v>
      </c>
      <c r="AQ2788" s="5">
        <f t="shared" si="4288"/>
        <v>1.8</v>
      </c>
      <c r="AR2788" s="5"/>
      <c r="AS2788" s="5">
        <f t="shared" si="4234"/>
        <v>86.110000000000582</v>
      </c>
      <c r="AT2788" s="5">
        <f t="shared" si="4256"/>
        <v>50.814999999999962</v>
      </c>
      <c r="AU2788" s="5">
        <f t="shared" si="4242"/>
        <v>-10.220000000000255</v>
      </c>
      <c r="AV2788" s="5">
        <f t="shared" si="4245"/>
        <v>-17.930000000000291</v>
      </c>
      <c r="AW2788" s="5">
        <f t="shared" si="4243"/>
        <v>2</v>
      </c>
      <c r="AX2788" s="5">
        <f t="shared" si="4197"/>
        <v>29.376000000000314</v>
      </c>
      <c r="AZ2788" s="4">
        <f t="shared" si="4278"/>
        <v>0.64177007726528801</v>
      </c>
      <c r="BA2788" s="5">
        <f t="shared" si="4284"/>
        <v>0</v>
      </c>
      <c r="BB2788" s="4">
        <f t="shared" si="4279"/>
        <v>0.1053927315357587</v>
      </c>
      <c r="BD2788" s="5">
        <v>0</v>
      </c>
      <c r="BE2788" s="4">
        <v>0.17591925018024274</v>
      </c>
      <c r="BJ2788" s="5">
        <v>139.48999999999978</v>
      </c>
      <c r="BK2788" s="5">
        <v>-58.619999999999891</v>
      </c>
      <c r="BL2788" s="5">
        <v>59.979999999999563</v>
      </c>
      <c r="BM2788" s="5">
        <v>5</v>
      </c>
      <c r="BR2788">
        <v>-23</v>
      </c>
      <c r="BS2788">
        <v>12</v>
      </c>
    </row>
    <row r="2789" spans="1:71">
      <c r="A2789" s="7">
        <v>40533</v>
      </c>
      <c r="B2789" s="6">
        <v>7045.25</v>
      </c>
      <c r="C2789" s="6">
        <v>7087.84</v>
      </c>
      <c r="D2789" s="6">
        <v>7042.98</v>
      </c>
      <c r="E2789" s="6">
        <v>7077.99</v>
      </c>
      <c r="F2789" s="6">
        <v>3903.16</v>
      </c>
      <c r="G2789" s="6">
        <v>3936.06</v>
      </c>
      <c r="H2789" s="6">
        <v>3899.22</v>
      </c>
      <c r="I2789" s="6">
        <v>3927.49</v>
      </c>
      <c r="J2789" s="9">
        <f t="shared" si="4227"/>
        <v>69.239999999999782</v>
      </c>
      <c r="K2789" s="9">
        <f t="shared" si="4254"/>
        <v>58.614166666666584</v>
      </c>
      <c r="L2789" s="9">
        <f t="shared" si="4231"/>
        <v>50.980000000000018</v>
      </c>
      <c r="M2789" s="9">
        <f t="shared" ref="M2789" si="4295">AVERAGE(L2778:L2789)</f>
        <v>45.269166666666706</v>
      </c>
      <c r="N2789" s="6" t="s">
        <v>37</v>
      </c>
      <c r="O2789" s="9">
        <f t="shared" si="4233"/>
        <v>3150.5</v>
      </c>
      <c r="P2789" s="4">
        <f t="shared" si="4272"/>
        <v>1</v>
      </c>
      <c r="Q2789" s="5">
        <f t="shared" si="4273"/>
        <v>35.400000000000091</v>
      </c>
      <c r="R2789" s="5">
        <f t="shared" si="4274"/>
        <v>3123.95</v>
      </c>
      <c r="S2789" s="4">
        <f t="shared" si="4275"/>
        <v>1</v>
      </c>
      <c r="T2789" s="4">
        <f t="shared" si="4276"/>
        <v>1</v>
      </c>
      <c r="U2789" s="5">
        <f t="shared" si="4268"/>
        <v>3134.268</v>
      </c>
      <c r="V2789" s="5">
        <f t="shared" si="4269"/>
        <v>16.231999999999971</v>
      </c>
      <c r="X2789" s="5">
        <f t="shared" si="4229"/>
        <v>32.739999999999782</v>
      </c>
      <c r="Y2789" s="5">
        <f t="shared" si="4230"/>
        <v>24.329999999999927</v>
      </c>
      <c r="AA2789" s="5">
        <f t="shared" si="4248"/>
        <v>1</v>
      </c>
      <c r="AB2789" s="5">
        <f t="shared" si="4249"/>
        <v>0</v>
      </c>
      <c r="AC2789" s="5">
        <f t="shared" si="4250"/>
        <v>1</v>
      </c>
      <c r="AF2789" s="5">
        <f t="shared" si="4236"/>
        <v>42.590000000000146</v>
      </c>
      <c r="AG2789" s="5">
        <f t="shared" si="4237"/>
        <v>69.239999999999782</v>
      </c>
      <c r="AH2789" s="5">
        <f t="shared" si="4238"/>
        <v>2.2700000000004366</v>
      </c>
      <c r="AI2789" s="5">
        <f t="shared" si="4239"/>
        <v>-24.3799999999992</v>
      </c>
      <c r="AJ2789" s="5"/>
      <c r="AK2789" s="5">
        <f t="shared" si="4240"/>
        <v>2.2700000000004366</v>
      </c>
      <c r="AL2789" s="5">
        <f t="shared" si="4260"/>
        <v>20.260999999999967</v>
      </c>
      <c r="AM2789" s="5">
        <f t="shared" si="4241"/>
        <v>42.590000000000146</v>
      </c>
      <c r="AN2789" s="5">
        <f t="shared" si="4256"/>
        <v>40.686999999999991</v>
      </c>
      <c r="AO2789" s="5">
        <f t="shared" si="4257"/>
        <v>1</v>
      </c>
      <c r="AP2789" s="5">
        <f t="shared" si="4270"/>
        <v>4</v>
      </c>
      <c r="AQ2789" s="5">
        <f t="shared" si="4288"/>
        <v>1.9</v>
      </c>
      <c r="AR2789" s="5"/>
      <c r="AS2789" s="5">
        <f t="shared" si="4234"/>
        <v>69.239999999999782</v>
      </c>
      <c r="AT2789" s="5">
        <f t="shared" si="4256"/>
        <v>48.909999999999947</v>
      </c>
      <c r="AU2789" s="5">
        <f t="shared" si="4242"/>
        <v>-24.3799999999992</v>
      </c>
      <c r="AV2789" s="5">
        <f t="shared" si="4245"/>
        <v>-26.649999999999636</v>
      </c>
      <c r="AW2789" s="5">
        <f t="shared" si="4243"/>
        <v>3</v>
      </c>
      <c r="AX2789" s="5">
        <f t="shared" ref="AX2789:AX2852" si="4296">PERCENTILE(AU2770:AU2789,0.9)</f>
        <v>29.376000000000314</v>
      </c>
      <c r="AZ2789" s="4">
        <f t="shared" si="4278"/>
        <v>1</v>
      </c>
      <c r="BA2789" s="5">
        <f t="shared" si="4284"/>
        <v>0</v>
      </c>
      <c r="BB2789" s="4">
        <f t="shared" si="4279"/>
        <v>0.64177007726528801</v>
      </c>
      <c r="BD2789" s="5">
        <v>0</v>
      </c>
      <c r="BE2789" s="4">
        <v>0.17588854587192423</v>
      </c>
      <c r="BJ2789" s="5">
        <v>30.550000000000182</v>
      </c>
      <c r="BK2789" s="5">
        <v>19.369999999999891</v>
      </c>
      <c r="BL2789" s="5">
        <v>27.960000000000036</v>
      </c>
      <c r="BM2789" s="5">
        <v>5</v>
      </c>
      <c r="BR2789">
        <v>33</v>
      </c>
      <c r="BS2789">
        <v>-27</v>
      </c>
    </row>
    <row r="2790" spans="1:71">
      <c r="A2790" s="7">
        <v>40534</v>
      </c>
      <c r="B2790" s="6">
        <v>7079.22</v>
      </c>
      <c r="C2790" s="6">
        <v>7084.1</v>
      </c>
      <c r="D2790" s="6">
        <v>7067.71</v>
      </c>
      <c r="E2790" s="6">
        <v>7067.92</v>
      </c>
      <c r="F2790" s="6">
        <v>3922.96</v>
      </c>
      <c r="G2790" s="6">
        <v>3932.2</v>
      </c>
      <c r="H2790" s="6">
        <v>3919.47</v>
      </c>
      <c r="I2790" s="6">
        <v>3919.71</v>
      </c>
      <c r="J2790" s="9">
        <f t="shared" si="4227"/>
        <v>16.390000000000327</v>
      </c>
      <c r="K2790" s="9">
        <f t="shared" si="4254"/>
        <v>56.198333333333267</v>
      </c>
      <c r="L2790" s="9">
        <f t="shared" si="4231"/>
        <v>12.730000000000018</v>
      </c>
      <c r="M2790" s="9">
        <f t="shared" ref="M2790" si="4297">AVERAGE(L2779:L2790)</f>
        <v>42.976666666666688</v>
      </c>
      <c r="N2790" s="6" t="s">
        <v>37</v>
      </c>
      <c r="O2790" s="9">
        <f t="shared" si="4233"/>
        <v>3148.21</v>
      </c>
      <c r="P2790" s="4">
        <f t="shared" si="4272"/>
        <v>0.93531073446327806</v>
      </c>
      <c r="Q2790" s="5">
        <f t="shared" si="4273"/>
        <v>35.400000000000091</v>
      </c>
      <c r="R2790" s="5">
        <f t="shared" si="4274"/>
        <v>3123.95</v>
      </c>
      <c r="S2790" s="4">
        <f t="shared" si="4275"/>
        <v>0.93531073446327806</v>
      </c>
      <c r="T2790" s="4">
        <f t="shared" si="4276"/>
        <v>0.93531073446327806</v>
      </c>
      <c r="U2790" s="5">
        <f t="shared" si="4268"/>
        <v>3136.674</v>
      </c>
      <c r="V2790" s="5">
        <f t="shared" si="4269"/>
        <v>11.536000000000058</v>
      </c>
      <c r="X2790" s="5">
        <f t="shared" si="4229"/>
        <v>-11.300000000000182</v>
      </c>
      <c r="Y2790" s="5">
        <f t="shared" si="4230"/>
        <v>-3.25</v>
      </c>
      <c r="AA2790" s="5">
        <f t="shared" si="4248"/>
        <v>0</v>
      </c>
      <c r="AB2790" s="5">
        <f t="shared" si="4249"/>
        <v>1</v>
      </c>
      <c r="AC2790" s="5">
        <f t="shared" si="4250"/>
        <v>1</v>
      </c>
      <c r="AF2790" s="5">
        <f t="shared" si="4236"/>
        <v>4.8800000000001091</v>
      </c>
      <c r="AG2790" s="5">
        <f t="shared" si="4237"/>
        <v>6.1100000000005821</v>
      </c>
      <c r="AH2790" s="5">
        <f t="shared" si="4238"/>
        <v>11.510000000000218</v>
      </c>
      <c r="AI2790" s="5">
        <f t="shared" si="4239"/>
        <v>10.279999999999745</v>
      </c>
      <c r="AJ2790" s="5"/>
      <c r="AK2790" s="5">
        <f t="shared" si="4240"/>
        <v>4.8800000000001091</v>
      </c>
      <c r="AL2790" s="5">
        <f t="shared" si="4260"/>
        <v>20.260999999999967</v>
      </c>
      <c r="AM2790" s="5">
        <f t="shared" si="4241"/>
        <v>11.510000000000218</v>
      </c>
      <c r="AN2790" s="5">
        <f t="shared" si="4256"/>
        <v>38.103999999999999</v>
      </c>
      <c r="AO2790" s="5">
        <f t="shared" si="4257"/>
        <v>0</v>
      </c>
      <c r="AP2790" s="5">
        <f t="shared" si="4270"/>
        <v>4</v>
      </c>
      <c r="AQ2790" s="5">
        <f t="shared" si="4288"/>
        <v>2.1</v>
      </c>
      <c r="AR2790" s="5"/>
      <c r="AS2790" s="5">
        <f t="shared" si="4234"/>
        <v>10.279999999999745</v>
      </c>
      <c r="AT2790" s="5">
        <f t="shared" si="4256"/>
        <v>45.413999999999945</v>
      </c>
      <c r="AU2790" s="5">
        <f t="shared" si="4242"/>
        <v>6.1100000000005821</v>
      </c>
      <c r="AV2790" s="5">
        <f t="shared" si="4245"/>
        <v>-1.2300000000004729</v>
      </c>
      <c r="AW2790" s="5">
        <f t="shared" si="4243"/>
        <v>4</v>
      </c>
      <c r="AX2790" s="5">
        <f t="shared" si="4296"/>
        <v>29.376000000000314</v>
      </c>
      <c r="AZ2790" s="4">
        <f t="shared" si="4278"/>
        <v>0.93531073446327806</v>
      </c>
      <c r="BA2790" s="5">
        <f t="shared" si="4284"/>
        <v>-2.2899999999999636</v>
      </c>
      <c r="BB2790" s="4">
        <f t="shared" si="4279"/>
        <v>1</v>
      </c>
      <c r="BD2790" s="5">
        <v>0</v>
      </c>
      <c r="BE2790" s="4">
        <v>0.1745329117562501</v>
      </c>
      <c r="BJ2790" s="5">
        <v>135.47000000000025</v>
      </c>
      <c r="BK2790" s="5">
        <v>-54.329999999999927</v>
      </c>
      <c r="BL2790" s="5">
        <v>65.630000000000109</v>
      </c>
      <c r="BM2790" s="5">
        <v>5</v>
      </c>
      <c r="BR2790">
        <v>-11</v>
      </c>
      <c r="BS2790">
        <v>3</v>
      </c>
    </row>
    <row r="2791" spans="1:71">
      <c r="A2791" s="7">
        <v>40535</v>
      </c>
      <c r="B2791" s="6">
        <v>7083.08</v>
      </c>
      <c r="C2791" s="6">
        <v>7083.08</v>
      </c>
      <c r="D2791" s="6">
        <v>7042.58</v>
      </c>
      <c r="E2791" s="6">
        <v>7057.69</v>
      </c>
      <c r="F2791" s="6">
        <v>3922.74</v>
      </c>
      <c r="G2791" s="6">
        <v>3924.3</v>
      </c>
      <c r="H2791" s="6">
        <v>3889.31</v>
      </c>
      <c r="I2791" s="6">
        <v>3911.32</v>
      </c>
      <c r="J2791" s="9">
        <f t="shared" si="4227"/>
        <v>40.5</v>
      </c>
      <c r="K2791" s="9">
        <f t="shared" si="4254"/>
        <v>52.215833333333272</v>
      </c>
      <c r="L2791" s="9">
        <f t="shared" si="4231"/>
        <v>34.990000000000236</v>
      </c>
      <c r="M2791" s="9">
        <f t="shared" ref="M2791" si="4298">AVERAGE(L2780:L2791)</f>
        <v>38.740000000000045</v>
      </c>
      <c r="N2791" s="6" t="s">
        <v>37</v>
      </c>
      <c r="O2791" s="9">
        <f t="shared" si="4233"/>
        <v>3146.3699999999994</v>
      </c>
      <c r="P2791" s="4">
        <f t="shared" si="4272"/>
        <v>0.88333333333331765</v>
      </c>
      <c r="Q2791" s="5">
        <f t="shared" si="4273"/>
        <v>35.400000000000091</v>
      </c>
      <c r="R2791" s="5">
        <f t="shared" si="4274"/>
        <v>3123.95</v>
      </c>
      <c r="S2791" s="4">
        <f t="shared" si="4275"/>
        <v>0.88333333333331765</v>
      </c>
      <c r="T2791" s="4">
        <f t="shared" si="4276"/>
        <v>0.88333333333331765</v>
      </c>
      <c r="U2791" s="5">
        <f t="shared" si="4268"/>
        <v>3138.7400000000002</v>
      </c>
      <c r="V2791" s="5">
        <f t="shared" si="4269"/>
        <v>7.6299999999991996</v>
      </c>
      <c r="X2791" s="5">
        <f t="shared" si="4229"/>
        <v>-25.390000000000327</v>
      </c>
      <c r="Y2791" s="5">
        <f t="shared" si="4230"/>
        <v>-11.419999999999618</v>
      </c>
      <c r="AA2791" s="5">
        <f t="shared" si="4248"/>
        <v>0</v>
      </c>
      <c r="AB2791" s="5">
        <f t="shared" si="4249"/>
        <v>1</v>
      </c>
      <c r="AC2791" s="5">
        <f t="shared" si="4250"/>
        <v>1</v>
      </c>
      <c r="AF2791" s="5">
        <f t="shared" si="4236"/>
        <v>0</v>
      </c>
      <c r="AG2791" s="5">
        <f t="shared" si="4237"/>
        <v>15.159999999999854</v>
      </c>
      <c r="AH2791" s="5">
        <f t="shared" si="4238"/>
        <v>40.5</v>
      </c>
      <c r="AI2791" s="5">
        <f t="shared" si="4239"/>
        <v>25.340000000000146</v>
      </c>
      <c r="AJ2791" s="5"/>
      <c r="AK2791" s="5">
        <f t="shared" si="4240"/>
        <v>0</v>
      </c>
      <c r="AL2791" s="5">
        <f t="shared" si="4260"/>
        <v>20.260999999999967</v>
      </c>
      <c r="AM2791" s="5">
        <f t="shared" si="4241"/>
        <v>40.5</v>
      </c>
      <c r="AN2791" s="5">
        <f t="shared" si="4256"/>
        <v>35.144999999999982</v>
      </c>
      <c r="AO2791" s="5">
        <f t="shared" si="4257"/>
        <v>1</v>
      </c>
      <c r="AP2791" s="5">
        <f t="shared" si="4270"/>
        <v>5</v>
      </c>
      <c r="AQ2791" s="5">
        <f t="shared" si="4288"/>
        <v>2.4</v>
      </c>
      <c r="AR2791" s="5"/>
      <c r="AS2791" s="5">
        <f t="shared" si="4234"/>
        <v>25.340000000000146</v>
      </c>
      <c r="AT2791" s="5">
        <f t="shared" si="4256"/>
        <v>43.403999999999904</v>
      </c>
      <c r="AU2791" s="5">
        <f t="shared" si="4242"/>
        <v>15.159999999999854</v>
      </c>
      <c r="AV2791" s="5">
        <f t="shared" si="4245"/>
        <v>-15.159999999999854</v>
      </c>
      <c r="AW2791" s="5">
        <f t="shared" si="4243"/>
        <v>5</v>
      </c>
      <c r="AX2791" s="5">
        <f t="shared" si="4296"/>
        <v>29.376000000000314</v>
      </c>
      <c r="AZ2791" s="4">
        <f t="shared" si="4278"/>
        <v>0.88333333333331765</v>
      </c>
      <c r="BA2791" s="5">
        <f t="shared" si="4284"/>
        <v>-1.8400000000006003</v>
      </c>
      <c r="BB2791" s="4">
        <f t="shared" si="4279"/>
        <v>0.93531073446327806</v>
      </c>
      <c r="BD2791" s="5">
        <v>0</v>
      </c>
      <c r="BE2791" s="4">
        <v>0.17369904907535497</v>
      </c>
      <c r="BJ2791" s="5">
        <v>62.010000000000218</v>
      </c>
      <c r="BK2791" s="5">
        <v>0.61000000000058208</v>
      </c>
      <c r="BL2791" s="5">
        <v>10.880000000000109</v>
      </c>
      <c r="BM2791" s="5">
        <v>5</v>
      </c>
      <c r="BR2791">
        <v>-21</v>
      </c>
      <c r="BS2791">
        <v>11</v>
      </c>
    </row>
    <row r="2792" spans="1:71">
      <c r="A2792" s="7">
        <v>40539</v>
      </c>
      <c r="B2792" s="6">
        <v>7055.32</v>
      </c>
      <c r="C2792" s="6">
        <v>7056.34</v>
      </c>
      <c r="D2792" s="6">
        <v>6943.05</v>
      </c>
      <c r="E2792" s="6">
        <v>6970.73</v>
      </c>
      <c r="F2792" s="6">
        <v>3893.11</v>
      </c>
      <c r="G2792" s="6">
        <v>3901.92</v>
      </c>
      <c r="H2792" s="6">
        <v>3836.05</v>
      </c>
      <c r="I2792" s="6">
        <v>3862.19</v>
      </c>
      <c r="J2792" s="9">
        <f t="shared" si="4227"/>
        <v>114.63999999999942</v>
      </c>
      <c r="K2792" s="9">
        <f t="shared" si="4254"/>
        <v>57.030833333333248</v>
      </c>
      <c r="L2792" s="9">
        <f t="shared" si="4231"/>
        <v>75.269999999999982</v>
      </c>
      <c r="M2792" s="9">
        <f t="shared" ref="M2792" si="4299">AVERAGE(L2781:L2792)</f>
        <v>38.889166666666711</v>
      </c>
      <c r="N2792" s="6" t="s">
        <v>37</v>
      </c>
      <c r="O2792" s="9">
        <f t="shared" si="4233"/>
        <v>3108.5399999999995</v>
      </c>
      <c r="P2792" s="4">
        <f t="shared" si="4272"/>
        <v>0</v>
      </c>
      <c r="Q2792" s="5">
        <f t="shared" si="4273"/>
        <v>41.960000000000491</v>
      </c>
      <c r="R2792" s="5">
        <f t="shared" si="4274"/>
        <v>3119.0299999999997</v>
      </c>
      <c r="S2792" s="4">
        <f t="shared" si="4275"/>
        <v>0</v>
      </c>
      <c r="T2792" s="4">
        <f t="shared" si="4276"/>
        <v>0</v>
      </c>
      <c r="U2792" s="5">
        <f t="shared" si="4268"/>
        <v>3137.4279999999994</v>
      </c>
      <c r="V2792" s="5">
        <f t="shared" si="4269"/>
        <v>-28.88799999999992</v>
      </c>
      <c r="X2792" s="5">
        <f t="shared" si="4229"/>
        <v>-84.590000000000146</v>
      </c>
      <c r="Y2792" s="5">
        <f t="shared" si="4230"/>
        <v>-30.920000000000073</v>
      </c>
      <c r="AA2792" s="5">
        <f t="shared" si="4248"/>
        <v>0</v>
      </c>
      <c r="AB2792" s="5">
        <f t="shared" si="4249"/>
        <v>1</v>
      </c>
      <c r="AC2792" s="5">
        <f t="shared" si="4250"/>
        <v>1</v>
      </c>
      <c r="AF2792" s="5">
        <f t="shared" si="4236"/>
        <v>1.0200000000004366</v>
      </c>
      <c r="AG2792" s="5">
        <f t="shared" si="4237"/>
        <v>-1.3499999999994543</v>
      </c>
      <c r="AH2792" s="5">
        <f t="shared" si="4238"/>
        <v>112.26999999999953</v>
      </c>
      <c r="AI2792" s="5">
        <f t="shared" si="4239"/>
        <v>114.63999999999942</v>
      </c>
      <c r="AJ2792" s="5"/>
      <c r="AK2792" s="5">
        <f t="shared" si="4240"/>
        <v>1.0200000000004366</v>
      </c>
      <c r="AL2792" s="5">
        <f t="shared" si="4260"/>
        <v>20.260999999999967</v>
      </c>
      <c r="AM2792" s="5">
        <f t="shared" si="4241"/>
        <v>112.26999999999953</v>
      </c>
      <c r="AN2792" s="5">
        <f t="shared" si="4256"/>
        <v>43.329999999999927</v>
      </c>
      <c r="AO2792" s="5">
        <f t="shared" si="4257"/>
        <v>1</v>
      </c>
      <c r="AP2792" s="5">
        <f t="shared" si="4270"/>
        <v>6</v>
      </c>
      <c r="AQ2792" s="5">
        <f t="shared" si="4288"/>
        <v>2.8</v>
      </c>
      <c r="AR2792" s="5"/>
      <c r="AS2792" s="5">
        <f t="shared" si="4234"/>
        <v>114.63999999999942</v>
      </c>
      <c r="AT2792" s="5">
        <f t="shared" si="4256"/>
        <v>49.472999999999864</v>
      </c>
      <c r="AU2792" s="5">
        <f t="shared" si="4242"/>
        <v>-1.3499999999994543</v>
      </c>
      <c r="AV2792" s="5">
        <f t="shared" si="4245"/>
        <v>2.3699999999998909</v>
      </c>
      <c r="AW2792" s="5">
        <f t="shared" si="4243"/>
        <v>2</v>
      </c>
      <c r="AX2792" s="5">
        <f t="shared" si="4296"/>
        <v>29.376000000000314</v>
      </c>
      <c r="AZ2792" s="4">
        <f t="shared" si="4278"/>
        <v>0</v>
      </c>
      <c r="BA2792" s="5">
        <f t="shared" si="4284"/>
        <v>0</v>
      </c>
      <c r="BB2792" s="4">
        <f t="shared" si="4279"/>
        <v>0.88333333333331765</v>
      </c>
      <c r="BD2792" s="5">
        <v>0</v>
      </c>
      <c r="BE2792" s="4">
        <v>0.17327080890972701</v>
      </c>
      <c r="BJ2792" s="5">
        <v>92.059999999999491</v>
      </c>
      <c r="BK2792" s="5">
        <v>25.980000000000473</v>
      </c>
      <c r="BL2792" s="5">
        <v>29.140000000000327</v>
      </c>
      <c r="BM2792" s="5">
        <v>5</v>
      </c>
      <c r="BR2792">
        <v>-23</v>
      </c>
      <c r="BS2792">
        <v>31</v>
      </c>
    </row>
    <row r="2793" spans="1:71">
      <c r="A2793" s="7">
        <v>40540</v>
      </c>
      <c r="B2793" s="6">
        <v>6984.85</v>
      </c>
      <c r="C2793" s="6">
        <v>6990.81</v>
      </c>
      <c r="D2793" s="6">
        <v>6957.65</v>
      </c>
      <c r="E2793" s="6">
        <v>6972.1</v>
      </c>
      <c r="F2793" s="6">
        <v>3872.7</v>
      </c>
      <c r="G2793" s="6">
        <v>3881.97</v>
      </c>
      <c r="H2793" s="6">
        <v>3858.72</v>
      </c>
      <c r="I2793" s="6">
        <v>3858.72</v>
      </c>
      <c r="J2793" s="9">
        <f t="shared" si="4227"/>
        <v>33.160000000000764</v>
      </c>
      <c r="K2793" s="9">
        <f t="shared" si="4254"/>
        <v>53.676666666666584</v>
      </c>
      <c r="L2793" s="9">
        <f t="shared" si="4231"/>
        <v>23.25</v>
      </c>
      <c r="M2793" s="9">
        <f t="shared" ref="M2793" si="4300">AVERAGE(L2782:L2793)</f>
        <v>37.880000000000031</v>
      </c>
      <c r="N2793" s="6" t="s">
        <v>36</v>
      </c>
      <c r="O2793" s="9">
        <f t="shared" si="4233"/>
        <v>3113.3800000000006</v>
      </c>
      <c r="P2793" s="4">
        <f t="shared" si="4272"/>
        <v>0.11534795042900377</v>
      </c>
      <c r="Q2793" s="5">
        <f t="shared" si="4273"/>
        <v>41.960000000000491</v>
      </c>
      <c r="R2793" s="5">
        <f t="shared" si="4274"/>
        <v>3119.0299999999997</v>
      </c>
      <c r="S2793" s="4">
        <f t="shared" si="4275"/>
        <v>0.11534795042900377</v>
      </c>
      <c r="T2793" s="4">
        <f t="shared" si="4276"/>
        <v>0.11534795042900377</v>
      </c>
      <c r="U2793" s="5">
        <f t="shared" si="4268"/>
        <v>3133.4</v>
      </c>
      <c r="V2793" s="5">
        <f t="shared" si="4269"/>
        <v>-20.019999999999527</v>
      </c>
      <c r="X2793" s="5">
        <f t="shared" si="4229"/>
        <v>-12.75</v>
      </c>
      <c r="Y2793" s="5">
        <f t="shared" si="4230"/>
        <v>-13.980000000000018</v>
      </c>
      <c r="AA2793" s="5">
        <f t="shared" si="4248"/>
        <v>0</v>
      </c>
      <c r="AB2793" s="5">
        <f t="shared" si="4249"/>
        <v>1</v>
      </c>
      <c r="AC2793" s="5">
        <f t="shared" si="4250"/>
        <v>1</v>
      </c>
      <c r="AF2793" s="5">
        <f t="shared" si="4236"/>
        <v>5.9600000000000364</v>
      </c>
      <c r="AG2793" s="5">
        <f t="shared" si="4237"/>
        <v>20.080000000000837</v>
      </c>
      <c r="AH2793" s="5">
        <f t="shared" si="4238"/>
        <v>27.200000000000728</v>
      </c>
      <c r="AI2793" s="5">
        <f t="shared" si="4239"/>
        <v>13.079999999999927</v>
      </c>
      <c r="AJ2793" s="5"/>
      <c r="AK2793" s="5">
        <f t="shared" si="4240"/>
        <v>5.9600000000000364</v>
      </c>
      <c r="AL2793" s="5">
        <f t="shared" si="4260"/>
        <v>20.260999999999967</v>
      </c>
      <c r="AM2793" s="5">
        <f t="shared" si="4241"/>
        <v>27.200000000000728</v>
      </c>
      <c r="AN2793" s="5">
        <f t="shared" si="4256"/>
        <v>44.321000000000005</v>
      </c>
      <c r="AO2793" s="5">
        <f t="shared" si="4257"/>
        <v>0</v>
      </c>
      <c r="AP2793" s="5">
        <f t="shared" si="4270"/>
        <v>6</v>
      </c>
      <c r="AQ2793" s="5">
        <f t="shared" si="4288"/>
        <v>3.3</v>
      </c>
      <c r="AR2793" s="5"/>
      <c r="AS2793" s="5">
        <f t="shared" si="4234"/>
        <v>20.080000000000837</v>
      </c>
      <c r="AT2793" s="5">
        <f t="shared" si="4256"/>
        <v>47.610999999999969</v>
      </c>
      <c r="AU2793" s="5">
        <f t="shared" si="4242"/>
        <v>13.079999999999927</v>
      </c>
      <c r="AV2793" s="5">
        <f t="shared" si="4245"/>
        <v>-14.1200000000008</v>
      </c>
      <c r="AW2793" s="5">
        <f t="shared" si="4243"/>
        <v>3</v>
      </c>
      <c r="AX2793" s="5">
        <f t="shared" si="4296"/>
        <v>26.179000000000453</v>
      </c>
      <c r="AZ2793" s="4">
        <f t="shared" si="4278"/>
        <v>0.11534795042900377</v>
      </c>
      <c r="BA2793" s="5">
        <f t="shared" si="4284"/>
        <v>0</v>
      </c>
      <c r="BB2793" s="4">
        <f t="shared" si="4279"/>
        <v>0</v>
      </c>
      <c r="BD2793" s="5">
        <v>0</v>
      </c>
      <c r="BE2793" s="4">
        <v>0.17265801051615126</v>
      </c>
      <c r="BJ2793" s="5">
        <v>45.440000000000509</v>
      </c>
      <c r="BK2793" s="5">
        <v>27.970000000000255</v>
      </c>
      <c r="BL2793" s="5">
        <v>42.119999999999891</v>
      </c>
      <c r="BM2793" s="5">
        <v>5</v>
      </c>
      <c r="BR2793">
        <v>27</v>
      </c>
      <c r="BS2793">
        <v>-14</v>
      </c>
    </row>
    <row r="2794" spans="1:71">
      <c r="A2794" s="7">
        <v>40541</v>
      </c>
      <c r="B2794" s="6">
        <v>6989.54</v>
      </c>
      <c r="C2794" s="6">
        <v>7008.31</v>
      </c>
      <c r="D2794" s="6">
        <v>6981.79</v>
      </c>
      <c r="E2794" s="6">
        <v>6995.47</v>
      </c>
      <c r="F2794" s="6">
        <v>3869.9</v>
      </c>
      <c r="G2794" s="6">
        <v>3904.04</v>
      </c>
      <c r="H2794" s="6">
        <v>3869.82</v>
      </c>
      <c r="I2794" s="6">
        <v>3890.65</v>
      </c>
      <c r="J2794" s="9">
        <f t="shared" si="4227"/>
        <v>36.210000000000036</v>
      </c>
      <c r="K2794" s="9">
        <f t="shared" si="4254"/>
        <v>52.198333333333267</v>
      </c>
      <c r="L2794" s="9">
        <f t="shared" si="4231"/>
        <v>45.320000000000164</v>
      </c>
      <c r="M2794" s="9">
        <f t="shared" ref="M2794" si="4301">AVERAGE(L2783:L2794)</f>
        <v>39.744166666666729</v>
      </c>
      <c r="N2794" s="6" t="s">
        <v>37</v>
      </c>
      <c r="O2794" s="9">
        <f t="shared" si="4233"/>
        <v>3104.82</v>
      </c>
      <c r="P2794" s="4">
        <f t="shared" si="4272"/>
        <v>0</v>
      </c>
      <c r="Q2794" s="5">
        <f t="shared" si="4273"/>
        <v>43.389999999999873</v>
      </c>
      <c r="R2794" s="5">
        <f t="shared" si="4274"/>
        <v>3115.6675</v>
      </c>
      <c r="S2794" s="4">
        <f t="shared" si="4275"/>
        <v>0</v>
      </c>
      <c r="T2794" s="4">
        <f t="shared" si="4276"/>
        <v>0</v>
      </c>
      <c r="U2794" s="5">
        <f t="shared" si="4268"/>
        <v>3124.2640000000001</v>
      </c>
      <c r="V2794" s="5">
        <f t="shared" si="4269"/>
        <v>-19.44399999999996</v>
      </c>
      <c r="X2794" s="5">
        <f t="shared" si="4229"/>
        <v>5.930000000000291</v>
      </c>
      <c r="Y2794" s="5">
        <f t="shared" si="4230"/>
        <v>20.75</v>
      </c>
      <c r="AA2794" s="5">
        <f t="shared" si="4248"/>
        <v>1</v>
      </c>
      <c r="AB2794" s="5">
        <f t="shared" si="4249"/>
        <v>0</v>
      </c>
      <c r="AC2794" s="5">
        <f t="shared" si="4250"/>
        <v>1</v>
      </c>
      <c r="AF2794" s="5">
        <f t="shared" si="4236"/>
        <v>18.770000000000437</v>
      </c>
      <c r="AG2794" s="5">
        <f t="shared" si="4237"/>
        <v>36.210000000000036</v>
      </c>
      <c r="AH2794" s="5">
        <f t="shared" si="4238"/>
        <v>7.75</v>
      </c>
      <c r="AI2794" s="5">
        <f t="shared" si="4239"/>
        <v>-9.6899999999995998</v>
      </c>
      <c r="AJ2794" s="5"/>
      <c r="AK2794" s="5">
        <f t="shared" si="4240"/>
        <v>7.75</v>
      </c>
      <c r="AL2794" s="5">
        <f t="shared" si="4260"/>
        <v>20.260999999999967</v>
      </c>
      <c r="AM2794" s="5">
        <f t="shared" si="4241"/>
        <v>18.770000000000437</v>
      </c>
      <c r="AN2794" s="5">
        <f t="shared" si="4256"/>
        <v>44.833000000000084</v>
      </c>
      <c r="AO2794" s="5">
        <f t="shared" si="4257"/>
        <v>0</v>
      </c>
      <c r="AP2794" s="5">
        <f t="shared" si="4270"/>
        <v>6</v>
      </c>
      <c r="AQ2794" s="5">
        <f t="shared" si="4288"/>
        <v>3.8</v>
      </c>
      <c r="AR2794" s="5"/>
      <c r="AS2794" s="5">
        <f t="shared" si="4234"/>
        <v>36.210000000000036</v>
      </c>
      <c r="AT2794" s="5">
        <f t="shared" si="4256"/>
        <v>49.406999999999968</v>
      </c>
      <c r="AU2794" s="5">
        <f t="shared" si="4242"/>
        <v>-9.6899999999995998</v>
      </c>
      <c r="AV2794" s="5">
        <f t="shared" si="4245"/>
        <v>-17.4399999999996</v>
      </c>
      <c r="AW2794" s="5">
        <f t="shared" si="4243"/>
        <v>4</v>
      </c>
      <c r="AX2794" s="5">
        <f t="shared" si="4296"/>
        <v>21.633000000000546</v>
      </c>
      <c r="AZ2794" s="4">
        <f t="shared" si="4278"/>
        <v>0</v>
      </c>
      <c r="BA2794" s="5">
        <f t="shared" si="4284"/>
        <v>0</v>
      </c>
      <c r="BB2794" s="4">
        <f t="shared" si="4279"/>
        <v>0.11534795042900377</v>
      </c>
      <c r="BD2794" s="5">
        <v>0</v>
      </c>
      <c r="BE2794" s="4">
        <v>0.17081015094959603</v>
      </c>
      <c r="BJ2794" s="5">
        <v>24.680000000000291</v>
      </c>
      <c r="BK2794" s="5">
        <v>16.659999999999854</v>
      </c>
      <c r="BL2794" s="5">
        <v>3.3800000000001091</v>
      </c>
      <c r="BM2794" s="5">
        <v>5</v>
      </c>
      <c r="BR2794">
        <v>6</v>
      </c>
      <c r="BS2794">
        <v>-24</v>
      </c>
    </row>
    <row r="2795" spans="1:71">
      <c r="A2795" s="7">
        <v>40542</v>
      </c>
      <c r="B2795" s="6">
        <v>6996.56</v>
      </c>
      <c r="C2795" s="6">
        <v>7008.12</v>
      </c>
      <c r="D2795" s="6">
        <v>6897.22</v>
      </c>
      <c r="E2795" s="6">
        <v>6914.19</v>
      </c>
      <c r="F2795" s="6">
        <v>3893.51</v>
      </c>
      <c r="G2795" s="6">
        <v>3902.04</v>
      </c>
      <c r="H2795" s="6">
        <v>3839.61</v>
      </c>
      <c r="I2795" s="6">
        <v>3850.76</v>
      </c>
      <c r="J2795" s="9">
        <f t="shared" si="4227"/>
        <v>110.89999999999964</v>
      </c>
      <c r="K2795" s="9">
        <f t="shared" si="4254"/>
        <v>58.214999999999918</v>
      </c>
      <c r="L2795" s="9">
        <f t="shared" si="4231"/>
        <v>62.429999999999836</v>
      </c>
      <c r="M2795" s="9">
        <f t="shared" ref="M2795" si="4302">AVERAGE(L2784:L2795)</f>
        <v>41.02333333333339</v>
      </c>
      <c r="N2795" s="6" t="s">
        <v>36</v>
      </c>
      <c r="O2795" s="9">
        <f t="shared" si="4233"/>
        <v>3063.4299999999994</v>
      </c>
      <c r="P2795" s="4">
        <f t="shared" si="4272"/>
        <v>0</v>
      </c>
      <c r="Q2795" s="5">
        <f t="shared" si="4273"/>
        <v>82.940000000000055</v>
      </c>
      <c r="R2795" s="5">
        <f t="shared" si="4274"/>
        <v>3084.1649999999995</v>
      </c>
      <c r="S2795" s="4">
        <f t="shared" si="4275"/>
        <v>0</v>
      </c>
      <c r="T2795" s="4">
        <f t="shared" si="4276"/>
        <v>0</v>
      </c>
      <c r="U2795" s="5">
        <f t="shared" si="4268"/>
        <v>3107.3079999999995</v>
      </c>
      <c r="V2795" s="5">
        <f t="shared" si="4269"/>
        <v>-43.878000000000156</v>
      </c>
      <c r="X2795" s="5">
        <f t="shared" si="4229"/>
        <v>-82.3700000000008</v>
      </c>
      <c r="Y2795" s="5">
        <f t="shared" si="4230"/>
        <v>-42.75</v>
      </c>
      <c r="AA2795" s="5">
        <f t="shared" si="4248"/>
        <v>0</v>
      </c>
      <c r="AB2795" s="5">
        <f t="shared" si="4249"/>
        <v>1</v>
      </c>
      <c r="AC2795" s="5">
        <f t="shared" si="4250"/>
        <v>1</v>
      </c>
      <c r="AF2795" s="5">
        <f t="shared" si="4236"/>
        <v>11.559999999999491</v>
      </c>
      <c r="AG2795" s="5">
        <f t="shared" si="4237"/>
        <v>12.649999999999636</v>
      </c>
      <c r="AH2795" s="5">
        <f t="shared" si="4238"/>
        <v>99.340000000000146</v>
      </c>
      <c r="AI2795" s="5">
        <f t="shared" si="4239"/>
        <v>98.25</v>
      </c>
      <c r="AJ2795" s="5"/>
      <c r="AK2795" s="5">
        <f t="shared" si="4240"/>
        <v>11.559999999999491</v>
      </c>
      <c r="AL2795" s="5">
        <f t="shared" si="4260"/>
        <v>12.407999999999536</v>
      </c>
      <c r="AM2795" s="5">
        <f t="shared" si="4241"/>
        <v>99.340000000000146</v>
      </c>
      <c r="AN2795" s="5">
        <f t="shared" si="4256"/>
        <v>50.431000000000132</v>
      </c>
      <c r="AO2795" s="5">
        <f t="shared" si="4257"/>
        <v>1</v>
      </c>
      <c r="AP2795" s="5">
        <f t="shared" si="4270"/>
        <v>6</v>
      </c>
      <c r="AQ2795" s="5">
        <f t="shared" si="4288"/>
        <v>4.3</v>
      </c>
      <c r="AR2795" s="5"/>
      <c r="AS2795" s="5">
        <f t="shared" si="4234"/>
        <v>98.25</v>
      </c>
      <c r="AT2795" s="5">
        <f t="shared" si="4256"/>
        <v>52.905000000000015</v>
      </c>
      <c r="AU2795" s="5">
        <f t="shared" si="4242"/>
        <v>12.649999999999636</v>
      </c>
      <c r="AV2795" s="5">
        <f t="shared" si="4245"/>
        <v>-1.0900000000001455</v>
      </c>
      <c r="AW2795" s="5">
        <f t="shared" si="4243"/>
        <v>5</v>
      </c>
      <c r="AX2795" s="5">
        <f t="shared" si="4296"/>
        <v>21.633000000000546</v>
      </c>
      <c r="AZ2795" s="4">
        <f t="shared" si="4278"/>
        <v>0</v>
      </c>
      <c r="BA2795" s="5">
        <f t="shared" si="4284"/>
        <v>0</v>
      </c>
      <c r="BB2795" s="4">
        <f t="shared" si="4279"/>
        <v>0</v>
      </c>
      <c r="BD2795" s="5">
        <v>0</v>
      </c>
      <c r="BE2795" s="4">
        <v>0.17060008634335413</v>
      </c>
      <c r="BJ2795" s="5">
        <v>25.340000000000146</v>
      </c>
      <c r="BK2795" s="5">
        <v>15.159999999999854</v>
      </c>
      <c r="BL2795" s="5">
        <v>15.159999999999854</v>
      </c>
      <c r="BM2795" s="5">
        <v>5</v>
      </c>
      <c r="BR2795">
        <v>99</v>
      </c>
      <c r="BS2795">
        <v>-25</v>
      </c>
    </row>
    <row r="2796" spans="1:71">
      <c r="A2796" s="7">
        <v>40543</v>
      </c>
      <c r="B2796" s="6">
        <v>6914.19</v>
      </c>
      <c r="C2796" s="6">
        <v>6914.19</v>
      </c>
      <c r="D2796" s="6">
        <v>6914.19</v>
      </c>
      <c r="E2796" s="6">
        <v>6914.19</v>
      </c>
      <c r="F2796" s="6">
        <v>3854.18</v>
      </c>
      <c r="G2796" s="6">
        <v>3854.18</v>
      </c>
      <c r="H2796" s="6">
        <v>3804.78</v>
      </c>
      <c r="I2796" s="6">
        <v>3804.78</v>
      </c>
      <c r="J2796" s="9">
        <f t="shared" si="4227"/>
        <v>0</v>
      </c>
      <c r="K2796" s="9">
        <f t="shared" si="4254"/>
        <v>56.422499999999978</v>
      </c>
      <c r="L2796" s="9">
        <f t="shared" si="4231"/>
        <v>49.399999999999636</v>
      </c>
      <c r="M2796" s="9">
        <f t="shared" ref="M2796" si="4303">AVERAGE(L2785:L2796)</f>
        <v>43.370833333333358</v>
      </c>
      <c r="N2796" s="6" t="s">
        <v>36</v>
      </c>
      <c r="O2796" s="9">
        <f t="shared" si="4233"/>
        <v>3109.4099999999994</v>
      </c>
      <c r="P2796" s="4">
        <f t="shared" si="4272"/>
        <v>0.92052052052049904</v>
      </c>
      <c r="Q2796" s="5">
        <f t="shared" si="4273"/>
        <v>49.950000000001182</v>
      </c>
      <c r="R2796" s="5">
        <f t="shared" si="4274"/>
        <v>3075.9174999999996</v>
      </c>
      <c r="S2796" s="4">
        <f t="shared" si="4275"/>
        <v>0.54234489266336006</v>
      </c>
      <c r="T2796" s="4">
        <f t="shared" si="4276"/>
        <v>0.52808085448489361</v>
      </c>
      <c r="U2796" s="5">
        <f t="shared" si="4268"/>
        <v>3099.9159999999997</v>
      </c>
      <c r="V2796" s="5">
        <f t="shared" si="4269"/>
        <v>9.4939999999996871</v>
      </c>
      <c r="X2796" s="5">
        <f t="shared" si="4229"/>
        <v>0</v>
      </c>
      <c r="Y2796" s="5">
        <f t="shared" si="4230"/>
        <v>-49.399999999999636</v>
      </c>
      <c r="AA2796" s="5">
        <f t="shared" si="4248"/>
        <v>0</v>
      </c>
      <c r="AB2796" s="5">
        <f t="shared" si="4249"/>
        <v>0</v>
      </c>
      <c r="AC2796" s="5">
        <f t="shared" si="4250"/>
        <v>0</v>
      </c>
      <c r="AF2796" s="5">
        <f t="shared" si="4236"/>
        <v>0</v>
      </c>
      <c r="AG2796" s="5">
        <f t="shared" si="4237"/>
        <v>0</v>
      </c>
      <c r="AH2796" s="5">
        <f t="shared" si="4238"/>
        <v>0</v>
      </c>
      <c r="AI2796" s="5">
        <f t="shared" si="4239"/>
        <v>0</v>
      </c>
      <c r="AJ2796" s="5"/>
      <c r="AK2796" s="5">
        <f t="shared" si="4240"/>
        <v>0</v>
      </c>
      <c r="AL2796" s="5">
        <f t="shared" si="4260"/>
        <v>8.1309999999999469</v>
      </c>
      <c r="AM2796" s="5">
        <f t="shared" si="4241"/>
        <v>0</v>
      </c>
      <c r="AN2796" s="5">
        <f t="shared" si="4256"/>
        <v>48.301000000000116</v>
      </c>
      <c r="AO2796" s="5">
        <f t="shared" si="4257"/>
        <v>0</v>
      </c>
      <c r="AP2796" s="5">
        <f t="shared" si="4270"/>
        <v>6</v>
      </c>
      <c r="AQ2796" s="5">
        <f t="shared" si="4288"/>
        <v>4.8</v>
      </c>
      <c r="AR2796" s="5"/>
      <c r="AS2796" s="5">
        <f t="shared" si="4234"/>
        <v>0</v>
      </c>
      <c r="AT2796" s="5">
        <f t="shared" si="4256"/>
        <v>50.436999999999991</v>
      </c>
      <c r="AU2796" s="5">
        <f t="shared" si="4242"/>
        <v>0</v>
      </c>
      <c r="AV2796" s="5">
        <f t="shared" si="4245"/>
        <v>0</v>
      </c>
      <c r="AW2796" s="5">
        <f t="shared" si="4243"/>
        <v>6</v>
      </c>
      <c r="AX2796" s="5">
        <f t="shared" si="4296"/>
        <v>20.385000000000218</v>
      </c>
      <c r="AZ2796" s="4">
        <f t="shared" si="4278"/>
        <v>0.52808085448489361</v>
      </c>
      <c r="BA2796" s="5">
        <f t="shared" si="4284"/>
        <v>0</v>
      </c>
      <c r="BB2796" s="4">
        <f t="shared" si="4279"/>
        <v>0</v>
      </c>
      <c r="BD2796" s="5">
        <v>0</v>
      </c>
      <c r="BE2796" s="4">
        <v>0.17055785123967135</v>
      </c>
      <c r="BJ2796" s="5">
        <v>98.25</v>
      </c>
      <c r="BK2796" s="5">
        <v>12.649999999999636</v>
      </c>
      <c r="BL2796" s="5">
        <v>1.0900000000001455</v>
      </c>
      <c r="BM2796" s="5">
        <v>5</v>
      </c>
      <c r="BR2796">
        <v>0</v>
      </c>
      <c r="BS2796">
        <v>-26</v>
      </c>
    </row>
    <row r="2797" spans="1:71">
      <c r="A2797" s="7">
        <v>40546</v>
      </c>
      <c r="B2797" s="6">
        <v>6973.39</v>
      </c>
      <c r="C2797" s="6">
        <v>7026.62</v>
      </c>
      <c r="D2797" s="6">
        <v>6969.83</v>
      </c>
      <c r="E2797" s="6">
        <v>6989.74</v>
      </c>
      <c r="F2797" s="6">
        <v>3847.63</v>
      </c>
      <c r="G2797" s="6">
        <v>3904.03</v>
      </c>
      <c r="H2797" s="6">
        <v>3836.71</v>
      </c>
      <c r="I2797" s="6">
        <v>3900.86</v>
      </c>
      <c r="J2797" s="9">
        <f t="shared" si="4227"/>
        <v>112.43000000000029</v>
      </c>
      <c r="K2797" s="9">
        <f t="shared" si="4254"/>
        <v>60.324166666666692</v>
      </c>
      <c r="L2797" s="9">
        <f t="shared" si="4231"/>
        <v>99.25</v>
      </c>
      <c r="M2797" s="9">
        <f t="shared" ref="M2797" si="4304">AVERAGE(L2786:L2797)</f>
        <v>48.500000000000036</v>
      </c>
      <c r="N2797" s="6" t="s">
        <v>37</v>
      </c>
      <c r="O2797" s="9">
        <f t="shared" si="4233"/>
        <v>3088.8799999999997</v>
      </c>
      <c r="P2797" s="4">
        <f t="shared" si="4272"/>
        <v>0.50950950950950291</v>
      </c>
      <c r="Q2797" s="5">
        <f t="shared" si="4273"/>
        <v>49.950000000001182</v>
      </c>
      <c r="R2797" s="5">
        <f t="shared" si="4274"/>
        <v>3075.9174999999996</v>
      </c>
      <c r="S2797" s="4">
        <f t="shared" si="4275"/>
        <v>0.30684832408970647</v>
      </c>
      <c r="T2797" s="4">
        <f t="shared" si="4276"/>
        <v>0.29229355690823583</v>
      </c>
      <c r="U2797" s="5">
        <f t="shared" si="4268"/>
        <v>3095.9839999999999</v>
      </c>
      <c r="V2797" s="5">
        <f t="shared" si="4269"/>
        <v>-7.1040000000002692</v>
      </c>
      <c r="X2797" s="5">
        <f t="shared" si="4229"/>
        <v>16.349999999999454</v>
      </c>
      <c r="Y2797" s="5">
        <f t="shared" si="4230"/>
        <v>53.230000000000018</v>
      </c>
      <c r="AA2797" s="5">
        <f t="shared" si="4248"/>
        <v>1</v>
      </c>
      <c r="AB2797" s="5">
        <f t="shared" si="4249"/>
        <v>0</v>
      </c>
      <c r="AC2797" s="5">
        <f t="shared" si="4250"/>
        <v>1</v>
      </c>
      <c r="AF2797" s="5">
        <f t="shared" si="4236"/>
        <v>53.229999999999563</v>
      </c>
      <c r="AG2797" s="5">
        <f t="shared" si="4237"/>
        <v>112.43000000000029</v>
      </c>
      <c r="AH2797" s="5">
        <f t="shared" si="4238"/>
        <v>3.5600000000004002</v>
      </c>
      <c r="AI2797" s="5">
        <f t="shared" si="4239"/>
        <v>-55.640000000000327</v>
      </c>
      <c r="AJ2797" s="5"/>
      <c r="AK2797" s="5">
        <f t="shared" si="4240"/>
        <v>3.5600000000004002</v>
      </c>
      <c r="AL2797" s="5">
        <f t="shared" si="4260"/>
        <v>8.1309999999999469</v>
      </c>
      <c r="AM2797" s="5">
        <f t="shared" si="4241"/>
        <v>53.229999999999563</v>
      </c>
      <c r="AN2797" s="5">
        <f t="shared" si="4256"/>
        <v>47.359000000000108</v>
      </c>
      <c r="AO2797" s="5">
        <f t="shared" si="4257"/>
        <v>1</v>
      </c>
      <c r="AP2797" s="5">
        <f t="shared" si="4270"/>
        <v>6</v>
      </c>
      <c r="AQ2797" s="5">
        <f t="shared" si="4288"/>
        <v>5.2</v>
      </c>
      <c r="AR2797" s="5"/>
      <c r="AS2797" s="5">
        <f t="shared" si="4234"/>
        <v>112.43000000000029</v>
      </c>
      <c r="AT2797" s="5">
        <f t="shared" si="4256"/>
        <v>57.258000000000081</v>
      </c>
      <c r="AU2797" s="5">
        <f t="shared" si="4242"/>
        <v>-55.640000000000327</v>
      </c>
      <c r="AV2797" s="5">
        <f t="shared" si="4245"/>
        <v>-59.200000000000728</v>
      </c>
      <c r="AW2797" s="5">
        <f t="shared" si="4243"/>
        <v>2</v>
      </c>
      <c r="AX2797" s="5">
        <f t="shared" si="4296"/>
        <v>18.990000000000059</v>
      </c>
      <c r="AZ2797" s="4">
        <f t="shared" si="4278"/>
        <v>0.29229355690823583</v>
      </c>
      <c r="BA2797" s="5">
        <f t="shared" si="4284"/>
        <v>0</v>
      </c>
      <c r="BB2797" s="4">
        <f t="shared" si="4279"/>
        <v>0.52808085448489361</v>
      </c>
      <c r="BD2797" s="5">
        <v>0</v>
      </c>
      <c r="BE2797" s="4">
        <v>0.1704510586069343</v>
      </c>
      <c r="BJ2797" s="5">
        <v>107.77000000000044</v>
      </c>
      <c r="BK2797" s="5">
        <v>-9.25</v>
      </c>
      <c r="BL2797" s="5">
        <v>9.6599999999998545</v>
      </c>
      <c r="BM2797" s="5">
        <v>5</v>
      </c>
      <c r="BR2797">
        <v>16</v>
      </c>
      <c r="BS2797">
        <v>-29</v>
      </c>
    </row>
    <row r="2798" spans="1:71">
      <c r="A2798" s="7">
        <v>40547</v>
      </c>
      <c r="B2798" s="6">
        <v>6979.68</v>
      </c>
      <c r="C2798" s="6">
        <v>7025.86</v>
      </c>
      <c r="D2798" s="6">
        <v>6952.02</v>
      </c>
      <c r="E2798" s="6">
        <v>6975.35</v>
      </c>
      <c r="F2798" s="6">
        <v>3908.25</v>
      </c>
      <c r="G2798" s="6">
        <v>3945.72</v>
      </c>
      <c r="H2798" s="6">
        <v>3890.83</v>
      </c>
      <c r="I2798" s="6">
        <v>3916.03</v>
      </c>
      <c r="J2798" s="9">
        <f t="shared" si="4227"/>
        <v>73.839999999999236</v>
      </c>
      <c r="K2798" s="9">
        <f t="shared" si="4254"/>
        <v>63.032499999999949</v>
      </c>
      <c r="L2798" s="9">
        <f t="shared" si="4231"/>
        <v>54.889999999999873</v>
      </c>
      <c r="M2798" s="9">
        <f t="shared" ref="M2798" si="4305">AVERAGE(L2787:L2798)</f>
        <v>50.070000000000014</v>
      </c>
      <c r="N2798" s="6" t="s">
        <v>36</v>
      </c>
      <c r="O2798" s="9">
        <f t="shared" si="4233"/>
        <v>3059.32</v>
      </c>
      <c r="P2798" s="4">
        <f t="shared" si="4272"/>
        <v>0</v>
      </c>
      <c r="Q2798" s="5">
        <f t="shared" si="4273"/>
        <v>50.089999999999236</v>
      </c>
      <c r="R2798" s="5">
        <f t="shared" si="4274"/>
        <v>3071.8424999999997</v>
      </c>
      <c r="S2798" s="4">
        <f t="shared" si="4275"/>
        <v>0</v>
      </c>
      <c r="T2798" s="4">
        <f t="shared" si="4276"/>
        <v>0</v>
      </c>
      <c r="U2798" s="5">
        <f t="shared" si="4268"/>
        <v>3085.1719999999996</v>
      </c>
      <c r="V2798" s="5">
        <f t="shared" si="4269"/>
        <v>-25.851999999999407</v>
      </c>
      <c r="X2798" s="5">
        <f t="shared" si="4229"/>
        <v>-4.3299999999999272</v>
      </c>
      <c r="Y2798" s="5">
        <f t="shared" si="4230"/>
        <v>7.7800000000002001</v>
      </c>
      <c r="AA2798" s="5">
        <f t="shared" si="4248"/>
        <v>0</v>
      </c>
      <c r="AB2798" s="5">
        <f t="shared" si="4249"/>
        <v>0</v>
      </c>
      <c r="AC2798" s="5">
        <f t="shared" si="4250"/>
        <v>0</v>
      </c>
      <c r="AF2798" s="5">
        <f t="shared" si="4236"/>
        <v>46.179999999999382</v>
      </c>
      <c r="AG2798" s="5">
        <f t="shared" si="4237"/>
        <v>36.119999999999891</v>
      </c>
      <c r="AH2798" s="5">
        <f t="shared" si="4238"/>
        <v>27.659999999999854</v>
      </c>
      <c r="AI2798" s="5">
        <f t="shared" si="4239"/>
        <v>37.719999999999345</v>
      </c>
      <c r="AJ2798" s="5"/>
      <c r="AK2798" s="5">
        <f t="shared" si="4240"/>
        <v>27.659999999999854</v>
      </c>
      <c r="AL2798" s="5">
        <f t="shared" si="4260"/>
        <v>13.169999999999522</v>
      </c>
      <c r="AM2798" s="5">
        <f t="shared" si="4241"/>
        <v>46.179999999999382</v>
      </c>
      <c r="AN2798" s="5">
        <f t="shared" si="4256"/>
        <v>45.159000000000013</v>
      </c>
      <c r="AO2798" s="5">
        <f t="shared" si="4257"/>
        <v>1</v>
      </c>
      <c r="AP2798" s="5">
        <f t="shared" si="4270"/>
        <v>6</v>
      </c>
      <c r="AQ2798" s="5">
        <f t="shared" si="4288"/>
        <v>5.5</v>
      </c>
      <c r="AR2798" s="5"/>
      <c r="AS2798" s="5">
        <f t="shared" si="4234"/>
        <v>37.719999999999345</v>
      </c>
      <c r="AT2798" s="5">
        <f t="shared" si="4256"/>
        <v>52.418999999999961</v>
      </c>
      <c r="AU2798" s="5">
        <f t="shared" si="4242"/>
        <v>36.119999999999891</v>
      </c>
      <c r="AV2798" s="5">
        <f t="shared" si="4245"/>
        <v>10.059999999999491</v>
      </c>
      <c r="AW2798" s="5">
        <f t="shared" si="4243"/>
        <v>3</v>
      </c>
      <c r="AX2798" s="5">
        <f t="shared" si="4296"/>
        <v>19.67200000000004</v>
      </c>
      <c r="AZ2798" s="4">
        <f t="shared" si="4278"/>
        <v>0</v>
      </c>
      <c r="BA2798" s="5">
        <f t="shared" si="4284"/>
        <v>0</v>
      </c>
      <c r="BB2798" s="4">
        <f t="shared" si="4279"/>
        <v>0.29229355690823583</v>
      </c>
      <c r="BD2798" s="5">
        <v>0</v>
      </c>
      <c r="BE2798" s="4">
        <v>0.17011083975202068</v>
      </c>
      <c r="BJ2798" s="5">
        <v>32.6899999999996</v>
      </c>
      <c r="BK2798" s="5">
        <v>15.289999999999964</v>
      </c>
      <c r="BL2798" s="5">
        <v>6.7600000000002183</v>
      </c>
      <c r="BM2798" s="5">
        <v>5</v>
      </c>
      <c r="BR2798">
        <v>-25</v>
      </c>
      <c r="BS2798">
        <v>8</v>
      </c>
    </row>
    <row r="2799" spans="1:71">
      <c r="A2799" s="7">
        <v>40548</v>
      </c>
      <c r="B2799" s="6">
        <v>6966.08</v>
      </c>
      <c r="C2799" s="6">
        <v>6967.24</v>
      </c>
      <c r="D2799" s="6">
        <v>6842.9</v>
      </c>
      <c r="E2799" s="6">
        <v>6939.82</v>
      </c>
      <c r="F2799" s="6">
        <v>3904.47</v>
      </c>
      <c r="G2799" s="6">
        <v>3905.98</v>
      </c>
      <c r="H2799" s="6">
        <v>3850.38</v>
      </c>
      <c r="I2799" s="6">
        <v>3904.61</v>
      </c>
      <c r="J2799" s="9">
        <f t="shared" si="4227"/>
        <v>132.45000000000073</v>
      </c>
      <c r="K2799" s="9">
        <f t="shared" si="4254"/>
        <v>68.822500000000062</v>
      </c>
      <c r="L2799" s="9">
        <f t="shared" si="4231"/>
        <v>65.650000000000091</v>
      </c>
      <c r="M2799" s="9">
        <f t="shared" ref="M2799" si="4306">AVERAGE(L2788:L2799)</f>
        <v>52.125</v>
      </c>
      <c r="N2799" s="6" t="s">
        <v>36</v>
      </c>
      <c r="O2799" s="9">
        <f t="shared" si="4233"/>
        <v>3035.2099999999996</v>
      </c>
      <c r="P2799" s="4">
        <f t="shared" si="4272"/>
        <v>0</v>
      </c>
      <c r="Q2799" s="5">
        <f t="shared" si="4273"/>
        <v>74.199999999999818</v>
      </c>
      <c r="R2799" s="5">
        <f t="shared" si="4274"/>
        <v>3053.7599999999993</v>
      </c>
      <c r="S2799" s="4">
        <f t="shared" si="4275"/>
        <v>0</v>
      </c>
      <c r="T2799" s="4">
        <f t="shared" si="4276"/>
        <v>0</v>
      </c>
      <c r="U2799" s="5">
        <f t="shared" si="4268"/>
        <v>3071.2499999999991</v>
      </c>
      <c r="V2799" s="5">
        <f t="shared" si="4269"/>
        <v>-36.039999999999509</v>
      </c>
      <c r="X2799" s="5">
        <f t="shared" si="4229"/>
        <v>-26.260000000000218</v>
      </c>
      <c r="Y2799" s="5">
        <f t="shared" si="4230"/>
        <v>0.14000000000032742</v>
      </c>
      <c r="AA2799" s="5">
        <f t="shared" si="4248"/>
        <v>0</v>
      </c>
      <c r="AB2799" s="5">
        <f t="shared" si="4249"/>
        <v>0</v>
      </c>
      <c r="AC2799" s="5">
        <f t="shared" si="4250"/>
        <v>0</v>
      </c>
      <c r="AF2799" s="5">
        <f t="shared" si="4236"/>
        <v>1.1599999999998545</v>
      </c>
      <c r="AG2799" s="5">
        <f t="shared" si="4237"/>
        <v>-8.1100000000005821</v>
      </c>
      <c r="AH2799" s="5">
        <f t="shared" si="4238"/>
        <v>123.18000000000029</v>
      </c>
      <c r="AI2799" s="5">
        <f t="shared" si="4239"/>
        <v>132.45000000000073</v>
      </c>
      <c r="AJ2799" s="5"/>
      <c r="AK2799" s="5">
        <f t="shared" si="4240"/>
        <v>1.1599999999998545</v>
      </c>
      <c r="AL2799" s="5">
        <f t="shared" si="4260"/>
        <v>13.169999999999522</v>
      </c>
      <c r="AM2799" s="5">
        <f t="shared" si="4241"/>
        <v>123.18000000000029</v>
      </c>
      <c r="AN2799" s="5">
        <f t="shared" si="4256"/>
        <v>53.218000000000032</v>
      </c>
      <c r="AO2799" s="5">
        <f t="shared" si="4257"/>
        <v>1</v>
      </c>
      <c r="AP2799" s="5">
        <f t="shared" si="4270"/>
        <v>6</v>
      </c>
      <c r="AQ2799" s="5">
        <f t="shared" si="4288"/>
        <v>5.7</v>
      </c>
      <c r="AR2799" s="5"/>
      <c r="AS2799" s="5">
        <f t="shared" si="4234"/>
        <v>132.45000000000073</v>
      </c>
      <c r="AT2799" s="5">
        <f t="shared" si="4256"/>
        <v>58.740000000000052</v>
      </c>
      <c r="AU2799" s="5">
        <f t="shared" si="4242"/>
        <v>-8.1100000000005821</v>
      </c>
      <c r="AV2799" s="5">
        <f t="shared" si="4245"/>
        <v>9.2700000000004366</v>
      </c>
      <c r="AW2799" s="5">
        <f t="shared" si="4243"/>
        <v>4</v>
      </c>
      <c r="AX2799" s="5">
        <f t="shared" si="4296"/>
        <v>19.67200000000004</v>
      </c>
      <c r="AZ2799" s="4">
        <f t="shared" si="4278"/>
        <v>0</v>
      </c>
      <c r="BA2799" s="5">
        <f t="shared" si="4284"/>
        <v>0</v>
      </c>
      <c r="BB2799" s="4">
        <f t="shared" si="4279"/>
        <v>0</v>
      </c>
      <c r="BD2799" s="5">
        <v>0</v>
      </c>
      <c r="BE2799" s="4">
        <v>0.16975672489551447</v>
      </c>
      <c r="BJ2799" s="5">
        <v>74.140000000000327</v>
      </c>
      <c r="BK2799" s="5">
        <v>1.4799999999995634</v>
      </c>
      <c r="BL2799" s="5">
        <v>7.8699999999998909</v>
      </c>
      <c r="BM2799" s="5">
        <v>5</v>
      </c>
      <c r="BR2799">
        <v>123</v>
      </c>
      <c r="BS2799">
        <v>-31</v>
      </c>
    </row>
    <row r="2800" spans="1:71">
      <c r="A2800" s="7">
        <v>40549</v>
      </c>
      <c r="B2800" s="6">
        <v>6949.48</v>
      </c>
      <c r="C2800" s="6">
        <v>7047.59</v>
      </c>
      <c r="D2800" s="6">
        <v>6949.07</v>
      </c>
      <c r="E2800" s="6">
        <v>6981.39</v>
      </c>
      <c r="F2800" s="6">
        <v>3911.34</v>
      </c>
      <c r="G2800" s="6">
        <v>3945.34</v>
      </c>
      <c r="H2800" s="6">
        <v>3895.55</v>
      </c>
      <c r="I2800" s="6">
        <v>3904.42</v>
      </c>
      <c r="J2800" s="9">
        <f t="shared" si="4227"/>
        <v>107.77000000000044</v>
      </c>
      <c r="K2800" s="9">
        <f t="shared" si="4254"/>
        <v>70.627500000000055</v>
      </c>
      <c r="L2800" s="9">
        <f t="shared" si="4231"/>
        <v>49.789999999999964</v>
      </c>
      <c r="M2800" s="9">
        <f t="shared" ref="M2800" si="4307">AVERAGE(L2789:L2800)</f>
        <v>51.995833333333316</v>
      </c>
      <c r="N2800" s="6" t="s">
        <v>36</v>
      </c>
      <c r="O2800" s="9">
        <f t="shared" si="4233"/>
        <v>3076.9700000000003</v>
      </c>
      <c r="P2800" s="4">
        <f t="shared" si="4272"/>
        <v>0.56280323450135816</v>
      </c>
      <c r="Q2800" s="5">
        <f t="shared" si="4273"/>
        <v>74.199999999999818</v>
      </c>
      <c r="R2800" s="5">
        <f t="shared" si="4274"/>
        <v>3053.7599999999993</v>
      </c>
      <c r="S2800" s="4">
        <f t="shared" si="4275"/>
        <v>0.56280323450135816</v>
      </c>
      <c r="T2800" s="4">
        <f t="shared" si="4276"/>
        <v>0.53422028911347252</v>
      </c>
      <c r="U2800" s="5">
        <f t="shared" si="4268"/>
        <v>3073.9579999999996</v>
      </c>
      <c r="V2800" s="5">
        <f t="shared" si="4269"/>
        <v>3.0120000000006257</v>
      </c>
      <c r="X2800" s="5">
        <f t="shared" si="4229"/>
        <v>31.910000000000764</v>
      </c>
      <c r="Y2800" s="5">
        <f t="shared" si="4230"/>
        <v>-6.9200000000000728</v>
      </c>
      <c r="AA2800" s="5">
        <f t="shared" si="4248"/>
        <v>0</v>
      </c>
      <c r="AB2800" s="5">
        <f t="shared" si="4249"/>
        <v>0</v>
      </c>
      <c r="AC2800" s="5">
        <f t="shared" si="4250"/>
        <v>0</v>
      </c>
      <c r="AF2800" s="5">
        <f t="shared" si="4236"/>
        <v>98.110000000000582</v>
      </c>
      <c r="AG2800" s="5">
        <f t="shared" si="4237"/>
        <v>107.77000000000044</v>
      </c>
      <c r="AH2800" s="5">
        <f t="shared" si="4238"/>
        <v>0.40999999999985448</v>
      </c>
      <c r="AI2800" s="5">
        <f t="shared" si="4239"/>
        <v>-9.25</v>
      </c>
      <c r="AJ2800" s="5"/>
      <c r="AK2800" s="5">
        <f t="shared" si="4240"/>
        <v>0.40999999999985448</v>
      </c>
      <c r="AL2800" s="5">
        <f t="shared" si="4260"/>
        <v>13.169999999999522</v>
      </c>
      <c r="AM2800" s="5">
        <f t="shared" si="4241"/>
        <v>98.110000000000582</v>
      </c>
      <c r="AN2800" s="5">
        <f t="shared" si="4256"/>
        <v>61.878000000000064</v>
      </c>
      <c r="AO2800" s="5">
        <f t="shared" si="4257"/>
        <v>1</v>
      </c>
      <c r="AP2800" s="5">
        <f t="shared" si="4270"/>
        <v>7</v>
      </c>
      <c r="AQ2800" s="5">
        <f t="shared" si="4288"/>
        <v>6</v>
      </c>
      <c r="AR2800" s="5"/>
      <c r="AS2800" s="5">
        <f t="shared" si="4234"/>
        <v>107.77000000000044</v>
      </c>
      <c r="AT2800" s="5">
        <f t="shared" si="4256"/>
        <v>68.489000000000118</v>
      </c>
      <c r="AU2800" s="5">
        <f t="shared" si="4242"/>
        <v>-9.25</v>
      </c>
      <c r="AV2800" s="5">
        <f t="shared" si="4245"/>
        <v>-9.6599999999998545</v>
      </c>
      <c r="AW2800" s="5">
        <f t="shared" si="4243"/>
        <v>5</v>
      </c>
      <c r="AX2800" s="5">
        <f t="shared" si="4296"/>
        <v>19.67200000000004</v>
      </c>
      <c r="AZ2800" s="4">
        <f t="shared" si="4278"/>
        <v>0.53422028911347252</v>
      </c>
      <c r="BA2800" s="5">
        <f t="shared" si="4284"/>
        <v>0</v>
      </c>
      <c r="BB2800" s="4">
        <f t="shared" si="4279"/>
        <v>0</v>
      </c>
      <c r="BD2800" s="5">
        <v>0</v>
      </c>
      <c r="BE2800" s="4">
        <v>0.16901474815059117</v>
      </c>
      <c r="BJ2800" s="5">
        <v>52.799999999999272</v>
      </c>
      <c r="BK2800" s="5">
        <v>13</v>
      </c>
      <c r="BL2800" s="5">
        <v>6.7100000000000364</v>
      </c>
      <c r="BM2800" s="5">
        <v>5</v>
      </c>
      <c r="BR2800">
        <v>-28</v>
      </c>
      <c r="BS2800">
        <v>-7</v>
      </c>
    </row>
    <row r="2801" spans="1:71">
      <c r="A2801" s="7">
        <v>40550</v>
      </c>
      <c r="B2801" s="6">
        <v>6991.55</v>
      </c>
      <c r="C2801" s="6">
        <v>7010.89</v>
      </c>
      <c r="D2801" s="6">
        <v>6939.88</v>
      </c>
      <c r="E2801" s="6">
        <v>6947.84</v>
      </c>
      <c r="F2801" s="6">
        <v>3892.87</v>
      </c>
      <c r="G2801" s="6">
        <v>3913.92</v>
      </c>
      <c r="H2801" s="6">
        <v>3865.58</v>
      </c>
      <c r="I2801" s="6">
        <v>3865.58</v>
      </c>
      <c r="J2801" s="9">
        <f t="shared" si="4227"/>
        <v>71.010000000000218</v>
      </c>
      <c r="K2801" s="9">
        <f t="shared" si="4254"/>
        <v>70.775000000000091</v>
      </c>
      <c r="L2801" s="9">
        <f t="shared" si="4231"/>
        <v>48.340000000000146</v>
      </c>
      <c r="M2801" s="9">
        <f t="shared" ref="M2801" si="4308">AVERAGE(L2790:L2801)</f>
        <v>51.775833333333331</v>
      </c>
      <c r="N2801" s="6" t="s">
        <v>37</v>
      </c>
      <c r="O2801" s="9">
        <f t="shared" si="4233"/>
        <v>3082.26</v>
      </c>
      <c r="P2801" s="4">
        <f t="shared" si="4272"/>
        <v>0.87665362399852009</v>
      </c>
      <c r="Q2801" s="5">
        <f t="shared" si="4273"/>
        <v>53.670000000000073</v>
      </c>
      <c r="R2801" s="5">
        <f t="shared" si="4274"/>
        <v>3048.6274999999996</v>
      </c>
      <c r="S2801" s="4">
        <f t="shared" si="4275"/>
        <v>0.63409703504044135</v>
      </c>
      <c r="T2801" s="4">
        <f t="shared" si="4276"/>
        <v>0.60189330945375519</v>
      </c>
      <c r="U2801" s="5">
        <f t="shared" si="4268"/>
        <v>3068.5280000000002</v>
      </c>
      <c r="V2801" s="5">
        <f t="shared" si="4269"/>
        <v>13.731999999999971</v>
      </c>
      <c r="X2801" s="5">
        <f t="shared" si="4229"/>
        <v>-43.710000000000036</v>
      </c>
      <c r="Y2801" s="5">
        <f t="shared" si="4230"/>
        <v>-27.289999999999964</v>
      </c>
      <c r="AA2801" s="5">
        <f t="shared" si="4248"/>
        <v>0</v>
      </c>
      <c r="AB2801" s="5">
        <f t="shared" si="4249"/>
        <v>1</v>
      </c>
      <c r="AC2801" s="5">
        <f t="shared" si="4250"/>
        <v>1</v>
      </c>
      <c r="AF2801" s="5">
        <f t="shared" si="4236"/>
        <v>19.340000000000146</v>
      </c>
      <c r="AG2801" s="5">
        <f t="shared" si="4237"/>
        <v>29.5</v>
      </c>
      <c r="AH2801" s="5">
        <f t="shared" si="4238"/>
        <v>51.670000000000073</v>
      </c>
      <c r="AI2801" s="5">
        <f t="shared" si="4239"/>
        <v>41.510000000000218</v>
      </c>
      <c r="AJ2801" s="5"/>
      <c r="AK2801" s="5">
        <f t="shared" si="4240"/>
        <v>19.340000000000146</v>
      </c>
      <c r="AL2801" s="5">
        <f t="shared" si="4260"/>
        <v>20.172000000000114</v>
      </c>
      <c r="AM2801" s="5">
        <f t="shared" si="4241"/>
        <v>51.670000000000073</v>
      </c>
      <c r="AN2801" s="5">
        <f t="shared" si="4256"/>
        <v>62.995000000000076</v>
      </c>
      <c r="AO2801" s="5">
        <f t="shared" si="4257"/>
        <v>0</v>
      </c>
      <c r="AP2801" s="5">
        <f t="shared" si="4270"/>
        <v>6</v>
      </c>
      <c r="AQ2801" s="5">
        <f t="shared" si="4288"/>
        <v>6.1</v>
      </c>
      <c r="AR2801" s="5"/>
      <c r="AS2801" s="5">
        <f t="shared" si="4234"/>
        <v>41.510000000000218</v>
      </c>
      <c r="AT2801" s="5">
        <f t="shared" si="4256"/>
        <v>70.106000000000137</v>
      </c>
      <c r="AU2801" s="5">
        <f t="shared" si="4242"/>
        <v>29.5</v>
      </c>
      <c r="AV2801" s="5">
        <f t="shared" si="4245"/>
        <v>-10.159999999999854</v>
      </c>
      <c r="AW2801" s="5">
        <f t="shared" si="4243"/>
        <v>6</v>
      </c>
      <c r="AX2801" s="5">
        <f t="shared" si="4296"/>
        <v>19.825000000000017</v>
      </c>
      <c r="AZ2801" s="4">
        <f t="shared" si="4278"/>
        <v>0.60189330945375519</v>
      </c>
      <c r="BA2801" s="5">
        <f t="shared" si="4284"/>
        <v>0</v>
      </c>
      <c r="BB2801" s="4">
        <f t="shared" si="4279"/>
        <v>0.53422028911347252</v>
      </c>
      <c r="BD2801" s="5">
        <v>0</v>
      </c>
      <c r="BE2801" s="4">
        <v>0.16889760422883476</v>
      </c>
      <c r="BJ2801" s="5">
        <v>39.590000000000146</v>
      </c>
      <c r="BK2801" s="5">
        <v>15.309999999999491</v>
      </c>
      <c r="BL2801" s="5">
        <v>7.9200000000000728</v>
      </c>
      <c r="BM2801" s="5">
        <v>5</v>
      </c>
      <c r="BR2801">
        <v>-28</v>
      </c>
      <c r="BS2801">
        <v>27</v>
      </c>
    </row>
    <row r="2802" spans="1:71">
      <c r="A2802" s="7">
        <v>40553</v>
      </c>
      <c r="B2802" s="6">
        <v>6920.36</v>
      </c>
      <c r="C2802" s="6">
        <v>6941.39</v>
      </c>
      <c r="D2802" s="6">
        <v>6835.74</v>
      </c>
      <c r="E2802" s="6">
        <v>6857.06</v>
      </c>
      <c r="F2802" s="6">
        <v>3850.27</v>
      </c>
      <c r="G2802" s="6">
        <v>3853.38</v>
      </c>
      <c r="H2802" s="6">
        <v>3790.96</v>
      </c>
      <c r="I2802" s="6">
        <v>3802.03</v>
      </c>
      <c r="J2802" s="9">
        <f t="shared" si="4227"/>
        <v>112.10000000000036</v>
      </c>
      <c r="K2802" s="9">
        <f t="shared" si="4254"/>
        <v>78.750833333333432</v>
      </c>
      <c r="L2802" s="9">
        <f t="shared" si="4231"/>
        <v>74.619999999999891</v>
      </c>
      <c r="M2802" s="9">
        <f t="shared" ref="M2802" si="4309">AVERAGE(L2791:L2802)</f>
        <v>56.933333333333316</v>
      </c>
      <c r="N2802" s="6" t="s">
        <v>37</v>
      </c>
      <c r="O2802" s="9">
        <f t="shared" si="4233"/>
        <v>3055.03</v>
      </c>
      <c r="P2802" s="4">
        <f t="shared" si="4272"/>
        <v>0.42125398512221784</v>
      </c>
      <c r="Q2802" s="5">
        <f t="shared" si="4273"/>
        <v>47.050000000000637</v>
      </c>
      <c r="R2802" s="5">
        <f t="shared" si="4274"/>
        <v>3046.9724999999999</v>
      </c>
      <c r="S2802" s="4">
        <f t="shared" si="4275"/>
        <v>0.26711590296496857</v>
      </c>
      <c r="T2802" s="4">
        <f t="shared" si="4276"/>
        <v>0.26711590296496857</v>
      </c>
      <c r="U2802" s="5">
        <f t="shared" si="4268"/>
        <v>3061.7580000000003</v>
      </c>
      <c r="V2802" s="5">
        <f t="shared" si="4269"/>
        <v>-6.7280000000000655</v>
      </c>
      <c r="X2802" s="5">
        <f t="shared" si="4229"/>
        <v>-63.299999999999272</v>
      </c>
      <c r="Y2802" s="5">
        <f t="shared" si="4230"/>
        <v>-48.239999999999782</v>
      </c>
      <c r="AA2802" s="5">
        <f t="shared" si="4248"/>
        <v>0</v>
      </c>
      <c r="AB2802" s="5">
        <f t="shared" si="4249"/>
        <v>1</v>
      </c>
      <c r="AC2802" s="5">
        <f t="shared" si="4250"/>
        <v>1</v>
      </c>
      <c r="AF2802" s="5">
        <f t="shared" si="4236"/>
        <v>21.030000000000655</v>
      </c>
      <c r="AG2802" s="5">
        <f t="shared" si="4237"/>
        <v>-6.4499999999998181</v>
      </c>
      <c r="AH2802" s="5">
        <f t="shared" si="4238"/>
        <v>84.619999999999891</v>
      </c>
      <c r="AI2802" s="5">
        <f t="shared" si="4239"/>
        <v>112.10000000000036</v>
      </c>
      <c r="AJ2802" s="5"/>
      <c r="AK2802" s="5">
        <f t="shared" si="4240"/>
        <v>21.030000000000655</v>
      </c>
      <c r="AL2802" s="5">
        <f t="shared" si="4260"/>
        <v>21.693000000000573</v>
      </c>
      <c r="AM2802" s="5">
        <f t="shared" si="4241"/>
        <v>84.619999999999891</v>
      </c>
      <c r="AN2802" s="5">
        <f t="shared" si="4256"/>
        <v>60.230000000000111</v>
      </c>
      <c r="AO2802" s="5">
        <f t="shared" si="4257"/>
        <v>1</v>
      </c>
      <c r="AP2802" s="5">
        <f t="shared" si="4270"/>
        <v>6</v>
      </c>
      <c r="AQ2802" s="5">
        <f t="shared" si="4288"/>
        <v>6.1</v>
      </c>
      <c r="AR2802" s="5"/>
      <c r="AS2802" s="5">
        <f t="shared" si="4234"/>
        <v>112.10000000000036</v>
      </c>
      <c r="AT2802" s="5">
        <f t="shared" si="4256"/>
        <v>69.852000000000231</v>
      </c>
      <c r="AU2802" s="5">
        <f t="shared" si="4242"/>
        <v>-6.4499999999998181</v>
      </c>
      <c r="AV2802" s="5">
        <f t="shared" si="4245"/>
        <v>27.480000000000473</v>
      </c>
      <c r="AW2802" s="5">
        <f t="shared" si="4243"/>
        <v>2</v>
      </c>
      <c r="AX2802" s="5">
        <f t="shared" si="4296"/>
        <v>19.825000000000017</v>
      </c>
      <c r="AZ2802" s="4">
        <f t="shared" si="4278"/>
        <v>0.26711590296496857</v>
      </c>
      <c r="BA2802" s="5">
        <f t="shared" si="4284"/>
        <v>0</v>
      </c>
      <c r="BB2802" s="4">
        <f t="shared" si="4279"/>
        <v>0.60189330945375519</v>
      </c>
      <c r="BD2802" s="5">
        <v>0</v>
      </c>
      <c r="BE2802" s="4">
        <v>0.16860827959225322</v>
      </c>
      <c r="BJ2802" s="5">
        <v>51.369999999999891</v>
      </c>
      <c r="BK2802" s="5">
        <v>19.970000000000255</v>
      </c>
      <c r="BL2802" s="5">
        <v>1.7200000000002547</v>
      </c>
      <c r="BM2802" s="5">
        <v>5</v>
      </c>
      <c r="BR2802">
        <v>-32</v>
      </c>
      <c r="BS2802">
        <v>48</v>
      </c>
    </row>
    <row r="2803" spans="1:71">
      <c r="A2803" s="7">
        <v>40554</v>
      </c>
      <c r="B2803" s="6">
        <v>6879.39</v>
      </c>
      <c r="C2803" s="6">
        <v>6951.19</v>
      </c>
      <c r="D2803" s="6">
        <v>6860.52</v>
      </c>
      <c r="E2803" s="6">
        <v>6941.57</v>
      </c>
      <c r="F2803" s="6">
        <v>3821.99</v>
      </c>
      <c r="G2803" s="6">
        <v>3866.85</v>
      </c>
      <c r="H2803" s="6">
        <v>3809.85</v>
      </c>
      <c r="I2803" s="6">
        <v>3861.92</v>
      </c>
      <c r="J2803" s="9">
        <f t="shared" si="4227"/>
        <v>94.1299999999992</v>
      </c>
      <c r="K2803" s="9">
        <f t="shared" si="4254"/>
        <v>83.220000000000027</v>
      </c>
      <c r="L2803" s="9">
        <f t="shared" si="4231"/>
        <v>64.819999999999709</v>
      </c>
      <c r="M2803" s="9">
        <f t="shared" ref="M2803" si="4310">AVERAGE(L2792:L2803)</f>
        <v>59.419166666666605</v>
      </c>
      <c r="N2803" s="6" t="s">
        <v>36</v>
      </c>
      <c r="O2803" s="9">
        <f t="shared" si="4233"/>
        <v>3079.6499999999996</v>
      </c>
      <c r="P2803" s="4">
        <f t="shared" si="4272"/>
        <v>0.94452709883101915</v>
      </c>
      <c r="Q2803" s="5">
        <f t="shared" si="4273"/>
        <v>47.050000000000637</v>
      </c>
      <c r="R2803" s="5">
        <f t="shared" si="4274"/>
        <v>3046.9724999999999</v>
      </c>
      <c r="S2803" s="4">
        <f t="shared" si="4275"/>
        <v>0.82802310415502134</v>
      </c>
      <c r="T2803" s="4">
        <f t="shared" si="4276"/>
        <v>0.59892183288409928</v>
      </c>
      <c r="U2803" s="5">
        <f t="shared" si="4268"/>
        <v>3065.8240000000001</v>
      </c>
      <c r="V2803" s="5">
        <f t="shared" si="4269"/>
        <v>13.825999999999567</v>
      </c>
      <c r="X2803" s="5">
        <f t="shared" si="4229"/>
        <v>62.179999999999382</v>
      </c>
      <c r="Y2803" s="5">
        <f t="shared" si="4230"/>
        <v>39.930000000000291</v>
      </c>
      <c r="AA2803" s="5">
        <f t="shared" si="4248"/>
        <v>1</v>
      </c>
      <c r="AB2803" s="5">
        <f t="shared" si="4249"/>
        <v>0</v>
      </c>
      <c r="AC2803" s="5">
        <f t="shared" si="4250"/>
        <v>1</v>
      </c>
      <c r="AF2803" s="5">
        <f t="shared" si="4236"/>
        <v>71.799999999999272</v>
      </c>
      <c r="AG2803" s="5">
        <f t="shared" si="4237"/>
        <v>94.1299999999992</v>
      </c>
      <c r="AH2803" s="5">
        <f t="shared" si="4238"/>
        <v>18.869999999999891</v>
      </c>
      <c r="AI2803" s="5">
        <f t="shared" si="4239"/>
        <v>-3.4600000000000364</v>
      </c>
      <c r="AJ2803" s="5"/>
      <c r="AK2803" s="5">
        <f t="shared" si="4240"/>
        <v>18.869999999999891</v>
      </c>
      <c r="AL2803" s="5">
        <f t="shared" si="4260"/>
        <v>21.693000000000573</v>
      </c>
      <c r="AM2803" s="5">
        <f t="shared" si="4241"/>
        <v>71.799999999999272</v>
      </c>
      <c r="AN2803" s="5">
        <f t="shared" si="4256"/>
        <v>64.689999999999969</v>
      </c>
      <c r="AO2803" s="5">
        <f t="shared" si="4257"/>
        <v>1</v>
      </c>
      <c r="AP2803" s="5">
        <f t="shared" si="4270"/>
        <v>7</v>
      </c>
      <c r="AQ2803" s="5">
        <f t="shared" si="4288"/>
        <v>6.2</v>
      </c>
      <c r="AR2803" s="5"/>
      <c r="AS2803" s="5">
        <f t="shared" si="4234"/>
        <v>94.1299999999992</v>
      </c>
      <c r="AT2803" s="5">
        <f t="shared" si="4256"/>
        <v>77.257000000000062</v>
      </c>
      <c r="AU2803" s="5">
        <f t="shared" si="4242"/>
        <v>-3.4600000000000364</v>
      </c>
      <c r="AV2803" s="5">
        <f t="shared" si="4245"/>
        <v>-22.329999999999927</v>
      </c>
      <c r="AW2803" s="5">
        <f t="shared" si="4243"/>
        <v>3</v>
      </c>
      <c r="AX2803" s="5">
        <f t="shared" si="4296"/>
        <v>19.825000000000017</v>
      </c>
      <c r="AZ2803" s="4">
        <f t="shared" si="4278"/>
        <v>0.59892183288409928</v>
      </c>
      <c r="BA2803" s="5">
        <f t="shared" si="4284"/>
        <v>0</v>
      </c>
      <c r="BB2803" s="4">
        <f t="shared" si="4279"/>
        <v>0.26711590296496857</v>
      </c>
      <c r="BD2803" s="5">
        <v>0</v>
      </c>
      <c r="BE2803" s="4">
        <v>0.16798686244203936</v>
      </c>
      <c r="BJ2803" s="5">
        <v>50.260000000000218</v>
      </c>
      <c r="BK2803" s="5">
        <v>20.630000000000109</v>
      </c>
      <c r="BL2803" s="5">
        <v>14.699999999999818</v>
      </c>
      <c r="BM2803" s="5">
        <v>5</v>
      </c>
      <c r="BR2803">
        <v>-33</v>
      </c>
      <c r="BS2803">
        <v>40</v>
      </c>
    </row>
    <row r="2804" spans="1:71">
      <c r="A2804" s="7">
        <v>40555</v>
      </c>
      <c r="B2804" s="6">
        <v>6958.84</v>
      </c>
      <c r="C2804" s="6">
        <v>7070.4</v>
      </c>
      <c r="D2804" s="6">
        <v>6958.5</v>
      </c>
      <c r="E2804" s="6">
        <v>7068.78</v>
      </c>
      <c r="F2804" s="6">
        <v>3870.79</v>
      </c>
      <c r="G2804" s="6">
        <v>3946.12</v>
      </c>
      <c r="H2804" s="6">
        <v>3869.67</v>
      </c>
      <c r="I2804" s="6">
        <v>3945.07</v>
      </c>
      <c r="J2804" s="9">
        <f t="shared" si="4227"/>
        <v>128.82999999999993</v>
      </c>
      <c r="K2804" s="9">
        <f t="shared" si="4254"/>
        <v>84.402500000000074</v>
      </c>
      <c r="L2804" s="9">
        <f t="shared" si="4231"/>
        <v>84.199999999999818</v>
      </c>
      <c r="M2804" s="9">
        <f t="shared" ref="M2804" si="4311">AVERAGE(L2793:L2804)</f>
        <v>60.163333333333263</v>
      </c>
      <c r="N2804" s="6" t="s">
        <v>37</v>
      </c>
      <c r="O2804" s="9">
        <f t="shared" si="4233"/>
        <v>3123.7099999999996</v>
      </c>
      <c r="P2804" s="4">
        <f t="shared" si="4272"/>
        <v>1</v>
      </c>
      <c r="Q2804" s="5">
        <f t="shared" si="4273"/>
        <v>68.679999999999382</v>
      </c>
      <c r="R2804" s="5">
        <f t="shared" si="4274"/>
        <v>3072.2</v>
      </c>
      <c r="S2804" s="4">
        <f t="shared" si="4275"/>
        <v>1</v>
      </c>
      <c r="T2804" s="4">
        <f t="shared" si="4276"/>
        <v>1</v>
      </c>
      <c r="U2804" s="5">
        <f t="shared" si="4268"/>
        <v>3083.5239999999999</v>
      </c>
      <c r="V2804" s="5">
        <f t="shared" si="4269"/>
        <v>40.185999999999694</v>
      </c>
      <c r="X2804" s="5">
        <f t="shared" si="4229"/>
        <v>109.9399999999996</v>
      </c>
      <c r="Y2804" s="5">
        <f t="shared" si="4230"/>
        <v>74.2800000000002</v>
      </c>
      <c r="AA2804" s="5">
        <f t="shared" si="4248"/>
        <v>1</v>
      </c>
      <c r="AB2804" s="5">
        <f t="shared" si="4249"/>
        <v>0</v>
      </c>
      <c r="AC2804" s="5">
        <f t="shared" si="4250"/>
        <v>1</v>
      </c>
      <c r="AF2804" s="5">
        <f t="shared" si="4236"/>
        <v>111.55999999999949</v>
      </c>
      <c r="AG2804" s="5">
        <f t="shared" si="4237"/>
        <v>128.82999999999993</v>
      </c>
      <c r="AH2804" s="5">
        <f t="shared" si="4238"/>
        <v>0.34000000000014552</v>
      </c>
      <c r="AI2804" s="5">
        <f t="shared" si="4239"/>
        <v>-16.930000000000291</v>
      </c>
      <c r="AJ2804" s="5"/>
      <c r="AK2804" s="5">
        <f t="shared" si="4240"/>
        <v>0.34000000000014552</v>
      </c>
      <c r="AL2804" s="5">
        <f t="shared" si="4260"/>
        <v>21.693000000000573</v>
      </c>
      <c r="AM2804" s="5">
        <f t="shared" si="4241"/>
        <v>111.55999999999949</v>
      </c>
      <c r="AN2804" s="5">
        <f t="shared" si="4256"/>
        <v>73.968999999999866</v>
      </c>
      <c r="AO2804" s="5">
        <f t="shared" si="4257"/>
        <v>1</v>
      </c>
      <c r="AP2804" s="5">
        <f t="shared" si="4270"/>
        <v>8</v>
      </c>
      <c r="AQ2804" s="5">
        <f t="shared" si="4288"/>
        <v>6.4</v>
      </c>
      <c r="AR2804" s="5"/>
      <c r="AS2804" s="5">
        <f t="shared" si="4234"/>
        <v>128.82999999999993</v>
      </c>
      <c r="AT2804" s="5">
        <f t="shared" si="4256"/>
        <v>86.519000000000048</v>
      </c>
      <c r="AU2804" s="5">
        <f t="shared" si="4242"/>
        <v>-16.930000000000291</v>
      </c>
      <c r="AV2804" s="5">
        <f t="shared" si="4245"/>
        <v>-17.270000000000437</v>
      </c>
      <c r="AW2804" s="5">
        <f t="shared" si="4243"/>
        <v>4</v>
      </c>
      <c r="AX2804" s="5">
        <f t="shared" si="4296"/>
        <v>19.825000000000017</v>
      </c>
      <c r="AZ2804" s="4">
        <f t="shared" si="4278"/>
        <v>1</v>
      </c>
      <c r="BA2804" s="5">
        <f t="shared" si="4284"/>
        <v>0</v>
      </c>
      <c r="BB2804" s="4">
        <f t="shared" si="4279"/>
        <v>0.59892183288409928</v>
      </c>
      <c r="BD2804" s="5">
        <v>0</v>
      </c>
      <c r="BE2804" s="4">
        <v>0.16767513782439014</v>
      </c>
      <c r="BJ2804" s="5">
        <v>100.69000000000051</v>
      </c>
      <c r="BK2804" s="5">
        <v>-38.550000000000182</v>
      </c>
      <c r="BL2804" s="5">
        <v>59.900000000000546</v>
      </c>
      <c r="BM2804" s="5">
        <v>5</v>
      </c>
      <c r="BR2804">
        <v>110</v>
      </c>
      <c r="BS2804">
        <v>-36</v>
      </c>
    </row>
    <row r="2805" spans="1:71">
      <c r="A2805" s="7">
        <v>40556</v>
      </c>
      <c r="B2805" s="6">
        <v>7075.54</v>
      </c>
      <c r="C2805" s="6">
        <v>7084.07</v>
      </c>
      <c r="D2805" s="6">
        <v>7036.09</v>
      </c>
      <c r="E2805" s="6">
        <v>7075.11</v>
      </c>
      <c r="F2805" s="6">
        <v>3950.91</v>
      </c>
      <c r="G2805" s="6">
        <v>3975.63</v>
      </c>
      <c r="H2805" s="6">
        <v>3943.98</v>
      </c>
      <c r="I2805" s="6">
        <v>3974.83</v>
      </c>
      <c r="J2805" s="9">
        <f t="shared" si="4227"/>
        <v>47.979999999999563</v>
      </c>
      <c r="K2805" s="9">
        <f t="shared" si="4254"/>
        <v>85.637499999999974</v>
      </c>
      <c r="L2805" s="9">
        <f t="shared" si="4231"/>
        <v>31.650000000000091</v>
      </c>
      <c r="M2805" s="9">
        <f t="shared" ref="M2805" si="4312">AVERAGE(L2794:L2805)</f>
        <v>60.863333333333266</v>
      </c>
      <c r="N2805" s="6" t="s">
        <v>37</v>
      </c>
      <c r="O2805" s="9">
        <f t="shared" si="4233"/>
        <v>3100.2799999999997</v>
      </c>
      <c r="P2805" s="4">
        <f t="shared" si="4272"/>
        <v>0.65885264997087878</v>
      </c>
      <c r="Q2805" s="5">
        <f t="shared" si="4273"/>
        <v>68.679999999999382</v>
      </c>
      <c r="R2805" s="5">
        <f t="shared" si="4274"/>
        <v>3072.2</v>
      </c>
      <c r="S2805" s="4">
        <f t="shared" si="4275"/>
        <v>0.73525423728813744</v>
      </c>
      <c r="T2805" s="4">
        <f t="shared" si="4276"/>
        <v>0.73525423728813744</v>
      </c>
      <c r="U2805" s="5">
        <f t="shared" si="4268"/>
        <v>3088.1860000000001</v>
      </c>
      <c r="V2805" s="5">
        <f t="shared" si="4269"/>
        <v>12.093999999999596</v>
      </c>
      <c r="X2805" s="5">
        <f t="shared" si="4229"/>
        <v>-0.43000000000029104</v>
      </c>
      <c r="Y2805" s="5">
        <f t="shared" si="4230"/>
        <v>23.920000000000073</v>
      </c>
      <c r="AA2805" s="5">
        <f t="shared" si="4248"/>
        <v>0</v>
      </c>
      <c r="AB2805" s="5">
        <f t="shared" si="4249"/>
        <v>0</v>
      </c>
      <c r="AC2805" s="5">
        <f t="shared" si="4250"/>
        <v>0</v>
      </c>
      <c r="AF2805" s="5">
        <f t="shared" si="4236"/>
        <v>8.5299999999997453</v>
      </c>
      <c r="AG2805" s="5">
        <f t="shared" si="4237"/>
        <v>15.289999999999964</v>
      </c>
      <c r="AH2805" s="5">
        <f t="shared" si="4238"/>
        <v>39.449999999999818</v>
      </c>
      <c r="AI2805" s="5">
        <f t="shared" si="4239"/>
        <v>32.6899999999996</v>
      </c>
      <c r="AJ2805" s="5"/>
      <c r="AK2805" s="5">
        <f t="shared" si="4240"/>
        <v>8.5299999999997453</v>
      </c>
      <c r="AL2805" s="5">
        <f t="shared" si="4260"/>
        <v>21.693000000000573</v>
      </c>
      <c r="AM2805" s="5">
        <f t="shared" si="4241"/>
        <v>39.449999999999818</v>
      </c>
      <c r="AN2805" s="5">
        <f t="shared" si="4256"/>
        <v>67.979999999999833</v>
      </c>
      <c r="AO2805" s="5">
        <f t="shared" si="4257"/>
        <v>0</v>
      </c>
      <c r="AP2805" s="5">
        <f t="shared" si="4270"/>
        <v>7</v>
      </c>
      <c r="AQ2805" s="5">
        <f t="shared" si="4288"/>
        <v>6.5</v>
      </c>
      <c r="AR2805" s="5"/>
      <c r="AS2805" s="5">
        <f t="shared" si="4234"/>
        <v>32.6899999999996</v>
      </c>
      <c r="AT2805" s="5">
        <f t="shared" si="4256"/>
        <v>79.963000000000008</v>
      </c>
      <c r="AU2805" s="5">
        <f t="shared" si="4242"/>
        <v>15.289999999999964</v>
      </c>
      <c r="AV2805" s="5">
        <f t="shared" si="4245"/>
        <v>-6.7600000000002183</v>
      </c>
      <c r="AW2805" s="5">
        <f t="shared" si="4243"/>
        <v>5</v>
      </c>
      <c r="AX2805" s="5">
        <f t="shared" si="4296"/>
        <v>19.825000000000017</v>
      </c>
      <c r="AZ2805" s="4">
        <f t="shared" si="4278"/>
        <v>0.73525423728813744</v>
      </c>
      <c r="BA2805" s="5">
        <f t="shared" si="4284"/>
        <v>-23.429999999999836</v>
      </c>
      <c r="BB2805" s="4">
        <f t="shared" si="4279"/>
        <v>1</v>
      </c>
      <c r="BD2805" s="5">
        <v>0</v>
      </c>
      <c r="BE2805" s="4">
        <v>0.16755017039000011</v>
      </c>
      <c r="BJ2805" s="5">
        <v>112.92000000000007</v>
      </c>
      <c r="BK2805" s="5">
        <v>-10.020000000000437</v>
      </c>
      <c r="BL2805" s="5">
        <v>44.109999999999673</v>
      </c>
      <c r="BM2805" s="5">
        <v>5</v>
      </c>
      <c r="BR2805">
        <v>-34</v>
      </c>
      <c r="BS2805">
        <v>-24</v>
      </c>
    </row>
    <row r="2806" spans="1:71">
      <c r="A2806" s="7">
        <v>40557</v>
      </c>
      <c r="B2806" s="6">
        <v>7055.42</v>
      </c>
      <c r="C2806" s="6">
        <v>7083.02</v>
      </c>
      <c r="D2806" s="6">
        <v>7015.35</v>
      </c>
      <c r="E2806" s="6">
        <v>7075.7</v>
      </c>
      <c r="F2806" s="6">
        <v>3961.04</v>
      </c>
      <c r="G2806" s="6">
        <v>3992.1</v>
      </c>
      <c r="H2806" s="6">
        <v>3954.04</v>
      </c>
      <c r="I2806" s="6">
        <v>3983.28</v>
      </c>
      <c r="J2806" s="9">
        <f t="shared" si="4227"/>
        <v>67.670000000000073</v>
      </c>
      <c r="K2806" s="9">
        <f t="shared" si="4254"/>
        <v>88.259166666666644</v>
      </c>
      <c r="L2806" s="9">
        <f t="shared" si="4231"/>
        <v>38.059999999999945</v>
      </c>
      <c r="M2806" s="9">
        <f t="shared" ref="M2806" si="4313">AVERAGE(L2795:L2806)</f>
        <v>60.258333333333248</v>
      </c>
      <c r="N2806" s="6" t="s">
        <v>36</v>
      </c>
      <c r="O2806" s="9">
        <f t="shared" si="4233"/>
        <v>3092.4199999999996</v>
      </c>
      <c r="P2806" s="4">
        <f t="shared" si="4272"/>
        <v>0.5444088526499673</v>
      </c>
      <c r="Q2806" s="5">
        <f t="shared" si="4273"/>
        <v>68.679999999999382</v>
      </c>
      <c r="R2806" s="5">
        <f t="shared" si="4274"/>
        <v>3072.2</v>
      </c>
      <c r="S2806" s="4">
        <f t="shared" si="4275"/>
        <v>0.5444088526499673</v>
      </c>
      <c r="T2806" s="4">
        <f t="shared" si="4276"/>
        <v>0.64644067796610205</v>
      </c>
      <c r="U2806" s="5">
        <f t="shared" si="4268"/>
        <v>3090.2179999999998</v>
      </c>
      <c r="V2806" s="5">
        <f t="shared" si="4269"/>
        <v>2.2019999999997708</v>
      </c>
      <c r="X2806" s="5">
        <f t="shared" si="4229"/>
        <v>20.279999999999745</v>
      </c>
      <c r="Y2806" s="5">
        <f t="shared" si="4230"/>
        <v>22.240000000000236</v>
      </c>
      <c r="AA2806" s="5">
        <f t="shared" si="4248"/>
        <v>1</v>
      </c>
      <c r="AB2806" s="5">
        <f t="shared" si="4249"/>
        <v>0</v>
      </c>
      <c r="AC2806" s="5">
        <f t="shared" si="4250"/>
        <v>1</v>
      </c>
      <c r="AF2806" s="5">
        <f t="shared" si="4236"/>
        <v>27.600000000000364</v>
      </c>
      <c r="AG2806" s="5">
        <f t="shared" si="4237"/>
        <v>7.910000000000764</v>
      </c>
      <c r="AH2806" s="5">
        <f t="shared" si="4238"/>
        <v>40.069999999999709</v>
      </c>
      <c r="AI2806" s="5">
        <f t="shared" si="4239"/>
        <v>59.759999999999309</v>
      </c>
      <c r="AJ2806" s="5"/>
      <c r="AK2806" s="5">
        <f t="shared" si="4240"/>
        <v>27.600000000000364</v>
      </c>
      <c r="AL2806" s="5">
        <f t="shared" si="4260"/>
        <v>27.606000000000314</v>
      </c>
      <c r="AM2806" s="5">
        <f t="shared" si="4241"/>
        <v>40.069999999999709</v>
      </c>
      <c r="AN2806" s="5">
        <f t="shared" si="4256"/>
        <v>71.98699999999981</v>
      </c>
      <c r="AO2806" s="5">
        <f t="shared" si="4257"/>
        <v>0</v>
      </c>
      <c r="AP2806" s="5">
        <f t="shared" si="4270"/>
        <v>7</v>
      </c>
      <c r="AQ2806" s="5">
        <f t="shared" si="4288"/>
        <v>6.6</v>
      </c>
      <c r="AR2806" s="5"/>
      <c r="AS2806" s="5">
        <f t="shared" si="4234"/>
        <v>59.759999999999309</v>
      </c>
      <c r="AT2806" s="5">
        <f t="shared" si="4256"/>
        <v>85.938999999999936</v>
      </c>
      <c r="AU2806" s="5">
        <f t="shared" si="4242"/>
        <v>7.910000000000764</v>
      </c>
      <c r="AV2806" s="5">
        <f t="shared" si="4245"/>
        <v>19.6899999999996</v>
      </c>
      <c r="AW2806" s="5">
        <f t="shared" si="4243"/>
        <v>6</v>
      </c>
      <c r="AX2806" s="5">
        <f t="shared" si="4296"/>
        <v>19.825000000000017</v>
      </c>
      <c r="AZ2806" s="4">
        <f t="shared" si="4278"/>
        <v>0.64644067796610205</v>
      </c>
      <c r="BA2806" s="5">
        <f t="shared" si="4284"/>
        <v>0</v>
      </c>
      <c r="BB2806" s="4">
        <f t="shared" si="4279"/>
        <v>0.73525423728813744</v>
      </c>
      <c r="BD2806" s="5">
        <v>0</v>
      </c>
      <c r="BE2806" s="4">
        <v>0.16636668575636124</v>
      </c>
      <c r="BJ2806" s="5">
        <v>109.85000000000036</v>
      </c>
      <c r="BK2806" s="5">
        <v>-22.090000000000146</v>
      </c>
      <c r="BL2806" s="5">
        <v>53.110000000000582</v>
      </c>
      <c r="BM2806" s="5">
        <v>5</v>
      </c>
      <c r="BR2806">
        <v>40</v>
      </c>
      <c r="BS2806">
        <v>22</v>
      </c>
    </row>
    <row r="2807" spans="1:71">
      <c r="A2807" s="7">
        <v>40560</v>
      </c>
      <c r="B2807" s="6">
        <v>7072.75</v>
      </c>
      <c r="C2807" s="6">
        <v>7087.43</v>
      </c>
      <c r="D2807" s="6">
        <v>7055.83</v>
      </c>
      <c r="E2807" s="6">
        <v>7078.06</v>
      </c>
      <c r="F2807" s="6">
        <v>3984.09</v>
      </c>
      <c r="G2807" s="6">
        <v>3990.35</v>
      </c>
      <c r="H2807" s="6">
        <v>3965.91</v>
      </c>
      <c r="I2807" s="6">
        <v>3975.41</v>
      </c>
      <c r="J2807" s="9">
        <f t="shared" si="4227"/>
        <v>31.600000000000364</v>
      </c>
      <c r="K2807" s="9">
        <f t="shared" si="4254"/>
        <v>81.650833333333367</v>
      </c>
      <c r="L2807" s="9">
        <f t="shared" si="4231"/>
        <v>24.440000000000055</v>
      </c>
      <c r="M2807" s="9">
        <f t="shared" ref="M2807" si="4314">AVERAGE(L2796:L2807)</f>
        <v>57.092499999999937</v>
      </c>
      <c r="N2807" s="6" t="s">
        <v>36</v>
      </c>
      <c r="O2807" s="9">
        <f t="shared" si="4233"/>
        <v>3102.6500000000005</v>
      </c>
      <c r="P2807" s="4">
        <f t="shared" si="4272"/>
        <v>0.52201543349979429</v>
      </c>
      <c r="Q2807" s="5">
        <f t="shared" si="4273"/>
        <v>44.059999999999945</v>
      </c>
      <c r="R2807" s="5">
        <f t="shared" si="4274"/>
        <v>3090.6649999999995</v>
      </c>
      <c r="S2807" s="4">
        <f t="shared" si="4275"/>
        <v>0.69336051252185171</v>
      </c>
      <c r="T2807" s="4">
        <f t="shared" si="4276"/>
        <v>0.7620338983050956</v>
      </c>
      <c r="U2807" s="5">
        <f t="shared" si="4268"/>
        <v>3099.7419999999997</v>
      </c>
      <c r="V2807" s="5">
        <f t="shared" si="4269"/>
        <v>2.9080000000008113</v>
      </c>
      <c r="X2807" s="5">
        <f t="shared" si="4229"/>
        <v>5.3100000000004002</v>
      </c>
      <c r="Y2807" s="5">
        <f t="shared" si="4230"/>
        <v>-8.680000000000291</v>
      </c>
      <c r="AA2807" s="5">
        <f t="shared" si="4248"/>
        <v>0</v>
      </c>
      <c r="AB2807" s="5">
        <f t="shared" si="4249"/>
        <v>0</v>
      </c>
      <c r="AC2807" s="5">
        <f t="shared" si="4250"/>
        <v>0</v>
      </c>
      <c r="AF2807" s="5">
        <f t="shared" si="4236"/>
        <v>14.680000000000291</v>
      </c>
      <c r="AG2807" s="5">
        <f t="shared" si="4237"/>
        <v>11.730000000000473</v>
      </c>
      <c r="AH2807" s="5">
        <f t="shared" si="4238"/>
        <v>16.920000000000073</v>
      </c>
      <c r="AI2807" s="5">
        <f t="shared" si="4239"/>
        <v>19.869999999999891</v>
      </c>
      <c r="AJ2807" s="5"/>
      <c r="AK2807" s="5">
        <f t="shared" si="4240"/>
        <v>14.680000000000291</v>
      </c>
      <c r="AL2807" s="5">
        <f t="shared" si="4260"/>
        <v>27.606000000000314</v>
      </c>
      <c r="AM2807" s="5">
        <f t="shared" si="4241"/>
        <v>16.920000000000073</v>
      </c>
      <c r="AN2807" s="5">
        <f t="shared" si="4256"/>
        <v>68.355999999999852</v>
      </c>
      <c r="AO2807" s="5">
        <f t="shared" si="4257"/>
        <v>0</v>
      </c>
      <c r="AP2807" s="5">
        <f t="shared" si="4270"/>
        <v>6</v>
      </c>
      <c r="AQ2807" s="5">
        <f t="shared" si="4288"/>
        <v>6.6</v>
      </c>
      <c r="AR2807" s="5"/>
      <c r="AS2807" s="5">
        <f t="shared" si="4234"/>
        <v>19.869999999999891</v>
      </c>
      <c r="AT2807" s="5">
        <f t="shared" si="4256"/>
        <v>76.682999999999907</v>
      </c>
      <c r="AU2807" s="5">
        <f t="shared" si="4242"/>
        <v>11.730000000000473</v>
      </c>
      <c r="AV2807" s="5">
        <f t="shared" si="4245"/>
        <v>2.9499999999998181</v>
      </c>
      <c r="AW2807" s="5">
        <f t="shared" si="4243"/>
        <v>2</v>
      </c>
      <c r="AX2807" s="5">
        <f t="shared" si="4296"/>
        <v>16.710999999999988</v>
      </c>
      <c r="AZ2807" s="4">
        <f t="shared" si="4278"/>
        <v>0.7620338983050956</v>
      </c>
      <c r="BA2807" s="5">
        <f t="shared" si="4284"/>
        <v>0</v>
      </c>
      <c r="BB2807" s="4">
        <f t="shared" si="4279"/>
        <v>0.64644067796610205</v>
      </c>
      <c r="BD2807" s="5">
        <v>0</v>
      </c>
      <c r="BE2807" s="4">
        <v>0.16594558215556371</v>
      </c>
      <c r="BJ2807" s="5">
        <v>178.98999999999978</v>
      </c>
      <c r="BK2807" s="5">
        <v>-3.3400000000001455</v>
      </c>
      <c r="BL2807" s="5">
        <v>44.010000000000218</v>
      </c>
      <c r="BM2807" s="5">
        <v>5</v>
      </c>
      <c r="BR2807">
        <v>17</v>
      </c>
      <c r="BS2807">
        <v>-9</v>
      </c>
    </row>
    <row r="2808" spans="1:71">
      <c r="A2808" s="7">
        <v>40561</v>
      </c>
      <c r="B2808" s="6">
        <v>7100.48</v>
      </c>
      <c r="C2808" s="6">
        <v>7156.25</v>
      </c>
      <c r="D2808" s="6">
        <v>7099.12</v>
      </c>
      <c r="E2808" s="6">
        <v>7143.45</v>
      </c>
      <c r="F2808" s="6">
        <v>3991.07</v>
      </c>
      <c r="G2808" s="6">
        <v>4016.4</v>
      </c>
      <c r="H2808" s="6">
        <v>3987.02</v>
      </c>
      <c r="I2808" s="6">
        <v>4012.68</v>
      </c>
      <c r="J2808" s="9">
        <f t="shared" si="4227"/>
        <v>78.1899999999996</v>
      </c>
      <c r="K2808" s="9">
        <f t="shared" si="4254"/>
        <v>88.166666666666671</v>
      </c>
      <c r="L2808" s="9">
        <f t="shared" si="4231"/>
        <v>40.990000000000236</v>
      </c>
      <c r="M2808" s="9">
        <f t="shared" ref="M2808" si="4315">AVERAGE(L2797:L2808)</f>
        <v>56.391666666666652</v>
      </c>
      <c r="N2808" s="6" t="s">
        <v>37</v>
      </c>
      <c r="O2808" s="9">
        <f t="shared" si="4233"/>
        <v>3130.77</v>
      </c>
      <c r="P2808" s="4">
        <f t="shared" si="4272"/>
        <v>1</v>
      </c>
      <c r="Q2808" s="5">
        <f t="shared" si="4273"/>
        <v>38.350000000000364</v>
      </c>
      <c r="R2808" s="5">
        <f t="shared" si="4274"/>
        <v>3102.0074999999997</v>
      </c>
      <c r="S2808" s="4">
        <f t="shared" si="4275"/>
        <v>1</v>
      </c>
      <c r="T2808" s="4">
        <f t="shared" si="4276"/>
        <v>1</v>
      </c>
      <c r="U2808" s="5">
        <f t="shared" si="4268"/>
        <v>3109.9660000000003</v>
      </c>
      <c r="V2808" s="5">
        <f t="shared" si="4269"/>
        <v>20.803999999999633</v>
      </c>
      <c r="X2808" s="5">
        <f t="shared" si="4229"/>
        <v>42.970000000000255</v>
      </c>
      <c r="Y2808" s="5">
        <f t="shared" si="4230"/>
        <v>21.609999999999673</v>
      </c>
      <c r="AA2808" s="5">
        <f t="shared" si="4248"/>
        <v>1</v>
      </c>
      <c r="AB2808" s="5">
        <f t="shared" si="4249"/>
        <v>0</v>
      </c>
      <c r="AC2808" s="5">
        <f t="shared" si="4250"/>
        <v>1</v>
      </c>
      <c r="AF2808" s="5">
        <f t="shared" si="4236"/>
        <v>55.770000000000437</v>
      </c>
      <c r="AG2808" s="5">
        <f t="shared" si="4237"/>
        <v>78.1899999999996</v>
      </c>
      <c r="AH2808" s="5">
        <f t="shared" si="4238"/>
        <v>1.3599999999996726</v>
      </c>
      <c r="AI2808" s="5">
        <f t="shared" si="4239"/>
        <v>-21.059999999999491</v>
      </c>
      <c r="AJ2808" s="5"/>
      <c r="AK2808" s="5">
        <f t="shared" si="4240"/>
        <v>1.3599999999996726</v>
      </c>
      <c r="AL2808" s="5">
        <f t="shared" si="4260"/>
        <v>21.687000000000623</v>
      </c>
      <c r="AM2808" s="5">
        <f t="shared" si="4241"/>
        <v>55.770000000000437</v>
      </c>
      <c r="AN2808" s="5">
        <f t="shared" si="4256"/>
        <v>69.314999999999969</v>
      </c>
      <c r="AO2808" s="5">
        <f t="shared" si="4257"/>
        <v>0</v>
      </c>
      <c r="AP2808" s="5">
        <f t="shared" si="4270"/>
        <v>5</v>
      </c>
      <c r="AQ2808" s="5">
        <f t="shared" si="4288"/>
        <v>6.5</v>
      </c>
      <c r="AR2808" s="5"/>
      <c r="AS2808" s="5">
        <f t="shared" si="4234"/>
        <v>78.1899999999996</v>
      </c>
      <c r="AT2808" s="5">
        <f t="shared" si="4256"/>
        <v>80.729999999999933</v>
      </c>
      <c r="AU2808" s="5">
        <f t="shared" si="4242"/>
        <v>-21.059999999999491</v>
      </c>
      <c r="AV2808" s="5">
        <f t="shared" si="4245"/>
        <v>-22.419999999999163</v>
      </c>
      <c r="AW2808" s="5">
        <f t="shared" si="4243"/>
        <v>3</v>
      </c>
      <c r="AX2808" s="5">
        <f t="shared" si="4296"/>
        <v>16.710999999999988</v>
      </c>
      <c r="AZ2808" s="4">
        <f t="shared" si="4278"/>
        <v>1</v>
      </c>
      <c r="BA2808" s="5">
        <f t="shared" si="4284"/>
        <v>0</v>
      </c>
      <c r="BB2808" s="4">
        <f t="shared" si="4279"/>
        <v>0.7620338983050956</v>
      </c>
      <c r="BD2808" s="5">
        <v>0</v>
      </c>
      <c r="BE2808" s="4">
        <v>0.16472951642990452</v>
      </c>
      <c r="BJ2808" s="5">
        <v>137.27000000000044</v>
      </c>
      <c r="BK2808" s="5">
        <v>17.409999999999854</v>
      </c>
      <c r="BL2808" s="5">
        <v>6.3699999999998909</v>
      </c>
      <c r="BM2808" s="5">
        <v>5</v>
      </c>
      <c r="BR2808">
        <v>43</v>
      </c>
      <c r="BS2808">
        <v>-22</v>
      </c>
    </row>
    <row r="2809" spans="1:71">
      <c r="A2809" s="7">
        <v>40562</v>
      </c>
      <c r="B2809" s="6">
        <v>7163.37</v>
      </c>
      <c r="C2809" s="6">
        <v>7165</v>
      </c>
      <c r="D2809" s="6">
        <v>7077.23</v>
      </c>
      <c r="E2809" s="6">
        <v>7082.76</v>
      </c>
      <c r="F2809" s="6">
        <v>4019.79</v>
      </c>
      <c r="G2809" s="6">
        <v>4022.58</v>
      </c>
      <c r="H2809" s="6">
        <v>3973.24</v>
      </c>
      <c r="I2809" s="6">
        <v>3976.71</v>
      </c>
      <c r="J2809" s="9">
        <f t="shared" si="4227"/>
        <v>87.770000000000437</v>
      </c>
      <c r="K2809" s="9">
        <f t="shared" si="4254"/>
        <v>86.111666666666679</v>
      </c>
      <c r="L2809" s="9">
        <f t="shared" si="4231"/>
        <v>49.340000000000146</v>
      </c>
      <c r="M2809" s="9">
        <f t="shared" ref="M2809" si="4316">AVERAGE(L2798:L2809)</f>
        <v>52.232499999999995</v>
      </c>
      <c r="N2809" s="6" t="s">
        <v>37</v>
      </c>
      <c r="O2809" s="9">
        <f t="shared" si="4233"/>
        <v>3106.05</v>
      </c>
      <c r="P2809" s="4">
        <f t="shared" si="4272"/>
        <v>0.3554106910039227</v>
      </c>
      <c r="Q2809" s="5">
        <f t="shared" si="4273"/>
        <v>38.350000000000364</v>
      </c>
      <c r="R2809" s="5">
        <f t="shared" si="4274"/>
        <v>3102.0074999999997</v>
      </c>
      <c r="S2809" s="4">
        <f t="shared" si="4275"/>
        <v>0.51643192488263634</v>
      </c>
      <c r="T2809" s="4">
        <f t="shared" si="4276"/>
        <v>0.67362027990493967</v>
      </c>
      <c r="U2809" s="5">
        <f t="shared" si="4268"/>
        <v>3106.4339999999997</v>
      </c>
      <c r="V2809" s="5">
        <f t="shared" si="4269"/>
        <v>-0.3839999999995598</v>
      </c>
      <c r="X2809" s="5">
        <f t="shared" si="4229"/>
        <v>-80.609999999999673</v>
      </c>
      <c r="Y2809" s="5">
        <f t="shared" si="4230"/>
        <v>-43.079999999999927</v>
      </c>
      <c r="AA2809" s="5">
        <f t="shared" si="4248"/>
        <v>0</v>
      </c>
      <c r="AB2809" s="5">
        <f t="shared" si="4249"/>
        <v>1</v>
      </c>
      <c r="AC2809" s="5">
        <f t="shared" si="4250"/>
        <v>1</v>
      </c>
      <c r="AF2809" s="5">
        <f t="shared" si="4236"/>
        <v>1.6300000000001091</v>
      </c>
      <c r="AG2809" s="5">
        <f t="shared" si="4237"/>
        <v>21.550000000000182</v>
      </c>
      <c r="AH2809" s="5">
        <f t="shared" si="4238"/>
        <v>86.140000000000327</v>
      </c>
      <c r="AI2809" s="5">
        <f t="shared" si="4239"/>
        <v>66.220000000000255</v>
      </c>
      <c r="AJ2809" s="5"/>
      <c r="AK2809" s="5">
        <f t="shared" si="4240"/>
        <v>1.6300000000001091</v>
      </c>
      <c r="AL2809" s="5">
        <f t="shared" si="4260"/>
        <v>21.687000000000623</v>
      </c>
      <c r="AM2809" s="5">
        <f t="shared" si="4241"/>
        <v>86.140000000000327</v>
      </c>
      <c r="AN2809" s="5">
        <f t="shared" si="4256"/>
        <v>65.610999999999962</v>
      </c>
      <c r="AO2809" s="5">
        <f t="shared" si="4257"/>
        <v>1</v>
      </c>
      <c r="AP2809" s="5">
        <f t="shared" si="4270"/>
        <v>5</v>
      </c>
      <c r="AQ2809" s="5">
        <f t="shared" si="4288"/>
        <v>6.4</v>
      </c>
      <c r="AR2809" s="5"/>
      <c r="AS2809" s="5">
        <f t="shared" si="4234"/>
        <v>66.220000000000255</v>
      </c>
      <c r="AT2809" s="5">
        <f t="shared" si="4256"/>
        <v>74.106999999999886</v>
      </c>
      <c r="AU2809" s="5">
        <f t="shared" si="4242"/>
        <v>21.550000000000182</v>
      </c>
      <c r="AV2809" s="5">
        <f t="shared" si="4245"/>
        <v>-19.920000000000073</v>
      </c>
      <c r="AW2809" s="5">
        <f t="shared" si="4243"/>
        <v>4</v>
      </c>
      <c r="AX2809" s="5">
        <f t="shared" si="4296"/>
        <v>22.345000000000176</v>
      </c>
      <c r="AZ2809" s="4">
        <f t="shared" si="4278"/>
        <v>0.67362027990493967</v>
      </c>
      <c r="BA2809" s="5">
        <f t="shared" si="4284"/>
        <v>-24.7199999999998</v>
      </c>
      <c r="BB2809" s="4">
        <f t="shared" si="4279"/>
        <v>1</v>
      </c>
      <c r="BD2809" s="5">
        <v>0</v>
      </c>
      <c r="BE2809" s="4">
        <v>0.16463998820840831</v>
      </c>
      <c r="BJ2809" s="5">
        <v>22.610000000000582</v>
      </c>
      <c r="BK2809" s="5">
        <v>15.839999999999236</v>
      </c>
      <c r="BL2809" s="5">
        <v>11.140000000000327</v>
      </c>
      <c r="BM2809" s="5">
        <v>5</v>
      </c>
      <c r="BR2809">
        <v>-34</v>
      </c>
      <c r="BS2809">
        <v>43</v>
      </c>
    </row>
    <row r="2810" spans="1:71">
      <c r="A2810" s="7">
        <v>40563</v>
      </c>
      <c r="B2810" s="6">
        <v>7074.89</v>
      </c>
      <c r="C2810" s="6">
        <v>7084.24</v>
      </c>
      <c r="D2810" s="6">
        <v>7008.62</v>
      </c>
      <c r="E2810" s="6">
        <v>7024.27</v>
      </c>
      <c r="F2810" s="6">
        <v>3972.83</v>
      </c>
      <c r="G2810" s="6">
        <v>3989.03</v>
      </c>
      <c r="H2810" s="6">
        <v>3950.3</v>
      </c>
      <c r="I2810" s="6">
        <v>3964.84</v>
      </c>
      <c r="J2810" s="9">
        <f t="shared" si="4227"/>
        <v>75.619999999999891</v>
      </c>
      <c r="K2810" s="9">
        <f t="shared" si="4254"/>
        <v>86.260000000000062</v>
      </c>
      <c r="L2810" s="9">
        <f t="shared" si="4231"/>
        <v>38.730000000000018</v>
      </c>
      <c r="M2810" s="9">
        <f t="shared" ref="M2810" si="4317">AVERAGE(L2799:L2810)</f>
        <v>50.885833333333345</v>
      </c>
      <c r="N2810" s="6" t="s">
        <v>36</v>
      </c>
      <c r="O2810" s="9">
        <f t="shared" si="4233"/>
        <v>3059.4300000000003</v>
      </c>
      <c r="P2810" s="4">
        <f t="shared" si="4272"/>
        <v>0</v>
      </c>
      <c r="Q2810" s="5">
        <f t="shared" si="4273"/>
        <v>71.339999999999691</v>
      </c>
      <c r="R2810" s="5">
        <f t="shared" si="4274"/>
        <v>3077.2650000000003</v>
      </c>
      <c r="S2810" s="4">
        <f t="shared" si="4275"/>
        <v>0</v>
      </c>
      <c r="T2810" s="4">
        <f t="shared" si="4276"/>
        <v>5.8093477686824713E-2</v>
      </c>
      <c r="U2810" s="5">
        <f t="shared" si="4268"/>
        <v>3098.2640000000001</v>
      </c>
      <c r="V2810" s="5">
        <f t="shared" si="4269"/>
        <v>-38.833999999999833</v>
      </c>
      <c r="X2810" s="5">
        <f t="shared" si="4229"/>
        <v>-50.619999999999891</v>
      </c>
      <c r="Y2810" s="5">
        <f t="shared" si="4230"/>
        <v>-7.9899999999997817</v>
      </c>
      <c r="AA2810" s="5">
        <f t="shared" si="4248"/>
        <v>0</v>
      </c>
      <c r="AB2810" s="5">
        <f t="shared" si="4249"/>
        <v>1</v>
      </c>
      <c r="AC2810" s="5">
        <f t="shared" si="4250"/>
        <v>1</v>
      </c>
      <c r="AF2810" s="5">
        <f t="shared" si="4236"/>
        <v>9.3499999999994543</v>
      </c>
      <c r="AG2810" s="5">
        <f t="shared" si="4237"/>
        <v>1.4799999999995634</v>
      </c>
      <c r="AH2810" s="5">
        <f t="shared" si="4238"/>
        <v>66.270000000000437</v>
      </c>
      <c r="AI2810" s="5">
        <f t="shared" si="4239"/>
        <v>74.140000000000327</v>
      </c>
      <c r="AJ2810" s="5"/>
      <c r="AK2810" s="5">
        <f t="shared" si="4240"/>
        <v>9.3499999999994543</v>
      </c>
      <c r="AL2810" s="5">
        <f t="shared" si="4260"/>
        <v>21.687000000000623</v>
      </c>
      <c r="AM2810" s="5">
        <f t="shared" si="4241"/>
        <v>66.270000000000437</v>
      </c>
      <c r="AN2810" s="5">
        <f t="shared" si="4256"/>
        <v>62.42699999999995</v>
      </c>
      <c r="AO2810" s="5">
        <f t="shared" si="4257"/>
        <v>1</v>
      </c>
      <c r="AP2810" s="5">
        <f t="shared" si="4270"/>
        <v>5</v>
      </c>
      <c r="AQ2810" s="5">
        <f t="shared" si="4288"/>
        <v>6.2</v>
      </c>
      <c r="AR2810" s="5"/>
      <c r="AS2810" s="5">
        <f t="shared" si="4234"/>
        <v>74.140000000000327</v>
      </c>
      <c r="AT2810" s="5">
        <f t="shared" si="4256"/>
        <v>70.743999999999872</v>
      </c>
      <c r="AU2810" s="5">
        <f t="shared" si="4242"/>
        <v>1.4799999999995634</v>
      </c>
      <c r="AV2810" s="5">
        <f t="shared" si="4245"/>
        <v>7.8699999999998909</v>
      </c>
      <c r="AW2810" s="5">
        <f t="shared" si="4243"/>
        <v>5</v>
      </c>
      <c r="AX2810" s="5">
        <f t="shared" si="4296"/>
        <v>22.345000000000176</v>
      </c>
      <c r="AZ2810" s="4">
        <f t="shared" si="4278"/>
        <v>5.8093477686824713E-2</v>
      </c>
      <c r="BA2810" s="5">
        <f t="shared" si="4284"/>
        <v>0</v>
      </c>
      <c r="BB2810" s="4">
        <f t="shared" si="4279"/>
        <v>0.67362027990493967</v>
      </c>
      <c r="BD2810" s="5">
        <v>0</v>
      </c>
      <c r="BE2810" s="4">
        <v>0.16384658770444119</v>
      </c>
      <c r="BJ2810" s="5">
        <v>39.759999999999309</v>
      </c>
      <c r="BK2810" s="5">
        <v>25.980000000000473</v>
      </c>
      <c r="BL2810" s="5">
        <v>2.6499999999996362</v>
      </c>
      <c r="BM2810" s="5">
        <v>5</v>
      </c>
      <c r="BR2810">
        <v>66</v>
      </c>
      <c r="BS2810">
        <v>-8</v>
      </c>
    </row>
    <row r="2811" spans="1:71">
      <c r="A2811" s="7">
        <v>40564</v>
      </c>
      <c r="B2811" s="6">
        <v>7047.7</v>
      </c>
      <c r="C2811" s="6">
        <v>7122.89</v>
      </c>
      <c r="D2811" s="6">
        <v>7023.69</v>
      </c>
      <c r="E2811" s="6">
        <v>7062.42</v>
      </c>
      <c r="F2811" s="6">
        <v>3982.49</v>
      </c>
      <c r="G2811" s="6">
        <v>4057.97</v>
      </c>
      <c r="H2811" s="6">
        <v>3979.24</v>
      </c>
      <c r="I2811" s="6">
        <v>4017.45</v>
      </c>
      <c r="J2811" s="9">
        <f t="shared" si="4227"/>
        <v>99.200000000000728</v>
      </c>
      <c r="K2811" s="9">
        <f t="shared" si="4254"/>
        <v>83.489166666666733</v>
      </c>
      <c r="L2811" s="9">
        <f t="shared" si="4231"/>
        <v>93.129999999999654</v>
      </c>
      <c r="M2811" s="9">
        <f t="shared" ref="M2811" si="4318">AVERAGE(L2800:L2811)</f>
        <v>53.175833333333308</v>
      </c>
      <c r="N2811" s="6" t="s">
        <v>36</v>
      </c>
      <c r="O2811" s="9">
        <f t="shared" si="4233"/>
        <v>3044.9700000000003</v>
      </c>
      <c r="P2811" s="4">
        <f t="shared" si="4272"/>
        <v>0</v>
      </c>
      <c r="Q2811" s="5">
        <f t="shared" si="4273"/>
        <v>85.799999999999727</v>
      </c>
      <c r="R2811" s="5">
        <f t="shared" si="4274"/>
        <v>3066.42</v>
      </c>
      <c r="S2811" s="4">
        <f t="shared" si="4275"/>
        <v>0</v>
      </c>
      <c r="T2811" s="4">
        <f t="shared" si="4276"/>
        <v>0</v>
      </c>
      <c r="U2811" s="5">
        <f t="shared" si="4268"/>
        <v>3088.7740000000003</v>
      </c>
      <c r="V2811" s="5">
        <f t="shared" si="4269"/>
        <v>-43.804000000000087</v>
      </c>
      <c r="X2811" s="5">
        <f t="shared" si="4229"/>
        <v>14.720000000000255</v>
      </c>
      <c r="Y2811" s="5">
        <f t="shared" si="4230"/>
        <v>34.960000000000036</v>
      </c>
      <c r="AA2811" s="5">
        <f t="shared" si="4248"/>
        <v>1</v>
      </c>
      <c r="AB2811" s="5">
        <f t="shared" si="4249"/>
        <v>0</v>
      </c>
      <c r="AC2811" s="5">
        <f t="shared" si="4250"/>
        <v>1</v>
      </c>
      <c r="AF2811" s="5">
        <f t="shared" si="4236"/>
        <v>75.190000000000509</v>
      </c>
      <c r="AG2811" s="5">
        <f t="shared" si="4237"/>
        <v>98.619999999999891</v>
      </c>
      <c r="AH2811" s="5">
        <f t="shared" si="4238"/>
        <v>24.010000000000218</v>
      </c>
      <c r="AI2811" s="5">
        <f t="shared" si="4239"/>
        <v>0.58000000000083674</v>
      </c>
      <c r="AJ2811" s="5"/>
      <c r="AK2811" s="5">
        <f t="shared" si="4240"/>
        <v>24.010000000000218</v>
      </c>
      <c r="AL2811" s="5">
        <f t="shared" si="4260"/>
        <v>24.369000000000231</v>
      </c>
      <c r="AM2811" s="5">
        <f t="shared" si="4241"/>
        <v>75.190000000000509</v>
      </c>
      <c r="AN2811" s="5">
        <f t="shared" si="4256"/>
        <v>64.778999999999996</v>
      </c>
      <c r="AO2811" s="5">
        <f t="shared" si="4257"/>
        <v>1</v>
      </c>
      <c r="AP2811" s="5">
        <f t="shared" si="4270"/>
        <v>6</v>
      </c>
      <c r="AQ2811" s="5">
        <f t="shared" si="4288"/>
        <v>6.2</v>
      </c>
      <c r="AR2811" s="5"/>
      <c r="AS2811" s="5">
        <f t="shared" si="4234"/>
        <v>98.619999999999891</v>
      </c>
      <c r="AT2811" s="5">
        <f t="shared" si="4256"/>
        <v>76.454999999999842</v>
      </c>
      <c r="AU2811" s="5">
        <f t="shared" si="4242"/>
        <v>0.58000000000083674</v>
      </c>
      <c r="AV2811" s="5">
        <f t="shared" si="4245"/>
        <v>-23.429999999999382</v>
      </c>
      <c r="AW2811" s="5">
        <f t="shared" si="4243"/>
        <v>6</v>
      </c>
      <c r="AX2811" s="5">
        <f t="shared" si="4296"/>
        <v>22.345000000000176</v>
      </c>
      <c r="AZ2811" s="4">
        <f t="shared" si="4278"/>
        <v>0</v>
      </c>
      <c r="BA2811" s="5">
        <f t="shared" si="4284"/>
        <v>0</v>
      </c>
      <c r="BB2811" s="4">
        <f t="shared" si="4279"/>
        <v>5.8093477686824713E-2</v>
      </c>
      <c r="BD2811" s="5">
        <v>0</v>
      </c>
      <c r="BE2811" s="4">
        <v>0.16305440732878745</v>
      </c>
      <c r="BJ2811" s="5">
        <v>78.3100000000004</v>
      </c>
      <c r="BK2811" s="5">
        <v>6.9600000000000364</v>
      </c>
      <c r="BL2811" s="5">
        <v>16.980000000000473</v>
      </c>
      <c r="BM2811" s="5">
        <v>5</v>
      </c>
      <c r="BR2811">
        <v>-33</v>
      </c>
      <c r="BS2811">
        <v>35</v>
      </c>
    </row>
    <row r="2812" spans="1:71">
      <c r="A2812" s="7">
        <v>40567</v>
      </c>
      <c r="B2812" s="6">
        <v>7080.78</v>
      </c>
      <c r="C2812" s="6">
        <v>7089.62</v>
      </c>
      <c r="D2812" s="6">
        <v>7000.41</v>
      </c>
      <c r="E2812" s="6">
        <v>7067.77</v>
      </c>
      <c r="F2812" s="6">
        <v>4028.33</v>
      </c>
      <c r="G2812" s="6">
        <v>4037.9</v>
      </c>
      <c r="H2812" s="6">
        <v>4002.72</v>
      </c>
      <c r="I2812" s="6">
        <v>4033.21</v>
      </c>
      <c r="J2812" s="9">
        <f t="shared" si="4227"/>
        <v>89.210000000000036</v>
      </c>
      <c r="K2812" s="9">
        <f t="shared" si="4254"/>
        <v>81.942500000000038</v>
      </c>
      <c r="L2812" s="9">
        <f t="shared" si="4231"/>
        <v>35.180000000000291</v>
      </c>
      <c r="M2812" s="9">
        <f t="shared" ref="M2812" si="4319">AVERAGE(L2801:L2812)</f>
        <v>51.958333333333336</v>
      </c>
      <c r="N2812" s="6" t="s">
        <v>36</v>
      </c>
      <c r="O2812" s="9">
        <f t="shared" si="4233"/>
        <v>3034.5600000000004</v>
      </c>
      <c r="P2812" s="4">
        <f t="shared" si="4272"/>
        <v>0</v>
      </c>
      <c r="Q2812" s="5">
        <f t="shared" si="4273"/>
        <v>96.209999999999582</v>
      </c>
      <c r="R2812" s="5">
        <f t="shared" si="4274"/>
        <v>3058.6125000000002</v>
      </c>
      <c r="S2812" s="4">
        <f t="shared" si="4275"/>
        <v>0</v>
      </c>
      <c r="T2812" s="4">
        <f t="shared" si="4276"/>
        <v>0</v>
      </c>
      <c r="U2812" s="5">
        <f t="shared" si="4268"/>
        <v>3075.1560000000004</v>
      </c>
      <c r="V2812" s="5">
        <f t="shared" si="4269"/>
        <v>-40.596000000000004</v>
      </c>
      <c r="X2812" s="5">
        <f t="shared" si="4229"/>
        <v>-13.009999999999309</v>
      </c>
      <c r="Y2812" s="5">
        <f t="shared" si="4230"/>
        <v>4.8800000000001091</v>
      </c>
      <c r="AA2812" s="5">
        <f t="shared" si="4248"/>
        <v>0</v>
      </c>
      <c r="AB2812" s="5">
        <f t="shared" si="4249"/>
        <v>0</v>
      </c>
      <c r="AC2812" s="5">
        <f t="shared" si="4250"/>
        <v>0</v>
      </c>
      <c r="AF2812" s="5">
        <f t="shared" si="4236"/>
        <v>8.8400000000001455</v>
      </c>
      <c r="AG2812" s="5">
        <f t="shared" si="4237"/>
        <v>27.199999999999818</v>
      </c>
      <c r="AH2812" s="5">
        <f t="shared" si="4238"/>
        <v>80.369999999999891</v>
      </c>
      <c r="AI2812" s="5">
        <f t="shared" si="4239"/>
        <v>62.010000000000218</v>
      </c>
      <c r="AJ2812" s="5"/>
      <c r="AK2812" s="5">
        <f t="shared" si="4240"/>
        <v>8.8400000000001455</v>
      </c>
      <c r="AL2812" s="5">
        <f t="shared" si="4260"/>
        <v>24.369000000000231</v>
      </c>
      <c r="AM2812" s="5">
        <f t="shared" si="4241"/>
        <v>80.369999999999891</v>
      </c>
      <c r="AN2812" s="5">
        <f t="shared" si="4256"/>
        <v>64.353999999999999</v>
      </c>
      <c r="AO2812" s="5">
        <f t="shared" si="4257"/>
        <v>1</v>
      </c>
      <c r="AP2812" s="5">
        <f t="shared" si="4270"/>
        <v>6</v>
      </c>
      <c r="AQ2812" s="5">
        <f t="shared" si="4288"/>
        <v>6.2</v>
      </c>
      <c r="AR2812" s="5"/>
      <c r="AS2812" s="5">
        <f t="shared" si="4234"/>
        <v>62.010000000000218</v>
      </c>
      <c r="AT2812" s="5">
        <f t="shared" si="4256"/>
        <v>71.445999999999827</v>
      </c>
      <c r="AU2812" s="5">
        <f t="shared" si="4242"/>
        <v>27.199999999999818</v>
      </c>
      <c r="AV2812" s="5">
        <f t="shared" si="4245"/>
        <v>-18.359999999999673</v>
      </c>
      <c r="AW2812" s="5">
        <f t="shared" si="4243"/>
        <v>2</v>
      </c>
      <c r="AX2812" s="5">
        <f t="shared" si="4296"/>
        <v>27.42999999999984</v>
      </c>
      <c r="AZ2812" s="4">
        <f t="shared" si="4278"/>
        <v>0</v>
      </c>
      <c r="BA2812" s="5">
        <f t="shared" si="4284"/>
        <v>0</v>
      </c>
      <c r="BB2812" s="4">
        <f t="shared" si="4279"/>
        <v>0</v>
      </c>
      <c r="BD2812" s="5">
        <v>0</v>
      </c>
      <c r="BE2812" s="4">
        <v>0.16286536189449</v>
      </c>
      <c r="BJ2812" s="5">
        <v>67.340000000000146</v>
      </c>
      <c r="BK2812" s="5">
        <v>-30.910000000000764</v>
      </c>
      <c r="BL2812" s="5">
        <v>45.390000000000327</v>
      </c>
      <c r="BM2812" s="5">
        <v>5</v>
      </c>
      <c r="BR2812">
        <v>80</v>
      </c>
      <c r="BS2812">
        <v>5</v>
      </c>
    </row>
    <row r="2813" spans="1:71">
      <c r="A2813" s="7">
        <v>40568</v>
      </c>
      <c r="B2813" s="6">
        <v>7096.84</v>
      </c>
      <c r="C2813" s="6">
        <v>7102.08</v>
      </c>
      <c r="D2813" s="6">
        <v>7043.64</v>
      </c>
      <c r="E2813" s="6">
        <v>7059.01</v>
      </c>
      <c r="F2813" s="6">
        <v>4049.12</v>
      </c>
      <c r="G2813" s="6">
        <v>4056.69</v>
      </c>
      <c r="H2813" s="6">
        <v>4016.5</v>
      </c>
      <c r="I2813" s="6">
        <v>4019.62</v>
      </c>
      <c r="J2813" s="9">
        <f t="shared" si="4227"/>
        <v>58.4399999999996</v>
      </c>
      <c r="K2813" s="9">
        <f t="shared" si="4254"/>
        <v>80.894999999999982</v>
      </c>
      <c r="L2813" s="9">
        <f t="shared" si="4231"/>
        <v>40.190000000000055</v>
      </c>
      <c r="M2813" s="9">
        <f t="shared" ref="M2813" si="4320">AVERAGE(L2802:L2813)</f>
        <v>51.279166666666661</v>
      </c>
      <c r="N2813" s="6" t="s">
        <v>36</v>
      </c>
      <c r="O2813" s="9">
        <f t="shared" si="4233"/>
        <v>3039.3900000000003</v>
      </c>
      <c r="P2813" s="4">
        <f t="shared" si="4272"/>
        <v>6.7561896768778038E-2</v>
      </c>
      <c r="Q2813" s="5">
        <f t="shared" si="4273"/>
        <v>71.489999999999782</v>
      </c>
      <c r="R2813" s="5">
        <f t="shared" si="4274"/>
        <v>3052.4325000000003</v>
      </c>
      <c r="S2813" s="4">
        <f t="shared" si="4275"/>
        <v>5.0202681633925252E-2</v>
      </c>
      <c r="T2813" s="4">
        <f t="shared" si="4276"/>
        <v>5.0202681633925252E-2</v>
      </c>
      <c r="U2813" s="5">
        <f t="shared" si="4268"/>
        <v>3056.88</v>
      </c>
      <c r="V2813" s="5">
        <f t="shared" si="4269"/>
        <v>-17.489999999999782</v>
      </c>
      <c r="X2813" s="5">
        <f t="shared" si="4229"/>
        <v>-37.829999999999927</v>
      </c>
      <c r="Y2813" s="5">
        <f t="shared" si="4230"/>
        <v>-29.5</v>
      </c>
      <c r="AA2813" s="5">
        <f t="shared" si="4248"/>
        <v>0</v>
      </c>
      <c r="AB2813" s="5">
        <f t="shared" si="4249"/>
        <v>1</v>
      </c>
      <c r="AC2813" s="5">
        <f t="shared" si="4250"/>
        <v>1</v>
      </c>
      <c r="AF2813" s="5">
        <f t="shared" si="4236"/>
        <v>5.2399999999997817</v>
      </c>
      <c r="AG2813" s="5">
        <f t="shared" si="4237"/>
        <v>34.309999999999491</v>
      </c>
      <c r="AH2813" s="5">
        <f t="shared" si="4238"/>
        <v>53.199999999999818</v>
      </c>
      <c r="AI2813" s="5">
        <f t="shared" si="4239"/>
        <v>24.130000000000109</v>
      </c>
      <c r="AJ2813" s="5"/>
      <c r="AK2813" s="5">
        <f t="shared" si="4240"/>
        <v>5.2399999999997817</v>
      </c>
      <c r="AL2813" s="5">
        <f t="shared" si="4260"/>
        <v>24.369000000000231</v>
      </c>
      <c r="AM2813" s="5">
        <f t="shared" si="4241"/>
        <v>53.199999999999818</v>
      </c>
      <c r="AN2813" s="5">
        <f t="shared" si="4256"/>
        <v>62.49400000000005</v>
      </c>
      <c r="AO2813" s="5">
        <f t="shared" si="4257"/>
        <v>0</v>
      </c>
      <c r="AP2813" s="5">
        <f t="shared" si="4270"/>
        <v>5</v>
      </c>
      <c r="AQ2813" s="5">
        <f t="shared" si="4288"/>
        <v>6</v>
      </c>
      <c r="AR2813" s="5"/>
      <c r="AS2813" s="5">
        <f t="shared" si="4234"/>
        <v>34.309999999999491</v>
      </c>
      <c r="AT2813" s="5">
        <f t="shared" si="4256"/>
        <v>65.463999999999857</v>
      </c>
      <c r="AU2813" s="5">
        <f t="shared" si="4242"/>
        <v>24.130000000000109</v>
      </c>
      <c r="AV2813" s="5">
        <f t="shared" si="4245"/>
        <v>-29.069999999999709</v>
      </c>
      <c r="AW2813" s="5">
        <f t="shared" si="4243"/>
        <v>3</v>
      </c>
      <c r="AX2813" s="5">
        <f t="shared" si="4296"/>
        <v>27.42999999999984</v>
      </c>
      <c r="AZ2813" s="4">
        <f t="shared" si="4278"/>
        <v>5.0202681633925252E-2</v>
      </c>
      <c r="BA2813" s="5">
        <f t="shared" si="4284"/>
        <v>0</v>
      </c>
      <c r="BB2813" s="4">
        <f t="shared" si="4279"/>
        <v>0</v>
      </c>
      <c r="BD2813" s="5">
        <v>0</v>
      </c>
      <c r="BE2813" s="4">
        <v>0.16197623514696402</v>
      </c>
      <c r="BJ2813" s="5">
        <v>75.380000000000109</v>
      </c>
      <c r="BK2813" s="5">
        <v>-21.670000000000073</v>
      </c>
      <c r="BL2813" s="5">
        <v>45.619999999999891</v>
      </c>
      <c r="BM2813" s="5">
        <v>5</v>
      </c>
      <c r="BR2813">
        <v>53</v>
      </c>
      <c r="BS2813">
        <v>-31</v>
      </c>
    </row>
    <row r="2814" spans="1:71">
      <c r="A2814" s="7">
        <v>40569</v>
      </c>
      <c r="B2814" s="6">
        <v>7092.89</v>
      </c>
      <c r="C2814" s="6">
        <v>7160.86</v>
      </c>
      <c r="D2814" s="6">
        <v>7087.25</v>
      </c>
      <c r="E2814" s="6">
        <v>7127.35</v>
      </c>
      <c r="F2814" s="6">
        <v>4043.92</v>
      </c>
      <c r="G2814" s="6">
        <v>4066.41</v>
      </c>
      <c r="H2814" s="6">
        <v>4039.59</v>
      </c>
      <c r="I2814" s="6">
        <v>4049.07</v>
      </c>
      <c r="J2814" s="9">
        <f t="shared" si="4227"/>
        <v>101.84999999999945</v>
      </c>
      <c r="K2814" s="9">
        <f t="shared" si="4254"/>
        <v>80.040833333333239</v>
      </c>
      <c r="L2814" s="9">
        <f t="shared" si="4231"/>
        <v>46.789999999999964</v>
      </c>
      <c r="M2814" s="9">
        <f t="shared" ref="M2814" si="4321">AVERAGE(L2803:L2814)</f>
        <v>48.96</v>
      </c>
      <c r="N2814" s="6" t="s">
        <v>36</v>
      </c>
      <c r="O2814" s="9">
        <f t="shared" si="4233"/>
        <v>3078.28</v>
      </c>
      <c r="P2814" s="4">
        <f t="shared" si="4272"/>
        <v>1</v>
      </c>
      <c r="Q2814" s="5">
        <f t="shared" si="4273"/>
        <v>43.7199999999998</v>
      </c>
      <c r="R2814" s="5">
        <f t="shared" si="4274"/>
        <v>3045.4900000000002</v>
      </c>
      <c r="S2814" s="4">
        <f t="shared" si="4275"/>
        <v>0.45442261719156002</v>
      </c>
      <c r="T2814" s="4">
        <f t="shared" si="4276"/>
        <v>0.45442261719156002</v>
      </c>
      <c r="U2814" s="5">
        <f t="shared" si="4268"/>
        <v>3051.3260000000005</v>
      </c>
      <c r="V2814" s="5">
        <f t="shared" si="4269"/>
        <v>26.953999999999724</v>
      </c>
      <c r="X2814" s="5">
        <f t="shared" si="4229"/>
        <v>34.460000000000036</v>
      </c>
      <c r="Y2814" s="5">
        <f t="shared" si="4230"/>
        <v>5.1500000000000909</v>
      </c>
      <c r="AA2814" s="5">
        <f t="shared" si="4248"/>
        <v>1</v>
      </c>
      <c r="AB2814" s="5">
        <f t="shared" si="4249"/>
        <v>0</v>
      </c>
      <c r="AC2814" s="5">
        <f t="shared" si="4250"/>
        <v>1</v>
      </c>
      <c r="AF2814" s="5">
        <f t="shared" si="4236"/>
        <v>67.969999999999345</v>
      </c>
      <c r="AG2814" s="5">
        <f t="shared" si="4237"/>
        <v>101.84999999999945</v>
      </c>
      <c r="AH2814" s="5">
        <f t="shared" si="4238"/>
        <v>5.6400000000003274</v>
      </c>
      <c r="AI2814" s="5">
        <f t="shared" si="4239"/>
        <v>-28.239999999999782</v>
      </c>
      <c r="AJ2814" s="5"/>
      <c r="AK2814" s="5">
        <f t="shared" si="4240"/>
        <v>5.6400000000003274</v>
      </c>
      <c r="AL2814" s="5">
        <f t="shared" si="4260"/>
        <v>24.369000000000231</v>
      </c>
      <c r="AM2814" s="5">
        <f t="shared" si="4241"/>
        <v>67.969999999999345</v>
      </c>
      <c r="AN2814" s="5">
        <f t="shared" si="4256"/>
        <v>58.135000000000034</v>
      </c>
      <c r="AO2814" s="5">
        <f t="shared" si="4257"/>
        <v>1</v>
      </c>
      <c r="AP2814" s="5">
        <f t="shared" si="4270"/>
        <v>5</v>
      </c>
      <c r="AQ2814" s="5">
        <f t="shared" si="4288"/>
        <v>5.7</v>
      </c>
      <c r="AR2814" s="5"/>
      <c r="AS2814" s="5">
        <f t="shared" si="4234"/>
        <v>101.84999999999945</v>
      </c>
      <c r="AT2814" s="5">
        <f t="shared" si="4256"/>
        <v>62.765999999999806</v>
      </c>
      <c r="AU2814" s="5">
        <f t="shared" si="4242"/>
        <v>-28.239999999999782</v>
      </c>
      <c r="AV2814" s="5">
        <f t="shared" si="4245"/>
        <v>-33.880000000000109</v>
      </c>
      <c r="AW2814" s="5">
        <f t="shared" si="4243"/>
        <v>4</v>
      </c>
      <c r="AX2814" s="5">
        <f t="shared" si="4296"/>
        <v>27.42999999999984</v>
      </c>
      <c r="AZ2814" s="4">
        <f t="shared" si="4278"/>
        <v>0.45442261719156002</v>
      </c>
      <c r="BA2814" s="5">
        <f t="shared" si="4284"/>
        <v>0</v>
      </c>
      <c r="BB2814" s="4">
        <f t="shared" si="4279"/>
        <v>5.0202681633925252E-2</v>
      </c>
      <c r="BD2814" s="5">
        <v>0</v>
      </c>
      <c r="BE2814" s="4">
        <v>0.16073539067630002</v>
      </c>
      <c r="BJ2814" s="5">
        <v>82.539999999999964</v>
      </c>
      <c r="BK2814" s="5">
        <v>50.029999999999745</v>
      </c>
      <c r="BL2814" s="5">
        <v>42.449999999999818</v>
      </c>
      <c r="BM2814" s="5">
        <v>5</v>
      </c>
      <c r="BR2814">
        <v>-32</v>
      </c>
      <c r="BS2814">
        <v>5</v>
      </c>
    </row>
    <row r="2815" spans="1:71">
      <c r="A2815" s="7">
        <v>40570</v>
      </c>
      <c r="B2815" s="6">
        <v>7120.64</v>
      </c>
      <c r="C2815" s="6">
        <v>7180.15</v>
      </c>
      <c r="D2815" s="6">
        <v>7114.35</v>
      </c>
      <c r="E2815" s="6">
        <v>7155.58</v>
      </c>
      <c r="F2815" s="6">
        <v>4040.2</v>
      </c>
      <c r="G2815" s="6">
        <v>4079.3</v>
      </c>
      <c r="H2815" s="6">
        <v>4032.11</v>
      </c>
      <c r="I2815" s="6">
        <v>4059.57</v>
      </c>
      <c r="J2815" s="9">
        <f t="shared" si="4227"/>
        <v>65.799999999999272</v>
      </c>
      <c r="K2815" s="9">
        <f t="shared" si="4254"/>
        <v>77.679999999999907</v>
      </c>
      <c r="L2815" s="9">
        <f t="shared" si="4231"/>
        <v>47.190000000000055</v>
      </c>
      <c r="M2815" s="9">
        <f t="shared" ref="M2815" si="4322">AVERAGE(L2804:L2815)</f>
        <v>47.490833333333363</v>
      </c>
      <c r="N2815" s="6" t="s">
        <v>37</v>
      </c>
      <c r="O2815" s="9">
        <f t="shared" si="4233"/>
        <v>3096.0099999999998</v>
      </c>
      <c r="P2815" s="4">
        <f t="shared" si="4272"/>
        <v>1</v>
      </c>
      <c r="Q2815" s="5">
        <f t="shared" si="4273"/>
        <v>61.449999999999363</v>
      </c>
      <c r="R2815" s="5">
        <f t="shared" si="4274"/>
        <v>3049.9225000000001</v>
      </c>
      <c r="S2815" s="4">
        <f t="shared" si="4275"/>
        <v>0.85956077773114492</v>
      </c>
      <c r="T2815" s="4">
        <f t="shared" si="4276"/>
        <v>0.63870699511484907</v>
      </c>
      <c r="U2815" s="5">
        <f t="shared" si="4268"/>
        <v>3058.6420000000007</v>
      </c>
      <c r="V2815" s="5">
        <f t="shared" si="4269"/>
        <v>37.367999999999029</v>
      </c>
      <c r="X2815" s="5">
        <f t="shared" si="4229"/>
        <v>34.9399999999996</v>
      </c>
      <c r="Y2815" s="5">
        <f t="shared" si="4230"/>
        <v>19.370000000000346</v>
      </c>
      <c r="AA2815" s="5">
        <f t="shared" si="4248"/>
        <v>1</v>
      </c>
      <c r="AB2815" s="5">
        <f t="shared" si="4249"/>
        <v>0</v>
      </c>
      <c r="AC2815" s="5">
        <f t="shared" si="4250"/>
        <v>1</v>
      </c>
      <c r="AF2815" s="5">
        <f t="shared" si="4236"/>
        <v>59.509999999999309</v>
      </c>
      <c r="AG2815" s="5">
        <f t="shared" si="4237"/>
        <v>52.799999999999272</v>
      </c>
      <c r="AH2815" s="5">
        <f t="shared" si="4238"/>
        <v>6.2899999999999636</v>
      </c>
      <c r="AI2815" s="5">
        <f t="shared" si="4239"/>
        <v>13</v>
      </c>
      <c r="AJ2815" s="5"/>
      <c r="AK2815" s="5">
        <f t="shared" si="4240"/>
        <v>6.2899999999999636</v>
      </c>
      <c r="AL2815" s="5">
        <f t="shared" si="4260"/>
        <v>24.369000000000231</v>
      </c>
      <c r="AM2815" s="5">
        <f t="shared" si="4241"/>
        <v>59.509999999999309</v>
      </c>
      <c r="AN2815" s="5">
        <f t="shared" si="4256"/>
        <v>60.140999999999984</v>
      </c>
      <c r="AO2815" s="5">
        <f t="shared" si="4257"/>
        <v>0</v>
      </c>
      <c r="AP2815" s="5">
        <f t="shared" si="4270"/>
        <v>5</v>
      </c>
      <c r="AQ2815" s="5">
        <f t="shared" si="4288"/>
        <v>5.5</v>
      </c>
      <c r="AR2815" s="5"/>
      <c r="AS2815" s="5">
        <f t="shared" si="4234"/>
        <v>52.799999999999272</v>
      </c>
      <c r="AT2815" s="5">
        <f t="shared" si="4256"/>
        <v>64.776999999999774</v>
      </c>
      <c r="AU2815" s="5">
        <f t="shared" si="4242"/>
        <v>13</v>
      </c>
      <c r="AV2815" s="5">
        <f t="shared" si="4245"/>
        <v>6.7100000000000364</v>
      </c>
      <c r="AW2815" s="5">
        <f t="shared" si="4243"/>
        <v>5</v>
      </c>
      <c r="AX2815" s="5">
        <f t="shared" si="4296"/>
        <v>27.42999999999984</v>
      </c>
      <c r="AZ2815" s="4">
        <f t="shared" si="4278"/>
        <v>0.63870699511484907</v>
      </c>
      <c r="BA2815" s="5">
        <f t="shared" si="4284"/>
        <v>0</v>
      </c>
      <c r="BB2815" s="4">
        <f t="shared" si="4279"/>
        <v>0.45442261719156002</v>
      </c>
      <c r="BD2815" s="5">
        <v>0</v>
      </c>
      <c r="BE2815" s="4">
        <v>0.15970177604710425</v>
      </c>
      <c r="BJ2815" s="5">
        <v>138.28999999999996</v>
      </c>
      <c r="BK2815" s="5">
        <v>-51.100000000000364</v>
      </c>
      <c r="BL2815" s="5">
        <v>57.029999999999745</v>
      </c>
      <c r="BM2815" s="5">
        <v>5</v>
      </c>
      <c r="BR2815">
        <v>35</v>
      </c>
      <c r="BS2815">
        <v>-28</v>
      </c>
    </row>
    <row r="2816" spans="1:71">
      <c r="A2816" s="7">
        <v>40571</v>
      </c>
      <c r="B2816" s="6">
        <v>7155.47</v>
      </c>
      <c r="C2816" s="6">
        <v>7177.23</v>
      </c>
      <c r="D2816" s="6">
        <v>7102.8</v>
      </c>
      <c r="E2816" s="6">
        <v>7102.8</v>
      </c>
      <c r="F2816" s="6">
        <v>4044.56</v>
      </c>
      <c r="G2816" s="6">
        <v>4072.64</v>
      </c>
      <c r="H2816" s="6">
        <v>4002.32</v>
      </c>
      <c r="I2816" s="6">
        <v>4002.32</v>
      </c>
      <c r="J2816" s="9">
        <f t="shared" si="4227"/>
        <v>74.429999999999382</v>
      </c>
      <c r="K2816" s="9">
        <f t="shared" si="4254"/>
        <v>73.146666666666533</v>
      </c>
      <c r="L2816" s="9">
        <f t="shared" si="4231"/>
        <v>70.319999999999709</v>
      </c>
      <c r="M2816" s="9">
        <f t="shared" ref="M2816" si="4323">AVERAGE(L2805:L2816)</f>
        <v>46.334166666666682</v>
      </c>
      <c r="N2816" s="6" t="s">
        <v>37</v>
      </c>
      <c r="O2816" s="9">
        <f t="shared" si="4233"/>
        <v>3100.48</v>
      </c>
      <c r="P2816" s="4">
        <f t="shared" si="4272"/>
        <v>1</v>
      </c>
      <c r="Q2816" s="5">
        <f t="shared" si="4273"/>
        <v>65.919999999999618</v>
      </c>
      <c r="R2816" s="5">
        <f t="shared" si="4274"/>
        <v>3051.0400000000004</v>
      </c>
      <c r="S2816" s="4">
        <f t="shared" si="4275"/>
        <v>1</v>
      </c>
      <c r="T2816" s="4">
        <f t="shared" si="4276"/>
        <v>0.68516786196860935</v>
      </c>
      <c r="U2816" s="5">
        <f t="shared" si="4268"/>
        <v>3069.7440000000001</v>
      </c>
      <c r="V2816" s="5">
        <f t="shared" si="4269"/>
        <v>30.735999999999876</v>
      </c>
      <c r="X2816" s="5">
        <f t="shared" si="4229"/>
        <v>-52.670000000000073</v>
      </c>
      <c r="Y2816" s="5">
        <f t="shared" si="4230"/>
        <v>-42.239999999999782</v>
      </c>
      <c r="AA2816" s="5">
        <f t="shared" si="4248"/>
        <v>0</v>
      </c>
      <c r="AB2816" s="5">
        <f t="shared" si="4249"/>
        <v>1</v>
      </c>
      <c r="AC2816" s="5">
        <f t="shared" si="4250"/>
        <v>1</v>
      </c>
      <c r="AF2816" s="5">
        <f t="shared" si="4236"/>
        <v>21.759999999999309</v>
      </c>
      <c r="AG2816" s="5">
        <f t="shared" si="4237"/>
        <v>21.649999999999636</v>
      </c>
      <c r="AH2816" s="5">
        <f t="shared" si="4238"/>
        <v>52.670000000000073</v>
      </c>
      <c r="AI2816" s="5">
        <f t="shared" si="4239"/>
        <v>52.779999999999745</v>
      </c>
      <c r="AJ2816" s="5"/>
      <c r="AK2816" s="5">
        <f t="shared" si="4240"/>
        <v>21.759999999999309</v>
      </c>
      <c r="AL2816" s="5">
        <f t="shared" si="4260"/>
        <v>21.984999999999399</v>
      </c>
      <c r="AM2816" s="5">
        <f t="shared" si="4241"/>
        <v>52.670000000000073</v>
      </c>
      <c r="AN2816" s="5">
        <f t="shared" si="4256"/>
        <v>61.401000000000025</v>
      </c>
      <c r="AO2816" s="5">
        <f t="shared" si="4257"/>
        <v>0</v>
      </c>
      <c r="AP2816" s="5">
        <f t="shared" si="4270"/>
        <v>5</v>
      </c>
      <c r="AQ2816" s="5">
        <f t="shared" si="4288"/>
        <v>5.3</v>
      </c>
      <c r="AR2816" s="5"/>
      <c r="AS2816" s="5">
        <f t="shared" si="4234"/>
        <v>52.779999999999745</v>
      </c>
      <c r="AT2816" s="5">
        <f t="shared" si="4256"/>
        <v>64.078999999999809</v>
      </c>
      <c r="AU2816" s="5">
        <f t="shared" si="4242"/>
        <v>21.649999999999636</v>
      </c>
      <c r="AV2816" s="5">
        <f t="shared" si="4245"/>
        <v>0.10999999999967258</v>
      </c>
      <c r="AW2816" s="5">
        <f t="shared" si="4243"/>
        <v>6</v>
      </c>
      <c r="AX2816" s="5">
        <f t="shared" si="4296"/>
        <v>27.42999999999984</v>
      </c>
      <c r="AZ2816" s="4">
        <f t="shared" si="4278"/>
        <v>0.68516786196860935</v>
      </c>
      <c r="BA2816" s="5">
        <f t="shared" si="4284"/>
        <v>0</v>
      </c>
      <c r="BB2816" s="4">
        <f t="shared" si="4279"/>
        <v>0.63870699511484907</v>
      </c>
      <c r="BD2816" s="5">
        <v>0</v>
      </c>
      <c r="BE2816" s="4">
        <v>0.15944176855626432</v>
      </c>
      <c r="BJ2816" s="5">
        <v>112.11999999999989</v>
      </c>
      <c r="BK2816" s="5">
        <v>-13.210000000000036</v>
      </c>
      <c r="BL2816" s="5">
        <v>56.940000000000509</v>
      </c>
      <c r="BM2816" s="5">
        <v>5</v>
      </c>
      <c r="BR2816">
        <v>-29</v>
      </c>
      <c r="BS2816">
        <v>-28</v>
      </c>
    </row>
    <row r="2817" spans="1:71">
      <c r="A2817" s="7">
        <v>40574</v>
      </c>
      <c r="B2817" s="6">
        <v>7094.56</v>
      </c>
      <c r="C2817" s="6">
        <v>7107.37</v>
      </c>
      <c r="D2817" s="6">
        <v>7033.09</v>
      </c>
      <c r="E2817" s="6">
        <v>7077.48</v>
      </c>
      <c r="F2817" s="6">
        <v>3997.14</v>
      </c>
      <c r="G2817" s="6">
        <v>4018.51</v>
      </c>
      <c r="H2817" s="6">
        <v>3953.18</v>
      </c>
      <c r="I2817" s="6">
        <v>4005.5</v>
      </c>
      <c r="J2817" s="9">
        <f t="shared" si="4227"/>
        <v>74.279999999999745</v>
      </c>
      <c r="K2817" s="9">
        <f t="shared" si="4254"/>
        <v>75.33833333333321</v>
      </c>
      <c r="L2817" s="9">
        <f t="shared" si="4231"/>
        <v>65.330000000000382</v>
      </c>
      <c r="M2817" s="9">
        <f t="shared" ref="M2817" si="4324">AVERAGE(L2806:L2817)</f>
        <v>49.140833333333376</v>
      </c>
      <c r="N2817" s="6" t="s">
        <v>37</v>
      </c>
      <c r="O2817" s="9">
        <f t="shared" si="4233"/>
        <v>3071.9799999999996</v>
      </c>
      <c r="P2817" s="4">
        <f t="shared" si="4272"/>
        <v>0.53347520052380748</v>
      </c>
      <c r="Q2817" s="5">
        <f t="shared" si="4273"/>
        <v>61.089999999999691</v>
      </c>
      <c r="R2817" s="5">
        <f t="shared" si="4274"/>
        <v>3054.6625000000004</v>
      </c>
      <c r="S2817" s="4">
        <f t="shared" si="4275"/>
        <v>0.56765776699028181</v>
      </c>
      <c r="T2817" s="4">
        <f t="shared" si="4276"/>
        <v>0.52342985032870715</v>
      </c>
      <c r="U2817" s="5">
        <f t="shared" si="4268"/>
        <v>3077.2280000000001</v>
      </c>
      <c r="V2817" s="5">
        <f t="shared" si="4269"/>
        <v>-5.248000000000502</v>
      </c>
      <c r="X2817" s="5">
        <f t="shared" si="4229"/>
        <v>-17.080000000000837</v>
      </c>
      <c r="Y2817" s="5">
        <f t="shared" si="4230"/>
        <v>8.3600000000001273</v>
      </c>
      <c r="AA2817" s="5">
        <f t="shared" si="4248"/>
        <v>0</v>
      </c>
      <c r="AB2817" s="5">
        <f t="shared" si="4249"/>
        <v>0</v>
      </c>
      <c r="AC2817" s="5">
        <f t="shared" si="4250"/>
        <v>0</v>
      </c>
      <c r="AF2817" s="5">
        <f t="shared" si="4236"/>
        <v>12.809999999999491</v>
      </c>
      <c r="AG2817" s="5">
        <f t="shared" si="4237"/>
        <v>4.569999999999709</v>
      </c>
      <c r="AH2817" s="5">
        <f t="shared" si="4238"/>
        <v>61.470000000000255</v>
      </c>
      <c r="AI2817" s="5">
        <f t="shared" si="4239"/>
        <v>69.710000000000036</v>
      </c>
      <c r="AJ2817" s="5"/>
      <c r="AK2817" s="5">
        <f t="shared" si="4240"/>
        <v>12.809999999999491</v>
      </c>
      <c r="AL2817" s="5">
        <f t="shared" si="4260"/>
        <v>21.984999999999399</v>
      </c>
      <c r="AM2817" s="5">
        <f t="shared" si="4241"/>
        <v>61.470000000000255</v>
      </c>
      <c r="AN2817" s="5">
        <f t="shared" si="4256"/>
        <v>65.856000000000037</v>
      </c>
      <c r="AO2817" s="5">
        <f t="shared" si="4257"/>
        <v>0</v>
      </c>
      <c r="AP2817" s="5">
        <f t="shared" si="4270"/>
        <v>5</v>
      </c>
      <c r="AQ2817" s="5">
        <f t="shared" si="4288"/>
        <v>5.2</v>
      </c>
      <c r="AR2817" s="5"/>
      <c r="AS2817" s="5">
        <f t="shared" si="4234"/>
        <v>69.710000000000036</v>
      </c>
      <c r="AT2817" s="5">
        <f t="shared" si="4256"/>
        <v>69.062999999999832</v>
      </c>
      <c r="AU2817" s="5">
        <f t="shared" si="4242"/>
        <v>4.569999999999709</v>
      </c>
      <c r="AV2817" s="5">
        <f t="shared" si="4245"/>
        <v>8.2399999999997817</v>
      </c>
      <c r="AW2817" s="5">
        <f t="shared" si="4243"/>
        <v>2</v>
      </c>
      <c r="AX2817" s="5">
        <f t="shared" si="4296"/>
        <v>27.42999999999984</v>
      </c>
      <c r="AZ2817" s="4">
        <f t="shared" si="4278"/>
        <v>0.52342985032870715</v>
      </c>
      <c r="BA2817" s="5">
        <f t="shared" si="4284"/>
        <v>0</v>
      </c>
      <c r="BB2817" s="4">
        <f t="shared" si="4279"/>
        <v>0.68516786196860935</v>
      </c>
      <c r="BD2817" s="5">
        <v>0</v>
      </c>
      <c r="BE2817" s="4">
        <v>0.1591442734150775</v>
      </c>
      <c r="BJ2817" s="5">
        <v>83.619999999999891</v>
      </c>
      <c r="BK2817" s="5">
        <v>46.300000000000182</v>
      </c>
      <c r="BL2817" s="5">
        <v>31.780000000000655</v>
      </c>
      <c r="BM2817" s="5">
        <v>5</v>
      </c>
      <c r="BR2817">
        <v>-30</v>
      </c>
      <c r="BS2817">
        <v>-8</v>
      </c>
    </row>
    <row r="2818" spans="1:71">
      <c r="A2818" s="7">
        <v>40575</v>
      </c>
      <c r="B2818" s="6">
        <v>7133.34</v>
      </c>
      <c r="C2818" s="6">
        <v>7190.75</v>
      </c>
      <c r="D2818" s="6">
        <v>7105.31</v>
      </c>
      <c r="E2818" s="6">
        <v>7184.27</v>
      </c>
      <c r="F2818" s="6">
        <v>4037.14</v>
      </c>
      <c r="G2818" s="6">
        <v>4078.48</v>
      </c>
      <c r="H2818" s="6">
        <v>4019.34</v>
      </c>
      <c r="I2818" s="6">
        <v>4072.62</v>
      </c>
      <c r="J2818" s="9">
        <f t="shared" si="4227"/>
        <v>113.27000000000044</v>
      </c>
      <c r="K2818" s="9">
        <f t="shared" si="4254"/>
        <v>79.13833333333325</v>
      </c>
      <c r="L2818" s="9">
        <f t="shared" si="4231"/>
        <v>72.980000000000018</v>
      </c>
      <c r="M2818" s="9">
        <f t="shared" ref="M2818" si="4325">AVERAGE(L2807:L2818)</f>
        <v>52.050833333333379</v>
      </c>
      <c r="N2818" s="6" t="s">
        <v>36</v>
      </c>
      <c r="O2818" s="9">
        <f t="shared" si="4233"/>
        <v>3111.6500000000005</v>
      </c>
      <c r="P2818" s="4">
        <f t="shared" si="4272"/>
        <v>1</v>
      </c>
      <c r="Q2818" s="5">
        <f t="shared" si="4273"/>
        <v>39.670000000000982</v>
      </c>
      <c r="R2818" s="5">
        <f t="shared" si="4274"/>
        <v>3081.8975</v>
      </c>
      <c r="S2818" s="4">
        <f t="shared" si="4275"/>
        <v>1</v>
      </c>
      <c r="T2818" s="4">
        <f t="shared" si="4276"/>
        <v>1</v>
      </c>
      <c r="U2818" s="5">
        <f t="shared" si="4268"/>
        <v>3091.6800000000003</v>
      </c>
      <c r="V2818" s="5">
        <f t="shared" si="4269"/>
        <v>19.970000000000255</v>
      </c>
      <c r="X2818" s="5">
        <f t="shared" si="4229"/>
        <v>50.930000000000291</v>
      </c>
      <c r="Y2818" s="5">
        <f t="shared" si="4230"/>
        <v>35.480000000000018</v>
      </c>
      <c r="AA2818" s="5">
        <f t="shared" si="4248"/>
        <v>1</v>
      </c>
      <c r="AB2818" s="5">
        <f t="shared" si="4249"/>
        <v>0</v>
      </c>
      <c r="AC2818" s="5">
        <f t="shared" si="4250"/>
        <v>1</v>
      </c>
      <c r="AF2818" s="5">
        <f t="shared" si="4236"/>
        <v>57.409999999999854</v>
      </c>
      <c r="AG2818" s="5">
        <f t="shared" si="4237"/>
        <v>113.27000000000044</v>
      </c>
      <c r="AH2818" s="5">
        <f t="shared" si="4238"/>
        <v>28.029999999999745</v>
      </c>
      <c r="AI2818" s="5">
        <f t="shared" si="4239"/>
        <v>-27.830000000000837</v>
      </c>
      <c r="AJ2818" s="5"/>
      <c r="AK2818" s="5">
        <f t="shared" si="4240"/>
        <v>28.029999999999745</v>
      </c>
      <c r="AL2818" s="5">
        <f t="shared" si="4260"/>
        <v>24.41200000000017</v>
      </c>
      <c r="AM2818" s="5">
        <f t="shared" si="4241"/>
        <v>57.409999999999854</v>
      </c>
      <c r="AN2818" s="5">
        <f t="shared" si="4256"/>
        <v>66.019999999999982</v>
      </c>
      <c r="AO2818" s="5">
        <f t="shared" si="4257"/>
        <v>0</v>
      </c>
      <c r="AP2818" s="5">
        <f t="shared" si="4270"/>
        <v>5</v>
      </c>
      <c r="AQ2818" s="5">
        <f t="shared" si="4288"/>
        <v>5.2</v>
      </c>
      <c r="AR2818" s="5"/>
      <c r="AS2818" s="5">
        <f t="shared" si="4234"/>
        <v>113.27000000000044</v>
      </c>
      <c r="AT2818" s="5">
        <f t="shared" si="4256"/>
        <v>72.570999999999913</v>
      </c>
      <c r="AU2818" s="5">
        <f t="shared" si="4242"/>
        <v>-27.830000000000837</v>
      </c>
      <c r="AV2818" s="5">
        <f t="shared" si="4245"/>
        <v>-55.860000000000582</v>
      </c>
      <c r="AW2818" s="5">
        <f t="shared" si="4243"/>
        <v>3</v>
      </c>
      <c r="AX2818" s="5">
        <f t="shared" si="4296"/>
        <v>24.437000000000083</v>
      </c>
      <c r="AZ2818" s="4">
        <f t="shared" si="4278"/>
        <v>1</v>
      </c>
      <c r="BA2818" s="5">
        <f t="shared" si="4284"/>
        <v>0</v>
      </c>
      <c r="BB2818" s="4">
        <f t="shared" si="4279"/>
        <v>0.52342985032870715</v>
      </c>
      <c r="BD2818" s="5">
        <v>0</v>
      </c>
      <c r="BE2818" s="4">
        <v>0.15897224512229541</v>
      </c>
      <c r="BJ2818" s="5">
        <v>143.3100000000004</v>
      </c>
      <c r="BK2818" s="5">
        <v>-59.840000000000146</v>
      </c>
      <c r="BL2818" s="5">
        <v>61.570000000000618</v>
      </c>
      <c r="BM2818" s="5">
        <v>5</v>
      </c>
      <c r="BR2818">
        <v>-32</v>
      </c>
      <c r="BS2818">
        <v>35</v>
      </c>
    </row>
    <row r="2819" spans="1:71">
      <c r="A2819" s="7">
        <v>40576</v>
      </c>
      <c r="B2819" s="6">
        <v>7202.62</v>
      </c>
      <c r="C2819" s="6">
        <v>7222.13</v>
      </c>
      <c r="D2819" s="6">
        <v>7160.36</v>
      </c>
      <c r="E2819" s="6">
        <v>7183.67</v>
      </c>
      <c r="F2819" s="6">
        <v>4084.75</v>
      </c>
      <c r="G2819" s="6">
        <v>4089.64</v>
      </c>
      <c r="H2819" s="6">
        <v>4049.74</v>
      </c>
      <c r="I2819" s="6">
        <v>4066.53</v>
      </c>
      <c r="J2819" s="9">
        <f t="shared" ref="J2819:J2882" si="4326">MAX(ABS(E2818-D2819),ABS(C2819-E2818),ABS(C2819-D2819))</f>
        <v>61.770000000000437</v>
      </c>
      <c r="K2819" s="9">
        <f t="shared" si="4254"/>
        <v>81.652499999999918</v>
      </c>
      <c r="L2819" s="9">
        <f t="shared" si="4231"/>
        <v>39.900000000000091</v>
      </c>
      <c r="M2819" s="9">
        <f t="shared" ref="M2819" si="4327">AVERAGE(L2808:L2819)</f>
        <v>53.339166666666721</v>
      </c>
      <c r="N2819" s="6" t="s">
        <v>37</v>
      </c>
      <c r="O2819" s="9">
        <f t="shared" si="4233"/>
        <v>3117.14</v>
      </c>
      <c r="P2819" s="4">
        <f t="shared" si="4272"/>
        <v>1</v>
      </c>
      <c r="Q2819" s="5">
        <f t="shared" si="4273"/>
        <v>45.160000000000309</v>
      </c>
      <c r="R2819" s="5">
        <f t="shared" si="4274"/>
        <v>3083.2699999999995</v>
      </c>
      <c r="S2819" s="4">
        <f t="shared" si="4275"/>
        <v>1</v>
      </c>
      <c r="T2819" s="4">
        <f t="shared" si="4276"/>
        <v>1</v>
      </c>
      <c r="U2819" s="5">
        <f t="shared" si="4268"/>
        <v>3099.4519999999998</v>
      </c>
      <c r="V2819" s="5">
        <f t="shared" si="4269"/>
        <v>17.688000000000102</v>
      </c>
      <c r="X2819" s="5">
        <f t="shared" ref="X2819:X2882" si="4328">E2819-B2819</f>
        <v>-18.949999999999818</v>
      </c>
      <c r="Y2819" s="5">
        <f t="shared" ref="Y2819:Y2882" si="4329">I2819-F2819</f>
        <v>-18.2199999999998</v>
      </c>
      <c r="AA2819" s="5">
        <f t="shared" si="4248"/>
        <v>0</v>
      </c>
      <c r="AB2819" s="5">
        <f t="shared" si="4249"/>
        <v>1</v>
      </c>
      <c r="AC2819" s="5">
        <f t="shared" si="4250"/>
        <v>1</v>
      </c>
      <c r="AF2819" s="5">
        <f t="shared" si="4236"/>
        <v>19.510000000000218</v>
      </c>
      <c r="AG2819" s="5">
        <f t="shared" si="4237"/>
        <v>37.859999999999673</v>
      </c>
      <c r="AH2819" s="5">
        <f t="shared" si="4238"/>
        <v>42.260000000000218</v>
      </c>
      <c r="AI2819" s="5">
        <f t="shared" si="4239"/>
        <v>23.910000000000764</v>
      </c>
      <c r="AJ2819" s="5"/>
      <c r="AK2819" s="5">
        <f t="shared" si="4240"/>
        <v>19.510000000000218</v>
      </c>
      <c r="AL2819" s="5">
        <f t="shared" si="4260"/>
        <v>24.41200000000017</v>
      </c>
      <c r="AM2819" s="5">
        <f t="shared" si="4241"/>
        <v>42.260000000000218</v>
      </c>
      <c r="AN2819" s="5">
        <f t="shared" si="4256"/>
        <v>61.631999999999969</v>
      </c>
      <c r="AO2819" s="5">
        <f t="shared" si="4257"/>
        <v>0</v>
      </c>
      <c r="AP2819" s="5">
        <f t="shared" si="4270"/>
        <v>4</v>
      </c>
      <c r="AQ2819" s="5">
        <f t="shared" si="4288"/>
        <v>5.0999999999999996</v>
      </c>
      <c r="AR2819" s="5"/>
      <c r="AS2819" s="5">
        <f t="shared" si="4234"/>
        <v>37.859999999999673</v>
      </c>
      <c r="AT2819" s="5">
        <f t="shared" si="4256"/>
        <v>69.734999999999857</v>
      </c>
      <c r="AU2819" s="5">
        <f t="shared" si="4242"/>
        <v>23.910000000000764</v>
      </c>
      <c r="AV2819" s="5">
        <f t="shared" si="4245"/>
        <v>-18.349999999999454</v>
      </c>
      <c r="AW2819" s="5">
        <f t="shared" si="4243"/>
        <v>4</v>
      </c>
      <c r="AX2819" s="5">
        <f t="shared" si="4296"/>
        <v>24.437000000000083</v>
      </c>
      <c r="AZ2819" s="4">
        <f t="shared" si="4278"/>
        <v>1</v>
      </c>
      <c r="BA2819" s="5">
        <f t="shared" si="4284"/>
        <v>5.489999999999327</v>
      </c>
      <c r="BB2819" s="4">
        <f t="shared" si="4279"/>
        <v>1</v>
      </c>
      <c r="BD2819" s="5">
        <v>0</v>
      </c>
      <c r="BE2819" s="4">
        <v>0.15891719745222418</v>
      </c>
      <c r="BJ2819" s="5">
        <v>123.55000000000018</v>
      </c>
      <c r="BK2819" s="5">
        <v>24.369999999999891</v>
      </c>
      <c r="BL2819" s="5">
        <v>1.6400000000003274</v>
      </c>
      <c r="BM2819" s="5">
        <v>5</v>
      </c>
      <c r="BR2819">
        <v>-33</v>
      </c>
      <c r="BS2819">
        <v>18</v>
      </c>
    </row>
    <row r="2820" spans="1:71">
      <c r="A2820" s="7">
        <v>40577</v>
      </c>
      <c r="B2820" s="6">
        <v>7175.75</v>
      </c>
      <c r="C2820" s="6">
        <v>7198.98</v>
      </c>
      <c r="D2820" s="6">
        <v>7144.08</v>
      </c>
      <c r="E2820" s="6">
        <v>7193.68</v>
      </c>
      <c r="F2820" s="6">
        <v>4056.39</v>
      </c>
      <c r="G2820" s="6">
        <v>4059.25</v>
      </c>
      <c r="H2820" s="6">
        <v>4009.12</v>
      </c>
      <c r="I2820" s="6">
        <v>4036.59</v>
      </c>
      <c r="J2820" s="9">
        <f t="shared" si="4326"/>
        <v>54.899999999999636</v>
      </c>
      <c r="K2820" s="9">
        <f t="shared" si="4254"/>
        <v>79.711666666666588</v>
      </c>
      <c r="L2820" s="9">
        <f t="shared" ref="L2820:L2883" si="4330">MAX(ABS(I2819-H2820),ABS(G2820-I2819),ABS(G2820-H2820))</f>
        <v>57.410000000000309</v>
      </c>
      <c r="M2820" s="9">
        <f t="shared" ref="M2820" si="4331">AVERAGE(L2809:L2820)</f>
        <v>54.70750000000006</v>
      </c>
      <c r="N2820" s="6" t="s">
        <v>37</v>
      </c>
      <c r="O2820" s="9">
        <f t="shared" ref="O2820:O2883" si="4332">E2820-I2820</f>
        <v>3157.09</v>
      </c>
      <c r="P2820" s="4">
        <f t="shared" si="4272"/>
        <v>1</v>
      </c>
      <c r="Q2820" s="5">
        <f t="shared" si="4273"/>
        <v>85.110000000000582</v>
      </c>
      <c r="R2820" s="5">
        <f t="shared" si="4274"/>
        <v>3093.2574999999997</v>
      </c>
      <c r="S2820" s="4">
        <f t="shared" si="4275"/>
        <v>1</v>
      </c>
      <c r="T2820" s="4">
        <f t="shared" si="4276"/>
        <v>1</v>
      </c>
      <c r="U2820" s="5">
        <f t="shared" si="4268"/>
        <v>3111.6680000000001</v>
      </c>
      <c r="V2820" s="5">
        <f t="shared" si="4269"/>
        <v>45.422000000000025</v>
      </c>
      <c r="X2820" s="5">
        <f t="shared" si="4328"/>
        <v>17.930000000000291</v>
      </c>
      <c r="Y2820" s="5">
        <f t="shared" si="4329"/>
        <v>-19.799999999999727</v>
      </c>
      <c r="AA2820" s="5">
        <f t="shared" si="4248"/>
        <v>0</v>
      </c>
      <c r="AB2820" s="5">
        <f t="shared" si="4249"/>
        <v>0</v>
      </c>
      <c r="AC2820" s="5">
        <f t="shared" si="4250"/>
        <v>0</v>
      </c>
      <c r="AF2820" s="5">
        <f t="shared" si="4236"/>
        <v>23.229999999999563</v>
      </c>
      <c r="AG2820" s="5">
        <f t="shared" si="4237"/>
        <v>15.309999999999491</v>
      </c>
      <c r="AH2820" s="5">
        <f t="shared" si="4238"/>
        <v>31.670000000000073</v>
      </c>
      <c r="AI2820" s="5">
        <f t="shared" si="4239"/>
        <v>39.590000000000146</v>
      </c>
      <c r="AJ2820" s="5"/>
      <c r="AK2820" s="5">
        <f t="shared" si="4240"/>
        <v>23.229999999999563</v>
      </c>
      <c r="AL2820" s="5">
        <f t="shared" si="4260"/>
        <v>24.41200000000017</v>
      </c>
      <c r="AM2820" s="5">
        <f t="shared" si="4241"/>
        <v>31.670000000000073</v>
      </c>
      <c r="AN2820" s="5">
        <f t="shared" si="4256"/>
        <v>58.171999999999933</v>
      </c>
      <c r="AO2820" s="5">
        <f t="shared" si="4257"/>
        <v>0</v>
      </c>
      <c r="AP2820" s="5">
        <f t="shared" si="4270"/>
        <v>3</v>
      </c>
      <c r="AQ2820" s="5">
        <f t="shared" si="4288"/>
        <v>4.9000000000000004</v>
      </c>
      <c r="AR2820" s="5"/>
      <c r="AS2820" s="5">
        <f t="shared" ref="AS2820:AS2883" si="4333">MAX(AG2820,AI2820)</f>
        <v>39.590000000000146</v>
      </c>
      <c r="AT2820" s="5">
        <f t="shared" si="4256"/>
        <v>66.279999999999831</v>
      </c>
      <c r="AU2820" s="5">
        <f t="shared" si="4242"/>
        <v>15.309999999999491</v>
      </c>
      <c r="AV2820" s="5">
        <f t="shared" si="4245"/>
        <v>7.9200000000000728</v>
      </c>
      <c r="AW2820" s="5">
        <f t="shared" si="4243"/>
        <v>5</v>
      </c>
      <c r="AX2820" s="5">
        <f t="shared" si="4296"/>
        <v>24.437000000000083</v>
      </c>
      <c r="AZ2820" s="4">
        <f t="shared" si="4278"/>
        <v>1</v>
      </c>
      <c r="BA2820" s="5">
        <f t="shared" si="4284"/>
        <v>39.950000000000273</v>
      </c>
      <c r="BB2820" s="4">
        <f t="shared" si="4279"/>
        <v>1</v>
      </c>
      <c r="BD2820" s="5">
        <v>0</v>
      </c>
      <c r="BE2820" s="4">
        <v>0.15889186230385569</v>
      </c>
      <c r="BJ2820" s="5">
        <v>97.100000000000364</v>
      </c>
      <c r="BK2820" s="5">
        <v>-3.4399999999995998</v>
      </c>
      <c r="BL2820" s="5">
        <v>52.899999999999636</v>
      </c>
      <c r="BM2820" s="5">
        <v>5</v>
      </c>
      <c r="BR2820">
        <v>18</v>
      </c>
      <c r="BS2820">
        <v>20</v>
      </c>
    </row>
    <row r="2821" spans="1:71">
      <c r="A2821" s="7">
        <v>40578</v>
      </c>
      <c r="B2821" s="6">
        <v>7216.66</v>
      </c>
      <c r="C2821" s="6">
        <v>7226.64</v>
      </c>
      <c r="D2821" s="6">
        <v>7186.24</v>
      </c>
      <c r="E2821" s="6">
        <v>7216.21</v>
      </c>
      <c r="F2821" s="6">
        <v>4049.01</v>
      </c>
      <c r="G2821" s="6">
        <v>4059.63</v>
      </c>
      <c r="H2821" s="6">
        <v>4026.92</v>
      </c>
      <c r="I2821" s="6">
        <v>4047.21</v>
      </c>
      <c r="J2821" s="9">
        <f t="shared" si="4326"/>
        <v>40.400000000000546</v>
      </c>
      <c r="K2821" s="9">
        <f t="shared" si="4254"/>
        <v>75.764166666666597</v>
      </c>
      <c r="L2821" s="9">
        <f t="shared" si="4330"/>
        <v>32.710000000000036</v>
      </c>
      <c r="M2821" s="9">
        <f t="shared" ref="M2821" si="4334">AVERAGE(L2810:L2821)</f>
        <v>53.321666666666715</v>
      </c>
      <c r="N2821" s="6" t="s">
        <v>37</v>
      </c>
      <c r="O2821" s="9">
        <f t="shared" si="4332"/>
        <v>3169</v>
      </c>
      <c r="P2821" s="4">
        <f t="shared" si="4272"/>
        <v>1</v>
      </c>
      <c r="Q2821" s="5">
        <f t="shared" si="4273"/>
        <v>97.020000000000437</v>
      </c>
      <c r="R2821" s="5">
        <f t="shared" si="4274"/>
        <v>3096.2349999999997</v>
      </c>
      <c r="S2821" s="4">
        <f t="shared" si="4275"/>
        <v>1</v>
      </c>
      <c r="T2821" s="4">
        <f t="shared" si="4276"/>
        <v>1</v>
      </c>
      <c r="U2821" s="5">
        <f t="shared" si="4268"/>
        <v>3125.3720000000003</v>
      </c>
      <c r="V2821" s="5">
        <f t="shared" si="4269"/>
        <v>43.627999999999702</v>
      </c>
      <c r="X2821" s="5">
        <f t="shared" si="4328"/>
        <v>-0.4499999999998181</v>
      </c>
      <c r="Y2821" s="5">
        <f t="shared" si="4329"/>
        <v>-1.8000000000001819</v>
      </c>
      <c r="AA2821" s="5">
        <f t="shared" si="4248"/>
        <v>0</v>
      </c>
      <c r="AB2821" s="5">
        <f t="shared" si="4249"/>
        <v>1</v>
      </c>
      <c r="AC2821" s="5">
        <f t="shared" si="4250"/>
        <v>1</v>
      </c>
      <c r="AF2821" s="5">
        <f t="shared" ref="AF2821:AF2884" si="4335">(C2821-B2821)</f>
        <v>9.9800000000004729</v>
      </c>
      <c r="AG2821" s="5">
        <f t="shared" ref="AG2821:AG2884" si="4336">(C2821-E2820)</f>
        <v>32.960000000000036</v>
      </c>
      <c r="AH2821" s="5">
        <f t="shared" ref="AH2821:AH2884" si="4337">(B2821-D2821)</f>
        <v>30.420000000000073</v>
      </c>
      <c r="AI2821" s="5">
        <f t="shared" ref="AI2821:AI2884" si="4338">(E2820-D2821)</f>
        <v>7.4400000000005093</v>
      </c>
      <c r="AJ2821" s="5"/>
      <c r="AK2821" s="5">
        <f t="shared" ref="AK2821:AK2884" si="4339">MIN(AF2821,AH2821)</f>
        <v>9.9800000000004729</v>
      </c>
      <c r="AL2821" s="5">
        <f t="shared" si="4260"/>
        <v>23.709999999999582</v>
      </c>
      <c r="AM2821" s="5">
        <f t="shared" ref="AM2821:AM2884" si="4340">MAX(AF2821,AH2821)</f>
        <v>30.420000000000073</v>
      </c>
      <c r="AN2821" s="5">
        <f t="shared" si="4256"/>
        <v>53.694999999999894</v>
      </c>
      <c r="AO2821" s="5">
        <f t="shared" si="4257"/>
        <v>0</v>
      </c>
      <c r="AP2821" s="5">
        <f t="shared" si="4270"/>
        <v>2</v>
      </c>
      <c r="AQ2821" s="5">
        <f t="shared" si="4288"/>
        <v>4.5</v>
      </c>
      <c r="AR2821" s="5"/>
      <c r="AS2821" s="5">
        <f t="shared" si="4333"/>
        <v>32.960000000000036</v>
      </c>
      <c r="AT2821" s="5">
        <f t="shared" si="4256"/>
        <v>59.713999999999849</v>
      </c>
      <c r="AU2821" s="5">
        <f t="shared" ref="AU2821:AU2884" si="4341">MIN($AG2821,$AI2821)</f>
        <v>7.4400000000005093</v>
      </c>
      <c r="AV2821" s="5">
        <f t="shared" si="4245"/>
        <v>-22.979999999999563</v>
      </c>
      <c r="AW2821" s="5">
        <f t="shared" ref="AW2821:AW2884" si="4342">WEEKDAY(A2821)</f>
        <v>6</v>
      </c>
      <c r="AX2821" s="5">
        <f t="shared" si="4296"/>
        <v>23.932000000000698</v>
      </c>
      <c r="AZ2821" s="4">
        <f t="shared" si="4278"/>
        <v>1</v>
      </c>
      <c r="BA2821" s="5">
        <f t="shared" si="4284"/>
        <v>11.909999999999854</v>
      </c>
      <c r="BB2821" s="4">
        <f t="shared" si="4279"/>
        <v>1</v>
      </c>
      <c r="BD2821" s="5">
        <v>0</v>
      </c>
      <c r="BE2821" s="4">
        <v>0.15883294528521424</v>
      </c>
      <c r="BJ2821" s="5">
        <v>159.66999999999916</v>
      </c>
      <c r="BK2821" s="5">
        <v>-40.989999999999782</v>
      </c>
      <c r="BL2821" s="5">
        <v>52.989999999999782</v>
      </c>
      <c r="BM2821" s="5">
        <v>5</v>
      </c>
      <c r="BR2821">
        <v>-30</v>
      </c>
      <c r="BS2821">
        <v>2</v>
      </c>
    </row>
    <row r="2822" spans="1:71">
      <c r="A2822" s="7">
        <v>40581</v>
      </c>
      <c r="B2822" s="6">
        <v>7222.05</v>
      </c>
      <c r="C2822" s="6">
        <v>7287.66</v>
      </c>
      <c r="D2822" s="6">
        <v>7214.05</v>
      </c>
      <c r="E2822" s="6">
        <v>7283.62</v>
      </c>
      <c r="F2822" s="6">
        <v>4055.5</v>
      </c>
      <c r="G2822" s="6">
        <v>4098.6400000000003</v>
      </c>
      <c r="H2822" s="6">
        <v>4052.61</v>
      </c>
      <c r="I2822" s="6">
        <v>4090.8</v>
      </c>
      <c r="J2822" s="9">
        <f t="shared" si="4326"/>
        <v>73.609999999999673</v>
      </c>
      <c r="K2822" s="9">
        <f t="shared" si="4254"/>
        <v>75.596666666666579</v>
      </c>
      <c r="L2822" s="9">
        <f t="shared" si="4330"/>
        <v>51.430000000000291</v>
      </c>
      <c r="M2822" s="9">
        <f t="shared" ref="M2822" si="4343">AVERAGE(L2811:L2822)</f>
        <v>54.380000000000074</v>
      </c>
      <c r="N2822" s="6" t="s">
        <v>37</v>
      </c>
      <c r="O2822" s="9">
        <f t="shared" si="4332"/>
        <v>3192.8199999999997</v>
      </c>
      <c r="P2822" s="4">
        <f t="shared" si="4272"/>
        <v>1</v>
      </c>
      <c r="Q2822" s="5">
        <f t="shared" si="4273"/>
        <v>81.169999999999163</v>
      </c>
      <c r="R2822" s="5">
        <f t="shared" si="4274"/>
        <v>3131.9425000000001</v>
      </c>
      <c r="S2822" s="4">
        <f t="shared" si="4275"/>
        <v>1</v>
      </c>
      <c r="T2822" s="4">
        <f t="shared" si="4276"/>
        <v>1</v>
      </c>
      <c r="U2822" s="5">
        <f t="shared" si="4268"/>
        <v>3149.54</v>
      </c>
      <c r="V2822" s="5">
        <f t="shared" si="4269"/>
        <v>43.279999999999745</v>
      </c>
      <c r="X2822" s="5">
        <f t="shared" si="4328"/>
        <v>61.569999999999709</v>
      </c>
      <c r="Y2822" s="5">
        <f t="shared" si="4329"/>
        <v>35.300000000000182</v>
      </c>
      <c r="AA2822" s="5">
        <f t="shared" si="4248"/>
        <v>1</v>
      </c>
      <c r="AB2822" s="5">
        <f t="shared" si="4249"/>
        <v>0</v>
      </c>
      <c r="AC2822" s="5">
        <f t="shared" si="4250"/>
        <v>1</v>
      </c>
      <c r="AF2822" s="5">
        <f t="shared" si="4335"/>
        <v>65.609999999999673</v>
      </c>
      <c r="AG2822" s="5">
        <f t="shared" si="4336"/>
        <v>71.449999999999818</v>
      </c>
      <c r="AH2822" s="5">
        <f t="shared" si="4337"/>
        <v>8</v>
      </c>
      <c r="AI2822" s="5">
        <f t="shared" si="4338"/>
        <v>2.1599999999998545</v>
      </c>
      <c r="AJ2822" s="5"/>
      <c r="AK2822" s="5">
        <f t="shared" si="4339"/>
        <v>8</v>
      </c>
      <c r="AL2822" s="5">
        <f t="shared" si="4260"/>
        <v>23.709999999999582</v>
      </c>
      <c r="AM2822" s="5">
        <f t="shared" si="4340"/>
        <v>65.609999999999673</v>
      </c>
      <c r="AN2822" s="5">
        <f t="shared" si="4256"/>
        <v>52.218999999999866</v>
      </c>
      <c r="AO2822" s="5">
        <f t="shared" si="4257"/>
        <v>1</v>
      </c>
      <c r="AP2822" s="5">
        <f t="shared" si="4270"/>
        <v>2</v>
      </c>
      <c r="AQ2822" s="5">
        <f t="shared" si="4288"/>
        <v>4.0999999999999996</v>
      </c>
      <c r="AR2822" s="5"/>
      <c r="AS2822" s="5">
        <f t="shared" si="4333"/>
        <v>71.449999999999818</v>
      </c>
      <c r="AT2822" s="5">
        <f t="shared" si="4256"/>
        <v>60.657999999999809</v>
      </c>
      <c r="AU2822" s="5">
        <f t="shared" si="4341"/>
        <v>2.1599999999998545</v>
      </c>
      <c r="AV2822" s="5">
        <f t="shared" ref="AV2822:AV2885" si="4344">(E2821-B2822)</f>
        <v>-5.8400000000001455</v>
      </c>
      <c r="AW2822" s="5">
        <f t="shared" si="4342"/>
        <v>2</v>
      </c>
      <c r="AX2822" s="5">
        <f t="shared" si="4296"/>
        <v>23.932000000000698</v>
      </c>
      <c r="AZ2822" s="4">
        <f t="shared" si="4278"/>
        <v>1</v>
      </c>
      <c r="BA2822" s="5">
        <f t="shared" si="4284"/>
        <v>23.819999999999709</v>
      </c>
      <c r="BB2822" s="4">
        <f t="shared" si="4279"/>
        <v>1</v>
      </c>
      <c r="BD2822" s="5">
        <v>0</v>
      </c>
      <c r="BE2822" s="4">
        <v>0.15762010436034382</v>
      </c>
      <c r="BJ2822" s="5">
        <v>84.210000000000036</v>
      </c>
      <c r="BK2822" s="5">
        <v>8.7000000000007276</v>
      </c>
      <c r="BL2822" s="5">
        <v>16.199999999999818</v>
      </c>
      <c r="BM2822" s="5">
        <v>5</v>
      </c>
      <c r="BR2822">
        <v>62</v>
      </c>
      <c r="BS2822">
        <v>-33</v>
      </c>
    </row>
    <row r="2823" spans="1:71">
      <c r="A2823" s="7">
        <v>40582</v>
      </c>
      <c r="B2823" s="6">
        <v>7274.17</v>
      </c>
      <c r="C2823" s="6">
        <v>7325.03</v>
      </c>
      <c r="D2823" s="6">
        <v>7272.8</v>
      </c>
      <c r="E2823" s="6">
        <v>7323.24</v>
      </c>
      <c r="F2823" s="6">
        <v>4082.44</v>
      </c>
      <c r="G2823" s="6">
        <v>4109.38</v>
      </c>
      <c r="H2823" s="6">
        <v>4078.51</v>
      </c>
      <c r="I2823" s="6">
        <v>4108.2700000000004</v>
      </c>
      <c r="J2823" s="9">
        <f t="shared" si="4326"/>
        <v>52.229999999999563</v>
      </c>
      <c r="K2823" s="9">
        <f t="shared" si="4254"/>
        <v>71.68249999999982</v>
      </c>
      <c r="L2823" s="9">
        <f t="shared" si="4330"/>
        <v>30.869999999999891</v>
      </c>
      <c r="M2823" s="9">
        <f t="shared" ref="M2823" si="4345">AVERAGE(L2812:L2823)</f>
        <v>49.191666666666755</v>
      </c>
      <c r="N2823" s="6" t="s">
        <v>37</v>
      </c>
      <c r="O2823" s="9">
        <f t="shared" si="4332"/>
        <v>3214.9699999999993</v>
      </c>
      <c r="P2823" s="4">
        <f t="shared" si="4272"/>
        <v>1</v>
      </c>
      <c r="Q2823" s="5">
        <f t="shared" si="4273"/>
        <v>97.829999999999472</v>
      </c>
      <c r="R2823" s="5">
        <f t="shared" si="4274"/>
        <v>3141.5974999999999</v>
      </c>
      <c r="S2823" s="4">
        <f t="shared" si="4275"/>
        <v>1</v>
      </c>
      <c r="T2823" s="4">
        <f t="shared" si="4276"/>
        <v>1</v>
      </c>
      <c r="U2823" s="5">
        <f t="shared" si="4268"/>
        <v>3170.2039999999997</v>
      </c>
      <c r="V2823" s="5">
        <f t="shared" si="4269"/>
        <v>44.765999999999622</v>
      </c>
      <c r="X2823" s="5">
        <f t="shared" si="4328"/>
        <v>49.069999999999709</v>
      </c>
      <c r="Y2823" s="5">
        <f t="shared" si="4329"/>
        <v>25.830000000000382</v>
      </c>
      <c r="AA2823" s="5">
        <f t="shared" si="4248"/>
        <v>1</v>
      </c>
      <c r="AB2823" s="5">
        <f t="shared" si="4249"/>
        <v>0</v>
      </c>
      <c r="AC2823" s="5">
        <f t="shared" si="4250"/>
        <v>1</v>
      </c>
      <c r="AF2823" s="5">
        <f t="shared" si="4335"/>
        <v>50.859999999999673</v>
      </c>
      <c r="AG2823" s="5">
        <f t="shared" si="4336"/>
        <v>41.409999999999854</v>
      </c>
      <c r="AH2823" s="5">
        <f t="shared" si="4337"/>
        <v>1.3699999999998909</v>
      </c>
      <c r="AI2823" s="5">
        <f t="shared" si="4338"/>
        <v>10.819999999999709</v>
      </c>
      <c r="AJ2823" s="5"/>
      <c r="AK2823" s="5">
        <f t="shared" si="4339"/>
        <v>1.3699999999998909</v>
      </c>
      <c r="AL2823" s="5">
        <f t="shared" si="4260"/>
        <v>23.709999999999582</v>
      </c>
      <c r="AM2823" s="5">
        <f t="shared" si="4340"/>
        <v>50.859999999999673</v>
      </c>
      <c r="AN2823" s="5">
        <f t="shared" si="4256"/>
        <v>51.984999999999857</v>
      </c>
      <c r="AO2823" s="5">
        <f t="shared" si="4257"/>
        <v>0</v>
      </c>
      <c r="AP2823" s="5">
        <f t="shared" si="4270"/>
        <v>2</v>
      </c>
      <c r="AQ2823" s="5">
        <f t="shared" si="4288"/>
        <v>3.8</v>
      </c>
      <c r="AR2823" s="5"/>
      <c r="AS2823" s="5">
        <f t="shared" si="4333"/>
        <v>41.409999999999854</v>
      </c>
      <c r="AT2823" s="5">
        <f t="shared" si="4256"/>
        <v>61.367999999999846</v>
      </c>
      <c r="AU2823" s="5">
        <f t="shared" si="4341"/>
        <v>10.819999999999709</v>
      </c>
      <c r="AV2823" s="5">
        <f t="shared" si="4344"/>
        <v>9.4499999999998181</v>
      </c>
      <c r="AW2823" s="5">
        <f t="shared" si="4342"/>
        <v>3</v>
      </c>
      <c r="AX2823" s="5">
        <f t="shared" si="4296"/>
        <v>23.932000000000698</v>
      </c>
      <c r="AZ2823" s="4">
        <f t="shared" si="4278"/>
        <v>1</v>
      </c>
      <c r="BA2823" s="5">
        <f t="shared" si="4284"/>
        <v>22.149999999999636</v>
      </c>
      <c r="BB2823" s="4">
        <f t="shared" si="4279"/>
        <v>1</v>
      </c>
      <c r="BD2823" s="5">
        <v>0</v>
      </c>
      <c r="BE2823" s="4">
        <v>0.156981189784376</v>
      </c>
      <c r="BJ2823" s="5">
        <v>84.960000000000036</v>
      </c>
      <c r="BK2823" s="5">
        <v>-11.789999999999964</v>
      </c>
      <c r="BL2823" s="5">
        <v>36.630000000000109</v>
      </c>
      <c r="BM2823" s="5">
        <v>5</v>
      </c>
      <c r="BR2823">
        <v>49</v>
      </c>
      <c r="BS2823">
        <v>-26</v>
      </c>
    </row>
    <row r="2824" spans="1:71">
      <c r="A2824" s="7">
        <v>40583</v>
      </c>
      <c r="B2824" s="6">
        <v>7319.12</v>
      </c>
      <c r="C2824" s="6">
        <v>7350.78</v>
      </c>
      <c r="D2824" s="6">
        <v>7310.44</v>
      </c>
      <c r="E2824" s="6">
        <v>7320.9</v>
      </c>
      <c r="F2824" s="6">
        <v>4100.62</v>
      </c>
      <c r="G2824" s="6">
        <v>4120.4399999999996</v>
      </c>
      <c r="H2824" s="6">
        <v>4090.72</v>
      </c>
      <c r="I2824" s="6">
        <v>4090.74</v>
      </c>
      <c r="J2824" s="9">
        <f t="shared" si="4326"/>
        <v>40.340000000000146</v>
      </c>
      <c r="K2824" s="9">
        <f t="shared" si="4254"/>
        <v>67.609999999999829</v>
      </c>
      <c r="L2824" s="9">
        <f t="shared" si="4330"/>
        <v>29.7199999999998</v>
      </c>
      <c r="M2824" s="9">
        <f t="shared" ref="M2824" si="4346">AVERAGE(L2813:L2824)</f>
        <v>48.736666666666714</v>
      </c>
      <c r="N2824" s="6" t="s">
        <v>37</v>
      </c>
      <c r="O2824" s="9">
        <f t="shared" si="4332"/>
        <v>3230.16</v>
      </c>
      <c r="P2824" s="4">
        <f t="shared" si="4272"/>
        <v>1</v>
      </c>
      <c r="Q2824" s="5">
        <f t="shared" si="4273"/>
        <v>73.069999999999709</v>
      </c>
      <c r="R2824" s="5">
        <f t="shared" si="4274"/>
        <v>3175.3575000000001</v>
      </c>
      <c r="S2824" s="4">
        <f t="shared" si="4275"/>
        <v>1</v>
      </c>
      <c r="T2824" s="4">
        <f t="shared" si="4276"/>
        <v>1</v>
      </c>
      <c r="U2824" s="5">
        <f t="shared" si="4268"/>
        <v>3192.808</v>
      </c>
      <c r="V2824" s="5">
        <f t="shared" si="4269"/>
        <v>37.351999999999862</v>
      </c>
      <c r="X2824" s="5">
        <f t="shared" si="4328"/>
        <v>1.7799999999997453</v>
      </c>
      <c r="Y2824" s="5">
        <f t="shared" si="4329"/>
        <v>-9.8800000000001091</v>
      </c>
      <c r="AA2824" s="5">
        <f t="shared" ref="AA2824:AA2887" si="4347">IF(AND(X2824&gt;0,Y2824&gt;0),1,0)</f>
        <v>0</v>
      </c>
      <c r="AB2824" s="5">
        <f t="shared" ref="AB2824:AB2887" si="4348">IF(AND($X2824&lt;0,$Y2824&lt;0),1,0)</f>
        <v>0</v>
      </c>
      <c r="AC2824" s="5">
        <f t="shared" ref="AC2824:AC2887" si="4349">SUM(AA2824:AB2824)</f>
        <v>0</v>
      </c>
      <c r="AF2824" s="5">
        <f t="shared" si="4335"/>
        <v>31.659999999999854</v>
      </c>
      <c r="AG2824" s="5">
        <f t="shared" si="4336"/>
        <v>27.539999999999964</v>
      </c>
      <c r="AH2824" s="5">
        <f t="shared" si="4337"/>
        <v>8.680000000000291</v>
      </c>
      <c r="AI2824" s="5">
        <f t="shared" si="4338"/>
        <v>12.800000000000182</v>
      </c>
      <c r="AJ2824" s="5"/>
      <c r="AK2824" s="5">
        <f t="shared" si="4339"/>
        <v>8.680000000000291</v>
      </c>
      <c r="AL2824" s="5">
        <f t="shared" si="4260"/>
        <v>23.709999999999582</v>
      </c>
      <c r="AM2824" s="5">
        <f t="shared" si="4340"/>
        <v>31.659999999999854</v>
      </c>
      <c r="AN2824" s="5">
        <f t="shared" si="4256"/>
        <v>48.353999999999907</v>
      </c>
      <c r="AO2824" s="5">
        <f t="shared" si="4257"/>
        <v>0</v>
      </c>
      <c r="AP2824" s="5">
        <f t="shared" si="4270"/>
        <v>1</v>
      </c>
      <c r="AQ2824" s="5">
        <f t="shared" si="4288"/>
        <v>3.4</v>
      </c>
      <c r="AR2824" s="5"/>
      <c r="AS2824" s="5">
        <f t="shared" si="4333"/>
        <v>27.539999999999964</v>
      </c>
      <c r="AT2824" s="5">
        <f t="shared" si="4256"/>
        <v>53.936999999999898</v>
      </c>
      <c r="AU2824" s="5">
        <f t="shared" si="4341"/>
        <v>12.800000000000182</v>
      </c>
      <c r="AV2824" s="5">
        <f t="shared" si="4344"/>
        <v>4.1199999999998909</v>
      </c>
      <c r="AW2824" s="5">
        <f t="shared" si="4342"/>
        <v>4</v>
      </c>
      <c r="AX2824" s="5">
        <f t="shared" si="4296"/>
        <v>23.932000000000698</v>
      </c>
      <c r="AZ2824" s="4">
        <f t="shared" si="4278"/>
        <v>1</v>
      </c>
      <c r="BA2824" s="5">
        <f t="shared" si="4284"/>
        <v>15.190000000000509</v>
      </c>
      <c r="BB2824" s="4">
        <f t="shared" si="4279"/>
        <v>1</v>
      </c>
      <c r="BD2824" s="5">
        <v>0</v>
      </c>
      <c r="BE2824" s="4">
        <v>0.15641371052237482</v>
      </c>
      <c r="BJ2824" s="5">
        <v>70.380000000000109</v>
      </c>
      <c r="BK2824" s="5">
        <v>-0.59000000000014552</v>
      </c>
      <c r="BL2824" s="5">
        <v>62.930000000000291</v>
      </c>
      <c r="BM2824" s="5">
        <v>5</v>
      </c>
      <c r="BR2824">
        <v>2</v>
      </c>
      <c r="BS2824">
        <v>10</v>
      </c>
    </row>
    <row r="2825" spans="1:71">
      <c r="A2825" s="7">
        <v>40584</v>
      </c>
      <c r="B2825" s="6">
        <v>7322.62</v>
      </c>
      <c r="C2825" s="6">
        <v>7340.87</v>
      </c>
      <c r="D2825" s="6">
        <v>7269.53</v>
      </c>
      <c r="E2825" s="6">
        <v>7340.28</v>
      </c>
      <c r="F2825" s="6">
        <v>4078.87</v>
      </c>
      <c r="G2825" s="6">
        <v>4095.14</v>
      </c>
      <c r="H2825" s="6">
        <v>4041.63</v>
      </c>
      <c r="I2825" s="6">
        <v>4095.14</v>
      </c>
      <c r="J2825" s="9">
        <f t="shared" si="4326"/>
        <v>71.340000000000146</v>
      </c>
      <c r="K2825" s="9">
        <f t="shared" si="4254"/>
        <v>68.684999999999874</v>
      </c>
      <c r="L2825" s="9">
        <f t="shared" si="4330"/>
        <v>53.509999999999764</v>
      </c>
      <c r="M2825" s="9">
        <f t="shared" ref="M2825" si="4350">AVERAGE(L2814:L2825)</f>
        <v>49.846666666666692</v>
      </c>
      <c r="N2825" s="6" t="s">
        <v>37</v>
      </c>
      <c r="O2825" s="9">
        <f t="shared" si="4332"/>
        <v>3245.14</v>
      </c>
      <c r="P2825" s="4">
        <f t="shared" si="4272"/>
        <v>1</v>
      </c>
      <c r="Q2825" s="5">
        <f t="shared" si="4273"/>
        <v>76.139999999999873</v>
      </c>
      <c r="R2825" s="5">
        <f t="shared" si="4274"/>
        <v>3188.0349999999999</v>
      </c>
      <c r="S2825" s="4">
        <f t="shared" si="4275"/>
        <v>1</v>
      </c>
      <c r="T2825" s="4">
        <f t="shared" si="4276"/>
        <v>1</v>
      </c>
      <c r="U2825" s="5">
        <f t="shared" si="4268"/>
        <v>3210.4179999999997</v>
      </c>
      <c r="V2825" s="5">
        <f t="shared" si="4269"/>
        <v>34.722000000000207</v>
      </c>
      <c r="X2825" s="5">
        <f t="shared" si="4328"/>
        <v>17.659999999999854</v>
      </c>
      <c r="Y2825" s="5">
        <f t="shared" si="4329"/>
        <v>16.269999999999982</v>
      </c>
      <c r="AA2825" s="5">
        <f t="shared" si="4347"/>
        <v>1</v>
      </c>
      <c r="AB2825" s="5">
        <f t="shared" si="4348"/>
        <v>0</v>
      </c>
      <c r="AC2825" s="5">
        <f t="shared" si="4349"/>
        <v>1</v>
      </c>
      <c r="AF2825" s="5">
        <f t="shared" si="4335"/>
        <v>18.25</v>
      </c>
      <c r="AG2825" s="5">
        <f t="shared" si="4336"/>
        <v>19.970000000000255</v>
      </c>
      <c r="AH2825" s="5">
        <f t="shared" si="4337"/>
        <v>53.090000000000146</v>
      </c>
      <c r="AI2825" s="5">
        <f t="shared" si="4338"/>
        <v>51.369999999999891</v>
      </c>
      <c r="AJ2825" s="5"/>
      <c r="AK2825" s="5">
        <f t="shared" si="4339"/>
        <v>18.25</v>
      </c>
      <c r="AL2825" s="5">
        <f t="shared" si="4260"/>
        <v>23.709999999999582</v>
      </c>
      <c r="AM2825" s="5">
        <f t="shared" si="4340"/>
        <v>53.090000000000146</v>
      </c>
      <c r="AN2825" s="5">
        <f t="shared" si="4256"/>
        <v>47.711999999999989</v>
      </c>
      <c r="AO2825" s="5">
        <f t="shared" si="4257"/>
        <v>1</v>
      </c>
      <c r="AP2825" s="5">
        <f t="shared" si="4270"/>
        <v>2</v>
      </c>
      <c r="AQ2825" s="5">
        <f t="shared" si="4288"/>
        <v>3.1</v>
      </c>
      <c r="AR2825" s="5"/>
      <c r="AS2825" s="5">
        <f t="shared" si="4333"/>
        <v>51.369999999999891</v>
      </c>
      <c r="AT2825" s="5">
        <f t="shared" si="4256"/>
        <v>53.793999999999961</v>
      </c>
      <c r="AU2825" s="5">
        <f t="shared" si="4341"/>
        <v>19.970000000000255</v>
      </c>
      <c r="AV2825" s="5">
        <f t="shared" si="4344"/>
        <v>-1.7200000000002547</v>
      </c>
      <c r="AW2825" s="5">
        <f t="shared" si="4342"/>
        <v>5</v>
      </c>
      <c r="AX2825" s="5">
        <f t="shared" si="4296"/>
        <v>23.932000000000698</v>
      </c>
      <c r="AZ2825" s="4">
        <f t="shared" si="4278"/>
        <v>1</v>
      </c>
      <c r="BA2825" s="5">
        <f t="shared" si="4284"/>
        <v>14.980000000000018</v>
      </c>
      <c r="BB2825" s="4">
        <f t="shared" si="4279"/>
        <v>1</v>
      </c>
      <c r="BD2825" s="5">
        <v>0</v>
      </c>
      <c r="BE2825" s="4">
        <v>0.15612130288278389</v>
      </c>
      <c r="BJ2825" s="5">
        <v>158.33999999999924</v>
      </c>
      <c r="BK2825" s="5">
        <v>-158.33999999999924</v>
      </c>
      <c r="BL2825" s="5">
        <v>158.33999999999924</v>
      </c>
      <c r="BM2825" s="5">
        <v>5</v>
      </c>
      <c r="BR2825">
        <v>-27</v>
      </c>
      <c r="BS2825">
        <v>-16</v>
      </c>
    </row>
    <row r="2826" spans="1:71">
      <c r="A2826" s="7">
        <v>40585</v>
      </c>
      <c r="B2826" s="6">
        <v>7320.07</v>
      </c>
      <c r="C2826" s="6">
        <v>7390.48</v>
      </c>
      <c r="D2826" s="6">
        <v>7283.87</v>
      </c>
      <c r="E2826" s="6">
        <v>7371.2</v>
      </c>
      <c r="F2826" s="6">
        <v>4080.74</v>
      </c>
      <c r="G2826" s="6">
        <v>4121.38</v>
      </c>
      <c r="H2826" s="6">
        <v>4039.24</v>
      </c>
      <c r="I2826" s="6">
        <v>4101.3100000000004</v>
      </c>
      <c r="J2826" s="9">
        <f t="shared" si="4326"/>
        <v>106.60999999999967</v>
      </c>
      <c r="K2826" s="9">
        <f t="shared" si="4254"/>
        <v>69.08166666666655</v>
      </c>
      <c r="L2826" s="9">
        <f t="shared" si="4330"/>
        <v>82.140000000000327</v>
      </c>
      <c r="M2826" s="9">
        <f t="shared" ref="M2826" si="4351">AVERAGE(L2815:L2826)</f>
        <v>52.792500000000054</v>
      </c>
      <c r="N2826" s="6" t="s">
        <v>37</v>
      </c>
      <c r="O2826" s="9">
        <f t="shared" si="4332"/>
        <v>3269.8899999999994</v>
      </c>
      <c r="P2826" s="4">
        <f t="shared" si="4272"/>
        <v>1</v>
      </c>
      <c r="Q2826" s="5">
        <f t="shared" si="4273"/>
        <v>77.069999999999709</v>
      </c>
      <c r="R2826" s="5">
        <f t="shared" si="4274"/>
        <v>3212.0874999999996</v>
      </c>
      <c r="S2826" s="4">
        <f t="shared" si="4275"/>
        <v>1</v>
      </c>
      <c r="T2826" s="4">
        <f t="shared" si="4276"/>
        <v>1</v>
      </c>
      <c r="U2826" s="5">
        <f t="shared" si="4268"/>
        <v>3230.5959999999995</v>
      </c>
      <c r="V2826" s="5">
        <f t="shared" si="4269"/>
        <v>39.293999999999869</v>
      </c>
      <c r="X2826" s="5">
        <f t="shared" si="4328"/>
        <v>51.130000000000109</v>
      </c>
      <c r="Y2826" s="5">
        <f t="shared" si="4329"/>
        <v>20.570000000000618</v>
      </c>
      <c r="AA2826" s="5">
        <f t="shared" si="4347"/>
        <v>1</v>
      </c>
      <c r="AB2826" s="5">
        <f t="shared" si="4348"/>
        <v>0</v>
      </c>
      <c r="AC2826" s="5">
        <f t="shared" si="4349"/>
        <v>1</v>
      </c>
      <c r="AF2826" s="5">
        <f t="shared" si="4335"/>
        <v>70.409999999999854</v>
      </c>
      <c r="AG2826" s="5">
        <f t="shared" si="4336"/>
        <v>50.199999999999818</v>
      </c>
      <c r="AH2826" s="5">
        <f t="shared" si="4337"/>
        <v>36.199999999999818</v>
      </c>
      <c r="AI2826" s="5">
        <f t="shared" si="4338"/>
        <v>56.409999999999854</v>
      </c>
      <c r="AJ2826" s="5"/>
      <c r="AK2826" s="5">
        <f t="shared" si="4339"/>
        <v>36.199999999999818</v>
      </c>
      <c r="AL2826" s="5">
        <f t="shared" si="4260"/>
        <v>28.846999999999749</v>
      </c>
      <c r="AM2826" s="5">
        <f t="shared" si="4340"/>
        <v>70.409999999999854</v>
      </c>
      <c r="AN2826" s="5">
        <f t="shared" si="4256"/>
        <v>49.485999999999969</v>
      </c>
      <c r="AO2826" s="5">
        <f t="shared" si="4257"/>
        <v>1</v>
      </c>
      <c r="AP2826" s="5">
        <f t="shared" si="4270"/>
        <v>3</v>
      </c>
      <c r="AQ2826" s="5">
        <f t="shared" si="4288"/>
        <v>2.9</v>
      </c>
      <c r="AR2826" s="5"/>
      <c r="AS2826" s="5">
        <f t="shared" si="4333"/>
        <v>56.409999999999854</v>
      </c>
      <c r="AT2826" s="5">
        <f t="shared" si="4256"/>
        <v>54.156999999999968</v>
      </c>
      <c r="AU2826" s="5">
        <f t="shared" si="4341"/>
        <v>50.199999999999818</v>
      </c>
      <c r="AV2826" s="5">
        <f t="shared" si="4344"/>
        <v>20.210000000000036</v>
      </c>
      <c r="AW2826" s="5">
        <f t="shared" si="4342"/>
        <v>6</v>
      </c>
      <c r="AX2826" s="5">
        <f t="shared" si="4296"/>
        <v>24.437000000000083</v>
      </c>
      <c r="AZ2826" s="4">
        <f t="shared" si="4278"/>
        <v>1</v>
      </c>
      <c r="BA2826" s="5">
        <f t="shared" si="4284"/>
        <v>24.749999999999545</v>
      </c>
      <c r="BB2826" s="4">
        <f t="shared" si="4279"/>
        <v>1</v>
      </c>
      <c r="BD2826" s="5">
        <v>0</v>
      </c>
      <c r="BE2826" s="4">
        <v>0.15530353569045291</v>
      </c>
      <c r="BJ2826" s="5">
        <v>142.55000000000018</v>
      </c>
      <c r="BK2826" s="5">
        <v>-49.670000000000073</v>
      </c>
      <c r="BL2826" s="5">
        <v>88.730000000000473</v>
      </c>
      <c r="BM2826" s="5">
        <v>5</v>
      </c>
      <c r="BR2826">
        <v>-28</v>
      </c>
      <c r="BS2826">
        <v>-32</v>
      </c>
    </row>
    <row r="2827" spans="1:71">
      <c r="A2827" s="7">
        <v>40588</v>
      </c>
      <c r="B2827" s="6">
        <v>7403.83</v>
      </c>
      <c r="C2827" s="6">
        <v>7424.36</v>
      </c>
      <c r="D2827" s="6">
        <v>7378.41</v>
      </c>
      <c r="E2827" s="6">
        <v>7396.63</v>
      </c>
      <c r="F2827" s="6">
        <v>4128.7</v>
      </c>
      <c r="G2827" s="6">
        <v>4130.3999999999996</v>
      </c>
      <c r="H2827" s="6">
        <v>4089.66</v>
      </c>
      <c r="I2827" s="6">
        <v>4096.62</v>
      </c>
      <c r="J2827" s="9">
        <f t="shared" si="4326"/>
        <v>53.159999999999854</v>
      </c>
      <c r="K2827" s="9">
        <f t="shared" si="4254"/>
        <v>68.028333333333265</v>
      </c>
      <c r="L2827" s="9">
        <f t="shared" si="4330"/>
        <v>40.739999999999782</v>
      </c>
      <c r="M2827" s="9">
        <f t="shared" ref="M2827" si="4352">AVERAGE(L2816:L2827)</f>
        <v>52.255000000000031</v>
      </c>
      <c r="N2827" s="6" t="s">
        <v>37</v>
      </c>
      <c r="O2827" s="9">
        <f t="shared" si="4332"/>
        <v>3300.01</v>
      </c>
      <c r="P2827" s="4">
        <f t="shared" si="4272"/>
        <v>1</v>
      </c>
      <c r="Q2827" s="5">
        <f t="shared" si="4273"/>
        <v>85.040000000000873</v>
      </c>
      <c r="R2827" s="5">
        <f t="shared" si="4274"/>
        <v>3236.2299999999996</v>
      </c>
      <c r="S2827" s="4">
        <f t="shared" si="4275"/>
        <v>1</v>
      </c>
      <c r="T2827" s="4">
        <f t="shared" si="4276"/>
        <v>1</v>
      </c>
      <c r="U2827" s="5">
        <f t="shared" si="4268"/>
        <v>3252.0339999999997</v>
      </c>
      <c r="V2827" s="5">
        <f t="shared" si="4269"/>
        <v>47.976000000000568</v>
      </c>
      <c r="X2827" s="5">
        <f t="shared" si="4328"/>
        <v>-7.1999999999998181</v>
      </c>
      <c r="Y2827" s="5">
        <f t="shared" si="4329"/>
        <v>-32.079999999999927</v>
      </c>
      <c r="AA2827" s="5">
        <f t="shared" si="4347"/>
        <v>0</v>
      </c>
      <c r="AB2827" s="5">
        <f t="shared" si="4348"/>
        <v>1</v>
      </c>
      <c r="AC2827" s="5">
        <f t="shared" si="4349"/>
        <v>1</v>
      </c>
      <c r="AF2827" s="5">
        <f t="shared" si="4335"/>
        <v>20.529999999999745</v>
      </c>
      <c r="AG2827" s="5">
        <f t="shared" si="4336"/>
        <v>53.159999999999854</v>
      </c>
      <c r="AH2827" s="5">
        <f t="shared" si="4337"/>
        <v>25.420000000000073</v>
      </c>
      <c r="AI2827" s="5">
        <f t="shared" si="4338"/>
        <v>-7.2100000000000364</v>
      </c>
      <c r="AJ2827" s="5"/>
      <c r="AK2827" s="5">
        <f t="shared" si="4339"/>
        <v>20.529999999999745</v>
      </c>
      <c r="AL2827" s="5">
        <f t="shared" si="4260"/>
        <v>28.846999999999749</v>
      </c>
      <c r="AM2827" s="5">
        <f t="shared" si="4340"/>
        <v>25.420000000000073</v>
      </c>
      <c r="AN2827" s="5">
        <f t="shared" si="4256"/>
        <v>45.88099999999995</v>
      </c>
      <c r="AO2827" s="5">
        <f t="shared" si="4257"/>
        <v>0</v>
      </c>
      <c r="AP2827" s="5">
        <f t="shared" si="4270"/>
        <v>3</v>
      </c>
      <c r="AQ2827" s="5">
        <f t="shared" si="4288"/>
        <v>2.7</v>
      </c>
      <c r="AR2827" s="5"/>
      <c r="AS2827" s="5">
        <f t="shared" si="4333"/>
        <v>53.159999999999854</v>
      </c>
      <c r="AT2827" s="5">
        <f t="shared" si="4256"/>
        <v>52.501999999999953</v>
      </c>
      <c r="AU2827" s="5">
        <f t="shared" si="4341"/>
        <v>-7.2100000000000364</v>
      </c>
      <c r="AV2827" s="5">
        <f t="shared" si="4344"/>
        <v>-32.630000000000109</v>
      </c>
      <c r="AW2827" s="5">
        <f t="shared" si="4342"/>
        <v>2</v>
      </c>
      <c r="AX2827" s="5">
        <f t="shared" si="4296"/>
        <v>24.437000000000083</v>
      </c>
      <c r="AZ2827" s="4">
        <f t="shared" si="4278"/>
        <v>1</v>
      </c>
      <c r="BA2827" s="5">
        <f t="shared" si="4284"/>
        <v>30.1200000000008</v>
      </c>
      <c r="BB2827" s="4">
        <f t="shared" si="4279"/>
        <v>1</v>
      </c>
      <c r="BD2827" s="5">
        <v>0</v>
      </c>
      <c r="BE2827" s="4">
        <v>0.15460236289896226</v>
      </c>
      <c r="BJ2827" s="5">
        <v>249.05000000000018</v>
      </c>
      <c r="BK2827" s="5">
        <v>89.840000000000146</v>
      </c>
      <c r="BL2827" s="5">
        <v>74.199999999999818</v>
      </c>
      <c r="BM2827" s="5">
        <v>5</v>
      </c>
      <c r="BR2827">
        <v>-7</v>
      </c>
      <c r="BS2827">
        <v>32</v>
      </c>
    </row>
    <row r="2828" spans="1:71">
      <c r="A2828" s="7">
        <v>40589</v>
      </c>
      <c r="B2828" s="6">
        <v>7397.68</v>
      </c>
      <c r="C2828" s="6">
        <v>7420.69</v>
      </c>
      <c r="D2828" s="6">
        <v>7376.24</v>
      </c>
      <c r="E2828" s="6">
        <v>7400.04</v>
      </c>
      <c r="F2828" s="6">
        <v>4091.64</v>
      </c>
      <c r="G2828" s="6">
        <v>4118.76</v>
      </c>
      <c r="H2828" s="6">
        <v>4085.5</v>
      </c>
      <c r="I2828" s="6">
        <v>4110.34</v>
      </c>
      <c r="J2828" s="9">
        <f t="shared" si="4326"/>
        <v>44.449999999999818</v>
      </c>
      <c r="K2828" s="9">
        <f t="shared" ref="K2828:K2891" si="4353">AVERAGE(J2817:J2828)</f>
        <v>65.529999999999973</v>
      </c>
      <c r="L2828" s="9">
        <f t="shared" si="4330"/>
        <v>33.260000000000218</v>
      </c>
      <c r="M2828" s="9">
        <f t="shared" ref="M2828" si="4354">AVERAGE(L2817:L2828)</f>
        <v>49.166666666666742</v>
      </c>
      <c r="N2828" s="6" t="s">
        <v>37</v>
      </c>
      <c r="O2828" s="9">
        <f t="shared" si="4332"/>
        <v>3289.7</v>
      </c>
      <c r="P2828" s="4">
        <f t="shared" si="4272"/>
        <v>0.85239799570507735</v>
      </c>
      <c r="Q2828" s="5">
        <f t="shared" si="4273"/>
        <v>69.850000000000364</v>
      </c>
      <c r="R2828" s="5">
        <f t="shared" si="4274"/>
        <v>3247.6224999999999</v>
      </c>
      <c r="S2828" s="4">
        <f t="shared" si="4275"/>
        <v>0.90381565444537404</v>
      </c>
      <c r="T2828" s="4">
        <f t="shared" si="4276"/>
        <v>0.92786174083403028</v>
      </c>
      <c r="U2828" s="5">
        <f t="shared" si="4268"/>
        <v>3266.9799999999996</v>
      </c>
      <c r="V2828" s="5">
        <f t="shared" si="4269"/>
        <v>22.720000000000255</v>
      </c>
      <c r="X2828" s="5">
        <f t="shared" si="4328"/>
        <v>2.3599999999996726</v>
      </c>
      <c r="Y2828" s="5">
        <f t="shared" si="4329"/>
        <v>18.700000000000273</v>
      </c>
      <c r="AA2828" s="5">
        <f t="shared" si="4347"/>
        <v>1</v>
      </c>
      <c r="AB2828" s="5">
        <f t="shared" si="4348"/>
        <v>0</v>
      </c>
      <c r="AC2828" s="5">
        <f t="shared" si="4349"/>
        <v>1</v>
      </c>
      <c r="AF2828" s="5">
        <f t="shared" si="4335"/>
        <v>23.009999999999309</v>
      </c>
      <c r="AG2828" s="5">
        <f t="shared" si="4336"/>
        <v>24.059999999999491</v>
      </c>
      <c r="AH2828" s="5">
        <f t="shared" si="4337"/>
        <v>21.440000000000509</v>
      </c>
      <c r="AI2828" s="5">
        <f t="shared" si="4338"/>
        <v>20.390000000000327</v>
      </c>
      <c r="AJ2828" s="5"/>
      <c r="AK2828" s="5">
        <f t="shared" si="4339"/>
        <v>21.440000000000509</v>
      </c>
      <c r="AL2828" s="5">
        <f t="shared" si="4260"/>
        <v>24.526999999999585</v>
      </c>
      <c r="AM2828" s="5">
        <f t="shared" si="4340"/>
        <v>23.009999999999309</v>
      </c>
      <c r="AN2828" s="5">
        <f t="shared" ref="AN2828:AT2891" si="4355">AVERAGE(AM2819:AM2828)</f>
        <v>42.440999999999896</v>
      </c>
      <c r="AO2828" s="5">
        <f t="shared" ref="AO2828:AO2891" si="4356">IF(AM2828&gt;AN2828,1,0)</f>
        <v>0</v>
      </c>
      <c r="AP2828" s="5">
        <f t="shared" si="4270"/>
        <v>3</v>
      </c>
      <c r="AQ2828" s="5">
        <f t="shared" si="4288"/>
        <v>2.5</v>
      </c>
      <c r="AR2828" s="5"/>
      <c r="AS2828" s="5">
        <f t="shared" si="4333"/>
        <v>24.059999999999491</v>
      </c>
      <c r="AT2828" s="5">
        <f t="shared" si="4355"/>
        <v>43.580999999999861</v>
      </c>
      <c r="AU2828" s="5">
        <f t="shared" si="4341"/>
        <v>20.390000000000327</v>
      </c>
      <c r="AV2828" s="5">
        <f t="shared" si="4344"/>
        <v>-1.0500000000001819</v>
      </c>
      <c r="AW2828" s="5">
        <f t="shared" si="4342"/>
        <v>3</v>
      </c>
      <c r="AX2828" s="5">
        <f t="shared" si="4296"/>
        <v>24.437000000000083</v>
      </c>
      <c r="AZ2828" s="4">
        <f t="shared" si="4278"/>
        <v>0.92786174083403028</v>
      </c>
      <c r="BA2828" s="5">
        <f t="shared" si="4284"/>
        <v>-10.3100000000004</v>
      </c>
      <c r="BB2828" s="4">
        <f t="shared" si="4279"/>
        <v>1</v>
      </c>
      <c r="BD2828" s="5">
        <v>0</v>
      </c>
      <c r="BE2828" s="4">
        <v>0.15446371226719396</v>
      </c>
      <c r="BJ2828" s="5">
        <v>211.65999999999985</v>
      </c>
      <c r="BK2828" s="5">
        <v>125.60000000000036</v>
      </c>
      <c r="BL2828" s="5">
        <v>157.78999999999996</v>
      </c>
      <c r="BM2828" s="5">
        <v>5</v>
      </c>
      <c r="BR2828">
        <v>2</v>
      </c>
      <c r="BS2828">
        <v>-19</v>
      </c>
    </row>
    <row r="2829" spans="1:71">
      <c r="A2829" s="7">
        <v>40590</v>
      </c>
      <c r="B2829" s="6">
        <v>7414.23</v>
      </c>
      <c r="C2829" s="6">
        <v>7438.42</v>
      </c>
      <c r="D2829" s="6">
        <v>7399.82</v>
      </c>
      <c r="E2829" s="6">
        <v>7414.3</v>
      </c>
      <c r="F2829" s="6">
        <v>4124.26</v>
      </c>
      <c r="G2829" s="6">
        <v>4169.87</v>
      </c>
      <c r="H2829" s="6">
        <v>4121.46</v>
      </c>
      <c r="I2829" s="6">
        <v>4151.26</v>
      </c>
      <c r="J2829" s="9">
        <f t="shared" si="4326"/>
        <v>38.600000000000364</v>
      </c>
      <c r="K2829" s="9">
        <f t="shared" si="4353"/>
        <v>62.556666666666693</v>
      </c>
      <c r="L2829" s="9">
        <f t="shared" si="4330"/>
        <v>59.529999999999745</v>
      </c>
      <c r="M2829" s="9">
        <f t="shared" ref="M2829" si="4357">AVERAGE(L2818:L2829)</f>
        <v>48.683333333333358</v>
      </c>
      <c r="N2829" s="6" t="s">
        <v>37</v>
      </c>
      <c r="O2829" s="9">
        <f t="shared" si="4332"/>
        <v>3263.04</v>
      </c>
      <c r="P2829" s="4">
        <f t="shared" si="4272"/>
        <v>0.32622562420266044</v>
      </c>
      <c r="Q2829" s="5">
        <f t="shared" si="4273"/>
        <v>54.870000000000346</v>
      </c>
      <c r="R2829" s="5">
        <f t="shared" si="4274"/>
        <v>3258.8575000000001</v>
      </c>
      <c r="S2829" s="4">
        <f t="shared" si="4275"/>
        <v>0.56526340545625731</v>
      </c>
      <c r="T2829" s="4">
        <f t="shared" si="4276"/>
        <v>0.7178078009312252</v>
      </c>
      <c r="U2829" s="5">
        <f t="shared" si="4268"/>
        <v>3273.5559999999996</v>
      </c>
      <c r="V2829" s="5">
        <f t="shared" si="4269"/>
        <v>-10.515999999999622</v>
      </c>
      <c r="X2829" s="5">
        <f t="shared" si="4328"/>
        <v>7.0000000000618456E-2</v>
      </c>
      <c r="Y2829" s="5">
        <f t="shared" si="4329"/>
        <v>27</v>
      </c>
      <c r="AA2829" s="5">
        <f t="shared" si="4347"/>
        <v>1</v>
      </c>
      <c r="AB2829" s="5">
        <f t="shared" si="4348"/>
        <v>0</v>
      </c>
      <c r="AC2829" s="5">
        <f t="shared" si="4349"/>
        <v>1</v>
      </c>
      <c r="AF2829" s="5">
        <f t="shared" si="4335"/>
        <v>24.190000000000509</v>
      </c>
      <c r="AG2829" s="5">
        <f t="shared" si="4336"/>
        <v>38.380000000000109</v>
      </c>
      <c r="AH2829" s="5">
        <f t="shared" si="4337"/>
        <v>14.409999999999854</v>
      </c>
      <c r="AI2829" s="5">
        <f t="shared" si="4338"/>
        <v>0.22000000000025466</v>
      </c>
      <c r="AJ2829" s="5"/>
      <c r="AK2829" s="5">
        <f t="shared" si="4339"/>
        <v>14.409999999999854</v>
      </c>
      <c r="AL2829" s="5">
        <f t="shared" si="4260"/>
        <v>24.526999999999585</v>
      </c>
      <c r="AM2829" s="5">
        <f t="shared" si="4340"/>
        <v>24.190000000000509</v>
      </c>
      <c r="AN2829" s="5">
        <f t="shared" si="4355"/>
        <v>40.633999999999922</v>
      </c>
      <c r="AO2829" s="5">
        <f t="shared" si="4356"/>
        <v>0</v>
      </c>
      <c r="AP2829" s="5">
        <f t="shared" si="4270"/>
        <v>3</v>
      </c>
      <c r="AQ2829" s="5">
        <f t="shared" si="4288"/>
        <v>2.4</v>
      </c>
      <c r="AR2829" s="5"/>
      <c r="AS2829" s="5">
        <f t="shared" si="4333"/>
        <v>38.380000000000109</v>
      </c>
      <c r="AT2829" s="5">
        <f t="shared" si="4355"/>
        <v>43.632999999999903</v>
      </c>
      <c r="AU2829" s="5">
        <f t="shared" si="4341"/>
        <v>0.22000000000025466</v>
      </c>
      <c r="AV2829" s="5">
        <f t="shared" si="4344"/>
        <v>-14.1899999999996</v>
      </c>
      <c r="AW2829" s="5">
        <f t="shared" si="4342"/>
        <v>4</v>
      </c>
      <c r="AX2829" s="5">
        <f t="shared" si="4296"/>
        <v>24.437000000000083</v>
      </c>
      <c r="AZ2829" s="4">
        <f t="shared" si="4278"/>
        <v>0.7178078009312252</v>
      </c>
      <c r="BA2829" s="5">
        <f t="shared" si="4284"/>
        <v>-26.659999999999854</v>
      </c>
      <c r="BB2829" s="4">
        <f t="shared" si="4279"/>
        <v>0.92786174083403028</v>
      </c>
      <c r="BD2829" s="5">
        <v>0</v>
      </c>
      <c r="BE2829" s="4">
        <v>0.15275322682853681</v>
      </c>
      <c r="BJ2829" s="5">
        <v>413.32999999999993</v>
      </c>
      <c r="BK2829" s="5">
        <v>-56.369999999999891</v>
      </c>
      <c r="BL2829" s="5">
        <v>94.579999999999927</v>
      </c>
      <c r="BM2829" s="5">
        <v>5</v>
      </c>
      <c r="BR2829">
        <v>0</v>
      </c>
      <c r="BS2829">
        <v>-29</v>
      </c>
    </row>
    <row r="2830" spans="1:71">
      <c r="A2830" s="7">
        <v>40591</v>
      </c>
      <c r="B2830" s="6">
        <v>7429</v>
      </c>
      <c r="C2830" s="6">
        <v>7434.93</v>
      </c>
      <c r="D2830" s="6">
        <v>7364.04</v>
      </c>
      <c r="E2830" s="6">
        <v>7405.51</v>
      </c>
      <c r="F2830" s="6">
        <v>4160.78</v>
      </c>
      <c r="G2830" s="6">
        <v>4163.4399999999996</v>
      </c>
      <c r="H2830" s="6">
        <v>4129.57</v>
      </c>
      <c r="I2830" s="6">
        <v>4152.3100000000004</v>
      </c>
      <c r="J2830" s="9">
        <f t="shared" si="4326"/>
        <v>70.890000000000327</v>
      </c>
      <c r="K2830" s="9">
        <f t="shared" si="4353"/>
        <v>59.025000000000013</v>
      </c>
      <c r="L2830" s="9">
        <f t="shared" si="4330"/>
        <v>33.869999999999891</v>
      </c>
      <c r="M2830" s="9">
        <f t="shared" ref="M2830" si="4358">AVERAGE(L2819:L2830)</f>
        <v>45.424166666666679</v>
      </c>
      <c r="N2830" s="6" t="s">
        <v>36</v>
      </c>
      <c r="O2830" s="9">
        <f t="shared" si="4332"/>
        <v>3253.2</v>
      </c>
      <c r="P2830" s="4">
        <f t="shared" si="4272"/>
        <v>0</v>
      </c>
      <c r="Q2830" s="5">
        <f t="shared" si="4273"/>
        <v>46.8100000000004</v>
      </c>
      <c r="R2830" s="5">
        <f t="shared" si="4274"/>
        <v>3264.9025000000001</v>
      </c>
      <c r="S2830" s="4">
        <f t="shared" si="4275"/>
        <v>0.3298496778811717</v>
      </c>
      <c r="T2830" s="4">
        <f t="shared" si="4276"/>
        <v>0.5632988151879823</v>
      </c>
      <c r="U2830" s="5">
        <f t="shared" si="4268"/>
        <v>3275.1680000000001</v>
      </c>
      <c r="V2830" s="5">
        <f t="shared" si="4269"/>
        <v>-21.968000000000302</v>
      </c>
      <c r="X2830" s="5">
        <f t="shared" si="4328"/>
        <v>-23.489999999999782</v>
      </c>
      <c r="Y2830" s="5">
        <f t="shared" si="4329"/>
        <v>-8.4699999999993452</v>
      </c>
      <c r="AA2830" s="5">
        <f t="shared" si="4347"/>
        <v>0</v>
      </c>
      <c r="AB2830" s="5">
        <f t="shared" si="4348"/>
        <v>1</v>
      </c>
      <c r="AC2830" s="5">
        <f t="shared" si="4349"/>
        <v>1</v>
      </c>
      <c r="AF2830" s="5">
        <f t="shared" si="4335"/>
        <v>5.930000000000291</v>
      </c>
      <c r="AG2830" s="5">
        <f t="shared" si="4336"/>
        <v>20.630000000000109</v>
      </c>
      <c r="AH2830" s="5">
        <f t="shared" si="4337"/>
        <v>64.960000000000036</v>
      </c>
      <c r="AI2830" s="5">
        <f t="shared" si="4338"/>
        <v>50.260000000000218</v>
      </c>
      <c r="AJ2830" s="5"/>
      <c r="AK2830" s="5">
        <f t="shared" si="4339"/>
        <v>5.930000000000291</v>
      </c>
      <c r="AL2830" s="5">
        <f t="shared" ref="AL2830:AL2893" si="4359">PERCENTILE(AK2821:AK2830,0.9)</f>
        <v>22.916000000000434</v>
      </c>
      <c r="AM2830" s="5">
        <f t="shared" si="4340"/>
        <v>64.960000000000036</v>
      </c>
      <c r="AN2830" s="5">
        <f t="shared" si="4355"/>
        <v>43.962999999999923</v>
      </c>
      <c r="AO2830" s="5">
        <f t="shared" si="4356"/>
        <v>1</v>
      </c>
      <c r="AP2830" s="5">
        <f t="shared" si="4270"/>
        <v>4</v>
      </c>
      <c r="AQ2830" s="5">
        <f t="shared" si="4288"/>
        <v>2.5</v>
      </c>
      <c r="AR2830" s="5"/>
      <c r="AS2830" s="5">
        <f t="shared" si="4333"/>
        <v>50.260000000000218</v>
      </c>
      <c r="AT2830" s="5">
        <f t="shared" si="4355"/>
        <v>44.69999999999991</v>
      </c>
      <c r="AU2830" s="5">
        <f t="shared" si="4341"/>
        <v>20.630000000000109</v>
      </c>
      <c r="AV2830" s="5">
        <f t="shared" si="4344"/>
        <v>-14.699999999999818</v>
      </c>
      <c r="AW2830" s="5">
        <f t="shared" si="4342"/>
        <v>5</v>
      </c>
      <c r="AX2830" s="5">
        <f t="shared" si="4296"/>
        <v>24.437000000000083</v>
      </c>
      <c r="AZ2830" s="4">
        <f t="shared" si="4278"/>
        <v>0.5632988151879823</v>
      </c>
      <c r="BA2830" s="5">
        <f t="shared" si="4284"/>
        <v>0</v>
      </c>
      <c r="BB2830" s="4">
        <f t="shared" si="4279"/>
        <v>0.7178078009312252</v>
      </c>
      <c r="BD2830" s="5">
        <v>0</v>
      </c>
      <c r="BE2830" s="4">
        <v>0.1516763457127476</v>
      </c>
      <c r="BJ2830" s="5">
        <v>229.55999999999949</v>
      </c>
      <c r="BK2830" s="5">
        <v>95.960000000000036</v>
      </c>
      <c r="BL2830" s="5">
        <v>58.779999999999745</v>
      </c>
      <c r="BM2830" s="5">
        <v>5</v>
      </c>
      <c r="BR2830">
        <v>65</v>
      </c>
      <c r="BS2830">
        <v>-27</v>
      </c>
    </row>
    <row r="2831" spans="1:71">
      <c r="A2831" s="7">
        <v>40592</v>
      </c>
      <c r="B2831" s="6">
        <v>7422.11</v>
      </c>
      <c r="C2831" s="6">
        <v>7427.3</v>
      </c>
      <c r="D2831" s="6">
        <v>7379.94</v>
      </c>
      <c r="E2831" s="6">
        <v>7426.81</v>
      </c>
      <c r="F2831" s="6">
        <v>4164.6499999999996</v>
      </c>
      <c r="G2831" s="6">
        <v>4168.57</v>
      </c>
      <c r="H2831" s="6">
        <v>4136.17</v>
      </c>
      <c r="I2831" s="6">
        <v>4157.1400000000003</v>
      </c>
      <c r="J2831" s="9">
        <f t="shared" si="4326"/>
        <v>47.360000000000582</v>
      </c>
      <c r="K2831" s="9">
        <f t="shared" si="4353"/>
        <v>57.824166666666692</v>
      </c>
      <c r="L2831" s="9">
        <f t="shared" si="4330"/>
        <v>32.399999999999636</v>
      </c>
      <c r="M2831" s="9">
        <f t="shared" ref="M2831" si="4360">AVERAGE(L2820:L2831)</f>
        <v>44.799166666666643</v>
      </c>
      <c r="N2831" s="6" t="s">
        <v>36</v>
      </c>
      <c r="O2831" s="9">
        <f t="shared" si="4332"/>
        <v>3269.67</v>
      </c>
      <c r="P2831" s="4">
        <f t="shared" si="4272"/>
        <v>0.35184789574877406</v>
      </c>
      <c r="Q2831" s="5">
        <f t="shared" si="4273"/>
        <v>46.8100000000004</v>
      </c>
      <c r="R2831" s="5">
        <f t="shared" si="4274"/>
        <v>3264.9025000000001</v>
      </c>
      <c r="S2831" s="4">
        <f t="shared" si="4275"/>
        <v>0.44705667942409416</v>
      </c>
      <c r="T2831" s="4">
        <f t="shared" si="4276"/>
        <v>0.64322671683913646</v>
      </c>
      <c r="U2831" s="5">
        <f t="shared" si="4268"/>
        <v>3275.1240000000003</v>
      </c>
      <c r="V2831" s="5">
        <f t="shared" si="4269"/>
        <v>-5.4540000000001783</v>
      </c>
      <c r="X2831" s="5">
        <f t="shared" si="4328"/>
        <v>4.7000000000007276</v>
      </c>
      <c r="Y2831" s="5">
        <f t="shared" si="4329"/>
        <v>-7.5099999999993088</v>
      </c>
      <c r="AA2831" s="5">
        <f t="shared" si="4347"/>
        <v>0</v>
      </c>
      <c r="AB2831" s="5">
        <f t="shared" si="4348"/>
        <v>0</v>
      </c>
      <c r="AC2831" s="5">
        <f t="shared" si="4349"/>
        <v>0</v>
      </c>
      <c r="AF2831" s="5">
        <f t="shared" si="4335"/>
        <v>5.1900000000005093</v>
      </c>
      <c r="AG2831" s="5">
        <f t="shared" si="4336"/>
        <v>21.789999999999964</v>
      </c>
      <c r="AH2831" s="5">
        <f t="shared" si="4337"/>
        <v>42.170000000000073</v>
      </c>
      <c r="AI2831" s="5">
        <f t="shared" si="4338"/>
        <v>25.570000000000618</v>
      </c>
      <c r="AJ2831" s="5"/>
      <c r="AK2831" s="5">
        <f t="shared" si="4339"/>
        <v>5.1900000000005093</v>
      </c>
      <c r="AL2831" s="5">
        <f t="shared" si="4359"/>
        <v>22.916000000000434</v>
      </c>
      <c r="AM2831" s="5">
        <f t="shared" si="4340"/>
        <v>42.170000000000073</v>
      </c>
      <c r="AN2831" s="5">
        <f t="shared" si="4355"/>
        <v>45.13799999999992</v>
      </c>
      <c r="AO2831" s="5">
        <f t="shared" si="4356"/>
        <v>0</v>
      </c>
      <c r="AP2831" s="5">
        <f t="shared" si="4270"/>
        <v>4</v>
      </c>
      <c r="AQ2831" s="5">
        <f t="shared" si="4288"/>
        <v>2.7</v>
      </c>
      <c r="AR2831" s="5"/>
      <c r="AS2831" s="5">
        <f t="shared" si="4333"/>
        <v>25.570000000000618</v>
      </c>
      <c r="AT2831" s="5">
        <f t="shared" si="4355"/>
        <v>43.96099999999997</v>
      </c>
      <c r="AU2831" s="5">
        <f t="shared" si="4341"/>
        <v>21.789999999999964</v>
      </c>
      <c r="AV2831" s="5">
        <f t="shared" si="4344"/>
        <v>-16.599999999999454</v>
      </c>
      <c r="AW2831" s="5">
        <f t="shared" si="4342"/>
        <v>6</v>
      </c>
      <c r="AX2831" s="5">
        <f t="shared" si="4296"/>
        <v>24.437000000000083</v>
      </c>
      <c r="AZ2831" s="4">
        <f t="shared" si="4278"/>
        <v>0.64322671683913646</v>
      </c>
      <c r="BA2831" s="5">
        <f t="shared" si="4284"/>
        <v>0</v>
      </c>
      <c r="BB2831" s="4">
        <f t="shared" si="4279"/>
        <v>0.5632988151879823</v>
      </c>
      <c r="BD2831" s="5">
        <v>0</v>
      </c>
      <c r="BE2831" s="4">
        <v>0.15071702800361292</v>
      </c>
      <c r="BJ2831" s="5">
        <v>145.82000000000062</v>
      </c>
      <c r="BK2831" s="5">
        <v>9.6499999999996362</v>
      </c>
      <c r="BL2831" s="5">
        <v>8.25</v>
      </c>
      <c r="BM2831" s="5">
        <v>5</v>
      </c>
      <c r="BR2831">
        <v>42</v>
      </c>
      <c r="BS2831">
        <v>-27</v>
      </c>
    </row>
    <row r="2832" spans="1:71">
      <c r="A2832" s="7">
        <v>40595</v>
      </c>
      <c r="B2832" s="6">
        <v>7412.06</v>
      </c>
      <c r="C2832" s="6">
        <v>7441.82</v>
      </c>
      <c r="D2832" s="6">
        <v>7310.69</v>
      </c>
      <c r="E2832" s="6">
        <v>7321.81</v>
      </c>
      <c r="F2832" s="6">
        <v>4153.1000000000004</v>
      </c>
      <c r="G2832" s="6">
        <v>4163.99</v>
      </c>
      <c r="H2832" s="6">
        <v>4087.85</v>
      </c>
      <c r="I2832" s="6">
        <v>4097.41</v>
      </c>
      <c r="J2832" s="9">
        <f t="shared" si="4326"/>
        <v>131.13000000000011</v>
      </c>
      <c r="K2832" s="9">
        <f t="shared" si="4353"/>
        <v>64.176666666666733</v>
      </c>
      <c r="L2832" s="9">
        <f t="shared" si="4330"/>
        <v>76.139999999999873</v>
      </c>
      <c r="M2832" s="9">
        <f t="shared" ref="M2832" si="4361">AVERAGE(L2821:L2832)</f>
        <v>46.359999999999935</v>
      </c>
      <c r="N2832" s="6" t="s">
        <v>36</v>
      </c>
      <c r="O2832" s="9">
        <f t="shared" si="4332"/>
        <v>3224.4000000000005</v>
      </c>
      <c r="P2832" s="4">
        <f t="shared" si="4272"/>
        <v>0</v>
      </c>
      <c r="Q2832" s="5">
        <f t="shared" si="4273"/>
        <v>65.299999999999272</v>
      </c>
      <c r="R2832" s="5">
        <f t="shared" si="4274"/>
        <v>3240.7250000000004</v>
      </c>
      <c r="S2832" s="4">
        <f t="shared" si="4275"/>
        <v>0</v>
      </c>
      <c r="T2832" s="4">
        <f t="shared" si="4276"/>
        <v>0</v>
      </c>
      <c r="U2832" s="5">
        <f t="shared" si="4268"/>
        <v>3260.0019999999995</v>
      </c>
      <c r="V2832" s="5">
        <f t="shared" si="4269"/>
        <v>-35.601999999998952</v>
      </c>
      <c r="X2832" s="5">
        <f t="shared" si="4328"/>
        <v>-90.25</v>
      </c>
      <c r="Y2832" s="5">
        <f t="shared" si="4329"/>
        <v>-55.690000000000509</v>
      </c>
      <c r="AA2832" s="5">
        <f t="shared" si="4347"/>
        <v>0</v>
      </c>
      <c r="AB2832" s="5">
        <f t="shared" si="4348"/>
        <v>1</v>
      </c>
      <c r="AC2832" s="5">
        <f t="shared" si="4349"/>
        <v>1</v>
      </c>
      <c r="AF2832" s="5">
        <f t="shared" si="4335"/>
        <v>29.759999999999309</v>
      </c>
      <c r="AG2832" s="5">
        <f t="shared" si="4336"/>
        <v>15.009999999999309</v>
      </c>
      <c r="AH2832" s="5">
        <f t="shared" si="4337"/>
        <v>101.3700000000008</v>
      </c>
      <c r="AI2832" s="5">
        <f t="shared" si="4338"/>
        <v>116.1200000000008</v>
      </c>
      <c r="AJ2832" s="5"/>
      <c r="AK2832" s="5">
        <f t="shared" si="4339"/>
        <v>29.759999999999309</v>
      </c>
      <c r="AL2832" s="5">
        <f t="shared" si="4359"/>
        <v>30.403999999999357</v>
      </c>
      <c r="AM2832" s="5">
        <f t="shared" si="4340"/>
        <v>101.3700000000008</v>
      </c>
      <c r="AN2832" s="5">
        <f t="shared" si="4355"/>
        <v>48.714000000000034</v>
      </c>
      <c r="AO2832" s="5">
        <f t="shared" si="4356"/>
        <v>1</v>
      </c>
      <c r="AP2832" s="5">
        <f t="shared" si="4270"/>
        <v>4</v>
      </c>
      <c r="AQ2832" s="5">
        <f t="shared" si="4288"/>
        <v>2.9</v>
      </c>
      <c r="AR2832" s="5"/>
      <c r="AS2832" s="5">
        <f t="shared" si="4333"/>
        <v>116.1200000000008</v>
      </c>
      <c r="AT2832" s="5">
        <f t="shared" si="4355"/>
        <v>48.428000000000068</v>
      </c>
      <c r="AU2832" s="5">
        <f t="shared" si="4341"/>
        <v>15.009999999999309</v>
      </c>
      <c r="AV2832" s="5">
        <f t="shared" si="4344"/>
        <v>14.75</v>
      </c>
      <c r="AW2832" s="5">
        <f t="shared" si="4342"/>
        <v>2</v>
      </c>
      <c r="AX2832" s="5">
        <f t="shared" si="4296"/>
        <v>23.932000000000698</v>
      </c>
      <c r="AZ2832" s="4">
        <f t="shared" si="4278"/>
        <v>0</v>
      </c>
      <c r="BA2832" s="5">
        <f t="shared" si="4284"/>
        <v>0</v>
      </c>
      <c r="BB2832" s="4">
        <f t="shared" si="4279"/>
        <v>0.64322671683913646</v>
      </c>
      <c r="BD2832" s="5">
        <v>0</v>
      </c>
      <c r="BE2832" s="4">
        <v>0.15046686055410199</v>
      </c>
      <c r="BJ2832" s="5">
        <v>91.75</v>
      </c>
      <c r="BK2832" s="5">
        <v>68.150000000000546</v>
      </c>
      <c r="BL2832" s="5">
        <v>4.5500000000001819</v>
      </c>
      <c r="BM2832" s="5">
        <v>5</v>
      </c>
      <c r="BR2832">
        <v>-26</v>
      </c>
      <c r="BS2832">
        <v>-28</v>
      </c>
    </row>
    <row r="2833" spans="1:71">
      <c r="A2833" s="7">
        <v>40596</v>
      </c>
      <c r="B2833" s="6">
        <v>7293.11</v>
      </c>
      <c r="C2833" s="6">
        <v>7350.95</v>
      </c>
      <c r="D2833" s="6">
        <v>7259.67</v>
      </c>
      <c r="E2833" s="6">
        <v>7318.35</v>
      </c>
      <c r="F2833" s="6">
        <v>4074.62</v>
      </c>
      <c r="G2833" s="6">
        <v>4078.87</v>
      </c>
      <c r="H2833" s="6">
        <v>4026.01</v>
      </c>
      <c r="I2833" s="6">
        <v>4050.27</v>
      </c>
      <c r="J2833" s="9">
        <f t="shared" si="4326"/>
        <v>91.279999999999745</v>
      </c>
      <c r="K2833" s="9">
        <f t="shared" si="4353"/>
        <v>68.416666666666671</v>
      </c>
      <c r="L2833" s="9">
        <f t="shared" si="4330"/>
        <v>71.399999999999636</v>
      </c>
      <c r="M2833" s="9">
        <f t="shared" ref="M2833" si="4362">AVERAGE(L2822:L2833)</f>
        <v>49.584166666666569</v>
      </c>
      <c r="N2833" s="6" t="s">
        <v>36</v>
      </c>
      <c r="O2833" s="9">
        <f t="shared" si="4332"/>
        <v>3268.0800000000004</v>
      </c>
      <c r="P2833" s="4">
        <f t="shared" si="4272"/>
        <v>0.96487740225315421</v>
      </c>
      <c r="Q2833" s="5">
        <f t="shared" si="4273"/>
        <v>45.269999999999527</v>
      </c>
      <c r="R2833" s="5">
        <f t="shared" si="4274"/>
        <v>3235.7175000000007</v>
      </c>
      <c r="S2833" s="4">
        <f t="shared" si="4275"/>
        <v>0.57770136225367053</v>
      </c>
      <c r="T2833" s="4">
        <f t="shared" si="4276"/>
        <v>0.57770136225367053</v>
      </c>
      <c r="U2833" s="5">
        <f t="shared" si="4268"/>
        <v>3255.6780000000003</v>
      </c>
      <c r="V2833" s="5">
        <f t="shared" si="4269"/>
        <v>12.402000000000044</v>
      </c>
      <c r="X2833" s="5">
        <f t="shared" si="4328"/>
        <v>25.240000000000691</v>
      </c>
      <c r="Y2833" s="5">
        <f t="shared" si="4329"/>
        <v>-24.349999999999909</v>
      </c>
      <c r="AA2833" s="5">
        <f t="shared" si="4347"/>
        <v>0</v>
      </c>
      <c r="AB2833" s="5">
        <f t="shared" si="4348"/>
        <v>0</v>
      </c>
      <c r="AC2833" s="5">
        <f t="shared" si="4349"/>
        <v>0</v>
      </c>
      <c r="AF2833" s="5">
        <f t="shared" si="4335"/>
        <v>57.840000000000146</v>
      </c>
      <c r="AG2833" s="5">
        <f t="shared" si="4336"/>
        <v>29.139999999999418</v>
      </c>
      <c r="AH2833" s="5">
        <f t="shared" si="4337"/>
        <v>33.4399999999996</v>
      </c>
      <c r="AI2833" s="5">
        <f t="shared" si="4338"/>
        <v>62.140000000000327</v>
      </c>
      <c r="AJ2833" s="5"/>
      <c r="AK2833" s="5">
        <f t="shared" si="4339"/>
        <v>33.4399999999996</v>
      </c>
      <c r="AL2833" s="5">
        <f t="shared" si="4359"/>
        <v>33.715999999999617</v>
      </c>
      <c r="AM2833" s="5">
        <f t="shared" si="4340"/>
        <v>57.840000000000146</v>
      </c>
      <c r="AN2833" s="5">
        <f t="shared" si="4355"/>
        <v>49.412000000000077</v>
      </c>
      <c r="AO2833" s="5">
        <f t="shared" si="4356"/>
        <v>1</v>
      </c>
      <c r="AP2833" s="5">
        <f t="shared" si="4270"/>
        <v>5</v>
      </c>
      <c r="AQ2833" s="5">
        <f t="shared" si="4288"/>
        <v>3.2</v>
      </c>
      <c r="AR2833" s="5"/>
      <c r="AS2833" s="5">
        <f t="shared" si="4333"/>
        <v>62.140000000000327</v>
      </c>
      <c r="AT2833" s="5">
        <f t="shared" si="4355"/>
        <v>50.501000000000111</v>
      </c>
      <c r="AU2833" s="5">
        <f t="shared" si="4341"/>
        <v>29.139999999999418</v>
      </c>
      <c r="AV2833" s="5">
        <f t="shared" si="4344"/>
        <v>28.700000000000728</v>
      </c>
      <c r="AW2833" s="5">
        <f t="shared" si="4342"/>
        <v>3</v>
      </c>
      <c r="AX2833" s="5">
        <f t="shared" si="4296"/>
        <v>24.433000000000636</v>
      </c>
      <c r="AZ2833" s="4">
        <f t="shared" si="4278"/>
        <v>0.57770136225367053</v>
      </c>
      <c r="BA2833" s="5">
        <f t="shared" si="4284"/>
        <v>0</v>
      </c>
      <c r="BB2833" s="4">
        <f t="shared" si="4279"/>
        <v>0</v>
      </c>
      <c r="BD2833" s="5">
        <v>0</v>
      </c>
      <c r="BE2833" s="4">
        <v>0.14994142912922115</v>
      </c>
      <c r="BJ2833" s="5">
        <v>226.39000000000033</v>
      </c>
      <c r="BK2833" s="5">
        <v>-34.380000000000109</v>
      </c>
      <c r="BL2833" s="5">
        <v>46.670000000000073</v>
      </c>
      <c r="BM2833" s="5">
        <v>5</v>
      </c>
      <c r="BR2833">
        <v>-27</v>
      </c>
      <c r="BS2833">
        <v>-30</v>
      </c>
    </row>
    <row r="2834" spans="1:71">
      <c r="A2834" s="7">
        <v>40597</v>
      </c>
      <c r="B2834" s="6">
        <v>7295.12</v>
      </c>
      <c r="C2834" s="6">
        <v>7310.73</v>
      </c>
      <c r="D2834" s="6">
        <v>7183.3</v>
      </c>
      <c r="E2834" s="6">
        <v>7194.6</v>
      </c>
      <c r="F2834" s="6">
        <v>4044.53</v>
      </c>
      <c r="G2834" s="6">
        <v>4061.04</v>
      </c>
      <c r="H2834" s="6">
        <v>4007.93</v>
      </c>
      <c r="I2834" s="6">
        <v>4013.12</v>
      </c>
      <c r="J2834" s="9">
        <f t="shared" si="4326"/>
        <v>135.05000000000018</v>
      </c>
      <c r="K2834" s="9">
        <f t="shared" si="4353"/>
        <v>73.536666666666704</v>
      </c>
      <c r="L2834" s="9">
        <f t="shared" si="4330"/>
        <v>53.110000000000127</v>
      </c>
      <c r="M2834" s="9">
        <f t="shared" ref="M2834" si="4363">AVERAGE(L2823:L2834)</f>
        <v>49.724166666666555</v>
      </c>
      <c r="N2834" s="6" t="s">
        <v>37</v>
      </c>
      <c r="O2834" s="9">
        <f t="shared" si="4332"/>
        <v>3181.4800000000005</v>
      </c>
      <c r="P2834" s="4">
        <f t="shared" si="4272"/>
        <v>0</v>
      </c>
      <c r="Q2834" s="5">
        <f t="shared" si="4273"/>
        <v>88.1899999999996</v>
      </c>
      <c r="R2834" s="5">
        <f t="shared" si="4274"/>
        <v>3203.5275000000001</v>
      </c>
      <c r="S2834" s="4">
        <f t="shared" si="4275"/>
        <v>0</v>
      </c>
      <c r="T2834" s="4">
        <f t="shared" si="4276"/>
        <v>0</v>
      </c>
      <c r="U2834" s="5">
        <f t="shared" si="4268"/>
        <v>3239.3660000000004</v>
      </c>
      <c r="V2834" s="5">
        <f t="shared" si="4269"/>
        <v>-57.885999999999967</v>
      </c>
      <c r="X2834" s="5">
        <f t="shared" si="4328"/>
        <v>-100.51999999999953</v>
      </c>
      <c r="Y2834" s="5">
        <f t="shared" si="4329"/>
        <v>-31.410000000000309</v>
      </c>
      <c r="AA2834" s="5">
        <f t="shared" si="4347"/>
        <v>0</v>
      </c>
      <c r="AB2834" s="5">
        <f t="shared" si="4348"/>
        <v>1</v>
      </c>
      <c r="AC2834" s="5">
        <f t="shared" si="4349"/>
        <v>1</v>
      </c>
      <c r="AF2834" s="5">
        <f t="shared" si="4335"/>
        <v>15.609999999999673</v>
      </c>
      <c r="AG2834" s="5">
        <f t="shared" si="4336"/>
        <v>-7.6200000000008004</v>
      </c>
      <c r="AH2834" s="5">
        <f t="shared" si="4337"/>
        <v>111.81999999999971</v>
      </c>
      <c r="AI2834" s="5">
        <f t="shared" si="4338"/>
        <v>135.05000000000018</v>
      </c>
      <c r="AJ2834" s="5"/>
      <c r="AK2834" s="5">
        <f t="shared" si="4339"/>
        <v>15.609999999999673</v>
      </c>
      <c r="AL2834" s="5">
        <f t="shared" si="4359"/>
        <v>33.715999999999617</v>
      </c>
      <c r="AM2834" s="5">
        <f t="shared" si="4340"/>
        <v>111.81999999999971</v>
      </c>
      <c r="AN2834" s="5">
        <f t="shared" si="4355"/>
        <v>57.428000000000068</v>
      </c>
      <c r="AO2834" s="5">
        <f t="shared" si="4356"/>
        <v>1</v>
      </c>
      <c r="AP2834" s="5">
        <f t="shared" si="4270"/>
        <v>6</v>
      </c>
      <c r="AQ2834" s="5">
        <f t="shared" si="4288"/>
        <v>3.7</v>
      </c>
      <c r="AR2834" s="5"/>
      <c r="AS2834" s="5">
        <f t="shared" si="4333"/>
        <v>135.05000000000018</v>
      </c>
      <c r="AT2834" s="5">
        <f t="shared" si="4355"/>
        <v>61.252000000000137</v>
      </c>
      <c r="AU2834" s="5">
        <f t="shared" si="4341"/>
        <v>-7.6200000000008004</v>
      </c>
      <c r="AV2834" s="5">
        <f t="shared" si="4344"/>
        <v>23.230000000000473</v>
      </c>
      <c r="AW2834" s="5">
        <f t="shared" si="4342"/>
        <v>4</v>
      </c>
      <c r="AX2834" s="5">
        <f t="shared" si="4296"/>
        <v>24.433000000000636</v>
      </c>
      <c r="AZ2834" s="4">
        <f t="shared" si="4278"/>
        <v>0</v>
      </c>
      <c r="BA2834" s="5">
        <f t="shared" si="4284"/>
        <v>0</v>
      </c>
      <c r="BB2834" s="4">
        <f t="shared" si="4279"/>
        <v>0.57770136225367053</v>
      </c>
      <c r="BD2834" s="5">
        <v>0</v>
      </c>
      <c r="BE2834" s="4">
        <v>0.14987178269541029</v>
      </c>
      <c r="BJ2834" s="5">
        <v>297.94999999999982</v>
      </c>
      <c r="BK2834" s="5">
        <v>-144.02999999999975</v>
      </c>
      <c r="BL2834" s="5">
        <v>175.38000000000011</v>
      </c>
      <c r="BM2834" s="5">
        <v>5</v>
      </c>
      <c r="BR2834">
        <v>-29</v>
      </c>
      <c r="BS2834">
        <v>31</v>
      </c>
    </row>
    <row r="2835" spans="1:71">
      <c r="A2835" s="7">
        <v>40598</v>
      </c>
      <c r="B2835" s="6">
        <v>7134.7</v>
      </c>
      <c r="C2835" s="6">
        <v>7156.05</v>
      </c>
      <c r="D2835" s="6">
        <v>7093.91</v>
      </c>
      <c r="E2835" s="6">
        <v>7130.5</v>
      </c>
      <c r="F2835" s="6">
        <v>3985.09</v>
      </c>
      <c r="G2835" s="6">
        <v>4024.26</v>
      </c>
      <c r="H2835" s="6">
        <v>3984.36</v>
      </c>
      <c r="I2835" s="6">
        <v>4009.64</v>
      </c>
      <c r="J2835" s="9">
        <f t="shared" si="4326"/>
        <v>100.69000000000051</v>
      </c>
      <c r="K2835" s="9">
        <f t="shared" si="4353"/>
        <v>77.575000000000117</v>
      </c>
      <c r="L2835" s="9">
        <f t="shared" si="4330"/>
        <v>39.900000000000091</v>
      </c>
      <c r="M2835" s="9">
        <f t="shared" ref="M2835" si="4364">AVERAGE(L2824:L2835)</f>
        <v>50.476666666666574</v>
      </c>
      <c r="N2835" s="6" t="s">
        <v>36</v>
      </c>
      <c r="O2835" s="9">
        <f t="shared" si="4332"/>
        <v>3120.86</v>
      </c>
      <c r="P2835" s="4">
        <f t="shared" si="4272"/>
        <v>0</v>
      </c>
      <c r="Q2835" s="5">
        <f t="shared" si="4273"/>
        <v>148.80999999999995</v>
      </c>
      <c r="R2835" s="5">
        <f t="shared" si="4274"/>
        <v>3158.0625</v>
      </c>
      <c r="S2835" s="4">
        <f t="shared" si="4275"/>
        <v>0</v>
      </c>
      <c r="T2835" s="4">
        <f t="shared" si="4276"/>
        <v>0</v>
      </c>
      <c r="U2835" s="5">
        <f t="shared" si="4268"/>
        <v>3212.8980000000001</v>
      </c>
      <c r="V2835" s="5">
        <f t="shared" si="4269"/>
        <v>-92.038000000000011</v>
      </c>
      <c r="X2835" s="5">
        <f t="shared" si="4328"/>
        <v>-4.1999999999998181</v>
      </c>
      <c r="Y2835" s="5">
        <f t="shared" si="4329"/>
        <v>24.549999999999727</v>
      </c>
      <c r="AA2835" s="5">
        <f t="shared" si="4347"/>
        <v>0</v>
      </c>
      <c r="AB2835" s="5">
        <f t="shared" si="4348"/>
        <v>0</v>
      </c>
      <c r="AC2835" s="5">
        <f t="shared" si="4349"/>
        <v>0</v>
      </c>
      <c r="AF2835" s="5">
        <f t="shared" si="4335"/>
        <v>21.350000000000364</v>
      </c>
      <c r="AG2835" s="5">
        <f t="shared" si="4336"/>
        <v>-38.550000000000182</v>
      </c>
      <c r="AH2835" s="5">
        <f t="shared" si="4337"/>
        <v>40.789999999999964</v>
      </c>
      <c r="AI2835" s="5">
        <f t="shared" si="4338"/>
        <v>100.69000000000051</v>
      </c>
      <c r="AJ2835" s="5"/>
      <c r="AK2835" s="5">
        <f t="shared" si="4339"/>
        <v>21.350000000000364</v>
      </c>
      <c r="AL2835" s="5">
        <f t="shared" si="4359"/>
        <v>33.715999999999617</v>
      </c>
      <c r="AM2835" s="5">
        <f t="shared" si="4340"/>
        <v>40.789999999999964</v>
      </c>
      <c r="AN2835" s="5">
        <f t="shared" si="4355"/>
        <v>56.19800000000005</v>
      </c>
      <c r="AO2835" s="5">
        <f t="shared" si="4356"/>
        <v>0</v>
      </c>
      <c r="AP2835" s="5">
        <f t="shared" si="4270"/>
        <v>5</v>
      </c>
      <c r="AQ2835" s="5">
        <f t="shared" si="4288"/>
        <v>4</v>
      </c>
      <c r="AR2835" s="5"/>
      <c r="AS2835" s="5">
        <f t="shared" si="4333"/>
        <v>100.69000000000051</v>
      </c>
      <c r="AT2835" s="5">
        <f t="shared" si="4355"/>
        <v>66.184000000000196</v>
      </c>
      <c r="AU2835" s="5">
        <f t="shared" si="4341"/>
        <v>-38.550000000000182</v>
      </c>
      <c r="AV2835" s="5">
        <f t="shared" si="4344"/>
        <v>59.900000000000546</v>
      </c>
      <c r="AW2835" s="5">
        <f t="shared" si="4342"/>
        <v>5</v>
      </c>
      <c r="AX2835" s="5">
        <f t="shared" si="4296"/>
        <v>24.433000000000636</v>
      </c>
      <c r="AZ2835" s="4">
        <f t="shared" si="4278"/>
        <v>0</v>
      </c>
      <c r="BA2835" s="5">
        <f t="shared" si="4284"/>
        <v>0</v>
      </c>
      <c r="BB2835" s="4">
        <f t="shared" si="4279"/>
        <v>0</v>
      </c>
      <c r="BD2835" s="5">
        <v>0</v>
      </c>
      <c r="BE2835" s="4">
        <v>0.14963423954579916</v>
      </c>
      <c r="BJ2835" s="5">
        <v>125.98999999999978</v>
      </c>
      <c r="BK2835" s="5">
        <v>45.090000000000146</v>
      </c>
      <c r="BL2835" s="5">
        <v>23.350000000000364</v>
      </c>
      <c r="BM2835" s="5">
        <v>5</v>
      </c>
      <c r="BR2835">
        <v>41</v>
      </c>
      <c r="BS2835">
        <v>25</v>
      </c>
    </row>
    <row r="2836" spans="1:71">
      <c r="A2836" s="7">
        <v>40599</v>
      </c>
      <c r="B2836" s="6">
        <v>7139.88</v>
      </c>
      <c r="C2836" s="6">
        <v>7194.02</v>
      </c>
      <c r="D2836" s="6">
        <v>7130.15</v>
      </c>
      <c r="E2836" s="6">
        <v>7185.17</v>
      </c>
      <c r="F2836" s="6">
        <v>4029.07</v>
      </c>
      <c r="G2836" s="6">
        <v>4084.54</v>
      </c>
      <c r="H2836" s="6">
        <v>4006.87</v>
      </c>
      <c r="I2836" s="6">
        <v>4070.38</v>
      </c>
      <c r="J2836" s="9">
        <f t="shared" si="4326"/>
        <v>63.8700000000008</v>
      </c>
      <c r="K2836" s="9">
        <f t="shared" si="4353"/>
        <v>79.535833333333514</v>
      </c>
      <c r="L2836" s="9">
        <f t="shared" si="4330"/>
        <v>77.670000000000073</v>
      </c>
      <c r="M2836" s="9">
        <f t="shared" ref="M2836" si="4365">AVERAGE(L2825:L2836)</f>
        <v>54.472499999999933</v>
      </c>
      <c r="N2836" s="6" t="s">
        <v>36</v>
      </c>
      <c r="O2836" s="9">
        <f t="shared" si="4332"/>
        <v>3114.79</v>
      </c>
      <c r="P2836" s="4">
        <f t="shared" si="4272"/>
        <v>0</v>
      </c>
      <c r="Q2836" s="5">
        <f t="shared" si="4273"/>
        <v>153.29000000000042</v>
      </c>
      <c r="R2836" s="5">
        <f t="shared" si="4274"/>
        <v>3153.1125000000002</v>
      </c>
      <c r="S2836" s="4">
        <f t="shared" si="4275"/>
        <v>0</v>
      </c>
      <c r="T2836" s="4">
        <f t="shared" si="4276"/>
        <v>0</v>
      </c>
      <c r="U2836" s="5">
        <f t="shared" si="4268"/>
        <v>3181.9220000000009</v>
      </c>
      <c r="V2836" s="5">
        <f t="shared" si="4269"/>
        <v>-67.132000000000971</v>
      </c>
      <c r="X2836" s="5">
        <f t="shared" si="4328"/>
        <v>45.289999999999964</v>
      </c>
      <c r="Y2836" s="5">
        <f t="shared" si="4329"/>
        <v>41.309999999999945</v>
      </c>
      <c r="AA2836" s="5">
        <f t="shared" si="4347"/>
        <v>1</v>
      </c>
      <c r="AB2836" s="5">
        <f t="shared" si="4348"/>
        <v>0</v>
      </c>
      <c r="AC2836" s="5">
        <f t="shared" si="4349"/>
        <v>1</v>
      </c>
      <c r="AF2836" s="5">
        <f t="shared" si="4335"/>
        <v>54.140000000000327</v>
      </c>
      <c r="AG2836" s="5">
        <f t="shared" si="4336"/>
        <v>63.520000000000437</v>
      </c>
      <c r="AH2836" s="5">
        <f t="shared" si="4337"/>
        <v>9.7300000000004729</v>
      </c>
      <c r="AI2836" s="5">
        <f t="shared" si="4338"/>
        <v>0.3500000000003638</v>
      </c>
      <c r="AJ2836" s="5"/>
      <c r="AK2836" s="5">
        <f t="shared" si="4339"/>
        <v>9.7300000000004729</v>
      </c>
      <c r="AL2836" s="5">
        <f t="shared" si="4359"/>
        <v>30.127999999999336</v>
      </c>
      <c r="AM2836" s="5">
        <f t="shared" si="4340"/>
        <v>54.140000000000327</v>
      </c>
      <c r="AN2836" s="5">
        <f t="shared" si="4355"/>
        <v>54.571000000000097</v>
      </c>
      <c r="AO2836" s="5">
        <f t="shared" si="4356"/>
        <v>0</v>
      </c>
      <c r="AP2836" s="5">
        <f t="shared" si="4270"/>
        <v>4</v>
      </c>
      <c r="AQ2836" s="5">
        <f t="shared" si="4288"/>
        <v>4.0999999999999996</v>
      </c>
      <c r="AR2836" s="5"/>
      <c r="AS2836" s="5">
        <f t="shared" si="4333"/>
        <v>63.520000000000437</v>
      </c>
      <c r="AT2836" s="5">
        <f t="shared" si="4355"/>
        <v>66.895000000000252</v>
      </c>
      <c r="AU2836" s="5">
        <f t="shared" si="4341"/>
        <v>0.3500000000003638</v>
      </c>
      <c r="AV2836" s="5">
        <f t="shared" si="4344"/>
        <v>-9.3800000000001091</v>
      </c>
      <c r="AW2836" s="5">
        <f t="shared" si="4342"/>
        <v>6</v>
      </c>
      <c r="AX2836" s="5">
        <f t="shared" si="4296"/>
        <v>24.433000000000636</v>
      </c>
      <c r="AZ2836" s="4">
        <f t="shared" si="4278"/>
        <v>0</v>
      </c>
      <c r="BA2836" s="5">
        <f t="shared" si="4284"/>
        <v>0</v>
      </c>
      <c r="BB2836" s="4">
        <f t="shared" si="4279"/>
        <v>0</v>
      </c>
      <c r="BD2836" s="5">
        <v>0</v>
      </c>
      <c r="BE2836" s="4">
        <v>0.1480357955407218</v>
      </c>
      <c r="BJ2836" s="5">
        <v>172.22000000000025</v>
      </c>
      <c r="BK2836" s="5">
        <v>7.4799999999995634</v>
      </c>
      <c r="BL2836" s="5">
        <v>38.530000000000655</v>
      </c>
      <c r="BM2836" s="5">
        <v>5</v>
      </c>
      <c r="BR2836">
        <v>-32</v>
      </c>
      <c r="BS2836">
        <v>41</v>
      </c>
    </row>
    <row r="2837" spans="1:71">
      <c r="A2837" s="7">
        <v>40602</v>
      </c>
      <c r="B2837" s="6">
        <v>7173.59</v>
      </c>
      <c r="C2837" s="6">
        <v>7305.49</v>
      </c>
      <c r="D2837" s="6">
        <v>7148.94</v>
      </c>
      <c r="E2837" s="6">
        <v>7272.32</v>
      </c>
      <c r="F2837" s="6">
        <v>4064.55</v>
      </c>
      <c r="G2837" s="6">
        <v>4131.7299999999996</v>
      </c>
      <c r="H2837" s="6">
        <v>4053.42</v>
      </c>
      <c r="I2837" s="6">
        <v>4110.3500000000004</v>
      </c>
      <c r="J2837" s="9">
        <f t="shared" si="4326"/>
        <v>156.55000000000018</v>
      </c>
      <c r="K2837" s="9">
        <f t="shared" si="4353"/>
        <v>86.636666666666841</v>
      </c>
      <c r="L2837" s="9">
        <f t="shared" si="4330"/>
        <v>78.309999999999491</v>
      </c>
      <c r="M2837" s="9">
        <f t="shared" ref="M2837" si="4366">AVERAGE(L2826:L2837)</f>
        <v>56.539166666666574</v>
      </c>
      <c r="N2837" s="6" t="s">
        <v>36</v>
      </c>
      <c r="O2837" s="9">
        <f t="shared" si="4332"/>
        <v>3161.9699999999993</v>
      </c>
      <c r="P2837" s="4">
        <f t="shared" si="4272"/>
        <v>0.30778263422271024</v>
      </c>
      <c r="Q2837" s="5">
        <f t="shared" si="4273"/>
        <v>153.29000000000042</v>
      </c>
      <c r="R2837" s="5">
        <f t="shared" si="4274"/>
        <v>3153.1125000000002</v>
      </c>
      <c r="S2837" s="4">
        <f t="shared" si="4275"/>
        <v>0.30462293388429329</v>
      </c>
      <c r="T2837" s="4">
        <f t="shared" si="4276"/>
        <v>0.30462293388429329</v>
      </c>
      <c r="U2837" s="5">
        <f t="shared" ref="U2837:U2900" si="4367">AVERAGE(O2833:O2837)</f>
        <v>3169.4360000000006</v>
      </c>
      <c r="V2837" s="5">
        <f t="shared" ref="V2837:V2900" si="4368">O2837-U2837</f>
        <v>-7.4660000000012587</v>
      </c>
      <c r="X2837" s="5">
        <f t="shared" si="4328"/>
        <v>98.729999999999563</v>
      </c>
      <c r="Y2837" s="5">
        <f t="shared" si="4329"/>
        <v>45.800000000000182</v>
      </c>
      <c r="AA2837" s="5">
        <f t="shared" si="4347"/>
        <v>1</v>
      </c>
      <c r="AB2837" s="5">
        <f t="shared" si="4348"/>
        <v>0</v>
      </c>
      <c r="AC2837" s="5">
        <f t="shared" si="4349"/>
        <v>1</v>
      </c>
      <c r="AF2837" s="5">
        <f t="shared" si="4335"/>
        <v>131.89999999999964</v>
      </c>
      <c r="AG2837" s="5">
        <f t="shared" si="4336"/>
        <v>120.31999999999971</v>
      </c>
      <c r="AH2837" s="5">
        <f t="shared" si="4337"/>
        <v>24.650000000000546</v>
      </c>
      <c r="AI2837" s="5">
        <f t="shared" si="4338"/>
        <v>36.230000000000473</v>
      </c>
      <c r="AJ2837" s="5"/>
      <c r="AK2837" s="5">
        <f t="shared" si="4339"/>
        <v>24.650000000000546</v>
      </c>
      <c r="AL2837" s="5">
        <f t="shared" si="4359"/>
        <v>30.127999999999336</v>
      </c>
      <c r="AM2837" s="5">
        <f t="shared" si="4340"/>
        <v>131.89999999999964</v>
      </c>
      <c r="AN2837" s="5">
        <f t="shared" si="4355"/>
        <v>65.219000000000051</v>
      </c>
      <c r="AO2837" s="5">
        <f t="shared" si="4356"/>
        <v>1</v>
      </c>
      <c r="AP2837" s="5">
        <f t="shared" ref="AP2837:AP2900" si="4369">SUM(AO2828:AO2837)</f>
        <v>5</v>
      </c>
      <c r="AQ2837" s="5">
        <f t="shared" si="4288"/>
        <v>4.3</v>
      </c>
      <c r="AR2837" s="5"/>
      <c r="AS2837" s="5">
        <f t="shared" si="4333"/>
        <v>120.31999999999971</v>
      </c>
      <c r="AT2837" s="5">
        <f t="shared" si="4355"/>
        <v>73.611000000000246</v>
      </c>
      <c r="AU2837" s="5">
        <f t="shared" si="4341"/>
        <v>36.230000000000473</v>
      </c>
      <c r="AV2837" s="5">
        <f t="shared" si="4344"/>
        <v>11.579999999999927</v>
      </c>
      <c r="AW2837" s="5">
        <f t="shared" si="4342"/>
        <v>2</v>
      </c>
      <c r="AX2837" s="5">
        <f t="shared" si="4296"/>
        <v>29.848999999999535</v>
      </c>
      <c r="AZ2837" s="4">
        <f t="shared" si="4278"/>
        <v>0.30462293388429329</v>
      </c>
      <c r="BA2837" s="5">
        <f t="shared" si="4284"/>
        <v>0</v>
      </c>
      <c r="BB2837" s="4">
        <f t="shared" si="4279"/>
        <v>0</v>
      </c>
      <c r="BD2837" s="5">
        <v>0</v>
      </c>
      <c r="BE2837" s="4">
        <v>0.14767117407170086</v>
      </c>
      <c r="BJ2837" s="5">
        <v>116.18000000000029</v>
      </c>
      <c r="BK2837" s="5">
        <v>41.550000000000182</v>
      </c>
      <c r="BL2837" s="5">
        <v>24.5600000000004</v>
      </c>
      <c r="BM2837" s="5">
        <v>5</v>
      </c>
      <c r="BR2837">
        <v>-35</v>
      </c>
      <c r="BS2837">
        <v>46</v>
      </c>
    </row>
    <row r="2838" spans="1:71">
      <c r="A2838" s="7">
        <v>40603</v>
      </c>
      <c r="B2838" s="6">
        <v>7309.8</v>
      </c>
      <c r="C2838" s="6">
        <v>7356.33</v>
      </c>
      <c r="D2838" s="6">
        <v>7193.78</v>
      </c>
      <c r="E2838" s="6">
        <v>7223.3</v>
      </c>
      <c r="F2838" s="6">
        <v>4126.66</v>
      </c>
      <c r="G2838" s="6">
        <v>4145.7299999999996</v>
      </c>
      <c r="H2838" s="6">
        <v>4056.43</v>
      </c>
      <c r="I2838" s="6">
        <v>4067.15</v>
      </c>
      <c r="J2838" s="9">
        <f t="shared" si="4326"/>
        <v>162.55000000000018</v>
      </c>
      <c r="K2838" s="9">
        <f t="shared" si="4353"/>
        <v>91.298333333333559</v>
      </c>
      <c r="L2838" s="9">
        <f t="shared" si="4330"/>
        <v>89.299999999999727</v>
      </c>
      <c r="M2838" s="9">
        <f t="shared" ref="M2838" si="4370">AVERAGE(L2827:L2838)</f>
        <v>57.135833333333188</v>
      </c>
      <c r="N2838" s="6" t="s">
        <v>37</v>
      </c>
      <c r="O2838" s="9">
        <f t="shared" si="4332"/>
        <v>3156.15</v>
      </c>
      <c r="P2838" s="4">
        <f t="shared" ref="P2838:P2901" si="4371">(O2838-MIN(O2834:O2838))/(MAX(O2834:O2838)-MIN(O2834:O2838))</f>
        <v>0.62018293597240681</v>
      </c>
      <c r="Q2838" s="5">
        <f t="shared" ref="Q2838:Q2901" si="4372">MAX(O2834:O2838)-MIN(O2834:O2838)</f>
        <v>66.690000000000509</v>
      </c>
      <c r="R2838" s="5">
        <f t="shared" ref="R2838:R2901" si="4373">MIN(O2834:O2838) +((MAX(O2834:O2838)-MIN(O2834:O2838))*$R$2)</f>
        <v>3131.4625000000001</v>
      </c>
      <c r="S2838" s="4">
        <f t="shared" ref="S2838:S2901" si="4374">(O2838-MIN(O2832:O2838))/(MAX(O2832:O2838)-MIN(O2832:O2838))</f>
        <v>0.26981538260812848</v>
      </c>
      <c r="T2838" s="4">
        <f t="shared" ref="T2838:T2901" si="4375">(O2838-MIN(O2830:O2838))/(MAX(O2830:O2838)-MIN(O2830:O2838))</f>
        <v>0.2670454545454552</v>
      </c>
      <c r="U2838" s="5">
        <f t="shared" si="4367"/>
        <v>3147.05</v>
      </c>
      <c r="V2838" s="5">
        <f t="shared" si="4368"/>
        <v>9.0999999999999091</v>
      </c>
      <c r="X2838" s="5">
        <f t="shared" si="4328"/>
        <v>-86.5</v>
      </c>
      <c r="Y2838" s="5">
        <f t="shared" si="4329"/>
        <v>-59.509999999999764</v>
      </c>
      <c r="AA2838" s="5">
        <f t="shared" si="4347"/>
        <v>0</v>
      </c>
      <c r="AB2838" s="5">
        <f t="shared" si="4348"/>
        <v>1</v>
      </c>
      <c r="AC2838" s="5">
        <f t="shared" si="4349"/>
        <v>1</v>
      </c>
      <c r="AF2838" s="5">
        <f t="shared" si="4335"/>
        <v>46.529999999999745</v>
      </c>
      <c r="AG2838" s="5">
        <f t="shared" si="4336"/>
        <v>84.010000000000218</v>
      </c>
      <c r="AH2838" s="5">
        <f t="shared" si="4337"/>
        <v>116.02000000000044</v>
      </c>
      <c r="AI2838" s="5">
        <f t="shared" si="4338"/>
        <v>78.539999999999964</v>
      </c>
      <c r="AJ2838" s="5"/>
      <c r="AK2838" s="5">
        <f t="shared" si="4339"/>
        <v>46.529999999999745</v>
      </c>
      <c r="AL2838" s="5">
        <f t="shared" si="4359"/>
        <v>34.748999999999612</v>
      </c>
      <c r="AM2838" s="5">
        <f t="shared" si="4340"/>
        <v>116.02000000000044</v>
      </c>
      <c r="AN2838" s="5">
        <f t="shared" si="4355"/>
        <v>74.520000000000167</v>
      </c>
      <c r="AO2838" s="5">
        <f t="shared" si="4356"/>
        <v>1</v>
      </c>
      <c r="AP2838" s="5">
        <f t="shared" si="4369"/>
        <v>6</v>
      </c>
      <c r="AQ2838" s="5">
        <f t="shared" si="4288"/>
        <v>4.5999999999999996</v>
      </c>
      <c r="AR2838" s="5"/>
      <c r="AS2838" s="5">
        <f t="shared" si="4333"/>
        <v>84.010000000000218</v>
      </c>
      <c r="AT2838" s="5">
        <f t="shared" si="4355"/>
        <v>79.606000000000307</v>
      </c>
      <c r="AU2838" s="5">
        <f t="shared" si="4341"/>
        <v>78.539999999999964</v>
      </c>
      <c r="AV2838" s="5">
        <f t="shared" si="4344"/>
        <v>-37.480000000000473</v>
      </c>
      <c r="AW2838" s="5">
        <f t="shared" si="4342"/>
        <v>3</v>
      </c>
      <c r="AX2838" s="5">
        <f t="shared" si="4296"/>
        <v>37.627000000000429</v>
      </c>
      <c r="AZ2838" s="4">
        <f t="shared" si="4278"/>
        <v>0.2670454545454552</v>
      </c>
      <c r="BA2838" s="5">
        <f t="shared" si="4284"/>
        <v>0</v>
      </c>
      <c r="BB2838" s="4">
        <f t="shared" si="4279"/>
        <v>0.30462293388429329</v>
      </c>
      <c r="BD2838" s="5">
        <v>0</v>
      </c>
      <c r="BE2838" s="4">
        <v>0.14708491250705494</v>
      </c>
      <c r="BJ2838" s="5">
        <v>160.69999999999982</v>
      </c>
      <c r="BK2838" s="5">
        <v>1.3400000000001455</v>
      </c>
      <c r="BL2838" s="5">
        <v>79.109999999999673</v>
      </c>
      <c r="BM2838" s="5">
        <v>5</v>
      </c>
      <c r="BR2838">
        <v>-37</v>
      </c>
      <c r="BS2838">
        <v>60</v>
      </c>
    </row>
    <row r="2839" spans="1:71">
      <c r="A2839" s="7">
        <v>40604</v>
      </c>
      <c r="B2839" s="6">
        <v>7169.04</v>
      </c>
      <c r="C2839" s="6">
        <v>7202.58</v>
      </c>
      <c r="D2839" s="6">
        <v>7122.69</v>
      </c>
      <c r="E2839" s="6">
        <v>7181.12</v>
      </c>
      <c r="F2839" s="6">
        <v>4042.51</v>
      </c>
      <c r="G2839" s="6">
        <v>4053.64</v>
      </c>
      <c r="H2839" s="6">
        <v>4009.89</v>
      </c>
      <c r="I2839" s="6">
        <v>4034.32</v>
      </c>
      <c r="J2839" s="9">
        <f t="shared" si="4326"/>
        <v>100.61000000000058</v>
      </c>
      <c r="K2839" s="9">
        <f t="shared" si="4353"/>
        <v>95.252500000000282</v>
      </c>
      <c r="L2839" s="9">
        <f t="shared" si="4330"/>
        <v>57.260000000000218</v>
      </c>
      <c r="M2839" s="9">
        <f t="shared" ref="M2839" si="4376">AVERAGE(L2828:L2839)</f>
        <v>58.512499999999896</v>
      </c>
      <c r="N2839" s="6" t="s">
        <v>37</v>
      </c>
      <c r="O2839" s="9">
        <f t="shared" si="4332"/>
        <v>3146.7999999999997</v>
      </c>
      <c r="P2839" s="4">
        <f t="shared" si="4371"/>
        <v>0.67846545146248793</v>
      </c>
      <c r="Q2839" s="5">
        <f t="shared" si="4372"/>
        <v>47.179999999999382</v>
      </c>
      <c r="R2839" s="5">
        <f t="shared" si="4373"/>
        <v>3126.585</v>
      </c>
      <c r="S2839" s="4">
        <f t="shared" si="4374"/>
        <v>0.2088198838802249</v>
      </c>
      <c r="T2839" s="4">
        <f t="shared" si="4375"/>
        <v>0.20667613636363469</v>
      </c>
      <c r="U2839" s="5">
        <f t="shared" si="4367"/>
        <v>3140.1139999999996</v>
      </c>
      <c r="V2839" s="5">
        <f t="shared" si="4368"/>
        <v>6.6860000000001492</v>
      </c>
      <c r="X2839" s="5">
        <f t="shared" si="4328"/>
        <v>12.079999999999927</v>
      </c>
      <c r="Y2839" s="5">
        <f t="shared" si="4329"/>
        <v>-8.1900000000000546</v>
      </c>
      <c r="AA2839" s="5">
        <f t="shared" si="4347"/>
        <v>0</v>
      </c>
      <c r="AB2839" s="5">
        <f t="shared" si="4348"/>
        <v>0</v>
      </c>
      <c r="AC2839" s="5">
        <f t="shared" si="4349"/>
        <v>0</v>
      </c>
      <c r="AF2839" s="5">
        <f t="shared" si="4335"/>
        <v>33.539999999999964</v>
      </c>
      <c r="AG2839" s="5">
        <f t="shared" si="4336"/>
        <v>-20.720000000000255</v>
      </c>
      <c r="AH2839" s="5">
        <f t="shared" si="4337"/>
        <v>46.350000000000364</v>
      </c>
      <c r="AI2839" s="5">
        <f t="shared" si="4338"/>
        <v>100.61000000000058</v>
      </c>
      <c r="AJ2839" s="5"/>
      <c r="AK2839" s="5">
        <f t="shared" si="4339"/>
        <v>33.539999999999964</v>
      </c>
      <c r="AL2839" s="5">
        <f t="shared" si="4359"/>
        <v>34.838999999999935</v>
      </c>
      <c r="AM2839" s="5">
        <f t="shared" si="4340"/>
        <v>46.350000000000364</v>
      </c>
      <c r="AN2839" s="5">
        <f t="shared" si="4355"/>
        <v>76.736000000000146</v>
      </c>
      <c r="AO2839" s="5">
        <f t="shared" si="4356"/>
        <v>0</v>
      </c>
      <c r="AP2839" s="5">
        <f t="shared" si="4369"/>
        <v>6</v>
      </c>
      <c r="AQ2839" s="5">
        <f t="shared" si="4288"/>
        <v>4.9000000000000004</v>
      </c>
      <c r="AR2839" s="5"/>
      <c r="AS2839" s="5">
        <f t="shared" si="4333"/>
        <v>100.61000000000058</v>
      </c>
      <c r="AT2839" s="5">
        <f t="shared" si="4355"/>
        <v>85.829000000000363</v>
      </c>
      <c r="AU2839" s="5">
        <f t="shared" si="4341"/>
        <v>-20.720000000000255</v>
      </c>
      <c r="AV2839" s="5">
        <f t="shared" si="4344"/>
        <v>54.260000000000218</v>
      </c>
      <c r="AW2839" s="5">
        <f t="shared" si="4342"/>
        <v>4</v>
      </c>
      <c r="AX2839" s="5">
        <f t="shared" si="4296"/>
        <v>37.627000000000429</v>
      </c>
      <c r="AZ2839" s="4">
        <f t="shared" ref="AZ2839:AZ2902" si="4377">T2839</f>
        <v>0.20667613636363469</v>
      </c>
      <c r="BA2839" s="5">
        <f t="shared" si="4284"/>
        <v>0</v>
      </c>
      <c r="BB2839" s="4">
        <f t="shared" ref="BB2839:BB2902" si="4378">AZ2838</f>
        <v>0.2670454545454552</v>
      </c>
      <c r="BD2839" s="5">
        <v>0</v>
      </c>
      <c r="BE2839" s="4">
        <v>0.14598168870803216</v>
      </c>
      <c r="BJ2839" s="5">
        <v>331.53000000000065</v>
      </c>
      <c r="BK2839" s="5">
        <v>-180.53000000000065</v>
      </c>
      <c r="BL2839" s="5">
        <v>206.68000000000029</v>
      </c>
      <c r="BM2839" s="5">
        <v>5</v>
      </c>
      <c r="BR2839">
        <v>-38</v>
      </c>
      <c r="BS2839">
        <v>8</v>
      </c>
    </row>
    <row r="2840" spans="1:71">
      <c r="A2840" s="7">
        <v>40605</v>
      </c>
      <c r="B2840" s="6">
        <v>7225.23</v>
      </c>
      <c r="C2840" s="6">
        <v>7294.04</v>
      </c>
      <c r="D2840" s="6">
        <v>7191.14</v>
      </c>
      <c r="E2840" s="6">
        <v>7225.96</v>
      </c>
      <c r="F2840" s="6">
        <v>4057.91</v>
      </c>
      <c r="G2840" s="6">
        <v>4098.1099999999997</v>
      </c>
      <c r="H2840" s="6">
        <v>4040.43</v>
      </c>
      <c r="I2840" s="6">
        <v>4060.76</v>
      </c>
      <c r="J2840" s="9">
        <f t="shared" si="4326"/>
        <v>112.92000000000007</v>
      </c>
      <c r="K2840" s="9">
        <f t="shared" si="4353"/>
        <v>100.95833333333364</v>
      </c>
      <c r="L2840" s="9">
        <f t="shared" si="4330"/>
        <v>63.789999999999509</v>
      </c>
      <c r="M2840" s="9">
        <f t="shared" ref="M2840" si="4379">AVERAGE(L2829:L2840)</f>
        <v>61.056666666666501</v>
      </c>
      <c r="N2840" s="6" t="s">
        <v>37</v>
      </c>
      <c r="O2840" s="9">
        <f t="shared" si="4332"/>
        <v>3165.2</v>
      </c>
      <c r="P2840" s="4">
        <f t="shared" si="4371"/>
        <v>1</v>
      </c>
      <c r="Q2840" s="5">
        <f t="shared" si="4372"/>
        <v>50.409999999999854</v>
      </c>
      <c r="R2840" s="5">
        <f t="shared" si="4373"/>
        <v>3127.3924999999999</v>
      </c>
      <c r="S2840" s="4">
        <f t="shared" si="4374"/>
        <v>0.75588544009595848</v>
      </c>
      <c r="T2840" s="4">
        <f t="shared" si="4375"/>
        <v>0.32885380651053375</v>
      </c>
      <c r="U2840" s="5">
        <f t="shared" si="4367"/>
        <v>3148.982</v>
      </c>
      <c r="V2840" s="5">
        <f t="shared" si="4368"/>
        <v>16.217999999999847</v>
      </c>
      <c r="X2840" s="5">
        <f t="shared" si="4328"/>
        <v>0.73000000000047294</v>
      </c>
      <c r="Y2840" s="5">
        <f t="shared" si="4329"/>
        <v>2.8500000000003638</v>
      </c>
      <c r="AA2840" s="5">
        <f t="shared" si="4347"/>
        <v>1</v>
      </c>
      <c r="AB2840" s="5">
        <f t="shared" si="4348"/>
        <v>0</v>
      </c>
      <c r="AC2840" s="5">
        <f t="shared" si="4349"/>
        <v>1</v>
      </c>
      <c r="AF2840" s="5">
        <f t="shared" si="4335"/>
        <v>68.8100000000004</v>
      </c>
      <c r="AG2840" s="5">
        <f t="shared" si="4336"/>
        <v>112.92000000000007</v>
      </c>
      <c r="AH2840" s="5">
        <f t="shared" si="4337"/>
        <v>34.089999999999236</v>
      </c>
      <c r="AI2840" s="5">
        <f t="shared" si="4338"/>
        <v>-10.020000000000437</v>
      </c>
      <c r="AJ2840" s="5"/>
      <c r="AK2840" s="5">
        <f t="shared" si="4339"/>
        <v>34.089999999999236</v>
      </c>
      <c r="AL2840" s="5">
        <f t="shared" si="4359"/>
        <v>35.333999999999286</v>
      </c>
      <c r="AM2840" s="5">
        <f t="shared" si="4340"/>
        <v>68.8100000000004</v>
      </c>
      <c r="AN2840" s="5">
        <f t="shared" si="4355"/>
        <v>77.12100000000018</v>
      </c>
      <c r="AO2840" s="5">
        <f t="shared" si="4356"/>
        <v>0</v>
      </c>
      <c r="AP2840" s="5">
        <f t="shared" si="4369"/>
        <v>5</v>
      </c>
      <c r="AQ2840" s="5">
        <f t="shared" si="4288"/>
        <v>5</v>
      </c>
      <c r="AR2840" s="5"/>
      <c r="AS2840" s="5">
        <f t="shared" si="4333"/>
        <v>112.92000000000007</v>
      </c>
      <c r="AT2840" s="5">
        <f t="shared" si="4355"/>
        <v>92.09500000000034</v>
      </c>
      <c r="AU2840" s="5">
        <f t="shared" si="4341"/>
        <v>-10.020000000000437</v>
      </c>
      <c r="AV2840" s="5">
        <f t="shared" si="4344"/>
        <v>-44.109999999999673</v>
      </c>
      <c r="AW2840" s="5">
        <f t="shared" si="4342"/>
        <v>5</v>
      </c>
      <c r="AX2840" s="5">
        <f t="shared" si="4296"/>
        <v>37.627000000000429</v>
      </c>
      <c r="AZ2840" s="4">
        <f t="shared" si="4377"/>
        <v>0.32885380651053375</v>
      </c>
      <c r="BA2840" s="5">
        <f t="shared" si="4284"/>
        <v>0</v>
      </c>
      <c r="BB2840" s="4">
        <f t="shared" si="4378"/>
        <v>0.20667613636363469</v>
      </c>
      <c r="BD2840" s="5">
        <v>0</v>
      </c>
      <c r="BE2840" s="4">
        <v>0.14591488298492186</v>
      </c>
      <c r="BJ2840" s="5">
        <v>227.71000000000004</v>
      </c>
      <c r="BK2840" s="5">
        <v>133.60000000000036</v>
      </c>
      <c r="BL2840" s="5">
        <v>130.27000000000044</v>
      </c>
      <c r="BM2840" s="5">
        <v>5</v>
      </c>
      <c r="BR2840">
        <v>1</v>
      </c>
      <c r="BS2840">
        <v>-37</v>
      </c>
    </row>
    <row r="2841" spans="1:71">
      <c r="A2841" s="7">
        <v>40606</v>
      </c>
      <c r="B2841" s="6">
        <v>7262.54</v>
      </c>
      <c r="C2841" s="6">
        <v>7311.25</v>
      </c>
      <c r="D2841" s="6">
        <v>7157.12</v>
      </c>
      <c r="E2841" s="6">
        <v>7178.9</v>
      </c>
      <c r="F2841" s="6">
        <v>4068.69</v>
      </c>
      <c r="G2841" s="6">
        <v>4091.31</v>
      </c>
      <c r="H2841" s="6">
        <v>4010.8</v>
      </c>
      <c r="I2841" s="6">
        <v>4020.21</v>
      </c>
      <c r="J2841" s="9">
        <f t="shared" si="4326"/>
        <v>154.13000000000011</v>
      </c>
      <c r="K2841" s="9">
        <f t="shared" si="4353"/>
        <v>110.58583333333361</v>
      </c>
      <c r="L2841" s="9">
        <f t="shared" si="4330"/>
        <v>80.509999999999764</v>
      </c>
      <c r="M2841" s="9">
        <f t="shared" ref="M2841" si="4380">AVERAGE(L2830:L2841)</f>
        <v>62.804999999999836</v>
      </c>
      <c r="N2841" s="6" t="s">
        <v>37</v>
      </c>
      <c r="O2841" s="9">
        <f t="shared" si="4332"/>
        <v>3158.6899999999996</v>
      </c>
      <c r="P2841" s="4">
        <f t="shared" si="4371"/>
        <v>0.64619565217390296</v>
      </c>
      <c r="Q2841" s="5">
        <f t="shared" si="4372"/>
        <v>18.400000000000091</v>
      </c>
      <c r="R2841" s="5">
        <f t="shared" si="4373"/>
        <v>3151.3999999999996</v>
      </c>
      <c r="S2841" s="4">
        <f t="shared" si="4374"/>
        <v>0.87085895655623413</v>
      </c>
      <c r="T2841" s="4">
        <f t="shared" si="4375"/>
        <v>0.28638528279730913</v>
      </c>
      <c r="U2841" s="5">
        <f t="shared" si="4367"/>
        <v>3157.7619999999997</v>
      </c>
      <c r="V2841" s="5">
        <f t="shared" si="4368"/>
        <v>0.92799999999988358</v>
      </c>
      <c r="X2841" s="5">
        <f t="shared" si="4328"/>
        <v>-83.640000000000327</v>
      </c>
      <c r="Y2841" s="5">
        <f t="shared" si="4329"/>
        <v>-48.480000000000018</v>
      </c>
      <c r="AA2841" s="5">
        <f t="shared" si="4347"/>
        <v>0</v>
      </c>
      <c r="AB2841" s="5">
        <f t="shared" si="4348"/>
        <v>1</v>
      </c>
      <c r="AC2841" s="5">
        <f t="shared" si="4349"/>
        <v>1</v>
      </c>
      <c r="AF2841" s="5">
        <f t="shared" si="4335"/>
        <v>48.710000000000036</v>
      </c>
      <c r="AG2841" s="5">
        <f t="shared" si="4336"/>
        <v>85.289999999999964</v>
      </c>
      <c r="AH2841" s="5">
        <f t="shared" si="4337"/>
        <v>105.42000000000007</v>
      </c>
      <c r="AI2841" s="5">
        <f t="shared" si="4338"/>
        <v>68.840000000000146</v>
      </c>
      <c r="AJ2841" s="5"/>
      <c r="AK2841" s="5">
        <f t="shared" si="4339"/>
        <v>48.710000000000036</v>
      </c>
      <c r="AL2841" s="5">
        <f t="shared" si="4359"/>
        <v>46.74799999999977</v>
      </c>
      <c r="AM2841" s="5">
        <f t="shared" si="4340"/>
        <v>105.42000000000007</v>
      </c>
      <c r="AN2841" s="5">
        <f t="shared" si="4355"/>
        <v>83.446000000000183</v>
      </c>
      <c r="AO2841" s="5">
        <f t="shared" si="4356"/>
        <v>1</v>
      </c>
      <c r="AP2841" s="5">
        <f t="shared" si="4369"/>
        <v>6</v>
      </c>
      <c r="AQ2841" s="5">
        <f t="shared" si="4288"/>
        <v>5.2</v>
      </c>
      <c r="AR2841" s="5"/>
      <c r="AS2841" s="5">
        <f t="shared" si="4333"/>
        <v>85.289999999999964</v>
      </c>
      <c r="AT2841" s="5">
        <f t="shared" si="4355"/>
        <v>98.067000000000277</v>
      </c>
      <c r="AU2841" s="5">
        <f t="shared" si="4341"/>
        <v>68.840000000000146</v>
      </c>
      <c r="AV2841" s="5">
        <f t="shared" si="4344"/>
        <v>-36.579999999999927</v>
      </c>
      <c r="AW2841" s="5">
        <f t="shared" si="4342"/>
        <v>6</v>
      </c>
      <c r="AX2841" s="5">
        <f t="shared" si="4296"/>
        <v>52.063999999999879</v>
      </c>
      <c r="AZ2841" s="4">
        <f t="shared" si="4377"/>
        <v>0.28638528279730913</v>
      </c>
      <c r="BA2841" s="5">
        <f t="shared" si="4284"/>
        <v>0</v>
      </c>
      <c r="BB2841" s="4">
        <f t="shared" si="4378"/>
        <v>0.32885380651053375</v>
      </c>
      <c r="BD2841" s="5">
        <v>0</v>
      </c>
      <c r="BE2841" s="4">
        <v>0.14454534146038034</v>
      </c>
      <c r="BJ2841" s="5">
        <v>107.56999999999971</v>
      </c>
      <c r="BK2841" s="5">
        <v>104.77000000000044</v>
      </c>
      <c r="BL2841" s="5">
        <v>97.220000000000255</v>
      </c>
      <c r="BM2841" s="5">
        <v>5</v>
      </c>
      <c r="BR2841">
        <v>-44</v>
      </c>
      <c r="BS2841">
        <v>48</v>
      </c>
    </row>
    <row r="2842" spans="1:71">
      <c r="A2842" s="7">
        <v>40609</v>
      </c>
      <c r="B2842" s="6">
        <v>7137.81</v>
      </c>
      <c r="C2842" s="6">
        <v>7270.81</v>
      </c>
      <c r="D2842" s="6">
        <v>7127.31</v>
      </c>
      <c r="E2842" s="6">
        <v>7161.93</v>
      </c>
      <c r="F2842" s="6">
        <v>4007.34</v>
      </c>
      <c r="G2842" s="6">
        <v>4049.98</v>
      </c>
      <c r="H2842" s="6">
        <v>3990.41</v>
      </c>
      <c r="I2842" s="6">
        <v>3990.41</v>
      </c>
      <c r="J2842" s="9">
        <f t="shared" si="4326"/>
        <v>143.5</v>
      </c>
      <c r="K2842" s="9">
        <f t="shared" si="4353"/>
        <v>116.63666666666693</v>
      </c>
      <c r="L2842" s="9">
        <f t="shared" si="4330"/>
        <v>59.570000000000164</v>
      </c>
      <c r="M2842" s="9">
        <f t="shared" ref="M2842" si="4381">AVERAGE(L2831:L2842)</f>
        <v>64.94666666666653</v>
      </c>
      <c r="N2842" s="6" t="s">
        <v>37</v>
      </c>
      <c r="O2842" s="9">
        <f t="shared" si="4332"/>
        <v>3171.5200000000004</v>
      </c>
      <c r="P2842" s="4">
        <f t="shared" si="4371"/>
        <v>1</v>
      </c>
      <c r="Q2842" s="5">
        <f t="shared" si="4372"/>
        <v>24.720000000000709</v>
      </c>
      <c r="R2842" s="5">
        <f t="shared" si="4373"/>
        <v>3152.98</v>
      </c>
      <c r="S2842" s="4">
        <f t="shared" si="4374"/>
        <v>1</v>
      </c>
      <c r="T2842" s="4">
        <f t="shared" si="4375"/>
        <v>0.85065227170490387</v>
      </c>
      <c r="U2842" s="5">
        <f t="shared" si="4367"/>
        <v>3159.672</v>
      </c>
      <c r="V2842" s="5">
        <f t="shared" si="4368"/>
        <v>11.848000000000411</v>
      </c>
      <c r="X2842" s="5">
        <f t="shared" si="4328"/>
        <v>24.119999999999891</v>
      </c>
      <c r="Y2842" s="5">
        <f t="shared" si="4329"/>
        <v>-16.930000000000291</v>
      </c>
      <c r="AA2842" s="5">
        <f t="shared" si="4347"/>
        <v>0</v>
      </c>
      <c r="AB2842" s="5">
        <f t="shared" si="4348"/>
        <v>0</v>
      </c>
      <c r="AC2842" s="5">
        <f t="shared" si="4349"/>
        <v>0</v>
      </c>
      <c r="AF2842" s="5">
        <f t="shared" si="4335"/>
        <v>133</v>
      </c>
      <c r="AG2842" s="5">
        <f t="shared" si="4336"/>
        <v>91.910000000000764</v>
      </c>
      <c r="AH2842" s="5">
        <f t="shared" si="4337"/>
        <v>10.5</v>
      </c>
      <c r="AI2842" s="5">
        <f t="shared" si="4338"/>
        <v>51.589999999999236</v>
      </c>
      <c r="AJ2842" s="5"/>
      <c r="AK2842" s="5">
        <f t="shared" si="4339"/>
        <v>10.5</v>
      </c>
      <c r="AL2842" s="5">
        <f t="shared" si="4359"/>
        <v>46.74799999999977</v>
      </c>
      <c r="AM2842" s="5">
        <f t="shared" si="4340"/>
        <v>133</v>
      </c>
      <c r="AN2842" s="5">
        <f t="shared" si="4355"/>
        <v>86.609000000000108</v>
      </c>
      <c r="AO2842" s="5">
        <f t="shared" si="4356"/>
        <v>1</v>
      </c>
      <c r="AP2842" s="5">
        <f t="shared" si="4369"/>
        <v>6</v>
      </c>
      <c r="AQ2842" s="5">
        <f t="shared" si="4288"/>
        <v>5.4</v>
      </c>
      <c r="AR2842" s="5"/>
      <c r="AS2842" s="5">
        <f t="shared" si="4333"/>
        <v>91.910000000000764</v>
      </c>
      <c r="AT2842" s="5">
        <f t="shared" si="4355"/>
        <v>95.646000000000271</v>
      </c>
      <c r="AU2842" s="5">
        <f t="shared" si="4341"/>
        <v>51.589999999999236</v>
      </c>
      <c r="AV2842" s="5">
        <f t="shared" si="4344"/>
        <v>41.089999999999236</v>
      </c>
      <c r="AW2842" s="5">
        <f t="shared" si="4342"/>
        <v>2</v>
      </c>
      <c r="AX2842" s="5">
        <f t="shared" si="4296"/>
        <v>53.314999999999351</v>
      </c>
      <c r="AZ2842" s="4">
        <f t="shared" si="4377"/>
        <v>0.85065227170490387</v>
      </c>
      <c r="BA2842" s="5">
        <f t="shared" si="4284"/>
        <v>0</v>
      </c>
      <c r="BB2842" s="4">
        <f t="shared" si="4378"/>
        <v>0.28638528279730913</v>
      </c>
      <c r="BD2842" s="5">
        <v>0</v>
      </c>
      <c r="BE2842" s="4">
        <v>0.14425332290851722</v>
      </c>
      <c r="BJ2842" s="5">
        <v>135.25999999999931</v>
      </c>
      <c r="BK2842" s="5">
        <v>7.8900000000003274</v>
      </c>
      <c r="BL2842" s="5">
        <v>37.5</v>
      </c>
      <c r="BM2842" s="5">
        <v>5</v>
      </c>
      <c r="BR2842">
        <v>24</v>
      </c>
      <c r="BS2842">
        <v>-39</v>
      </c>
    </row>
    <row r="2843" spans="1:71">
      <c r="A2843" s="7">
        <v>40610</v>
      </c>
      <c r="B2843" s="6">
        <v>7211.06</v>
      </c>
      <c r="C2843" s="6">
        <v>7222.16</v>
      </c>
      <c r="D2843" s="6">
        <v>7072.47</v>
      </c>
      <c r="E2843" s="6">
        <v>7164.75</v>
      </c>
      <c r="F2843" s="6">
        <v>4006.36</v>
      </c>
      <c r="G2843" s="6">
        <v>4017.43</v>
      </c>
      <c r="H2843" s="6">
        <v>3964.99</v>
      </c>
      <c r="I2843" s="6">
        <v>4015.91</v>
      </c>
      <c r="J2843" s="9">
        <f t="shared" si="4326"/>
        <v>149.6899999999996</v>
      </c>
      <c r="K2843" s="9">
        <f t="shared" si="4353"/>
        <v>125.16416666666684</v>
      </c>
      <c r="L2843" s="9">
        <f t="shared" si="4330"/>
        <v>52.440000000000055</v>
      </c>
      <c r="M2843" s="9">
        <f t="shared" ref="M2843" si="4382">AVERAGE(L2832:L2843)</f>
        <v>66.616666666666561</v>
      </c>
      <c r="N2843" s="6" t="s">
        <v>37</v>
      </c>
      <c r="O2843" s="9">
        <f t="shared" si="4332"/>
        <v>3148.84</v>
      </c>
      <c r="P2843" s="4">
        <f t="shared" si="4371"/>
        <v>8.2524271844674757E-2</v>
      </c>
      <c r="Q2843" s="5">
        <f t="shared" si="4372"/>
        <v>24.720000000000709</v>
      </c>
      <c r="R2843" s="5">
        <f t="shared" si="4373"/>
        <v>3152.98</v>
      </c>
      <c r="S2843" s="4">
        <f t="shared" si="4374"/>
        <v>8.2524271844674757E-2</v>
      </c>
      <c r="T2843" s="4">
        <f t="shared" si="4375"/>
        <v>0.60021152829190727</v>
      </c>
      <c r="U2843" s="5">
        <f t="shared" si="4367"/>
        <v>3158.21</v>
      </c>
      <c r="V2843" s="5">
        <f t="shared" si="4368"/>
        <v>-9.3699999999998909</v>
      </c>
      <c r="X2843" s="5">
        <f t="shared" si="4328"/>
        <v>-46.3100000000004</v>
      </c>
      <c r="Y2843" s="5">
        <f t="shared" si="4329"/>
        <v>9.5499999999997272</v>
      </c>
      <c r="AA2843" s="5">
        <f t="shared" si="4347"/>
        <v>0</v>
      </c>
      <c r="AB2843" s="5">
        <f t="shared" si="4348"/>
        <v>0</v>
      </c>
      <c r="AC2843" s="5">
        <f t="shared" si="4349"/>
        <v>0</v>
      </c>
      <c r="AF2843" s="5">
        <f t="shared" si="4335"/>
        <v>11.099999999999454</v>
      </c>
      <c r="AG2843" s="5">
        <f t="shared" si="4336"/>
        <v>60.229999999999563</v>
      </c>
      <c r="AH2843" s="5">
        <f t="shared" si="4337"/>
        <v>138.59000000000015</v>
      </c>
      <c r="AI2843" s="5">
        <f t="shared" si="4338"/>
        <v>89.460000000000036</v>
      </c>
      <c r="AJ2843" s="5"/>
      <c r="AK2843" s="5">
        <f t="shared" si="4339"/>
        <v>11.099999999999454</v>
      </c>
      <c r="AL2843" s="5">
        <f t="shared" si="4359"/>
        <v>46.74799999999977</v>
      </c>
      <c r="AM2843" s="5">
        <f t="shared" si="4340"/>
        <v>138.59000000000015</v>
      </c>
      <c r="AN2843" s="5">
        <f t="shared" si="4355"/>
        <v>94.684000000000111</v>
      </c>
      <c r="AO2843" s="5">
        <f t="shared" si="4356"/>
        <v>1</v>
      </c>
      <c r="AP2843" s="5">
        <f t="shared" si="4369"/>
        <v>6</v>
      </c>
      <c r="AQ2843" s="5">
        <f t="shared" si="4288"/>
        <v>5.5</v>
      </c>
      <c r="AR2843" s="5"/>
      <c r="AS2843" s="5">
        <f t="shared" si="4333"/>
        <v>89.460000000000036</v>
      </c>
      <c r="AT2843" s="5">
        <f t="shared" si="4355"/>
        <v>98.378000000000242</v>
      </c>
      <c r="AU2843" s="5">
        <f t="shared" si="4341"/>
        <v>60.229999999999563</v>
      </c>
      <c r="AV2843" s="5">
        <f t="shared" si="4344"/>
        <v>-49.130000000000109</v>
      </c>
      <c r="AW2843" s="5">
        <f t="shared" si="4342"/>
        <v>3</v>
      </c>
      <c r="AX2843" s="5">
        <f t="shared" si="4296"/>
        <v>61.090999999999632</v>
      </c>
      <c r="AZ2843" s="4">
        <f t="shared" si="4377"/>
        <v>0.60021152829190727</v>
      </c>
      <c r="BA2843" s="5">
        <f t="shared" ref="BA2843:BA2906" si="4383">IF(AZ2842&gt;0.9,O2843-O2842,0)</f>
        <v>0</v>
      </c>
      <c r="BB2843" s="4">
        <f t="shared" si="4378"/>
        <v>0.85065227170490387</v>
      </c>
      <c r="BD2843" s="5">
        <v>0</v>
      </c>
      <c r="BE2843" s="4">
        <v>0.14400888006075613</v>
      </c>
      <c r="BJ2843" s="5">
        <v>106</v>
      </c>
      <c r="BK2843" s="5">
        <v>57.8700000000008</v>
      </c>
      <c r="BL2843" s="5">
        <v>55</v>
      </c>
      <c r="BM2843" s="5">
        <v>5</v>
      </c>
      <c r="BR2843">
        <v>-50</v>
      </c>
      <c r="BS2843">
        <v>-10</v>
      </c>
    </row>
    <row r="2844" spans="1:71">
      <c r="A2844" s="7">
        <v>40611</v>
      </c>
      <c r="B2844" s="6">
        <v>7177.55</v>
      </c>
      <c r="C2844" s="6">
        <v>7217.54</v>
      </c>
      <c r="D2844" s="6">
        <v>7109.26</v>
      </c>
      <c r="E2844" s="6">
        <v>7131.8</v>
      </c>
      <c r="F2844" s="6">
        <v>4016.45</v>
      </c>
      <c r="G2844" s="6">
        <v>4035.81</v>
      </c>
      <c r="H2844" s="6">
        <v>3985.91</v>
      </c>
      <c r="I2844" s="6">
        <v>3993.81</v>
      </c>
      <c r="J2844" s="9">
        <f t="shared" si="4326"/>
        <v>108.27999999999975</v>
      </c>
      <c r="K2844" s="9">
        <f t="shared" si="4353"/>
        <v>123.26000000000015</v>
      </c>
      <c r="L2844" s="9">
        <f t="shared" si="4330"/>
        <v>49.900000000000091</v>
      </c>
      <c r="M2844" s="9">
        <f t="shared" ref="M2844" si="4384">AVERAGE(L2833:L2844)</f>
        <v>64.429999999999907</v>
      </c>
      <c r="N2844" s="6" t="s">
        <v>36</v>
      </c>
      <c r="O2844" s="9">
        <f t="shared" si="4332"/>
        <v>3137.9900000000002</v>
      </c>
      <c r="P2844" s="4">
        <f t="shared" si="4371"/>
        <v>0</v>
      </c>
      <c r="Q2844" s="5">
        <f t="shared" si="4372"/>
        <v>33.5300000000002</v>
      </c>
      <c r="R2844" s="5">
        <f t="shared" si="4373"/>
        <v>3146.3725000000004</v>
      </c>
      <c r="S2844" s="4">
        <f t="shared" si="4374"/>
        <v>0</v>
      </c>
      <c r="T2844" s="4">
        <f t="shared" si="4375"/>
        <v>0.40895469769081755</v>
      </c>
      <c r="U2844" s="5">
        <f t="shared" si="4367"/>
        <v>3156.4479999999999</v>
      </c>
      <c r="V2844" s="5">
        <f t="shared" si="4368"/>
        <v>-18.457999999999629</v>
      </c>
      <c r="X2844" s="5">
        <f t="shared" si="4328"/>
        <v>-45.75</v>
      </c>
      <c r="Y2844" s="5">
        <f t="shared" si="4329"/>
        <v>-22.639999999999873</v>
      </c>
      <c r="AA2844" s="5">
        <f t="shared" si="4347"/>
        <v>0</v>
      </c>
      <c r="AB2844" s="5">
        <f t="shared" si="4348"/>
        <v>1</v>
      </c>
      <c r="AC2844" s="5">
        <f t="shared" si="4349"/>
        <v>1</v>
      </c>
      <c r="AF2844" s="5">
        <f t="shared" si="4335"/>
        <v>39.989999999999782</v>
      </c>
      <c r="AG2844" s="5">
        <f t="shared" si="4336"/>
        <v>52.789999999999964</v>
      </c>
      <c r="AH2844" s="5">
        <f t="shared" si="4337"/>
        <v>68.289999999999964</v>
      </c>
      <c r="AI2844" s="5">
        <f t="shared" si="4338"/>
        <v>55.489999999999782</v>
      </c>
      <c r="AJ2844" s="5"/>
      <c r="AK2844" s="5">
        <f t="shared" si="4339"/>
        <v>39.989999999999782</v>
      </c>
      <c r="AL2844" s="5">
        <f t="shared" si="4359"/>
        <v>46.74799999999977</v>
      </c>
      <c r="AM2844" s="5">
        <f t="shared" si="4340"/>
        <v>68.289999999999964</v>
      </c>
      <c r="AN2844" s="5">
        <f t="shared" si="4355"/>
        <v>90.331000000000131</v>
      </c>
      <c r="AO2844" s="5">
        <f t="shared" si="4356"/>
        <v>0</v>
      </c>
      <c r="AP2844" s="5">
        <f t="shared" si="4369"/>
        <v>5</v>
      </c>
      <c r="AQ2844" s="5">
        <f t="shared" si="4288"/>
        <v>5.4</v>
      </c>
      <c r="AR2844" s="5"/>
      <c r="AS2844" s="5">
        <f t="shared" si="4333"/>
        <v>55.489999999999782</v>
      </c>
      <c r="AT2844" s="5">
        <f t="shared" si="4355"/>
        <v>90.42200000000021</v>
      </c>
      <c r="AU2844" s="5">
        <f t="shared" si="4341"/>
        <v>52.789999999999964</v>
      </c>
      <c r="AV2844" s="5">
        <f t="shared" si="4344"/>
        <v>-12.800000000000182</v>
      </c>
      <c r="AW2844" s="5">
        <f t="shared" si="4342"/>
        <v>4</v>
      </c>
      <c r="AX2844" s="5">
        <f t="shared" si="4296"/>
        <v>61.090999999999632</v>
      </c>
      <c r="AZ2844" s="4">
        <f t="shared" si="4377"/>
        <v>0.40895469769081755</v>
      </c>
      <c r="BA2844" s="5">
        <f t="shared" si="4383"/>
        <v>0</v>
      </c>
      <c r="BB2844" s="4">
        <f t="shared" si="4378"/>
        <v>0.60021152829190727</v>
      </c>
      <c r="BD2844" s="5">
        <v>0</v>
      </c>
      <c r="BE2844" s="4">
        <v>0.1436745073108702</v>
      </c>
      <c r="BJ2844" s="5">
        <v>71.460000000000036</v>
      </c>
      <c r="BK2844" s="5">
        <v>23.130000000000109</v>
      </c>
      <c r="BL2844" s="5">
        <v>8.3600000000005821</v>
      </c>
      <c r="BM2844" s="5">
        <v>5</v>
      </c>
      <c r="BR2844">
        <v>68</v>
      </c>
      <c r="BS2844">
        <v>-23</v>
      </c>
    </row>
    <row r="2845" spans="1:71">
      <c r="A2845" s="7">
        <v>40612</v>
      </c>
      <c r="B2845" s="6">
        <v>7078.69</v>
      </c>
      <c r="C2845" s="6">
        <v>7109.71</v>
      </c>
      <c r="D2845" s="6">
        <v>7021.95</v>
      </c>
      <c r="E2845" s="6">
        <v>7063.09</v>
      </c>
      <c r="F2845" s="6">
        <v>3961.37</v>
      </c>
      <c r="G2845" s="6">
        <v>3980.85</v>
      </c>
      <c r="H2845" s="6">
        <v>3940.25</v>
      </c>
      <c r="I2845" s="6">
        <v>3963.99</v>
      </c>
      <c r="J2845" s="9">
        <f t="shared" si="4326"/>
        <v>109.85000000000036</v>
      </c>
      <c r="K2845" s="9">
        <f t="shared" si="4353"/>
        <v>124.80750000000019</v>
      </c>
      <c r="L2845" s="9">
        <f t="shared" si="4330"/>
        <v>53.559999999999945</v>
      </c>
      <c r="M2845" s="9">
        <f t="shared" ref="M2845" si="4385">AVERAGE(L2834:L2845)</f>
        <v>62.943333333333271</v>
      </c>
      <c r="N2845" s="6" t="s">
        <v>36</v>
      </c>
      <c r="O2845" s="9">
        <f t="shared" si="4332"/>
        <v>3099.1000000000004</v>
      </c>
      <c r="P2845" s="4">
        <f t="shared" si="4371"/>
        <v>0</v>
      </c>
      <c r="Q2845" s="5">
        <f t="shared" si="4372"/>
        <v>72.420000000000073</v>
      </c>
      <c r="R2845" s="5">
        <f t="shared" si="4373"/>
        <v>3117.2050000000004</v>
      </c>
      <c r="S2845" s="4">
        <f t="shared" si="4374"/>
        <v>0</v>
      </c>
      <c r="T2845" s="4">
        <f t="shared" si="4375"/>
        <v>0</v>
      </c>
      <c r="U2845" s="5">
        <f t="shared" si="4367"/>
        <v>3143.2280000000001</v>
      </c>
      <c r="V2845" s="5">
        <f t="shared" si="4368"/>
        <v>-44.127999999999702</v>
      </c>
      <c r="X2845" s="5">
        <f t="shared" si="4328"/>
        <v>-15.599999999999454</v>
      </c>
      <c r="Y2845" s="5">
        <f t="shared" si="4329"/>
        <v>2.6199999999998909</v>
      </c>
      <c r="AA2845" s="5">
        <f t="shared" si="4347"/>
        <v>0</v>
      </c>
      <c r="AB2845" s="5">
        <f t="shared" si="4348"/>
        <v>0</v>
      </c>
      <c r="AC2845" s="5">
        <f t="shared" si="4349"/>
        <v>0</v>
      </c>
      <c r="AF2845" s="5">
        <f t="shared" si="4335"/>
        <v>31.020000000000437</v>
      </c>
      <c r="AG2845" s="5">
        <f t="shared" si="4336"/>
        <v>-22.090000000000146</v>
      </c>
      <c r="AH2845" s="5">
        <f t="shared" si="4337"/>
        <v>56.739999999999782</v>
      </c>
      <c r="AI2845" s="5">
        <f t="shared" si="4338"/>
        <v>109.85000000000036</v>
      </c>
      <c r="AJ2845" s="5"/>
      <c r="AK2845" s="5">
        <f t="shared" si="4339"/>
        <v>31.020000000000437</v>
      </c>
      <c r="AL2845" s="5">
        <f t="shared" si="4359"/>
        <v>46.74799999999977</v>
      </c>
      <c r="AM2845" s="5">
        <f t="shared" si="4340"/>
        <v>56.739999999999782</v>
      </c>
      <c r="AN2845" s="5">
        <f t="shared" si="4355"/>
        <v>91.926000000000116</v>
      </c>
      <c r="AO2845" s="5">
        <f t="shared" si="4356"/>
        <v>0</v>
      </c>
      <c r="AP2845" s="5">
        <f t="shared" si="4369"/>
        <v>5</v>
      </c>
      <c r="AQ2845" s="5">
        <f t="shared" si="4288"/>
        <v>5.4</v>
      </c>
      <c r="AR2845" s="5"/>
      <c r="AS2845" s="5">
        <f t="shared" si="4333"/>
        <v>109.85000000000036</v>
      </c>
      <c r="AT2845" s="5">
        <f t="shared" si="4355"/>
        <v>91.338000000000193</v>
      </c>
      <c r="AU2845" s="5">
        <f t="shared" si="4341"/>
        <v>-22.090000000000146</v>
      </c>
      <c r="AV2845" s="5">
        <f t="shared" si="4344"/>
        <v>53.110000000000582</v>
      </c>
      <c r="AW2845" s="5">
        <f t="shared" si="4342"/>
        <v>5</v>
      </c>
      <c r="AX2845" s="5">
        <f t="shared" si="4296"/>
        <v>61.090999999999632</v>
      </c>
      <c r="AZ2845" s="4">
        <f t="shared" si="4377"/>
        <v>0</v>
      </c>
      <c r="BA2845" s="5">
        <f t="shared" si="4383"/>
        <v>0</v>
      </c>
      <c r="BB2845" s="4">
        <f t="shared" si="4378"/>
        <v>0.40895469769081755</v>
      </c>
      <c r="BD2845" s="5">
        <v>0</v>
      </c>
      <c r="BE2845" s="4">
        <v>0.14350502105603666</v>
      </c>
      <c r="BJ2845" s="5">
        <v>126.09999999999945</v>
      </c>
      <c r="BK2845" s="5">
        <v>82.440000000000509</v>
      </c>
      <c r="BL2845" s="5">
        <v>59.830000000000837</v>
      </c>
      <c r="BM2845" s="5">
        <v>5</v>
      </c>
      <c r="BR2845">
        <v>57</v>
      </c>
      <c r="BS2845">
        <v>3</v>
      </c>
    </row>
    <row r="2846" spans="1:71">
      <c r="A2846" s="7">
        <v>40613</v>
      </c>
      <c r="B2846" s="6">
        <v>7002.26</v>
      </c>
      <c r="C2846" s="6">
        <v>7014.02</v>
      </c>
      <c r="D2846" s="6">
        <v>6963.31</v>
      </c>
      <c r="E2846" s="6">
        <v>6981.49</v>
      </c>
      <c r="F2846" s="6">
        <v>3926.72</v>
      </c>
      <c r="G2846" s="6">
        <v>3951.46</v>
      </c>
      <c r="H2846" s="6">
        <v>3915.21</v>
      </c>
      <c r="I2846" s="6">
        <v>3928.68</v>
      </c>
      <c r="J2846" s="9">
        <f t="shared" si="4326"/>
        <v>99.779999999999745</v>
      </c>
      <c r="K2846" s="9">
        <f t="shared" si="4353"/>
        <v>121.8683333333335</v>
      </c>
      <c r="L2846" s="9">
        <f t="shared" si="4330"/>
        <v>48.779999999999745</v>
      </c>
      <c r="M2846" s="9">
        <f t="shared" ref="M2846" si="4386">AVERAGE(L2835:L2846)</f>
        <v>62.582499999999904</v>
      </c>
      <c r="N2846" s="6" t="s">
        <v>36</v>
      </c>
      <c r="O2846" s="9">
        <f t="shared" si="4332"/>
        <v>3052.81</v>
      </c>
      <c r="P2846" s="4">
        <f t="shared" si="4371"/>
        <v>0</v>
      </c>
      <c r="Q2846" s="5">
        <f t="shared" si="4372"/>
        <v>118.71000000000049</v>
      </c>
      <c r="R2846" s="5">
        <f t="shared" si="4373"/>
        <v>3082.4875000000002</v>
      </c>
      <c r="S2846" s="4">
        <f t="shared" si="4374"/>
        <v>0</v>
      </c>
      <c r="T2846" s="4">
        <f t="shared" si="4375"/>
        <v>0</v>
      </c>
      <c r="U2846" s="5">
        <f t="shared" si="4367"/>
        <v>3122.0520000000001</v>
      </c>
      <c r="V2846" s="5">
        <f t="shared" si="4368"/>
        <v>-69.242000000000189</v>
      </c>
      <c r="X2846" s="5">
        <f t="shared" si="4328"/>
        <v>-20.770000000000437</v>
      </c>
      <c r="Y2846" s="5">
        <f t="shared" si="4329"/>
        <v>1.9600000000000364</v>
      </c>
      <c r="AA2846" s="5">
        <f t="shared" si="4347"/>
        <v>0</v>
      </c>
      <c r="AB2846" s="5">
        <f t="shared" si="4348"/>
        <v>0</v>
      </c>
      <c r="AC2846" s="5">
        <f t="shared" si="4349"/>
        <v>0</v>
      </c>
      <c r="AF2846" s="5">
        <f t="shared" si="4335"/>
        <v>11.760000000000218</v>
      </c>
      <c r="AG2846" s="5">
        <f t="shared" si="4336"/>
        <v>-49.069999999999709</v>
      </c>
      <c r="AH2846" s="5">
        <f t="shared" si="4337"/>
        <v>38.949999999999818</v>
      </c>
      <c r="AI2846" s="5">
        <f t="shared" si="4338"/>
        <v>99.779999999999745</v>
      </c>
      <c r="AJ2846" s="5"/>
      <c r="AK2846" s="5">
        <f t="shared" si="4339"/>
        <v>11.760000000000218</v>
      </c>
      <c r="AL2846" s="5">
        <f t="shared" si="4359"/>
        <v>46.74799999999977</v>
      </c>
      <c r="AM2846" s="5">
        <f t="shared" si="4340"/>
        <v>38.949999999999818</v>
      </c>
      <c r="AN2846" s="5">
        <f t="shared" si="4355"/>
        <v>90.407000000000068</v>
      </c>
      <c r="AO2846" s="5">
        <f t="shared" si="4356"/>
        <v>0</v>
      </c>
      <c r="AP2846" s="5">
        <f t="shared" si="4369"/>
        <v>5</v>
      </c>
      <c r="AQ2846" s="5">
        <f t="shared" ref="AQ2846:AQ2909" si="4387">AVERAGE(AP2837:AP2846)</f>
        <v>5.5</v>
      </c>
      <c r="AR2846" s="5"/>
      <c r="AS2846" s="5">
        <f t="shared" si="4333"/>
        <v>99.779999999999745</v>
      </c>
      <c r="AT2846" s="5">
        <f t="shared" si="4355"/>
        <v>94.964000000000127</v>
      </c>
      <c r="AU2846" s="5">
        <f t="shared" si="4341"/>
        <v>-49.069999999999709</v>
      </c>
      <c r="AV2846" s="5">
        <f t="shared" si="4344"/>
        <v>60.829999999999927</v>
      </c>
      <c r="AW2846" s="5">
        <f t="shared" si="4342"/>
        <v>6</v>
      </c>
      <c r="AX2846" s="5">
        <f t="shared" si="4296"/>
        <v>61.090999999999632</v>
      </c>
      <c r="AZ2846" s="4">
        <f t="shared" si="4377"/>
        <v>0</v>
      </c>
      <c r="BA2846" s="5">
        <f t="shared" si="4383"/>
        <v>0</v>
      </c>
      <c r="BB2846" s="4">
        <f t="shared" si="4378"/>
        <v>0</v>
      </c>
      <c r="BD2846" s="5">
        <v>0</v>
      </c>
      <c r="BE2846" s="4">
        <v>0.14335848394455311</v>
      </c>
      <c r="BJ2846" s="5">
        <v>120.72999999999956</v>
      </c>
      <c r="BK2846" s="5">
        <v>-7.0199999999995271</v>
      </c>
      <c r="BL2846" s="5">
        <v>38.339999999999236</v>
      </c>
      <c r="BM2846" s="5">
        <v>5</v>
      </c>
      <c r="BR2846">
        <v>39</v>
      </c>
      <c r="BS2846">
        <v>2</v>
      </c>
    </row>
    <row r="2847" spans="1:71">
      <c r="A2847" s="7">
        <v>40616</v>
      </c>
      <c r="B2847" s="6">
        <v>6896.31</v>
      </c>
      <c r="C2847" s="6">
        <v>6946.44</v>
      </c>
      <c r="D2847" s="6">
        <v>6847.94</v>
      </c>
      <c r="E2847" s="6">
        <v>6866.63</v>
      </c>
      <c r="F2847" s="6">
        <v>3914.03</v>
      </c>
      <c r="G2847" s="6">
        <v>3939.5</v>
      </c>
      <c r="H2847" s="6">
        <v>3871.22</v>
      </c>
      <c r="I2847" s="6">
        <v>3878.04</v>
      </c>
      <c r="J2847" s="9">
        <f t="shared" si="4326"/>
        <v>133.55000000000018</v>
      </c>
      <c r="K2847" s="9">
        <f t="shared" si="4353"/>
        <v>124.6066666666668</v>
      </c>
      <c r="L2847" s="9">
        <f t="shared" si="4330"/>
        <v>68.2800000000002</v>
      </c>
      <c r="M2847" s="9">
        <f t="shared" ref="M2847" si="4388">AVERAGE(L2836:L2847)</f>
        <v>64.94749999999992</v>
      </c>
      <c r="N2847" s="6" t="s">
        <v>36</v>
      </c>
      <c r="O2847" s="9">
        <f t="shared" si="4332"/>
        <v>2988.59</v>
      </c>
      <c r="P2847" s="4">
        <f t="shared" si="4371"/>
        <v>0</v>
      </c>
      <c r="Q2847" s="5">
        <f t="shared" si="4372"/>
        <v>160.25</v>
      </c>
      <c r="R2847" s="5">
        <f t="shared" si="4373"/>
        <v>3028.6525000000001</v>
      </c>
      <c r="S2847" s="4">
        <f t="shared" si="4374"/>
        <v>0</v>
      </c>
      <c r="T2847" s="4">
        <f t="shared" si="4375"/>
        <v>0</v>
      </c>
      <c r="U2847" s="5">
        <f t="shared" si="4367"/>
        <v>3085.4659999999999</v>
      </c>
      <c r="V2847" s="5">
        <f t="shared" si="4368"/>
        <v>-96.875999999999749</v>
      </c>
      <c r="X2847" s="5">
        <f t="shared" si="4328"/>
        <v>-29.680000000000291</v>
      </c>
      <c r="Y2847" s="5">
        <f t="shared" si="4329"/>
        <v>-35.990000000000236</v>
      </c>
      <c r="AA2847" s="5">
        <f t="shared" si="4347"/>
        <v>0</v>
      </c>
      <c r="AB2847" s="5">
        <f t="shared" si="4348"/>
        <v>1</v>
      </c>
      <c r="AC2847" s="5">
        <f t="shared" si="4349"/>
        <v>1</v>
      </c>
      <c r="AF2847" s="5">
        <f t="shared" si="4335"/>
        <v>50.1299999999992</v>
      </c>
      <c r="AG2847" s="5">
        <f t="shared" si="4336"/>
        <v>-35.050000000000182</v>
      </c>
      <c r="AH2847" s="5">
        <f t="shared" si="4337"/>
        <v>48.3700000000008</v>
      </c>
      <c r="AI2847" s="5">
        <f t="shared" si="4338"/>
        <v>133.55000000000018</v>
      </c>
      <c r="AJ2847" s="5"/>
      <c r="AK2847" s="5">
        <f t="shared" si="4339"/>
        <v>48.3700000000008</v>
      </c>
      <c r="AL2847" s="5">
        <f t="shared" si="4359"/>
        <v>48.404000000000721</v>
      </c>
      <c r="AM2847" s="5">
        <f t="shared" si="4340"/>
        <v>50.1299999999992</v>
      </c>
      <c r="AN2847" s="5">
        <f t="shared" si="4355"/>
        <v>82.230000000000018</v>
      </c>
      <c r="AO2847" s="5">
        <f t="shared" si="4356"/>
        <v>0</v>
      </c>
      <c r="AP2847" s="5">
        <f t="shared" si="4369"/>
        <v>4</v>
      </c>
      <c r="AQ2847" s="5">
        <f t="shared" si="4387"/>
        <v>5.4</v>
      </c>
      <c r="AR2847" s="5"/>
      <c r="AS2847" s="5">
        <f t="shared" si="4333"/>
        <v>133.55000000000018</v>
      </c>
      <c r="AT2847" s="5">
        <f t="shared" si="4355"/>
        <v>96.287000000000177</v>
      </c>
      <c r="AU2847" s="5">
        <f t="shared" si="4341"/>
        <v>-35.050000000000182</v>
      </c>
      <c r="AV2847" s="5">
        <f t="shared" si="4344"/>
        <v>85.179999999999382</v>
      </c>
      <c r="AW2847" s="5">
        <f t="shared" si="4342"/>
        <v>2</v>
      </c>
      <c r="AX2847" s="5">
        <f t="shared" si="4296"/>
        <v>61.090999999999632</v>
      </c>
      <c r="AZ2847" s="4">
        <f t="shared" si="4377"/>
        <v>0</v>
      </c>
      <c r="BA2847" s="5">
        <f t="shared" si="4383"/>
        <v>0</v>
      </c>
      <c r="BB2847" s="4">
        <f t="shared" si="4378"/>
        <v>0</v>
      </c>
      <c r="BD2847" s="5">
        <v>0</v>
      </c>
      <c r="BE2847" s="4">
        <v>0.14281913124459095</v>
      </c>
      <c r="BJ2847" s="5">
        <v>94.650000000000546</v>
      </c>
      <c r="BK2847" s="5">
        <v>-28.909999999999854</v>
      </c>
      <c r="BL2847" s="5">
        <v>38.600000000000364</v>
      </c>
      <c r="BM2847" s="5">
        <v>5</v>
      </c>
      <c r="BR2847">
        <v>-50</v>
      </c>
      <c r="BS2847">
        <v>-39</v>
      </c>
    </row>
    <row r="2848" spans="1:71">
      <c r="A2848" s="7">
        <v>40617</v>
      </c>
      <c r="B2848" s="6">
        <v>6668.99</v>
      </c>
      <c r="C2848" s="6">
        <v>6714.83</v>
      </c>
      <c r="D2848" s="6">
        <v>6483.39</v>
      </c>
      <c r="E2848" s="6">
        <v>6647.66</v>
      </c>
      <c r="F2848" s="6">
        <v>3793.95</v>
      </c>
      <c r="G2848" s="6">
        <v>3820.79</v>
      </c>
      <c r="H2848" s="6">
        <v>3713.07</v>
      </c>
      <c r="I2848" s="6">
        <v>3780.85</v>
      </c>
      <c r="J2848" s="9">
        <f t="shared" si="4326"/>
        <v>383.23999999999978</v>
      </c>
      <c r="K2848" s="9">
        <f t="shared" si="4353"/>
        <v>151.22083333333339</v>
      </c>
      <c r="L2848" s="9">
        <f t="shared" si="4330"/>
        <v>164.9699999999998</v>
      </c>
      <c r="M2848" s="9">
        <f t="shared" ref="M2848" si="4389">AVERAGE(L2837:L2848)</f>
        <v>72.222499999999897</v>
      </c>
      <c r="N2848" s="6" t="s">
        <v>36</v>
      </c>
      <c r="O2848" s="9">
        <f t="shared" si="4332"/>
        <v>2866.81</v>
      </c>
      <c r="P2848" s="4">
        <f t="shared" si="4371"/>
        <v>0</v>
      </c>
      <c r="Q2848" s="5">
        <f t="shared" si="4372"/>
        <v>271.18000000000029</v>
      </c>
      <c r="R2848" s="5">
        <f t="shared" si="4373"/>
        <v>2934.605</v>
      </c>
      <c r="S2848" s="4">
        <f t="shared" si="4374"/>
        <v>0</v>
      </c>
      <c r="T2848" s="4">
        <f t="shared" si="4375"/>
        <v>0</v>
      </c>
      <c r="U2848" s="5">
        <f t="shared" si="4367"/>
        <v>3029.06</v>
      </c>
      <c r="V2848" s="5">
        <f t="shared" si="4368"/>
        <v>-162.25</v>
      </c>
      <c r="X2848" s="5">
        <f t="shared" si="4328"/>
        <v>-21.329999999999927</v>
      </c>
      <c r="Y2848" s="5">
        <f t="shared" si="4329"/>
        <v>-13.099999999999909</v>
      </c>
      <c r="AA2848" s="5">
        <f t="shared" si="4347"/>
        <v>0</v>
      </c>
      <c r="AB2848" s="5">
        <f t="shared" si="4348"/>
        <v>1</v>
      </c>
      <c r="AC2848" s="5">
        <f t="shared" si="4349"/>
        <v>1</v>
      </c>
      <c r="AF2848" s="5">
        <f t="shared" si="4335"/>
        <v>45.840000000000146</v>
      </c>
      <c r="AG2848" s="5">
        <f t="shared" si="4336"/>
        <v>-151.80000000000018</v>
      </c>
      <c r="AH2848" s="5">
        <f t="shared" si="4337"/>
        <v>185.59999999999945</v>
      </c>
      <c r="AI2848" s="5">
        <f t="shared" si="4338"/>
        <v>383.23999999999978</v>
      </c>
      <c r="AJ2848" s="5"/>
      <c r="AK2848" s="5">
        <f t="shared" si="4339"/>
        <v>45.840000000000146</v>
      </c>
      <c r="AL2848" s="5">
        <f t="shared" si="4359"/>
        <v>48.404000000000721</v>
      </c>
      <c r="AM2848" s="5">
        <f t="shared" si="4340"/>
        <v>185.59999999999945</v>
      </c>
      <c r="AN2848" s="5">
        <f t="shared" si="4355"/>
        <v>89.187999999999917</v>
      </c>
      <c r="AO2848" s="5">
        <f t="shared" si="4356"/>
        <v>1</v>
      </c>
      <c r="AP2848" s="5">
        <f t="shared" si="4369"/>
        <v>4</v>
      </c>
      <c r="AQ2848" s="5">
        <f t="shared" si="4387"/>
        <v>5.2</v>
      </c>
      <c r="AR2848" s="5"/>
      <c r="AS2848" s="5">
        <f t="shared" si="4333"/>
        <v>383.23999999999978</v>
      </c>
      <c r="AT2848" s="5">
        <f t="shared" si="4355"/>
        <v>126.21000000000012</v>
      </c>
      <c r="AU2848" s="5">
        <f t="shared" si="4341"/>
        <v>-151.80000000000018</v>
      </c>
      <c r="AV2848" s="5">
        <f t="shared" si="4344"/>
        <v>197.64000000000033</v>
      </c>
      <c r="AW2848" s="5">
        <f t="shared" si="4342"/>
        <v>3</v>
      </c>
      <c r="AX2848" s="5">
        <f t="shared" si="4296"/>
        <v>61.090999999999632</v>
      </c>
      <c r="AZ2848" s="4">
        <f t="shared" si="4377"/>
        <v>0</v>
      </c>
      <c r="BA2848" s="5">
        <f t="shared" si="4383"/>
        <v>0</v>
      </c>
      <c r="BB2848" s="4">
        <f t="shared" si="4378"/>
        <v>0</v>
      </c>
      <c r="BD2848" s="5">
        <v>0</v>
      </c>
      <c r="BE2848" s="4">
        <v>0.14253499953020426</v>
      </c>
      <c r="BJ2848" s="5">
        <v>77.509999999999309</v>
      </c>
      <c r="BK2848" s="5">
        <v>-4.5199999999995271</v>
      </c>
      <c r="BL2848" s="5">
        <v>32.859999999999673</v>
      </c>
      <c r="BM2848" s="5">
        <v>5</v>
      </c>
      <c r="BR2848">
        <v>186</v>
      </c>
      <c r="BS2848">
        <v>-43</v>
      </c>
    </row>
    <row r="2849" spans="1:71">
      <c r="A2849" s="7">
        <v>40618</v>
      </c>
      <c r="B2849" s="6">
        <v>6696.31</v>
      </c>
      <c r="C2849" s="6">
        <v>6733.03</v>
      </c>
      <c r="D2849" s="6">
        <v>6501.85</v>
      </c>
      <c r="E2849" s="6">
        <v>6513.84</v>
      </c>
      <c r="F2849" s="6">
        <v>3800.83</v>
      </c>
      <c r="G2849" s="6">
        <v>3800.83</v>
      </c>
      <c r="H2849" s="6">
        <v>3693.94</v>
      </c>
      <c r="I2849" s="6">
        <v>3696.56</v>
      </c>
      <c r="J2849" s="9">
        <f t="shared" si="4326"/>
        <v>231.17999999999938</v>
      </c>
      <c r="K2849" s="9">
        <f t="shared" si="4353"/>
        <v>157.43999999999997</v>
      </c>
      <c r="L2849" s="9">
        <f t="shared" si="4330"/>
        <v>106.88999999999987</v>
      </c>
      <c r="M2849" s="9">
        <f t="shared" ref="M2849" si="4390">AVERAGE(L2838:L2849)</f>
        <v>74.604166666666586</v>
      </c>
      <c r="N2849" s="6" t="s">
        <v>36</v>
      </c>
      <c r="O2849" s="9">
        <f t="shared" si="4332"/>
        <v>2817.28</v>
      </c>
      <c r="P2849" s="4">
        <f t="shared" si="4371"/>
        <v>0</v>
      </c>
      <c r="Q2849" s="5">
        <f t="shared" si="4372"/>
        <v>281.82000000000016</v>
      </c>
      <c r="R2849" s="5">
        <f t="shared" si="4373"/>
        <v>2887.7350000000001</v>
      </c>
      <c r="S2849" s="4">
        <f t="shared" si="4374"/>
        <v>0</v>
      </c>
      <c r="T2849" s="4">
        <f t="shared" si="4375"/>
        <v>0</v>
      </c>
      <c r="U2849" s="5">
        <f t="shared" si="4367"/>
        <v>2964.9180000000001</v>
      </c>
      <c r="V2849" s="5">
        <f t="shared" si="4368"/>
        <v>-147.63799999999992</v>
      </c>
      <c r="X2849" s="5">
        <f t="shared" si="4328"/>
        <v>-182.47000000000025</v>
      </c>
      <c r="Y2849" s="5">
        <f t="shared" si="4329"/>
        <v>-104.26999999999998</v>
      </c>
      <c r="AA2849" s="5">
        <f t="shared" si="4347"/>
        <v>0</v>
      </c>
      <c r="AB2849" s="5">
        <f t="shared" si="4348"/>
        <v>1</v>
      </c>
      <c r="AC2849" s="5">
        <f t="shared" si="4349"/>
        <v>1</v>
      </c>
      <c r="AF2849" s="5">
        <f t="shared" si="4335"/>
        <v>36.719999999999345</v>
      </c>
      <c r="AG2849" s="5">
        <f t="shared" si="4336"/>
        <v>85.369999999999891</v>
      </c>
      <c r="AH2849" s="5">
        <f t="shared" si="4337"/>
        <v>194.46000000000004</v>
      </c>
      <c r="AI2849" s="5">
        <f t="shared" si="4338"/>
        <v>145.80999999999949</v>
      </c>
      <c r="AJ2849" s="5"/>
      <c r="AK2849" s="5">
        <f t="shared" si="4339"/>
        <v>36.719999999999345</v>
      </c>
      <c r="AL2849" s="5">
        <f t="shared" si="4359"/>
        <v>48.404000000000721</v>
      </c>
      <c r="AM2849" s="5">
        <f t="shared" si="4340"/>
        <v>194.46000000000004</v>
      </c>
      <c r="AN2849" s="5">
        <f t="shared" si="4355"/>
        <v>103.99899999999988</v>
      </c>
      <c r="AO2849" s="5">
        <f t="shared" si="4356"/>
        <v>1</v>
      </c>
      <c r="AP2849" s="5">
        <f t="shared" si="4369"/>
        <v>5</v>
      </c>
      <c r="AQ2849" s="5">
        <f t="shared" si="4387"/>
        <v>5.0999999999999996</v>
      </c>
      <c r="AR2849" s="5"/>
      <c r="AS2849" s="5">
        <f t="shared" si="4333"/>
        <v>145.80999999999949</v>
      </c>
      <c r="AT2849" s="5">
        <f t="shared" si="4355"/>
        <v>130.73000000000002</v>
      </c>
      <c r="AU2849" s="5">
        <f t="shared" si="4341"/>
        <v>85.369999999999891</v>
      </c>
      <c r="AV2849" s="5">
        <f t="shared" si="4344"/>
        <v>-48.650000000000546</v>
      </c>
      <c r="AW2849" s="5">
        <f t="shared" si="4342"/>
        <v>4</v>
      </c>
      <c r="AX2849" s="5">
        <f t="shared" si="4296"/>
        <v>69.810000000000144</v>
      </c>
      <c r="AZ2849" s="4">
        <f t="shared" si="4377"/>
        <v>0</v>
      </c>
      <c r="BA2849" s="5">
        <f t="shared" si="4383"/>
        <v>0</v>
      </c>
      <c r="BB2849" s="4">
        <f t="shared" si="4378"/>
        <v>0</v>
      </c>
      <c r="BD2849" s="5">
        <v>0</v>
      </c>
      <c r="BE2849" s="4">
        <v>0.14095883272538151</v>
      </c>
      <c r="BJ2849" s="5">
        <v>70.610000000000582</v>
      </c>
      <c r="BK2849" s="5">
        <v>18.550000000000182</v>
      </c>
      <c r="BL2849" s="5">
        <v>9.7899999999999636</v>
      </c>
      <c r="BM2849" s="5">
        <v>5</v>
      </c>
      <c r="BR2849">
        <v>194</v>
      </c>
      <c r="BS2849">
        <v>-45</v>
      </c>
    </row>
    <row r="2850" spans="1:71">
      <c r="A2850" s="7">
        <v>40619</v>
      </c>
      <c r="B2850" s="6">
        <v>6557.85</v>
      </c>
      <c r="C2850" s="6">
        <v>6692.83</v>
      </c>
      <c r="D2850" s="6">
        <v>6517.18</v>
      </c>
      <c r="E2850" s="6">
        <v>6656.88</v>
      </c>
      <c r="F2850" s="6">
        <v>3728.64</v>
      </c>
      <c r="G2850" s="6">
        <v>3796.62</v>
      </c>
      <c r="H2850" s="6">
        <v>3708.13</v>
      </c>
      <c r="I2850" s="6">
        <v>3786.21</v>
      </c>
      <c r="J2850" s="9">
        <f t="shared" si="4326"/>
        <v>178.98999999999978</v>
      </c>
      <c r="K2850" s="9">
        <f t="shared" si="4353"/>
        <v>158.80999999999995</v>
      </c>
      <c r="L2850" s="9">
        <f t="shared" si="4330"/>
        <v>100.05999999999995</v>
      </c>
      <c r="M2850" s="9">
        <f t="shared" ref="M2850" si="4391">AVERAGE(L2839:L2850)</f>
        <v>75.500833333333276</v>
      </c>
      <c r="N2850" s="6" t="s">
        <v>36</v>
      </c>
      <c r="O2850" s="9">
        <f t="shared" si="4332"/>
        <v>2870.67</v>
      </c>
      <c r="P2850" s="4">
        <f t="shared" si="4371"/>
        <v>0.22668025304632078</v>
      </c>
      <c r="Q2850" s="5">
        <f t="shared" si="4372"/>
        <v>235.52999999999975</v>
      </c>
      <c r="R2850" s="5">
        <f t="shared" si="4373"/>
        <v>2876.1625000000004</v>
      </c>
      <c r="S2850" s="4">
        <f t="shared" si="4374"/>
        <v>0.16647438495837319</v>
      </c>
      <c r="T2850" s="4">
        <f t="shared" si="4375"/>
        <v>0.15071702800361292</v>
      </c>
      <c r="U2850" s="5">
        <f t="shared" si="4367"/>
        <v>2919.232</v>
      </c>
      <c r="V2850" s="5">
        <f t="shared" si="4368"/>
        <v>-48.561999999999898</v>
      </c>
      <c r="X2850" s="5">
        <f t="shared" si="4328"/>
        <v>99.029999999999745</v>
      </c>
      <c r="Y2850" s="5">
        <f t="shared" si="4329"/>
        <v>57.570000000000164</v>
      </c>
      <c r="AA2850" s="5">
        <f t="shared" si="4347"/>
        <v>1</v>
      </c>
      <c r="AB2850" s="5">
        <f t="shared" si="4348"/>
        <v>0</v>
      </c>
      <c r="AC2850" s="5">
        <f t="shared" si="4349"/>
        <v>1</v>
      </c>
      <c r="AF2850" s="5">
        <f t="shared" si="4335"/>
        <v>134.97999999999956</v>
      </c>
      <c r="AG2850" s="5">
        <f t="shared" si="4336"/>
        <v>178.98999999999978</v>
      </c>
      <c r="AH2850" s="5">
        <f t="shared" si="4337"/>
        <v>40.670000000000073</v>
      </c>
      <c r="AI2850" s="5">
        <f t="shared" si="4338"/>
        <v>-3.3400000000001455</v>
      </c>
      <c r="AJ2850" s="5"/>
      <c r="AK2850" s="5">
        <f t="shared" si="4339"/>
        <v>40.670000000000073</v>
      </c>
      <c r="AL2850" s="5">
        <f t="shared" si="4359"/>
        <v>48.404000000000721</v>
      </c>
      <c r="AM2850" s="5">
        <f t="shared" si="4340"/>
        <v>134.97999999999956</v>
      </c>
      <c r="AN2850" s="5">
        <f t="shared" si="4355"/>
        <v>110.6159999999998</v>
      </c>
      <c r="AO2850" s="5">
        <f t="shared" si="4356"/>
        <v>1</v>
      </c>
      <c r="AP2850" s="5">
        <f t="shared" si="4369"/>
        <v>6</v>
      </c>
      <c r="AQ2850" s="5">
        <f t="shared" si="4387"/>
        <v>5.2</v>
      </c>
      <c r="AR2850" s="5"/>
      <c r="AS2850" s="5">
        <f t="shared" si="4333"/>
        <v>178.98999999999978</v>
      </c>
      <c r="AT2850" s="5">
        <f t="shared" si="4355"/>
        <v>137.33699999999999</v>
      </c>
      <c r="AU2850" s="5">
        <f t="shared" si="4341"/>
        <v>-3.3400000000001455</v>
      </c>
      <c r="AV2850" s="5">
        <f t="shared" si="4344"/>
        <v>-44.010000000000218</v>
      </c>
      <c r="AW2850" s="5">
        <f t="shared" si="4342"/>
        <v>5</v>
      </c>
      <c r="AX2850" s="5">
        <f t="shared" si="4296"/>
        <v>69.810000000000144</v>
      </c>
      <c r="AZ2850" s="4">
        <f t="shared" si="4377"/>
        <v>0.15071702800361292</v>
      </c>
      <c r="BA2850" s="5">
        <f t="shared" si="4383"/>
        <v>0</v>
      </c>
      <c r="BB2850" s="4">
        <f t="shared" si="4378"/>
        <v>0</v>
      </c>
      <c r="BD2850" s="5">
        <v>0</v>
      </c>
      <c r="BE2850" s="4">
        <v>0.14088426259919593</v>
      </c>
      <c r="BJ2850" s="5">
        <v>104.60999999999967</v>
      </c>
      <c r="BK2850" s="5">
        <v>3.4899999999997817</v>
      </c>
      <c r="BL2850" s="5">
        <v>7.75</v>
      </c>
      <c r="BM2850" s="5">
        <v>5</v>
      </c>
      <c r="BR2850">
        <v>-64</v>
      </c>
      <c r="BS2850">
        <v>58</v>
      </c>
    </row>
    <row r="2851" spans="1:71">
      <c r="A2851" s="7">
        <v>40620</v>
      </c>
      <c r="B2851" s="6">
        <v>6715.17</v>
      </c>
      <c r="C2851" s="6">
        <v>6761.31</v>
      </c>
      <c r="D2851" s="6">
        <v>6655.69</v>
      </c>
      <c r="E2851" s="6">
        <v>6664.4</v>
      </c>
      <c r="F2851" s="6">
        <v>3807.51</v>
      </c>
      <c r="G2851" s="6">
        <v>3861.84</v>
      </c>
      <c r="H2851" s="6">
        <v>3801.47</v>
      </c>
      <c r="I2851" s="6">
        <v>3810.22</v>
      </c>
      <c r="J2851" s="9">
        <f t="shared" si="4326"/>
        <v>105.6200000000008</v>
      </c>
      <c r="K2851" s="9">
        <f t="shared" si="4353"/>
        <v>159.22749999999996</v>
      </c>
      <c r="L2851" s="9">
        <f t="shared" si="4330"/>
        <v>75.630000000000109</v>
      </c>
      <c r="M2851" s="9">
        <f t="shared" ref="M2851" si="4392">AVERAGE(L2840:L2851)</f>
        <v>77.031666666666595</v>
      </c>
      <c r="N2851" s="6" t="s">
        <v>37</v>
      </c>
      <c r="O2851" s="9">
        <f t="shared" si="4332"/>
        <v>2854.18</v>
      </c>
      <c r="P2851" s="4">
        <f t="shared" si="4371"/>
        <v>0.21539898429747037</v>
      </c>
      <c r="Q2851" s="5">
        <f t="shared" si="4372"/>
        <v>171.30999999999995</v>
      </c>
      <c r="R2851" s="5">
        <f t="shared" si="4373"/>
        <v>2860.1075000000001</v>
      </c>
      <c r="S2851" s="4">
        <f t="shared" si="4374"/>
        <v>0.13093463913135908</v>
      </c>
      <c r="T2851" s="4">
        <f t="shared" si="4375"/>
        <v>0.11129207383278937</v>
      </c>
      <c r="U2851" s="5">
        <f t="shared" si="4367"/>
        <v>2879.5060000000003</v>
      </c>
      <c r="V2851" s="5">
        <f t="shared" si="4368"/>
        <v>-25.326000000000477</v>
      </c>
      <c r="X2851" s="5">
        <f t="shared" si="4328"/>
        <v>-50.770000000000437</v>
      </c>
      <c r="Y2851" s="5">
        <f t="shared" si="4329"/>
        <v>2.7099999999995816</v>
      </c>
      <c r="AA2851" s="5">
        <f t="shared" si="4347"/>
        <v>0</v>
      </c>
      <c r="AB2851" s="5">
        <f t="shared" si="4348"/>
        <v>0</v>
      </c>
      <c r="AC2851" s="5">
        <f t="shared" si="4349"/>
        <v>0</v>
      </c>
      <c r="AF2851" s="5">
        <f t="shared" si="4335"/>
        <v>46.140000000000327</v>
      </c>
      <c r="AG2851" s="5">
        <f t="shared" si="4336"/>
        <v>104.43000000000029</v>
      </c>
      <c r="AH2851" s="5">
        <f t="shared" si="4337"/>
        <v>59.480000000000473</v>
      </c>
      <c r="AI2851" s="5">
        <f t="shared" si="4338"/>
        <v>1.1900000000005093</v>
      </c>
      <c r="AJ2851" s="5"/>
      <c r="AK2851" s="5">
        <f t="shared" si="4339"/>
        <v>46.140000000000327</v>
      </c>
      <c r="AL2851" s="5">
        <f t="shared" si="4359"/>
        <v>46.363000000000376</v>
      </c>
      <c r="AM2851" s="5">
        <f t="shared" si="4340"/>
        <v>59.480000000000473</v>
      </c>
      <c r="AN2851" s="5">
        <f t="shared" si="4355"/>
        <v>106.02199999999985</v>
      </c>
      <c r="AO2851" s="5">
        <f t="shared" si="4356"/>
        <v>0</v>
      </c>
      <c r="AP2851" s="5">
        <f t="shared" si="4369"/>
        <v>5</v>
      </c>
      <c r="AQ2851" s="5">
        <f t="shared" si="4387"/>
        <v>5.0999999999999996</v>
      </c>
      <c r="AR2851" s="5"/>
      <c r="AS2851" s="5">
        <f t="shared" si="4333"/>
        <v>104.43000000000029</v>
      </c>
      <c r="AT2851" s="5">
        <f t="shared" si="4355"/>
        <v>139.25100000000003</v>
      </c>
      <c r="AU2851" s="5">
        <f t="shared" si="4341"/>
        <v>1.1900000000005093</v>
      </c>
      <c r="AV2851" s="5">
        <f t="shared" si="4344"/>
        <v>-58.289999999999964</v>
      </c>
      <c r="AW2851" s="5">
        <f t="shared" si="4342"/>
        <v>6</v>
      </c>
      <c r="AX2851" s="5">
        <f t="shared" si="4296"/>
        <v>69.810000000000144</v>
      </c>
      <c r="AZ2851" s="4">
        <f t="shared" si="4377"/>
        <v>0.11129207383278937</v>
      </c>
      <c r="BA2851" s="5">
        <f t="shared" si="4383"/>
        <v>0</v>
      </c>
      <c r="BB2851" s="4">
        <f t="shared" si="4378"/>
        <v>0.15071702800361292</v>
      </c>
      <c r="BD2851" s="5">
        <v>0</v>
      </c>
      <c r="BE2851" s="4">
        <v>0.14085365853659049</v>
      </c>
      <c r="BJ2851" s="5">
        <v>65.780000000000655</v>
      </c>
      <c r="BK2851" s="5">
        <v>20.869999999999891</v>
      </c>
      <c r="BL2851" s="5">
        <v>22.670000000000073</v>
      </c>
      <c r="BM2851" s="5">
        <v>5</v>
      </c>
      <c r="BR2851">
        <v>-51</v>
      </c>
      <c r="BS2851">
        <v>-46</v>
      </c>
    </row>
    <row r="2852" spans="1:71">
      <c r="A2852" s="7">
        <v>40623</v>
      </c>
      <c r="B2852" s="6">
        <v>6782.3</v>
      </c>
      <c r="C2852" s="6">
        <v>6829.75</v>
      </c>
      <c r="D2852" s="6">
        <v>6781.3</v>
      </c>
      <c r="E2852" s="6">
        <v>6816.12</v>
      </c>
      <c r="F2852" s="6">
        <v>3870.72</v>
      </c>
      <c r="G2852" s="6">
        <v>3904.45</v>
      </c>
      <c r="H2852" s="6">
        <v>3855.25</v>
      </c>
      <c r="I2852" s="6">
        <v>3904.45</v>
      </c>
      <c r="J2852" s="9">
        <f t="shared" si="4326"/>
        <v>165.35000000000036</v>
      </c>
      <c r="K2852" s="9">
        <f t="shared" si="4353"/>
        <v>163.59666666666666</v>
      </c>
      <c r="L2852" s="9">
        <f t="shared" si="4330"/>
        <v>94.230000000000018</v>
      </c>
      <c r="M2852" s="9">
        <f t="shared" ref="M2852" si="4393">AVERAGE(L2841:L2852)</f>
        <v>79.568333333333314</v>
      </c>
      <c r="N2852" s="6" t="s">
        <v>37</v>
      </c>
      <c r="O2852" s="9">
        <f t="shared" si="4332"/>
        <v>2911.67</v>
      </c>
      <c r="P2852" s="4">
        <f t="shared" si="4371"/>
        <v>1</v>
      </c>
      <c r="Q2852" s="5">
        <f t="shared" si="4372"/>
        <v>94.389999999999873</v>
      </c>
      <c r="R2852" s="5">
        <f t="shared" si="4373"/>
        <v>2840.8775000000001</v>
      </c>
      <c r="S2852" s="4">
        <f t="shared" si="4374"/>
        <v>0.40075574236827571</v>
      </c>
      <c r="T2852" s="4">
        <f t="shared" si="4375"/>
        <v>0.29431573695862262</v>
      </c>
      <c r="U2852" s="5">
        <f t="shared" si="4367"/>
        <v>2864.1220000000003</v>
      </c>
      <c r="V2852" s="5">
        <f t="shared" si="4368"/>
        <v>47.547999999999774</v>
      </c>
      <c r="X2852" s="5">
        <f t="shared" si="4328"/>
        <v>33.819999999999709</v>
      </c>
      <c r="Y2852" s="5">
        <f t="shared" si="4329"/>
        <v>33.730000000000018</v>
      </c>
      <c r="AA2852" s="5">
        <f t="shared" si="4347"/>
        <v>1</v>
      </c>
      <c r="AB2852" s="5">
        <f t="shared" si="4348"/>
        <v>0</v>
      </c>
      <c r="AC2852" s="5">
        <f t="shared" si="4349"/>
        <v>1</v>
      </c>
      <c r="AF2852" s="5">
        <f t="shared" si="4335"/>
        <v>47.449999999999818</v>
      </c>
      <c r="AG2852" s="5">
        <f t="shared" si="4336"/>
        <v>165.35000000000036</v>
      </c>
      <c r="AH2852" s="5">
        <f t="shared" si="4337"/>
        <v>1</v>
      </c>
      <c r="AI2852" s="5">
        <f t="shared" si="4338"/>
        <v>-116.90000000000055</v>
      </c>
      <c r="AJ2852" s="5"/>
      <c r="AK2852" s="5">
        <f t="shared" si="4339"/>
        <v>1</v>
      </c>
      <c r="AL2852" s="5">
        <f t="shared" si="4359"/>
        <v>46.363000000000376</v>
      </c>
      <c r="AM2852" s="5">
        <f t="shared" si="4340"/>
        <v>47.449999999999818</v>
      </c>
      <c r="AN2852" s="5">
        <f t="shared" si="4355"/>
        <v>97.466999999999828</v>
      </c>
      <c r="AO2852" s="5">
        <f t="shared" si="4356"/>
        <v>0</v>
      </c>
      <c r="AP2852" s="5">
        <f t="shared" si="4369"/>
        <v>4</v>
      </c>
      <c r="AQ2852" s="5">
        <f t="shared" si="4387"/>
        <v>4.9000000000000004</v>
      </c>
      <c r="AR2852" s="5"/>
      <c r="AS2852" s="5">
        <f t="shared" si="4333"/>
        <v>165.35000000000036</v>
      </c>
      <c r="AT2852" s="5">
        <f t="shared" si="4355"/>
        <v>146.59499999999997</v>
      </c>
      <c r="AU2852" s="5">
        <f t="shared" si="4341"/>
        <v>-116.90000000000055</v>
      </c>
      <c r="AV2852" s="5">
        <f t="shared" si="4344"/>
        <v>-117.90000000000055</v>
      </c>
      <c r="AW2852" s="5">
        <f t="shared" si="4342"/>
        <v>2</v>
      </c>
      <c r="AX2852" s="5">
        <f t="shared" si="4296"/>
        <v>69.810000000000144</v>
      </c>
      <c r="AZ2852" s="4">
        <f t="shared" si="4377"/>
        <v>0.29431573695862262</v>
      </c>
      <c r="BA2852" s="5">
        <f t="shared" si="4383"/>
        <v>0</v>
      </c>
      <c r="BB2852" s="4">
        <f t="shared" si="4378"/>
        <v>0.11129207383278937</v>
      </c>
      <c r="BD2852" s="5">
        <v>0</v>
      </c>
      <c r="BE2852" s="4">
        <v>0.14068291144232314</v>
      </c>
      <c r="BJ2852" s="5">
        <v>137.21999999999935</v>
      </c>
      <c r="BK2852" s="5">
        <v>-8.5199999999995271</v>
      </c>
      <c r="BL2852" s="5">
        <v>31.769999999999527</v>
      </c>
      <c r="BM2852" s="5">
        <v>5</v>
      </c>
      <c r="BR2852">
        <v>34</v>
      </c>
      <c r="BS2852">
        <v>-34</v>
      </c>
    </row>
    <row r="2853" spans="1:71">
      <c r="A2853" s="7">
        <v>40624</v>
      </c>
      <c r="B2853" s="6">
        <v>6823.08</v>
      </c>
      <c r="C2853" s="6">
        <v>6826.03</v>
      </c>
      <c r="D2853" s="6">
        <v>6765.06</v>
      </c>
      <c r="E2853" s="6">
        <v>6780.97</v>
      </c>
      <c r="F2853" s="6">
        <v>3904.12</v>
      </c>
      <c r="G2853" s="6">
        <v>3926.66</v>
      </c>
      <c r="H2853" s="6">
        <v>3876.71</v>
      </c>
      <c r="I2853" s="6">
        <v>3892.71</v>
      </c>
      <c r="J2853" s="9">
        <f t="shared" si="4326"/>
        <v>60.969999999999345</v>
      </c>
      <c r="K2853" s="9">
        <f t="shared" si="4353"/>
        <v>155.83333333333326</v>
      </c>
      <c r="L2853" s="9">
        <f t="shared" si="4330"/>
        <v>49.949999999999818</v>
      </c>
      <c r="M2853" s="9">
        <f t="shared" ref="M2853" si="4394">AVERAGE(L2842:L2853)</f>
        <v>77.021666666666647</v>
      </c>
      <c r="N2853" s="6" t="s">
        <v>37</v>
      </c>
      <c r="O2853" s="9">
        <f t="shared" si="4332"/>
        <v>2888.26</v>
      </c>
      <c r="P2853" s="4">
        <f t="shared" si="4371"/>
        <v>0.75198643924144626</v>
      </c>
      <c r="Q2853" s="5">
        <f t="shared" si="4372"/>
        <v>94.389999999999873</v>
      </c>
      <c r="R2853" s="5">
        <f t="shared" si="4373"/>
        <v>2840.8775000000001</v>
      </c>
      <c r="S2853" s="4">
        <f t="shared" si="4374"/>
        <v>0.4143365828031057</v>
      </c>
      <c r="T2853" s="4">
        <f t="shared" si="4375"/>
        <v>0.25186289120715344</v>
      </c>
      <c r="U2853" s="5">
        <f t="shared" si="4367"/>
        <v>2868.4120000000003</v>
      </c>
      <c r="V2853" s="5">
        <f t="shared" si="4368"/>
        <v>19.847999999999956</v>
      </c>
      <c r="X2853" s="5">
        <f t="shared" si="4328"/>
        <v>-42.109999999999673</v>
      </c>
      <c r="Y2853" s="5">
        <f t="shared" si="4329"/>
        <v>-11.409999999999854</v>
      </c>
      <c r="AA2853" s="5">
        <f t="shared" si="4347"/>
        <v>0</v>
      </c>
      <c r="AB2853" s="5">
        <f t="shared" si="4348"/>
        <v>1</v>
      </c>
      <c r="AC2853" s="5">
        <f t="shared" si="4349"/>
        <v>1</v>
      </c>
      <c r="AF2853" s="5">
        <f t="shared" si="4335"/>
        <v>2.9499999999998181</v>
      </c>
      <c r="AG2853" s="5">
        <f t="shared" si="4336"/>
        <v>9.9099999999998545</v>
      </c>
      <c r="AH2853" s="5">
        <f t="shared" si="4337"/>
        <v>58.019999999999527</v>
      </c>
      <c r="AI2853" s="5">
        <f t="shared" si="4338"/>
        <v>51.059999999999491</v>
      </c>
      <c r="AJ2853" s="5"/>
      <c r="AK2853" s="5">
        <f t="shared" si="4339"/>
        <v>2.9499999999998181</v>
      </c>
      <c r="AL2853" s="5">
        <f t="shared" si="4359"/>
        <v>46.363000000000376</v>
      </c>
      <c r="AM2853" s="5">
        <f t="shared" si="4340"/>
        <v>58.019999999999527</v>
      </c>
      <c r="AN2853" s="5">
        <f t="shared" si="4355"/>
        <v>89.409999999999769</v>
      </c>
      <c r="AO2853" s="5">
        <f t="shared" si="4356"/>
        <v>0</v>
      </c>
      <c r="AP2853" s="5">
        <f t="shared" si="4369"/>
        <v>3</v>
      </c>
      <c r="AQ2853" s="5">
        <f t="shared" si="4387"/>
        <v>4.5999999999999996</v>
      </c>
      <c r="AR2853" s="5"/>
      <c r="AS2853" s="5">
        <f t="shared" si="4333"/>
        <v>51.059999999999491</v>
      </c>
      <c r="AT2853" s="5">
        <f t="shared" si="4355"/>
        <v>142.75499999999994</v>
      </c>
      <c r="AU2853" s="5">
        <f t="shared" si="4341"/>
        <v>9.9099999999998545</v>
      </c>
      <c r="AV2853" s="5">
        <f t="shared" si="4344"/>
        <v>-6.9600000000000364</v>
      </c>
      <c r="AW2853" s="5">
        <f t="shared" si="4342"/>
        <v>3</v>
      </c>
      <c r="AX2853" s="5">
        <f t="shared" ref="AX2853:AX2916" si="4395">PERCENTILE(AU2834:AU2853,0.9)</f>
        <v>69.810000000000144</v>
      </c>
      <c r="AZ2853" s="4">
        <f t="shared" si="4377"/>
        <v>0.25186289120715344</v>
      </c>
      <c r="BA2853" s="5">
        <f t="shared" si="4383"/>
        <v>0</v>
      </c>
      <c r="BB2853" s="4">
        <f t="shared" si="4378"/>
        <v>0.29431573695862262</v>
      </c>
      <c r="BD2853" s="5">
        <v>0</v>
      </c>
      <c r="BE2853" s="4">
        <v>0.14065908829946008</v>
      </c>
      <c r="BJ2853" s="5">
        <v>51.339999999999236</v>
      </c>
      <c r="BK2853" s="5">
        <v>10.270000000000437</v>
      </c>
      <c r="BL2853" s="5">
        <v>23.409999999999854</v>
      </c>
      <c r="BM2853" s="5">
        <v>5</v>
      </c>
      <c r="BR2853">
        <v>-42</v>
      </c>
      <c r="BS2853">
        <v>11</v>
      </c>
    </row>
    <row r="2854" spans="1:71">
      <c r="A2854" s="7">
        <v>40625</v>
      </c>
      <c r="B2854" s="6">
        <v>6749.18</v>
      </c>
      <c r="C2854" s="6">
        <v>6807.38</v>
      </c>
      <c r="D2854" s="6">
        <v>6720.02</v>
      </c>
      <c r="E2854" s="6">
        <v>6804.45</v>
      </c>
      <c r="F2854" s="6">
        <v>3875.26</v>
      </c>
      <c r="G2854" s="6">
        <v>3918</v>
      </c>
      <c r="H2854" s="6">
        <v>3875.26</v>
      </c>
      <c r="I2854" s="6">
        <v>3913.73</v>
      </c>
      <c r="J2854" s="9">
        <f t="shared" si="4326"/>
        <v>87.359999999999673</v>
      </c>
      <c r="K2854" s="9">
        <f t="shared" si="4353"/>
        <v>151.15499999999989</v>
      </c>
      <c r="L2854" s="9">
        <f t="shared" si="4330"/>
        <v>42.739999999999782</v>
      </c>
      <c r="M2854" s="9">
        <f t="shared" ref="M2854" si="4396">AVERAGE(L2843:L2854)</f>
        <v>75.619166666666615</v>
      </c>
      <c r="N2854" s="6" t="s">
        <v>37</v>
      </c>
      <c r="O2854" s="9">
        <f t="shared" si="4332"/>
        <v>2890.72</v>
      </c>
      <c r="P2854" s="4">
        <f t="shared" si="4371"/>
        <v>0.63558879805183188</v>
      </c>
      <c r="Q2854" s="5">
        <f t="shared" si="4372"/>
        <v>57.490000000000236</v>
      </c>
      <c r="R2854" s="5">
        <f t="shared" si="4373"/>
        <v>2868.5524999999998</v>
      </c>
      <c r="S2854" s="4">
        <f t="shared" si="4374"/>
        <v>0.77804852208920117</v>
      </c>
      <c r="T2854" s="4">
        <f t="shared" si="4375"/>
        <v>0.31180741306839754</v>
      </c>
      <c r="U2854" s="5">
        <f t="shared" si="4367"/>
        <v>2883.1</v>
      </c>
      <c r="V2854" s="5">
        <f t="shared" si="4368"/>
        <v>7.6199999999998909</v>
      </c>
      <c r="X2854" s="5">
        <f t="shared" si="4328"/>
        <v>55.269999999999527</v>
      </c>
      <c r="Y2854" s="5">
        <f t="shared" si="4329"/>
        <v>38.4699999999998</v>
      </c>
      <c r="AA2854" s="5">
        <f t="shared" si="4347"/>
        <v>1</v>
      </c>
      <c r="AB2854" s="5">
        <f t="shared" si="4348"/>
        <v>0</v>
      </c>
      <c r="AC2854" s="5">
        <f t="shared" si="4349"/>
        <v>1</v>
      </c>
      <c r="AF2854" s="5">
        <f t="shared" si="4335"/>
        <v>58.199999999999818</v>
      </c>
      <c r="AG2854" s="5">
        <f t="shared" si="4336"/>
        <v>26.409999999999854</v>
      </c>
      <c r="AH2854" s="5">
        <f t="shared" si="4337"/>
        <v>29.159999999999854</v>
      </c>
      <c r="AI2854" s="5">
        <f t="shared" si="4338"/>
        <v>60.949999999999818</v>
      </c>
      <c r="AJ2854" s="5"/>
      <c r="AK2854" s="5">
        <f t="shared" si="4339"/>
        <v>29.159999999999854</v>
      </c>
      <c r="AL2854" s="5">
        <f t="shared" si="4359"/>
        <v>46.363000000000376</v>
      </c>
      <c r="AM2854" s="5">
        <f t="shared" si="4340"/>
        <v>58.199999999999818</v>
      </c>
      <c r="AN2854" s="5">
        <f t="shared" si="4355"/>
        <v>88.400999999999755</v>
      </c>
      <c r="AO2854" s="5">
        <f t="shared" si="4356"/>
        <v>0</v>
      </c>
      <c r="AP2854" s="5">
        <f t="shared" si="4369"/>
        <v>3</v>
      </c>
      <c r="AQ2854" s="5">
        <f t="shared" si="4387"/>
        <v>4.4000000000000004</v>
      </c>
      <c r="AR2854" s="5"/>
      <c r="AS2854" s="5">
        <f t="shared" si="4333"/>
        <v>60.949999999999818</v>
      </c>
      <c r="AT2854" s="5">
        <f t="shared" si="4355"/>
        <v>143.30099999999993</v>
      </c>
      <c r="AU2854" s="5">
        <f t="shared" si="4341"/>
        <v>26.409999999999854</v>
      </c>
      <c r="AV2854" s="5">
        <f t="shared" si="4344"/>
        <v>31.789999999999964</v>
      </c>
      <c r="AW2854" s="5">
        <f t="shared" si="4342"/>
        <v>4</v>
      </c>
      <c r="AX2854" s="5">
        <f t="shared" si="4395"/>
        <v>69.810000000000144</v>
      </c>
      <c r="AZ2854" s="4">
        <f t="shared" si="4377"/>
        <v>0.31180741306839754</v>
      </c>
      <c r="BA2854" s="5">
        <f t="shared" si="4383"/>
        <v>0</v>
      </c>
      <c r="BB2854" s="4">
        <f t="shared" si="4378"/>
        <v>0.25186289120715344</v>
      </c>
      <c r="BD2854" s="5">
        <v>0</v>
      </c>
      <c r="BE2854" s="4">
        <v>0.1405605935696565</v>
      </c>
      <c r="BJ2854" s="5">
        <v>89.369999999999891</v>
      </c>
      <c r="BK2854" s="5">
        <v>2.6599999999998545</v>
      </c>
      <c r="BL2854" s="5">
        <v>33.380000000000109</v>
      </c>
      <c r="BM2854" s="5">
        <v>5</v>
      </c>
      <c r="BR2854">
        <v>55</v>
      </c>
      <c r="BS2854">
        <v>-38</v>
      </c>
    </row>
    <row r="2855" spans="1:71">
      <c r="A2855" s="7">
        <v>40626</v>
      </c>
      <c r="B2855" s="6">
        <v>6798.08</v>
      </c>
      <c r="C2855" s="6">
        <v>6941.72</v>
      </c>
      <c r="D2855" s="6">
        <v>6787.04</v>
      </c>
      <c r="E2855" s="6">
        <v>6933.58</v>
      </c>
      <c r="F2855" s="6">
        <v>3900.24</v>
      </c>
      <c r="G2855" s="6">
        <v>3973.02</v>
      </c>
      <c r="H2855" s="6">
        <v>3885.83</v>
      </c>
      <c r="I2855" s="6">
        <v>3968.84</v>
      </c>
      <c r="J2855" s="9">
        <f t="shared" si="4326"/>
        <v>154.68000000000029</v>
      </c>
      <c r="K2855" s="9">
        <f t="shared" si="4353"/>
        <v>151.5708333333333</v>
      </c>
      <c r="L2855" s="9">
        <f t="shared" si="4330"/>
        <v>87.190000000000055</v>
      </c>
      <c r="M2855" s="9">
        <f t="shared" ref="M2855" si="4397">AVERAGE(L2844:L2855)</f>
        <v>78.514999999999944</v>
      </c>
      <c r="N2855" s="6" t="s">
        <v>37</v>
      </c>
      <c r="O2855" s="9">
        <f t="shared" si="4332"/>
        <v>2964.74</v>
      </c>
      <c r="P2855" s="4">
        <f t="shared" si="4371"/>
        <v>1</v>
      </c>
      <c r="Q2855" s="5">
        <f t="shared" si="4372"/>
        <v>110.55999999999995</v>
      </c>
      <c r="R2855" s="5">
        <f t="shared" si="4373"/>
        <v>2881.8199999999997</v>
      </c>
      <c r="S2855" s="4">
        <f t="shared" si="4374"/>
        <v>1</v>
      </c>
      <c r="T2855" s="4">
        <f t="shared" si="4375"/>
        <v>0.86077870527114375</v>
      </c>
      <c r="U2855" s="5">
        <f t="shared" si="4367"/>
        <v>2901.9139999999998</v>
      </c>
      <c r="V2855" s="5">
        <f t="shared" si="4368"/>
        <v>62.826000000000022</v>
      </c>
      <c r="X2855" s="5">
        <f t="shared" si="4328"/>
        <v>135.5</v>
      </c>
      <c r="Y2855" s="5">
        <f t="shared" si="4329"/>
        <v>68.600000000000364</v>
      </c>
      <c r="AA2855" s="5">
        <f t="shared" si="4347"/>
        <v>1</v>
      </c>
      <c r="AB2855" s="5">
        <f t="shared" si="4348"/>
        <v>0</v>
      </c>
      <c r="AC2855" s="5">
        <f t="shared" si="4349"/>
        <v>1</v>
      </c>
      <c r="AF2855" s="5">
        <f t="shared" si="4335"/>
        <v>143.64000000000033</v>
      </c>
      <c r="AG2855" s="5">
        <f t="shared" si="4336"/>
        <v>137.27000000000044</v>
      </c>
      <c r="AH2855" s="5">
        <f t="shared" si="4337"/>
        <v>11.039999999999964</v>
      </c>
      <c r="AI2855" s="5">
        <f t="shared" si="4338"/>
        <v>17.409999999999854</v>
      </c>
      <c r="AJ2855" s="5"/>
      <c r="AK2855" s="5">
        <f t="shared" si="4339"/>
        <v>11.039999999999964</v>
      </c>
      <c r="AL2855" s="5">
        <f t="shared" si="4359"/>
        <v>46.363000000000376</v>
      </c>
      <c r="AM2855" s="5">
        <f t="shared" si="4340"/>
        <v>143.64000000000033</v>
      </c>
      <c r="AN2855" s="5">
        <f t="shared" si="4355"/>
        <v>97.090999999999809</v>
      </c>
      <c r="AO2855" s="5">
        <f t="shared" si="4356"/>
        <v>1</v>
      </c>
      <c r="AP2855" s="5">
        <f t="shared" si="4369"/>
        <v>4</v>
      </c>
      <c r="AQ2855" s="5">
        <f t="shared" si="4387"/>
        <v>4.3</v>
      </c>
      <c r="AR2855" s="5"/>
      <c r="AS2855" s="5">
        <f t="shared" si="4333"/>
        <v>137.27000000000044</v>
      </c>
      <c r="AT2855" s="5">
        <f t="shared" si="4355"/>
        <v>146.04299999999995</v>
      </c>
      <c r="AU2855" s="5">
        <f t="shared" si="4341"/>
        <v>17.409999999999854</v>
      </c>
      <c r="AV2855" s="5">
        <f t="shared" si="4344"/>
        <v>6.3699999999998909</v>
      </c>
      <c r="AW2855" s="5">
        <f t="shared" si="4342"/>
        <v>5</v>
      </c>
      <c r="AX2855" s="5">
        <f t="shared" si="4395"/>
        <v>69.810000000000144</v>
      </c>
      <c r="AZ2855" s="4">
        <f t="shared" si="4377"/>
        <v>0.86077870527114375</v>
      </c>
      <c r="BA2855" s="5">
        <f t="shared" si="4383"/>
        <v>0</v>
      </c>
      <c r="BB2855" s="4">
        <f t="shared" si="4378"/>
        <v>0.31180741306839754</v>
      </c>
      <c r="BD2855" s="5">
        <v>0</v>
      </c>
      <c r="BE2855" s="4">
        <v>0.13854315445827245</v>
      </c>
      <c r="BJ2855" s="5">
        <v>106.21999999999935</v>
      </c>
      <c r="BK2855" s="5">
        <v>-5.9799999999995634</v>
      </c>
      <c r="BL2855" s="5">
        <v>92.699999999999818</v>
      </c>
      <c r="BM2855" s="5">
        <v>5</v>
      </c>
      <c r="BR2855">
        <v>136</v>
      </c>
      <c r="BS2855">
        <v>-47</v>
      </c>
    </row>
    <row r="2856" spans="1:71">
      <c r="A2856" s="7">
        <v>40627</v>
      </c>
      <c r="B2856" s="6">
        <v>6971.77</v>
      </c>
      <c r="C2856" s="6">
        <v>6985.25</v>
      </c>
      <c r="D2856" s="6">
        <v>6920.57</v>
      </c>
      <c r="E2856" s="6">
        <v>6946.36</v>
      </c>
      <c r="F2856" s="6">
        <v>3986.56</v>
      </c>
      <c r="G2856" s="6">
        <v>3986.56</v>
      </c>
      <c r="H2856" s="6">
        <v>3960.19</v>
      </c>
      <c r="I2856" s="6">
        <v>3972.38</v>
      </c>
      <c r="J2856" s="9">
        <f t="shared" si="4326"/>
        <v>64.680000000000291</v>
      </c>
      <c r="K2856" s="9">
        <f t="shared" si="4353"/>
        <v>147.9375</v>
      </c>
      <c r="L2856" s="9">
        <f t="shared" si="4330"/>
        <v>26.369999999999891</v>
      </c>
      <c r="M2856" s="9">
        <f t="shared" ref="M2856" si="4398">AVERAGE(L2845:L2856)</f>
        <v>76.554166666666603</v>
      </c>
      <c r="N2856" s="6" t="s">
        <v>37</v>
      </c>
      <c r="O2856" s="9">
        <f t="shared" si="4332"/>
        <v>2973.9799999999996</v>
      </c>
      <c r="P2856" s="4">
        <f t="shared" si="4371"/>
        <v>1</v>
      </c>
      <c r="Q2856" s="5">
        <f t="shared" si="4372"/>
        <v>85.719999999999345</v>
      </c>
      <c r="R2856" s="5">
        <f t="shared" si="4373"/>
        <v>2909.69</v>
      </c>
      <c r="S2856" s="4">
        <f t="shared" si="4374"/>
        <v>1</v>
      </c>
      <c r="T2856" s="4">
        <f t="shared" si="4375"/>
        <v>1</v>
      </c>
      <c r="U2856" s="5">
        <f t="shared" si="4367"/>
        <v>2925.8739999999998</v>
      </c>
      <c r="V2856" s="5">
        <f t="shared" si="4368"/>
        <v>48.105999999999767</v>
      </c>
      <c r="X2856" s="5">
        <f t="shared" si="4328"/>
        <v>-25.410000000000764</v>
      </c>
      <c r="Y2856" s="5">
        <f t="shared" si="4329"/>
        <v>-14.179999999999836</v>
      </c>
      <c r="AA2856" s="5">
        <f t="shared" si="4347"/>
        <v>0</v>
      </c>
      <c r="AB2856" s="5">
        <f t="shared" si="4348"/>
        <v>1</v>
      </c>
      <c r="AC2856" s="5">
        <f t="shared" si="4349"/>
        <v>1</v>
      </c>
      <c r="AF2856" s="5">
        <f t="shared" si="4335"/>
        <v>13.479999999999563</v>
      </c>
      <c r="AG2856" s="5">
        <f t="shared" si="4336"/>
        <v>51.670000000000073</v>
      </c>
      <c r="AH2856" s="5">
        <f t="shared" si="4337"/>
        <v>51.200000000000728</v>
      </c>
      <c r="AI2856" s="5">
        <f t="shared" si="4338"/>
        <v>13.010000000000218</v>
      </c>
      <c r="AJ2856" s="5"/>
      <c r="AK2856" s="5">
        <f t="shared" si="4339"/>
        <v>13.479999999999563</v>
      </c>
      <c r="AL2856" s="5">
        <f t="shared" si="4359"/>
        <v>46.363000000000376</v>
      </c>
      <c r="AM2856" s="5">
        <f t="shared" si="4340"/>
        <v>51.200000000000728</v>
      </c>
      <c r="AN2856" s="5">
        <f t="shared" si="4355"/>
        <v>98.315999999999889</v>
      </c>
      <c r="AO2856" s="5">
        <f t="shared" si="4356"/>
        <v>0</v>
      </c>
      <c r="AP2856" s="5">
        <f t="shared" si="4369"/>
        <v>4</v>
      </c>
      <c r="AQ2856" s="5">
        <f t="shared" si="4387"/>
        <v>4.2</v>
      </c>
      <c r="AR2856" s="5"/>
      <c r="AS2856" s="5">
        <f t="shared" si="4333"/>
        <v>51.670000000000073</v>
      </c>
      <c r="AT2856" s="5">
        <f t="shared" si="4355"/>
        <v>141.23199999999997</v>
      </c>
      <c r="AU2856" s="5">
        <f t="shared" si="4341"/>
        <v>13.010000000000218</v>
      </c>
      <c r="AV2856" s="5">
        <f t="shared" si="4344"/>
        <v>-38.190000000000509</v>
      </c>
      <c r="AW2856" s="5">
        <f t="shared" si="4342"/>
        <v>6</v>
      </c>
      <c r="AX2856" s="5">
        <f t="shared" si="4395"/>
        <v>69.810000000000144</v>
      </c>
      <c r="AZ2856" s="4">
        <f t="shared" si="4377"/>
        <v>1</v>
      </c>
      <c r="BA2856" s="5">
        <f t="shared" si="4383"/>
        <v>0</v>
      </c>
      <c r="BB2856" s="4">
        <f t="shared" si="4378"/>
        <v>0.86077870527114375</v>
      </c>
      <c r="BD2856" s="5">
        <v>0</v>
      </c>
      <c r="BE2856" s="4">
        <v>0.13788805801042495</v>
      </c>
      <c r="BJ2856" s="5">
        <v>110.27999999999975</v>
      </c>
      <c r="BK2856" s="5">
        <v>59.640000000000327</v>
      </c>
      <c r="BL2856" s="5">
        <v>4.930000000000291</v>
      </c>
      <c r="BM2856" s="5">
        <v>5</v>
      </c>
      <c r="BR2856">
        <v>-25</v>
      </c>
      <c r="BS2856">
        <v>14</v>
      </c>
    </row>
    <row r="2857" spans="1:71">
      <c r="A2857" s="7">
        <v>40630</v>
      </c>
      <c r="B2857" s="6">
        <v>6931.86</v>
      </c>
      <c r="C2857" s="6">
        <v>6981.19</v>
      </c>
      <c r="D2857" s="6">
        <v>6915.58</v>
      </c>
      <c r="E2857" s="6">
        <v>6938.63</v>
      </c>
      <c r="F2857" s="6">
        <v>3966.77</v>
      </c>
      <c r="G2857" s="6">
        <v>3991.32</v>
      </c>
      <c r="H2857" s="6">
        <v>3959.85</v>
      </c>
      <c r="I2857" s="6">
        <v>3976.95</v>
      </c>
      <c r="J2857" s="9">
        <f t="shared" si="4326"/>
        <v>65.609999999999673</v>
      </c>
      <c r="K2857" s="9">
        <f t="shared" si="4353"/>
        <v>144.25083333333328</v>
      </c>
      <c r="L2857" s="9">
        <f t="shared" si="4330"/>
        <v>31.470000000000255</v>
      </c>
      <c r="M2857" s="9">
        <f t="shared" ref="M2857" si="4399">AVERAGE(L2846:L2857)</f>
        <v>74.713333333333296</v>
      </c>
      <c r="N2857" s="6" t="s">
        <v>37</v>
      </c>
      <c r="O2857" s="9">
        <f t="shared" si="4332"/>
        <v>2961.6800000000003</v>
      </c>
      <c r="P2857" s="4">
        <f t="shared" si="4371"/>
        <v>0.8565095660289388</v>
      </c>
      <c r="Q2857" s="5">
        <f t="shared" si="4372"/>
        <v>85.719999999999345</v>
      </c>
      <c r="R2857" s="5">
        <f t="shared" si="4373"/>
        <v>2909.69</v>
      </c>
      <c r="S2857" s="4">
        <f t="shared" si="4374"/>
        <v>0.89732888146912104</v>
      </c>
      <c r="T2857" s="4">
        <f t="shared" si="4375"/>
        <v>0.92150606253988943</v>
      </c>
      <c r="U2857" s="5">
        <f t="shared" si="4367"/>
        <v>2935.8759999999997</v>
      </c>
      <c r="V2857" s="5">
        <f t="shared" si="4368"/>
        <v>25.804000000000542</v>
      </c>
      <c r="X2857" s="5">
        <f t="shared" si="4328"/>
        <v>6.7700000000004366</v>
      </c>
      <c r="Y2857" s="5">
        <f t="shared" si="4329"/>
        <v>10.179999999999836</v>
      </c>
      <c r="AA2857" s="5">
        <f t="shared" si="4347"/>
        <v>1</v>
      </c>
      <c r="AB2857" s="5">
        <f t="shared" si="4348"/>
        <v>0</v>
      </c>
      <c r="AC2857" s="5">
        <f t="shared" si="4349"/>
        <v>1</v>
      </c>
      <c r="AF2857" s="5">
        <f t="shared" si="4335"/>
        <v>49.329999999999927</v>
      </c>
      <c r="AG2857" s="5">
        <f t="shared" si="4336"/>
        <v>34.829999999999927</v>
      </c>
      <c r="AH2857" s="5">
        <f t="shared" si="4337"/>
        <v>16.279999999999745</v>
      </c>
      <c r="AI2857" s="5">
        <f t="shared" si="4338"/>
        <v>30.779999999999745</v>
      </c>
      <c r="AJ2857" s="5"/>
      <c r="AK2857" s="5">
        <f t="shared" si="4339"/>
        <v>16.279999999999745</v>
      </c>
      <c r="AL2857" s="5">
        <f t="shared" si="4359"/>
        <v>45.870000000000161</v>
      </c>
      <c r="AM2857" s="5">
        <f t="shared" si="4340"/>
        <v>49.329999999999927</v>
      </c>
      <c r="AN2857" s="5">
        <f t="shared" si="4355"/>
        <v>98.235999999999962</v>
      </c>
      <c r="AO2857" s="5">
        <f t="shared" si="4356"/>
        <v>0</v>
      </c>
      <c r="AP2857" s="5">
        <f t="shared" si="4369"/>
        <v>4</v>
      </c>
      <c r="AQ2857" s="5">
        <f t="shared" si="4387"/>
        <v>4.2</v>
      </c>
      <c r="AR2857" s="5"/>
      <c r="AS2857" s="5">
        <f t="shared" si="4333"/>
        <v>34.829999999999927</v>
      </c>
      <c r="AT2857" s="5">
        <f t="shared" si="4355"/>
        <v>131.35999999999996</v>
      </c>
      <c r="AU2857" s="5">
        <f t="shared" si="4341"/>
        <v>30.779999999999745</v>
      </c>
      <c r="AV2857" s="5">
        <f t="shared" si="4344"/>
        <v>14.5</v>
      </c>
      <c r="AW2857" s="5">
        <f t="shared" si="4342"/>
        <v>2</v>
      </c>
      <c r="AX2857" s="5">
        <f t="shared" si="4395"/>
        <v>69.810000000000144</v>
      </c>
      <c r="AZ2857" s="4">
        <f t="shared" si="4377"/>
        <v>0.92150606253988943</v>
      </c>
      <c r="BA2857" s="5">
        <f t="shared" si="4383"/>
        <v>-12.299999999999272</v>
      </c>
      <c r="BB2857" s="4">
        <f t="shared" si="4378"/>
        <v>1</v>
      </c>
      <c r="BD2857" s="5">
        <v>0</v>
      </c>
      <c r="BE2857" s="4">
        <v>0.13770913770914045</v>
      </c>
      <c r="BJ2857" s="5">
        <v>93.369999999999891</v>
      </c>
      <c r="BK2857" s="5">
        <v>38.350000000000364</v>
      </c>
      <c r="BL2857" s="5">
        <v>24.109999999999673</v>
      </c>
      <c r="BM2857" s="5">
        <v>5</v>
      </c>
      <c r="BR2857">
        <v>7</v>
      </c>
      <c r="BS2857">
        <v>-10</v>
      </c>
    </row>
    <row r="2858" spans="1:71">
      <c r="A2858" s="7">
        <v>40631</v>
      </c>
      <c r="B2858" s="6">
        <v>6952.51</v>
      </c>
      <c r="C2858" s="6">
        <v>6960.16</v>
      </c>
      <c r="D2858" s="6">
        <v>6867.42</v>
      </c>
      <c r="E2858" s="6">
        <v>6934.44</v>
      </c>
      <c r="F2858" s="6">
        <v>3984.05</v>
      </c>
      <c r="G2858" s="6">
        <v>3990.73</v>
      </c>
      <c r="H2858" s="6">
        <v>3949.2</v>
      </c>
      <c r="I2858" s="6">
        <v>3987.8</v>
      </c>
      <c r="J2858" s="9">
        <f t="shared" si="4326"/>
        <v>92.739999999999782</v>
      </c>
      <c r="K2858" s="9">
        <f t="shared" si="4353"/>
        <v>143.6641666666666</v>
      </c>
      <c r="L2858" s="9">
        <f t="shared" si="4330"/>
        <v>41.5300000000002</v>
      </c>
      <c r="M2858" s="9">
        <f t="shared" ref="M2858" si="4400">AVERAGE(L2847:L2858)</f>
        <v>74.109166666666667</v>
      </c>
      <c r="N2858" s="6" t="s">
        <v>37</v>
      </c>
      <c r="O2858" s="9">
        <f t="shared" si="4332"/>
        <v>2946.6399999999994</v>
      </c>
      <c r="P2858" s="4">
        <f t="shared" si="4371"/>
        <v>0.67163103531107105</v>
      </c>
      <c r="Q2858" s="5">
        <f t="shared" si="4372"/>
        <v>83.259999999999764</v>
      </c>
      <c r="R2858" s="5">
        <f t="shared" si="4373"/>
        <v>2911.5349999999999</v>
      </c>
      <c r="S2858" s="4">
        <f t="shared" si="4374"/>
        <v>0.68105459636023846</v>
      </c>
      <c r="T2858" s="4">
        <f t="shared" si="4375"/>
        <v>0.77178631051752744</v>
      </c>
      <c r="U2858" s="5">
        <f t="shared" si="4367"/>
        <v>2947.5519999999997</v>
      </c>
      <c r="V2858" s="5">
        <f t="shared" si="4368"/>
        <v>-0.91200000000026193</v>
      </c>
      <c r="X2858" s="5">
        <f t="shared" si="4328"/>
        <v>-18.070000000000618</v>
      </c>
      <c r="Y2858" s="5">
        <f t="shared" si="4329"/>
        <v>3.75</v>
      </c>
      <c r="AA2858" s="5">
        <f t="shared" si="4347"/>
        <v>0</v>
      </c>
      <c r="AB2858" s="5">
        <f t="shared" si="4348"/>
        <v>0</v>
      </c>
      <c r="AC2858" s="5">
        <f t="shared" si="4349"/>
        <v>0</v>
      </c>
      <c r="AF2858" s="5">
        <f t="shared" si="4335"/>
        <v>7.6499999999996362</v>
      </c>
      <c r="AG2858" s="5">
        <f t="shared" si="4336"/>
        <v>21.529999999999745</v>
      </c>
      <c r="AH2858" s="5">
        <f t="shared" si="4337"/>
        <v>85.090000000000146</v>
      </c>
      <c r="AI2858" s="5">
        <f t="shared" si="4338"/>
        <v>71.210000000000036</v>
      </c>
      <c r="AJ2858" s="5"/>
      <c r="AK2858" s="5">
        <f t="shared" si="4339"/>
        <v>7.6499999999996362</v>
      </c>
      <c r="AL2858" s="5">
        <f t="shared" si="4359"/>
        <v>41.217000000000098</v>
      </c>
      <c r="AM2858" s="5">
        <f t="shared" si="4340"/>
        <v>85.090000000000146</v>
      </c>
      <c r="AN2858" s="5">
        <f t="shared" si="4355"/>
        <v>88.185000000000031</v>
      </c>
      <c r="AO2858" s="5">
        <f t="shared" si="4356"/>
        <v>0</v>
      </c>
      <c r="AP2858" s="5">
        <f t="shared" si="4369"/>
        <v>3</v>
      </c>
      <c r="AQ2858" s="5">
        <f t="shared" si="4387"/>
        <v>4.0999999999999996</v>
      </c>
      <c r="AR2858" s="5"/>
      <c r="AS2858" s="5">
        <f t="shared" si="4333"/>
        <v>71.210000000000036</v>
      </c>
      <c r="AT2858" s="5">
        <f t="shared" si="4355"/>
        <v>100.15699999999997</v>
      </c>
      <c r="AU2858" s="5">
        <f t="shared" si="4341"/>
        <v>21.529999999999745</v>
      </c>
      <c r="AV2858" s="5">
        <f t="shared" si="4344"/>
        <v>-13.880000000000109</v>
      </c>
      <c r="AW2858" s="5">
        <f t="shared" si="4342"/>
        <v>3</v>
      </c>
      <c r="AX2858" s="5">
        <f t="shared" si="4395"/>
        <v>61.090999999999632</v>
      </c>
      <c r="AZ2858" s="4">
        <f t="shared" si="4377"/>
        <v>0.77178631051752744</v>
      </c>
      <c r="BA2858" s="5">
        <f t="shared" si="4383"/>
        <v>-15.040000000000873</v>
      </c>
      <c r="BB2858" s="4">
        <f t="shared" si="4378"/>
        <v>0.92150606253988943</v>
      </c>
      <c r="BD2858" s="5">
        <v>0</v>
      </c>
      <c r="BE2858" s="4">
        <v>0.13727165901078828</v>
      </c>
      <c r="BJ2858" s="5">
        <v>167.28000000000065</v>
      </c>
      <c r="BK2858" s="5">
        <v>-32.780000000000655</v>
      </c>
      <c r="BL2858" s="5">
        <v>52.220000000000255</v>
      </c>
      <c r="BM2858" s="5">
        <v>5</v>
      </c>
      <c r="BR2858">
        <v>-57</v>
      </c>
      <c r="BS2858">
        <v>-4</v>
      </c>
    </row>
    <row r="2859" spans="1:71">
      <c r="A2859" s="7">
        <v>40632</v>
      </c>
      <c r="B2859" s="6">
        <v>7010.77</v>
      </c>
      <c r="C2859" s="6">
        <v>7065.27</v>
      </c>
      <c r="D2859" s="6">
        <v>7002.77</v>
      </c>
      <c r="E2859" s="6">
        <v>7057.15</v>
      </c>
      <c r="F2859" s="6">
        <v>4024.02</v>
      </c>
      <c r="G2859" s="6">
        <v>4031.18</v>
      </c>
      <c r="H2859" s="6">
        <v>4011.71</v>
      </c>
      <c r="I2859" s="6">
        <v>4024.44</v>
      </c>
      <c r="J2859" s="9">
        <f t="shared" si="4326"/>
        <v>130.83000000000084</v>
      </c>
      <c r="K2859" s="9">
        <f t="shared" si="4353"/>
        <v>143.4375</v>
      </c>
      <c r="L2859" s="9">
        <f t="shared" si="4330"/>
        <v>43.379999999999654</v>
      </c>
      <c r="M2859" s="9">
        <f t="shared" ref="M2859" si="4401">AVERAGE(L2848:L2859)</f>
        <v>72.034166666666621</v>
      </c>
      <c r="N2859" s="6" t="s">
        <v>36</v>
      </c>
      <c r="O2859" s="9">
        <f t="shared" si="4332"/>
        <v>3032.7099999999996</v>
      </c>
      <c r="P2859" s="4">
        <f t="shared" si="4371"/>
        <v>1</v>
      </c>
      <c r="Q2859" s="5">
        <f t="shared" si="4372"/>
        <v>86.070000000000164</v>
      </c>
      <c r="R2859" s="5">
        <f t="shared" si="4373"/>
        <v>2968.1574999999993</v>
      </c>
      <c r="S2859" s="4">
        <f t="shared" si="4374"/>
        <v>1</v>
      </c>
      <c r="T2859" s="4">
        <f t="shared" si="4375"/>
        <v>1</v>
      </c>
      <c r="U2859" s="5">
        <f t="shared" si="4367"/>
        <v>2975.95</v>
      </c>
      <c r="V2859" s="5">
        <f t="shared" si="4368"/>
        <v>56.759999999999764</v>
      </c>
      <c r="X2859" s="5">
        <f t="shared" si="4328"/>
        <v>46.3799999999992</v>
      </c>
      <c r="Y2859" s="5">
        <f t="shared" si="4329"/>
        <v>0.42000000000007276</v>
      </c>
      <c r="AA2859" s="5">
        <f t="shared" si="4347"/>
        <v>1</v>
      </c>
      <c r="AB2859" s="5">
        <f t="shared" si="4348"/>
        <v>0</v>
      </c>
      <c r="AC2859" s="5">
        <f t="shared" si="4349"/>
        <v>1</v>
      </c>
      <c r="AF2859" s="5">
        <f t="shared" si="4335"/>
        <v>54.5</v>
      </c>
      <c r="AG2859" s="5">
        <f t="shared" si="4336"/>
        <v>130.83000000000084</v>
      </c>
      <c r="AH2859" s="5">
        <f t="shared" si="4337"/>
        <v>8</v>
      </c>
      <c r="AI2859" s="5">
        <f t="shared" si="4338"/>
        <v>-68.330000000000837</v>
      </c>
      <c r="AJ2859" s="5"/>
      <c r="AK2859" s="5">
        <f t="shared" si="4339"/>
        <v>8</v>
      </c>
      <c r="AL2859" s="5">
        <f t="shared" si="4359"/>
        <v>41.217000000000098</v>
      </c>
      <c r="AM2859" s="5">
        <f t="shared" si="4340"/>
        <v>54.5</v>
      </c>
      <c r="AN2859" s="5">
        <f t="shared" si="4355"/>
        <v>74.189000000000036</v>
      </c>
      <c r="AO2859" s="5">
        <f t="shared" si="4356"/>
        <v>0</v>
      </c>
      <c r="AP2859" s="5">
        <f t="shared" si="4369"/>
        <v>2</v>
      </c>
      <c r="AQ2859" s="5">
        <f t="shared" si="4387"/>
        <v>3.8</v>
      </c>
      <c r="AR2859" s="5"/>
      <c r="AS2859" s="5">
        <f t="shared" si="4333"/>
        <v>130.83000000000084</v>
      </c>
      <c r="AT2859" s="5">
        <f t="shared" si="4355"/>
        <v>98.659000000000106</v>
      </c>
      <c r="AU2859" s="5">
        <f t="shared" si="4341"/>
        <v>-68.330000000000837</v>
      </c>
      <c r="AV2859" s="5">
        <f t="shared" si="4344"/>
        <v>-76.330000000000837</v>
      </c>
      <c r="AW2859" s="5">
        <f t="shared" si="4342"/>
        <v>4</v>
      </c>
      <c r="AX2859" s="5">
        <f t="shared" si="4395"/>
        <v>61.090999999999632</v>
      </c>
      <c r="AZ2859" s="4">
        <f t="shared" si="4377"/>
        <v>1</v>
      </c>
      <c r="BA2859" s="5">
        <f t="shared" si="4383"/>
        <v>0</v>
      </c>
      <c r="BB2859" s="4">
        <f t="shared" si="4378"/>
        <v>0.77178631051752744</v>
      </c>
      <c r="BD2859" s="5">
        <v>0</v>
      </c>
      <c r="BE2859" s="4">
        <v>0.13714657133571864</v>
      </c>
      <c r="BJ2859" s="5">
        <v>73.6899999999996</v>
      </c>
      <c r="BK2859" s="5">
        <v>7.1499999999996362</v>
      </c>
      <c r="BL2859" s="5">
        <v>14.550000000000182</v>
      </c>
      <c r="BM2859" s="5">
        <v>5</v>
      </c>
      <c r="BR2859">
        <v>8</v>
      </c>
      <c r="BS2859">
        <v>0</v>
      </c>
    </row>
    <row r="2860" spans="1:71">
      <c r="A2860" s="7">
        <v>40633</v>
      </c>
      <c r="B2860" s="6">
        <v>7068.29</v>
      </c>
      <c r="C2860" s="6">
        <v>7079.76</v>
      </c>
      <c r="D2860" s="6">
        <v>7041.31</v>
      </c>
      <c r="E2860" s="6">
        <v>7041.31</v>
      </c>
      <c r="F2860" s="6">
        <v>4025.87</v>
      </c>
      <c r="G2860" s="6">
        <v>4037.4</v>
      </c>
      <c r="H2860" s="6">
        <v>3989.18</v>
      </c>
      <c r="I2860" s="6">
        <v>3989.18</v>
      </c>
      <c r="J2860" s="9">
        <f t="shared" si="4326"/>
        <v>38.449999999999818</v>
      </c>
      <c r="K2860" s="9">
        <f t="shared" si="4353"/>
        <v>114.705</v>
      </c>
      <c r="L2860" s="9">
        <f t="shared" si="4330"/>
        <v>48.220000000000255</v>
      </c>
      <c r="M2860" s="9">
        <f t="shared" ref="M2860" si="4402">AVERAGE(L2849:L2860)</f>
        <v>62.304999999999986</v>
      </c>
      <c r="N2860" s="6" t="s">
        <v>37</v>
      </c>
      <c r="O2860" s="9">
        <f t="shared" si="4332"/>
        <v>3052.1300000000006</v>
      </c>
      <c r="P2860" s="4">
        <f t="shared" si="4371"/>
        <v>1</v>
      </c>
      <c r="Q2860" s="5">
        <f t="shared" si="4372"/>
        <v>105.49000000000115</v>
      </c>
      <c r="R2860" s="5">
        <f t="shared" si="4373"/>
        <v>2973.0124999999998</v>
      </c>
      <c r="S2860" s="4">
        <f t="shared" si="4374"/>
        <v>1</v>
      </c>
      <c r="T2860" s="4">
        <f t="shared" si="4375"/>
        <v>1</v>
      </c>
      <c r="U2860" s="5">
        <f t="shared" si="4367"/>
        <v>2993.4279999999999</v>
      </c>
      <c r="V2860" s="5">
        <f t="shared" si="4368"/>
        <v>58.70200000000068</v>
      </c>
      <c r="X2860" s="5">
        <f t="shared" si="4328"/>
        <v>-26.979999999999563</v>
      </c>
      <c r="Y2860" s="5">
        <f t="shared" si="4329"/>
        <v>-36.690000000000055</v>
      </c>
      <c r="AA2860" s="5">
        <f t="shared" si="4347"/>
        <v>0</v>
      </c>
      <c r="AB2860" s="5">
        <f t="shared" si="4348"/>
        <v>1</v>
      </c>
      <c r="AC2860" s="5">
        <f t="shared" si="4349"/>
        <v>1</v>
      </c>
      <c r="AF2860" s="5">
        <f t="shared" si="4335"/>
        <v>11.470000000000255</v>
      </c>
      <c r="AG2860" s="5">
        <f t="shared" si="4336"/>
        <v>22.610000000000582</v>
      </c>
      <c r="AH2860" s="5">
        <f t="shared" si="4337"/>
        <v>26.979999999999563</v>
      </c>
      <c r="AI2860" s="5">
        <f t="shared" si="4338"/>
        <v>15.839999999999236</v>
      </c>
      <c r="AJ2860" s="5"/>
      <c r="AK2860" s="5">
        <f t="shared" si="4339"/>
        <v>11.470000000000255</v>
      </c>
      <c r="AL2860" s="5">
        <f t="shared" si="4359"/>
        <v>30.857999999999898</v>
      </c>
      <c r="AM2860" s="5">
        <f t="shared" si="4340"/>
        <v>26.979999999999563</v>
      </c>
      <c r="AN2860" s="5">
        <f t="shared" si="4355"/>
        <v>63.389000000000031</v>
      </c>
      <c r="AO2860" s="5">
        <f t="shared" si="4356"/>
        <v>0</v>
      </c>
      <c r="AP2860" s="5">
        <f t="shared" si="4369"/>
        <v>1</v>
      </c>
      <c r="AQ2860" s="5">
        <f t="shared" si="4387"/>
        <v>3.3</v>
      </c>
      <c r="AR2860" s="5"/>
      <c r="AS2860" s="5">
        <f t="shared" si="4333"/>
        <v>22.610000000000582</v>
      </c>
      <c r="AT2860" s="5">
        <f t="shared" si="4355"/>
        <v>83.021000000000186</v>
      </c>
      <c r="AU2860" s="5">
        <f t="shared" si="4341"/>
        <v>15.839999999999236</v>
      </c>
      <c r="AV2860" s="5">
        <f t="shared" si="4344"/>
        <v>-11.140000000000327</v>
      </c>
      <c r="AW2860" s="5">
        <f t="shared" si="4342"/>
        <v>5</v>
      </c>
      <c r="AX2860" s="5">
        <f t="shared" si="4395"/>
        <v>61.090999999999632</v>
      </c>
      <c r="AZ2860" s="4">
        <f t="shared" si="4377"/>
        <v>1</v>
      </c>
      <c r="BA2860" s="5">
        <f t="shared" si="4383"/>
        <v>19.420000000000982</v>
      </c>
      <c r="BB2860" s="4">
        <f t="shared" si="4378"/>
        <v>1</v>
      </c>
      <c r="BD2860" s="5">
        <v>0</v>
      </c>
      <c r="BE2860" s="4">
        <v>0.13564041368333921</v>
      </c>
      <c r="BJ2860" s="5">
        <v>133.11999999999989</v>
      </c>
      <c r="BK2860" s="5">
        <v>-0.22999999999956344</v>
      </c>
      <c r="BL2860" s="5">
        <v>17.899999999999636</v>
      </c>
      <c r="BM2860" s="5">
        <v>5</v>
      </c>
      <c r="BR2860">
        <v>-27</v>
      </c>
      <c r="BS2860">
        <v>37</v>
      </c>
    </row>
    <row r="2861" spans="1:71">
      <c r="A2861" s="7">
        <v>40634</v>
      </c>
      <c r="B2861" s="6">
        <v>7086.56</v>
      </c>
      <c r="C2861" s="6">
        <v>7192.38</v>
      </c>
      <c r="D2861" s="6">
        <v>7086.56</v>
      </c>
      <c r="E2861" s="6">
        <v>7179.81</v>
      </c>
      <c r="F2861" s="6">
        <v>4014.58</v>
      </c>
      <c r="G2861" s="6">
        <v>4055.88</v>
      </c>
      <c r="H2861" s="6">
        <v>4002.23</v>
      </c>
      <c r="I2861" s="6">
        <v>4054.76</v>
      </c>
      <c r="J2861" s="9">
        <f t="shared" si="4326"/>
        <v>151.06999999999971</v>
      </c>
      <c r="K2861" s="9">
        <f t="shared" si="4353"/>
        <v>108.0291666666667</v>
      </c>
      <c r="L2861" s="9">
        <f t="shared" si="4330"/>
        <v>66.700000000000273</v>
      </c>
      <c r="M2861" s="9">
        <f t="shared" ref="M2861" si="4403">AVERAGE(L2850:L2861)</f>
        <v>58.955833333333352</v>
      </c>
      <c r="N2861" s="6" t="s">
        <v>37</v>
      </c>
      <c r="O2861" s="9">
        <f t="shared" si="4332"/>
        <v>3125.05</v>
      </c>
      <c r="P2861" s="4">
        <f t="shared" si="4371"/>
        <v>1</v>
      </c>
      <c r="Q2861" s="5">
        <f t="shared" si="4372"/>
        <v>178.41000000000076</v>
      </c>
      <c r="R2861" s="5">
        <f t="shared" si="4373"/>
        <v>2991.2424999999994</v>
      </c>
      <c r="S2861" s="4">
        <f t="shared" si="4374"/>
        <v>1</v>
      </c>
      <c r="T2861" s="4">
        <f t="shared" si="4375"/>
        <v>1</v>
      </c>
      <c r="U2861" s="5">
        <f t="shared" si="4367"/>
        <v>3023.6419999999998</v>
      </c>
      <c r="V2861" s="5">
        <f t="shared" si="4368"/>
        <v>101.40800000000036</v>
      </c>
      <c r="X2861" s="5">
        <f t="shared" si="4328"/>
        <v>93.25</v>
      </c>
      <c r="Y2861" s="5">
        <f t="shared" si="4329"/>
        <v>40.180000000000291</v>
      </c>
      <c r="AA2861" s="5">
        <f t="shared" si="4347"/>
        <v>1</v>
      </c>
      <c r="AB2861" s="5">
        <f t="shared" si="4348"/>
        <v>0</v>
      </c>
      <c r="AC2861" s="5">
        <f t="shared" si="4349"/>
        <v>1</v>
      </c>
      <c r="AF2861" s="5">
        <f t="shared" si="4335"/>
        <v>105.81999999999971</v>
      </c>
      <c r="AG2861" s="5">
        <f t="shared" si="4336"/>
        <v>151.06999999999971</v>
      </c>
      <c r="AH2861" s="5">
        <f t="shared" si="4337"/>
        <v>0</v>
      </c>
      <c r="AI2861" s="5">
        <f t="shared" si="4338"/>
        <v>-45.25</v>
      </c>
      <c r="AJ2861" s="5"/>
      <c r="AK2861" s="5">
        <f t="shared" si="4339"/>
        <v>0</v>
      </c>
      <c r="AL2861" s="5">
        <f t="shared" si="4359"/>
        <v>17.567999999999753</v>
      </c>
      <c r="AM2861" s="5">
        <f t="shared" si="4340"/>
        <v>105.81999999999971</v>
      </c>
      <c r="AN2861" s="5">
        <f t="shared" si="4355"/>
        <v>68.022999999999954</v>
      </c>
      <c r="AO2861" s="5">
        <f t="shared" si="4356"/>
        <v>1</v>
      </c>
      <c r="AP2861" s="5">
        <f t="shared" si="4369"/>
        <v>2</v>
      </c>
      <c r="AQ2861" s="5">
        <f t="shared" si="4387"/>
        <v>3</v>
      </c>
      <c r="AR2861" s="5"/>
      <c r="AS2861" s="5">
        <f t="shared" si="4333"/>
        <v>151.06999999999971</v>
      </c>
      <c r="AT2861" s="5">
        <f t="shared" si="4355"/>
        <v>87.68500000000013</v>
      </c>
      <c r="AU2861" s="5">
        <f t="shared" si="4341"/>
        <v>-45.25</v>
      </c>
      <c r="AV2861" s="5">
        <f t="shared" si="4344"/>
        <v>-45.25</v>
      </c>
      <c r="AW2861" s="5">
        <f t="shared" si="4342"/>
        <v>6</v>
      </c>
      <c r="AX2861" s="5">
        <f t="shared" si="4395"/>
        <v>53.533999999999935</v>
      </c>
      <c r="AZ2861" s="4">
        <f t="shared" si="4377"/>
        <v>1</v>
      </c>
      <c r="BA2861" s="5">
        <f t="shared" si="4383"/>
        <v>72.919999999999618</v>
      </c>
      <c r="BB2861" s="4">
        <f t="shared" si="4378"/>
        <v>1</v>
      </c>
      <c r="BD2861" s="5">
        <v>0</v>
      </c>
      <c r="BE2861" s="4">
        <v>0.13528997889235103</v>
      </c>
      <c r="BJ2861" s="5">
        <v>156.82999999999993</v>
      </c>
      <c r="BK2861" s="5">
        <v>-5.0600000000004002</v>
      </c>
      <c r="BL2861" s="5">
        <v>18.710000000000036</v>
      </c>
      <c r="BM2861" s="5">
        <v>5</v>
      </c>
      <c r="BR2861">
        <v>93</v>
      </c>
      <c r="BS2861">
        <v>-35</v>
      </c>
    </row>
    <row r="2862" spans="1:71">
      <c r="A2862" s="7">
        <v>40637</v>
      </c>
      <c r="B2862" s="6">
        <v>7178.59</v>
      </c>
      <c r="C2862" s="6">
        <v>7200.26</v>
      </c>
      <c r="D2862" s="6">
        <v>7168.24</v>
      </c>
      <c r="E2862" s="6">
        <v>7175.33</v>
      </c>
      <c r="F2862" s="6">
        <v>4051.44</v>
      </c>
      <c r="G2862" s="6">
        <v>4059.65</v>
      </c>
      <c r="H2862" s="6">
        <v>4039.6</v>
      </c>
      <c r="I2862" s="6">
        <v>4042.92</v>
      </c>
      <c r="J2862" s="9">
        <f t="shared" si="4326"/>
        <v>32.020000000000437</v>
      </c>
      <c r="K2862" s="9">
        <f t="shared" si="4353"/>
        <v>95.781666666666752</v>
      </c>
      <c r="L2862" s="9">
        <f t="shared" si="4330"/>
        <v>20.050000000000182</v>
      </c>
      <c r="M2862" s="9">
        <f t="shared" ref="M2862" si="4404">AVERAGE(L2851:L2862)</f>
        <v>52.288333333333377</v>
      </c>
      <c r="N2862" s="6" t="s">
        <v>37</v>
      </c>
      <c r="O2862" s="9">
        <f t="shared" si="4332"/>
        <v>3132.41</v>
      </c>
      <c r="P2862" s="4">
        <f t="shared" si="4371"/>
        <v>1</v>
      </c>
      <c r="Q2862" s="5">
        <f t="shared" si="4372"/>
        <v>185.77000000000044</v>
      </c>
      <c r="R2862" s="5">
        <f t="shared" si="4373"/>
        <v>2993.0824999999995</v>
      </c>
      <c r="S2862" s="4">
        <f t="shared" si="4374"/>
        <v>1</v>
      </c>
      <c r="T2862" s="4">
        <f t="shared" si="4375"/>
        <v>1</v>
      </c>
      <c r="U2862" s="5">
        <f t="shared" si="4367"/>
        <v>3057.7879999999996</v>
      </c>
      <c r="V2862" s="5">
        <f t="shared" si="4368"/>
        <v>74.622000000000298</v>
      </c>
      <c r="X2862" s="5">
        <f t="shared" si="4328"/>
        <v>-3.2600000000002183</v>
      </c>
      <c r="Y2862" s="5">
        <f t="shared" si="4329"/>
        <v>-8.5199999999999818</v>
      </c>
      <c r="AA2862" s="5">
        <f t="shared" si="4347"/>
        <v>0</v>
      </c>
      <c r="AB2862" s="5">
        <f t="shared" si="4348"/>
        <v>1</v>
      </c>
      <c r="AC2862" s="5">
        <f t="shared" si="4349"/>
        <v>1</v>
      </c>
      <c r="AF2862" s="5">
        <f t="shared" si="4335"/>
        <v>21.670000000000073</v>
      </c>
      <c r="AG2862" s="5">
        <f t="shared" si="4336"/>
        <v>20.449999999999818</v>
      </c>
      <c r="AH2862" s="5">
        <f t="shared" si="4337"/>
        <v>10.350000000000364</v>
      </c>
      <c r="AI2862" s="5">
        <f t="shared" si="4338"/>
        <v>11.570000000000618</v>
      </c>
      <c r="AJ2862" s="5"/>
      <c r="AK2862" s="5">
        <f t="shared" si="4339"/>
        <v>10.350000000000364</v>
      </c>
      <c r="AL2862" s="5">
        <f t="shared" si="4359"/>
        <v>17.567999999999753</v>
      </c>
      <c r="AM2862" s="5">
        <f t="shared" si="4340"/>
        <v>21.670000000000073</v>
      </c>
      <c r="AN2862" s="5">
        <f t="shared" si="4355"/>
        <v>65.444999999999979</v>
      </c>
      <c r="AO2862" s="5">
        <f t="shared" si="4356"/>
        <v>0</v>
      </c>
      <c r="AP2862" s="5">
        <f t="shared" si="4369"/>
        <v>2</v>
      </c>
      <c r="AQ2862" s="5">
        <f t="shared" si="4387"/>
        <v>2.8</v>
      </c>
      <c r="AR2862" s="5"/>
      <c r="AS2862" s="5">
        <f t="shared" si="4333"/>
        <v>20.449999999999818</v>
      </c>
      <c r="AT2862" s="5">
        <f t="shared" si="4355"/>
        <v>73.195000000000078</v>
      </c>
      <c r="AU2862" s="5">
        <f t="shared" si="4341"/>
        <v>11.570000000000618</v>
      </c>
      <c r="AV2862" s="5">
        <f t="shared" si="4344"/>
        <v>1.2200000000002547</v>
      </c>
      <c r="AW2862" s="5">
        <f t="shared" si="4342"/>
        <v>2</v>
      </c>
      <c r="AX2862" s="5">
        <f t="shared" si="4395"/>
        <v>53.533999999999935</v>
      </c>
      <c r="AZ2862" s="4">
        <f t="shared" si="4377"/>
        <v>1</v>
      </c>
      <c r="BA2862" s="5">
        <f t="shared" si="4383"/>
        <v>7.3599999999996726</v>
      </c>
      <c r="BB2862" s="4">
        <f t="shared" si="4378"/>
        <v>1</v>
      </c>
      <c r="BD2862" s="5">
        <v>0</v>
      </c>
      <c r="BE2862" s="4">
        <v>0.13519640956831647</v>
      </c>
      <c r="BJ2862" s="5">
        <v>98.260000000000218</v>
      </c>
      <c r="BK2862" s="5">
        <v>47.299999999999272</v>
      </c>
      <c r="BL2862" s="5">
        <v>33.789999999999964</v>
      </c>
      <c r="BM2862" s="5">
        <v>5</v>
      </c>
      <c r="BR2862">
        <v>-3</v>
      </c>
      <c r="BS2862">
        <v>9</v>
      </c>
    </row>
    <row r="2863" spans="1:71">
      <c r="A2863" s="7">
        <v>40638</v>
      </c>
      <c r="B2863" s="6">
        <v>7174.69</v>
      </c>
      <c r="C2863" s="6">
        <v>7186.35</v>
      </c>
      <c r="D2863" s="6">
        <v>7129.41</v>
      </c>
      <c r="E2863" s="6">
        <v>7175.31</v>
      </c>
      <c r="F2863" s="6">
        <v>4039.74</v>
      </c>
      <c r="G2863" s="6">
        <v>4045</v>
      </c>
      <c r="H2863" s="6">
        <v>4013.67</v>
      </c>
      <c r="I2863" s="6">
        <v>4041.74</v>
      </c>
      <c r="J2863" s="9">
        <f t="shared" si="4326"/>
        <v>56.940000000000509</v>
      </c>
      <c r="K2863" s="9">
        <f t="shared" si="4353"/>
        <v>91.725000000000065</v>
      </c>
      <c r="L2863" s="9">
        <f t="shared" si="4330"/>
        <v>31.329999999999927</v>
      </c>
      <c r="M2863" s="9">
        <f t="shared" ref="M2863" si="4405">AVERAGE(L2852:L2863)</f>
        <v>48.596666666666692</v>
      </c>
      <c r="N2863" s="6" t="s">
        <v>37</v>
      </c>
      <c r="O2863" s="9">
        <f t="shared" si="4332"/>
        <v>3133.5700000000006</v>
      </c>
      <c r="P2863" s="4">
        <f t="shared" si="4371"/>
        <v>1</v>
      </c>
      <c r="Q2863" s="5">
        <f t="shared" si="4372"/>
        <v>100.86000000000104</v>
      </c>
      <c r="R2863" s="5">
        <f t="shared" si="4373"/>
        <v>3057.9249999999997</v>
      </c>
      <c r="S2863" s="4">
        <f t="shared" si="4374"/>
        <v>1</v>
      </c>
      <c r="T2863" s="4">
        <f t="shared" si="4375"/>
        <v>1</v>
      </c>
      <c r="U2863" s="5">
        <f t="shared" si="4367"/>
        <v>3095.174</v>
      </c>
      <c r="V2863" s="5">
        <f t="shared" si="4368"/>
        <v>38.39600000000064</v>
      </c>
      <c r="X2863" s="5">
        <f t="shared" si="4328"/>
        <v>0.62000000000080036</v>
      </c>
      <c r="Y2863" s="5">
        <f t="shared" si="4329"/>
        <v>2</v>
      </c>
      <c r="AA2863" s="5">
        <f t="shared" si="4347"/>
        <v>1</v>
      </c>
      <c r="AB2863" s="5">
        <f t="shared" si="4348"/>
        <v>0</v>
      </c>
      <c r="AC2863" s="5">
        <f t="shared" si="4349"/>
        <v>1</v>
      </c>
      <c r="AF2863" s="5">
        <f t="shared" si="4335"/>
        <v>11.660000000000764</v>
      </c>
      <c r="AG2863" s="5">
        <f t="shared" si="4336"/>
        <v>11.020000000000437</v>
      </c>
      <c r="AH2863" s="5">
        <f t="shared" si="4337"/>
        <v>45.279999999999745</v>
      </c>
      <c r="AI2863" s="5">
        <f t="shared" si="4338"/>
        <v>45.920000000000073</v>
      </c>
      <c r="AJ2863" s="5"/>
      <c r="AK2863" s="5">
        <f t="shared" si="4339"/>
        <v>11.660000000000764</v>
      </c>
      <c r="AL2863" s="5">
        <f t="shared" si="4359"/>
        <v>17.567999999999753</v>
      </c>
      <c r="AM2863" s="5">
        <f t="shared" si="4340"/>
        <v>45.279999999999745</v>
      </c>
      <c r="AN2863" s="5">
        <f t="shared" si="4355"/>
        <v>64.171000000000006</v>
      </c>
      <c r="AO2863" s="5">
        <f t="shared" si="4356"/>
        <v>0</v>
      </c>
      <c r="AP2863" s="5">
        <f t="shared" si="4369"/>
        <v>2</v>
      </c>
      <c r="AQ2863" s="5">
        <f t="shared" si="4387"/>
        <v>2.7</v>
      </c>
      <c r="AR2863" s="5"/>
      <c r="AS2863" s="5">
        <f t="shared" si="4333"/>
        <v>45.920000000000073</v>
      </c>
      <c r="AT2863" s="5">
        <f t="shared" si="4355"/>
        <v>72.681000000000125</v>
      </c>
      <c r="AU2863" s="5">
        <f t="shared" si="4341"/>
        <v>11.020000000000437</v>
      </c>
      <c r="AV2863" s="5">
        <f t="shared" si="4344"/>
        <v>0.64000000000032742</v>
      </c>
      <c r="AW2863" s="5">
        <f t="shared" si="4342"/>
        <v>3</v>
      </c>
      <c r="AX2863" s="5">
        <f t="shared" si="4395"/>
        <v>32.980999999999796</v>
      </c>
      <c r="AZ2863" s="4">
        <f t="shared" si="4377"/>
        <v>1</v>
      </c>
      <c r="BA2863" s="5">
        <f t="shared" si="4383"/>
        <v>1.160000000000764</v>
      </c>
      <c r="BB2863" s="4">
        <f t="shared" si="4378"/>
        <v>1</v>
      </c>
      <c r="BD2863" s="5">
        <v>0</v>
      </c>
      <c r="BE2863" s="4">
        <v>0.13402061855670183</v>
      </c>
      <c r="BJ2863" s="5">
        <v>87.050000000000182</v>
      </c>
      <c r="BK2863" s="5">
        <v>22.919999999999163</v>
      </c>
      <c r="BL2863" s="5">
        <v>35.640000000000327</v>
      </c>
      <c r="BM2863" s="5">
        <v>5</v>
      </c>
      <c r="BR2863">
        <v>-37</v>
      </c>
      <c r="BS2863">
        <v>-2</v>
      </c>
    </row>
    <row r="2864" spans="1:71">
      <c r="A2864" s="7">
        <v>40639</v>
      </c>
      <c r="B2864" s="6">
        <v>7197.37</v>
      </c>
      <c r="C2864" s="6">
        <v>7242.69</v>
      </c>
      <c r="D2864" s="6">
        <v>7157.68</v>
      </c>
      <c r="E2864" s="6">
        <v>7215.11</v>
      </c>
      <c r="F2864" s="6">
        <v>4046.33</v>
      </c>
      <c r="G2864" s="6">
        <v>4066.75</v>
      </c>
      <c r="H2864" s="6">
        <v>4015.76</v>
      </c>
      <c r="I2864" s="6">
        <v>4048.16</v>
      </c>
      <c r="J2864" s="9">
        <f t="shared" si="4326"/>
        <v>85.009999999999309</v>
      </c>
      <c r="K2864" s="9">
        <f t="shared" si="4353"/>
        <v>85.029999999999973</v>
      </c>
      <c r="L2864" s="9">
        <f t="shared" si="4330"/>
        <v>50.989999999999782</v>
      </c>
      <c r="M2864" s="9">
        <f t="shared" ref="M2864" si="4406">AVERAGE(L2853:L2864)</f>
        <v>44.993333333333339</v>
      </c>
      <c r="N2864" s="6" t="s">
        <v>37</v>
      </c>
      <c r="O2864" s="9">
        <f t="shared" si="4332"/>
        <v>3166.95</v>
      </c>
      <c r="P2864" s="4">
        <f t="shared" si="4371"/>
        <v>1</v>
      </c>
      <c r="Q2864" s="5">
        <f t="shared" si="4372"/>
        <v>114.81999999999925</v>
      </c>
      <c r="R2864" s="5">
        <f t="shared" si="4373"/>
        <v>3080.8350000000005</v>
      </c>
      <c r="S2864" s="4">
        <f t="shared" si="4374"/>
        <v>1</v>
      </c>
      <c r="T2864" s="4">
        <f t="shared" si="4375"/>
        <v>1</v>
      </c>
      <c r="U2864" s="5">
        <f t="shared" si="4367"/>
        <v>3122.0219999999999</v>
      </c>
      <c r="V2864" s="5">
        <f t="shared" si="4368"/>
        <v>44.927999999999884</v>
      </c>
      <c r="X2864" s="5">
        <f t="shared" si="4328"/>
        <v>17.739999999999782</v>
      </c>
      <c r="Y2864" s="5">
        <f t="shared" si="4329"/>
        <v>1.8299999999999272</v>
      </c>
      <c r="AA2864" s="5">
        <f t="shared" si="4347"/>
        <v>1</v>
      </c>
      <c r="AB2864" s="5">
        <f t="shared" si="4348"/>
        <v>0</v>
      </c>
      <c r="AC2864" s="5">
        <f t="shared" si="4349"/>
        <v>1</v>
      </c>
      <c r="AF2864" s="5">
        <f t="shared" si="4335"/>
        <v>45.319999999999709</v>
      </c>
      <c r="AG2864" s="5">
        <f t="shared" si="4336"/>
        <v>67.3799999999992</v>
      </c>
      <c r="AH2864" s="5">
        <f t="shared" si="4337"/>
        <v>39.6899999999996</v>
      </c>
      <c r="AI2864" s="5">
        <f t="shared" si="4338"/>
        <v>17.630000000000109</v>
      </c>
      <c r="AJ2864" s="5"/>
      <c r="AK2864" s="5">
        <f t="shared" si="4339"/>
        <v>39.6899999999996</v>
      </c>
      <c r="AL2864" s="5">
        <f t="shared" si="4359"/>
        <v>18.620999999999722</v>
      </c>
      <c r="AM2864" s="5">
        <f t="shared" si="4340"/>
        <v>45.319999999999709</v>
      </c>
      <c r="AN2864" s="5">
        <f t="shared" si="4355"/>
        <v>62.882999999999996</v>
      </c>
      <c r="AO2864" s="5">
        <f t="shared" si="4356"/>
        <v>0</v>
      </c>
      <c r="AP2864" s="5">
        <f t="shared" si="4369"/>
        <v>2</v>
      </c>
      <c r="AQ2864" s="5">
        <f t="shared" si="4387"/>
        <v>2.6</v>
      </c>
      <c r="AR2864" s="5"/>
      <c r="AS2864" s="5">
        <f t="shared" si="4333"/>
        <v>67.3799999999992</v>
      </c>
      <c r="AT2864" s="5">
        <f t="shared" si="4355"/>
        <v>73.324000000000069</v>
      </c>
      <c r="AU2864" s="5">
        <f t="shared" si="4341"/>
        <v>17.630000000000109</v>
      </c>
      <c r="AV2864" s="5">
        <f t="shared" si="4344"/>
        <v>-22.059999999999491</v>
      </c>
      <c r="AW2864" s="5">
        <f t="shared" si="4342"/>
        <v>4</v>
      </c>
      <c r="AX2864" s="5">
        <f t="shared" si="4395"/>
        <v>26.846999999999849</v>
      </c>
      <c r="AZ2864" s="4">
        <f t="shared" si="4377"/>
        <v>1</v>
      </c>
      <c r="BA2864" s="5">
        <f t="shared" si="4383"/>
        <v>33.3799999999992</v>
      </c>
      <c r="BB2864" s="4">
        <f t="shared" si="4378"/>
        <v>1</v>
      </c>
      <c r="BD2864" s="5">
        <v>0</v>
      </c>
      <c r="BE2864" s="4">
        <v>0.13288937481363616</v>
      </c>
      <c r="BJ2864" s="5">
        <v>75.090000000000146</v>
      </c>
      <c r="BK2864" s="5">
        <v>66.719999999999345</v>
      </c>
      <c r="BL2864" s="5">
        <v>43.430000000000291</v>
      </c>
      <c r="BM2864" s="5">
        <v>5</v>
      </c>
      <c r="BR2864">
        <v>-34</v>
      </c>
      <c r="BS2864">
        <v>-2</v>
      </c>
    </row>
    <row r="2865" spans="1:71">
      <c r="A2865" s="7">
        <v>40640</v>
      </c>
      <c r="B2865" s="6">
        <v>7212.46</v>
      </c>
      <c r="C2865" s="6">
        <v>7241.09</v>
      </c>
      <c r="D2865" s="6">
        <v>7175.35</v>
      </c>
      <c r="E2865" s="6">
        <v>7178.78</v>
      </c>
      <c r="F2865" s="6">
        <v>4048.7</v>
      </c>
      <c r="G2865" s="6">
        <v>4070.89</v>
      </c>
      <c r="H2865" s="6">
        <v>4025.02</v>
      </c>
      <c r="I2865" s="6">
        <v>4028.3</v>
      </c>
      <c r="J2865" s="9">
        <f t="shared" si="4326"/>
        <v>65.739999999999782</v>
      </c>
      <c r="K2865" s="9">
        <f t="shared" si="4353"/>
        <v>85.427500000000009</v>
      </c>
      <c r="L2865" s="9">
        <f t="shared" si="4330"/>
        <v>45.869999999999891</v>
      </c>
      <c r="M2865" s="9">
        <f t="shared" ref="M2865" si="4407">AVERAGE(L2854:L2865)</f>
        <v>44.653333333333343</v>
      </c>
      <c r="N2865" s="6" t="s">
        <v>37</v>
      </c>
      <c r="O2865" s="9">
        <f t="shared" si="4332"/>
        <v>3150.4799999999996</v>
      </c>
      <c r="P2865" s="4">
        <f t="shared" si="4371"/>
        <v>0.60692124105010981</v>
      </c>
      <c r="Q2865" s="5">
        <f t="shared" si="4372"/>
        <v>41.899999999999636</v>
      </c>
      <c r="R2865" s="5">
        <f t="shared" si="4373"/>
        <v>3135.5250000000001</v>
      </c>
      <c r="S2865" s="4">
        <f t="shared" si="4374"/>
        <v>0.87730929678188152</v>
      </c>
      <c r="T2865" s="4">
        <f t="shared" si="4375"/>
        <v>0.92524170487040891</v>
      </c>
      <c r="U2865" s="5">
        <f t="shared" si="4367"/>
        <v>3141.692</v>
      </c>
      <c r="V2865" s="5">
        <f t="shared" si="4368"/>
        <v>8.7879999999995562</v>
      </c>
      <c r="X2865" s="5">
        <f t="shared" si="4328"/>
        <v>-33.680000000000291</v>
      </c>
      <c r="Y2865" s="5">
        <f t="shared" si="4329"/>
        <v>-20.399999999999636</v>
      </c>
      <c r="AA2865" s="5">
        <f t="shared" si="4347"/>
        <v>0</v>
      </c>
      <c r="AB2865" s="5">
        <f t="shared" si="4348"/>
        <v>1</v>
      </c>
      <c r="AC2865" s="5">
        <f t="shared" si="4349"/>
        <v>1</v>
      </c>
      <c r="AF2865" s="5">
        <f t="shared" si="4335"/>
        <v>28.630000000000109</v>
      </c>
      <c r="AG2865" s="5">
        <f t="shared" si="4336"/>
        <v>25.980000000000473</v>
      </c>
      <c r="AH2865" s="5">
        <f t="shared" si="4337"/>
        <v>37.109999999999673</v>
      </c>
      <c r="AI2865" s="5">
        <f t="shared" si="4338"/>
        <v>39.759999999999309</v>
      </c>
      <c r="AJ2865" s="5"/>
      <c r="AK2865" s="5">
        <f t="shared" si="4339"/>
        <v>28.630000000000109</v>
      </c>
      <c r="AL2865" s="5">
        <f t="shared" si="4359"/>
        <v>29.736000000000054</v>
      </c>
      <c r="AM2865" s="5">
        <f t="shared" si="4340"/>
        <v>37.109999999999673</v>
      </c>
      <c r="AN2865" s="5">
        <f t="shared" si="4355"/>
        <v>52.229999999999926</v>
      </c>
      <c r="AO2865" s="5">
        <f t="shared" si="4356"/>
        <v>0</v>
      </c>
      <c r="AP2865" s="5">
        <f t="shared" si="4369"/>
        <v>1</v>
      </c>
      <c r="AQ2865" s="5">
        <f t="shared" si="4387"/>
        <v>2.2999999999999998</v>
      </c>
      <c r="AR2865" s="5"/>
      <c r="AS2865" s="5">
        <f t="shared" si="4333"/>
        <v>39.759999999999309</v>
      </c>
      <c r="AT2865" s="5">
        <f t="shared" si="4355"/>
        <v>63.572999999999958</v>
      </c>
      <c r="AU2865" s="5">
        <f t="shared" si="4341"/>
        <v>25.980000000000473</v>
      </c>
      <c r="AV2865" s="5">
        <f t="shared" si="4344"/>
        <v>2.6499999999996362</v>
      </c>
      <c r="AW2865" s="5">
        <f t="shared" si="4342"/>
        <v>5</v>
      </c>
      <c r="AX2865" s="5">
        <f t="shared" si="4395"/>
        <v>26.846999999999849</v>
      </c>
      <c r="AZ2865" s="4">
        <f t="shared" si="4377"/>
        <v>0.92524170487040891</v>
      </c>
      <c r="BA2865" s="5">
        <f t="shared" si="4383"/>
        <v>-16.470000000000255</v>
      </c>
      <c r="BB2865" s="4">
        <f t="shared" si="4378"/>
        <v>1</v>
      </c>
      <c r="BD2865" s="5">
        <v>0</v>
      </c>
      <c r="BE2865" s="4">
        <v>0.13092229380984807</v>
      </c>
      <c r="BJ2865" s="5">
        <v>62.460000000000036</v>
      </c>
      <c r="BK2865" s="5">
        <v>46.149999999999636</v>
      </c>
      <c r="BL2865" s="5">
        <v>1.8900000000003274</v>
      </c>
      <c r="BM2865" s="5">
        <v>5</v>
      </c>
      <c r="BR2865">
        <v>-34</v>
      </c>
      <c r="BS2865">
        <v>20</v>
      </c>
    </row>
    <row r="2866" spans="1:71">
      <c r="A2866" s="7">
        <v>40641</v>
      </c>
      <c r="B2866" s="6">
        <v>7226.79</v>
      </c>
      <c r="C2866" s="6">
        <v>7232.87</v>
      </c>
      <c r="D2866" s="6">
        <v>7195.44</v>
      </c>
      <c r="E2866" s="6">
        <v>7217.02</v>
      </c>
      <c r="F2866" s="6">
        <v>4051.92</v>
      </c>
      <c r="G2866" s="6">
        <v>4068.65</v>
      </c>
      <c r="H2866" s="6">
        <v>4047.55</v>
      </c>
      <c r="I2866" s="6">
        <v>4061.91</v>
      </c>
      <c r="J2866" s="9">
        <f t="shared" si="4326"/>
        <v>54.090000000000146</v>
      </c>
      <c r="K2866" s="9">
        <f t="shared" si="4353"/>
        <v>82.655000000000044</v>
      </c>
      <c r="L2866" s="9">
        <f t="shared" si="4330"/>
        <v>40.349999999999909</v>
      </c>
      <c r="M2866" s="9">
        <f t="shared" ref="M2866" si="4408">AVERAGE(L2855:L2866)</f>
        <v>44.454166666666687</v>
      </c>
      <c r="N2866" s="6" t="s">
        <v>37</v>
      </c>
      <c r="O2866" s="9">
        <f t="shared" si="4332"/>
        <v>3155.1100000000006</v>
      </c>
      <c r="P2866" s="4">
        <f t="shared" si="4371"/>
        <v>0.65720903300523315</v>
      </c>
      <c r="Q2866" s="5">
        <f t="shared" si="4372"/>
        <v>34.539999999999964</v>
      </c>
      <c r="R2866" s="5">
        <f t="shared" si="4373"/>
        <v>3141.0450000000001</v>
      </c>
      <c r="S2866" s="4">
        <f t="shared" si="4374"/>
        <v>0.89688207629333472</v>
      </c>
      <c r="T2866" s="4">
        <f t="shared" si="4375"/>
        <v>0.94625754618492486</v>
      </c>
      <c r="U2866" s="5">
        <f t="shared" si="4367"/>
        <v>3147.7040000000002</v>
      </c>
      <c r="V2866" s="5">
        <f t="shared" si="4368"/>
        <v>7.4060000000004038</v>
      </c>
      <c r="X2866" s="5">
        <f t="shared" si="4328"/>
        <v>-9.7699999999995271</v>
      </c>
      <c r="Y2866" s="5">
        <f t="shared" si="4329"/>
        <v>9.9899999999997817</v>
      </c>
      <c r="AA2866" s="5">
        <f t="shared" si="4347"/>
        <v>0</v>
      </c>
      <c r="AB2866" s="5">
        <f t="shared" si="4348"/>
        <v>0</v>
      </c>
      <c r="AC2866" s="5">
        <f t="shared" si="4349"/>
        <v>0</v>
      </c>
      <c r="AF2866" s="5">
        <f t="shared" si="4335"/>
        <v>6.0799999999999272</v>
      </c>
      <c r="AG2866" s="5">
        <f t="shared" si="4336"/>
        <v>54.090000000000146</v>
      </c>
      <c r="AH2866" s="5">
        <f t="shared" si="4337"/>
        <v>31.350000000000364</v>
      </c>
      <c r="AI2866" s="5">
        <f t="shared" si="4338"/>
        <v>-16.659999999999854</v>
      </c>
      <c r="AJ2866" s="5"/>
      <c r="AK2866" s="5">
        <f t="shared" si="4339"/>
        <v>6.0799999999999272</v>
      </c>
      <c r="AL2866" s="5">
        <f t="shared" si="4359"/>
        <v>29.736000000000054</v>
      </c>
      <c r="AM2866" s="5">
        <f t="shared" si="4340"/>
        <v>31.350000000000364</v>
      </c>
      <c r="AN2866" s="5">
        <f t="shared" si="4355"/>
        <v>50.244999999999891</v>
      </c>
      <c r="AO2866" s="5">
        <f t="shared" si="4356"/>
        <v>0</v>
      </c>
      <c r="AP2866" s="5">
        <f t="shared" si="4369"/>
        <v>1</v>
      </c>
      <c r="AQ2866" s="5">
        <f t="shared" si="4387"/>
        <v>2</v>
      </c>
      <c r="AR2866" s="5"/>
      <c r="AS2866" s="5">
        <f t="shared" si="4333"/>
        <v>54.090000000000146</v>
      </c>
      <c r="AT2866" s="5">
        <f t="shared" si="4355"/>
        <v>63.814999999999962</v>
      </c>
      <c r="AU2866" s="5">
        <f t="shared" si="4341"/>
        <v>-16.659999999999854</v>
      </c>
      <c r="AV2866" s="5">
        <f t="shared" si="4344"/>
        <v>-48.010000000000218</v>
      </c>
      <c r="AW2866" s="5">
        <f t="shared" si="4342"/>
        <v>6</v>
      </c>
      <c r="AX2866" s="5">
        <f t="shared" si="4395"/>
        <v>26.846999999999849</v>
      </c>
      <c r="AZ2866" s="4">
        <f t="shared" si="4377"/>
        <v>0.94625754618492486</v>
      </c>
      <c r="BA2866" s="5">
        <f t="shared" si="4383"/>
        <v>4.6300000000010186</v>
      </c>
      <c r="BB2866" s="4">
        <f t="shared" si="4378"/>
        <v>0.92524170487040891</v>
      </c>
      <c r="BD2866" s="5">
        <v>0</v>
      </c>
      <c r="BE2866" s="4">
        <v>0.13009746399650868</v>
      </c>
      <c r="BJ2866" s="5">
        <v>80.979999999999563</v>
      </c>
      <c r="BK2866" s="5">
        <v>62.270000000000437</v>
      </c>
      <c r="BL2866" s="5">
        <v>38.5</v>
      </c>
      <c r="BM2866" s="5">
        <v>5</v>
      </c>
      <c r="BR2866">
        <v>-10</v>
      </c>
      <c r="BS2866">
        <v>-10</v>
      </c>
    </row>
    <row r="2867" spans="1:71">
      <c r="A2867" s="7">
        <v>40644</v>
      </c>
      <c r="B2867" s="6">
        <v>7215.34</v>
      </c>
      <c r="C2867" s="6">
        <v>7224.74</v>
      </c>
      <c r="D2867" s="6">
        <v>7157.33</v>
      </c>
      <c r="E2867" s="6">
        <v>7204.86</v>
      </c>
      <c r="F2867" s="6">
        <v>4056.94</v>
      </c>
      <c r="G2867" s="6">
        <v>4057.53</v>
      </c>
      <c r="H2867" s="6">
        <v>4026.08</v>
      </c>
      <c r="I2867" s="6">
        <v>4038.7</v>
      </c>
      <c r="J2867" s="9">
        <f t="shared" si="4326"/>
        <v>67.409999999999854</v>
      </c>
      <c r="K2867" s="9">
        <f t="shared" si="4353"/>
        <v>75.382500000000007</v>
      </c>
      <c r="L2867" s="9">
        <f t="shared" si="4330"/>
        <v>35.829999999999927</v>
      </c>
      <c r="M2867" s="9">
        <f t="shared" ref="M2867" si="4409">AVERAGE(L2856:L2867)</f>
        <v>40.174166666666679</v>
      </c>
      <c r="N2867" s="6" t="s">
        <v>37</v>
      </c>
      <c r="O2867" s="9">
        <f t="shared" si="4332"/>
        <v>3166.16</v>
      </c>
      <c r="P2867" s="4">
        <f t="shared" si="4371"/>
        <v>0.97633313361294238</v>
      </c>
      <c r="Q2867" s="5">
        <f t="shared" si="4372"/>
        <v>33.3799999999992</v>
      </c>
      <c r="R2867" s="5">
        <f t="shared" si="4373"/>
        <v>3141.9150000000004</v>
      </c>
      <c r="S2867" s="4">
        <f t="shared" si="4374"/>
        <v>0.9811455847255377</v>
      </c>
      <c r="T2867" s="4">
        <f t="shared" si="4375"/>
        <v>0.99411501787842693</v>
      </c>
      <c r="U2867" s="5">
        <f t="shared" si="4367"/>
        <v>3154.4540000000002</v>
      </c>
      <c r="V2867" s="5">
        <f t="shared" si="4368"/>
        <v>11.705999999999676</v>
      </c>
      <c r="X2867" s="5">
        <f t="shared" si="4328"/>
        <v>-10.480000000000473</v>
      </c>
      <c r="Y2867" s="5">
        <f t="shared" si="4329"/>
        <v>-18.240000000000236</v>
      </c>
      <c r="AA2867" s="5">
        <f t="shared" si="4347"/>
        <v>0</v>
      </c>
      <c r="AB2867" s="5">
        <f t="shared" si="4348"/>
        <v>1</v>
      </c>
      <c r="AC2867" s="5">
        <f t="shared" si="4349"/>
        <v>1</v>
      </c>
      <c r="AF2867" s="5">
        <f t="shared" si="4335"/>
        <v>9.3999999999996362</v>
      </c>
      <c r="AG2867" s="5">
        <f t="shared" si="4336"/>
        <v>7.7199999999993452</v>
      </c>
      <c r="AH2867" s="5">
        <f t="shared" si="4337"/>
        <v>58.010000000000218</v>
      </c>
      <c r="AI2867" s="5">
        <f t="shared" si="4338"/>
        <v>59.690000000000509</v>
      </c>
      <c r="AJ2867" s="5"/>
      <c r="AK2867" s="5">
        <f t="shared" si="4339"/>
        <v>9.3999999999996362</v>
      </c>
      <c r="AL2867" s="5">
        <f t="shared" si="4359"/>
        <v>29.736000000000054</v>
      </c>
      <c r="AM2867" s="5">
        <f t="shared" si="4340"/>
        <v>58.010000000000218</v>
      </c>
      <c r="AN2867" s="5">
        <f t="shared" si="4355"/>
        <v>51.112999999999921</v>
      </c>
      <c r="AO2867" s="5">
        <f t="shared" si="4356"/>
        <v>1</v>
      </c>
      <c r="AP2867" s="5">
        <f t="shared" si="4369"/>
        <v>2</v>
      </c>
      <c r="AQ2867" s="5">
        <f t="shared" si="4387"/>
        <v>1.8</v>
      </c>
      <c r="AR2867" s="5"/>
      <c r="AS2867" s="5">
        <f t="shared" si="4333"/>
        <v>59.690000000000509</v>
      </c>
      <c r="AT2867" s="5">
        <f t="shared" si="4355"/>
        <v>66.301000000000016</v>
      </c>
      <c r="AU2867" s="5">
        <f t="shared" si="4341"/>
        <v>7.7199999999993452</v>
      </c>
      <c r="AV2867" s="5">
        <f t="shared" si="4344"/>
        <v>1.680000000000291</v>
      </c>
      <c r="AW2867" s="5">
        <f t="shared" si="4342"/>
        <v>2</v>
      </c>
      <c r="AX2867" s="5">
        <f t="shared" si="4395"/>
        <v>26.846999999999849</v>
      </c>
      <c r="AZ2867" s="4">
        <f t="shared" si="4377"/>
        <v>0.99411501787842693</v>
      </c>
      <c r="BA2867" s="5">
        <f t="shared" si="4383"/>
        <v>11.049999999999272</v>
      </c>
      <c r="BB2867" s="4">
        <f t="shared" si="4378"/>
        <v>0.94625754618492486</v>
      </c>
      <c r="BD2867" s="5">
        <v>0</v>
      </c>
      <c r="BE2867" s="4">
        <v>0.129146260754467</v>
      </c>
      <c r="BJ2867" s="5">
        <v>74.460000000000036</v>
      </c>
      <c r="BK2867" s="5">
        <v>35.080000000000837</v>
      </c>
      <c r="BL2867" s="5">
        <v>55.839999999999236</v>
      </c>
      <c r="BM2867" s="5">
        <v>5</v>
      </c>
      <c r="BR2867">
        <v>-30</v>
      </c>
      <c r="BS2867">
        <v>18</v>
      </c>
    </row>
    <row r="2868" spans="1:71">
      <c r="A2868" s="7">
        <v>40645</v>
      </c>
      <c r="B2868" s="6">
        <v>7131.44</v>
      </c>
      <c r="C2868" s="6">
        <v>7177.74</v>
      </c>
      <c r="D2868" s="6">
        <v>7089.17</v>
      </c>
      <c r="E2868" s="6">
        <v>7102.91</v>
      </c>
      <c r="F2868" s="6">
        <v>4008.34</v>
      </c>
      <c r="G2868" s="6">
        <v>4018.81</v>
      </c>
      <c r="H2868" s="6">
        <v>3966.07</v>
      </c>
      <c r="I2868" s="6">
        <v>3976.6</v>
      </c>
      <c r="J2868" s="9">
        <f t="shared" si="4326"/>
        <v>115.6899999999996</v>
      </c>
      <c r="K2868" s="9">
        <f t="shared" si="4353"/>
        <v>79.633333333333283</v>
      </c>
      <c r="L2868" s="9">
        <f t="shared" si="4330"/>
        <v>72.629999999999654</v>
      </c>
      <c r="M2868" s="9">
        <f t="shared" ref="M2868" si="4410">AVERAGE(L2857:L2868)</f>
        <v>44.029166666666661</v>
      </c>
      <c r="N2868" s="6" t="s">
        <v>37</v>
      </c>
      <c r="O2868" s="9">
        <f t="shared" si="4332"/>
        <v>3126.31</v>
      </c>
      <c r="P2868" s="4">
        <f t="shared" si="4371"/>
        <v>0</v>
      </c>
      <c r="Q2868" s="5">
        <f t="shared" si="4372"/>
        <v>40.639999999999873</v>
      </c>
      <c r="R2868" s="5">
        <f t="shared" si="4373"/>
        <v>3136.47</v>
      </c>
      <c r="S2868" s="4">
        <f t="shared" si="4374"/>
        <v>0</v>
      </c>
      <c r="T2868" s="4">
        <f t="shared" si="4375"/>
        <v>0.64605469430412699</v>
      </c>
      <c r="U2868" s="5">
        <f t="shared" si="4367"/>
        <v>3153.002</v>
      </c>
      <c r="V2868" s="5">
        <f t="shared" si="4368"/>
        <v>-26.692000000000007</v>
      </c>
      <c r="X2868" s="5">
        <f t="shared" si="4328"/>
        <v>-28.529999999999745</v>
      </c>
      <c r="Y2868" s="5">
        <f t="shared" si="4329"/>
        <v>-31.740000000000236</v>
      </c>
      <c r="AA2868" s="5">
        <f t="shared" si="4347"/>
        <v>0</v>
      </c>
      <c r="AB2868" s="5">
        <f t="shared" si="4348"/>
        <v>1</v>
      </c>
      <c r="AC2868" s="5">
        <f t="shared" si="4349"/>
        <v>1</v>
      </c>
      <c r="AF2868" s="5">
        <f t="shared" si="4335"/>
        <v>46.300000000000182</v>
      </c>
      <c r="AG2868" s="5">
        <f t="shared" si="4336"/>
        <v>-27.119999999999891</v>
      </c>
      <c r="AH2868" s="5">
        <f t="shared" si="4337"/>
        <v>42.269999999999527</v>
      </c>
      <c r="AI2868" s="5">
        <f t="shared" si="4338"/>
        <v>115.6899999999996</v>
      </c>
      <c r="AJ2868" s="5"/>
      <c r="AK2868" s="5">
        <f t="shared" si="4339"/>
        <v>42.269999999999527</v>
      </c>
      <c r="AL2868" s="5">
        <f t="shared" si="4359"/>
        <v>39.947999999999588</v>
      </c>
      <c r="AM2868" s="5">
        <f t="shared" si="4340"/>
        <v>46.300000000000182</v>
      </c>
      <c r="AN2868" s="5">
        <f t="shared" si="4355"/>
        <v>47.233999999999924</v>
      </c>
      <c r="AO2868" s="5">
        <f t="shared" si="4356"/>
        <v>0</v>
      </c>
      <c r="AP2868" s="5">
        <f t="shared" si="4369"/>
        <v>2</v>
      </c>
      <c r="AQ2868" s="5">
        <f t="shared" si="4387"/>
        <v>1.7</v>
      </c>
      <c r="AR2868" s="5"/>
      <c r="AS2868" s="5">
        <f t="shared" si="4333"/>
        <v>115.6899999999996</v>
      </c>
      <c r="AT2868" s="5">
        <f t="shared" si="4355"/>
        <v>70.748999999999981</v>
      </c>
      <c r="AU2868" s="5">
        <f t="shared" si="4341"/>
        <v>-27.119999999999891</v>
      </c>
      <c r="AV2868" s="5">
        <f t="shared" si="4344"/>
        <v>73.420000000000073</v>
      </c>
      <c r="AW2868" s="5">
        <f t="shared" si="4342"/>
        <v>3</v>
      </c>
      <c r="AX2868" s="5">
        <f t="shared" si="4395"/>
        <v>26.846999999999849</v>
      </c>
      <c r="AZ2868" s="4">
        <f t="shared" si="4377"/>
        <v>0.64605469430412699</v>
      </c>
      <c r="BA2868" s="5">
        <f t="shared" si="4383"/>
        <v>-39.849999999999909</v>
      </c>
      <c r="BB2868" s="4">
        <f t="shared" si="4378"/>
        <v>0.99411501787842693</v>
      </c>
      <c r="BD2868" s="5">
        <v>0</v>
      </c>
      <c r="BE2868" s="4">
        <v>0.12808098591549066</v>
      </c>
      <c r="BJ2868" s="5">
        <v>93.159999999999854</v>
      </c>
      <c r="BK2868" s="5">
        <v>28.789999999999964</v>
      </c>
      <c r="BL2868" s="5">
        <v>16.889999999999418</v>
      </c>
      <c r="BM2868" s="5">
        <v>5</v>
      </c>
      <c r="BR2868">
        <v>-32</v>
      </c>
      <c r="BS2868">
        <v>32</v>
      </c>
    </row>
    <row r="2869" spans="1:71">
      <c r="A2869" s="7">
        <v>40646</v>
      </c>
      <c r="B2869" s="6">
        <v>7135.21</v>
      </c>
      <c r="C2869" s="6">
        <v>7201.12</v>
      </c>
      <c r="D2869" s="6">
        <v>7122.51</v>
      </c>
      <c r="E2869" s="6">
        <v>7177.97</v>
      </c>
      <c r="F2869" s="6">
        <v>3998.29</v>
      </c>
      <c r="G2869" s="6">
        <v>4029.34</v>
      </c>
      <c r="H2869" s="6">
        <v>3984.01</v>
      </c>
      <c r="I2869" s="6">
        <v>4006.23</v>
      </c>
      <c r="J2869" s="9">
        <f t="shared" si="4326"/>
        <v>98.210000000000036</v>
      </c>
      <c r="K2869" s="9">
        <f t="shared" si="4353"/>
        <v>82.34999999999998</v>
      </c>
      <c r="L2869" s="9">
        <f t="shared" si="4330"/>
        <v>52.740000000000236</v>
      </c>
      <c r="M2869" s="9">
        <f t="shared" ref="M2869" si="4411">AVERAGE(L2858:L2869)</f>
        <v>45.801666666666655</v>
      </c>
      <c r="N2869" s="6" t="s">
        <v>36</v>
      </c>
      <c r="O2869" s="9">
        <f t="shared" si="4332"/>
        <v>3171.7400000000002</v>
      </c>
      <c r="P2869" s="4">
        <f t="shared" si="4371"/>
        <v>1</v>
      </c>
      <c r="Q2869" s="5">
        <f t="shared" si="4372"/>
        <v>45.430000000000291</v>
      </c>
      <c r="R2869" s="5">
        <f t="shared" si="4373"/>
        <v>3137.6675</v>
      </c>
      <c r="S2869" s="4">
        <f t="shared" si="4374"/>
        <v>1</v>
      </c>
      <c r="T2869" s="4">
        <f t="shared" si="4375"/>
        <v>1</v>
      </c>
      <c r="U2869" s="5">
        <f t="shared" si="4367"/>
        <v>3153.96</v>
      </c>
      <c r="V2869" s="5">
        <f t="shared" si="4368"/>
        <v>17.7800000000002</v>
      </c>
      <c r="X2869" s="5">
        <f t="shared" si="4328"/>
        <v>42.760000000000218</v>
      </c>
      <c r="Y2869" s="5">
        <f t="shared" si="4329"/>
        <v>7.9400000000000546</v>
      </c>
      <c r="AA2869" s="5">
        <f t="shared" si="4347"/>
        <v>1</v>
      </c>
      <c r="AB2869" s="5">
        <f t="shared" si="4348"/>
        <v>0</v>
      </c>
      <c r="AC2869" s="5">
        <f t="shared" si="4349"/>
        <v>1</v>
      </c>
      <c r="AF2869" s="5">
        <f t="shared" si="4335"/>
        <v>65.909999999999854</v>
      </c>
      <c r="AG2869" s="5">
        <f t="shared" si="4336"/>
        <v>98.210000000000036</v>
      </c>
      <c r="AH2869" s="5">
        <f t="shared" si="4337"/>
        <v>12.699999999999818</v>
      </c>
      <c r="AI2869" s="5">
        <f t="shared" si="4338"/>
        <v>-19.600000000000364</v>
      </c>
      <c r="AJ2869" s="5"/>
      <c r="AK2869" s="5">
        <f t="shared" si="4339"/>
        <v>12.699999999999818</v>
      </c>
      <c r="AL2869" s="5">
        <f t="shared" si="4359"/>
        <v>39.947999999999588</v>
      </c>
      <c r="AM2869" s="5">
        <f t="shared" si="4340"/>
        <v>65.909999999999854</v>
      </c>
      <c r="AN2869" s="5">
        <f t="shared" si="4355"/>
        <v>48.374999999999908</v>
      </c>
      <c r="AO2869" s="5">
        <f t="shared" si="4356"/>
        <v>1</v>
      </c>
      <c r="AP2869" s="5">
        <f t="shared" si="4369"/>
        <v>3</v>
      </c>
      <c r="AQ2869" s="5">
        <f t="shared" si="4387"/>
        <v>1.8</v>
      </c>
      <c r="AR2869" s="5"/>
      <c r="AS2869" s="5">
        <f t="shared" si="4333"/>
        <v>98.210000000000036</v>
      </c>
      <c r="AT2869" s="5">
        <f t="shared" si="4355"/>
        <v>67.486999999999895</v>
      </c>
      <c r="AU2869" s="5">
        <f t="shared" si="4341"/>
        <v>-19.600000000000364</v>
      </c>
      <c r="AV2869" s="5">
        <f t="shared" si="4344"/>
        <v>-32.300000000000182</v>
      </c>
      <c r="AW2869" s="5">
        <f t="shared" si="4342"/>
        <v>4</v>
      </c>
      <c r="AX2869" s="5">
        <f t="shared" si="4395"/>
        <v>26.023000000000412</v>
      </c>
      <c r="AZ2869" s="4">
        <f t="shared" si="4377"/>
        <v>1</v>
      </c>
      <c r="BA2869" s="5">
        <f t="shared" si="4383"/>
        <v>0</v>
      </c>
      <c r="BB2869" s="4">
        <f t="shared" si="4378"/>
        <v>0.64605469430412699</v>
      </c>
      <c r="BD2869" s="5">
        <v>0</v>
      </c>
      <c r="BE2869" s="4">
        <v>0.12734756881914661</v>
      </c>
      <c r="BJ2869" s="5">
        <v>65.350000000000364</v>
      </c>
      <c r="BK2869" s="5">
        <v>41.270000000000437</v>
      </c>
      <c r="BL2869" s="5">
        <v>52.369999999999891</v>
      </c>
      <c r="BM2869" s="5">
        <v>5</v>
      </c>
      <c r="BR2869">
        <v>-33</v>
      </c>
      <c r="BS2869">
        <v>8</v>
      </c>
    </row>
    <row r="2870" spans="1:71">
      <c r="A2870" s="7">
        <v>40647</v>
      </c>
      <c r="B2870" s="6">
        <v>7160.99</v>
      </c>
      <c r="C2870" s="6">
        <v>7184.93</v>
      </c>
      <c r="D2870" s="6">
        <v>7099.66</v>
      </c>
      <c r="E2870" s="6">
        <v>7146.56</v>
      </c>
      <c r="F2870" s="6">
        <v>3986.26</v>
      </c>
      <c r="G2870" s="6">
        <v>3994.86</v>
      </c>
      <c r="H2870" s="6">
        <v>3949.01</v>
      </c>
      <c r="I2870" s="6">
        <v>3970.39</v>
      </c>
      <c r="J2870" s="9">
        <f t="shared" si="4326"/>
        <v>85.270000000000437</v>
      </c>
      <c r="K2870" s="9">
        <f t="shared" si="4353"/>
        <v>81.727500000000035</v>
      </c>
      <c r="L2870" s="9">
        <f t="shared" si="4330"/>
        <v>57.2199999999998</v>
      </c>
      <c r="M2870" s="9">
        <f t="shared" ref="M2870" si="4412">AVERAGE(L2859:L2870)</f>
        <v>47.109166666666624</v>
      </c>
      <c r="N2870" s="6" t="s">
        <v>37</v>
      </c>
      <c r="O2870" s="9">
        <f t="shared" si="4332"/>
        <v>3176.1700000000005</v>
      </c>
      <c r="P2870" s="4">
        <f t="shared" si="4371"/>
        <v>1</v>
      </c>
      <c r="Q2870" s="5">
        <f t="shared" si="4372"/>
        <v>49.860000000000582</v>
      </c>
      <c r="R2870" s="5">
        <f t="shared" si="4373"/>
        <v>3138.7750000000001</v>
      </c>
      <c r="S2870" s="4">
        <f t="shared" si="4374"/>
        <v>1</v>
      </c>
      <c r="T2870" s="4">
        <f t="shared" si="4375"/>
        <v>1</v>
      </c>
      <c r="U2870" s="5">
        <f t="shared" si="4367"/>
        <v>3159.098</v>
      </c>
      <c r="V2870" s="5">
        <f t="shared" si="4368"/>
        <v>17.072000000000571</v>
      </c>
      <c r="X2870" s="5">
        <f t="shared" si="4328"/>
        <v>-14.429999999999382</v>
      </c>
      <c r="Y2870" s="5">
        <f t="shared" si="4329"/>
        <v>-15.870000000000346</v>
      </c>
      <c r="AA2870" s="5">
        <f t="shared" si="4347"/>
        <v>0</v>
      </c>
      <c r="AB2870" s="5">
        <f t="shared" si="4348"/>
        <v>1</v>
      </c>
      <c r="AC2870" s="5">
        <f t="shared" si="4349"/>
        <v>1</v>
      </c>
      <c r="AF2870" s="5">
        <f t="shared" si="4335"/>
        <v>23.940000000000509</v>
      </c>
      <c r="AG2870" s="5">
        <f t="shared" si="4336"/>
        <v>6.9600000000000364</v>
      </c>
      <c r="AH2870" s="5">
        <f t="shared" si="4337"/>
        <v>61.329999999999927</v>
      </c>
      <c r="AI2870" s="5">
        <f t="shared" si="4338"/>
        <v>78.3100000000004</v>
      </c>
      <c r="AJ2870" s="5"/>
      <c r="AK2870" s="5">
        <f t="shared" si="4339"/>
        <v>23.940000000000509</v>
      </c>
      <c r="AL2870" s="5">
        <f t="shared" si="4359"/>
        <v>39.947999999999588</v>
      </c>
      <c r="AM2870" s="5">
        <f t="shared" si="4340"/>
        <v>61.329999999999927</v>
      </c>
      <c r="AN2870" s="5">
        <f t="shared" si="4355"/>
        <v>51.809999999999945</v>
      </c>
      <c r="AO2870" s="5">
        <f t="shared" si="4356"/>
        <v>1</v>
      </c>
      <c r="AP2870" s="5">
        <f t="shared" si="4369"/>
        <v>4</v>
      </c>
      <c r="AQ2870" s="5">
        <f t="shared" si="4387"/>
        <v>2.1</v>
      </c>
      <c r="AR2870" s="5"/>
      <c r="AS2870" s="5">
        <f t="shared" si="4333"/>
        <v>78.3100000000004</v>
      </c>
      <c r="AT2870" s="5">
        <f t="shared" si="4355"/>
        <v>73.056999999999874</v>
      </c>
      <c r="AU2870" s="5">
        <f t="shared" si="4341"/>
        <v>6.9600000000000364</v>
      </c>
      <c r="AV2870" s="5">
        <f t="shared" si="4344"/>
        <v>16.980000000000473</v>
      </c>
      <c r="AW2870" s="5">
        <f t="shared" si="4342"/>
        <v>5</v>
      </c>
      <c r="AX2870" s="5">
        <f t="shared" si="4395"/>
        <v>26.023000000000412</v>
      </c>
      <c r="AZ2870" s="4">
        <f t="shared" si="4377"/>
        <v>1</v>
      </c>
      <c r="BA2870" s="5">
        <f t="shared" si="4383"/>
        <v>4.430000000000291</v>
      </c>
      <c r="BB2870" s="4">
        <f t="shared" si="4378"/>
        <v>1</v>
      </c>
      <c r="BD2870" s="5">
        <v>0</v>
      </c>
      <c r="BE2870" s="4">
        <v>0.12672084922873333</v>
      </c>
      <c r="BJ2870" s="5">
        <v>72.710000000000036</v>
      </c>
      <c r="BK2870" s="5">
        <v>41.889999999999418</v>
      </c>
      <c r="BL2870" s="5">
        <v>16.880000000000109</v>
      </c>
      <c r="BM2870" s="5">
        <v>5</v>
      </c>
      <c r="BR2870">
        <v>-33</v>
      </c>
      <c r="BS2870">
        <v>16</v>
      </c>
    </row>
    <row r="2871" spans="1:71">
      <c r="A2871" s="7">
        <v>40648</v>
      </c>
      <c r="B2871" s="6">
        <v>7166.98</v>
      </c>
      <c r="C2871" s="6">
        <v>7193.38</v>
      </c>
      <c r="D2871" s="6">
        <v>7144.96</v>
      </c>
      <c r="E2871" s="6">
        <v>7178.29</v>
      </c>
      <c r="F2871" s="6">
        <v>3970.65</v>
      </c>
      <c r="G2871" s="6">
        <v>3977.66</v>
      </c>
      <c r="H2871" s="6">
        <v>3950.5</v>
      </c>
      <c r="I2871" s="6">
        <v>3974.48</v>
      </c>
      <c r="J2871" s="9">
        <f t="shared" si="4326"/>
        <v>48.420000000000073</v>
      </c>
      <c r="K2871" s="9">
        <f t="shared" si="4353"/>
        <v>74.859999999999971</v>
      </c>
      <c r="L2871" s="9">
        <f t="shared" si="4330"/>
        <v>27.159999999999854</v>
      </c>
      <c r="M2871" s="9">
        <f t="shared" ref="M2871" si="4413">AVERAGE(L2860:L2871)</f>
        <v>45.757499999999972</v>
      </c>
      <c r="N2871" s="6" t="s">
        <v>37</v>
      </c>
      <c r="O2871" s="9">
        <f t="shared" si="4332"/>
        <v>3203.81</v>
      </c>
      <c r="P2871" s="4">
        <f t="shared" si="4371"/>
        <v>1</v>
      </c>
      <c r="Q2871" s="5">
        <f t="shared" si="4372"/>
        <v>77.5</v>
      </c>
      <c r="R2871" s="5">
        <f t="shared" si="4373"/>
        <v>3145.6849999999999</v>
      </c>
      <c r="S2871" s="4">
        <f t="shared" si="4374"/>
        <v>1</v>
      </c>
      <c r="T2871" s="4">
        <f t="shared" si="4375"/>
        <v>1</v>
      </c>
      <c r="U2871" s="5">
        <f t="shared" si="4367"/>
        <v>3168.8379999999997</v>
      </c>
      <c r="V2871" s="5">
        <f t="shared" si="4368"/>
        <v>34.972000000000207</v>
      </c>
      <c r="X2871" s="5">
        <f t="shared" si="4328"/>
        <v>11.3100000000004</v>
      </c>
      <c r="Y2871" s="5">
        <f t="shared" si="4329"/>
        <v>3.8299999999999272</v>
      </c>
      <c r="AA2871" s="5">
        <f t="shared" si="4347"/>
        <v>1</v>
      </c>
      <c r="AB2871" s="5">
        <f t="shared" si="4348"/>
        <v>0</v>
      </c>
      <c r="AC2871" s="5">
        <f t="shared" si="4349"/>
        <v>1</v>
      </c>
      <c r="AF2871" s="5">
        <f t="shared" si="4335"/>
        <v>26.400000000000546</v>
      </c>
      <c r="AG2871" s="5">
        <f t="shared" si="4336"/>
        <v>46.819999999999709</v>
      </c>
      <c r="AH2871" s="5">
        <f t="shared" si="4337"/>
        <v>22.019999999999527</v>
      </c>
      <c r="AI2871" s="5">
        <f t="shared" si="4338"/>
        <v>1.6000000000003638</v>
      </c>
      <c r="AJ2871" s="5"/>
      <c r="AK2871" s="5">
        <f t="shared" si="4339"/>
        <v>22.019999999999527</v>
      </c>
      <c r="AL2871" s="5">
        <f t="shared" si="4359"/>
        <v>39.947999999999588</v>
      </c>
      <c r="AM2871" s="5">
        <f t="shared" si="4340"/>
        <v>26.400000000000546</v>
      </c>
      <c r="AN2871" s="5">
        <f t="shared" si="4355"/>
        <v>43.868000000000031</v>
      </c>
      <c r="AO2871" s="5">
        <f t="shared" si="4356"/>
        <v>0</v>
      </c>
      <c r="AP2871" s="5">
        <f t="shared" si="4369"/>
        <v>3</v>
      </c>
      <c r="AQ2871" s="5">
        <f t="shared" si="4387"/>
        <v>2.2000000000000002</v>
      </c>
      <c r="AR2871" s="5"/>
      <c r="AS2871" s="5">
        <f t="shared" si="4333"/>
        <v>46.819999999999709</v>
      </c>
      <c r="AT2871" s="5">
        <f t="shared" si="4355"/>
        <v>62.631999999999877</v>
      </c>
      <c r="AU2871" s="5">
        <f t="shared" si="4341"/>
        <v>1.6000000000003638</v>
      </c>
      <c r="AV2871" s="5">
        <f t="shared" si="4344"/>
        <v>-20.419999999999163</v>
      </c>
      <c r="AW2871" s="5">
        <f t="shared" si="4342"/>
        <v>6</v>
      </c>
      <c r="AX2871" s="5">
        <f t="shared" si="4395"/>
        <v>26.023000000000412</v>
      </c>
      <c r="AZ2871" s="4">
        <f t="shared" si="4377"/>
        <v>1</v>
      </c>
      <c r="BA2871" s="5">
        <f t="shared" si="4383"/>
        <v>27.639999999999418</v>
      </c>
      <c r="BB2871" s="4">
        <f t="shared" si="4378"/>
        <v>1</v>
      </c>
      <c r="BD2871" s="5">
        <v>0</v>
      </c>
      <c r="BE2871" s="4">
        <v>0.12647619047618719</v>
      </c>
      <c r="BJ2871" s="5">
        <v>136.23000000000047</v>
      </c>
      <c r="BK2871" s="5">
        <v>-5.0900000000001455</v>
      </c>
      <c r="BL2871" s="5">
        <v>23.770000000000437</v>
      </c>
      <c r="BM2871" s="5">
        <v>5</v>
      </c>
      <c r="BR2871">
        <v>11</v>
      </c>
      <c r="BS2871">
        <v>-4</v>
      </c>
    </row>
    <row r="2872" spans="1:71">
      <c r="A2872" s="7">
        <v>40651</v>
      </c>
      <c r="B2872" s="6">
        <v>7165.99</v>
      </c>
      <c r="C2872" s="6">
        <v>7174.75</v>
      </c>
      <c r="D2872" s="6">
        <v>6994.56</v>
      </c>
      <c r="E2872" s="6">
        <v>7026.85</v>
      </c>
      <c r="F2872" s="6">
        <v>3970.62</v>
      </c>
      <c r="G2872" s="6">
        <v>3971.29</v>
      </c>
      <c r="H2872" s="6">
        <v>3862.4</v>
      </c>
      <c r="I2872" s="6">
        <v>3881.24</v>
      </c>
      <c r="J2872" s="9">
        <f t="shared" si="4326"/>
        <v>183.72999999999956</v>
      </c>
      <c r="K2872" s="9">
        <f t="shared" si="4353"/>
        <v>86.966666666666626</v>
      </c>
      <c r="L2872" s="9">
        <f t="shared" si="4330"/>
        <v>112.07999999999993</v>
      </c>
      <c r="M2872" s="9">
        <f t="shared" ref="M2872" si="4414">AVERAGE(L2861:L2872)</f>
        <v>51.079166666666616</v>
      </c>
      <c r="N2872" s="6" t="s">
        <v>37</v>
      </c>
      <c r="O2872" s="9">
        <f t="shared" si="4332"/>
        <v>3145.6100000000006</v>
      </c>
      <c r="P2872" s="4">
        <f t="shared" si="4371"/>
        <v>0.24903225806452434</v>
      </c>
      <c r="Q2872" s="5">
        <f t="shared" si="4372"/>
        <v>77.5</v>
      </c>
      <c r="R2872" s="5">
        <f t="shared" si="4373"/>
        <v>3145.6849999999999</v>
      </c>
      <c r="S2872" s="4">
        <f t="shared" si="4374"/>
        <v>0.24903225806452434</v>
      </c>
      <c r="T2872" s="4">
        <f t="shared" si="4375"/>
        <v>0.24903225806452434</v>
      </c>
      <c r="U2872" s="5">
        <f t="shared" si="4367"/>
        <v>3164.7280000000001</v>
      </c>
      <c r="V2872" s="5">
        <f t="shared" si="4368"/>
        <v>-19.117999999999483</v>
      </c>
      <c r="X2872" s="5">
        <f t="shared" si="4328"/>
        <v>-139.13999999999942</v>
      </c>
      <c r="Y2872" s="5">
        <f t="shared" si="4329"/>
        <v>-89.380000000000109</v>
      </c>
      <c r="AA2872" s="5">
        <f t="shared" si="4347"/>
        <v>0</v>
      </c>
      <c r="AB2872" s="5">
        <f t="shared" si="4348"/>
        <v>1</v>
      </c>
      <c r="AC2872" s="5">
        <f t="shared" si="4349"/>
        <v>1</v>
      </c>
      <c r="AF2872" s="5">
        <f t="shared" si="4335"/>
        <v>8.7600000000002183</v>
      </c>
      <c r="AG2872" s="5">
        <f t="shared" si="4336"/>
        <v>-3.5399999999999636</v>
      </c>
      <c r="AH2872" s="5">
        <f t="shared" si="4337"/>
        <v>171.42999999999938</v>
      </c>
      <c r="AI2872" s="5">
        <f t="shared" si="4338"/>
        <v>183.72999999999956</v>
      </c>
      <c r="AJ2872" s="5"/>
      <c r="AK2872" s="5">
        <f t="shared" si="4339"/>
        <v>8.7600000000002183</v>
      </c>
      <c r="AL2872" s="5">
        <f t="shared" si="4359"/>
        <v>39.947999999999588</v>
      </c>
      <c r="AM2872" s="5">
        <f t="shared" si="4340"/>
        <v>171.42999999999938</v>
      </c>
      <c r="AN2872" s="5">
        <f t="shared" si="4355"/>
        <v>58.843999999999959</v>
      </c>
      <c r="AO2872" s="5">
        <f t="shared" si="4356"/>
        <v>1</v>
      </c>
      <c r="AP2872" s="5">
        <f t="shared" si="4369"/>
        <v>4</v>
      </c>
      <c r="AQ2872" s="5">
        <f t="shared" si="4387"/>
        <v>2.4</v>
      </c>
      <c r="AR2872" s="5"/>
      <c r="AS2872" s="5">
        <f t="shared" si="4333"/>
        <v>183.72999999999956</v>
      </c>
      <c r="AT2872" s="5">
        <f t="shared" si="4355"/>
        <v>78.959999999999852</v>
      </c>
      <c r="AU2872" s="5">
        <f t="shared" si="4341"/>
        <v>-3.5399999999999636</v>
      </c>
      <c r="AV2872" s="5">
        <f t="shared" si="4344"/>
        <v>12.300000000000182</v>
      </c>
      <c r="AW2872" s="5">
        <f t="shared" si="4342"/>
        <v>2</v>
      </c>
      <c r="AX2872" s="5">
        <f t="shared" si="4395"/>
        <v>26.023000000000412</v>
      </c>
      <c r="AZ2872" s="4">
        <f t="shared" si="4377"/>
        <v>0.24903225806452434</v>
      </c>
      <c r="BA2872" s="5">
        <f t="shared" si="4383"/>
        <v>-58.199999999999363</v>
      </c>
      <c r="BB2872" s="4">
        <f t="shared" si="4378"/>
        <v>1</v>
      </c>
      <c r="BD2872" s="5">
        <v>0</v>
      </c>
      <c r="BE2872" s="4">
        <v>0.12587959343237223</v>
      </c>
      <c r="BJ2872" s="5">
        <v>74.269999999999527</v>
      </c>
      <c r="BK2872" s="5">
        <v>15</v>
      </c>
      <c r="BL2872" s="5">
        <v>5.569999999999709</v>
      </c>
      <c r="BM2872" s="5">
        <v>5</v>
      </c>
      <c r="BR2872">
        <v>-35</v>
      </c>
      <c r="BS2872">
        <v>89</v>
      </c>
    </row>
    <row r="2873" spans="1:71">
      <c r="A2873" s="7">
        <v>40652</v>
      </c>
      <c r="B2873" s="6">
        <v>7050.85</v>
      </c>
      <c r="C2873" s="6">
        <v>7078.79</v>
      </c>
      <c r="D2873" s="6">
        <v>7027.04</v>
      </c>
      <c r="E2873" s="6">
        <v>7039.31</v>
      </c>
      <c r="F2873" s="6">
        <v>3899.68</v>
      </c>
      <c r="G2873" s="6">
        <v>3929.17</v>
      </c>
      <c r="H2873" s="6">
        <v>3895.38</v>
      </c>
      <c r="I2873" s="6">
        <v>3908.58</v>
      </c>
      <c r="J2873" s="9">
        <f t="shared" si="4326"/>
        <v>51.9399999999996</v>
      </c>
      <c r="K2873" s="9">
        <f t="shared" si="4353"/>
        <v>78.705833333333274</v>
      </c>
      <c r="L2873" s="9">
        <f t="shared" si="4330"/>
        <v>47.930000000000291</v>
      </c>
      <c r="M2873" s="9">
        <f t="shared" ref="M2873" si="4415">AVERAGE(L2862:L2873)</f>
        <v>49.514999999999951</v>
      </c>
      <c r="N2873" s="6" t="s">
        <v>36</v>
      </c>
      <c r="O2873" s="9">
        <f t="shared" si="4332"/>
        <v>3130.7300000000005</v>
      </c>
      <c r="P2873" s="4">
        <f t="shared" si="4371"/>
        <v>0</v>
      </c>
      <c r="Q2873" s="5">
        <f t="shared" si="4372"/>
        <v>73.079999999999472</v>
      </c>
      <c r="R2873" s="5">
        <f t="shared" si="4373"/>
        <v>3149.0000000000005</v>
      </c>
      <c r="S2873" s="4">
        <f t="shared" si="4374"/>
        <v>5.7032258064522938E-2</v>
      </c>
      <c r="T2873" s="4">
        <f t="shared" si="4375"/>
        <v>5.7032258064522938E-2</v>
      </c>
      <c r="U2873" s="5">
        <f t="shared" si="4367"/>
        <v>3165.6120000000001</v>
      </c>
      <c r="V2873" s="5">
        <f t="shared" si="4368"/>
        <v>-34.881999999999607</v>
      </c>
      <c r="X2873" s="5">
        <f t="shared" si="4328"/>
        <v>-11.539999999999964</v>
      </c>
      <c r="Y2873" s="5">
        <f t="shared" si="4329"/>
        <v>8.9000000000000909</v>
      </c>
      <c r="AA2873" s="5">
        <f t="shared" si="4347"/>
        <v>0</v>
      </c>
      <c r="AB2873" s="5">
        <f t="shared" si="4348"/>
        <v>0</v>
      </c>
      <c r="AC2873" s="5">
        <f t="shared" si="4349"/>
        <v>0</v>
      </c>
      <c r="AF2873" s="5">
        <f t="shared" si="4335"/>
        <v>27.9399999999996</v>
      </c>
      <c r="AG2873" s="5">
        <f t="shared" si="4336"/>
        <v>51.9399999999996</v>
      </c>
      <c r="AH2873" s="5">
        <f t="shared" si="4337"/>
        <v>23.8100000000004</v>
      </c>
      <c r="AI2873" s="5">
        <f t="shared" si="4338"/>
        <v>-0.18999999999959982</v>
      </c>
      <c r="AJ2873" s="5"/>
      <c r="AK2873" s="5">
        <f t="shared" si="4339"/>
        <v>23.8100000000004</v>
      </c>
      <c r="AL2873" s="5">
        <f t="shared" si="4359"/>
        <v>39.947999999999588</v>
      </c>
      <c r="AM2873" s="5">
        <f t="shared" si="4340"/>
        <v>27.9399999999996</v>
      </c>
      <c r="AN2873" s="5">
        <f t="shared" si="4355"/>
        <v>57.109999999999943</v>
      </c>
      <c r="AO2873" s="5">
        <f t="shared" si="4356"/>
        <v>0</v>
      </c>
      <c r="AP2873" s="5">
        <f t="shared" si="4369"/>
        <v>4</v>
      </c>
      <c r="AQ2873" s="5">
        <f t="shared" si="4387"/>
        <v>2.6</v>
      </c>
      <c r="AR2873" s="5"/>
      <c r="AS2873" s="5">
        <f t="shared" si="4333"/>
        <v>51.9399999999996</v>
      </c>
      <c r="AT2873" s="5">
        <f t="shared" si="4355"/>
        <v>79.561999999999813</v>
      </c>
      <c r="AU2873" s="5">
        <f t="shared" si="4341"/>
        <v>-0.18999999999959982</v>
      </c>
      <c r="AV2873" s="5">
        <f t="shared" si="4344"/>
        <v>-24</v>
      </c>
      <c r="AW2873" s="5">
        <f t="shared" si="4342"/>
        <v>3</v>
      </c>
      <c r="AX2873" s="5">
        <f t="shared" si="4395"/>
        <v>26.023000000000412</v>
      </c>
      <c r="AZ2873" s="4">
        <f t="shared" si="4377"/>
        <v>5.7032258064522938E-2</v>
      </c>
      <c r="BA2873" s="5">
        <f t="shared" si="4383"/>
        <v>0</v>
      </c>
      <c r="BB2873" s="4">
        <f t="shared" si="4378"/>
        <v>0.24903225806452434</v>
      </c>
      <c r="BD2873" s="5">
        <v>0</v>
      </c>
      <c r="BE2873" s="4">
        <v>0.12576797976147075</v>
      </c>
      <c r="BJ2873" s="5">
        <v>60.340000000000146</v>
      </c>
      <c r="BK2873" s="5">
        <v>35.359999999999673</v>
      </c>
      <c r="BL2873" s="5">
        <v>34.880000000000109</v>
      </c>
      <c r="BM2873" s="5">
        <v>5</v>
      </c>
      <c r="BR2873">
        <v>24</v>
      </c>
      <c r="BS2873">
        <v>9</v>
      </c>
    </row>
    <row r="2874" spans="1:71">
      <c r="A2874" s="7">
        <v>40653</v>
      </c>
      <c r="B2874" s="6">
        <v>7137.1</v>
      </c>
      <c r="C2874" s="6">
        <v>7261.26</v>
      </c>
      <c r="D2874" s="6">
        <v>7136.74</v>
      </c>
      <c r="E2874" s="6">
        <v>7249.19</v>
      </c>
      <c r="F2874" s="6">
        <v>3947.46</v>
      </c>
      <c r="G2874" s="6">
        <v>4008.74</v>
      </c>
      <c r="H2874" s="6">
        <v>3947.46</v>
      </c>
      <c r="I2874" s="6">
        <v>4004.62</v>
      </c>
      <c r="J2874" s="9">
        <f t="shared" si="4326"/>
        <v>221.94999999999982</v>
      </c>
      <c r="K2874" s="9">
        <f t="shared" si="4353"/>
        <v>94.533333333333232</v>
      </c>
      <c r="L2874" s="9">
        <f t="shared" si="4330"/>
        <v>100.15999999999985</v>
      </c>
      <c r="M2874" s="9">
        <f t="shared" ref="M2874" si="4416">AVERAGE(L2863:L2874)</f>
        <v>56.190833333333252</v>
      </c>
      <c r="N2874" s="6" t="s">
        <v>36</v>
      </c>
      <c r="O2874" s="9">
        <f t="shared" si="4332"/>
        <v>3244.5699999999997</v>
      </c>
      <c r="P2874" s="4">
        <f t="shared" si="4371"/>
        <v>1</v>
      </c>
      <c r="Q2874" s="5">
        <f t="shared" si="4372"/>
        <v>113.83999999999924</v>
      </c>
      <c r="R2874" s="5">
        <f t="shared" si="4373"/>
        <v>3159.1900000000005</v>
      </c>
      <c r="S2874" s="4">
        <f t="shared" si="4374"/>
        <v>1</v>
      </c>
      <c r="T2874" s="4">
        <f t="shared" si="4375"/>
        <v>1</v>
      </c>
      <c r="U2874" s="5">
        <f t="shared" si="4367"/>
        <v>3180.1779999999999</v>
      </c>
      <c r="V2874" s="5">
        <f t="shared" si="4368"/>
        <v>64.391999999999825</v>
      </c>
      <c r="X2874" s="5">
        <f t="shared" si="4328"/>
        <v>112.08999999999924</v>
      </c>
      <c r="Y2874" s="5">
        <f t="shared" si="4329"/>
        <v>57.159999999999854</v>
      </c>
      <c r="AA2874" s="5">
        <f t="shared" si="4347"/>
        <v>1</v>
      </c>
      <c r="AB2874" s="5">
        <f t="shared" si="4348"/>
        <v>0</v>
      </c>
      <c r="AC2874" s="5">
        <f t="shared" si="4349"/>
        <v>1</v>
      </c>
      <c r="AF2874" s="5">
        <f t="shared" si="4335"/>
        <v>124.15999999999985</v>
      </c>
      <c r="AG2874" s="5">
        <f t="shared" si="4336"/>
        <v>221.94999999999982</v>
      </c>
      <c r="AH2874" s="5">
        <f t="shared" si="4337"/>
        <v>0.36000000000058208</v>
      </c>
      <c r="AI2874" s="5">
        <f t="shared" si="4338"/>
        <v>-97.429999999999382</v>
      </c>
      <c r="AJ2874" s="5"/>
      <c r="AK2874" s="5">
        <f t="shared" si="4339"/>
        <v>0.36000000000058208</v>
      </c>
      <c r="AL2874" s="5">
        <f t="shared" si="4359"/>
        <v>29.994000000000046</v>
      </c>
      <c r="AM2874" s="5">
        <f t="shared" si="4340"/>
        <v>124.15999999999985</v>
      </c>
      <c r="AN2874" s="5">
        <f t="shared" si="4355"/>
        <v>64.993999999999957</v>
      </c>
      <c r="AO2874" s="5">
        <f t="shared" si="4356"/>
        <v>1</v>
      </c>
      <c r="AP2874" s="5">
        <f t="shared" si="4369"/>
        <v>5</v>
      </c>
      <c r="AQ2874" s="5">
        <f t="shared" si="4387"/>
        <v>2.9</v>
      </c>
      <c r="AR2874" s="5"/>
      <c r="AS2874" s="5">
        <f t="shared" si="4333"/>
        <v>221.94999999999982</v>
      </c>
      <c r="AT2874" s="5">
        <f t="shared" si="4355"/>
        <v>95.018999999999863</v>
      </c>
      <c r="AU2874" s="5">
        <f t="shared" si="4341"/>
        <v>-97.429999999999382</v>
      </c>
      <c r="AV2874" s="5">
        <f t="shared" si="4344"/>
        <v>-97.789999999999964</v>
      </c>
      <c r="AW2874" s="5">
        <f t="shared" si="4342"/>
        <v>4</v>
      </c>
      <c r="AX2874" s="5">
        <f t="shared" si="4395"/>
        <v>21.974999999999824</v>
      </c>
      <c r="AZ2874" s="4">
        <f t="shared" si="4377"/>
        <v>1</v>
      </c>
      <c r="BA2874" s="5">
        <f t="shared" si="4383"/>
        <v>0</v>
      </c>
      <c r="BB2874" s="4">
        <f t="shared" si="4378"/>
        <v>5.7032258064522938E-2</v>
      </c>
      <c r="BD2874" s="5">
        <v>0</v>
      </c>
      <c r="BE2874" s="4">
        <v>0.12471280213215853</v>
      </c>
      <c r="BJ2874" s="5">
        <v>132.05000000000018</v>
      </c>
      <c r="BK2874" s="5">
        <v>11.100000000000364</v>
      </c>
      <c r="BL2874" s="5">
        <v>3.1300000000001091</v>
      </c>
      <c r="BM2874" s="5">
        <v>5</v>
      </c>
      <c r="BR2874">
        <v>-38</v>
      </c>
      <c r="BS2874">
        <v>57</v>
      </c>
    </row>
    <row r="2875" spans="1:71">
      <c r="A2875" s="7">
        <v>40654</v>
      </c>
      <c r="B2875" s="6">
        <v>7294.58</v>
      </c>
      <c r="C2875" s="6">
        <v>7316.53</v>
      </c>
      <c r="D2875" s="6">
        <v>7280.1</v>
      </c>
      <c r="E2875" s="6">
        <v>7295.49</v>
      </c>
      <c r="F2875" s="6">
        <v>4021.91</v>
      </c>
      <c r="G2875" s="6">
        <v>4034.5</v>
      </c>
      <c r="H2875" s="6">
        <v>4011.38</v>
      </c>
      <c r="I2875" s="6">
        <v>4021.88</v>
      </c>
      <c r="J2875" s="9">
        <f t="shared" si="4326"/>
        <v>67.340000000000146</v>
      </c>
      <c r="K2875" s="9">
        <f t="shared" si="4353"/>
        <v>95.399999999999864</v>
      </c>
      <c r="L2875" s="9">
        <f t="shared" si="4330"/>
        <v>29.880000000000109</v>
      </c>
      <c r="M2875" s="9">
        <f t="shared" ref="M2875" si="4417">AVERAGE(L2864:L2875)</f>
        <v>56.069999999999936</v>
      </c>
      <c r="N2875" s="6" t="s">
        <v>37</v>
      </c>
      <c r="O2875" s="9">
        <f t="shared" si="4332"/>
        <v>3273.6099999999997</v>
      </c>
      <c r="P2875" s="4">
        <f t="shared" si="4371"/>
        <v>1</v>
      </c>
      <c r="Q2875" s="5">
        <f t="shared" si="4372"/>
        <v>142.8799999999992</v>
      </c>
      <c r="R2875" s="5">
        <f t="shared" si="4373"/>
        <v>3166.4500000000003</v>
      </c>
      <c r="S2875" s="4">
        <f t="shared" si="4374"/>
        <v>1</v>
      </c>
      <c r="T2875" s="4">
        <f t="shared" si="4375"/>
        <v>1</v>
      </c>
      <c r="U2875" s="5">
        <f t="shared" si="4367"/>
        <v>3199.6660000000002</v>
      </c>
      <c r="V2875" s="5">
        <f t="shared" si="4368"/>
        <v>73.943999999999505</v>
      </c>
      <c r="X2875" s="5">
        <f t="shared" si="4328"/>
        <v>0.90999999999985448</v>
      </c>
      <c r="Y2875" s="5">
        <f t="shared" si="4329"/>
        <v>-2.9999999999745341E-2</v>
      </c>
      <c r="AA2875" s="5">
        <f t="shared" si="4347"/>
        <v>0</v>
      </c>
      <c r="AB2875" s="5">
        <f t="shared" si="4348"/>
        <v>0</v>
      </c>
      <c r="AC2875" s="5">
        <f t="shared" si="4349"/>
        <v>0</v>
      </c>
      <c r="AF2875" s="5">
        <f t="shared" si="4335"/>
        <v>21.949999999999818</v>
      </c>
      <c r="AG2875" s="5">
        <f t="shared" si="4336"/>
        <v>67.340000000000146</v>
      </c>
      <c r="AH2875" s="5">
        <f t="shared" si="4337"/>
        <v>14.479999999999563</v>
      </c>
      <c r="AI2875" s="5">
        <f t="shared" si="4338"/>
        <v>-30.910000000000764</v>
      </c>
      <c r="AJ2875" s="5"/>
      <c r="AK2875" s="5">
        <f t="shared" si="4339"/>
        <v>14.479999999999563</v>
      </c>
      <c r="AL2875" s="5">
        <f t="shared" si="4359"/>
        <v>25.773000000000405</v>
      </c>
      <c r="AM2875" s="5">
        <f t="shared" si="4340"/>
        <v>21.949999999999818</v>
      </c>
      <c r="AN2875" s="5">
        <f t="shared" si="4355"/>
        <v>63.477999999999973</v>
      </c>
      <c r="AO2875" s="5">
        <f t="shared" si="4356"/>
        <v>0</v>
      </c>
      <c r="AP2875" s="5">
        <f t="shared" si="4369"/>
        <v>5</v>
      </c>
      <c r="AQ2875" s="5">
        <f t="shared" si="4387"/>
        <v>3.3</v>
      </c>
      <c r="AR2875" s="5"/>
      <c r="AS2875" s="5">
        <f t="shared" si="4333"/>
        <v>67.340000000000146</v>
      </c>
      <c r="AT2875" s="5">
        <f t="shared" si="4355"/>
        <v>97.776999999999958</v>
      </c>
      <c r="AU2875" s="5">
        <f t="shared" si="4341"/>
        <v>-30.910000000000764</v>
      </c>
      <c r="AV2875" s="5">
        <f t="shared" si="4344"/>
        <v>-45.390000000000327</v>
      </c>
      <c r="AW2875" s="5">
        <f t="shared" si="4342"/>
        <v>5</v>
      </c>
      <c r="AX2875" s="5">
        <f t="shared" si="4395"/>
        <v>21.974999999999824</v>
      </c>
      <c r="AZ2875" s="4">
        <f t="shared" si="4377"/>
        <v>1</v>
      </c>
      <c r="BA2875" s="5">
        <f t="shared" si="4383"/>
        <v>29.039999999999964</v>
      </c>
      <c r="BB2875" s="4">
        <f t="shared" si="4378"/>
        <v>1</v>
      </c>
      <c r="BD2875" s="5">
        <v>0</v>
      </c>
      <c r="BE2875" s="4">
        <v>0.12419084152479926</v>
      </c>
      <c r="BJ2875" s="5">
        <v>88.880000000000109</v>
      </c>
      <c r="BK2875" s="5">
        <v>77.059999999999491</v>
      </c>
      <c r="BL2875" s="5">
        <v>3.0299999999997453</v>
      </c>
      <c r="BM2875" s="5">
        <v>5</v>
      </c>
      <c r="BR2875">
        <v>1</v>
      </c>
      <c r="BS2875">
        <v>0</v>
      </c>
    </row>
    <row r="2876" spans="1:71">
      <c r="A2876" s="7">
        <v>40659</v>
      </c>
      <c r="B2876" s="6">
        <v>7288.77</v>
      </c>
      <c r="C2876" s="6">
        <v>7359.97</v>
      </c>
      <c r="D2876" s="6">
        <v>7278.52</v>
      </c>
      <c r="E2876" s="6">
        <v>7356.51</v>
      </c>
      <c r="F2876" s="6">
        <v>4014.29</v>
      </c>
      <c r="G2876" s="6">
        <v>4048</v>
      </c>
      <c r="H2876" s="6">
        <v>4009.82</v>
      </c>
      <c r="I2876" s="6">
        <v>4045.29</v>
      </c>
      <c r="J2876" s="9">
        <f t="shared" si="4326"/>
        <v>81.449999999999818</v>
      </c>
      <c r="K2876" s="9">
        <f t="shared" si="4353"/>
        <v>95.103333333333239</v>
      </c>
      <c r="L2876" s="9">
        <f t="shared" si="4330"/>
        <v>38.179999999999836</v>
      </c>
      <c r="M2876" s="9">
        <f t="shared" ref="M2876" si="4418">AVERAGE(L2865:L2876)</f>
        <v>55.002499999999941</v>
      </c>
      <c r="N2876" s="6" t="s">
        <v>37</v>
      </c>
      <c r="O2876" s="9">
        <f t="shared" si="4332"/>
        <v>3311.2200000000003</v>
      </c>
      <c r="P2876" s="4">
        <f t="shared" si="4371"/>
        <v>1</v>
      </c>
      <c r="Q2876" s="5">
        <f t="shared" si="4372"/>
        <v>180.48999999999978</v>
      </c>
      <c r="R2876" s="5">
        <f t="shared" si="4373"/>
        <v>3175.8525000000004</v>
      </c>
      <c r="S2876" s="4">
        <f t="shared" si="4374"/>
        <v>1</v>
      </c>
      <c r="T2876" s="4">
        <f t="shared" si="4375"/>
        <v>1</v>
      </c>
      <c r="U2876" s="5">
        <f t="shared" si="4367"/>
        <v>3221.1480000000001</v>
      </c>
      <c r="V2876" s="5">
        <f t="shared" si="4368"/>
        <v>90.072000000000116</v>
      </c>
      <c r="X2876" s="5">
        <f t="shared" si="4328"/>
        <v>67.739999999999782</v>
      </c>
      <c r="Y2876" s="5">
        <f t="shared" si="4329"/>
        <v>31</v>
      </c>
      <c r="AA2876" s="5">
        <f t="shared" si="4347"/>
        <v>1</v>
      </c>
      <c r="AB2876" s="5">
        <f t="shared" si="4348"/>
        <v>0</v>
      </c>
      <c r="AC2876" s="5">
        <f t="shared" si="4349"/>
        <v>1</v>
      </c>
      <c r="AF2876" s="5">
        <f t="shared" si="4335"/>
        <v>71.199999999999818</v>
      </c>
      <c r="AG2876" s="5">
        <f t="shared" si="4336"/>
        <v>64.480000000000473</v>
      </c>
      <c r="AH2876" s="5">
        <f t="shared" si="4337"/>
        <v>10.25</v>
      </c>
      <c r="AI2876" s="5">
        <f t="shared" si="4338"/>
        <v>16.969999999999345</v>
      </c>
      <c r="AJ2876" s="5"/>
      <c r="AK2876" s="5">
        <f t="shared" si="4339"/>
        <v>10.25</v>
      </c>
      <c r="AL2876" s="5">
        <f t="shared" si="4359"/>
        <v>25.773000000000405</v>
      </c>
      <c r="AM2876" s="5">
        <f t="shared" si="4340"/>
        <v>71.199999999999818</v>
      </c>
      <c r="AN2876" s="5">
        <f t="shared" si="4355"/>
        <v>67.462999999999923</v>
      </c>
      <c r="AO2876" s="5">
        <f t="shared" si="4356"/>
        <v>1</v>
      </c>
      <c r="AP2876" s="5">
        <f t="shared" si="4369"/>
        <v>6</v>
      </c>
      <c r="AQ2876" s="5">
        <f t="shared" si="4387"/>
        <v>3.8</v>
      </c>
      <c r="AR2876" s="5"/>
      <c r="AS2876" s="5">
        <f t="shared" si="4333"/>
        <v>64.480000000000473</v>
      </c>
      <c r="AT2876" s="5">
        <f t="shared" si="4355"/>
        <v>98.815999999999988</v>
      </c>
      <c r="AU2876" s="5">
        <f t="shared" si="4341"/>
        <v>16.969999999999345</v>
      </c>
      <c r="AV2876" s="5">
        <f t="shared" si="4344"/>
        <v>6.7199999999993452</v>
      </c>
      <c r="AW2876" s="5">
        <f t="shared" si="4342"/>
        <v>3</v>
      </c>
      <c r="AX2876" s="5">
        <f t="shared" si="4395"/>
        <v>21.974999999999824</v>
      </c>
      <c r="AZ2876" s="4">
        <f t="shared" si="4377"/>
        <v>1</v>
      </c>
      <c r="BA2876" s="5">
        <f t="shared" si="4383"/>
        <v>37.610000000000582</v>
      </c>
      <c r="BB2876" s="4">
        <f t="shared" si="4378"/>
        <v>1</v>
      </c>
      <c r="BD2876" s="5">
        <v>0</v>
      </c>
      <c r="BE2876" s="4">
        <v>0.12403773175756751</v>
      </c>
      <c r="BJ2876" s="5">
        <v>87.079999999999927</v>
      </c>
      <c r="BK2876" s="5">
        <v>-5.6300000000001091</v>
      </c>
      <c r="BL2876" s="5">
        <v>42.910000000000764</v>
      </c>
      <c r="BM2876" s="5">
        <v>5</v>
      </c>
      <c r="BR2876">
        <v>68</v>
      </c>
      <c r="BS2876">
        <v>-33</v>
      </c>
    </row>
    <row r="2877" spans="1:71">
      <c r="A2877" s="7">
        <v>40660</v>
      </c>
      <c r="B2877" s="6">
        <v>7374.11</v>
      </c>
      <c r="C2877" s="6">
        <v>7428.72</v>
      </c>
      <c r="D2877" s="6">
        <v>7361.24</v>
      </c>
      <c r="E2877" s="6">
        <v>7404.95</v>
      </c>
      <c r="F2877" s="6">
        <v>4048.14</v>
      </c>
      <c r="G2877" s="6">
        <v>4084.32</v>
      </c>
      <c r="H2877" s="6">
        <v>4036.28</v>
      </c>
      <c r="I2877" s="6">
        <v>4067.72</v>
      </c>
      <c r="J2877" s="9">
        <f t="shared" si="4326"/>
        <v>72.210000000000036</v>
      </c>
      <c r="K2877" s="9">
        <f t="shared" si="4353"/>
        <v>95.642499999999927</v>
      </c>
      <c r="L2877" s="9">
        <f t="shared" si="4330"/>
        <v>48.039999999999964</v>
      </c>
      <c r="M2877" s="9">
        <f t="shared" ref="M2877" si="4419">AVERAGE(L2866:L2877)</f>
        <v>55.18333333333328</v>
      </c>
      <c r="N2877" s="6" t="s">
        <v>37</v>
      </c>
      <c r="O2877" s="9">
        <f t="shared" si="4332"/>
        <v>3337.23</v>
      </c>
      <c r="P2877" s="4">
        <f t="shared" si="4371"/>
        <v>1</v>
      </c>
      <c r="Q2877" s="5">
        <f t="shared" si="4372"/>
        <v>206.49999999999955</v>
      </c>
      <c r="R2877" s="5">
        <f t="shared" si="4373"/>
        <v>3182.3550000000005</v>
      </c>
      <c r="S2877" s="4">
        <f t="shared" si="4374"/>
        <v>1</v>
      </c>
      <c r="T2877" s="4">
        <f t="shared" si="4375"/>
        <v>1</v>
      </c>
      <c r="U2877" s="5">
        <f t="shared" si="4367"/>
        <v>3259.4720000000002</v>
      </c>
      <c r="V2877" s="5">
        <f t="shared" si="4368"/>
        <v>77.757999999999811</v>
      </c>
      <c r="X2877" s="5">
        <f t="shared" si="4328"/>
        <v>30.840000000000146</v>
      </c>
      <c r="Y2877" s="5">
        <f t="shared" si="4329"/>
        <v>19.579999999999927</v>
      </c>
      <c r="AA2877" s="5">
        <f t="shared" si="4347"/>
        <v>1</v>
      </c>
      <c r="AB2877" s="5">
        <f t="shared" si="4348"/>
        <v>0</v>
      </c>
      <c r="AC2877" s="5">
        <f t="shared" si="4349"/>
        <v>1</v>
      </c>
      <c r="AF2877" s="5">
        <f t="shared" si="4335"/>
        <v>54.610000000000582</v>
      </c>
      <c r="AG2877" s="5">
        <f t="shared" si="4336"/>
        <v>72.210000000000036</v>
      </c>
      <c r="AH2877" s="5">
        <f t="shared" si="4337"/>
        <v>12.869999999999891</v>
      </c>
      <c r="AI2877" s="5">
        <f t="shared" si="4338"/>
        <v>-4.7299999999995634</v>
      </c>
      <c r="AJ2877" s="5"/>
      <c r="AK2877" s="5">
        <f t="shared" si="4339"/>
        <v>12.869999999999891</v>
      </c>
      <c r="AL2877" s="5">
        <f t="shared" si="4359"/>
        <v>25.773000000000405</v>
      </c>
      <c r="AM2877" s="5">
        <f t="shared" si="4340"/>
        <v>54.610000000000582</v>
      </c>
      <c r="AN2877" s="5">
        <f t="shared" si="4355"/>
        <v>67.122999999999962</v>
      </c>
      <c r="AO2877" s="5">
        <f t="shared" si="4356"/>
        <v>0</v>
      </c>
      <c r="AP2877" s="5">
        <f t="shared" si="4369"/>
        <v>5</v>
      </c>
      <c r="AQ2877" s="5">
        <f t="shared" si="4387"/>
        <v>4.0999999999999996</v>
      </c>
      <c r="AR2877" s="5"/>
      <c r="AS2877" s="5">
        <f t="shared" si="4333"/>
        <v>72.210000000000036</v>
      </c>
      <c r="AT2877" s="5">
        <f t="shared" si="4355"/>
        <v>100.06799999999994</v>
      </c>
      <c r="AU2877" s="5">
        <f t="shared" si="4341"/>
        <v>-4.7299999999995634</v>
      </c>
      <c r="AV2877" s="5">
        <f t="shared" si="4344"/>
        <v>-17.599999999999454</v>
      </c>
      <c r="AW2877" s="5">
        <f t="shared" si="4342"/>
        <v>4</v>
      </c>
      <c r="AX2877" s="5">
        <f t="shared" si="4395"/>
        <v>18.020000000000078</v>
      </c>
      <c r="AZ2877" s="4">
        <f t="shared" si="4377"/>
        <v>1</v>
      </c>
      <c r="BA2877" s="5">
        <f t="shared" si="4383"/>
        <v>26.009999999999764</v>
      </c>
      <c r="BB2877" s="4">
        <f t="shared" si="4378"/>
        <v>1</v>
      </c>
      <c r="BD2877" s="5">
        <v>0</v>
      </c>
      <c r="BE2877" s="4">
        <v>0.12344398340248908</v>
      </c>
      <c r="BJ2877" s="5">
        <v>89.079999999999927</v>
      </c>
      <c r="BK2877" s="5">
        <v>-14.449999999999818</v>
      </c>
      <c r="BL2877" s="5">
        <v>22.569999999999709</v>
      </c>
      <c r="BM2877" s="5">
        <v>5</v>
      </c>
      <c r="BR2877">
        <v>31</v>
      </c>
      <c r="BS2877">
        <v>-33</v>
      </c>
    </row>
    <row r="2878" spans="1:71">
      <c r="A2878" s="7">
        <v>40661</v>
      </c>
      <c r="B2878" s="6">
        <v>7450.57</v>
      </c>
      <c r="C2878" s="6">
        <v>7480.33</v>
      </c>
      <c r="D2878" s="6">
        <v>7426.62</v>
      </c>
      <c r="E2878" s="6">
        <v>7475.22</v>
      </c>
      <c r="F2878" s="6">
        <v>4095.42</v>
      </c>
      <c r="G2878" s="6">
        <v>4107.8999999999996</v>
      </c>
      <c r="H2878" s="6">
        <v>4080.15</v>
      </c>
      <c r="I2878" s="6">
        <v>4104.8999999999996</v>
      </c>
      <c r="J2878" s="9">
        <f t="shared" si="4326"/>
        <v>75.380000000000109</v>
      </c>
      <c r="K2878" s="9">
        <f t="shared" si="4353"/>
        <v>97.416666666666586</v>
      </c>
      <c r="L2878" s="9">
        <f t="shared" si="4330"/>
        <v>40.179999999999836</v>
      </c>
      <c r="M2878" s="9">
        <f t="shared" ref="M2878" si="4420">AVERAGE(L2867:L2878)</f>
        <v>55.169166666666605</v>
      </c>
      <c r="N2878" s="6" t="s">
        <v>37</v>
      </c>
      <c r="O2878" s="9">
        <f t="shared" si="4332"/>
        <v>3370.3200000000006</v>
      </c>
      <c r="P2878" s="4">
        <f t="shared" si="4371"/>
        <v>1</v>
      </c>
      <c r="Q2878" s="5">
        <f t="shared" si="4372"/>
        <v>125.75000000000091</v>
      </c>
      <c r="R2878" s="5">
        <f t="shared" si="4373"/>
        <v>3276.0074999999997</v>
      </c>
      <c r="S2878" s="4">
        <f t="shared" si="4374"/>
        <v>1</v>
      </c>
      <c r="T2878" s="4">
        <f t="shared" si="4375"/>
        <v>1</v>
      </c>
      <c r="U2878" s="5">
        <f t="shared" si="4367"/>
        <v>3307.3900000000003</v>
      </c>
      <c r="V2878" s="5">
        <f t="shared" si="4368"/>
        <v>62.930000000000291</v>
      </c>
      <c r="X2878" s="5">
        <f t="shared" si="4328"/>
        <v>24.650000000000546</v>
      </c>
      <c r="Y2878" s="5">
        <f t="shared" si="4329"/>
        <v>9.4799999999995634</v>
      </c>
      <c r="AA2878" s="5">
        <f t="shared" si="4347"/>
        <v>1</v>
      </c>
      <c r="AB2878" s="5">
        <f t="shared" si="4348"/>
        <v>0</v>
      </c>
      <c r="AC2878" s="5">
        <f t="shared" si="4349"/>
        <v>1</v>
      </c>
      <c r="AF2878" s="5">
        <f t="shared" si="4335"/>
        <v>29.760000000000218</v>
      </c>
      <c r="AG2878" s="5">
        <f t="shared" si="4336"/>
        <v>75.380000000000109</v>
      </c>
      <c r="AH2878" s="5">
        <f t="shared" si="4337"/>
        <v>23.949999999999818</v>
      </c>
      <c r="AI2878" s="5">
        <f t="shared" si="4338"/>
        <v>-21.670000000000073</v>
      </c>
      <c r="AJ2878" s="5"/>
      <c r="AK2878" s="5">
        <f t="shared" si="4339"/>
        <v>23.949999999999818</v>
      </c>
      <c r="AL2878" s="5">
        <f t="shared" si="4359"/>
        <v>23.941000000000439</v>
      </c>
      <c r="AM2878" s="5">
        <f t="shared" si="4340"/>
        <v>29.760000000000218</v>
      </c>
      <c r="AN2878" s="5">
        <f t="shared" si="4355"/>
        <v>65.468999999999966</v>
      </c>
      <c r="AO2878" s="5">
        <f t="shared" si="4356"/>
        <v>0</v>
      </c>
      <c r="AP2878" s="5">
        <f t="shared" si="4369"/>
        <v>5</v>
      </c>
      <c r="AQ2878" s="5">
        <f t="shared" si="4387"/>
        <v>4.4000000000000004</v>
      </c>
      <c r="AR2878" s="5"/>
      <c r="AS2878" s="5">
        <f t="shared" si="4333"/>
        <v>75.380000000000109</v>
      </c>
      <c r="AT2878" s="5">
        <f t="shared" si="4355"/>
        <v>96.036999999999992</v>
      </c>
      <c r="AU2878" s="5">
        <f t="shared" si="4341"/>
        <v>-21.670000000000073</v>
      </c>
      <c r="AV2878" s="5">
        <f t="shared" si="4344"/>
        <v>-45.619999999999891</v>
      </c>
      <c r="AW2878" s="5">
        <f t="shared" si="4342"/>
        <v>5</v>
      </c>
      <c r="AX2878" s="5">
        <f t="shared" si="4395"/>
        <v>17.035999999999422</v>
      </c>
      <c r="AZ2878" s="4">
        <f t="shared" si="4377"/>
        <v>1</v>
      </c>
      <c r="BA2878" s="5">
        <f t="shared" si="4383"/>
        <v>33.0900000000006</v>
      </c>
      <c r="BB2878" s="4">
        <f t="shared" si="4378"/>
        <v>1</v>
      </c>
      <c r="BD2878" s="5">
        <v>0</v>
      </c>
      <c r="BE2878" s="4">
        <v>0.12310266523246292</v>
      </c>
      <c r="BJ2878" s="5">
        <v>189.05999999999949</v>
      </c>
      <c r="BK2878" s="5">
        <v>81.990000000000691</v>
      </c>
      <c r="BL2878" s="5">
        <v>13.320000000000618</v>
      </c>
      <c r="BM2878" s="5">
        <v>5</v>
      </c>
      <c r="BR2878">
        <v>25</v>
      </c>
      <c r="BS2878">
        <v>-9</v>
      </c>
    </row>
    <row r="2879" spans="1:71">
      <c r="A2879" s="7">
        <v>40662</v>
      </c>
      <c r="B2879" s="6">
        <v>7475</v>
      </c>
      <c r="C2879" s="6">
        <v>7514.69</v>
      </c>
      <c r="D2879" s="6">
        <v>7461.53</v>
      </c>
      <c r="E2879" s="6">
        <v>7514.46</v>
      </c>
      <c r="F2879" s="6">
        <v>4093.61</v>
      </c>
      <c r="G2879" s="6">
        <v>4110.41</v>
      </c>
      <c r="H2879" s="6">
        <v>4084.47</v>
      </c>
      <c r="I2879" s="6">
        <v>4106.92</v>
      </c>
      <c r="J2879" s="9">
        <f t="shared" si="4326"/>
        <v>53.159999999999854</v>
      </c>
      <c r="K2879" s="9">
        <f t="shared" si="4353"/>
        <v>96.229166666666586</v>
      </c>
      <c r="L2879" s="9">
        <f t="shared" si="4330"/>
        <v>25.940000000000055</v>
      </c>
      <c r="M2879" s="9">
        <f t="shared" ref="M2879" si="4421">AVERAGE(L2868:L2879)</f>
        <v>54.344999999999949</v>
      </c>
      <c r="N2879" s="6" t="s">
        <v>37</v>
      </c>
      <c r="O2879" s="9">
        <f t="shared" si="4332"/>
        <v>3407.54</v>
      </c>
      <c r="P2879" s="4">
        <f t="shared" si="4371"/>
        <v>1</v>
      </c>
      <c r="Q2879" s="5">
        <f t="shared" si="4372"/>
        <v>133.93000000000029</v>
      </c>
      <c r="R2879" s="5">
        <f t="shared" si="4373"/>
        <v>3307.0924999999997</v>
      </c>
      <c r="S2879" s="4">
        <f t="shared" si="4374"/>
        <v>1</v>
      </c>
      <c r="T2879" s="4">
        <f t="shared" si="4375"/>
        <v>1</v>
      </c>
      <c r="U2879" s="5">
        <f t="shared" si="4367"/>
        <v>3339.9840000000004</v>
      </c>
      <c r="V2879" s="5">
        <f t="shared" si="4368"/>
        <v>67.555999999999585</v>
      </c>
      <c r="X2879" s="5">
        <f t="shared" si="4328"/>
        <v>39.460000000000036</v>
      </c>
      <c r="Y2879" s="5">
        <f t="shared" si="4329"/>
        <v>13.309999999999945</v>
      </c>
      <c r="AA2879" s="5">
        <f t="shared" si="4347"/>
        <v>1</v>
      </c>
      <c r="AB2879" s="5">
        <f t="shared" si="4348"/>
        <v>0</v>
      </c>
      <c r="AC2879" s="5">
        <f t="shared" si="4349"/>
        <v>1</v>
      </c>
      <c r="AF2879" s="5">
        <f t="shared" si="4335"/>
        <v>39.6899999999996</v>
      </c>
      <c r="AG2879" s="5">
        <f t="shared" si="4336"/>
        <v>39.469999999999345</v>
      </c>
      <c r="AH2879" s="5">
        <f t="shared" si="4337"/>
        <v>13.470000000000255</v>
      </c>
      <c r="AI2879" s="5">
        <f t="shared" si="4338"/>
        <v>13.690000000000509</v>
      </c>
      <c r="AJ2879" s="5"/>
      <c r="AK2879" s="5">
        <f t="shared" si="4339"/>
        <v>13.470000000000255</v>
      </c>
      <c r="AL2879" s="5">
        <f t="shared" si="4359"/>
        <v>23.941000000000439</v>
      </c>
      <c r="AM2879" s="5">
        <f t="shared" si="4340"/>
        <v>39.6899999999996</v>
      </c>
      <c r="AN2879" s="5">
        <f t="shared" si="4355"/>
        <v>62.846999999999937</v>
      </c>
      <c r="AO2879" s="5">
        <f t="shared" si="4356"/>
        <v>0</v>
      </c>
      <c r="AP2879" s="5">
        <f t="shared" si="4369"/>
        <v>4</v>
      </c>
      <c r="AQ2879" s="5">
        <f t="shared" si="4387"/>
        <v>4.5</v>
      </c>
      <c r="AR2879" s="5"/>
      <c r="AS2879" s="5">
        <f t="shared" si="4333"/>
        <v>39.469999999999345</v>
      </c>
      <c r="AT2879" s="5">
        <f t="shared" si="4355"/>
        <v>90.162999999999926</v>
      </c>
      <c r="AU2879" s="5">
        <f t="shared" si="4341"/>
        <v>13.690000000000509</v>
      </c>
      <c r="AV2879" s="5">
        <f t="shared" si="4344"/>
        <v>0.22000000000025466</v>
      </c>
      <c r="AW2879" s="5">
        <f t="shared" si="4342"/>
        <v>6</v>
      </c>
      <c r="AX2879" s="5">
        <f t="shared" si="4395"/>
        <v>17.035999999999422</v>
      </c>
      <c r="AZ2879" s="4">
        <f t="shared" si="4377"/>
        <v>1</v>
      </c>
      <c r="BA2879" s="5">
        <f t="shared" si="4383"/>
        <v>37.219999999999345</v>
      </c>
      <c r="BB2879" s="4">
        <f t="shared" si="4378"/>
        <v>1</v>
      </c>
      <c r="BD2879" s="5">
        <v>0</v>
      </c>
      <c r="BE2879" s="4">
        <v>0.12234897172236196</v>
      </c>
      <c r="BJ2879" s="5">
        <v>158.25</v>
      </c>
      <c r="BK2879" s="5">
        <v>101.25</v>
      </c>
      <c r="BL2879" s="5">
        <v>1.6999999999998181</v>
      </c>
      <c r="BM2879" s="5">
        <v>5</v>
      </c>
      <c r="BR2879">
        <v>39</v>
      </c>
      <c r="BS2879">
        <v>-13</v>
      </c>
    </row>
    <row r="2880" spans="1:71">
      <c r="A2880" s="7">
        <v>40665</v>
      </c>
      <c r="B2880" s="6">
        <v>7570.86</v>
      </c>
      <c r="C2880" s="6">
        <v>7600.41</v>
      </c>
      <c r="D2880" s="6">
        <v>7527.64</v>
      </c>
      <c r="E2880" s="6">
        <v>7527.64</v>
      </c>
      <c r="F2880" s="6">
        <v>4137.75</v>
      </c>
      <c r="G2880" s="6">
        <v>4137.97</v>
      </c>
      <c r="H2880" s="6">
        <v>4108.7700000000004</v>
      </c>
      <c r="I2880" s="6">
        <v>4108.7700000000004</v>
      </c>
      <c r="J2880" s="9">
        <f t="shared" si="4326"/>
        <v>85.949999999999818</v>
      </c>
      <c r="K2880" s="9">
        <f t="shared" si="4353"/>
        <v>93.750833333333276</v>
      </c>
      <c r="L2880" s="9">
        <f t="shared" si="4330"/>
        <v>31.050000000000182</v>
      </c>
      <c r="M2880" s="9">
        <f t="shared" ref="M2880" si="4422">AVERAGE(L2869:L2880)</f>
        <v>50.879999999999995</v>
      </c>
      <c r="N2880" s="6" t="s">
        <v>37</v>
      </c>
      <c r="O2880" s="9">
        <f t="shared" si="4332"/>
        <v>3418.87</v>
      </c>
      <c r="P2880" s="4">
        <f t="shared" si="4371"/>
        <v>1</v>
      </c>
      <c r="Q2880" s="5">
        <f t="shared" si="4372"/>
        <v>107.64999999999964</v>
      </c>
      <c r="R2880" s="5">
        <f t="shared" si="4373"/>
        <v>3338.1325000000002</v>
      </c>
      <c r="S2880" s="4">
        <f t="shared" si="4374"/>
        <v>1</v>
      </c>
      <c r="T2880" s="4">
        <f t="shared" si="4375"/>
        <v>1</v>
      </c>
      <c r="U2880" s="5">
        <f t="shared" si="4367"/>
        <v>3369.0360000000001</v>
      </c>
      <c r="V2880" s="5">
        <f t="shared" si="4368"/>
        <v>49.833999999999833</v>
      </c>
      <c r="X2880" s="5">
        <f t="shared" si="4328"/>
        <v>-43.219999999999345</v>
      </c>
      <c r="Y2880" s="5">
        <f t="shared" si="4329"/>
        <v>-28.979999999999563</v>
      </c>
      <c r="AA2880" s="5">
        <f t="shared" si="4347"/>
        <v>0</v>
      </c>
      <c r="AB2880" s="5">
        <f t="shared" si="4348"/>
        <v>1</v>
      </c>
      <c r="AC2880" s="5">
        <f t="shared" si="4349"/>
        <v>1</v>
      </c>
      <c r="AF2880" s="5">
        <f t="shared" si="4335"/>
        <v>29.550000000000182</v>
      </c>
      <c r="AG2880" s="5">
        <f t="shared" si="4336"/>
        <v>85.949999999999818</v>
      </c>
      <c r="AH2880" s="5">
        <f t="shared" si="4337"/>
        <v>43.219999999999345</v>
      </c>
      <c r="AI2880" s="5">
        <f t="shared" si="4338"/>
        <v>-13.180000000000291</v>
      </c>
      <c r="AJ2880" s="5"/>
      <c r="AK2880" s="5">
        <f t="shared" si="4339"/>
        <v>29.550000000000182</v>
      </c>
      <c r="AL2880" s="5">
        <f t="shared" si="4359"/>
        <v>24.509999999999852</v>
      </c>
      <c r="AM2880" s="5">
        <f t="shared" si="4340"/>
        <v>43.219999999999345</v>
      </c>
      <c r="AN2880" s="5">
        <f t="shared" si="4355"/>
        <v>61.035999999999873</v>
      </c>
      <c r="AO2880" s="5">
        <f t="shared" si="4356"/>
        <v>0</v>
      </c>
      <c r="AP2880" s="5">
        <f t="shared" si="4369"/>
        <v>3</v>
      </c>
      <c r="AQ2880" s="5">
        <f t="shared" si="4387"/>
        <v>4.4000000000000004</v>
      </c>
      <c r="AR2880" s="5"/>
      <c r="AS2880" s="5">
        <f t="shared" si="4333"/>
        <v>85.949999999999818</v>
      </c>
      <c r="AT2880" s="5">
        <f t="shared" si="4355"/>
        <v>90.926999999999865</v>
      </c>
      <c r="AU2880" s="5">
        <f t="shared" si="4341"/>
        <v>-13.180000000000291</v>
      </c>
      <c r="AV2880" s="5">
        <f t="shared" si="4344"/>
        <v>-56.399999999999636</v>
      </c>
      <c r="AW2880" s="5">
        <f t="shared" si="4342"/>
        <v>2</v>
      </c>
      <c r="AX2880" s="5">
        <f t="shared" si="4395"/>
        <v>17.035999999999422</v>
      </c>
      <c r="AZ2880" s="4">
        <f t="shared" si="4377"/>
        <v>1</v>
      </c>
      <c r="BA2880" s="5">
        <f t="shared" si="4383"/>
        <v>11.329999999999927</v>
      </c>
      <c r="BB2880" s="4">
        <f t="shared" si="4378"/>
        <v>1</v>
      </c>
      <c r="BD2880" s="5">
        <v>0</v>
      </c>
      <c r="BE2880" s="4">
        <v>0.12214174122993789</v>
      </c>
      <c r="BJ2880" s="5">
        <v>74.659999999999854</v>
      </c>
      <c r="BK2880" s="5">
        <v>23</v>
      </c>
      <c r="BL2880" s="5">
        <v>13.260000000000218</v>
      </c>
      <c r="BM2880" s="5">
        <v>5</v>
      </c>
      <c r="BR2880">
        <v>-38</v>
      </c>
      <c r="BS2880">
        <v>29</v>
      </c>
    </row>
    <row r="2881" spans="1:71">
      <c r="A2881" s="7">
        <v>40666</v>
      </c>
      <c r="B2881" s="6">
        <v>7518.6</v>
      </c>
      <c r="C2881" s="6">
        <v>7523.68</v>
      </c>
      <c r="D2881" s="6">
        <v>7446.83</v>
      </c>
      <c r="E2881" s="6">
        <v>7500.7</v>
      </c>
      <c r="F2881" s="6">
        <v>4105.3500000000004</v>
      </c>
      <c r="G2881" s="6">
        <v>4107.76</v>
      </c>
      <c r="H2881" s="6">
        <v>4070.69</v>
      </c>
      <c r="I2881" s="6">
        <v>4096.84</v>
      </c>
      <c r="J2881" s="9">
        <f t="shared" si="4326"/>
        <v>80.8100000000004</v>
      </c>
      <c r="K2881" s="9">
        <f t="shared" si="4353"/>
        <v>92.300833333333301</v>
      </c>
      <c r="L2881" s="9">
        <f t="shared" si="4330"/>
        <v>38.080000000000382</v>
      </c>
      <c r="M2881" s="9">
        <f t="shared" ref="M2881" si="4423">AVERAGE(L2870:L2881)</f>
        <v>49.658333333333339</v>
      </c>
      <c r="N2881" s="6" t="s">
        <v>37</v>
      </c>
      <c r="O2881" s="9">
        <f t="shared" si="4332"/>
        <v>3403.8599999999997</v>
      </c>
      <c r="P2881" s="4">
        <f t="shared" si="4371"/>
        <v>0.81614404703576382</v>
      </c>
      <c r="Q2881" s="5">
        <f t="shared" si="4372"/>
        <v>81.639999999999873</v>
      </c>
      <c r="R2881" s="5">
        <f t="shared" si="4373"/>
        <v>3357.64</v>
      </c>
      <c r="S2881" s="4">
        <f t="shared" si="4374"/>
        <v>0.89666804350819085</v>
      </c>
      <c r="T2881" s="4">
        <f t="shared" si="4375"/>
        <v>0.94790726730061692</v>
      </c>
      <c r="U2881" s="5">
        <f t="shared" si="4367"/>
        <v>3387.5639999999999</v>
      </c>
      <c r="V2881" s="5">
        <f t="shared" si="4368"/>
        <v>16.295999999999822</v>
      </c>
      <c r="X2881" s="5">
        <f t="shared" si="4328"/>
        <v>-17.900000000000546</v>
      </c>
      <c r="Y2881" s="5">
        <f t="shared" si="4329"/>
        <v>-8.5100000000002183</v>
      </c>
      <c r="AA2881" s="5">
        <f t="shared" si="4347"/>
        <v>0</v>
      </c>
      <c r="AB2881" s="5">
        <f t="shared" si="4348"/>
        <v>1</v>
      </c>
      <c r="AC2881" s="5">
        <f t="shared" si="4349"/>
        <v>1</v>
      </c>
      <c r="AF2881" s="5">
        <f t="shared" si="4335"/>
        <v>5.0799999999999272</v>
      </c>
      <c r="AG2881" s="5">
        <f t="shared" si="4336"/>
        <v>-3.9600000000000364</v>
      </c>
      <c r="AH2881" s="5">
        <f t="shared" si="4337"/>
        <v>71.770000000000437</v>
      </c>
      <c r="AI2881" s="5">
        <f t="shared" si="4338"/>
        <v>80.8100000000004</v>
      </c>
      <c r="AJ2881" s="5"/>
      <c r="AK2881" s="5">
        <f t="shared" si="4339"/>
        <v>5.0799999999999272</v>
      </c>
      <c r="AL2881" s="5">
        <f t="shared" si="4359"/>
        <v>24.509999999999852</v>
      </c>
      <c r="AM2881" s="5">
        <f t="shared" si="4340"/>
        <v>71.770000000000437</v>
      </c>
      <c r="AN2881" s="5">
        <f t="shared" si="4355"/>
        <v>65.572999999999865</v>
      </c>
      <c r="AO2881" s="5">
        <f t="shared" si="4356"/>
        <v>1</v>
      </c>
      <c r="AP2881" s="5">
        <f t="shared" si="4369"/>
        <v>4</v>
      </c>
      <c r="AQ2881" s="5">
        <f t="shared" si="4387"/>
        <v>4.5</v>
      </c>
      <c r="AR2881" s="5"/>
      <c r="AS2881" s="5">
        <f t="shared" si="4333"/>
        <v>80.8100000000004</v>
      </c>
      <c r="AT2881" s="5">
        <f t="shared" si="4355"/>
        <v>94.325999999999937</v>
      </c>
      <c r="AU2881" s="5">
        <f t="shared" si="4341"/>
        <v>-3.9600000000000364</v>
      </c>
      <c r="AV2881" s="5">
        <f t="shared" si="4344"/>
        <v>9.0399999999999636</v>
      </c>
      <c r="AW2881" s="5">
        <f t="shared" si="4342"/>
        <v>3</v>
      </c>
      <c r="AX2881" s="5">
        <f t="shared" si="4395"/>
        <v>17.035999999999422</v>
      </c>
      <c r="AZ2881" s="4">
        <f t="shared" si="4377"/>
        <v>0.94790726730061692</v>
      </c>
      <c r="BA2881" s="5">
        <f t="shared" si="4383"/>
        <v>-15.010000000000218</v>
      </c>
      <c r="BB2881" s="4">
        <f t="shared" si="4378"/>
        <v>1</v>
      </c>
      <c r="BD2881" s="5">
        <v>0</v>
      </c>
      <c r="BE2881" s="4">
        <v>0.12174405436014854</v>
      </c>
      <c r="BJ2881" s="5">
        <v>54.599999999999454</v>
      </c>
      <c r="BK2881" s="5">
        <v>17.369999999999891</v>
      </c>
      <c r="BL2881" s="5">
        <v>11.590000000000146</v>
      </c>
      <c r="BM2881" s="5">
        <v>5</v>
      </c>
      <c r="BR2881">
        <v>-37</v>
      </c>
      <c r="BS2881">
        <v>9</v>
      </c>
    </row>
    <row r="2882" spans="1:71">
      <c r="A2882" s="7">
        <v>40667</v>
      </c>
      <c r="B2882" s="6">
        <v>7475.18</v>
      </c>
      <c r="C2882" s="6">
        <v>7534.26</v>
      </c>
      <c r="D2882" s="6">
        <v>7355.4</v>
      </c>
      <c r="E2882" s="6">
        <v>7373.93</v>
      </c>
      <c r="F2882" s="6">
        <v>4089.64</v>
      </c>
      <c r="G2882" s="6">
        <v>4116.66</v>
      </c>
      <c r="H2882" s="6">
        <v>4032.22</v>
      </c>
      <c r="I2882" s="6">
        <v>4043.13</v>
      </c>
      <c r="J2882" s="9">
        <f t="shared" si="4326"/>
        <v>178.86000000000058</v>
      </c>
      <c r="K2882" s="9">
        <f t="shared" si="4353"/>
        <v>100.09999999999998</v>
      </c>
      <c r="L2882" s="9">
        <f t="shared" si="4330"/>
        <v>84.440000000000055</v>
      </c>
      <c r="M2882" s="9">
        <f t="shared" ref="M2882" si="4424">AVERAGE(L2871:L2882)</f>
        <v>51.926666666666698</v>
      </c>
      <c r="N2882" s="6" t="s">
        <v>37</v>
      </c>
      <c r="O2882" s="9">
        <f t="shared" si="4332"/>
        <v>3330.8</v>
      </c>
      <c r="P2882" s="4">
        <f t="shared" si="4371"/>
        <v>0</v>
      </c>
      <c r="Q2882" s="5">
        <f t="shared" si="4372"/>
        <v>88.069999999999709</v>
      </c>
      <c r="R2882" s="5">
        <f t="shared" si="4373"/>
        <v>3352.8175000000001</v>
      </c>
      <c r="S2882" s="4">
        <f t="shared" si="4374"/>
        <v>0.18188574082675329</v>
      </c>
      <c r="T2882" s="4">
        <f t="shared" si="4375"/>
        <v>0.49472174411933667</v>
      </c>
      <c r="U2882" s="5">
        <f t="shared" si="4367"/>
        <v>3386.2779999999998</v>
      </c>
      <c r="V2882" s="5">
        <f t="shared" si="4368"/>
        <v>-55.477999999999611</v>
      </c>
      <c r="X2882" s="5">
        <f t="shared" si="4328"/>
        <v>-101.25</v>
      </c>
      <c r="Y2882" s="5">
        <f t="shared" si="4329"/>
        <v>-46.509999999999764</v>
      </c>
      <c r="AA2882" s="5">
        <f t="shared" si="4347"/>
        <v>0</v>
      </c>
      <c r="AB2882" s="5">
        <f t="shared" si="4348"/>
        <v>1</v>
      </c>
      <c r="AC2882" s="5">
        <f t="shared" si="4349"/>
        <v>1</v>
      </c>
      <c r="AF2882" s="5">
        <f t="shared" si="4335"/>
        <v>59.079999999999927</v>
      </c>
      <c r="AG2882" s="5">
        <f t="shared" si="4336"/>
        <v>33.5600000000004</v>
      </c>
      <c r="AH2882" s="5">
        <f t="shared" si="4337"/>
        <v>119.78000000000065</v>
      </c>
      <c r="AI2882" s="5">
        <f t="shared" si="4338"/>
        <v>145.30000000000018</v>
      </c>
      <c r="AJ2882" s="5"/>
      <c r="AK2882" s="5">
        <f t="shared" si="4339"/>
        <v>59.079999999999927</v>
      </c>
      <c r="AL2882" s="5">
        <f t="shared" si="4359"/>
        <v>32.503000000000142</v>
      </c>
      <c r="AM2882" s="5">
        <f t="shared" si="4340"/>
        <v>119.78000000000065</v>
      </c>
      <c r="AN2882" s="5">
        <f t="shared" si="4355"/>
        <v>60.407999999999994</v>
      </c>
      <c r="AO2882" s="5">
        <f t="shared" si="4356"/>
        <v>1</v>
      </c>
      <c r="AP2882" s="5">
        <f t="shared" si="4369"/>
        <v>4</v>
      </c>
      <c r="AQ2882" s="5">
        <f t="shared" si="4387"/>
        <v>4.5</v>
      </c>
      <c r="AR2882" s="5"/>
      <c r="AS2882" s="5">
        <f t="shared" si="4333"/>
        <v>145.30000000000018</v>
      </c>
      <c r="AT2882" s="5">
        <f t="shared" si="4355"/>
        <v>90.48299999999999</v>
      </c>
      <c r="AU2882" s="5">
        <f t="shared" si="4341"/>
        <v>33.5600000000004</v>
      </c>
      <c r="AV2882" s="5">
        <f t="shared" si="4344"/>
        <v>25.519999999999527</v>
      </c>
      <c r="AW2882" s="5">
        <f t="shared" si="4342"/>
        <v>4</v>
      </c>
      <c r="AX2882" s="5">
        <f t="shared" si="4395"/>
        <v>18.465000000000156</v>
      </c>
      <c r="AZ2882" s="4">
        <f t="shared" si="4377"/>
        <v>0.49472174411933667</v>
      </c>
      <c r="BA2882" s="5">
        <f t="shared" si="4383"/>
        <v>-73.059999999999491</v>
      </c>
      <c r="BB2882" s="4">
        <f t="shared" si="4378"/>
        <v>0.94790726730061692</v>
      </c>
      <c r="BD2882" s="5">
        <v>0</v>
      </c>
      <c r="BE2882" s="4">
        <v>0.12136118054995779</v>
      </c>
      <c r="BJ2882" s="5">
        <v>94.680000000000291</v>
      </c>
      <c r="BK2882" s="5">
        <v>62.989999999999782</v>
      </c>
      <c r="BL2882" s="5">
        <v>48.239999999999782</v>
      </c>
      <c r="BM2882" s="5">
        <v>5</v>
      </c>
      <c r="BR2882">
        <v>-40</v>
      </c>
      <c r="BS2882">
        <v>47</v>
      </c>
    </row>
    <row r="2883" spans="1:71">
      <c r="A2883" s="7">
        <v>40668</v>
      </c>
      <c r="B2883" s="6">
        <v>7416.38</v>
      </c>
      <c r="C2883" s="6">
        <v>7423.96</v>
      </c>
      <c r="D2883" s="6">
        <v>7291.39</v>
      </c>
      <c r="E2883" s="6">
        <v>7376.96</v>
      </c>
      <c r="F2883" s="6">
        <v>4039.1</v>
      </c>
      <c r="G2883" s="6">
        <v>4052.23</v>
      </c>
      <c r="H2883" s="6">
        <v>3981.19</v>
      </c>
      <c r="I2883" s="6">
        <v>4004.87</v>
      </c>
      <c r="J2883" s="9">
        <f t="shared" ref="J2883:J2946" si="4425">MAX(ABS(E2882-D2883),ABS(C2883-E2882),ABS(C2883-D2883))</f>
        <v>132.56999999999971</v>
      </c>
      <c r="K2883" s="9">
        <f t="shared" si="4353"/>
        <v>107.11249999999995</v>
      </c>
      <c r="L2883" s="9">
        <f t="shared" si="4330"/>
        <v>71.039999999999964</v>
      </c>
      <c r="M2883" s="9">
        <f t="shared" ref="M2883" si="4426">AVERAGE(L2872:L2883)</f>
        <v>55.583333333333371</v>
      </c>
      <c r="N2883" s="6" t="s">
        <v>36</v>
      </c>
      <c r="O2883" s="9">
        <f t="shared" si="4332"/>
        <v>3372.09</v>
      </c>
      <c r="P2883" s="4">
        <f t="shared" si="4371"/>
        <v>0.46883161121835015</v>
      </c>
      <c r="Q2883" s="5">
        <f t="shared" si="4372"/>
        <v>88.069999999999709</v>
      </c>
      <c r="R2883" s="5">
        <f t="shared" si="4373"/>
        <v>3352.8175000000001</v>
      </c>
      <c r="S2883" s="4">
        <f t="shared" si="4374"/>
        <v>0.46883161121835015</v>
      </c>
      <c r="T2883" s="4">
        <f t="shared" si="4375"/>
        <v>0.67795676717610032</v>
      </c>
      <c r="U2883" s="5">
        <f t="shared" si="4367"/>
        <v>3386.6320000000001</v>
      </c>
      <c r="V2883" s="5">
        <f t="shared" si="4368"/>
        <v>-14.541999999999916</v>
      </c>
      <c r="X2883" s="5">
        <f t="shared" ref="X2883:X2946" si="4427">E2883-B2883</f>
        <v>-39.420000000000073</v>
      </c>
      <c r="Y2883" s="5">
        <f t="shared" ref="Y2883:Y2946" si="4428">I2883-F2883</f>
        <v>-34.230000000000018</v>
      </c>
      <c r="AA2883" s="5">
        <f t="shared" si="4347"/>
        <v>0</v>
      </c>
      <c r="AB2883" s="5">
        <f t="shared" si="4348"/>
        <v>1</v>
      </c>
      <c r="AC2883" s="5">
        <f t="shared" si="4349"/>
        <v>1</v>
      </c>
      <c r="AF2883" s="5">
        <f t="shared" si="4335"/>
        <v>7.5799999999999272</v>
      </c>
      <c r="AG2883" s="5">
        <f t="shared" si="4336"/>
        <v>50.029999999999745</v>
      </c>
      <c r="AH2883" s="5">
        <f t="shared" si="4337"/>
        <v>124.98999999999978</v>
      </c>
      <c r="AI2883" s="5">
        <f t="shared" si="4338"/>
        <v>82.539999999999964</v>
      </c>
      <c r="AJ2883" s="5"/>
      <c r="AK2883" s="5">
        <f t="shared" si="4339"/>
        <v>7.5799999999999272</v>
      </c>
      <c r="AL2883" s="5">
        <f t="shared" si="4359"/>
        <v>32.503000000000142</v>
      </c>
      <c r="AM2883" s="5">
        <f t="shared" si="4340"/>
        <v>124.98999999999978</v>
      </c>
      <c r="AN2883" s="5">
        <f t="shared" si="4355"/>
        <v>70.113000000000014</v>
      </c>
      <c r="AO2883" s="5">
        <f t="shared" si="4356"/>
        <v>1</v>
      </c>
      <c r="AP2883" s="5">
        <f t="shared" si="4369"/>
        <v>5</v>
      </c>
      <c r="AQ2883" s="5">
        <f t="shared" si="4387"/>
        <v>4.5999999999999996</v>
      </c>
      <c r="AR2883" s="5"/>
      <c r="AS2883" s="5">
        <f t="shared" si="4333"/>
        <v>82.539999999999964</v>
      </c>
      <c r="AT2883" s="5">
        <f t="shared" si="4355"/>
        <v>93.543000000000035</v>
      </c>
      <c r="AU2883" s="5">
        <f t="shared" si="4341"/>
        <v>50.029999999999745</v>
      </c>
      <c r="AV2883" s="5">
        <f t="shared" si="4344"/>
        <v>-42.449999999999818</v>
      </c>
      <c r="AW2883" s="5">
        <f t="shared" si="4342"/>
        <v>5</v>
      </c>
      <c r="AX2883" s="5">
        <f t="shared" si="4395"/>
        <v>26.738000000000476</v>
      </c>
      <c r="AZ2883" s="4">
        <f t="shared" si="4377"/>
        <v>0.67795676717610032</v>
      </c>
      <c r="BA2883" s="5">
        <f t="shared" si="4383"/>
        <v>0</v>
      </c>
      <c r="BB2883" s="4">
        <f t="shared" si="4378"/>
        <v>0.49472174411933667</v>
      </c>
      <c r="BD2883" s="5">
        <v>0</v>
      </c>
      <c r="BE2883" s="4">
        <v>0.1207766990291234</v>
      </c>
      <c r="BJ2883" s="5">
        <v>139.56999999999971</v>
      </c>
      <c r="BK2883" s="5">
        <v>-32.069999999999709</v>
      </c>
      <c r="BL2883" s="5">
        <v>48.279999999999745</v>
      </c>
      <c r="BM2883" s="5">
        <v>5</v>
      </c>
      <c r="BR2883">
        <v>125</v>
      </c>
      <c r="BS2883">
        <v>-33</v>
      </c>
    </row>
    <row r="2884" spans="1:71">
      <c r="A2884" s="7">
        <v>40669</v>
      </c>
      <c r="B2884" s="6">
        <v>7391.04</v>
      </c>
      <c r="C2884" s="6">
        <v>7501.63</v>
      </c>
      <c r="D2884" s="6">
        <v>7362.55</v>
      </c>
      <c r="E2884" s="6">
        <v>7492.25</v>
      </c>
      <c r="F2884" s="6">
        <v>4008.43</v>
      </c>
      <c r="G2884" s="6">
        <v>4064.5</v>
      </c>
      <c r="H2884" s="6">
        <v>3991.53</v>
      </c>
      <c r="I2884" s="6">
        <v>4058.01</v>
      </c>
      <c r="J2884" s="9">
        <f t="shared" si="4425"/>
        <v>139.07999999999993</v>
      </c>
      <c r="K2884" s="9">
        <f t="shared" si="4353"/>
        <v>103.39166666666665</v>
      </c>
      <c r="L2884" s="9">
        <f t="shared" ref="L2884:L2947" si="4429">MAX(ABS(I2883-H2884),ABS(G2884-I2883),ABS(G2884-H2884))</f>
        <v>72.9699999999998</v>
      </c>
      <c r="M2884" s="9">
        <f t="shared" ref="M2884" si="4430">AVERAGE(L2873:L2884)</f>
        <v>52.324166666666692</v>
      </c>
      <c r="N2884" s="6" t="s">
        <v>37</v>
      </c>
      <c r="O2884" s="9">
        <f t="shared" ref="O2884:O2947" si="4431">E2884-I2884</f>
        <v>3434.24</v>
      </c>
      <c r="P2884" s="4">
        <f t="shared" si="4371"/>
        <v>1</v>
      </c>
      <c r="Q2884" s="5">
        <f t="shared" si="4372"/>
        <v>103.4399999999996</v>
      </c>
      <c r="R2884" s="5">
        <f t="shared" si="4373"/>
        <v>3356.66</v>
      </c>
      <c r="S2884" s="4">
        <f t="shared" si="4374"/>
        <v>1</v>
      </c>
      <c r="T2884" s="4">
        <f t="shared" si="4375"/>
        <v>1</v>
      </c>
      <c r="U2884" s="5">
        <f t="shared" si="4367"/>
        <v>3391.9720000000002</v>
      </c>
      <c r="V2884" s="5">
        <f t="shared" si="4368"/>
        <v>42.267999999999574</v>
      </c>
      <c r="X2884" s="5">
        <f t="shared" si="4427"/>
        <v>101.21000000000004</v>
      </c>
      <c r="Y2884" s="5">
        <f t="shared" si="4428"/>
        <v>49.580000000000382</v>
      </c>
      <c r="AA2884" s="5">
        <f t="shared" si="4347"/>
        <v>1</v>
      </c>
      <c r="AB2884" s="5">
        <f t="shared" si="4348"/>
        <v>0</v>
      </c>
      <c r="AC2884" s="5">
        <f t="shared" si="4349"/>
        <v>1</v>
      </c>
      <c r="AF2884" s="5">
        <f t="shared" si="4335"/>
        <v>110.59000000000015</v>
      </c>
      <c r="AG2884" s="5">
        <f t="shared" si="4336"/>
        <v>124.67000000000007</v>
      </c>
      <c r="AH2884" s="5">
        <f t="shared" si="4337"/>
        <v>28.489999999999782</v>
      </c>
      <c r="AI2884" s="5">
        <f t="shared" si="4338"/>
        <v>14.409999999999854</v>
      </c>
      <c r="AJ2884" s="5"/>
      <c r="AK2884" s="5">
        <f t="shared" si="4339"/>
        <v>28.489999999999782</v>
      </c>
      <c r="AL2884" s="5">
        <f t="shared" si="4359"/>
        <v>32.503000000000142</v>
      </c>
      <c r="AM2884" s="5">
        <f t="shared" si="4340"/>
        <v>110.59000000000015</v>
      </c>
      <c r="AN2884" s="5">
        <f t="shared" si="4355"/>
        <v>68.756000000000043</v>
      </c>
      <c r="AO2884" s="5">
        <f t="shared" si="4356"/>
        <v>1</v>
      </c>
      <c r="AP2884" s="5">
        <f t="shared" si="4369"/>
        <v>5</v>
      </c>
      <c r="AQ2884" s="5">
        <f t="shared" si="4387"/>
        <v>4.5999999999999996</v>
      </c>
      <c r="AR2884" s="5"/>
      <c r="AS2884" s="5">
        <f t="shared" ref="AS2884:AS2947" si="4432">MAX(AG2884,AI2884)</f>
        <v>124.67000000000007</v>
      </c>
      <c r="AT2884" s="5">
        <f t="shared" si="4355"/>
        <v>83.815000000000055</v>
      </c>
      <c r="AU2884" s="5">
        <f t="shared" si="4341"/>
        <v>14.409999999999854</v>
      </c>
      <c r="AV2884" s="5">
        <f t="shared" si="4344"/>
        <v>-14.079999999999927</v>
      </c>
      <c r="AW2884" s="5">
        <f t="shared" si="4342"/>
        <v>6</v>
      </c>
      <c r="AX2884" s="5">
        <f t="shared" si="4395"/>
        <v>26.738000000000476</v>
      </c>
      <c r="AZ2884" s="4">
        <f t="shared" si="4377"/>
        <v>1</v>
      </c>
      <c r="BA2884" s="5">
        <f t="shared" si="4383"/>
        <v>0</v>
      </c>
      <c r="BB2884" s="4">
        <f t="shared" si="4378"/>
        <v>0.67795676717610032</v>
      </c>
      <c r="BD2884" s="5">
        <v>0</v>
      </c>
      <c r="BE2884" s="4">
        <v>0.12036891061012218</v>
      </c>
      <c r="BJ2884" s="5">
        <v>207.63000000000011</v>
      </c>
      <c r="BK2884" s="5">
        <v>-13.170000000000073</v>
      </c>
      <c r="BL2884" s="5">
        <v>19.6200000000008</v>
      </c>
      <c r="BM2884" s="5">
        <v>5</v>
      </c>
      <c r="BR2884">
        <v>101</v>
      </c>
      <c r="BS2884">
        <v>-31</v>
      </c>
    </row>
    <row r="2885" spans="1:71">
      <c r="A2885" s="7">
        <v>40672</v>
      </c>
      <c r="B2885" s="6">
        <v>7461.35</v>
      </c>
      <c r="C2885" s="6">
        <v>7489.09</v>
      </c>
      <c r="D2885" s="6">
        <v>7379.97</v>
      </c>
      <c r="E2885" s="6">
        <v>7410.52</v>
      </c>
      <c r="F2885" s="6">
        <v>4037.91</v>
      </c>
      <c r="G2885" s="6">
        <v>4058.03</v>
      </c>
      <c r="H2885" s="6">
        <v>3993.67</v>
      </c>
      <c r="I2885" s="6">
        <v>4007.26</v>
      </c>
      <c r="J2885" s="9">
        <f t="shared" si="4425"/>
        <v>112.27999999999975</v>
      </c>
      <c r="K2885" s="9">
        <f t="shared" si="4353"/>
        <v>108.42</v>
      </c>
      <c r="L2885" s="9">
        <f t="shared" si="4429"/>
        <v>64.360000000000127</v>
      </c>
      <c r="M2885" s="9">
        <f t="shared" ref="M2885" si="4433">AVERAGE(L2874:L2885)</f>
        <v>53.693333333333349</v>
      </c>
      <c r="N2885" s="6" t="s">
        <v>37</v>
      </c>
      <c r="O2885" s="9">
        <f t="shared" si="4431"/>
        <v>3403.26</v>
      </c>
      <c r="P2885" s="4">
        <f t="shared" si="4371"/>
        <v>0.70050270688322036</v>
      </c>
      <c r="Q2885" s="5">
        <f t="shared" si="4372"/>
        <v>103.4399999999996</v>
      </c>
      <c r="R2885" s="5">
        <f t="shared" si="4373"/>
        <v>3356.66</v>
      </c>
      <c r="S2885" s="4">
        <f t="shared" si="4374"/>
        <v>0.70050270688322036</v>
      </c>
      <c r="T2885" s="4">
        <f t="shared" si="4375"/>
        <v>0.70050270688322036</v>
      </c>
      <c r="U2885" s="5">
        <f t="shared" si="4367"/>
        <v>3388.85</v>
      </c>
      <c r="V2885" s="5">
        <f t="shared" si="4368"/>
        <v>14.410000000000309</v>
      </c>
      <c r="X2885" s="5">
        <f t="shared" si="4427"/>
        <v>-50.829999999999927</v>
      </c>
      <c r="Y2885" s="5">
        <f t="shared" si="4428"/>
        <v>-30.649999999999636</v>
      </c>
      <c r="AA2885" s="5">
        <f t="shared" si="4347"/>
        <v>0</v>
      </c>
      <c r="AB2885" s="5">
        <f t="shared" si="4348"/>
        <v>1</v>
      </c>
      <c r="AC2885" s="5">
        <f t="shared" si="4349"/>
        <v>1</v>
      </c>
      <c r="AF2885" s="5">
        <f t="shared" ref="AF2885:AF2948" si="4434">(C2885-B2885)</f>
        <v>27.739999999999782</v>
      </c>
      <c r="AG2885" s="5">
        <f t="shared" ref="AG2885:AG2948" si="4435">(C2885-E2884)</f>
        <v>-3.1599999999998545</v>
      </c>
      <c r="AH2885" s="5">
        <f t="shared" ref="AH2885:AH2948" si="4436">(B2885-D2885)</f>
        <v>81.380000000000109</v>
      </c>
      <c r="AI2885" s="5">
        <f t="shared" ref="AI2885:AI2948" si="4437">(E2884-D2885)</f>
        <v>112.27999999999975</v>
      </c>
      <c r="AJ2885" s="5"/>
      <c r="AK2885" s="5">
        <f t="shared" ref="AK2885:AK2948" si="4438">MIN(AF2885,AH2885)</f>
        <v>27.739999999999782</v>
      </c>
      <c r="AL2885" s="5">
        <f t="shared" si="4359"/>
        <v>32.503000000000142</v>
      </c>
      <c r="AM2885" s="5">
        <f t="shared" ref="AM2885:AM2948" si="4439">MAX(AF2885,AH2885)</f>
        <v>81.380000000000109</v>
      </c>
      <c r="AN2885" s="5">
        <f t="shared" si="4355"/>
        <v>74.699000000000069</v>
      </c>
      <c r="AO2885" s="5">
        <f t="shared" si="4356"/>
        <v>1</v>
      </c>
      <c r="AP2885" s="5">
        <f t="shared" si="4369"/>
        <v>6</v>
      </c>
      <c r="AQ2885" s="5">
        <f t="shared" si="4387"/>
        <v>4.7</v>
      </c>
      <c r="AR2885" s="5"/>
      <c r="AS2885" s="5">
        <f t="shared" si="4432"/>
        <v>112.27999999999975</v>
      </c>
      <c r="AT2885" s="5">
        <f t="shared" si="4355"/>
        <v>88.309000000000012</v>
      </c>
      <c r="AU2885" s="5">
        <f t="shared" ref="AU2885:AU2948" si="4440">MIN($AG2885,$AI2885)</f>
        <v>-3.1599999999998545</v>
      </c>
      <c r="AV2885" s="5">
        <f t="shared" si="4344"/>
        <v>30.899999999999636</v>
      </c>
      <c r="AW2885" s="5">
        <f t="shared" ref="AW2885:AW2948" si="4441">WEEKDAY(A2885)</f>
        <v>2</v>
      </c>
      <c r="AX2885" s="5">
        <f t="shared" si="4395"/>
        <v>18.628999999999476</v>
      </c>
      <c r="AZ2885" s="4">
        <f t="shared" si="4377"/>
        <v>0.70050270688322036</v>
      </c>
      <c r="BA2885" s="5">
        <f t="shared" si="4383"/>
        <v>-30.979999999999563</v>
      </c>
      <c r="BB2885" s="4">
        <f t="shared" si="4378"/>
        <v>1</v>
      </c>
      <c r="BD2885" s="5">
        <v>0</v>
      </c>
      <c r="BE2885" s="4">
        <v>0.1201812317616377</v>
      </c>
      <c r="BJ2885" s="5">
        <v>63.300000000000182</v>
      </c>
      <c r="BK2885" s="5">
        <v>9.6900000000005093</v>
      </c>
      <c r="BL2885" s="5">
        <v>1.75</v>
      </c>
      <c r="BM2885" s="5">
        <v>5</v>
      </c>
      <c r="BR2885">
        <v>-43</v>
      </c>
      <c r="BS2885">
        <v>31</v>
      </c>
    </row>
    <row r="2886" spans="1:71">
      <c r="A2886" s="7">
        <v>40673</v>
      </c>
      <c r="B2886" s="6">
        <v>7446.44</v>
      </c>
      <c r="C2886" s="6">
        <v>7533.86</v>
      </c>
      <c r="D2886" s="6">
        <v>7423.33</v>
      </c>
      <c r="E2886" s="6">
        <v>7501.52</v>
      </c>
      <c r="F2886" s="6">
        <v>4011.33</v>
      </c>
      <c r="G2886" s="6">
        <v>4072.16</v>
      </c>
      <c r="H2886" s="6">
        <v>4006.94</v>
      </c>
      <c r="I2886" s="6">
        <v>4052.51</v>
      </c>
      <c r="J2886" s="9">
        <f t="shared" si="4425"/>
        <v>123.33999999999924</v>
      </c>
      <c r="K2886" s="9">
        <f t="shared" si="4353"/>
        <v>100.20249999999994</v>
      </c>
      <c r="L2886" s="9">
        <f t="shared" si="4429"/>
        <v>65.2199999999998</v>
      </c>
      <c r="M2886" s="9">
        <f t="shared" ref="M2886" si="4442">AVERAGE(L2875:L2886)</f>
        <v>50.781666666666673</v>
      </c>
      <c r="N2886" s="6" t="s">
        <v>36</v>
      </c>
      <c r="O2886" s="9">
        <f t="shared" si="4431"/>
        <v>3449.01</v>
      </c>
      <c r="P2886" s="4">
        <f t="shared" si="4371"/>
        <v>1</v>
      </c>
      <c r="Q2886" s="5">
        <f t="shared" si="4372"/>
        <v>118.21000000000004</v>
      </c>
      <c r="R2886" s="5">
        <f t="shared" si="4373"/>
        <v>3360.3525</v>
      </c>
      <c r="S2886" s="4">
        <f t="shared" si="4374"/>
        <v>1</v>
      </c>
      <c r="T2886" s="4">
        <f t="shared" si="4375"/>
        <v>1</v>
      </c>
      <c r="U2886" s="5">
        <f t="shared" si="4367"/>
        <v>3397.88</v>
      </c>
      <c r="V2886" s="5">
        <f t="shared" si="4368"/>
        <v>51.130000000000109</v>
      </c>
      <c r="X2886" s="5">
        <f t="shared" si="4427"/>
        <v>55.080000000000837</v>
      </c>
      <c r="Y2886" s="5">
        <f t="shared" si="4428"/>
        <v>41.180000000000291</v>
      </c>
      <c r="AA2886" s="5">
        <f t="shared" si="4347"/>
        <v>1</v>
      </c>
      <c r="AB2886" s="5">
        <f t="shared" si="4348"/>
        <v>0</v>
      </c>
      <c r="AC2886" s="5">
        <f t="shared" si="4349"/>
        <v>1</v>
      </c>
      <c r="AF2886" s="5">
        <f t="shared" si="4434"/>
        <v>87.420000000000073</v>
      </c>
      <c r="AG2886" s="5">
        <f t="shared" si="4435"/>
        <v>123.33999999999924</v>
      </c>
      <c r="AH2886" s="5">
        <f t="shared" si="4436"/>
        <v>23.109999999999673</v>
      </c>
      <c r="AI2886" s="5">
        <f t="shared" si="4437"/>
        <v>-12.809999999999491</v>
      </c>
      <c r="AJ2886" s="5"/>
      <c r="AK2886" s="5">
        <f t="shared" si="4438"/>
        <v>23.109999999999673</v>
      </c>
      <c r="AL2886" s="5">
        <f t="shared" si="4359"/>
        <v>32.503000000000142</v>
      </c>
      <c r="AM2886" s="5">
        <f t="shared" si="4439"/>
        <v>87.420000000000073</v>
      </c>
      <c r="AN2886" s="5">
        <f t="shared" si="4355"/>
        <v>76.321000000000097</v>
      </c>
      <c r="AO2886" s="5">
        <f t="shared" si="4356"/>
        <v>1</v>
      </c>
      <c r="AP2886" s="5">
        <f t="shared" si="4369"/>
        <v>6</v>
      </c>
      <c r="AQ2886" s="5">
        <f t="shared" si="4387"/>
        <v>4.7</v>
      </c>
      <c r="AR2886" s="5"/>
      <c r="AS2886" s="5">
        <f t="shared" si="4432"/>
        <v>123.33999999999924</v>
      </c>
      <c r="AT2886" s="5">
        <f t="shared" si="4355"/>
        <v>94.194999999999894</v>
      </c>
      <c r="AU2886" s="5">
        <f t="shared" si="4440"/>
        <v>-12.809999999999491</v>
      </c>
      <c r="AV2886" s="5">
        <f t="shared" ref="AV2886:AV2949" si="4443">(E2885-B2886)</f>
        <v>-35.919999999999163</v>
      </c>
      <c r="AW2886" s="5">
        <f t="shared" si="4441"/>
        <v>3</v>
      </c>
      <c r="AX2886" s="5">
        <f t="shared" si="4395"/>
        <v>18.628999999999476</v>
      </c>
      <c r="AZ2886" s="4">
        <f t="shared" si="4377"/>
        <v>1</v>
      </c>
      <c r="BA2886" s="5">
        <f t="shared" si="4383"/>
        <v>0</v>
      </c>
      <c r="BB2886" s="4">
        <f t="shared" si="4378"/>
        <v>0.70050270688322036</v>
      </c>
      <c r="BD2886" s="5">
        <v>0</v>
      </c>
      <c r="BE2886" s="4">
        <v>0.11841667590642167</v>
      </c>
      <c r="BJ2886" s="5">
        <v>77.619999999999891</v>
      </c>
      <c r="BK2886" s="5">
        <v>-0.3000000000001819</v>
      </c>
      <c r="BL2886" s="5">
        <v>68.140000000000327</v>
      </c>
      <c r="BM2886" s="5">
        <v>5</v>
      </c>
      <c r="BR2886">
        <v>-40</v>
      </c>
      <c r="BS2886">
        <v>41</v>
      </c>
    </row>
    <row r="2887" spans="1:71">
      <c r="A2887" s="7">
        <v>40674</v>
      </c>
      <c r="B2887" s="6">
        <v>7526.56</v>
      </c>
      <c r="C2887" s="6">
        <v>7566.41</v>
      </c>
      <c r="D2887" s="6">
        <v>7469.63</v>
      </c>
      <c r="E2887" s="6">
        <v>7495.05</v>
      </c>
      <c r="F2887" s="6">
        <v>4062.43</v>
      </c>
      <c r="G2887" s="6">
        <v>4076.66</v>
      </c>
      <c r="H2887" s="6">
        <v>4047.82</v>
      </c>
      <c r="I2887" s="6">
        <v>4058.08</v>
      </c>
      <c r="J2887" s="9">
        <f t="shared" si="4425"/>
        <v>96.779999999999745</v>
      </c>
      <c r="K2887" s="9">
        <f t="shared" si="4353"/>
        <v>102.65583333333325</v>
      </c>
      <c r="L2887" s="9">
        <f t="shared" si="4429"/>
        <v>28.839999999999691</v>
      </c>
      <c r="M2887" s="9">
        <f t="shared" ref="M2887" si="4444">AVERAGE(L2876:L2887)</f>
        <v>50.694999999999972</v>
      </c>
      <c r="N2887" s="6" t="s">
        <v>37</v>
      </c>
      <c r="O2887" s="9">
        <f t="shared" si="4431"/>
        <v>3436.9700000000003</v>
      </c>
      <c r="P2887" s="4">
        <f t="shared" si="4371"/>
        <v>0.84347373894955857</v>
      </c>
      <c r="Q2887" s="5">
        <f t="shared" si="4372"/>
        <v>76.920000000000073</v>
      </c>
      <c r="R2887" s="5">
        <f t="shared" si="4373"/>
        <v>3391.32</v>
      </c>
      <c r="S2887" s="4">
        <f t="shared" si="4374"/>
        <v>0.89814736485914937</v>
      </c>
      <c r="T2887" s="4">
        <f t="shared" si="4375"/>
        <v>0.89814736485914937</v>
      </c>
      <c r="U2887" s="5">
        <f t="shared" si="4367"/>
        <v>3419.114</v>
      </c>
      <c r="V2887" s="5">
        <f t="shared" si="4368"/>
        <v>17.856000000000222</v>
      </c>
      <c r="X2887" s="5">
        <f t="shared" si="4427"/>
        <v>-31.510000000000218</v>
      </c>
      <c r="Y2887" s="5">
        <f t="shared" si="4428"/>
        <v>-4.3499999999999091</v>
      </c>
      <c r="AA2887" s="5">
        <f t="shared" si="4347"/>
        <v>0</v>
      </c>
      <c r="AB2887" s="5">
        <f t="shared" si="4348"/>
        <v>1</v>
      </c>
      <c r="AC2887" s="5">
        <f t="shared" si="4349"/>
        <v>1</v>
      </c>
      <c r="AF2887" s="5">
        <f t="shared" si="4434"/>
        <v>39.849999999999454</v>
      </c>
      <c r="AG2887" s="5">
        <f t="shared" si="4435"/>
        <v>64.889999999999418</v>
      </c>
      <c r="AH2887" s="5">
        <f t="shared" si="4436"/>
        <v>56.930000000000291</v>
      </c>
      <c r="AI2887" s="5">
        <f t="shared" si="4437"/>
        <v>31.890000000000327</v>
      </c>
      <c r="AJ2887" s="5"/>
      <c r="AK2887" s="5">
        <f t="shared" si="4438"/>
        <v>39.849999999999454</v>
      </c>
      <c r="AL2887" s="5">
        <f t="shared" si="4359"/>
        <v>41.772999999999492</v>
      </c>
      <c r="AM2887" s="5">
        <f t="shared" si="4439"/>
        <v>56.930000000000291</v>
      </c>
      <c r="AN2887" s="5">
        <f t="shared" si="4355"/>
        <v>76.553000000000068</v>
      </c>
      <c r="AO2887" s="5">
        <f t="shared" si="4356"/>
        <v>0</v>
      </c>
      <c r="AP2887" s="5">
        <f t="shared" si="4369"/>
        <v>6</v>
      </c>
      <c r="AQ2887" s="5">
        <f t="shared" si="4387"/>
        <v>4.8</v>
      </c>
      <c r="AR2887" s="5"/>
      <c r="AS2887" s="5">
        <f t="shared" si="4432"/>
        <v>64.889999999999418</v>
      </c>
      <c r="AT2887" s="5">
        <f t="shared" si="4355"/>
        <v>93.462999999999823</v>
      </c>
      <c r="AU2887" s="5">
        <f t="shared" si="4440"/>
        <v>31.890000000000327</v>
      </c>
      <c r="AV2887" s="5">
        <f t="shared" si="4443"/>
        <v>-25.039999999999964</v>
      </c>
      <c r="AW2887" s="5">
        <f t="shared" si="4441"/>
        <v>4</v>
      </c>
      <c r="AX2887" s="5">
        <f t="shared" si="4395"/>
        <v>32.057000000000336</v>
      </c>
      <c r="AZ2887" s="4">
        <f t="shared" si="4377"/>
        <v>0.89814736485914937</v>
      </c>
      <c r="BA2887" s="5">
        <f t="shared" si="4383"/>
        <v>-12.039999999999964</v>
      </c>
      <c r="BB2887" s="4">
        <f t="shared" si="4378"/>
        <v>1</v>
      </c>
      <c r="BD2887" s="5">
        <v>0</v>
      </c>
      <c r="BE2887" s="4">
        <v>0.11761442441054688</v>
      </c>
      <c r="BJ2887" s="5">
        <v>48.460000000000036</v>
      </c>
      <c r="BK2887" s="5">
        <v>7.8200000000006185</v>
      </c>
      <c r="BL2887" s="5">
        <v>36.639999999999418</v>
      </c>
      <c r="BM2887" s="5">
        <v>5</v>
      </c>
      <c r="BR2887">
        <v>-41</v>
      </c>
      <c r="BS2887">
        <v>4</v>
      </c>
    </row>
    <row r="2888" spans="1:71">
      <c r="A2888" s="7">
        <v>40675</v>
      </c>
      <c r="B2888" s="6">
        <v>7438.02</v>
      </c>
      <c r="C2888" s="6">
        <v>7443.95</v>
      </c>
      <c r="D2888" s="6">
        <v>7356.76</v>
      </c>
      <c r="E2888" s="6">
        <v>7443.95</v>
      </c>
      <c r="F2888" s="6">
        <v>4015.8</v>
      </c>
      <c r="G2888" s="6">
        <v>4025.14</v>
      </c>
      <c r="H2888" s="6">
        <v>3986.93</v>
      </c>
      <c r="I2888" s="6">
        <v>4023.29</v>
      </c>
      <c r="J2888" s="9">
        <f t="shared" si="4425"/>
        <v>138.28999999999996</v>
      </c>
      <c r="K2888" s="9">
        <f t="shared" si="4353"/>
        <v>107.39249999999993</v>
      </c>
      <c r="L2888" s="9">
        <f t="shared" si="4429"/>
        <v>71.150000000000091</v>
      </c>
      <c r="M2888" s="9">
        <f t="shared" ref="M2888" si="4445">AVERAGE(L2877:L2888)</f>
        <v>53.442499999999995</v>
      </c>
      <c r="N2888" s="6" t="s">
        <v>36</v>
      </c>
      <c r="O2888" s="9">
        <f t="shared" si="4431"/>
        <v>3420.66</v>
      </c>
      <c r="P2888" s="4">
        <f t="shared" si="4371"/>
        <v>0.38032786885245107</v>
      </c>
      <c r="Q2888" s="5">
        <f t="shared" si="4372"/>
        <v>45.75</v>
      </c>
      <c r="R2888" s="5">
        <f t="shared" si="4373"/>
        <v>3414.6975000000002</v>
      </c>
      <c r="S2888" s="4">
        <f t="shared" si="4374"/>
        <v>0.76017257423229545</v>
      </c>
      <c r="T2888" s="4">
        <f t="shared" si="4375"/>
        <v>0.76017257423229545</v>
      </c>
      <c r="U2888" s="5">
        <f t="shared" si="4367"/>
        <v>3428.828</v>
      </c>
      <c r="V2888" s="5">
        <f t="shared" si="4368"/>
        <v>-8.1680000000001201</v>
      </c>
      <c r="X2888" s="5">
        <f t="shared" si="4427"/>
        <v>5.9299999999993815</v>
      </c>
      <c r="Y2888" s="5">
        <f t="shared" si="4428"/>
        <v>7.4899999999997817</v>
      </c>
      <c r="AA2888" s="5">
        <f t="shared" ref="AA2888:AA2951" si="4446">IF(AND(X2888&gt;0,Y2888&gt;0),1,0)</f>
        <v>1</v>
      </c>
      <c r="AB2888" s="5">
        <f t="shared" ref="AB2888:AB2951" si="4447">IF(AND($X2888&lt;0,$Y2888&lt;0),1,0)</f>
        <v>0</v>
      </c>
      <c r="AC2888" s="5">
        <f t="shared" ref="AC2888:AC2951" si="4448">SUM(AA2888:AB2888)</f>
        <v>1</v>
      </c>
      <c r="AF2888" s="5">
        <f t="shared" si="4434"/>
        <v>5.9299999999993815</v>
      </c>
      <c r="AG2888" s="5">
        <f t="shared" si="4435"/>
        <v>-51.100000000000364</v>
      </c>
      <c r="AH2888" s="5">
        <f t="shared" si="4436"/>
        <v>81.260000000000218</v>
      </c>
      <c r="AI2888" s="5">
        <f t="shared" si="4437"/>
        <v>138.28999999999996</v>
      </c>
      <c r="AJ2888" s="5"/>
      <c r="AK2888" s="5">
        <f t="shared" si="4438"/>
        <v>5.9299999999993815</v>
      </c>
      <c r="AL2888" s="5">
        <f t="shared" si="4359"/>
        <v>41.772999999999492</v>
      </c>
      <c r="AM2888" s="5">
        <f t="shared" si="4439"/>
        <v>81.260000000000218</v>
      </c>
      <c r="AN2888" s="5">
        <f t="shared" si="4355"/>
        <v>81.70300000000006</v>
      </c>
      <c r="AO2888" s="5">
        <f t="shared" si="4356"/>
        <v>0</v>
      </c>
      <c r="AP2888" s="5">
        <f t="shared" si="4369"/>
        <v>6</v>
      </c>
      <c r="AQ2888" s="5">
        <f t="shared" si="4387"/>
        <v>4.9000000000000004</v>
      </c>
      <c r="AR2888" s="5"/>
      <c r="AS2888" s="5">
        <f t="shared" si="4432"/>
        <v>138.28999999999996</v>
      </c>
      <c r="AT2888" s="5">
        <f t="shared" si="4355"/>
        <v>99.75399999999982</v>
      </c>
      <c r="AU2888" s="5">
        <f t="shared" si="4440"/>
        <v>-51.100000000000364</v>
      </c>
      <c r="AV2888" s="5">
        <f t="shared" si="4443"/>
        <v>57.029999999999745</v>
      </c>
      <c r="AW2888" s="5">
        <f t="shared" si="4441"/>
        <v>5</v>
      </c>
      <c r="AX2888" s="5">
        <f t="shared" si="4395"/>
        <v>32.057000000000336</v>
      </c>
      <c r="AZ2888" s="4">
        <f t="shared" si="4377"/>
        <v>0.76017257423229545</v>
      </c>
      <c r="BA2888" s="5">
        <f t="shared" si="4383"/>
        <v>0</v>
      </c>
      <c r="BB2888" s="4">
        <f t="shared" si="4378"/>
        <v>0.89814736485914937</v>
      </c>
      <c r="BD2888" s="5">
        <v>0</v>
      </c>
      <c r="BE2888" s="4">
        <v>0.11689866786409188</v>
      </c>
      <c r="BJ2888" s="5">
        <v>52.779999999999745</v>
      </c>
      <c r="BK2888" s="5">
        <v>38.600000000000364</v>
      </c>
      <c r="BL2888" s="5">
        <v>46.130000000000109</v>
      </c>
      <c r="BM2888" s="5">
        <v>5</v>
      </c>
      <c r="BR2888">
        <v>81</v>
      </c>
      <c r="BS2888">
        <v>7</v>
      </c>
    </row>
    <row r="2889" spans="1:71">
      <c r="A2889" s="7">
        <v>40676</v>
      </c>
      <c r="B2889" s="6">
        <v>7486.2</v>
      </c>
      <c r="C2889" s="6">
        <v>7511.09</v>
      </c>
      <c r="D2889" s="6">
        <v>7391.14</v>
      </c>
      <c r="E2889" s="6">
        <v>7403.31</v>
      </c>
      <c r="F2889" s="6">
        <v>4046.22</v>
      </c>
      <c r="G2889" s="6">
        <v>4067.59</v>
      </c>
      <c r="H2889" s="6">
        <v>4011.44</v>
      </c>
      <c r="I2889" s="6">
        <v>4018.85</v>
      </c>
      <c r="J2889" s="9">
        <f t="shared" si="4425"/>
        <v>119.94999999999982</v>
      </c>
      <c r="K2889" s="9">
        <f t="shared" si="4353"/>
        <v>111.37083333333324</v>
      </c>
      <c r="L2889" s="9">
        <f t="shared" si="4429"/>
        <v>56.150000000000091</v>
      </c>
      <c r="M2889" s="9">
        <f t="shared" ref="M2889" si="4449">AVERAGE(L2878:L2889)</f>
        <v>54.118333333333339</v>
      </c>
      <c r="N2889" s="6" t="s">
        <v>36</v>
      </c>
      <c r="O2889" s="9">
        <f t="shared" si="4431"/>
        <v>3384.4600000000005</v>
      </c>
      <c r="P2889" s="4">
        <f t="shared" si="4371"/>
        <v>0</v>
      </c>
      <c r="Q2889" s="5">
        <f t="shared" si="4372"/>
        <v>64.549999999999727</v>
      </c>
      <c r="R2889" s="5">
        <f t="shared" si="4373"/>
        <v>3400.5975000000003</v>
      </c>
      <c r="S2889" s="4">
        <f t="shared" si="4374"/>
        <v>0.16081643265731063</v>
      </c>
      <c r="T2889" s="4">
        <f t="shared" si="4375"/>
        <v>0.4539379071144598</v>
      </c>
      <c r="U2889" s="5">
        <f t="shared" si="4367"/>
        <v>3418.8720000000003</v>
      </c>
      <c r="V2889" s="5">
        <f t="shared" si="4368"/>
        <v>-34.411999999999807</v>
      </c>
      <c r="X2889" s="5">
        <f t="shared" si="4427"/>
        <v>-82.889999999999418</v>
      </c>
      <c r="Y2889" s="5">
        <f t="shared" si="4428"/>
        <v>-27.369999999999891</v>
      </c>
      <c r="AA2889" s="5">
        <f t="shared" si="4446"/>
        <v>0</v>
      </c>
      <c r="AB2889" s="5">
        <f t="shared" si="4447"/>
        <v>1</v>
      </c>
      <c r="AC2889" s="5">
        <f t="shared" si="4448"/>
        <v>1</v>
      </c>
      <c r="AF2889" s="5">
        <f t="shared" si="4434"/>
        <v>24.890000000000327</v>
      </c>
      <c r="AG2889" s="5">
        <f t="shared" si="4435"/>
        <v>67.140000000000327</v>
      </c>
      <c r="AH2889" s="5">
        <f t="shared" si="4436"/>
        <v>95.059999999999491</v>
      </c>
      <c r="AI2889" s="5">
        <f t="shared" si="4437"/>
        <v>52.809999999999491</v>
      </c>
      <c r="AJ2889" s="5"/>
      <c r="AK2889" s="5">
        <f t="shared" si="4438"/>
        <v>24.890000000000327</v>
      </c>
      <c r="AL2889" s="5">
        <f t="shared" si="4359"/>
        <v>41.772999999999492</v>
      </c>
      <c r="AM2889" s="5">
        <f t="shared" si="4439"/>
        <v>95.059999999999491</v>
      </c>
      <c r="AN2889" s="5">
        <f t="shared" si="4355"/>
        <v>87.240000000000052</v>
      </c>
      <c r="AO2889" s="5">
        <f t="shared" si="4356"/>
        <v>1</v>
      </c>
      <c r="AP2889" s="5">
        <f t="shared" si="4369"/>
        <v>7</v>
      </c>
      <c r="AQ2889" s="5">
        <f t="shared" si="4387"/>
        <v>5.2</v>
      </c>
      <c r="AR2889" s="5"/>
      <c r="AS2889" s="5">
        <f t="shared" si="4432"/>
        <v>67.140000000000327</v>
      </c>
      <c r="AT2889" s="5">
        <f t="shared" si="4355"/>
        <v>102.52099999999992</v>
      </c>
      <c r="AU2889" s="5">
        <f t="shared" si="4440"/>
        <v>52.809999999999491</v>
      </c>
      <c r="AV2889" s="5">
        <f t="shared" si="4443"/>
        <v>-42.25</v>
      </c>
      <c r="AW2889" s="5">
        <f t="shared" si="4441"/>
        <v>6</v>
      </c>
      <c r="AX2889" s="5">
        <f t="shared" si="4395"/>
        <v>35.207000000000356</v>
      </c>
      <c r="AZ2889" s="4">
        <f t="shared" si="4377"/>
        <v>0.4539379071144598</v>
      </c>
      <c r="BA2889" s="5">
        <f t="shared" si="4383"/>
        <v>0</v>
      </c>
      <c r="BB2889" s="4">
        <f t="shared" si="4378"/>
        <v>0.76017257423229545</v>
      </c>
      <c r="BD2889" s="5">
        <v>0</v>
      </c>
      <c r="BE2889" s="4">
        <v>0.11677227466701941</v>
      </c>
      <c r="BJ2889" s="5">
        <v>100.23000000000047</v>
      </c>
      <c r="BK2889" s="5">
        <v>22.919999999999163</v>
      </c>
      <c r="BL2889" s="5">
        <v>12.479999999999563</v>
      </c>
      <c r="BM2889" s="5">
        <v>5</v>
      </c>
      <c r="BR2889">
        <v>95</v>
      </c>
      <c r="BS2889">
        <v>-32</v>
      </c>
    </row>
    <row r="2890" spans="1:71">
      <c r="A2890" s="7">
        <v>40679</v>
      </c>
      <c r="B2890" s="6">
        <v>7348.12</v>
      </c>
      <c r="C2890" s="6">
        <v>7402.52</v>
      </c>
      <c r="D2890" s="6">
        <v>7284.96</v>
      </c>
      <c r="E2890" s="6">
        <v>7387.54</v>
      </c>
      <c r="F2890" s="6">
        <v>3975.38</v>
      </c>
      <c r="G2890" s="6">
        <v>3998.37</v>
      </c>
      <c r="H2890" s="6">
        <v>3955.93</v>
      </c>
      <c r="I2890" s="6">
        <v>3989.82</v>
      </c>
      <c r="J2890" s="9">
        <f t="shared" si="4425"/>
        <v>118.35000000000036</v>
      </c>
      <c r="K2890" s="9">
        <f t="shared" si="4353"/>
        <v>114.9516666666666</v>
      </c>
      <c r="L2890" s="9">
        <f t="shared" si="4429"/>
        <v>62.920000000000073</v>
      </c>
      <c r="M2890" s="9">
        <f t="shared" ref="M2890" si="4450">AVERAGE(L2879:L2890)</f>
        <v>56.013333333333357</v>
      </c>
      <c r="N2890" s="6" t="s">
        <v>36</v>
      </c>
      <c r="O2890" s="9">
        <f t="shared" si="4431"/>
        <v>3397.72</v>
      </c>
      <c r="P2890" s="4">
        <f t="shared" si="4371"/>
        <v>0.20542215336947117</v>
      </c>
      <c r="Q2890" s="5">
        <f t="shared" si="4372"/>
        <v>64.549999999999727</v>
      </c>
      <c r="R2890" s="5">
        <f t="shared" si="4373"/>
        <v>3400.5975000000003</v>
      </c>
      <c r="S2890" s="4">
        <f t="shared" si="4374"/>
        <v>0.20542215336947117</v>
      </c>
      <c r="T2890" s="4">
        <f t="shared" si="4375"/>
        <v>0.5661111581084477</v>
      </c>
      <c r="U2890" s="5">
        <f t="shared" si="4367"/>
        <v>3417.7640000000001</v>
      </c>
      <c r="V2890" s="5">
        <f t="shared" si="4368"/>
        <v>-20.044000000000324</v>
      </c>
      <c r="X2890" s="5">
        <f t="shared" si="4427"/>
        <v>39.420000000000073</v>
      </c>
      <c r="Y2890" s="5">
        <f t="shared" si="4428"/>
        <v>14.440000000000055</v>
      </c>
      <c r="AA2890" s="5">
        <f t="shared" si="4446"/>
        <v>1</v>
      </c>
      <c r="AB2890" s="5">
        <f t="shared" si="4447"/>
        <v>0</v>
      </c>
      <c r="AC2890" s="5">
        <f t="shared" si="4448"/>
        <v>1</v>
      </c>
      <c r="AF2890" s="5">
        <f t="shared" si="4434"/>
        <v>54.400000000000546</v>
      </c>
      <c r="AG2890" s="5">
        <f t="shared" si="4435"/>
        <v>-0.78999999999996362</v>
      </c>
      <c r="AH2890" s="5">
        <f t="shared" si="4436"/>
        <v>63.159999999999854</v>
      </c>
      <c r="AI2890" s="5">
        <f t="shared" si="4437"/>
        <v>118.35000000000036</v>
      </c>
      <c r="AJ2890" s="5"/>
      <c r="AK2890" s="5">
        <f t="shared" si="4438"/>
        <v>54.400000000000546</v>
      </c>
      <c r="AL2890" s="5">
        <f t="shared" si="4359"/>
        <v>54.868000000000485</v>
      </c>
      <c r="AM2890" s="5">
        <f t="shared" si="4439"/>
        <v>63.159999999999854</v>
      </c>
      <c r="AN2890" s="5">
        <f t="shared" si="4355"/>
        <v>89.234000000000108</v>
      </c>
      <c r="AO2890" s="5">
        <f t="shared" si="4356"/>
        <v>0</v>
      </c>
      <c r="AP2890" s="5">
        <f t="shared" si="4369"/>
        <v>7</v>
      </c>
      <c r="AQ2890" s="5">
        <f t="shared" si="4387"/>
        <v>5.6</v>
      </c>
      <c r="AR2890" s="5"/>
      <c r="AS2890" s="5">
        <f t="shared" si="4432"/>
        <v>118.35000000000036</v>
      </c>
      <c r="AT2890" s="5">
        <f t="shared" si="4355"/>
        <v>105.76099999999997</v>
      </c>
      <c r="AU2890" s="5">
        <f t="shared" si="4440"/>
        <v>-0.78999999999996362</v>
      </c>
      <c r="AV2890" s="5">
        <f t="shared" si="4443"/>
        <v>55.190000000000509</v>
      </c>
      <c r="AW2890" s="5">
        <f t="shared" si="4441"/>
        <v>2</v>
      </c>
      <c r="AX2890" s="5">
        <f t="shared" si="4395"/>
        <v>35.207000000000356</v>
      </c>
      <c r="AZ2890" s="4">
        <f t="shared" si="4377"/>
        <v>0.5661111581084477</v>
      </c>
      <c r="BA2890" s="5">
        <f t="shared" si="4383"/>
        <v>0</v>
      </c>
      <c r="BB2890" s="4">
        <f t="shared" si="4378"/>
        <v>0.4539379071144598</v>
      </c>
      <c r="BD2890" s="5">
        <v>0</v>
      </c>
      <c r="BE2890" s="4">
        <v>0.11629249518922416</v>
      </c>
      <c r="BJ2890" s="5">
        <v>53.260000000000218</v>
      </c>
      <c r="BK2890" s="5">
        <v>5.5399999999999636</v>
      </c>
      <c r="BL2890" s="5">
        <v>6.8599999999996726</v>
      </c>
      <c r="BM2890" s="5">
        <v>5</v>
      </c>
      <c r="BR2890">
        <v>-46</v>
      </c>
      <c r="BS2890">
        <v>14</v>
      </c>
    </row>
    <row r="2891" spans="1:71">
      <c r="A2891" s="7">
        <v>40680</v>
      </c>
      <c r="B2891" s="6">
        <v>7346.81</v>
      </c>
      <c r="C2891" s="6">
        <v>7368.98</v>
      </c>
      <c r="D2891" s="6">
        <v>7253.89</v>
      </c>
      <c r="E2891" s="6">
        <v>7256.65</v>
      </c>
      <c r="F2891" s="6">
        <v>3973.12</v>
      </c>
      <c r="G2891" s="6">
        <v>4003.56</v>
      </c>
      <c r="H2891" s="6">
        <v>3941.58</v>
      </c>
      <c r="I2891" s="6">
        <v>3941.58</v>
      </c>
      <c r="J2891" s="9">
        <f t="shared" si="4425"/>
        <v>133.64999999999964</v>
      </c>
      <c r="K2891" s="9">
        <f t="shared" si="4353"/>
        <v>121.65916666666658</v>
      </c>
      <c r="L2891" s="9">
        <f t="shared" si="4429"/>
        <v>61.980000000000018</v>
      </c>
      <c r="M2891" s="9">
        <f t="shared" ref="M2891" si="4451">AVERAGE(L2880:L2891)</f>
        <v>59.016666666666687</v>
      </c>
      <c r="N2891" s="6" t="s">
        <v>37</v>
      </c>
      <c r="O2891" s="9">
        <f t="shared" si="4431"/>
        <v>3315.0699999999997</v>
      </c>
      <c r="P2891" s="4">
        <f t="shared" si="4371"/>
        <v>0</v>
      </c>
      <c r="Q2891" s="5">
        <f t="shared" si="4372"/>
        <v>121.90000000000055</v>
      </c>
      <c r="R2891" s="5">
        <f t="shared" si="4373"/>
        <v>3345.5450000000001</v>
      </c>
      <c r="S2891" s="4">
        <f t="shared" si="4374"/>
        <v>0</v>
      </c>
      <c r="T2891" s="4">
        <f t="shared" si="4375"/>
        <v>0</v>
      </c>
      <c r="U2891" s="5">
        <f t="shared" si="4367"/>
        <v>3390.9759999999997</v>
      </c>
      <c r="V2891" s="5">
        <f t="shared" si="4368"/>
        <v>-75.905999999999949</v>
      </c>
      <c r="X2891" s="5">
        <f t="shared" si="4427"/>
        <v>-90.160000000000764</v>
      </c>
      <c r="Y2891" s="5">
        <f t="shared" si="4428"/>
        <v>-31.539999999999964</v>
      </c>
      <c r="AA2891" s="5">
        <f t="shared" si="4446"/>
        <v>0</v>
      </c>
      <c r="AB2891" s="5">
        <f t="shared" si="4447"/>
        <v>1</v>
      </c>
      <c r="AC2891" s="5">
        <f t="shared" si="4448"/>
        <v>1</v>
      </c>
      <c r="AF2891" s="5">
        <f t="shared" si="4434"/>
        <v>22.169999999999163</v>
      </c>
      <c r="AG2891" s="5">
        <f t="shared" si="4435"/>
        <v>-18.5600000000004</v>
      </c>
      <c r="AH2891" s="5">
        <f t="shared" si="4436"/>
        <v>92.920000000000073</v>
      </c>
      <c r="AI2891" s="5">
        <f t="shared" si="4437"/>
        <v>133.64999999999964</v>
      </c>
      <c r="AJ2891" s="5"/>
      <c r="AK2891" s="5">
        <f t="shared" si="4438"/>
        <v>22.169999999999163</v>
      </c>
      <c r="AL2891" s="5">
        <f t="shared" si="4359"/>
        <v>54.868000000000485</v>
      </c>
      <c r="AM2891" s="5">
        <f t="shared" si="4439"/>
        <v>92.920000000000073</v>
      </c>
      <c r="AN2891" s="5">
        <f t="shared" si="4355"/>
        <v>91.349000000000075</v>
      </c>
      <c r="AO2891" s="5">
        <f t="shared" si="4356"/>
        <v>1</v>
      </c>
      <c r="AP2891" s="5">
        <f t="shared" si="4369"/>
        <v>7</v>
      </c>
      <c r="AQ2891" s="5">
        <f t="shared" si="4387"/>
        <v>5.9</v>
      </c>
      <c r="AR2891" s="5"/>
      <c r="AS2891" s="5">
        <f t="shared" si="4432"/>
        <v>133.64999999999964</v>
      </c>
      <c r="AT2891" s="5">
        <f t="shared" si="4355"/>
        <v>111.04499999999989</v>
      </c>
      <c r="AU2891" s="5">
        <f t="shared" si="4440"/>
        <v>-18.5600000000004</v>
      </c>
      <c r="AV2891" s="5">
        <f t="shared" si="4443"/>
        <v>40.729999999999563</v>
      </c>
      <c r="AW2891" s="5">
        <f t="shared" si="4441"/>
        <v>3</v>
      </c>
      <c r="AX2891" s="5">
        <f t="shared" si="4395"/>
        <v>35.207000000000356</v>
      </c>
      <c r="AZ2891" s="4">
        <f t="shared" si="4377"/>
        <v>0</v>
      </c>
      <c r="BA2891" s="5">
        <f t="shared" si="4383"/>
        <v>0</v>
      </c>
      <c r="BB2891" s="4">
        <f t="shared" si="4378"/>
        <v>0.5661111581084477</v>
      </c>
      <c r="BD2891" s="5">
        <v>0</v>
      </c>
      <c r="BE2891" s="4">
        <v>0.11627303399949122</v>
      </c>
      <c r="BJ2891" s="5">
        <v>63.369999999999891</v>
      </c>
      <c r="BK2891" s="5">
        <v>11.400000000000546</v>
      </c>
      <c r="BL2891" s="5">
        <v>10.269999999999527</v>
      </c>
      <c r="BM2891" s="5">
        <v>5</v>
      </c>
      <c r="BR2891">
        <v>-49</v>
      </c>
      <c r="BS2891">
        <v>32</v>
      </c>
    </row>
    <row r="2892" spans="1:71">
      <c r="A2892" s="7">
        <v>40681</v>
      </c>
      <c r="B2892" s="6">
        <v>7325.85</v>
      </c>
      <c r="C2892" s="6">
        <v>7340.54</v>
      </c>
      <c r="D2892" s="6">
        <v>7261.29</v>
      </c>
      <c r="E2892" s="6">
        <v>7303.53</v>
      </c>
      <c r="F2892" s="6">
        <v>3976.79</v>
      </c>
      <c r="G2892" s="6">
        <v>3990.7</v>
      </c>
      <c r="H2892" s="6">
        <v>3956.22</v>
      </c>
      <c r="I2892" s="6">
        <v>3978</v>
      </c>
      <c r="J2892" s="9">
        <f t="shared" si="4425"/>
        <v>83.890000000000327</v>
      </c>
      <c r="K2892" s="9">
        <f t="shared" ref="K2892:K2955" si="4452">AVERAGE(J2881:J2892)</f>
        <v>121.48749999999995</v>
      </c>
      <c r="L2892" s="9">
        <f t="shared" si="4429"/>
        <v>49.119999999999891</v>
      </c>
      <c r="M2892" s="9">
        <f t="shared" ref="M2892" si="4453">AVERAGE(L2881:L2892)</f>
        <v>60.522500000000001</v>
      </c>
      <c r="N2892" s="6" t="s">
        <v>36</v>
      </c>
      <c r="O2892" s="9">
        <f t="shared" si="4431"/>
        <v>3325.5299999999997</v>
      </c>
      <c r="P2892" s="4">
        <f t="shared" si="4371"/>
        <v>9.906241121318328E-2</v>
      </c>
      <c r="Q2892" s="5">
        <f t="shared" si="4372"/>
        <v>105.59000000000015</v>
      </c>
      <c r="R2892" s="5">
        <f t="shared" si="4373"/>
        <v>3341.4674999999997</v>
      </c>
      <c r="S2892" s="4">
        <f t="shared" si="4374"/>
        <v>7.8094669254890225E-2</v>
      </c>
      <c r="T2892" s="4">
        <f t="shared" si="4375"/>
        <v>7.8094669254890225E-2</v>
      </c>
      <c r="U2892" s="5">
        <f t="shared" si="4367"/>
        <v>3368.6879999999996</v>
      </c>
      <c r="V2892" s="5">
        <f t="shared" si="4368"/>
        <v>-43.157999999999902</v>
      </c>
      <c r="X2892" s="5">
        <f t="shared" si="4427"/>
        <v>-22.320000000000618</v>
      </c>
      <c r="Y2892" s="5">
        <f t="shared" si="4428"/>
        <v>1.2100000000000364</v>
      </c>
      <c r="AA2892" s="5">
        <f t="shared" si="4446"/>
        <v>0</v>
      </c>
      <c r="AB2892" s="5">
        <f t="shared" si="4447"/>
        <v>0</v>
      </c>
      <c r="AC2892" s="5">
        <f t="shared" si="4448"/>
        <v>0</v>
      </c>
      <c r="AF2892" s="5">
        <f t="shared" si="4434"/>
        <v>14.6899999999996</v>
      </c>
      <c r="AG2892" s="5">
        <f t="shared" si="4435"/>
        <v>83.890000000000327</v>
      </c>
      <c r="AH2892" s="5">
        <f t="shared" si="4436"/>
        <v>64.5600000000004</v>
      </c>
      <c r="AI2892" s="5">
        <f t="shared" si="4437"/>
        <v>-4.6400000000003274</v>
      </c>
      <c r="AJ2892" s="5"/>
      <c r="AK2892" s="5">
        <f t="shared" si="4438"/>
        <v>14.6899999999996</v>
      </c>
      <c r="AL2892" s="5">
        <f t="shared" si="4359"/>
        <v>41.304999999999559</v>
      </c>
      <c r="AM2892" s="5">
        <f t="shared" si="4439"/>
        <v>64.5600000000004</v>
      </c>
      <c r="AN2892" s="5">
        <f t="shared" ref="AN2892:AT2955" si="4454">AVERAGE(AM2883:AM2892)</f>
        <v>85.827000000000041</v>
      </c>
      <c r="AO2892" s="5">
        <f t="shared" ref="AO2892:AO2955" si="4455">IF(AM2892&gt;AN2892,1,0)</f>
        <v>0</v>
      </c>
      <c r="AP2892" s="5">
        <f t="shared" si="4369"/>
        <v>6</v>
      </c>
      <c r="AQ2892" s="5">
        <f t="shared" si="4387"/>
        <v>6.1</v>
      </c>
      <c r="AR2892" s="5"/>
      <c r="AS2892" s="5">
        <f t="shared" si="4432"/>
        <v>83.890000000000327</v>
      </c>
      <c r="AT2892" s="5">
        <f t="shared" si="4454"/>
        <v>104.90399999999991</v>
      </c>
      <c r="AU2892" s="5">
        <f t="shared" si="4440"/>
        <v>-4.6400000000003274</v>
      </c>
      <c r="AV2892" s="5">
        <f t="shared" si="4443"/>
        <v>-69.200000000000728</v>
      </c>
      <c r="AW2892" s="5">
        <f t="shared" si="4441"/>
        <v>4</v>
      </c>
      <c r="AX2892" s="5">
        <f t="shared" si="4395"/>
        <v>35.207000000000356</v>
      </c>
      <c r="AZ2892" s="4">
        <f t="shared" si="4377"/>
        <v>7.8094669254890225E-2</v>
      </c>
      <c r="BA2892" s="5">
        <f t="shared" si="4383"/>
        <v>0</v>
      </c>
      <c r="BB2892" s="4">
        <f t="shared" si="4378"/>
        <v>0</v>
      </c>
      <c r="BD2892" s="5">
        <v>0</v>
      </c>
      <c r="BE2892" s="4">
        <v>0.11591791458678427</v>
      </c>
      <c r="BJ2892" s="5">
        <v>95.550000000000182</v>
      </c>
      <c r="BK2892" s="5">
        <v>5.5200000000004366</v>
      </c>
      <c r="BL2892" s="5">
        <v>5.3299999999999272</v>
      </c>
      <c r="BM2892" s="5">
        <v>5</v>
      </c>
      <c r="BR2892">
        <v>65</v>
      </c>
      <c r="BS2892">
        <v>1</v>
      </c>
    </row>
    <row r="2893" spans="1:71">
      <c r="A2893" s="7">
        <v>40682</v>
      </c>
      <c r="B2893" s="6">
        <v>7360.47</v>
      </c>
      <c r="C2893" s="6">
        <v>7415.65</v>
      </c>
      <c r="D2893" s="6">
        <v>7316.74</v>
      </c>
      <c r="E2893" s="6">
        <v>7358.23</v>
      </c>
      <c r="F2893" s="6">
        <v>4001.32</v>
      </c>
      <c r="G2893" s="6">
        <v>4046.07</v>
      </c>
      <c r="H2893" s="6">
        <v>3978.18</v>
      </c>
      <c r="I2893" s="6">
        <v>4027.74</v>
      </c>
      <c r="J2893" s="9">
        <f t="shared" si="4425"/>
        <v>112.11999999999989</v>
      </c>
      <c r="K2893" s="9">
        <f t="shared" si="4452"/>
        <v>124.09666666666658</v>
      </c>
      <c r="L2893" s="9">
        <f t="shared" si="4429"/>
        <v>68.070000000000164</v>
      </c>
      <c r="M2893" s="9">
        <f t="shared" ref="M2893" si="4456">AVERAGE(L2882:L2893)</f>
        <v>63.021666666666647</v>
      </c>
      <c r="N2893" s="6" t="s">
        <v>36</v>
      </c>
      <c r="O2893" s="9">
        <f t="shared" si="4431"/>
        <v>3330.49</v>
      </c>
      <c r="P2893" s="4">
        <f t="shared" si="4371"/>
        <v>0.18656987295825839</v>
      </c>
      <c r="Q2893" s="5">
        <f t="shared" si="4372"/>
        <v>82.650000000000091</v>
      </c>
      <c r="R2893" s="5">
        <f t="shared" si="4373"/>
        <v>3335.7324999999996</v>
      </c>
      <c r="S2893" s="4">
        <f t="shared" si="4374"/>
        <v>0.12649712879409356</v>
      </c>
      <c r="T2893" s="4">
        <f t="shared" si="4375"/>
        <v>0.11512617589965667</v>
      </c>
      <c r="U2893" s="5">
        <f t="shared" si="4367"/>
        <v>3350.6539999999995</v>
      </c>
      <c r="V2893" s="5">
        <f t="shared" si="4368"/>
        <v>-20.16399999999976</v>
      </c>
      <c r="X2893" s="5">
        <f t="shared" si="4427"/>
        <v>-2.2400000000006912</v>
      </c>
      <c r="Y2893" s="5">
        <f t="shared" si="4428"/>
        <v>26.419999999999618</v>
      </c>
      <c r="AA2893" s="5">
        <f t="shared" si="4446"/>
        <v>0</v>
      </c>
      <c r="AB2893" s="5">
        <f t="shared" si="4447"/>
        <v>0</v>
      </c>
      <c r="AC2893" s="5">
        <f t="shared" si="4448"/>
        <v>0</v>
      </c>
      <c r="AF2893" s="5">
        <f t="shared" si="4434"/>
        <v>55.179999999999382</v>
      </c>
      <c r="AG2893" s="5">
        <f t="shared" si="4435"/>
        <v>112.11999999999989</v>
      </c>
      <c r="AH2893" s="5">
        <f t="shared" si="4436"/>
        <v>43.730000000000473</v>
      </c>
      <c r="AI2893" s="5">
        <f t="shared" si="4437"/>
        <v>-13.210000000000036</v>
      </c>
      <c r="AJ2893" s="5"/>
      <c r="AK2893" s="5">
        <f t="shared" si="4438"/>
        <v>43.730000000000473</v>
      </c>
      <c r="AL2893" s="5">
        <f t="shared" si="4359"/>
        <v>44.797000000000473</v>
      </c>
      <c r="AM2893" s="5">
        <f t="shared" si="4439"/>
        <v>55.179999999999382</v>
      </c>
      <c r="AN2893" s="5">
        <f t="shared" si="4454"/>
        <v>78.846000000000004</v>
      </c>
      <c r="AO2893" s="5">
        <f t="shared" si="4455"/>
        <v>0</v>
      </c>
      <c r="AP2893" s="5">
        <f t="shared" si="4369"/>
        <v>5</v>
      </c>
      <c r="AQ2893" s="5">
        <f t="shared" si="4387"/>
        <v>6.1</v>
      </c>
      <c r="AR2893" s="5"/>
      <c r="AS2893" s="5">
        <f t="shared" si="4432"/>
        <v>112.11999999999989</v>
      </c>
      <c r="AT2893" s="5">
        <f t="shared" si="4454"/>
        <v>107.8619999999999</v>
      </c>
      <c r="AU2893" s="5">
        <f t="shared" si="4440"/>
        <v>-13.210000000000036</v>
      </c>
      <c r="AV2893" s="5">
        <f t="shared" si="4443"/>
        <v>-56.940000000000509</v>
      </c>
      <c r="AW2893" s="5">
        <f t="shared" si="4441"/>
        <v>5</v>
      </c>
      <c r="AX2893" s="5">
        <f t="shared" si="4395"/>
        <v>35.207000000000356</v>
      </c>
      <c r="AZ2893" s="4">
        <f t="shared" si="4377"/>
        <v>0.11512617589965667</v>
      </c>
      <c r="BA2893" s="5">
        <f t="shared" si="4383"/>
        <v>0</v>
      </c>
      <c r="BB2893" s="4">
        <f t="shared" si="4378"/>
        <v>7.8094669254890225E-2</v>
      </c>
      <c r="BD2893" s="5">
        <v>0</v>
      </c>
      <c r="BE2893" s="4">
        <v>0.11571340078463917</v>
      </c>
      <c r="BJ2893" s="5">
        <v>54.170000000000073</v>
      </c>
      <c r="BK2893" s="5">
        <v>48.649999999999636</v>
      </c>
      <c r="BL2893" s="5">
        <v>27.520000000000437</v>
      </c>
      <c r="BM2893" s="5">
        <v>5</v>
      </c>
      <c r="BR2893">
        <v>-50</v>
      </c>
      <c r="BS2893">
        <v>26</v>
      </c>
    </row>
    <row r="2894" spans="1:71">
      <c r="A2894" s="7">
        <v>40683</v>
      </c>
      <c r="B2894" s="6">
        <v>7372.18</v>
      </c>
      <c r="C2894" s="6">
        <v>7410.31</v>
      </c>
      <c r="D2894" s="6">
        <v>7228.13</v>
      </c>
      <c r="E2894" s="6">
        <v>7266.82</v>
      </c>
      <c r="F2894" s="6">
        <v>4023.09</v>
      </c>
      <c r="G2894" s="6">
        <v>4050.57</v>
      </c>
      <c r="H2894" s="6">
        <v>3983.13</v>
      </c>
      <c r="I2894" s="6">
        <v>3990.85</v>
      </c>
      <c r="J2894" s="9">
        <f t="shared" si="4425"/>
        <v>182.18000000000029</v>
      </c>
      <c r="K2894" s="9">
        <f t="shared" si="4452"/>
        <v>124.37333333333322</v>
      </c>
      <c r="L2894" s="9">
        <f t="shared" si="4429"/>
        <v>67.440000000000055</v>
      </c>
      <c r="M2894" s="9">
        <f t="shared" ref="M2894" si="4457">AVERAGE(L2883:L2894)</f>
        <v>61.604999999999983</v>
      </c>
      <c r="N2894" s="6" t="s">
        <v>36</v>
      </c>
      <c r="O2894" s="9">
        <f t="shared" si="4431"/>
        <v>3275.97</v>
      </c>
      <c r="P2894" s="4">
        <f t="shared" si="4371"/>
        <v>0</v>
      </c>
      <c r="Q2894" s="5">
        <f t="shared" si="4372"/>
        <v>121.75</v>
      </c>
      <c r="R2894" s="5">
        <f t="shared" si="4373"/>
        <v>3306.4074999999998</v>
      </c>
      <c r="S2894" s="4">
        <f t="shared" si="4374"/>
        <v>0</v>
      </c>
      <c r="T2894" s="4">
        <f t="shared" si="4375"/>
        <v>0</v>
      </c>
      <c r="U2894" s="5">
        <f t="shared" si="4367"/>
        <v>3328.9559999999997</v>
      </c>
      <c r="V2894" s="5">
        <f t="shared" si="4368"/>
        <v>-52.985999999999876</v>
      </c>
      <c r="X2894" s="5">
        <f t="shared" si="4427"/>
        <v>-105.36000000000058</v>
      </c>
      <c r="Y2894" s="5">
        <f t="shared" si="4428"/>
        <v>-32.240000000000236</v>
      </c>
      <c r="AA2894" s="5">
        <f t="shared" si="4446"/>
        <v>0</v>
      </c>
      <c r="AB2894" s="5">
        <f t="shared" si="4447"/>
        <v>1</v>
      </c>
      <c r="AC2894" s="5">
        <f t="shared" si="4448"/>
        <v>1</v>
      </c>
      <c r="AF2894" s="5">
        <f t="shared" si="4434"/>
        <v>38.130000000000109</v>
      </c>
      <c r="AG2894" s="5">
        <f t="shared" si="4435"/>
        <v>52.080000000000837</v>
      </c>
      <c r="AH2894" s="5">
        <f t="shared" si="4436"/>
        <v>144.05000000000018</v>
      </c>
      <c r="AI2894" s="5">
        <f t="shared" si="4437"/>
        <v>130.09999999999945</v>
      </c>
      <c r="AJ2894" s="5"/>
      <c r="AK2894" s="5">
        <f t="shared" si="4438"/>
        <v>38.130000000000109</v>
      </c>
      <c r="AL2894" s="5">
        <f t="shared" ref="AL2894:AL2957" si="4458">PERCENTILE(AK2885:AK2894,0.9)</f>
        <v>44.797000000000473</v>
      </c>
      <c r="AM2894" s="5">
        <f t="shared" si="4439"/>
        <v>144.05000000000018</v>
      </c>
      <c r="AN2894" s="5">
        <f t="shared" si="4454"/>
        <v>82.192000000000007</v>
      </c>
      <c r="AO2894" s="5">
        <f t="shared" si="4455"/>
        <v>1</v>
      </c>
      <c r="AP2894" s="5">
        <f t="shared" si="4369"/>
        <v>5</v>
      </c>
      <c r="AQ2894" s="5">
        <f t="shared" si="4387"/>
        <v>6.1</v>
      </c>
      <c r="AR2894" s="5"/>
      <c r="AS2894" s="5">
        <f t="shared" si="4432"/>
        <v>130.09999999999945</v>
      </c>
      <c r="AT2894" s="5">
        <f t="shared" si="4454"/>
        <v>108.40499999999983</v>
      </c>
      <c r="AU2894" s="5">
        <f t="shared" si="4440"/>
        <v>52.080000000000837</v>
      </c>
      <c r="AV2894" s="5">
        <f t="shared" si="4443"/>
        <v>-13.950000000000728</v>
      </c>
      <c r="AW2894" s="5">
        <f t="shared" si="4441"/>
        <v>6</v>
      </c>
      <c r="AX2894" s="5">
        <f t="shared" si="4395"/>
        <v>50.234999999999857</v>
      </c>
      <c r="AZ2894" s="4">
        <f t="shared" si="4377"/>
        <v>0</v>
      </c>
      <c r="BA2894" s="5">
        <f t="shared" si="4383"/>
        <v>0</v>
      </c>
      <c r="BB2894" s="4">
        <f t="shared" si="4378"/>
        <v>0.11512617589965667</v>
      </c>
      <c r="BD2894" s="5">
        <v>0</v>
      </c>
      <c r="BE2894" s="4">
        <v>0.11534795042900377</v>
      </c>
      <c r="BJ2894" s="5">
        <v>80.300000000000182</v>
      </c>
      <c r="BK2894" s="5">
        <v>-22.699999999999818</v>
      </c>
      <c r="BL2894" s="5">
        <v>36.930000000000291</v>
      </c>
      <c r="BM2894" s="5">
        <v>5</v>
      </c>
      <c r="BR2894">
        <v>144</v>
      </c>
      <c r="BS2894">
        <v>-37</v>
      </c>
    </row>
    <row r="2895" spans="1:71">
      <c r="A2895" s="7">
        <v>40686</v>
      </c>
      <c r="B2895" s="6">
        <v>7158.08</v>
      </c>
      <c r="C2895" s="6">
        <v>7166.15</v>
      </c>
      <c r="D2895" s="6">
        <v>7105.2</v>
      </c>
      <c r="E2895" s="6">
        <v>7121.52</v>
      </c>
      <c r="F2895" s="6">
        <v>3934.36</v>
      </c>
      <c r="G2895" s="6">
        <v>3937.01</v>
      </c>
      <c r="H2895" s="6">
        <v>3903.9</v>
      </c>
      <c r="I2895" s="6">
        <v>3906.98</v>
      </c>
      <c r="J2895" s="9">
        <f t="shared" si="4425"/>
        <v>161.61999999999989</v>
      </c>
      <c r="K2895" s="9">
        <f t="shared" si="4452"/>
        <v>126.79416666666657</v>
      </c>
      <c r="L2895" s="9">
        <f t="shared" si="4429"/>
        <v>86.949999999999818</v>
      </c>
      <c r="M2895" s="9">
        <f t="shared" ref="M2895" si="4459">AVERAGE(L2884:L2895)</f>
        <v>62.930833333333304</v>
      </c>
      <c r="N2895" s="6" t="s">
        <v>36</v>
      </c>
      <c r="O2895" s="9">
        <f t="shared" si="4431"/>
        <v>3214.5400000000004</v>
      </c>
      <c r="P2895" s="4">
        <f t="shared" si="4371"/>
        <v>0</v>
      </c>
      <c r="Q2895" s="5">
        <f t="shared" si="4372"/>
        <v>115.94999999999936</v>
      </c>
      <c r="R2895" s="5">
        <f t="shared" si="4373"/>
        <v>3243.5275000000001</v>
      </c>
      <c r="S2895" s="4">
        <f t="shared" si="4374"/>
        <v>0</v>
      </c>
      <c r="T2895" s="4">
        <f t="shared" si="4375"/>
        <v>0</v>
      </c>
      <c r="U2895" s="5">
        <f t="shared" si="4367"/>
        <v>3292.3199999999997</v>
      </c>
      <c r="V2895" s="5">
        <f t="shared" si="4368"/>
        <v>-77.779999999999291</v>
      </c>
      <c r="X2895" s="5">
        <f t="shared" si="4427"/>
        <v>-36.559999999999491</v>
      </c>
      <c r="Y2895" s="5">
        <f t="shared" si="4428"/>
        <v>-27.380000000000109</v>
      </c>
      <c r="AA2895" s="5">
        <f t="shared" si="4446"/>
        <v>0</v>
      </c>
      <c r="AB2895" s="5">
        <f t="shared" si="4447"/>
        <v>1</v>
      </c>
      <c r="AC2895" s="5">
        <f t="shared" si="4448"/>
        <v>1</v>
      </c>
      <c r="AF2895" s="5">
        <f t="shared" si="4434"/>
        <v>8.069999999999709</v>
      </c>
      <c r="AG2895" s="5">
        <f t="shared" si="4435"/>
        <v>-100.67000000000007</v>
      </c>
      <c r="AH2895" s="5">
        <f t="shared" si="4436"/>
        <v>52.880000000000109</v>
      </c>
      <c r="AI2895" s="5">
        <f t="shared" si="4437"/>
        <v>161.61999999999989</v>
      </c>
      <c r="AJ2895" s="5"/>
      <c r="AK2895" s="5">
        <f t="shared" si="4438"/>
        <v>8.069999999999709</v>
      </c>
      <c r="AL2895" s="5">
        <f t="shared" si="4458"/>
        <v>44.797000000000473</v>
      </c>
      <c r="AM2895" s="5">
        <f t="shared" si="4439"/>
        <v>52.880000000000109</v>
      </c>
      <c r="AN2895" s="5">
        <f t="shared" si="4454"/>
        <v>79.342000000000013</v>
      </c>
      <c r="AO2895" s="5">
        <f t="shared" si="4455"/>
        <v>0</v>
      </c>
      <c r="AP2895" s="5">
        <f t="shared" si="4369"/>
        <v>4</v>
      </c>
      <c r="AQ2895" s="5">
        <f t="shared" si="4387"/>
        <v>5.9</v>
      </c>
      <c r="AR2895" s="5"/>
      <c r="AS2895" s="5">
        <f t="shared" si="4432"/>
        <v>161.61999999999989</v>
      </c>
      <c r="AT2895" s="5">
        <f t="shared" si="4454"/>
        <v>113.33899999999986</v>
      </c>
      <c r="AU2895" s="5">
        <f t="shared" si="4440"/>
        <v>-100.67000000000007</v>
      </c>
      <c r="AV2895" s="5">
        <f t="shared" si="4443"/>
        <v>108.73999999999978</v>
      </c>
      <c r="AW2895" s="5">
        <f t="shared" si="4441"/>
        <v>2</v>
      </c>
      <c r="AX2895" s="5">
        <f t="shared" si="4395"/>
        <v>50.234999999999857</v>
      </c>
      <c r="AZ2895" s="4">
        <f t="shared" si="4377"/>
        <v>0</v>
      </c>
      <c r="BA2895" s="5">
        <f t="shared" si="4383"/>
        <v>0</v>
      </c>
      <c r="BB2895" s="4">
        <f t="shared" si="4378"/>
        <v>0</v>
      </c>
      <c r="BD2895" s="5">
        <v>0</v>
      </c>
      <c r="BE2895" s="4">
        <v>0.11512617589965667</v>
      </c>
      <c r="BJ2895" s="5">
        <v>68.3100000000004</v>
      </c>
      <c r="BK2895" s="5">
        <v>-20.489999999999782</v>
      </c>
      <c r="BL2895" s="5">
        <v>25.75</v>
      </c>
      <c r="BM2895" s="5">
        <v>5</v>
      </c>
      <c r="BR2895">
        <v>53</v>
      </c>
      <c r="BS2895">
        <v>-27</v>
      </c>
    </row>
    <row r="2896" spans="1:71">
      <c r="A2896" s="7">
        <v>40687</v>
      </c>
      <c r="B2896" s="6">
        <v>7129.94</v>
      </c>
      <c r="C2896" s="6">
        <v>7202.21</v>
      </c>
      <c r="D2896" s="6">
        <v>7128.04</v>
      </c>
      <c r="E2896" s="6">
        <v>7150.66</v>
      </c>
      <c r="F2896" s="6">
        <v>3915.11</v>
      </c>
      <c r="G2896" s="6">
        <v>3934.52</v>
      </c>
      <c r="H2896" s="6">
        <v>3907.16</v>
      </c>
      <c r="I2896" s="6">
        <v>3916.88</v>
      </c>
      <c r="J2896" s="9">
        <f t="shared" si="4425"/>
        <v>80.6899999999996</v>
      </c>
      <c r="K2896" s="9">
        <f t="shared" si="4452"/>
        <v>121.92833333333321</v>
      </c>
      <c r="L2896" s="9">
        <f t="shared" si="4429"/>
        <v>27.539999999999964</v>
      </c>
      <c r="M2896" s="9">
        <f t="shared" ref="M2896" si="4460">AVERAGE(L2885:L2896)</f>
        <v>59.144999999999982</v>
      </c>
      <c r="N2896" s="6" t="s">
        <v>36</v>
      </c>
      <c r="O2896" s="9">
        <f t="shared" si="4431"/>
        <v>3233.7799999999997</v>
      </c>
      <c r="P2896" s="4">
        <f t="shared" si="4371"/>
        <v>0.16593359206554059</v>
      </c>
      <c r="Q2896" s="5">
        <f t="shared" si="4372"/>
        <v>115.94999999999936</v>
      </c>
      <c r="R2896" s="5">
        <f t="shared" si="4373"/>
        <v>3243.5275000000001</v>
      </c>
      <c r="S2896" s="4">
        <f t="shared" si="4374"/>
        <v>0.10503330057866248</v>
      </c>
      <c r="T2896" s="4">
        <f t="shared" si="4375"/>
        <v>9.3343683291283619E-2</v>
      </c>
      <c r="U2896" s="5">
        <f t="shared" si="4367"/>
        <v>3276.0620000000004</v>
      </c>
      <c r="V2896" s="5">
        <f t="shared" si="4368"/>
        <v>-42.282000000000608</v>
      </c>
      <c r="X2896" s="5">
        <f t="shared" si="4427"/>
        <v>20.720000000000255</v>
      </c>
      <c r="Y2896" s="5">
        <f t="shared" si="4428"/>
        <v>1.7699999999999818</v>
      </c>
      <c r="AA2896" s="5">
        <f t="shared" si="4446"/>
        <v>1</v>
      </c>
      <c r="AB2896" s="5">
        <f t="shared" si="4447"/>
        <v>0</v>
      </c>
      <c r="AC2896" s="5">
        <f t="shared" si="4448"/>
        <v>1</v>
      </c>
      <c r="AF2896" s="5">
        <f t="shared" si="4434"/>
        <v>72.270000000000437</v>
      </c>
      <c r="AG2896" s="5">
        <f t="shared" si="4435"/>
        <v>80.6899999999996</v>
      </c>
      <c r="AH2896" s="5">
        <f t="shared" si="4436"/>
        <v>1.8999999999996362</v>
      </c>
      <c r="AI2896" s="5">
        <f t="shared" si="4437"/>
        <v>-6.5199999999995271</v>
      </c>
      <c r="AJ2896" s="5"/>
      <c r="AK2896" s="5">
        <f t="shared" si="4438"/>
        <v>1.8999999999996362</v>
      </c>
      <c r="AL2896" s="5">
        <f t="shared" si="4458"/>
        <v>44.797000000000473</v>
      </c>
      <c r="AM2896" s="5">
        <f t="shared" si="4439"/>
        <v>72.270000000000437</v>
      </c>
      <c r="AN2896" s="5">
        <f t="shared" si="4454"/>
        <v>77.827000000000041</v>
      </c>
      <c r="AO2896" s="5">
        <f t="shared" si="4455"/>
        <v>0</v>
      </c>
      <c r="AP2896" s="5">
        <f t="shared" si="4369"/>
        <v>3</v>
      </c>
      <c r="AQ2896" s="5">
        <f t="shared" si="4387"/>
        <v>5.6</v>
      </c>
      <c r="AR2896" s="5"/>
      <c r="AS2896" s="5">
        <f t="shared" si="4432"/>
        <v>80.6899999999996</v>
      </c>
      <c r="AT2896" s="5">
        <f t="shared" si="4454"/>
        <v>109.07399999999988</v>
      </c>
      <c r="AU2896" s="5">
        <f t="shared" si="4440"/>
        <v>-6.5199999999995271</v>
      </c>
      <c r="AV2896" s="5">
        <f t="shared" si="4443"/>
        <v>-8.4199999999991633</v>
      </c>
      <c r="AW2896" s="5">
        <f t="shared" si="4441"/>
        <v>3</v>
      </c>
      <c r="AX2896" s="5">
        <f t="shared" si="4395"/>
        <v>50.234999999999857</v>
      </c>
      <c r="AZ2896" s="4">
        <f t="shared" si="4377"/>
        <v>9.3343683291283619E-2</v>
      </c>
      <c r="BA2896" s="5">
        <f t="shared" si="4383"/>
        <v>0</v>
      </c>
      <c r="BB2896" s="4">
        <f t="shared" si="4378"/>
        <v>0</v>
      </c>
      <c r="BD2896" s="5">
        <v>0</v>
      </c>
      <c r="BE2896" s="4">
        <v>0.11175917215427832</v>
      </c>
      <c r="BJ2896" s="5">
        <v>73.110000000000582</v>
      </c>
      <c r="BK2896" s="5">
        <v>-33.680000000000291</v>
      </c>
      <c r="BL2896" s="5">
        <v>39.140000000000327</v>
      </c>
      <c r="BM2896" s="5">
        <v>5</v>
      </c>
      <c r="BR2896">
        <v>-49</v>
      </c>
      <c r="BS2896">
        <v>2</v>
      </c>
    </row>
    <row r="2897" spans="1:71">
      <c r="A2897" s="7">
        <v>40688</v>
      </c>
      <c r="B2897" s="6">
        <v>7079.25</v>
      </c>
      <c r="C2897" s="6">
        <v>7183.8</v>
      </c>
      <c r="D2897" s="6">
        <v>7071.42</v>
      </c>
      <c r="E2897" s="6">
        <v>7170.94</v>
      </c>
      <c r="F2897" s="6">
        <v>3889.72</v>
      </c>
      <c r="G2897" s="6">
        <v>3937.54</v>
      </c>
      <c r="H2897" s="6">
        <v>3884.55</v>
      </c>
      <c r="I2897" s="6">
        <v>3928.99</v>
      </c>
      <c r="J2897" s="9">
        <f t="shared" si="4425"/>
        <v>112.38000000000011</v>
      </c>
      <c r="K2897" s="9">
        <f t="shared" si="4452"/>
        <v>121.93666666666657</v>
      </c>
      <c r="L2897" s="9">
        <f t="shared" si="4429"/>
        <v>52.989999999999782</v>
      </c>
      <c r="M2897" s="9">
        <f t="shared" ref="M2897" si="4461">AVERAGE(L2886:L2897)</f>
        <v>58.197499999999955</v>
      </c>
      <c r="N2897" s="6" t="s">
        <v>36</v>
      </c>
      <c r="O2897" s="9">
        <f t="shared" si="4431"/>
        <v>3241.95</v>
      </c>
      <c r="P2897" s="4">
        <f t="shared" si="4371"/>
        <v>0.23639499784389437</v>
      </c>
      <c r="Q2897" s="5">
        <f t="shared" si="4372"/>
        <v>115.94999999999936</v>
      </c>
      <c r="R2897" s="5">
        <f t="shared" si="4373"/>
        <v>3243.5275000000001</v>
      </c>
      <c r="S2897" s="4">
        <f t="shared" si="4374"/>
        <v>0.23639499784389437</v>
      </c>
      <c r="T2897" s="4">
        <f t="shared" si="4375"/>
        <v>0.14963423954579916</v>
      </c>
      <c r="U2897" s="5">
        <f t="shared" si="4367"/>
        <v>3259.346</v>
      </c>
      <c r="V2897" s="5">
        <f t="shared" si="4368"/>
        <v>-17.396000000000186</v>
      </c>
      <c r="X2897" s="5">
        <f t="shared" si="4427"/>
        <v>91.6899999999996</v>
      </c>
      <c r="Y2897" s="5">
        <f t="shared" si="4428"/>
        <v>39.269999999999982</v>
      </c>
      <c r="AA2897" s="5">
        <f t="shared" si="4446"/>
        <v>1</v>
      </c>
      <c r="AB2897" s="5">
        <f t="shared" si="4447"/>
        <v>0</v>
      </c>
      <c r="AC2897" s="5">
        <f t="shared" si="4448"/>
        <v>1</v>
      </c>
      <c r="AF2897" s="5">
        <f t="shared" si="4434"/>
        <v>104.55000000000018</v>
      </c>
      <c r="AG2897" s="5">
        <f t="shared" si="4435"/>
        <v>33.140000000000327</v>
      </c>
      <c r="AH2897" s="5">
        <f t="shared" si="4436"/>
        <v>7.8299999999999272</v>
      </c>
      <c r="AI2897" s="5">
        <f t="shared" si="4437"/>
        <v>79.239999999999782</v>
      </c>
      <c r="AJ2897" s="5"/>
      <c r="AK2897" s="5">
        <f t="shared" si="4438"/>
        <v>7.8299999999999272</v>
      </c>
      <c r="AL2897" s="5">
        <f t="shared" si="4458"/>
        <v>44.797000000000473</v>
      </c>
      <c r="AM2897" s="5">
        <f t="shared" si="4439"/>
        <v>104.55000000000018</v>
      </c>
      <c r="AN2897" s="5">
        <f t="shared" si="4454"/>
        <v>82.589000000000027</v>
      </c>
      <c r="AO2897" s="5">
        <f t="shared" si="4455"/>
        <v>1</v>
      </c>
      <c r="AP2897" s="5">
        <f t="shared" si="4369"/>
        <v>4</v>
      </c>
      <c r="AQ2897" s="5">
        <f t="shared" si="4387"/>
        <v>5.4</v>
      </c>
      <c r="AR2897" s="5"/>
      <c r="AS2897" s="5">
        <f t="shared" si="4432"/>
        <v>79.239999999999782</v>
      </c>
      <c r="AT2897" s="5">
        <f t="shared" si="4454"/>
        <v>110.50899999999993</v>
      </c>
      <c r="AU2897" s="5">
        <f t="shared" si="4440"/>
        <v>33.140000000000327</v>
      </c>
      <c r="AV2897" s="5">
        <f t="shared" si="4443"/>
        <v>71.409999999999854</v>
      </c>
      <c r="AW2897" s="5">
        <f t="shared" si="4441"/>
        <v>4</v>
      </c>
      <c r="AX2897" s="5">
        <f t="shared" si="4395"/>
        <v>50.234999999999857</v>
      </c>
      <c r="AZ2897" s="4">
        <f t="shared" si="4377"/>
        <v>0.14963423954579916</v>
      </c>
      <c r="BA2897" s="5">
        <f t="shared" si="4383"/>
        <v>0</v>
      </c>
      <c r="BB2897" s="4">
        <f t="shared" si="4378"/>
        <v>9.3343683291283619E-2</v>
      </c>
      <c r="BD2897" s="5">
        <v>0</v>
      </c>
      <c r="BE2897" s="4">
        <v>0.11129207383278937</v>
      </c>
      <c r="BJ2897" s="5">
        <v>99.960000000000036</v>
      </c>
      <c r="BK2897" s="5">
        <v>-6.6399999999994179</v>
      </c>
      <c r="BL2897" s="5">
        <v>14.989999999999782</v>
      </c>
      <c r="BM2897" s="5">
        <v>5</v>
      </c>
      <c r="BR2897">
        <v>-49</v>
      </c>
      <c r="BS2897">
        <v>39</v>
      </c>
    </row>
    <row r="2898" spans="1:71">
      <c r="A2898" s="7">
        <v>40689</v>
      </c>
      <c r="B2898" s="6">
        <v>7202.72</v>
      </c>
      <c r="C2898" s="6">
        <v>7217.24</v>
      </c>
      <c r="D2898" s="6">
        <v>7087.32</v>
      </c>
      <c r="E2898" s="6">
        <v>7114.09</v>
      </c>
      <c r="F2898" s="6">
        <v>3937.05</v>
      </c>
      <c r="G2898" s="6">
        <v>3949.17</v>
      </c>
      <c r="H2898" s="6">
        <v>3904.06</v>
      </c>
      <c r="I2898" s="6">
        <v>3917.22</v>
      </c>
      <c r="J2898" s="9">
        <f t="shared" si="4425"/>
        <v>129.92000000000007</v>
      </c>
      <c r="K2898" s="9">
        <f t="shared" si="4452"/>
        <v>122.48499999999997</v>
      </c>
      <c r="L2898" s="9">
        <f t="shared" si="4429"/>
        <v>45.110000000000127</v>
      </c>
      <c r="M2898" s="9">
        <f t="shared" ref="M2898" si="4462">AVERAGE(L2887:L2898)</f>
        <v>56.521666666666647</v>
      </c>
      <c r="N2898" s="6" t="s">
        <v>36</v>
      </c>
      <c r="O2898" s="9">
        <f t="shared" si="4431"/>
        <v>3196.8700000000003</v>
      </c>
      <c r="P2898" s="4">
        <f t="shared" si="4371"/>
        <v>0</v>
      </c>
      <c r="Q2898" s="5">
        <f t="shared" si="4372"/>
        <v>79.099999999999454</v>
      </c>
      <c r="R2898" s="5">
        <f t="shared" si="4373"/>
        <v>3216.6450000000004</v>
      </c>
      <c r="S2898" s="4">
        <f t="shared" si="4374"/>
        <v>0</v>
      </c>
      <c r="T2898" s="4">
        <f t="shared" si="4375"/>
        <v>0</v>
      </c>
      <c r="U2898" s="5">
        <f t="shared" si="4367"/>
        <v>3232.6220000000003</v>
      </c>
      <c r="V2898" s="5">
        <f t="shared" si="4368"/>
        <v>-35.751999999999953</v>
      </c>
      <c r="X2898" s="5">
        <f t="shared" si="4427"/>
        <v>-88.630000000000109</v>
      </c>
      <c r="Y2898" s="5">
        <f t="shared" si="4428"/>
        <v>-19.830000000000382</v>
      </c>
      <c r="AA2898" s="5">
        <f t="shared" si="4446"/>
        <v>0</v>
      </c>
      <c r="AB2898" s="5">
        <f t="shared" si="4447"/>
        <v>1</v>
      </c>
      <c r="AC2898" s="5">
        <f t="shared" si="4448"/>
        <v>1</v>
      </c>
      <c r="AF2898" s="5">
        <f t="shared" si="4434"/>
        <v>14.519999999999527</v>
      </c>
      <c r="AG2898" s="5">
        <f t="shared" si="4435"/>
        <v>46.300000000000182</v>
      </c>
      <c r="AH2898" s="5">
        <f t="shared" si="4436"/>
        <v>115.40000000000055</v>
      </c>
      <c r="AI2898" s="5">
        <f t="shared" si="4437"/>
        <v>83.619999999999891</v>
      </c>
      <c r="AJ2898" s="5"/>
      <c r="AK2898" s="5">
        <f t="shared" si="4438"/>
        <v>14.519999999999527</v>
      </c>
      <c r="AL2898" s="5">
        <f t="shared" si="4458"/>
        <v>44.797000000000473</v>
      </c>
      <c r="AM2898" s="5">
        <f t="shared" si="4439"/>
        <v>115.40000000000055</v>
      </c>
      <c r="AN2898" s="5">
        <f t="shared" si="4454"/>
        <v>86.003000000000071</v>
      </c>
      <c r="AO2898" s="5">
        <f t="shared" si="4455"/>
        <v>1</v>
      </c>
      <c r="AP2898" s="5">
        <f t="shared" si="4369"/>
        <v>5</v>
      </c>
      <c r="AQ2898" s="5">
        <f t="shared" si="4387"/>
        <v>5.3</v>
      </c>
      <c r="AR2898" s="5"/>
      <c r="AS2898" s="5">
        <f t="shared" si="4432"/>
        <v>83.619999999999891</v>
      </c>
      <c r="AT2898" s="5">
        <f t="shared" si="4454"/>
        <v>105.04199999999992</v>
      </c>
      <c r="AU2898" s="5">
        <f t="shared" si="4440"/>
        <v>46.300000000000182</v>
      </c>
      <c r="AV2898" s="5">
        <f t="shared" si="4443"/>
        <v>-31.780000000000655</v>
      </c>
      <c r="AW2898" s="5">
        <f t="shared" si="4441"/>
        <v>5</v>
      </c>
      <c r="AX2898" s="5">
        <f t="shared" si="4395"/>
        <v>50.234999999999857</v>
      </c>
      <c r="AZ2898" s="4">
        <f t="shared" si="4377"/>
        <v>0</v>
      </c>
      <c r="BA2898" s="5">
        <f t="shared" si="4383"/>
        <v>0</v>
      </c>
      <c r="BB2898" s="4">
        <f t="shared" si="4378"/>
        <v>0.14963423954579916</v>
      </c>
      <c r="BD2898" s="5">
        <v>0</v>
      </c>
      <c r="BE2898" s="4">
        <v>0.11114304876880472</v>
      </c>
      <c r="BJ2898" s="5">
        <v>52.829999999999927</v>
      </c>
      <c r="BK2898" s="5">
        <v>3.8299999999999272</v>
      </c>
      <c r="BL2898" s="5">
        <v>3.8299999999999272</v>
      </c>
      <c r="BM2898" s="5">
        <v>5</v>
      </c>
      <c r="BR2898">
        <v>115</v>
      </c>
      <c r="BS2898">
        <v>-20</v>
      </c>
    </row>
    <row r="2899" spans="1:71">
      <c r="A2899" s="7">
        <v>40690</v>
      </c>
      <c r="B2899" s="6">
        <v>7205.13</v>
      </c>
      <c r="C2899" s="6">
        <v>7208.48</v>
      </c>
      <c r="D2899" s="6">
        <v>7115.48</v>
      </c>
      <c r="E2899" s="6">
        <v>7163.47</v>
      </c>
      <c r="F2899" s="6">
        <v>3958.6</v>
      </c>
      <c r="G2899" s="6">
        <v>3979.07</v>
      </c>
      <c r="H2899" s="6">
        <v>3940.86</v>
      </c>
      <c r="I2899" s="6">
        <v>3950.98</v>
      </c>
      <c r="J2899" s="9">
        <f t="shared" si="4425"/>
        <v>94.389999999999418</v>
      </c>
      <c r="K2899" s="9">
        <f t="shared" si="4452"/>
        <v>122.28583333333329</v>
      </c>
      <c r="L2899" s="9">
        <f t="shared" si="4429"/>
        <v>61.850000000000364</v>
      </c>
      <c r="M2899" s="9">
        <f t="shared" ref="M2899" si="4463">AVERAGE(L2888:L2899)</f>
        <v>59.272500000000036</v>
      </c>
      <c r="N2899" s="6" t="s">
        <v>36</v>
      </c>
      <c r="O2899" s="9">
        <f t="shared" si="4431"/>
        <v>3212.4900000000002</v>
      </c>
      <c r="P2899" s="4">
        <f t="shared" si="4371"/>
        <v>0.34649511978704689</v>
      </c>
      <c r="Q2899" s="5">
        <f t="shared" si="4372"/>
        <v>45.079999999999472</v>
      </c>
      <c r="R2899" s="5">
        <f t="shared" si="4373"/>
        <v>3208.1400000000003</v>
      </c>
      <c r="S2899" s="4">
        <f t="shared" si="4374"/>
        <v>0.11689866786409188</v>
      </c>
      <c r="T2899" s="4">
        <f t="shared" si="4375"/>
        <v>0.11689866786409188</v>
      </c>
      <c r="U2899" s="5">
        <f t="shared" si="4367"/>
        <v>3219.9260000000004</v>
      </c>
      <c r="V2899" s="5">
        <f t="shared" si="4368"/>
        <v>-7.4360000000001492</v>
      </c>
      <c r="X2899" s="5">
        <f t="shared" si="4427"/>
        <v>-41.659999999999854</v>
      </c>
      <c r="Y2899" s="5">
        <f t="shared" si="4428"/>
        <v>-7.6199999999998909</v>
      </c>
      <c r="AA2899" s="5">
        <f t="shared" si="4446"/>
        <v>0</v>
      </c>
      <c r="AB2899" s="5">
        <f t="shared" si="4447"/>
        <v>1</v>
      </c>
      <c r="AC2899" s="5">
        <f t="shared" si="4448"/>
        <v>1</v>
      </c>
      <c r="AF2899" s="5">
        <f t="shared" si="4434"/>
        <v>3.3499999999994543</v>
      </c>
      <c r="AG2899" s="5">
        <f t="shared" si="4435"/>
        <v>94.389999999999418</v>
      </c>
      <c r="AH2899" s="5">
        <f t="shared" si="4436"/>
        <v>89.650000000000546</v>
      </c>
      <c r="AI2899" s="5">
        <f t="shared" si="4437"/>
        <v>-1.3899999999994179</v>
      </c>
      <c r="AJ2899" s="5"/>
      <c r="AK2899" s="5">
        <f t="shared" si="4438"/>
        <v>3.3499999999994543</v>
      </c>
      <c r="AL2899" s="5">
        <f t="shared" si="4458"/>
        <v>44.797000000000473</v>
      </c>
      <c r="AM2899" s="5">
        <f t="shared" si="4439"/>
        <v>89.650000000000546</v>
      </c>
      <c r="AN2899" s="5">
        <f t="shared" si="4454"/>
        <v>85.462000000000174</v>
      </c>
      <c r="AO2899" s="5">
        <f t="shared" si="4455"/>
        <v>1</v>
      </c>
      <c r="AP2899" s="5">
        <f t="shared" si="4369"/>
        <v>5</v>
      </c>
      <c r="AQ2899" s="5">
        <f t="shared" si="4387"/>
        <v>5.0999999999999996</v>
      </c>
      <c r="AR2899" s="5"/>
      <c r="AS2899" s="5">
        <f t="shared" si="4432"/>
        <v>94.389999999999418</v>
      </c>
      <c r="AT2899" s="5">
        <f t="shared" si="4454"/>
        <v>107.76699999999983</v>
      </c>
      <c r="AU2899" s="5">
        <f t="shared" si="4440"/>
        <v>-1.3899999999994179</v>
      </c>
      <c r="AV2899" s="5">
        <f t="shared" si="4443"/>
        <v>-91.039999999999964</v>
      </c>
      <c r="AW2899" s="5">
        <f t="shared" si="4441"/>
        <v>6</v>
      </c>
      <c r="AX2899" s="5">
        <f t="shared" si="4395"/>
        <v>50.234999999999857</v>
      </c>
      <c r="AZ2899" s="4">
        <f t="shared" si="4377"/>
        <v>0.11689866786409188</v>
      </c>
      <c r="BA2899" s="5">
        <f t="shared" si="4383"/>
        <v>0</v>
      </c>
      <c r="BB2899" s="4">
        <f t="shared" si="4378"/>
        <v>0</v>
      </c>
      <c r="BD2899" s="5">
        <v>0</v>
      </c>
      <c r="BE2899" s="4">
        <v>0.11108453904100858</v>
      </c>
      <c r="BJ2899" s="5">
        <v>33.109999999999673</v>
      </c>
      <c r="BK2899" s="5">
        <v>6.9499999999998181</v>
      </c>
      <c r="BL2899" s="5">
        <v>25.510000000000218</v>
      </c>
      <c r="BM2899" s="5">
        <v>5</v>
      </c>
      <c r="BR2899">
        <v>90</v>
      </c>
      <c r="BS2899">
        <v>-8</v>
      </c>
    </row>
    <row r="2900" spans="1:71">
      <c r="A2900" s="7">
        <v>40693</v>
      </c>
      <c r="B2900" s="6">
        <v>7165</v>
      </c>
      <c r="C2900" s="6">
        <v>7204.16</v>
      </c>
      <c r="D2900" s="6">
        <v>7146.98</v>
      </c>
      <c r="E2900" s="6">
        <v>7160.3</v>
      </c>
      <c r="F2900" s="6">
        <v>3947.16</v>
      </c>
      <c r="G2900" s="6">
        <v>3963.28</v>
      </c>
      <c r="H2900" s="6">
        <v>3931.53</v>
      </c>
      <c r="I2900" s="6">
        <v>3942.53</v>
      </c>
      <c r="J2900" s="9">
        <f t="shared" si="4425"/>
        <v>57.180000000000291</v>
      </c>
      <c r="K2900" s="9">
        <f t="shared" si="4452"/>
        <v>115.52666666666664</v>
      </c>
      <c r="L2900" s="9">
        <f t="shared" si="4429"/>
        <v>31.75</v>
      </c>
      <c r="M2900" s="9">
        <f t="shared" ref="M2900" si="4464">AVERAGE(L2889:L2900)</f>
        <v>55.989166666666698</v>
      </c>
      <c r="N2900" s="6" t="s">
        <v>37</v>
      </c>
      <c r="O2900" s="9">
        <f t="shared" si="4431"/>
        <v>3217.77</v>
      </c>
      <c r="P2900" s="4">
        <f t="shared" si="4371"/>
        <v>0.46362023070097341</v>
      </c>
      <c r="Q2900" s="5">
        <f t="shared" si="4372"/>
        <v>45.079999999999472</v>
      </c>
      <c r="R2900" s="5">
        <f t="shared" si="4373"/>
        <v>3208.1400000000003</v>
      </c>
      <c r="S2900" s="4">
        <f t="shared" si="4374"/>
        <v>0.26422250316055346</v>
      </c>
      <c r="T2900" s="4">
        <f t="shared" si="4375"/>
        <v>0.15641371052237482</v>
      </c>
      <c r="U2900" s="5">
        <f t="shared" si="4367"/>
        <v>3220.5720000000001</v>
      </c>
      <c r="V2900" s="5">
        <f t="shared" si="4368"/>
        <v>-2.8020000000001346</v>
      </c>
      <c r="X2900" s="5">
        <f t="shared" si="4427"/>
        <v>-4.6999999999998181</v>
      </c>
      <c r="Y2900" s="5">
        <f t="shared" si="4428"/>
        <v>-4.6299999999996544</v>
      </c>
      <c r="AA2900" s="5">
        <f t="shared" si="4446"/>
        <v>0</v>
      </c>
      <c r="AB2900" s="5">
        <f t="shared" si="4447"/>
        <v>1</v>
      </c>
      <c r="AC2900" s="5">
        <f t="shared" si="4448"/>
        <v>1</v>
      </c>
      <c r="AF2900" s="5">
        <f t="shared" si="4434"/>
        <v>39.159999999999854</v>
      </c>
      <c r="AG2900" s="5">
        <f t="shared" si="4435"/>
        <v>40.6899999999996</v>
      </c>
      <c r="AH2900" s="5">
        <f t="shared" si="4436"/>
        <v>18.020000000000437</v>
      </c>
      <c r="AI2900" s="5">
        <f t="shared" si="4437"/>
        <v>16.490000000000691</v>
      </c>
      <c r="AJ2900" s="5"/>
      <c r="AK2900" s="5">
        <f t="shared" si="4438"/>
        <v>18.020000000000437</v>
      </c>
      <c r="AL2900" s="5">
        <f t="shared" si="4458"/>
        <v>38.690000000000147</v>
      </c>
      <c r="AM2900" s="5">
        <f t="shared" si="4439"/>
        <v>39.159999999999854</v>
      </c>
      <c r="AN2900" s="5">
        <f t="shared" si="4454"/>
        <v>83.062000000000168</v>
      </c>
      <c r="AO2900" s="5">
        <f t="shared" si="4455"/>
        <v>0</v>
      </c>
      <c r="AP2900" s="5">
        <f t="shared" si="4369"/>
        <v>5</v>
      </c>
      <c r="AQ2900" s="5">
        <f t="shared" si="4387"/>
        <v>4.9000000000000004</v>
      </c>
      <c r="AR2900" s="5"/>
      <c r="AS2900" s="5">
        <f t="shared" si="4432"/>
        <v>40.6899999999996</v>
      </c>
      <c r="AT2900" s="5">
        <f t="shared" si="4454"/>
        <v>100.00099999999975</v>
      </c>
      <c r="AU2900" s="5">
        <f t="shared" si="4440"/>
        <v>16.490000000000691</v>
      </c>
      <c r="AV2900" s="5">
        <f t="shared" si="4443"/>
        <v>-1.5299999999997453</v>
      </c>
      <c r="AW2900" s="5">
        <f t="shared" si="4441"/>
        <v>2</v>
      </c>
      <c r="AX2900" s="5">
        <f t="shared" si="4395"/>
        <v>50.234999999999857</v>
      </c>
      <c r="AZ2900" s="4">
        <f t="shared" si="4377"/>
        <v>0.15641371052237482</v>
      </c>
      <c r="BA2900" s="5">
        <f t="shared" si="4383"/>
        <v>0</v>
      </c>
      <c r="BB2900" s="4">
        <f t="shared" si="4378"/>
        <v>0.11689866786409188</v>
      </c>
      <c r="BD2900" s="5">
        <v>0</v>
      </c>
      <c r="BE2900" s="4">
        <v>0.11070172500418558</v>
      </c>
      <c r="BJ2900" s="5">
        <v>40.270000000000437</v>
      </c>
      <c r="BK2900" s="5">
        <v>-4.0700000000006185</v>
      </c>
      <c r="BL2900" s="5">
        <v>16.040000000000873</v>
      </c>
      <c r="BM2900" s="5">
        <v>5</v>
      </c>
      <c r="BR2900">
        <v>-5</v>
      </c>
      <c r="BS2900">
        <v>5</v>
      </c>
    </row>
    <row r="2901" spans="1:71">
      <c r="A2901" s="7">
        <v>40694</v>
      </c>
      <c r="B2901" s="6">
        <v>7240.12</v>
      </c>
      <c r="C2901" s="6">
        <v>7319.69</v>
      </c>
      <c r="D2901" s="6">
        <v>7238.77</v>
      </c>
      <c r="E2901" s="6">
        <v>7293.69</v>
      </c>
      <c r="F2901" s="6">
        <v>3967.63</v>
      </c>
      <c r="G2901" s="6">
        <v>4015.25</v>
      </c>
      <c r="H2901" s="6">
        <v>3959.91</v>
      </c>
      <c r="I2901" s="6">
        <v>4006.94</v>
      </c>
      <c r="J2901" s="9">
        <f t="shared" si="4425"/>
        <v>159.38999999999942</v>
      </c>
      <c r="K2901" s="9">
        <f t="shared" si="4452"/>
        <v>118.81333333333328</v>
      </c>
      <c r="L2901" s="9">
        <f t="shared" si="4429"/>
        <v>72.7199999999998</v>
      </c>
      <c r="M2901" s="9">
        <f t="shared" ref="M2901" si="4465">AVERAGE(L2890:L2901)</f>
        <v>57.370000000000005</v>
      </c>
      <c r="N2901" s="6" t="s">
        <v>37</v>
      </c>
      <c r="O2901" s="9">
        <f t="shared" si="4431"/>
        <v>3286.7499999999995</v>
      </c>
      <c r="P2901" s="4">
        <f t="shared" si="4371"/>
        <v>1</v>
      </c>
      <c r="Q2901" s="5">
        <f t="shared" si="4372"/>
        <v>89.8799999999992</v>
      </c>
      <c r="R2901" s="5">
        <f t="shared" si="4373"/>
        <v>3219.34</v>
      </c>
      <c r="S2901" s="4">
        <f t="shared" si="4374"/>
        <v>1</v>
      </c>
      <c r="T2901" s="4">
        <f t="shared" si="4375"/>
        <v>0.67265379434216122</v>
      </c>
      <c r="U2901" s="5">
        <f t="shared" ref="U2901:U2964" si="4466">AVERAGE(O2897:O2901)</f>
        <v>3231.1660000000002</v>
      </c>
      <c r="V2901" s="5">
        <f t="shared" ref="V2901:V2964" si="4467">O2901-U2901</f>
        <v>55.583999999999378</v>
      </c>
      <c r="X2901" s="5">
        <f t="shared" si="4427"/>
        <v>53.569999999999709</v>
      </c>
      <c r="Y2901" s="5">
        <f t="shared" si="4428"/>
        <v>39.309999999999945</v>
      </c>
      <c r="AA2901" s="5">
        <f t="shared" si="4446"/>
        <v>1</v>
      </c>
      <c r="AB2901" s="5">
        <f t="shared" si="4447"/>
        <v>0</v>
      </c>
      <c r="AC2901" s="5">
        <f t="shared" si="4448"/>
        <v>1</v>
      </c>
      <c r="AF2901" s="5">
        <f t="shared" si="4434"/>
        <v>79.569999999999709</v>
      </c>
      <c r="AG2901" s="5">
        <f t="shared" si="4435"/>
        <v>159.38999999999942</v>
      </c>
      <c r="AH2901" s="5">
        <f t="shared" si="4436"/>
        <v>1.3499999999994543</v>
      </c>
      <c r="AI2901" s="5">
        <f t="shared" si="4437"/>
        <v>-78.470000000000255</v>
      </c>
      <c r="AJ2901" s="5"/>
      <c r="AK2901" s="5">
        <f t="shared" si="4438"/>
        <v>1.3499999999994543</v>
      </c>
      <c r="AL2901" s="5">
        <f t="shared" si="4458"/>
        <v>38.690000000000147</v>
      </c>
      <c r="AM2901" s="5">
        <f t="shared" si="4439"/>
        <v>79.569999999999709</v>
      </c>
      <c r="AN2901" s="5">
        <f t="shared" si="4454"/>
        <v>81.727000000000132</v>
      </c>
      <c r="AO2901" s="5">
        <f t="shared" si="4455"/>
        <v>0</v>
      </c>
      <c r="AP2901" s="5">
        <f t="shared" ref="AP2901:AP2964" si="4468">SUM(AO2892:AO2901)</f>
        <v>4</v>
      </c>
      <c r="AQ2901" s="5">
        <f t="shared" si="4387"/>
        <v>4.5999999999999996</v>
      </c>
      <c r="AR2901" s="5"/>
      <c r="AS2901" s="5">
        <f t="shared" si="4432"/>
        <v>159.38999999999942</v>
      </c>
      <c r="AT2901" s="5">
        <f t="shared" si="4454"/>
        <v>102.57499999999973</v>
      </c>
      <c r="AU2901" s="5">
        <f t="shared" si="4440"/>
        <v>-78.470000000000255</v>
      </c>
      <c r="AV2901" s="5">
        <f t="shared" si="4443"/>
        <v>-79.819999999999709</v>
      </c>
      <c r="AW2901" s="5">
        <f t="shared" si="4441"/>
        <v>3</v>
      </c>
      <c r="AX2901" s="5">
        <f t="shared" si="4395"/>
        <v>50.234999999999857</v>
      </c>
      <c r="AZ2901" s="4">
        <f t="shared" si="4377"/>
        <v>0.67265379434216122</v>
      </c>
      <c r="BA2901" s="5">
        <f t="shared" si="4383"/>
        <v>0</v>
      </c>
      <c r="BB2901" s="4">
        <f t="shared" si="4378"/>
        <v>0.15641371052237482</v>
      </c>
      <c r="BD2901" s="5">
        <v>0</v>
      </c>
      <c r="BE2901" s="4">
        <v>0.11036812353509012</v>
      </c>
      <c r="BJ2901" s="5">
        <v>40.800000000000182</v>
      </c>
      <c r="BK2901" s="5">
        <v>-1.7599999999993088</v>
      </c>
      <c r="BL2901" s="5">
        <v>16.649999999999636</v>
      </c>
      <c r="BM2901" s="5">
        <v>5</v>
      </c>
      <c r="BR2901">
        <v>54</v>
      </c>
      <c r="BS2901">
        <v>-34</v>
      </c>
    </row>
    <row r="2902" spans="1:71">
      <c r="A2902" s="7">
        <v>40695</v>
      </c>
      <c r="B2902" s="6">
        <v>7310.56</v>
      </c>
      <c r="C2902" s="6">
        <v>7314.66</v>
      </c>
      <c r="D2902" s="6">
        <v>7193.89</v>
      </c>
      <c r="E2902" s="6">
        <v>7217.43</v>
      </c>
      <c r="F2902" s="6">
        <v>4014.84</v>
      </c>
      <c r="G2902" s="6">
        <v>4015.85</v>
      </c>
      <c r="H2902" s="6">
        <v>3956.07</v>
      </c>
      <c r="I2902" s="6">
        <v>3964.81</v>
      </c>
      <c r="J2902" s="9">
        <f t="shared" si="4425"/>
        <v>120.76999999999953</v>
      </c>
      <c r="K2902" s="9">
        <f t="shared" si="4452"/>
        <v>119.01499999999987</v>
      </c>
      <c r="L2902" s="9">
        <f t="shared" si="4429"/>
        <v>59.779999999999745</v>
      </c>
      <c r="M2902" s="9">
        <f t="shared" ref="M2902" si="4469">AVERAGE(L2891:L2902)</f>
        <v>57.108333333333313</v>
      </c>
      <c r="N2902" s="6" t="s">
        <v>37</v>
      </c>
      <c r="O2902" s="9">
        <f t="shared" si="4431"/>
        <v>3252.6200000000003</v>
      </c>
      <c r="P2902" s="4">
        <f t="shared" ref="P2902:P2965" si="4470">(O2902-MIN(O2898:O2902))/(MAX(O2898:O2902)-MIN(O2898:O2902))</f>
        <v>0.62027147307521691</v>
      </c>
      <c r="Q2902" s="5">
        <f t="shared" ref="Q2902:Q2965" si="4471">MAX(O2898:O2902)-MIN(O2898:O2902)</f>
        <v>89.8799999999992</v>
      </c>
      <c r="R2902" s="5">
        <f t="shared" ref="R2902:R2965" si="4472">MIN(O2898:O2902) +((MAX(O2898:O2902)-MIN(O2898:O2902))*$R$2)</f>
        <v>3219.34</v>
      </c>
      <c r="S2902" s="4">
        <f t="shared" ref="S2902:S2965" si="4473">(O2902-MIN(O2896:O2902))/(MAX(O2896:O2902)-MIN(O2896:O2902))</f>
        <v>0.62027147307521691</v>
      </c>
      <c r="T2902" s="4">
        <f t="shared" ref="T2902:T2965" si="4474">(O2902-MIN(O2894:O2902))/(MAX(O2894:O2902)-MIN(O2894:O2902))</f>
        <v>0.62027147307521691</v>
      </c>
      <c r="U2902" s="5">
        <f t="shared" si="4466"/>
        <v>3233.3</v>
      </c>
      <c r="V2902" s="5">
        <f t="shared" si="4467"/>
        <v>19.320000000000164</v>
      </c>
      <c r="X2902" s="5">
        <f t="shared" si="4427"/>
        <v>-93.130000000000109</v>
      </c>
      <c r="Y2902" s="5">
        <f t="shared" si="4428"/>
        <v>-50.0300000000002</v>
      </c>
      <c r="AA2902" s="5">
        <f t="shared" si="4446"/>
        <v>0</v>
      </c>
      <c r="AB2902" s="5">
        <f t="shared" si="4447"/>
        <v>1</v>
      </c>
      <c r="AC2902" s="5">
        <f t="shared" si="4448"/>
        <v>1</v>
      </c>
      <c r="AF2902" s="5">
        <f t="shared" si="4434"/>
        <v>4.0999999999994543</v>
      </c>
      <c r="AG2902" s="5">
        <f t="shared" si="4435"/>
        <v>20.970000000000255</v>
      </c>
      <c r="AH2902" s="5">
        <f t="shared" si="4436"/>
        <v>116.67000000000007</v>
      </c>
      <c r="AI2902" s="5">
        <f t="shared" si="4437"/>
        <v>99.799999999999272</v>
      </c>
      <c r="AJ2902" s="5"/>
      <c r="AK2902" s="5">
        <f t="shared" si="4438"/>
        <v>4.0999999999994543</v>
      </c>
      <c r="AL2902" s="5">
        <f t="shared" si="4458"/>
        <v>38.690000000000147</v>
      </c>
      <c r="AM2902" s="5">
        <f t="shared" si="4439"/>
        <v>116.67000000000007</v>
      </c>
      <c r="AN2902" s="5">
        <f t="shared" si="4454"/>
        <v>86.938000000000102</v>
      </c>
      <c r="AO2902" s="5">
        <f t="shared" si="4455"/>
        <v>1</v>
      </c>
      <c r="AP2902" s="5">
        <f t="shared" si="4468"/>
        <v>5</v>
      </c>
      <c r="AQ2902" s="5">
        <f t="shared" si="4387"/>
        <v>4.5</v>
      </c>
      <c r="AR2902" s="5"/>
      <c r="AS2902" s="5">
        <f t="shared" si="4432"/>
        <v>99.799999999999272</v>
      </c>
      <c r="AT2902" s="5">
        <f t="shared" si="4454"/>
        <v>104.16599999999963</v>
      </c>
      <c r="AU2902" s="5">
        <f t="shared" si="4440"/>
        <v>20.970000000000255</v>
      </c>
      <c r="AV2902" s="5">
        <f t="shared" si="4443"/>
        <v>-16.8700000000008</v>
      </c>
      <c r="AW2902" s="5">
        <f t="shared" si="4441"/>
        <v>4</v>
      </c>
      <c r="AX2902" s="5">
        <f t="shared" si="4395"/>
        <v>50.234999999999857</v>
      </c>
      <c r="AZ2902" s="4">
        <f t="shared" si="4377"/>
        <v>0.62027147307521691</v>
      </c>
      <c r="BA2902" s="5">
        <f t="shared" si="4383"/>
        <v>0</v>
      </c>
      <c r="BB2902" s="4">
        <f t="shared" si="4378"/>
        <v>0.67265379434216122</v>
      </c>
      <c r="BD2902" s="5">
        <v>0</v>
      </c>
      <c r="BE2902" s="4">
        <v>0.1102783725910068</v>
      </c>
      <c r="BJ2902" s="5">
        <v>53.219999999999345</v>
      </c>
      <c r="BK2902" s="5">
        <v>35.390000000000327</v>
      </c>
      <c r="BL2902" s="5">
        <v>11.670000000000073</v>
      </c>
      <c r="BM2902" s="5">
        <v>5</v>
      </c>
      <c r="BR2902">
        <v>-48</v>
      </c>
      <c r="BS2902">
        <v>50</v>
      </c>
    </row>
    <row r="2903" spans="1:71">
      <c r="A2903" s="7">
        <v>40696</v>
      </c>
      <c r="B2903" s="6">
        <v>7155.86</v>
      </c>
      <c r="C2903" s="6">
        <v>7157.59</v>
      </c>
      <c r="D2903" s="6">
        <v>7074.12</v>
      </c>
      <c r="E2903" s="6">
        <v>7074.12</v>
      </c>
      <c r="F2903" s="6">
        <v>3930.59</v>
      </c>
      <c r="G2903" s="6">
        <v>3937</v>
      </c>
      <c r="H2903" s="6">
        <v>3889.87</v>
      </c>
      <c r="I2903" s="6">
        <v>3889.87</v>
      </c>
      <c r="J2903" s="9">
        <f t="shared" si="4425"/>
        <v>143.3100000000004</v>
      </c>
      <c r="K2903" s="9">
        <f t="shared" si="4452"/>
        <v>119.81999999999994</v>
      </c>
      <c r="L2903" s="9">
        <f t="shared" si="4429"/>
        <v>74.940000000000055</v>
      </c>
      <c r="M2903" s="9">
        <f t="shared" ref="M2903" si="4475">AVERAGE(L2892:L2903)</f>
        <v>58.188333333333311</v>
      </c>
      <c r="N2903" s="6" t="s">
        <v>37</v>
      </c>
      <c r="O2903" s="9">
        <f t="shared" si="4431"/>
        <v>3184.25</v>
      </c>
      <c r="P2903" s="4">
        <f t="shared" si="4470"/>
        <v>0</v>
      </c>
      <c r="Q2903" s="5">
        <f t="shared" si="4471"/>
        <v>102.49999999999955</v>
      </c>
      <c r="R2903" s="5">
        <f t="shared" si="4472"/>
        <v>3209.875</v>
      </c>
      <c r="S2903" s="4">
        <f t="shared" si="4473"/>
        <v>0</v>
      </c>
      <c r="T2903" s="4">
        <f t="shared" si="4474"/>
        <v>0</v>
      </c>
      <c r="U2903" s="5">
        <f t="shared" si="4466"/>
        <v>3230.7760000000003</v>
      </c>
      <c r="V2903" s="5">
        <f t="shared" si="4467"/>
        <v>-46.526000000000295</v>
      </c>
      <c r="X2903" s="5">
        <f t="shared" si="4427"/>
        <v>-81.739999999999782</v>
      </c>
      <c r="Y2903" s="5">
        <f t="shared" si="4428"/>
        <v>-40.720000000000255</v>
      </c>
      <c r="AA2903" s="5">
        <f t="shared" si="4446"/>
        <v>0</v>
      </c>
      <c r="AB2903" s="5">
        <f t="shared" si="4447"/>
        <v>1</v>
      </c>
      <c r="AC2903" s="5">
        <f t="shared" si="4448"/>
        <v>1</v>
      </c>
      <c r="AF2903" s="5">
        <f t="shared" si="4434"/>
        <v>1.7300000000004729</v>
      </c>
      <c r="AG2903" s="5">
        <f t="shared" si="4435"/>
        <v>-59.840000000000146</v>
      </c>
      <c r="AH2903" s="5">
        <f t="shared" si="4436"/>
        <v>81.739999999999782</v>
      </c>
      <c r="AI2903" s="5">
        <f t="shared" si="4437"/>
        <v>143.3100000000004</v>
      </c>
      <c r="AJ2903" s="5"/>
      <c r="AK2903" s="5">
        <f t="shared" si="4438"/>
        <v>1.7300000000004729</v>
      </c>
      <c r="AL2903" s="5">
        <f t="shared" si="4458"/>
        <v>20.031000000000397</v>
      </c>
      <c r="AM2903" s="5">
        <f t="shared" si="4439"/>
        <v>81.739999999999782</v>
      </c>
      <c r="AN2903" s="5">
        <f t="shared" si="4454"/>
        <v>89.594000000000136</v>
      </c>
      <c r="AO2903" s="5">
        <f t="shared" si="4455"/>
        <v>0</v>
      </c>
      <c r="AP2903" s="5">
        <f t="shared" si="4468"/>
        <v>5</v>
      </c>
      <c r="AQ2903" s="5">
        <f t="shared" si="4387"/>
        <v>4.5</v>
      </c>
      <c r="AR2903" s="5"/>
      <c r="AS2903" s="5">
        <f t="shared" si="4432"/>
        <v>143.3100000000004</v>
      </c>
      <c r="AT2903" s="5">
        <f t="shared" si="4454"/>
        <v>107.28499999999967</v>
      </c>
      <c r="AU2903" s="5">
        <f t="shared" si="4440"/>
        <v>-59.840000000000146</v>
      </c>
      <c r="AV2903" s="5">
        <f t="shared" si="4443"/>
        <v>61.570000000000618</v>
      </c>
      <c r="AW2903" s="5">
        <f t="shared" si="4441"/>
        <v>5</v>
      </c>
      <c r="AX2903" s="5">
        <f t="shared" si="4395"/>
        <v>46.878000000000256</v>
      </c>
      <c r="AZ2903" s="4">
        <f t="shared" ref="AZ2903:AZ2966" si="4476">T2903</f>
        <v>0</v>
      </c>
      <c r="BA2903" s="5">
        <f t="shared" si="4383"/>
        <v>0</v>
      </c>
      <c r="BB2903" s="4">
        <f t="shared" ref="BB2903:BB2966" si="4477">AZ2902</f>
        <v>0.62027147307521691</v>
      </c>
      <c r="BD2903" s="5">
        <v>0</v>
      </c>
      <c r="BE2903" s="4">
        <v>0.11015874236076352</v>
      </c>
      <c r="BJ2903" s="5">
        <v>72.899999999999636</v>
      </c>
      <c r="BK2903" s="5">
        <v>28.699999999999818</v>
      </c>
      <c r="BL2903" s="5">
        <v>13.850000000000364</v>
      </c>
      <c r="BM2903" s="5">
        <v>5</v>
      </c>
      <c r="BR2903">
        <v>-48</v>
      </c>
      <c r="BS2903">
        <v>41</v>
      </c>
    </row>
    <row r="2904" spans="1:71">
      <c r="A2904" s="7">
        <v>40697</v>
      </c>
      <c r="B2904" s="6">
        <v>7101.48</v>
      </c>
      <c r="C2904" s="6">
        <v>7120.12</v>
      </c>
      <c r="D2904" s="6">
        <v>7021.36</v>
      </c>
      <c r="E2904" s="6">
        <v>7109.03</v>
      </c>
      <c r="F2904" s="6">
        <v>3899.16</v>
      </c>
      <c r="G2904" s="6">
        <v>3905.59</v>
      </c>
      <c r="H2904" s="6">
        <v>3845.39</v>
      </c>
      <c r="I2904" s="6">
        <v>3890.68</v>
      </c>
      <c r="J2904" s="9">
        <f t="shared" si="4425"/>
        <v>98.760000000000218</v>
      </c>
      <c r="K2904" s="9">
        <f t="shared" si="4452"/>
        <v>121.0591666666666</v>
      </c>
      <c r="L2904" s="9">
        <f t="shared" si="4429"/>
        <v>60.200000000000273</v>
      </c>
      <c r="M2904" s="9">
        <f t="shared" ref="M2904" si="4478">AVERAGE(L2893:L2904)</f>
        <v>59.111666666666679</v>
      </c>
      <c r="N2904" s="6" t="s">
        <v>36</v>
      </c>
      <c r="O2904" s="9">
        <f t="shared" si="4431"/>
        <v>3218.35</v>
      </c>
      <c r="P2904" s="4">
        <f t="shared" si="4470"/>
        <v>0.33268292682926887</v>
      </c>
      <c r="Q2904" s="5">
        <f t="shared" si="4471"/>
        <v>102.49999999999955</v>
      </c>
      <c r="R2904" s="5">
        <f t="shared" si="4472"/>
        <v>3209.875</v>
      </c>
      <c r="S2904" s="4">
        <f t="shared" si="4473"/>
        <v>0.33268292682926887</v>
      </c>
      <c r="T2904" s="4">
        <f t="shared" si="4474"/>
        <v>0.33268292682926887</v>
      </c>
      <c r="U2904" s="5">
        <f t="shared" si="4466"/>
        <v>3231.9479999999999</v>
      </c>
      <c r="V2904" s="5">
        <f t="shared" si="4467"/>
        <v>-13.597999999999956</v>
      </c>
      <c r="X2904" s="5">
        <f t="shared" si="4427"/>
        <v>7.5500000000001819</v>
      </c>
      <c r="Y2904" s="5">
        <f t="shared" si="4428"/>
        <v>-8.4800000000000182</v>
      </c>
      <c r="AA2904" s="5">
        <f t="shared" si="4446"/>
        <v>0</v>
      </c>
      <c r="AB2904" s="5">
        <f t="shared" si="4447"/>
        <v>0</v>
      </c>
      <c r="AC2904" s="5">
        <f t="shared" si="4448"/>
        <v>0</v>
      </c>
      <c r="AF2904" s="5">
        <f t="shared" si="4434"/>
        <v>18.640000000000327</v>
      </c>
      <c r="AG2904" s="5">
        <f t="shared" si="4435"/>
        <v>46</v>
      </c>
      <c r="AH2904" s="5">
        <f t="shared" si="4436"/>
        <v>80.119999999999891</v>
      </c>
      <c r="AI2904" s="5">
        <f t="shared" si="4437"/>
        <v>52.760000000000218</v>
      </c>
      <c r="AJ2904" s="5"/>
      <c r="AK2904" s="5">
        <f t="shared" si="4438"/>
        <v>18.640000000000327</v>
      </c>
      <c r="AL2904" s="5">
        <f t="shared" si="4458"/>
        <v>18.082000000000427</v>
      </c>
      <c r="AM2904" s="5">
        <f t="shared" si="4439"/>
        <v>80.119999999999891</v>
      </c>
      <c r="AN2904" s="5">
        <f t="shared" si="4454"/>
        <v>83.201000000000107</v>
      </c>
      <c r="AO2904" s="5">
        <f t="shared" si="4455"/>
        <v>0</v>
      </c>
      <c r="AP2904" s="5">
        <f t="shared" si="4468"/>
        <v>4</v>
      </c>
      <c r="AQ2904" s="5">
        <f t="shared" si="4387"/>
        <v>4.4000000000000004</v>
      </c>
      <c r="AR2904" s="5"/>
      <c r="AS2904" s="5">
        <f t="shared" si="4432"/>
        <v>52.760000000000218</v>
      </c>
      <c r="AT2904" s="5">
        <f t="shared" si="4454"/>
        <v>99.550999999999746</v>
      </c>
      <c r="AU2904" s="5">
        <f t="shared" si="4440"/>
        <v>46</v>
      </c>
      <c r="AV2904" s="5">
        <f t="shared" si="4443"/>
        <v>-27.359999999999673</v>
      </c>
      <c r="AW2904" s="5">
        <f t="shared" si="4441"/>
        <v>6</v>
      </c>
      <c r="AX2904" s="5">
        <f t="shared" si="4395"/>
        <v>46.878000000000256</v>
      </c>
      <c r="AZ2904" s="4">
        <f t="shared" si="4476"/>
        <v>0.33268292682926887</v>
      </c>
      <c r="BA2904" s="5">
        <f t="shared" si="4383"/>
        <v>0</v>
      </c>
      <c r="BB2904" s="4">
        <f t="shared" si="4477"/>
        <v>0</v>
      </c>
      <c r="BD2904" s="5">
        <v>0</v>
      </c>
      <c r="BE2904" s="4">
        <v>0.10992785984197949</v>
      </c>
      <c r="BJ2904" s="5">
        <v>45.760000000000218</v>
      </c>
      <c r="BK2904" s="5">
        <v>45.579999999999927</v>
      </c>
      <c r="BL2904" s="5">
        <v>7.0100000000002183</v>
      </c>
      <c r="BM2904" s="5">
        <v>5</v>
      </c>
      <c r="BR2904">
        <v>80</v>
      </c>
      <c r="BS2904">
        <v>-35</v>
      </c>
    </row>
    <row r="2905" spans="1:71">
      <c r="A2905" s="7">
        <v>40700</v>
      </c>
      <c r="B2905" s="6">
        <v>7095.4</v>
      </c>
      <c r="C2905" s="6">
        <v>7124.31</v>
      </c>
      <c r="D2905" s="6">
        <v>7062.73</v>
      </c>
      <c r="E2905" s="6">
        <v>7084.57</v>
      </c>
      <c r="F2905" s="6">
        <v>3875.63</v>
      </c>
      <c r="G2905" s="6">
        <v>3881.96</v>
      </c>
      <c r="H2905" s="6">
        <v>3851.83</v>
      </c>
      <c r="I2905" s="6">
        <v>3863.4</v>
      </c>
      <c r="J2905" s="9">
        <f t="shared" si="4425"/>
        <v>61.580000000000837</v>
      </c>
      <c r="K2905" s="9">
        <f t="shared" si="4452"/>
        <v>116.84750000000001</v>
      </c>
      <c r="L2905" s="9">
        <f t="shared" si="4429"/>
        <v>38.849999999999909</v>
      </c>
      <c r="M2905" s="9">
        <f t="shared" ref="M2905" si="4479">AVERAGE(L2894:L2905)</f>
        <v>56.676666666666655</v>
      </c>
      <c r="N2905" s="6" t="s">
        <v>37</v>
      </c>
      <c r="O2905" s="9">
        <f t="shared" si="4431"/>
        <v>3221.1699999999996</v>
      </c>
      <c r="P2905" s="4">
        <f t="shared" si="4470"/>
        <v>0.36019512195121739</v>
      </c>
      <c r="Q2905" s="5">
        <f t="shared" si="4471"/>
        <v>102.49999999999955</v>
      </c>
      <c r="R2905" s="5">
        <f t="shared" si="4472"/>
        <v>3209.875</v>
      </c>
      <c r="S2905" s="4">
        <f t="shared" si="4473"/>
        <v>0.36019512195121739</v>
      </c>
      <c r="T2905" s="4">
        <f t="shared" si="4474"/>
        <v>0.36019512195121739</v>
      </c>
      <c r="U2905" s="5">
        <f t="shared" si="4466"/>
        <v>3232.6279999999997</v>
      </c>
      <c r="V2905" s="5">
        <f t="shared" si="4467"/>
        <v>-11.458000000000084</v>
      </c>
      <c r="X2905" s="5">
        <f t="shared" si="4427"/>
        <v>-10.829999999999927</v>
      </c>
      <c r="Y2905" s="5">
        <f t="shared" si="4428"/>
        <v>-12.230000000000018</v>
      </c>
      <c r="AA2905" s="5">
        <f t="shared" si="4446"/>
        <v>0</v>
      </c>
      <c r="AB2905" s="5">
        <f t="shared" si="4447"/>
        <v>1</v>
      </c>
      <c r="AC2905" s="5">
        <f t="shared" si="4448"/>
        <v>1</v>
      </c>
      <c r="AF2905" s="5">
        <f t="shared" si="4434"/>
        <v>28.910000000000764</v>
      </c>
      <c r="AG2905" s="5">
        <f t="shared" si="4435"/>
        <v>15.280000000000655</v>
      </c>
      <c r="AH2905" s="5">
        <f t="shared" si="4436"/>
        <v>32.670000000000073</v>
      </c>
      <c r="AI2905" s="5">
        <f t="shared" si="4437"/>
        <v>46.300000000000182</v>
      </c>
      <c r="AJ2905" s="5"/>
      <c r="AK2905" s="5">
        <f t="shared" si="4438"/>
        <v>28.910000000000764</v>
      </c>
      <c r="AL2905" s="5">
        <f t="shared" si="4458"/>
        <v>19.667000000000368</v>
      </c>
      <c r="AM2905" s="5">
        <f t="shared" si="4439"/>
        <v>32.670000000000073</v>
      </c>
      <c r="AN2905" s="5">
        <f t="shared" si="4454"/>
        <v>81.180000000000106</v>
      </c>
      <c r="AO2905" s="5">
        <f t="shared" si="4455"/>
        <v>0</v>
      </c>
      <c r="AP2905" s="5">
        <f t="shared" si="4468"/>
        <v>4</v>
      </c>
      <c r="AQ2905" s="5">
        <f t="shared" si="4387"/>
        <v>4.4000000000000004</v>
      </c>
      <c r="AR2905" s="5"/>
      <c r="AS2905" s="5">
        <f t="shared" si="4432"/>
        <v>46.300000000000182</v>
      </c>
      <c r="AT2905" s="5">
        <f t="shared" si="4454"/>
        <v>88.018999999999778</v>
      </c>
      <c r="AU2905" s="5">
        <f t="shared" si="4440"/>
        <v>15.280000000000655</v>
      </c>
      <c r="AV2905" s="5">
        <f t="shared" si="4443"/>
        <v>13.630000000000109</v>
      </c>
      <c r="AW2905" s="5">
        <f t="shared" si="4441"/>
        <v>2</v>
      </c>
      <c r="AX2905" s="5">
        <f t="shared" si="4395"/>
        <v>46.878000000000256</v>
      </c>
      <c r="AZ2905" s="4">
        <f t="shared" si="4476"/>
        <v>0.36019512195121739</v>
      </c>
      <c r="BA2905" s="5">
        <f t="shared" si="4383"/>
        <v>0</v>
      </c>
      <c r="BB2905" s="4">
        <f t="shared" si="4477"/>
        <v>0.33268292682926887</v>
      </c>
      <c r="BD2905" s="5">
        <v>0</v>
      </c>
      <c r="BE2905" s="4">
        <v>0.10859863135971314</v>
      </c>
      <c r="BJ2905" s="5">
        <v>46.110000000000582</v>
      </c>
      <c r="BK2905" s="5">
        <v>1.0299999999997453</v>
      </c>
      <c r="BL2905" s="5">
        <v>10.860000000000582</v>
      </c>
      <c r="BM2905" s="5">
        <v>5</v>
      </c>
      <c r="BR2905">
        <v>-11</v>
      </c>
      <c r="BS2905">
        <v>12</v>
      </c>
    </row>
    <row r="2906" spans="1:71">
      <c r="A2906" s="7">
        <v>40701</v>
      </c>
      <c r="B2906" s="6">
        <v>7094.14</v>
      </c>
      <c r="C2906" s="6">
        <v>7147.63</v>
      </c>
      <c r="D2906" s="6">
        <v>7086.9</v>
      </c>
      <c r="E2906" s="6">
        <v>7103.25</v>
      </c>
      <c r="F2906" s="6">
        <v>3863.83</v>
      </c>
      <c r="G2906" s="6">
        <v>3889.97</v>
      </c>
      <c r="H2906" s="6">
        <v>3855.99</v>
      </c>
      <c r="I2906" s="6">
        <v>3871.92</v>
      </c>
      <c r="J2906" s="9">
        <f t="shared" si="4425"/>
        <v>63.0600000000004</v>
      </c>
      <c r="K2906" s="9">
        <f t="shared" si="4452"/>
        <v>106.92083333333335</v>
      </c>
      <c r="L2906" s="9">
        <f t="shared" si="4429"/>
        <v>33.980000000000018</v>
      </c>
      <c r="M2906" s="9">
        <f t="shared" ref="M2906" si="4480">AVERAGE(L2895:L2906)</f>
        <v>53.888333333333321</v>
      </c>
      <c r="N2906" s="6" t="s">
        <v>37</v>
      </c>
      <c r="O2906" s="9">
        <f t="shared" si="4431"/>
        <v>3231.33</v>
      </c>
      <c r="P2906" s="4">
        <f t="shared" si="4470"/>
        <v>0.68860611379259451</v>
      </c>
      <c r="Q2906" s="5">
        <f t="shared" si="4471"/>
        <v>68.370000000000346</v>
      </c>
      <c r="R2906" s="5">
        <f t="shared" si="4472"/>
        <v>3201.3425000000002</v>
      </c>
      <c r="S2906" s="4">
        <f t="shared" si="4473"/>
        <v>0.45931707317073306</v>
      </c>
      <c r="T2906" s="4">
        <f t="shared" si="4474"/>
        <v>0.45931707317073306</v>
      </c>
      <c r="U2906" s="5">
        <f t="shared" si="4466"/>
        <v>3221.5440000000003</v>
      </c>
      <c r="V2906" s="5">
        <f t="shared" si="4467"/>
        <v>9.7859999999996035</v>
      </c>
      <c r="X2906" s="5">
        <f t="shared" si="4427"/>
        <v>9.1099999999996726</v>
      </c>
      <c r="Y2906" s="5">
        <f t="shared" si="4428"/>
        <v>8.0900000000001455</v>
      </c>
      <c r="AA2906" s="5">
        <f t="shared" si="4446"/>
        <v>1</v>
      </c>
      <c r="AB2906" s="5">
        <f t="shared" si="4447"/>
        <v>0</v>
      </c>
      <c r="AC2906" s="5">
        <f t="shared" si="4448"/>
        <v>1</v>
      </c>
      <c r="AF2906" s="5">
        <f t="shared" si="4434"/>
        <v>53.489999999999782</v>
      </c>
      <c r="AG2906" s="5">
        <f t="shared" si="4435"/>
        <v>63.0600000000004</v>
      </c>
      <c r="AH2906" s="5">
        <f t="shared" si="4436"/>
        <v>7.2400000000006912</v>
      </c>
      <c r="AI2906" s="5">
        <f t="shared" si="4437"/>
        <v>-2.3299999999999272</v>
      </c>
      <c r="AJ2906" s="5"/>
      <c r="AK2906" s="5">
        <f t="shared" si="4438"/>
        <v>7.2400000000006912</v>
      </c>
      <c r="AL2906" s="5">
        <f t="shared" si="4458"/>
        <v>19.667000000000368</v>
      </c>
      <c r="AM2906" s="5">
        <f t="shared" si="4439"/>
        <v>53.489999999999782</v>
      </c>
      <c r="AN2906" s="5">
        <f t="shared" si="4454"/>
        <v>79.302000000000049</v>
      </c>
      <c r="AO2906" s="5">
        <f t="shared" si="4455"/>
        <v>0</v>
      </c>
      <c r="AP2906" s="5">
        <f t="shared" si="4468"/>
        <v>4</v>
      </c>
      <c r="AQ2906" s="5">
        <f t="shared" si="4387"/>
        <v>4.5</v>
      </c>
      <c r="AR2906" s="5"/>
      <c r="AS2906" s="5">
        <f t="shared" si="4432"/>
        <v>63.0600000000004</v>
      </c>
      <c r="AT2906" s="5">
        <f t="shared" si="4454"/>
        <v>86.255999999999858</v>
      </c>
      <c r="AU2906" s="5">
        <f t="shared" si="4440"/>
        <v>-2.3299999999999272</v>
      </c>
      <c r="AV2906" s="5">
        <f t="shared" si="4443"/>
        <v>-9.5700000000006185</v>
      </c>
      <c r="AW2906" s="5">
        <f t="shared" si="4441"/>
        <v>3</v>
      </c>
      <c r="AX2906" s="5">
        <f t="shared" si="4395"/>
        <v>46.878000000000256</v>
      </c>
      <c r="AZ2906" s="4">
        <f t="shared" si="4476"/>
        <v>0.45931707317073306</v>
      </c>
      <c r="BA2906" s="5">
        <f t="shared" si="4383"/>
        <v>0</v>
      </c>
      <c r="BB2906" s="4">
        <f t="shared" si="4477"/>
        <v>0.36019512195121739</v>
      </c>
      <c r="BD2906" s="5">
        <v>0</v>
      </c>
      <c r="BE2906" s="4">
        <v>0.10793491235785785</v>
      </c>
      <c r="BJ2906" s="5">
        <v>80.130000000000109</v>
      </c>
      <c r="BK2906" s="5">
        <v>15.860000000000582</v>
      </c>
      <c r="BL2906" s="5">
        <v>0.18999999999959982</v>
      </c>
      <c r="BM2906" s="5">
        <v>5</v>
      </c>
      <c r="BR2906">
        <v>9</v>
      </c>
      <c r="BS2906">
        <v>-8</v>
      </c>
    </row>
    <row r="2907" spans="1:71">
      <c r="A2907" s="7">
        <v>40702</v>
      </c>
      <c r="B2907" s="6">
        <v>7076.31</v>
      </c>
      <c r="C2907" s="6">
        <v>7089.15</v>
      </c>
      <c r="D2907" s="6">
        <v>6991.62</v>
      </c>
      <c r="E2907" s="6">
        <v>7060.23</v>
      </c>
      <c r="F2907" s="6">
        <v>3857.65</v>
      </c>
      <c r="G2907" s="6">
        <v>3864.37</v>
      </c>
      <c r="H2907" s="6">
        <v>3826.07</v>
      </c>
      <c r="I2907" s="6">
        <v>3837.98</v>
      </c>
      <c r="J2907" s="9">
        <f t="shared" si="4425"/>
        <v>111.63000000000011</v>
      </c>
      <c r="K2907" s="9">
        <f t="shared" si="4452"/>
        <v>102.75500000000004</v>
      </c>
      <c r="L2907" s="9">
        <f t="shared" si="4429"/>
        <v>45.849999999999909</v>
      </c>
      <c r="M2907" s="9">
        <f t="shared" ref="M2907" si="4481">AVERAGE(L2896:L2907)</f>
        <v>50.463333333333331</v>
      </c>
      <c r="N2907" s="6" t="s">
        <v>37</v>
      </c>
      <c r="O2907" s="9">
        <f t="shared" si="4431"/>
        <v>3222.2499999999995</v>
      </c>
      <c r="P2907" s="4">
        <f t="shared" si="4470"/>
        <v>0.80713678844519121</v>
      </c>
      <c r="Q2907" s="5">
        <f t="shared" si="4471"/>
        <v>47.079999999999927</v>
      </c>
      <c r="R2907" s="5">
        <f t="shared" si="4472"/>
        <v>3196.02</v>
      </c>
      <c r="S2907" s="4">
        <f t="shared" si="4473"/>
        <v>0.37073170731707039</v>
      </c>
      <c r="T2907" s="4">
        <f t="shared" si="4474"/>
        <v>0.37073170731707039</v>
      </c>
      <c r="U2907" s="5">
        <f t="shared" si="4466"/>
        <v>3215.4700000000003</v>
      </c>
      <c r="V2907" s="5">
        <f t="shared" si="4467"/>
        <v>6.7799999999992906</v>
      </c>
      <c r="X2907" s="5">
        <f t="shared" si="4427"/>
        <v>-16.080000000000837</v>
      </c>
      <c r="Y2907" s="5">
        <f t="shared" si="4428"/>
        <v>-19.670000000000073</v>
      </c>
      <c r="AA2907" s="5">
        <f t="shared" si="4446"/>
        <v>0</v>
      </c>
      <c r="AB2907" s="5">
        <f t="shared" si="4447"/>
        <v>1</v>
      </c>
      <c r="AC2907" s="5">
        <f t="shared" si="4448"/>
        <v>1</v>
      </c>
      <c r="AF2907" s="5">
        <f t="shared" si="4434"/>
        <v>12.839999999999236</v>
      </c>
      <c r="AG2907" s="5">
        <f t="shared" si="4435"/>
        <v>-14.100000000000364</v>
      </c>
      <c r="AH2907" s="5">
        <f t="shared" si="4436"/>
        <v>84.690000000000509</v>
      </c>
      <c r="AI2907" s="5">
        <f t="shared" si="4437"/>
        <v>111.63000000000011</v>
      </c>
      <c r="AJ2907" s="5"/>
      <c r="AK2907" s="5">
        <f t="shared" si="4438"/>
        <v>12.839999999999236</v>
      </c>
      <c r="AL2907" s="5">
        <f t="shared" si="4458"/>
        <v>19.667000000000368</v>
      </c>
      <c r="AM2907" s="5">
        <f t="shared" si="4439"/>
        <v>84.690000000000509</v>
      </c>
      <c r="AN2907" s="5">
        <f t="shared" si="4454"/>
        <v>77.316000000000074</v>
      </c>
      <c r="AO2907" s="5">
        <f t="shared" si="4455"/>
        <v>1</v>
      </c>
      <c r="AP2907" s="5">
        <f t="shared" si="4468"/>
        <v>4</v>
      </c>
      <c r="AQ2907" s="5">
        <f t="shared" si="4387"/>
        <v>4.5</v>
      </c>
      <c r="AR2907" s="5"/>
      <c r="AS2907" s="5">
        <f t="shared" si="4432"/>
        <v>111.63000000000011</v>
      </c>
      <c r="AT2907" s="5">
        <f t="shared" si="4454"/>
        <v>89.494999999999891</v>
      </c>
      <c r="AU2907" s="5">
        <f t="shared" si="4440"/>
        <v>-14.100000000000364</v>
      </c>
      <c r="AV2907" s="5">
        <f t="shared" si="4443"/>
        <v>26.9399999999996</v>
      </c>
      <c r="AW2907" s="5">
        <f t="shared" si="4441"/>
        <v>4</v>
      </c>
      <c r="AX2907" s="5">
        <f t="shared" si="4395"/>
        <v>46.878000000000256</v>
      </c>
      <c r="AZ2907" s="4">
        <f t="shared" si="4476"/>
        <v>0.37073170731707039</v>
      </c>
      <c r="BA2907" s="5">
        <f t="shared" ref="BA2907:BA2970" si="4482">IF(AZ2906&gt;0.9,O2907-O2906,0)</f>
        <v>0</v>
      </c>
      <c r="BB2907" s="4">
        <f t="shared" si="4477"/>
        <v>0.45931707317073306</v>
      </c>
      <c r="BD2907" s="5">
        <v>0</v>
      </c>
      <c r="BE2907" s="4">
        <v>0.10787098630038615</v>
      </c>
      <c r="BJ2907" s="5">
        <v>104.41000000000076</v>
      </c>
      <c r="BK2907" s="5">
        <v>17.469999999999345</v>
      </c>
      <c r="BL2907" s="5">
        <v>14</v>
      </c>
      <c r="BM2907" s="5">
        <v>5</v>
      </c>
      <c r="BR2907">
        <v>-41</v>
      </c>
      <c r="BS2907">
        <v>20</v>
      </c>
    </row>
    <row r="2908" spans="1:71">
      <c r="A2908" s="7">
        <v>40703</v>
      </c>
      <c r="B2908" s="6">
        <v>7061.87</v>
      </c>
      <c r="C2908" s="6">
        <v>7183.78</v>
      </c>
      <c r="D2908" s="6">
        <v>7035.86</v>
      </c>
      <c r="E2908" s="6">
        <v>7159.66</v>
      </c>
      <c r="F2908" s="6">
        <v>3835.25</v>
      </c>
      <c r="G2908" s="6">
        <v>3884.73</v>
      </c>
      <c r="H2908" s="6">
        <v>3823.15</v>
      </c>
      <c r="I2908" s="6">
        <v>3878.65</v>
      </c>
      <c r="J2908" s="9">
        <f t="shared" si="4425"/>
        <v>147.92000000000007</v>
      </c>
      <c r="K2908" s="9">
        <f t="shared" si="4452"/>
        <v>108.35750000000007</v>
      </c>
      <c r="L2908" s="9">
        <f t="shared" si="4429"/>
        <v>61.579999999999927</v>
      </c>
      <c r="M2908" s="9">
        <f t="shared" ref="M2908" si="4483">AVERAGE(L2897:L2908)</f>
        <v>53.29999999999999</v>
      </c>
      <c r="N2908" s="6" t="s">
        <v>37</v>
      </c>
      <c r="O2908" s="9">
        <f t="shared" si="4431"/>
        <v>3281.0099999999998</v>
      </c>
      <c r="P2908" s="4">
        <f t="shared" si="4470"/>
        <v>1</v>
      </c>
      <c r="Q2908" s="5">
        <f t="shared" si="4471"/>
        <v>62.659999999999854</v>
      </c>
      <c r="R2908" s="5">
        <f t="shared" si="4472"/>
        <v>3234.0149999999999</v>
      </c>
      <c r="S2908" s="4">
        <f t="shared" si="4473"/>
        <v>1</v>
      </c>
      <c r="T2908" s="4">
        <f t="shared" si="4474"/>
        <v>0.94400000000000184</v>
      </c>
      <c r="U2908" s="5">
        <f t="shared" si="4466"/>
        <v>3234.8219999999997</v>
      </c>
      <c r="V2908" s="5">
        <f t="shared" si="4467"/>
        <v>46.188000000000102</v>
      </c>
      <c r="X2908" s="5">
        <f t="shared" si="4427"/>
        <v>97.789999999999964</v>
      </c>
      <c r="Y2908" s="5">
        <f t="shared" si="4428"/>
        <v>43.400000000000091</v>
      </c>
      <c r="AA2908" s="5">
        <f t="shared" si="4446"/>
        <v>1</v>
      </c>
      <c r="AB2908" s="5">
        <f t="shared" si="4447"/>
        <v>0</v>
      </c>
      <c r="AC2908" s="5">
        <f t="shared" si="4448"/>
        <v>1</v>
      </c>
      <c r="AF2908" s="5">
        <f t="shared" si="4434"/>
        <v>121.90999999999985</v>
      </c>
      <c r="AG2908" s="5">
        <f t="shared" si="4435"/>
        <v>123.55000000000018</v>
      </c>
      <c r="AH2908" s="5">
        <f t="shared" si="4436"/>
        <v>26.010000000000218</v>
      </c>
      <c r="AI2908" s="5">
        <f t="shared" si="4437"/>
        <v>24.369999999999891</v>
      </c>
      <c r="AJ2908" s="5"/>
      <c r="AK2908" s="5">
        <f t="shared" si="4438"/>
        <v>26.010000000000218</v>
      </c>
      <c r="AL2908" s="5">
        <f t="shared" si="4458"/>
        <v>26.300000000000271</v>
      </c>
      <c r="AM2908" s="5">
        <f t="shared" si="4439"/>
        <v>121.90999999999985</v>
      </c>
      <c r="AN2908" s="5">
        <f t="shared" si="4454"/>
        <v>77.967000000000013</v>
      </c>
      <c r="AO2908" s="5">
        <f t="shared" si="4455"/>
        <v>1</v>
      </c>
      <c r="AP2908" s="5">
        <f t="shared" si="4468"/>
        <v>4</v>
      </c>
      <c r="AQ2908" s="5">
        <f t="shared" si="4387"/>
        <v>4.4000000000000004</v>
      </c>
      <c r="AR2908" s="5"/>
      <c r="AS2908" s="5">
        <f t="shared" si="4432"/>
        <v>123.55000000000018</v>
      </c>
      <c r="AT2908" s="5">
        <f t="shared" si="4454"/>
        <v>93.487999999999914</v>
      </c>
      <c r="AU2908" s="5">
        <f t="shared" si="4440"/>
        <v>24.369999999999891</v>
      </c>
      <c r="AV2908" s="5">
        <f t="shared" si="4443"/>
        <v>-1.6400000000003274</v>
      </c>
      <c r="AW2908" s="5">
        <f t="shared" si="4441"/>
        <v>5</v>
      </c>
      <c r="AX2908" s="5">
        <f t="shared" si="4395"/>
        <v>46.878000000000256</v>
      </c>
      <c r="AZ2908" s="4">
        <f t="shared" si="4476"/>
        <v>0.94400000000000184</v>
      </c>
      <c r="BA2908" s="5">
        <f t="shared" si="4482"/>
        <v>0</v>
      </c>
      <c r="BB2908" s="4">
        <f t="shared" si="4477"/>
        <v>0.37073170731707039</v>
      </c>
      <c r="BD2908" s="5">
        <v>0</v>
      </c>
      <c r="BE2908" s="4">
        <v>0.10779906176700425</v>
      </c>
      <c r="BJ2908" s="5">
        <v>167.05999999999949</v>
      </c>
      <c r="BK2908" s="5">
        <v>-40.460000000000036</v>
      </c>
      <c r="BL2908" s="5">
        <v>47.289999999999964</v>
      </c>
      <c r="BM2908" s="5">
        <v>5</v>
      </c>
      <c r="BR2908">
        <v>98</v>
      </c>
      <c r="BS2908">
        <v>-32</v>
      </c>
    </row>
    <row r="2909" spans="1:71">
      <c r="A2909" s="7">
        <v>40704</v>
      </c>
      <c r="B2909" s="6">
        <v>7152.55</v>
      </c>
      <c r="C2909" s="6">
        <v>7182.83</v>
      </c>
      <c r="D2909" s="6">
        <v>7050.84</v>
      </c>
      <c r="E2909" s="6">
        <v>7069.9</v>
      </c>
      <c r="F2909" s="6">
        <v>3865.74</v>
      </c>
      <c r="G2909" s="6">
        <v>3876.55</v>
      </c>
      <c r="H2909" s="6">
        <v>3798.88</v>
      </c>
      <c r="I2909" s="6">
        <v>3805.09</v>
      </c>
      <c r="J2909" s="9">
        <f t="shared" si="4425"/>
        <v>131.98999999999978</v>
      </c>
      <c r="K2909" s="9">
        <f t="shared" si="4452"/>
        <v>109.99166666666672</v>
      </c>
      <c r="L2909" s="9">
        <f t="shared" si="4429"/>
        <v>79.769999999999982</v>
      </c>
      <c r="M2909" s="9">
        <f t="shared" ref="M2909" si="4484">AVERAGE(L2898:L2909)</f>
        <v>55.531666666666673</v>
      </c>
      <c r="N2909" s="6" t="s">
        <v>37</v>
      </c>
      <c r="O2909" s="9">
        <f t="shared" si="4431"/>
        <v>3264.8099999999995</v>
      </c>
      <c r="P2909" s="4">
        <f t="shared" si="4470"/>
        <v>0.72927807486630625</v>
      </c>
      <c r="Q2909" s="5">
        <f t="shared" si="4471"/>
        <v>59.840000000000146</v>
      </c>
      <c r="R2909" s="5">
        <f t="shared" si="4472"/>
        <v>3236.1299999999997</v>
      </c>
      <c r="S2909" s="4">
        <f t="shared" si="4473"/>
        <v>0.8325754443985085</v>
      </c>
      <c r="T2909" s="4">
        <f t="shared" si="4474"/>
        <v>0.7859512195121936</v>
      </c>
      <c r="U2909" s="5">
        <f t="shared" si="4466"/>
        <v>3244.114</v>
      </c>
      <c r="V2909" s="5">
        <f t="shared" si="4467"/>
        <v>20.695999999999458</v>
      </c>
      <c r="X2909" s="5">
        <f t="shared" si="4427"/>
        <v>-82.650000000000546</v>
      </c>
      <c r="Y2909" s="5">
        <f t="shared" si="4428"/>
        <v>-60.649999999999636</v>
      </c>
      <c r="AA2909" s="5">
        <f t="shared" si="4446"/>
        <v>0</v>
      </c>
      <c r="AB2909" s="5">
        <f t="shared" si="4447"/>
        <v>1</v>
      </c>
      <c r="AC2909" s="5">
        <f t="shared" si="4448"/>
        <v>1</v>
      </c>
      <c r="AF2909" s="5">
        <f t="shared" si="4434"/>
        <v>30.279999999999745</v>
      </c>
      <c r="AG2909" s="5">
        <f t="shared" si="4435"/>
        <v>23.170000000000073</v>
      </c>
      <c r="AH2909" s="5">
        <f t="shared" si="4436"/>
        <v>101.71000000000004</v>
      </c>
      <c r="AI2909" s="5">
        <f t="shared" si="4437"/>
        <v>108.81999999999971</v>
      </c>
      <c r="AJ2909" s="5"/>
      <c r="AK2909" s="5">
        <f t="shared" si="4438"/>
        <v>30.279999999999745</v>
      </c>
      <c r="AL2909" s="5">
        <f t="shared" si="4458"/>
        <v>29.047000000000661</v>
      </c>
      <c r="AM2909" s="5">
        <f t="shared" si="4439"/>
        <v>101.71000000000004</v>
      </c>
      <c r="AN2909" s="5">
        <f t="shared" si="4454"/>
        <v>79.172999999999959</v>
      </c>
      <c r="AO2909" s="5">
        <f t="shared" si="4455"/>
        <v>1</v>
      </c>
      <c r="AP2909" s="5">
        <f t="shared" si="4468"/>
        <v>4</v>
      </c>
      <c r="AQ2909" s="5">
        <f t="shared" si="4387"/>
        <v>4.3</v>
      </c>
      <c r="AR2909" s="5"/>
      <c r="AS2909" s="5">
        <f t="shared" si="4432"/>
        <v>108.81999999999971</v>
      </c>
      <c r="AT2909" s="5">
        <f t="shared" si="4454"/>
        <v>94.930999999999955</v>
      </c>
      <c r="AU2909" s="5">
        <f t="shared" si="4440"/>
        <v>23.170000000000073</v>
      </c>
      <c r="AV2909" s="5">
        <f t="shared" si="4443"/>
        <v>7.1099999999996726</v>
      </c>
      <c r="AW2909" s="5">
        <f t="shared" si="4441"/>
        <v>6</v>
      </c>
      <c r="AX2909" s="5">
        <f t="shared" si="4395"/>
        <v>46.030000000000015</v>
      </c>
      <c r="AZ2909" s="4">
        <f t="shared" si="4476"/>
        <v>0.7859512195121936</v>
      </c>
      <c r="BA2909" s="5">
        <f t="shared" si="4482"/>
        <v>-16.200000000000273</v>
      </c>
      <c r="BB2909" s="4">
        <f t="shared" si="4477"/>
        <v>0.94400000000000184</v>
      </c>
      <c r="BD2909" s="5">
        <v>0</v>
      </c>
      <c r="BE2909" s="4">
        <v>0.10770676691729394</v>
      </c>
      <c r="BJ2909" s="5">
        <v>77.5600000000004</v>
      </c>
      <c r="BK2909" s="5">
        <v>-15.980000000000473</v>
      </c>
      <c r="BL2909" s="5">
        <v>36.369999999999891</v>
      </c>
      <c r="BM2909" s="5">
        <v>5</v>
      </c>
      <c r="BR2909">
        <v>-44</v>
      </c>
      <c r="BS2909">
        <v>61</v>
      </c>
    </row>
    <row r="2910" spans="1:71">
      <c r="A2910" s="7">
        <v>40707</v>
      </c>
      <c r="B2910" s="6">
        <v>7075.91</v>
      </c>
      <c r="C2910" s="6">
        <v>7123.88</v>
      </c>
      <c r="D2910" s="6">
        <v>7040.42</v>
      </c>
      <c r="E2910" s="6">
        <v>7085.14</v>
      </c>
      <c r="F2910" s="6">
        <v>3807.46</v>
      </c>
      <c r="G2910" s="6">
        <v>3828.23</v>
      </c>
      <c r="H2910" s="6">
        <v>3796.3</v>
      </c>
      <c r="I2910" s="6">
        <v>3807.61</v>
      </c>
      <c r="J2910" s="9">
        <f t="shared" si="4425"/>
        <v>83.460000000000036</v>
      </c>
      <c r="K2910" s="9">
        <f t="shared" si="4452"/>
        <v>106.12000000000005</v>
      </c>
      <c r="L2910" s="9">
        <f t="shared" si="4429"/>
        <v>31.929999999999836</v>
      </c>
      <c r="M2910" s="9">
        <f t="shared" ref="M2910" si="4485">AVERAGE(L2899:L2910)</f>
        <v>54.433333333333316</v>
      </c>
      <c r="N2910" s="6" t="s">
        <v>36</v>
      </c>
      <c r="O2910" s="9">
        <f t="shared" si="4431"/>
        <v>3277.53</v>
      </c>
      <c r="P2910" s="4">
        <f t="shared" si="4470"/>
        <v>0.94077603812117849</v>
      </c>
      <c r="Q2910" s="5">
        <f t="shared" si="4471"/>
        <v>58.760000000000218</v>
      </c>
      <c r="R2910" s="5">
        <f t="shared" si="4472"/>
        <v>3236.9399999999996</v>
      </c>
      <c r="S2910" s="4">
        <f t="shared" si="4473"/>
        <v>0.94446217682732891</v>
      </c>
      <c r="T2910" s="4">
        <f t="shared" si="4474"/>
        <v>0.96403472509301802</v>
      </c>
      <c r="U2910" s="5">
        <f t="shared" si="4466"/>
        <v>3255.386</v>
      </c>
      <c r="V2910" s="5">
        <f t="shared" si="4467"/>
        <v>22.144000000000233</v>
      </c>
      <c r="X2910" s="5">
        <f t="shared" si="4427"/>
        <v>9.2300000000004729</v>
      </c>
      <c r="Y2910" s="5">
        <f t="shared" si="4428"/>
        <v>0.15000000000009095</v>
      </c>
      <c r="AA2910" s="5">
        <f t="shared" si="4446"/>
        <v>1</v>
      </c>
      <c r="AB2910" s="5">
        <f t="shared" si="4447"/>
        <v>0</v>
      </c>
      <c r="AC2910" s="5">
        <f t="shared" si="4448"/>
        <v>1</v>
      </c>
      <c r="AF2910" s="5">
        <f t="shared" si="4434"/>
        <v>47.970000000000255</v>
      </c>
      <c r="AG2910" s="5">
        <f t="shared" si="4435"/>
        <v>53.980000000000473</v>
      </c>
      <c r="AH2910" s="5">
        <f t="shared" si="4436"/>
        <v>35.489999999999782</v>
      </c>
      <c r="AI2910" s="5">
        <f t="shared" si="4437"/>
        <v>29.479999999999563</v>
      </c>
      <c r="AJ2910" s="5"/>
      <c r="AK2910" s="5">
        <f t="shared" si="4438"/>
        <v>35.489999999999782</v>
      </c>
      <c r="AL2910" s="5">
        <f t="shared" si="4458"/>
        <v>30.800999999999746</v>
      </c>
      <c r="AM2910" s="5">
        <f t="shared" si="4439"/>
        <v>47.970000000000255</v>
      </c>
      <c r="AN2910" s="5">
        <f t="shared" si="4454"/>
        <v>80.054000000000002</v>
      </c>
      <c r="AO2910" s="5">
        <f t="shared" si="4455"/>
        <v>0</v>
      </c>
      <c r="AP2910" s="5">
        <f t="shared" si="4468"/>
        <v>4</v>
      </c>
      <c r="AQ2910" s="5">
        <f t="shared" ref="AQ2910:AQ2973" si="4486">AVERAGE(AP2901:AP2910)</f>
        <v>4.2</v>
      </c>
      <c r="AR2910" s="5"/>
      <c r="AS2910" s="5">
        <f t="shared" si="4432"/>
        <v>53.980000000000473</v>
      </c>
      <c r="AT2910" s="5">
        <f t="shared" si="4454"/>
        <v>96.260000000000034</v>
      </c>
      <c r="AU2910" s="5">
        <f t="shared" si="4440"/>
        <v>29.479999999999563</v>
      </c>
      <c r="AV2910" s="5">
        <f t="shared" si="4443"/>
        <v>-6.0100000000002183</v>
      </c>
      <c r="AW2910" s="5">
        <f t="shared" si="4441"/>
        <v>2</v>
      </c>
      <c r="AX2910" s="5">
        <f t="shared" si="4395"/>
        <v>46.030000000000015</v>
      </c>
      <c r="AZ2910" s="4">
        <f t="shared" si="4476"/>
        <v>0.96403472509301802</v>
      </c>
      <c r="BA2910" s="5">
        <f t="shared" si="4482"/>
        <v>0</v>
      </c>
      <c r="BB2910" s="4">
        <f t="shared" si="4477"/>
        <v>0.7859512195121936</v>
      </c>
      <c r="BD2910" s="5">
        <v>0</v>
      </c>
      <c r="BE2910" s="4">
        <v>0.10747051114023304</v>
      </c>
      <c r="BJ2910" s="5">
        <v>36.930000000000291</v>
      </c>
      <c r="BK2910" s="5">
        <v>7.7699999999995271</v>
      </c>
      <c r="BL2910" s="5">
        <v>14.859999999999673</v>
      </c>
      <c r="BM2910" s="5">
        <v>5</v>
      </c>
      <c r="BR2910">
        <v>-42</v>
      </c>
      <c r="BS2910">
        <v>0</v>
      </c>
    </row>
    <row r="2911" spans="1:71">
      <c r="A2911" s="7">
        <v>40708</v>
      </c>
      <c r="B2911" s="6">
        <v>7165.14</v>
      </c>
      <c r="C2911" s="6">
        <v>7231.49</v>
      </c>
      <c r="D2911" s="6">
        <v>7161.21</v>
      </c>
      <c r="E2911" s="6">
        <v>7204.79</v>
      </c>
      <c r="F2911" s="6">
        <v>3830.79</v>
      </c>
      <c r="G2911" s="6">
        <v>3877.81</v>
      </c>
      <c r="H2911" s="6">
        <v>3829.91</v>
      </c>
      <c r="I2911" s="6">
        <v>3864.58</v>
      </c>
      <c r="J2911" s="9">
        <f t="shared" si="4425"/>
        <v>146.34999999999945</v>
      </c>
      <c r="K2911" s="9">
        <f t="shared" si="4452"/>
        <v>110.45000000000005</v>
      </c>
      <c r="L2911" s="9">
        <f t="shared" si="4429"/>
        <v>70.199999999999818</v>
      </c>
      <c r="M2911" s="9">
        <f t="shared" ref="M2911" si="4487">AVERAGE(L2900:L2911)</f>
        <v>55.129166666666606</v>
      </c>
      <c r="N2911" s="6" t="s">
        <v>37</v>
      </c>
      <c r="O2911" s="9">
        <f t="shared" si="4431"/>
        <v>3340.21</v>
      </c>
      <c r="P2911" s="4">
        <f t="shared" si="4470"/>
        <v>1</v>
      </c>
      <c r="Q2911" s="5">
        <f t="shared" si="4471"/>
        <v>117.96000000000049</v>
      </c>
      <c r="R2911" s="5">
        <f t="shared" si="4472"/>
        <v>3251.74</v>
      </c>
      <c r="S2911" s="4">
        <f t="shared" si="4473"/>
        <v>1</v>
      </c>
      <c r="T2911" s="4">
        <f t="shared" si="4474"/>
        <v>1</v>
      </c>
      <c r="U2911" s="5">
        <f t="shared" si="4466"/>
        <v>3277.1620000000003</v>
      </c>
      <c r="V2911" s="5">
        <f t="shared" si="4467"/>
        <v>63.047999999999774</v>
      </c>
      <c r="X2911" s="5">
        <f t="shared" si="4427"/>
        <v>39.649999999999636</v>
      </c>
      <c r="Y2911" s="5">
        <f t="shared" si="4428"/>
        <v>33.789999999999964</v>
      </c>
      <c r="AA2911" s="5">
        <f t="shared" si="4446"/>
        <v>1</v>
      </c>
      <c r="AB2911" s="5">
        <f t="shared" si="4447"/>
        <v>0</v>
      </c>
      <c r="AC2911" s="5">
        <f t="shared" si="4448"/>
        <v>1</v>
      </c>
      <c r="AF2911" s="5">
        <f t="shared" si="4434"/>
        <v>66.349999999999454</v>
      </c>
      <c r="AG2911" s="5">
        <f t="shared" si="4435"/>
        <v>146.34999999999945</v>
      </c>
      <c r="AH2911" s="5">
        <f t="shared" si="4436"/>
        <v>3.930000000000291</v>
      </c>
      <c r="AI2911" s="5">
        <f t="shared" si="4437"/>
        <v>-76.069999999999709</v>
      </c>
      <c r="AJ2911" s="5"/>
      <c r="AK2911" s="5">
        <f t="shared" si="4438"/>
        <v>3.930000000000291</v>
      </c>
      <c r="AL2911" s="5">
        <f t="shared" si="4458"/>
        <v>30.800999999999746</v>
      </c>
      <c r="AM2911" s="5">
        <f t="shared" si="4439"/>
        <v>66.349999999999454</v>
      </c>
      <c r="AN2911" s="5">
        <f t="shared" si="4454"/>
        <v>78.731999999999971</v>
      </c>
      <c r="AO2911" s="5">
        <f t="shared" si="4455"/>
        <v>0</v>
      </c>
      <c r="AP2911" s="5">
        <f t="shared" si="4468"/>
        <v>4</v>
      </c>
      <c r="AQ2911" s="5">
        <f t="shared" si="4486"/>
        <v>4.2</v>
      </c>
      <c r="AR2911" s="5"/>
      <c r="AS2911" s="5">
        <f t="shared" si="4432"/>
        <v>146.34999999999945</v>
      </c>
      <c r="AT2911" s="5">
        <f t="shared" si="4454"/>
        <v>94.956000000000046</v>
      </c>
      <c r="AU2911" s="5">
        <f t="shared" si="4440"/>
        <v>-76.069999999999709</v>
      </c>
      <c r="AV2911" s="5">
        <f t="shared" si="4443"/>
        <v>-80</v>
      </c>
      <c r="AW2911" s="5">
        <f t="shared" si="4441"/>
        <v>3</v>
      </c>
      <c r="AX2911" s="5">
        <f t="shared" si="4395"/>
        <v>46.030000000000015</v>
      </c>
      <c r="AZ2911" s="4">
        <f t="shared" si="4476"/>
        <v>1</v>
      </c>
      <c r="BA2911" s="5">
        <f t="shared" si="4482"/>
        <v>62.679999999999836</v>
      </c>
      <c r="BB2911" s="4">
        <f t="shared" si="4477"/>
        <v>0.96403472509301802</v>
      </c>
      <c r="BD2911" s="5">
        <v>0</v>
      </c>
      <c r="BE2911" s="4">
        <v>0.10740992522094323</v>
      </c>
      <c r="BJ2911" s="5">
        <v>89.350000000000364</v>
      </c>
      <c r="BK2911" s="5">
        <v>-40.3100000000004</v>
      </c>
      <c r="BL2911" s="5">
        <v>42.340000000000146</v>
      </c>
      <c r="BM2911" s="5">
        <v>5</v>
      </c>
      <c r="BR2911">
        <v>40</v>
      </c>
      <c r="BS2911">
        <v>-33</v>
      </c>
    </row>
    <row r="2912" spans="1:71">
      <c r="A2912" s="7">
        <v>40709</v>
      </c>
      <c r="B2912" s="6">
        <v>7178.05</v>
      </c>
      <c r="C2912" s="6">
        <v>7202.17</v>
      </c>
      <c r="D2912" s="6">
        <v>7093.23</v>
      </c>
      <c r="E2912" s="6">
        <v>7115.08</v>
      </c>
      <c r="F2912" s="6">
        <v>3851.23</v>
      </c>
      <c r="G2912" s="6">
        <v>3858.64</v>
      </c>
      <c r="H2912" s="6">
        <v>3800.32</v>
      </c>
      <c r="I2912" s="6">
        <v>3806.85</v>
      </c>
      <c r="J2912" s="9">
        <f t="shared" si="4425"/>
        <v>111.5600000000004</v>
      </c>
      <c r="K2912" s="9">
        <f t="shared" si="4452"/>
        <v>114.98166666666673</v>
      </c>
      <c r="L2912" s="9">
        <f t="shared" si="4429"/>
        <v>64.259999999999764</v>
      </c>
      <c r="M2912" s="9">
        <f t="shared" ref="M2912" si="4488">AVERAGE(L2901:L2912)</f>
        <v>57.838333333333253</v>
      </c>
      <c r="N2912" s="6" t="s">
        <v>37</v>
      </c>
      <c r="O2912" s="9">
        <f t="shared" si="4431"/>
        <v>3308.23</v>
      </c>
      <c r="P2912" s="4">
        <f t="shared" si="4470"/>
        <v>0.57586206896552006</v>
      </c>
      <c r="Q2912" s="5">
        <f t="shared" si="4471"/>
        <v>75.400000000000546</v>
      </c>
      <c r="R2912" s="5">
        <f t="shared" si="4472"/>
        <v>3283.66</v>
      </c>
      <c r="S2912" s="4">
        <f t="shared" si="4473"/>
        <v>0.72889114954221867</v>
      </c>
      <c r="T2912" s="4">
        <f t="shared" si="4474"/>
        <v>0.73756770064007893</v>
      </c>
      <c r="U2912" s="5">
        <f t="shared" si="4466"/>
        <v>3294.3580000000002</v>
      </c>
      <c r="V2912" s="5">
        <f t="shared" si="4467"/>
        <v>13.871999999999844</v>
      </c>
      <c r="X2912" s="5">
        <f t="shared" si="4427"/>
        <v>-62.970000000000255</v>
      </c>
      <c r="Y2912" s="5">
        <f t="shared" si="4428"/>
        <v>-44.380000000000109</v>
      </c>
      <c r="AA2912" s="5">
        <f t="shared" si="4446"/>
        <v>0</v>
      </c>
      <c r="AB2912" s="5">
        <f t="shared" si="4447"/>
        <v>1</v>
      </c>
      <c r="AC2912" s="5">
        <f t="shared" si="4448"/>
        <v>1</v>
      </c>
      <c r="AF2912" s="5">
        <f t="shared" si="4434"/>
        <v>24.119999999999891</v>
      </c>
      <c r="AG2912" s="5">
        <f t="shared" si="4435"/>
        <v>-2.6199999999998909</v>
      </c>
      <c r="AH2912" s="5">
        <f t="shared" si="4436"/>
        <v>84.820000000000618</v>
      </c>
      <c r="AI2912" s="5">
        <f t="shared" si="4437"/>
        <v>111.5600000000004</v>
      </c>
      <c r="AJ2912" s="5"/>
      <c r="AK2912" s="5">
        <f t="shared" si="4438"/>
        <v>24.119999999999891</v>
      </c>
      <c r="AL2912" s="5">
        <f t="shared" si="4458"/>
        <v>30.800999999999746</v>
      </c>
      <c r="AM2912" s="5">
        <f t="shared" si="4439"/>
        <v>84.820000000000618</v>
      </c>
      <c r="AN2912" s="5">
        <f t="shared" si="4454"/>
        <v>75.547000000000025</v>
      </c>
      <c r="AO2912" s="5">
        <f t="shared" si="4455"/>
        <v>1</v>
      </c>
      <c r="AP2912" s="5">
        <f t="shared" si="4468"/>
        <v>4</v>
      </c>
      <c r="AQ2912" s="5">
        <f t="shared" si="4486"/>
        <v>4.0999999999999996</v>
      </c>
      <c r="AR2912" s="5"/>
      <c r="AS2912" s="5">
        <f t="shared" si="4432"/>
        <v>111.5600000000004</v>
      </c>
      <c r="AT2912" s="5">
        <f t="shared" si="4454"/>
        <v>96.132000000000147</v>
      </c>
      <c r="AU2912" s="5">
        <f t="shared" si="4440"/>
        <v>-2.6199999999998909</v>
      </c>
      <c r="AV2912" s="5">
        <f t="shared" si="4443"/>
        <v>26.739999999999782</v>
      </c>
      <c r="AW2912" s="5">
        <f t="shared" si="4441"/>
        <v>4</v>
      </c>
      <c r="AX2912" s="5">
        <f t="shared" si="4395"/>
        <v>46.030000000000015</v>
      </c>
      <c r="AZ2912" s="4">
        <f t="shared" si="4476"/>
        <v>0.73756770064007893</v>
      </c>
      <c r="BA2912" s="5">
        <f t="shared" si="4482"/>
        <v>-31.980000000000018</v>
      </c>
      <c r="BB2912" s="4">
        <f t="shared" si="4477"/>
        <v>1</v>
      </c>
      <c r="BD2912" s="5">
        <v>0</v>
      </c>
      <c r="BE2912" s="4">
        <v>0.10721847930702076</v>
      </c>
      <c r="BJ2912" s="5">
        <v>114.30000000000018</v>
      </c>
      <c r="BK2912" s="5">
        <v>-2.6300000000001091</v>
      </c>
      <c r="BL2912" s="5">
        <v>12.380000000000109</v>
      </c>
      <c r="BM2912" s="5">
        <v>5</v>
      </c>
      <c r="BR2912">
        <v>-46</v>
      </c>
      <c r="BS2912">
        <v>44</v>
      </c>
    </row>
    <row r="2913" spans="1:71">
      <c r="A2913" s="7">
        <v>40710</v>
      </c>
      <c r="B2913" s="6">
        <v>7062.18</v>
      </c>
      <c r="C2913" s="6">
        <v>7111.64</v>
      </c>
      <c r="D2913" s="6">
        <v>7017.98</v>
      </c>
      <c r="E2913" s="6">
        <v>7110.2</v>
      </c>
      <c r="F2913" s="6">
        <v>3775.38</v>
      </c>
      <c r="G2913" s="6">
        <v>3795.48</v>
      </c>
      <c r="H2913" s="6">
        <v>3743.97</v>
      </c>
      <c r="I2913" s="6">
        <v>3792.31</v>
      </c>
      <c r="J2913" s="9">
        <f t="shared" si="4425"/>
        <v>97.100000000000364</v>
      </c>
      <c r="K2913" s="9">
        <f t="shared" si="4452"/>
        <v>109.79083333333347</v>
      </c>
      <c r="L2913" s="9">
        <f t="shared" si="4429"/>
        <v>62.880000000000109</v>
      </c>
      <c r="M2913" s="9">
        <f t="shared" ref="M2913" si="4489">AVERAGE(L2902:L2913)</f>
        <v>57.018333333333281</v>
      </c>
      <c r="N2913" s="6" t="s">
        <v>36</v>
      </c>
      <c r="O2913" s="9">
        <f t="shared" si="4431"/>
        <v>3317.89</v>
      </c>
      <c r="P2913" s="4">
        <f t="shared" si="4470"/>
        <v>0.70397877984084878</v>
      </c>
      <c r="Q2913" s="5">
        <f t="shared" si="4471"/>
        <v>75.400000000000546</v>
      </c>
      <c r="R2913" s="5">
        <f t="shared" si="4472"/>
        <v>3283.66</v>
      </c>
      <c r="S2913" s="4">
        <f t="shared" si="4473"/>
        <v>0.81078331637843282</v>
      </c>
      <c r="T2913" s="4">
        <f t="shared" si="4474"/>
        <v>0.81249999999999933</v>
      </c>
      <c r="U2913" s="5">
        <f t="shared" si="4466"/>
        <v>3301.7339999999995</v>
      </c>
      <c r="V2913" s="5">
        <f t="shared" si="4467"/>
        <v>16.156000000000404</v>
      </c>
      <c r="X2913" s="5">
        <f t="shared" si="4427"/>
        <v>48.019999999999527</v>
      </c>
      <c r="Y2913" s="5">
        <f t="shared" si="4428"/>
        <v>16.929999999999836</v>
      </c>
      <c r="AA2913" s="5">
        <f t="shared" si="4446"/>
        <v>1</v>
      </c>
      <c r="AB2913" s="5">
        <f t="shared" si="4447"/>
        <v>0</v>
      </c>
      <c r="AC2913" s="5">
        <f t="shared" si="4448"/>
        <v>1</v>
      </c>
      <c r="AF2913" s="5">
        <f t="shared" si="4434"/>
        <v>49.460000000000036</v>
      </c>
      <c r="AG2913" s="5">
        <f t="shared" si="4435"/>
        <v>-3.4399999999995998</v>
      </c>
      <c r="AH2913" s="5">
        <f t="shared" si="4436"/>
        <v>44.200000000000728</v>
      </c>
      <c r="AI2913" s="5">
        <f t="shared" si="4437"/>
        <v>97.100000000000364</v>
      </c>
      <c r="AJ2913" s="5"/>
      <c r="AK2913" s="5">
        <f t="shared" si="4438"/>
        <v>44.200000000000728</v>
      </c>
      <c r="AL2913" s="5">
        <f t="shared" si="4458"/>
        <v>36.360999999999876</v>
      </c>
      <c r="AM2913" s="5">
        <f t="shared" si="4439"/>
        <v>49.460000000000036</v>
      </c>
      <c r="AN2913" s="5">
        <f t="shared" si="4454"/>
        <v>72.319000000000045</v>
      </c>
      <c r="AO2913" s="5">
        <f t="shared" si="4455"/>
        <v>0</v>
      </c>
      <c r="AP2913" s="5">
        <f t="shared" si="4468"/>
        <v>4</v>
      </c>
      <c r="AQ2913" s="5">
        <f t="shared" si="4486"/>
        <v>4</v>
      </c>
      <c r="AR2913" s="5"/>
      <c r="AS2913" s="5">
        <f t="shared" si="4432"/>
        <v>97.100000000000364</v>
      </c>
      <c r="AT2913" s="5">
        <f t="shared" si="4454"/>
        <v>91.511000000000152</v>
      </c>
      <c r="AU2913" s="5">
        <f t="shared" si="4440"/>
        <v>-3.4399999999995998</v>
      </c>
      <c r="AV2913" s="5">
        <f t="shared" si="4443"/>
        <v>52.899999999999636</v>
      </c>
      <c r="AW2913" s="5">
        <f t="shared" si="4441"/>
        <v>5</v>
      </c>
      <c r="AX2913" s="5">
        <f t="shared" si="4395"/>
        <v>46.030000000000015</v>
      </c>
      <c r="AZ2913" s="4">
        <f t="shared" si="4476"/>
        <v>0.81249999999999933</v>
      </c>
      <c r="BA2913" s="5">
        <f t="shared" si="4482"/>
        <v>0</v>
      </c>
      <c r="BB2913" s="4">
        <f t="shared" si="4477"/>
        <v>0.73756770064007893</v>
      </c>
      <c r="BD2913" s="5">
        <v>0</v>
      </c>
      <c r="BE2913" s="4">
        <v>0.10714557491819107</v>
      </c>
      <c r="BJ2913" s="5">
        <v>53.489999999999782</v>
      </c>
      <c r="BK2913" s="5">
        <v>11.069999999999709</v>
      </c>
      <c r="BL2913" s="5">
        <v>2.0500000000001819</v>
      </c>
      <c r="BM2913" s="5">
        <v>5</v>
      </c>
      <c r="BR2913">
        <v>-44</v>
      </c>
      <c r="BS2913">
        <v>17</v>
      </c>
    </row>
    <row r="2914" spans="1:71">
      <c r="A2914" s="7">
        <v>40711</v>
      </c>
      <c r="B2914" s="6">
        <v>7084.27</v>
      </c>
      <c r="C2914" s="6">
        <v>7224.11</v>
      </c>
      <c r="D2914" s="6">
        <v>7037.24</v>
      </c>
      <c r="E2914" s="6">
        <v>7164.05</v>
      </c>
      <c r="F2914" s="6">
        <v>3774.55</v>
      </c>
      <c r="G2914" s="6">
        <v>3843.45</v>
      </c>
      <c r="H2914" s="6">
        <v>3742.31</v>
      </c>
      <c r="I2914" s="6">
        <v>3823.74</v>
      </c>
      <c r="J2914" s="9">
        <f t="shared" si="4425"/>
        <v>186.86999999999989</v>
      </c>
      <c r="K2914" s="9">
        <f t="shared" si="4452"/>
        <v>115.29916666666684</v>
      </c>
      <c r="L2914" s="9">
        <f t="shared" si="4429"/>
        <v>101.13999999999987</v>
      </c>
      <c r="M2914" s="9">
        <f t="shared" ref="M2914" si="4490">AVERAGE(L2903:L2914)</f>
        <v>60.464999999999954</v>
      </c>
      <c r="N2914" s="6" t="s">
        <v>36</v>
      </c>
      <c r="O2914" s="9">
        <f t="shared" si="4431"/>
        <v>3340.3100000000004</v>
      </c>
      <c r="P2914" s="4">
        <f t="shared" si="4470"/>
        <v>1</v>
      </c>
      <c r="Q2914" s="5">
        <f t="shared" si="4471"/>
        <v>62.7800000000002</v>
      </c>
      <c r="R2914" s="5">
        <f t="shared" si="4472"/>
        <v>3293.2250000000004</v>
      </c>
      <c r="S2914" s="4">
        <f t="shared" si="4473"/>
        <v>1</v>
      </c>
      <c r="T2914" s="4">
        <f t="shared" si="4474"/>
        <v>1</v>
      </c>
      <c r="U2914" s="5">
        <f t="shared" si="4466"/>
        <v>3316.8339999999998</v>
      </c>
      <c r="V2914" s="5">
        <f t="shared" si="4467"/>
        <v>23.476000000000568</v>
      </c>
      <c r="X2914" s="5">
        <f t="shared" si="4427"/>
        <v>79.779999999999745</v>
      </c>
      <c r="Y2914" s="5">
        <f t="shared" si="4428"/>
        <v>49.1899999999996</v>
      </c>
      <c r="AA2914" s="5">
        <f t="shared" si="4446"/>
        <v>1</v>
      </c>
      <c r="AB2914" s="5">
        <f t="shared" si="4447"/>
        <v>0</v>
      </c>
      <c r="AC2914" s="5">
        <f t="shared" si="4448"/>
        <v>1</v>
      </c>
      <c r="AF2914" s="5">
        <f t="shared" si="4434"/>
        <v>139.83999999999924</v>
      </c>
      <c r="AG2914" s="5">
        <f t="shared" si="4435"/>
        <v>113.90999999999985</v>
      </c>
      <c r="AH2914" s="5">
        <f t="shared" si="4436"/>
        <v>47.030000000000655</v>
      </c>
      <c r="AI2914" s="5">
        <f t="shared" si="4437"/>
        <v>72.960000000000036</v>
      </c>
      <c r="AJ2914" s="5"/>
      <c r="AK2914" s="5">
        <f t="shared" si="4438"/>
        <v>47.030000000000655</v>
      </c>
      <c r="AL2914" s="5">
        <f t="shared" si="4458"/>
        <v>44.483000000000722</v>
      </c>
      <c r="AM2914" s="5">
        <f t="shared" si="4439"/>
        <v>139.83999999999924</v>
      </c>
      <c r="AN2914" s="5">
        <f t="shared" si="4454"/>
        <v>78.290999999999983</v>
      </c>
      <c r="AO2914" s="5">
        <f t="shared" si="4455"/>
        <v>1</v>
      </c>
      <c r="AP2914" s="5">
        <f t="shared" si="4468"/>
        <v>5</v>
      </c>
      <c r="AQ2914" s="5">
        <f t="shared" si="4486"/>
        <v>4.0999999999999996</v>
      </c>
      <c r="AR2914" s="5"/>
      <c r="AS2914" s="5">
        <f t="shared" si="4432"/>
        <v>113.90999999999985</v>
      </c>
      <c r="AT2914" s="5">
        <f t="shared" si="4454"/>
        <v>97.626000000000118</v>
      </c>
      <c r="AU2914" s="5">
        <f t="shared" si="4440"/>
        <v>72.960000000000036</v>
      </c>
      <c r="AV2914" s="5">
        <f t="shared" si="4443"/>
        <v>25.929999999999382</v>
      </c>
      <c r="AW2914" s="5">
        <f t="shared" si="4441"/>
        <v>6</v>
      </c>
      <c r="AX2914" s="5">
        <f t="shared" si="4395"/>
        <v>46.030000000000015</v>
      </c>
      <c r="AZ2914" s="4">
        <f t="shared" si="4476"/>
        <v>1</v>
      </c>
      <c r="BA2914" s="5">
        <f t="shared" si="4482"/>
        <v>0</v>
      </c>
      <c r="BB2914" s="4">
        <f t="shared" si="4477"/>
        <v>0.81249999999999933</v>
      </c>
      <c r="BD2914" s="5">
        <v>0</v>
      </c>
      <c r="BE2914" s="4">
        <v>0.10613333333333629</v>
      </c>
      <c r="BJ2914" s="5">
        <v>70.859999999999673</v>
      </c>
      <c r="BK2914" s="5">
        <v>53.180000000000291</v>
      </c>
      <c r="BL2914" s="5">
        <v>28.109999999999673</v>
      </c>
      <c r="BM2914" s="5">
        <v>5</v>
      </c>
      <c r="BR2914">
        <v>-46</v>
      </c>
      <c r="BS2914">
        <v>49</v>
      </c>
    </row>
    <row r="2915" spans="1:71">
      <c r="A2915" s="7">
        <v>40714</v>
      </c>
      <c r="B2915" s="6">
        <v>7078.59</v>
      </c>
      <c r="C2915" s="6">
        <v>7158.24</v>
      </c>
      <c r="D2915" s="6">
        <v>7063.86</v>
      </c>
      <c r="E2915" s="6">
        <v>7150.21</v>
      </c>
      <c r="F2915" s="6">
        <v>3758.98</v>
      </c>
      <c r="G2915" s="6">
        <v>3806.67</v>
      </c>
      <c r="H2915" s="6">
        <v>3755.29</v>
      </c>
      <c r="I2915" s="6">
        <v>3799.66</v>
      </c>
      <c r="J2915" s="9">
        <f t="shared" si="4425"/>
        <v>100.19000000000051</v>
      </c>
      <c r="K2915" s="9">
        <f t="shared" si="4452"/>
        <v>111.7058333333335</v>
      </c>
      <c r="L2915" s="9">
        <f t="shared" si="4429"/>
        <v>68.449999999999818</v>
      </c>
      <c r="M2915" s="9">
        <f t="shared" ref="M2915" si="4491">AVERAGE(L2904:L2915)</f>
        <v>59.924166666666601</v>
      </c>
      <c r="N2915" s="6" t="s">
        <v>37</v>
      </c>
      <c r="O2915" s="9">
        <f t="shared" si="4431"/>
        <v>3350.55</v>
      </c>
      <c r="P2915" s="4">
        <f t="shared" si="4470"/>
        <v>1</v>
      </c>
      <c r="Q2915" s="5">
        <f t="shared" si="4471"/>
        <v>42.320000000000164</v>
      </c>
      <c r="R2915" s="5">
        <f t="shared" si="4472"/>
        <v>3318.81</v>
      </c>
      <c r="S2915" s="4">
        <f t="shared" si="4473"/>
        <v>1</v>
      </c>
      <c r="T2915" s="4">
        <f t="shared" si="4474"/>
        <v>1</v>
      </c>
      <c r="U2915" s="5">
        <f t="shared" si="4466"/>
        <v>3331.4379999999996</v>
      </c>
      <c r="V2915" s="5">
        <f t="shared" si="4467"/>
        <v>19.112000000000535</v>
      </c>
      <c r="X2915" s="5">
        <f t="shared" si="4427"/>
        <v>71.619999999999891</v>
      </c>
      <c r="Y2915" s="5">
        <f t="shared" si="4428"/>
        <v>40.679999999999836</v>
      </c>
      <c r="AA2915" s="5">
        <f t="shared" si="4446"/>
        <v>1</v>
      </c>
      <c r="AB2915" s="5">
        <f t="shared" si="4447"/>
        <v>0</v>
      </c>
      <c r="AC2915" s="5">
        <f t="shared" si="4448"/>
        <v>1</v>
      </c>
      <c r="AF2915" s="5">
        <f t="shared" si="4434"/>
        <v>79.649999999999636</v>
      </c>
      <c r="AG2915" s="5">
        <f t="shared" si="4435"/>
        <v>-5.8100000000004002</v>
      </c>
      <c r="AH2915" s="5">
        <f t="shared" si="4436"/>
        <v>14.730000000000473</v>
      </c>
      <c r="AI2915" s="5">
        <f t="shared" si="4437"/>
        <v>100.19000000000051</v>
      </c>
      <c r="AJ2915" s="5"/>
      <c r="AK2915" s="5">
        <f t="shared" si="4438"/>
        <v>14.730000000000473</v>
      </c>
      <c r="AL2915" s="5">
        <f t="shared" si="4458"/>
        <v>44.483000000000722</v>
      </c>
      <c r="AM2915" s="5">
        <f t="shared" si="4439"/>
        <v>79.649999999999636</v>
      </c>
      <c r="AN2915" s="5">
        <f t="shared" si="4454"/>
        <v>82.988999999999947</v>
      </c>
      <c r="AO2915" s="5">
        <f t="shared" si="4455"/>
        <v>0</v>
      </c>
      <c r="AP2915" s="5">
        <f t="shared" si="4468"/>
        <v>5</v>
      </c>
      <c r="AQ2915" s="5">
        <f t="shared" si="4486"/>
        <v>4.2</v>
      </c>
      <c r="AR2915" s="5"/>
      <c r="AS2915" s="5">
        <f t="shared" si="4432"/>
        <v>100.19000000000051</v>
      </c>
      <c r="AT2915" s="5">
        <f t="shared" si="4454"/>
        <v>103.01500000000014</v>
      </c>
      <c r="AU2915" s="5">
        <f t="shared" si="4440"/>
        <v>-5.8100000000004002</v>
      </c>
      <c r="AV2915" s="5">
        <f t="shared" si="4443"/>
        <v>85.460000000000036</v>
      </c>
      <c r="AW2915" s="5">
        <f t="shared" si="4441"/>
        <v>2</v>
      </c>
      <c r="AX2915" s="5">
        <f t="shared" si="4395"/>
        <v>46.030000000000015</v>
      </c>
      <c r="AZ2915" s="4">
        <f t="shared" si="4476"/>
        <v>1</v>
      </c>
      <c r="BA2915" s="5">
        <f t="shared" si="4482"/>
        <v>10.239999999999782</v>
      </c>
      <c r="BB2915" s="4">
        <f t="shared" si="4477"/>
        <v>1</v>
      </c>
      <c r="BD2915" s="5">
        <v>0</v>
      </c>
      <c r="BE2915" s="4">
        <v>0.10609973030355566</v>
      </c>
      <c r="BJ2915" s="5">
        <v>74.819999999999709</v>
      </c>
      <c r="BK2915" s="5">
        <v>23.880000000000109</v>
      </c>
      <c r="BL2915" s="5">
        <v>11.319999999999709</v>
      </c>
      <c r="BM2915" s="5">
        <v>5</v>
      </c>
      <c r="BR2915">
        <v>72</v>
      </c>
      <c r="BS2915">
        <v>-36</v>
      </c>
    </row>
    <row r="2916" spans="1:71">
      <c r="A2916" s="7">
        <v>40715</v>
      </c>
      <c r="B2916" s="6">
        <v>7202.88</v>
      </c>
      <c r="C2916" s="6">
        <v>7285.51</v>
      </c>
      <c r="D2916" s="6">
        <v>7176.74</v>
      </c>
      <c r="E2916" s="6">
        <v>7285.51</v>
      </c>
      <c r="F2916" s="6">
        <v>3820.05</v>
      </c>
      <c r="G2916" s="6">
        <v>3879.44</v>
      </c>
      <c r="H2916" s="6">
        <v>3820.05</v>
      </c>
      <c r="I2916" s="6">
        <v>3877.07</v>
      </c>
      <c r="J2916" s="9">
        <f t="shared" si="4425"/>
        <v>135.30000000000018</v>
      </c>
      <c r="K2916" s="9">
        <f t="shared" si="4452"/>
        <v>114.7508333333335</v>
      </c>
      <c r="L2916" s="9">
        <f t="shared" si="4429"/>
        <v>79.7800000000002</v>
      </c>
      <c r="M2916" s="9">
        <f t="shared" ref="M2916" si="4492">AVERAGE(L2905:L2916)</f>
        <v>61.555833333333261</v>
      </c>
      <c r="N2916" s="6" t="s">
        <v>37</v>
      </c>
      <c r="O2916" s="9">
        <f t="shared" si="4431"/>
        <v>3408.44</v>
      </c>
      <c r="P2916" s="4">
        <f t="shared" si="4470"/>
        <v>1</v>
      </c>
      <c r="Q2916" s="5">
        <f t="shared" si="4471"/>
        <v>100.21000000000004</v>
      </c>
      <c r="R2916" s="5">
        <f t="shared" si="4472"/>
        <v>3333.2825000000003</v>
      </c>
      <c r="S2916" s="4">
        <f t="shared" si="4473"/>
        <v>1</v>
      </c>
      <c r="T2916" s="4">
        <f t="shared" si="4474"/>
        <v>1</v>
      </c>
      <c r="U2916" s="5">
        <f t="shared" si="4466"/>
        <v>3345.0839999999998</v>
      </c>
      <c r="V2916" s="5">
        <f t="shared" si="4467"/>
        <v>63.356000000000222</v>
      </c>
      <c r="X2916" s="5">
        <f t="shared" si="4427"/>
        <v>82.630000000000109</v>
      </c>
      <c r="Y2916" s="5">
        <f t="shared" si="4428"/>
        <v>57.019999999999982</v>
      </c>
      <c r="AA2916" s="5">
        <f t="shared" si="4446"/>
        <v>1</v>
      </c>
      <c r="AB2916" s="5">
        <f t="shared" si="4447"/>
        <v>0</v>
      </c>
      <c r="AC2916" s="5">
        <f t="shared" si="4448"/>
        <v>1</v>
      </c>
      <c r="AF2916" s="5">
        <f t="shared" si="4434"/>
        <v>82.630000000000109</v>
      </c>
      <c r="AG2916" s="5">
        <f t="shared" si="4435"/>
        <v>135.30000000000018</v>
      </c>
      <c r="AH2916" s="5">
        <f t="shared" si="4436"/>
        <v>26.140000000000327</v>
      </c>
      <c r="AI2916" s="5">
        <f t="shared" si="4437"/>
        <v>-26.529999999999745</v>
      </c>
      <c r="AJ2916" s="5"/>
      <c r="AK2916" s="5">
        <f t="shared" si="4438"/>
        <v>26.140000000000327</v>
      </c>
      <c r="AL2916" s="5">
        <f t="shared" si="4458"/>
        <v>44.483000000000722</v>
      </c>
      <c r="AM2916" s="5">
        <f t="shared" si="4439"/>
        <v>82.630000000000109</v>
      </c>
      <c r="AN2916" s="5">
        <f t="shared" si="4454"/>
        <v>85.902999999999977</v>
      </c>
      <c r="AO2916" s="5">
        <f t="shared" si="4455"/>
        <v>0</v>
      </c>
      <c r="AP2916" s="5">
        <f t="shared" si="4468"/>
        <v>5</v>
      </c>
      <c r="AQ2916" s="5">
        <f t="shared" si="4486"/>
        <v>4.3</v>
      </c>
      <c r="AR2916" s="5"/>
      <c r="AS2916" s="5">
        <f t="shared" si="4432"/>
        <v>135.30000000000018</v>
      </c>
      <c r="AT2916" s="5">
        <f t="shared" si="4454"/>
        <v>110.23900000000012</v>
      </c>
      <c r="AU2916" s="5">
        <f t="shared" si="4440"/>
        <v>-26.529999999999745</v>
      </c>
      <c r="AV2916" s="5">
        <f t="shared" si="4443"/>
        <v>-52.670000000000073</v>
      </c>
      <c r="AW2916" s="5">
        <f t="shared" si="4441"/>
        <v>3</v>
      </c>
      <c r="AX2916" s="5">
        <f t="shared" si="4395"/>
        <v>46.030000000000015</v>
      </c>
      <c r="AZ2916" s="4">
        <f t="shared" si="4476"/>
        <v>1</v>
      </c>
      <c r="BA2916" s="5">
        <f t="shared" si="4482"/>
        <v>57.889999999999873</v>
      </c>
      <c r="BB2916" s="4">
        <f t="shared" si="4477"/>
        <v>1</v>
      </c>
      <c r="BD2916" s="5">
        <v>0</v>
      </c>
      <c r="BE2916" s="4">
        <v>0.10600475137216382</v>
      </c>
      <c r="BJ2916" s="5">
        <v>66.25</v>
      </c>
      <c r="BK2916" s="5">
        <v>53.520000000000437</v>
      </c>
      <c r="BL2916" s="5">
        <v>16.640000000000327</v>
      </c>
      <c r="BM2916" s="5">
        <v>5</v>
      </c>
      <c r="BR2916">
        <v>83</v>
      </c>
      <c r="BS2916">
        <v>-37</v>
      </c>
    </row>
    <row r="2917" spans="1:71">
      <c r="A2917" s="7">
        <v>40716</v>
      </c>
      <c r="B2917" s="6">
        <v>7285.93</v>
      </c>
      <c r="C2917" s="6">
        <v>7310.1</v>
      </c>
      <c r="D2917" s="6">
        <v>7262.37</v>
      </c>
      <c r="E2917" s="6">
        <v>7278.19</v>
      </c>
      <c r="F2917" s="6">
        <v>3875.11</v>
      </c>
      <c r="G2917" s="6">
        <v>3885.23</v>
      </c>
      <c r="H2917" s="6">
        <v>3853.89</v>
      </c>
      <c r="I2917" s="6">
        <v>3871.37</v>
      </c>
      <c r="J2917" s="9">
        <f t="shared" si="4425"/>
        <v>47.730000000000473</v>
      </c>
      <c r="K2917" s="9">
        <f t="shared" si="4452"/>
        <v>113.59666666666681</v>
      </c>
      <c r="L2917" s="9">
        <f t="shared" si="4429"/>
        <v>31.340000000000146</v>
      </c>
      <c r="M2917" s="9">
        <f t="shared" ref="M2917" si="4493">AVERAGE(L2906:L2917)</f>
        <v>60.92999999999995</v>
      </c>
      <c r="N2917" s="6" t="s">
        <v>37</v>
      </c>
      <c r="O2917" s="9">
        <f t="shared" si="4431"/>
        <v>3406.8199999999997</v>
      </c>
      <c r="P2917" s="4">
        <f t="shared" si="4470"/>
        <v>0.98210933186084659</v>
      </c>
      <c r="Q2917" s="5">
        <f t="shared" si="4471"/>
        <v>90.550000000000182</v>
      </c>
      <c r="R2917" s="5">
        <f t="shared" si="4472"/>
        <v>3340.5275000000001</v>
      </c>
      <c r="S2917" s="4">
        <f t="shared" si="4473"/>
        <v>0.98383394870771035</v>
      </c>
      <c r="T2917" s="4">
        <f t="shared" si="4474"/>
        <v>0.98872101928566214</v>
      </c>
      <c r="U2917" s="5">
        <f t="shared" si="4466"/>
        <v>3364.8020000000006</v>
      </c>
      <c r="V2917" s="5">
        <f t="shared" si="4467"/>
        <v>42.01799999999912</v>
      </c>
      <c r="X2917" s="5">
        <f t="shared" si="4427"/>
        <v>-7.7400000000006912</v>
      </c>
      <c r="Y2917" s="5">
        <f t="shared" si="4428"/>
        <v>-3.7400000000002365</v>
      </c>
      <c r="AA2917" s="5">
        <f t="shared" si="4446"/>
        <v>0</v>
      </c>
      <c r="AB2917" s="5">
        <f t="shared" si="4447"/>
        <v>1</v>
      </c>
      <c r="AC2917" s="5">
        <f t="shared" si="4448"/>
        <v>1</v>
      </c>
      <c r="AF2917" s="5">
        <f t="shared" si="4434"/>
        <v>24.170000000000073</v>
      </c>
      <c r="AG2917" s="5">
        <f t="shared" si="4435"/>
        <v>24.590000000000146</v>
      </c>
      <c r="AH2917" s="5">
        <f t="shared" si="4436"/>
        <v>23.5600000000004</v>
      </c>
      <c r="AI2917" s="5">
        <f t="shared" si="4437"/>
        <v>23.140000000000327</v>
      </c>
      <c r="AJ2917" s="5"/>
      <c r="AK2917" s="5">
        <f t="shared" si="4438"/>
        <v>23.5600000000004</v>
      </c>
      <c r="AL2917" s="5">
        <f t="shared" si="4458"/>
        <v>44.483000000000722</v>
      </c>
      <c r="AM2917" s="5">
        <f t="shared" si="4439"/>
        <v>24.170000000000073</v>
      </c>
      <c r="AN2917" s="5">
        <f t="shared" si="4454"/>
        <v>79.850999999999928</v>
      </c>
      <c r="AO2917" s="5">
        <f t="shared" si="4455"/>
        <v>0</v>
      </c>
      <c r="AP2917" s="5">
        <f t="shared" si="4468"/>
        <v>4</v>
      </c>
      <c r="AQ2917" s="5">
        <f t="shared" si="4486"/>
        <v>4.3</v>
      </c>
      <c r="AR2917" s="5"/>
      <c r="AS2917" s="5">
        <f t="shared" si="4432"/>
        <v>24.590000000000146</v>
      </c>
      <c r="AT2917" s="5">
        <f t="shared" si="4454"/>
        <v>101.53500000000012</v>
      </c>
      <c r="AU2917" s="5">
        <f t="shared" si="4440"/>
        <v>23.140000000000327</v>
      </c>
      <c r="AV2917" s="5">
        <f t="shared" si="4443"/>
        <v>-0.42000000000007276</v>
      </c>
      <c r="AW2917" s="5">
        <f t="shared" si="4441"/>
        <v>4</v>
      </c>
      <c r="AX2917" s="5">
        <f t="shared" ref="AX2917:AX2980" si="4494">PERCENTILE(AU2898:AU2917,0.9)</f>
        <v>46.030000000000015</v>
      </c>
      <c r="AZ2917" s="4">
        <f t="shared" si="4476"/>
        <v>0.98872101928566214</v>
      </c>
      <c r="BA2917" s="5">
        <f t="shared" si="4482"/>
        <v>-1.6200000000003456</v>
      </c>
      <c r="BB2917" s="4">
        <f t="shared" si="4477"/>
        <v>1</v>
      </c>
      <c r="BD2917" s="5">
        <v>0</v>
      </c>
      <c r="BE2917" s="4">
        <v>0.1053927315357587</v>
      </c>
      <c r="BJ2917" s="5">
        <v>79.280000000000655</v>
      </c>
      <c r="BK2917" s="5">
        <v>17.050000000000182</v>
      </c>
      <c r="BL2917" s="5">
        <v>7.5799999999999272</v>
      </c>
      <c r="BM2917" s="5">
        <v>5</v>
      </c>
      <c r="BR2917">
        <v>-8</v>
      </c>
      <c r="BS2917">
        <v>4</v>
      </c>
    </row>
    <row r="2918" spans="1:71">
      <c r="A2918" s="7">
        <v>40717</v>
      </c>
      <c r="B2918" s="6">
        <v>7225.2</v>
      </c>
      <c r="C2918" s="6">
        <v>7237.2</v>
      </c>
      <c r="D2918" s="6">
        <v>7118.52</v>
      </c>
      <c r="E2918" s="6">
        <v>7149.44</v>
      </c>
      <c r="F2918" s="6">
        <v>3852.48</v>
      </c>
      <c r="G2918" s="6">
        <v>3857.89</v>
      </c>
      <c r="H2918" s="6">
        <v>3774.27</v>
      </c>
      <c r="I2918" s="6">
        <v>3787.79</v>
      </c>
      <c r="J2918" s="9">
        <f t="shared" si="4425"/>
        <v>159.66999999999916</v>
      </c>
      <c r="K2918" s="9">
        <f t="shared" si="4452"/>
        <v>121.64750000000004</v>
      </c>
      <c r="L2918" s="9">
        <f t="shared" si="4429"/>
        <v>97.099999999999909</v>
      </c>
      <c r="M2918" s="9">
        <f t="shared" ref="M2918" si="4495">AVERAGE(L2907:L2918)</f>
        <v>66.189999999999941</v>
      </c>
      <c r="N2918" s="6" t="s">
        <v>37</v>
      </c>
      <c r="O2918" s="9">
        <f t="shared" si="4431"/>
        <v>3361.6499999999996</v>
      </c>
      <c r="P2918" s="4">
        <f t="shared" si="4470"/>
        <v>0.31322471745192049</v>
      </c>
      <c r="Q2918" s="5">
        <f t="shared" si="4471"/>
        <v>68.129999999999654</v>
      </c>
      <c r="R2918" s="5">
        <f t="shared" si="4472"/>
        <v>3357.3425000000002</v>
      </c>
      <c r="S2918" s="4">
        <f t="shared" si="4473"/>
        <v>0.53308053088513718</v>
      </c>
      <c r="T2918" s="4">
        <f t="shared" si="4474"/>
        <v>0.64257887098005906</v>
      </c>
      <c r="U2918" s="5">
        <f t="shared" si="4466"/>
        <v>3373.5540000000001</v>
      </c>
      <c r="V2918" s="5">
        <f t="shared" si="4467"/>
        <v>-11.904000000000451</v>
      </c>
      <c r="X2918" s="5">
        <f t="shared" si="4427"/>
        <v>-75.760000000000218</v>
      </c>
      <c r="Y2918" s="5">
        <f t="shared" si="4428"/>
        <v>-64.690000000000055</v>
      </c>
      <c r="AA2918" s="5">
        <f t="shared" si="4446"/>
        <v>0</v>
      </c>
      <c r="AB2918" s="5">
        <f t="shared" si="4447"/>
        <v>1</v>
      </c>
      <c r="AC2918" s="5">
        <f t="shared" si="4448"/>
        <v>1</v>
      </c>
      <c r="AF2918" s="5">
        <f t="shared" si="4434"/>
        <v>12</v>
      </c>
      <c r="AG2918" s="5">
        <f t="shared" si="4435"/>
        <v>-40.989999999999782</v>
      </c>
      <c r="AH2918" s="5">
        <f t="shared" si="4436"/>
        <v>106.67999999999938</v>
      </c>
      <c r="AI2918" s="5">
        <f t="shared" si="4437"/>
        <v>159.66999999999916</v>
      </c>
      <c r="AJ2918" s="5"/>
      <c r="AK2918" s="5">
        <f t="shared" si="4438"/>
        <v>12</v>
      </c>
      <c r="AL2918" s="5">
        <f t="shared" si="4458"/>
        <v>44.483000000000722</v>
      </c>
      <c r="AM2918" s="5">
        <f t="shared" si="4439"/>
        <v>106.67999999999938</v>
      </c>
      <c r="AN2918" s="5">
        <f t="shared" si="4454"/>
        <v>78.327999999999889</v>
      </c>
      <c r="AO2918" s="5">
        <f t="shared" si="4455"/>
        <v>1</v>
      </c>
      <c r="AP2918" s="5">
        <f t="shared" si="4468"/>
        <v>4</v>
      </c>
      <c r="AQ2918" s="5">
        <f t="shared" si="4486"/>
        <v>4.3</v>
      </c>
      <c r="AR2918" s="5"/>
      <c r="AS2918" s="5">
        <f t="shared" si="4432"/>
        <v>159.66999999999916</v>
      </c>
      <c r="AT2918" s="5">
        <f t="shared" si="4454"/>
        <v>105.14700000000002</v>
      </c>
      <c r="AU2918" s="5">
        <f t="shared" si="4440"/>
        <v>-40.989999999999782</v>
      </c>
      <c r="AV2918" s="5">
        <f t="shared" si="4443"/>
        <v>52.989999999999782</v>
      </c>
      <c r="AW2918" s="5">
        <f t="shared" si="4441"/>
        <v>5</v>
      </c>
      <c r="AX2918" s="5">
        <f t="shared" si="4494"/>
        <v>31.131999999999632</v>
      </c>
      <c r="AZ2918" s="4">
        <f t="shared" si="4476"/>
        <v>0.64257887098005906</v>
      </c>
      <c r="BA2918" s="5">
        <f t="shared" si="4482"/>
        <v>-45.170000000000073</v>
      </c>
      <c r="BB2918" s="4">
        <f t="shared" si="4477"/>
        <v>0.98872101928566214</v>
      </c>
      <c r="BD2918" s="5">
        <v>0</v>
      </c>
      <c r="BE2918" s="4">
        <v>0.10504032258063788</v>
      </c>
      <c r="BJ2918" s="5">
        <v>92.119999999999891</v>
      </c>
      <c r="BK2918" s="5">
        <v>16.720000000000255</v>
      </c>
      <c r="BL2918" s="5">
        <v>8.3599999999996726</v>
      </c>
      <c r="BM2918" s="5">
        <v>5</v>
      </c>
      <c r="BR2918">
        <v>-49</v>
      </c>
      <c r="BS2918">
        <v>65</v>
      </c>
    </row>
    <row r="2919" spans="1:71">
      <c r="A2919" s="7">
        <v>40718</v>
      </c>
      <c r="B2919" s="6">
        <v>7231.73</v>
      </c>
      <c r="C2919" s="6">
        <v>7273.32</v>
      </c>
      <c r="D2919" s="6">
        <v>7099.22</v>
      </c>
      <c r="E2919" s="6">
        <v>7121.38</v>
      </c>
      <c r="F2919" s="6">
        <v>3838.5</v>
      </c>
      <c r="G2919" s="6">
        <v>3867.13</v>
      </c>
      <c r="H2919" s="6">
        <v>3775.35</v>
      </c>
      <c r="I2919" s="6">
        <v>3784.8</v>
      </c>
      <c r="J2919" s="9">
        <f t="shared" si="4425"/>
        <v>174.09999999999945</v>
      </c>
      <c r="K2919" s="9">
        <f t="shared" si="4452"/>
        <v>126.85333333333331</v>
      </c>
      <c r="L2919" s="9">
        <f t="shared" si="4429"/>
        <v>91.7800000000002</v>
      </c>
      <c r="M2919" s="9">
        <f t="shared" ref="M2919" si="4496">AVERAGE(L2908:L2919)</f>
        <v>70.01749999999997</v>
      </c>
      <c r="N2919" s="6" t="s">
        <v>36</v>
      </c>
      <c r="O2919" s="9">
        <f t="shared" si="4431"/>
        <v>3336.58</v>
      </c>
      <c r="P2919" s="4">
        <f t="shared" si="4470"/>
        <v>0</v>
      </c>
      <c r="Q2919" s="5">
        <f t="shared" si="4471"/>
        <v>71.860000000000127</v>
      </c>
      <c r="R2919" s="5">
        <f t="shared" si="4472"/>
        <v>3354.5450000000001</v>
      </c>
      <c r="S2919" s="4">
        <f t="shared" si="4473"/>
        <v>0.2064053009387081</v>
      </c>
      <c r="T2919" s="4">
        <f t="shared" si="4474"/>
        <v>0.28290589761500745</v>
      </c>
      <c r="U2919" s="5">
        <f t="shared" si="4466"/>
        <v>3372.808</v>
      </c>
      <c r="V2919" s="5">
        <f t="shared" si="4467"/>
        <v>-36.228000000000065</v>
      </c>
      <c r="X2919" s="5">
        <f t="shared" si="4427"/>
        <v>-110.34999999999945</v>
      </c>
      <c r="Y2919" s="5">
        <f t="shared" si="4428"/>
        <v>-53.699999999999818</v>
      </c>
      <c r="AA2919" s="5">
        <f t="shared" si="4446"/>
        <v>0</v>
      </c>
      <c r="AB2919" s="5">
        <f t="shared" si="4447"/>
        <v>1</v>
      </c>
      <c r="AC2919" s="5">
        <f t="shared" si="4448"/>
        <v>1</v>
      </c>
      <c r="AF2919" s="5">
        <f t="shared" si="4434"/>
        <v>41.590000000000146</v>
      </c>
      <c r="AG2919" s="5">
        <f t="shared" si="4435"/>
        <v>123.88000000000011</v>
      </c>
      <c r="AH2919" s="5">
        <f t="shared" si="4436"/>
        <v>132.50999999999931</v>
      </c>
      <c r="AI2919" s="5">
        <f t="shared" si="4437"/>
        <v>50.219999999999345</v>
      </c>
      <c r="AJ2919" s="5"/>
      <c r="AK2919" s="5">
        <f t="shared" si="4438"/>
        <v>41.590000000000146</v>
      </c>
      <c r="AL2919" s="5">
        <f t="shared" si="4458"/>
        <v>44.483000000000722</v>
      </c>
      <c r="AM2919" s="5">
        <f t="shared" si="4439"/>
        <v>132.50999999999931</v>
      </c>
      <c r="AN2919" s="5">
        <f t="shared" si="4454"/>
        <v>81.407999999999817</v>
      </c>
      <c r="AO2919" s="5">
        <f t="shared" si="4455"/>
        <v>1</v>
      </c>
      <c r="AP2919" s="5">
        <f t="shared" si="4468"/>
        <v>4</v>
      </c>
      <c r="AQ2919" s="5">
        <f t="shared" si="4486"/>
        <v>4.3</v>
      </c>
      <c r="AR2919" s="5"/>
      <c r="AS2919" s="5">
        <f t="shared" si="4432"/>
        <v>123.88000000000011</v>
      </c>
      <c r="AT2919" s="5">
        <f t="shared" si="4454"/>
        <v>106.65300000000006</v>
      </c>
      <c r="AU2919" s="5">
        <f t="shared" si="4440"/>
        <v>50.219999999999345</v>
      </c>
      <c r="AV2919" s="5">
        <f t="shared" si="4443"/>
        <v>-82.289999999999964</v>
      </c>
      <c r="AW2919" s="5">
        <f t="shared" si="4441"/>
        <v>6</v>
      </c>
      <c r="AX2919" s="5">
        <f t="shared" si="4494"/>
        <v>46.42199999999994</v>
      </c>
      <c r="AZ2919" s="4">
        <f t="shared" si="4476"/>
        <v>0.28290589761500745</v>
      </c>
      <c r="BA2919" s="5">
        <f t="shared" si="4482"/>
        <v>0</v>
      </c>
      <c r="BB2919" s="4">
        <f t="shared" si="4477"/>
        <v>0.64257887098005906</v>
      </c>
      <c r="BD2919" s="5">
        <v>0</v>
      </c>
      <c r="BE2919" s="4">
        <v>0.10483653066737852</v>
      </c>
      <c r="BJ2919" s="5">
        <v>25.18999999999869</v>
      </c>
      <c r="BK2919" s="5">
        <v>24.470000000001164</v>
      </c>
      <c r="BL2919" s="5">
        <v>17.209999999999127</v>
      </c>
      <c r="BM2919" s="5">
        <v>5</v>
      </c>
      <c r="BR2919">
        <v>133</v>
      </c>
      <c r="BS2919">
        <v>-42</v>
      </c>
    </row>
    <row r="2920" spans="1:71">
      <c r="A2920" s="7">
        <v>40721</v>
      </c>
      <c r="B2920" s="6">
        <v>7101.15</v>
      </c>
      <c r="C2920" s="6">
        <v>7144.44</v>
      </c>
      <c r="D2920" s="6">
        <v>7079.11</v>
      </c>
      <c r="E2920" s="6">
        <v>7107.9</v>
      </c>
      <c r="F2920" s="6">
        <v>3775.75</v>
      </c>
      <c r="G2920" s="6">
        <v>3803.29</v>
      </c>
      <c r="H2920" s="6">
        <v>3769.61</v>
      </c>
      <c r="I2920" s="6">
        <v>3796.55</v>
      </c>
      <c r="J2920" s="9">
        <f t="shared" si="4425"/>
        <v>65.329999999999927</v>
      </c>
      <c r="K2920" s="9">
        <f t="shared" si="4452"/>
        <v>119.9708333333333</v>
      </c>
      <c r="L2920" s="9">
        <f t="shared" si="4429"/>
        <v>33.679999999999836</v>
      </c>
      <c r="M2920" s="9">
        <f t="shared" ref="M2920" si="4497">AVERAGE(L2909:L2920)</f>
        <v>67.692499999999953</v>
      </c>
      <c r="N2920" s="6" t="s">
        <v>36</v>
      </c>
      <c r="O2920" s="9">
        <f t="shared" si="4431"/>
        <v>3311.3499999999995</v>
      </c>
      <c r="P2920" s="4">
        <f t="shared" si="4470"/>
        <v>0</v>
      </c>
      <c r="Q2920" s="5">
        <f t="shared" si="4471"/>
        <v>97.0900000000006</v>
      </c>
      <c r="R2920" s="5">
        <f t="shared" si="4472"/>
        <v>3335.6224999999995</v>
      </c>
      <c r="S2920" s="4">
        <f t="shared" si="4473"/>
        <v>0</v>
      </c>
      <c r="T2920" s="4">
        <f t="shared" si="4474"/>
        <v>3.1134617303656669E-2</v>
      </c>
      <c r="U2920" s="5">
        <f t="shared" si="4466"/>
        <v>3364.9679999999998</v>
      </c>
      <c r="V2920" s="5">
        <f t="shared" si="4467"/>
        <v>-53.618000000000393</v>
      </c>
      <c r="X2920" s="5">
        <f t="shared" si="4427"/>
        <v>6.75</v>
      </c>
      <c r="Y2920" s="5">
        <f t="shared" si="4428"/>
        <v>20.800000000000182</v>
      </c>
      <c r="AA2920" s="5">
        <f t="shared" si="4446"/>
        <v>1</v>
      </c>
      <c r="AB2920" s="5">
        <f t="shared" si="4447"/>
        <v>0</v>
      </c>
      <c r="AC2920" s="5">
        <f t="shared" si="4448"/>
        <v>1</v>
      </c>
      <c r="AF2920" s="5">
        <f t="shared" si="4434"/>
        <v>43.289999999999964</v>
      </c>
      <c r="AG2920" s="5">
        <f t="shared" si="4435"/>
        <v>23.059999999999491</v>
      </c>
      <c r="AH2920" s="5">
        <f t="shared" si="4436"/>
        <v>22.039999999999964</v>
      </c>
      <c r="AI2920" s="5">
        <f t="shared" si="4437"/>
        <v>42.270000000000437</v>
      </c>
      <c r="AJ2920" s="5"/>
      <c r="AK2920" s="5">
        <f t="shared" si="4438"/>
        <v>22.039999999999964</v>
      </c>
      <c r="AL2920" s="5">
        <f t="shared" si="4458"/>
        <v>44.483000000000722</v>
      </c>
      <c r="AM2920" s="5">
        <f t="shared" si="4439"/>
        <v>43.289999999999964</v>
      </c>
      <c r="AN2920" s="5">
        <f t="shared" si="4454"/>
        <v>80.939999999999785</v>
      </c>
      <c r="AO2920" s="5">
        <f t="shared" si="4455"/>
        <v>0</v>
      </c>
      <c r="AP2920" s="5">
        <f t="shared" si="4468"/>
        <v>4</v>
      </c>
      <c r="AQ2920" s="5">
        <f t="shared" si="4486"/>
        <v>4.3</v>
      </c>
      <c r="AR2920" s="5"/>
      <c r="AS2920" s="5">
        <f t="shared" si="4432"/>
        <v>42.270000000000437</v>
      </c>
      <c r="AT2920" s="5">
        <f t="shared" si="4454"/>
        <v>105.48200000000006</v>
      </c>
      <c r="AU2920" s="5">
        <f t="shared" si="4440"/>
        <v>23.059999999999491</v>
      </c>
      <c r="AV2920" s="5">
        <f t="shared" si="4443"/>
        <v>20.230000000000473</v>
      </c>
      <c r="AW2920" s="5">
        <f t="shared" si="4441"/>
        <v>2</v>
      </c>
      <c r="AX2920" s="5">
        <f t="shared" si="4494"/>
        <v>46.42199999999994</v>
      </c>
      <c r="AZ2920" s="4">
        <f t="shared" si="4476"/>
        <v>3.1134617303656669E-2</v>
      </c>
      <c r="BA2920" s="5">
        <f t="shared" si="4482"/>
        <v>0</v>
      </c>
      <c r="BB2920" s="4">
        <f t="shared" si="4477"/>
        <v>0.28290589761500745</v>
      </c>
      <c r="BD2920" s="5">
        <v>0</v>
      </c>
      <c r="BE2920" s="4">
        <v>0.10374230222643567</v>
      </c>
      <c r="BJ2920" s="5">
        <v>38.860000000000582</v>
      </c>
      <c r="BK2920" s="5">
        <v>38.190000000000509</v>
      </c>
      <c r="BL2920" s="5">
        <v>13.8799999999992</v>
      </c>
      <c r="BM2920" s="5">
        <v>5</v>
      </c>
      <c r="BR2920">
        <v>22</v>
      </c>
      <c r="BS2920">
        <v>21</v>
      </c>
    </row>
    <row r="2921" spans="1:71">
      <c r="A2921" s="7">
        <v>40722</v>
      </c>
      <c r="B2921" s="6">
        <v>7138.5</v>
      </c>
      <c r="C2921" s="6">
        <v>7187.08</v>
      </c>
      <c r="D2921" s="6">
        <v>7075.19</v>
      </c>
      <c r="E2921" s="6">
        <v>7170.43</v>
      </c>
      <c r="F2921" s="6">
        <v>3810.51</v>
      </c>
      <c r="G2921" s="6">
        <v>3867.9</v>
      </c>
      <c r="H2921" s="6">
        <v>3806.35</v>
      </c>
      <c r="I2921" s="6">
        <v>3851.89</v>
      </c>
      <c r="J2921" s="9">
        <f t="shared" si="4425"/>
        <v>111.89000000000033</v>
      </c>
      <c r="K2921" s="9">
        <f t="shared" si="4452"/>
        <v>118.29583333333335</v>
      </c>
      <c r="L2921" s="9">
        <f t="shared" si="4429"/>
        <v>71.349999999999909</v>
      </c>
      <c r="M2921" s="9">
        <f t="shared" ref="M2921" si="4498">AVERAGE(L2910:L2921)</f>
        <v>66.990833333333285</v>
      </c>
      <c r="N2921" s="6" t="s">
        <v>36</v>
      </c>
      <c r="O2921" s="9">
        <f t="shared" si="4431"/>
        <v>3318.5400000000004</v>
      </c>
      <c r="P2921" s="4">
        <f t="shared" si="4470"/>
        <v>7.5311616214527546E-2</v>
      </c>
      <c r="Q2921" s="5">
        <f t="shared" si="4471"/>
        <v>95.470000000000255</v>
      </c>
      <c r="R2921" s="5">
        <f t="shared" si="4472"/>
        <v>3335.2174999999997</v>
      </c>
      <c r="S2921" s="4">
        <f t="shared" si="4473"/>
        <v>7.405500051499557E-2</v>
      </c>
      <c r="T2921" s="4">
        <f t="shared" si="4474"/>
        <v>7.405500051499557E-2</v>
      </c>
      <c r="U2921" s="5">
        <f t="shared" si="4466"/>
        <v>3346.9879999999998</v>
      </c>
      <c r="V2921" s="5">
        <f t="shared" si="4467"/>
        <v>-28.447999999999411</v>
      </c>
      <c r="X2921" s="5">
        <f t="shared" si="4427"/>
        <v>31.930000000000291</v>
      </c>
      <c r="Y2921" s="5">
        <f t="shared" si="4428"/>
        <v>41.379999999999654</v>
      </c>
      <c r="AA2921" s="5">
        <f t="shared" si="4446"/>
        <v>1</v>
      </c>
      <c r="AB2921" s="5">
        <f t="shared" si="4447"/>
        <v>0</v>
      </c>
      <c r="AC2921" s="5">
        <f t="shared" si="4448"/>
        <v>1</v>
      </c>
      <c r="AF2921" s="5">
        <f t="shared" si="4434"/>
        <v>48.579999999999927</v>
      </c>
      <c r="AG2921" s="5">
        <f t="shared" si="4435"/>
        <v>79.180000000000291</v>
      </c>
      <c r="AH2921" s="5">
        <f t="shared" si="4436"/>
        <v>63.3100000000004</v>
      </c>
      <c r="AI2921" s="5">
        <f t="shared" si="4437"/>
        <v>32.710000000000036</v>
      </c>
      <c r="AJ2921" s="5"/>
      <c r="AK2921" s="5">
        <f t="shared" si="4438"/>
        <v>48.579999999999927</v>
      </c>
      <c r="AL2921" s="5">
        <f t="shared" si="4458"/>
        <v>47.185000000000585</v>
      </c>
      <c r="AM2921" s="5">
        <f t="shared" si="4439"/>
        <v>63.3100000000004</v>
      </c>
      <c r="AN2921" s="5">
        <f t="shared" si="4454"/>
        <v>80.635999999999882</v>
      </c>
      <c r="AO2921" s="5">
        <f t="shared" si="4455"/>
        <v>0</v>
      </c>
      <c r="AP2921" s="5">
        <f t="shared" si="4468"/>
        <v>4</v>
      </c>
      <c r="AQ2921" s="5">
        <f t="shared" si="4486"/>
        <v>4.3</v>
      </c>
      <c r="AR2921" s="5"/>
      <c r="AS2921" s="5">
        <f t="shared" si="4432"/>
        <v>79.180000000000291</v>
      </c>
      <c r="AT2921" s="5">
        <f t="shared" si="4454"/>
        <v>98.765000000000143</v>
      </c>
      <c r="AU2921" s="5">
        <f t="shared" si="4440"/>
        <v>32.710000000000036</v>
      </c>
      <c r="AV2921" s="5">
        <f t="shared" si="4443"/>
        <v>-30.600000000000364</v>
      </c>
      <c r="AW2921" s="5">
        <f t="shared" si="4441"/>
        <v>3</v>
      </c>
      <c r="AX2921" s="5">
        <f t="shared" si="4494"/>
        <v>46.42199999999994</v>
      </c>
      <c r="AZ2921" s="4">
        <f t="shared" si="4476"/>
        <v>7.405500051499557E-2</v>
      </c>
      <c r="BA2921" s="5">
        <f t="shared" si="4482"/>
        <v>0</v>
      </c>
      <c r="BB2921" s="4">
        <f t="shared" si="4477"/>
        <v>3.1134617303656669E-2</v>
      </c>
      <c r="BD2921" s="5">
        <v>0</v>
      </c>
      <c r="BE2921" s="4">
        <v>0.10327066701004839</v>
      </c>
      <c r="BJ2921" s="5">
        <v>249.77999999999884</v>
      </c>
      <c r="BK2921" s="5">
        <v>-118.63999999999942</v>
      </c>
      <c r="BL2921" s="5">
        <v>120.82999999999993</v>
      </c>
      <c r="BM2921" s="5">
        <v>5</v>
      </c>
      <c r="BR2921">
        <v>-47</v>
      </c>
      <c r="BS2921">
        <v>41</v>
      </c>
    </row>
    <row r="2922" spans="1:71">
      <c r="A2922" s="7">
        <v>40723</v>
      </c>
      <c r="B2922" s="6">
        <v>7230.95</v>
      </c>
      <c r="C2922" s="6">
        <v>7320.3</v>
      </c>
      <c r="D2922" s="6">
        <v>7230.95</v>
      </c>
      <c r="E2922" s="6">
        <v>7294.14</v>
      </c>
      <c r="F2922" s="6">
        <v>3875.8</v>
      </c>
      <c r="G2922" s="6">
        <v>3935.94</v>
      </c>
      <c r="H2922" s="6">
        <v>3868.92</v>
      </c>
      <c r="I2922" s="6">
        <v>3924.23</v>
      </c>
      <c r="J2922" s="9">
        <f t="shared" si="4425"/>
        <v>149.86999999999989</v>
      </c>
      <c r="K2922" s="9">
        <f t="shared" si="4452"/>
        <v>123.83</v>
      </c>
      <c r="L2922" s="9">
        <f t="shared" si="4429"/>
        <v>84.050000000000182</v>
      </c>
      <c r="M2922" s="9">
        <f t="shared" ref="M2922" si="4499">AVERAGE(L2911:L2922)</f>
        <v>71.334166666666647</v>
      </c>
      <c r="N2922" s="6" t="s">
        <v>36</v>
      </c>
      <c r="O2922" s="9">
        <f t="shared" si="4431"/>
        <v>3369.9100000000003</v>
      </c>
      <c r="P2922" s="4">
        <f t="shared" si="4470"/>
        <v>1</v>
      </c>
      <c r="Q2922" s="5">
        <f t="shared" si="4471"/>
        <v>58.560000000000855</v>
      </c>
      <c r="R2922" s="5">
        <f t="shared" si="4472"/>
        <v>3325.99</v>
      </c>
      <c r="S2922" s="4">
        <f t="shared" si="4473"/>
        <v>0.60315171490370267</v>
      </c>
      <c r="T2922" s="4">
        <f t="shared" si="4474"/>
        <v>0.60315171490370267</v>
      </c>
      <c r="U2922" s="5">
        <f t="shared" si="4466"/>
        <v>3339.6059999999998</v>
      </c>
      <c r="V2922" s="5">
        <f t="shared" si="4467"/>
        <v>30.304000000000542</v>
      </c>
      <c r="X2922" s="5">
        <f t="shared" si="4427"/>
        <v>63.190000000000509</v>
      </c>
      <c r="Y2922" s="5">
        <f t="shared" si="4428"/>
        <v>48.429999999999836</v>
      </c>
      <c r="AA2922" s="5">
        <f t="shared" si="4446"/>
        <v>1</v>
      </c>
      <c r="AB2922" s="5">
        <f t="shared" si="4447"/>
        <v>0</v>
      </c>
      <c r="AC2922" s="5">
        <f t="shared" si="4448"/>
        <v>1</v>
      </c>
      <c r="AF2922" s="5">
        <f t="shared" si="4434"/>
        <v>89.350000000000364</v>
      </c>
      <c r="AG2922" s="5">
        <f t="shared" si="4435"/>
        <v>149.86999999999989</v>
      </c>
      <c r="AH2922" s="5">
        <f t="shared" si="4436"/>
        <v>0</v>
      </c>
      <c r="AI2922" s="5">
        <f t="shared" si="4437"/>
        <v>-60.519999999999527</v>
      </c>
      <c r="AJ2922" s="5"/>
      <c r="AK2922" s="5">
        <f t="shared" si="4438"/>
        <v>0</v>
      </c>
      <c r="AL2922" s="5">
        <f t="shared" si="4458"/>
        <v>47.185000000000585</v>
      </c>
      <c r="AM2922" s="5">
        <f t="shared" si="4439"/>
        <v>89.350000000000364</v>
      </c>
      <c r="AN2922" s="5">
        <f t="shared" si="4454"/>
        <v>81.088999999999857</v>
      </c>
      <c r="AO2922" s="5">
        <f t="shared" si="4455"/>
        <v>1</v>
      </c>
      <c r="AP2922" s="5">
        <f t="shared" si="4468"/>
        <v>4</v>
      </c>
      <c r="AQ2922" s="5">
        <f t="shared" si="4486"/>
        <v>4.3</v>
      </c>
      <c r="AR2922" s="5"/>
      <c r="AS2922" s="5">
        <f t="shared" si="4432"/>
        <v>149.86999999999989</v>
      </c>
      <c r="AT2922" s="5">
        <f t="shared" si="4454"/>
        <v>102.59600000000009</v>
      </c>
      <c r="AU2922" s="5">
        <f t="shared" si="4440"/>
        <v>-60.519999999999527</v>
      </c>
      <c r="AV2922" s="5">
        <f t="shared" si="4443"/>
        <v>-60.519999999999527</v>
      </c>
      <c r="AW2922" s="5">
        <f t="shared" si="4441"/>
        <v>4</v>
      </c>
      <c r="AX2922" s="5">
        <f t="shared" si="4494"/>
        <v>46.42199999999994</v>
      </c>
      <c r="AZ2922" s="4">
        <f t="shared" si="4476"/>
        <v>0.60315171490370267</v>
      </c>
      <c r="BA2922" s="5">
        <f t="shared" si="4482"/>
        <v>0</v>
      </c>
      <c r="BB2922" s="4">
        <f t="shared" si="4477"/>
        <v>7.405500051499557E-2</v>
      </c>
      <c r="BD2922" s="5">
        <v>0</v>
      </c>
      <c r="BE2922" s="4">
        <v>0.10302770942548281</v>
      </c>
      <c r="BJ2922" s="5">
        <v>79.780000000000655</v>
      </c>
      <c r="BK2922" s="5">
        <v>42.6200000000008</v>
      </c>
      <c r="BL2922" s="5">
        <v>22.3799999999992</v>
      </c>
      <c r="BM2922" s="5">
        <v>5</v>
      </c>
      <c r="BR2922">
        <v>-50</v>
      </c>
      <c r="BS2922">
        <v>48</v>
      </c>
    </row>
    <row r="2923" spans="1:71">
      <c r="A2923" s="7">
        <v>40724</v>
      </c>
      <c r="B2923" s="6">
        <v>7310.34</v>
      </c>
      <c r="C2923" s="6">
        <v>7378.35</v>
      </c>
      <c r="D2923" s="6">
        <v>7285.44</v>
      </c>
      <c r="E2923" s="6">
        <v>7376.24</v>
      </c>
      <c r="F2923" s="6">
        <v>3937.26</v>
      </c>
      <c r="G2923" s="6">
        <v>3982.42</v>
      </c>
      <c r="H2923" s="6">
        <v>3926.28</v>
      </c>
      <c r="I2923" s="6">
        <v>3982.21</v>
      </c>
      <c r="J2923" s="9">
        <f t="shared" si="4425"/>
        <v>92.910000000000764</v>
      </c>
      <c r="K2923" s="9">
        <f t="shared" si="4452"/>
        <v>119.37666666666678</v>
      </c>
      <c r="L2923" s="9">
        <f t="shared" si="4429"/>
        <v>58.190000000000055</v>
      </c>
      <c r="M2923" s="9">
        <f t="shared" ref="M2923" si="4500">AVERAGE(L2912:L2923)</f>
        <v>70.333333333333329</v>
      </c>
      <c r="N2923" s="6" t="s">
        <v>37</v>
      </c>
      <c r="O2923" s="9">
        <f t="shared" si="4431"/>
        <v>3394.0299999999997</v>
      </c>
      <c r="P2923" s="4">
        <f t="shared" si="4470"/>
        <v>1</v>
      </c>
      <c r="Q2923" s="5">
        <f t="shared" si="4471"/>
        <v>82.680000000000291</v>
      </c>
      <c r="R2923" s="5">
        <f t="shared" si="4472"/>
        <v>3332.0199999999995</v>
      </c>
      <c r="S2923" s="4">
        <f t="shared" si="4473"/>
        <v>0.86603121399392557</v>
      </c>
      <c r="T2923" s="4">
        <f t="shared" si="4474"/>
        <v>0.85158100731280029</v>
      </c>
      <c r="U2923" s="5">
        <f t="shared" si="4466"/>
        <v>3346.0819999999999</v>
      </c>
      <c r="V2923" s="5">
        <f t="shared" si="4467"/>
        <v>47.947999999999865</v>
      </c>
      <c r="X2923" s="5">
        <f t="shared" si="4427"/>
        <v>65.899999999999636</v>
      </c>
      <c r="Y2923" s="5">
        <f t="shared" si="4428"/>
        <v>44.949999999999818</v>
      </c>
      <c r="AA2923" s="5">
        <f t="shared" si="4446"/>
        <v>1</v>
      </c>
      <c r="AB2923" s="5">
        <f t="shared" si="4447"/>
        <v>0</v>
      </c>
      <c r="AC2923" s="5">
        <f t="shared" si="4448"/>
        <v>1</v>
      </c>
      <c r="AF2923" s="5">
        <f t="shared" si="4434"/>
        <v>68.010000000000218</v>
      </c>
      <c r="AG2923" s="5">
        <f t="shared" si="4435"/>
        <v>84.210000000000036</v>
      </c>
      <c r="AH2923" s="5">
        <f t="shared" si="4436"/>
        <v>24.900000000000546</v>
      </c>
      <c r="AI2923" s="5">
        <f t="shared" si="4437"/>
        <v>8.7000000000007276</v>
      </c>
      <c r="AJ2923" s="5"/>
      <c r="AK2923" s="5">
        <f t="shared" si="4438"/>
        <v>24.900000000000546</v>
      </c>
      <c r="AL2923" s="5">
        <f t="shared" si="4458"/>
        <v>47.185000000000585</v>
      </c>
      <c r="AM2923" s="5">
        <f t="shared" si="4439"/>
        <v>68.010000000000218</v>
      </c>
      <c r="AN2923" s="5">
        <f t="shared" si="4454"/>
        <v>82.943999999999875</v>
      </c>
      <c r="AO2923" s="5">
        <f t="shared" si="4455"/>
        <v>0</v>
      </c>
      <c r="AP2923" s="5">
        <f t="shared" si="4468"/>
        <v>4</v>
      </c>
      <c r="AQ2923" s="5">
        <f t="shared" si="4486"/>
        <v>4.3</v>
      </c>
      <c r="AR2923" s="5"/>
      <c r="AS2923" s="5">
        <f t="shared" si="4432"/>
        <v>84.210000000000036</v>
      </c>
      <c r="AT2923" s="5">
        <f t="shared" si="4454"/>
        <v>101.30700000000006</v>
      </c>
      <c r="AU2923" s="5">
        <f t="shared" si="4440"/>
        <v>8.7000000000007276</v>
      </c>
      <c r="AV2923" s="5">
        <f t="shared" si="4443"/>
        <v>-16.199999999999818</v>
      </c>
      <c r="AW2923" s="5">
        <f t="shared" si="4441"/>
        <v>5</v>
      </c>
      <c r="AX2923" s="5">
        <f t="shared" si="4494"/>
        <v>46.42199999999994</v>
      </c>
      <c r="AZ2923" s="4">
        <f t="shared" si="4476"/>
        <v>0.85158100731280029</v>
      </c>
      <c r="BA2923" s="5">
        <f t="shared" si="4482"/>
        <v>0</v>
      </c>
      <c r="BB2923" s="4">
        <f t="shared" si="4477"/>
        <v>0.60315171490370267</v>
      </c>
      <c r="BD2923" s="5">
        <v>0</v>
      </c>
      <c r="BE2923" s="4">
        <v>0.1026490066225151</v>
      </c>
      <c r="BJ2923" s="5">
        <v>97.369999999999891</v>
      </c>
      <c r="BK2923" s="5">
        <v>38.909999999999854</v>
      </c>
      <c r="BL2923" s="5">
        <v>7.3600000000005821</v>
      </c>
      <c r="BM2923" s="5">
        <v>5</v>
      </c>
      <c r="BR2923">
        <v>66</v>
      </c>
      <c r="BS2923">
        <v>-42</v>
      </c>
    </row>
    <row r="2924" spans="1:71">
      <c r="A2924" s="7">
        <v>40725</v>
      </c>
      <c r="B2924" s="6">
        <v>7374.49</v>
      </c>
      <c r="C2924" s="6">
        <v>7443.2</v>
      </c>
      <c r="D2924" s="6">
        <v>7357.03</v>
      </c>
      <c r="E2924" s="6">
        <v>7419.44</v>
      </c>
      <c r="F2924" s="6">
        <v>3981.96</v>
      </c>
      <c r="G2924" s="6">
        <v>4023.59</v>
      </c>
      <c r="H2924" s="6">
        <v>3967.46</v>
      </c>
      <c r="I2924" s="6">
        <v>4007.35</v>
      </c>
      <c r="J2924" s="9">
        <f t="shared" si="4425"/>
        <v>86.170000000000073</v>
      </c>
      <c r="K2924" s="9">
        <f t="shared" si="4452"/>
        <v>117.26083333333342</v>
      </c>
      <c r="L2924" s="9">
        <f t="shared" si="4429"/>
        <v>56.130000000000109</v>
      </c>
      <c r="M2924" s="9">
        <f t="shared" ref="M2924" si="4501">AVERAGE(L2913:L2924)</f>
        <v>69.655833333333362</v>
      </c>
      <c r="N2924" s="6" t="s">
        <v>37</v>
      </c>
      <c r="O2924" s="9">
        <f t="shared" si="4431"/>
        <v>3412.0899999999997</v>
      </c>
      <c r="P2924" s="4">
        <f t="shared" si="4470"/>
        <v>1</v>
      </c>
      <c r="Q2924" s="5">
        <f t="shared" si="4471"/>
        <v>100.74000000000024</v>
      </c>
      <c r="R2924" s="5">
        <f t="shared" si="4472"/>
        <v>3336.5349999999994</v>
      </c>
      <c r="S2924" s="4">
        <f t="shared" si="4473"/>
        <v>1</v>
      </c>
      <c r="T2924" s="4">
        <f t="shared" si="4474"/>
        <v>1</v>
      </c>
      <c r="U2924" s="5">
        <f t="shared" si="4466"/>
        <v>3361.1839999999997</v>
      </c>
      <c r="V2924" s="5">
        <f t="shared" si="4467"/>
        <v>50.905999999999949</v>
      </c>
      <c r="X2924" s="5">
        <f t="shared" si="4427"/>
        <v>44.949999999999818</v>
      </c>
      <c r="Y2924" s="5">
        <f t="shared" si="4428"/>
        <v>25.389999999999873</v>
      </c>
      <c r="AA2924" s="5">
        <f t="shared" si="4446"/>
        <v>1</v>
      </c>
      <c r="AB2924" s="5">
        <f t="shared" si="4447"/>
        <v>0</v>
      </c>
      <c r="AC2924" s="5">
        <f t="shared" si="4448"/>
        <v>1</v>
      </c>
      <c r="AF2924" s="5">
        <f t="shared" si="4434"/>
        <v>68.710000000000036</v>
      </c>
      <c r="AG2924" s="5">
        <f t="shared" si="4435"/>
        <v>66.960000000000036</v>
      </c>
      <c r="AH2924" s="5">
        <f t="shared" si="4436"/>
        <v>17.460000000000036</v>
      </c>
      <c r="AI2924" s="5">
        <f t="shared" si="4437"/>
        <v>19.210000000000036</v>
      </c>
      <c r="AJ2924" s="5"/>
      <c r="AK2924" s="5">
        <f t="shared" si="4438"/>
        <v>17.460000000000036</v>
      </c>
      <c r="AL2924" s="5">
        <f t="shared" si="4458"/>
        <v>42.289000000000122</v>
      </c>
      <c r="AM2924" s="5">
        <f t="shared" si="4439"/>
        <v>68.710000000000036</v>
      </c>
      <c r="AN2924" s="5">
        <f t="shared" si="4454"/>
        <v>75.830999999999946</v>
      </c>
      <c r="AO2924" s="5">
        <f t="shared" si="4455"/>
        <v>0</v>
      </c>
      <c r="AP2924" s="5">
        <f t="shared" si="4468"/>
        <v>3</v>
      </c>
      <c r="AQ2924" s="5">
        <f t="shared" si="4486"/>
        <v>4.0999999999999996</v>
      </c>
      <c r="AR2924" s="5"/>
      <c r="AS2924" s="5">
        <f t="shared" si="4432"/>
        <v>66.960000000000036</v>
      </c>
      <c r="AT2924" s="5">
        <f t="shared" si="4454"/>
        <v>96.61200000000008</v>
      </c>
      <c r="AU2924" s="5">
        <f t="shared" si="4440"/>
        <v>19.210000000000036</v>
      </c>
      <c r="AV2924" s="5">
        <f t="shared" si="4443"/>
        <v>1.75</v>
      </c>
      <c r="AW2924" s="5">
        <f t="shared" si="4441"/>
        <v>6</v>
      </c>
      <c r="AX2924" s="5">
        <f t="shared" si="4494"/>
        <v>34.460999999999991</v>
      </c>
      <c r="AZ2924" s="4">
        <f t="shared" si="4476"/>
        <v>1</v>
      </c>
      <c r="BA2924" s="5">
        <f t="shared" si="4482"/>
        <v>0</v>
      </c>
      <c r="BB2924" s="4">
        <f t="shared" si="4477"/>
        <v>0.85158100731280029</v>
      </c>
      <c r="BD2924" s="5">
        <v>0</v>
      </c>
      <c r="BE2924" s="4">
        <v>0.10014968992801343</v>
      </c>
      <c r="BJ2924" s="5">
        <v>175.14000000000033</v>
      </c>
      <c r="BK2924" s="5">
        <v>-32.890000000000327</v>
      </c>
      <c r="BL2924" s="5">
        <v>119.90000000000055</v>
      </c>
      <c r="BM2924" s="5">
        <v>5</v>
      </c>
      <c r="BR2924">
        <v>45</v>
      </c>
      <c r="BS2924">
        <v>-25</v>
      </c>
    </row>
    <row r="2925" spans="1:71">
      <c r="A2925" s="7">
        <v>40728</v>
      </c>
      <c r="B2925" s="6">
        <v>7427.14</v>
      </c>
      <c r="C2925" s="6">
        <v>7450.38</v>
      </c>
      <c r="D2925" s="6">
        <v>7416.73</v>
      </c>
      <c r="E2925" s="6">
        <v>7442.96</v>
      </c>
      <c r="F2925" s="6">
        <v>4010.37</v>
      </c>
      <c r="G2925" s="6">
        <v>4010.37</v>
      </c>
      <c r="H2925" s="6">
        <v>3996.58</v>
      </c>
      <c r="I2925" s="6">
        <v>4003.11</v>
      </c>
      <c r="J2925" s="9">
        <f t="shared" si="4425"/>
        <v>33.650000000000546</v>
      </c>
      <c r="K2925" s="9">
        <f t="shared" si="4452"/>
        <v>111.97333333333343</v>
      </c>
      <c r="L2925" s="9">
        <f t="shared" si="4429"/>
        <v>13.789999999999964</v>
      </c>
      <c r="M2925" s="9">
        <f t="shared" ref="M2925" si="4502">AVERAGE(L2914:L2925)</f>
        <v>65.565000000000012</v>
      </c>
      <c r="N2925" s="6" t="s">
        <v>37</v>
      </c>
      <c r="O2925" s="9">
        <f t="shared" si="4431"/>
        <v>3439.85</v>
      </c>
      <c r="P2925" s="4">
        <f t="shared" si="4470"/>
        <v>1</v>
      </c>
      <c r="Q2925" s="5">
        <f t="shared" si="4471"/>
        <v>121.30999999999949</v>
      </c>
      <c r="R2925" s="5">
        <f t="shared" si="4472"/>
        <v>3348.8675000000003</v>
      </c>
      <c r="S2925" s="4">
        <f t="shared" si="4473"/>
        <v>1</v>
      </c>
      <c r="T2925" s="4">
        <f t="shared" si="4474"/>
        <v>1</v>
      </c>
      <c r="U2925" s="5">
        <f t="shared" si="4466"/>
        <v>3386.8839999999996</v>
      </c>
      <c r="V2925" s="5">
        <f t="shared" si="4467"/>
        <v>52.966000000000349</v>
      </c>
      <c r="X2925" s="5">
        <f t="shared" si="4427"/>
        <v>15.819999999999709</v>
      </c>
      <c r="Y2925" s="5">
        <f t="shared" si="4428"/>
        <v>-7.2599999999997635</v>
      </c>
      <c r="AA2925" s="5">
        <f t="shared" si="4446"/>
        <v>0</v>
      </c>
      <c r="AB2925" s="5">
        <f t="shared" si="4447"/>
        <v>0</v>
      </c>
      <c r="AC2925" s="5">
        <f t="shared" si="4448"/>
        <v>0</v>
      </c>
      <c r="AF2925" s="5">
        <f t="shared" si="4434"/>
        <v>23.239999999999782</v>
      </c>
      <c r="AG2925" s="5">
        <f t="shared" si="4435"/>
        <v>30.940000000000509</v>
      </c>
      <c r="AH2925" s="5">
        <f t="shared" si="4436"/>
        <v>10.410000000000764</v>
      </c>
      <c r="AI2925" s="5">
        <f t="shared" si="4437"/>
        <v>2.7100000000000364</v>
      </c>
      <c r="AJ2925" s="5"/>
      <c r="AK2925" s="5">
        <f t="shared" si="4438"/>
        <v>10.410000000000764</v>
      </c>
      <c r="AL2925" s="5">
        <f t="shared" si="4458"/>
        <v>42.289000000000122</v>
      </c>
      <c r="AM2925" s="5">
        <f t="shared" si="4439"/>
        <v>23.239999999999782</v>
      </c>
      <c r="AN2925" s="5">
        <f t="shared" si="4454"/>
        <v>70.189999999999969</v>
      </c>
      <c r="AO2925" s="5">
        <f t="shared" si="4455"/>
        <v>0</v>
      </c>
      <c r="AP2925" s="5">
        <f t="shared" si="4468"/>
        <v>3</v>
      </c>
      <c r="AQ2925" s="5">
        <f t="shared" si="4486"/>
        <v>3.9</v>
      </c>
      <c r="AR2925" s="5"/>
      <c r="AS2925" s="5">
        <f t="shared" si="4432"/>
        <v>30.940000000000509</v>
      </c>
      <c r="AT2925" s="5">
        <f t="shared" si="4454"/>
        <v>89.687000000000083</v>
      </c>
      <c r="AU2925" s="5">
        <f t="shared" si="4440"/>
        <v>2.7100000000000364</v>
      </c>
      <c r="AV2925" s="5">
        <f t="shared" si="4443"/>
        <v>-7.7000000000007276</v>
      </c>
      <c r="AW2925" s="5">
        <f t="shared" si="4441"/>
        <v>2</v>
      </c>
      <c r="AX2925" s="5">
        <f t="shared" si="4494"/>
        <v>34.460999999999991</v>
      </c>
      <c r="AZ2925" s="4">
        <f t="shared" si="4476"/>
        <v>1</v>
      </c>
      <c r="BA2925" s="5">
        <f t="shared" si="4482"/>
        <v>27.760000000000218</v>
      </c>
      <c r="BB2925" s="4">
        <f t="shared" si="4477"/>
        <v>1</v>
      </c>
      <c r="BD2925" s="5">
        <v>0</v>
      </c>
      <c r="BE2925" s="4">
        <v>0.10008900396472474</v>
      </c>
      <c r="BJ2925" s="5">
        <v>285.11999999999989</v>
      </c>
      <c r="BK2925" s="5">
        <v>-111.40999999999985</v>
      </c>
      <c r="BL2925" s="5">
        <v>111.40999999999985</v>
      </c>
      <c r="BM2925" s="5">
        <v>5</v>
      </c>
      <c r="BR2925">
        <v>16</v>
      </c>
      <c r="BS2925">
        <v>7</v>
      </c>
    </row>
    <row r="2926" spans="1:71">
      <c r="A2926" s="7">
        <v>40729</v>
      </c>
      <c r="B2926" s="6">
        <v>7433.13</v>
      </c>
      <c r="C2926" s="6">
        <v>7474.93</v>
      </c>
      <c r="D2926" s="6">
        <v>7424.73</v>
      </c>
      <c r="E2926" s="6">
        <v>7439.44</v>
      </c>
      <c r="F2926" s="6">
        <v>3997.48</v>
      </c>
      <c r="G2926" s="6">
        <v>3998.83</v>
      </c>
      <c r="H2926" s="6">
        <v>3973.68</v>
      </c>
      <c r="I2926" s="6">
        <v>3978.83</v>
      </c>
      <c r="J2926" s="9">
        <f t="shared" si="4425"/>
        <v>50.200000000000728</v>
      </c>
      <c r="K2926" s="9">
        <f t="shared" si="4452"/>
        <v>100.58416666666683</v>
      </c>
      <c r="L2926" s="9">
        <f t="shared" si="4429"/>
        <v>29.430000000000291</v>
      </c>
      <c r="M2926" s="9">
        <f t="shared" ref="M2926" si="4503">AVERAGE(L2915:L2926)</f>
        <v>59.589166666666721</v>
      </c>
      <c r="N2926" s="6" t="s">
        <v>37</v>
      </c>
      <c r="O2926" s="9">
        <f t="shared" si="4431"/>
        <v>3460.6099999999997</v>
      </c>
      <c r="P2926" s="4">
        <f t="shared" si="4470"/>
        <v>1</v>
      </c>
      <c r="Q2926" s="5">
        <f t="shared" si="4471"/>
        <v>90.699999999999363</v>
      </c>
      <c r="R2926" s="5">
        <f t="shared" si="4472"/>
        <v>3392.585</v>
      </c>
      <c r="S2926" s="4">
        <f t="shared" si="4473"/>
        <v>1</v>
      </c>
      <c r="T2926" s="4">
        <f t="shared" si="4474"/>
        <v>1</v>
      </c>
      <c r="U2926" s="5">
        <f t="shared" si="4466"/>
        <v>3415.2980000000002</v>
      </c>
      <c r="V2926" s="5">
        <f t="shared" si="4467"/>
        <v>45.311999999999443</v>
      </c>
      <c r="X2926" s="5">
        <f t="shared" si="4427"/>
        <v>6.3099999999994907</v>
      </c>
      <c r="Y2926" s="5">
        <f t="shared" si="4428"/>
        <v>-18.650000000000091</v>
      </c>
      <c r="AA2926" s="5">
        <f t="shared" si="4446"/>
        <v>0</v>
      </c>
      <c r="AB2926" s="5">
        <f t="shared" si="4447"/>
        <v>0</v>
      </c>
      <c r="AC2926" s="5">
        <f t="shared" si="4448"/>
        <v>0</v>
      </c>
      <c r="AF2926" s="5">
        <f t="shared" si="4434"/>
        <v>41.800000000000182</v>
      </c>
      <c r="AG2926" s="5">
        <f t="shared" si="4435"/>
        <v>31.970000000000255</v>
      </c>
      <c r="AH2926" s="5">
        <f t="shared" si="4436"/>
        <v>8.4000000000005457</v>
      </c>
      <c r="AI2926" s="5">
        <f t="shared" si="4437"/>
        <v>18.230000000000473</v>
      </c>
      <c r="AJ2926" s="5"/>
      <c r="AK2926" s="5">
        <f t="shared" si="4438"/>
        <v>8.4000000000005457</v>
      </c>
      <c r="AL2926" s="5">
        <f t="shared" si="4458"/>
        <v>42.289000000000122</v>
      </c>
      <c r="AM2926" s="5">
        <f t="shared" si="4439"/>
        <v>41.800000000000182</v>
      </c>
      <c r="AN2926" s="5">
        <f t="shared" si="4454"/>
        <v>66.106999999999971</v>
      </c>
      <c r="AO2926" s="5">
        <f t="shared" si="4455"/>
        <v>0</v>
      </c>
      <c r="AP2926" s="5">
        <f t="shared" si="4468"/>
        <v>3</v>
      </c>
      <c r="AQ2926" s="5">
        <f t="shared" si="4486"/>
        <v>3.7</v>
      </c>
      <c r="AR2926" s="5"/>
      <c r="AS2926" s="5">
        <f t="shared" si="4432"/>
        <v>31.970000000000255</v>
      </c>
      <c r="AT2926" s="5">
        <f t="shared" si="4454"/>
        <v>79.354000000000084</v>
      </c>
      <c r="AU2926" s="5">
        <f t="shared" si="4440"/>
        <v>18.230000000000473</v>
      </c>
      <c r="AV2926" s="5">
        <f t="shared" si="4443"/>
        <v>9.8299999999999272</v>
      </c>
      <c r="AW2926" s="5">
        <f t="shared" si="4441"/>
        <v>3</v>
      </c>
      <c r="AX2926" s="5">
        <f t="shared" si="4494"/>
        <v>34.460999999999991</v>
      </c>
      <c r="AZ2926" s="4">
        <f t="shared" si="4476"/>
        <v>1</v>
      </c>
      <c r="BA2926" s="5">
        <f t="shared" si="4482"/>
        <v>20.759999999999764</v>
      </c>
      <c r="BB2926" s="4">
        <f t="shared" si="4477"/>
        <v>1</v>
      </c>
      <c r="BD2926" s="5">
        <v>0</v>
      </c>
      <c r="BE2926" s="4">
        <v>9.9816985705098601E-2</v>
      </c>
      <c r="BJ2926" s="5">
        <v>84.820000000000618</v>
      </c>
      <c r="BK2926" s="5">
        <v>21.399999999999636</v>
      </c>
      <c r="BL2926" s="5">
        <v>4.930000000000291</v>
      </c>
      <c r="BM2926" s="5">
        <v>5</v>
      </c>
      <c r="BR2926">
        <v>6</v>
      </c>
      <c r="BS2926">
        <v>19</v>
      </c>
    </row>
    <row r="2927" spans="1:71">
      <c r="A2927" s="7">
        <v>40730</v>
      </c>
      <c r="B2927" s="6">
        <v>7443.93</v>
      </c>
      <c r="C2927" s="6">
        <v>7450.71</v>
      </c>
      <c r="D2927" s="6">
        <v>7396.74</v>
      </c>
      <c r="E2927" s="6">
        <v>7431.19</v>
      </c>
      <c r="F2927" s="6">
        <v>3981.38</v>
      </c>
      <c r="G2927" s="6">
        <v>3981.9</v>
      </c>
      <c r="H2927" s="6">
        <v>3941.65</v>
      </c>
      <c r="I2927" s="6">
        <v>3961.34</v>
      </c>
      <c r="J2927" s="9">
        <f t="shared" si="4425"/>
        <v>53.970000000000255</v>
      </c>
      <c r="K2927" s="9">
        <f t="shared" si="4452"/>
        <v>96.732500000000144</v>
      </c>
      <c r="L2927" s="9">
        <f t="shared" si="4429"/>
        <v>40.25</v>
      </c>
      <c r="M2927" s="9">
        <f t="shared" ref="M2927" si="4504">AVERAGE(L2916:L2927)</f>
        <v>57.239166666666733</v>
      </c>
      <c r="N2927" s="6" t="s">
        <v>37</v>
      </c>
      <c r="O2927" s="9">
        <f t="shared" si="4431"/>
        <v>3469.8499999999995</v>
      </c>
      <c r="P2927" s="4">
        <f t="shared" si="4470"/>
        <v>1</v>
      </c>
      <c r="Q2927" s="5">
        <f t="shared" si="4471"/>
        <v>75.819999999999709</v>
      </c>
      <c r="R2927" s="5">
        <f t="shared" si="4472"/>
        <v>3412.9849999999997</v>
      </c>
      <c r="S2927" s="4">
        <f t="shared" si="4473"/>
        <v>1</v>
      </c>
      <c r="T2927" s="4">
        <f t="shared" si="4474"/>
        <v>1</v>
      </c>
      <c r="U2927" s="5">
        <f t="shared" si="4466"/>
        <v>3435.2859999999991</v>
      </c>
      <c r="V2927" s="5">
        <f t="shared" si="4467"/>
        <v>34.564000000000306</v>
      </c>
      <c r="X2927" s="5">
        <f t="shared" si="4427"/>
        <v>-12.740000000000691</v>
      </c>
      <c r="Y2927" s="5">
        <f t="shared" si="4428"/>
        <v>-20.039999999999964</v>
      </c>
      <c r="AA2927" s="5">
        <f t="shared" si="4446"/>
        <v>0</v>
      </c>
      <c r="AB2927" s="5">
        <f t="shared" si="4447"/>
        <v>1</v>
      </c>
      <c r="AC2927" s="5">
        <f t="shared" si="4448"/>
        <v>1</v>
      </c>
      <c r="AF2927" s="5">
        <f t="shared" si="4434"/>
        <v>6.7799999999997453</v>
      </c>
      <c r="AG2927" s="5">
        <f t="shared" si="4435"/>
        <v>11.270000000000437</v>
      </c>
      <c r="AH2927" s="5">
        <f t="shared" si="4436"/>
        <v>47.190000000000509</v>
      </c>
      <c r="AI2927" s="5">
        <f t="shared" si="4437"/>
        <v>42.699999999999818</v>
      </c>
      <c r="AJ2927" s="5"/>
      <c r="AK2927" s="5">
        <f t="shared" si="4438"/>
        <v>6.7799999999997453</v>
      </c>
      <c r="AL2927" s="5">
        <f t="shared" si="4458"/>
        <v>42.289000000000122</v>
      </c>
      <c r="AM2927" s="5">
        <f t="shared" si="4439"/>
        <v>47.190000000000509</v>
      </c>
      <c r="AN2927" s="5">
        <f t="shared" si="4454"/>
        <v>68.40900000000002</v>
      </c>
      <c r="AO2927" s="5">
        <f t="shared" si="4455"/>
        <v>0</v>
      </c>
      <c r="AP2927" s="5">
        <f t="shared" si="4468"/>
        <v>3</v>
      </c>
      <c r="AQ2927" s="5">
        <f t="shared" si="4486"/>
        <v>3.6</v>
      </c>
      <c r="AR2927" s="5"/>
      <c r="AS2927" s="5">
        <f t="shared" si="4432"/>
        <v>42.699999999999818</v>
      </c>
      <c r="AT2927" s="5">
        <f t="shared" si="4454"/>
        <v>81.165000000000049</v>
      </c>
      <c r="AU2927" s="5">
        <f t="shared" si="4440"/>
        <v>11.270000000000437</v>
      </c>
      <c r="AV2927" s="5">
        <f t="shared" si="4443"/>
        <v>-4.4900000000006912</v>
      </c>
      <c r="AW2927" s="5">
        <f t="shared" si="4441"/>
        <v>4</v>
      </c>
      <c r="AX2927" s="5">
        <f t="shared" si="4494"/>
        <v>34.460999999999991</v>
      </c>
      <c r="AZ2927" s="4">
        <f t="shared" si="4476"/>
        <v>1</v>
      </c>
      <c r="BA2927" s="5">
        <f t="shared" si="4482"/>
        <v>9.2399999999997817</v>
      </c>
      <c r="BB2927" s="4">
        <f t="shared" si="4477"/>
        <v>1</v>
      </c>
      <c r="BD2927" s="5">
        <v>0</v>
      </c>
      <c r="BE2927" s="4">
        <v>9.9755547198191186E-2</v>
      </c>
      <c r="BJ2927" s="5">
        <v>185.76000000000022</v>
      </c>
      <c r="BK2927" s="5">
        <v>-34.440000000000509</v>
      </c>
      <c r="BL2927" s="5">
        <v>48.590000000000146</v>
      </c>
      <c r="BM2927" s="5">
        <v>5</v>
      </c>
      <c r="BR2927">
        <v>-39</v>
      </c>
      <c r="BS2927">
        <v>20</v>
      </c>
    </row>
    <row r="2928" spans="1:71">
      <c r="A2928" s="7">
        <v>40731</v>
      </c>
      <c r="B2928" s="6">
        <v>7467.82</v>
      </c>
      <c r="C2928" s="6">
        <v>7516.15</v>
      </c>
      <c r="D2928" s="6">
        <v>7442.98</v>
      </c>
      <c r="E2928" s="6">
        <v>7471.44</v>
      </c>
      <c r="F2928" s="6">
        <v>3981.79</v>
      </c>
      <c r="G2928" s="6">
        <v>4020.33</v>
      </c>
      <c r="H2928" s="6">
        <v>3960.24</v>
      </c>
      <c r="I2928" s="6">
        <v>3979.96</v>
      </c>
      <c r="J2928" s="9">
        <f t="shared" si="4425"/>
        <v>84.960000000000036</v>
      </c>
      <c r="K2928" s="9">
        <f t="shared" si="4452"/>
        <v>92.537500000000136</v>
      </c>
      <c r="L2928" s="9">
        <f t="shared" si="4429"/>
        <v>60.090000000000146</v>
      </c>
      <c r="M2928" s="9">
        <f t="shared" ref="M2928" si="4505">AVERAGE(L2917:L2928)</f>
        <v>55.598333333333393</v>
      </c>
      <c r="N2928" s="6" t="s">
        <v>37</v>
      </c>
      <c r="O2928" s="9">
        <f t="shared" si="4431"/>
        <v>3491.4799999999996</v>
      </c>
      <c r="P2928" s="4">
        <f t="shared" si="4470"/>
        <v>1</v>
      </c>
      <c r="Q2928" s="5">
        <f t="shared" si="4471"/>
        <v>79.389999999999873</v>
      </c>
      <c r="R2928" s="5">
        <f t="shared" si="4472"/>
        <v>3431.9374999999995</v>
      </c>
      <c r="S2928" s="4">
        <f t="shared" si="4473"/>
        <v>1</v>
      </c>
      <c r="T2928" s="4">
        <f t="shared" si="4474"/>
        <v>1</v>
      </c>
      <c r="U2928" s="5">
        <f t="shared" si="4466"/>
        <v>3454.7759999999994</v>
      </c>
      <c r="V2928" s="5">
        <f t="shared" si="4467"/>
        <v>36.704000000000178</v>
      </c>
      <c r="X2928" s="5">
        <f t="shared" si="4427"/>
        <v>3.6199999999998909</v>
      </c>
      <c r="Y2928" s="5">
        <f t="shared" si="4428"/>
        <v>-1.8299999999999272</v>
      </c>
      <c r="AA2928" s="5">
        <f t="shared" si="4446"/>
        <v>0</v>
      </c>
      <c r="AB2928" s="5">
        <f t="shared" si="4447"/>
        <v>0</v>
      </c>
      <c r="AC2928" s="5">
        <f t="shared" si="4448"/>
        <v>0</v>
      </c>
      <c r="AF2928" s="5">
        <f t="shared" si="4434"/>
        <v>48.329999999999927</v>
      </c>
      <c r="AG2928" s="5">
        <f t="shared" si="4435"/>
        <v>84.960000000000036</v>
      </c>
      <c r="AH2928" s="5">
        <f t="shared" si="4436"/>
        <v>24.840000000000146</v>
      </c>
      <c r="AI2928" s="5">
        <f t="shared" si="4437"/>
        <v>-11.789999999999964</v>
      </c>
      <c r="AJ2928" s="5"/>
      <c r="AK2928" s="5">
        <f t="shared" si="4438"/>
        <v>24.840000000000146</v>
      </c>
      <c r="AL2928" s="5">
        <f t="shared" si="4458"/>
        <v>42.289000000000122</v>
      </c>
      <c r="AM2928" s="5">
        <f t="shared" si="4439"/>
        <v>48.329999999999927</v>
      </c>
      <c r="AN2928" s="5">
        <f t="shared" si="4454"/>
        <v>62.574000000000069</v>
      </c>
      <c r="AO2928" s="5">
        <f t="shared" si="4455"/>
        <v>0</v>
      </c>
      <c r="AP2928" s="5">
        <f t="shared" si="4468"/>
        <v>2</v>
      </c>
      <c r="AQ2928" s="5">
        <f t="shared" si="4486"/>
        <v>3.4</v>
      </c>
      <c r="AR2928" s="5"/>
      <c r="AS2928" s="5">
        <f t="shared" si="4432"/>
        <v>84.960000000000036</v>
      </c>
      <c r="AT2928" s="5">
        <f t="shared" si="4454"/>
        <v>73.694000000000145</v>
      </c>
      <c r="AU2928" s="5">
        <f t="shared" si="4440"/>
        <v>-11.789999999999964</v>
      </c>
      <c r="AV2928" s="5">
        <f t="shared" si="4443"/>
        <v>-36.630000000000109</v>
      </c>
      <c r="AW2928" s="5">
        <f t="shared" si="4441"/>
        <v>5</v>
      </c>
      <c r="AX2928" s="5">
        <f t="shared" si="4494"/>
        <v>34.460999999999991</v>
      </c>
      <c r="AZ2928" s="4">
        <f t="shared" si="4476"/>
        <v>1</v>
      </c>
      <c r="BA2928" s="5">
        <f t="shared" si="4482"/>
        <v>21.630000000000109</v>
      </c>
      <c r="BB2928" s="4">
        <f t="shared" si="4477"/>
        <v>1</v>
      </c>
      <c r="BD2928" s="5">
        <v>0</v>
      </c>
      <c r="BE2928" s="4">
        <v>9.9606950765413427E-2</v>
      </c>
      <c r="BJ2928" s="5">
        <v>110.22000000000025</v>
      </c>
      <c r="BK2928" s="5">
        <v>-64</v>
      </c>
      <c r="BL2928" s="5">
        <v>97.080000000000837</v>
      </c>
      <c r="BM2928" s="5">
        <v>5</v>
      </c>
      <c r="BR2928">
        <v>4</v>
      </c>
      <c r="BS2928">
        <v>-33</v>
      </c>
    </row>
    <row r="2929" spans="1:71">
      <c r="A2929" s="7">
        <v>40732</v>
      </c>
      <c r="B2929" s="6">
        <v>7502.83</v>
      </c>
      <c r="C2929" s="6">
        <v>7523.53</v>
      </c>
      <c r="D2929" s="6">
        <v>7389.8</v>
      </c>
      <c r="E2929" s="6">
        <v>7402.73</v>
      </c>
      <c r="F2929" s="6">
        <v>3995.43</v>
      </c>
      <c r="G2929" s="6">
        <v>3999.45</v>
      </c>
      <c r="H2929" s="6">
        <v>3912.77</v>
      </c>
      <c r="I2929" s="6">
        <v>3913.55</v>
      </c>
      <c r="J2929" s="9">
        <f t="shared" si="4425"/>
        <v>133.72999999999956</v>
      </c>
      <c r="K2929" s="9">
        <f t="shared" si="4452"/>
        <v>99.704166666666723</v>
      </c>
      <c r="L2929" s="9">
        <f t="shared" si="4429"/>
        <v>86.679999999999836</v>
      </c>
      <c r="M2929" s="9">
        <f t="shared" ref="M2929" si="4506">AVERAGE(L2918:L2929)</f>
        <v>60.210000000000036</v>
      </c>
      <c r="N2929" s="6" t="s">
        <v>37</v>
      </c>
      <c r="O2929" s="9">
        <f t="shared" si="4431"/>
        <v>3489.1799999999994</v>
      </c>
      <c r="P2929" s="4">
        <f t="shared" si="4470"/>
        <v>0.95545225644005038</v>
      </c>
      <c r="Q2929" s="5">
        <f t="shared" si="4471"/>
        <v>51.629999999999654</v>
      </c>
      <c r="R2929" s="5">
        <f t="shared" si="4472"/>
        <v>3452.7574999999997</v>
      </c>
      <c r="S2929" s="4">
        <f t="shared" si="4473"/>
        <v>0.97639815289892062</v>
      </c>
      <c r="T2929" s="4">
        <f t="shared" si="4474"/>
        <v>0.98670058979992947</v>
      </c>
      <c r="U2929" s="5">
        <f t="shared" si="4466"/>
        <v>3470.1939999999995</v>
      </c>
      <c r="V2929" s="5">
        <f t="shared" si="4467"/>
        <v>18.985999999999876</v>
      </c>
      <c r="X2929" s="5">
        <f t="shared" si="4427"/>
        <v>-100.10000000000036</v>
      </c>
      <c r="Y2929" s="5">
        <f t="shared" si="4428"/>
        <v>-81.879999999999654</v>
      </c>
      <c r="AA2929" s="5">
        <f t="shared" si="4446"/>
        <v>0</v>
      </c>
      <c r="AB2929" s="5">
        <f t="shared" si="4447"/>
        <v>1</v>
      </c>
      <c r="AC2929" s="5">
        <f t="shared" si="4448"/>
        <v>1</v>
      </c>
      <c r="AF2929" s="5">
        <f t="shared" si="4434"/>
        <v>20.699999999999818</v>
      </c>
      <c r="AG2929" s="5">
        <f t="shared" si="4435"/>
        <v>52.090000000000146</v>
      </c>
      <c r="AH2929" s="5">
        <f t="shared" si="4436"/>
        <v>113.02999999999975</v>
      </c>
      <c r="AI2929" s="5">
        <f t="shared" si="4437"/>
        <v>81.639999999999418</v>
      </c>
      <c r="AJ2929" s="5"/>
      <c r="AK2929" s="5">
        <f t="shared" si="4438"/>
        <v>20.699999999999818</v>
      </c>
      <c r="AL2929" s="5">
        <f t="shared" si="4458"/>
        <v>27.268000000000477</v>
      </c>
      <c r="AM2929" s="5">
        <f t="shared" si="4439"/>
        <v>113.02999999999975</v>
      </c>
      <c r="AN2929" s="5">
        <f t="shared" si="4454"/>
        <v>60.626000000000111</v>
      </c>
      <c r="AO2929" s="5">
        <f t="shared" si="4455"/>
        <v>1</v>
      </c>
      <c r="AP2929" s="5">
        <f t="shared" si="4468"/>
        <v>2</v>
      </c>
      <c r="AQ2929" s="5">
        <f t="shared" si="4486"/>
        <v>3.2</v>
      </c>
      <c r="AR2929" s="5"/>
      <c r="AS2929" s="5">
        <f t="shared" si="4432"/>
        <v>81.639999999999418</v>
      </c>
      <c r="AT2929" s="5">
        <f t="shared" si="4454"/>
        <v>69.47000000000007</v>
      </c>
      <c r="AU2929" s="5">
        <f t="shared" si="4440"/>
        <v>52.090000000000146</v>
      </c>
      <c r="AV2929" s="5">
        <f t="shared" si="4443"/>
        <v>-31.390000000000327</v>
      </c>
      <c r="AW2929" s="5">
        <f t="shared" si="4441"/>
        <v>6</v>
      </c>
      <c r="AX2929" s="5">
        <f t="shared" si="4494"/>
        <v>50.406999999999428</v>
      </c>
      <c r="AZ2929" s="4">
        <f t="shared" si="4476"/>
        <v>0.98670058979992947</v>
      </c>
      <c r="BA2929" s="5">
        <f t="shared" si="4482"/>
        <v>-2.3000000000001819</v>
      </c>
      <c r="BB2929" s="4">
        <f t="shared" si="4477"/>
        <v>1</v>
      </c>
      <c r="BD2929" s="5">
        <v>0</v>
      </c>
      <c r="BE2929" s="4">
        <v>9.9242571373081512E-2</v>
      </c>
      <c r="BJ2929" s="5">
        <v>82.480000000001382</v>
      </c>
      <c r="BK2929" s="5">
        <v>39.059999999999491</v>
      </c>
      <c r="BL2929" s="5">
        <v>15.340000000000146</v>
      </c>
      <c r="BM2929" s="5">
        <v>5</v>
      </c>
      <c r="BR2929">
        <v>-40</v>
      </c>
      <c r="BS2929">
        <v>82</v>
      </c>
    </row>
    <row r="2930" spans="1:71">
      <c r="A2930" s="7">
        <v>40735</v>
      </c>
      <c r="B2930" s="6">
        <v>7352.73</v>
      </c>
      <c r="C2930" s="6">
        <v>7358.5</v>
      </c>
      <c r="D2930" s="6">
        <v>7188.96</v>
      </c>
      <c r="E2930" s="6">
        <v>7230.25</v>
      </c>
      <c r="F2930" s="6">
        <v>3878.6</v>
      </c>
      <c r="G2930" s="6">
        <v>3890.07</v>
      </c>
      <c r="H2930" s="6">
        <v>3789.85</v>
      </c>
      <c r="I2930" s="6">
        <v>3807.51</v>
      </c>
      <c r="J2930" s="9">
        <f t="shared" si="4425"/>
        <v>213.76999999999953</v>
      </c>
      <c r="K2930" s="9">
        <f t="shared" si="4452"/>
        <v>104.21250000000009</v>
      </c>
      <c r="L2930" s="9">
        <f t="shared" si="4429"/>
        <v>123.70000000000027</v>
      </c>
      <c r="M2930" s="9">
        <f t="shared" ref="M2930" si="4507">AVERAGE(L2919:L2930)</f>
        <v>62.426666666666733</v>
      </c>
      <c r="N2930" s="6" t="s">
        <v>37</v>
      </c>
      <c r="O2930" s="9">
        <f t="shared" si="4431"/>
        <v>3422.74</v>
      </c>
      <c r="P2930" s="4">
        <f t="shared" si="4470"/>
        <v>0</v>
      </c>
      <c r="Q2930" s="5">
        <f t="shared" si="4471"/>
        <v>68.739999999999782</v>
      </c>
      <c r="R2930" s="5">
        <f t="shared" si="4472"/>
        <v>3439.9249999999997</v>
      </c>
      <c r="S2930" s="4">
        <f t="shared" si="4473"/>
        <v>0.1341478775664455</v>
      </c>
      <c r="T2930" s="4">
        <f t="shared" si="4474"/>
        <v>0.43456444846590275</v>
      </c>
      <c r="U2930" s="5">
        <f t="shared" si="4466"/>
        <v>3466.7719999999999</v>
      </c>
      <c r="V2930" s="5">
        <f t="shared" si="4467"/>
        <v>-44.032000000000153</v>
      </c>
      <c r="X2930" s="5">
        <f t="shared" si="4427"/>
        <v>-122.47999999999956</v>
      </c>
      <c r="Y2930" s="5">
        <f t="shared" si="4428"/>
        <v>-71.089999999999691</v>
      </c>
      <c r="AA2930" s="5">
        <f t="shared" si="4446"/>
        <v>0</v>
      </c>
      <c r="AB2930" s="5">
        <f t="shared" si="4447"/>
        <v>1</v>
      </c>
      <c r="AC2930" s="5">
        <f t="shared" si="4448"/>
        <v>1</v>
      </c>
      <c r="AF2930" s="5">
        <f t="shared" si="4434"/>
        <v>5.7700000000004366</v>
      </c>
      <c r="AG2930" s="5">
        <f t="shared" si="4435"/>
        <v>-44.229999999999563</v>
      </c>
      <c r="AH2930" s="5">
        <f t="shared" si="4436"/>
        <v>163.76999999999953</v>
      </c>
      <c r="AI2930" s="5">
        <f t="shared" si="4437"/>
        <v>213.76999999999953</v>
      </c>
      <c r="AJ2930" s="5"/>
      <c r="AK2930" s="5">
        <f t="shared" si="4438"/>
        <v>5.7700000000004366</v>
      </c>
      <c r="AL2930" s="5">
        <f t="shared" si="4458"/>
        <v>27.268000000000477</v>
      </c>
      <c r="AM2930" s="5">
        <f t="shared" si="4439"/>
        <v>163.76999999999953</v>
      </c>
      <c r="AN2930" s="5">
        <f t="shared" si="4454"/>
        <v>72.674000000000063</v>
      </c>
      <c r="AO2930" s="5">
        <f t="shared" si="4455"/>
        <v>1</v>
      </c>
      <c r="AP2930" s="5">
        <f t="shared" si="4468"/>
        <v>3</v>
      </c>
      <c r="AQ2930" s="5">
        <f t="shared" si="4486"/>
        <v>3.1</v>
      </c>
      <c r="AR2930" s="5"/>
      <c r="AS2930" s="5">
        <f t="shared" si="4432"/>
        <v>213.76999999999953</v>
      </c>
      <c r="AT2930" s="5">
        <f t="shared" si="4454"/>
        <v>86.619999999999976</v>
      </c>
      <c r="AU2930" s="5">
        <f t="shared" si="4440"/>
        <v>-44.229999999999563</v>
      </c>
      <c r="AV2930" s="5">
        <f t="shared" si="4443"/>
        <v>50</v>
      </c>
      <c r="AW2930" s="5">
        <f t="shared" si="4441"/>
        <v>2</v>
      </c>
      <c r="AX2930" s="5">
        <f t="shared" si="4494"/>
        <v>50.406999999999428</v>
      </c>
      <c r="AZ2930" s="4">
        <f t="shared" si="4476"/>
        <v>0.43456444846590275</v>
      </c>
      <c r="BA2930" s="5">
        <f t="shared" si="4482"/>
        <v>-66.4399999999996</v>
      </c>
      <c r="BB2930" s="4">
        <f t="shared" si="4477"/>
        <v>0.98670058979992947</v>
      </c>
      <c r="BD2930" s="5">
        <v>0</v>
      </c>
      <c r="BE2930" s="4">
        <v>9.9105482242494228E-2</v>
      </c>
      <c r="BJ2930" s="5">
        <v>113.97000000000116</v>
      </c>
      <c r="BK2930" s="5">
        <v>-22.230000000001382</v>
      </c>
      <c r="BL2930" s="5">
        <v>29.590000000000146</v>
      </c>
      <c r="BM2930" s="5">
        <v>5</v>
      </c>
      <c r="BR2930">
        <v>-42</v>
      </c>
      <c r="BS2930">
        <v>71</v>
      </c>
    </row>
    <row r="2931" spans="1:71">
      <c r="A2931" s="7">
        <v>40736</v>
      </c>
      <c r="B2931" s="6">
        <v>7112.19</v>
      </c>
      <c r="C2931" s="6">
        <v>7190.47</v>
      </c>
      <c r="D2931" s="6">
        <v>6996.26</v>
      </c>
      <c r="E2931" s="6">
        <v>7174.14</v>
      </c>
      <c r="F2931" s="6">
        <v>3742.2</v>
      </c>
      <c r="G2931" s="6">
        <v>3786.54</v>
      </c>
      <c r="H2931" s="6">
        <v>3717.58</v>
      </c>
      <c r="I2931" s="6">
        <v>3774.12</v>
      </c>
      <c r="J2931" s="9">
        <f t="shared" si="4425"/>
        <v>233.98999999999978</v>
      </c>
      <c r="K2931" s="9">
        <f t="shared" si="4452"/>
        <v>109.20333333333345</v>
      </c>
      <c r="L2931" s="9">
        <f t="shared" si="4429"/>
        <v>89.930000000000291</v>
      </c>
      <c r="M2931" s="9">
        <f t="shared" ref="M2931" si="4508">AVERAGE(L2920:L2931)</f>
        <v>62.272500000000072</v>
      </c>
      <c r="N2931" s="6" t="s">
        <v>36</v>
      </c>
      <c r="O2931" s="9">
        <f t="shared" si="4431"/>
        <v>3400.0200000000004</v>
      </c>
      <c r="P2931" s="4">
        <f t="shared" si="4470"/>
        <v>0</v>
      </c>
      <c r="Q2931" s="5">
        <f t="shared" si="4471"/>
        <v>91.459999999999127</v>
      </c>
      <c r="R2931" s="5">
        <f t="shared" si="4472"/>
        <v>3422.8850000000002</v>
      </c>
      <c r="S2931" s="4">
        <f t="shared" si="4473"/>
        <v>0</v>
      </c>
      <c r="T2931" s="4">
        <f t="shared" si="4474"/>
        <v>6.1467419189335071E-2</v>
      </c>
      <c r="U2931" s="5">
        <f t="shared" si="4466"/>
        <v>3454.6539999999995</v>
      </c>
      <c r="V2931" s="5">
        <f t="shared" si="4467"/>
        <v>-54.633999999999105</v>
      </c>
      <c r="X2931" s="5">
        <f t="shared" si="4427"/>
        <v>61.950000000000728</v>
      </c>
      <c r="Y2931" s="5">
        <f t="shared" si="4428"/>
        <v>31.920000000000073</v>
      </c>
      <c r="AA2931" s="5">
        <f t="shared" si="4446"/>
        <v>1</v>
      </c>
      <c r="AB2931" s="5">
        <f t="shared" si="4447"/>
        <v>0</v>
      </c>
      <c r="AC2931" s="5">
        <f t="shared" si="4448"/>
        <v>1</v>
      </c>
      <c r="AF2931" s="5">
        <f t="shared" si="4434"/>
        <v>78.280000000000655</v>
      </c>
      <c r="AG2931" s="5">
        <f t="shared" si="4435"/>
        <v>-39.779999999999745</v>
      </c>
      <c r="AH2931" s="5">
        <f t="shared" si="4436"/>
        <v>115.92999999999938</v>
      </c>
      <c r="AI2931" s="5">
        <f t="shared" si="4437"/>
        <v>233.98999999999978</v>
      </c>
      <c r="AJ2931" s="5"/>
      <c r="AK2931" s="5">
        <f t="shared" si="4438"/>
        <v>78.280000000000655</v>
      </c>
      <c r="AL2931" s="5">
        <f t="shared" si="4458"/>
        <v>30.23800000000054</v>
      </c>
      <c r="AM2931" s="5">
        <f t="shared" si="4439"/>
        <v>115.92999999999938</v>
      </c>
      <c r="AN2931" s="5">
        <f t="shared" si="4454"/>
        <v>77.935999999999964</v>
      </c>
      <c r="AO2931" s="5">
        <f t="shared" si="4455"/>
        <v>1</v>
      </c>
      <c r="AP2931" s="5">
        <f t="shared" si="4468"/>
        <v>4</v>
      </c>
      <c r="AQ2931" s="5">
        <f t="shared" si="4486"/>
        <v>3.1</v>
      </c>
      <c r="AR2931" s="5"/>
      <c r="AS2931" s="5">
        <f t="shared" si="4432"/>
        <v>233.98999999999978</v>
      </c>
      <c r="AT2931" s="5">
        <f t="shared" si="4454"/>
        <v>102.10099999999993</v>
      </c>
      <c r="AU2931" s="5">
        <f t="shared" si="4440"/>
        <v>-39.779999999999745</v>
      </c>
      <c r="AV2931" s="5">
        <f t="shared" si="4443"/>
        <v>118.0600000000004</v>
      </c>
      <c r="AW2931" s="5">
        <f t="shared" si="4441"/>
        <v>3</v>
      </c>
      <c r="AX2931" s="5">
        <f t="shared" si="4494"/>
        <v>50.406999999999428</v>
      </c>
      <c r="AZ2931" s="4">
        <f t="shared" si="4476"/>
        <v>6.1467419189335071E-2</v>
      </c>
      <c r="BA2931" s="5">
        <f t="shared" si="4482"/>
        <v>0</v>
      </c>
      <c r="BB2931" s="4">
        <f t="shared" si="4477"/>
        <v>0.43456444846590275</v>
      </c>
      <c r="BD2931" s="5">
        <v>0</v>
      </c>
      <c r="BE2931" s="4">
        <v>9.814502529510491E-2</v>
      </c>
      <c r="BJ2931" s="5">
        <v>135.32999999999993</v>
      </c>
      <c r="BK2931" s="5">
        <v>-40.920000000000073</v>
      </c>
      <c r="BL2931" s="5">
        <v>44.409999999999854</v>
      </c>
      <c r="BM2931" s="5">
        <v>5</v>
      </c>
      <c r="BR2931">
        <v>-44</v>
      </c>
      <c r="BS2931">
        <v>32</v>
      </c>
    </row>
    <row r="2932" spans="1:71">
      <c r="A2932" s="7">
        <v>40737</v>
      </c>
      <c r="B2932" s="6">
        <v>7171.47</v>
      </c>
      <c r="C2932" s="6">
        <v>7280.16</v>
      </c>
      <c r="D2932" s="6">
        <v>7163.09</v>
      </c>
      <c r="E2932" s="6">
        <v>7267.87</v>
      </c>
      <c r="F2932" s="6">
        <v>3755.51</v>
      </c>
      <c r="G2932" s="6">
        <v>3800.87</v>
      </c>
      <c r="H2932" s="6">
        <v>3748.48</v>
      </c>
      <c r="I2932" s="6">
        <v>3793.27</v>
      </c>
      <c r="J2932" s="9">
        <f t="shared" si="4425"/>
        <v>117.06999999999971</v>
      </c>
      <c r="K2932" s="9">
        <f t="shared" si="4452"/>
        <v>113.5150000000001</v>
      </c>
      <c r="L2932" s="9">
        <f t="shared" si="4429"/>
        <v>52.389999999999873</v>
      </c>
      <c r="M2932" s="9">
        <f t="shared" ref="M2932" si="4509">AVERAGE(L2921:L2932)</f>
        <v>63.831666666666742</v>
      </c>
      <c r="N2932" s="6" t="s">
        <v>36</v>
      </c>
      <c r="O2932" s="9">
        <f t="shared" si="4431"/>
        <v>3474.6</v>
      </c>
      <c r="P2932" s="4">
        <f t="shared" si="4470"/>
        <v>0.81543844303520863</v>
      </c>
      <c r="Q2932" s="5">
        <f t="shared" si="4471"/>
        <v>91.459999999999127</v>
      </c>
      <c r="R2932" s="5">
        <f t="shared" si="4472"/>
        <v>3422.8850000000002</v>
      </c>
      <c r="S2932" s="4">
        <f t="shared" si="4473"/>
        <v>0.81543844303520863</v>
      </c>
      <c r="T2932" s="4">
        <f t="shared" si="4474"/>
        <v>0.81543844303520863</v>
      </c>
      <c r="U2932" s="5">
        <f t="shared" si="4466"/>
        <v>3455.6039999999994</v>
      </c>
      <c r="V2932" s="5">
        <f t="shared" si="4467"/>
        <v>18.996000000000549</v>
      </c>
      <c r="X2932" s="5">
        <f t="shared" si="4427"/>
        <v>96.399999999999636</v>
      </c>
      <c r="Y2932" s="5">
        <f t="shared" si="4428"/>
        <v>37.759999999999764</v>
      </c>
      <c r="AA2932" s="5">
        <f t="shared" si="4446"/>
        <v>1</v>
      </c>
      <c r="AB2932" s="5">
        <f t="shared" si="4447"/>
        <v>0</v>
      </c>
      <c r="AC2932" s="5">
        <f t="shared" si="4448"/>
        <v>1</v>
      </c>
      <c r="AF2932" s="5">
        <f t="shared" si="4434"/>
        <v>108.6899999999996</v>
      </c>
      <c r="AG2932" s="5">
        <f t="shared" si="4435"/>
        <v>106.01999999999953</v>
      </c>
      <c r="AH2932" s="5">
        <f t="shared" si="4436"/>
        <v>8.3800000000001091</v>
      </c>
      <c r="AI2932" s="5">
        <f t="shared" si="4437"/>
        <v>11.050000000000182</v>
      </c>
      <c r="AJ2932" s="5"/>
      <c r="AK2932" s="5">
        <f t="shared" si="4438"/>
        <v>8.3800000000001091</v>
      </c>
      <c r="AL2932" s="5">
        <f t="shared" si="4458"/>
        <v>30.23800000000054</v>
      </c>
      <c r="AM2932" s="5">
        <f t="shared" si="4439"/>
        <v>108.6899999999996</v>
      </c>
      <c r="AN2932" s="5">
        <f t="shared" si="4454"/>
        <v>79.869999999999891</v>
      </c>
      <c r="AO2932" s="5">
        <f t="shared" si="4455"/>
        <v>1</v>
      </c>
      <c r="AP2932" s="5">
        <f t="shared" si="4468"/>
        <v>4</v>
      </c>
      <c r="AQ2932" s="5">
        <f t="shared" si="4486"/>
        <v>3.1</v>
      </c>
      <c r="AR2932" s="5"/>
      <c r="AS2932" s="5">
        <f t="shared" si="4432"/>
        <v>106.01999999999953</v>
      </c>
      <c r="AT2932" s="5">
        <f t="shared" si="4454"/>
        <v>97.715999999999894</v>
      </c>
      <c r="AU2932" s="5">
        <f t="shared" si="4440"/>
        <v>11.050000000000182</v>
      </c>
      <c r="AV2932" s="5">
        <f t="shared" si="4443"/>
        <v>2.6700000000000728</v>
      </c>
      <c r="AW2932" s="5">
        <f t="shared" si="4441"/>
        <v>4</v>
      </c>
      <c r="AX2932" s="5">
        <f t="shared" si="4494"/>
        <v>50.406999999999428</v>
      </c>
      <c r="AZ2932" s="4">
        <f t="shared" si="4476"/>
        <v>0.81543844303520863</v>
      </c>
      <c r="BA2932" s="5">
        <f t="shared" si="4482"/>
        <v>0</v>
      </c>
      <c r="BB2932" s="4">
        <f t="shared" si="4477"/>
        <v>6.1467419189335071E-2</v>
      </c>
      <c r="BD2932" s="5">
        <v>0</v>
      </c>
      <c r="BE2932" s="4">
        <v>9.8077296562442684E-2</v>
      </c>
      <c r="BJ2932" s="5">
        <v>80.960000000000946</v>
      </c>
      <c r="BK2932" s="5">
        <v>8.0200000000004366</v>
      </c>
      <c r="BL2932" s="5">
        <v>4.0799999999999272</v>
      </c>
      <c r="BM2932" s="5">
        <v>5</v>
      </c>
      <c r="BR2932">
        <v>-45</v>
      </c>
      <c r="BS2932">
        <v>38</v>
      </c>
    </row>
    <row r="2933" spans="1:71">
      <c r="A2933" s="7">
        <v>40738</v>
      </c>
      <c r="B2933" s="6">
        <v>7204.94</v>
      </c>
      <c r="C2933" s="6">
        <v>7267.28</v>
      </c>
      <c r="D2933" s="6">
        <v>7197.49</v>
      </c>
      <c r="E2933" s="6">
        <v>7214.74</v>
      </c>
      <c r="F2933" s="6">
        <v>3754.57</v>
      </c>
      <c r="G2933" s="6">
        <v>3782.05</v>
      </c>
      <c r="H2933" s="6">
        <v>3743.89</v>
      </c>
      <c r="I2933" s="6">
        <v>3751.23</v>
      </c>
      <c r="J2933" s="9">
        <f t="shared" si="4425"/>
        <v>70.380000000000109</v>
      </c>
      <c r="K2933" s="9">
        <f t="shared" si="4452"/>
        <v>110.05583333333341</v>
      </c>
      <c r="L2933" s="9">
        <f t="shared" si="4429"/>
        <v>49.380000000000109</v>
      </c>
      <c r="M2933" s="9">
        <f t="shared" ref="M2933" si="4510">AVERAGE(L2922:L2933)</f>
        <v>62.000833333333425</v>
      </c>
      <c r="N2933" s="6" t="s">
        <v>37</v>
      </c>
      <c r="O2933" s="9">
        <f t="shared" si="4431"/>
        <v>3463.5099999999998</v>
      </c>
      <c r="P2933" s="4">
        <f t="shared" si="4470"/>
        <v>0.71209062359802688</v>
      </c>
      <c r="Q2933" s="5">
        <f t="shared" si="4471"/>
        <v>89.159999999998945</v>
      </c>
      <c r="R2933" s="5">
        <f t="shared" si="4472"/>
        <v>3422.3100000000004</v>
      </c>
      <c r="S2933" s="4">
        <f t="shared" si="4473"/>
        <v>0.69418324950798094</v>
      </c>
      <c r="T2933" s="4">
        <f t="shared" si="4474"/>
        <v>0.69418324950798094</v>
      </c>
      <c r="U2933" s="5">
        <f t="shared" si="4466"/>
        <v>3450.0099999999998</v>
      </c>
      <c r="V2933" s="5">
        <f t="shared" si="4467"/>
        <v>13.5</v>
      </c>
      <c r="X2933" s="5">
        <f t="shared" si="4427"/>
        <v>9.8000000000001819</v>
      </c>
      <c r="Y2933" s="5">
        <f t="shared" si="4428"/>
        <v>-3.3400000000001455</v>
      </c>
      <c r="AA2933" s="5">
        <f t="shared" si="4446"/>
        <v>0</v>
      </c>
      <c r="AB2933" s="5">
        <f t="shared" si="4447"/>
        <v>0</v>
      </c>
      <c r="AC2933" s="5">
        <f t="shared" si="4448"/>
        <v>0</v>
      </c>
      <c r="AF2933" s="5">
        <f t="shared" si="4434"/>
        <v>62.340000000000146</v>
      </c>
      <c r="AG2933" s="5">
        <f t="shared" si="4435"/>
        <v>-0.59000000000014552</v>
      </c>
      <c r="AH2933" s="5">
        <f t="shared" si="4436"/>
        <v>7.4499999999998181</v>
      </c>
      <c r="AI2933" s="5">
        <f t="shared" si="4437"/>
        <v>70.380000000000109</v>
      </c>
      <c r="AJ2933" s="5"/>
      <c r="AK2933" s="5">
        <f t="shared" si="4438"/>
        <v>7.4499999999998181</v>
      </c>
      <c r="AL2933" s="5">
        <f t="shared" si="4458"/>
        <v>30.184000000000179</v>
      </c>
      <c r="AM2933" s="5">
        <f t="shared" si="4439"/>
        <v>62.340000000000146</v>
      </c>
      <c r="AN2933" s="5">
        <f t="shared" si="4454"/>
        <v>79.302999999999884</v>
      </c>
      <c r="AO2933" s="5">
        <f t="shared" si="4455"/>
        <v>0</v>
      </c>
      <c r="AP2933" s="5">
        <f t="shared" si="4468"/>
        <v>4</v>
      </c>
      <c r="AQ2933" s="5">
        <f t="shared" si="4486"/>
        <v>3.1</v>
      </c>
      <c r="AR2933" s="5"/>
      <c r="AS2933" s="5">
        <f t="shared" si="4432"/>
        <v>70.380000000000109</v>
      </c>
      <c r="AT2933" s="5">
        <f t="shared" si="4454"/>
        <v>96.332999999999899</v>
      </c>
      <c r="AU2933" s="5">
        <f t="shared" si="4440"/>
        <v>-0.59000000000014552</v>
      </c>
      <c r="AV2933" s="5">
        <f t="shared" si="4443"/>
        <v>62.930000000000291</v>
      </c>
      <c r="AW2933" s="5">
        <f t="shared" si="4441"/>
        <v>5</v>
      </c>
      <c r="AX2933" s="5">
        <f t="shared" si="4494"/>
        <v>50.406999999999428</v>
      </c>
      <c r="AZ2933" s="4">
        <f t="shared" si="4476"/>
        <v>0.69418324950798094</v>
      </c>
      <c r="BA2933" s="5">
        <f t="shared" si="4482"/>
        <v>0</v>
      </c>
      <c r="BB2933" s="4">
        <f t="shared" si="4477"/>
        <v>0.81543844303520863</v>
      </c>
      <c r="BD2933" s="5">
        <v>0</v>
      </c>
      <c r="BE2933" s="4">
        <v>9.7855227882053239E-2</v>
      </c>
      <c r="BJ2933" s="5">
        <v>130.14000000000124</v>
      </c>
      <c r="BK2933" s="5">
        <v>-16.090000000000146</v>
      </c>
      <c r="BL2933" s="5">
        <v>19.180000000000291</v>
      </c>
      <c r="BM2933" s="5">
        <v>5</v>
      </c>
      <c r="BR2933">
        <v>10</v>
      </c>
      <c r="BS2933">
        <v>3</v>
      </c>
    </row>
    <row r="2934" spans="1:71">
      <c r="A2934" s="7">
        <v>40739</v>
      </c>
      <c r="B2934" s="6">
        <v>7188.7</v>
      </c>
      <c r="C2934" s="6">
        <v>7254.1</v>
      </c>
      <c r="D2934" s="6">
        <v>7139.68</v>
      </c>
      <c r="E2934" s="6">
        <v>7220.12</v>
      </c>
      <c r="F2934" s="6">
        <v>3730.5</v>
      </c>
      <c r="G2934" s="6">
        <v>3748.05</v>
      </c>
      <c r="H2934" s="6">
        <v>3706.82</v>
      </c>
      <c r="I2934" s="6">
        <v>3726.59</v>
      </c>
      <c r="J2934" s="9">
        <f t="shared" si="4425"/>
        <v>114.42000000000007</v>
      </c>
      <c r="K2934" s="9">
        <f t="shared" si="4452"/>
        <v>107.10166666666676</v>
      </c>
      <c r="L2934" s="9">
        <f t="shared" si="4429"/>
        <v>44.409999999999854</v>
      </c>
      <c r="M2934" s="9">
        <f t="shared" ref="M2934" si="4511">AVERAGE(L2923:L2934)</f>
        <v>58.697500000000069</v>
      </c>
      <c r="N2934" s="6" t="s">
        <v>36</v>
      </c>
      <c r="O2934" s="9">
        <f t="shared" si="4431"/>
        <v>3493.5299999999997</v>
      </c>
      <c r="P2934" s="4">
        <f t="shared" si="4470"/>
        <v>1</v>
      </c>
      <c r="Q2934" s="5">
        <f t="shared" si="4471"/>
        <v>93.509999999999309</v>
      </c>
      <c r="R2934" s="5">
        <f t="shared" si="4472"/>
        <v>3423.3975</v>
      </c>
      <c r="S2934" s="4">
        <f t="shared" si="4473"/>
        <v>1</v>
      </c>
      <c r="T2934" s="4">
        <f t="shared" si="4474"/>
        <v>1</v>
      </c>
      <c r="U2934" s="5">
        <f t="shared" si="4466"/>
        <v>3450.88</v>
      </c>
      <c r="V2934" s="5">
        <f t="shared" si="4467"/>
        <v>42.649999999999636</v>
      </c>
      <c r="X2934" s="5">
        <f t="shared" si="4427"/>
        <v>31.420000000000073</v>
      </c>
      <c r="Y2934" s="5">
        <f t="shared" si="4428"/>
        <v>-3.9099999999998545</v>
      </c>
      <c r="AA2934" s="5">
        <f t="shared" si="4446"/>
        <v>0</v>
      </c>
      <c r="AB2934" s="5">
        <f t="shared" si="4447"/>
        <v>0</v>
      </c>
      <c r="AC2934" s="5">
        <f t="shared" si="4448"/>
        <v>0</v>
      </c>
      <c r="AF2934" s="5">
        <f t="shared" si="4434"/>
        <v>65.400000000000546</v>
      </c>
      <c r="AG2934" s="5">
        <f t="shared" si="4435"/>
        <v>39.360000000000582</v>
      </c>
      <c r="AH2934" s="5">
        <f t="shared" si="4436"/>
        <v>49.019999999999527</v>
      </c>
      <c r="AI2934" s="5">
        <f t="shared" si="4437"/>
        <v>75.059999999999491</v>
      </c>
      <c r="AJ2934" s="5"/>
      <c r="AK2934" s="5">
        <f t="shared" si="4438"/>
        <v>49.019999999999527</v>
      </c>
      <c r="AL2934" s="5">
        <f t="shared" si="4458"/>
        <v>51.945999999999628</v>
      </c>
      <c r="AM2934" s="5">
        <f t="shared" si="4439"/>
        <v>65.400000000000546</v>
      </c>
      <c r="AN2934" s="5">
        <f t="shared" si="4454"/>
        <v>78.971999999999937</v>
      </c>
      <c r="AO2934" s="5">
        <f t="shared" si="4455"/>
        <v>0</v>
      </c>
      <c r="AP2934" s="5">
        <f t="shared" si="4468"/>
        <v>4</v>
      </c>
      <c r="AQ2934" s="5">
        <f t="shared" si="4486"/>
        <v>3.2</v>
      </c>
      <c r="AR2934" s="5"/>
      <c r="AS2934" s="5">
        <f t="shared" si="4432"/>
        <v>75.059999999999491</v>
      </c>
      <c r="AT2934" s="5">
        <f t="shared" si="4454"/>
        <v>97.142999999999844</v>
      </c>
      <c r="AU2934" s="5">
        <f t="shared" si="4440"/>
        <v>39.360000000000582</v>
      </c>
      <c r="AV2934" s="5">
        <f t="shared" si="4443"/>
        <v>26.039999999999964</v>
      </c>
      <c r="AW2934" s="5">
        <f t="shared" si="4441"/>
        <v>6</v>
      </c>
      <c r="AX2934" s="5">
        <f t="shared" si="4494"/>
        <v>40.446000000000474</v>
      </c>
      <c r="AZ2934" s="4">
        <f t="shared" si="4476"/>
        <v>1</v>
      </c>
      <c r="BA2934" s="5">
        <f t="shared" si="4482"/>
        <v>0</v>
      </c>
      <c r="BB2934" s="4">
        <f t="shared" si="4477"/>
        <v>0.69418324950798094</v>
      </c>
      <c r="BD2934" s="5">
        <v>0</v>
      </c>
      <c r="BE2934" s="4">
        <v>9.7237025498070409E-2</v>
      </c>
      <c r="BJ2934" s="5">
        <v>139.85000000000036</v>
      </c>
      <c r="BK2934" s="5">
        <v>1.6399999999994179</v>
      </c>
      <c r="BL2934" s="5">
        <v>3.8899999999994179</v>
      </c>
      <c r="BM2934" s="5">
        <v>5</v>
      </c>
      <c r="BR2934">
        <v>-43</v>
      </c>
      <c r="BS2934">
        <v>-4</v>
      </c>
    </row>
    <row r="2935" spans="1:71">
      <c r="A2935" s="7">
        <v>40742</v>
      </c>
      <c r="B2935" s="6">
        <v>7162.82</v>
      </c>
      <c r="C2935" s="6">
        <v>7171.55</v>
      </c>
      <c r="D2935" s="6">
        <v>7089.09</v>
      </c>
      <c r="E2935" s="6">
        <v>7107.92</v>
      </c>
      <c r="F2935" s="6">
        <v>3697.54</v>
      </c>
      <c r="G2935" s="6">
        <v>3698.96</v>
      </c>
      <c r="H2935" s="6">
        <v>3645.79</v>
      </c>
      <c r="I2935" s="6">
        <v>3650.71</v>
      </c>
      <c r="J2935" s="9">
        <f t="shared" si="4425"/>
        <v>131.02999999999975</v>
      </c>
      <c r="K2935" s="9">
        <f t="shared" si="4452"/>
        <v>110.27833333333335</v>
      </c>
      <c r="L2935" s="9">
        <f t="shared" si="4429"/>
        <v>80.800000000000182</v>
      </c>
      <c r="M2935" s="9">
        <f t="shared" ref="M2935" si="4512">AVERAGE(L2924:L2935)</f>
        <v>60.581666666666742</v>
      </c>
      <c r="N2935" s="6" t="s">
        <v>37</v>
      </c>
      <c r="O2935" s="9">
        <f t="shared" si="4431"/>
        <v>3457.21</v>
      </c>
      <c r="P2935" s="4">
        <f t="shared" si="4470"/>
        <v>0.61159234306491306</v>
      </c>
      <c r="Q2935" s="5">
        <f t="shared" si="4471"/>
        <v>93.509999999999309</v>
      </c>
      <c r="R2935" s="5">
        <f t="shared" si="4472"/>
        <v>3423.3975</v>
      </c>
      <c r="S2935" s="4">
        <f t="shared" si="4473"/>
        <v>0.61159234306491306</v>
      </c>
      <c r="T2935" s="4">
        <f t="shared" si="4474"/>
        <v>0.61159234306491306</v>
      </c>
      <c r="U2935" s="5">
        <f t="shared" si="4466"/>
        <v>3457.7739999999999</v>
      </c>
      <c r="V2935" s="5">
        <f t="shared" si="4467"/>
        <v>-0.56399999999985084</v>
      </c>
      <c r="X2935" s="5">
        <f t="shared" si="4427"/>
        <v>-54.899999999999636</v>
      </c>
      <c r="Y2935" s="5">
        <f t="shared" si="4428"/>
        <v>-46.829999999999927</v>
      </c>
      <c r="AA2935" s="5">
        <f t="shared" si="4446"/>
        <v>0</v>
      </c>
      <c r="AB2935" s="5">
        <f t="shared" si="4447"/>
        <v>1</v>
      </c>
      <c r="AC2935" s="5">
        <f t="shared" si="4448"/>
        <v>1</v>
      </c>
      <c r="AF2935" s="5">
        <f t="shared" si="4434"/>
        <v>8.7300000000004729</v>
      </c>
      <c r="AG2935" s="5">
        <f t="shared" si="4435"/>
        <v>-48.569999999999709</v>
      </c>
      <c r="AH2935" s="5">
        <f t="shared" si="4436"/>
        <v>73.729999999999563</v>
      </c>
      <c r="AI2935" s="5">
        <f t="shared" si="4437"/>
        <v>131.02999999999975</v>
      </c>
      <c r="AJ2935" s="5"/>
      <c r="AK2935" s="5">
        <f t="shared" si="4438"/>
        <v>8.7300000000004729</v>
      </c>
      <c r="AL2935" s="5">
        <f t="shared" si="4458"/>
        <v>51.945999999999628</v>
      </c>
      <c r="AM2935" s="5">
        <f t="shared" si="4439"/>
        <v>73.729999999999563</v>
      </c>
      <c r="AN2935" s="5">
        <f t="shared" si="4454"/>
        <v>84.020999999999916</v>
      </c>
      <c r="AO2935" s="5">
        <f t="shared" si="4455"/>
        <v>0</v>
      </c>
      <c r="AP2935" s="5">
        <f t="shared" si="4468"/>
        <v>4</v>
      </c>
      <c r="AQ2935" s="5">
        <f t="shared" si="4486"/>
        <v>3.3</v>
      </c>
      <c r="AR2935" s="5"/>
      <c r="AS2935" s="5">
        <f t="shared" si="4432"/>
        <v>131.02999999999975</v>
      </c>
      <c r="AT2935" s="5">
        <f t="shared" si="4454"/>
        <v>107.15199999999977</v>
      </c>
      <c r="AU2935" s="5">
        <f t="shared" si="4440"/>
        <v>-48.569999999999709</v>
      </c>
      <c r="AV2935" s="5">
        <f t="shared" si="4443"/>
        <v>57.300000000000182</v>
      </c>
      <c r="AW2935" s="5">
        <f t="shared" si="4441"/>
        <v>2</v>
      </c>
      <c r="AX2935" s="5">
        <f t="shared" si="4494"/>
        <v>40.446000000000474</v>
      </c>
      <c r="AZ2935" s="4">
        <f t="shared" si="4476"/>
        <v>0.61159234306491306</v>
      </c>
      <c r="BA2935" s="5">
        <f t="shared" si="4482"/>
        <v>-36.319999999999709</v>
      </c>
      <c r="BB2935" s="4">
        <f t="shared" si="4477"/>
        <v>1</v>
      </c>
      <c r="BD2935" s="5">
        <v>0</v>
      </c>
      <c r="BE2935" s="4">
        <v>9.3941744833909879E-2</v>
      </c>
      <c r="BJ2935" s="5">
        <v>41.390000000001237</v>
      </c>
      <c r="BK2935" s="5">
        <v>27.909999999999854</v>
      </c>
      <c r="BL2935" s="5">
        <v>31.1200000000008</v>
      </c>
      <c r="BM2935" s="5">
        <v>5</v>
      </c>
      <c r="BR2935">
        <v>-44</v>
      </c>
      <c r="BS2935">
        <v>47</v>
      </c>
    </row>
    <row r="2936" spans="1:71">
      <c r="A2936" s="7">
        <v>40743</v>
      </c>
      <c r="B2936" s="6">
        <v>7148.48</v>
      </c>
      <c r="C2936" s="6">
        <v>7236.44</v>
      </c>
      <c r="D2936" s="6">
        <v>7139.76</v>
      </c>
      <c r="E2936" s="6">
        <v>7192.67</v>
      </c>
      <c r="F2936" s="6">
        <v>3671.13</v>
      </c>
      <c r="G2936" s="6">
        <v>3705.15</v>
      </c>
      <c r="H2936" s="6">
        <v>3664.68</v>
      </c>
      <c r="I2936" s="6">
        <v>3694.95</v>
      </c>
      <c r="J2936" s="9">
        <f t="shared" si="4425"/>
        <v>128.51999999999953</v>
      </c>
      <c r="K2936" s="9">
        <f t="shared" si="4452"/>
        <v>113.80749999999996</v>
      </c>
      <c r="L2936" s="9">
        <f t="shared" si="4429"/>
        <v>54.440000000000055</v>
      </c>
      <c r="M2936" s="9">
        <f t="shared" ref="M2936" si="4513">AVERAGE(L2925:L2936)</f>
        <v>60.440833333333408</v>
      </c>
      <c r="N2936" s="6" t="s">
        <v>36</v>
      </c>
      <c r="O2936" s="9">
        <f t="shared" si="4431"/>
        <v>3497.7200000000003</v>
      </c>
      <c r="P2936" s="4">
        <f t="shared" si="4470"/>
        <v>1</v>
      </c>
      <c r="Q2936" s="5">
        <f t="shared" si="4471"/>
        <v>40.510000000000218</v>
      </c>
      <c r="R2936" s="5">
        <f t="shared" si="4472"/>
        <v>3467.3375000000001</v>
      </c>
      <c r="S2936" s="4">
        <f t="shared" si="4473"/>
        <v>1</v>
      </c>
      <c r="T2936" s="4">
        <f t="shared" si="4474"/>
        <v>1</v>
      </c>
      <c r="U2936" s="5">
        <f t="shared" si="4466"/>
        <v>3477.3139999999999</v>
      </c>
      <c r="V2936" s="5">
        <f t="shared" si="4467"/>
        <v>20.406000000000404</v>
      </c>
      <c r="X2936" s="5">
        <f t="shared" si="4427"/>
        <v>44.190000000000509</v>
      </c>
      <c r="Y2936" s="5">
        <f t="shared" si="4428"/>
        <v>23.819999999999709</v>
      </c>
      <c r="AA2936" s="5">
        <f t="shared" si="4446"/>
        <v>1</v>
      </c>
      <c r="AB2936" s="5">
        <f t="shared" si="4447"/>
        <v>0</v>
      </c>
      <c r="AC2936" s="5">
        <f t="shared" si="4448"/>
        <v>1</v>
      </c>
      <c r="AF2936" s="5">
        <f t="shared" si="4434"/>
        <v>87.960000000000036</v>
      </c>
      <c r="AG2936" s="5">
        <f t="shared" si="4435"/>
        <v>128.51999999999953</v>
      </c>
      <c r="AH2936" s="5">
        <f t="shared" si="4436"/>
        <v>8.7199999999993452</v>
      </c>
      <c r="AI2936" s="5">
        <f t="shared" si="4437"/>
        <v>-31.840000000000146</v>
      </c>
      <c r="AJ2936" s="5"/>
      <c r="AK2936" s="5">
        <f t="shared" si="4438"/>
        <v>8.7199999999993452</v>
      </c>
      <c r="AL2936" s="5">
        <f t="shared" si="4458"/>
        <v>51.945999999999628</v>
      </c>
      <c r="AM2936" s="5">
        <f t="shared" si="4439"/>
        <v>87.960000000000036</v>
      </c>
      <c r="AN2936" s="5">
        <f t="shared" si="4454"/>
        <v>88.636999999999901</v>
      </c>
      <c r="AO2936" s="5">
        <f t="shared" si="4455"/>
        <v>0</v>
      </c>
      <c r="AP2936" s="5">
        <f t="shared" si="4468"/>
        <v>4</v>
      </c>
      <c r="AQ2936" s="5">
        <f t="shared" si="4486"/>
        <v>3.4</v>
      </c>
      <c r="AR2936" s="5"/>
      <c r="AS2936" s="5">
        <f t="shared" si="4432"/>
        <v>128.51999999999953</v>
      </c>
      <c r="AT2936" s="5">
        <f t="shared" si="4454"/>
        <v>116.8069999999997</v>
      </c>
      <c r="AU2936" s="5">
        <f t="shared" si="4440"/>
        <v>-31.840000000000146</v>
      </c>
      <c r="AV2936" s="5">
        <f t="shared" si="4443"/>
        <v>-40.559999999999491</v>
      </c>
      <c r="AW2936" s="5">
        <f t="shared" si="4441"/>
        <v>3</v>
      </c>
      <c r="AX2936" s="5">
        <f t="shared" si="4494"/>
        <v>40.446000000000474</v>
      </c>
      <c r="AZ2936" s="4">
        <f t="shared" si="4476"/>
        <v>1</v>
      </c>
      <c r="BA2936" s="5">
        <f t="shared" si="4482"/>
        <v>0</v>
      </c>
      <c r="BB2936" s="4">
        <f t="shared" si="4477"/>
        <v>0.61159234306491306</v>
      </c>
      <c r="BD2936" s="5">
        <v>0</v>
      </c>
      <c r="BE2936" s="4">
        <v>9.3869112991793707E-2</v>
      </c>
      <c r="BJ2936" s="5">
        <v>61.809999999999491</v>
      </c>
      <c r="BK2936" s="5">
        <v>30.5600000000004</v>
      </c>
      <c r="BL2936" s="5">
        <v>9.6399999999994179</v>
      </c>
      <c r="BM2936" s="5">
        <v>5</v>
      </c>
      <c r="BR2936">
        <v>-46</v>
      </c>
      <c r="BS2936">
        <v>24</v>
      </c>
    </row>
    <row r="2937" spans="1:71">
      <c r="A2937" s="7">
        <v>40744</v>
      </c>
      <c r="B2937" s="6">
        <v>7250.18</v>
      </c>
      <c r="C2937" s="6">
        <v>7263.18</v>
      </c>
      <c r="D2937" s="6">
        <v>7166.37</v>
      </c>
      <c r="E2937" s="6">
        <v>7221.36</v>
      </c>
      <c r="F2937" s="6">
        <v>3724.57</v>
      </c>
      <c r="G2937" s="6">
        <v>3759.48</v>
      </c>
      <c r="H2937" s="6">
        <v>3709.95</v>
      </c>
      <c r="I2937" s="6">
        <v>3754.6</v>
      </c>
      <c r="J2937" s="9">
        <f t="shared" si="4425"/>
        <v>96.8100000000004</v>
      </c>
      <c r="K2937" s="9">
        <f t="shared" si="4452"/>
        <v>119.07083333333328</v>
      </c>
      <c r="L2937" s="9">
        <f t="shared" si="4429"/>
        <v>64.5300000000002</v>
      </c>
      <c r="M2937" s="9">
        <f t="shared" ref="M2937" si="4514">AVERAGE(L2926:L2937)</f>
        <v>64.669166666666754</v>
      </c>
      <c r="N2937" s="6" t="s">
        <v>37</v>
      </c>
      <c r="O2937" s="9">
        <f t="shared" si="4431"/>
        <v>3466.7599999999998</v>
      </c>
      <c r="P2937" s="4">
        <f t="shared" si="4470"/>
        <v>0.23574426067636819</v>
      </c>
      <c r="Q2937" s="5">
        <f t="shared" si="4471"/>
        <v>40.510000000000218</v>
      </c>
      <c r="R2937" s="5">
        <f t="shared" si="4472"/>
        <v>3467.3375000000001</v>
      </c>
      <c r="S2937" s="4">
        <f t="shared" si="4473"/>
        <v>0.68311156601841816</v>
      </c>
      <c r="T2937" s="4">
        <f t="shared" si="4474"/>
        <v>0.68311156601841816</v>
      </c>
      <c r="U2937" s="5">
        <f t="shared" si="4466"/>
        <v>3475.7460000000001</v>
      </c>
      <c r="V2937" s="5">
        <f t="shared" si="4467"/>
        <v>-8.9860000000003311</v>
      </c>
      <c r="X2937" s="5">
        <f t="shared" si="4427"/>
        <v>-28.820000000000618</v>
      </c>
      <c r="Y2937" s="5">
        <f t="shared" si="4428"/>
        <v>30.029999999999745</v>
      </c>
      <c r="AA2937" s="5">
        <f t="shared" si="4446"/>
        <v>0</v>
      </c>
      <c r="AB2937" s="5">
        <f t="shared" si="4447"/>
        <v>0</v>
      </c>
      <c r="AC2937" s="5">
        <f t="shared" si="4448"/>
        <v>0</v>
      </c>
      <c r="AF2937" s="5">
        <f t="shared" si="4434"/>
        <v>13</v>
      </c>
      <c r="AG2937" s="5">
        <f t="shared" si="4435"/>
        <v>70.510000000000218</v>
      </c>
      <c r="AH2937" s="5">
        <f t="shared" si="4436"/>
        <v>83.8100000000004</v>
      </c>
      <c r="AI2937" s="5">
        <f t="shared" si="4437"/>
        <v>26.300000000000182</v>
      </c>
      <c r="AJ2937" s="5"/>
      <c r="AK2937" s="5">
        <f t="shared" si="4438"/>
        <v>13</v>
      </c>
      <c r="AL2937" s="5">
        <f t="shared" si="4458"/>
        <v>51.945999999999628</v>
      </c>
      <c r="AM2937" s="5">
        <f t="shared" si="4439"/>
        <v>83.8100000000004</v>
      </c>
      <c r="AN2937" s="5">
        <f t="shared" si="4454"/>
        <v>92.298999999999893</v>
      </c>
      <c r="AO2937" s="5">
        <f t="shared" si="4455"/>
        <v>0</v>
      </c>
      <c r="AP2937" s="5">
        <f t="shared" si="4468"/>
        <v>4</v>
      </c>
      <c r="AQ2937" s="5">
        <f t="shared" si="4486"/>
        <v>3.5</v>
      </c>
      <c r="AR2937" s="5"/>
      <c r="AS2937" s="5">
        <f t="shared" si="4432"/>
        <v>70.510000000000218</v>
      </c>
      <c r="AT2937" s="5">
        <f t="shared" si="4454"/>
        <v>119.58799999999974</v>
      </c>
      <c r="AU2937" s="5">
        <f t="shared" si="4440"/>
        <v>26.300000000000182</v>
      </c>
      <c r="AV2937" s="5">
        <f t="shared" si="4443"/>
        <v>-57.510000000000218</v>
      </c>
      <c r="AW2937" s="5">
        <f t="shared" si="4441"/>
        <v>4</v>
      </c>
      <c r="AX2937" s="5">
        <f t="shared" si="4494"/>
        <v>40.446000000000474</v>
      </c>
      <c r="AZ2937" s="4">
        <f t="shared" si="4476"/>
        <v>0.68311156601841816</v>
      </c>
      <c r="BA2937" s="5">
        <f t="shared" si="4482"/>
        <v>-30.960000000000491</v>
      </c>
      <c r="BB2937" s="4">
        <f t="shared" si="4477"/>
        <v>1</v>
      </c>
      <c r="BD2937" s="5">
        <v>0</v>
      </c>
      <c r="BE2937" s="4">
        <v>9.3536480012564691E-2</v>
      </c>
      <c r="BJ2937" s="5">
        <v>29.119999999998981</v>
      </c>
      <c r="BK2937" s="5">
        <v>21.25</v>
      </c>
      <c r="BL2937" s="5">
        <v>13.760000000000218</v>
      </c>
      <c r="BM2937" s="5">
        <v>5</v>
      </c>
      <c r="BR2937">
        <v>-48</v>
      </c>
      <c r="BS2937">
        <v>-30</v>
      </c>
    </row>
    <row r="2938" spans="1:71">
      <c r="A2938" s="7">
        <v>40745</v>
      </c>
      <c r="B2938" s="6">
        <v>7063.02</v>
      </c>
      <c r="C2938" s="6">
        <v>7063.02</v>
      </c>
      <c r="D2938" s="6">
        <v>7063.02</v>
      </c>
      <c r="E2938" s="6">
        <v>7063.02</v>
      </c>
      <c r="F2938" s="6">
        <v>3769.86</v>
      </c>
      <c r="G2938" s="6">
        <v>3839.96</v>
      </c>
      <c r="H2938" s="6">
        <v>3712.21</v>
      </c>
      <c r="I2938" s="6">
        <v>3816.75</v>
      </c>
      <c r="J2938" s="9">
        <f t="shared" si="4425"/>
        <v>158.33999999999924</v>
      </c>
      <c r="K2938" s="9">
        <f t="shared" si="4452"/>
        <v>128.08249999999984</v>
      </c>
      <c r="L2938" s="9">
        <f t="shared" si="4429"/>
        <v>127.75</v>
      </c>
      <c r="M2938" s="9">
        <f t="shared" ref="M2938" si="4515">AVERAGE(L2927:L2938)</f>
        <v>72.862500000000068</v>
      </c>
      <c r="N2938" s="6" t="s">
        <v>36</v>
      </c>
      <c r="O2938" s="9">
        <f t="shared" si="4431"/>
        <v>3246.2700000000004</v>
      </c>
      <c r="P2938" s="4">
        <f t="shared" si="4470"/>
        <v>0</v>
      </c>
      <c r="Q2938" s="5">
        <f t="shared" si="4471"/>
        <v>251.44999999999982</v>
      </c>
      <c r="R2938" s="5">
        <f t="shared" si="4472"/>
        <v>3309.1325000000006</v>
      </c>
      <c r="S2938" s="4">
        <f t="shared" si="4473"/>
        <v>0</v>
      </c>
      <c r="T2938" s="4">
        <f t="shared" si="4474"/>
        <v>0</v>
      </c>
      <c r="U2938" s="5">
        <f t="shared" si="4466"/>
        <v>3432.2979999999998</v>
      </c>
      <c r="V2938" s="5">
        <f t="shared" si="4467"/>
        <v>-186.02799999999934</v>
      </c>
      <c r="X2938" s="5">
        <f t="shared" si="4427"/>
        <v>0</v>
      </c>
      <c r="Y2938" s="5">
        <f t="shared" si="4428"/>
        <v>46.889999999999873</v>
      </c>
      <c r="AA2938" s="5">
        <f t="shared" si="4446"/>
        <v>0</v>
      </c>
      <c r="AB2938" s="5">
        <f t="shared" si="4447"/>
        <v>0</v>
      </c>
      <c r="AC2938" s="5">
        <f t="shared" si="4448"/>
        <v>0</v>
      </c>
      <c r="AF2938" s="5">
        <f t="shared" si="4434"/>
        <v>0</v>
      </c>
      <c r="AG2938" s="5">
        <f t="shared" si="4435"/>
        <v>-158.33999999999924</v>
      </c>
      <c r="AH2938" s="5">
        <f t="shared" si="4436"/>
        <v>0</v>
      </c>
      <c r="AI2938" s="5">
        <f t="shared" si="4437"/>
        <v>158.33999999999924</v>
      </c>
      <c r="AJ2938" s="5"/>
      <c r="AK2938" s="5">
        <f t="shared" si="4438"/>
        <v>0</v>
      </c>
      <c r="AL2938" s="5">
        <f t="shared" si="4458"/>
        <v>51.945999999999628</v>
      </c>
      <c r="AM2938" s="5">
        <f t="shared" si="4439"/>
        <v>0</v>
      </c>
      <c r="AN2938" s="5">
        <f t="shared" si="4454"/>
        <v>87.465999999999894</v>
      </c>
      <c r="AO2938" s="5">
        <f t="shared" si="4455"/>
        <v>0</v>
      </c>
      <c r="AP2938" s="5">
        <f t="shared" si="4468"/>
        <v>4</v>
      </c>
      <c r="AQ2938" s="5">
        <f t="shared" si="4486"/>
        <v>3.7</v>
      </c>
      <c r="AR2938" s="5"/>
      <c r="AS2938" s="5">
        <f t="shared" si="4432"/>
        <v>158.33999999999924</v>
      </c>
      <c r="AT2938" s="5">
        <f t="shared" si="4454"/>
        <v>126.92599999999966</v>
      </c>
      <c r="AU2938" s="5">
        <f t="shared" si="4440"/>
        <v>-158.33999999999924</v>
      </c>
      <c r="AV2938" s="5">
        <f t="shared" si="4443"/>
        <v>158.33999999999924</v>
      </c>
      <c r="AW2938" s="5">
        <f t="shared" si="4441"/>
        <v>5</v>
      </c>
      <c r="AX2938" s="5">
        <f t="shared" si="4494"/>
        <v>40.446000000000474</v>
      </c>
      <c r="AZ2938" s="4">
        <f t="shared" si="4476"/>
        <v>0</v>
      </c>
      <c r="BA2938" s="5">
        <f t="shared" si="4482"/>
        <v>0</v>
      </c>
      <c r="BB2938" s="4">
        <f t="shared" si="4477"/>
        <v>0.68311156601841816</v>
      </c>
      <c r="BD2938" s="5">
        <v>0</v>
      </c>
      <c r="BE2938" s="4">
        <v>9.3464964051927474E-2</v>
      </c>
      <c r="BJ2938" s="5">
        <v>134.04000000000087</v>
      </c>
      <c r="BK2938" s="5">
        <v>-29.690000000000509</v>
      </c>
      <c r="BL2938" s="5">
        <v>99.050000000001091</v>
      </c>
      <c r="BM2938" s="5">
        <v>5</v>
      </c>
      <c r="BR2938">
        <v>0</v>
      </c>
      <c r="BS2938">
        <v>-44</v>
      </c>
    </row>
    <row r="2939" spans="1:71">
      <c r="A2939" s="7">
        <v>40746</v>
      </c>
      <c r="B2939" s="6">
        <v>7308.48</v>
      </c>
      <c r="C2939" s="6">
        <v>7357.25</v>
      </c>
      <c r="D2939" s="6">
        <v>7266.79</v>
      </c>
      <c r="E2939" s="6">
        <v>7326.39</v>
      </c>
      <c r="F2939" s="6">
        <v>3855.43</v>
      </c>
      <c r="G2939" s="6">
        <v>3866.34</v>
      </c>
      <c r="H2939" s="6">
        <v>3817.61</v>
      </c>
      <c r="I2939" s="6">
        <v>3842.7</v>
      </c>
      <c r="J2939" s="9">
        <f t="shared" si="4425"/>
        <v>294.22999999999956</v>
      </c>
      <c r="K2939" s="9">
        <f t="shared" si="4452"/>
        <v>148.10416666666643</v>
      </c>
      <c r="L2939" s="9">
        <f t="shared" si="4429"/>
        <v>49.590000000000146</v>
      </c>
      <c r="M2939" s="9">
        <f t="shared" ref="M2939" si="4516">AVERAGE(L2928:L2939)</f>
        <v>73.640833333333418</v>
      </c>
      <c r="N2939" s="6" t="s">
        <v>36</v>
      </c>
      <c r="O2939" s="9">
        <f t="shared" si="4431"/>
        <v>3483.6900000000005</v>
      </c>
      <c r="P2939" s="4">
        <f t="shared" si="4470"/>
        <v>0.94420361900974448</v>
      </c>
      <c r="Q2939" s="5">
        <f t="shared" si="4471"/>
        <v>251.44999999999982</v>
      </c>
      <c r="R2939" s="5">
        <f t="shared" si="4472"/>
        <v>3309.1325000000006</v>
      </c>
      <c r="S2939" s="4">
        <f t="shared" si="4473"/>
        <v>0.94420361900974448</v>
      </c>
      <c r="T2939" s="4">
        <f t="shared" si="4474"/>
        <v>0.94420361900974448</v>
      </c>
      <c r="U2939" s="5">
        <f t="shared" si="4466"/>
        <v>3430.3300000000004</v>
      </c>
      <c r="V2939" s="5">
        <f t="shared" si="4467"/>
        <v>53.360000000000127</v>
      </c>
      <c r="X2939" s="5">
        <f t="shared" si="4427"/>
        <v>17.910000000000764</v>
      </c>
      <c r="Y2939" s="5">
        <f t="shared" si="4428"/>
        <v>-12.730000000000018</v>
      </c>
      <c r="AA2939" s="5">
        <f t="shared" si="4446"/>
        <v>0</v>
      </c>
      <c r="AB2939" s="5">
        <f t="shared" si="4447"/>
        <v>0</v>
      </c>
      <c r="AC2939" s="5">
        <f t="shared" si="4448"/>
        <v>0</v>
      </c>
      <c r="AF2939" s="5">
        <f t="shared" si="4434"/>
        <v>48.770000000000437</v>
      </c>
      <c r="AG2939" s="5">
        <f t="shared" si="4435"/>
        <v>294.22999999999956</v>
      </c>
      <c r="AH2939" s="5">
        <f t="shared" si="4436"/>
        <v>41.6899999999996</v>
      </c>
      <c r="AI2939" s="5">
        <f t="shared" si="4437"/>
        <v>-203.76999999999953</v>
      </c>
      <c r="AJ2939" s="5"/>
      <c r="AK2939" s="5">
        <f t="shared" si="4438"/>
        <v>41.6899999999996</v>
      </c>
      <c r="AL2939" s="5">
        <f t="shared" si="4458"/>
        <v>51.945999999999628</v>
      </c>
      <c r="AM2939" s="5">
        <f t="shared" si="4439"/>
        <v>48.770000000000437</v>
      </c>
      <c r="AN2939" s="5">
        <f t="shared" si="4454"/>
        <v>81.039999999999964</v>
      </c>
      <c r="AO2939" s="5">
        <f t="shared" si="4455"/>
        <v>0</v>
      </c>
      <c r="AP2939" s="5">
        <f t="shared" si="4468"/>
        <v>3</v>
      </c>
      <c r="AQ2939" s="5">
        <f t="shared" si="4486"/>
        <v>3.8</v>
      </c>
      <c r="AR2939" s="5"/>
      <c r="AS2939" s="5">
        <f t="shared" si="4432"/>
        <v>294.22999999999956</v>
      </c>
      <c r="AT2939" s="5">
        <f t="shared" si="4454"/>
        <v>148.18499999999966</v>
      </c>
      <c r="AU2939" s="5">
        <f t="shared" si="4440"/>
        <v>-203.76999999999953</v>
      </c>
      <c r="AV2939" s="5">
        <f t="shared" si="4443"/>
        <v>-245.45999999999913</v>
      </c>
      <c r="AW2939" s="5">
        <f t="shared" si="4441"/>
        <v>6</v>
      </c>
      <c r="AX2939" s="5">
        <f t="shared" si="4494"/>
        <v>33.375000000000099</v>
      </c>
      <c r="AZ2939" s="4">
        <f t="shared" si="4476"/>
        <v>0.94420361900974448</v>
      </c>
      <c r="BA2939" s="5">
        <f t="shared" si="4482"/>
        <v>0</v>
      </c>
      <c r="BB2939" s="4">
        <f t="shared" si="4477"/>
        <v>0</v>
      </c>
      <c r="BD2939" s="5">
        <v>0</v>
      </c>
      <c r="BE2939" s="4">
        <v>9.3343683291283619E-2</v>
      </c>
      <c r="BJ2939" s="5">
        <v>37.019999999998618</v>
      </c>
      <c r="BK2939" s="5">
        <v>22.860000000000582</v>
      </c>
      <c r="BL2939" s="5">
        <v>13.190000000000509</v>
      </c>
      <c r="BM2939" s="5">
        <v>5</v>
      </c>
      <c r="BR2939">
        <v>42</v>
      </c>
      <c r="BS2939">
        <v>-13</v>
      </c>
    </row>
    <row r="2940" spans="1:71">
      <c r="A2940" s="7">
        <v>40749</v>
      </c>
      <c r="B2940" s="6">
        <v>7273.6</v>
      </c>
      <c r="C2940" s="6">
        <v>7366.78</v>
      </c>
      <c r="D2940" s="6">
        <v>7258.52</v>
      </c>
      <c r="E2940" s="6">
        <v>7344.54</v>
      </c>
      <c r="F2940" s="6">
        <v>3813.5</v>
      </c>
      <c r="G2940" s="6">
        <v>3845.06</v>
      </c>
      <c r="H2940" s="6">
        <v>3808.16</v>
      </c>
      <c r="I2940" s="6">
        <v>3812.97</v>
      </c>
      <c r="J2940" s="9">
        <f t="shared" si="4425"/>
        <v>108.25999999999931</v>
      </c>
      <c r="K2940" s="9">
        <f t="shared" si="4452"/>
        <v>150.04583333333304</v>
      </c>
      <c r="L2940" s="9">
        <f t="shared" si="4429"/>
        <v>36.900000000000091</v>
      </c>
      <c r="M2940" s="9">
        <f t="shared" ref="M2940" si="4517">AVERAGE(L2929:L2940)</f>
        <v>71.708333333333414</v>
      </c>
      <c r="N2940" s="6" t="s">
        <v>37</v>
      </c>
      <c r="O2940" s="9">
        <f t="shared" si="4431"/>
        <v>3531.57</v>
      </c>
      <c r="P2940" s="4">
        <f t="shared" si="4470"/>
        <v>1</v>
      </c>
      <c r="Q2940" s="5">
        <f t="shared" si="4471"/>
        <v>285.29999999999973</v>
      </c>
      <c r="R2940" s="5">
        <f t="shared" si="4472"/>
        <v>3317.5950000000003</v>
      </c>
      <c r="S2940" s="4">
        <f t="shared" si="4473"/>
        <v>1</v>
      </c>
      <c r="T2940" s="4">
        <f t="shared" si="4474"/>
        <v>1</v>
      </c>
      <c r="U2940" s="5">
        <f t="shared" si="4466"/>
        <v>3445.2020000000002</v>
      </c>
      <c r="V2940" s="5">
        <f t="shared" si="4467"/>
        <v>86.367999999999938</v>
      </c>
      <c r="X2940" s="5">
        <f t="shared" si="4427"/>
        <v>70.9399999999996</v>
      </c>
      <c r="Y2940" s="5">
        <f t="shared" si="4428"/>
        <v>-0.53000000000020009</v>
      </c>
      <c r="AA2940" s="5">
        <f t="shared" si="4446"/>
        <v>0</v>
      </c>
      <c r="AB2940" s="5">
        <f t="shared" si="4447"/>
        <v>0</v>
      </c>
      <c r="AC2940" s="5">
        <f t="shared" si="4448"/>
        <v>0</v>
      </c>
      <c r="AF2940" s="5">
        <f t="shared" si="4434"/>
        <v>93.179999999999382</v>
      </c>
      <c r="AG2940" s="5">
        <f t="shared" si="4435"/>
        <v>40.389999999999418</v>
      </c>
      <c r="AH2940" s="5">
        <f t="shared" si="4436"/>
        <v>15.079999999999927</v>
      </c>
      <c r="AI2940" s="5">
        <f t="shared" si="4437"/>
        <v>67.869999999999891</v>
      </c>
      <c r="AJ2940" s="5"/>
      <c r="AK2940" s="5">
        <f t="shared" si="4438"/>
        <v>15.079999999999927</v>
      </c>
      <c r="AL2940" s="5">
        <f t="shared" si="4458"/>
        <v>51.945999999999628</v>
      </c>
      <c r="AM2940" s="5">
        <f t="shared" si="4439"/>
        <v>93.179999999999382</v>
      </c>
      <c r="AN2940" s="5">
        <f t="shared" si="4454"/>
        <v>73.980999999999952</v>
      </c>
      <c r="AO2940" s="5">
        <f t="shared" si="4455"/>
        <v>1</v>
      </c>
      <c r="AP2940" s="5">
        <f t="shared" si="4468"/>
        <v>3</v>
      </c>
      <c r="AQ2940" s="5">
        <f t="shared" si="4486"/>
        <v>3.8</v>
      </c>
      <c r="AR2940" s="5"/>
      <c r="AS2940" s="5">
        <f t="shared" si="4432"/>
        <v>67.869999999999891</v>
      </c>
      <c r="AT2940" s="5">
        <f t="shared" si="4454"/>
        <v>133.59499999999971</v>
      </c>
      <c r="AU2940" s="5">
        <f t="shared" si="4440"/>
        <v>40.389999999999418</v>
      </c>
      <c r="AV2940" s="5">
        <f t="shared" si="4443"/>
        <v>52.789999999999964</v>
      </c>
      <c r="AW2940" s="5">
        <f t="shared" si="4441"/>
        <v>2</v>
      </c>
      <c r="AX2940" s="5">
        <f t="shared" si="4494"/>
        <v>39.46300000000047</v>
      </c>
      <c r="AZ2940" s="4">
        <f t="shared" si="4476"/>
        <v>1</v>
      </c>
      <c r="BA2940" s="5">
        <f t="shared" si="4482"/>
        <v>47.879999999999654</v>
      </c>
      <c r="BB2940" s="4">
        <f t="shared" si="4477"/>
        <v>0.94420361900974448</v>
      </c>
      <c r="BD2940" s="5">
        <v>0</v>
      </c>
      <c r="BE2940" s="4">
        <v>9.2087749568644184E-2</v>
      </c>
      <c r="BJ2940" s="5">
        <v>38.960000000000946</v>
      </c>
      <c r="BK2940" s="5">
        <v>25.3700000000008</v>
      </c>
      <c r="BL2940" s="5">
        <v>18.440000000000509</v>
      </c>
      <c r="BM2940" s="5">
        <v>5</v>
      </c>
      <c r="BR2940">
        <v>71</v>
      </c>
      <c r="BS2940">
        <v>1</v>
      </c>
    </row>
    <row r="2941" spans="1:71">
      <c r="A2941" s="7">
        <v>40750</v>
      </c>
      <c r="B2941" s="6">
        <v>7369.89</v>
      </c>
      <c r="C2941" s="6">
        <v>7382.8</v>
      </c>
      <c r="D2941" s="6">
        <v>7302.5</v>
      </c>
      <c r="E2941" s="6">
        <v>7349.45</v>
      </c>
      <c r="F2941" s="6">
        <v>3819.23</v>
      </c>
      <c r="G2941" s="6">
        <v>3835.1</v>
      </c>
      <c r="H2941" s="6">
        <v>3767.53</v>
      </c>
      <c r="I2941" s="6">
        <v>3787.88</v>
      </c>
      <c r="J2941" s="9">
        <f t="shared" si="4425"/>
        <v>80.300000000000182</v>
      </c>
      <c r="K2941" s="9">
        <f t="shared" si="4452"/>
        <v>145.59333333333311</v>
      </c>
      <c r="L2941" s="9">
        <f t="shared" si="4429"/>
        <v>67.569999999999709</v>
      </c>
      <c r="M2941" s="9">
        <f t="shared" ref="M2941" si="4518">AVERAGE(L2930:L2941)</f>
        <v>70.115833333333399</v>
      </c>
      <c r="N2941" s="6" t="s">
        <v>37</v>
      </c>
      <c r="O2941" s="9">
        <f t="shared" si="4431"/>
        <v>3561.5699999999997</v>
      </c>
      <c r="P2941" s="4">
        <f t="shared" si="4470"/>
        <v>1</v>
      </c>
      <c r="Q2941" s="5">
        <f t="shared" si="4471"/>
        <v>315.29999999999927</v>
      </c>
      <c r="R2941" s="5">
        <f t="shared" si="4472"/>
        <v>3325.0950000000003</v>
      </c>
      <c r="S2941" s="4">
        <f t="shared" si="4473"/>
        <v>1</v>
      </c>
      <c r="T2941" s="4">
        <f t="shared" si="4474"/>
        <v>1</v>
      </c>
      <c r="U2941" s="5">
        <f t="shared" si="4466"/>
        <v>3457.9720000000002</v>
      </c>
      <c r="V2941" s="5">
        <f t="shared" si="4467"/>
        <v>103.5979999999995</v>
      </c>
      <c r="X2941" s="5">
        <f t="shared" si="4427"/>
        <v>-20.440000000000509</v>
      </c>
      <c r="Y2941" s="5">
        <f t="shared" si="4428"/>
        <v>-31.349999999999909</v>
      </c>
      <c r="AA2941" s="5">
        <f t="shared" si="4446"/>
        <v>0</v>
      </c>
      <c r="AB2941" s="5">
        <f t="shared" si="4447"/>
        <v>1</v>
      </c>
      <c r="AC2941" s="5">
        <f t="shared" si="4448"/>
        <v>1</v>
      </c>
      <c r="AF2941" s="5">
        <f t="shared" si="4434"/>
        <v>12.909999999999854</v>
      </c>
      <c r="AG2941" s="5">
        <f t="shared" si="4435"/>
        <v>38.260000000000218</v>
      </c>
      <c r="AH2941" s="5">
        <f t="shared" si="4436"/>
        <v>67.390000000000327</v>
      </c>
      <c r="AI2941" s="5">
        <f t="shared" si="4437"/>
        <v>42.039999999999964</v>
      </c>
      <c r="AJ2941" s="5"/>
      <c r="AK2941" s="5">
        <f t="shared" si="4438"/>
        <v>12.909999999999854</v>
      </c>
      <c r="AL2941" s="5">
        <f t="shared" si="4458"/>
        <v>42.42299999999959</v>
      </c>
      <c r="AM2941" s="5">
        <f t="shared" si="4439"/>
        <v>67.390000000000327</v>
      </c>
      <c r="AN2941" s="5">
        <f t="shared" si="4454"/>
        <v>69.127000000000038</v>
      </c>
      <c r="AO2941" s="5">
        <f t="shared" si="4455"/>
        <v>0</v>
      </c>
      <c r="AP2941" s="5">
        <f t="shared" si="4468"/>
        <v>2</v>
      </c>
      <c r="AQ2941" s="5">
        <f t="shared" si="4486"/>
        <v>3.6</v>
      </c>
      <c r="AR2941" s="5"/>
      <c r="AS2941" s="5">
        <f t="shared" si="4432"/>
        <v>42.039999999999964</v>
      </c>
      <c r="AT2941" s="5">
        <f t="shared" si="4454"/>
        <v>114.39999999999972</v>
      </c>
      <c r="AU2941" s="5">
        <f t="shared" si="4440"/>
        <v>38.260000000000218</v>
      </c>
      <c r="AV2941" s="5">
        <f t="shared" si="4443"/>
        <v>-25.350000000000364</v>
      </c>
      <c r="AW2941" s="5">
        <f t="shared" si="4441"/>
        <v>3</v>
      </c>
      <c r="AX2941" s="5">
        <f t="shared" si="4494"/>
        <v>39.46300000000047</v>
      </c>
      <c r="AZ2941" s="4">
        <f t="shared" si="4476"/>
        <v>1</v>
      </c>
      <c r="BA2941" s="5">
        <f t="shared" si="4482"/>
        <v>29.999999999999545</v>
      </c>
      <c r="BB2941" s="4">
        <f t="shared" si="4477"/>
        <v>1</v>
      </c>
      <c r="BD2941" s="5">
        <v>0</v>
      </c>
      <c r="BE2941" s="4">
        <v>9.0802919708022053E-2</v>
      </c>
      <c r="BJ2941" s="5">
        <v>177.47999999999956</v>
      </c>
      <c r="BK2941" s="5">
        <v>-31.029999999998836</v>
      </c>
      <c r="BL2941" s="5">
        <v>46.699999999998909</v>
      </c>
      <c r="BM2941" s="5">
        <v>5</v>
      </c>
      <c r="BR2941">
        <v>-58</v>
      </c>
      <c r="BS2941">
        <v>31</v>
      </c>
    </row>
    <row r="2942" spans="1:71">
      <c r="A2942" s="7">
        <v>40751</v>
      </c>
      <c r="B2942" s="6">
        <v>7315.75</v>
      </c>
      <c r="C2942" s="6">
        <v>7344.17</v>
      </c>
      <c r="D2942" s="6">
        <v>7216.58</v>
      </c>
      <c r="E2942" s="6">
        <v>7252.68</v>
      </c>
      <c r="F2942" s="6">
        <v>3774.54</v>
      </c>
      <c r="G2942" s="6">
        <v>3776.98</v>
      </c>
      <c r="H2942" s="6">
        <v>3711.19</v>
      </c>
      <c r="I2942" s="6">
        <v>3734.07</v>
      </c>
      <c r="J2942" s="9">
        <f t="shared" si="4425"/>
        <v>132.86999999999989</v>
      </c>
      <c r="K2942" s="9">
        <f t="shared" si="4452"/>
        <v>138.85166666666646</v>
      </c>
      <c r="L2942" s="9">
        <f t="shared" si="4429"/>
        <v>76.690000000000055</v>
      </c>
      <c r="M2942" s="9">
        <f t="shared" ref="M2942" si="4519">AVERAGE(L2931:L2942)</f>
        <v>66.19833333333338</v>
      </c>
      <c r="N2942" s="6" t="s">
        <v>37</v>
      </c>
      <c r="O2942" s="9">
        <f t="shared" si="4431"/>
        <v>3518.61</v>
      </c>
      <c r="P2942" s="4">
        <f t="shared" si="4470"/>
        <v>0.86374881065651865</v>
      </c>
      <c r="Q2942" s="5">
        <f t="shared" si="4471"/>
        <v>315.29999999999927</v>
      </c>
      <c r="R2942" s="5">
        <f t="shared" si="4472"/>
        <v>3325.0950000000003</v>
      </c>
      <c r="S2942" s="4">
        <f t="shared" si="4473"/>
        <v>0.86374881065651865</v>
      </c>
      <c r="T2942" s="4">
        <f t="shared" si="4474"/>
        <v>0.86374881065651865</v>
      </c>
      <c r="U2942" s="5">
        <f t="shared" si="4466"/>
        <v>3468.3419999999996</v>
      </c>
      <c r="V2942" s="5">
        <f t="shared" si="4467"/>
        <v>50.268000000000484</v>
      </c>
      <c r="X2942" s="5">
        <f t="shared" si="4427"/>
        <v>-63.069999999999709</v>
      </c>
      <c r="Y2942" s="5">
        <f t="shared" si="4428"/>
        <v>-40.4699999999998</v>
      </c>
      <c r="AA2942" s="5">
        <f t="shared" si="4446"/>
        <v>0</v>
      </c>
      <c r="AB2942" s="5">
        <f t="shared" si="4447"/>
        <v>1</v>
      </c>
      <c r="AC2942" s="5">
        <f t="shared" si="4448"/>
        <v>1</v>
      </c>
      <c r="AF2942" s="5">
        <f t="shared" si="4434"/>
        <v>28.420000000000073</v>
      </c>
      <c r="AG2942" s="5">
        <f t="shared" si="4435"/>
        <v>-5.2799999999997453</v>
      </c>
      <c r="AH2942" s="5">
        <f t="shared" si="4436"/>
        <v>99.170000000000073</v>
      </c>
      <c r="AI2942" s="5">
        <f t="shared" si="4437"/>
        <v>132.86999999999989</v>
      </c>
      <c r="AJ2942" s="5"/>
      <c r="AK2942" s="5">
        <f t="shared" si="4438"/>
        <v>28.420000000000073</v>
      </c>
      <c r="AL2942" s="5">
        <f t="shared" si="4458"/>
        <v>42.42299999999959</v>
      </c>
      <c r="AM2942" s="5">
        <f t="shared" si="4439"/>
        <v>99.170000000000073</v>
      </c>
      <c r="AN2942" s="5">
        <f t="shared" si="4454"/>
        <v>68.175000000000097</v>
      </c>
      <c r="AO2942" s="5">
        <f t="shared" si="4455"/>
        <v>1</v>
      </c>
      <c r="AP2942" s="5">
        <f t="shared" si="4468"/>
        <v>2</v>
      </c>
      <c r="AQ2942" s="5">
        <f t="shared" si="4486"/>
        <v>3.4</v>
      </c>
      <c r="AR2942" s="5"/>
      <c r="AS2942" s="5">
        <f t="shared" si="4432"/>
        <v>132.86999999999989</v>
      </c>
      <c r="AT2942" s="5">
        <f t="shared" si="4454"/>
        <v>117.08499999999977</v>
      </c>
      <c r="AU2942" s="5">
        <f t="shared" si="4440"/>
        <v>-5.2799999999997453</v>
      </c>
      <c r="AV2942" s="5">
        <f t="shared" si="4443"/>
        <v>33.699999999999818</v>
      </c>
      <c r="AW2942" s="5">
        <f t="shared" si="4441"/>
        <v>4</v>
      </c>
      <c r="AX2942" s="5">
        <f t="shared" si="4494"/>
        <v>39.46300000000047</v>
      </c>
      <c r="AZ2942" s="4">
        <f t="shared" si="4476"/>
        <v>0.86374881065651865</v>
      </c>
      <c r="BA2942" s="5">
        <f t="shared" si="4482"/>
        <v>-42.959999999999582</v>
      </c>
      <c r="BB2942" s="4">
        <f t="shared" si="4477"/>
        <v>1</v>
      </c>
      <c r="BD2942" s="5">
        <v>0</v>
      </c>
      <c r="BE2942" s="4">
        <v>8.9246611824584154E-2</v>
      </c>
      <c r="BJ2942" s="5">
        <v>80.530000000000655</v>
      </c>
      <c r="BK2942" s="5">
        <v>-16.209999999999127</v>
      </c>
      <c r="BL2942" s="5">
        <v>28.889999999999418</v>
      </c>
      <c r="BM2942" s="5">
        <v>5</v>
      </c>
      <c r="BR2942">
        <v>-56</v>
      </c>
      <c r="BS2942">
        <v>40</v>
      </c>
    </row>
    <row r="2943" spans="1:71">
      <c r="A2943" s="7">
        <v>40752</v>
      </c>
      <c r="B2943" s="6">
        <v>7163.95</v>
      </c>
      <c r="C2943" s="6">
        <v>7203.01</v>
      </c>
      <c r="D2943" s="6">
        <v>7110.13</v>
      </c>
      <c r="E2943" s="6">
        <v>7190.06</v>
      </c>
      <c r="F2943" s="6">
        <v>3706.98</v>
      </c>
      <c r="G2943" s="6">
        <v>3721.37</v>
      </c>
      <c r="H2943" s="6">
        <v>3669.27</v>
      </c>
      <c r="I2943" s="6">
        <v>3712.66</v>
      </c>
      <c r="J2943" s="9">
        <f t="shared" si="4425"/>
        <v>142.55000000000018</v>
      </c>
      <c r="K2943" s="9">
        <f t="shared" si="4452"/>
        <v>131.23166666666648</v>
      </c>
      <c r="L2943" s="9">
        <f t="shared" si="4429"/>
        <v>64.800000000000182</v>
      </c>
      <c r="M2943" s="9">
        <f t="shared" ref="M2943" si="4520">AVERAGE(L2932:L2943)</f>
        <v>64.1041666666667</v>
      </c>
      <c r="N2943" s="6" t="s">
        <v>36</v>
      </c>
      <c r="O2943" s="9">
        <f t="shared" si="4431"/>
        <v>3477.4000000000005</v>
      </c>
      <c r="P2943" s="4">
        <f t="shared" si="4470"/>
        <v>0</v>
      </c>
      <c r="Q2943" s="5">
        <f t="shared" si="4471"/>
        <v>84.169999999999163</v>
      </c>
      <c r="R2943" s="5">
        <f t="shared" si="4472"/>
        <v>3498.4425000000001</v>
      </c>
      <c r="S2943" s="4">
        <f t="shared" si="4473"/>
        <v>0.73304789089755995</v>
      </c>
      <c r="T2943" s="4">
        <f t="shared" si="4474"/>
        <v>0.73304789089755995</v>
      </c>
      <c r="U2943" s="5">
        <f t="shared" si="4466"/>
        <v>3514.5680000000002</v>
      </c>
      <c r="V2943" s="5">
        <f t="shared" si="4467"/>
        <v>-37.167999999999665</v>
      </c>
      <c r="X2943" s="5">
        <f t="shared" si="4427"/>
        <v>26.110000000000582</v>
      </c>
      <c r="Y2943" s="5">
        <f t="shared" si="4428"/>
        <v>5.6799999999998363</v>
      </c>
      <c r="AA2943" s="5">
        <f t="shared" si="4446"/>
        <v>1</v>
      </c>
      <c r="AB2943" s="5">
        <f t="shared" si="4447"/>
        <v>0</v>
      </c>
      <c r="AC2943" s="5">
        <f t="shared" si="4448"/>
        <v>1</v>
      </c>
      <c r="AF2943" s="5">
        <f t="shared" si="4434"/>
        <v>39.0600000000004</v>
      </c>
      <c r="AG2943" s="5">
        <f t="shared" si="4435"/>
        <v>-49.670000000000073</v>
      </c>
      <c r="AH2943" s="5">
        <f t="shared" si="4436"/>
        <v>53.819999999999709</v>
      </c>
      <c r="AI2943" s="5">
        <f t="shared" si="4437"/>
        <v>142.55000000000018</v>
      </c>
      <c r="AJ2943" s="5"/>
      <c r="AK2943" s="5">
        <f t="shared" si="4438"/>
        <v>39.0600000000004</v>
      </c>
      <c r="AL2943" s="5">
        <f t="shared" si="4458"/>
        <v>42.42299999999959</v>
      </c>
      <c r="AM2943" s="5">
        <f t="shared" si="4439"/>
        <v>53.819999999999709</v>
      </c>
      <c r="AN2943" s="5">
        <f t="shared" si="4454"/>
        <v>67.32300000000005</v>
      </c>
      <c r="AO2943" s="5">
        <f t="shared" si="4455"/>
        <v>0</v>
      </c>
      <c r="AP2943" s="5">
        <f t="shared" si="4468"/>
        <v>2</v>
      </c>
      <c r="AQ2943" s="5">
        <f t="shared" si="4486"/>
        <v>3.2</v>
      </c>
      <c r="AR2943" s="5"/>
      <c r="AS2943" s="5">
        <f t="shared" si="4432"/>
        <v>142.55000000000018</v>
      </c>
      <c r="AT2943" s="5">
        <f t="shared" si="4454"/>
        <v>124.30199999999977</v>
      </c>
      <c r="AU2943" s="5">
        <f t="shared" si="4440"/>
        <v>-49.670000000000073</v>
      </c>
      <c r="AV2943" s="5">
        <f t="shared" si="4443"/>
        <v>88.730000000000473</v>
      </c>
      <c r="AW2943" s="5">
        <f t="shared" si="4441"/>
        <v>5</v>
      </c>
      <c r="AX2943" s="5">
        <f t="shared" si="4494"/>
        <v>39.46300000000047</v>
      </c>
      <c r="AZ2943" s="4">
        <f t="shared" si="4476"/>
        <v>0.73304789089755995</v>
      </c>
      <c r="BA2943" s="5">
        <f t="shared" si="4482"/>
        <v>0</v>
      </c>
      <c r="BB2943" s="4">
        <f t="shared" si="4477"/>
        <v>0.86374881065651865</v>
      </c>
      <c r="BD2943" s="5">
        <v>0</v>
      </c>
      <c r="BE2943" s="4">
        <v>8.782112274024631E-2</v>
      </c>
      <c r="BJ2943" s="5">
        <v>67.180000000000291</v>
      </c>
      <c r="BK2943" s="5">
        <v>-30.949999999998909</v>
      </c>
      <c r="BL2943" s="5">
        <v>48.639999999999418</v>
      </c>
      <c r="BM2943" s="5">
        <v>5</v>
      </c>
      <c r="BR2943">
        <v>54</v>
      </c>
      <c r="BS2943">
        <v>6</v>
      </c>
    </row>
    <row r="2944" spans="1:71">
      <c r="A2944" s="7">
        <v>40753</v>
      </c>
      <c r="B2944" s="6">
        <v>7108.27</v>
      </c>
      <c r="C2944" s="6">
        <v>7190.91</v>
      </c>
      <c r="D2944" s="6">
        <v>7063.82</v>
      </c>
      <c r="E2944" s="6">
        <v>7158.77</v>
      </c>
      <c r="F2944" s="6">
        <v>3661.32</v>
      </c>
      <c r="G2944" s="6">
        <v>3691.09</v>
      </c>
      <c r="H2944" s="6">
        <v>3630.75</v>
      </c>
      <c r="I2944" s="6">
        <v>3672.77</v>
      </c>
      <c r="J2944" s="9">
        <f t="shared" si="4425"/>
        <v>127.09000000000015</v>
      </c>
      <c r="K2944" s="9">
        <f t="shared" si="4452"/>
        <v>132.06666666666652</v>
      </c>
      <c r="L2944" s="9">
        <f t="shared" si="4429"/>
        <v>81.909999999999854</v>
      </c>
      <c r="M2944" s="9">
        <f t="shared" ref="M2944" si="4521">AVERAGE(L2933:L2944)</f>
        <v>66.564166666666708</v>
      </c>
      <c r="N2944" s="6" t="s">
        <v>36</v>
      </c>
      <c r="O2944" s="9">
        <f t="shared" si="4431"/>
        <v>3486.0000000000005</v>
      </c>
      <c r="P2944" s="4">
        <f t="shared" si="4470"/>
        <v>0.10217417131994766</v>
      </c>
      <c r="Q2944" s="5">
        <f t="shared" si="4471"/>
        <v>84.169999999999163</v>
      </c>
      <c r="R2944" s="5">
        <f t="shared" si="4472"/>
        <v>3498.4425000000001</v>
      </c>
      <c r="S2944" s="4">
        <f t="shared" si="4473"/>
        <v>0.76032350142721394</v>
      </c>
      <c r="T2944" s="4">
        <f t="shared" si="4474"/>
        <v>0.76032350142721394</v>
      </c>
      <c r="U2944" s="5">
        <f t="shared" si="4466"/>
        <v>3515.03</v>
      </c>
      <c r="V2944" s="5">
        <f t="shared" si="4467"/>
        <v>-29.029999999999745</v>
      </c>
      <c r="X2944" s="5">
        <f t="shared" si="4427"/>
        <v>50.5</v>
      </c>
      <c r="Y2944" s="5">
        <f t="shared" si="4428"/>
        <v>11.449999999999818</v>
      </c>
      <c r="AA2944" s="5">
        <f t="shared" si="4446"/>
        <v>1</v>
      </c>
      <c r="AB2944" s="5">
        <f t="shared" si="4447"/>
        <v>0</v>
      </c>
      <c r="AC2944" s="5">
        <f t="shared" si="4448"/>
        <v>1</v>
      </c>
      <c r="AF2944" s="5">
        <f t="shared" si="4434"/>
        <v>82.639999999999418</v>
      </c>
      <c r="AG2944" s="5">
        <f t="shared" si="4435"/>
        <v>0.8499999999994543</v>
      </c>
      <c r="AH2944" s="5">
        <f t="shared" si="4436"/>
        <v>44.450000000000728</v>
      </c>
      <c r="AI2944" s="5">
        <f t="shared" si="4437"/>
        <v>126.24000000000069</v>
      </c>
      <c r="AJ2944" s="5"/>
      <c r="AK2944" s="5">
        <f t="shared" si="4438"/>
        <v>44.450000000000728</v>
      </c>
      <c r="AL2944" s="5">
        <f t="shared" si="4458"/>
        <v>41.96599999999971</v>
      </c>
      <c r="AM2944" s="5">
        <f t="shared" si="4439"/>
        <v>82.639999999999418</v>
      </c>
      <c r="AN2944" s="5">
        <f t="shared" si="4454"/>
        <v>69.04699999999994</v>
      </c>
      <c r="AO2944" s="5">
        <f t="shared" si="4455"/>
        <v>1</v>
      </c>
      <c r="AP2944" s="5">
        <f t="shared" si="4468"/>
        <v>3</v>
      </c>
      <c r="AQ2944" s="5">
        <f t="shared" si="4486"/>
        <v>3.1</v>
      </c>
      <c r="AR2944" s="5"/>
      <c r="AS2944" s="5">
        <f t="shared" si="4432"/>
        <v>126.24000000000069</v>
      </c>
      <c r="AT2944" s="5">
        <f t="shared" si="4454"/>
        <v>129.4199999999999</v>
      </c>
      <c r="AU2944" s="5">
        <f t="shared" si="4440"/>
        <v>0.8499999999994543</v>
      </c>
      <c r="AV2944" s="5">
        <f t="shared" si="4443"/>
        <v>81.789999999999964</v>
      </c>
      <c r="AW2944" s="5">
        <f t="shared" si="4441"/>
        <v>6</v>
      </c>
      <c r="AX2944" s="5">
        <f t="shared" si="4494"/>
        <v>39.46300000000047</v>
      </c>
      <c r="AZ2944" s="4">
        <f t="shared" si="4476"/>
        <v>0.76032350142721394</v>
      </c>
      <c r="BA2944" s="5">
        <f t="shared" si="4482"/>
        <v>0</v>
      </c>
      <c r="BB2944" s="4">
        <f t="shared" si="4477"/>
        <v>0.73304789089755995</v>
      </c>
      <c r="BD2944" s="5">
        <v>0</v>
      </c>
      <c r="BE2944" s="4">
        <v>8.6831415030468442E-2</v>
      </c>
      <c r="BJ2944" s="5">
        <v>33.899999999999636</v>
      </c>
      <c r="BK2944" s="5">
        <v>27.139999999999418</v>
      </c>
      <c r="BL2944" s="5">
        <v>24.790000000000873</v>
      </c>
      <c r="BM2944" s="5">
        <v>5</v>
      </c>
      <c r="BR2944">
        <v>-53</v>
      </c>
      <c r="BS2944">
        <v>11</v>
      </c>
    </row>
    <row r="2945" spans="1:71">
      <c r="A2945" s="7">
        <v>40756</v>
      </c>
      <c r="B2945" s="6">
        <v>7254.5</v>
      </c>
      <c r="C2945" s="6">
        <v>7282.01</v>
      </c>
      <c r="D2945" s="6">
        <v>6953.98</v>
      </c>
      <c r="E2945" s="6">
        <v>6953.98</v>
      </c>
      <c r="F2945" s="6">
        <v>3718.11</v>
      </c>
      <c r="G2945" s="6">
        <v>3722.59</v>
      </c>
      <c r="H2945" s="6">
        <v>3585.62</v>
      </c>
      <c r="I2945" s="6">
        <v>3588.05</v>
      </c>
      <c r="J2945" s="9">
        <f t="shared" si="4425"/>
        <v>328.03000000000065</v>
      </c>
      <c r="K2945" s="9">
        <f t="shared" si="4452"/>
        <v>153.53749999999991</v>
      </c>
      <c r="L2945" s="9">
        <f t="shared" si="4429"/>
        <v>136.97000000000025</v>
      </c>
      <c r="M2945" s="9">
        <f t="shared" ref="M2945" si="4522">AVERAGE(L2934:L2945)</f>
        <v>73.863333333333387</v>
      </c>
      <c r="N2945" s="6" t="s">
        <v>36</v>
      </c>
      <c r="O2945" s="9">
        <f t="shared" si="4431"/>
        <v>3365.9299999999994</v>
      </c>
      <c r="P2945" s="4">
        <f t="shared" si="4470"/>
        <v>0</v>
      </c>
      <c r="Q2945" s="5">
        <f t="shared" si="4471"/>
        <v>195.64000000000033</v>
      </c>
      <c r="R2945" s="5">
        <f t="shared" si="4472"/>
        <v>3414.8399999999992</v>
      </c>
      <c r="S2945" s="4">
        <f t="shared" si="4473"/>
        <v>0</v>
      </c>
      <c r="T2945" s="4">
        <f t="shared" si="4474"/>
        <v>0.37951157627655951</v>
      </c>
      <c r="U2945" s="5">
        <f t="shared" si="4466"/>
        <v>3481.9020000000005</v>
      </c>
      <c r="V2945" s="5">
        <f t="shared" si="4467"/>
        <v>-115.97200000000112</v>
      </c>
      <c r="X2945" s="5">
        <f t="shared" si="4427"/>
        <v>-300.52000000000044</v>
      </c>
      <c r="Y2945" s="5">
        <f t="shared" si="4428"/>
        <v>-130.05999999999995</v>
      </c>
      <c r="AA2945" s="5">
        <f t="shared" si="4446"/>
        <v>0</v>
      </c>
      <c r="AB2945" s="5">
        <f t="shared" si="4447"/>
        <v>1</v>
      </c>
      <c r="AC2945" s="5">
        <f t="shared" si="4448"/>
        <v>1</v>
      </c>
      <c r="AF2945" s="5">
        <f t="shared" si="4434"/>
        <v>27.510000000000218</v>
      </c>
      <c r="AG2945" s="5">
        <f t="shared" si="4435"/>
        <v>123.23999999999978</v>
      </c>
      <c r="AH2945" s="5">
        <f t="shared" si="4436"/>
        <v>300.52000000000044</v>
      </c>
      <c r="AI2945" s="5">
        <f t="shared" si="4437"/>
        <v>204.79000000000087</v>
      </c>
      <c r="AJ2945" s="5"/>
      <c r="AK2945" s="5">
        <f t="shared" si="4438"/>
        <v>27.510000000000218</v>
      </c>
      <c r="AL2945" s="5">
        <f t="shared" si="4458"/>
        <v>41.96599999999971</v>
      </c>
      <c r="AM2945" s="5">
        <f t="shared" si="4439"/>
        <v>300.52000000000044</v>
      </c>
      <c r="AN2945" s="5">
        <f t="shared" si="4454"/>
        <v>91.726000000000028</v>
      </c>
      <c r="AO2945" s="5">
        <f t="shared" si="4455"/>
        <v>1</v>
      </c>
      <c r="AP2945" s="5">
        <f t="shared" si="4468"/>
        <v>4</v>
      </c>
      <c r="AQ2945" s="5">
        <f t="shared" si="4486"/>
        <v>3.1</v>
      </c>
      <c r="AR2945" s="5"/>
      <c r="AS2945" s="5">
        <f t="shared" si="4432"/>
        <v>204.79000000000087</v>
      </c>
      <c r="AT2945" s="5">
        <f t="shared" si="4454"/>
        <v>136.79599999999999</v>
      </c>
      <c r="AU2945" s="5">
        <f t="shared" si="4440"/>
        <v>123.23999999999978</v>
      </c>
      <c r="AV2945" s="5">
        <f t="shared" si="4443"/>
        <v>-95.729999999999563</v>
      </c>
      <c r="AW2945" s="5">
        <f t="shared" si="4441"/>
        <v>2</v>
      </c>
      <c r="AX2945" s="5">
        <f t="shared" si="4494"/>
        <v>41.559999999999505</v>
      </c>
      <c r="AZ2945" s="4">
        <f t="shared" si="4476"/>
        <v>0.37951157627655951</v>
      </c>
      <c r="BA2945" s="5">
        <f t="shared" si="4482"/>
        <v>0</v>
      </c>
      <c r="BB2945" s="4">
        <f t="shared" si="4477"/>
        <v>0.76032350142721394</v>
      </c>
      <c r="BD2945" s="5">
        <v>0</v>
      </c>
      <c r="BE2945" s="4">
        <v>8.6776200350941218E-2</v>
      </c>
      <c r="BJ2945" s="5">
        <v>153.10999999999876</v>
      </c>
      <c r="BK2945" s="5">
        <v>14.780000000000655</v>
      </c>
      <c r="BL2945" s="5">
        <v>2.4000000000014552</v>
      </c>
      <c r="BM2945" s="5">
        <v>5</v>
      </c>
      <c r="BR2945">
        <v>301</v>
      </c>
      <c r="BS2945">
        <v>-44</v>
      </c>
    </row>
    <row r="2946" spans="1:71">
      <c r="A2946" s="7">
        <v>40757</v>
      </c>
      <c r="B2946" s="6">
        <v>6909.43</v>
      </c>
      <c r="C2946" s="6">
        <v>6938.34</v>
      </c>
      <c r="D2946" s="6">
        <v>6772.38</v>
      </c>
      <c r="E2946" s="6">
        <v>6796.75</v>
      </c>
      <c r="F2946" s="6">
        <v>3567.51</v>
      </c>
      <c r="G2946" s="6">
        <v>3592.3</v>
      </c>
      <c r="H2946" s="6">
        <v>3522.79</v>
      </c>
      <c r="I2946" s="6">
        <v>3522.79</v>
      </c>
      <c r="J2946" s="9">
        <f t="shared" si="4425"/>
        <v>181.59999999999945</v>
      </c>
      <c r="K2946" s="9">
        <f t="shared" si="4452"/>
        <v>159.13583333333318</v>
      </c>
      <c r="L2946" s="9">
        <f t="shared" si="4429"/>
        <v>69.510000000000218</v>
      </c>
      <c r="M2946" s="9">
        <f t="shared" ref="M2946" si="4523">AVERAGE(L2935:L2946)</f>
        <v>75.955000000000084</v>
      </c>
      <c r="N2946" s="6" t="s">
        <v>36</v>
      </c>
      <c r="O2946" s="9">
        <f t="shared" si="4431"/>
        <v>3273.96</v>
      </c>
      <c r="P2946" s="4">
        <f t="shared" si="4470"/>
        <v>0</v>
      </c>
      <c r="Q2946" s="5">
        <f t="shared" si="4471"/>
        <v>244.65000000000009</v>
      </c>
      <c r="R2946" s="5">
        <f t="shared" si="4472"/>
        <v>3335.1224999999999</v>
      </c>
      <c r="S2946" s="4">
        <f t="shared" si="4473"/>
        <v>0</v>
      </c>
      <c r="T2946" s="4">
        <f t="shared" si="4474"/>
        <v>8.782112274024631E-2</v>
      </c>
      <c r="U2946" s="5">
        <f t="shared" si="4466"/>
        <v>3424.3799999999997</v>
      </c>
      <c r="V2946" s="5">
        <f t="shared" si="4467"/>
        <v>-150.41999999999962</v>
      </c>
      <c r="X2946" s="5">
        <f t="shared" si="4427"/>
        <v>-112.68000000000029</v>
      </c>
      <c r="Y2946" s="5">
        <f t="shared" si="4428"/>
        <v>-44.720000000000255</v>
      </c>
      <c r="AA2946" s="5">
        <f t="shared" si="4446"/>
        <v>0</v>
      </c>
      <c r="AB2946" s="5">
        <f t="shared" si="4447"/>
        <v>1</v>
      </c>
      <c r="AC2946" s="5">
        <f t="shared" si="4448"/>
        <v>1</v>
      </c>
      <c r="AF2946" s="5">
        <f t="shared" si="4434"/>
        <v>28.909999999999854</v>
      </c>
      <c r="AG2946" s="5">
        <f t="shared" si="4435"/>
        <v>-15.639999999999418</v>
      </c>
      <c r="AH2946" s="5">
        <f t="shared" si="4436"/>
        <v>137.05000000000018</v>
      </c>
      <c r="AI2946" s="5">
        <f t="shared" si="4437"/>
        <v>181.59999999999945</v>
      </c>
      <c r="AJ2946" s="5"/>
      <c r="AK2946" s="5">
        <f t="shared" si="4438"/>
        <v>28.909999999999854</v>
      </c>
      <c r="AL2946" s="5">
        <f t="shared" si="4458"/>
        <v>41.96599999999971</v>
      </c>
      <c r="AM2946" s="5">
        <f t="shared" si="4439"/>
        <v>137.05000000000018</v>
      </c>
      <c r="AN2946" s="5">
        <f t="shared" si="4454"/>
        <v>96.635000000000034</v>
      </c>
      <c r="AO2946" s="5">
        <f t="shared" si="4455"/>
        <v>1</v>
      </c>
      <c r="AP2946" s="5">
        <f t="shared" si="4468"/>
        <v>5</v>
      </c>
      <c r="AQ2946" s="5">
        <f t="shared" si="4486"/>
        <v>3.2</v>
      </c>
      <c r="AR2946" s="5"/>
      <c r="AS2946" s="5">
        <f t="shared" si="4432"/>
        <v>181.59999999999945</v>
      </c>
      <c r="AT2946" s="5">
        <f t="shared" si="4454"/>
        <v>142.10399999999998</v>
      </c>
      <c r="AU2946" s="5">
        <f t="shared" si="4440"/>
        <v>-15.639999999999418</v>
      </c>
      <c r="AV2946" s="5">
        <f t="shared" si="4443"/>
        <v>44.549999999999272</v>
      </c>
      <c r="AW2946" s="5">
        <f t="shared" si="4441"/>
        <v>3</v>
      </c>
      <c r="AX2946" s="5">
        <f t="shared" si="4494"/>
        <v>41.559999999999505</v>
      </c>
      <c r="AZ2946" s="4">
        <f t="shared" si="4476"/>
        <v>8.782112274024631E-2</v>
      </c>
      <c r="BA2946" s="5">
        <f t="shared" si="4482"/>
        <v>0</v>
      </c>
      <c r="BB2946" s="4">
        <f t="shared" si="4477"/>
        <v>0.37951157627655951</v>
      </c>
      <c r="BD2946" s="5">
        <v>0</v>
      </c>
      <c r="BE2946" s="4">
        <v>8.6574654956081937E-2</v>
      </c>
      <c r="BJ2946" s="5">
        <v>96.520000000000437</v>
      </c>
      <c r="BK2946" s="5">
        <v>-46.460000000000946</v>
      </c>
      <c r="BL2946" s="5">
        <v>82.649999999999636</v>
      </c>
      <c r="BM2946" s="5">
        <v>5</v>
      </c>
      <c r="BR2946">
        <v>137</v>
      </c>
      <c r="BS2946">
        <v>-45</v>
      </c>
    </row>
    <row r="2947" spans="1:71">
      <c r="A2947" s="7">
        <v>40758</v>
      </c>
      <c r="B2947" s="6">
        <v>6717.84</v>
      </c>
      <c r="C2947" s="6">
        <v>6783.07</v>
      </c>
      <c r="D2947" s="6">
        <v>6543.6</v>
      </c>
      <c r="E2947" s="6">
        <v>6640.59</v>
      </c>
      <c r="F2947" s="6">
        <v>3472.94</v>
      </c>
      <c r="G2947" s="6">
        <v>3518.55</v>
      </c>
      <c r="H2947" s="6">
        <v>3441.39</v>
      </c>
      <c r="I2947" s="6">
        <v>3454.94</v>
      </c>
      <c r="J2947" s="9">
        <f t="shared" ref="J2947:J3010" si="4524">MAX(ABS(E2946-D2947),ABS(C2947-E2946),ABS(C2947-D2947))</f>
        <v>253.14999999999964</v>
      </c>
      <c r="K2947" s="9">
        <f t="shared" si="4452"/>
        <v>169.31249999999986</v>
      </c>
      <c r="L2947" s="9">
        <f t="shared" si="4429"/>
        <v>81.400000000000091</v>
      </c>
      <c r="M2947" s="9">
        <f t="shared" ref="M2947" si="4525">AVERAGE(L2936:L2947)</f>
        <v>76.005000000000067</v>
      </c>
      <c r="N2947" s="6" t="s">
        <v>36</v>
      </c>
      <c r="O2947" s="9">
        <f t="shared" si="4431"/>
        <v>3185.65</v>
      </c>
      <c r="P2947" s="4">
        <f t="shared" si="4470"/>
        <v>0</v>
      </c>
      <c r="Q2947" s="5">
        <f t="shared" si="4471"/>
        <v>300.35000000000036</v>
      </c>
      <c r="R2947" s="5">
        <f t="shared" si="4472"/>
        <v>3260.7375000000002</v>
      </c>
      <c r="S2947" s="4">
        <f t="shared" si="4473"/>
        <v>0</v>
      </c>
      <c r="T2947" s="4">
        <f t="shared" si="4474"/>
        <v>0</v>
      </c>
      <c r="U2947" s="5">
        <f t="shared" si="4466"/>
        <v>3357.7880000000005</v>
      </c>
      <c r="V2947" s="5">
        <f t="shared" si="4467"/>
        <v>-172.13800000000037</v>
      </c>
      <c r="X2947" s="5">
        <f t="shared" ref="X2947:X3010" si="4526">E2947-B2947</f>
        <v>-77.25</v>
      </c>
      <c r="Y2947" s="5">
        <f t="shared" ref="Y2947:Y3010" si="4527">I2947-F2947</f>
        <v>-18</v>
      </c>
      <c r="AA2947" s="5">
        <f t="shared" si="4446"/>
        <v>0</v>
      </c>
      <c r="AB2947" s="5">
        <f t="shared" si="4447"/>
        <v>1</v>
      </c>
      <c r="AC2947" s="5">
        <f t="shared" si="4448"/>
        <v>1</v>
      </c>
      <c r="AF2947" s="5">
        <f t="shared" si="4434"/>
        <v>65.229999999999563</v>
      </c>
      <c r="AG2947" s="5">
        <f t="shared" si="4435"/>
        <v>-13.680000000000291</v>
      </c>
      <c r="AH2947" s="5">
        <f t="shared" si="4436"/>
        <v>174.23999999999978</v>
      </c>
      <c r="AI2947" s="5">
        <f t="shared" si="4437"/>
        <v>253.14999999999964</v>
      </c>
      <c r="AJ2947" s="5"/>
      <c r="AK2947" s="5">
        <f t="shared" si="4438"/>
        <v>65.229999999999563</v>
      </c>
      <c r="AL2947" s="5">
        <f t="shared" si="4458"/>
        <v>46.528000000000603</v>
      </c>
      <c r="AM2947" s="5">
        <f t="shared" si="4439"/>
        <v>174.23999999999978</v>
      </c>
      <c r="AN2947" s="5">
        <f t="shared" si="4454"/>
        <v>105.67799999999997</v>
      </c>
      <c r="AO2947" s="5">
        <f t="shared" si="4455"/>
        <v>1</v>
      </c>
      <c r="AP2947" s="5">
        <f t="shared" si="4468"/>
        <v>6</v>
      </c>
      <c r="AQ2947" s="5">
        <f t="shared" si="4486"/>
        <v>3.4</v>
      </c>
      <c r="AR2947" s="5"/>
      <c r="AS2947" s="5">
        <f t="shared" si="4432"/>
        <v>253.14999999999964</v>
      </c>
      <c r="AT2947" s="5">
        <f t="shared" si="4454"/>
        <v>160.36799999999994</v>
      </c>
      <c r="AU2947" s="5">
        <f t="shared" si="4440"/>
        <v>-13.680000000000291</v>
      </c>
      <c r="AV2947" s="5">
        <f t="shared" si="4443"/>
        <v>78.909999999999854</v>
      </c>
      <c r="AW2947" s="5">
        <f t="shared" si="4441"/>
        <v>4</v>
      </c>
      <c r="AX2947" s="5">
        <f t="shared" si="4494"/>
        <v>41.559999999999505</v>
      </c>
      <c r="AZ2947" s="4">
        <f t="shared" si="4476"/>
        <v>0</v>
      </c>
      <c r="BA2947" s="5">
        <f t="shared" si="4482"/>
        <v>0</v>
      </c>
      <c r="BB2947" s="4">
        <f t="shared" si="4477"/>
        <v>8.782112274024631E-2</v>
      </c>
      <c r="BD2947" s="5">
        <v>0</v>
      </c>
      <c r="BE2947" s="4">
        <v>8.6160216595001352E-2</v>
      </c>
      <c r="BJ2947" s="5">
        <v>84.979999999999563</v>
      </c>
      <c r="BK2947" s="5">
        <v>8.6000000000003638</v>
      </c>
      <c r="BL2947" s="5">
        <v>74.180000000000291</v>
      </c>
      <c r="BM2947" s="5">
        <v>5</v>
      </c>
      <c r="BR2947">
        <v>174</v>
      </c>
      <c r="BS2947">
        <v>-18</v>
      </c>
    </row>
    <row r="2948" spans="1:71">
      <c r="A2948" s="7">
        <v>40759</v>
      </c>
      <c r="B2948" s="6">
        <v>6714.79</v>
      </c>
      <c r="C2948" s="6">
        <v>6730.43</v>
      </c>
      <c r="D2948" s="6">
        <v>6391.54</v>
      </c>
      <c r="E2948" s="6">
        <v>6414.76</v>
      </c>
      <c r="F2948" s="6">
        <v>3515.11</v>
      </c>
      <c r="G2948" s="6">
        <v>3515.11</v>
      </c>
      <c r="H2948" s="6">
        <v>3315.34</v>
      </c>
      <c r="I2948" s="6">
        <v>3320.35</v>
      </c>
      <c r="J2948" s="9">
        <f t="shared" si="4524"/>
        <v>338.89000000000033</v>
      </c>
      <c r="K2948" s="9">
        <f t="shared" si="4452"/>
        <v>186.84333333333325</v>
      </c>
      <c r="L2948" s="9">
        <f t="shared" ref="L2948:L3011" si="4528">MAX(ABS(I2947-H2948),ABS(G2948-I2947),ABS(G2948-H2948))</f>
        <v>199.76999999999998</v>
      </c>
      <c r="M2948" s="9">
        <f t="shared" ref="M2948" si="4529">AVERAGE(L2937:L2948)</f>
        <v>88.115833333333399</v>
      </c>
      <c r="N2948" s="6" t="s">
        <v>36</v>
      </c>
      <c r="O2948" s="9">
        <f t="shared" ref="O2948:O3011" si="4530">E2948-I2948</f>
        <v>3094.4100000000003</v>
      </c>
      <c r="P2948" s="4">
        <f t="shared" si="4470"/>
        <v>0</v>
      </c>
      <c r="Q2948" s="5">
        <f t="shared" si="4471"/>
        <v>391.59000000000015</v>
      </c>
      <c r="R2948" s="5">
        <f t="shared" si="4472"/>
        <v>3192.3075000000003</v>
      </c>
      <c r="S2948" s="4">
        <f t="shared" si="4473"/>
        <v>0</v>
      </c>
      <c r="T2948" s="4">
        <f t="shared" si="4474"/>
        <v>0</v>
      </c>
      <c r="U2948" s="5">
        <f t="shared" si="4466"/>
        <v>3281.19</v>
      </c>
      <c r="V2948" s="5">
        <f t="shared" si="4467"/>
        <v>-186.77999999999975</v>
      </c>
      <c r="X2948" s="5">
        <f t="shared" si="4526"/>
        <v>-300.02999999999975</v>
      </c>
      <c r="Y2948" s="5">
        <f t="shared" si="4527"/>
        <v>-194.76000000000022</v>
      </c>
      <c r="AA2948" s="5">
        <f t="shared" si="4446"/>
        <v>0</v>
      </c>
      <c r="AB2948" s="5">
        <f t="shared" si="4447"/>
        <v>1</v>
      </c>
      <c r="AC2948" s="5">
        <f t="shared" si="4448"/>
        <v>1</v>
      </c>
      <c r="AF2948" s="5">
        <f t="shared" si="4434"/>
        <v>15.640000000000327</v>
      </c>
      <c r="AG2948" s="5">
        <f t="shared" si="4435"/>
        <v>89.840000000000146</v>
      </c>
      <c r="AH2948" s="5">
        <f t="shared" si="4436"/>
        <v>323.25</v>
      </c>
      <c r="AI2948" s="5">
        <f t="shared" si="4437"/>
        <v>249.05000000000018</v>
      </c>
      <c r="AJ2948" s="5"/>
      <c r="AK2948" s="5">
        <f t="shared" si="4438"/>
        <v>15.640000000000327</v>
      </c>
      <c r="AL2948" s="5">
        <f t="shared" si="4458"/>
        <v>46.528000000000603</v>
      </c>
      <c r="AM2948" s="5">
        <f t="shared" si="4439"/>
        <v>323.25</v>
      </c>
      <c r="AN2948" s="5">
        <f t="shared" si="4454"/>
        <v>138.00299999999999</v>
      </c>
      <c r="AO2948" s="5">
        <f t="shared" si="4455"/>
        <v>1</v>
      </c>
      <c r="AP2948" s="5">
        <f t="shared" si="4468"/>
        <v>7</v>
      </c>
      <c r="AQ2948" s="5">
        <f t="shared" si="4486"/>
        <v>3.7</v>
      </c>
      <c r="AR2948" s="5"/>
      <c r="AS2948" s="5">
        <f t="shared" ref="AS2948:AS3011" si="4531">MAX(AG2948,AI2948)</f>
        <v>249.05000000000018</v>
      </c>
      <c r="AT2948" s="5">
        <f t="shared" si="4454"/>
        <v>169.43900000000002</v>
      </c>
      <c r="AU2948" s="5">
        <f t="shared" si="4440"/>
        <v>89.840000000000146</v>
      </c>
      <c r="AV2948" s="5">
        <f t="shared" si="4443"/>
        <v>-74.199999999999818</v>
      </c>
      <c r="AW2948" s="5">
        <f t="shared" si="4441"/>
        <v>5</v>
      </c>
      <c r="AX2948" s="5">
        <f t="shared" si="4494"/>
        <v>55.865000000000201</v>
      </c>
      <c r="AZ2948" s="4">
        <f t="shared" si="4476"/>
        <v>0</v>
      </c>
      <c r="BA2948" s="5">
        <f t="shared" si="4482"/>
        <v>0</v>
      </c>
      <c r="BB2948" s="4">
        <f t="shared" si="4477"/>
        <v>0</v>
      </c>
      <c r="BD2948" s="5">
        <v>0</v>
      </c>
      <c r="BE2948" s="4">
        <v>8.4154485592866146E-2</v>
      </c>
      <c r="BJ2948" s="5">
        <v>48.5</v>
      </c>
      <c r="BK2948" s="5">
        <v>-7.6400000000012369</v>
      </c>
      <c r="BL2948" s="5">
        <v>8.3700000000008004</v>
      </c>
      <c r="BM2948" s="5">
        <v>5</v>
      </c>
      <c r="BR2948">
        <v>323</v>
      </c>
      <c r="BS2948">
        <v>-53</v>
      </c>
    </row>
    <row r="2949" spans="1:71">
      <c r="A2949" s="7">
        <v>40760</v>
      </c>
      <c r="B2949" s="6">
        <v>6338.77</v>
      </c>
      <c r="C2949" s="6">
        <v>6436.66</v>
      </c>
      <c r="D2949" s="6">
        <v>6152.62</v>
      </c>
      <c r="E2949" s="6">
        <v>6236.16</v>
      </c>
      <c r="F2949" s="6">
        <v>3218.39</v>
      </c>
      <c r="G2949" s="6">
        <v>3389.87</v>
      </c>
      <c r="H2949" s="6">
        <v>3218.39</v>
      </c>
      <c r="I2949" s="6">
        <v>3278.56</v>
      </c>
      <c r="J2949" s="9">
        <f t="shared" si="4524"/>
        <v>284.03999999999996</v>
      </c>
      <c r="K2949" s="9">
        <f t="shared" si="4452"/>
        <v>202.44583333333321</v>
      </c>
      <c r="L2949" s="9">
        <f t="shared" si="4528"/>
        <v>171.48000000000002</v>
      </c>
      <c r="M2949" s="9">
        <f t="shared" ref="M2949" si="4532">AVERAGE(L2938:L2949)</f>
        <v>97.028333333333379</v>
      </c>
      <c r="N2949" s="6" t="s">
        <v>36</v>
      </c>
      <c r="O2949" s="9">
        <f t="shared" si="4530"/>
        <v>2957.6</v>
      </c>
      <c r="P2949" s="4">
        <f t="shared" si="4470"/>
        <v>0</v>
      </c>
      <c r="Q2949" s="5">
        <f t="shared" si="4471"/>
        <v>408.32999999999947</v>
      </c>
      <c r="R2949" s="5">
        <f t="shared" si="4472"/>
        <v>3059.6824999999999</v>
      </c>
      <c r="S2949" s="4">
        <f t="shared" si="4473"/>
        <v>0</v>
      </c>
      <c r="T2949" s="4">
        <f t="shared" si="4474"/>
        <v>0</v>
      </c>
      <c r="U2949" s="5">
        <f t="shared" si="4466"/>
        <v>3175.5099999999998</v>
      </c>
      <c r="V2949" s="5">
        <f t="shared" si="4467"/>
        <v>-217.90999999999985</v>
      </c>
      <c r="X2949" s="5">
        <f t="shared" si="4526"/>
        <v>-102.61000000000058</v>
      </c>
      <c r="Y2949" s="5">
        <f t="shared" si="4527"/>
        <v>60.170000000000073</v>
      </c>
      <c r="AA2949" s="5">
        <f t="shared" si="4446"/>
        <v>0</v>
      </c>
      <c r="AB2949" s="5">
        <f t="shared" si="4447"/>
        <v>0</v>
      </c>
      <c r="AC2949" s="5">
        <f t="shared" si="4448"/>
        <v>0</v>
      </c>
      <c r="AF2949" s="5">
        <f t="shared" ref="AF2949:AF3012" si="4533">(C2949-B2949)</f>
        <v>97.889999999999418</v>
      </c>
      <c r="AG2949" s="5">
        <f t="shared" ref="AG2949:AG3012" si="4534">(C2949-E2948)</f>
        <v>21.899999999999636</v>
      </c>
      <c r="AH2949" s="5">
        <f t="shared" ref="AH2949:AH3012" si="4535">(B2949-D2949)</f>
        <v>186.15000000000055</v>
      </c>
      <c r="AI2949" s="5">
        <f t="shared" ref="AI2949:AI3012" si="4536">(E2948-D2949)</f>
        <v>262.14000000000033</v>
      </c>
      <c r="AJ2949" s="5"/>
      <c r="AK2949" s="5">
        <f t="shared" ref="AK2949:AK3012" si="4537">MIN(AF2949,AH2949)</f>
        <v>97.889999999999418</v>
      </c>
      <c r="AL2949" s="5">
        <f t="shared" si="4458"/>
        <v>68.49599999999954</v>
      </c>
      <c r="AM2949" s="5">
        <f t="shared" ref="AM2949:AM3012" si="4538">MAX(AF2949,AH2949)</f>
        <v>186.15000000000055</v>
      </c>
      <c r="AN2949" s="5">
        <f t="shared" si="4454"/>
        <v>151.74099999999999</v>
      </c>
      <c r="AO2949" s="5">
        <f t="shared" si="4455"/>
        <v>1</v>
      </c>
      <c r="AP2949" s="5">
        <f t="shared" si="4468"/>
        <v>8</v>
      </c>
      <c r="AQ2949" s="5">
        <f t="shared" si="4486"/>
        <v>4.2</v>
      </c>
      <c r="AR2949" s="5"/>
      <c r="AS2949" s="5">
        <f t="shared" si="4531"/>
        <v>262.14000000000033</v>
      </c>
      <c r="AT2949" s="5">
        <f t="shared" si="4454"/>
        <v>166.2300000000001</v>
      </c>
      <c r="AU2949" s="5">
        <f t="shared" ref="AU2949:AU3012" si="4539">MIN($AG2949,$AI2949)</f>
        <v>21.899999999999636</v>
      </c>
      <c r="AV2949" s="5">
        <f t="shared" si="4443"/>
        <v>75.989999999999782</v>
      </c>
      <c r="AW2949" s="5">
        <f t="shared" ref="AW2949:AW3012" si="4540">WEEKDAY(A2949)</f>
        <v>6</v>
      </c>
      <c r="AX2949" s="5">
        <f t="shared" si="4494"/>
        <v>45.33499999999956</v>
      </c>
      <c r="AZ2949" s="4">
        <f t="shared" si="4476"/>
        <v>0</v>
      </c>
      <c r="BA2949" s="5">
        <f t="shared" si="4482"/>
        <v>0</v>
      </c>
      <c r="BB2949" s="4">
        <f t="shared" si="4477"/>
        <v>0</v>
      </c>
      <c r="BD2949" s="5">
        <v>0</v>
      </c>
      <c r="BE2949" s="4">
        <v>8.3932164415059615E-2</v>
      </c>
      <c r="BJ2949" s="5">
        <v>62.6299999999992</v>
      </c>
      <c r="BK2949" s="5">
        <v>31.530000000000655</v>
      </c>
      <c r="BL2949" s="5">
        <v>30.099999999998545</v>
      </c>
      <c r="BM2949" s="5">
        <v>5</v>
      </c>
      <c r="BR2949">
        <v>-81</v>
      </c>
      <c r="BS2949">
        <v>60</v>
      </c>
    </row>
    <row r="2950" spans="1:71">
      <c r="A2950" s="7">
        <v>40763</v>
      </c>
      <c r="B2950" s="6">
        <v>6170.69</v>
      </c>
      <c r="C2950" s="6">
        <v>6272.94</v>
      </c>
      <c r="D2950" s="6">
        <v>5911.09</v>
      </c>
      <c r="E2950" s="6">
        <v>5923.27</v>
      </c>
      <c r="F2950" s="6">
        <v>3254.36</v>
      </c>
      <c r="G2950" s="6">
        <v>3333.61</v>
      </c>
      <c r="H2950" s="6">
        <v>3125.19</v>
      </c>
      <c r="I2950" s="6">
        <v>3125.19</v>
      </c>
      <c r="J2950" s="9">
        <f t="shared" si="4524"/>
        <v>361.84999999999945</v>
      </c>
      <c r="K2950" s="9">
        <f t="shared" si="4452"/>
        <v>219.40499999999989</v>
      </c>
      <c r="L2950" s="9">
        <f t="shared" si="4528"/>
        <v>208.42000000000007</v>
      </c>
      <c r="M2950" s="9">
        <f t="shared" ref="M2950" si="4541">AVERAGE(L2939:L2950)</f>
        <v>103.75083333333339</v>
      </c>
      <c r="N2950" s="6" t="s">
        <v>36</v>
      </c>
      <c r="O2950" s="9">
        <f t="shared" si="4530"/>
        <v>2798.0800000000004</v>
      </c>
      <c r="P2950" s="4">
        <f t="shared" si="4470"/>
        <v>0</v>
      </c>
      <c r="Q2950" s="5">
        <f t="shared" si="4471"/>
        <v>475.87999999999965</v>
      </c>
      <c r="R2950" s="5">
        <f t="shared" si="4472"/>
        <v>2917.05</v>
      </c>
      <c r="S2950" s="4">
        <f t="shared" si="4473"/>
        <v>0</v>
      </c>
      <c r="T2950" s="4">
        <f t="shared" si="4474"/>
        <v>0</v>
      </c>
      <c r="U2950" s="5">
        <f t="shared" si="4466"/>
        <v>3061.94</v>
      </c>
      <c r="V2950" s="5">
        <f t="shared" si="4467"/>
        <v>-263.85999999999967</v>
      </c>
      <c r="X2950" s="5">
        <f t="shared" si="4526"/>
        <v>-247.41999999999916</v>
      </c>
      <c r="Y2950" s="5">
        <f t="shared" si="4527"/>
        <v>-129.17000000000007</v>
      </c>
      <c r="AA2950" s="5">
        <f t="shared" si="4446"/>
        <v>0</v>
      </c>
      <c r="AB2950" s="5">
        <f t="shared" si="4447"/>
        <v>1</v>
      </c>
      <c r="AC2950" s="5">
        <f t="shared" si="4448"/>
        <v>1</v>
      </c>
      <c r="AF2950" s="5">
        <f t="shared" si="4533"/>
        <v>102.25</v>
      </c>
      <c r="AG2950" s="5">
        <f t="shared" si="4534"/>
        <v>36.779999999999745</v>
      </c>
      <c r="AH2950" s="5">
        <f t="shared" si="4535"/>
        <v>259.59999999999945</v>
      </c>
      <c r="AI2950" s="5">
        <f t="shared" si="4536"/>
        <v>325.06999999999971</v>
      </c>
      <c r="AJ2950" s="5"/>
      <c r="AK2950" s="5">
        <f t="shared" si="4537"/>
        <v>102.25</v>
      </c>
      <c r="AL2950" s="5">
        <f t="shared" si="4458"/>
        <v>98.325999999999468</v>
      </c>
      <c r="AM2950" s="5">
        <f t="shared" si="4538"/>
        <v>259.59999999999945</v>
      </c>
      <c r="AN2950" s="5">
        <f t="shared" si="4454"/>
        <v>168.38299999999998</v>
      </c>
      <c r="AO2950" s="5">
        <f t="shared" si="4455"/>
        <v>1</v>
      </c>
      <c r="AP2950" s="5">
        <f t="shared" si="4468"/>
        <v>8</v>
      </c>
      <c r="AQ2950" s="5">
        <f t="shared" si="4486"/>
        <v>4.7</v>
      </c>
      <c r="AR2950" s="5"/>
      <c r="AS2950" s="5">
        <f t="shared" si="4531"/>
        <v>325.06999999999971</v>
      </c>
      <c r="AT2950" s="5">
        <f t="shared" si="4454"/>
        <v>191.9500000000001</v>
      </c>
      <c r="AU2950" s="5">
        <f t="shared" si="4539"/>
        <v>36.779999999999745</v>
      </c>
      <c r="AV2950" s="5">
        <f t="shared" ref="AV2950:AV3013" si="4542">(E2949-B2950)</f>
        <v>65.470000000000255</v>
      </c>
      <c r="AW2950" s="5">
        <f t="shared" si="4540"/>
        <v>2</v>
      </c>
      <c r="AX2950" s="5">
        <f t="shared" si="4494"/>
        <v>45.33499999999956</v>
      </c>
      <c r="AZ2950" s="4">
        <f t="shared" si="4476"/>
        <v>0</v>
      </c>
      <c r="BA2950" s="5">
        <f t="shared" si="4482"/>
        <v>0</v>
      </c>
      <c r="BB2950" s="4">
        <f t="shared" si="4477"/>
        <v>0</v>
      </c>
      <c r="BD2950" s="5">
        <v>0</v>
      </c>
      <c r="BE2950" s="4">
        <v>8.3874401277266794E-2</v>
      </c>
      <c r="BJ2950" s="5">
        <v>92.829999999999927</v>
      </c>
      <c r="BK2950" s="5">
        <v>-16.569999999999709</v>
      </c>
      <c r="BL2950" s="5">
        <v>44.440000000000509</v>
      </c>
      <c r="BM2950" s="5">
        <v>5</v>
      </c>
      <c r="BR2950">
        <v>-88</v>
      </c>
      <c r="BS2950">
        <v>-62</v>
      </c>
    </row>
    <row r="2951" spans="1:71">
      <c r="A2951" s="7">
        <v>40764</v>
      </c>
      <c r="B2951" s="6">
        <v>5896.14</v>
      </c>
      <c r="C2951" s="6">
        <v>6026.27</v>
      </c>
      <c r="D2951" s="6">
        <v>5502.63</v>
      </c>
      <c r="E2951" s="6">
        <v>5917.08</v>
      </c>
      <c r="F2951" s="6">
        <v>3131.84</v>
      </c>
      <c r="G2951" s="6">
        <v>3201.68</v>
      </c>
      <c r="H2951" s="6">
        <v>2979.87</v>
      </c>
      <c r="I2951" s="6">
        <v>3176.19</v>
      </c>
      <c r="J2951" s="9">
        <f t="shared" si="4524"/>
        <v>523.64000000000033</v>
      </c>
      <c r="K2951" s="9">
        <f t="shared" si="4452"/>
        <v>238.52249999999995</v>
      </c>
      <c r="L2951" s="9">
        <f t="shared" si="4528"/>
        <v>221.80999999999995</v>
      </c>
      <c r="M2951" s="9">
        <f t="shared" ref="M2951" si="4543">AVERAGE(L2940:L2951)</f>
        <v>118.10250000000003</v>
      </c>
      <c r="N2951" s="6" t="s">
        <v>36</v>
      </c>
      <c r="O2951" s="9">
        <f t="shared" si="4530"/>
        <v>2740.89</v>
      </c>
      <c r="P2951" s="4">
        <f t="shared" si="4470"/>
        <v>0</v>
      </c>
      <c r="Q2951" s="5">
        <f t="shared" si="4471"/>
        <v>444.76000000000022</v>
      </c>
      <c r="R2951" s="5">
        <f t="shared" si="4472"/>
        <v>2852.08</v>
      </c>
      <c r="S2951" s="4">
        <f t="shared" si="4473"/>
        <v>0</v>
      </c>
      <c r="T2951" s="4">
        <f t="shared" si="4474"/>
        <v>0</v>
      </c>
      <c r="U2951" s="5">
        <f t="shared" si="4466"/>
        <v>2955.326</v>
      </c>
      <c r="V2951" s="5">
        <f t="shared" si="4467"/>
        <v>-214.43600000000015</v>
      </c>
      <c r="X2951" s="5">
        <f t="shared" si="4526"/>
        <v>20.9399999999996</v>
      </c>
      <c r="Y2951" s="5">
        <f t="shared" si="4527"/>
        <v>44.349999999999909</v>
      </c>
      <c r="AA2951" s="5">
        <f t="shared" si="4446"/>
        <v>1</v>
      </c>
      <c r="AB2951" s="5">
        <f t="shared" si="4447"/>
        <v>0</v>
      </c>
      <c r="AC2951" s="5">
        <f t="shared" si="4448"/>
        <v>1</v>
      </c>
      <c r="AF2951" s="5">
        <f t="shared" si="4533"/>
        <v>130.13000000000011</v>
      </c>
      <c r="AG2951" s="5">
        <f t="shared" si="4534"/>
        <v>103</v>
      </c>
      <c r="AH2951" s="5">
        <f t="shared" si="4535"/>
        <v>393.51000000000022</v>
      </c>
      <c r="AI2951" s="5">
        <f t="shared" si="4536"/>
        <v>420.64000000000033</v>
      </c>
      <c r="AJ2951" s="5"/>
      <c r="AK2951" s="5">
        <f t="shared" si="4537"/>
        <v>130.13000000000011</v>
      </c>
      <c r="AL2951" s="5">
        <f t="shared" si="4458"/>
        <v>105.038</v>
      </c>
      <c r="AM2951" s="5">
        <f t="shared" si="4538"/>
        <v>393.51000000000022</v>
      </c>
      <c r="AN2951" s="5">
        <f t="shared" si="4454"/>
        <v>200.99499999999998</v>
      </c>
      <c r="AO2951" s="5">
        <f t="shared" si="4455"/>
        <v>1</v>
      </c>
      <c r="AP2951" s="5">
        <f t="shared" si="4468"/>
        <v>9</v>
      </c>
      <c r="AQ2951" s="5">
        <f t="shared" si="4486"/>
        <v>5.4</v>
      </c>
      <c r="AR2951" s="5"/>
      <c r="AS2951" s="5">
        <f t="shared" si="4531"/>
        <v>420.64000000000033</v>
      </c>
      <c r="AT2951" s="5">
        <f t="shared" si="4454"/>
        <v>229.81000000000012</v>
      </c>
      <c r="AU2951" s="5">
        <f t="shared" si="4539"/>
        <v>103</v>
      </c>
      <c r="AV2951" s="5">
        <f t="shared" si="4542"/>
        <v>27.130000000000109</v>
      </c>
      <c r="AW2951" s="5">
        <f t="shared" si="4540"/>
        <v>3</v>
      </c>
      <c r="AX2951" s="5">
        <f t="shared" si="4494"/>
        <v>91.156000000000148</v>
      </c>
      <c r="AZ2951" s="4">
        <f t="shared" si="4476"/>
        <v>0</v>
      </c>
      <c r="BA2951" s="5">
        <f t="shared" si="4482"/>
        <v>0</v>
      </c>
      <c r="BB2951" s="4">
        <f t="shared" si="4477"/>
        <v>0</v>
      </c>
      <c r="BD2951" s="5">
        <v>0</v>
      </c>
      <c r="BE2951" s="4">
        <v>8.328252214769967E-2</v>
      </c>
      <c r="BJ2951" s="5">
        <v>170.14999999999964</v>
      </c>
      <c r="BK2951" s="5">
        <v>-75.489999999999782</v>
      </c>
      <c r="BL2951" s="5">
        <v>97.930000000000291</v>
      </c>
      <c r="BM2951" s="5">
        <v>5</v>
      </c>
      <c r="BR2951">
        <v>-95</v>
      </c>
      <c r="BS2951">
        <v>-71</v>
      </c>
    </row>
    <row r="2952" spans="1:71">
      <c r="A2952" s="7">
        <v>40765</v>
      </c>
      <c r="B2952" s="6">
        <v>6040.68</v>
      </c>
      <c r="C2952" s="6">
        <v>6089.08</v>
      </c>
      <c r="D2952" s="6">
        <v>5549.02</v>
      </c>
      <c r="E2952" s="6">
        <v>5613.42</v>
      </c>
      <c r="F2952" s="6">
        <v>3235.8</v>
      </c>
      <c r="G2952" s="6">
        <v>3235.8</v>
      </c>
      <c r="H2952" s="6">
        <v>3001.25</v>
      </c>
      <c r="I2952" s="6">
        <v>3002.99</v>
      </c>
      <c r="J2952" s="9">
        <f t="shared" si="4524"/>
        <v>540.05999999999949</v>
      </c>
      <c r="K2952" s="9">
        <f t="shared" si="4452"/>
        <v>274.50583333333333</v>
      </c>
      <c r="L2952" s="9">
        <f t="shared" si="4528"/>
        <v>234.55000000000018</v>
      </c>
      <c r="M2952" s="9">
        <f t="shared" ref="M2952" si="4544">AVERAGE(L2941:L2952)</f>
        <v>134.57333333333338</v>
      </c>
      <c r="N2952" s="6" t="s">
        <v>36</v>
      </c>
      <c r="O2952" s="9">
        <f t="shared" si="4530"/>
        <v>2610.4300000000003</v>
      </c>
      <c r="P2952" s="4">
        <f t="shared" si="4470"/>
        <v>0</v>
      </c>
      <c r="Q2952" s="5">
        <f t="shared" si="4471"/>
        <v>483.98</v>
      </c>
      <c r="R2952" s="5">
        <f t="shared" si="4472"/>
        <v>2731.4250000000002</v>
      </c>
      <c r="S2952" s="4">
        <f t="shared" si="4473"/>
        <v>0</v>
      </c>
      <c r="T2952" s="4">
        <f t="shared" si="4474"/>
        <v>0</v>
      </c>
      <c r="U2952" s="5">
        <f t="shared" si="4466"/>
        <v>2840.2820000000002</v>
      </c>
      <c r="V2952" s="5">
        <f t="shared" si="4467"/>
        <v>-229.85199999999986</v>
      </c>
      <c r="X2952" s="5">
        <f t="shared" si="4526"/>
        <v>-427.26000000000022</v>
      </c>
      <c r="Y2952" s="5">
        <f t="shared" si="4527"/>
        <v>-232.8100000000004</v>
      </c>
      <c r="AA2952" s="5">
        <f t="shared" ref="AA2952:AA3015" si="4545">IF(AND(X2952&gt;0,Y2952&gt;0),1,0)</f>
        <v>0</v>
      </c>
      <c r="AB2952" s="5">
        <f t="shared" ref="AB2952:AB3015" si="4546">IF(AND($X2952&lt;0,$Y2952&lt;0),1,0)</f>
        <v>1</v>
      </c>
      <c r="AC2952" s="5">
        <f t="shared" ref="AC2952:AC3015" si="4547">SUM(AA2952:AB2952)</f>
        <v>1</v>
      </c>
      <c r="AF2952" s="5">
        <f t="shared" si="4533"/>
        <v>48.399999999999636</v>
      </c>
      <c r="AG2952" s="5">
        <f t="shared" si="4534"/>
        <v>172</v>
      </c>
      <c r="AH2952" s="5">
        <f t="shared" si="4535"/>
        <v>491.65999999999985</v>
      </c>
      <c r="AI2952" s="5">
        <f t="shared" si="4536"/>
        <v>368.05999999999949</v>
      </c>
      <c r="AJ2952" s="5"/>
      <c r="AK2952" s="5">
        <f t="shared" si="4537"/>
        <v>48.399999999999636</v>
      </c>
      <c r="AL2952" s="5">
        <f t="shared" si="4458"/>
        <v>105.038</v>
      </c>
      <c r="AM2952" s="5">
        <f t="shared" si="4538"/>
        <v>491.65999999999985</v>
      </c>
      <c r="AN2952" s="5">
        <f t="shared" si="4454"/>
        <v>240.24399999999997</v>
      </c>
      <c r="AO2952" s="5">
        <f t="shared" si="4455"/>
        <v>1</v>
      </c>
      <c r="AP2952" s="5">
        <f t="shared" si="4468"/>
        <v>9</v>
      </c>
      <c r="AQ2952" s="5">
        <f t="shared" si="4486"/>
        <v>6.1</v>
      </c>
      <c r="AR2952" s="5"/>
      <c r="AS2952" s="5">
        <f t="shared" si="4531"/>
        <v>368.05999999999949</v>
      </c>
      <c r="AT2952" s="5">
        <f t="shared" si="4454"/>
        <v>253.32900000000009</v>
      </c>
      <c r="AU2952" s="5">
        <f t="shared" si="4539"/>
        <v>172</v>
      </c>
      <c r="AV2952" s="5">
        <f t="shared" si="4542"/>
        <v>-123.60000000000036</v>
      </c>
      <c r="AW2952" s="5">
        <f t="shared" si="4540"/>
        <v>4</v>
      </c>
      <c r="AX2952" s="5">
        <f t="shared" si="4494"/>
        <v>105.024</v>
      </c>
      <c r="AZ2952" s="4">
        <f t="shared" si="4476"/>
        <v>0</v>
      </c>
      <c r="BA2952" s="5">
        <f t="shared" si="4482"/>
        <v>0</v>
      </c>
      <c r="BB2952" s="4">
        <f t="shared" si="4477"/>
        <v>0</v>
      </c>
      <c r="BD2952" s="5">
        <v>0</v>
      </c>
      <c r="BE2952" s="4">
        <v>8.3200847906731379E-2</v>
      </c>
      <c r="BJ2952" s="5">
        <v>157.95000000000073</v>
      </c>
      <c r="BK2952" s="5">
        <v>68.770000000000437</v>
      </c>
      <c r="BL2952" s="5">
        <v>46.090000000000146</v>
      </c>
      <c r="BM2952" s="5">
        <v>5</v>
      </c>
      <c r="BR2952">
        <v>492</v>
      </c>
      <c r="BS2952">
        <v>-81</v>
      </c>
    </row>
    <row r="2953" spans="1:71">
      <c r="A2953" s="7">
        <v>40766</v>
      </c>
      <c r="B2953" s="6">
        <v>5771.21</v>
      </c>
      <c r="C2953" s="6">
        <v>5825.08</v>
      </c>
      <c r="D2953" s="6">
        <v>5487.82</v>
      </c>
      <c r="E2953" s="6">
        <v>5797.66</v>
      </c>
      <c r="F2953" s="6">
        <v>3101.87</v>
      </c>
      <c r="G2953" s="6">
        <v>3101.87</v>
      </c>
      <c r="H2953" s="6">
        <v>2891.11</v>
      </c>
      <c r="I2953" s="6">
        <v>3089.66</v>
      </c>
      <c r="J2953" s="9">
        <f t="shared" si="4524"/>
        <v>337.26000000000022</v>
      </c>
      <c r="K2953" s="9">
        <f t="shared" si="4452"/>
        <v>295.91916666666663</v>
      </c>
      <c r="L2953" s="9">
        <f t="shared" si="4528"/>
        <v>210.75999999999976</v>
      </c>
      <c r="M2953" s="9">
        <f t="shared" ref="M2953" si="4548">AVERAGE(L2942:L2953)</f>
        <v>146.50583333333338</v>
      </c>
      <c r="N2953" s="6" t="s">
        <v>36</v>
      </c>
      <c r="O2953" s="9">
        <f t="shared" si="4530"/>
        <v>2708</v>
      </c>
      <c r="P2953" s="4">
        <f t="shared" si="4470"/>
        <v>0.28104386899789674</v>
      </c>
      <c r="Q2953" s="5">
        <f t="shared" si="4471"/>
        <v>347.16999999999962</v>
      </c>
      <c r="R2953" s="5">
        <f t="shared" si="4472"/>
        <v>2697.2225000000003</v>
      </c>
      <c r="S2953" s="4">
        <f t="shared" si="4473"/>
        <v>0.16962205764750835</v>
      </c>
      <c r="T2953" s="4">
        <f t="shared" si="4474"/>
        <v>0.129146260754467</v>
      </c>
      <c r="U2953" s="5">
        <f t="shared" si="4466"/>
        <v>2763</v>
      </c>
      <c r="V2953" s="5">
        <f t="shared" si="4467"/>
        <v>-55</v>
      </c>
      <c r="X2953" s="5">
        <f t="shared" si="4526"/>
        <v>26.449999999999818</v>
      </c>
      <c r="Y2953" s="5">
        <f t="shared" si="4527"/>
        <v>-12.210000000000036</v>
      </c>
      <c r="AA2953" s="5">
        <f t="shared" si="4545"/>
        <v>0</v>
      </c>
      <c r="AB2953" s="5">
        <f t="shared" si="4546"/>
        <v>0</v>
      </c>
      <c r="AC2953" s="5">
        <f t="shared" si="4547"/>
        <v>0</v>
      </c>
      <c r="AF2953" s="5">
        <f t="shared" si="4533"/>
        <v>53.869999999999891</v>
      </c>
      <c r="AG2953" s="5">
        <f t="shared" si="4534"/>
        <v>211.65999999999985</v>
      </c>
      <c r="AH2953" s="5">
        <f t="shared" si="4535"/>
        <v>283.39000000000033</v>
      </c>
      <c r="AI2953" s="5">
        <f t="shared" si="4536"/>
        <v>125.60000000000036</v>
      </c>
      <c r="AJ2953" s="5"/>
      <c r="AK2953" s="5">
        <f t="shared" si="4537"/>
        <v>53.869999999999891</v>
      </c>
      <c r="AL2953" s="5">
        <f t="shared" si="4458"/>
        <v>105.038</v>
      </c>
      <c r="AM2953" s="5">
        <f t="shared" si="4538"/>
        <v>283.39000000000033</v>
      </c>
      <c r="AN2953" s="5">
        <f t="shared" si="4454"/>
        <v>263.20100000000002</v>
      </c>
      <c r="AO2953" s="5">
        <f t="shared" si="4455"/>
        <v>1</v>
      </c>
      <c r="AP2953" s="5">
        <f t="shared" si="4468"/>
        <v>10</v>
      </c>
      <c r="AQ2953" s="5">
        <f t="shared" si="4486"/>
        <v>6.9</v>
      </c>
      <c r="AR2953" s="5"/>
      <c r="AS2953" s="5">
        <f t="shared" si="4531"/>
        <v>211.65999999999985</v>
      </c>
      <c r="AT2953" s="5">
        <f t="shared" si="4454"/>
        <v>260.24000000000007</v>
      </c>
      <c r="AU2953" s="5">
        <f t="shared" si="4539"/>
        <v>125.60000000000036</v>
      </c>
      <c r="AV2953" s="5">
        <f t="shared" si="4542"/>
        <v>-157.78999999999996</v>
      </c>
      <c r="AW2953" s="5">
        <f t="shared" si="4540"/>
        <v>5</v>
      </c>
      <c r="AX2953" s="5">
        <f t="shared" si="4494"/>
        <v>123.47599999999984</v>
      </c>
      <c r="AZ2953" s="4">
        <f t="shared" si="4476"/>
        <v>0.129146260754467</v>
      </c>
      <c r="BA2953" s="5">
        <f t="shared" si="4482"/>
        <v>0</v>
      </c>
      <c r="BB2953" s="4">
        <f t="shared" si="4477"/>
        <v>0</v>
      </c>
      <c r="BD2953" s="5">
        <v>0</v>
      </c>
      <c r="BE2953" s="4">
        <v>8.3170254403107782E-2</v>
      </c>
      <c r="BJ2953" s="5">
        <v>95.040000000000873</v>
      </c>
      <c r="BK2953" s="5">
        <v>51.659999999999854</v>
      </c>
      <c r="BL2953" s="5">
        <v>5.6000000000003638</v>
      </c>
      <c r="BM2953" s="5">
        <v>5</v>
      </c>
      <c r="BR2953">
        <v>283</v>
      </c>
      <c r="BS2953">
        <v>-88</v>
      </c>
    </row>
    <row r="2954" spans="1:71">
      <c r="A2954" s="7">
        <v>40767</v>
      </c>
      <c r="B2954" s="6">
        <v>5775.96</v>
      </c>
      <c r="C2954" s="6">
        <v>6023.75</v>
      </c>
      <c r="D2954" s="6">
        <v>5678.62</v>
      </c>
      <c r="E2954" s="6">
        <v>5997.74</v>
      </c>
      <c r="F2954" s="6">
        <v>3094.84</v>
      </c>
      <c r="G2954" s="6">
        <v>3216.67</v>
      </c>
      <c r="H2954" s="6">
        <v>3017.19</v>
      </c>
      <c r="I2954" s="6">
        <v>3213.88</v>
      </c>
      <c r="J2954" s="9">
        <f t="shared" si="4524"/>
        <v>345.13000000000011</v>
      </c>
      <c r="K2954" s="9">
        <f t="shared" si="4452"/>
        <v>313.60750000000002</v>
      </c>
      <c r="L2954" s="9">
        <f t="shared" si="4528"/>
        <v>199.48000000000002</v>
      </c>
      <c r="M2954" s="9">
        <f t="shared" ref="M2954" si="4549">AVERAGE(L2943:L2954)</f>
        <v>156.73833333333337</v>
      </c>
      <c r="N2954" s="6" t="s">
        <v>37</v>
      </c>
      <c r="O2954" s="9">
        <f t="shared" si="4530"/>
        <v>2783.8599999999997</v>
      </c>
      <c r="P2954" s="4">
        <f t="shared" si="4470"/>
        <v>0.92422062350119527</v>
      </c>
      <c r="Q2954" s="5">
        <f t="shared" si="4471"/>
        <v>187.65000000000009</v>
      </c>
      <c r="R2954" s="5">
        <f t="shared" si="4472"/>
        <v>2657.3425000000002</v>
      </c>
      <c r="S2954" s="4">
        <f t="shared" si="4473"/>
        <v>0.35834125377081566</v>
      </c>
      <c r="T2954" s="4">
        <f t="shared" si="4474"/>
        <v>0.26137476828477907</v>
      </c>
      <c r="U2954" s="5">
        <f t="shared" si="4466"/>
        <v>2728.2520000000004</v>
      </c>
      <c r="V2954" s="5">
        <f t="shared" si="4467"/>
        <v>55.607999999999265</v>
      </c>
      <c r="X2954" s="5">
        <f t="shared" si="4526"/>
        <v>221.77999999999975</v>
      </c>
      <c r="Y2954" s="5">
        <f t="shared" si="4527"/>
        <v>119.03999999999996</v>
      </c>
      <c r="AA2954" s="5">
        <f t="shared" si="4545"/>
        <v>1</v>
      </c>
      <c r="AB2954" s="5">
        <f t="shared" si="4546"/>
        <v>0</v>
      </c>
      <c r="AC2954" s="5">
        <f t="shared" si="4547"/>
        <v>1</v>
      </c>
      <c r="AF2954" s="5">
        <f t="shared" si="4533"/>
        <v>247.78999999999996</v>
      </c>
      <c r="AG2954" s="5">
        <f t="shared" si="4534"/>
        <v>226.09000000000015</v>
      </c>
      <c r="AH2954" s="5">
        <f t="shared" si="4535"/>
        <v>97.340000000000146</v>
      </c>
      <c r="AI2954" s="5">
        <f t="shared" si="4536"/>
        <v>119.03999999999996</v>
      </c>
      <c r="AJ2954" s="5"/>
      <c r="AK2954" s="5">
        <f t="shared" si="4537"/>
        <v>97.340000000000146</v>
      </c>
      <c r="AL2954" s="5">
        <f t="shared" si="4458"/>
        <v>105.038</v>
      </c>
      <c r="AM2954" s="5">
        <f t="shared" si="4538"/>
        <v>247.78999999999996</v>
      </c>
      <c r="AN2954" s="5">
        <f t="shared" si="4454"/>
        <v>279.71600000000007</v>
      </c>
      <c r="AO2954" s="5">
        <f t="shared" si="4455"/>
        <v>0</v>
      </c>
      <c r="AP2954" s="5">
        <f t="shared" si="4468"/>
        <v>9</v>
      </c>
      <c r="AQ2954" s="5">
        <f t="shared" si="4486"/>
        <v>7.5</v>
      </c>
      <c r="AR2954" s="5"/>
      <c r="AS2954" s="5">
        <f t="shared" si="4531"/>
        <v>226.09000000000015</v>
      </c>
      <c r="AT2954" s="5">
        <f t="shared" si="4454"/>
        <v>270.22500000000002</v>
      </c>
      <c r="AU2954" s="5">
        <f t="shared" si="4539"/>
        <v>119.03999999999996</v>
      </c>
      <c r="AV2954" s="5">
        <f t="shared" si="4542"/>
        <v>21.699999999999818</v>
      </c>
      <c r="AW2954" s="5">
        <f t="shared" si="4540"/>
        <v>6</v>
      </c>
      <c r="AX2954" s="5">
        <f t="shared" si="4494"/>
        <v>123.47599999999984</v>
      </c>
      <c r="AZ2954" s="4">
        <f t="shared" si="4476"/>
        <v>0.26137476828477907</v>
      </c>
      <c r="BA2954" s="5">
        <f t="shared" si="4482"/>
        <v>0</v>
      </c>
      <c r="BB2954" s="4">
        <f t="shared" si="4477"/>
        <v>0.129146260754467</v>
      </c>
      <c r="BD2954" s="5">
        <v>0</v>
      </c>
      <c r="BE2954" s="4">
        <v>8.1521014009323253E-2</v>
      </c>
      <c r="BJ2954" s="5">
        <v>30.840000000000146</v>
      </c>
      <c r="BK2954" s="5">
        <v>13.56000000000131</v>
      </c>
      <c r="BL2954" s="5">
        <v>8.3999999999996362</v>
      </c>
      <c r="BM2954" s="5">
        <v>5</v>
      </c>
      <c r="BR2954">
        <v>222</v>
      </c>
      <c r="BS2954">
        <v>-94</v>
      </c>
    </row>
    <row r="2955" spans="1:71">
      <c r="A2955" s="7">
        <v>40770</v>
      </c>
      <c r="B2955" s="6">
        <v>6075.59</v>
      </c>
      <c r="C2955" s="6">
        <v>6106.11</v>
      </c>
      <c r="D2955" s="6">
        <v>6008.01</v>
      </c>
      <c r="E2955" s="6">
        <v>6022.24</v>
      </c>
      <c r="F2955" s="6">
        <v>3248.14</v>
      </c>
      <c r="G2955" s="6">
        <v>3259.59</v>
      </c>
      <c r="H2955" s="6">
        <v>3201.12</v>
      </c>
      <c r="I2955" s="6">
        <v>3239.06</v>
      </c>
      <c r="J2955" s="9">
        <f t="shared" si="4524"/>
        <v>108.36999999999989</v>
      </c>
      <c r="K2955" s="9">
        <f t="shared" si="4452"/>
        <v>310.75916666666666</v>
      </c>
      <c r="L2955" s="9">
        <f t="shared" si="4528"/>
        <v>58.470000000000255</v>
      </c>
      <c r="M2955" s="9">
        <f t="shared" ref="M2955" si="4550">AVERAGE(L2944:L2955)</f>
        <v>156.2108333333334</v>
      </c>
      <c r="N2955" s="6" t="s">
        <v>37</v>
      </c>
      <c r="O2955" s="9">
        <f t="shared" si="4530"/>
        <v>2783.18</v>
      </c>
      <c r="P2955" s="4">
        <f t="shared" si="4470"/>
        <v>0.99607910972726843</v>
      </c>
      <c r="Q2955" s="5">
        <f t="shared" si="4471"/>
        <v>173.42999999999938</v>
      </c>
      <c r="R2955" s="5">
        <f t="shared" si="4472"/>
        <v>2653.7875000000004</v>
      </c>
      <c r="S2955" s="4">
        <f t="shared" si="4473"/>
        <v>0.49759483826367412</v>
      </c>
      <c r="T2955" s="4">
        <f t="shared" si="4474"/>
        <v>0.30031987761204343</v>
      </c>
      <c r="U2955" s="5">
        <f t="shared" si="4466"/>
        <v>2725.2719999999999</v>
      </c>
      <c r="V2955" s="5">
        <f t="shared" si="4467"/>
        <v>57.907999999999902</v>
      </c>
      <c r="X2955" s="5">
        <f t="shared" si="4526"/>
        <v>-53.350000000000364</v>
      </c>
      <c r="Y2955" s="5">
        <f t="shared" si="4527"/>
        <v>-9.0799999999999272</v>
      </c>
      <c r="AA2955" s="5">
        <f t="shared" si="4545"/>
        <v>0</v>
      </c>
      <c r="AB2955" s="5">
        <f t="shared" si="4546"/>
        <v>1</v>
      </c>
      <c r="AC2955" s="5">
        <f t="shared" si="4547"/>
        <v>1</v>
      </c>
      <c r="AF2955" s="5">
        <f t="shared" si="4533"/>
        <v>30.519999999999527</v>
      </c>
      <c r="AG2955" s="5">
        <f t="shared" si="4534"/>
        <v>108.36999999999989</v>
      </c>
      <c r="AH2955" s="5">
        <f t="shared" si="4535"/>
        <v>67.579999999999927</v>
      </c>
      <c r="AI2955" s="5">
        <f t="shared" si="4536"/>
        <v>-10.270000000000437</v>
      </c>
      <c r="AJ2955" s="5"/>
      <c r="AK2955" s="5">
        <f t="shared" si="4537"/>
        <v>30.519999999999527</v>
      </c>
      <c r="AL2955" s="5">
        <f t="shared" si="4458"/>
        <v>105.038</v>
      </c>
      <c r="AM2955" s="5">
        <f t="shared" si="4538"/>
        <v>67.579999999999927</v>
      </c>
      <c r="AN2955" s="5">
        <f t="shared" si="4454"/>
        <v>256.42200000000003</v>
      </c>
      <c r="AO2955" s="5">
        <f t="shared" si="4455"/>
        <v>0</v>
      </c>
      <c r="AP2955" s="5">
        <f t="shared" si="4468"/>
        <v>8</v>
      </c>
      <c r="AQ2955" s="5">
        <f t="shared" si="4486"/>
        <v>7.9</v>
      </c>
      <c r="AR2955" s="5"/>
      <c r="AS2955" s="5">
        <f t="shared" si="4531"/>
        <v>108.36999999999989</v>
      </c>
      <c r="AT2955" s="5">
        <f t="shared" si="4454"/>
        <v>260.58299999999991</v>
      </c>
      <c r="AU2955" s="5">
        <f t="shared" si="4539"/>
        <v>-10.270000000000437</v>
      </c>
      <c r="AV2955" s="5">
        <f t="shared" si="4542"/>
        <v>-77.850000000000364</v>
      </c>
      <c r="AW2955" s="5">
        <f t="shared" si="4540"/>
        <v>2</v>
      </c>
      <c r="AX2955" s="5">
        <f t="shared" si="4494"/>
        <v>123.47599999999984</v>
      </c>
      <c r="AZ2955" s="4">
        <f t="shared" si="4476"/>
        <v>0.30031987761204343</v>
      </c>
      <c r="BA2955" s="5">
        <f t="shared" si="4482"/>
        <v>0</v>
      </c>
      <c r="BB2955" s="4">
        <f t="shared" si="4477"/>
        <v>0.26137476828477907</v>
      </c>
      <c r="BD2955" s="5">
        <v>0</v>
      </c>
      <c r="BE2955" s="4">
        <v>8.1108312342564604E-2</v>
      </c>
      <c r="BJ2955" s="5">
        <v>123.6200000000008</v>
      </c>
      <c r="BK2955" s="5">
        <v>8.6700000000000728</v>
      </c>
      <c r="BL2955" s="5">
        <v>29.600000000000364</v>
      </c>
      <c r="BM2955" s="5">
        <v>5</v>
      </c>
      <c r="BR2955">
        <v>-53</v>
      </c>
      <c r="BS2955">
        <v>9</v>
      </c>
    </row>
    <row r="2956" spans="1:71">
      <c r="A2956" s="7">
        <v>40771</v>
      </c>
      <c r="B2956" s="6">
        <v>5957.94</v>
      </c>
      <c r="C2956" s="6">
        <v>5998.31</v>
      </c>
      <c r="D2956" s="6">
        <v>5849.52</v>
      </c>
      <c r="E2956" s="6">
        <v>5994.9</v>
      </c>
      <c r="F2956" s="6">
        <v>3215.5</v>
      </c>
      <c r="G2956" s="6">
        <v>3230.9</v>
      </c>
      <c r="H2956" s="6">
        <v>3162.21</v>
      </c>
      <c r="I2956" s="6">
        <v>3230.9</v>
      </c>
      <c r="J2956" s="9">
        <f t="shared" si="4524"/>
        <v>172.71999999999935</v>
      </c>
      <c r="K2956" s="9">
        <f t="shared" ref="K2956:K3019" si="4551">AVERAGE(J2945:J2956)</f>
        <v>314.56166666666655</v>
      </c>
      <c r="L2956" s="9">
        <f t="shared" si="4528"/>
        <v>76.849999999999909</v>
      </c>
      <c r="M2956" s="9">
        <f t="shared" ref="M2956" si="4552">AVERAGE(L2945:L2956)</f>
        <v>155.78916666666672</v>
      </c>
      <c r="N2956" s="6" t="s">
        <v>37</v>
      </c>
      <c r="O2956" s="9">
        <f t="shared" si="4530"/>
        <v>2763.9999999999995</v>
      </c>
      <c r="P2956" s="4">
        <f t="shared" si="4470"/>
        <v>0.88548693997578154</v>
      </c>
      <c r="Q2956" s="5">
        <f t="shared" si="4471"/>
        <v>173.42999999999938</v>
      </c>
      <c r="R2956" s="5">
        <f t="shared" si="4472"/>
        <v>2653.7875000000004</v>
      </c>
      <c r="S2956" s="4">
        <f t="shared" si="4473"/>
        <v>0.81838529176658237</v>
      </c>
      <c r="T2956" s="4">
        <f t="shared" si="4474"/>
        <v>0.31730650026860457</v>
      </c>
      <c r="U2956" s="5">
        <f t="shared" si="4466"/>
        <v>2729.8939999999998</v>
      </c>
      <c r="V2956" s="5">
        <f t="shared" si="4467"/>
        <v>34.105999999999767</v>
      </c>
      <c r="X2956" s="5">
        <f t="shared" si="4526"/>
        <v>36.960000000000036</v>
      </c>
      <c r="Y2956" s="5">
        <f t="shared" si="4527"/>
        <v>15.400000000000091</v>
      </c>
      <c r="AA2956" s="5">
        <f t="shared" si="4545"/>
        <v>1</v>
      </c>
      <c r="AB2956" s="5">
        <f t="shared" si="4546"/>
        <v>0</v>
      </c>
      <c r="AC2956" s="5">
        <f t="shared" si="4547"/>
        <v>1</v>
      </c>
      <c r="AF2956" s="5">
        <f t="shared" si="4533"/>
        <v>40.3700000000008</v>
      </c>
      <c r="AG2956" s="5">
        <f t="shared" si="4534"/>
        <v>-23.929999999999382</v>
      </c>
      <c r="AH2956" s="5">
        <f t="shared" si="4535"/>
        <v>108.41999999999916</v>
      </c>
      <c r="AI2956" s="5">
        <f t="shared" si="4536"/>
        <v>172.71999999999935</v>
      </c>
      <c r="AJ2956" s="5"/>
      <c r="AK2956" s="5">
        <f t="shared" si="4537"/>
        <v>40.3700000000008</v>
      </c>
      <c r="AL2956" s="5">
        <f t="shared" si="4458"/>
        <v>105.038</v>
      </c>
      <c r="AM2956" s="5">
        <f t="shared" si="4538"/>
        <v>108.41999999999916</v>
      </c>
      <c r="AN2956" s="5">
        <f t="shared" ref="AN2956:AT3019" si="4553">AVERAGE(AM2947:AM2956)</f>
        <v>253.55899999999991</v>
      </c>
      <c r="AO2956" s="5">
        <f t="shared" ref="AO2956:AO3019" si="4554">IF(AM2956&gt;AN2956,1,0)</f>
        <v>0</v>
      </c>
      <c r="AP2956" s="5">
        <f t="shared" si="4468"/>
        <v>7</v>
      </c>
      <c r="AQ2956" s="5">
        <f t="shared" si="4486"/>
        <v>8.1</v>
      </c>
      <c r="AR2956" s="5"/>
      <c r="AS2956" s="5">
        <f t="shared" si="4531"/>
        <v>172.71999999999935</v>
      </c>
      <c r="AT2956" s="5">
        <f t="shared" si="4553"/>
        <v>259.69499999999988</v>
      </c>
      <c r="AU2956" s="5">
        <f t="shared" si="4539"/>
        <v>-23.929999999999382</v>
      </c>
      <c r="AV2956" s="5">
        <f t="shared" si="4542"/>
        <v>64.300000000000182</v>
      </c>
      <c r="AW2956" s="5">
        <f t="shared" si="4540"/>
        <v>3</v>
      </c>
      <c r="AX2956" s="5">
        <f t="shared" si="4494"/>
        <v>123.47599999999984</v>
      </c>
      <c r="AZ2956" s="4">
        <f t="shared" si="4476"/>
        <v>0.31730650026860457</v>
      </c>
      <c r="BA2956" s="5">
        <f t="shared" si="4482"/>
        <v>0</v>
      </c>
      <c r="BB2956" s="4">
        <f t="shared" si="4477"/>
        <v>0.30031987761204343</v>
      </c>
      <c r="BD2956" s="5">
        <v>0</v>
      </c>
      <c r="BE2956" s="4">
        <v>8.1094652272157272E-2</v>
      </c>
      <c r="BJ2956" s="5">
        <v>78.75</v>
      </c>
      <c r="BK2956" s="5">
        <v>69.779999999998836</v>
      </c>
      <c r="BL2956" s="5">
        <v>6.7800000000006548</v>
      </c>
      <c r="BM2956" s="5">
        <v>5</v>
      </c>
      <c r="BR2956">
        <v>37</v>
      </c>
      <c r="BS2956">
        <v>-15</v>
      </c>
    </row>
    <row r="2957" spans="1:71">
      <c r="A2957" s="7">
        <v>40772</v>
      </c>
      <c r="B2957" s="6">
        <v>5910.5</v>
      </c>
      <c r="C2957" s="6">
        <v>6018.37</v>
      </c>
      <c r="D2957" s="6">
        <v>5870.17</v>
      </c>
      <c r="E2957" s="6">
        <v>5948.94</v>
      </c>
      <c r="F2957" s="6">
        <v>3211.49</v>
      </c>
      <c r="G2957" s="6">
        <v>3288.82</v>
      </c>
      <c r="H2957" s="6">
        <v>3182.27</v>
      </c>
      <c r="I2957" s="6">
        <v>3254.34</v>
      </c>
      <c r="J2957" s="9">
        <f t="shared" si="4524"/>
        <v>148.19999999999982</v>
      </c>
      <c r="K2957" s="9">
        <f t="shared" si="4551"/>
        <v>299.57583333333315</v>
      </c>
      <c r="L2957" s="9">
        <f t="shared" si="4528"/>
        <v>106.55000000000018</v>
      </c>
      <c r="M2957" s="9">
        <f t="shared" ref="M2957" si="4555">AVERAGE(L2946:L2957)</f>
        <v>153.25416666666672</v>
      </c>
      <c r="N2957" s="6" t="s">
        <v>37</v>
      </c>
      <c r="O2957" s="9">
        <f t="shared" si="4530"/>
        <v>2694.5999999999995</v>
      </c>
      <c r="P2957" s="4">
        <f t="shared" si="4470"/>
        <v>0</v>
      </c>
      <c r="Q2957" s="5">
        <f t="shared" si="4471"/>
        <v>89.260000000000218</v>
      </c>
      <c r="R2957" s="5">
        <f t="shared" si="4472"/>
        <v>2716.9149999999995</v>
      </c>
      <c r="S2957" s="4">
        <f t="shared" si="4473"/>
        <v>0.48532549155278476</v>
      </c>
      <c r="T2957" s="4">
        <f t="shared" si="4474"/>
        <v>0.2424460638880066</v>
      </c>
      <c r="U2957" s="5">
        <f t="shared" si="4466"/>
        <v>2746.7280000000001</v>
      </c>
      <c r="V2957" s="5">
        <f t="shared" si="4467"/>
        <v>-52.128000000000611</v>
      </c>
      <c r="X2957" s="5">
        <f t="shared" si="4526"/>
        <v>38.4399999999996</v>
      </c>
      <c r="Y2957" s="5">
        <f t="shared" si="4527"/>
        <v>42.850000000000364</v>
      </c>
      <c r="AA2957" s="5">
        <f t="shared" si="4545"/>
        <v>1</v>
      </c>
      <c r="AB2957" s="5">
        <f t="shared" si="4546"/>
        <v>0</v>
      </c>
      <c r="AC2957" s="5">
        <f t="shared" si="4547"/>
        <v>1</v>
      </c>
      <c r="AF2957" s="5">
        <f t="shared" si="4533"/>
        <v>107.86999999999989</v>
      </c>
      <c r="AG2957" s="5">
        <f t="shared" si="4534"/>
        <v>23.470000000000255</v>
      </c>
      <c r="AH2957" s="5">
        <f t="shared" si="4535"/>
        <v>40.329999999999927</v>
      </c>
      <c r="AI2957" s="5">
        <f t="shared" si="4536"/>
        <v>124.72999999999956</v>
      </c>
      <c r="AJ2957" s="5"/>
      <c r="AK2957" s="5">
        <f t="shared" si="4537"/>
        <v>40.329999999999927</v>
      </c>
      <c r="AL2957" s="5">
        <f t="shared" si="4458"/>
        <v>105.038</v>
      </c>
      <c r="AM2957" s="5">
        <f t="shared" si="4538"/>
        <v>107.86999999999989</v>
      </c>
      <c r="AN2957" s="5">
        <f t="shared" si="4553"/>
        <v>246.92199999999994</v>
      </c>
      <c r="AO2957" s="5">
        <f t="shared" si="4554"/>
        <v>0</v>
      </c>
      <c r="AP2957" s="5">
        <f t="shared" si="4468"/>
        <v>6</v>
      </c>
      <c r="AQ2957" s="5">
        <f t="shared" si="4486"/>
        <v>8.1</v>
      </c>
      <c r="AR2957" s="5"/>
      <c r="AS2957" s="5">
        <f t="shared" si="4531"/>
        <v>124.72999999999956</v>
      </c>
      <c r="AT2957" s="5">
        <f t="shared" si="4553"/>
        <v>246.85299999999989</v>
      </c>
      <c r="AU2957" s="5">
        <f t="shared" si="4539"/>
        <v>23.470000000000255</v>
      </c>
      <c r="AV2957" s="5">
        <f t="shared" si="4542"/>
        <v>84.399999999999636</v>
      </c>
      <c r="AW2957" s="5">
        <f t="shared" si="4540"/>
        <v>4</v>
      </c>
      <c r="AX2957" s="5">
        <f t="shared" si="4494"/>
        <v>123.47599999999984</v>
      </c>
      <c r="AZ2957" s="4">
        <f t="shared" si="4476"/>
        <v>0.2424460638880066</v>
      </c>
      <c r="BA2957" s="5">
        <f t="shared" si="4482"/>
        <v>0</v>
      </c>
      <c r="BB2957" s="4">
        <f t="shared" si="4477"/>
        <v>0.31730650026860457</v>
      </c>
      <c r="BD2957" s="5">
        <v>0</v>
      </c>
      <c r="BE2957" s="4">
        <v>8.0455407969643886E-2</v>
      </c>
      <c r="BJ2957" s="5">
        <v>158.13999999999942</v>
      </c>
      <c r="BK2957" s="5">
        <v>-12.649999999999636</v>
      </c>
      <c r="BL2957" s="5">
        <v>50.139999999999418</v>
      </c>
      <c r="BM2957" s="5">
        <v>5</v>
      </c>
      <c r="BR2957">
        <v>38</v>
      </c>
      <c r="BS2957">
        <v>-43</v>
      </c>
    </row>
    <row r="2958" spans="1:71">
      <c r="A2958" s="7">
        <v>40773</v>
      </c>
      <c r="B2958" s="6">
        <v>5854.36</v>
      </c>
      <c r="C2958" s="6">
        <v>5892.57</v>
      </c>
      <c r="D2958" s="6">
        <v>5535.61</v>
      </c>
      <c r="E2958" s="6">
        <v>5602.8</v>
      </c>
      <c r="F2958" s="6">
        <v>3216.77</v>
      </c>
      <c r="G2958" s="6">
        <v>3224.33</v>
      </c>
      <c r="H2958" s="6">
        <v>3048.41</v>
      </c>
      <c r="I2958" s="6">
        <v>3076.04</v>
      </c>
      <c r="J2958" s="9">
        <f t="shared" si="4524"/>
        <v>413.32999999999993</v>
      </c>
      <c r="K2958" s="9">
        <f t="shared" si="4551"/>
        <v>318.88666666666654</v>
      </c>
      <c r="L2958" s="9">
        <f t="shared" si="4528"/>
        <v>205.93000000000029</v>
      </c>
      <c r="M2958" s="9">
        <f t="shared" ref="M2958" si="4556">AVERAGE(L2947:L2958)</f>
        <v>164.62250000000006</v>
      </c>
      <c r="N2958" s="6" t="s">
        <v>37</v>
      </c>
      <c r="O2958" s="9">
        <f t="shared" si="4530"/>
        <v>2526.7600000000002</v>
      </c>
      <c r="P2958" s="4">
        <f t="shared" si="4470"/>
        <v>0</v>
      </c>
      <c r="Q2958" s="5">
        <f t="shared" si="4471"/>
        <v>257.09999999999945</v>
      </c>
      <c r="R2958" s="5">
        <f t="shared" si="4472"/>
        <v>2591.0349999999999</v>
      </c>
      <c r="S2958" s="4">
        <f t="shared" si="4473"/>
        <v>0</v>
      </c>
      <c r="T2958" s="4">
        <f t="shared" si="4474"/>
        <v>0</v>
      </c>
      <c r="U2958" s="5">
        <f t="shared" si="4466"/>
        <v>2710.48</v>
      </c>
      <c r="V2958" s="5">
        <f t="shared" si="4467"/>
        <v>-183.7199999999998</v>
      </c>
      <c r="X2958" s="5">
        <f t="shared" si="4526"/>
        <v>-251.55999999999949</v>
      </c>
      <c r="Y2958" s="5">
        <f t="shared" si="4527"/>
        <v>-140.73000000000002</v>
      </c>
      <c r="AA2958" s="5">
        <f t="shared" si="4545"/>
        <v>0</v>
      </c>
      <c r="AB2958" s="5">
        <f t="shared" si="4546"/>
        <v>1</v>
      </c>
      <c r="AC2958" s="5">
        <f t="shared" si="4547"/>
        <v>1</v>
      </c>
      <c r="AF2958" s="5">
        <f t="shared" si="4533"/>
        <v>38.210000000000036</v>
      </c>
      <c r="AG2958" s="5">
        <f t="shared" si="4534"/>
        <v>-56.369999999999891</v>
      </c>
      <c r="AH2958" s="5">
        <f t="shared" si="4535"/>
        <v>318.75</v>
      </c>
      <c r="AI2958" s="5">
        <f t="shared" si="4536"/>
        <v>413.32999999999993</v>
      </c>
      <c r="AJ2958" s="5"/>
      <c r="AK2958" s="5">
        <f t="shared" si="4537"/>
        <v>38.210000000000036</v>
      </c>
      <c r="AL2958" s="5">
        <f t="shared" ref="AL2958:AL3021" si="4557">PERCENTILE(AK2949:AK2958,0.9)</f>
        <v>105.038</v>
      </c>
      <c r="AM2958" s="5">
        <f t="shared" si="4538"/>
        <v>318.75</v>
      </c>
      <c r="AN2958" s="5">
        <f t="shared" si="4553"/>
        <v>246.47199999999992</v>
      </c>
      <c r="AO2958" s="5">
        <f t="shared" si="4554"/>
        <v>1</v>
      </c>
      <c r="AP2958" s="5">
        <f t="shared" si="4468"/>
        <v>6</v>
      </c>
      <c r="AQ2958" s="5">
        <f t="shared" si="4486"/>
        <v>8</v>
      </c>
      <c r="AR2958" s="5"/>
      <c r="AS2958" s="5">
        <f t="shared" si="4531"/>
        <v>413.32999999999993</v>
      </c>
      <c r="AT2958" s="5">
        <f t="shared" si="4553"/>
        <v>263.28099999999984</v>
      </c>
      <c r="AU2958" s="5">
        <f t="shared" si="4539"/>
        <v>-56.369999999999891</v>
      </c>
      <c r="AV2958" s="5">
        <f t="shared" si="4542"/>
        <v>94.579999999999927</v>
      </c>
      <c r="AW2958" s="5">
        <f t="shared" si="4540"/>
        <v>5</v>
      </c>
      <c r="AX2958" s="5">
        <f t="shared" si="4494"/>
        <v>123.47599999999984</v>
      </c>
      <c r="AZ2958" s="4">
        <f t="shared" si="4476"/>
        <v>0</v>
      </c>
      <c r="BA2958" s="5">
        <f t="shared" si="4482"/>
        <v>0</v>
      </c>
      <c r="BB2958" s="4">
        <f t="shared" si="4477"/>
        <v>0.2424460638880066</v>
      </c>
      <c r="BD2958" s="5">
        <v>0</v>
      </c>
      <c r="BE2958" s="4">
        <v>8.0274020727209086E-2</v>
      </c>
      <c r="BJ2958" s="5">
        <v>60.639999999999418</v>
      </c>
      <c r="BK2958" s="5">
        <v>60.139999999999418</v>
      </c>
      <c r="BL2958" s="5">
        <v>17.340000000000146</v>
      </c>
      <c r="BM2958" s="5">
        <v>5</v>
      </c>
      <c r="BR2958">
        <v>-128</v>
      </c>
      <c r="BS2958">
        <v>141</v>
      </c>
    </row>
    <row r="2959" spans="1:71">
      <c r="A2959" s="7">
        <v>40774</v>
      </c>
      <c r="B2959" s="6">
        <v>5581.51</v>
      </c>
      <c r="C2959" s="6">
        <v>5595.15</v>
      </c>
      <c r="D2959" s="6">
        <v>5345.36</v>
      </c>
      <c r="E2959" s="6">
        <v>5480</v>
      </c>
      <c r="F2959" s="6">
        <v>3060.83</v>
      </c>
      <c r="G2959" s="6">
        <v>3078.28</v>
      </c>
      <c r="H2959" s="6">
        <v>2947.91</v>
      </c>
      <c r="I2959" s="6">
        <v>3016.99</v>
      </c>
      <c r="J2959" s="9">
        <f t="shared" si="4524"/>
        <v>257.44000000000051</v>
      </c>
      <c r="K2959" s="9">
        <f t="shared" si="4551"/>
        <v>319.24416666666662</v>
      </c>
      <c r="L2959" s="9">
        <f t="shared" si="4528"/>
        <v>130.37000000000035</v>
      </c>
      <c r="M2959" s="9">
        <f t="shared" ref="M2959" si="4558">AVERAGE(L2948:L2959)</f>
        <v>168.7033333333334</v>
      </c>
      <c r="N2959" s="6" t="s">
        <v>36</v>
      </c>
      <c r="O2959" s="9">
        <f t="shared" si="4530"/>
        <v>2463.0100000000002</v>
      </c>
      <c r="P2959" s="4">
        <f t="shared" si="4470"/>
        <v>0</v>
      </c>
      <c r="Q2959" s="5">
        <f t="shared" si="4471"/>
        <v>320.16999999999962</v>
      </c>
      <c r="R2959" s="5">
        <f t="shared" si="4472"/>
        <v>2543.0525000000002</v>
      </c>
      <c r="S2959" s="4">
        <f t="shared" si="4473"/>
        <v>0</v>
      </c>
      <c r="T2959" s="4">
        <f t="shared" si="4474"/>
        <v>0</v>
      </c>
      <c r="U2959" s="5">
        <f t="shared" si="4466"/>
        <v>2646.31</v>
      </c>
      <c r="V2959" s="5">
        <f t="shared" si="4467"/>
        <v>-183.29999999999973</v>
      </c>
      <c r="X2959" s="5">
        <f t="shared" si="4526"/>
        <v>-101.51000000000022</v>
      </c>
      <c r="Y2959" s="5">
        <f t="shared" si="4527"/>
        <v>-43.840000000000146</v>
      </c>
      <c r="AA2959" s="5">
        <f t="shared" si="4545"/>
        <v>0</v>
      </c>
      <c r="AB2959" s="5">
        <f t="shared" si="4546"/>
        <v>1</v>
      </c>
      <c r="AC2959" s="5">
        <f t="shared" si="4547"/>
        <v>1</v>
      </c>
      <c r="AF2959" s="5">
        <f t="shared" si="4533"/>
        <v>13.639999999999418</v>
      </c>
      <c r="AG2959" s="5">
        <f t="shared" si="4534"/>
        <v>-7.6500000000005457</v>
      </c>
      <c r="AH2959" s="5">
        <f t="shared" si="4535"/>
        <v>236.15000000000055</v>
      </c>
      <c r="AI2959" s="5">
        <f t="shared" si="4536"/>
        <v>257.44000000000051</v>
      </c>
      <c r="AJ2959" s="5"/>
      <c r="AK2959" s="5">
        <f t="shared" si="4537"/>
        <v>13.639999999999418</v>
      </c>
      <c r="AL2959" s="5">
        <f t="shared" si="4557"/>
        <v>105.038</v>
      </c>
      <c r="AM2959" s="5">
        <f t="shared" si="4538"/>
        <v>236.15000000000055</v>
      </c>
      <c r="AN2959" s="5">
        <f t="shared" si="4553"/>
        <v>251.47199999999992</v>
      </c>
      <c r="AO2959" s="5">
        <f t="shared" si="4554"/>
        <v>0</v>
      </c>
      <c r="AP2959" s="5">
        <f t="shared" si="4468"/>
        <v>5</v>
      </c>
      <c r="AQ2959" s="5">
        <f t="shared" si="4486"/>
        <v>7.7</v>
      </c>
      <c r="AR2959" s="5"/>
      <c r="AS2959" s="5">
        <f t="shared" si="4531"/>
        <v>257.44000000000051</v>
      </c>
      <c r="AT2959" s="5">
        <f t="shared" si="4553"/>
        <v>262.81099999999986</v>
      </c>
      <c r="AU2959" s="5">
        <f t="shared" si="4539"/>
        <v>-7.6500000000005457</v>
      </c>
      <c r="AV2959" s="5">
        <f t="shared" si="4542"/>
        <v>21.289999999999964</v>
      </c>
      <c r="AW2959" s="5">
        <f t="shared" si="4540"/>
        <v>6</v>
      </c>
      <c r="AX2959" s="5">
        <f t="shared" si="4494"/>
        <v>123.47599999999984</v>
      </c>
      <c r="AZ2959" s="4">
        <f t="shared" si="4476"/>
        <v>0</v>
      </c>
      <c r="BA2959" s="5">
        <f t="shared" si="4482"/>
        <v>0</v>
      </c>
      <c r="BB2959" s="4">
        <f t="shared" si="4477"/>
        <v>0</v>
      </c>
      <c r="BD2959" s="5">
        <v>0</v>
      </c>
      <c r="BE2959" s="4">
        <v>7.8875793291031754E-2</v>
      </c>
      <c r="BJ2959" s="5">
        <v>155.86999999999898</v>
      </c>
      <c r="BK2959" s="5">
        <v>-41.199999999998909</v>
      </c>
      <c r="BL2959" s="5">
        <v>135.46999999999935</v>
      </c>
      <c r="BM2959" s="5">
        <v>5</v>
      </c>
      <c r="BR2959">
        <v>236</v>
      </c>
      <c r="BS2959">
        <v>-101</v>
      </c>
    </row>
    <row r="2960" spans="1:71">
      <c r="A2960" s="7">
        <v>40777</v>
      </c>
      <c r="B2960" s="6">
        <v>5412.75</v>
      </c>
      <c r="C2960" s="6">
        <v>5591.35</v>
      </c>
      <c r="D2960" s="6">
        <v>5408.71</v>
      </c>
      <c r="E2960" s="6">
        <v>5473.78</v>
      </c>
      <c r="F2960" s="6">
        <v>2989.6</v>
      </c>
      <c r="G2960" s="6">
        <v>3114.14</v>
      </c>
      <c r="H2960" s="6">
        <v>2989.6</v>
      </c>
      <c r="I2960" s="6">
        <v>3051.36</v>
      </c>
      <c r="J2960" s="9">
        <f t="shared" si="4524"/>
        <v>182.64000000000033</v>
      </c>
      <c r="K2960" s="9">
        <f t="shared" si="4551"/>
        <v>306.2233333333333</v>
      </c>
      <c r="L2960" s="9">
        <f t="shared" si="4528"/>
        <v>124.53999999999996</v>
      </c>
      <c r="M2960" s="9">
        <f t="shared" ref="M2960" si="4559">AVERAGE(L2949:L2960)</f>
        <v>162.43416666666675</v>
      </c>
      <c r="N2960" s="6" t="s">
        <v>36</v>
      </c>
      <c r="O2960" s="9">
        <f t="shared" si="4530"/>
        <v>2422.4199999999996</v>
      </c>
      <c r="P2960" s="4">
        <f t="shared" si="4470"/>
        <v>0</v>
      </c>
      <c r="Q2960" s="5">
        <f t="shared" si="4471"/>
        <v>341.57999999999993</v>
      </c>
      <c r="R2960" s="5">
        <f t="shared" si="4472"/>
        <v>2507.8149999999996</v>
      </c>
      <c r="S2960" s="4">
        <f t="shared" si="4473"/>
        <v>0</v>
      </c>
      <c r="T2960" s="4">
        <f t="shared" si="4474"/>
        <v>0</v>
      </c>
      <c r="U2960" s="5">
        <f t="shared" si="4466"/>
        <v>2574.1579999999999</v>
      </c>
      <c r="V2960" s="5">
        <f t="shared" si="4467"/>
        <v>-151.73800000000028</v>
      </c>
      <c r="X2960" s="5">
        <f t="shared" si="4526"/>
        <v>61.029999999999745</v>
      </c>
      <c r="Y2960" s="5">
        <f t="shared" si="4527"/>
        <v>61.760000000000218</v>
      </c>
      <c r="AA2960" s="5">
        <f t="shared" si="4545"/>
        <v>1</v>
      </c>
      <c r="AB2960" s="5">
        <f t="shared" si="4546"/>
        <v>0</v>
      </c>
      <c r="AC2960" s="5">
        <f t="shared" si="4547"/>
        <v>1</v>
      </c>
      <c r="AF2960" s="5">
        <f t="shared" si="4533"/>
        <v>178.60000000000036</v>
      </c>
      <c r="AG2960" s="5">
        <f t="shared" si="4534"/>
        <v>111.35000000000036</v>
      </c>
      <c r="AH2960" s="5">
        <f t="shared" si="4535"/>
        <v>4.0399999999999636</v>
      </c>
      <c r="AI2960" s="5">
        <f t="shared" si="4536"/>
        <v>71.289999999999964</v>
      </c>
      <c r="AJ2960" s="5"/>
      <c r="AK2960" s="5">
        <f t="shared" si="4537"/>
        <v>4.0399999999999636</v>
      </c>
      <c r="AL2960" s="5">
        <f t="shared" si="4557"/>
        <v>100.61900000000013</v>
      </c>
      <c r="AM2960" s="5">
        <f t="shared" si="4538"/>
        <v>178.60000000000036</v>
      </c>
      <c r="AN2960" s="5">
        <f t="shared" si="4553"/>
        <v>243.37200000000001</v>
      </c>
      <c r="AO2960" s="5">
        <f t="shared" si="4554"/>
        <v>0</v>
      </c>
      <c r="AP2960" s="5">
        <f t="shared" si="4468"/>
        <v>4</v>
      </c>
      <c r="AQ2960" s="5">
        <f t="shared" si="4486"/>
        <v>7.3</v>
      </c>
      <c r="AR2960" s="5"/>
      <c r="AS2960" s="5">
        <f t="shared" si="4531"/>
        <v>111.35000000000036</v>
      </c>
      <c r="AT2960" s="5">
        <f t="shared" si="4553"/>
        <v>241.43899999999994</v>
      </c>
      <c r="AU2960" s="5">
        <f t="shared" si="4539"/>
        <v>71.289999999999964</v>
      </c>
      <c r="AV2960" s="5">
        <f t="shared" si="4542"/>
        <v>67.25</v>
      </c>
      <c r="AW2960" s="5">
        <f t="shared" si="4540"/>
        <v>2</v>
      </c>
      <c r="AX2960" s="5">
        <f t="shared" si="4494"/>
        <v>123.47599999999984</v>
      </c>
      <c r="AZ2960" s="4">
        <f t="shared" si="4476"/>
        <v>0</v>
      </c>
      <c r="BA2960" s="5">
        <f t="shared" si="4482"/>
        <v>0</v>
      </c>
      <c r="BB2960" s="4">
        <f t="shared" si="4477"/>
        <v>0</v>
      </c>
      <c r="BD2960" s="5">
        <v>0</v>
      </c>
      <c r="BE2960" s="4">
        <v>7.8094669254890225E-2</v>
      </c>
      <c r="BJ2960" s="5">
        <v>163.94999999999891</v>
      </c>
      <c r="BK2960" s="5">
        <v>11.090000000000146</v>
      </c>
      <c r="BL2960" s="5">
        <v>1.180000000000291</v>
      </c>
      <c r="BM2960" s="5">
        <v>5</v>
      </c>
      <c r="BR2960">
        <v>-122</v>
      </c>
      <c r="BS2960">
        <v>62</v>
      </c>
    </row>
    <row r="2961" spans="1:71">
      <c r="A2961" s="7">
        <v>40778</v>
      </c>
      <c r="B2961" s="6">
        <v>5529.26</v>
      </c>
      <c r="C2961" s="6">
        <v>5636.06</v>
      </c>
      <c r="D2961" s="6">
        <v>5452.15</v>
      </c>
      <c r="E2961" s="6">
        <v>5532.38</v>
      </c>
      <c r="F2961" s="6">
        <v>3088.75</v>
      </c>
      <c r="G2961" s="6">
        <v>3137.37</v>
      </c>
      <c r="H2961" s="6">
        <v>3051.16</v>
      </c>
      <c r="I2961" s="6">
        <v>3084.37</v>
      </c>
      <c r="J2961" s="9">
        <f t="shared" si="4524"/>
        <v>183.91000000000076</v>
      </c>
      <c r="K2961" s="9">
        <f t="shared" si="4551"/>
        <v>297.87916666666666</v>
      </c>
      <c r="L2961" s="9">
        <f t="shared" si="4528"/>
        <v>86.210000000000036</v>
      </c>
      <c r="M2961" s="9">
        <f t="shared" ref="M2961" si="4560">AVERAGE(L2950:L2961)</f>
        <v>155.3283333333334</v>
      </c>
      <c r="N2961" s="6" t="s">
        <v>36</v>
      </c>
      <c r="O2961" s="9">
        <f t="shared" si="4530"/>
        <v>2448.0100000000002</v>
      </c>
      <c r="P2961" s="4">
        <f t="shared" si="4470"/>
        <v>9.4018664119335058E-2</v>
      </c>
      <c r="Q2961" s="5">
        <f t="shared" si="4471"/>
        <v>272.17999999999984</v>
      </c>
      <c r="R2961" s="5">
        <f t="shared" si="4472"/>
        <v>2490.4649999999997</v>
      </c>
      <c r="S2961" s="4">
        <f t="shared" si="4473"/>
        <v>7.0933584654619644E-2</v>
      </c>
      <c r="T2961" s="4">
        <f t="shared" si="4474"/>
        <v>7.0800132802126478E-2</v>
      </c>
      <c r="U2961" s="5">
        <f t="shared" si="4466"/>
        <v>2510.96</v>
      </c>
      <c r="V2961" s="5">
        <f t="shared" si="4467"/>
        <v>-62.949999999999818</v>
      </c>
      <c r="X2961" s="5">
        <f t="shared" si="4526"/>
        <v>3.1199999999998909</v>
      </c>
      <c r="Y2961" s="5">
        <f t="shared" si="4527"/>
        <v>-4.3800000000001091</v>
      </c>
      <c r="AA2961" s="5">
        <f t="shared" si="4545"/>
        <v>0</v>
      </c>
      <c r="AB2961" s="5">
        <f t="shared" si="4546"/>
        <v>0</v>
      </c>
      <c r="AC2961" s="5">
        <f t="shared" si="4547"/>
        <v>0</v>
      </c>
      <c r="AF2961" s="5">
        <f t="shared" si="4533"/>
        <v>106.80000000000018</v>
      </c>
      <c r="AG2961" s="5">
        <f t="shared" si="4534"/>
        <v>162.28000000000065</v>
      </c>
      <c r="AH2961" s="5">
        <f t="shared" si="4535"/>
        <v>77.110000000000582</v>
      </c>
      <c r="AI2961" s="5">
        <f t="shared" si="4536"/>
        <v>21.630000000000109</v>
      </c>
      <c r="AJ2961" s="5"/>
      <c r="AK2961" s="5">
        <f t="shared" si="4537"/>
        <v>77.110000000000582</v>
      </c>
      <c r="AL2961" s="5">
        <f t="shared" si="4557"/>
        <v>79.133000000000536</v>
      </c>
      <c r="AM2961" s="5">
        <f t="shared" si="4538"/>
        <v>106.80000000000018</v>
      </c>
      <c r="AN2961" s="5">
        <f t="shared" si="4553"/>
        <v>214.70100000000002</v>
      </c>
      <c r="AO2961" s="5">
        <f t="shared" si="4554"/>
        <v>0</v>
      </c>
      <c r="AP2961" s="5">
        <f t="shared" si="4468"/>
        <v>3</v>
      </c>
      <c r="AQ2961" s="5">
        <f t="shared" si="4486"/>
        <v>6.7</v>
      </c>
      <c r="AR2961" s="5"/>
      <c r="AS2961" s="5">
        <f t="shared" si="4531"/>
        <v>162.28000000000065</v>
      </c>
      <c r="AT2961" s="5">
        <f t="shared" si="4553"/>
        <v>215.60299999999998</v>
      </c>
      <c r="AU2961" s="5">
        <f t="shared" si="4539"/>
        <v>21.630000000000109</v>
      </c>
      <c r="AV2961" s="5">
        <f t="shared" si="4542"/>
        <v>-55.480000000000473</v>
      </c>
      <c r="AW2961" s="5">
        <f t="shared" si="4540"/>
        <v>3</v>
      </c>
      <c r="AX2961" s="5">
        <f t="shared" si="4494"/>
        <v>123.47599999999984</v>
      </c>
      <c r="AZ2961" s="4">
        <f t="shared" si="4476"/>
        <v>7.0800132802126478E-2</v>
      </c>
      <c r="BA2961" s="5">
        <f t="shared" si="4482"/>
        <v>0</v>
      </c>
      <c r="BB2961" s="4">
        <f t="shared" si="4477"/>
        <v>0</v>
      </c>
      <c r="BD2961" s="5">
        <v>0</v>
      </c>
      <c r="BE2961" s="4">
        <v>7.8041074249605699E-2</v>
      </c>
      <c r="BJ2961" s="5">
        <v>45.420000000000073</v>
      </c>
      <c r="BK2961" s="5">
        <v>36.700000000000728</v>
      </c>
      <c r="BL2961" s="5">
        <v>35.329999999999927</v>
      </c>
      <c r="BM2961" s="5">
        <v>5</v>
      </c>
      <c r="BR2961">
        <v>77</v>
      </c>
      <c r="BS2961">
        <v>-4</v>
      </c>
    </row>
    <row r="2962" spans="1:71">
      <c r="A2962" s="7">
        <v>40779</v>
      </c>
      <c r="B2962" s="6">
        <v>5579.8</v>
      </c>
      <c r="C2962" s="6">
        <v>5743.1</v>
      </c>
      <c r="D2962" s="6">
        <v>5514.15</v>
      </c>
      <c r="E2962" s="6">
        <v>5681.08</v>
      </c>
      <c r="F2962" s="6">
        <v>3114.98</v>
      </c>
      <c r="G2962" s="6">
        <v>3166.82</v>
      </c>
      <c r="H2962" s="6">
        <v>3075.48</v>
      </c>
      <c r="I2962" s="6">
        <v>3139.55</v>
      </c>
      <c r="J2962" s="9">
        <f t="shared" si="4524"/>
        <v>228.95000000000073</v>
      </c>
      <c r="K2962" s="9">
        <f t="shared" si="4551"/>
        <v>286.80416666666679</v>
      </c>
      <c r="L2962" s="9">
        <f t="shared" si="4528"/>
        <v>91.340000000000146</v>
      </c>
      <c r="M2962" s="9">
        <f t="shared" ref="M2962" si="4561">AVERAGE(L2951:L2962)</f>
        <v>145.57166666666674</v>
      </c>
      <c r="N2962" s="6" t="s">
        <v>36</v>
      </c>
      <c r="O2962" s="9">
        <f t="shared" si="4530"/>
        <v>2541.5299999999997</v>
      </c>
      <c r="P2962" s="4">
        <f t="shared" si="4470"/>
        <v>1</v>
      </c>
      <c r="Q2962" s="5">
        <f t="shared" si="4471"/>
        <v>119.11000000000013</v>
      </c>
      <c r="R2962" s="5">
        <f t="shared" si="4472"/>
        <v>2452.1974999999998</v>
      </c>
      <c r="S2962" s="4">
        <f t="shared" si="4473"/>
        <v>0.34870308566075342</v>
      </c>
      <c r="T2962" s="4">
        <f t="shared" si="4474"/>
        <v>0.32954293935369661</v>
      </c>
      <c r="U2962" s="5">
        <f t="shared" si="4466"/>
        <v>2480.346</v>
      </c>
      <c r="V2962" s="5">
        <f t="shared" si="4467"/>
        <v>61.183999999999742</v>
      </c>
      <c r="X2962" s="5">
        <f t="shared" si="4526"/>
        <v>101.27999999999975</v>
      </c>
      <c r="Y2962" s="5">
        <f t="shared" si="4527"/>
        <v>24.570000000000164</v>
      </c>
      <c r="AA2962" s="5">
        <f t="shared" si="4545"/>
        <v>1</v>
      </c>
      <c r="AB2962" s="5">
        <f t="shared" si="4546"/>
        <v>0</v>
      </c>
      <c r="AC2962" s="5">
        <f t="shared" si="4547"/>
        <v>1</v>
      </c>
      <c r="AF2962" s="5">
        <f t="shared" si="4533"/>
        <v>163.30000000000018</v>
      </c>
      <c r="AG2962" s="5">
        <f t="shared" si="4534"/>
        <v>210.72000000000025</v>
      </c>
      <c r="AH2962" s="5">
        <f t="shared" si="4535"/>
        <v>65.650000000000546</v>
      </c>
      <c r="AI2962" s="5">
        <f t="shared" si="4536"/>
        <v>18.230000000000473</v>
      </c>
      <c r="AJ2962" s="5"/>
      <c r="AK2962" s="5">
        <f t="shared" si="4537"/>
        <v>65.650000000000546</v>
      </c>
      <c r="AL2962" s="5">
        <f t="shared" si="4557"/>
        <v>79.133000000000536</v>
      </c>
      <c r="AM2962" s="5">
        <f t="shared" si="4538"/>
        <v>163.30000000000018</v>
      </c>
      <c r="AN2962" s="5">
        <f t="shared" si="4553"/>
        <v>181.86500000000007</v>
      </c>
      <c r="AO2962" s="5">
        <f t="shared" si="4554"/>
        <v>0</v>
      </c>
      <c r="AP2962" s="5">
        <f t="shared" si="4468"/>
        <v>2</v>
      </c>
      <c r="AQ2962" s="5">
        <f t="shared" si="4486"/>
        <v>6</v>
      </c>
      <c r="AR2962" s="5"/>
      <c r="AS2962" s="5">
        <f t="shared" si="4531"/>
        <v>210.72000000000025</v>
      </c>
      <c r="AT2962" s="5">
        <f t="shared" si="4553"/>
        <v>199.86900000000006</v>
      </c>
      <c r="AU2962" s="5">
        <f t="shared" si="4539"/>
        <v>18.230000000000473</v>
      </c>
      <c r="AV2962" s="5">
        <f t="shared" si="4542"/>
        <v>-47.420000000000073</v>
      </c>
      <c r="AW2962" s="5">
        <f t="shared" si="4540"/>
        <v>4</v>
      </c>
      <c r="AX2962" s="5">
        <f t="shared" si="4494"/>
        <v>123.47599999999984</v>
      </c>
      <c r="AZ2962" s="4">
        <f t="shared" si="4476"/>
        <v>0.32954293935369661</v>
      </c>
      <c r="BA2962" s="5">
        <f t="shared" si="4482"/>
        <v>0</v>
      </c>
      <c r="BB2962" s="4">
        <f t="shared" si="4477"/>
        <v>7.0800132802126478E-2</v>
      </c>
      <c r="BD2962" s="5">
        <v>0</v>
      </c>
      <c r="BE2962" s="4">
        <v>7.7915753591431908E-2</v>
      </c>
      <c r="BJ2962" s="5">
        <v>171.34000000000015</v>
      </c>
      <c r="BK2962" s="5">
        <v>38.269999999998618</v>
      </c>
      <c r="BL2962" s="5">
        <v>11.430000000000291</v>
      </c>
      <c r="BM2962" s="5">
        <v>5</v>
      </c>
      <c r="BR2962">
        <v>-115</v>
      </c>
      <c r="BS2962">
        <v>25</v>
      </c>
    </row>
    <row r="2963" spans="1:71">
      <c r="A2963" s="7">
        <v>40780</v>
      </c>
      <c r="B2963" s="6">
        <v>5739.86</v>
      </c>
      <c r="C2963" s="6">
        <v>5777.04</v>
      </c>
      <c r="D2963" s="6">
        <v>5451.52</v>
      </c>
      <c r="E2963" s="6">
        <v>5584.14</v>
      </c>
      <c r="F2963" s="6">
        <v>3167.66</v>
      </c>
      <c r="G2963" s="6">
        <v>3189.42</v>
      </c>
      <c r="H2963" s="6">
        <v>3096.54</v>
      </c>
      <c r="I2963" s="6">
        <v>3119</v>
      </c>
      <c r="J2963" s="9">
        <f t="shared" si="4524"/>
        <v>325.51999999999953</v>
      </c>
      <c r="K2963" s="9">
        <f t="shared" si="4551"/>
        <v>270.29416666666674</v>
      </c>
      <c r="L2963" s="9">
        <f t="shared" si="4528"/>
        <v>92.880000000000109</v>
      </c>
      <c r="M2963" s="9">
        <f t="shared" ref="M2963" si="4562">AVERAGE(L2952:L2963)</f>
        <v>134.8275000000001</v>
      </c>
      <c r="N2963" s="6" t="s">
        <v>37</v>
      </c>
      <c r="O2963" s="9">
        <f t="shared" si="4530"/>
        <v>2465.1400000000003</v>
      </c>
      <c r="P2963" s="4">
        <f t="shared" si="4470"/>
        <v>0.35866006212745077</v>
      </c>
      <c r="Q2963" s="5">
        <f t="shared" si="4471"/>
        <v>119.11000000000013</v>
      </c>
      <c r="R2963" s="5">
        <f t="shared" si="4472"/>
        <v>2452.1974999999998</v>
      </c>
      <c r="S2963" s="4">
        <f t="shared" si="4473"/>
        <v>0.15695495627893577</v>
      </c>
      <c r="T2963" s="4">
        <f t="shared" si="4474"/>
        <v>0.11841667590642167</v>
      </c>
      <c r="U2963" s="5">
        <f t="shared" si="4466"/>
        <v>2468.0219999999999</v>
      </c>
      <c r="V2963" s="5">
        <f t="shared" si="4467"/>
        <v>-2.8819999999996071</v>
      </c>
      <c r="X2963" s="5">
        <f t="shared" si="4526"/>
        <v>-155.71999999999935</v>
      </c>
      <c r="Y2963" s="5">
        <f t="shared" si="4527"/>
        <v>-48.659999999999854</v>
      </c>
      <c r="AA2963" s="5">
        <f t="shared" si="4545"/>
        <v>0</v>
      </c>
      <c r="AB2963" s="5">
        <f t="shared" si="4546"/>
        <v>1</v>
      </c>
      <c r="AC2963" s="5">
        <f t="shared" si="4547"/>
        <v>1</v>
      </c>
      <c r="AF2963" s="5">
        <f t="shared" si="4533"/>
        <v>37.180000000000291</v>
      </c>
      <c r="AG2963" s="5">
        <f t="shared" si="4534"/>
        <v>95.960000000000036</v>
      </c>
      <c r="AH2963" s="5">
        <f t="shared" si="4535"/>
        <v>288.33999999999924</v>
      </c>
      <c r="AI2963" s="5">
        <f t="shared" si="4536"/>
        <v>229.55999999999949</v>
      </c>
      <c r="AJ2963" s="5"/>
      <c r="AK2963" s="5">
        <f t="shared" si="4537"/>
        <v>37.180000000000291</v>
      </c>
      <c r="AL2963" s="5">
        <f t="shared" si="4557"/>
        <v>79.133000000000536</v>
      </c>
      <c r="AM2963" s="5">
        <f t="shared" si="4538"/>
        <v>288.33999999999924</v>
      </c>
      <c r="AN2963" s="5">
        <f t="shared" si="4553"/>
        <v>182.35999999999996</v>
      </c>
      <c r="AO2963" s="5">
        <f t="shared" si="4554"/>
        <v>1</v>
      </c>
      <c r="AP2963" s="5">
        <f t="shared" si="4468"/>
        <v>2</v>
      </c>
      <c r="AQ2963" s="5">
        <f t="shared" si="4486"/>
        <v>5.2</v>
      </c>
      <c r="AR2963" s="5"/>
      <c r="AS2963" s="5">
        <f t="shared" si="4531"/>
        <v>229.55999999999949</v>
      </c>
      <c r="AT2963" s="5">
        <f t="shared" si="4553"/>
        <v>201.65900000000002</v>
      </c>
      <c r="AU2963" s="5">
        <f t="shared" si="4539"/>
        <v>95.960000000000036</v>
      </c>
      <c r="AV2963" s="5">
        <f t="shared" si="4542"/>
        <v>-58.779999999999745</v>
      </c>
      <c r="AW2963" s="5">
        <f t="shared" si="4540"/>
        <v>5</v>
      </c>
      <c r="AX2963" s="5">
        <f t="shared" si="4494"/>
        <v>123.47599999999984</v>
      </c>
      <c r="AZ2963" s="4">
        <f t="shared" si="4476"/>
        <v>0.11841667590642167</v>
      </c>
      <c r="BA2963" s="5">
        <f t="shared" si="4482"/>
        <v>0</v>
      </c>
      <c r="BB2963" s="4">
        <f t="shared" si="4477"/>
        <v>0.32954293935369661</v>
      </c>
      <c r="BD2963" s="5">
        <v>0</v>
      </c>
      <c r="BE2963" s="4">
        <v>7.7872319251628033E-2</v>
      </c>
      <c r="BJ2963" s="5">
        <v>120.42000000000007</v>
      </c>
      <c r="BK2963" s="5">
        <v>19.850000000000364</v>
      </c>
      <c r="BL2963" s="5">
        <v>61.349999999998545</v>
      </c>
      <c r="BM2963" s="5">
        <v>5</v>
      </c>
      <c r="BR2963">
        <v>-108</v>
      </c>
      <c r="BS2963">
        <v>49</v>
      </c>
    </row>
    <row r="2964" spans="1:71">
      <c r="A2964" s="7">
        <v>40781</v>
      </c>
      <c r="B2964" s="6">
        <v>5582.5</v>
      </c>
      <c r="C2964" s="6">
        <v>5588.69</v>
      </c>
      <c r="D2964" s="6">
        <v>5403.58</v>
      </c>
      <c r="E2964" s="6">
        <v>5537.48</v>
      </c>
      <c r="F2964" s="6">
        <v>3113.84</v>
      </c>
      <c r="G2964" s="6">
        <v>3122.23</v>
      </c>
      <c r="H2964" s="6">
        <v>3014.31</v>
      </c>
      <c r="I2964" s="6">
        <v>3087.64</v>
      </c>
      <c r="J2964" s="9">
        <f t="shared" si="4524"/>
        <v>185.10999999999967</v>
      </c>
      <c r="K2964" s="9">
        <f t="shared" si="4551"/>
        <v>240.71500000000006</v>
      </c>
      <c r="L2964" s="9">
        <f t="shared" si="4528"/>
        <v>107.92000000000007</v>
      </c>
      <c r="M2964" s="9">
        <f t="shared" ref="M2964" si="4563">AVERAGE(L2953:L2964)</f>
        <v>124.27500000000009</v>
      </c>
      <c r="N2964" s="6" t="s">
        <v>36</v>
      </c>
      <c r="O2964" s="9">
        <f t="shared" si="4530"/>
        <v>2449.8399999999997</v>
      </c>
      <c r="P2964" s="4">
        <f t="shared" si="4470"/>
        <v>0.23020737133741956</v>
      </c>
      <c r="Q2964" s="5">
        <f t="shared" si="4471"/>
        <v>119.11000000000013</v>
      </c>
      <c r="R2964" s="5">
        <f t="shared" si="4472"/>
        <v>2452.1974999999998</v>
      </c>
      <c r="S2964" s="4">
        <f t="shared" si="4473"/>
        <v>0.23020737133741956</v>
      </c>
      <c r="T2964" s="4">
        <f t="shared" si="4474"/>
        <v>8.0274020727209086E-2</v>
      </c>
      <c r="U2964" s="5">
        <f t="shared" si="4466"/>
        <v>2465.3879999999999</v>
      </c>
      <c r="V2964" s="5">
        <f t="shared" si="4467"/>
        <v>-15.548000000000229</v>
      </c>
      <c r="X2964" s="5">
        <f t="shared" si="4526"/>
        <v>-45.020000000000437</v>
      </c>
      <c r="Y2964" s="5">
        <f t="shared" si="4527"/>
        <v>-26.200000000000273</v>
      </c>
      <c r="AA2964" s="5">
        <f t="shared" si="4545"/>
        <v>0</v>
      </c>
      <c r="AB2964" s="5">
        <f t="shared" si="4546"/>
        <v>1</v>
      </c>
      <c r="AC2964" s="5">
        <f t="shared" si="4547"/>
        <v>1</v>
      </c>
      <c r="AF2964" s="5">
        <f t="shared" si="4533"/>
        <v>6.1899999999995998</v>
      </c>
      <c r="AG2964" s="5">
        <f t="shared" si="4534"/>
        <v>4.5499999999992724</v>
      </c>
      <c r="AH2964" s="5">
        <f t="shared" si="4535"/>
        <v>178.92000000000007</v>
      </c>
      <c r="AI2964" s="5">
        <f t="shared" si="4536"/>
        <v>180.5600000000004</v>
      </c>
      <c r="AJ2964" s="5"/>
      <c r="AK2964" s="5">
        <f t="shared" si="4537"/>
        <v>6.1899999999995998</v>
      </c>
      <c r="AL2964" s="5">
        <f t="shared" si="4557"/>
        <v>66.796000000000546</v>
      </c>
      <c r="AM2964" s="5">
        <f t="shared" si="4538"/>
        <v>178.92000000000007</v>
      </c>
      <c r="AN2964" s="5">
        <f t="shared" si="4553"/>
        <v>175.47299999999996</v>
      </c>
      <c r="AO2964" s="5">
        <f t="shared" si="4554"/>
        <v>1</v>
      </c>
      <c r="AP2964" s="5">
        <f t="shared" si="4468"/>
        <v>3</v>
      </c>
      <c r="AQ2964" s="5">
        <f t="shared" si="4486"/>
        <v>4.5999999999999996</v>
      </c>
      <c r="AR2964" s="5"/>
      <c r="AS2964" s="5">
        <f t="shared" si="4531"/>
        <v>180.5600000000004</v>
      </c>
      <c r="AT2964" s="5">
        <f t="shared" si="4553"/>
        <v>197.10600000000005</v>
      </c>
      <c r="AU2964" s="5">
        <f t="shared" si="4539"/>
        <v>4.5499999999992724</v>
      </c>
      <c r="AV2964" s="5">
        <f t="shared" si="4542"/>
        <v>1.6400000000003274</v>
      </c>
      <c r="AW2964" s="5">
        <f t="shared" si="4540"/>
        <v>6</v>
      </c>
      <c r="AX2964" s="5">
        <f t="shared" si="4494"/>
        <v>123.47599999999984</v>
      </c>
      <c r="AZ2964" s="4">
        <f t="shared" si="4476"/>
        <v>8.0274020727209086E-2</v>
      </c>
      <c r="BA2964" s="5">
        <f t="shared" si="4482"/>
        <v>0</v>
      </c>
      <c r="BB2964" s="4">
        <f t="shared" si="4477"/>
        <v>0.11841667590642167</v>
      </c>
      <c r="BD2964" s="5">
        <v>0</v>
      </c>
      <c r="BE2964" s="4">
        <v>7.7759651984778327E-2</v>
      </c>
      <c r="BJ2964" s="5">
        <v>50.600000000000364</v>
      </c>
      <c r="BK2964" s="5">
        <v>20.809999999999491</v>
      </c>
      <c r="BL2964" s="5">
        <v>19.670000000000073</v>
      </c>
      <c r="BM2964" s="5">
        <v>5</v>
      </c>
      <c r="BR2964">
        <v>179</v>
      </c>
      <c r="BS2964">
        <v>-75</v>
      </c>
    </row>
    <row r="2965" spans="1:71">
      <c r="A2965" s="7">
        <v>40784</v>
      </c>
      <c r="B2965" s="6">
        <v>5634.06</v>
      </c>
      <c r="C2965" s="6">
        <v>5714.72</v>
      </c>
      <c r="D2965" s="6">
        <v>5587.78</v>
      </c>
      <c r="E2965" s="6">
        <v>5670.07</v>
      </c>
      <c r="F2965" s="6">
        <v>3141.19</v>
      </c>
      <c r="G2965" s="6">
        <v>3174.43</v>
      </c>
      <c r="H2965" s="6">
        <v>3117.94</v>
      </c>
      <c r="I2965" s="6">
        <v>3154.2</v>
      </c>
      <c r="J2965" s="9">
        <f t="shared" si="4524"/>
        <v>177.24000000000069</v>
      </c>
      <c r="K2965" s="9">
        <f t="shared" si="4551"/>
        <v>227.38000000000011</v>
      </c>
      <c r="L2965" s="9">
        <f t="shared" si="4528"/>
        <v>86.789999999999964</v>
      </c>
      <c r="M2965" s="9">
        <f t="shared" ref="M2965" si="4564">AVERAGE(L2954:L2965)</f>
        <v>113.94416666666677</v>
      </c>
      <c r="N2965" s="6" t="s">
        <v>36</v>
      </c>
      <c r="O2965" s="9">
        <f t="shared" si="4530"/>
        <v>2515.87</v>
      </c>
      <c r="P2965" s="4">
        <f t="shared" si="4470"/>
        <v>0.72562018819503871</v>
      </c>
      <c r="Q2965" s="5">
        <f t="shared" si="4471"/>
        <v>93.519999999999527</v>
      </c>
      <c r="R2965" s="5">
        <f t="shared" si="4472"/>
        <v>2471.3900000000003</v>
      </c>
      <c r="S2965" s="4">
        <f t="shared" si="4473"/>
        <v>0.78456888590378782</v>
      </c>
      <c r="T2965" s="4">
        <f t="shared" si="4474"/>
        <v>0.34333896686016729</v>
      </c>
      <c r="U2965" s="5">
        <f t="shared" ref="U2965:U3028" si="4565">AVERAGE(O2961:O2965)</f>
        <v>2484.078</v>
      </c>
      <c r="V2965" s="5">
        <f t="shared" ref="V2965:V3028" si="4566">O2965-U2965</f>
        <v>31.791999999999916</v>
      </c>
      <c r="X2965" s="5">
        <f t="shared" si="4526"/>
        <v>36.009999999999309</v>
      </c>
      <c r="Y2965" s="5">
        <f t="shared" si="4527"/>
        <v>13.009999999999764</v>
      </c>
      <c r="AA2965" s="5">
        <f t="shared" si="4545"/>
        <v>1</v>
      </c>
      <c r="AB2965" s="5">
        <f t="shared" si="4546"/>
        <v>0</v>
      </c>
      <c r="AC2965" s="5">
        <f t="shared" si="4547"/>
        <v>1</v>
      </c>
      <c r="AF2965" s="5">
        <f t="shared" si="4533"/>
        <v>80.659999999999854</v>
      </c>
      <c r="AG2965" s="5">
        <f t="shared" si="4534"/>
        <v>177.24000000000069</v>
      </c>
      <c r="AH2965" s="5">
        <f t="shared" si="4535"/>
        <v>46.280000000000655</v>
      </c>
      <c r="AI2965" s="5">
        <f t="shared" si="4536"/>
        <v>-50.300000000000182</v>
      </c>
      <c r="AJ2965" s="5"/>
      <c r="AK2965" s="5">
        <f t="shared" si="4537"/>
        <v>46.280000000000655</v>
      </c>
      <c r="AL2965" s="5">
        <f t="shared" si="4557"/>
        <v>66.796000000000546</v>
      </c>
      <c r="AM2965" s="5">
        <f t="shared" si="4538"/>
        <v>80.659999999999854</v>
      </c>
      <c r="AN2965" s="5">
        <f t="shared" si="4553"/>
        <v>176.78099999999995</v>
      </c>
      <c r="AO2965" s="5">
        <f t="shared" si="4554"/>
        <v>0</v>
      </c>
      <c r="AP2965" s="5">
        <f t="shared" ref="AP2965:AP3028" si="4567">SUM(AO2956:AO2965)</f>
        <v>3</v>
      </c>
      <c r="AQ2965" s="5">
        <f t="shared" si="4486"/>
        <v>4.0999999999999996</v>
      </c>
      <c r="AR2965" s="5"/>
      <c r="AS2965" s="5">
        <f t="shared" si="4531"/>
        <v>177.24000000000069</v>
      </c>
      <c r="AT2965" s="5">
        <f t="shared" si="4553"/>
        <v>203.99300000000011</v>
      </c>
      <c r="AU2965" s="5">
        <f t="shared" si="4539"/>
        <v>-50.300000000000182</v>
      </c>
      <c r="AV2965" s="5">
        <f t="shared" si="4542"/>
        <v>-96.580000000000837</v>
      </c>
      <c r="AW2965" s="5">
        <f t="shared" si="4540"/>
        <v>2</v>
      </c>
      <c r="AX2965" s="5">
        <f t="shared" si="4494"/>
        <v>119.69600000000001</v>
      </c>
      <c r="AZ2965" s="4">
        <f t="shared" si="4476"/>
        <v>0.34333896686016729</v>
      </c>
      <c r="BA2965" s="5">
        <f t="shared" si="4482"/>
        <v>0</v>
      </c>
      <c r="BB2965" s="4">
        <f t="shared" si="4477"/>
        <v>8.0274020727209086E-2</v>
      </c>
      <c r="BD2965" s="5">
        <v>0</v>
      </c>
      <c r="BE2965" s="4">
        <v>7.6730495974018195E-2</v>
      </c>
      <c r="BJ2965" s="5">
        <v>66.159999999999854</v>
      </c>
      <c r="BK2965" s="5">
        <v>31.470000000001164</v>
      </c>
      <c r="BL2965" s="5">
        <v>2.4899999999997817</v>
      </c>
      <c r="BM2965" s="5">
        <v>5</v>
      </c>
      <c r="BR2965">
        <v>46</v>
      </c>
      <c r="BS2965">
        <v>13</v>
      </c>
    </row>
    <row r="2966" spans="1:71">
      <c r="A2966" s="7">
        <v>40785</v>
      </c>
      <c r="B2966" s="6">
        <v>5713.53</v>
      </c>
      <c r="C2966" s="6">
        <v>5730.36</v>
      </c>
      <c r="D2966" s="6">
        <v>5572.65</v>
      </c>
      <c r="E2966" s="6">
        <v>5643.92</v>
      </c>
      <c r="F2966" s="6">
        <v>3186.77</v>
      </c>
      <c r="G2966" s="6">
        <v>3193.17</v>
      </c>
      <c r="H2966" s="6">
        <v>3129.04</v>
      </c>
      <c r="I2966" s="6">
        <v>3159.74</v>
      </c>
      <c r="J2966" s="9">
        <f t="shared" si="4524"/>
        <v>157.71000000000004</v>
      </c>
      <c r="K2966" s="9">
        <f t="shared" si="4551"/>
        <v>211.76166666666677</v>
      </c>
      <c r="L2966" s="9">
        <f t="shared" si="4528"/>
        <v>64.130000000000109</v>
      </c>
      <c r="M2966" s="9">
        <f t="shared" ref="M2966" si="4568">AVERAGE(L2955:L2966)</f>
        <v>102.66500000000012</v>
      </c>
      <c r="N2966" s="6" t="s">
        <v>37</v>
      </c>
      <c r="O2966" s="9">
        <f t="shared" si="4530"/>
        <v>2484.1800000000003</v>
      </c>
      <c r="P2966" s="4">
        <f t="shared" ref="P2966:P3029" si="4569">(O2966-MIN(O2962:O2966))/(MAX(O2962:O2966)-MIN(O2962:O2966))</f>
        <v>0.37452284872942065</v>
      </c>
      <c r="Q2966" s="5">
        <f t="shared" ref="Q2966:Q3029" si="4570">MAX(O2962:O2966)-MIN(O2962:O2966)</f>
        <v>91.690000000000055</v>
      </c>
      <c r="R2966" s="5">
        <f t="shared" ref="R2966:R3029" si="4571">MIN(O2962:O2966) +((MAX(O2962:O2966)-MIN(O2962:O2966))*$R$2)</f>
        <v>2472.7624999999998</v>
      </c>
      <c r="S2966" s="4">
        <f t="shared" ref="S2966:S3029" si="4572">(O2966-MIN(O2960:O2966))/(MAX(O2960:O2966)-MIN(O2960:O2966))</f>
        <v>0.5185122995550383</v>
      </c>
      <c r="T2966" s="4">
        <f t="shared" ref="T2966:T3029" si="4573">(O2966-MIN(O2958:O2966))/(MAX(O2958:O2966)-MIN(O2958:O2966))</f>
        <v>0.5185122995550383</v>
      </c>
      <c r="U2966" s="5">
        <f t="shared" si="4565"/>
        <v>2491.3120000000004</v>
      </c>
      <c r="V2966" s="5">
        <f t="shared" si="4566"/>
        <v>-7.1320000000000618</v>
      </c>
      <c r="X2966" s="5">
        <f t="shared" si="4526"/>
        <v>-69.609999999999673</v>
      </c>
      <c r="Y2966" s="5">
        <f t="shared" si="4527"/>
        <v>-27.0300000000002</v>
      </c>
      <c r="AA2966" s="5">
        <f t="shared" si="4545"/>
        <v>0</v>
      </c>
      <c r="AB2966" s="5">
        <f t="shared" si="4546"/>
        <v>1</v>
      </c>
      <c r="AC2966" s="5">
        <f t="shared" si="4547"/>
        <v>1</v>
      </c>
      <c r="AF2966" s="5">
        <f t="shared" si="4533"/>
        <v>16.829999999999927</v>
      </c>
      <c r="AG2966" s="5">
        <f t="shared" si="4534"/>
        <v>60.289999999999964</v>
      </c>
      <c r="AH2966" s="5">
        <f t="shared" si="4535"/>
        <v>140.88000000000011</v>
      </c>
      <c r="AI2966" s="5">
        <f t="shared" si="4536"/>
        <v>97.420000000000073</v>
      </c>
      <c r="AJ2966" s="5"/>
      <c r="AK2966" s="5">
        <f t="shared" si="4537"/>
        <v>16.829999999999927</v>
      </c>
      <c r="AL2966" s="5">
        <f t="shared" si="4557"/>
        <v>66.796000000000546</v>
      </c>
      <c r="AM2966" s="5">
        <f t="shared" si="4538"/>
        <v>140.88000000000011</v>
      </c>
      <c r="AN2966" s="5">
        <f t="shared" si="4553"/>
        <v>180.02700000000004</v>
      </c>
      <c r="AO2966" s="5">
        <f t="shared" si="4554"/>
        <v>0</v>
      </c>
      <c r="AP2966" s="5">
        <f t="shared" si="4567"/>
        <v>3</v>
      </c>
      <c r="AQ2966" s="5">
        <f t="shared" si="4486"/>
        <v>3.7</v>
      </c>
      <c r="AR2966" s="5"/>
      <c r="AS2966" s="5">
        <f t="shared" si="4531"/>
        <v>97.420000000000073</v>
      </c>
      <c r="AT2966" s="5">
        <f t="shared" si="4553"/>
        <v>196.46300000000019</v>
      </c>
      <c r="AU2966" s="5">
        <f t="shared" si="4539"/>
        <v>60.289999999999964</v>
      </c>
      <c r="AV2966" s="5">
        <f t="shared" si="4542"/>
        <v>-43.460000000000036</v>
      </c>
      <c r="AW2966" s="5">
        <f t="shared" si="4540"/>
        <v>3</v>
      </c>
      <c r="AX2966" s="5">
        <f t="shared" si="4494"/>
        <v>119.69600000000001</v>
      </c>
      <c r="AZ2966" s="4">
        <f t="shared" si="4476"/>
        <v>0.5185122995550383</v>
      </c>
      <c r="BA2966" s="5">
        <f t="shared" si="4482"/>
        <v>0</v>
      </c>
      <c r="BB2966" s="4">
        <f t="shared" si="4477"/>
        <v>0.34333896686016729</v>
      </c>
      <c r="BD2966" s="5">
        <v>0</v>
      </c>
      <c r="BE2966" s="4">
        <v>7.6063808414030931E-2</v>
      </c>
      <c r="BJ2966" s="5">
        <v>75.1299999999992</v>
      </c>
      <c r="BK2966" s="5">
        <v>65.360000000000582</v>
      </c>
      <c r="BL2966" s="5">
        <v>50.350000000000364</v>
      </c>
      <c r="BM2966" s="5">
        <v>5</v>
      </c>
      <c r="BR2966">
        <v>-85</v>
      </c>
      <c r="BS2966">
        <v>27</v>
      </c>
    </row>
    <row r="2967" spans="1:71">
      <c r="A2967" s="7">
        <v>40786</v>
      </c>
      <c r="B2967" s="6">
        <v>5686.26</v>
      </c>
      <c r="C2967" s="6">
        <v>5869.65</v>
      </c>
      <c r="D2967" s="6">
        <v>5648.97</v>
      </c>
      <c r="E2967" s="6">
        <v>5784.85</v>
      </c>
      <c r="F2967" s="6">
        <v>3179.21</v>
      </c>
      <c r="G2967" s="6">
        <v>3263.09</v>
      </c>
      <c r="H2967" s="6">
        <v>3164.51</v>
      </c>
      <c r="I2967" s="6">
        <v>3256.76</v>
      </c>
      <c r="J2967" s="9">
        <f t="shared" si="4524"/>
        <v>225.72999999999956</v>
      </c>
      <c r="K2967" s="9">
        <f t="shared" si="4551"/>
        <v>221.54166666666674</v>
      </c>
      <c r="L2967" s="9">
        <f t="shared" si="4528"/>
        <v>103.35000000000036</v>
      </c>
      <c r="M2967" s="9">
        <f t="shared" ref="M2967" si="4574">AVERAGE(L2956:L2967)</f>
        <v>106.40500000000013</v>
      </c>
      <c r="N2967" s="6" t="s">
        <v>37</v>
      </c>
      <c r="O2967" s="9">
        <f t="shared" si="4530"/>
        <v>2528.09</v>
      </c>
      <c r="P2967" s="4">
        <f t="shared" si="4569"/>
        <v>1</v>
      </c>
      <c r="Q2967" s="5">
        <f t="shared" si="4570"/>
        <v>78.250000000000455</v>
      </c>
      <c r="R2967" s="5">
        <f t="shared" si="4571"/>
        <v>2469.4024999999997</v>
      </c>
      <c r="S2967" s="4">
        <f t="shared" si="4572"/>
        <v>0.85628742514970413</v>
      </c>
      <c r="T2967" s="4">
        <f t="shared" si="4573"/>
        <v>0.88716312652170615</v>
      </c>
      <c r="U2967" s="5">
        <f t="shared" si="4565"/>
        <v>2488.6239999999998</v>
      </c>
      <c r="V2967" s="5">
        <f t="shared" si="4566"/>
        <v>39.466000000000349</v>
      </c>
      <c r="X2967" s="5">
        <f t="shared" si="4526"/>
        <v>98.590000000000146</v>
      </c>
      <c r="Y2967" s="5">
        <f t="shared" si="4527"/>
        <v>77.550000000000182</v>
      </c>
      <c r="AA2967" s="5">
        <f t="shared" si="4545"/>
        <v>1</v>
      </c>
      <c r="AB2967" s="5">
        <f t="shared" si="4546"/>
        <v>0</v>
      </c>
      <c r="AC2967" s="5">
        <f t="shared" si="4547"/>
        <v>1</v>
      </c>
      <c r="AF2967" s="5">
        <f t="shared" si="4533"/>
        <v>183.38999999999942</v>
      </c>
      <c r="AG2967" s="5">
        <f t="shared" si="4534"/>
        <v>225.72999999999956</v>
      </c>
      <c r="AH2967" s="5">
        <f t="shared" si="4535"/>
        <v>37.289999999999964</v>
      </c>
      <c r="AI2967" s="5">
        <f t="shared" si="4536"/>
        <v>-5.0500000000001819</v>
      </c>
      <c r="AJ2967" s="5"/>
      <c r="AK2967" s="5">
        <f t="shared" si="4537"/>
        <v>37.289999999999964</v>
      </c>
      <c r="AL2967" s="5">
        <f t="shared" si="4557"/>
        <v>66.796000000000546</v>
      </c>
      <c r="AM2967" s="5">
        <f t="shared" si="4538"/>
        <v>183.38999999999942</v>
      </c>
      <c r="AN2967" s="5">
        <f t="shared" si="4553"/>
        <v>187.57900000000001</v>
      </c>
      <c r="AO2967" s="5">
        <f t="shared" si="4554"/>
        <v>0</v>
      </c>
      <c r="AP2967" s="5">
        <f t="shared" si="4567"/>
        <v>3</v>
      </c>
      <c r="AQ2967" s="5">
        <f t="shared" si="4486"/>
        <v>3.4</v>
      </c>
      <c r="AR2967" s="5"/>
      <c r="AS2967" s="5">
        <f t="shared" si="4531"/>
        <v>225.72999999999956</v>
      </c>
      <c r="AT2967" s="5">
        <f t="shared" si="4553"/>
        <v>206.56300000000019</v>
      </c>
      <c r="AU2967" s="5">
        <f t="shared" si="4539"/>
        <v>-5.0500000000001819</v>
      </c>
      <c r="AV2967" s="5">
        <f t="shared" si="4542"/>
        <v>-42.340000000000146</v>
      </c>
      <c r="AW2967" s="5">
        <f t="shared" si="4540"/>
        <v>4</v>
      </c>
      <c r="AX2967" s="5">
        <f t="shared" si="4494"/>
        <v>119.69600000000001</v>
      </c>
      <c r="AZ2967" s="4">
        <f t="shared" ref="AZ2967:AZ3030" si="4575">T2967</f>
        <v>0.88716312652170615</v>
      </c>
      <c r="BA2967" s="5">
        <f t="shared" si="4482"/>
        <v>0</v>
      </c>
      <c r="BB2967" s="4">
        <f t="shared" ref="BB2967:BB3030" si="4576">AZ2966</f>
        <v>0.5185122995550383</v>
      </c>
      <c r="BD2967" s="5">
        <v>0</v>
      </c>
      <c r="BE2967" s="4">
        <v>7.4796747967479649E-2</v>
      </c>
      <c r="BJ2967" s="5">
        <v>100</v>
      </c>
      <c r="BK2967" s="5">
        <v>40.459999999999127</v>
      </c>
      <c r="BL2967" s="5">
        <v>6.7899999999990541</v>
      </c>
      <c r="BM2967" s="5">
        <v>5</v>
      </c>
      <c r="BR2967">
        <v>99</v>
      </c>
      <c r="BS2967">
        <v>-64</v>
      </c>
    </row>
    <row r="2968" spans="1:71">
      <c r="A2968" s="7">
        <v>40787</v>
      </c>
      <c r="B2968" s="6">
        <v>5793.1</v>
      </c>
      <c r="C2968" s="6">
        <v>5794.5</v>
      </c>
      <c r="D2968" s="6">
        <v>5639.03</v>
      </c>
      <c r="E2968" s="6">
        <v>5730.63</v>
      </c>
      <c r="F2968" s="6">
        <v>3273.05</v>
      </c>
      <c r="G2968" s="6">
        <v>3295.54</v>
      </c>
      <c r="H2968" s="6">
        <v>3207.32</v>
      </c>
      <c r="I2968" s="6">
        <v>3265.83</v>
      </c>
      <c r="J2968" s="9">
        <f t="shared" si="4524"/>
        <v>155.47000000000025</v>
      </c>
      <c r="K2968" s="9">
        <f t="shared" si="4551"/>
        <v>220.10416666666683</v>
      </c>
      <c r="L2968" s="9">
        <f t="shared" si="4528"/>
        <v>88.2199999999998</v>
      </c>
      <c r="M2968" s="9">
        <f t="shared" ref="M2968" si="4577">AVERAGE(L2957:L2968)</f>
        <v>107.35250000000012</v>
      </c>
      <c r="N2968" s="6" t="s">
        <v>37</v>
      </c>
      <c r="O2968" s="9">
        <f t="shared" si="4530"/>
        <v>2464.8000000000002</v>
      </c>
      <c r="P2968" s="4">
        <f t="shared" si="4569"/>
        <v>0.19118210862620325</v>
      </c>
      <c r="Q2968" s="5">
        <f t="shared" si="4570"/>
        <v>78.250000000000455</v>
      </c>
      <c r="R2968" s="5">
        <f t="shared" si="4571"/>
        <v>2469.4024999999997</v>
      </c>
      <c r="S2968" s="4">
        <f t="shared" si="4572"/>
        <v>0.16315846875341347</v>
      </c>
      <c r="T2968" s="4">
        <f t="shared" si="4573"/>
        <v>0.35580555788767121</v>
      </c>
      <c r="U2968" s="5">
        <f t="shared" si="4565"/>
        <v>2488.5559999999996</v>
      </c>
      <c r="V2968" s="5">
        <f t="shared" si="4566"/>
        <v>-23.755999999999403</v>
      </c>
      <c r="X2968" s="5">
        <f t="shared" si="4526"/>
        <v>-62.470000000000255</v>
      </c>
      <c r="Y2968" s="5">
        <f t="shared" si="4527"/>
        <v>-7.2200000000002547</v>
      </c>
      <c r="AA2968" s="5">
        <f t="shared" si="4545"/>
        <v>0</v>
      </c>
      <c r="AB2968" s="5">
        <f t="shared" si="4546"/>
        <v>1</v>
      </c>
      <c r="AC2968" s="5">
        <f t="shared" si="4547"/>
        <v>1</v>
      </c>
      <c r="AF2968" s="5">
        <f t="shared" si="4533"/>
        <v>1.3999999999996362</v>
      </c>
      <c r="AG2968" s="5">
        <f t="shared" si="4534"/>
        <v>9.6499999999996362</v>
      </c>
      <c r="AH2968" s="5">
        <f t="shared" si="4535"/>
        <v>154.07000000000062</v>
      </c>
      <c r="AI2968" s="5">
        <f t="shared" si="4536"/>
        <v>145.82000000000062</v>
      </c>
      <c r="AJ2968" s="5"/>
      <c r="AK2968" s="5">
        <f t="shared" si="4537"/>
        <v>1.3999999999996362</v>
      </c>
      <c r="AL2968" s="5">
        <f t="shared" si="4557"/>
        <v>66.796000000000546</v>
      </c>
      <c r="AM2968" s="5">
        <f t="shared" si="4538"/>
        <v>154.07000000000062</v>
      </c>
      <c r="AN2968" s="5">
        <f t="shared" si="4553"/>
        <v>171.11100000000005</v>
      </c>
      <c r="AO2968" s="5">
        <f t="shared" si="4554"/>
        <v>0</v>
      </c>
      <c r="AP2968" s="5">
        <f t="shared" si="4567"/>
        <v>2</v>
      </c>
      <c r="AQ2968" s="5">
        <f t="shared" si="4486"/>
        <v>3</v>
      </c>
      <c r="AR2968" s="5"/>
      <c r="AS2968" s="5">
        <f t="shared" si="4531"/>
        <v>145.82000000000062</v>
      </c>
      <c r="AT2968" s="5">
        <f t="shared" si="4553"/>
        <v>179.81200000000027</v>
      </c>
      <c r="AU2968" s="5">
        <f t="shared" si="4539"/>
        <v>9.6499999999996362</v>
      </c>
      <c r="AV2968" s="5">
        <f t="shared" si="4542"/>
        <v>-8.25</v>
      </c>
      <c r="AW2968" s="5">
        <f t="shared" si="4540"/>
        <v>5</v>
      </c>
      <c r="AX2968" s="5">
        <f t="shared" si="4494"/>
        <v>119.69600000000001</v>
      </c>
      <c r="AZ2968" s="4">
        <f t="shared" si="4575"/>
        <v>0.35580555788767121</v>
      </c>
      <c r="BA2968" s="5">
        <f t="shared" si="4482"/>
        <v>0</v>
      </c>
      <c r="BB2968" s="4">
        <f t="shared" si="4576"/>
        <v>0.88716312652170615</v>
      </c>
      <c r="BD2968" s="5">
        <v>0</v>
      </c>
      <c r="BE2968" s="4">
        <v>7.405500051499557E-2</v>
      </c>
      <c r="BJ2968" s="5">
        <v>133.86000000000058</v>
      </c>
      <c r="BK2968" s="5">
        <v>100.86999999999898</v>
      </c>
      <c r="BL2968" s="5">
        <v>52.8799999999992</v>
      </c>
      <c r="BM2968" s="5">
        <v>5</v>
      </c>
      <c r="BR2968">
        <v>-88</v>
      </c>
      <c r="BS2968">
        <v>7</v>
      </c>
    </row>
    <row r="2969" spans="1:71">
      <c r="A2969" s="7">
        <v>40788</v>
      </c>
      <c r="B2969" s="6">
        <v>5623.7</v>
      </c>
      <c r="C2969" s="6">
        <v>5635.5</v>
      </c>
      <c r="D2969" s="6">
        <v>5493.31</v>
      </c>
      <c r="E2969" s="6">
        <v>5538.33</v>
      </c>
      <c r="F2969" s="6">
        <v>3226.94</v>
      </c>
      <c r="G2969" s="6">
        <v>3226.94</v>
      </c>
      <c r="H2969" s="6">
        <v>3132.66</v>
      </c>
      <c r="I2969" s="6">
        <v>3148.53</v>
      </c>
      <c r="J2969" s="9">
        <f t="shared" si="4524"/>
        <v>237.31999999999971</v>
      </c>
      <c r="K2969" s="9">
        <f t="shared" si="4551"/>
        <v>227.53083333333348</v>
      </c>
      <c r="L2969" s="9">
        <f t="shared" si="4528"/>
        <v>133.17000000000007</v>
      </c>
      <c r="M2969" s="9">
        <f t="shared" ref="M2969" si="4578">AVERAGE(L2958:L2969)</f>
        <v>109.57083333333344</v>
      </c>
      <c r="N2969" s="6" t="s">
        <v>36</v>
      </c>
      <c r="O2969" s="9">
        <f t="shared" si="4530"/>
        <v>2389.7999999999997</v>
      </c>
      <c r="P2969" s="4">
        <f t="shared" si="4569"/>
        <v>0</v>
      </c>
      <c r="Q2969" s="5">
        <f t="shared" si="4570"/>
        <v>138.29000000000042</v>
      </c>
      <c r="R2969" s="5">
        <f t="shared" si="4571"/>
        <v>2424.3724999999999</v>
      </c>
      <c r="S2969" s="4">
        <f t="shared" si="4572"/>
        <v>0</v>
      </c>
      <c r="T2969" s="4">
        <f t="shared" si="4573"/>
        <v>0</v>
      </c>
      <c r="U2969" s="5">
        <f t="shared" si="4565"/>
        <v>2476.5479999999998</v>
      </c>
      <c r="V2969" s="5">
        <f t="shared" si="4566"/>
        <v>-86.748000000000047</v>
      </c>
      <c r="X2969" s="5">
        <f t="shared" si="4526"/>
        <v>-85.369999999999891</v>
      </c>
      <c r="Y2969" s="5">
        <f t="shared" si="4527"/>
        <v>-78.409999999999854</v>
      </c>
      <c r="AA2969" s="5">
        <f t="shared" si="4545"/>
        <v>0</v>
      </c>
      <c r="AB2969" s="5">
        <f t="shared" si="4546"/>
        <v>1</v>
      </c>
      <c r="AC2969" s="5">
        <f t="shared" si="4547"/>
        <v>1</v>
      </c>
      <c r="AF2969" s="5">
        <f t="shared" si="4533"/>
        <v>11.800000000000182</v>
      </c>
      <c r="AG2969" s="5">
        <f t="shared" si="4534"/>
        <v>-95.130000000000109</v>
      </c>
      <c r="AH2969" s="5">
        <f t="shared" si="4535"/>
        <v>130.38999999999942</v>
      </c>
      <c r="AI2969" s="5">
        <f t="shared" si="4536"/>
        <v>237.31999999999971</v>
      </c>
      <c r="AJ2969" s="5"/>
      <c r="AK2969" s="5">
        <f t="shared" si="4537"/>
        <v>11.800000000000182</v>
      </c>
      <c r="AL2969" s="5">
        <f t="shared" si="4557"/>
        <v>66.796000000000546</v>
      </c>
      <c r="AM2969" s="5">
        <f t="shared" si="4538"/>
        <v>130.38999999999942</v>
      </c>
      <c r="AN2969" s="5">
        <f t="shared" si="4553"/>
        <v>160.53499999999994</v>
      </c>
      <c r="AO2969" s="5">
        <f t="shared" si="4554"/>
        <v>0</v>
      </c>
      <c r="AP2969" s="5">
        <f t="shared" si="4567"/>
        <v>2</v>
      </c>
      <c r="AQ2969" s="5">
        <f t="shared" si="4486"/>
        <v>2.7</v>
      </c>
      <c r="AR2969" s="5"/>
      <c r="AS2969" s="5">
        <f t="shared" si="4531"/>
        <v>237.31999999999971</v>
      </c>
      <c r="AT2969" s="5">
        <f t="shared" si="4553"/>
        <v>177.80000000000018</v>
      </c>
      <c r="AU2969" s="5">
        <f t="shared" si="4539"/>
        <v>-95.130000000000109</v>
      </c>
      <c r="AV2969" s="5">
        <f t="shared" si="4542"/>
        <v>106.93000000000029</v>
      </c>
      <c r="AW2969" s="5">
        <f t="shared" si="4540"/>
        <v>6</v>
      </c>
      <c r="AX2969" s="5">
        <f t="shared" si="4494"/>
        <v>119.69600000000001</v>
      </c>
      <c r="AZ2969" s="4">
        <f t="shared" si="4575"/>
        <v>0</v>
      </c>
      <c r="BA2969" s="5">
        <f t="shared" si="4482"/>
        <v>0</v>
      </c>
      <c r="BB2969" s="4">
        <f t="shared" si="4576"/>
        <v>0.35580555788767121</v>
      </c>
      <c r="BD2969" s="5">
        <v>0</v>
      </c>
      <c r="BE2969" s="4">
        <v>7.2842065586133126E-2</v>
      </c>
      <c r="BJ2969" s="5">
        <v>101</v>
      </c>
      <c r="BK2969" s="5">
        <v>34</v>
      </c>
      <c r="BL2969" s="5">
        <v>26</v>
      </c>
      <c r="BM2969" s="5">
        <v>5</v>
      </c>
      <c r="BR2969">
        <v>130</v>
      </c>
      <c r="BS2969">
        <v>-66</v>
      </c>
    </row>
    <row r="2970" spans="1:71">
      <c r="A2970" s="7">
        <v>40791</v>
      </c>
      <c r="B2970" s="6">
        <v>5409.9</v>
      </c>
      <c r="C2970" s="6">
        <v>5421.1</v>
      </c>
      <c r="D2970" s="6">
        <v>5208.3999999999996</v>
      </c>
      <c r="E2970" s="6">
        <v>5246.2</v>
      </c>
      <c r="F2970" s="6">
        <v>3072.51</v>
      </c>
      <c r="G2970" s="6">
        <v>3083.23</v>
      </c>
      <c r="H2970" s="6">
        <v>2977.18</v>
      </c>
      <c r="I2970" s="6">
        <v>2999.54</v>
      </c>
      <c r="J2970" s="9">
        <f t="shared" si="4524"/>
        <v>329.93000000000029</v>
      </c>
      <c r="K2970" s="9">
        <f t="shared" si="4551"/>
        <v>220.58083333333352</v>
      </c>
      <c r="L2970" s="9">
        <f t="shared" si="4528"/>
        <v>171.35000000000036</v>
      </c>
      <c r="M2970" s="9">
        <f t="shared" ref="M2970" si="4579">AVERAGE(L2959:L2970)</f>
        <v>106.68916666666678</v>
      </c>
      <c r="N2970" s="6" t="s">
        <v>36</v>
      </c>
      <c r="O2970" s="9">
        <f t="shared" si="4530"/>
        <v>2246.66</v>
      </c>
      <c r="P2970" s="4">
        <f t="shared" si="4569"/>
        <v>0</v>
      </c>
      <c r="Q2970" s="5">
        <f t="shared" si="4570"/>
        <v>281.43000000000029</v>
      </c>
      <c r="R2970" s="5">
        <f t="shared" si="4571"/>
        <v>2317.0174999999999</v>
      </c>
      <c r="S2970" s="4">
        <f t="shared" si="4572"/>
        <v>0</v>
      </c>
      <c r="T2970" s="4">
        <f t="shared" si="4573"/>
        <v>0</v>
      </c>
      <c r="U2970" s="5">
        <f t="shared" si="4565"/>
        <v>2422.7060000000001</v>
      </c>
      <c r="V2970" s="5">
        <f t="shared" si="4566"/>
        <v>-176.04600000000028</v>
      </c>
      <c r="X2970" s="5">
        <f t="shared" si="4526"/>
        <v>-163.69999999999982</v>
      </c>
      <c r="Y2970" s="5">
        <f t="shared" si="4527"/>
        <v>-72.970000000000255</v>
      </c>
      <c r="AA2970" s="5">
        <f t="shared" si="4545"/>
        <v>0</v>
      </c>
      <c r="AB2970" s="5">
        <f t="shared" si="4546"/>
        <v>1</v>
      </c>
      <c r="AC2970" s="5">
        <f t="shared" si="4547"/>
        <v>1</v>
      </c>
      <c r="AF2970" s="5">
        <f t="shared" si="4533"/>
        <v>11.200000000000728</v>
      </c>
      <c r="AG2970" s="5">
        <f t="shared" si="4534"/>
        <v>-117.22999999999956</v>
      </c>
      <c r="AH2970" s="5">
        <f t="shared" si="4535"/>
        <v>201.5</v>
      </c>
      <c r="AI2970" s="5">
        <f t="shared" si="4536"/>
        <v>329.93000000000029</v>
      </c>
      <c r="AJ2970" s="5"/>
      <c r="AK2970" s="5">
        <f t="shared" si="4537"/>
        <v>11.200000000000728</v>
      </c>
      <c r="AL2970" s="5">
        <f t="shared" si="4557"/>
        <v>66.796000000000546</v>
      </c>
      <c r="AM2970" s="5">
        <f t="shared" si="4538"/>
        <v>201.5</v>
      </c>
      <c r="AN2970" s="5">
        <f t="shared" si="4553"/>
        <v>162.8249999999999</v>
      </c>
      <c r="AO2970" s="5">
        <f t="shared" si="4554"/>
        <v>1</v>
      </c>
      <c r="AP2970" s="5">
        <f t="shared" si="4567"/>
        <v>3</v>
      </c>
      <c r="AQ2970" s="5">
        <f t="shared" si="4486"/>
        <v>2.6</v>
      </c>
      <c r="AR2970" s="5"/>
      <c r="AS2970" s="5">
        <f t="shared" si="4531"/>
        <v>329.93000000000029</v>
      </c>
      <c r="AT2970" s="5">
        <f t="shared" si="4553"/>
        <v>199.65800000000019</v>
      </c>
      <c r="AU2970" s="5">
        <f t="shared" si="4539"/>
        <v>-117.22999999999956</v>
      </c>
      <c r="AV2970" s="5">
        <f t="shared" si="4542"/>
        <v>128.43000000000029</v>
      </c>
      <c r="AW2970" s="5">
        <f t="shared" si="4540"/>
        <v>2</v>
      </c>
      <c r="AX2970" s="5">
        <f t="shared" si="4494"/>
        <v>119.69600000000001</v>
      </c>
      <c r="AZ2970" s="4">
        <f t="shared" si="4575"/>
        <v>0</v>
      </c>
      <c r="BA2970" s="5">
        <f t="shared" si="4482"/>
        <v>0</v>
      </c>
      <c r="BB2970" s="4">
        <f t="shared" si="4576"/>
        <v>0</v>
      </c>
      <c r="BD2970" s="5">
        <v>0</v>
      </c>
      <c r="BE2970" s="4">
        <v>7.204049844236729E-2</v>
      </c>
      <c r="BJ2970" s="5">
        <v>123</v>
      </c>
      <c r="BK2970" s="5">
        <v>56</v>
      </c>
      <c r="BL2970" s="5">
        <v>13</v>
      </c>
      <c r="BM2970" s="5">
        <v>5</v>
      </c>
      <c r="BR2970">
        <v>202</v>
      </c>
      <c r="BS2970">
        <v>-64</v>
      </c>
    </row>
    <row r="2971" spans="1:71">
      <c r="A2971" s="7">
        <v>40792</v>
      </c>
      <c r="B2971" s="6">
        <v>5248.31</v>
      </c>
      <c r="C2971" s="6">
        <v>5332.11</v>
      </c>
      <c r="D2971" s="6">
        <v>5150.05</v>
      </c>
      <c r="E2971" s="6">
        <v>5193.97</v>
      </c>
      <c r="F2971" s="6">
        <v>2998.29</v>
      </c>
      <c r="G2971" s="6">
        <v>3042.63</v>
      </c>
      <c r="H2971" s="6">
        <v>2942.78</v>
      </c>
      <c r="I2971" s="6">
        <v>2965.64</v>
      </c>
      <c r="J2971" s="9">
        <f t="shared" si="4524"/>
        <v>182.05999999999949</v>
      </c>
      <c r="K2971" s="9">
        <f t="shared" si="4551"/>
        <v>214.29916666666676</v>
      </c>
      <c r="L2971" s="9">
        <f t="shared" si="4528"/>
        <v>99.849999999999909</v>
      </c>
      <c r="M2971" s="9">
        <f t="shared" ref="M2971" si="4580">AVERAGE(L2960:L2971)</f>
        <v>104.14583333333341</v>
      </c>
      <c r="N2971" s="6" t="s">
        <v>36</v>
      </c>
      <c r="O2971" s="9">
        <f t="shared" si="4530"/>
        <v>2228.3300000000004</v>
      </c>
      <c r="P2971" s="4">
        <f t="shared" si="4569"/>
        <v>0</v>
      </c>
      <c r="Q2971" s="5">
        <f t="shared" si="4570"/>
        <v>299.75999999999976</v>
      </c>
      <c r="R2971" s="5">
        <f t="shared" si="4571"/>
        <v>2303.2700000000004</v>
      </c>
      <c r="S2971" s="4">
        <f t="shared" si="4572"/>
        <v>0</v>
      </c>
      <c r="T2971" s="4">
        <f t="shared" si="4573"/>
        <v>0</v>
      </c>
      <c r="U2971" s="5">
        <f t="shared" si="4565"/>
        <v>2371.5360000000001</v>
      </c>
      <c r="V2971" s="5">
        <f t="shared" si="4566"/>
        <v>-143.20599999999968</v>
      </c>
      <c r="X2971" s="5">
        <f t="shared" si="4526"/>
        <v>-54.340000000000146</v>
      </c>
      <c r="Y2971" s="5">
        <f t="shared" si="4527"/>
        <v>-32.650000000000091</v>
      </c>
      <c r="AA2971" s="5">
        <f t="shared" si="4545"/>
        <v>0</v>
      </c>
      <c r="AB2971" s="5">
        <f t="shared" si="4546"/>
        <v>1</v>
      </c>
      <c r="AC2971" s="5">
        <f t="shared" si="4547"/>
        <v>1</v>
      </c>
      <c r="AF2971" s="5">
        <f t="shared" si="4533"/>
        <v>83.799999999999272</v>
      </c>
      <c r="AG2971" s="5">
        <f t="shared" si="4534"/>
        <v>85.909999999999854</v>
      </c>
      <c r="AH2971" s="5">
        <f t="shared" si="4535"/>
        <v>98.260000000000218</v>
      </c>
      <c r="AI2971" s="5">
        <f t="shared" si="4536"/>
        <v>96.149999999999636</v>
      </c>
      <c r="AJ2971" s="5"/>
      <c r="AK2971" s="5">
        <f t="shared" si="4537"/>
        <v>83.799999999999272</v>
      </c>
      <c r="AL2971" s="5">
        <f t="shared" si="4557"/>
        <v>67.465000000000416</v>
      </c>
      <c r="AM2971" s="5">
        <f t="shared" si="4538"/>
        <v>98.260000000000218</v>
      </c>
      <c r="AN2971" s="5">
        <f t="shared" si="4553"/>
        <v>161.97099999999992</v>
      </c>
      <c r="AO2971" s="5">
        <f t="shared" si="4554"/>
        <v>0</v>
      </c>
      <c r="AP2971" s="5">
        <f t="shared" si="4567"/>
        <v>3</v>
      </c>
      <c r="AQ2971" s="5">
        <f t="shared" si="4486"/>
        <v>2.6</v>
      </c>
      <c r="AR2971" s="5"/>
      <c r="AS2971" s="5">
        <f t="shared" si="4531"/>
        <v>96.149999999999636</v>
      </c>
      <c r="AT2971" s="5">
        <f t="shared" si="4553"/>
        <v>193.04500000000007</v>
      </c>
      <c r="AU2971" s="5">
        <f t="shared" si="4539"/>
        <v>85.909999999999854</v>
      </c>
      <c r="AV2971" s="5">
        <f t="shared" si="4542"/>
        <v>-2.1100000000005821</v>
      </c>
      <c r="AW2971" s="5">
        <f t="shared" si="4540"/>
        <v>3</v>
      </c>
      <c r="AX2971" s="5">
        <f t="shared" si="4494"/>
        <v>119.69600000000001</v>
      </c>
      <c r="AZ2971" s="4">
        <f t="shared" si="4575"/>
        <v>0</v>
      </c>
      <c r="BA2971" s="5">
        <f t="shared" ref="BA2971:BA3034" si="4581">IF(AZ2970&gt;0.9,O2971-O2970,0)</f>
        <v>0</v>
      </c>
      <c r="BB2971" s="4">
        <f t="shared" si="4576"/>
        <v>0</v>
      </c>
      <c r="BD2971" s="5">
        <v>0</v>
      </c>
      <c r="BE2971" s="4">
        <v>7.1278825995818154E-2</v>
      </c>
      <c r="BJ2971" s="5">
        <v>37</v>
      </c>
      <c r="BK2971" s="5">
        <v>8</v>
      </c>
      <c r="BL2971" s="5">
        <v>34</v>
      </c>
      <c r="BM2971" s="5">
        <v>5</v>
      </c>
      <c r="BR2971">
        <v>98</v>
      </c>
      <c r="BS2971">
        <v>-33</v>
      </c>
    </row>
    <row r="2972" spans="1:71">
      <c r="A2972" s="7">
        <v>40793</v>
      </c>
      <c r="B2972" s="6">
        <v>5332.52</v>
      </c>
      <c r="C2972" s="6">
        <v>5406.23</v>
      </c>
      <c r="D2972" s="6">
        <v>5276.88</v>
      </c>
      <c r="E2972" s="6">
        <v>5405.53</v>
      </c>
      <c r="F2972" s="6">
        <v>3038.57</v>
      </c>
      <c r="G2972" s="6">
        <v>3073.18</v>
      </c>
      <c r="H2972" s="6">
        <v>3015.97</v>
      </c>
      <c r="I2972" s="6">
        <v>3073.18</v>
      </c>
      <c r="J2972" s="9">
        <f t="shared" si="4524"/>
        <v>212.25999999999931</v>
      </c>
      <c r="K2972" s="9">
        <f t="shared" si="4551"/>
        <v>216.76750000000001</v>
      </c>
      <c r="L2972" s="9">
        <f t="shared" si="4528"/>
        <v>107.53999999999996</v>
      </c>
      <c r="M2972" s="9">
        <f t="shared" ref="M2972" si="4582">AVERAGE(L2961:L2972)</f>
        <v>102.72916666666674</v>
      </c>
      <c r="N2972" s="6" t="s">
        <v>36</v>
      </c>
      <c r="O2972" s="9">
        <f t="shared" si="4530"/>
        <v>2332.35</v>
      </c>
      <c r="P2972" s="4">
        <f t="shared" si="4569"/>
        <v>0.43988666638474061</v>
      </c>
      <c r="Q2972" s="5">
        <f t="shared" si="4570"/>
        <v>236.4699999999998</v>
      </c>
      <c r="R2972" s="5">
        <f t="shared" si="4571"/>
        <v>2287.4475000000002</v>
      </c>
      <c r="S2972" s="4">
        <f t="shared" si="4572"/>
        <v>0.34701094208700162</v>
      </c>
      <c r="T2972" s="4">
        <f t="shared" si="4573"/>
        <v>0.34701094208700162</v>
      </c>
      <c r="U2972" s="5">
        <f t="shared" si="4565"/>
        <v>2332.3879999999999</v>
      </c>
      <c r="V2972" s="5">
        <f t="shared" si="4566"/>
        <v>-3.8000000000010914E-2</v>
      </c>
      <c r="X2972" s="5">
        <f t="shared" si="4526"/>
        <v>73.009999999999309</v>
      </c>
      <c r="Y2972" s="5">
        <f t="shared" si="4527"/>
        <v>34.609999999999673</v>
      </c>
      <c r="AA2972" s="5">
        <f t="shared" si="4545"/>
        <v>1</v>
      </c>
      <c r="AB2972" s="5">
        <f t="shared" si="4546"/>
        <v>0</v>
      </c>
      <c r="AC2972" s="5">
        <f t="shared" si="4547"/>
        <v>1</v>
      </c>
      <c r="AF2972" s="5">
        <f t="shared" si="4533"/>
        <v>73.709999999999127</v>
      </c>
      <c r="AG2972" s="5">
        <f t="shared" si="4534"/>
        <v>212.25999999999931</v>
      </c>
      <c r="AH2972" s="5">
        <f t="shared" si="4535"/>
        <v>55.640000000000327</v>
      </c>
      <c r="AI2972" s="5">
        <f t="shared" si="4536"/>
        <v>-82.909999999999854</v>
      </c>
      <c r="AJ2972" s="5"/>
      <c r="AK2972" s="5">
        <f t="shared" si="4537"/>
        <v>55.640000000000327</v>
      </c>
      <c r="AL2972" s="5">
        <f t="shared" si="4557"/>
        <v>58.456000000000209</v>
      </c>
      <c r="AM2972" s="5">
        <f t="shared" si="4538"/>
        <v>73.709999999999127</v>
      </c>
      <c r="AN2972" s="5">
        <f t="shared" si="4553"/>
        <v>153.0119999999998</v>
      </c>
      <c r="AO2972" s="5">
        <f t="shared" si="4554"/>
        <v>0</v>
      </c>
      <c r="AP2972" s="5">
        <f t="shared" si="4567"/>
        <v>3</v>
      </c>
      <c r="AQ2972" s="5">
        <f t="shared" si="4486"/>
        <v>2.7</v>
      </c>
      <c r="AR2972" s="5"/>
      <c r="AS2972" s="5">
        <f t="shared" si="4531"/>
        <v>212.25999999999931</v>
      </c>
      <c r="AT2972" s="5">
        <f t="shared" si="4553"/>
        <v>193.19899999999998</v>
      </c>
      <c r="AU2972" s="5">
        <f t="shared" si="4539"/>
        <v>-82.909999999999854</v>
      </c>
      <c r="AV2972" s="5">
        <f t="shared" si="4542"/>
        <v>-138.55000000000018</v>
      </c>
      <c r="AW2972" s="5">
        <f t="shared" si="4540"/>
        <v>4</v>
      </c>
      <c r="AX2972" s="5">
        <f t="shared" si="4494"/>
        <v>98.268000000000058</v>
      </c>
      <c r="AZ2972" s="4">
        <f t="shared" si="4575"/>
        <v>0.34701094208700162</v>
      </c>
      <c r="BA2972" s="5">
        <f t="shared" si="4581"/>
        <v>0</v>
      </c>
      <c r="BB2972" s="4">
        <f t="shared" si="4576"/>
        <v>0</v>
      </c>
      <c r="BD2972" s="5">
        <v>0</v>
      </c>
      <c r="BE2972" s="4">
        <v>7.1238151658766985E-2</v>
      </c>
      <c r="BJ2972" s="5">
        <v>22</v>
      </c>
      <c r="BK2972" s="5">
        <v>17</v>
      </c>
      <c r="BL2972" s="5">
        <v>2</v>
      </c>
      <c r="BM2972" s="5">
        <v>5</v>
      </c>
      <c r="BR2972">
        <v>56</v>
      </c>
      <c r="BS2972">
        <v>35</v>
      </c>
    </row>
    <row r="2973" spans="1:71">
      <c r="A2973" s="7">
        <v>40794</v>
      </c>
      <c r="B2973" s="6">
        <v>5410.08</v>
      </c>
      <c r="C2973" s="6">
        <v>5473.68</v>
      </c>
      <c r="D2973" s="6">
        <v>5313.78</v>
      </c>
      <c r="E2973" s="6">
        <v>5408.46</v>
      </c>
      <c r="F2973" s="6">
        <v>3070.58</v>
      </c>
      <c r="G2973" s="6">
        <v>3116.21</v>
      </c>
      <c r="H2973" s="6">
        <v>3044.38</v>
      </c>
      <c r="I2973" s="6">
        <v>3085.83</v>
      </c>
      <c r="J2973" s="9">
        <f t="shared" si="4524"/>
        <v>159.90000000000055</v>
      </c>
      <c r="K2973" s="9">
        <f t="shared" si="4551"/>
        <v>214.76666666666665</v>
      </c>
      <c r="L2973" s="9">
        <f t="shared" si="4528"/>
        <v>71.829999999999927</v>
      </c>
      <c r="M2973" s="9">
        <f t="shared" ref="M2973" si="4583">AVERAGE(L2962:L2973)</f>
        <v>101.5308333333334</v>
      </c>
      <c r="N2973" s="6" t="s">
        <v>37</v>
      </c>
      <c r="O2973" s="9">
        <f t="shared" si="4530"/>
        <v>2322.63</v>
      </c>
      <c r="P2973" s="4">
        <f t="shared" si="4569"/>
        <v>0.58400941351334679</v>
      </c>
      <c r="Q2973" s="5">
        <f t="shared" si="4570"/>
        <v>161.46999999999935</v>
      </c>
      <c r="R2973" s="5">
        <f t="shared" si="4571"/>
        <v>2268.6975000000002</v>
      </c>
      <c r="S2973" s="4">
        <f t="shared" si="4572"/>
        <v>0.3145850013344002</v>
      </c>
      <c r="T2973" s="4">
        <f t="shared" si="4573"/>
        <v>0.3145850013344002</v>
      </c>
      <c r="U2973" s="5">
        <f t="shared" si="4565"/>
        <v>2303.9540000000002</v>
      </c>
      <c r="V2973" s="5">
        <f t="shared" si="4566"/>
        <v>18.675999999999931</v>
      </c>
      <c r="X2973" s="5">
        <f t="shared" si="4526"/>
        <v>-1.6199999999998909</v>
      </c>
      <c r="Y2973" s="5">
        <f t="shared" si="4527"/>
        <v>15.25</v>
      </c>
      <c r="AA2973" s="5">
        <f t="shared" si="4545"/>
        <v>0</v>
      </c>
      <c r="AB2973" s="5">
        <f t="shared" si="4546"/>
        <v>0</v>
      </c>
      <c r="AC2973" s="5">
        <f t="shared" si="4547"/>
        <v>0</v>
      </c>
      <c r="AF2973" s="5">
        <f t="shared" si="4533"/>
        <v>63.600000000000364</v>
      </c>
      <c r="AG2973" s="5">
        <f t="shared" si="4534"/>
        <v>68.150000000000546</v>
      </c>
      <c r="AH2973" s="5">
        <f t="shared" si="4535"/>
        <v>96.300000000000182</v>
      </c>
      <c r="AI2973" s="5">
        <f t="shared" si="4536"/>
        <v>91.75</v>
      </c>
      <c r="AJ2973" s="5"/>
      <c r="AK2973" s="5">
        <f t="shared" si="4537"/>
        <v>63.600000000000364</v>
      </c>
      <c r="AL2973" s="5">
        <f t="shared" si="4557"/>
        <v>65.620000000000246</v>
      </c>
      <c r="AM2973" s="5">
        <f t="shared" si="4538"/>
        <v>96.300000000000182</v>
      </c>
      <c r="AN2973" s="5">
        <f t="shared" si="4553"/>
        <v>133.80799999999991</v>
      </c>
      <c r="AO2973" s="5">
        <f t="shared" si="4554"/>
        <v>0</v>
      </c>
      <c r="AP2973" s="5">
        <f t="shared" si="4567"/>
        <v>2</v>
      </c>
      <c r="AQ2973" s="5">
        <f t="shared" si="4486"/>
        <v>2.7</v>
      </c>
      <c r="AR2973" s="5"/>
      <c r="AS2973" s="5">
        <f t="shared" si="4531"/>
        <v>91.75</v>
      </c>
      <c r="AT2973" s="5">
        <f t="shared" si="4553"/>
        <v>179.41800000000003</v>
      </c>
      <c r="AU2973" s="5">
        <f t="shared" si="4539"/>
        <v>68.150000000000546</v>
      </c>
      <c r="AV2973" s="5">
        <f t="shared" si="4542"/>
        <v>-4.5500000000001819</v>
      </c>
      <c r="AW2973" s="5">
        <f t="shared" si="4540"/>
        <v>5</v>
      </c>
      <c r="AX2973" s="5">
        <f t="shared" si="4494"/>
        <v>86.914999999999893</v>
      </c>
      <c r="AZ2973" s="4">
        <f t="shared" si="4575"/>
        <v>0.3145850013344002</v>
      </c>
      <c r="BA2973" s="5">
        <f t="shared" si="4581"/>
        <v>0</v>
      </c>
      <c r="BB2973" s="4">
        <f t="shared" si="4576"/>
        <v>0.34701094208700162</v>
      </c>
      <c r="BD2973" s="5">
        <v>0</v>
      </c>
      <c r="BE2973" s="4">
        <v>7.0800132802126478E-2</v>
      </c>
      <c r="BJ2973" s="5">
        <v>85</v>
      </c>
      <c r="BK2973" s="5">
        <v>30</v>
      </c>
      <c r="BL2973" s="5">
        <v>3</v>
      </c>
      <c r="BM2973" s="5">
        <v>5</v>
      </c>
      <c r="BR2973">
        <v>-86</v>
      </c>
      <c r="BS2973">
        <v>-15</v>
      </c>
    </row>
    <row r="2974" spans="1:71">
      <c r="A2974" s="7">
        <v>40795</v>
      </c>
      <c r="B2974" s="6">
        <v>5383.63</v>
      </c>
      <c r="C2974" s="6">
        <v>5400.79</v>
      </c>
      <c r="D2974" s="6">
        <v>5174.24</v>
      </c>
      <c r="E2974" s="6">
        <v>5189.93</v>
      </c>
      <c r="F2974" s="6">
        <v>3064.94</v>
      </c>
      <c r="G2974" s="6">
        <v>3077.42</v>
      </c>
      <c r="H2974" s="6">
        <v>2967.17</v>
      </c>
      <c r="I2974" s="6">
        <v>2974.59</v>
      </c>
      <c r="J2974" s="9">
        <f t="shared" si="4524"/>
        <v>234.22000000000025</v>
      </c>
      <c r="K2974" s="9">
        <f t="shared" si="4551"/>
        <v>215.20583333333329</v>
      </c>
      <c r="L2974" s="9">
        <f t="shared" si="4528"/>
        <v>118.65999999999985</v>
      </c>
      <c r="M2974" s="9">
        <f t="shared" ref="M2974" si="4584">AVERAGE(L2963:L2974)</f>
        <v>103.80750000000005</v>
      </c>
      <c r="N2974" s="6" t="s">
        <v>37</v>
      </c>
      <c r="O2974" s="9">
        <f t="shared" si="4530"/>
        <v>2215.34</v>
      </c>
      <c r="P2974" s="4">
        <f t="shared" si="4569"/>
        <v>0</v>
      </c>
      <c r="Q2974" s="5">
        <f t="shared" si="4570"/>
        <v>117.00999999999976</v>
      </c>
      <c r="R2974" s="5">
        <f t="shared" si="4571"/>
        <v>2244.5925000000002</v>
      </c>
      <c r="S2974" s="4">
        <f t="shared" si="4572"/>
        <v>0</v>
      </c>
      <c r="T2974" s="4">
        <f t="shared" si="4573"/>
        <v>0</v>
      </c>
      <c r="U2974" s="5">
        <f t="shared" si="4565"/>
        <v>2269.0620000000004</v>
      </c>
      <c r="V2974" s="5">
        <f t="shared" si="4566"/>
        <v>-53.722000000000207</v>
      </c>
      <c r="X2974" s="5">
        <f t="shared" si="4526"/>
        <v>-193.69999999999982</v>
      </c>
      <c r="Y2974" s="5">
        <f t="shared" si="4527"/>
        <v>-90.349999999999909</v>
      </c>
      <c r="AA2974" s="5">
        <f t="shared" si="4545"/>
        <v>0</v>
      </c>
      <c r="AB2974" s="5">
        <f t="shared" si="4546"/>
        <v>1</v>
      </c>
      <c r="AC2974" s="5">
        <f t="shared" si="4547"/>
        <v>1</v>
      </c>
      <c r="AF2974" s="5">
        <f t="shared" si="4533"/>
        <v>17.159999999999854</v>
      </c>
      <c r="AG2974" s="5">
        <f t="shared" si="4534"/>
        <v>-7.6700000000000728</v>
      </c>
      <c r="AH2974" s="5">
        <f t="shared" si="4535"/>
        <v>209.39000000000033</v>
      </c>
      <c r="AI2974" s="5">
        <f t="shared" si="4536"/>
        <v>234.22000000000025</v>
      </c>
      <c r="AJ2974" s="5"/>
      <c r="AK2974" s="5">
        <f t="shared" si="4537"/>
        <v>17.159999999999854</v>
      </c>
      <c r="AL2974" s="5">
        <f t="shared" si="4557"/>
        <v>65.620000000000246</v>
      </c>
      <c r="AM2974" s="5">
        <f t="shared" si="4538"/>
        <v>209.39000000000033</v>
      </c>
      <c r="AN2974" s="5">
        <f t="shared" si="4553"/>
        <v>136.85499999999993</v>
      </c>
      <c r="AO2974" s="5">
        <f t="shared" si="4554"/>
        <v>1</v>
      </c>
      <c r="AP2974" s="5">
        <f t="shared" si="4567"/>
        <v>2</v>
      </c>
      <c r="AQ2974" s="5">
        <f t="shared" ref="AQ2974:AQ3037" si="4585">AVERAGE(AP2965:AP2974)</f>
        <v>2.6</v>
      </c>
      <c r="AR2974" s="5"/>
      <c r="AS2974" s="5">
        <f t="shared" si="4531"/>
        <v>234.22000000000025</v>
      </c>
      <c r="AT2974" s="5">
        <f t="shared" si="4553"/>
        <v>184.78400000000002</v>
      </c>
      <c r="AU2974" s="5">
        <f t="shared" si="4539"/>
        <v>-7.6700000000000728</v>
      </c>
      <c r="AV2974" s="5">
        <f t="shared" si="4542"/>
        <v>24.829999999999927</v>
      </c>
      <c r="AW2974" s="5">
        <f t="shared" si="4540"/>
        <v>6</v>
      </c>
      <c r="AX2974" s="5">
        <f t="shared" si="4494"/>
        <v>72.751999999999967</v>
      </c>
      <c r="AZ2974" s="4">
        <f t="shared" si="4575"/>
        <v>0</v>
      </c>
      <c r="BA2974" s="5">
        <f t="shared" si="4581"/>
        <v>0</v>
      </c>
      <c r="BB2974" s="4">
        <f t="shared" si="4576"/>
        <v>0.3145850013344002</v>
      </c>
      <c r="BD2974" s="5">
        <v>0</v>
      </c>
      <c r="BE2974" s="4">
        <v>6.8322981366460103E-2</v>
      </c>
      <c r="BJ2974" s="5">
        <v>32.199999999998909</v>
      </c>
      <c r="BK2974" s="5">
        <v>20.569999999999709</v>
      </c>
      <c r="BL2974" s="5">
        <v>0.71000000000094587</v>
      </c>
      <c r="BM2974" s="5">
        <v>5</v>
      </c>
      <c r="BR2974">
        <v>-86</v>
      </c>
      <c r="BS2974">
        <v>90</v>
      </c>
    </row>
    <row r="2975" spans="1:71">
      <c r="A2975" s="7">
        <v>40798</v>
      </c>
      <c r="B2975" s="6">
        <v>5063.59</v>
      </c>
      <c r="C2975" s="6">
        <v>5126.5200000000004</v>
      </c>
      <c r="D2975" s="6">
        <v>4965.8</v>
      </c>
      <c r="E2975" s="6">
        <v>5072.33</v>
      </c>
      <c r="F2975" s="6">
        <v>2880.46</v>
      </c>
      <c r="G2975" s="6">
        <v>2894.03</v>
      </c>
      <c r="H2975" s="6">
        <v>2820.76</v>
      </c>
      <c r="I2975" s="6">
        <v>2854.81</v>
      </c>
      <c r="J2975" s="9">
        <f t="shared" si="4524"/>
        <v>224.13000000000011</v>
      </c>
      <c r="K2975" s="9">
        <f t="shared" si="4551"/>
        <v>206.75666666666666</v>
      </c>
      <c r="L2975" s="9">
        <f t="shared" si="4528"/>
        <v>153.82999999999993</v>
      </c>
      <c r="M2975" s="9">
        <f t="shared" ref="M2975" si="4586">AVERAGE(L2964:L2975)</f>
        <v>108.8866666666667</v>
      </c>
      <c r="N2975" s="6" t="s">
        <v>36</v>
      </c>
      <c r="O2975" s="9">
        <f t="shared" si="4530"/>
        <v>2217.52</v>
      </c>
      <c r="P2975" s="4">
        <f t="shared" si="4569"/>
        <v>1.8630886249037183E-2</v>
      </c>
      <c r="Q2975" s="5">
        <f t="shared" si="4570"/>
        <v>117.00999999999976</v>
      </c>
      <c r="R2975" s="5">
        <f t="shared" si="4571"/>
        <v>2244.5925000000002</v>
      </c>
      <c r="S2975" s="4">
        <f t="shared" si="4572"/>
        <v>1.2495701020290276E-2</v>
      </c>
      <c r="T2975" s="4">
        <f t="shared" si="4573"/>
        <v>6.97042366107062E-3</v>
      </c>
      <c r="U2975" s="5">
        <f t="shared" si="4565"/>
        <v>2263.2340000000004</v>
      </c>
      <c r="V2975" s="5">
        <f t="shared" si="4566"/>
        <v>-45.714000000000397</v>
      </c>
      <c r="X2975" s="5">
        <f t="shared" si="4526"/>
        <v>8.7399999999997817</v>
      </c>
      <c r="Y2975" s="5">
        <f t="shared" si="4527"/>
        <v>-25.650000000000091</v>
      </c>
      <c r="AA2975" s="5">
        <f t="shared" si="4545"/>
        <v>0</v>
      </c>
      <c r="AB2975" s="5">
        <f t="shared" si="4546"/>
        <v>0</v>
      </c>
      <c r="AC2975" s="5">
        <f t="shared" si="4547"/>
        <v>0</v>
      </c>
      <c r="AF2975" s="5">
        <f t="shared" si="4533"/>
        <v>62.930000000000291</v>
      </c>
      <c r="AG2975" s="5">
        <f t="shared" si="4534"/>
        <v>-63.409999999999854</v>
      </c>
      <c r="AH2975" s="5">
        <f t="shared" si="4535"/>
        <v>97.789999999999964</v>
      </c>
      <c r="AI2975" s="5">
        <f t="shared" si="4536"/>
        <v>224.13000000000011</v>
      </c>
      <c r="AJ2975" s="5"/>
      <c r="AK2975" s="5">
        <f t="shared" si="4537"/>
        <v>62.930000000000291</v>
      </c>
      <c r="AL2975" s="5">
        <f t="shared" si="4557"/>
        <v>65.620000000000246</v>
      </c>
      <c r="AM2975" s="5">
        <f t="shared" si="4538"/>
        <v>97.789999999999964</v>
      </c>
      <c r="AN2975" s="5">
        <f t="shared" si="4553"/>
        <v>138.56799999999993</v>
      </c>
      <c r="AO2975" s="5">
        <f t="shared" si="4554"/>
        <v>0</v>
      </c>
      <c r="AP2975" s="5">
        <f t="shared" si="4567"/>
        <v>2</v>
      </c>
      <c r="AQ2975" s="5">
        <f t="shared" si="4585"/>
        <v>2.5</v>
      </c>
      <c r="AR2975" s="5"/>
      <c r="AS2975" s="5">
        <f t="shared" si="4531"/>
        <v>224.13000000000011</v>
      </c>
      <c r="AT2975" s="5">
        <f t="shared" si="4553"/>
        <v>189.47299999999996</v>
      </c>
      <c r="AU2975" s="5">
        <f t="shared" si="4539"/>
        <v>-63.409999999999854</v>
      </c>
      <c r="AV2975" s="5">
        <f t="shared" si="4542"/>
        <v>126.34000000000015</v>
      </c>
      <c r="AW2975" s="5">
        <f t="shared" si="4540"/>
        <v>2</v>
      </c>
      <c r="AX2975" s="5">
        <f t="shared" si="4494"/>
        <v>72.751999999999967</v>
      </c>
      <c r="AZ2975" s="4">
        <f t="shared" si="4575"/>
        <v>6.97042366107062E-3</v>
      </c>
      <c r="BA2975" s="5">
        <f t="shared" si="4581"/>
        <v>0</v>
      </c>
      <c r="BB2975" s="4">
        <f t="shared" si="4576"/>
        <v>0</v>
      </c>
      <c r="BD2975" s="5">
        <v>0</v>
      </c>
      <c r="BE2975" s="4">
        <v>6.8232662192397389E-2</v>
      </c>
      <c r="BJ2975" s="5">
        <v>93.219999999999345</v>
      </c>
      <c r="BK2975" s="5">
        <v>-62.700000000000728</v>
      </c>
      <c r="BL2975" s="5">
        <v>88.579999999999927</v>
      </c>
      <c r="BM2975" s="5">
        <v>5</v>
      </c>
      <c r="BR2975">
        <v>98</v>
      </c>
      <c r="BS2975">
        <v>-26</v>
      </c>
    </row>
    <row r="2976" spans="1:71">
      <c r="A2976" s="7">
        <v>40799</v>
      </c>
      <c r="B2976" s="6">
        <v>5153.95</v>
      </c>
      <c r="C2976" s="6">
        <v>5222.8100000000004</v>
      </c>
      <c r="D2976" s="6">
        <v>4969.84</v>
      </c>
      <c r="E2976" s="6">
        <v>5166.3599999999997</v>
      </c>
      <c r="F2976" s="6">
        <v>2910.44</v>
      </c>
      <c r="G2976" s="6">
        <v>2910.44</v>
      </c>
      <c r="H2976" s="6">
        <v>2769.97</v>
      </c>
      <c r="I2976" s="6">
        <v>2894.93</v>
      </c>
      <c r="J2976" s="9">
        <f t="shared" si="4524"/>
        <v>252.97000000000025</v>
      </c>
      <c r="K2976" s="9">
        <f t="shared" si="4551"/>
        <v>212.41166666666672</v>
      </c>
      <c r="L2976" s="9">
        <f t="shared" si="4528"/>
        <v>140.47000000000025</v>
      </c>
      <c r="M2976" s="9">
        <f t="shared" ref="M2976" si="4587">AVERAGE(L2965:L2976)</f>
        <v>111.5991666666667</v>
      </c>
      <c r="N2976" s="6" t="s">
        <v>36</v>
      </c>
      <c r="O2976" s="9">
        <f t="shared" si="4530"/>
        <v>2271.4299999999998</v>
      </c>
      <c r="P2976" s="4">
        <f t="shared" si="4569"/>
        <v>0.4793607383984258</v>
      </c>
      <c r="Q2976" s="5">
        <f t="shared" si="4570"/>
        <v>117.00999999999976</v>
      </c>
      <c r="R2976" s="5">
        <f t="shared" si="4571"/>
        <v>2244.5925000000002</v>
      </c>
      <c r="S2976" s="4">
        <f t="shared" si="4572"/>
        <v>0.4793607383984258</v>
      </c>
      <c r="T2976" s="4">
        <f t="shared" si="4573"/>
        <v>0.22484566663994102</v>
      </c>
      <c r="U2976" s="5">
        <f t="shared" si="4565"/>
        <v>2271.8540000000003</v>
      </c>
      <c r="V2976" s="5">
        <f t="shared" si="4566"/>
        <v>-0.42400000000043292</v>
      </c>
      <c r="X2976" s="5">
        <f t="shared" si="4526"/>
        <v>12.409999999999854</v>
      </c>
      <c r="Y2976" s="5">
        <f t="shared" si="4527"/>
        <v>-15.510000000000218</v>
      </c>
      <c r="AA2976" s="5">
        <f t="shared" si="4545"/>
        <v>0</v>
      </c>
      <c r="AB2976" s="5">
        <f t="shared" si="4546"/>
        <v>0</v>
      </c>
      <c r="AC2976" s="5">
        <f t="shared" si="4547"/>
        <v>0</v>
      </c>
      <c r="AF2976" s="5">
        <f t="shared" si="4533"/>
        <v>68.860000000000582</v>
      </c>
      <c r="AG2976" s="5">
        <f t="shared" si="4534"/>
        <v>150.48000000000047</v>
      </c>
      <c r="AH2976" s="5">
        <f t="shared" si="4535"/>
        <v>184.10999999999967</v>
      </c>
      <c r="AI2976" s="5">
        <f t="shared" si="4536"/>
        <v>102.48999999999978</v>
      </c>
      <c r="AJ2976" s="5"/>
      <c r="AK2976" s="5">
        <f t="shared" si="4537"/>
        <v>68.860000000000582</v>
      </c>
      <c r="AL2976" s="5">
        <f t="shared" si="4557"/>
        <v>70.35400000000044</v>
      </c>
      <c r="AM2976" s="5">
        <f t="shared" si="4538"/>
        <v>184.10999999999967</v>
      </c>
      <c r="AN2976" s="5">
        <f t="shared" si="4553"/>
        <v>142.89099999999991</v>
      </c>
      <c r="AO2976" s="5">
        <f t="shared" si="4554"/>
        <v>1</v>
      </c>
      <c r="AP2976" s="5">
        <f t="shared" si="4567"/>
        <v>3</v>
      </c>
      <c r="AQ2976" s="5">
        <f t="shared" si="4585"/>
        <v>2.5</v>
      </c>
      <c r="AR2976" s="5"/>
      <c r="AS2976" s="5">
        <f t="shared" si="4531"/>
        <v>150.48000000000047</v>
      </c>
      <c r="AT2976" s="5">
        <f t="shared" si="4553"/>
        <v>194.779</v>
      </c>
      <c r="AU2976" s="5">
        <f t="shared" si="4539"/>
        <v>102.48999999999978</v>
      </c>
      <c r="AV2976" s="5">
        <f t="shared" si="4542"/>
        <v>-81.619999999999891</v>
      </c>
      <c r="AW2976" s="5">
        <f t="shared" si="4540"/>
        <v>3</v>
      </c>
      <c r="AX2976" s="5">
        <f t="shared" si="4494"/>
        <v>86.914999999999893</v>
      </c>
      <c r="AZ2976" s="4">
        <f t="shared" si="4575"/>
        <v>0.22484566663994102</v>
      </c>
      <c r="BA2976" s="5">
        <f t="shared" si="4581"/>
        <v>0</v>
      </c>
      <c r="BB2976" s="4">
        <f t="shared" si="4576"/>
        <v>6.97042366107062E-3</v>
      </c>
      <c r="BD2976" s="5">
        <v>0</v>
      </c>
      <c r="BE2976" s="4">
        <v>6.7942318358287651E-2</v>
      </c>
      <c r="BJ2976" s="5">
        <v>118</v>
      </c>
      <c r="BK2976" s="5">
        <v>30.6299999999992</v>
      </c>
      <c r="BL2976" s="5">
        <v>26.799999999999272</v>
      </c>
      <c r="BM2976" s="5">
        <v>5</v>
      </c>
      <c r="BR2976">
        <v>184</v>
      </c>
      <c r="BS2976">
        <v>-67</v>
      </c>
    </row>
    <row r="2977" spans="1:71">
      <c r="A2977" s="7">
        <v>40800</v>
      </c>
      <c r="B2977" s="6">
        <v>5108.1000000000004</v>
      </c>
      <c r="C2977" s="6">
        <v>5347.82</v>
      </c>
      <c r="D2977" s="6">
        <v>5105.82</v>
      </c>
      <c r="E2977" s="6">
        <v>5340.19</v>
      </c>
      <c r="F2977" s="6">
        <v>2851.69</v>
      </c>
      <c r="G2977" s="6">
        <v>2956.74</v>
      </c>
      <c r="H2977" s="6">
        <v>2849.73</v>
      </c>
      <c r="I2977" s="6">
        <v>2949.14</v>
      </c>
      <c r="J2977" s="9">
        <f t="shared" si="4524"/>
        <v>242</v>
      </c>
      <c r="K2977" s="9">
        <f t="shared" si="4551"/>
        <v>217.80833333333331</v>
      </c>
      <c r="L2977" s="9">
        <f t="shared" si="4528"/>
        <v>107.00999999999976</v>
      </c>
      <c r="M2977" s="9">
        <f t="shared" ref="M2977" si="4588">AVERAGE(L2966:L2977)</f>
        <v>113.28416666666669</v>
      </c>
      <c r="N2977" s="6" t="s">
        <v>37</v>
      </c>
      <c r="O2977" s="9">
        <f t="shared" si="4530"/>
        <v>2391.0499999999997</v>
      </c>
      <c r="P2977" s="4">
        <f t="shared" si="4569"/>
        <v>1</v>
      </c>
      <c r="Q2977" s="5">
        <f t="shared" si="4570"/>
        <v>175.70999999999958</v>
      </c>
      <c r="R2977" s="5">
        <f t="shared" si="4571"/>
        <v>2259.2674999999999</v>
      </c>
      <c r="S2977" s="4">
        <f t="shared" si="4572"/>
        <v>1</v>
      </c>
      <c r="T2977" s="4">
        <f t="shared" si="4573"/>
        <v>1</v>
      </c>
      <c r="U2977" s="5">
        <f t="shared" si="4565"/>
        <v>2283.5940000000001</v>
      </c>
      <c r="V2977" s="5">
        <f t="shared" si="4566"/>
        <v>107.45599999999968</v>
      </c>
      <c r="X2977" s="5">
        <f t="shared" si="4526"/>
        <v>232.08999999999924</v>
      </c>
      <c r="Y2977" s="5">
        <f t="shared" si="4527"/>
        <v>97.449999999999818</v>
      </c>
      <c r="AA2977" s="5">
        <f t="shared" si="4545"/>
        <v>1</v>
      </c>
      <c r="AB2977" s="5">
        <f t="shared" si="4546"/>
        <v>0</v>
      </c>
      <c r="AC2977" s="5">
        <f t="shared" si="4547"/>
        <v>1</v>
      </c>
      <c r="AF2977" s="5">
        <f t="shared" si="4533"/>
        <v>239.71999999999935</v>
      </c>
      <c r="AG2977" s="5">
        <f t="shared" si="4534"/>
        <v>181.46000000000004</v>
      </c>
      <c r="AH2977" s="5">
        <f t="shared" si="4535"/>
        <v>2.2800000000006548</v>
      </c>
      <c r="AI2977" s="5">
        <f t="shared" si="4536"/>
        <v>60.539999999999964</v>
      </c>
      <c r="AJ2977" s="5"/>
      <c r="AK2977" s="5">
        <f t="shared" si="4537"/>
        <v>2.2800000000006548</v>
      </c>
      <c r="AL2977" s="5">
        <f t="shared" si="4557"/>
        <v>70.35400000000044</v>
      </c>
      <c r="AM2977" s="5">
        <f t="shared" si="4538"/>
        <v>239.71999999999935</v>
      </c>
      <c r="AN2977" s="5">
        <f t="shared" si="4553"/>
        <v>148.52399999999989</v>
      </c>
      <c r="AO2977" s="5">
        <f t="shared" si="4554"/>
        <v>1</v>
      </c>
      <c r="AP2977" s="5">
        <f t="shared" si="4567"/>
        <v>4</v>
      </c>
      <c r="AQ2977" s="5">
        <f t="shared" si="4585"/>
        <v>2.6</v>
      </c>
      <c r="AR2977" s="5"/>
      <c r="AS2977" s="5">
        <f t="shared" si="4531"/>
        <v>181.46000000000004</v>
      </c>
      <c r="AT2977" s="5">
        <f t="shared" si="4553"/>
        <v>190.35200000000003</v>
      </c>
      <c r="AU2977" s="5">
        <f t="shared" si="4539"/>
        <v>60.539999999999964</v>
      </c>
      <c r="AV2977" s="5">
        <f t="shared" si="4542"/>
        <v>58.259999999999309</v>
      </c>
      <c r="AW2977" s="5">
        <f t="shared" si="4540"/>
        <v>4</v>
      </c>
      <c r="AX2977" s="5">
        <f t="shared" si="4494"/>
        <v>86.914999999999893</v>
      </c>
      <c r="AZ2977" s="4">
        <f t="shared" si="4575"/>
        <v>1</v>
      </c>
      <c r="BA2977" s="5">
        <f t="shared" si="4581"/>
        <v>0</v>
      </c>
      <c r="BB2977" s="4">
        <f t="shared" si="4576"/>
        <v>0.22484566663994102</v>
      </c>
      <c r="BD2977" s="5">
        <v>0</v>
      </c>
      <c r="BE2977" s="4">
        <v>6.7840834964090921E-2</v>
      </c>
      <c r="BJ2977" s="5">
        <v>121.01000000000022</v>
      </c>
      <c r="BK2977" s="5">
        <v>4.2600000000002183</v>
      </c>
      <c r="BL2977" s="5">
        <v>0.80000000000109139</v>
      </c>
      <c r="BM2977" s="5">
        <v>5</v>
      </c>
      <c r="BR2977">
        <v>232</v>
      </c>
      <c r="BS2977">
        <v>-68</v>
      </c>
    </row>
    <row r="2978" spans="1:71">
      <c r="A2978" s="7">
        <v>40801</v>
      </c>
      <c r="B2978" s="6">
        <v>5386.86</v>
      </c>
      <c r="C2978" s="6">
        <v>5566.58</v>
      </c>
      <c r="D2978" s="6">
        <v>5374.57</v>
      </c>
      <c r="E2978" s="6">
        <v>5508.24</v>
      </c>
      <c r="F2978" s="6">
        <v>2969.46</v>
      </c>
      <c r="G2978" s="6">
        <v>3086.64</v>
      </c>
      <c r="H2978" s="6">
        <v>2960.69</v>
      </c>
      <c r="I2978" s="6">
        <v>3045.62</v>
      </c>
      <c r="J2978" s="9">
        <f t="shared" si="4524"/>
        <v>226.39000000000033</v>
      </c>
      <c r="K2978" s="9">
        <f t="shared" si="4551"/>
        <v>223.53166666666667</v>
      </c>
      <c r="L2978" s="9">
        <f t="shared" si="4528"/>
        <v>137.5</v>
      </c>
      <c r="M2978" s="9">
        <f t="shared" ref="M2978" si="4589">AVERAGE(L2967:L2978)</f>
        <v>119.39833333333335</v>
      </c>
      <c r="N2978" s="6" t="s">
        <v>37</v>
      </c>
      <c r="O2978" s="9">
        <f t="shared" si="4530"/>
        <v>2462.62</v>
      </c>
      <c r="P2978" s="4">
        <f t="shared" si="4569"/>
        <v>1</v>
      </c>
      <c r="Q2978" s="5">
        <f t="shared" si="4570"/>
        <v>247.27999999999975</v>
      </c>
      <c r="R2978" s="5">
        <f t="shared" si="4571"/>
        <v>2277.16</v>
      </c>
      <c r="S2978" s="4">
        <f t="shared" si="4572"/>
        <v>1</v>
      </c>
      <c r="T2978" s="4">
        <f t="shared" si="4573"/>
        <v>1</v>
      </c>
      <c r="U2978" s="5">
        <f t="shared" si="4565"/>
        <v>2311.5919999999996</v>
      </c>
      <c r="V2978" s="5">
        <f t="shared" si="4566"/>
        <v>151.02800000000025</v>
      </c>
      <c r="X2978" s="5">
        <f t="shared" si="4526"/>
        <v>121.38000000000011</v>
      </c>
      <c r="Y2978" s="5">
        <f t="shared" si="4527"/>
        <v>76.159999999999854</v>
      </c>
      <c r="AA2978" s="5">
        <f t="shared" si="4545"/>
        <v>1</v>
      </c>
      <c r="AB2978" s="5">
        <f t="shared" si="4546"/>
        <v>0</v>
      </c>
      <c r="AC2978" s="5">
        <f t="shared" si="4547"/>
        <v>1</v>
      </c>
      <c r="AF2978" s="5">
        <f t="shared" si="4533"/>
        <v>179.72000000000025</v>
      </c>
      <c r="AG2978" s="5">
        <f t="shared" si="4534"/>
        <v>226.39000000000033</v>
      </c>
      <c r="AH2978" s="5">
        <f t="shared" si="4535"/>
        <v>12.289999999999964</v>
      </c>
      <c r="AI2978" s="5">
        <f t="shared" si="4536"/>
        <v>-34.380000000000109</v>
      </c>
      <c r="AJ2978" s="5"/>
      <c r="AK2978" s="5">
        <f t="shared" si="4537"/>
        <v>12.289999999999964</v>
      </c>
      <c r="AL2978" s="5">
        <f t="shared" si="4557"/>
        <v>70.35400000000044</v>
      </c>
      <c r="AM2978" s="5">
        <f t="shared" si="4538"/>
        <v>179.72000000000025</v>
      </c>
      <c r="AN2978" s="5">
        <f t="shared" si="4553"/>
        <v>151.08899999999986</v>
      </c>
      <c r="AO2978" s="5">
        <f t="shared" si="4554"/>
        <v>1</v>
      </c>
      <c r="AP2978" s="5">
        <f t="shared" si="4567"/>
        <v>5</v>
      </c>
      <c r="AQ2978" s="5">
        <f t="shared" si="4585"/>
        <v>2.9</v>
      </c>
      <c r="AR2978" s="5"/>
      <c r="AS2978" s="5">
        <f t="shared" si="4531"/>
        <v>226.39000000000033</v>
      </c>
      <c r="AT2978" s="5">
        <f t="shared" si="4553"/>
        <v>198.40900000000002</v>
      </c>
      <c r="AU2978" s="5">
        <f t="shared" si="4539"/>
        <v>-34.380000000000109</v>
      </c>
      <c r="AV2978" s="5">
        <f t="shared" si="4542"/>
        <v>-46.670000000000073</v>
      </c>
      <c r="AW2978" s="5">
        <f t="shared" si="4540"/>
        <v>5</v>
      </c>
      <c r="AX2978" s="5">
        <f t="shared" si="4494"/>
        <v>86.914999999999893</v>
      </c>
      <c r="AZ2978" s="4">
        <f t="shared" si="4575"/>
        <v>1</v>
      </c>
      <c r="BA2978" s="5">
        <f t="shared" si="4581"/>
        <v>71.570000000000164</v>
      </c>
      <c r="BB2978" s="4">
        <f t="shared" si="4576"/>
        <v>1</v>
      </c>
      <c r="BD2978" s="5">
        <v>0</v>
      </c>
      <c r="BE2978" s="4">
        <v>6.7590717956680382E-2</v>
      </c>
      <c r="BJ2978" s="5">
        <v>190.61000000000058</v>
      </c>
      <c r="BK2978" s="5">
        <v>-0.9500000000007276</v>
      </c>
      <c r="BL2978" s="5">
        <v>0.9500000000007276</v>
      </c>
      <c r="BM2978" s="5">
        <v>5</v>
      </c>
      <c r="BR2978">
        <v>121</v>
      </c>
      <c r="BS2978">
        <v>-72</v>
      </c>
    </row>
    <row r="2979" spans="1:71">
      <c r="A2979" s="7">
        <v>40802</v>
      </c>
      <c r="B2979" s="6">
        <v>5607.51</v>
      </c>
      <c r="C2979" s="6">
        <v>5655.95</v>
      </c>
      <c r="D2979" s="6">
        <v>5524.22</v>
      </c>
      <c r="E2979" s="6">
        <v>5573.51</v>
      </c>
      <c r="F2979" s="6">
        <v>3084.16</v>
      </c>
      <c r="G2979" s="6">
        <v>3084.16</v>
      </c>
      <c r="H2979" s="6">
        <v>3014.45</v>
      </c>
      <c r="I2979" s="6">
        <v>3031.08</v>
      </c>
      <c r="J2979" s="9">
        <f t="shared" si="4524"/>
        <v>147.71000000000004</v>
      </c>
      <c r="K2979" s="9">
        <f t="shared" si="4551"/>
        <v>217.03000000000006</v>
      </c>
      <c r="L2979" s="9">
        <f t="shared" si="4528"/>
        <v>69.710000000000036</v>
      </c>
      <c r="M2979" s="9">
        <f t="shared" ref="M2979" si="4590">AVERAGE(L2968:L2979)</f>
        <v>116.59499999999998</v>
      </c>
      <c r="N2979" s="6" t="s">
        <v>37</v>
      </c>
      <c r="O2979" s="9">
        <f t="shared" si="4530"/>
        <v>2542.4300000000003</v>
      </c>
      <c r="P2979" s="4">
        <f t="shared" si="4569"/>
        <v>1</v>
      </c>
      <c r="Q2979" s="5">
        <f t="shared" si="4570"/>
        <v>324.91000000000031</v>
      </c>
      <c r="R2979" s="5">
        <f t="shared" si="4571"/>
        <v>2298.7474999999999</v>
      </c>
      <c r="S2979" s="4">
        <f t="shared" si="4572"/>
        <v>1</v>
      </c>
      <c r="T2979" s="4">
        <f t="shared" si="4573"/>
        <v>1</v>
      </c>
      <c r="U2979" s="5">
        <f t="shared" si="4565"/>
        <v>2377.0099999999998</v>
      </c>
      <c r="V2979" s="5">
        <f t="shared" si="4566"/>
        <v>165.42000000000053</v>
      </c>
      <c r="X2979" s="5">
        <f t="shared" si="4526"/>
        <v>-34</v>
      </c>
      <c r="Y2979" s="5">
        <f t="shared" si="4527"/>
        <v>-53.079999999999927</v>
      </c>
      <c r="AA2979" s="5">
        <f t="shared" si="4545"/>
        <v>0</v>
      </c>
      <c r="AB2979" s="5">
        <f t="shared" si="4546"/>
        <v>1</v>
      </c>
      <c r="AC2979" s="5">
        <f t="shared" si="4547"/>
        <v>1</v>
      </c>
      <c r="AF2979" s="5">
        <f t="shared" si="4533"/>
        <v>48.4399999999996</v>
      </c>
      <c r="AG2979" s="5">
        <f t="shared" si="4534"/>
        <v>147.71000000000004</v>
      </c>
      <c r="AH2979" s="5">
        <f t="shared" si="4535"/>
        <v>83.289999999999964</v>
      </c>
      <c r="AI2979" s="5">
        <f t="shared" si="4536"/>
        <v>-15.980000000000473</v>
      </c>
      <c r="AJ2979" s="5"/>
      <c r="AK2979" s="5">
        <f t="shared" si="4537"/>
        <v>48.4399999999996</v>
      </c>
      <c r="AL2979" s="5">
        <f t="shared" si="4557"/>
        <v>70.35400000000044</v>
      </c>
      <c r="AM2979" s="5">
        <f t="shared" si="4538"/>
        <v>83.289999999999964</v>
      </c>
      <c r="AN2979" s="5">
        <f t="shared" si="4553"/>
        <v>146.37899999999991</v>
      </c>
      <c r="AO2979" s="5">
        <f t="shared" si="4554"/>
        <v>0</v>
      </c>
      <c r="AP2979" s="5">
        <f t="shared" si="4567"/>
        <v>5</v>
      </c>
      <c r="AQ2979" s="5">
        <f t="shared" si="4585"/>
        <v>3.2</v>
      </c>
      <c r="AR2979" s="5"/>
      <c r="AS2979" s="5">
        <f t="shared" si="4531"/>
        <v>147.71000000000004</v>
      </c>
      <c r="AT2979" s="5">
        <f t="shared" si="4553"/>
        <v>189.44800000000004</v>
      </c>
      <c r="AU2979" s="5">
        <f t="shared" si="4539"/>
        <v>-15.980000000000473</v>
      </c>
      <c r="AV2979" s="5">
        <f t="shared" si="4542"/>
        <v>-99.270000000000437</v>
      </c>
      <c r="AW2979" s="5">
        <f t="shared" si="4540"/>
        <v>6</v>
      </c>
      <c r="AX2979" s="5">
        <f t="shared" si="4494"/>
        <v>86.914999999999893</v>
      </c>
      <c r="AZ2979" s="4">
        <f t="shared" si="4575"/>
        <v>1</v>
      </c>
      <c r="BA2979" s="5">
        <f t="shared" si="4581"/>
        <v>79.8100000000004</v>
      </c>
      <c r="BB2979" s="4">
        <f t="shared" si="4576"/>
        <v>1</v>
      </c>
      <c r="BD2979" s="5">
        <v>0</v>
      </c>
      <c r="BE2979" s="4">
        <v>6.7325852683038048E-2</v>
      </c>
      <c r="BJ2979" s="5">
        <v>116.3799999999992</v>
      </c>
      <c r="BK2979" s="5">
        <v>-13.989999999999782</v>
      </c>
      <c r="BL2979" s="5">
        <v>40.020000000000437</v>
      </c>
      <c r="BM2979" s="5">
        <v>5</v>
      </c>
      <c r="BR2979">
        <v>-34</v>
      </c>
      <c r="BS2979">
        <v>53</v>
      </c>
    </row>
    <row r="2980" spans="1:71">
      <c r="A2980" s="7">
        <v>40805</v>
      </c>
      <c r="B2980" s="6">
        <v>5447.32</v>
      </c>
      <c r="C2980" s="6">
        <v>5496.94</v>
      </c>
      <c r="D2980" s="6">
        <v>5362.01</v>
      </c>
      <c r="E2980" s="6">
        <v>5415.91</v>
      </c>
      <c r="F2980" s="6">
        <v>2960.93</v>
      </c>
      <c r="G2980" s="6">
        <v>2978.34</v>
      </c>
      <c r="H2980" s="6">
        <v>2921.98</v>
      </c>
      <c r="I2980" s="6">
        <v>2940</v>
      </c>
      <c r="J2980" s="9">
        <f t="shared" si="4524"/>
        <v>211.5</v>
      </c>
      <c r="K2980" s="9">
        <f t="shared" si="4551"/>
        <v>221.69916666666668</v>
      </c>
      <c r="L2980" s="9">
        <f t="shared" si="4528"/>
        <v>109.09999999999991</v>
      </c>
      <c r="M2980" s="9">
        <f t="shared" ref="M2980" si="4591">AVERAGE(L2969:L2980)</f>
        <v>118.33499999999999</v>
      </c>
      <c r="N2980" s="6" t="s">
        <v>37</v>
      </c>
      <c r="O2980" s="9">
        <f t="shared" si="4530"/>
        <v>2475.91</v>
      </c>
      <c r="P2980" s="4">
        <f t="shared" si="4569"/>
        <v>0.75453874538745269</v>
      </c>
      <c r="Q2980" s="5">
        <f t="shared" si="4570"/>
        <v>271.00000000000045</v>
      </c>
      <c r="R2980" s="5">
        <f t="shared" si="4571"/>
        <v>2339.1799999999998</v>
      </c>
      <c r="S2980" s="4">
        <f t="shared" si="4572"/>
        <v>0.79663089669509801</v>
      </c>
      <c r="T2980" s="4">
        <f t="shared" si="4573"/>
        <v>0.79663089669509801</v>
      </c>
      <c r="U2980" s="5">
        <f t="shared" si="4565"/>
        <v>2428.6879999999996</v>
      </c>
      <c r="V2980" s="5">
        <f t="shared" si="4566"/>
        <v>47.222000000000207</v>
      </c>
      <c r="X2980" s="5">
        <f t="shared" si="4526"/>
        <v>-31.409999999999854</v>
      </c>
      <c r="Y2980" s="5">
        <f t="shared" si="4527"/>
        <v>-20.929999999999836</v>
      </c>
      <c r="AA2980" s="5">
        <f t="shared" si="4545"/>
        <v>0</v>
      </c>
      <c r="AB2980" s="5">
        <f t="shared" si="4546"/>
        <v>1</v>
      </c>
      <c r="AC2980" s="5">
        <f t="shared" si="4547"/>
        <v>1</v>
      </c>
      <c r="AF2980" s="5">
        <f t="shared" si="4533"/>
        <v>49.619999999999891</v>
      </c>
      <c r="AG2980" s="5">
        <f t="shared" si="4534"/>
        <v>-76.570000000000618</v>
      </c>
      <c r="AH2980" s="5">
        <f t="shared" si="4535"/>
        <v>85.309999999999491</v>
      </c>
      <c r="AI2980" s="5">
        <f t="shared" si="4536"/>
        <v>211.5</v>
      </c>
      <c r="AJ2980" s="5"/>
      <c r="AK2980" s="5">
        <f t="shared" si="4537"/>
        <v>49.619999999999891</v>
      </c>
      <c r="AL2980" s="5">
        <f t="shared" si="4557"/>
        <v>70.35400000000044</v>
      </c>
      <c r="AM2980" s="5">
        <f t="shared" si="4538"/>
        <v>85.309999999999491</v>
      </c>
      <c r="AN2980" s="5">
        <f t="shared" si="4553"/>
        <v>134.75999999999985</v>
      </c>
      <c r="AO2980" s="5">
        <f t="shared" si="4554"/>
        <v>0</v>
      </c>
      <c r="AP2980" s="5">
        <f t="shared" si="4567"/>
        <v>4</v>
      </c>
      <c r="AQ2980" s="5">
        <f t="shared" si="4585"/>
        <v>3.3</v>
      </c>
      <c r="AR2980" s="5"/>
      <c r="AS2980" s="5">
        <f t="shared" si="4531"/>
        <v>211.5</v>
      </c>
      <c r="AT2980" s="5">
        <f t="shared" si="4553"/>
        <v>177.60500000000002</v>
      </c>
      <c r="AU2980" s="5">
        <f t="shared" si="4539"/>
        <v>-76.570000000000618</v>
      </c>
      <c r="AV2980" s="5">
        <f t="shared" si="4542"/>
        <v>126.19000000000051</v>
      </c>
      <c r="AW2980" s="5">
        <f t="shared" si="4540"/>
        <v>2</v>
      </c>
      <c r="AX2980" s="5">
        <f t="shared" si="4494"/>
        <v>86.914999999999893</v>
      </c>
      <c r="AZ2980" s="4">
        <f t="shared" si="4575"/>
        <v>0.79663089669509801</v>
      </c>
      <c r="BA2980" s="5">
        <f t="shared" si="4581"/>
        <v>-66.520000000000437</v>
      </c>
      <c r="BB2980" s="4">
        <f t="shared" si="4576"/>
        <v>1</v>
      </c>
      <c r="BD2980" s="5">
        <v>0</v>
      </c>
      <c r="BE2980" s="4">
        <v>6.6324817629644428E-2</v>
      </c>
      <c r="BJ2980" s="5">
        <v>78.8799999999992</v>
      </c>
      <c r="BK2980" s="5">
        <v>56.909999999999854</v>
      </c>
      <c r="BL2980" s="5">
        <v>18.590000000000146</v>
      </c>
      <c r="BM2980" s="5">
        <v>5</v>
      </c>
      <c r="BR2980">
        <v>-31</v>
      </c>
      <c r="BS2980">
        <v>21</v>
      </c>
    </row>
    <row r="2981" spans="1:71">
      <c r="A2981" s="7">
        <v>40806</v>
      </c>
      <c r="B2981" s="6">
        <v>5373.53</v>
      </c>
      <c r="C2981" s="6">
        <v>5577.6</v>
      </c>
      <c r="D2981" s="6">
        <v>5369.07</v>
      </c>
      <c r="E2981" s="6">
        <v>5571.68</v>
      </c>
      <c r="F2981" s="6">
        <v>2918.07</v>
      </c>
      <c r="G2981" s="6">
        <v>2991.21</v>
      </c>
      <c r="H2981" s="6">
        <v>2909.75</v>
      </c>
      <c r="I2981" s="6">
        <v>2984.05</v>
      </c>
      <c r="J2981" s="9">
        <f t="shared" si="4524"/>
        <v>208.53000000000065</v>
      </c>
      <c r="K2981" s="9">
        <f t="shared" si="4551"/>
        <v>219.3000000000001</v>
      </c>
      <c r="L2981" s="9">
        <f t="shared" si="4528"/>
        <v>81.460000000000036</v>
      </c>
      <c r="M2981" s="9">
        <f t="shared" ref="M2981" si="4592">AVERAGE(L2970:L2981)</f>
        <v>114.02583333333332</v>
      </c>
      <c r="N2981" s="6" t="s">
        <v>36</v>
      </c>
      <c r="O2981" s="9">
        <f t="shared" si="4530"/>
        <v>2587.63</v>
      </c>
      <c r="P2981" s="4">
        <f t="shared" si="4569"/>
        <v>1</v>
      </c>
      <c r="Q2981" s="5">
        <f t="shared" si="4570"/>
        <v>196.58000000000038</v>
      </c>
      <c r="R2981" s="5">
        <f t="shared" si="4571"/>
        <v>2440.1949999999997</v>
      </c>
      <c r="S2981" s="4">
        <f t="shared" si="4572"/>
        <v>1</v>
      </c>
      <c r="T2981" s="4">
        <f t="shared" si="4573"/>
        <v>1</v>
      </c>
      <c r="U2981" s="5">
        <f t="shared" si="4565"/>
        <v>2491.9279999999999</v>
      </c>
      <c r="V2981" s="5">
        <f t="shared" si="4566"/>
        <v>95.702000000000226</v>
      </c>
      <c r="X2981" s="5">
        <f t="shared" si="4526"/>
        <v>198.15000000000055</v>
      </c>
      <c r="Y2981" s="5">
        <f t="shared" si="4527"/>
        <v>65.980000000000018</v>
      </c>
      <c r="AA2981" s="5">
        <f t="shared" si="4545"/>
        <v>1</v>
      </c>
      <c r="AB2981" s="5">
        <f t="shared" si="4546"/>
        <v>0</v>
      </c>
      <c r="AC2981" s="5">
        <f t="shared" si="4547"/>
        <v>1</v>
      </c>
      <c r="AF2981" s="5">
        <f t="shared" si="4533"/>
        <v>204.07000000000062</v>
      </c>
      <c r="AG2981" s="5">
        <f t="shared" si="4534"/>
        <v>161.69000000000051</v>
      </c>
      <c r="AH2981" s="5">
        <f t="shared" si="4535"/>
        <v>4.4600000000000364</v>
      </c>
      <c r="AI2981" s="5">
        <f t="shared" si="4536"/>
        <v>46.840000000000146</v>
      </c>
      <c r="AJ2981" s="5"/>
      <c r="AK2981" s="5">
        <f t="shared" si="4537"/>
        <v>4.4600000000000364</v>
      </c>
      <c r="AL2981" s="5">
        <f t="shared" si="4557"/>
        <v>64.126000000000388</v>
      </c>
      <c r="AM2981" s="5">
        <f t="shared" si="4538"/>
        <v>204.07000000000062</v>
      </c>
      <c r="AN2981" s="5">
        <f t="shared" si="4553"/>
        <v>145.34099999999989</v>
      </c>
      <c r="AO2981" s="5">
        <f t="shared" si="4554"/>
        <v>1</v>
      </c>
      <c r="AP2981" s="5">
        <f t="shared" si="4567"/>
        <v>5</v>
      </c>
      <c r="AQ2981" s="5">
        <f t="shared" si="4585"/>
        <v>3.5</v>
      </c>
      <c r="AR2981" s="5"/>
      <c r="AS2981" s="5">
        <f t="shared" si="4531"/>
        <v>161.69000000000051</v>
      </c>
      <c r="AT2981" s="5">
        <f t="shared" si="4553"/>
        <v>184.15900000000011</v>
      </c>
      <c r="AU2981" s="5">
        <f t="shared" si="4539"/>
        <v>46.840000000000146</v>
      </c>
      <c r="AV2981" s="5">
        <f t="shared" si="4542"/>
        <v>42.380000000000109</v>
      </c>
      <c r="AW2981" s="5">
        <f t="shared" si="4540"/>
        <v>3</v>
      </c>
      <c r="AX2981" s="5">
        <f t="shared" ref="AX2981:AX3044" si="4593">PERCENTILE(AU2962:AU2981,0.9)</f>
        <v>86.914999999999893</v>
      </c>
      <c r="AZ2981" s="4">
        <f t="shared" si="4575"/>
        <v>1</v>
      </c>
      <c r="BA2981" s="5">
        <f t="shared" si="4581"/>
        <v>0</v>
      </c>
      <c r="BB2981" s="4">
        <f t="shared" si="4576"/>
        <v>0.79663089669509801</v>
      </c>
      <c r="BD2981" s="5">
        <v>0</v>
      </c>
      <c r="BE2981" s="4">
        <v>6.5766619295751907E-2</v>
      </c>
      <c r="BJ2981" s="5">
        <v>192.07999999999993</v>
      </c>
      <c r="BK2981" s="5">
        <v>-10.260000000000218</v>
      </c>
      <c r="BL2981" s="5">
        <v>16.840000000000146</v>
      </c>
      <c r="BM2981" s="5">
        <v>5</v>
      </c>
      <c r="BR2981">
        <v>-88</v>
      </c>
      <c r="BS2981">
        <v>66</v>
      </c>
    </row>
    <row r="2982" spans="1:71">
      <c r="A2982" s="7">
        <v>40807</v>
      </c>
      <c r="B2982" s="6">
        <v>5557.07</v>
      </c>
      <c r="C2982" s="6">
        <v>5557.92</v>
      </c>
      <c r="D2982" s="6">
        <v>5417.85</v>
      </c>
      <c r="E2982" s="6">
        <v>5433.8</v>
      </c>
      <c r="F2982" s="6">
        <v>2982.86</v>
      </c>
      <c r="G2982" s="6">
        <v>2982.86</v>
      </c>
      <c r="H2982" s="6">
        <v>2929.97</v>
      </c>
      <c r="I2982" s="6">
        <v>2935.82</v>
      </c>
      <c r="J2982" s="9">
        <f t="shared" si="4524"/>
        <v>153.82999999999993</v>
      </c>
      <c r="K2982" s="9">
        <f t="shared" si="4551"/>
        <v>204.62500000000009</v>
      </c>
      <c r="L2982" s="9">
        <f t="shared" si="4528"/>
        <v>54.080000000000382</v>
      </c>
      <c r="M2982" s="9">
        <f t="shared" ref="M2982" si="4594">AVERAGE(L2971:L2982)</f>
        <v>104.25333333333333</v>
      </c>
      <c r="N2982" s="6" t="s">
        <v>37</v>
      </c>
      <c r="O2982" s="9">
        <f t="shared" si="4530"/>
        <v>2497.98</v>
      </c>
      <c r="P2982" s="4">
        <f t="shared" si="4569"/>
        <v>0.28285737141028772</v>
      </c>
      <c r="Q2982" s="5">
        <f t="shared" si="4570"/>
        <v>125.01000000000022</v>
      </c>
      <c r="R2982" s="5">
        <f t="shared" si="4571"/>
        <v>2493.8724999999999</v>
      </c>
      <c r="S2982" s="4">
        <f t="shared" si="4572"/>
        <v>0.71647691334598351</v>
      </c>
      <c r="T2982" s="4">
        <f t="shared" si="4573"/>
        <v>0.75919310215154823</v>
      </c>
      <c r="U2982" s="5">
        <f t="shared" si="4565"/>
        <v>2513.3139999999999</v>
      </c>
      <c r="V2982" s="5">
        <f t="shared" si="4566"/>
        <v>-15.333999999999833</v>
      </c>
      <c r="X2982" s="5">
        <f t="shared" si="4526"/>
        <v>-123.26999999999953</v>
      </c>
      <c r="Y2982" s="5">
        <f t="shared" si="4527"/>
        <v>-47.039999999999964</v>
      </c>
      <c r="AA2982" s="5">
        <f t="shared" si="4545"/>
        <v>0</v>
      </c>
      <c r="AB2982" s="5">
        <f t="shared" si="4546"/>
        <v>1</v>
      </c>
      <c r="AC2982" s="5">
        <f t="shared" si="4547"/>
        <v>1</v>
      </c>
      <c r="AF2982" s="5">
        <f t="shared" si="4533"/>
        <v>0.8500000000003638</v>
      </c>
      <c r="AG2982" s="5">
        <f t="shared" si="4534"/>
        <v>-13.760000000000218</v>
      </c>
      <c r="AH2982" s="5">
        <f t="shared" si="4535"/>
        <v>139.21999999999935</v>
      </c>
      <c r="AI2982" s="5">
        <f t="shared" si="4536"/>
        <v>153.82999999999993</v>
      </c>
      <c r="AJ2982" s="5"/>
      <c r="AK2982" s="5">
        <f t="shared" si="4537"/>
        <v>0.8500000000003638</v>
      </c>
      <c r="AL2982" s="5">
        <f t="shared" si="4557"/>
        <v>64.126000000000388</v>
      </c>
      <c r="AM2982" s="5">
        <f t="shared" si="4538"/>
        <v>139.21999999999935</v>
      </c>
      <c r="AN2982" s="5">
        <f t="shared" si="4553"/>
        <v>151.89199999999991</v>
      </c>
      <c r="AO2982" s="5">
        <f t="shared" si="4554"/>
        <v>0</v>
      </c>
      <c r="AP2982" s="5">
        <f t="shared" si="4567"/>
        <v>5</v>
      </c>
      <c r="AQ2982" s="5">
        <f t="shared" si="4585"/>
        <v>3.7</v>
      </c>
      <c r="AR2982" s="5"/>
      <c r="AS2982" s="5">
        <f t="shared" si="4531"/>
        <v>153.82999999999993</v>
      </c>
      <c r="AT2982" s="5">
        <f t="shared" si="4553"/>
        <v>178.31600000000017</v>
      </c>
      <c r="AU2982" s="5">
        <f t="shared" si="4539"/>
        <v>-13.760000000000218</v>
      </c>
      <c r="AV2982" s="5">
        <f t="shared" si="4542"/>
        <v>14.610000000000582</v>
      </c>
      <c r="AW2982" s="5">
        <f t="shared" si="4540"/>
        <v>4</v>
      </c>
      <c r="AX2982" s="5">
        <f t="shared" si="4593"/>
        <v>86.914999999999893</v>
      </c>
      <c r="AZ2982" s="4">
        <f t="shared" si="4575"/>
        <v>0.75919310215154823</v>
      </c>
      <c r="BA2982" s="5">
        <f t="shared" si="4581"/>
        <v>-89.650000000000091</v>
      </c>
      <c r="BB2982" s="4">
        <f t="shared" si="4576"/>
        <v>1</v>
      </c>
      <c r="BD2982" s="5">
        <v>0</v>
      </c>
      <c r="BE2982" s="4">
        <v>6.4772727272731659E-2</v>
      </c>
      <c r="BJ2982" s="5">
        <v>104.22000000000116</v>
      </c>
      <c r="BK2982" s="5">
        <v>36</v>
      </c>
      <c r="BL2982" s="5">
        <v>48.75</v>
      </c>
      <c r="BM2982" s="5">
        <v>5</v>
      </c>
      <c r="BR2982">
        <v>-82</v>
      </c>
      <c r="BS2982">
        <v>47</v>
      </c>
    </row>
    <row r="2983" spans="1:71">
      <c r="A2983" s="7">
        <v>40808</v>
      </c>
      <c r="B2983" s="6">
        <v>5258.42</v>
      </c>
      <c r="C2983" s="6">
        <v>5289.77</v>
      </c>
      <c r="D2983" s="6">
        <v>5135.8500000000004</v>
      </c>
      <c r="E2983" s="6">
        <v>5164.21</v>
      </c>
      <c r="F2983" s="6">
        <v>2857.86</v>
      </c>
      <c r="G2983" s="6">
        <v>2863.76</v>
      </c>
      <c r="H2983" s="6">
        <v>2771.2</v>
      </c>
      <c r="I2983" s="6">
        <v>2781.68</v>
      </c>
      <c r="J2983" s="9">
        <f t="shared" si="4524"/>
        <v>297.94999999999982</v>
      </c>
      <c r="K2983" s="9">
        <f t="shared" si="4551"/>
        <v>214.28250000000011</v>
      </c>
      <c r="L2983" s="9">
        <f t="shared" si="4528"/>
        <v>164.62000000000035</v>
      </c>
      <c r="M2983" s="9">
        <f t="shared" ref="M2983" si="4595">AVERAGE(L2972:L2983)</f>
        <v>109.65083333333337</v>
      </c>
      <c r="N2983" s="6" t="s">
        <v>36</v>
      </c>
      <c r="O2983" s="9">
        <f t="shared" si="4530"/>
        <v>2382.5300000000002</v>
      </c>
      <c r="P2983" s="4">
        <f t="shared" si="4569"/>
        <v>0</v>
      </c>
      <c r="Q2983" s="5">
        <f t="shared" si="4570"/>
        <v>205.09999999999991</v>
      </c>
      <c r="R2983" s="5">
        <f t="shared" si="4571"/>
        <v>2433.8050000000003</v>
      </c>
      <c r="S2983" s="4">
        <f t="shared" si="4572"/>
        <v>0</v>
      </c>
      <c r="T2983" s="4">
        <f t="shared" si="4573"/>
        <v>0.44584042581935146</v>
      </c>
      <c r="U2983" s="5">
        <f t="shared" si="4565"/>
        <v>2497.2960000000003</v>
      </c>
      <c r="V2983" s="5">
        <f t="shared" si="4566"/>
        <v>-114.76600000000008</v>
      </c>
      <c r="X2983" s="5">
        <f t="shared" si="4526"/>
        <v>-94.210000000000036</v>
      </c>
      <c r="Y2983" s="5">
        <f t="shared" si="4527"/>
        <v>-76.180000000000291</v>
      </c>
      <c r="AA2983" s="5">
        <f t="shared" si="4545"/>
        <v>0</v>
      </c>
      <c r="AB2983" s="5">
        <f t="shared" si="4546"/>
        <v>1</v>
      </c>
      <c r="AC2983" s="5">
        <f t="shared" si="4547"/>
        <v>1</v>
      </c>
      <c r="AF2983" s="5">
        <f t="shared" si="4533"/>
        <v>31.350000000000364</v>
      </c>
      <c r="AG2983" s="5">
        <f t="shared" si="4534"/>
        <v>-144.02999999999975</v>
      </c>
      <c r="AH2983" s="5">
        <f t="shared" si="4535"/>
        <v>122.56999999999971</v>
      </c>
      <c r="AI2983" s="5">
        <f t="shared" si="4536"/>
        <v>297.94999999999982</v>
      </c>
      <c r="AJ2983" s="5"/>
      <c r="AK2983" s="5">
        <f t="shared" si="4537"/>
        <v>31.350000000000364</v>
      </c>
      <c r="AL2983" s="5">
        <f t="shared" si="4557"/>
        <v>63.523000000000316</v>
      </c>
      <c r="AM2983" s="5">
        <f t="shared" si="4538"/>
        <v>122.56999999999971</v>
      </c>
      <c r="AN2983" s="5">
        <f t="shared" si="4553"/>
        <v>154.51899999999986</v>
      </c>
      <c r="AO2983" s="5">
        <f t="shared" si="4554"/>
        <v>0</v>
      </c>
      <c r="AP2983" s="5">
        <f t="shared" si="4567"/>
        <v>5</v>
      </c>
      <c r="AQ2983" s="5">
        <f t="shared" si="4585"/>
        <v>4</v>
      </c>
      <c r="AR2983" s="5"/>
      <c r="AS2983" s="5">
        <f t="shared" si="4531"/>
        <v>297.94999999999982</v>
      </c>
      <c r="AT2983" s="5">
        <f t="shared" si="4553"/>
        <v>198.93600000000015</v>
      </c>
      <c r="AU2983" s="5">
        <f t="shared" si="4539"/>
        <v>-144.02999999999975</v>
      </c>
      <c r="AV2983" s="5">
        <f t="shared" si="4542"/>
        <v>175.38000000000011</v>
      </c>
      <c r="AW2983" s="5">
        <f t="shared" si="4540"/>
        <v>5</v>
      </c>
      <c r="AX2983" s="5">
        <f t="shared" si="4593"/>
        <v>69.926000000000499</v>
      </c>
      <c r="AZ2983" s="4">
        <f t="shared" si="4575"/>
        <v>0.44584042581935146</v>
      </c>
      <c r="BA2983" s="5">
        <f t="shared" si="4581"/>
        <v>0</v>
      </c>
      <c r="BB2983" s="4">
        <f t="shared" si="4576"/>
        <v>0.75919310215154823</v>
      </c>
      <c r="BD2983" s="5">
        <v>0</v>
      </c>
      <c r="BE2983" s="4">
        <v>6.3953488372101505E-2</v>
      </c>
      <c r="BJ2983" s="5">
        <v>67.040000000000873</v>
      </c>
      <c r="BK2983" s="5">
        <v>49.469999999999345</v>
      </c>
      <c r="BL2983" s="5">
        <v>37.069999999999709</v>
      </c>
      <c r="BM2983" s="5">
        <v>5</v>
      </c>
      <c r="BR2983">
        <v>123</v>
      </c>
      <c r="BS2983">
        <v>-66</v>
      </c>
    </row>
    <row r="2984" spans="1:71">
      <c r="A2984" s="7">
        <v>40809</v>
      </c>
      <c r="B2984" s="6">
        <v>5227.09</v>
      </c>
      <c r="C2984" s="6">
        <v>5229.6000000000004</v>
      </c>
      <c r="D2984" s="6">
        <v>4973.92</v>
      </c>
      <c r="E2984" s="6">
        <v>5196.5600000000004</v>
      </c>
      <c r="F2984" s="6">
        <v>2821.43</v>
      </c>
      <c r="G2984" s="6">
        <v>2823.97</v>
      </c>
      <c r="H2984" s="6">
        <v>2693.21</v>
      </c>
      <c r="I2984" s="6">
        <v>2810.11</v>
      </c>
      <c r="J2984" s="9">
        <f t="shared" si="4524"/>
        <v>255.68000000000029</v>
      </c>
      <c r="K2984" s="9">
        <f t="shared" si="4551"/>
        <v>217.90083333333351</v>
      </c>
      <c r="L2984" s="9">
        <f t="shared" si="4528"/>
        <v>130.75999999999976</v>
      </c>
      <c r="M2984" s="9">
        <f t="shared" ref="M2984" si="4596">AVERAGE(L2973:L2984)</f>
        <v>111.58583333333335</v>
      </c>
      <c r="N2984" s="6" t="s">
        <v>36</v>
      </c>
      <c r="O2984" s="9">
        <f t="shared" si="4530"/>
        <v>2386.4500000000003</v>
      </c>
      <c r="P2984" s="4">
        <f t="shared" si="4569"/>
        <v>1.9112627986348486E-2</v>
      </c>
      <c r="Q2984" s="5">
        <f t="shared" si="4570"/>
        <v>205.09999999999991</v>
      </c>
      <c r="R2984" s="5">
        <f t="shared" si="4571"/>
        <v>2433.8050000000003</v>
      </c>
      <c r="S2984" s="4">
        <f t="shared" si="4572"/>
        <v>1.9112627986348486E-2</v>
      </c>
      <c r="T2984" s="4">
        <f t="shared" si="4573"/>
        <v>0.36375711574952668</v>
      </c>
      <c r="U2984" s="5">
        <f t="shared" si="4565"/>
        <v>2466.1000000000004</v>
      </c>
      <c r="V2984" s="5">
        <f t="shared" si="4566"/>
        <v>-79.650000000000091</v>
      </c>
      <c r="X2984" s="5">
        <f t="shared" si="4526"/>
        <v>-30.529999999999745</v>
      </c>
      <c r="Y2984" s="5">
        <f t="shared" si="4527"/>
        <v>-11.319999999999709</v>
      </c>
      <c r="AA2984" s="5">
        <f t="shared" si="4545"/>
        <v>0</v>
      </c>
      <c r="AB2984" s="5">
        <f t="shared" si="4546"/>
        <v>1</v>
      </c>
      <c r="AC2984" s="5">
        <f t="shared" si="4547"/>
        <v>1</v>
      </c>
      <c r="AF2984" s="5">
        <f t="shared" si="4533"/>
        <v>2.5100000000002183</v>
      </c>
      <c r="AG2984" s="5">
        <f t="shared" si="4534"/>
        <v>65.390000000000327</v>
      </c>
      <c r="AH2984" s="5">
        <f t="shared" si="4535"/>
        <v>253.17000000000007</v>
      </c>
      <c r="AI2984" s="5">
        <f t="shared" si="4536"/>
        <v>190.28999999999996</v>
      </c>
      <c r="AJ2984" s="5"/>
      <c r="AK2984" s="5">
        <f t="shared" si="4537"/>
        <v>2.5100000000002183</v>
      </c>
      <c r="AL2984" s="5">
        <f t="shared" si="4557"/>
        <v>63.523000000000316</v>
      </c>
      <c r="AM2984" s="5">
        <f t="shared" si="4538"/>
        <v>253.17000000000007</v>
      </c>
      <c r="AN2984" s="5">
        <f t="shared" si="4553"/>
        <v>158.89699999999985</v>
      </c>
      <c r="AO2984" s="5">
        <f t="shared" si="4554"/>
        <v>1</v>
      </c>
      <c r="AP2984" s="5">
        <f t="shared" si="4567"/>
        <v>5</v>
      </c>
      <c r="AQ2984" s="5">
        <f t="shared" si="4585"/>
        <v>4.3</v>
      </c>
      <c r="AR2984" s="5"/>
      <c r="AS2984" s="5">
        <f t="shared" si="4531"/>
        <v>190.28999999999996</v>
      </c>
      <c r="AT2984" s="5">
        <f t="shared" si="4553"/>
        <v>194.54300000000012</v>
      </c>
      <c r="AU2984" s="5">
        <f t="shared" si="4539"/>
        <v>65.390000000000327</v>
      </c>
      <c r="AV2984" s="5">
        <f t="shared" si="4542"/>
        <v>-62.880000000000109</v>
      </c>
      <c r="AW2984" s="5">
        <f t="shared" si="4540"/>
        <v>6</v>
      </c>
      <c r="AX2984" s="5">
        <f t="shared" si="4593"/>
        <v>69.926000000000499</v>
      </c>
      <c r="AZ2984" s="4">
        <f t="shared" si="4575"/>
        <v>0.36375711574952668</v>
      </c>
      <c r="BA2984" s="5">
        <f t="shared" si="4581"/>
        <v>0</v>
      </c>
      <c r="BB2984" s="4">
        <f t="shared" si="4576"/>
        <v>0.44584042581935146</v>
      </c>
      <c r="BD2984" s="5">
        <v>0</v>
      </c>
      <c r="BE2984" s="4">
        <v>6.3078907257587719E-2</v>
      </c>
      <c r="BJ2984" s="5">
        <v>91.360000000000582</v>
      </c>
      <c r="BK2984" s="5">
        <v>35.709999999999127</v>
      </c>
      <c r="BL2984" s="5">
        <v>14.139999999999418</v>
      </c>
      <c r="BM2984" s="5">
        <v>5</v>
      </c>
      <c r="BR2984">
        <v>253</v>
      </c>
      <c r="BS2984">
        <v>-67</v>
      </c>
    </row>
    <row r="2985" spans="1:71">
      <c r="A2985" s="7">
        <v>40812</v>
      </c>
      <c r="B2985" s="6">
        <v>5128.5600000000004</v>
      </c>
      <c r="C2985" s="6">
        <v>5415.56</v>
      </c>
      <c r="D2985" s="6">
        <v>5118.1899999999996</v>
      </c>
      <c r="E2985" s="6">
        <v>5345.56</v>
      </c>
      <c r="F2985" s="6">
        <v>2754.82</v>
      </c>
      <c r="G2985" s="6">
        <v>2916.75</v>
      </c>
      <c r="H2985" s="6">
        <v>2753.27</v>
      </c>
      <c r="I2985" s="6">
        <v>2859.34</v>
      </c>
      <c r="J2985" s="9">
        <f t="shared" si="4524"/>
        <v>297.3700000000008</v>
      </c>
      <c r="K2985" s="9">
        <f t="shared" si="4551"/>
        <v>229.35666666666688</v>
      </c>
      <c r="L2985" s="9">
        <f t="shared" si="4528"/>
        <v>163.48000000000002</v>
      </c>
      <c r="M2985" s="9">
        <f t="shared" ref="M2985" si="4597">AVERAGE(L2974:L2985)</f>
        <v>119.22333333333336</v>
      </c>
      <c r="N2985" s="6" t="s">
        <v>36</v>
      </c>
      <c r="O2985" s="9">
        <f t="shared" si="4530"/>
        <v>2486.2200000000003</v>
      </c>
      <c r="P2985" s="4">
        <f t="shared" si="4569"/>
        <v>0.50555826426133643</v>
      </c>
      <c r="Q2985" s="5">
        <f t="shared" si="4570"/>
        <v>205.09999999999991</v>
      </c>
      <c r="R2985" s="5">
        <f t="shared" si="4571"/>
        <v>2433.8050000000003</v>
      </c>
      <c r="S2985" s="4">
        <f t="shared" si="4572"/>
        <v>0.50555826426133643</v>
      </c>
      <c r="T2985" s="4">
        <f t="shared" si="4573"/>
        <v>0.50555826426133643</v>
      </c>
      <c r="U2985" s="5">
        <f t="shared" si="4565"/>
        <v>2468.1620000000003</v>
      </c>
      <c r="V2985" s="5">
        <f t="shared" si="4566"/>
        <v>18.057999999999993</v>
      </c>
      <c r="X2985" s="5">
        <f t="shared" si="4526"/>
        <v>217</v>
      </c>
      <c r="Y2985" s="5">
        <f t="shared" si="4527"/>
        <v>104.51999999999998</v>
      </c>
      <c r="AA2985" s="5">
        <f t="shared" si="4545"/>
        <v>1</v>
      </c>
      <c r="AB2985" s="5">
        <f t="shared" si="4546"/>
        <v>0</v>
      </c>
      <c r="AC2985" s="5">
        <f t="shared" si="4547"/>
        <v>1</v>
      </c>
      <c r="AF2985" s="5">
        <f t="shared" si="4533"/>
        <v>287</v>
      </c>
      <c r="AG2985" s="5">
        <f t="shared" si="4534"/>
        <v>219</v>
      </c>
      <c r="AH2985" s="5">
        <f t="shared" si="4535"/>
        <v>10.3700000000008</v>
      </c>
      <c r="AI2985" s="5">
        <f t="shared" si="4536"/>
        <v>78.3700000000008</v>
      </c>
      <c r="AJ2985" s="5"/>
      <c r="AK2985" s="5">
        <f t="shared" si="4537"/>
        <v>10.3700000000008</v>
      </c>
      <c r="AL2985" s="5">
        <f t="shared" si="4557"/>
        <v>51.543999999999954</v>
      </c>
      <c r="AM2985" s="5">
        <f t="shared" si="4538"/>
        <v>287</v>
      </c>
      <c r="AN2985" s="5">
        <f t="shared" si="4553"/>
        <v>177.81799999999984</v>
      </c>
      <c r="AO2985" s="5">
        <f t="shared" si="4554"/>
        <v>1</v>
      </c>
      <c r="AP2985" s="5">
        <f t="shared" si="4567"/>
        <v>6</v>
      </c>
      <c r="AQ2985" s="5">
        <f t="shared" si="4585"/>
        <v>4.7</v>
      </c>
      <c r="AR2985" s="5"/>
      <c r="AS2985" s="5">
        <f t="shared" si="4531"/>
        <v>219</v>
      </c>
      <c r="AT2985" s="5">
        <f t="shared" si="4553"/>
        <v>194.03000000000011</v>
      </c>
      <c r="AU2985" s="5">
        <f t="shared" si="4539"/>
        <v>78.3700000000008</v>
      </c>
      <c r="AV2985" s="5">
        <f t="shared" si="4542"/>
        <v>68</v>
      </c>
      <c r="AW2985" s="5">
        <f t="shared" si="4540"/>
        <v>2</v>
      </c>
      <c r="AX2985" s="5">
        <f t="shared" si="4593"/>
        <v>79.12400000000072</v>
      </c>
      <c r="AZ2985" s="4">
        <f t="shared" si="4575"/>
        <v>0.50555826426133643</v>
      </c>
      <c r="BA2985" s="5">
        <f t="shared" si="4581"/>
        <v>0</v>
      </c>
      <c r="BB2985" s="4">
        <f t="shared" si="4576"/>
        <v>0.36375711574952668</v>
      </c>
      <c r="BD2985" s="5">
        <v>0</v>
      </c>
      <c r="BE2985" s="4">
        <v>6.2867791290709421E-2</v>
      </c>
      <c r="BJ2985" s="5">
        <v>316.60999999999967</v>
      </c>
      <c r="BK2985" s="5">
        <v>4.7799999999997453</v>
      </c>
      <c r="BL2985" s="5">
        <v>15.019999999999527</v>
      </c>
      <c r="BM2985" s="5">
        <v>6</v>
      </c>
      <c r="BR2985">
        <v>-92</v>
      </c>
      <c r="BS2985">
        <v>105</v>
      </c>
    </row>
    <row r="2986" spans="1:71">
      <c r="A2986" s="7">
        <v>40813</v>
      </c>
      <c r="B2986" s="6">
        <v>5502.89</v>
      </c>
      <c r="C2986" s="6">
        <v>5638.04</v>
      </c>
      <c r="D2986" s="6">
        <v>5483.23</v>
      </c>
      <c r="E2986" s="6">
        <v>5628.44</v>
      </c>
      <c r="F2986" s="6">
        <v>2943.32</v>
      </c>
      <c r="G2986" s="6">
        <v>3023.38</v>
      </c>
      <c r="H2986" s="6">
        <v>2910.22</v>
      </c>
      <c r="I2986" s="6">
        <v>3023.38</v>
      </c>
      <c r="J2986" s="9">
        <f t="shared" si="4524"/>
        <v>292.47999999999956</v>
      </c>
      <c r="K2986" s="9">
        <f t="shared" si="4551"/>
        <v>234.21166666666682</v>
      </c>
      <c r="L2986" s="9">
        <f t="shared" si="4528"/>
        <v>164.03999999999996</v>
      </c>
      <c r="M2986" s="9">
        <f t="shared" ref="M2986" si="4598">AVERAGE(L2975:L2986)</f>
        <v>123.00500000000004</v>
      </c>
      <c r="N2986" s="6" t="s">
        <v>37</v>
      </c>
      <c r="O2986" s="9">
        <f t="shared" si="4530"/>
        <v>2605.0599999999995</v>
      </c>
      <c r="P2986" s="4">
        <f t="shared" si="4569"/>
        <v>1</v>
      </c>
      <c r="Q2986" s="5">
        <f t="shared" si="4570"/>
        <v>222.52999999999929</v>
      </c>
      <c r="R2986" s="5">
        <f t="shared" si="4571"/>
        <v>2438.1624999999999</v>
      </c>
      <c r="S2986" s="4">
        <f t="shared" si="4572"/>
        <v>1</v>
      </c>
      <c r="T2986" s="4">
        <f t="shared" si="4573"/>
        <v>1</v>
      </c>
      <c r="U2986" s="5">
        <f t="shared" si="4565"/>
        <v>2471.6480000000001</v>
      </c>
      <c r="V2986" s="5">
        <f t="shared" si="4566"/>
        <v>133.41199999999935</v>
      </c>
      <c r="X2986" s="5">
        <f t="shared" si="4526"/>
        <v>125.54999999999927</v>
      </c>
      <c r="Y2986" s="5">
        <f t="shared" si="4527"/>
        <v>80.059999999999945</v>
      </c>
      <c r="AA2986" s="5">
        <f t="shared" si="4545"/>
        <v>1</v>
      </c>
      <c r="AB2986" s="5">
        <f t="shared" si="4546"/>
        <v>0</v>
      </c>
      <c r="AC2986" s="5">
        <f t="shared" si="4547"/>
        <v>1</v>
      </c>
      <c r="AF2986" s="5">
        <f t="shared" si="4533"/>
        <v>135.14999999999964</v>
      </c>
      <c r="AG2986" s="5">
        <f t="shared" si="4534"/>
        <v>292.47999999999956</v>
      </c>
      <c r="AH2986" s="5">
        <f t="shared" si="4535"/>
        <v>19.660000000000764</v>
      </c>
      <c r="AI2986" s="5">
        <f t="shared" si="4536"/>
        <v>-137.66999999999916</v>
      </c>
      <c r="AJ2986" s="5"/>
      <c r="AK2986" s="5">
        <f t="shared" si="4537"/>
        <v>19.660000000000764</v>
      </c>
      <c r="AL2986" s="5">
        <f t="shared" si="4557"/>
        <v>48.55799999999963</v>
      </c>
      <c r="AM2986" s="5">
        <f t="shared" si="4538"/>
        <v>135.14999999999964</v>
      </c>
      <c r="AN2986" s="5">
        <f t="shared" si="4553"/>
        <v>172.92199999999985</v>
      </c>
      <c r="AO2986" s="5">
        <f t="shared" si="4554"/>
        <v>0</v>
      </c>
      <c r="AP2986" s="5">
        <f t="shared" si="4567"/>
        <v>5</v>
      </c>
      <c r="AQ2986" s="5">
        <f t="shared" si="4585"/>
        <v>4.9000000000000004</v>
      </c>
      <c r="AR2986" s="5"/>
      <c r="AS2986" s="5">
        <f t="shared" si="4531"/>
        <v>292.47999999999956</v>
      </c>
      <c r="AT2986" s="5">
        <f t="shared" si="4553"/>
        <v>208.23000000000002</v>
      </c>
      <c r="AU2986" s="5">
        <f t="shared" si="4539"/>
        <v>-137.66999999999916</v>
      </c>
      <c r="AV2986" s="5">
        <f t="shared" si="4542"/>
        <v>-157.32999999999993</v>
      </c>
      <c r="AW2986" s="5">
        <f t="shared" si="4540"/>
        <v>3</v>
      </c>
      <c r="AX2986" s="5">
        <f t="shared" si="4593"/>
        <v>79.12400000000072</v>
      </c>
      <c r="AZ2986" s="4">
        <f t="shared" si="4575"/>
        <v>1</v>
      </c>
      <c r="BA2986" s="5">
        <f t="shared" si="4581"/>
        <v>0</v>
      </c>
      <c r="BB2986" s="4">
        <f t="shared" si="4576"/>
        <v>0.50555826426133643</v>
      </c>
      <c r="BD2986" s="5">
        <v>0</v>
      </c>
      <c r="BE2986" s="4">
        <v>6.2648691514668051E-2</v>
      </c>
      <c r="BJ2986" s="5">
        <v>251.47000000000025</v>
      </c>
      <c r="BK2986" s="5">
        <v>-4.3100000000004002</v>
      </c>
      <c r="BL2986" s="5">
        <v>4.3100000000004002</v>
      </c>
      <c r="BM2986" s="5">
        <v>6</v>
      </c>
      <c r="BR2986">
        <v>126</v>
      </c>
      <c r="BS2986">
        <v>-74</v>
      </c>
    </row>
    <row r="2987" spans="1:71">
      <c r="A2987" s="7">
        <v>40814</v>
      </c>
      <c r="B2987" s="6">
        <v>5560.6</v>
      </c>
      <c r="C2987" s="6">
        <v>5700.08</v>
      </c>
      <c r="D2987" s="6">
        <v>5520.59</v>
      </c>
      <c r="E2987" s="6">
        <v>5578.42</v>
      </c>
      <c r="F2987" s="6">
        <v>2990.47</v>
      </c>
      <c r="G2987" s="6">
        <v>3055.67</v>
      </c>
      <c r="H2987" s="6">
        <v>2969.49</v>
      </c>
      <c r="I2987" s="6">
        <v>2995.62</v>
      </c>
      <c r="J2987" s="9">
        <f t="shared" si="4524"/>
        <v>179.48999999999978</v>
      </c>
      <c r="K2987" s="9">
        <f t="shared" si="4551"/>
        <v>230.49166666666679</v>
      </c>
      <c r="L2987" s="9">
        <f t="shared" si="4528"/>
        <v>86.180000000000291</v>
      </c>
      <c r="M2987" s="9">
        <f t="shared" ref="M2987" si="4599">AVERAGE(L2976:L2987)</f>
        <v>117.36750000000006</v>
      </c>
      <c r="N2987" s="6" t="s">
        <v>37</v>
      </c>
      <c r="O2987" s="9">
        <f t="shared" si="4530"/>
        <v>2582.8000000000002</v>
      </c>
      <c r="P2987" s="4">
        <f t="shared" si="4569"/>
        <v>0.89996854356716227</v>
      </c>
      <c r="Q2987" s="5">
        <f t="shared" si="4570"/>
        <v>222.52999999999929</v>
      </c>
      <c r="R2987" s="5">
        <f t="shared" si="4571"/>
        <v>2438.1624999999999</v>
      </c>
      <c r="S2987" s="4">
        <f t="shared" si="4572"/>
        <v>0.89996854356716227</v>
      </c>
      <c r="T2987" s="4">
        <f t="shared" si="4573"/>
        <v>0.89996854356716227</v>
      </c>
      <c r="U2987" s="5">
        <f t="shared" si="4565"/>
        <v>2488.6120000000001</v>
      </c>
      <c r="V2987" s="5">
        <f t="shared" si="4566"/>
        <v>94.188000000000102</v>
      </c>
      <c r="X2987" s="5">
        <f t="shared" si="4526"/>
        <v>17.819999999999709</v>
      </c>
      <c r="Y2987" s="5">
        <f t="shared" si="4527"/>
        <v>5.1500000000000909</v>
      </c>
      <c r="AA2987" s="5">
        <f t="shared" si="4545"/>
        <v>1</v>
      </c>
      <c r="AB2987" s="5">
        <f t="shared" si="4546"/>
        <v>0</v>
      </c>
      <c r="AC2987" s="5">
        <f t="shared" si="4547"/>
        <v>1</v>
      </c>
      <c r="AF2987" s="5">
        <f t="shared" si="4533"/>
        <v>139.47999999999956</v>
      </c>
      <c r="AG2987" s="5">
        <f t="shared" si="4534"/>
        <v>71.640000000000327</v>
      </c>
      <c r="AH2987" s="5">
        <f t="shared" si="4535"/>
        <v>40.010000000000218</v>
      </c>
      <c r="AI2987" s="5">
        <f t="shared" si="4536"/>
        <v>107.84999999999945</v>
      </c>
      <c r="AJ2987" s="5"/>
      <c r="AK2987" s="5">
        <f t="shared" si="4537"/>
        <v>40.010000000000218</v>
      </c>
      <c r="AL2987" s="5">
        <f t="shared" si="4557"/>
        <v>48.55799999999963</v>
      </c>
      <c r="AM2987" s="5">
        <f t="shared" si="4538"/>
        <v>139.47999999999956</v>
      </c>
      <c r="AN2987" s="5">
        <f t="shared" si="4553"/>
        <v>162.89799999999985</v>
      </c>
      <c r="AO2987" s="5">
        <f t="shared" si="4554"/>
        <v>0</v>
      </c>
      <c r="AP2987" s="5">
        <f t="shared" si="4567"/>
        <v>4</v>
      </c>
      <c r="AQ2987" s="5">
        <f t="shared" si="4585"/>
        <v>4.9000000000000004</v>
      </c>
      <c r="AR2987" s="5"/>
      <c r="AS2987" s="5">
        <f t="shared" si="4531"/>
        <v>107.84999999999945</v>
      </c>
      <c r="AT2987" s="5">
        <f t="shared" si="4553"/>
        <v>200.86899999999997</v>
      </c>
      <c r="AU2987" s="5">
        <f t="shared" si="4539"/>
        <v>71.640000000000327</v>
      </c>
      <c r="AV2987" s="5">
        <f t="shared" si="4542"/>
        <v>67.839999999999236</v>
      </c>
      <c r="AW2987" s="5">
        <f t="shared" si="4540"/>
        <v>4</v>
      </c>
      <c r="AX2987" s="5">
        <f t="shared" si="4593"/>
        <v>79.12400000000072</v>
      </c>
      <c r="AZ2987" s="4">
        <f t="shared" si="4575"/>
        <v>0.89996854356716227</v>
      </c>
      <c r="BA2987" s="5">
        <f t="shared" si="4581"/>
        <v>-22.259999999999309</v>
      </c>
      <c r="BB2987" s="4">
        <f t="shared" si="4576"/>
        <v>1</v>
      </c>
      <c r="BD2987" s="5">
        <v>0</v>
      </c>
      <c r="BE2987" s="4">
        <v>6.243705941590981E-2</v>
      </c>
      <c r="BJ2987" s="5">
        <v>172.72000000000025</v>
      </c>
      <c r="BK2987" s="5">
        <v>-8.9600000000000364</v>
      </c>
      <c r="BL2987" s="5">
        <v>8.9600000000000364</v>
      </c>
      <c r="BM2987" s="5">
        <v>6</v>
      </c>
      <c r="BR2987">
        <v>18</v>
      </c>
      <c r="BS2987">
        <v>-5</v>
      </c>
    </row>
    <row r="2988" spans="1:71">
      <c r="A2988" s="7">
        <v>40815</v>
      </c>
      <c r="B2988" s="6">
        <v>5555.07</v>
      </c>
      <c r="C2988" s="6">
        <v>5704.41</v>
      </c>
      <c r="D2988" s="6">
        <v>5533.33</v>
      </c>
      <c r="E2988" s="6">
        <v>5639.58</v>
      </c>
      <c r="F2988" s="6">
        <v>2978.26</v>
      </c>
      <c r="G2988" s="6">
        <v>3060.43</v>
      </c>
      <c r="H2988" s="6">
        <v>2974.98</v>
      </c>
      <c r="I2988" s="6">
        <v>3027.65</v>
      </c>
      <c r="J2988" s="9">
        <f t="shared" si="4524"/>
        <v>171.07999999999993</v>
      </c>
      <c r="K2988" s="9">
        <f t="shared" si="4551"/>
        <v>223.6675000000001</v>
      </c>
      <c r="L2988" s="9">
        <f t="shared" si="4528"/>
        <v>85.449999999999818</v>
      </c>
      <c r="M2988" s="9">
        <f t="shared" ref="M2988" si="4600">AVERAGE(L2977:L2988)</f>
        <v>112.78250000000003</v>
      </c>
      <c r="N2988" s="6" t="s">
        <v>36</v>
      </c>
      <c r="O2988" s="9">
        <f t="shared" si="4530"/>
        <v>2611.9299999999998</v>
      </c>
      <c r="P2988" s="4">
        <f t="shared" si="4569"/>
        <v>1</v>
      </c>
      <c r="Q2988" s="5">
        <f t="shared" si="4570"/>
        <v>225.47999999999956</v>
      </c>
      <c r="R2988" s="5">
        <f t="shared" si="4571"/>
        <v>2442.8200000000002</v>
      </c>
      <c r="S2988" s="4">
        <f t="shared" si="4572"/>
        <v>1</v>
      </c>
      <c r="T2988" s="4">
        <f t="shared" si="4573"/>
        <v>1</v>
      </c>
      <c r="U2988" s="5">
        <f t="shared" si="4565"/>
        <v>2534.4919999999997</v>
      </c>
      <c r="V2988" s="5">
        <f t="shared" si="4566"/>
        <v>77.438000000000102</v>
      </c>
      <c r="X2988" s="5">
        <f t="shared" si="4526"/>
        <v>84.510000000000218</v>
      </c>
      <c r="Y2988" s="5">
        <f t="shared" si="4527"/>
        <v>49.389999999999873</v>
      </c>
      <c r="AA2988" s="5">
        <f t="shared" si="4545"/>
        <v>1</v>
      </c>
      <c r="AB2988" s="5">
        <f t="shared" si="4546"/>
        <v>0</v>
      </c>
      <c r="AC2988" s="5">
        <f t="shared" si="4547"/>
        <v>1</v>
      </c>
      <c r="AF2988" s="5">
        <f t="shared" si="4533"/>
        <v>149.34000000000015</v>
      </c>
      <c r="AG2988" s="5">
        <f t="shared" si="4534"/>
        <v>125.98999999999978</v>
      </c>
      <c r="AH2988" s="5">
        <f t="shared" si="4535"/>
        <v>21.739999999999782</v>
      </c>
      <c r="AI2988" s="5">
        <f t="shared" si="4536"/>
        <v>45.090000000000146</v>
      </c>
      <c r="AJ2988" s="5"/>
      <c r="AK2988" s="5">
        <f t="shared" si="4537"/>
        <v>21.739999999999782</v>
      </c>
      <c r="AL2988" s="5">
        <f t="shared" si="4557"/>
        <v>48.55799999999963</v>
      </c>
      <c r="AM2988" s="5">
        <f t="shared" si="4538"/>
        <v>149.34000000000015</v>
      </c>
      <c r="AN2988" s="5">
        <f t="shared" si="4553"/>
        <v>159.85999999999984</v>
      </c>
      <c r="AO2988" s="5">
        <f t="shared" si="4554"/>
        <v>0</v>
      </c>
      <c r="AP2988" s="5">
        <f t="shared" si="4567"/>
        <v>3</v>
      </c>
      <c r="AQ2988" s="5">
        <f t="shared" si="4585"/>
        <v>4.7</v>
      </c>
      <c r="AR2988" s="5"/>
      <c r="AS2988" s="5">
        <f t="shared" si="4531"/>
        <v>125.98999999999978</v>
      </c>
      <c r="AT2988" s="5">
        <f t="shared" si="4553"/>
        <v>190.82899999999989</v>
      </c>
      <c r="AU2988" s="5">
        <f t="shared" si="4539"/>
        <v>45.090000000000146</v>
      </c>
      <c r="AV2988" s="5">
        <f t="shared" si="4542"/>
        <v>23.350000000000364</v>
      </c>
      <c r="AW2988" s="5">
        <f t="shared" si="4540"/>
        <v>5</v>
      </c>
      <c r="AX2988" s="5">
        <f t="shared" si="4593"/>
        <v>79.12400000000072</v>
      </c>
      <c r="AZ2988" s="4">
        <f t="shared" si="4575"/>
        <v>1</v>
      </c>
      <c r="BA2988" s="5">
        <f t="shared" si="4581"/>
        <v>0</v>
      </c>
      <c r="BB2988" s="4">
        <f t="shared" si="4576"/>
        <v>0.89996854356716227</v>
      </c>
      <c r="BD2988" s="5">
        <v>0</v>
      </c>
      <c r="BE2988" s="4">
        <v>6.1467419189335071E-2</v>
      </c>
      <c r="BJ2988" s="5">
        <v>88.449999999999818</v>
      </c>
      <c r="BK2988" s="5">
        <v>85.640000000000327</v>
      </c>
      <c r="BL2988" s="5">
        <v>1.8800000000001091</v>
      </c>
      <c r="BM2988" s="5">
        <v>6</v>
      </c>
      <c r="BR2988">
        <v>-89</v>
      </c>
      <c r="BS2988">
        <v>49</v>
      </c>
    </row>
    <row r="2989" spans="1:71">
      <c r="A2989" s="7">
        <v>40816</v>
      </c>
      <c r="B2989" s="6">
        <v>5602.55</v>
      </c>
      <c r="C2989" s="6">
        <v>5606.56</v>
      </c>
      <c r="D2989" s="6">
        <v>5438.55</v>
      </c>
      <c r="E2989" s="6">
        <v>5502.02</v>
      </c>
      <c r="F2989" s="6">
        <v>3009.26</v>
      </c>
      <c r="G2989" s="6">
        <v>3021.97</v>
      </c>
      <c r="H2989" s="6">
        <v>2948.24</v>
      </c>
      <c r="I2989" s="6">
        <v>2981.96</v>
      </c>
      <c r="J2989" s="9">
        <f t="shared" si="4524"/>
        <v>201.02999999999975</v>
      </c>
      <c r="K2989" s="9">
        <f t="shared" si="4551"/>
        <v>220.25333333333342</v>
      </c>
      <c r="L2989" s="9">
        <f t="shared" si="4528"/>
        <v>79.410000000000309</v>
      </c>
      <c r="M2989" s="9">
        <f t="shared" ref="M2989" si="4601">AVERAGE(L2978:L2989)</f>
        <v>110.48250000000007</v>
      </c>
      <c r="N2989" s="6" t="s">
        <v>37</v>
      </c>
      <c r="O2989" s="9">
        <f t="shared" si="4530"/>
        <v>2520.0600000000004</v>
      </c>
      <c r="P2989" s="4">
        <f t="shared" si="4569"/>
        <v>0.26919099514756389</v>
      </c>
      <c r="Q2989" s="5">
        <f t="shared" si="4570"/>
        <v>125.70999999999958</v>
      </c>
      <c r="R2989" s="5">
        <f t="shared" si="4571"/>
        <v>2517.6475</v>
      </c>
      <c r="S2989" s="4">
        <f t="shared" si="4572"/>
        <v>0.59952048823016746</v>
      </c>
      <c r="T2989" s="4">
        <f t="shared" si="4573"/>
        <v>0.59952048823016746</v>
      </c>
      <c r="U2989" s="5">
        <f t="shared" si="4565"/>
        <v>2561.2139999999999</v>
      </c>
      <c r="V2989" s="5">
        <f t="shared" si="4566"/>
        <v>-41.153999999999542</v>
      </c>
      <c r="X2989" s="5">
        <f t="shared" si="4526"/>
        <v>-100.52999999999975</v>
      </c>
      <c r="Y2989" s="5">
        <f t="shared" si="4527"/>
        <v>-27.300000000000182</v>
      </c>
      <c r="AA2989" s="5">
        <f t="shared" si="4545"/>
        <v>0</v>
      </c>
      <c r="AB2989" s="5">
        <f t="shared" si="4546"/>
        <v>1</v>
      </c>
      <c r="AC2989" s="5">
        <f t="shared" si="4547"/>
        <v>1</v>
      </c>
      <c r="AF2989" s="5">
        <f t="shared" si="4533"/>
        <v>4.0100000000002183</v>
      </c>
      <c r="AG2989" s="5">
        <f t="shared" si="4534"/>
        <v>-33.019999999999527</v>
      </c>
      <c r="AH2989" s="5">
        <f t="shared" si="4535"/>
        <v>164</v>
      </c>
      <c r="AI2989" s="5">
        <f t="shared" si="4536"/>
        <v>201.02999999999975</v>
      </c>
      <c r="AJ2989" s="5"/>
      <c r="AK2989" s="5">
        <f t="shared" si="4537"/>
        <v>4.0100000000002183</v>
      </c>
      <c r="AL2989" s="5">
        <f t="shared" si="4557"/>
        <v>40.971000000000181</v>
      </c>
      <c r="AM2989" s="5">
        <f t="shared" si="4538"/>
        <v>164</v>
      </c>
      <c r="AN2989" s="5">
        <f t="shared" si="4553"/>
        <v>167.93099999999987</v>
      </c>
      <c r="AO2989" s="5">
        <f t="shared" si="4554"/>
        <v>0</v>
      </c>
      <c r="AP2989" s="5">
        <f t="shared" si="4567"/>
        <v>3</v>
      </c>
      <c r="AQ2989" s="5">
        <f t="shared" si="4585"/>
        <v>4.5</v>
      </c>
      <c r="AR2989" s="5"/>
      <c r="AS2989" s="5">
        <f t="shared" si="4531"/>
        <v>201.02999999999975</v>
      </c>
      <c r="AT2989" s="5">
        <f t="shared" si="4553"/>
        <v>196.16099999999989</v>
      </c>
      <c r="AU2989" s="5">
        <f t="shared" si="4539"/>
        <v>-33.019999999999527</v>
      </c>
      <c r="AV2989" s="5">
        <f t="shared" si="4542"/>
        <v>37.029999999999745</v>
      </c>
      <c r="AW2989" s="5">
        <f t="shared" si="4540"/>
        <v>6</v>
      </c>
      <c r="AX2989" s="5">
        <f t="shared" si="4593"/>
        <v>79.12400000000072</v>
      </c>
      <c r="AZ2989" s="4">
        <f t="shared" si="4575"/>
        <v>0.59952048823016746</v>
      </c>
      <c r="BA2989" s="5">
        <f t="shared" si="4581"/>
        <v>-91.869999999999436</v>
      </c>
      <c r="BB2989" s="4">
        <f t="shared" si="4576"/>
        <v>1</v>
      </c>
      <c r="BD2989" s="5">
        <v>0</v>
      </c>
      <c r="BE2989" s="4">
        <v>6.0529801324499213E-2</v>
      </c>
      <c r="BJ2989" s="5">
        <v>137.52999999999975</v>
      </c>
      <c r="BK2989" s="5">
        <v>16.110000000000582</v>
      </c>
      <c r="BL2989" s="5">
        <v>1.4299999999993815</v>
      </c>
      <c r="BM2989" s="5">
        <v>6</v>
      </c>
      <c r="BR2989">
        <v>-88</v>
      </c>
      <c r="BS2989">
        <v>27</v>
      </c>
    </row>
    <row r="2990" spans="1:71">
      <c r="A2990" s="7">
        <v>40819</v>
      </c>
      <c r="B2990" s="6">
        <v>5311.93</v>
      </c>
      <c r="C2990" s="6">
        <v>5437.74</v>
      </c>
      <c r="D2990" s="6">
        <v>5289.04</v>
      </c>
      <c r="E2990" s="6">
        <v>5376.7</v>
      </c>
      <c r="F2990" s="6">
        <v>2913.07</v>
      </c>
      <c r="G2990" s="6">
        <v>2946.38</v>
      </c>
      <c r="H2990" s="6">
        <v>2888.83</v>
      </c>
      <c r="I2990" s="6">
        <v>2926.83</v>
      </c>
      <c r="J2990" s="9">
        <f t="shared" si="4524"/>
        <v>212.98000000000047</v>
      </c>
      <c r="K2990" s="9">
        <f t="shared" si="4551"/>
        <v>219.13583333333341</v>
      </c>
      <c r="L2990" s="9">
        <f t="shared" si="4528"/>
        <v>93.130000000000109</v>
      </c>
      <c r="M2990" s="9">
        <f t="shared" ref="M2990" si="4602">AVERAGE(L2979:L2990)</f>
        <v>106.78500000000008</v>
      </c>
      <c r="N2990" s="6" t="s">
        <v>36</v>
      </c>
      <c r="O2990" s="9">
        <f t="shared" si="4530"/>
        <v>2449.87</v>
      </c>
      <c r="P2990" s="4">
        <f t="shared" si="4569"/>
        <v>0</v>
      </c>
      <c r="Q2990" s="5">
        <f t="shared" si="4570"/>
        <v>162.05999999999995</v>
      </c>
      <c r="R2990" s="5">
        <f t="shared" si="4571"/>
        <v>2490.3849999999998</v>
      </c>
      <c r="S2990" s="4">
        <f t="shared" si="4572"/>
        <v>0.28126663118680034</v>
      </c>
      <c r="T2990" s="4">
        <f t="shared" si="4573"/>
        <v>0.29354838709677333</v>
      </c>
      <c r="U2990" s="5">
        <f t="shared" si="4565"/>
        <v>2553.9439999999995</v>
      </c>
      <c r="V2990" s="5">
        <f t="shared" si="4566"/>
        <v>-104.07399999999961</v>
      </c>
      <c r="X2990" s="5">
        <f t="shared" si="4526"/>
        <v>64.769999999999527</v>
      </c>
      <c r="Y2990" s="5">
        <f t="shared" si="4527"/>
        <v>13.759999999999764</v>
      </c>
      <c r="AA2990" s="5">
        <f t="shared" si="4545"/>
        <v>1</v>
      </c>
      <c r="AB2990" s="5">
        <f t="shared" si="4546"/>
        <v>0</v>
      </c>
      <c r="AC2990" s="5">
        <f t="shared" si="4547"/>
        <v>1</v>
      </c>
      <c r="AF2990" s="5">
        <f t="shared" si="4533"/>
        <v>125.80999999999949</v>
      </c>
      <c r="AG2990" s="5">
        <f t="shared" si="4534"/>
        <v>-64.280000000000655</v>
      </c>
      <c r="AH2990" s="5">
        <f t="shared" si="4535"/>
        <v>22.890000000000327</v>
      </c>
      <c r="AI2990" s="5">
        <f t="shared" si="4536"/>
        <v>212.98000000000047</v>
      </c>
      <c r="AJ2990" s="5"/>
      <c r="AK2990" s="5">
        <f t="shared" si="4537"/>
        <v>22.890000000000327</v>
      </c>
      <c r="AL2990" s="5">
        <f t="shared" si="4557"/>
        <v>32.216000000000349</v>
      </c>
      <c r="AM2990" s="5">
        <f t="shared" si="4538"/>
        <v>125.80999999999949</v>
      </c>
      <c r="AN2990" s="5">
        <f t="shared" si="4553"/>
        <v>171.98099999999985</v>
      </c>
      <c r="AO2990" s="5">
        <f t="shared" si="4554"/>
        <v>0</v>
      </c>
      <c r="AP2990" s="5">
        <f t="shared" si="4567"/>
        <v>3</v>
      </c>
      <c r="AQ2990" s="5">
        <f t="shared" si="4585"/>
        <v>4.4000000000000004</v>
      </c>
      <c r="AR2990" s="5"/>
      <c r="AS2990" s="5">
        <f t="shared" si="4531"/>
        <v>212.98000000000047</v>
      </c>
      <c r="AT2990" s="5">
        <f t="shared" si="4553"/>
        <v>196.30899999999991</v>
      </c>
      <c r="AU2990" s="5">
        <f t="shared" si="4539"/>
        <v>-64.280000000000655</v>
      </c>
      <c r="AV2990" s="5">
        <f t="shared" si="4542"/>
        <v>190.09000000000015</v>
      </c>
      <c r="AW2990" s="5">
        <f t="shared" si="4540"/>
        <v>2</v>
      </c>
      <c r="AX2990" s="5">
        <f t="shared" si="4593"/>
        <v>79.12400000000072</v>
      </c>
      <c r="AZ2990" s="4">
        <f t="shared" si="4575"/>
        <v>0.29354838709677333</v>
      </c>
      <c r="BA2990" s="5">
        <f t="shared" si="4581"/>
        <v>0</v>
      </c>
      <c r="BB2990" s="4">
        <f t="shared" si="4576"/>
        <v>0.59952048823016746</v>
      </c>
      <c r="BD2990" s="5">
        <v>0</v>
      </c>
      <c r="BE2990" s="4">
        <v>6.0185868122147573E-2</v>
      </c>
      <c r="BJ2990" s="5">
        <v>123.01000000000022</v>
      </c>
      <c r="BK2990" s="5">
        <v>102.81999999999971</v>
      </c>
      <c r="BL2990" s="5">
        <v>15.089999999999236</v>
      </c>
      <c r="BM2990" s="5">
        <v>6</v>
      </c>
      <c r="BR2990">
        <v>-88</v>
      </c>
      <c r="BS2990">
        <v>14</v>
      </c>
    </row>
    <row r="2991" spans="1:71">
      <c r="A2991" s="7">
        <v>40820</v>
      </c>
      <c r="B2991" s="6">
        <v>5284.11</v>
      </c>
      <c r="C2991" s="6">
        <v>5288.78</v>
      </c>
      <c r="D2991" s="6">
        <v>5125.4399999999996</v>
      </c>
      <c r="E2991" s="6">
        <v>5216.71</v>
      </c>
      <c r="F2991" s="6">
        <v>2884.54</v>
      </c>
      <c r="G2991" s="6">
        <v>2884.62</v>
      </c>
      <c r="H2991" s="6">
        <v>2808.22</v>
      </c>
      <c r="I2991" s="6">
        <v>2850.55</v>
      </c>
      <c r="J2991" s="9">
        <f t="shared" si="4524"/>
        <v>251.26000000000022</v>
      </c>
      <c r="K2991" s="9">
        <f t="shared" si="4551"/>
        <v>227.7650000000001</v>
      </c>
      <c r="L2991" s="9">
        <f t="shared" si="4528"/>
        <v>118.61000000000013</v>
      </c>
      <c r="M2991" s="9">
        <f t="shared" ref="M2991" si="4603">AVERAGE(L2980:L2991)</f>
        <v>110.86000000000008</v>
      </c>
      <c r="N2991" s="6" t="s">
        <v>36</v>
      </c>
      <c r="O2991" s="9">
        <f t="shared" si="4530"/>
        <v>2366.16</v>
      </c>
      <c r="P2991" s="4">
        <f t="shared" si="4569"/>
        <v>0</v>
      </c>
      <c r="Q2991" s="5">
        <f t="shared" si="4570"/>
        <v>245.76999999999998</v>
      </c>
      <c r="R2991" s="5">
        <f t="shared" si="4571"/>
        <v>2427.6025</v>
      </c>
      <c r="S2991" s="4">
        <f t="shared" si="4572"/>
        <v>0</v>
      </c>
      <c r="T2991" s="4">
        <f t="shared" si="4573"/>
        <v>0</v>
      </c>
      <c r="U2991" s="5">
        <f t="shared" si="4565"/>
        <v>2506.1639999999998</v>
      </c>
      <c r="V2991" s="5">
        <f t="shared" si="4566"/>
        <v>-140.00399999999991</v>
      </c>
      <c r="X2991" s="5">
        <f t="shared" si="4526"/>
        <v>-67.399999999999636</v>
      </c>
      <c r="Y2991" s="5">
        <f t="shared" si="4527"/>
        <v>-33.989999999999782</v>
      </c>
      <c r="AA2991" s="5">
        <f t="shared" si="4545"/>
        <v>0</v>
      </c>
      <c r="AB2991" s="5">
        <f t="shared" si="4546"/>
        <v>1</v>
      </c>
      <c r="AC2991" s="5">
        <f t="shared" si="4547"/>
        <v>1</v>
      </c>
      <c r="AF2991" s="5">
        <f t="shared" si="4533"/>
        <v>4.6700000000000728</v>
      </c>
      <c r="AG2991" s="5">
        <f t="shared" si="4534"/>
        <v>-87.920000000000073</v>
      </c>
      <c r="AH2991" s="5">
        <f t="shared" si="4535"/>
        <v>158.67000000000007</v>
      </c>
      <c r="AI2991" s="5">
        <f t="shared" si="4536"/>
        <v>251.26000000000022</v>
      </c>
      <c r="AJ2991" s="5"/>
      <c r="AK2991" s="5">
        <f t="shared" si="4537"/>
        <v>4.6700000000000728</v>
      </c>
      <c r="AL2991" s="5">
        <f t="shared" si="4557"/>
        <v>32.216000000000349</v>
      </c>
      <c r="AM2991" s="5">
        <f t="shared" si="4538"/>
        <v>158.67000000000007</v>
      </c>
      <c r="AN2991" s="5">
        <f t="shared" si="4553"/>
        <v>167.4409999999998</v>
      </c>
      <c r="AO2991" s="5">
        <f t="shared" si="4554"/>
        <v>0</v>
      </c>
      <c r="AP2991" s="5">
        <f t="shared" si="4567"/>
        <v>2</v>
      </c>
      <c r="AQ2991" s="5">
        <f t="shared" si="4585"/>
        <v>4.0999999999999996</v>
      </c>
      <c r="AR2991" s="5"/>
      <c r="AS2991" s="5">
        <f t="shared" si="4531"/>
        <v>251.26000000000022</v>
      </c>
      <c r="AT2991" s="5">
        <f t="shared" si="4553"/>
        <v>205.26599999999991</v>
      </c>
      <c r="AU2991" s="5">
        <f t="shared" si="4539"/>
        <v>-87.920000000000073</v>
      </c>
      <c r="AV2991" s="5">
        <f t="shared" si="4542"/>
        <v>92.590000000000146</v>
      </c>
      <c r="AW2991" s="5">
        <f t="shared" si="4540"/>
        <v>3</v>
      </c>
      <c r="AX2991" s="5">
        <f t="shared" si="4593"/>
        <v>72.313000000000386</v>
      </c>
      <c r="AZ2991" s="4">
        <f t="shared" si="4575"/>
        <v>0</v>
      </c>
      <c r="BA2991" s="5">
        <f t="shared" si="4581"/>
        <v>0</v>
      </c>
      <c r="BB2991" s="4">
        <f t="shared" si="4576"/>
        <v>0.29354838709677333</v>
      </c>
      <c r="BD2991" s="5">
        <v>0</v>
      </c>
      <c r="BE2991" s="4">
        <v>5.9712144641375038E-2</v>
      </c>
      <c r="BJ2991" s="5">
        <v>78.350000000000364</v>
      </c>
      <c r="BK2991" s="5">
        <v>37.029999999999745</v>
      </c>
      <c r="BL2991" s="5">
        <v>3.8600000000005821</v>
      </c>
      <c r="BM2991" s="5">
        <v>6</v>
      </c>
      <c r="BR2991">
        <v>159</v>
      </c>
      <c r="BS2991">
        <v>-67</v>
      </c>
    </row>
    <row r="2992" spans="1:71">
      <c r="A2992" s="7">
        <v>40821</v>
      </c>
      <c r="B2992" s="6">
        <v>5341.43</v>
      </c>
      <c r="C2992" s="6">
        <v>5486.03</v>
      </c>
      <c r="D2992" s="6">
        <v>5266.14</v>
      </c>
      <c r="E2992" s="6">
        <v>5473.03</v>
      </c>
      <c r="F2992" s="6">
        <v>2921.3</v>
      </c>
      <c r="G2992" s="6">
        <v>2973.9</v>
      </c>
      <c r="H2992" s="6">
        <v>2887.82</v>
      </c>
      <c r="I2992" s="6">
        <v>2973.9</v>
      </c>
      <c r="J2992" s="9">
        <f t="shared" si="4524"/>
        <v>269.31999999999971</v>
      </c>
      <c r="K2992" s="9">
        <f t="shared" si="4551"/>
        <v>232.5833333333334</v>
      </c>
      <c r="L2992" s="9">
        <f t="shared" si="4528"/>
        <v>123.34999999999991</v>
      </c>
      <c r="M2992" s="9">
        <f t="shared" ref="M2992" si="4604">AVERAGE(L2981:L2992)</f>
        <v>112.04750000000008</v>
      </c>
      <c r="N2992" s="6" t="s">
        <v>36</v>
      </c>
      <c r="O2992" s="9">
        <f t="shared" si="4530"/>
        <v>2499.1299999999997</v>
      </c>
      <c r="P2992" s="4">
        <f t="shared" si="4569"/>
        <v>0.54103430036212641</v>
      </c>
      <c r="Q2992" s="5">
        <f t="shared" si="4570"/>
        <v>245.76999999999998</v>
      </c>
      <c r="R2992" s="5">
        <f t="shared" si="4571"/>
        <v>2427.6025</v>
      </c>
      <c r="S2992" s="4">
        <f t="shared" si="4572"/>
        <v>0.54103430036212641</v>
      </c>
      <c r="T2992" s="4">
        <f t="shared" si="4573"/>
        <v>0.54103430036212641</v>
      </c>
      <c r="U2992" s="5">
        <f t="shared" si="4565"/>
        <v>2489.4299999999998</v>
      </c>
      <c r="V2992" s="5">
        <f t="shared" si="4566"/>
        <v>9.6999999999998181</v>
      </c>
      <c r="X2992" s="5">
        <f t="shared" si="4526"/>
        <v>131.59999999999945</v>
      </c>
      <c r="Y2992" s="5">
        <f t="shared" si="4527"/>
        <v>52.599999999999909</v>
      </c>
      <c r="AA2992" s="5">
        <f t="shared" si="4545"/>
        <v>1</v>
      </c>
      <c r="AB2992" s="5">
        <f t="shared" si="4546"/>
        <v>0</v>
      </c>
      <c r="AC2992" s="5">
        <f t="shared" si="4547"/>
        <v>1</v>
      </c>
      <c r="AF2992" s="5">
        <f t="shared" si="4533"/>
        <v>144.59999999999945</v>
      </c>
      <c r="AG2992" s="5">
        <f t="shared" si="4534"/>
        <v>269.31999999999971</v>
      </c>
      <c r="AH2992" s="5">
        <f t="shared" si="4535"/>
        <v>75.289999999999964</v>
      </c>
      <c r="AI2992" s="5">
        <f t="shared" si="4536"/>
        <v>-49.430000000000291</v>
      </c>
      <c r="AJ2992" s="5"/>
      <c r="AK2992" s="5">
        <f t="shared" si="4537"/>
        <v>75.289999999999964</v>
      </c>
      <c r="AL2992" s="5">
        <f t="shared" si="4557"/>
        <v>43.538000000000181</v>
      </c>
      <c r="AM2992" s="5">
        <f t="shared" si="4538"/>
        <v>144.59999999999945</v>
      </c>
      <c r="AN2992" s="5">
        <f t="shared" si="4553"/>
        <v>167.97899999999981</v>
      </c>
      <c r="AO2992" s="5">
        <f t="shared" si="4554"/>
        <v>0</v>
      </c>
      <c r="AP2992" s="5">
        <f t="shared" si="4567"/>
        <v>2</v>
      </c>
      <c r="AQ2992" s="5">
        <f t="shared" si="4585"/>
        <v>3.8</v>
      </c>
      <c r="AR2992" s="5"/>
      <c r="AS2992" s="5">
        <f t="shared" si="4531"/>
        <v>269.31999999999971</v>
      </c>
      <c r="AT2992" s="5">
        <f t="shared" si="4553"/>
        <v>216.81499999999988</v>
      </c>
      <c r="AU2992" s="5">
        <f t="shared" si="4539"/>
        <v>-49.430000000000291</v>
      </c>
      <c r="AV2992" s="5">
        <f t="shared" si="4542"/>
        <v>-124.72000000000025</v>
      </c>
      <c r="AW2992" s="5">
        <f t="shared" si="4540"/>
        <v>4</v>
      </c>
      <c r="AX2992" s="5">
        <f t="shared" si="4593"/>
        <v>72.313000000000386</v>
      </c>
      <c r="AZ2992" s="4">
        <f t="shared" si="4575"/>
        <v>0.54103430036212641</v>
      </c>
      <c r="BA2992" s="5">
        <f t="shared" si="4581"/>
        <v>0</v>
      </c>
      <c r="BB2992" s="4">
        <f t="shared" si="4576"/>
        <v>0</v>
      </c>
      <c r="BD2992" s="5">
        <v>0</v>
      </c>
      <c r="BE2992" s="4">
        <v>5.9448285693920404E-2</v>
      </c>
      <c r="BJ2992" s="5">
        <v>136.3100000000004</v>
      </c>
      <c r="BK2992" s="5">
        <v>-0.15999999999985448</v>
      </c>
      <c r="BL2992" s="5">
        <v>28.170000000000073</v>
      </c>
      <c r="BM2992" s="5">
        <v>6</v>
      </c>
      <c r="BR2992">
        <v>-93</v>
      </c>
      <c r="BS2992">
        <v>53</v>
      </c>
    </row>
    <row r="2993" spans="1:71">
      <c r="A2993" s="7">
        <v>40822</v>
      </c>
      <c r="B2993" s="6">
        <v>5511.56</v>
      </c>
      <c r="C2993" s="6">
        <v>5645.25</v>
      </c>
      <c r="D2993" s="6">
        <v>5465.55</v>
      </c>
      <c r="E2993" s="6">
        <v>5645.25</v>
      </c>
      <c r="F2993" s="6">
        <v>2999.78</v>
      </c>
      <c r="G2993" s="6">
        <v>3075.37</v>
      </c>
      <c r="H2993" s="6">
        <v>2995.38</v>
      </c>
      <c r="I2993" s="6">
        <v>3075.37</v>
      </c>
      <c r="J2993" s="9">
        <f t="shared" si="4524"/>
        <v>179.69999999999982</v>
      </c>
      <c r="K2993" s="9">
        <f t="shared" si="4551"/>
        <v>230.18083333333334</v>
      </c>
      <c r="L2993" s="9">
        <f t="shared" si="4528"/>
        <v>101.4699999999998</v>
      </c>
      <c r="M2993" s="9">
        <f t="shared" ref="M2993" si="4605">AVERAGE(L2982:L2993)</f>
        <v>113.71500000000007</v>
      </c>
      <c r="N2993" s="6" t="s">
        <v>37</v>
      </c>
      <c r="O2993" s="9">
        <f t="shared" si="4530"/>
        <v>2569.88</v>
      </c>
      <c r="P2993" s="4">
        <f t="shared" si="4569"/>
        <v>1</v>
      </c>
      <c r="Q2993" s="5">
        <f t="shared" si="4570"/>
        <v>203.72000000000025</v>
      </c>
      <c r="R2993" s="5">
        <f t="shared" si="4571"/>
        <v>2417.09</v>
      </c>
      <c r="S2993" s="4">
        <f t="shared" si="4572"/>
        <v>0.82890507384953527</v>
      </c>
      <c r="T2993" s="4">
        <f t="shared" si="4573"/>
        <v>0.82890507384953527</v>
      </c>
      <c r="U2993" s="5">
        <f t="shared" si="4565"/>
        <v>2481.0199999999995</v>
      </c>
      <c r="V2993" s="5">
        <f t="shared" si="4566"/>
        <v>88.860000000000582</v>
      </c>
      <c r="X2993" s="5">
        <f t="shared" si="4526"/>
        <v>133.6899999999996</v>
      </c>
      <c r="Y2993" s="5">
        <f t="shared" si="4527"/>
        <v>75.589999999999691</v>
      </c>
      <c r="AA2993" s="5">
        <f t="shared" si="4545"/>
        <v>1</v>
      </c>
      <c r="AB2993" s="5">
        <f t="shared" si="4546"/>
        <v>0</v>
      </c>
      <c r="AC2993" s="5">
        <f t="shared" si="4547"/>
        <v>1</v>
      </c>
      <c r="AF2993" s="5">
        <f t="shared" si="4533"/>
        <v>133.6899999999996</v>
      </c>
      <c r="AG2993" s="5">
        <f t="shared" si="4534"/>
        <v>172.22000000000025</v>
      </c>
      <c r="AH2993" s="5">
        <f t="shared" si="4535"/>
        <v>46.010000000000218</v>
      </c>
      <c r="AI2993" s="5">
        <f t="shared" si="4536"/>
        <v>7.4799999999995634</v>
      </c>
      <c r="AJ2993" s="5"/>
      <c r="AK2993" s="5">
        <f t="shared" si="4537"/>
        <v>46.010000000000218</v>
      </c>
      <c r="AL2993" s="5">
        <f t="shared" si="4557"/>
        <v>48.93800000000018</v>
      </c>
      <c r="AM2993" s="5">
        <f t="shared" si="4538"/>
        <v>133.6899999999996</v>
      </c>
      <c r="AN2993" s="5">
        <f t="shared" si="4553"/>
        <v>169.09099999999981</v>
      </c>
      <c r="AO2993" s="5">
        <f t="shared" si="4554"/>
        <v>0</v>
      </c>
      <c r="AP2993" s="5">
        <f t="shared" si="4567"/>
        <v>2</v>
      </c>
      <c r="AQ2993" s="5">
        <f t="shared" si="4585"/>
        <v>3.5</v>
      </c>
      <c r="AR2993" s="5"/>
      <c r="AS2993" s="5">
        <f t="shared" si="4531"/>
        <v>172.22000000000025</v>
      </c>
      <c r="AT2993" s="5">
        <f t="shared" si="4553"/>
        <v>204.2419999999999</v>
      </c>
      <c r="AU2993" s="5">
        <f t="shared" si="4539"/>
        <v>7.4799999999995634</v>
      </c>
      <c r="AV2993" s="5">
        <f t="shared" si="4542"/>
        <v>-38.530000000000655</v>
      </c>
      <c r="AW2993" s="5">
        <f t="shared" si="4540"/>
        <v>5</v>
      </c>
      <c r="AX2993" s="5">
        <f t="shared" si="4593"/>
        <v>72.313000000000386</v>
      </c>
      <c r="AZ2993" s="4">
        <f t="shared" si="4575"/>
        <v>0.82890507384953527</v>
      </c>
      <c r="BA2993" s="5">
        <f t="shared" si="4581"/>
        <v>0</v>
      </c>
      <c r="BB2993" s="4">
        <f t="shared" si="4576"/>
        <v>0.54103430036212641</v>
      </c>
      <c r="BD2993" s="5">
        <v>0</v>
      </c>
      <c r="BE2993" s="4">
        <v>5.9356533158234387E-2</v>
      </c>
      <c r="BJ2993" s="5">
        <v>76.709999999999127</v>
      </c>
      <c r="BK2993" s="5">
        <v>71.200000000000728</v>
      </c>
      <c r="BL2993" s="5">
        <v>6.5099999999993088</v>
      </c>
      <c r="BM2993" s="5">
        <v>6</v>
      </c>
      <c r="BR2993">
        <v>134</v>
      </c>
      <c r="BS2993">
        <v>-68</v>
      </c>
    </row>
    <row r="2994" spans="1:71">
      <c r="A2994" s="7">
        <v>40823</v>
      </c>
      <c r="B2994" s="6">
        <v>5647.66</v>
      </c>
      <c r="C2994" s="6">
        <v>5749.13</v>
      </c>
      <c r="D2994" s="6">
        <v>5606.32</v>
      </c>
      <c r="E2994" s="6">
        <v>5675.7</v>
      </c>
      <c r="F2994" s="6">
        <v>3073.94</v>
      </c>
      <c r="G2994" s="6">
        <v>3126</v>
      </c>
      <c r="H2994" s="6">
        <v>3052.46</v>
      </c>
      <c r="I2994" s="6">
        <v>3095.56</v>
      </c>
      <c r="J2994" s="9">
        <f t="shared" si="4524"/>
        <v>142.8100000000004</v>
      </c>
      <c r="K2994" s="9">
        <f t="shared" si="4551"/>
        <v>229.26250000000005</v>
      </c>
      <c r="L2994" s="9">
        <f t="shared" si="4528"/>
        <v>73.539999999999964</v>
      </c>
      <c r="M2994" s="9">
        <f t="shared" ref="M2994" si="4606">AVERAGE(L2983:L2994)</f>
        <v>115.3366666666667</v>
      </c>
      <c r="N2994" s="6" t="s">
        <v>37</v>
      </c>
      <c r="O2994" s="9">
        <f t="shared" si="4530"/>
        <v>2580.14</v>
      </c>
      <c r="P2994" s="4">
        <f t="shared" si="4569"/>
        <v>1</v>
      </c>
      <c r="Q2994" s="5">
        <f t="shared" si="4570"/>
        <v>213.98000000000002</v>
      </c>
      <c r="R2994" s="5">
        <f t="shared" si="4571"/>
        <v>2419.6549999999997</v>
      </c>
      <c r="S2994" s="4">
        <f t="shared" si="4572"/>
        <v>0.87065142206127699</v>
      </c>
      <c r="T2994" s="4">
        <f t="shared" si="4573"/>
        <v>0.87065142206127699</v>
      </c>
      <c r="U2994" s="5">
        <f t="shared" si="4565"/>
        <v>2493.0360000000001</v>
      </c>
      <c r="V2994" s="5">
        <f t="shared" si="4566"/>
        <v>87.103999999999814</v>
      </c>
      <c r="X2994" s="5">
        <f t="shared" si="4526"/>
        <v>28.039999999999964</v>
      </c>
      <c r="Y2994" s="5">
        <f t="shared" si="4527"/>
        <v>21.619999999999891</v>
      </c>
      <c r="AA2994" s="5">
        <f t="shared" si="4545"/>
        <v>1</v>
      </c>
      <c r="AB2994" s="5">
        <f t="shared" si="4546"/>
        <v>0</v>
      </c>
      <c r="AC2994" s="5">
        <f t="shared" si="4547"/>
        <v>1</v>
      </c>
      <c r="AF2994" s="5">
        <f t="shared" si="4533"/>
        <v>101.47000000000025</v>
      </c>
      <c r="AG2994" s="5">
        <f t="shared" si="4534"/>
        <v>103.88000000000011</v>
      </c>
      <c r="AH2994" s="5">
        <f t="shared" si="4535"/>
        <v>41.340000000000146</v>
      </c>
      <c r="AI2994" s="5">
        <f t="shared" si="4536"/>
        <v>38.930000000000291</v>
      </c>
      <c r="AJ2994" s="5"/>
      <c r="AK2994" s="5">
        <f t="shared" si="4537"/>
        <v>41.340000000000146</v>
      </c>
      <c r="AL2994" s="5">
        <f t="shared" si="4557"/>
        <v>48.93800000000018</v>
      </c>
      <c r="AM2994" s="5">
        <f t="shared" si="4538"/>
        <v>101.47000000000025</v>
      </c>
      <c r="AN2994" s="5">
        <f t="shared" si="4553"/>
        <v>153.92099999999982</v>
      </c>
      <c r="AO2994" s="5">
        <f t="shared" si="4554"/>
        <v>0</v>
      </c>
      <c r="AP2994" s="5">
        <f t="shared" si="4567"/>
        <v>1</v>
      </c>
      <c r="AQ2994" s="5">
        <f t="shared" si="4585"/>
        <v>3.1</v>
      </c>
      <c r="AR2994" s="5"/>
      <c r="AS2994" s="5">
        <f t="shared" si="4531"/>
        <v>103.88000000000011</v>
      </c>
      <c r="AT2994" s="5">
        <f t="shared" si="4553"/>
        <v>195.60099999999994</v>
      </c>
      <c r="AU2994" s="5">
        <f t="shared" si="4539"/>
        <v>38.930000000000291</v>
      </c>
      <c r="AV2994" s="5">
        <f t="shared" si="4542"/>
        <v>-2.4099999999998545</v>
      </c>
      <c r="AW2994" s="5">
        <f t="shared" si="4540"/>
        <v>6</v>
      </c>
      <c r="AX2994" s="5">
        <f t="shared" si="4593"/>
        <v>72.313000000000386</v>
      </c>
      <c r="AZ2994" s="4">
        <f t="shared" si="4575"/>
        <v>0.87065142206127699</v>
      </c>
      <c r="BA2994" s="5">
        <f t="shared" si="4581"/>
        <v>0</v>
      </c>
      <c r="BB2994" s="4">
        <f t="shared" si="4576"/>
        <v>0.82890507384953527</v>
      </c>
      <c r="BD2994" s="5">
        <v>0</v>
      </c>
      <c r="BE2994" s="4">
        <v>5.9227137995393871E-2</v>
      </c>
      <c r="BJ2994" s="5">
        <v>127.16000000000076</v>
      </c>
      <c r="BK2994" s="5">
        <v>-3.3600000000005821</v>
      </c>
      <c r="BL2994" s="5">
        <v>3.3600000000005821</v>
      </c>
      <c r="BM2994" s="5">
        <v>6</v>
      </c>
      <c r="BR2994">
        <v>28</v>
      </c>
      <c r="BS2994">
        <v>-22</v>
      </c>
    </row>
    <row r="2995" spans="1:71">
      <c r="A2995" s="7">
        <v>40826</v>
      </c>
      <c r="B2995" s="6">
        <v>5705.4</v>
      </c>
      <c r="C2995" s="6">
        <v>5872.15</v>
      </c>
      <c r="D2995" s="6">
        <v>5652.99</v>
      </c>
      <c r="E2995" s="6">
        <v>5847.29</v>
      </c>
      <c r="F2995" s="6">
        <v>3121.41</v>
      </c>
      <c r="G2995" s="6">
        <v>3162.73</v>
      </c>
      <c r="H2995" s="6">
        <v>3094.17</v>
      </c>
      <c r="I2995" s="6">
        <v>3161.47</v>
      </c>
      <c r="J2995" s="9">
        <f t="shared" si="4524"/>
        <v>219.15999999999985</v>
      </c>
      <c r="K2995" s="9">
        <f t="shared" si="4551"/>
        <v>222.69666666666672</v>
      </c>
      <c r="L2995" s="9">
        <f t="shared" si="4528"/>
        <v>68.559999999999945</v>
      </c>
      <c r="M2995" s="9">
        <f t="shared" ref="M2995" si="4607">AVERAGE(L2984:L2995)</f>
        <v>107.33166666666666</v>
      </c>
      <c r="N2995" s="6" t="s">
        <v>37</v>
      </c>
      <c r="O2995" s="9">
        <f t="shared" si="4530"/>
        <v>2685.82</v>
      </c>
      <c r="P2995" s="4">
        <f t="shared" si="4569"/>
        <v>1</v>
      </c>
      <c r="Q2995" s="5">
        <f t="shared" si="4570"/>
        <v>319.66000000000031</v>
      </c>
      <c r="R2995" s="5">
        <f t="shared" si="4571"/>
        <v>2446.0749999999998</v>
      </c>
      <c r="S2995" s="4">
        <f t="shared" si="4572"/>
        <v>1</v>
      </c>
      <c r="T2995" s="4">
        <f t="shared" si="4573"/>
        <v>1</v>
      </c>
      <c r="U2995" s="5">
        <f t="shared" si="4565"/>
        <v>2540.2259999999997</v>
      </c>
      <c r="V2995" s="5">
        <f t="shared" si="4566"/>
        <v>145.59400000000051</v>
      </c>
      <c r="X2995" s="5">
        <f t="shared" si="4526"/>
        <v>141.89000000000033</v>
      </c>
      <c r="Y2995" s="5">
        <f t="shared" si="4527"/>
        <v>40.059999999999945</v>
      </c>
      <c r="AA2995" s="5">
        <f t="shared" si="4545"/>
        <v>1</v>
      </c>
      <c r="AB2995" s="5">
        <f t="shared" si="4546"/>
        <v>0</v>
      </c>
      <c r="AC2995" s="5">
        <f t="shared" si="4547"/>
        <v>1</v>
      </c>
      <c r="AF2995" s="5">
        <f t="shared" si="4533"/>
        <v>166.75</v>
      </c>
      <c r="AG2995" s="5">
        <f t="shared" si="4534"/>
        <v>196.44999999999982</v>
      </c>
      <c r="AH2995" s="5">
        <f t="shared" si="4535"/>
        <v>52.409999999999854</v>
      </c>
      <c r="AI2995" s="5">
        <f t="shared" si="4536"/>
        <v>22.710000000000036</v>
      </c>
      <c r="AJ2995" s="5"/>
      <c r="AK2995" s="5">
        <f t="shared" si="4537"/>
        <v>52.409999999999854</v>
      </c>
      <c r="AL2995" s="5">
        <f t="shared" si="4557"/>
        <v>54.697999999999858</v>
      </c>
      <c r="AM2995" s="5">
        <f t="shared" si="4538"/>
        <v>166.75</v>
      </c>
      <c r="AN2995" s="5">
        <f t="shared" si="4553"/>
        <v>141.89599999999982</v>
      </c>
      <c r="AO2995" s="5">
        <f t="shared" si="4554"/>
        <v>1</v>
      </c>
      <c r="AP2995" s="5">
        <f t="shared" si="4567"/>
        <v>1</v>
      </c>
      <c r="AQ2995" s="5">
        <f t="shared" si="4585"/>
        <v>2.6</v>
      </c>
      <c r="AR2995" s="5"/>
      <c r="AS2995" s="5">
        <f t="shared" si="4531"/>
        <v>196.44999999999982</v>
      </c>
      <c r="AT2995" s="5">
        <f t="shared" si="4553"/>
        <v>193.34599999999992</v>
      </c>
      <c r="AU2995" s="5">
        <f t="shared" si="4539"/>
        <v>22.710000000000036</v>
      </c>
      <c r="AV2995" s="5">
        <f t="shared" si="4542"/>
        <v>-29.699999999999818</v>
      </c>
      <c r="AW2995" s="5">
        <f t="shared" si="4540"/>
        <v>2</v>
      </c>
      <c r="AX2995" s="5">
        <f t="shared" si="4593"/>
        <v>72.313000000000386</v>
      </c>
      <c r="AZ2995" s="4">
        <f t="shared" si="4575"/>
        <v>1</v>
      </c>
      <c r="BA2995" s="5">
        <f t="shared" si="4581"/>
        <v>0</v>
      </c>
      <c r="BB2995" s="4">
        <f t="shared" si="4576"/>
        <v>0.87065142206127699</v>
      </c>
      <c r="BD2995" s="5">
        <v>0</v>
      </c>
      <c r="BE2995" s="4">
        <v>5.845629965948073E-2</v>
      </c>
      <c r="BJ2995" s="5">
        <v>250.57999999999993</v>
      </c>
      <c r="BK2995" s="5">
        <v>9.4399999999995998</v>
      </c>
      <c r="BL2995" s="5">
        <v>11.029999999999745</v>
      </c>
      <c r="BM2995" s="5">
        <v>6</v>
      </c>
      <c r="BR2995">
        <v>142</v>
      </c>
      <c r="BS2995">
        <v>-40</v>
      </c>
    </row>
    <row r="2996" spans="1:71">
      <c r="A2996" s="7">
        <v>40827</v>
      </c>
      <c r="B2996" s="6">
        <v>5825.91</v>
      </c>
      <c r="C2996" s="6">
        <v>5883.38</v>
      </c>
      <c r="D2996" s="6">
        <v>5773.88</v>
      </c>
      <c r="E2996" s="6">
        <v>5865.01</v>
      </c>
      <c r="F2996" s="6">
        <v>3151.87</v>
      </c>
      <c r="G2996" s="6">
        <v>3156.09</v>
      </c>
      <c r="H2996" s="6">
        <v>3115.05</v>
      </c>
      <c r="I2996" s="6">
        <v>3153.52</v>
      </c>
      <c r="J2996" s="9">
        <f t="shared" si="4524"/>
        <v>109.5</v>
      </c>
      <c r="K2996" s="9">
        <f t="shared" si="4551"/>
        <v>210.51500000000001</v>
      </c>
      <c r="L2996" s="9">
        <f t="shared" si="4528"/>
        <v>46.419999999999618</v>
      </c>
      <c r="M2996" s="9">
        <f t="shared" ref="M2996" si="4608">AVERAGE(L2985:L2996)</f>
        <v>100.30333333333333</v>
      </c>
      <c r="N2996" s="6" t="s">
        <v>37</v>
      </c>
      <c r="O2996" s="9">
        <f t="shared" si="4530"/>
        <v>2711.4900000000002</v>
      </c>
      <c r="P2996" s="4">
        <f t="shared" si="4569"/>
        <v>1</v>
      </c>
      <c r="Q2996" s="5">
        <f t="shared" si="4570"/>
        <v>212.36000000000058</v>
      </c>
      <c r="R2996" s="5">
        <f t="shared" si="4571"/>
        <v>2552.2199999999998</v>
      </c>
      <c r="S2996" s="4">
        <f t="shared" si="4572"/>
        <v>1</v>
      </c>
      <c r="T2996" s="4">
        <f t="shared" si="4573"/>
        <v>1</v>
      </c>
      <c r="U2996" s="5">
        <f t="shared" si="4565"/>
        <v>2609.2919999999999</v>
      </c>
      <c r="V2996" s="5">
        <f t="shared" si="4566"/>
        <v>102.19800000000032</v>
      </c>
      <c r="X2996" s="5">
        <f t="shared" si="4526"/>
        <v>39.100000000000364</v>
      </c>
      <c r="Y2996" s="5">
        <f t="shared" si="4527"/>
        <v>1.6500000000000909</v>
      </c>
      <c r="AA2996" s="5">
        <f t="shared" si="4545"/>
        <v>1</v>
      </c>
      <c r="AB2996" s="5">
        <f t="shared" si="4546"/>
        <v>0</v>
      </c>
      <c r="AC2996" s="5">
        <f t="shared" si="4547"/>
        <v>1</v>
      </c>
      <c r="AF2996" s="5">
        <f t="shared" si="4533"/>
        <v>57.470000000000255</v>
      </c>
      <c r="AG2996" s="5">
        <f t="shared" si="4534"/>
        <v>36.090000000000146</v>
      </c>
      <c r="AH2996" s="5">
        <f t="shared" si="4535"/>
        <v>52.029999999999745</v>
      </c>
      <c r="AI2996" s="5">
        <f t="shared" si="4536"/>
        <v>73.409999999999854</v>
      </c>
      <c r="AJ2996" s="5"/>
      <c r="AK2996" s="5">
        <f t="shared" si="4537"/>
        <v>52.029999999999745</v>
      </c>
      <c r="AL2996" s="5">
        <f t="shared" si="4557"/>
        <v>54.697999999999858</v>
      </c>
      <c r="AM2996" s="5">
        <f t="shared" si="4538"/>
        <v>57.470000000000255</v>
      </c>
      <c r="AN2996" s="5">
        <f t="shared" si="4553"/>
        <v>134.12799999999987</v>
      </c>
      <c r="AO2996" s="5">
        <f t="shared" si="4554"/>
        <v>0</v>
      </c>
      <c r="AP2996" s="5">
        <f t="shared" si="4567"/>
        <v>1</v>
      </c>
      <c r="AQ2996" s="5">
        <f t="shared" si="4585"/>
        <v>2.2000000000000002</v>
      </c>
      <c r="AR2996" s="5"/>
      <c r="AS2996" s="5">
        <f t="shared" si="4531"/>
        <v>73.409999999999854</v>
      </c>
      <c r="AT2996" s="5">
        <f t="shared" si="4553"/>
        <v>171.43899999999994</v>
      </c>
      <c r="AU2996" s="5">
        <f t="shared" si="4539"/>
        <v>36.090000000000146</v>
      </c>
      <c r="AV2996" s="5">
        <f t="shared" si="4542"/>
        <v>21.380000000000109</v>
      </c>
      <c r="AW2996" s="5">
        <f t="shared" si="4540"/>
        <v>3</v>
      </c>
      <c r="AX2996" s="5">
        <f t="shared" si="4593"/>
        <v>66.015000000000342</v>
      </c>
      <c r="AZ2996" s="4">
        <f t="shared" si="4575"/>
        <v>1</v>
      </c>
      <c r="BA2996" s="5">
        <f t="shared" si="4581"/>
        <v>25.670000000000073</v>
      </c>
      <c r="BB2996" s="4">
        <f t="shared" si="4576"/>
        <v>1</v>
      </c>
      <c r="BD2996" s="5">
        <v>0</v>
      </c>
      <c r="BE2996" s="4">
        <v>5.8291057395803529E-2</v>
      </c>
      <c r="BJ2996" s="5">
        <v>237.64000000000033</v>
      </c>
      <c r="BK2996" s="5">
        <v>-11.720000000000255</v>
      </c>
      <c r="BL2996" s="5">
        <v>11.720000000000255</v>
      </c>
      <c r="BM2996" s="5">
        <v>6</v>
      </c>
      <c r="BR2996">
        <v>39</v>
      </c>
      <c r="BS2996">
        <v>-2</v>
      </c>
    </row>
    <row r="2997" spans="1:71">
      <c r="A2997" s="7">
        <v>40828</v>
      </c>
      <c r="B2997" s="6">
        <v>5851.1</v>
      </c>
      <c r="C2997" s="6">
        <v>6022.05</v>
      </c>
      <c r="D2997" s="6">
        <v>5798.16</v>
      </c>
      <c r="E2997" s="6">
        <v>5994.47</v>
      </c>
      <c r="F2997" s="6">
        <v>3136.55</v>
      </c>
      <c r="G2997" s="6">
        <v>3238.07</v>
      </c>
      <c r="H2997" s="6">
        <v>3121.16</v>
      </c>
      <c r="I2997" s="6">
        <v>3229.76</v>
      </c>
      <c r="J2997" s="9">
        <f t="shared" si="4524"/>
        <v>223.89000000000033</v>
      </c>
      <c r="K2997" s="9">
        <f t="shared" si="4551"/>
        <v>204.39166666666665</v>
      </c>
      <c r="L2997" s="9">
        <f t="shared" si="4528"/>
        <v>116.91000000000031</v>
      </c>
      <c r="M2997" s="9">
        <f t="shared" ref="M2997" si="4609">AVERAGE(L2986:L2997)</f>
        <v>96.422500000000014</v>
      </c>
      <c r="N2997" s="6" t="s">
        <v>37</v>
      </c>
      <c r="O2997" s="9">
        <f t="shared" si="4530"/>
        <v>2764.71</v>
      </c>
      <c r="P2997" s="4">
        <f t="shared" si="4569"/>
        <v>1</v>
      </c>
      <c r="Q2997" s="5">
        <f t="shared" si="4570"/>
        <v>194.82999999999993</v>
      </c>
      <c r="R2997" s="5">
        <f t="shared" si="4571"/>
        <v>2618.5875000000001</v>
      </c>
      <c r="S2997" s="4">
        <f t="shared" si="4572"/>
        <v>1</v>
      </c>
      <c r="T2997" s="4">
        <f t="shared" si="4573"/>
        <v>1</v>
      </c>
      <c r="U2997" s="5">
        <f t="shared" si="4565"/>
        <v>2662.4080000000004</v>
      </c>
      <c r="V2997" s="5">
        <f t="shared" si="4566"/>
        <v>102.30199999999968</v>
      </c>
      <c r="X2997" s="5">
        <f t="shared" si="4526"/>
        <v>143.36999999999989</v>
      </c>
      <c r="Y2997" s="5">
        <f t="shared" si="4527"/>
        <v>93.210000000000036</v>
      </c>
      <c r="AA2997" s="5">
        <f t="shared" si="4545"/>
        <v>1</v>
      </c>
      <c r="AB2997" s="5">
        <f t="shared" si="4546"/>
        <v>0</v>
      </c>
      <c r="AC2997" s="5">
        <f t="shared" si="4547"/>
        <v>1</v>
      </c>
      <c r="AF2997" s="5">
        <f t="shared" si="4533"/>
        <v>170.94999999999982</v>
      </c>
      <c r="AG2997" s="5">
        <f t="shared" si="4534"/>
        <v>157.03999999999996</v>
      </c>
      <c r="AH2997" s="5">
        <f t="shared" si="4535"/>
        <v>52.940000000000509</v>
      </c>
      <c r="AI2997" s="5">
        <f t="shared" si="4536"/>
        <v>66.850000000000364</v>
      </c>
      <c r="AJ2997" s="5"/>
      <c r="AK2997" s="5">
        <f t="shared" si="4537"/>
        <v>52.940000000000509</v>
      </c>
      <c r="AL2997" s="5">
        <f t="shared" si="4557"/>
        <v>55.175000000000445</v>
      </c>
      <c r="AM2997" s="5">
        <f t="shared" si="4538"/>
        <v>170.94999999999982</v>
      </c>
      <c r="AN2997" s="5">
        <f t="shared" si="4553"/>
        <v>137.27499999999992</v>
      </c>
      <c r="AO2997" s="5">
        <f t="shared" si="4554"/>
        <v>1</v>
      </c>
      <c r="AP2997" s="5">
        <f t="shared" si="4567"/>
        <v>2</v>
      </c>
      <c r="AQ2997" s="5">
        <f t="shared" si="4585"/>
        <v>2</v>
      </c>
      <c r="AR2997" s="5"/>
      <c r="AS2997" s="5">
        <f t="shared" si="4531"/>
        <v>157.03999999999996</v>
      </c>
      <c r="AT2997" s="5">
        <f t="shared" si="4553"/>
        <v>176.358</v>
      </c>
      <c r="AU2997" s="5">
        <f t="shared" si="4539"/>
        <v>66.850000000000364</v>
      </c>
      <c r="AV2997" s="5">
        <f t="shared" si="4542"/>
        <v>13.909999999999854</v>
      </c>
      <c r="AW2997" s="5">
        <f t="shared" si="4540"/>
        <v>4</v>
      </c>
      <c r="AX2997" s="5">
        <f t="shared" si="4593"/>
        <v>67.329000000000363</v>
      </c>
      <c r="AZ2997" s="4">
        <f t="shared" si="4575"/>
        <v>1</v>
      </c>
      <c r="BA2997" s="5">
        <f t="shared" si="4581"/>
        <v>53.2199999999998</v>
      </c>
      <c r="BB2997" s="4">
        <f t="shared" si="4576"/>
        <v>1</v>
      </c>
      <c r="BD2997" s="5">
        <v>0</v>
      </c>
      <c r="BE2997" s="4">
        <v>5.8156487931323067E-2</v>
      </c>
      <c r="BJ2997" s="5">
        <v>122.19000000000051</v>
      </c>
      <c r="BK2997" s="5">
        <v>59.389999999999418</v>
      </c>
      <c r="BL2997" s="5">
        <v>4.9899999999997817</v>
      </c>
      <c r="BM2997" s="5">
        <v>6</v>
      </c>
      <c r="BR2997">
        <v>143</v>
      </c>
      <c r="BS2997">
        <v>-58</v>
      </c>
    </row>
    <row r="2998" spans="1:71">
      <c r="A2998" s="7">
        <v>40829</v>
      </c>
      <c r="B2998" s="6">
        <v>5969.91</v>
      </c>
      <c r="C2998" s="6">
        <v>6036.02</v>
      </c>
      <c r="D2998" s="6">
        <v>5878.29</v>
      </c>
      <c r="E2998" s="6">
        <v>5914.84</v>
      </c>
      <c r="F2998" s="6">
        <v>3212.54</v>
      </c>
      <c r="G2998" s="6">
        <v>3251.62</v>
      </c>
      <c r="H2998" s="6">
        <v>3168.38</v>
      </c>
      <c r="I2998" s="6">
        <v>3186.94</v>
      </c>
      <c r="J2998" s="9">
        <f t="shared" si="4524"/>
        <v>157.73000000000047</v>
      </c>
      <c r="K2998" s="9">
        <f t="shared" si="4551"/>
        <v>193.16250000000005</v>
      </c>
      <c r="L2998" s="9">
        <f t="shared" si="4528"/>
        <v>83.239999999999782</v>
      </c>
      <c r="M2998" s="9">
        <f t="shared" ref="M2998" si="4610">AVERAGE(L2987:L2998)</f>
        <v>89.689166666666665</v>
      </c>
      <c r="N2998" s="6" t="s">
        <v>37</v>
      </c>
      <c r="O2998" s="9">
        <f t="shared" si="4530"/>
        <v>2727.9</v>
      </c>
      <c r="P2998" s="4">
        <f t="shared" si="4569"/>
        <v>0.80056347185349774</v>
      </c>
      <c r="Q2998" s="5">
        <f t="shared" si="4570"/>
        <v>184.57000000000016</v>
      </c>
      <c r="R2998" s="5">
        <f t="shared" si="4571"/>
        <v>2626.2824999999998</v>
      </c>
      <c r="S2998" s="4">
        <f t="shared" si="4572"/>
        <v>0.86139769560960955</v>
      </c>
      <c r="T2998" s="4">
        <f t="shared" si="4573"/>
        <v>0.90764019570944687</v>
      </c>
      <c r="U2998" s="5">
        <f t="shared" si="4565"/>
        <v>2694.0119999999997</v>
      </c>
      <c r="V2998" s="5">
        <f t="shared" si="4566"/>
        <v>33.888000000000375</v>
      </c>
      <c r="X2998" s="5">
        <f t="shared" si="4526"/>
        <v>-55.069999999999709</v>
      </c>
      <c r="Y2998" s="5">
        <f t="shared" si="4527"/>
        <v>-25.599999999999909</v>
      </c>
      <c r="AA2998" s="5">
        <f t="shared" si="4545"/>
        <v>0</v>
      </c>
      <c r="AB2998" s="5">
        <f t="shared" si="4546"/>
        <v>1</v>
      </c>
      <c r="AC2998" s="5">
        <f t="shared" si="4547"/>
        <v>1</v>
      </c>
      <c r="AF2998" s="5">
        <f t="shared" si="4533"/>
        <v>66.110000000000582</v>
      </c>
      <c r="AG2998" s="5">
        <f t="shared" si="4534"/>
        <v>41.550000000000182</v>
      </c>
      <c r="AH2998" s="5">
        <f t="shared" si="4535"/>
        <v>91.619999999999891</v>
      </c>
      <c r="AI2998" s="5">
        <f t="shared" si="4536"/>
        <v>116.18000000000029</v>
      </c>
      <c r="AJ2998" s="5"/>
      <c r="AK2998" s="5">
        <f t="shared" si="4537"/>
        <v>66.110000000000582</v>
      </c>
      <c r="AL2998" s="5">
        <f t="shared" si="4557"/>
        <v>67.028000000000517</v>
      </c>
      <c r="AM2998" s="5">
        <f t="shared" si="4538"/>
        <v>91.619999999999891</v>
      </c>
      <c r="AN2998" s="5">
        <f t="shared" si="4553"/>
        <v>131.50299999999987</v>
      </c>
      <c r="AO2998" s="5">
        <f t="shared" si="4554"/>
        <v>0</v>
      </c>
      <c r="AP2998" s="5">
        <f t="shared" si="4567"/>
        <v>2</v>
      </c>
      <c r="AQ2998" s="5">
        <f t="shared" si="4585"/>
        <v>1.9</v>
      </c>
      <c r="AR2998" s="5"/>
      <c r="AS2998" s="5">
        <f t="shared" si="4531"/>
        <v>116.18000000000029</v>
      </c>
      <c r="AT2998" s="5">
        <f t="shared" si="4553"/>
        <v>175.37700000000004</v>
      </c>
      <c r="AU2998" s="5">
        <f t="shared" si="4539"/>
        <v>41.550000000000182</v>
      </c>
      <c r="AV2998" s="5">
        <f t="shared" si="4542"/>
        <v>24.5600000000004</v>
      </c>
      <c r="AW2998" s="5">
        <f t="shared" si="4540"/>
        <v>5</v>
      </c>
      <c r="AX2998" s="5">
        <f t="shared" si="4593"/>
        <v>67.329000000000363</v>
      </c>
      <c r="AZ2998" s="4">
        <f t="shared" si="4575"/>
        <v>0.90764019570944687</v>
      </c>
      <c r="BA2998" s="5">
        <f t="shared" si="4581"/>
        <v>-36.809999999999945</v>
      </c>
      <c r="BB2998" s="4">
        <f t="shared" si="4576"/>
        <v>1</v>
      </c>
      <c r="BD2998" s="5">
        <v>0</v>
      </c>
      <c r="BE2998" s="4">
        <v>5.8093477686824713E-2</v>
      </c>
      <c r="BJ2998" s="5">
        <v>87.149999999999636</v>
      </c>
      <c r="BK2998" s="5">
        <v>46.399999999999636</v>
      </c>
      <c r="BL2998" s="5">
        <v>24.180000000000291</v>
      </c>
      <c r="BM2998" s="5">
        <v>6</v>
      </c>
      <c r="BR2998">
        <v>-77</v>
      </c>
      <c r="BS2998">
        <v>26</v>
      </c>
    </row>
    <row r="2999" spans="1:71">
      <c r="A2999" s="7">
        <v>40830</v>
      </c>
      <c r="B2999" s="6">
        <v>5934.78</v>
      </c>
      <c r="C2999" s="6">
        <v>6037.29</v>
      </c>
      <c r="D2999" s="6">
        <v>5885.39</v>
      </c>
      <c r="E2999" s="6">
        <v>5967.2</v>
      </c>
      <c r="F2999" s="6">
        <v>3200.52</v>
      </c>
      <c r="G2999" s="6">
        <v>3250.48</v>
      </c>
      <c r="H2999" s="6">
        <v>3180.05</v>
      </c>
      <c r="I2999" s="6">
        <v>3217.89</v>
      </c>
      <c r="J2999" s="9">
        <f t="shared" si="4524"/>
        <v>151.89999999999964</v>
      </c>
      <c r="K2999" s="9">
        <f t="shared" si="4551"/>
        <v>190.86333333333337</v>
      </c>
      <c r="L2999" s="9">
        <f t="shared" si="4528"/>
        <v>70.429999999999836</v>
      </c>
      <c r="M2999" s="9">
        <f t="shared" ref="M2999" si="4611">AVERAGE(L2988:L2999)</f>
        <v>88.376666666666623</v>
      </c>
      <c r="N2999" s="6" t="s">
        <v>37</v>
      </c>
      <c r="O2999" s="9">
        <f t="shared" si="4530"/>
        <v>2749.31</v>
      </c>
      <c r="P2999" s="4">
        <f t="shared" si="4569"/>
        <v>0.80479148181011384</v>
      </c>
      <c r="Q2999" s="5">
        <f t="shared" si="4570"/>
        <v>78.889999999999873</v>
      </c>
      <c r="R2999" s="5">
        <f t="shared" si="4571"/>
        <v>2705.5425</v>
      </c>
      <c r="S2999" s="4">
        <f t="shared" si="4572"/>
        <v>0.92095673150952062</v>
      </c>
      <c r="T2999" s="4">
        <f t="shared" si="4573"/>
        <v>0.96135992974532658</v>
      </c>
      <c r="U2999" s="5">
        <f t="shared" si="4565"/>
        <v>2727.846</v>
      </c>
      <c r="V2999" s="5">
        <f t="shared" si="4566"/>
        <v>21.463999999999942</v>
      </c>
      <c r="X2999" s="5">
        <f t="shared" si="4526"/>
        <v>32.420000000000073</v>
      </c>
      <c r="Y2999" s="5">
        <f t="shared" si="4527"/>
        <v>17.369999999999891</v>
      </c>
      <c r="AA2999" s="5">
        <f t="shared" si="4545"/>
        <v>1</v>
      </c>
      <c r="AB2999" s="5">
        <f t="shared" si="4546"/>
        <v>0</v>
      </c>
      <c r="AC2999" s="5">
        <f t="shared" si="4547"/>
        <v>1</v>
      </c>
      <c r="AF2999" s="5">
        <f t="shared" si="4533"/>
        <v>102.51000000000022</v>
      </c>
      <c r="AG2999" s="5">
        <f t="shared" si="4534"/>
        <v>122.44999999999982</v>
      </c>
      <c r="AH2999" s="5">
        <f t="shared" si="4535"/>
        <v>49.389999999999418</v>
      </c>
      <c r="AI2999" s="5">
        <f t="shared" si="4536"/>
        <v>29.449999999999818</v>
      </c>
      <c r="AJ2999" s="5"/>
      <c r="AK2999" s="5">
        <f t="shared" si="4537"/>
        <v>49.389999999999418</v>
      </c>
      <c r="AL2999" s="5">
        <f t="shared" si="4557"/>
        <v>67.028000000000517</v>
      </c>
      <c r="AM2999" s="5">
        <f t="shared" si="4538"/>
        <v>102.51000000000022</v>
      </c>
      <c r="AN2999" s="5">
        <f t="shared" si="4553"/>
        <v>125.3539999999999</v>
      </c>
      <c r="AO2999" s="5">
        <f t="shared" si="4554"/>
        <v>0</v>
      </c>
      <c r="AP2999" s="5">
        <f t="shared" si="4567"/>
        <v>2</v>
      </c>
      <c r="AQ2999" s="5">
        <f t="shared" si="4585"/>
        <v>1.8</v>
      </c>
      <c r="AR2999" s="5"/>
      <c r="AS2999" s="5">
        <f t="shared" si="4531"/>
        <v>122.44999999999982</v>
      </c>
      <c r="AT2999" s="5">
        <f t="shared" si="4553"/>
        <v>167.51900000000006</v>
      </c>
      <c r="AU2999" s="5">
        <f t="shared" si="4539"/>
        <v>29.449999999999818</v>
      </c>
      <c r="AV2999" s="5">
        <f t="shared" si="4542"/>
        <v>-19.9399999999996</v>
      </c>
      <c r="AW2999" s="5">
        <f t="shared" si="4540"/>
        <v>6</v>
      </c>
      <c r="AX2999" s="5">
        <f t="shared" si="4593"/>
        <v>67.329000000000363</v>
      </c>
      <c r="AZ2999" s="4">
        <f t="shared" si="4575"/>
        <v>0.96135992974532658</v>
      </c>
      <c r="BA2999" s="5">
        <f t="shared" si="4581"/>
        <v>21.409999999999854</v>
      </c>
      <c r="BB2999" s="4">
        <f t="shared" si="4576"/>
        <v>0.90764019570944687</v>
      </c>
      <c r="BD2999" s="5">
        <v>0</v>
      </c>
      <c r="BE2999" s="4">
        <v>5.7817345203558898E-2</v>
      </c>
      <c r="BJ2999" s="5">
        <v>280.16000000000076</v>
      </c>
      <c r="BK2999" s="5">
        <v>-9.0100000000002183</v>
      </c>
      <c r="BL2999" s="5">
        <v>9.0100000000002183</v>
      </c>
      <c r="BM2999" s="5">
        <v>6</v>
      </c>
      <c r="BR2999">
        <v>32</v>
      </c>
      <c r="BS2999">
        <v>-17</v>
      </c>
    </row>
    <row r="3000" spans="1:71">
      <c r="A3000" s="7">
        <v>40833</v>
      </c>
      <c r="B3000" s="6">
        <v>6021.29</v>
      </c>
      <c r="C3000" s="6">
        <v>6081.41</v>
      </c>
      <c r="D3000" s="6">
        <v>5819.97</v>
      </c>
      <c r="E3000" s="6">
        <v>5859.43</v>
      </c>
      <c r="F3000" s="6">
        <v>3241.97</v>
      </c>
      <c r="G3000" s="6">
        <v>3266.57</v>
      </c>
      <c r="H3000" s="6">
        <v>3149.93</v>
      </c>
      <c r="I3000" s="6">
        <v>3166.06</v>
      </c>
      <c r="J3000" s="9">
        <f t="shared" si="4524"/>
        <v>261.4399999999996</v>
      </c>
      <c r="K3000" s="9">
        <f t="shared" si="4551"/>
        <v>198.39333333333335</v>
      </c>
      <c r="L3000" s="9">
        <f t="shared" si="4528"/>
        <v>116.64000000000033</v>
      </c>
      <c r="M3000" s="9">
        <f t="shared" ref="M3000" si="4612">AVERAGE(L2989:L3000)</f>
        <v>90.975833333333341</v>
      </c>
      <c r="N3000" s="6" t="s">
        <v>37</v>
      </c>
      <c r="O3000" s="9">
        <f t="shared" si="4530"/>
        <v>2693.3700000000003</v>
      </c>
      <c r="P3000" s="4">
        <f t="shared" si="4569"/>
        <v>0</v>
      </c>
      <c r="Q3000" s="5">
        <f t="shared" si="4570"/>
        <v>71.339999999999691</v>
      </c>
      <c r="R3000" s="5">
        <f t="shared" si="4571"/>
        <v>2711.2050000000004</v>
      </c>
      <c r="S3000" s="4">
        <f t="shared" si="4572"/>
        <v>0.61347998049520713</v>
      </c>
      <c r="T3000" s="4">
        <f t="shared" si="4573"/>
        <v>0.7313803750282416</v>
      </c>
      <c r="U3000" s="5">
        <f t="shared" si="4565"/>
        <v>2729.3560000000002</v>
      </c>
      <c r="V3000" s="5">
        <f t="shared" si="4566"/>
        <v>-35.985999999999876</v>
      </c>
      <c r="X3000" s="5">
        <f t="shared" si="4526"/>
        <v>-161.85999999999967</v>
      </c>
      <c r="Y3000" s="5">
        <f t="shared" si="4527"/>
        <v>-75.909999999999854</v>
      </c>
      <c r="AA3000" s="5">
        <f t="shared" si="4545"/>
        <v>0</v>
      </c>
      <c r="AB3000" s="5">
        <f t="shared" si="4546"/>
        <v>1</v>
      </c>
      <c r="AC3000" s="5">
        <f t="shared" si="4547"/>
        <v>1</v>
      </c>
      <c r="AF3000" s="5">
        <f t="shared" si="4533"/>
        <v>60.119999999999891</v>
      </c>
      <c r="AG3000" s="5">
        <f t="shared" si="4534"/>
        <v>114.21000000000004</v>
      </c>
      <c r="AH3000" s="5">
        <f t="shared" si="4535"/>
        <v>201.31999999999971</v>
      </c>
      <c r="AI3000" s="5">
        <f t="shared" si="4536"/>
        <v>147.22999999999956</v>
      </c>
      <c r="AJ3000" s="5"/>
      <c r="AK3000" s="5">
        <f t="shared" si="4537"/>
        <v>60.119999999999891</v>
      </c>
      <c r="AL3000" s="5">
        <f t="shared" si="4557"/>
        <v>67.028000000000517</v>
      </c>
      <c r="AM3000" s="5">
        <f t="shared" si="4538"/>
        <v>201.31999999999971</v>
      </c>
      <c r="AN3000" s="5">
        <f t="shared" si="4553"/>
        <v>132.90499999999992</v>
      </c>
      <c r="AO3000" s="5">
        <f t="shared" si="4554"/>
        <v>1</v>
      </c>
      <c r="AP3000" s="5">
        <f t="shared" si="4567"/>
        <v>3</v>
      </c>
      <c r="AQ3000" s="5">
        <f t="shared" si="4585"/>
        <v>1.8</v>
      </c>
      <c r="AR3000" s="5"/>
      <c r="AS3000" s="5">
        <f t="shared" si="4531"/>
        <v>147.22999999999956</v>
      </c>
      <c r="AT3000" s="5">
        <f t="shared" si="4553"/>
        <v>160.94399999999996</v>
      </c>
      <c r="AU3000" s="5">
        <f t="shared" si="4539"/>
        <v>114.21000000000004</v>
      </c>
      <c r="AV3000" s="5">
        <f t="shared" si="4542"/>
        <v>-54.090000000000146</v>
      </c>
      <c r="AW3000" s="5">
        <f t="shared" si="4540"/>
        <v>2</v>
      </c>
      <c r="AX3000" s="5">
        <f t="shared" si="4593"/>
        <v>72.313000000000386</v>
      </c>
      <c r="AZ3000" s="4">
        <f t="shared" si="4575"/>
        <v>0.7313803750282416</v>
      </c>
      <c r="BA3000" s="5">
        <f t="shared" si="4581"/>
        <v>-55.9399999999996</v>
      </c>
      <c r="BB3000" s="4">
        <f t="shared" si="4576"/>
        <v>0.96135992974532658</v>
      </c>
      <c r="BD3000" s="5">
        <v>0</v>
      </c>
      <c r="BE3000" s="4">
        <v>5.7392038261357699E-2</v>
      </c>
      <c r="BJ3000" s="5">
        <v>214.71000000000004</v>
      </c>
      <c r="BK3000" s="5">
        <v>-1.5300000000006548</v>
      </c>
      <c r="BL3000" s="5">
        <v>1.5300000000006548</v>
      </c>
      <c r="BM3000" s="5">
        <v>6</v>
      </c>
      <c r="BR3000">
        <v>-79</v>
      </c>
      <c r="BS3000">
        <v>76</v>
      </c>
    </row>
    <row r="3001" spans="1:71">
      <c r="A3001" s="7">
        <v>40834</v>
      </c>
      <c r="B3001" s="6">
        <v>5781.77</v>
      </c>
      <c r="C3001" s="6">
        <v>5907.46</v>
      </c>
      <c r="D3001" s="6">
        <v>5747.65</v>
      </c>
      <c r="E3001" s="6">
        <v>5877.41</v>
      </c>
      <c r="F3001" s="6">
        <v>3125.24</v>
      </c>
      <c r="G3001" s="6">
        <v>3152.09</v>
      </c>
      <c r="H3001" s="6">
        <v>3088.32</v>
      </c>
      <c r="I3001" s="6">
        <v>3141.1</v>
      </c>
      <c r="J3001" s="9">
        <f t="shared" si="4524"/>
        <v>159.8100000000004</v>
      </c>
      <c r="K3001" s="9">
        <f t="shared" si="4551"/>
        <v>194.9583333333334</v>
      </c>
      <c r="L3001" s="9">
        <f t="shared" si="4528"/>
        <v>77.739999999999782</v>
      </c>
      <c r="M3001" s="9">
        <f t="shared" ref="M3001" si="4613">AVERAGE(L2990:L3001)</f>
        <v>90.83666666666663</v>
      </c>
      <c r="N3001" s="6" t="s">
        <v>36</v>
      </c>
      <c r="O3001" s="9">
        <f t="shared" si="4530"/>
        <v>2736.31</v>
      </c>
      <c r="P3001" s="4">
        <f t="shared" si="4569"/>
        <v>0.6019063638912221</v>
      </c>
      <c r="Q3001" s="5">
        <f t="shared" si="4570"/>
        <v>71.339999999999691</v>
      </c>
      <c r="R3001" s="5">
        <f t="shared" si="4571"/>
        <v>2711.2050000000004</v>
      </c>
      <c r="S3001" s="4">
        <f t="shared" si="4572"/>
        <v>0.64000507035112009</v>
      </c>
      <c r="T3001" s="4">
        <f t="shared" si="4573"/>
        <v>0.85423189447210335</v>
      </c>
      <c r="U3001" s="5">
        <f t="shared" si="4565"/>
        <v>2734.32</v>
      </c>
      <c r="V3001" s="5">
        <f t="shared" si="4566"/>
        <v>1.9899999999997817</v>
      </c>
      <c r="X3001" s="5">
        <f t="shared" si="4526"/>
        <v>95.639999999999418</v>
      </c>
      <c r="Y3001" s="5">
        <f t="shared" si="4527"/>
        <v>15.860000000000127</v>
      </c>
      <c r="AA3001" s="5">
        <f t="shared" si="4545"/>
        <v>1</v>
      </c>
      <c r="AB3001" s="5">
        <f t="shared" si="4546"/>
        <v>0</v>
      </c>
      <c r="AC3001" s="5">
        <f t="shared" si="4547"/>
        <v>1</v>
      </c>
      <c r="AF3001" s="5">
        <f t="shared" si="4533"/>
        <v>125.6899999999996</v>
      </c>
      <c r="AG3001" s="5">
        <f t="shared" si="4534"/>
        <v>48.029999999999745</v>
      </c>
      <c r="AH3001" s="5">
        <f t="shared" si="4535"/>
        <v>34.1200000000008</v>
      </c>
      <c r="AI3001" s="5">
        <f t="shared" si="4536"/>
        <v>111.78000000000065</v>
      </c>
      <c r="AJ3001" s="5"/>
      <c r="AK3001" s="5">
        <f t="shared" si="4537"/>
        <v>34.1200000000008</v>
      </c>
      <c r="AL3001" s="5">
        <f t="shared" si="4557"/>
        <v>67.028000000000517</v>
      </c>
      <c r="AM3001" s="5">
        <f t="shared" si="4538"/>
        <v>125.6899999999996</v>
      </c>
      <c r="AN3001" s="5">
        <f t="shared" si="4553"/>
        <v>129.60699999999989</v>
      </c>
      <c r="AO3001" s="5">
        <f t="shared" si="4554"/>
        <v>0</v>
      </c>
      <c r="AP3001" s="5">
        <f t="shared" si="4567"/>
        <v>3</v>
      </c>
      <c r="AQ3001" s="5">
        <f t="shared" si="4585"/>
        <v>1.9</v>
      </c>
      <c r="AR3001" s="5"/>
      <c r="AS3001" s="5">
        <f t="shared" si="4531"/>
        <v>111.78000000000065</v>
      </c>
      <c r="AT3001" s="5">
        <f t="shared" si="4553"/>
        <v>146.99600000000001</v>
      </c>
      <c r="AU3001" s="5">
        <f t="shared" si="4539"/>
        <v>48.029999999999745</v>
      </c>
      <c r="AV3001" s="5">
        <f t="shared" si="4542"/>
        <v>77.659999999999854</v>
      </c>
      <c r="AW3001" s="5">
        <f t="shared" si="4540"/>
        <v>3</v>
      </c>
      <c r="AX3001" s="5">
        <f t="shared" si="4593"/>
        <v>72.313000000000386</v>
      </c>
      <c r="AZ3001" s="4">
        <f t="shared" si="4575"/>
        <v>0.85423189447210335</v>
      </c>
      <c r="BA3001" s="5">
        <f t="shared" si="4581"/>
        <v>0</v>
      </c>
      <c r="BB3001" s="4">
        <f t="shared" si="4576"/>
        <v>0.7313803750282416</v>
      </c>
      <c r="BD3001" s="5">
        <v>0</v>
      </c>
      <c r="BE3001" s="4">
        <v>5.7032258064522938E-2</v>
      </c>
      <c r="BJ3001" s="5">
        <v>144.10999999999967</v>
      </c>
      <c r="BK3001" s="5">
        <v>53.230000000000473</v>
      </c>
      <c r="BL3001" s="5">
        <v>4.9099999999998545</v>
      </c>
      <c r="BM3001" s="5">
        <v>6</v>
      </c>
      <c r="BR3001">
        <v>-78</v>
      </c>
      <c r="BS3001">
        <v>16</v>
      </c>
    </row>
    <row r="3002" spans="1:71">
      <c r="A3002" s="7">
        <v>40835</v>
      </c>
      <c r="B3002" s="6">
        <v>5909.58</v>
      </c>
      <c r="C3002" s="6">
        <v>5977.75</v>
      </c>
      <c r="D3002" s="6">
        <v>5874.85</v>
      </c>
      <c r="E3002" s="6">
        <v>5913.53</v>
      </c>
      <c r="F3002" s="6">
        <v>3166.24</v>
      </c>
      <c r="G3002" s="6">
        <v>3184.33</v>
      </c>
      <c r="H3002" s="6">
        <v>3137.05</v>
      </c>
      <c r="I3002" s="6">
        <v>3157.34</v>
      </c>
      <c r="J3002" s="9">
        <f t="shared" si="4524"/>
        <v>102.89999999999964</v>
      </c>
      <c r="K3002" s="9">
        <f t="shared" si="4551"/>
        <v>185.785</v>
      </c>
      <c r="L3002" s="9">
        <f t="shared" si="4528"/>
        <v>47.279999999999745</v>
      </c>
      <c r="M3002" s="9">
        <f t="shared" ref="M3002" si="4614">AVERAGE(L2991:L3002)</f>
        <v>87.015833333333262</v>
      </c>
      <c r="N3002" s="6" t="s">
        <v>37</v>
      </c>
      <c r="O3002" s="9">
        <f t="shared" si="4530"/>
        <v>2756.1899999999996</v>
      </c>
      <c r="P3002" s="4">
        <f t="shared" si="4569"/>
        <v>1</v>
      </c>
      <c r="Q3002" s="5">
        <f t="shared" si="4570"/>
        <v>62.819999999999254</v>
      </c>
      <c r="R3002" s="5">
        <f t="shared" si="4571"/>
        <v>2709.0750000000003</v>
      </c>
      <c r="S3002" s="4">
        <f t="shared" si="4572"/>
        <v>0.88057190916736094</v>
      </c>
      <c r="T3002" s="4">
        <f t="shared" si="4573"/>
        <v>0.95383865200194817</v>
      </c>
      <c r="U3002" s="5">
        <f t="shared" si="4565"/>
        <v>2732.6159999999995</v>
      </c>
      <c r="V3002" s="5">
        <f t="shared" si="4566"/>
        <v>23.574000000000069</v>
      </c>
      <c r="X3002" s="5">
        <f t="shared" si="4526"/>
        <v>3.9499999999998181</v>
      </c>
      <c r="Y3002" s="5">
        <f t="shared" si="4527"/>
        <v>-8.8999999999996362</v>
      </c>
      <c r="AA3002" s="5">
        <f t="shared" si="4545"/>
        <v>0</v>
      </c>
      <c r="AB3002" s="5">
        <f t="shared" si="4546"/>
        <v>0</v>
      </c>
      <c r="AC3002" s="5">
        <f t="shared" si="4547"/>
        <v>0</v>
      </c>
      <c r="AF3002" s="5">
        <f t="shared" si="4533"/>
        <v>68.170000000000073</v>
      </c>
      <c r="AG3002" s="5">
        <f t="shared" si="4534"/>
        <v>100.34000000000015</v>
      </c>
      <c r="AH3002" s="5">
        <f t="shared" si="4535"/>
        <v>34.729999999999563</v>
      </c>
      <c r="AI3002" s="5">
        <f t="shared" si="4536"/>
        <v>2.5599999999994907</v>
      </c>
      <c r="AJ3002" s="5"/>
      <c r="AK3002" s="5">
        <f t="shared" si="4537"/>
        <v>34.729999999999563</v>
      </c>
      <c r="AL3002" s="5">
        <f t="shared" si="4557"/>
        <v>60.718999999999959</v>
      </c>
      <c r="AM3002" s="5">
        <f t="shared" si="4538"/>
        <v>68.170000000000073</v>
      </c>
      <c r="AN3002" s="5">
        <f t="shared" si="4553"/>
        <v>121.96399999999994</v>
      </c>
      <c r="AO3002" s="5">
        <f t="shared" si="4554"/>
        <v>0</v>
      </c>
      <c r="AP3002" s="5">
        <f t="shared" si="4567"/>
        <v>3</v>
      </c>
      <c r="AQ3002" s="5">
        <f t="shared" si="4585"/>
        <v>2</v>
      </c>
      <c r="AR3002" s="5"/>
      <c r="AS3002" s="5">
        <f t="shared" si="4531"/>
        <v>100.34000000000015</v>
      </c>
      <c r="AT3002" s="5">
        <f t="shared" si="4553"/>
        <v>130.09800000000004</v>
      </c>
      <c r="AU3002" s="5">
        <f t="shared" si="4539"/>
        <v>2.5599999999994907</v>
      </c>
      <c r="AV3002" s="5">
        <f t="shared" si="4542"/>
        <v>-32.170000000000073</v>
      </c>
      <c r="AW3002" s="5">
        <f t="shared" si="4540"/>
        <v>4</v>
      </c>
      <c r="AX3002" s="5">
        <f t="shared" si="4593"/>
        <v>72.313000000000386</v>
      </c>
      <c r="AZ3002" s="4">
        <f t="shared" si="4575"/>
        <v>0.95383865200194817</v>
      </c>
      <c r="BA3002" s="5">
        <f t="shared" si="4581"/>
        <v>0</v>
      </c>
      <c r="BB3002" s="4">
        <f t="shared" si="4576"/>
        <v>0.85423189447210335</v>
      </c>
      <c r="BD3002" s="5">
        <v>0</v>
      </c>
      <c r="BE3002" s="4">
        <v>5.6114551083601576E-2</v>
      </c>
      <c r="BJ3002" s="5">
        <v>71.550000000000182</v>
      </c>
      <c r="BK3002" s="5">
        <v>53.389999999999418</v>
      </c>
      <c r="BL3002" s="5">
        <v>10.390000000000327</v>
      </c>
      <c r="BM3002" s="5">
        <v>6</v>
      </c>
      <c r="BR3002">
        <v>4</v>
      </c>
      <c r="BS3002">
        <v>9</v>
      </c>
    </row>
    <row r="3003" spans="1:71">
      <c r="A3003" s="7">
        <v>40836</v>
      </c>
      <c r="B3003" s="6">
        <v>5834.42</v>
      </c>
      <c r="C3003" s="6">
        <v>5914.87</v>
      </c>
      <c r="D3003" s="6">
        <v>5752.83</v>
      </c>
      <c r="E3003" s="6">
        <v>5766.48</v>
      </c>
      <c r="F3003" s="6">
        <v>3108.36</v>
      </c>
      <c r="G3003" s="6">
        <v>3148.4</v>
      </c>
      <c r="H3003" s="6">
        <v>3082.12</v>
      </c>
      <c r="I3003" s="6">
        <v>3084.07</v>
      </c>
      <c r="J3003" s="9">
        <f t="shared" si="4524"/>
        <v>162.03999999999996</v>
      </c>
      <c r="K3003" s="9">
        <f t="shared" si="4551"/>
        <v>178.35</v>
      </c>
      <c r="L3003" s="9">
        <f t="shared" si="4528"/>
        <v>75.220000000000255</v>
      </c>
      <c r="M3003" s="9">
        <f t="shared" ref="M3003" si="4615">AVERAGE(L2992:L3003)</f>
        <v>83.399999999999935</v>
      </c>
      <c r="N3003" s="6" t="s">
        <v>37</v>
      </c>
      <c r="O3003" s="9">
        <f t="shared" si="4530"/>
        <v>2682.4099999999994</v>
      </c>
      <c r="P3003" s="4">
        <f t="shared" si="4569"/>
        <v>0</v>
      </c>
      <c r="Q3003" s="5">
        <f t="shared" si="4570"/>
        <v>73.7800000000002</v>
      </c>
      <c r="R3003" s="5">
        <f t="shared" si="4571"/>
        <v>2700.8549999999996</v>
      </c>
      <c r="S3003" s="4">
        <f t="shared" si="4572"/>
        <v>0</v>
      </c>
      <c r="T3003" s="4">
        <f t="shared" si="4573"/>
        <v>0</v>
      </c>
      <c r="U3003" s="5">
        <f t="shared" si="4565"/>
        <v>2723.518</v>
      </c>
      <c r="V3003" s="5">
        <f t="shared" si="4566"/>
        <v>-41.108000000000629</v>
      </c>
      <c r="X3003" s="5">
        <f t="shared" si="4526"/>
        <v>-67.940000000000509</v>
      </c>
      <c r="Y3003" s="5">
        <f t="shared" si="4527"/>
        <v>-24.289999999999964</v>
      </c>
      <c r="AA3003" s="5">
        <f t="shared" si="4545"/>
        <v>0</v>
      </c>
      <c r="AB3003" s="5">
        <f t="shared" si="4546"/>
        <v>1</v>
      </c>
      <c r="AC3003" s="5">
        <f t="shared" si="4547"/>
        <v>1</v>
      </c>
      <c r="AF3003" s="5">
        <f t="shared" si="4533"/>
        <v>80.449999999999818</v>
      </c>
      <c r="AG3003" s="5">
        <f t="shared" si="4534"/>
        <v>1.3400000000001455</v>
      </c>
      <c r="AH3003" s="5">
        <f t="shared" si="4535"/>
        <v>81.590000000000146</v>
      </c>
      <c r="AI3003" s="5">
        <f t="shared" si="4536"/>
        <v>160.69999999999982</v>
      </c>
      <c r="AJ3003" s="5"/>
      <c r="AK3003" s="5">
        <f t="shared" si="4537"/>
        <v>80.449999999999818</v>
      </c>
      <c r="AL3003" s="5">
        <f t="shared" si="4557"/>
        <v>67.544000000000494</v>
      </c>
      <c r="AM3003" s="5">
        <f t="shared" si="4538"/>
        <v>81.590000000000146</v>
      </c>
      <c r="AN3003" s="5">
        <f t="shared" si="4553"/>
        <v>116.75399999999999</v>
      </c>
      <c r="AO3003" s="5">
        <f t="shared" si="4554"/>
        <v>0</v>
      </c>
      <c r="AP3003" s="5">
        <f t="shared" si="4567"/>
        <v>3</v>
      </c>
      <c r="AQ3003" s="5">
        <f t="shared" si="4585"/>
        <v>2.1</v>
      </c>
      <c r="AR3003" s="5"/>
      <c r="AS3003" s="5">
        <f t="shared" si="4531"/>
        <v>160.69999999999982</v>
      </c>
      <c r="AT3003" s="5">
        <f t="shared" si="4553"/>
        <v>128.946</v>
      </c>
      <c r="AU3003" s="5">
        <f t="shared" si="4539"/>
        <v>1.3400000000001455</v>
      </c>
      <c r="AV3003" s="5">
        <f t="shared" si="4542"/>
        <v>79.109999999999673</v>
      </c>
      <c r="AW3003" s="5">
        <f t="shared" si="4540"/>
        <v>5</v>
      </c>
      <c r="AX3003" s="5">
        <f t="shared" si="4593"/>
        <v>72.313000000000386</v>
      </c>
      <c r="AZ3003" s="4">
        <f t="shared" si="4575"/>
        <v>0</v>
      </c>
      <c r="BA3003" s="5">
        <f t="shared" si="4581"/>
        <v>-73.7800000000002</v>
      </c>
      <c r="BB3003" s="4">
        <f t="shared" si="4576"/>
        <v>0.95383865200194817</v>
      </c>
      <c r="BD3003" s="5">
        <v>0</v>
      </c>
      <c r="BE3003" s="4">
        <v>5.5172413793110289E-2</v>
      </c>
      <c r="BJ3003" s="5">
        <v>222.65999999999985</v>
      </c>
      <c r="BK3003" s="5">
        <v>0.88000000000010914</v>
      </c>
      <c r="BL3003" s="5">
        <v>0.88000000000010914</v>
      </c>
      <c r="BM3003" s="5">
        <v>6</v>
      </c>
      <c r="BR3003">
        <v>-71</v>
      </c>
      <c r="BS3003">
        <v>24</v>
      </c>
    </row>
    <row r="3004" spans="1:71">
      <c r="A3004" s="7">
        <v>40837</v>
      </c>
      <c r="B3004" s="6">
        <v>5800.06</v>
      </c>
      <c r="C3004" s="6">
        <v>5980.46</v>
      </c>
      <c r="D3004" s="6">
        <v>5769.19</v>
      </c>
      <c r="E3004" s="6">
        <v>5970.96</v>
      </c>
      <c r="F3004" s="6">
        <v>3110.2</v>
      </c>
      <c r="G3004" s="6">
        <v>3171.34</v>
      </c>
      <c r="H3004" s="6">
        <v>3092.43</v>
      </c>
      <c r="I3004" s="6">
        <v>3171.34</v>
      </c>
      <c r="J3004" s="9">
        <f t="shared" si="4524"/>
        <v>213.98000000000047</v>
      </c>
      <c r="K3004" s="9">
        <f t="shared" si="4551"/>
        <v>173.73833333333337</v>
      </c>
      <c r="L3004" s="9">
        <f t="shared" si="4528"/>
        <v>87.269999999999982</v>
      </c>
      <c r="M3004" s="9">
        <f t="shared" ref="M3004" si="4616">AVERAGE(L2993:L3004)</f>
        <v>80.393333333333274</v>
      </c>
      <c r="N3004" s="6" t="s">
        <v>36</v>
      </c>
      <c r="O3004" s="9">
        <f t="shared" si="4530"/>
        <v>2799.62</v>
      </c>
      <c r="P3004" s="4">
        <f t="shared" si="4569"/>
        <v>1</v>
      </c>
      <c r="Q3004" s="5">
        <f t="shared" si="4570"/>
        <v>117.21000000000049</v>
      </c>
      <c r="R3004" s="5">
        <f t="shared" si="4571"/>
        <v>2711.7124999999996</v>
      </c>
      <c r="S3004" s="4">
        <f t="shared" si="4572"/>
        <v>1</v>
      </c>
      <c r="T3004" s="4">
        <f t="shared" si="4573"/>
        <v>1</v>
      </c>
      <c r="U3004" s="5">
        <f t="shared" si="4565"/>
        <v>2733.5799999999995</v>
      </c>
      <c r="V3004" s="5">
        <f t="shared" si="4566"/>
        <v>66.040000000000418</v>
      </c>
      <c r="X3004" s="5">
        <f t="shared" si="4526"/>
        <v>170.89999999999964</v>
      </c>
      <c r="Y3004" s="5">
        <f t="shared" si="4527"/>
        <v>61.140000000000327</v>
      </c>
      <c r="AA3004" s="5">
        <f t="shared" si="4545"/>
        <v>1</v>
      </c>
      <c r="AB3004" s="5">
        <f t="shared" si="4546"/>
        <v>0</v>
      </c>
      <c r="AC3004" s="5">
        <f t="shared" si="4547"/>
        <v>1</v>
      </c>
      <c r="AF3004" s="5">
        <f t="shared" si="4533"/>
        <v>180.39999999999964</v>
      </c>
      <c r="AG3004" s="5">
        <f t="shared" si="4534"/>
        <v>213.98000000000047</v>
      </c>
      <c r="AH3004" s="5">
        <f t="shared" si="4535"/>
        <v>30.8700000000008</v>
      </c>
      <c r="AI3004" s="5">
        <f t="shared" si="4536"/>
        <v>-2.7100000000000364</v>
      </c>
      <c r="AJ3004" s="5"/>
      <c r="AK3004" s="5">
        <f t="shared" si="4537"/>
        <v>30.8700000000008</v>
      </c>
      <c r="AL3004" s="5">
        <f t="shared" si="4557"/>
        <v>67.544000000000494</v>
      </c>
      <c r="AM3004" s="5">
        <f t="shared" si="4538"/>
        <v>180.39999999999964</v>
      </c>
      <c r="AN3004" s="5">
        <f t="shared" si="4553"/>
        <v>124.64699999999993</v>
      </c>
      <c r="AO3004" s="5">
        <f t="shared" si="4554"/>
        <v>1</v>
      </c>
      <c r="AP3004" s="5">
        <f t="shared" si="4567"/>
        <v>4</v>
      </c>
      <c r="AQ3004" s="5">
        <f t="shared" si="4585"/>
        <v>2.4</v>
      </c>
      <c r="AR3004" s="5"/>
      <c r="AS3004" s="5">
        <f t="shared" si="4531"/>
        <v>213.98000000000047</v>
      </c>
      <c r="AT3004" s="5">
        <f t="shared" si="4553"/>
        <v>139.95600000000005</v>
      </c>
      <c r="AU3004" s="5">
        <f t="shared" si="4539"/>
        <v>-2.7100000000000364</v>
      </c>
      <c r="AV3004" s="5">
        <f t="shared" si="4542"/>
        <v>-33.580000000000837</v>
      </c>
      <c r="AW3004" s="5">
        <f t="shared" si="4540"/>
        <v>6</v>
      </c>
      <c r="AX3004" s="5">
        <f t="shared" si="4593"/>
        <v>72.313000000000386</v>
      </c>
      <c r="AZ3004" s="4">
        <f t="shared" si="4575"/>
        <v>1</v>
      </c>
      <c r="BA3004" s="5">
        <f t="shared" si="4581"/>
        <v>0</v>
      </c>
      <c r="BB3004" s="4">
        <f t="shared" si="4576"/>
        <v>0</v>
      </c>
      <c r="BD3004" s="5">
        <v>0</v>
      </c>
      <c r="BE3004" s="4">
        <v>5.4802848705926541E-2</v>
      </c>
      <c r="BJ3004" s="5">
        <v>145.76000000000022</v>
      </c>
      <c r="BK3004" s="5">
        <v>-6.6599999999998545</v>
      </c>
      <c r="BL3004" s="5">
        <v>9.8599999999996726</v>
      </c>
      <c r="BM3004" s="5">
        <v>6</v>
      </c>
      <c r="BR3004">
        <v>-69</v>
      </c>
      <c r="BS3004">
        <v>61</v>
      </c>
    </row>
    <row r="3005" spans="1:71">
      <c r="A3005" s="7">
        <v>40840</v>
      </c>
      <c r="B3005" s="6">
        <v>6014.36</v>
      </c>
      <c r="C3005" s="6">
        <v>6067.16</v>
      </c>
      <c r="D3005" s="6">
        <v>5937.58</v>
      </c>
      <c r="E3005" s="6">
        <v>6055.27</v>
      </c>
      <c r="F3005" s="6">
        <v>3190.71</v>
      </c>
      <c r="G3005" s="6">
        <v>3224.09</v>
      </c>
      <c r="H3005" s="6">
        <v>3156.37</v>
      </c>
      <c r="I3005" s="6">
        <v>3220.46</v>
      </c>
      <c r="J3005" s="9">
        <f t="shared" si="4524"/>
        <v>129.57999999999993</v>
      </c>
      <c r="K3005" s="9">
        <f t="shared" si="4551"/>
        <v>169.56166666666672</v>
      </c>
      <c r="L3005" s="9">
        <f t="shared" si="4528"/>
        <v>67.720000000000255</v>
      </c>
      <c r="M3005" s="9">
        <f t="shared" ref="M3005" si="4617">AVERAGE(L2994:L3005)</f>
        <v>77.580833333333317</v>
      </c>
      <c r="N3005" s="6" t="s">
        <v>37</v>
      </c>
      <c r="O3005" s="9">
        <f t="shared" si="4530"/>
        <v>2834.8100000000004</v>
      </c>
      <c r="P3005" s="4">
        <f t="shared" si="4569"/>
        <v>1</v>
      </c>
      <c r="Q3005" s="5">
        <f t="shared" si="4570"/>
        <v>152.400000000001</v>
      </c>
      <c r="R3005" s="5">
        <f t="shared" si="4571"/>
        <v>2720.5099999999998</v>
      </c>
      <c r="S3005" s="4">
        <f t="shared" si="4572"/>
        <v>1</v>
      </c>
      <c r="T3005" s="4">
        <f t="shared" si="4573"/>
        <v>1</v>
      </c>
      <c r="U3005" s="5">
        <f t="shared" si="4565"/>
        <v>2761.8679999999999</v>
      </c>
      <c r="V3005" s="5">
        <f t="shared" si="4566"/>
        <v>72.942000000000462</v>
      </c>
      <c r="X3005" s="5">
        <f t="shared" si="4526"/>
        <v>40.910000000000764</v>
      </c>
      <c r="Y3005" s="5">
        <f t="shared" si="4527"/>
        <v>29.75</v>
      </c>
      <c r="AA3005" s="5">
        <f t="shared" si="4545"/>
        <v>1</v>
      </c>
      <c r="AB3005" s="5">
        <f t="shared" si="4546"/>
        <v>0</v>
      </c>
      <c r="AC3005" s="5">
        <f t="shared" si="4547"/>
        <v>1</v>
      </c>
      <c r="AF3005" s="5">
        <f t="shared" si="4533"/>
        <v>52.800000000000182</v>
      </c>
      <c r="AG3005" s="5">
        <f t="shared" si="4534"/>
        <v>96.199999999999818</v>
      </c>
      <c r="AH3005" s="5">
        <f t="shared" si="4535"/>
        <v>76.779999999999745</v>
      </c>
      <c r="AI3005" s="5">
        <f t="shared" si="4536"/>
        <v>33.380000000000109</v>
      </c>
      <c r="AJ3005" s="5"/>
      <c r="AK3005" s="5">
        <f t="shared" si="4537"/>
        <v>52.800000000000182</v>
      </c>
      <c r="AL3005" s="5">
        <f t="shared" si="4557"/>
        <v>67.544000000000494</v>
      </c>
      <c r="AM3005" s="5">
        <f t="shared" si="4538"/>
        <v>76.779999999999745</v>
      </c>
      <c r="AN3005" s="5">
        <f t="shared" si="4553"/>
        <v>115.64999999999991</v>
      </c>
      <c r="AO3005" s="5">
        <f t="shared" si="4554"/>
        <v>0</v>
      </c>
      <c r="AP3005" s="5">
        <f t="shared" si="4567"/>
        <v>3</v>
      </c>
      <c r="AQ3005" s="5">
        <f t="shared" si="4585"/>
        <v>2.6</v>
      </c>
      <c r="AR3005" s="5"/>
      <c r="AS3005" s="5">
        <f t="shared" si="4531"/>
        <v>96.199999999999818</v>
      </c>
      <c r="AT3005" s="5">
        <f t="shared" si="4553"/>
        <v>129.93100000000004</v>
      </c>
      <c r="AU3005" s="5">
        <f t="shared" si="4539"/>
        <v>33.380000000000109</v>
      </c>
      <c r="AV3005" s="5">
        <f t="shared" si="4542"/>
        <v>-43.399999999999636</v>
      </c>
      <c r="AW3005" s="5">
        <f t="shared" si="4540"/>
        <v>2</v>
      </c>
      <c r="AX3005" s="5">
        <f t="shared" si="4593"/>
        <v>67.329000000000363</v>
      </c>
      <c r="AZ3005" s="4">
        <f t="shared" si="4575"/>
        <v>1</v>
      </c>
      <c r="BA3005" s="5">
        <f t="shared" si="4581"/>
        <v>35.190000000000509</v>
      </c>
      <c r="BB3005" s="4">
        <f t="shared" si="4576"/>
        <v>1</v>
      </c>
      <c r="BD3005" s="5">
        <v>0</v>
      </c>
      <c r="BE3005" s="4">
        <v>5.3988326848254171E-2</v>
      </c>
      <c r="BJ3005" s="5">
        <v>187.75</v>
      </c>
      <c r="BK3005" s="5">
        <v>26.590000000000146</v>
      </c>
      <c r="BL3005" s="5">
        <v>13.429999999999382</v>
      </c>
      <c r="BM3005" s="5">
        <v>6</v>
      </c>
      <c r="BR3005">
        <v>-68</v>
      </c>
      <c r="BS3005">
        <v>-30</v>
      </c>
    </row>
    <row r="3006" spans="1:71">
      <c r="A3006" s="7">
        <v>40841</v>
      </c>
      <c r="B3006" s="6">
        <v>6026.45</v>
      </c>
      <c r="C3006" s="6">
        <v>6157.93</v>
      </c>
      <c r="D3006" s="6">
        <v>5964.28</v>
      </c>
      <c r="E3006" s="6">
        <v>6046.75</v>
      </c>
      <c r="F3006" s="6">
        <v>3202.06</v>
      </c>
      <c r="G3006" s="6">
        <v>3228.38</v>
      </c>
      <c r="H3006" s="6">
        <v>3150.13</v>
      </c>
      <c r="I3006" s="6">
        <v>3174.29</v>
      </c>
      <c r="J3006" s="9">
        <f t="shared" si="4524"/>
        <v>193.65000000000055</v>
      </c>
      <c r="K3006" s="9">
        <f t="shared" si="4551"/>
        <v>173.7983333333334</v>
      </c>
      <c r="L3006" s="9">
        <f t="shared" si="4528"/>
        <v>78.25</v>
      </c>
      <c r="M3006" s="9">
        <f t="shared" ref="M3006" si="4618">AVERAGE(L2995:L3006)</f>
        <v>77.973333333333315</v>
      </c>
      <c r="N3006" s="6" t="s">
        <v>37</v>
      </c>
      <c r="O3006" s="9">
        <f t="shared" si="4530"/>
        <v>2872.46</v>
      </c>
      <c r="P3006" s="4">
        <f t="shared" si="4569"/>
        <v>1</v>
      </c>
      <c r="Q3006" s="5">
        <f t="shared" si="4570"/>
        <v>190.05000000000064</v>
      </c>
      <c r="R3006" s="5">
        <f t="shared" si="4571"/>
        <v>2729.9224999999997</v>
      </c>
      <c r="S3006" s="4">
        <f t="shared" si="4572"/>
        <v>1</v>
      </c>
      <c r="T3006" s="4">
        <f t="shared" si="4573"/>
        <v>1</v>
      </c>
      <c r="U3006" s="5">
        <f t="shared" si="4565"/>
        <v>2789.0979999999995</v>
      </c>
      <c r="V3006" s="5">
        <f t="shared" si="4566"/>
        <v>83.362000000000535</v>
      </c>
      <c r="X3006" s="5">
        <f t="shared" si="4526"/>
        <v>20.300000000000182</v>
      </c>
      <c r="Y3006" s="5">
        <f t="shared" si="4527"/>
        <v>-27.769999999999982</v>
      </c>
      <c r="AA3006" s="5">
        <f t="shared" si="4545"/>
        <v>0</v>
      </c>
      <c r="AB3006" s="5">
        <f t="shared" si="4546"/>
        <v>0</v>
      </c>
      <c r="AC3006" s="5">
        <f t="shared" si="4547"/>
        <v>0</v>
      </c>
      <c r="AF3006" s="5">
        <f t="shared" si="4533"/>
        <v>131.48000000000047</v>
      </c>
      <c r="AG3006" s="5">
        <f t="shared" si="4534"/>
        <v>102.65999999999985</v>
      </c>
      <c r="AH3006" s="5">
        <f t="shared" si="4535"/>
        <v>62.170000000000073</v>
      </c>
      <c r="AI3006" s="5">
        <f t="shared" si="4536"/>
        <v>90.990000000000691</v>
      </c>
      <c r="AJ3006" s="5"/>
      <c r="AK3006" s="5">
        <f t="shared" si="4537"/>
        <v>62.170000000000073</v>
      </c>
      <c r="AL3006" s="5">
        <f t="shared" si="4557"/>
        <v>67.544000000000494</v>
      </c>
      <c r="AM3006" s="5">
        <f t="shared" si="4538"/>
        <v>131.48000000000047</v>
      </c>
      <c r="AN3006" s="5">
        <f t="shared" si="4553"/>
        <v>123.05099999999993</v>
      </c>
      <c r="AO3006" s="5">
        <f t="shared" si="4554"/>
        <v>1</v>
      </c>
      <c r="AP3006" s="5">
        <f t="shared" si="4567"/>
        <v>4</v>
      </c>
      <c r="AQ3006" s="5">
        <f t="shared" si="4585"/>
        <v>2.9</v>
      </c>
      <c r="AR3006" s="5"/>
      <c r="AS3006" s="5">
        <f t="shared" si="4531"/>
        <v>102.65999999999985</v>
      </c>
      <c r="AT3006" s="5">
        <f t="shared" si="4553"/>
        <v>132.85600000000005</v>
      </c>
      <c r="AU3006" s="5">
        <f t="shared" si="4539"/>
        <v>90.990000000000691</v>
      </c>
      <c r="AV3006" s="5">
        <f t="shared" si="4542"/>
        <v>28.820000000000618</v>
      </c>
      <c r="AW3006" s="5">
        <f t="shared" si="4540"/>
        <v>3</v>
      </c>
      <c r="AX3006" s="5">
        <f t="shared" si="4593"/>
        <v>73.575000000000387</v>
      </c>
      <c r="AZ3006" s="4">
        <f t="shared" si="4575"/>
        <v>1</v>
      </c>
      <c r="BA3006" s="5">
        <f t="shared" si="4581"/>
        <v>37.649999999999636</v>
      </c>
      <c r="BB3006" s="4">
        <f t="shared" si="4576"/>
        <v>1</v>
      </c>
      <c r="BD3006" s="5">
        <v>0</v>
      </c>
      <c r="BE3006" s="4">
        <v>5.3437406184330453E-2</v>
      </c>
      <c r="BJ3006" s="5">
        <v>100.85999999999967</v>
      </c>
      <c r="BK3006" s="5">
        <v>19.8100000000004</v>
      </c>
      <c r="BL3006" s="5">
        <v>7</v>
      </c>
      <c r="BM3006" s="5">
        <v>6</v>
      </c>
      <c r="BR3006">
        <v>20</v>
      </c>
      <c r="BS3006">
        <v>28</v>
      </c>
    </row>
    <row r="3007" spans="1:71">
      <c r="A3007" s="7">
        <v>40842</v>
      </c>
      <c r="B3007" s="6">
        <v>6041.16</v>
      </c>
      <c r="C3007" s="6">
        <v>6143.56</v>
      </c>
      <c r="D3007" s="6">
        <v>5951.82</v>
      </c>
      <c r="E3007" s="6">
        <v>6016.07</v>
      </c>
      <c r="F3007" s="6">
        <v>3167.66</v>
      </c>
      <c r="G3007" s="6">
        <v>3227.97</v>
      </c>
      <c r="H3007" s="6">
        <v>3146.11</v>
      </c>
      <c r="I3007" s="6">
        <v>3169.62</v>
      </c>
      <c r="J3007" s="9">
        <f t="shared" si="4524"/>
        <v>191.74000000000069</v>
      </c>
      <c r="K3007" s="9">
        <f t="shared" si="4551"/>
        <v>171.51333333333346</v>
      </c>
      <c r="L3007" s="9">
        <f t="shared" si="4528"/>
        <v>81.859999999999673</v>
      </c>
      <c r="M3007" s="9">
        <f t="shared" ref="M3007" si="4619">AVERAGE(L2996:L3007)</f>
        <v>79.081666666666635</v>
      </c>
      <c r="N3007" s="6" t="s">
        <v>37</v>
      </c>
      <c r="O3007" s="9">
        <f t="shared" si="4530"/>
        <v>2846.45</v>
      </c>
      <c r="P3007" s="4">
        <f t="shared" si="4569"/>
        <v>0.86314127861089118</v>
      </c>
      <c r="Q3007" s="5">
        <f t="shared" si="4570"/>
        <v>190.05000000000064</v>
      </c>
      <c r="R3007" s="5">
        <f t="shared" si="4571"/>
        <v>2729.9224999999997</v>
      </c>
      <c r="S3007" s="4">
        <f t="shared" si="4572"/>
        <v>0.86314127861089118</v>
      </c>
      <c r="T3007" s="4">
        <f t="shared" si="4573"/>
        <v>0.86314127861089118</v>
      </c>
      <c r="U3007" s="5">
        <f t="shared" si="4565"/>
        <v>2807.15</v>
      </c>
      <c r="V3007" s="5">
        <f t="shared" si="4566"/>
        <v>39.299999999999727</v>
      </c>
      <c r="X3007" s="5">
        <f t="shared" si="4526"/>
        <v>-25.090000000000146</v>
      </c>
      <c r="Y3007" s="5">
        <f t="shared" si="4527"/>
        <v>1.9600000000000364</v>
      </c>
      <c r="AA3007" s="5">
        <f t="shared" si="4545"/>
        <v>0</v>
      </c>
      <c r="AB3007" s="5">
        <f t="shared" si="4546"/>
        <v>0</v>
      </c>
      <c r="AC3007" s="5">
        <f t="shared" si="4547"/>
        <v>0</v>
      </c>
      <c r="AF3007" s="5">
        <f t="shared" si="4533"/>
        <v>102.40000000000055</v>
      </c>
      <c r="AG3007" s="5">
        <f t="shared" si="4534"/>
        <v>96.8100000000004</v>
      </c>
      <c r="AH3007" s="5">
        <f t="shared" si="4535"/>
        <v>89.340000000000146</v>
      </c>
      <c r="AI3007" s="5">
        <f t="shared" si="4536"/>
        <v>94.930000000000291</v>
      </c>
      <c r="AJ3007" s="5"/>
      <c r="AK3007" s="5">
        <f t="shared" si="4537"/>
        <v>89.340000000000146</v>
      </c>
      <c r="AL3007" s="5">
        <f t="shared" si="4557"/>
        <v>81.338999999999842</v>
      </c>
      <c r="AM3007" s="5">
        <f t="shared" si="4538"/>
        <v>102.40000000000055</v>
      </c>
      <c r="AN3007" s="5">
        <f t="shared" si="4553"/>
        <v>116.196</v>
      </c>
      <c r="AO3007" s="5">
        <f t="shared" si="4554"/>
        <v>0</v>
      </c>
      <c r="AP3007" s="5">
        <f t="shared" si="4567"/>
        <v>3</v>
      </c>
      <c r="AQ3007" s="5">
        <f t="shared" si="4585"/>
        <v>3</v>
      </c>
      <c r="AR3007" s="5"/>
      <c r="AS3007" s="5">
        <f t="shared" si="4531"/>
        <v>96.8100000000004</v>
      </c>
      <c r="AT3007" s="5">
        <f t="shared" si="4553"/>
        <v>126.83300000000008</v>
      </c>
      <c r="AU3007" s="5">
        <f t="shared" si="4539"/>
        <v>94.930000000000291</v>
      </c>
      <c r="AV3007" s="5">
        <f t="shared" si="4542"/>
        <v>5.5900000000001455</v>
      </c>
      <c r="AW3007" s="5">
        <f t="shared" si="4540"/>
        <v>4</v>
      </c>
      <c r="AX3007" s="5">
        <f t="shared" si="4593"/>
        <v>91.384000000000654</v>
      </c>
      <c r="AZ3007" s="4">
        <f t="shared" si="4575"/>
        <v>0.86314127861089118</v>
      </c>
      <c r="BA3007" s="5">
        <f t="shared" si="4581"/>
        <v>-26.010000000000218</v>
      </c>
      <c r="BB3007" s="4">
        <f t="shared" si="4576"/>
        <v>1</v>
      </c>
      <c r="BD3007" s="5">
        <v>0</v>
      </c>
      <c r="BE3007" s="4">
        <v>5.2684458398740461E-2</v>
      </c>
      <c r="BJ3007" s="5">
        <v>81.849999999999454</v>
      </c>
      <c r="BK3007" s="5">
        <v>39.949999999999818</v>
      </c>
      <c r="BL3007" s="5">
        <v>15.819999999999709</v>
      </c>
      <c r="BM3007" s="5">
        <v>6</v>
      </c>
      <c r="BR3007">
        <v>-69</v>
      </c>
      <c r="BS3007">
        <v>-47</v>
      </c>
    </row>
    <row r="3008" spans="1:71">
      <c r="A3008" s="7">
        <v>40843</v>
      </c>
      <c r="B3008" s="6">
        <v>6222.75</v>
      </c>
      <c r="C3008" s="6">
        <v>6347.6</v>
      </c>
      <c r="D3008" s="6">
        <v>6196.6</v>
      </c>
      <c r="E3008" s="6">
        <v>6337.84</v>
      </c>
      <c r="F3008" s="6">
        <v>3300.72</v>
      </c>
      <c r="G3008" s="6">
        <v>3372.54</v>
      </c>
      <c r="H3008" s="6">
        <v>3243.79</v>
      </c>
      <c r="I3008" s="6">
        <v>3368.62</v>
      </c>
      <c r="J3008" s="9">
        <f t="shared" si="4524"/>
        <v>331.53000000000065</v>
      </c>
      <c r="K3008" s="9">
        <f t="shared" si="4551"/>
        <v>190.01583333333352</v>
      </c>
      <c r="L3008" s="9">
        <f t="shared" si="4528"/>
        <v>202.92000000000007</v>
      </c>
      <c r="M3008" s="9">
        <f t="shared" ref="M3008" si="4620">AVERAGE(L2997:L3008)</f>
        <v>92.123333333333335</v>
      </c>
      <c r="N3008" s="6" t="s">
        <v>36</v>
      </c>
      <c r="O3008" s="9">
        <f t="shared" si="4530"/>
        <v>2969.2200000000003</v>
      </c>
      <c r="P3008" s="4">
        <f t="shared" si="4569"/>
        <v>1</v>
      </c>
      <c r="Q3008" s="5">
        <f t="shared" si="4570"/>
        <v>169.60000000000036</v>
      </c>
      <c r="R3008" s="5">
        <f t="shared" si="4571"/>
        <v>2842.02</v>
      </c>
      <c r="S3008" s="4">
        <f t="shared" si="4572"/>
        <v>1</v>
      </c>
      <c r="T3008" s="4">
        <f t="shared" si="4573"/>
        <v>1</v>
      </c>
      <c r="U3008" s="5">
        <f t="shared" si="4565"/>
        <v>2864.5120000000002</v>
      </c>
      <c r="V3008" s="5">
        <f t="shared" si="4566"/>
        <v>104.70800000000008</v>
      </c>
      <c r="X3008" s="5">
        <f t="shared" si="4526"/>
        <v>115.09000000000015</v>
      </c>
      <c r="Y3008" s="5">
        <f t="shared" si="4527"/>
        <v>67.900000000000091</v>
      </c>
      <c r="AA3008" s="5">
        <f t="shared" si="4545"/>
        <v>1</v>
      </c>
      <c r="AB3008" s="5">
        <f t="shared" si="4546"/>
        <v>0</v>
      </c>
      <c r="AC3008" s="5">
        <f t="shared" si="4547"/>
        <v>1</v>
      </c>
      <c r="AF3008" s="5">
        <f t="shared" si="4533"/>
        <v>124.85000000000036</v>
      </c>
      <c r="AG3008" s="5">
        <f t="shared" si="4534"/>
        <v>331.53000000000065</v>
      </c>
      <c r="AH3008" s="5">
        <f t="shared" si="4535"/>
        <v>26.149999999999636</v>
      </c>
      <c r="AI3008" s="5">
        <f t="shared" si="4536"/>
        <v>-180.53000000000065</v>
      </c>
      <c r="AJ3008" s="5"/>
      <c r="AK3008" s="5">
        <f t="shared" si="4537"/>
        <v>26.149999999999636</v>
      </c>
      <c r="AL3008" s="5">
        <f t="shared" si="4557"/>
        <v>81.338999999999842</v>
      </c>
      <c r="AM3008" s="5">
        <f t="shared" si="4538"/>
        <v>124.85000000000036</v>
      </c>
      <c r="AN3008" s="5">
        <f t="shared" si="4553"/>
        <v>119.51900000000005</v>
      </c>
      <c r="AO3008" s="5">
        <f t="shared" si="4554"/>
        <v>1</v>
      </c>
      <c r="AP3008" s="5">
        <f t="shared" si="4567"/>
        <v>4</v>
      </c>
      <c r="AQ3008" s="5">
        <f t="shared" si="4585"/>
        <v>3.2</v>
      </c>
      <c r="AR3008" s="5"/>
      <c r="AS3008" s="5">
        <f t="shared" si="4531"/>
        <v>331.53000000000065</v>
      </c>
      <c r="AT3008" s="5">
        <f t="shared" si="4553"/>
        <v>148.36800000000011</v>
      </c>
      <c r="AU3008" s="5">
        <f t="shared" si="4539"/>
        <v>-180.53000000000065</v>
      </c>
      <c r="AV3008" s="5">
        <f t="shared" si="4542"/>
        <v>-206.68000000000029</v>
      </c>
      <c r="AW3008" s="5">
        <f t="shared" si="4540"/>
        <v>5</v>
      </c>
      <c r="AX3008" s="5">
        <f t="shared" si="4593"/>
        <v>91.384000000000654</v>
      </c>
      <c r="AZ3008" s="4">
        <f t="shared" si="4575"/>
        <v>1</v>
      </c>
      <c r="BA3008" s="5">
        <f t="shared" si="4581"/>
        <v>0</v>
      </c>
      <c r="BB3008" s="4">
        <f t="shared" si="4576"/>
        <v>0.86314127861089118</v>
      </c>
      <c r="BD3008" s="5">
        <v>0</v>
      </c>
      <c r="BE3008" s="4">
        <v>5.2034320509300111E-2</v>
      </c>
      <c r="BJ3008" s="5">
        <v>87.759999999999309</v>
      </c>
      <c r="BK3008" s="5">
        <v>16.850000000000364</v>
      </c>
      <c r="BL3008" s="5">
        <v>7.9099999999998545</v>
      </c>
      <c r="BM3008" s="5">
        <v>6</v>
      </c>
      <c r="BR3008">
        <v>-76</v>
      </c>
      <c r="BS3008">
        <v>-55</v>
      </c>
    </row>
    <row r="3009" spans="1:71">
      <c r="A3009" s="7">
        <v>40844</v>
      </c>
      <c r="B3009" s="6">
        <v>6364.18</v>
      </c>
      <c r="C3009" s="6">
        <v>6430.6</v>
      </c>
      <c r="D3009" s="6">
        <v>6305.5</v>
      </c>
      <c r="E3009" s="6">
        <v>6346.19</v>
      </c>
      <c r="F3009" s="6">
        <v>3378.58</v>
      </c>
      <c r="G3009" s="6">
        <v>3411.22</v>
      </c>
      <c r="H3009" s="6">
        <v>3333.29</v>
      </c>
      <c r="I3009" s="6">
        <v>3348.63</v>
      </c>
      <c r="J3009" s="9">
        <f t="shared" si="4524"/>
        <v>125.10000000000036</v>
      </c>
      <c r="K3009" s="9">
        <f t="shared" si="4551"/>
        <v>181.78333333333353</v>
      </c>
      <c r="L3009" s="9">
        <f t="shared" si="4528"/>
        <v>77.929999999999836</v>
      </c>
      <c r="M3009" s="9">
        <f t="shared" ref="M3009" si="4621">AVERAGE(L2998:L3009)</f>
        <v>88.874999999999957</v>
      </c>
      <c r="N3009" s="6" t="s">
        <v>37</v>
      </c>
      <c r="O3009" s="9">
        <f t="shared" si="4530"/>
        <v>2997.5599999999995</v>
      </c>
      <c r="P3009" s="4">
        <f t="shared" si="4569"/>
        <v>1</v>
      </c>
      <c r="Q3009" s="5">
        <f t="shared" si="4570"/>
        <v>162.74999999999909</v>
      </c>
      <c r="R3009" s="5">
        <f t="shared" si="4571"/>
        <v>2875.4975000000004</v>
      </c>
      <c r="S3009" s="4">
        <f t="shared" si="4572"/>
        <v>1</v>
      </c>
      <c r="T3009" s="4">
        <f t="shared" si="4573"/>
        <v>1</v>
      </c>
      <c r="U3009" s="5">
        <f t="shared" si="4565"/>
        <v>2904.1000000000004</v>
      </c>
      <c r="V3009" s="5">
        <f t="shared" si="4566"/>
        <v>93.459999999999127</v>
      </c>
      <c r="X3009" s="5">
        <f t="shared" si="4526"/>
        <v>-17.990000000000691</v>
      </c>
      <c r="Y3009" s="5">
        <f t="shared" si="4527"/>
        <v>-29.949999999999818</v>
      </c>
      <c r="AA3009" s="5">
        <f t="shared" si="4545"/>
        <v>0</v>
      </c>
      <c r="AB3009" s="5">
        <f t="shared" si="4546"/>
        <v>1</v>
      </c>
      <c r="AC3009" s="5">
        <f t="shared" si="4547"/>
        <v>1</v>
      </c>
      <c r="AF3009" s="5">
        <f t="shared" si="4533"/>
        <v>66.420000000000073</v>
      </c>
      <c r="AG3009" s="5">
        <f t="shared" si="4534"/>
        <v>92.760000000000218</v>
      </c>
      <c r="AH3009" s="5">
        <f t="shared" si="4535"/>
        <v>58.680000000000291</v>
      </c>
      <c r="AI3009" s="5">
        <f t="shared" si="4536"/>
        <v>32.340000000000146</v>
      </c>
      <c r="AJ3009" s="5"/>
      <c r="AK3009" s="5">
        <f t="shared" si="4537"/>
        <v>58.680000000000291</v>
      </c>
      <c r="AL3009" s="5">
        <f t="shared" si="4557"/>
        <v>81.338999999999842</v>
      </c>
      <c r="AM3009" s="5">
        <f t="shared" si="4538"/>
        <v>66.420000000000073</v>
      </c>
      <c r="AN3009" s="5">
        <f t="shared" si="4553"/>
        <v>115.91000000000004</v>
      </c>
      <c r="AO3009" s="5">
        <f t="shared" si="4554"/>
        <v>0</v>
      </c>
      <c r="AP3009" s="5">
        <f t="shared" si="4567"/>
        <v>4</v>
      </c>
      <c r="AQ3009" s="5">
        <f t="shared" si="4585"/>
        <v>3.4</v>
      </c>
      <c r="AR3009" s="5"/>
      <c r="AS3009" s="5">
        <f t="shared" si="4531"/>
        <v>92.760000000000218</v>
      </c>
      <c r="AT3009" s="5">
        <f t="shared" si="4553"/>
        <v>145.39900000000017</v>
      </c>
      <c r="AU3009" s="5">
        <f t="shared" si="4539"/>
        <v>32.340000000000146</v>
      </c>
      <c r="AV3009" s="5">
        <f t="shared" si="4542"/>
        <v>-26.340000000000146</v>
      </c>
      <c r="AW3009" s="5">
        <f t="shared" si="4540"/>
        <v>6</v>
      </c>
      <c r="AX3009" s="5">
        <f t="shared" si="4593"/>
        <v>91.384000000000654</v>
      </c>
      <c r="AZ3009" s="4">
        <f t="shared" si="4575"/>
        <v>1</v>
      </c>
      <c r="BA3009" s="5">
        <f t="shared" si="4581"/>
        <v>28.339999999999236</v>
      </c>
      <c r="BB3009" s="4">
        <f t="shared" si="4576"/>
        <v>1</v>
      </c>
      <c r="BD3009" s="5">
        <v>0</v>
      </c>
      <c r="BE3009" s="4">
        <v>5.1393541948813758E-2</v>
      </c>
      <c r="BJ3009" s="5">
        <v>53.240000000000691</v>
      </c>
      <c r="BK3009" s="5">
        <v>15.089999999999236</v>
      </c>
      <c r="BL3009" s="5">
        <v>1</v>
      </c>
      <c r="BM3009" s="5">
        <v>6</v>
      </c>
      <c r="BR3009">
        <v>-18</v>
      </c>
      <c r="BS3009">
        <v>30</v>
      </c>
    </row>
    <row r="3010" spans="1:71">
      <c r="A3010" s="7">
        <v>40847</v>
      </c>
      <c r="B3010" s="6">
        <v>6283.19</v>
      </c>
      <c r="C3010" s="6">
        <v>6304.84</v>
      </c>
      <c r="D3010" s="6">
        <v>6141.34</v>
      </c>
      <c r="E3010" s="6">
        <v>6141.34</v>
      </c>
      <c r="F3010" s="6">
        <v>3302.78</v>
      </c>
      <c r="G3010" s="6">
        <v>3310.3</v>
      </c>
      <c r="H3010" s="6">
        <v>3242.84</v>
      </c>
      <c r="I3010" s="6">
        <v>3242.84</v>
      </c>
      <c r="J3010" s="9">
        <f t="shared" si="4524"/>
        <v>204.84999999999945</v>
      </c>
      <c r="K3010" s="9">
        <f t="shared" si="4551"/>
        <v>185.71000000000012</v>
      </c>
      <c r="L3010" s="9">
        <f t="shared" si="4528"/>
        <v>105.78999999999996</v>
      </c>
      <c r="M3010" s="9">
        <f t="shared" ref="M3010" si="4622">AVERAGE(L2999:L3010)</f>
        <v>90.754166666666649</v>
      </c>
      <c r="N3010" s="6" t="s">
        <v>37</v>
      </c>
      <c r="O3010" s="9">
        <f t="shared" si="4530"/>
        <v>2898.5</v>
      </c>
      <c r="P3010" s="4">
        <f t="shared" si="4569"/>
        <v>0.34445106214016474</v>
      </c>
      <c r="Q3010" s="5">
        <f t="shared" si="4570"/>
        <v>151.10999999999967</v>
      </c>
      <c r="R3010" s="5">
        <f t="shared" si="4571"/>
        <v>2884.2275</v>
      </c>
      <c r="S3010" s="4">
        <f t="shared" si="4572"/>
        <v>0.4995453167626569</v>
      </c>
      <c r="T3010" s="4">
        <f t="shared" si="4573"/>
        <v>0.68567348881485179</v>
      </c>
      <c r="U3010" s="5">
        <f t="shared" si="4565"/>
        <v>2916.8380000000002</v>
      </c>
      <c r="V3010" s="5">
        <f t="shared" si="4566"/>
        <v>-18.338000000000193</v>
      </c>
      <c r="X3010" s="5">
        <f t="shared" si="4526"/>
        <v>-141.84999999999945</v>
      </c>
      <c r="Y3010" s="5">
        <f t="shared" si="4527"/>
        <v>-59.940000000000055</v>
      </c>
      <c r="AA3010" s="5">
        <f t="shared" si="4545"/>
        <v>0</v>
      </c>
      <c r="AB3010" s="5">
        <f t="shared" si="4546"/>
        <v>1</v>
      </c>
      <c r="AC3010" s="5">
        <f t="shared" si="4547"/>
        <v>1</v>
      </c>
      <c r="AF3010" s="5">
        <f t="shared" si="4533"/>
        <v>21.650000000000546</v>
      </c>
      <c r="AG3010" s="5">
        <f t="shared" si="4534"/>
        <v>-41.349999999999454</v>
      </c>
      <c r="AH3010" s="5">
        <f t="shared" si="4535"/>
        <v>141.84999999999945</v>
      </c>
      <c r="AI3010" s="5">
        <f t="shared" si="4536"/>
        <v>204.84999999999945</v>
      </c>
      <c r="AJ3010" s="5"/>
      <c r="AK3010" s="5">
        <f t="shared" si="4537"/>
        <v>21.650000000000546</v>
      </c>
      <c r="AL3010" s="5">
        <f t="shared" si="4557"/>
        <v>81.338999999999842</v>
      </c>
      <c r="AM3010" s="5">
        <f t="shared" si="4538"/>
        <v>141.84999999999945</v>
      </c>
      <c r="AN3010" s="5">
        <f t="shared" si="4553"/>
        <v>109.96300000000001</v>
      </c>
      <c r="AO3010" s="5">
        <f t="shared" si="4554"/>
        <v>1</v>
      </c>
      <c r="AP3010" s="5">
        <f t="shared" si="4567"/>
        <v>4</v>
      </c>
      <c r="AQ3010" s="5">
        <f t="shared" si="4585"/>
        <v>3.5</v>
      </c>
      <c r="AR3010" s="5"/>
      <c r="AS3010" s="5">
        <f t="shared" si="4531"/>
        <v>204.84999999999945</v>
      </c>
      <c r="AT3010" s="5">
        <f t="shared" si="4553"/>
        <v>151.16100000000014</v>
      </c>
      <c r="AU3010" s="5">
        <f t="shared" si="4539"/>
        <v>-41.349999999999454</v>
      </c>
      <c r="AV3010" s="5">
        <f t="shared" si="4542"/>
        <v>63</v>
      </c>
      <c r="AW3010" s="5">
        <f t="shared" si="4540"/>
        <v>2</v>
      </c>
      <c r="AX3010" s="5">
        <f t="shared" si="4593"/>
        <v>91.384000000000654</v>
      </c>
      <c r="AZ3010" s="4">
        <f t="shared" si="4575"/>
        <v>0.68567348881485179</v>
      </c>
      <c r="BA3010" s="5">
        <f t="shared" si="4581"/>
        <v>-99.059999999999491</v>
      </c>
      <c r="BB3010" s="4">
        <f t="shared" si="4576"/>
        <v>1</v>
      </c>
      <c r="BD3010" s="5">
        <v>0</v>
      </c>
      <c r="BE3010" s="4">
        <v>5.0838574423481102E-2</v>
      </c>
      <c r="BJ3010" s="5">
        <v>78.260000000000218</v>
      </c>
      <c r="BK3010" s="5">
        <v>52.860000000000582</v>
      </c>
      <c r="BL3010" s="5">
        <v>15.789999999999964</v>
      </c>
      <c r="BM3010" s="5">
        <v>6</v>
      </c>
      <c r="BR3010">
        <v>-74</v>
      </c>
      <c r="BS3010">
        <v>60</v>
      </c>
    </row>
    <row r="3011" spans="1:71">
      <c r="A3011" s="7">
        <v>40848</v>
      </c>
      <c r="B3011" s="6">
        <v>5934.54</v>
      </c>
      <c r="C3011" s="6">
        <v>5947.58</v>
      </c>
      <c r="D3011" s="6">
        <v>5762.26</v>
      </c>
      <c r="E3011" s="6">
        <v>5834.51</v>
      </c>
      <c r="F3011" s="6">
        <v>3162.57</v>
      </c>
      <c r="G3011" s="6">
        <v>3181.66</v>
      </c>
      <c r="H3011" s="6">
        <v>3057.26</v>
      </c>
      <c r="I3011" s="6">
        <v>3068.33</v>
      </c>
      <c r="J3011" s="9">
        <f t="shared" ref="J3011:J3074" si="4623">MAX(ABS(E3010-D3011),ABS(C3011-E3010),ABS(C3011-D3011))</f>
        <v>379.07999999999993</v>
      </c>
      <c r="K3011" s="9">
        <f t="shared" si="4551"/>
        <v>204.64166666666679</v>
      </c>
      <c r="L3011" s="9">
        <f t="shared" si="4528"/>
        <v>185.57999999999993</v>
      </c>
      <c r="M3011" s="9">
        <f t="shared" ref="M3011" si="4624">AVERAGE(L3000:L3011)</f>
        <v>100.34999999999998</v>
      </c>
      <c r="N3011" s="6" t="s">
        <v>36</v>
      </c>
      <c r="O3011" s="9">
        <f t="shared" si="4530"/>
        <v>2766.1800000000003</v>
      </c>
      <c r="P3011" s="4">
        <f t="shared" si="4569"/>
        <v>0</v>
      </c>
      <c r="Q3011" s="5">
        <f t="shared" si="4570"/>
        <v>231.3799999999992</v>
      </c>
      <c r="R3011" s="5">
        <f t="shared" si="4571"/>
        <v>2824.0250000000001</v>
      </c>
      <c r="S3011" s="4">
        <f t="shared" si="4572"/>
        <v>0</v>
      </c>
      <c r="T3011" s="4">
        <f t="shared" si="4573"/>
        <v>0.26580993177852091</v>
      </c>
      <c r="U3011" s="5">
        <f t="shared" si="4565"/>
        <v>2895.5819999999999</v>
      </c>
      <c r="V3011" s="5">
        <f t="shared" si="4566"/>
        <v>-129.40199999999959</v>
      </c>
      <c r="X3011" s="5">
        <f t="shared" ref="X3011:X3074" si="4625">E3011-B3011</f>
        <v>-100.02999999999975</v>
      </c>
      <c r="Y3011" s="5">
        <f t="shared" ref="Y3011:Y3074" si="4626">I3011-F3011</f>
        <v>-94.240000000000236</v>
      </c>
      <c r="AA3011" s="5">
        <f t="shared" si="4545"/>
        <v>0</v>
      </c>
      <c r="AB3011" s="5">
        <f t="shared" si="4546"/>
        <v>1</v>
      </c>
      <c r="AC3011" s="5">
        <f t="shared" si="4547"/>
        <v>1</v>
      </c>
      <c r="AF3011" s="5">
        <f t="shared" si="4533"/>
        <v>13.039999999999964</v>
      </c>
      <c r="AG3011" s="5">
        <f t="shared" si="4534"/>
        <v>-193.76000000000022</v>
      </c>
      <c r="AH3011" s="5">
        <f t="shared" si="4535"/>
        <v>172.27999999999975</v>
      </c>
      <c r="AI3011" s="5">
        <f t="shared" si="4536"/>
        <v>379.07999999999993</v>
      </c>
      <c r="AJ3011" s="5"/>
      <c r="AK3011" s="5">
        <f t="shared" si="4537"/>
        <v>13.039999999999964</v>
      </c>
      <c r="AL3011" s="5">
        <f t="shared" si="4557"/>
        <v>81.338999999999842</v>
      </c>
      <c r="AM3011" s="5">
        <f t="shared" si="4538"/>
        <v>172.27999999999975</v>
      </c>
      <c r="AN3011" s="5">
        <f t="shared" si="4553"/>
        <v>114.62200000000003</v>
      </c>
      <c r="AO3011" s="5">
        <f t="shared" si="4554"/>
        <v>1</v>
      </c>
      <c r="AP3011" s="5">
        <f t="shared" si="4567"/>
        <v>5</v>
      </c>
      <c r="AQ3011" s="5">
        <f t="shared" si="4585"/>
        <v>3.7</v>
      </c>
      <c r="AR3011" s="5"/>
      <c r="AS3011" s="5">
        <f t="shared" si="4531"/>
        <v>379.07999999999993</v>
      </c>
      <c r="AT3011" s="5">
        <f t="shared" si="4553"/>
        <v>177.89100000000008</v>
      </c>
      <c r="AU3011" s="5">
        <f t="shared" si="4539"/>
        <v>-193.76000000000022</v>
      </c>
      <c r="AV3011" s="5">
        <f t="shared" si="4542"/>
        <v>206.80000000000018</v>
      </c>
      <c r="AW3011" s="5">
        <f t="shared" si="4540"/>
        <v>3</v>
      </c>
      <c r="AX3011" s="5">
        <f t="shared" si="4593"/>
        <v>91.384000000000654</v>
      </c>
      <c r="AZ3011" s="4">
        <f t="shared" si="4575"/>
        <v>0.26580993177852091</v>
      </c>
      <c r="BA3011" s="5">
        <f t="shared" si="4581"/>
        <v>0</v>
      </c>
      <c r="BB3011" s="4">
        <f t="shared" si="4576"/>
        <v>0.68567348881485179</v>
      </c>
      <c r="BD3011" s="5">
        <v>0</v>
      </c>
      <c r="BE3011" s="4">
        <v>5.081081081082154E-2</v>
      </c>
      <c r="BJ3011" s="5">
        <v>105.53999999999996</v>
      </c>
      <c r="BK3011" s="5">
        <v>23.179999999999382</v>
      </c>
      <c r="BL3011" s="5">
        <v>1.0499999999992724</v>
      </c>
      <c r="BM3011" s="5">
        <v>6</v>
      </c>
      <c r="BR3011">
        <v>172</v>
      </c>
      <c r="BS3011">
        <v>-60</v>
      </c>
    </row>
    <row r="3012" spans="1:71">
      <c r="A3012" s="7">
        <v>40849</v>
      </c>
      <c r="B3012" s="6">
        <v>5897.14</v>
      </c>
      <c r="C3012" s="6">
        <v>5990.56</v>
      </c>
      <c r="D3012" s="6">
        <v>5810.79</v>
      </c>
      <c r="E3012" s="6">
        <v>5965.63</v>
      </c>
      <c r="F3012" s="6">
        <v>3117.88</v>
      </c>
      <c r="G3012" s="6">
        <v>3134.83</v>
      </c>
      <c r="H3012" s="6">
        <v>3049.7</v>
      </c>
      <c r="I3012" s="6">
        <v>3110.59</v>
      </c>
      <c r="J3012" s="9">
        <f t="shared" si="4623"/>
        <v>179.77000000000044</v>
      </c>
      <c r="K3012" s="9">
        <f t="shared" si="4551"/>
        <v>197.83583333333354</v>
      </c>
      <c r="L3012" s="9">
        <f t="shared" ref="L3012:L3075" si="4627">MAX(ABS(I3011-H3012),ABS(G3012-I3011),ABS(G3012-H3012))</f>
        <v>85.130000000000109</v>
      </c>
      <c r="M3012" s="9">
        <f t="shared" ref="M3012" si="4628">AVERAGE(L3001:L3012)</f>
        <v>97.724166666666633</v>
      </c>
      <c r="N3012" s="6" t="s">
        <v>36</v>
      </c>
      <c r="O3012" s="9">
        <f t="shared" ref="O3012:O3075" si="4629">E3012-I3012</f>
        <v>2855.04</v>
      </c>
      <c r="P3012" s="4">
        <f t="shared" si="4569"/>
        <v>0.38404356469876383</v>
      </c>
      <c r="Q3012" s="5">
        <f t="shared" si="4570"/>
        <v>231.3799999999992</v>
      </c>
      <c r="R3012" s="5">
        <f t="shared" si="4571"/>
        <v>2824.0250000000001</v>
      </c>
      <c r="S3012" s="4">
        <f t="shared" si="4572"/>
        <v>0.38404356469876383</v>
      </c>
      <c r="T3012" s="4">
        <f t="shared" si="4573"/>
        <v>0.38404356469876383</v>
      </c>
      <c r="U3012" s="5">
        <f t="shared" si="4565"/>
        <v>2897.3</v>
      </c>
      <c r="V3012" s="5">
        <f t="shared" si="4566"/>
        <v>-42.260000000000218</v>
      </c>
      <c r="X3012" s="5">
        <f t="shared" si="4625"/>
        <v>68.489999999999782</v>
      </c>
      <c r="Y3012" s="5">
        <f t="shared" si="4626"/>
        <v>-7.2899999999999636</v>
      </c>
      <c r="AA3012" s="5">
        <f t="shared" si="4545"/>
        <v>0</v>
      </c>
      <c r="AB3012" s="5">
        <f t="shared" si="4546"/>
        <v>0</v>
      </c>
      <c r="AC3012" s="5">
        <f t="shared" si="4547"/>
        <v>0</v>
      </c>
      <c r="AF3012" s="5">
        <f t="shared" si="4533"/>
        <v>93.420000000000073</v>
      </c>
      <c r="AG3012" s="5">
        <f t="shared" si="4534"/>
        <v>156.05000000000018</v>
      </c>
      <c r="AH3012" s="5">
        <f t="shared" si="4535"/>
        <v>86.350000000000364</v>
      </c>
      <c r="AI3012" s="5">
        <f t="shared" si="4536"/>
        <v>23.720000000000255</v>
      </c>
      <c r="AJ3012" s="5"/>
      <c r="AK3012" s="5">
        <f t="shared" si="4537"/>
        <v>86.350000000000364</v>
      </c>
      <c r="AL3012" s="5">
        <f t="shared" si="4557"/>
        <v>86.649000000000342</v>
      </c>
      <c r="AM3012" s="5">
        <f t="shared" si="4538"/>
        <v>93.420000000000073</v>
      </c>
      <c r="AN3012" s="5">
        <f t="shared" si="4553"/>
        <v>117.14700000000002</v>
      </c>
      <c r="AO3012" s="5">
        <f t="shared" si="4554"/>
        <v>0</v>
      </c>
      <c r="AP3012" s="5">
        <f t="shared" si="4567"/>
        <v>5</v>
      </c>
      <c r="AQ3012" s="5">
        <f t="shared" si="4585"/>
        <v>3.9</v>
      </c>
      <c r="AR3012" s="5"/>
      <c r="AS3012" s="5">
        <f t="shared" ref="AS3012:AS3075" si="4630">MAX(AG3012,AI3012)</f>
        <v>156.05000000000018</v>
      </c>
      <c r="AT3012" s="5">
        <f t="shared" si="4553"/>
        <v>183.46200000000007</v>
      </c>
      <c r="AU3012" s="5">
        <f t="shared" si="4539"/>
        <v>23.720000000000255</v>
      </c>
      <c r="AV3012" s="5">
        <f t="shared" si="4542"/>
        <v>-62.630000000000109</v>
      </c>
      <c r="AW3012" s="5">
        <f t="shared" si="4540"/>
        <v>4</v>
      </c>
      <c r="AX3012" s="5">
        <f t="shared" si="4593"/>
        <v>91.384000000000654</v>
      </c>
      <c r="AZ3012" s="4">
        <f t="shared" si="4575"/>
        <v>0.38404356469876383</v>
      </c>
      <c r="BA3012" s="5">
        <f t="shared" si="4581"/>
        <v>0</v>
      </c>
      <c r="BB3012" s="4">
        <f t="shared" si="4576"/>
        <v>0.26580993177852091</v>
      </c>
      <c r="BD3012" s="5">
        <v>0</v>
      </c>
      <c r="BE3012" s="4">
        <v>5.0553010836781445E-2</v>
      </c>
      <c r="BJ3012" s="5">
        <v>107.06999999999971</v>
      </c>
      <c r="BK3012" s="5">
        <v>38.670000000000073</v>
      </c>
      <c r="BL3012" s="5">
        <v>5.1900000000005093</v>
      </c>
      <c r="BM3012" s="5">
        <v>6</v>
      </c>
      <c r="BR3012">
        <v>-79</v>
      </c>
      <c r="BS3012">
        <v>-59</v>
      </c>
    </row>
    <row r="3013" spans="1:71">
      <c r="A3013" s="7">
        <v>40850</v>
      </c>
      <c r="B3013" s="6">
        <v>5835.36</v>
      </c>
      <c r="C3013" s="6">
        <v>6193.34</v>
      </c>
      <c r="D3013" s="6">
        <v>5832.03</v>
      </c>
      <c r="E3013" s="6">
        <v>6133.18</v>
      </c>
      <c r="F3013" s="6">
        <v>3039.57</v>
      </c>
      <c r="G3013" s="6">
        <v>3221.94</v>
      </c>
      <c r="H3013" s="6">
        <v>3029.44</v>
      </c>
      <c r="I3013" s="6">
        <v>3195.47</v>
      </c>
      <c r="J3013" s="9">
        <f t="shared" si="4623"/>
        <v>361.3100000000004</v>
      </c>
      <c r="K3013" s="9">
        <f t="shared" si="4551"/>
        <v>214.6275000000002</v>
      </c>
      <c r="L3013" s="9">
        <f t="shared" si="4627"/>
        <v>192.5</v>
      </c>
      <c r="M3013" s="9">
        <f t="shared" ref="M3013" si="4631">AVERAGE(L3002:L3013)</f>
        <v>107.28749999999998</v>
      </c>
      <c r="N3013" s="6" t="s">
        <v>37</v>
      </c>
      <c r="O3013" s="9">
        <f t="shared" si="4629"/>
        <v>2937.7100000000005</v>
      </c>
      <c r="P3013" s="4">
        <f t="shared" si="4569"/>
        <v>0.74133460108912086</v>
      </c>
      <c r="Q3013" s="5">
        <f t="shared" si="4570"/>
        <v>231.3799999999992</v>
      </c>
      <c r="R3013" s="5">
        <f t="shared" si="4571"/>
        <v>2824.0250000000001</v>
      </c>
      <c r="S3013" s="4">
        <f t="shared" si="4572"/>
        <v>0.74133460108912086</v>
      </c>
      <c r="T3013" s="4">
        <f t="shared" si="4573"/>
        <v>0.74133460108912086</v>
      </c>
      <c r="U3013" s="5">
        <f t="shared" si="4565"/>
        <v>2890.998</v>
      </c>
      <c r="V3013" s="5">
        <f t="shared" si="4566"/>
        <v>46.712000000000444</v>
      </c>
      <c r="X3013" s="5">
        <f t="shared" si="4625"/>
        <v>297.82000000000062</v>
      </c>
      <c r="Y3013" s="5">
        <f t="shared" si="4626"/>
        <v>155.89999999999964</v>
      </c>
      <c r="AA3013" s="5">
        <f t="shared" si="4545"/>
        <v>1</v>
      </c>
      <c r="AB3013" s="5">
        <f t="shared" si="4546"/>
        <v>0</v>
      </c>
      <c r="AC3013" s="5">
        <f t="shared" si="4547"/>
        <v>1</v>
      </c>
      <c r="AF3013" s="5">
        <f t="shared" ref="AF3013:AF3076" si="4632">(C3013-B3013)</f>
        <v>357.98000000000047</v>
      </c>
      <c r="AG3013" s="5">
        <f t="shared" ref="AG3013:AG3076" si="4633">(C3013-E3012)</f>
        <v>227.71000000000004</v>
      </c>
      <c r="AH3013" s="5">
        <f t="shared" ref="AH3013:AH3076" si="4634">(B3013-D3013)</f>
        <v>3.3299999999999272</v>
      </c>
      <c r="AI3013" s="5">
        <f t="shared" ref="AI3013:AI3076" si="4635">(E3012-D3013)</f>
        <v>133.60000000000036</v>
      </c>
      <c r="AJ3013" s="5"/>
      <c r="AK3013" s="5">
        <f t="shared" ref="AK3013:AK3076" si="4636">MIN(AF3013,AH3013)</f>
        <v>3.3299999999999272</v>
      </c>
      <c r="AL3013" s="5">
        <f t="shared" si="4557"/>
        <v>86.649000000000342</v>
      </c>
      <c r="AM3013" s="5">
        <f t="shared" ref="AM3013:AM3076" si="4637">MAX(AF3013,AH3013)</f>
        <v>357.98000000000047</v>
      </c>
      <c r="AN3013" s="5">
        <f t="shared" si="4553"/>
        <v>144.78600000000006</v>
      </c>
      <c r="AO3013" s="5">
        <f t="shared" si="4554"/>
        <v>1</v>
      </c>
      <c r="AP3013" s="5">
        <f t="shared" si="4567"/>
        <v>6</v>
      </c>
      <c r="AQ3013" s="5">
        <f t="shared" si="4585"/>
        <v>4.2</v>
      </c>
      <c r="AR3013" s="5"/>
      <c r="AS3013" s="5">
        <f t="shared" si="4630"/>
        <v>227.71000000000004</v>
      </c>
      <c r="AT3013" s="5">
        <f t="shared" si="4553"/>
        <v>190.1630000000001</v>
      </c>
      <c r="AU3013" s="5">
        <f t="shared" ref="AU3013:AU3076" si="4638">MIN($AG3013,$AI3013)</f>
        <v>133.60000000000036</v>
      </c>
      <c r="AV3013" s="5">
        <f t="shared" si="4542"/>
        <v>130.27000000000044</v>
      </c>
      <c r="AW3013" s="5">
        <f t="shared" ref="AW3013:AW3076" si="4639">WEEKDAY(A3013)</f>
        <v>5</v>
      </c>
      <c r="AX3013" s="5">
        <f t="shared" si="4593"/>
        <v>96.858000000000288</v>
      </c>
      <c r="AZ3013" s="4">
        <f t="shared" si="4575"/>
        <v>0.74133460108912086</v>
      </c>
      <c r="BA3013" s="5">
        <f t="shared" si="4581"/>
        <v>0</v>
      </c>
      <c r="BB3013" s="4">
        <f t="shared" si="4576"/>
        <v>0.38404356469876383</v>
      </c>
      <c r="BD3013" s="5">
        <v>0</v>
      </c>
      <c r="BE3013" s="4">
        <v>5.0333535476050843E-2</v>
      </c>
      <c r="BJ3013" s="5">
        <v>101.23000000000047</v>
      </c>
      <c r="BK3013" s="5">
        <v>4.5299999999997453</v>
      </c>
      <c r="BL3013" s="5">
        <v>28.510000000000218</v>
      </c>
      <c r="BM3013" s="5">
        <v>6</v>
      </c>
      <c r="BR3013">
        <v>298</v>
      </c>
      <c r="BS3013">
        <v>-64</v>
      </c>
    </row>
    <row r="3014" spans="1:71">
      <c r="A3014" s="7">
        <v>40851</v>
      </c>
      <c r="B3014" s="6">
        <v>6175.43</v>
      </c>
      <c r="C3014" s="6">
        <v>6175.43</v>
      </c>
      <c r="D3014" s="6">
        <v>5928.92</v>
      </c>
      <c r="E3014" s="6">
        <v>5966.16</v>
      </c>
      <c r="F3014" s="6">
        <v>3219.71</v>
      </c>
      <c r="G3014" s="6">
        <v>3228.11</v>
      </c>
      <c r="H3014" s="6">
        <v>3113.44</v>
      </c>
      <c r="I3014" s="6">
        <v>3123.55</v>
      </c>
      <c r="J3014" s="9">
        <f t="shared" si="4623"/>
        <v>246.51000000000022</v>
      </c>
      <c r="K3014" s="9">
        <f t="shared" si="4551"/>
        <v>226.59500000000025</v>
      </c>
      <c r="L3014" s="9">
        <f t="shared" si="4627"/>
        <v>114.67000000000007</v>
      </c>
      <c r="M3014" s="9">
        <f t="shared" ref="M3014" si="4640">AVERAGE(L3003:L3014)</f>
        <v>112.90333333333335</v>
      </c>
      <c r="N3014" s="6" t="s">
        <v>37</v>
      </c>
      <c r="O3014" s="9">
        <f t="shared" si="4629"/>
        <v>2842.6099999999997</v>
      </c>
      <c r="P3014" s="4">
        <f t="shared" si="4569"/>
        <v>0.44557803299713922</v>
      </c>
      <c r="Q3014" s="5">
        <f t="shared" si="4570"/>
        <v>171.5300000000002</v>
      </c>
      <c r="R3014" s="5">
        <f t="shared" si="4571"/>
        <v>2809.0625000000005</v>
      </c>
      <c r="S3014" s="4">
        <f t="shared" si="4572"/>
        <v>0.33032241334600937</v>
      </c>
      <c r="T3014" s="4">
        <f t="shared" si="4573"/>
        <v>0.33032241334600937</v>
      </c>
      <c r="U3014" s="5">
        <f t="shared" si="4565"/>
        <v>2860.0080000000003</v>
      </c>
      <c r="V3014" s="5">
        <f t="shared" si="4566"/>
        <v>-17.398000000000593</v>
      </c>
      <c r="X3014" s="5">
        <f t="shared" si="4625"/>
        <v>-209.27000000000044</v>
      </c>
      <c r="Y3014" s="5">
        <f t="shared" si="4626"/>
        <v>-96.159999999999854</v>
      </c>
      <c r="AA3014" s="5">
        <f t="shared" si="4545"/>
        <v>0</v>
      </c>
      <c r="AB3014" s="5">
        <f t="shared" si="4546"/>
        <v>1</v>
      </c>
      <c r="AC3014" s="5">
        <f t="shared" si="4547"/>
        <v>1</v>
      </c>
      <c r="AF3014" s="5">
        <f t="shared" si="4632"/>
        <v>0</v>
      </c>
      <c r="AG3014" s="5">
        <f t="shared" si="4633"/>
        <v>42.25</v>
      </c>
      <c r="AH3014" s="5">
        <f t="shared" si="4634"/>
        <v>246.51000000000022</v>
      </c>
      <c r="AI3014" s="5">
        <f t="shared" si="4635"/>
        <v>204.26000000000022</v>
      </c>
      <c r="AJ3014" s="5"/>
      <c r="AK3014" s="5">
        <f t="shared" si="4636"/>
        <v>0</v>
      </c>
      <c r="AL3014" s="5">
        <f t="shared" si="4557"/>
        <v>86.649000000000342</v>
      </c>
      <c r="AM3014" s="5">
        <f t="shared" si="4637"/>
        <v>246.51000000000022</v>
      </c>
      <c r="AN3014" s="5">
        <f t="shared" si="4553"/>
        <v>151.39700000000011</v>
      </c>
      <c r="AO3014" s="5">
        <f t="shared" si="4554"/>
        <v>1</v>
      </c>
      <c r="AP3014" s="5">
        <f t="shared" si="4567"/>
        <v>6</v>
      </c>
      <c r="AQ3014" s="5">
        <f t="shared" si="4585"/>
        <v>4.4000000000000004</v>
      </c>
      <c r="AR3014" s="5"/>
      <c r="AS3014" s="5">
        <f t="shared" si="4630"/>
        <v>204.26000000000022</v>
      </c>
      <c r="AT3014" s="5">
        <f t="shared" si="4553"/>
        <v>189.19100000000009</v>
      </c>
      <c r="AU3014" s="5">
        <f t="shared" si="4638"/>
        <v>42.25</v>
      </c>
      <c r="AV3014" s="5">
        <f t="shared" ref="AV3014:AV3077" si="4641">(E3013-B3014)</f>
        <v>-42.25</v>
      </c>
      <c r="AW3014" s="5">
        <f t="shared" si="4639"/>
        <v>6</v>
      </c>
      <c r="AX3014" s="5">
        <f t="shared" si="4593"/>
        <v>96.858000000000288</v>
      </c>
      <c r="AZ3014" s="4">
        <f t="shared" si="4575"/>
        <v>0.33032241334600937</v>
      </c>
      <c r="BA3014" s="5">
        <f t="shared" si="4581"/>
        <v>0</v>
      </c>
      <c r="BB3014" s="4">
        <f t="shared" si="4576"/>
        <v>0.74133460108912086</v>
      </c>
      <c r="BD3014" s="5">
        <v>0</v>
      </c>
      <c r="BE3014" s="4">
        <v>5.0202681633925252E-2</v>
      </c>
      <c r="BJ3014" s="5">
        <v>55.940000000000509</v>
      </c>
      <c r="BK3014" s="5">
        <v>46.25</v>
      </c>
      <c r="BL3014" s="5">
        <v>8.2899999999999636</v>
      </c>
      <c r="BM3014" s="5">
        <v>6</v>
      </c>
      <c r="BR3014">
        <v>-91</v>
      </c>
      <c r="BS3014">
        <v>96</v>
      </c>
    </row>
    <row r="3015" spans="1:71">
      <c r="A3015" s="7">
        <v>40854</v>
      </c>
      <c r="B3015" s="6">
        <v>5905.93</v>
      </c>
      <c r="C3015" s="6">
        <v>6028.59</v>
      </c>
      <c r="D3015" s="6">
        <v>5835.09</v>
      </c>
      <c r="E3015" s="6">
        <v>5928.68</v>
      </c>
      <c r="F3015" s="6">
        <v>3087.98</v>
      </c>
      <c r="G3015" s="6">
        <v>3144.04</v>
      </c>
      <c r="H3015" s="6">
        <v>3053.1</v>
      </c>
      <c r="I3015" s="6">
        <v>3103.6</v>
      </c>
      <c r="J3015" s="9">
        <f t="shared" si="4623"/>
        <v>193.5</v>
      </c>
      <c r="K3015" s="9">
        <f t="shared" si="4551"/>
        <v>229.21666666666692</v>
      </c>
      <c r="L3015" s="9">
        <f t="shared" si="4627"/>
        <v>90.940000000000055</v>
      </c>
      <c r="M3015" s="9">
        <f t="shared" ref="M3015" si="4642">AVERAGE(L3004:L3015)</f>
        <v>114.21333333333332</v>
      </c>
      <c r="N3015" s="6" t="s">
        <v>36</v>
      </c>
      <c r="O3015" s="9">
        <f t="shared" si="4629"/>
        <v>2825.0800000000004</v>
      </c>
      <c r="P3015" s="4">
        <f t="shared" si="4569"/>
        <v>0.34338016673468214</v>
      </c>
      <c r="Q3015" s="5">
        <f t="shared" si="4570"/>
        <v>171.5300000000002</v>
      </c>
      <c r="R3015" s="5">
        <f t="shared" si="4571"/>
        <v>2809.0625000000005</v>
      </c>
      <c r="S3015" s="4">
        <f t="shared" si="4572"/>
        <v>0.25455959892817137</v>
      </c>
      <c r="T3015" s="4">
        <f t="shared" si="4573"/>
        <v>0.25455959892817137</v>
      </c>
      <c r="U3015" s="5">
        <f t="shared" si="4565"/>
        <v>2845.3240000000001</v>
      </c>
      <c r="V3015" s="5">
        <f t="shared" si="4566"/>
        <v>-20.243999999999687</v>
      </c>
      <c r="X3015" s="5">
        <f t="shared" si="4625"/>
        <v>22.75</v>
      </c>
      <c r="Y3015" s="5">
        <f t="shared" si="4626"/>
        <v>15.619999999999891</v>
      </c>
      <c r="AA3015" s="5">
        <f t="shared" si="4545"/>
        <v>1</v>
      </c>
      <c r="AB3015" s="5">
        <f t="shared" si="4546"/>
        <v>0</v>
      </c>
      <c r="AC3015" s="5">
        <f t="shared" si="4547"/>
        <v>1</v>
      </c>
      <c r="AF3015" s="5">
        <f t="shared" si="4632"/>
        <v>122.65999999999985</v>
      </c>
      <c r="AG3015" s="5">
        <f t="shared" si="4633"/>
        <v>62.430000000000291</v>
      </c>
      <c r="AH3015" s="5">
        <f t="shared" si="4634"/>
        <v>70.840000000000146</v>
      </c>
      <c r="AI3015" s="5">
        <f t="shared" si="4635"/>
        <v>131.06999999999971</v>
      </c>
      <c r="AJ3015" s="5"/>
      <c r="AK3015" s="5">
        <f t="shared" si="4636"/>
        <v>70.840000000000146</v>
      </c>
      <c r="AL3015" s="5">
        <f t="shared" si="4557"/>
        <v>86.649000000000342</v>
      </c>
      <c r="AM3015" s="5">
        <f t="shared" si="4637"/>
        <v>122.65999999999985</v>
      </c>
      <c r="AN3015" s="5">
        <f t="shared" si="4553"/>
        <v>155.98500000000013</v>
      </c>
      <c r="AO3015" s="5">
        <f t="shared" si="4554"/>
        <v>0</v>
      </c>
      <c r="AP3015" s="5">
        <f t="shared" si="4567"/>
        <v>6</v>
      </c>
      <c r="AQ3015" s="5">
        <f t="shared" si="4585"/>
        <v>4.7</v>
      </c>
      <c r="AR3015" s="5"/>
      <c r="AS3015" s="5">
        <f t="shared" si="4630"/>
        <v>131.06999999999971</v>
      </c>
      <c r="AT3015" s="5">
        <f t="shared" si="4553"/>
        <v>192.67800000000005</v>
      </c>
      <c r="AU3015" s="5">
        <f t="shared" si="4638"/>
        <v>62.430000000000291</v>
      </c>
      <c r="AV3015" s="5">
        <f t="shared" si="4641"/>
        <v>60.229999999999563</v>
      </c>
      <c r="AW3015" s="5">
        <f t="shared" si="4639"/>
        <v>2</v>
      </c>
      <c r="AX3015" s="5">
        <f t="shared" si="4593"/>
        <v>96.858000000000288</v>
      </c>
      <c r="AZ3015" s="4">
        <f t="shared" si="4575"/>
        <v>0.25455959892817137</v>
      </c>
      <c r="BA3015" s="5">
        <f t="shared" si="4581"/>
        <v>0</v>
      </c>
      <c r="BB3015" s="4">
        <f t="shared" si="4576"/>
        <v>0.33032241334600937</v>
      </c>
      <c r="BD3015" s="5">
        <v>0</v>
      </c>
      <c r="BE3015" s="4">
        <v>5.0078136098872607E-2</v>
      </c>
      <c r="BJ3015" s="5">
        <v>61.8100000000004</v>
      </c>
      <c r="BK3015" s="5">
        <v>42.179999999999382</v>
      </c>
      <c r="BL3015" s="5">
        <v>7.8899999999994179</v>
      </c>
      <c r="BM3015" s="5">
        <v>6</v>
      </c>
      <c r="BR3015">
        <v>-92</v>
      </c>
      <c r="BS3015">
        <v>16</v>
      </c>
    </row>
    <row r="3016" spans="1:71">
      <c r="A3016" s="7">
        <v>40855</v>
      </c>
      <c r="B3016" s="6">
        <v>5950.44</v>
      </c>
      <c r="C3016" s="6">
        <v>6087.06</v>
      </c>
      <c r="D3016" s="6">
        <v>5934.23</v>
      </c>
      <c r="E3016" s="6">
        <v>5961.44</v>
      </c>
      <c r="F3016" s="6">
        <v>3104.93</v>
      </c>
      <c r="G3016" s="6">
        <v>3193.62</v>
      </c>
      <c r="H3016" s="6">
        <v>3102.67</v>
      </c>
      <c r="I3016" s="6">
        <v>3143.3</v>
      </c>
      <c r="J3016" s="9">
        <f t="shared" si="4623"/>
        <v>158.38000000000011</v>
      </c>
      <c r="K3016" s="9">
        <f t="shared" si="4551"/>
        <v>224.58333333333357</v>
      </c>
      <c r="L3016" s="9">
        <f t="shared" si="4627"/>
        <v>90.949999999999818</v>
      </c>
      <c r="M3016" s="9">
        <f t="shared" ref="M3016" si="4643">AVERAGE(L3005:L3016)</f>
        <v>114.51999999999998</v>
      </c>
      <c r="N3016" s="6" t="s">
        <v>36</v>
      </c>
      <c r="O3016" s="9">
        <f t="shared" si="4629"/>
        <v>2818.1399999999994</v>
      </c>
      <c r="P3016" s="4">
        <f t="shared" si="4569"/>
        <v>0</v>
      </c>
      <c r="Q3016" s="5">
        <f t="shared" si="4570"/>
        <v>119.57000000000107</v>
      </c>
      <c r="R3016" s="5">
        <f t="shared" si="4571"/>
        <v>2848.0324999999998</v>
      </c>
      <c r="S3016" s="4">
        <f t="shared" si="4572"/>
        <v>0.30292077187663419</v>
      </c>
      <c r="T3016" s="4">
        <f t="shared" si="4573"/>
        <v>0.22456564958077321</v>
      </c>
      <c r="U3016" s="5">
        <f t="shared" si="4565"/>
        <v>2855.7159999999999</v>
      </c>
      <c r="V3016" s="5">
        <f t="shared" si="4566"/>
        <v>-37.576000000000477</v>
      </c>
      <c r="X3016" s="5">
        <f t="shared" si="4625"/>
        <v>11</v>
      </c>
      <c r="Y3016" s="5">
        <f t="shared" si="4626"/>
        <v>38.370000000000346</v>
      </c>
      <c r="AA3016" s="5">
        <f t="shared" ref="AA3016:AA3079" si="4644">IF(AND(X3016&gt;0,Y3016&gt;0),1,0)</f>
        <v>1</v>
      </c>
      <c r="AB3016" s="5">
        <f t="shared" ref="AB3016:AB3079" si="4645">IF(AND($X3016&lt;0,$Y3016&lt;0),1,0)</f>
        <v>0</v>
      </c>
      <c r="AC3016" s="5">
        <f t="shared" ref="AC3016:AC3079" si="4646">SUM(AA3016:AB3016)</f>
        <v>1</v>
      </c>
      <c r="AF3016" s="5">
        <f t="shared" si="4632"/>
        <v>136.6200000000008</v>
      </c>
      <c r="AG3016" s="5">
        <f t="shared" si="4633"/>
        <v>158.38000000000011</v>
      </c>
      <c r="AH3016" s="5">
        <f t="shared" si="4634"/>
        <v>16.210000000000036</v>
      </c>
      <c r="AI3016" s="5">
        <f t="shared" si="4635"/>
        <v>-5.5499999999992724</v>
      </c>
      <c r="AJ3016" s="5"/>
      <c r="AK3016" s="5">
        <f t="shared" si="4636"/>
        <v>16.210000000000036</v>
      </c>
      <c r="AL3016" s="5">
        <f t="shared" si="4557"/>
        <v>86.649000000000342</v>
      </c>
      <c r="AM3016" s="5">
        <f t="shared" si="4637"/>
        <v>136.6200000000008</v>
      </c>
      <c r="AN3016" s="5">
        <f t="shared" si="4553"/>
        <v>156.49900000000017</v>
      </c>
      <c r="AO3016" s="5">
        <f t="shared" si="4554"/>
        <v>0</v>
      </c>
      <c r="AP3016" s="5">
        <f t="shared" si="4567"/>
        <v>5</v>
      </c>
      <c r="AQ3016" s="5">
        <f t="shared" si="4585"/>
        <v>4.8</v>
      </c>
      <c r="AR3016" s="5"/>
      <c r="AS3016" s="5">
        <f t="shared" si="4630"/>
        <v>158.38000000000011</v>
      </c>
      <c r="AT3016" s="5">
        <f t="shared" si="4553"/>
        <v>198.25000000000009</v>
      </c>
      <c r="AU3016" s="5">
        <f t="shared" si="4638"/>
        <v>-5.5499999999992724</v>
      </c>
      <c r="AV3016" s="5">
        <f t="shared" si="4641"/>
        <v>-21.759999999999309</v>
      </c>
      <c r="AW3016" s="5">
        <f t="shared" si="4639"/>
        <v>3</v>
      </c>
      <c r="AX3016" s="5">
        <f t="shared" si="4593"/>
        <v>96.858000000000288</v>
      </c>
      <c r="AZ3016" s="4">
        <f t="shared" si="4575"/>
        <v>0.22456564958077321</v>
      </c>
      <c r="BA3016" s="5">
        <f t="shared" si="4581"/>
        <v>0</v>
      </c>
      <c r="BB3016" s="4">
        <f t="shared" si="4576"/>
        <v>0.25455959892817137</v>
      </c>
      <c r="BD3016" s="5">
        <v>0</v>
      </c>
      <c r="BE3016" s="4">
        <v>4.9161566402941892E-2</v>
      </c>
      <c r="BJ3016" s="5">
        <v>102.82999999999993</v>
      </c>
      <c r="BK3016" s="5">
        <v>-2.1099999999996726</v>
      </c>
      <c r="BL3016" s="5">
        <v>2.1099999999996726</v>
      </c>
      <c r="BM3016" s="5">
        <v>6</v>
      </c>
      <c r="BR3016">
        <v>-90</v>
      </c>
      <c r="BS3016">
        <v>38</v>
      </c>
    </row>
    <row r="3017" spans="1:71">
      <c r="A3017" s="7">
        <v>40856</v>
      </c>
      <c r="B3017" s="6">
        <v>6045.87</v>
      </c>
      <c r="C3017" s="6">
        <v>6055.58</v>
      </c>
      <c r="D3017" s="6">
        <v>5767.26</v>
      </c>
      <c r="E3017" s="6">
        <v>5829.54</v>
      </c>
      <c r="F3017" s="6">
        <v>3170.16</v>
      </c>
      <c r="G3017" s="6">
        <v>3183.41</v>
      </c>
      <c r="H3017" s="6">
        <v>3046.36</v>
      </c>
      <c r="I3017" s="6">
        <v>3075.16</v>
      </c>
      <c r="J3017" s="9">
        <f t="shared" si="4623"/>
        <v>288.31999999999971</v>
      </c>
      <c r="K3017" s="9">
        <f t="shared" si="4551"/>
        <v>237.81166666666687</v>
      </c>
      <c r="L3017" s="9">
        <f t="shared" si="4627"/>
        <v>137.04999999999973</v>
      </c>
      <c r="M3017" s="9">
        <f t="shared" ref="M3017" si="4647">AVERAGE(L3006:L3017)</f>
        <v>120.29749999999994</v>
      </c>
      <c r="N3017" s="6" t="s">
        <v>36</v>
      </c>
      <c r="O3017" s="9">
        <f t="shared" si="4629"/>
        <v>2754.38</v>
      </c>
      <c r="P3017" s="4">
        <f t="shared" si="4569"/>
        <v>0</v>
      </c>
      <c r="Q3017" s="5">
        <f t="shared" si="4570"/>
        <v>183.33000000000038</v>
      </c>
      <c r="R3017" s="5">
        <f t="shared" si="4571"/>
        <v>2800.2125000000001</v>
      </c>
      <c r="S3017" s="4">
        <f t="shared" si="4572"/>
        <v>0</v>
      </c>
      <c r="T3017" s="4">
        <f t="shared" si="4573"/>
        <v>0</v>
      </c>
      <c r="U3017" s="5">
        <f t="shared" si="4565"/>
        <v>2835.5839999999998</v>
      </c>
      <c r="V3017" s="5">
        <f t="shared" si="4566"/>
        <v>-81.203999999999724</v>
      </c>
      <c r="X3017" s="5">
        <f t="shared" si="4625"/>
        <v>-216.32999999999993</v>
      </c>
      <c r="Y3017" s="5">
        <f t="shared" si="4626"/>
        <v>-95</v>
      </c>
      <c r="AA3017" s="5">
        <f t="shared" si="4644"/>
        <v>0</v>
      </c>
      <c r="AB3017" s="5">
        <f t="shared" si="4645"/>
        <v>1</v>
      </c>
      <c r="AC3017" s="5">
        <f t="shared" si="4646"/>
        <v>1</v>
      </c>
      <c r="AF3017" s="5">
        <f t="shared" si="4632"/>
        <v>9.7100000000000364</v>
      </c>
      <c r="AG3017" s="5">
        <f t="shared" si="4633"/>
        <v>94.140000000000327</v>
      </c>
      <c r="AH3017" s="5">
        <f t="shared" si="4634"/>
        <v>278.60999999999967</v>
      </c>
      <c r="AI3017" s="5">
        <f t="shared" si="4635"/>
        <v>194.17999999999938</v>
      </c>
      <c r="AJ3017" s="5"/>
      <c r="AK3017" s="5">
        <f t="shared" si="4636"/>
        <v>9.7100000000000364</v>
      </c>
      <c r="AL3017" s="5">
        <f t="shared" si="4557"/>
        <v>72.391000000000162</v>
      </c>
      <c r="AM3017" s="5">
        <f t="shared" si="4637"/>
        <v>278.60999999999967</v>
      </c>
      <c r="AN3017" s="5">
        <f t="shared" si="4553"/>
        <v>174.12000000000006</v>
      </c>
      <c r="AO3017" s="5">
        <f t="shared" si="4554"/>
        <v>1</v>
      </c>
      <c r="AP3017" s="5">
        <f t="shared" si="4567"/>
        <v>6</v>
      </c>
      <c r="AQ3017" s="5">
        <f t="shared" si="4585"/>
        <v>5.0999999999999996</v>
      </c>
      <c r="AR3017" s="5"/>
      <c r="AS3017" s="5">
        <f t="shared" si="4630"/>
        <v>194.17999999999938</v>
      </c>
      <c r="AT3017" s="5">
        <f t="shared" si="4553"/>
        <v>207.98699999999999</v>
      </c>
      <c r="AU3017" s="5">
        <f t="shared" si="4638"/>
        <v>94.140000000000327</v>
      </c>
      <c r="AV3017" s="5">
        <f t="shared" si="4641"/>
        <v>-84.430000000000291</v>
      </c>
      <c r="AW3017" s="5">
        <f t="shared" si="4639"/>
        <v>4</v>
      </c>
      <c r="AX3017" s="5">
        <f t="shared" si="4593"/>
        <v>96.858000000000288</v>
      </c>
      <c r="AZ3017" s="4">
        <f t="shared" si="4575"/>
        <v>0</v>
      </c>
      <c r="BA3017" s="5">
        <f t="shared" si="4581"/>
        <v>0</v>
      </c>
      <c r="BB3017" s="4">
        <f t="shared" si="4576"/>
        <v>0.22456564958077321</v>
      </c>
      <c r="BD3017" s="5">
        <v>0</v>
      </c>
      <c r="BE3017" s="4">
        <v>4.912012241775103E-2</v>
      </c>
      <c r="BJ3017" s="5">
        <v>152.32999999999993</v>
      </c>
      <c r="BK3017" s="5">
        <v>23.380000000000109</v>
      </c>
      <c r="BL3017" s="5">
        <v>23.380000000000109</v>
      </c>
      <c r="BM3017" s="5">
        <v>6</v>
      </c>
      <c r="BR3017">
        <v>279</v>
      </c>
      <c r="BS3017">
        <v>-72</v>
      </c>
    </row>
    <row r="3018" spans="1:71">
      <c r="A3018" s="7">
        <v>40857</v>
      </c>
      <c r="B3018" s="6">
        <v>5732.32</v>
      </c>
      <c r="C3018" s="6">
        <v>5934.31</v>
      </c>
      <c r="D3018" s="6">
        <v>5721.97</v>
      </c>
      <c r="E3018" s="6">
        <v>5867.81</v>
      </c>
      <c r="F3018" s="6">
        <v>3011.39</v>
      </c>
      <c r="G3018" s="6">
        <v>3122.29</v>
      </c>
      <c r="H3018" s="6">
        <v>3008.73</v>
      </c>
      <c r="I3018" s="6">
        <v>3064.84</v>
      </c>
      <c r="J3018" s="9">
        <f t="shared" si="4623"/>
        <v>212.34000000000015</v>
      </c>
      <c r="K3018" s="9">
        <f t="shared" si="4551"/>
        <v>239.36916666666684</v>
      </c>
      <c r="L3018" s="9">
        <f t="shared" si="4627"/>
        <v>113.55999999999995</v>
      </c>
      <c r="M3018" s="9">
        <f t="shared" ref="M3018" si="4648">AVERAGE(L3007:L3018)</f>
        <v>123.23999999999994</v>
      </c>
      <c r="N3018" s="6" t="s">
        <v>36</v>
      </c>
      <c r="O3018" s="9">
        <f t="shared" si="4629"/>
        <v>2802.9700000000003</v>
      </c>
      <c r="P3018" s="4">
        <f t="shared" si="4569"/>
        <v>0.550719709849262</v>
      </c>
      <c r="Q3018" s="5">
        <f t="shared" si="4570"/>
        <v>88.229999999999563</v>
      </c>
      <c r="R3018" s="5">
        <f t="shared" si="4571"/>
        <v>2776.4375</v>
      </c>
      <c r="S3018" s="4">
        <f t="shared" si="4572"/>
        <v>0.26504118256695602</v>
      </c>
      <c r="T3018" s="4">
        <f t="shared" si="4573"/>
        <v>0.26504118256695602</v>
      </c>
      <c r="U3018" s="5">
        <f t="shared" si="4565"/>
        <v>2808.636</v>
      </c>
      <c r="V3018" s="5">
        <f t="shared" si="4566"/>
        <v>-5.6659999999997126</v>
      </c>
      <c r="X3018" s="5">
        <f t="shared" si="4625"/>
        <v>135.49000000000069</v>
      </c>
      <c r="Y3018" s="5">
        <f t="shared" si="4626"/>
        <v>53.450000000000273</v>
      </c>
      <c r="AA3018" s="5">
        <f t="shared" si="4644"/>
        <v>1</v>
      </c>
      <c r="AB3018" s="5">
        <f t="shared" si="4645"/>
        <v>0</v>
      </c>
      <c r="AC3018" s="5">
        <f t="shared" si="4646"/>
        <v>1</v>
      </c>
      <c r="AF3018" s="5">
        <f t="shared" si="4632"/>
        <v>201.99000000000069</v>
      </c>
      <c r="AG3018" s="5">
        <f t="shared" si="4633"/>
        <v>104.77000000000044</v>
      </c>
      <c r="AH3018" s="5">
        <f t="shared" si="4634"/>
        <v>10.349999999999454</v>
      </c>
      <c r="AI3018" s="5">
        <f t="shared" si="4635"/>
        <v>107.56999999999971</v>
      </c>
      <c r="AJ3018" s="5"/>
      <c r="AK3018" s="5">
        <f t="shared" si="4636"/>
        <v>10.349999999999454</v>
      </c>
      <c r="AL3018" s="5">
        <f t="shared" si="4557"/>
        <v>72.391000000000162</v>
      </c>
      <c r="AM3018" s="5">
        <f t="shared" si="4637"/>
        <v>201.99000000000069</v>
      </c>
      <c r="AN3018" s="5">
        <f t="shared" si="4553"/>
        <v>181.83400000000012</v>
      </c>
      <c r="AO3018" s="5">
        <f t="shared" si="4554"/>
        <v>1</v>
      </c>
      <c r="AP3018" s="5">
        <f t="shared" si="4567"/>
        <v>6</v>
      </c>
      <c r="AQ3018" s="5">
        <f t="shared" si="4585"/>
        <v>5.3</v>
      </c>
      <c r="AR3018" s="5"/>
      <c r="AS3018" s="5">
        <f t="shared" si="4630"/>
        <v>107.56999999999971</v>
      </c>
      <c r="AT3018" s="5">
        <f t="shared" si="4553"/>
        <v>185.59099999999989</v>
      </c>
      <c r="AU3018" s="5">
        <f t="shared" si="4638"/>
        <v>104.77000000000044</v>
      </c>
      <c r="AV3018" s="5">
        <f t="shared" si="4641"/>
        <v>97.220000000000255</v>
      </c>
      <c r="AW3018" s="5">
        <f t="shared" si="4639"/>
        <v>5</v>
      </c>
      <c r="AX3018" s="5">
        <f t="shared" si="4593"/>
        <v>105.71400000000041</v>
      </c>
      <c r="AZ3018" s="4">
        <f t="shared" si="4575"/>
        <v>0.26504118256695602</v>
      </c>
      <c r="BA3018" s="5">
        <f t="shared" si="4581"/>
        <v>0</v>
      </c>
      <c r="BB3018" s="4">
        <f t="shared" si="4576"/>
        <v>0</v>
      </c>
      <c r="BD3018" s="5">
        <v>0</v>
      </c>
      <c r="BE3018" s="4">
        <v>4.845460399227644E-2</v>
      </c>
      <c r="BJ3018" s="5">
        <v>124.40000000000055</v>
      </c>
      <c r="BK3018" s="5">
        <v>20.539999999999964</v>
      </c>
      <c r="BL3018" s="5">
        <v>0.55999999999949068</v>
      </c>
      <c r="BM3018" s="5">
        <v>6</v>
      </c>
      <c r="BR3018">
        <v>-96</v>
      </c>
      <c r="BS3018">
        <v>53</v>
      </c>
    </row>
    <row r="3019" spans="1:71">
      <c r="A3019" s="7">
        <v>40858</v>
      </c>
      <c r="B3019" s="6">
        <v>5881.49</v>
      </c>
      <c r="C3019" s="6">
        <v>6065.29</v>
      </c>
      <c r="D3019" s="6">
        <v>5855.12</v>
      </c>
      <c r="E3019" s="6">
        <v>6057.03</v>
      </c>
      <c r="F3019" s="6">
        <v>3070.33</v>
      </c>
      <c r="G3019" s="6">
        <v>3154.98</v>
      </c>
      <c r="H3019" s="6">
        <v>3057.04</v>
      </c>
      <c r="I3019" s="6">
        <v>3149.38</v>
      </c>
      <c r="J3019" s="9">
        <f t="shared" si="4623"/>
        <v>210.17000000000007</v>
      </c>
      <c r="K3019" s="9">
        <f t="shared" si="4551"/>
        <v>240.90500000000011</v>
      </c>
      <c r="L3019" s="9">
        <f t="shared" si="4627"/>
        <v>97.940000000000055</v>
      </c>
      <c r="M3019" s="9">
        <f t="shared" ref="M3019" si="4649">AVERAGE(L3008:L3019)</f>
        <v>124.57999999999997</v>
      </c>
      <c r="N3019" s="6" t="s">
        <v>37</v>
      </c>
      <c r="O3019" s="9">
        <f t="shared" si="4629"/>
        <v>2907.6499999999996</v>
      </c>
      <c r="P3019" s="4">
        <f t="shared" si="4569"/>
        <v>1</v>
      </c>
      <c r="Q3019" s="5">
        <f t="shared" si="4570"/>
        <v>153.26999999999953</v>
      </c>
      <c r="R3019" s="5">
        <f t="shared" si="4571"/>
        <v>2792.6975000000002</v>
      </c>
      <c r="S3019" s="4">
        <f t="shared" si="4572"/>
        <v>0.8360333824251307</v>
      </c>
      <c r="T3019" s="4">
        <f t="shared" si="4573"/>
        <v>0.8360333824251307</v>
      </c>
      <c r="U3019" s="5">
        <f t="shared" si="4565"/>
        <v>2821.6439999999998</v>
      </c>
      <c r="V3019" s="5">
        <f t="shared" si="4566"/>
        <v>86.005999999999858</v>
      </c>
      <c r="X3019" s="5">
        <f t="shared" si="4625"/>
        <v>175.53999999999996</v>
      </c>
      <c r="Y3019" s="5">
        <f t="shared" si="4626"/>
        <v>79.050000000000182</v>
      </c>
      <c r="AA3019" s="5">
        <f t="shared" si="4644"/>
        <v>1</v>
      </c>
      <c r="AB3019" s="5">
        <f t="shared" si="4645"/>
        <v>0</v>
      </c>
      <c r="AC3019" s="5">
        <f t="shared" si="4646"/>
        <v>1</v>
      </c>
      <c r="AF3019" s="5">
        <f t="shared" si="4632"/>
        <v>183.80000000000018</v>
      </c>
      <c r="AG3019" s="5">
        <f t="shared" si="4633"/>
        <v>197.47999999999956</v>
      </c>
      <c r="AH3019" s="5">
        <f t="shared" si="4634"/>
        <v>26.369999999999891</v>
      </c>
      <c r="AI3019" s="5">
        <f t="shared" si="4635"/>
        <v>12.690000000000509</v>
      </c>
      <c r="AJ3019" s="5"/>
      <c r="AK3019" s="5">
        <f t="shared" si="4636"/>
        <v>26.369999999999891</v>
      </c>
      <c r="AL3019" s="5">
        <f t="shared" si="4557"/>
        <v>72.391000000000162</v>
      </c>
      <c r="AM3019" s="5">
        <f t="shared" si="4637"/>
        <v>183.80000000000018</v>
      </c>
      <c r="AN3019" s="5">
        <f t="shared" si="4553"/>
        <v>193.57200000000012</v>
      </c>
      <c r="AO3019" s="5">
        <f t="shared" si="4554"/>
        <v>0</v>
      </c>
      <c r="AP3019" s="5">
        <f t="shared" si="4567"/>
        <v>6</v>
      </c>
      <c r="AQ3019" s="5">
        <f t="shared" si="4585"/>
        <v>5.5</v>
      </c>
      <c r="AR3019" s="5"/>
      <c r="AS3019" s="5">
        <f t="shared" si="4630"/>
        <v>197.47999999999956</v>
      </c>
      <c r="AT3019" s="5">
        <f t="shared" si="4553"/>
        <v>196.06299999999982</v>
      </c>
      <c r="AU3019" s="5">
        <f t="shared" si="4638"/>
        <v>12.690000000000509</v>
      </c>
      <c r="AV3019" s="5">
        <f t="shared" si="4641"/>
        <v>-13.679999999999382</v>
      </c>
      <c r="AW3019" s="5">
        <f t="shared" si="4639"/>
        <v>6</v>
      </c>
      <c r="AX3019" s="5">
        <f t="shared" si="4593"/>
        <v>105.71400000000041</v>
      </c>
      <c r="AZ3019" s="4">
        <f t="shared" si="4575"/>
        <v>0.8360333824251307</v>
      </c>
      <c r="BA3019" s="5">
        <f t="shared" si="4581"/>
        <v>0</v>
      </c>
      <c r="BB3019" s="4">
        <f t="shared" si="4576"/>
        <v>0.26504118256695602</v>
      </c>
      <c r="BD3019" s="5">
        <v>0</v>
      </c>
      <c r="BE3019" s="4">
        <v>4.7991136509417373E-2</v>
      </c>
      <c r="BJ3019" s="5">
        <v>73.409999999999854</v>
      </c>
      <c r="BK3019" s="5">
        <v>27.760000000000218</v>
      </c>
      <c r="BL3019" s="5">
        <v>0.93999999999959982</v>
      </c>
      <c r="BM3019" s="5">
        <v>6</v>
      </c>
      <c r="BR3019">
        <v>176</v>
      </c>
      <c r="BS3019">
        <v>-75</v>
      </c>
    </row>
    <row r="3020" spans="1:71">
      <c r="A3020" s="7">
        <v>40861</v>
      </c>
      <c r="B3020" s="6">
        <v>6097.27</v>
      </c>
      <c r="C3020" s="6">
        <v>6116.07</v>
      </c>
      <c r="D3020" s="6">
        <v>5934.09</v>
      </c>
      <c r="E3020" s="6">
        <v>5985.02</v>
      </c>
      <c r="F3020" s="6">
        <v>3169.43</v>
      </c>
      <c r="G3020" s="6">
        <v>3174.32</v>
      </c>
      <c r="H3020" s="6">
        <v>3090.23</v>
      </c>
      <c r="I3020" s="6">
        <v>3108.95</v>
      </c>
      <c r="J3020" s="9">
        <f t="shared" si="4623"/>
        <v>181.97999999999956</v>
      </c>
      <c r="K3020" s="9">
        <f t="shared" ref="K3020:K3083" si="4650">AVERAGE(J3009:J3020)</f>
        <v>228.44250000000002</v>
      </c>
      <c r="L3020" s="9">
        <f t="shared" si="4627"/>
        <v>84.090000000000146</v>
      </c>
      <c r="M3020" s="9">
        <f t="shared" ref="M3020" si="4651">AVERAGE(L3009:L3020)</f>
        <v>114.67749999999997</v>
      </c>
      <c r="N3020" s="6" t="s">
        <v>37</v>
      </c>
      <c r="O3020" s="9">
        <f t="shared" si="4629"/>
        <v>2876.0700000000006</v>
      </c>
      <c r="P3020" s="4">
        <f t="shared" si="4569"/>
        <v>0.79395837411105163</v>
      </c>
      <c r="Q3020" s="5">
        <f t="shared" si="4570"/>
        <v>153.26999999999953</v>
      </c>
      <c r="R3020" s="5">
        <f t="shared" si="4571"/>
        <v>2792.6975000000002</v>
      </c>
      <c r="S3020" s="4">
        <f t="shared" si="4572"/>
        <v>0.79395837411105163</v>
      </c>
      <c r="T3020" s="4">
        <f t="shared" si="4573"/>
        <v>0.66377570501281979</v>
      </c>
      <c r="U3020" s="5">
        <f t="shared" si="4565"/>
        <v>2831.8419999999996</v>
      </c>
      <c r="V3020" s="5">
        <f t="shared" si="4566"/>
        <v>44.228000000000975</v>
      </c>
      <c r="X3020" s="5">
        <f t="shared" si="4625"/>
        <v>-112.25</v>
      </c>
      <c r="Y3020" s="5">
        <f t="shared" si="4626"/>
        <v>-60.480000000000018</v>
      </c>
      <c r="AA3020" s="5">
        <f t="shared" si="4644"/>
        <v>0</v>
      </c>
      <c r="AB3020" s="5">
        <f t="shared" si="4645"/>
        <v>1</v>
      </c>
      <c r="AC3020" s="5">
        <f t="shared" si="4646"/>
        <v>1</v>
      </c>
      <c r="AF3020" s="5">
        <f t="shared" si="4632"/>
        <v>18.799999999999272</v>
      </c>
      <c r="AG3020" s="5">
        <f t="shared" si="4633"/>
        <v>59.039999999999964</v>
      </c>
      <c r="AH3020" s="5">
        <f t="shared" si="4634"/>
        <v>163.18000000000029</v>
      </c>
      <c r="AI3020" s="5">
        <f t="shared" si="4635"/>
        <v>122.9399999999996</v>
      </c>
      <c r="AJ3020" s="5"/>
      <c r="AK3020" s="5">
        <f t="shared" si="4636"/>
        <v>18.799999999999272</v>
      </c>
      <c r="AL3020" s="5">
        <f t="shared" si="4557"/>
        <v>72.391000000000162</v>
      </c>
      <c r="AM3020" s="5">
        <f t="shared" si="4637"/>
        <v>163.18000000000029</v>
      </c>
      <c r="AN3020" s="5">
        <f t="shared" ref="AN3020:AT3083" si="4652">AVERAGE(AM3011:AM3020)</f>
        <v>195.70500000000021</v>
      </c>
      <c r="AO3020" s="5">
        <f t="shared" ref="AO3020:AO3083" si="4653">IF(AM3020&gt;AN3020,1,0)</f>
        <v>0</v>
      </c>
      <c r="AP3020" s="5">
        <f t="shared" si="4567"/>
        <v>5</v>
      </c>
      <c r="AQ3020" s="5">
        <f t="shared" si="4585"/>
        <v>5.6</v>
      </c>
      <c r="AR3020" s="5"/>
      <c r="AS3020" s="5">
        <f t="shared" si="4630"/>
        <v>122.9399999999996</v>
      </c>
      <c r="AT3020" s="5">
        <f t="shared" si="4652"/>
        <v>187.87199999999984</v>
      </c>
      <c r="AU3020" s="5">
        <f t="shared" si="4638"/>
        <v>59.039999999999964</v>
      </c>
      <c r="AV3020" s="5">
        <f t="shared" si="4641"/>
        <v>-40.240000000000691</v>
      </c>
      <c r="AW3020" s="5">
        <f t="shared" si="4639"/>
        <v>2</v>
      </c>
      <c r="AX3020" s="5">
        <f t="shared" si="4593"/>
        <v>95.914000000000314</v>
      </c>
      <c r="AZ3020" s="4">
        <f t="shared" si="4575"/>
        <v>0.66377570501281979</v>
      </c>
      <c r="BA3020" s="5">
        <f t="shared" si="4581"/>
        <v>0</v>
      </c>
      <c r="BB3020" s="4">
        <f t="shared" si="4576"/>
        <v>0.8360333824251307</v>
      </c>
      <c r="BD3020" s="5">
        <v>0</v>
      </c>
      <c r="BE3020" s="4">
        <v>4.6022031823744473E-2</v>
      </c>
      <c r="BJ3020" s="5">
        <v>214.46000000000004</v>
      </c>
      <c r="BK3020" s="5">
        <v>57.329999999999927</v>
      </c>
      <c r="BL3020" s="5">
        <v>5.0900000000001455</v>
      </c>
      <c r="BM3020" s="5">
        <v>6</v>
      </c>
      <c r="BR3020">
        <v>-91</v>
      </c>
      <c r="BS3020">
        <v>60</v>
      </c>
    </row>
    <row r="3021" spans="1:71">
      <c r="A3021" s="7">
        <v>40862</v>
      </c>
      <c r="B3021" s="6">
        <v>5920.43</v>
      </c>
      <c r="C3021" s="6">
        <v>6011.47</v>
      </c>
      <c r="D3021" s="6">
        <v>5815.85</v>
      </c>
      <c r="E3021" s="6">
        <v>5933.14</v>
      </c>
      <c r="F3021" s="6">
        <v>3082.04</v>
      </c>
      <c r="G3021" s="6">
        <v>3097.98</v>
      </c>
      <c r="H3021" s="6">
        <v>3030.16</v>
      </c>
      <c r="I3021" s="6">
        <v>3049.13</v>
      </c>
      <c r="J3021" s="9">
        <f t="shared" si="4623"/>
        <v>195.61999999999989</v>
      </c>
      <c r="K3021" s="9">
        <f t="shared" si="4650"/>
        <v>234.31916666666666</v>
      </c>
      <c r="L3021" s="9">
        <f t="shared" si="4627"/>
        <v>78.789999999999964</v>
      </c>
      <c r="M3021" s="9">
        <f t="shared" ref="M3021" si="4654">AVERAGE(L3010:L3021)</f>
        <v>114.74916666666665</v>
      </c>
      <c r="N3021" s="6" t="s">
        <v>36</v>
      </c>
      <c r="O3021" s="9">
        <f t="shared" si="4629"/>
        <v>2884.01</v>
      </c>
      <c r="P3021" s="4">
        <f t="shared" si="4569"/>
        <v>0.84576238011352844</v>
      </c>
      <c r="Q3021" s="5">
        <f t="shared" si="4570"/>
        <v>153.26999999999953</v>
      </c>
      <c r="R3021" s="5">
        <f t="shared" si="4571"/>
        <v>2792.6975000000002</v>
      </c>
      <c r="S3021" s="4">
        <f t="shared" si="4572"/>
        <v>0.84576238011352844</v>
      </c>
      <c r="T3021" s="4">
        <f t="shared" si="4573"/>
        <v>0.70708558337424232</v>
      </c>
      <c r="U3021" s="5">
        <f t="shared" si="4565"/>
        <v>2845.0160000000001</v>
      </c>
      <c r="V3021" s="5">
        <f t="shared" si="4566"/>
        <v>38.994000000000142</v>
      </c>
      <c r="X3021" s="5">
        <f t="shared" si="4625"/>
        <v>12.710000000000036</v>
      </c>
      <c r="Y3021" s="5">
        <f t="shared" si="4626"/>
        <v>-32.909999999999854</v>
      </c>
      <c r="AA3021" s="5">
        <f t="shared" si="4644"/>
        <v>0</v>
      </c>
      <c r="AB3021" s="5">
        <f t="shared" si="4645"/>
        <v>0</v>
      </c>
      <c r="AC3021" s="5">
        <f t="shared" si="4646"/>
        <v>0</v>
      </c>
      <c r="AF3021" s="5">
        <f t="shared" si="4632"/>
        <v>91.039999999999964</v>
      </c>
      <c r="AG3021" s="5">
        <f t="shared" si="4633"/>
        <v>26.449999999999818</v>
      </c>
      <c r="AH3021" s="5">
        <f t="shared" si="4634"/>
        <v>104.57999999999993</v>
      </c>
      <c r="AI3021" s="5">
        <f t="shared" si="4635"/>
        <v>169.17000000000007</v>
      </c>
      <c r="AJ3021" s="5"/>
      <c r="AK3021" s="5">
        <f t="shared" si="4636"/>
        <v>91.039999999999964</v>
      </c>
      <c r="AL3021" s="5">
        <f t="shared" si="4557"/>
        <v>86.819000000000315</v>
      </c>
      <c r="AM3021" s="5">
        <f t="shared" si="4637"/>
        <v>104.57999999999993</v>
      </c>
      <c r="AN3021" s="5">
        <f t="shared" si="4652"/>
        <v>188.93500000000023</v>
      </c>
      <c r="AO3021" s="5">
        <f t="shared" si="4653"/>
        <v>0</v>
      </c>
      <c r="AP3021" s="5">
        <f t="shared" si="4567"/>
        <v>4</v>
      </c>
      <c r="AQ3021" s="5">
        <f t="shared" si="4585"/>
        <v>5.5</v>
      </c>
      <c r="AR3021" s="5"/>
      <c r="AS3021" s="5">
        <f t="shared" si="4630"/>
        <v>169.17000000000007</v>
      </c>
      <c r="AT3021" s="5">
        <f t="shared" si="4652"/>
        <v>166.88099999999986</v>
      </c>
      <c r="AU3021" s="5">
        <f t="shared" si="4638"/>
        <v>26.449999999999818</v>
      </c>
      <c r="AV3021" s="5">
        <f t="shared" si="4641"/>
        <v>64.590000000000146</v>
      </c>
      <c r="AW3021" s="5">
        <f t="shared" si="4639"/>
        <v>3</v>
      </c>
      <c r="AX3021" s="5">
        <f t="shared" si="4593"/>
        <v>95.914000000000314</v>
      </c>
      <c r="AZ3021" s="4">
        <f t="shared" si="4575"/>
        <v>0.70708558337424232</v>
      </c>
      <c r="BA3021" s="5">
        <f t="shared" si="4581"/>
        <v>0</v>
      </c>
      <c r="BB3021" s="4">
        <f t="shared" si="4576"/>
        <v>0.66377570501281979</v>
      </c>
      <c r="BD3021" s="5">
        <v>0</v>
      </c>
      <c r="BE3021" s="4">
        <v>4.4750889679713184E-2</v>
      </c>
      <c r="BJ3021" s="5">
        <v>61.100000000000364</v>
      </c>
      <c r="BK3021" s="5">
        <v>51.869999999999891</v>
      </c>
      <c r="BL3021" s="5">
        <v>2.3699999999998909</v>
      </c>
      <c r="BM3021" s="5">
        <v>6</v>
      </c>
      <c r="BR3021">
        <v>105</v>
      </c>
      <c r="BS3021">
        <v>-33</v>
      </c>
    </row>
    <row r="3022" spans="1:71">
      <c r="A3022" s="7">
        <v>40863</v>
      </c>
      <c r="B3022" s="6">
        <v>5873.29</v>
      </c>
      <c r="C3022" s="6">
        <v>6028.23</v>
      </c>
      <c r="D3022" s="6">
        <v>5852.04</v>
      </c>
      <c r="E3022" s="6">
        <v>5913.36</v>
      </c>
      <c r="F3022" s="6">
        <v>3038.6</v>
      </c>
      <c r="G3022" s="6">
        <v>3102.24</v>
      </c>
      <c r="H3022" s="6">
        <v>3027.44</v>
      </c>
      <c r="I3022" s="6">
        <v>3064.9</v>
      </c>
      <c r="J3022" s="9">
        <f t="shared" si="4623"/>
        <v>176.1899999999996</v>
      </c>
      <c r="K3022" s="9">
        <f t="shared" si="4650"/>
        <v>231.93083333333334</v>
      </c>
      <c r="L3022" s="9">
        <f t="shared" si="4627"/>
        <v>74.799999999999727</v>
      </c>
      <c r="M3022" s="9">
        <f t="shared" ref="M3022" si="4655">AVERAGE(L3011:L3022)</f>
        <v>112.16666666666663</v>
      </c>
      <c r="N3022" s="6" t="s">
        <v>36</v>
      </c>
      <c r="O3022" s="9">
        <f t="shared" si="4629"/>
        <v>2848.4599999999996</v>
      </c>
      <c r="P3022" s="4">
        <f t="shared" si="4569"/>
        <v>0.43456247611768817</v>
      </c>
      <c r="Q3022" s="5">
        <f t="shared" si="4570"/>
        <v>104.67999999999938</v>
      </c>
      <c r="R3022" s="5">
        <f t="shared" si="4571"/>
        <v>2829.1400000000003</v>
      </c>
      <c r="S3022" s="4">
        <f t="shared" si="4572"/>
        <v>0.61381875122332985</v>
      </c>
      <c r="T3022" s="4">
        <f t="shared" si="4573"/>
        <v>0.61381875122332985</v>
      </c>
      <c r="U3022" s="5">
        <f t="shared" si="4565"/>
        <v>2863.8319999999999</v>
      </c>
      <c r="V3022" s="5">
        <f t="shared" si="4566"/>
        <v>-15.372000000000298</v>
      </c>
      <c r="X3022" s="5">
        <f t="shared" si="4625"/>
        <v>40.069999999999709</v>
      </c>
      <c r="Y3022" s="5">
        <f t="shared" si="4626"/>
        <v>26.300000000000182</v>
      </c>
      <c r="AA3022" s="5">
        <f t="shared" si="4644"/>
        <v>1</v>
      </c>
      <c r="AB3022" s="5">
        <f t="shared" si="4645"/>
        <v>0</v>
      </c>
      <c r="AC3022" s="5">
        <f t="shared" si="4646"/>
        <v>1</v>
      </c>
      <c r="AF3022" s="5">
        <f t="shared" si="4632"/>
        <v>154.9399999999996</v>
      </c>
      <c r="AG3022" s="5">
        <f t="shared" si="4633"/>
        <v>95.089999999999236</v>
      </c>
      <c r="AH3022" s="5">
        <f t="shared" si="4634"/>
        <v>21.25</v>
      </c>
      <c r="AI3022" s="5">
        <f t="shared" si="4635"/>
        <v>81.100000000000364</v>
      </c>
      <c r="AJ3022" s="5"/>
      <c r="AK3022" s="5">
        <f t="shared" si="4636"/>
        <v>21.25</v>
      </c>
      <c r="AL3022" s="5">
        <f t="shared" ref="AL3022:AL3085" si="4656">PERCENTILE(AK3013:AK3022,0.9)</f>
        <v>72.860000000000127</v>
      </c>
      <c r="AM3022" s="5">
        <f t="shared" si="4637"/>
        <v>154.9399999999996</v>
      </c>
      <c r="AN3022" s="5">
        <f t="shared" si="4652"/>
        <v>195.08700000000016</v>
      </c>
      <c r="AO3022" s="5">
        <f t="shared" si="4653"/>
        <v>0</v>
      </c>
      <c r="AP3022" s="5">
        <f t="shared" si="4567"/>
        <v>4</v>
      </c>
      <c r="AQ3022" s="5">
        <f t="shared" si="4585"/>
        <v>5.4</v>
      </c>
      <c r="AR3022" s="5"/>
      <c r="AS3022" s="5">
        <f t="shared" si="4630"/>
        <v>95.089999999999236</v>
      </c>
      <c r="AT3022" s="5">
        <f t="shared" si="4652"/>
        <v>160.78499999999977</v>
      </c>
      <c r="AU3022" s="5">
        <f t="shared" si="4638"/>
        <v>81.100000000000364</v>
      </c>
      <c r="AV3022" s="5">
        <f t="shared" si="4641"/>
        <v>59.850000000000364</v>
      </c>
      <c r="AW3022" s="5">
        <f t="shared" si="4639"/>
        <v>4</v>
      </c>
      <c r="AX3022" s="5">
        <f t="shared" si="4593"/>
        <v>95.914000000000314</v>
      </c>
      <c r="AZ3022" s="4">
        <f t="shared" si="4575"/>
        <v>0.61381875122332985</v>
      </c>
      <c r="BA3022" s="5">
        <f t="shared" si="4581"/>
        <v>0</v>
      </c>
      <c r="BB3022" s="4">
        <f t="shared" si="4576"/>
        <v>0.70708558337424232</v>
      </c>
      <c r="BD3022" s="5">
        <v>0</v>
      </c>
      <c r="BE3022" s="4">
        <v>4.4480257856563343E-2</v>
      </c>
      <c r="BJ3022" s="5">
        <v>180.01000000000022</v>
      </c>
      <c r="BK3022" s="5">
        <v>28.590000000000146</v>
      </c>
      <c r="BL3022" s="5">
        <v>3.2200000000002547</v>
      </c>
      <c r="BM3022" s="5">
        <v>6</v>
      </c>
      <c r="BR3022">
        <v>-93</v>
      </c>
      <c r="BS3022">
        <v>26</v>
      </c>
    </row>
    <row r="3023" spans="1:71">
      <c r="A3023" s="7">
        <v>40864</v>
      </c>
      <c r="B3023" s="6">
        <v>5875.86</v>
      </c>
      <c r="C3023" s="6">
        <v>5921.25</v>
      </c>
      <c r="D3023" s="6">
        <v>5778.1</v>
      </c>
      <c r="E3023" s="6">
        <v>5850.17</v>
      </c>
      <c r="F3023" s="6">
        <v>3052.94</v>
      </c>
      <c r="G3023" s="6">
        <v>3064.15</v>
      </c>
      <c r="H3023" s="6">
        <v>3000.67</v>
      </c>
      <c r="I3023" s="6">
        <v>3010.29</v>
      </c>
      <c r="J3023" s="9">
        <f t="shared" si="4623"/>
        <v>143.14999999999964</v>
      </c>
      <c r="K3023" s="9">
        <f t="shared" si="4650"/>
        <v>212.26999999999998</v>
      </c>
      <c r="L3023" s="9">
        <f t="shared" si="4627"/>
        <v>64.230000000000018</v>
      </c>
      <c r="M3023" s="9">
        <f t="shared" ref="M3023" si="4657">AVERAGE(L3012:L3023)</f>
        <v>102.05416666666663</v>
      </c>
      <c r="N3023" s="6" t="s">
        <v>36</v>
      </c>
      <c r="O3023" s="9">
        <f t="shared" si="4629"/>
        <v>2839.88</v>
      </c>
      <c r="P3023" s="4">
        <f t="shared" si="4569"/>
        <v>0</v>
      </c>
      <c r="Q3023" s="5">
        <f t="shared" si="4570"/>
        <v>67.769999999999527</v>
      </c>
      <c r="R3023" s="5">
        <f t="shared" si="4571"/>
        <v>2856.8225000000002</v>
      </c>
      <c r="S3023" s="4">
        <f t="shared" si="4572"/>
        <v>0.55783910745742982</v>
      </c>
      <c r="T3023" s="4">
        <f t="shared" si="4573"/>
        <v>0.55783910745742982</v>
      </c>
      <c r="U3023" s="5">
        <f t="shared" si="4565"/>
        <v>2871.2139999999999</v>
      </c>
      <c r="V3023" s="5">
        <f t="shared" si="4566"/>
        <v>-31.333999999999833</v>
      </c>
      <c r="X3023" s="5">
        <f t="shared" si="4625"/>
        <v>-25.6899999999996</v>
      </c>
      <c r="Y3023" s="5">
        <f t="shared" si="4626"/>
        <v>-42.650000000000091</v>
      </c>
      <c r="AA3023" s="5">
        <f t="shared" si="4644"/>
        <v>0</v>
      </c>
      <c r="AB3023" s="5">
        <f t="shared" si="4645"/>
        <v>1</v>
      </c>
      <c r="AC3023" s="5">
        <f t="shared" si="4646"/>
        <v>1</v>
      </c>
      <c r="AF3023" s="5">
        <f t="shared" si="4632"/>
        <v>45.390000000000327</v>
      </c>
      <c r="AG3023" s="5">
        <f t="shared" si="4633"/>
        <v>7.8900000000003274</v>
      </c>
      <c r="AH3023" s="5">
        <f t="shared" si="4634"/>
        <v>97.759999999999309</v>
      </c>
      <c r="AI3023" s="5">
        <f t="shared" si="4635"/>
        <v>135.25999999999931</v>
      </c>
      <c r="AJ3023" s="5"/>
      <c r="AK3023" s="5">
        <f t="shared" si="4636"/>
        <v>45.390000000000327</v>
      </c>
      <c r="AL3023" s="5">
        <f t="shared" si="4656"/>
        <v>72.860000000000127</v>
      </c>
      <c r="AM3023" s="5">
        <f t="shared" si="4637"/>
        <v>97.759999999999309</v>
      </c>
      <c r="AN3023" s="5">
        <f t="shared" si="4652"/>
        <v>169.06500000000005</v>
      </c>
      <c r="AO3023" s="5">
        <f t="shared" si="4653"/>
        <v>0</v>
      </c>
      <c r="AP3023" s="5">
        <f t="shared" si="4567"/>
        <v>3</v>
      </c>
      <c r="AQ3023" s="5">
        <f t="shared" si="4585"/>
        <v>5.0999999999999996</v>
      </c>
      <c r="AR3023" s="5"/>
      <c r="AS3023" s="5">
        <f t="shared" si="4630"/>
        <v>135.25999999999931</v>
      </c>
      <c r="AT3023" s="5">
        <f t="shared" si="4652"/>
        <v>151.53999999999968</v>
      </c>
      <c r="AU3023" s="5">
        <f t="shared" si="4638"/>
        <v>7.8900000000003274</v>
      </c>
      <c r="AV3023" s="5">
        <f t="shared" si="4641"/>
        <v>37.5</v>
      </c>
      <c r="AW3023" s="5">
        <f t="shared" si="4639"/>
        <v>5</v>
      </c>
      <c r="AX3023" s="5">
        <f t="shared" si="4593"/>
        <v>95.914000000000314</v>
      </c>
      <c r="AZ3023" s="4">
        <f t="shared" si="4575"/>
        <v>0.55783910745742982</v>
      </c>
      <c r="BA3023" s="5">
        <f t="shared" si="4581"/>
        <v>0</v>
      </c>
      <c r="BB3023" s="4">
        <f t="shared" si="4576"/>
        <v>0.61381875122332985</v>
      </c>
      <c r="BD3023" s="5">
        <v>0</v>
      </c>
      <c r="BE3023" s="4">
        <v>4.3222266827244719E-2</v>
      </c>
      <c r="BJ3023" s="5">
        <v>196.03999999999996</v>
      </c>
      <c r="BK3023" s="5">
        <v>79.710000000000036</v>
      </c>
      <c r="BL3023" s="5">
        <v>13.150000000000546</v>
      </c>
      <c r="BM3023" s="5">
        <v>6</v>
      </c>
      <c r="BR3023">
        <v>98</v>
      </c>
      <c r="BS3023">
        <v>-43</v>
      </c>
    </row>
    <row r="3024" spans="1:71">
      <c r="A3024" s="7">
        <v>40865</v>
      </c>
      <c r="B3024" s="6">
        <v>5800.79</v>
      </c>
      <c r="C3024" s="6">
        <v>5897.99</v>
      </c>
      <c r="D3024" s="6">
        <v>5769.69</v>
      </c>
      <c r="E3024" s="6">
        <v>5800.24</v>
      </c>
      <c r="F3024" s="6">
        <v>2989.97</v>
      </c>
      <c r="G3024" s="6">
        <v>3026.39</v>
      </c>
      <c r="H3024" s="6">
        <v>2979.6</v>
      </c>
      <c r="I3024" s="6">
        <v>2997.01</v>
      </c>
      <c r="J3024" s="9">
        <f t="shared" si="4623"/>
        <v>128.30000000000018</v>
      </c>
      <c r="K3024" s="9">
        <f t="shared" si="4650"/>
        <v>207.98083333333329</v>
      </c>
      <c r="L3024" s="9">
        <f t="shared" si="4627"/>
        <v>46.789999999999964</v>
      </c>
      <c r="M3024" s="9">
        <f t="shared" ref="M3024" si="4658">AVERAGE(L3013:L3024)</f>
        <v>98.859166666666624</v>
      </c>
      <c r="N3024" s="6" t="s">
        <v>36</v>
      </c>
      <c r="O3024" s="9">
        <f t="shared" si="4629"/>
        <v>2803.2299999999996</v>
      </c>
      <c r="P3024" s="4">
        <f t="shared" si="4569"/>
        <v>0</v>
      </c>
      <c r="Q3024" s="5">
        <f t="shared" si="4570"/>
        <v>80.780000000000655</v>
      </c>
      <c r="R3024" s="5">
        <f t="shared" si="4571"/>
        <v>2823.4249999999997</v>
      </c>
      <c r="S3024" s="4">
        <f t="shared" si="4572"/>
        <v>2.4837600305627656E-3</v>
      </c>
      <c r="T3024" s="4">
        <f t="shared" si="4573"/>
        <v>0.31871860116134665</v>
      </c>
      <c r="U3024" s="5">
        <f t="shared" si="4565"/>
        <v>2850.3300000000004</v>
      </c>
      <c r="V3024" s="5">
        <f t="shared" si="4566"/>
        <v>-47.100000000000819</v>
      </c>
      <c r="X3024" s="5">
        <f t="shared" si="4625"/>
        <v>-0.5500000000001819</v>
      </c>
      <c r="Y3024" s="5">
        <f t="shared" si="4626"/>
        <v>7.0400000000004184</v>
      </c>
      <c r="AA3024" s="5">
        <f t="shared" si="4644"/>
        <v>0</v>
      </c>
      <c r="AB3024" s="5">
        <f t="shared" si="4645"/>
        <v>0</v>
      </c>
      <c r="AC3024" s="5">
        <f t="shared" si="4646"/>
        <v>0</v>
      </c>
      <c r="AF3024" s="5">
        <f t="shared" si="4632"/>
        <v>97.199999999999818</v>
      </c>
      <c r="AG3024" s="5">
        <f t="shared" si="4633"/>
        <v>47.819999999999709</v>
      </c>
      <c r="AH3024" s="5">
        <f t="shared" si="4634"/>
        <v>31.100000000000364</v>
      </c>
      <c r="AI3024" s="5">
        <f t="shared" si="4635"/>
        <v>80.480000000000473</v>
      </c>
      <c r="AJ3024" s="5"/>
      <c r="AK3024" s="5">
        <f t="shared" si="4636"/>
        <v>31.100000000000364</v>
      </c>
      <c r="AL3024" s="5">
        <f t="shared" si="4656"/>
        <v>72.860000000000127</v>
      </c>
      <c r="AM3024" s="5">
        <f t="shared" si="4637"/>
        <v>97.199999999999818</v>
      </c>
      <c r="AN3024" s="5">
        <f t="shared" si="4652"/>
        <v>154.13400000000001</v>
      </c>
      <c r="AO3024" s="5">
        <f t="shared" si="4653"/>
        <v>0</v>
      </c>
      <c r="AP3024" s="5">
        <f t="shared" si="4567"/>
        <v>2</v>
      </c>
      <c r="AQ3024" s="5">
        <f t="shared" si="4585"/>
        <v>4.7</v>
      </c>
      <c r="AR3024" s="5"/>
      <c r="AS3024" s="5">
        <f t="shared" si="4630"/>
        <v>80.480000000000473</v>
      </c>
      <c r="AT3024" s="5">
        <f t="shared" si="4652"/>
        <v>139.16199999999972</v>
      </c>
      <c r="AU3024" s="5">
        <f t="shared" si="4638"/>
        <v>47.819999999999709</v>
      </c>
      <c r="AV3024" s="5">
        <f t="shared" si="4641"/>
        <v>49.380000000000109</v>
      </c>
      <c r="AW3024" s="5">
        <f t="shared" si="4639"/>
        <v>6</v>
      </c>
      <c r="AX3024" s="5">
        <f t="shared" si="4593"/>
        <v>95.914000000000314</v>
      </c>
      <c r="AZ3024" s="4">
        <f t="shared" si="4575"/>
        <v>0.31871860116134665</v>
      </c>
      <c r="BA3024" s="5">
        <f t="shared" si="4581"/>
        <v>0</v>
      </c>
      <c r="BB3024" s="4">
        <f t="shared" si="4576"/>
        <v>0.55783910745742982</v>
      </c>
      <c r="BD3024" s="5">
        <v>0</v>
      </c>
      <c r="BE3024" s="4">
        <v>4.2280047661144626E-2</v>
      </c>
      <c r="BJ3024" s="5">
        <v>86.280000000000655</v>
      </c>
      <c r="BK3024" s="5">
        <v>43.75</v>
      </c>
      <c r="BL3024" s="5">
        <v>2.6700000000000728</v>
      </c>
      <c r="BM3024" s="5">
        <v>6</v>
      </c>
      <c r="BR3024">
        <v>-83</v>
      </c>
      <c r="BS3024">
        <v>7</v>
      </c>
    </row>
    <row r="3025" spans="1:71">
      <c r="A3025" s="7">
        <v>40868</v>
      </c>
      <c r="B3025" s="6">
        <v>5767.09</v>
      </c>
      <c r="C3025" s="6">
        <v>5771.7</v>
      </c>
      <c r="D3025" s="6">
        <v>5598.05</v>
      </c>
      <c r="E3025" s="6">
        <v>5606</v>
      </c>
      <c r="F3025" s="6">
        <v>2981.79</v>
      </c>
      <c r="G3025" s="6">
        <v>2981.79</v>
      </c>
      <c r="H3025" s="6">
        <v>2894.94</v>
      </c>
      <c r="I3025" s="6">
        <v>2894.94</v>
      </c>
      <c r="J3025" s="9">
        <f t="shared" si="4623"/>
        <v>202.1899999999996</v>
      </c>
      <c r="K3025" s="9">
        <f t="shared" si="4650"/>
        <v>194.72083333333322</v>
      </c>
      <c r="L3025" s="9">
        <f t="shared" si="4627"/>
        <v>102.07000000000016</v>
      </c>
      <c r="M3025" s="9">
        <f t="shared" ref="M3025" si="4659">AVERAGE(L3014:L3025)</f>
        <v>91.323333333333309</v>
      </c>
      <c r="N3025" s="6" t="s">
        <v>36</v>
      </c>
      <c r="O3025" s="9">
        <f t="shared" si="4629"/>
        <v>2711.06</v>
      </c>
      <c r="P3025" s="4">
        <f t="shared" si="4569"/>
        <v>0</v>
      </c>
      <c r="Q3025" s="5">
        <f t="shared" si="4570"/>
        <v>172.95000000000027</v>
      </c>
      <c r="R3025" s="5">
        <f t="shared" si="4571"/>
        <v>2754.2975000000001</v>
      </c>
      <c r="S3025" s="4">
        <f t="shared" si="4572"/>
        <v>0</v>
      </c>
      <c r="T3025" s="4">
        <f t="shared" si="4573"/>
        <v>0</v>
      </c>
      <c r="U3025" s="5">
        <f t="shared" si="4565"/>
        <v>2817.3279999999995</v>
      </c>
      <c r="V3025" s="5">
        <f t="shared" si="4566"/>
        <v>-106.26799999999957</v>
      </c>
      <c r="X3025" s="5">
        <f t="shared" si="4625"/>
        <v>-161.09000000000015</v>
      </c>
      <c r="Y3025" s="5">
        <f t="shared" si="4626"/>
        <v>-86.849999999999909</v>
      </c>
      <c r="AA3025" s="5">
        <f t="shared" si="4644"/>
        <v>0</v>
      </c>
      <c r="AB3025" s="5">
        <f t="shared" si="4645"/>
        <v>1</v>
      </c>
      <c r="AC3025" s="5">
        <f t="shared" si="4646"/>
        <v>1</v>
      </c>
      <c r="AF3025" s="5">
        <f t="shared" si="4632"/>
        <v>4.6099999999996726</v>
      </c>
      <c r="AG3025" s="5">
        <f t="shared" si="4633"/>
        <v>-28.539999999999964</v>
      </c>
      <c r="AH3025" s="5">
        <f t="shared" si="4634"/>
        <v>169.03999999999996</v>
      </c>
      <c r="AI3025" s="5">
        <f t="shared" si="4635"/>
        <v>202.1899999999996</v>
      </c>
      <c r="AJ3025" s="5"/>
      <c r="AK3025" s="5">
        <f t="shared" si="4636"/>
        <v>4.6099999999996726</v>
      </c>
      <c r="AL3025" s="5">
        <f t="shared" si="4656"/>
        <v>49.955000000000275</v>
      </c>
      <c r="AM3025" s="5">
        <f t="shared" si="4637"/>
        <v>169.03999999999996</v>
      </c>
      <c r="AN3025" s="5">
        <f t="shared" si="4652"/>
        <v>158.77200000000002</v>
      </c>
      <c r="AO3025" s="5">
        <f t="shared" si="4653"/>
        <v>1</v>
      </c>
      <c r="AP3025" s="5">
        <f t="shared" si="4567"/>
        <v>3</v>
      </c>
      <c r="AQ3025" s="5">
        <f t="shared" si="4585"/>
        <v>4.4000000000000004</v>
      </c>
      <c r="AR3025" s="5"/>
      <c r="AS3025" s="5">
        <f t="shared" si="4630"/>
        <v>202.1899999999996</v>
      </c>
      <c r="AT3025" s="5">
        <f t="shared" si="4652"/>
        <v>146.27399999999972</v>
      </c>
      <c r="AU3025" s="5">
        <f t="shared" si="4638"/>
        <v>-28.539999999999964</v>
      </c>
      <c r="AV3025" s="5">
        <f t="shared" si="4641"/>
        <v>33.149999999999636</v>
      </c>
      <c r="AW3025" s="5">
        <f t="shared" si="4639"/>
        <v>2</v>
      </c>
      <c r="AX3025" s="5">
        <f t="shared" si="4593"/>
        <v>95.914000000000314</v>
      </c>
      <c r="AZ3025" s="4">
        <f t="shared" si="4575"/>
        <v>0</v>
      </c>
      <c r="BA3025" s="5">
        <f t="shared" si="4581"/>
        <v>0</v>
      </c>
      <c r="BB3025" s="4">
        <f t="shared" si="4576"/>
        <v>0.31871860116134665</v>
      </c>
      <c r="BD3025" s="5">
        <v>0</v>
      </c>
      <c r="BE3025" s="4">
        <v>4.1419068736134823E-2</v>
      </c>
      <c r="BJ3025" s="5">
        <v>162.46000000000004</v>
      </c>
      <c r="BK3025" s="5">
        <v>-0.97000000000025466</v>
      </c>
      <c r="BL3025" s="5">
        <v>0.97000000000025466</v>
      </c>
      <c r="BM3025" s="5">
        <v>6</v>
      </c>
      <c r="BR3025">
        <v>169</v>
      </c>
      <c r="BS3025">
        <v>-55</v>
      </c>
    </row>
    <row r="3026" spans="1:71">
      <c r="A3026" s="7">
        <v>40869</v>
      </c>
      <c r="B3026" s="6">
        <v>5648.5</v>
      </c>
      <c r="C3026" s="6">
        <v>5681.74</v>
      </c>
      <c r="D3026" s="6">
        <v>5537.39</v>
      </c>
      <c r="E3026" s="6">
        <v>5537.39</v>
      </c>
      <c r="F3026" s="6">
        <v>2925.32</v>
      </c>
      <c r="G3026" s="6">
        <v>2941.76</v>
      </c>
      <c r="H3026" s="6">
        <v>2870.68</v>
      </c>
      <c r="I3026" s="6">
        <v>2870.68</v>
      </c>
      <c r="J3026" s="9">
        <f t="shared" si="4623"/>
        <v>144.34999999999945</v>
      </c>
      <c r="K3026" s="9">
        <f t="shared" si="4650"/>
        <v>186.20749999999984</v>
      </c>
      <c r="L3026" s="9">
        <f t="shared" si="4627"/>
        <v>71.080000000000382</v>
      </c>
      <c r="M3026" s="9">
        <f t="shared" ref="M3026" si="4660">AVERAGE(L3015:L3026)</f>
        <v>87.69083333333333</v>
      </c>
      <c r="N3026" s="6" t="s">
        <v>36</v>
      </c>
      <c r="O3026" s="9">
        <f t="shared" si="4629"/>
        <v>2666.7100000000005</v>
      </c>
      <c r="P3026" s="4">
        <f t="shared" si="4569"/>
        <v>0</v>
      </c>
      <c r="Q3026" s="5">
        <f t="shared" si="4570"/>
        <v>181.74999999999909</v>
      </c>
      <c r="R3026" s="5">
        <f t="shared" si="4571"/>
        <v>2712.1475</v>
      </c>
      <c r="S3026" s="4">
        <f t="shared" si="4572"/>
        <v>0</v>
      </c>
      <c r="T3026" s="4">
        <f t="shared" si="4573"/>
        <v>0</v>
      </c>
      <c r="U3026" s="5">
        <f t="shared" si="4565"/>
        <v>2773.8679999999999</v>
      </c>
      <c r="V3026" s="5">
        <f t="shared" si="4566"/>
        <v>-107.15799999999945</v>
      </c>
      <c r="X3026" s="5">
        <f t="shared" si="4625"/>
        <v>-111.10999999999967</v>
      </c>
      <c r="Y3026" s="5">
        <f t="shared" si="4626"/>
        <v>-54.640000000000327</v>
      </c>
      <c r="AA3026" s="5">
        <f t="shared" si="4644"/>
        <v>0</v>
      </c>
      <c r="AB3026" s="5">
        <f t="shared" si="4645"/>
        <v>1</v>
      </c>
      <c r="AC3026" s="5">
        <f t="shared" si="4646"/>
        <v>1</v>
      </c>
      <c r="AF3026" s="5">
        <f t="shared" si="4632"/>
        <v>33.239999999999782</v>
      </c>
      <c r="AG3026" s="5">
        <f t="shared" si="4633"/>
        <v>75.739999999999782</v>
      </c>
      <c r="AH3026" s="5">
        <f t="shared" si="4634"/>
        <v>111.10999999999967</v>
      </c>
      <c r="AI3026" s="5">
        <f t="shared" si="4635"/>
        <v>68.609999999999673</v>
      </c>
      <c r="AJ3026" s="5"/>
      <c r="AK3026" s="5">
        <f t="shared" si="4636"/>
        <v>33.239999999999782</v>
      </c>
      <c r="AL3026" s="5">
        <f t="shared" si="4656"/>
        <v>49.955000000000275</v>
      </c>
      <c r="AM3026" s="5">
        <f t="shared" si="4637"/>
        <v>111.10999999999967</v>
      </c>
      <c r="AN3026" s="5">
        <f t="shared" si="4652"/>
        <v>156.22099999999992</v>
      </c>
      <c r="AO3026" s="5">
        <f t="shared" si="4653"/>
        <v>0</v>
      </c>
      <c r="AP3026" s="5">
        <f t="shared" si="4567"/>
        <v>3</v>
      </c>
      <c r="AQ3026" s="5">
        <f t="shared" si="4585"/>
        <v>4.2</v>
      </c>
      <c r="AR3026" s="5"/>
      <c r="AS3026" s="5">
        <f t="shared" si="4630"/>
        <v>75.739999999999782</v>
      </c>
      <c r="AT3026" s="5">
        <f t="shared" si="4652"/>
        <v>138.00999999999968</v>
      </c>
      <c r="AU3026" s="5">
        <f t="shared" si="4638"/>
        <v>68.609999999999673</v>
      </c>
      <c r="AV3026" s="5">
        <f t="shared" si="4641"/>
        <v>-42.5</v>
      </c>
      <c r="AW3026" s="5">
        <f t="shared" si="4639"/>
        <v>3</v>
      </c>
      <c r="AX3026" s="5">
        <f t="shared" si="4593"/>
        <v>95.914000000000314</v>
      </c>
      <c r="AZ3026" s="4">
        <f t="shared" si="4575"/>
        <v>0</v>
      </c>
      <c r="BA3026" s="5">
        <f t="shared" si="4581"/>
        <v>0</v>
      </c>
      <c r="BB3026" s="4">
        <f t="shared" si="4576"/>
        <v>0</v>
      </c>
      <c r="BD3026" s="5">
        <v>0</v>
      </c>
      <c r="BE3026" s="4">
        <v>4.0932347924958576E-2</v>
      </c>
      <c r="BJ3026" s="5">
        <v>63.809999999999491</v>
      </c>
      <c r="BK3026" s="5">
        <v>16.270000000000437</v>
      </c>
      <c r="BL3026" s="5">
        <v>3.3800000000001091</v>
      </c>
      <c r="BM3026" s="5">
        <v>6</v>
      </c>
      <c r="BR3026">
        <v>111</v>
      </c>
      <c r="BS3026">
        <v>-53</v>
      </c>
    </row>
    <row r="3027" spans="1:71">
      <c r="A3027" s="7">
        <v>40870</v>
      </c>
      <c r="B3027" s="6">
        <v>5485.67</v>
      </c>
      <c r="C3027" s="6">
        <v>5588.11</v>
      </c>
      <c r="D3027" s="6">
        <v>5457.77</v>
      </c>
      <c r="E3027" s="6">
        <v>5457.77</v>
      </c>
      <c r="F3027" s="6">
        <v>2840.29</v>
      </c>
      <c r="G3027" s="6">
        <v>2881.56</v>
      </c>
      <c r="H3027" s="6">
        <v>2822.43</v>
      </c>
      <c r="I3027" s="6">
        <v>2822.43</v>
      </c>
      <c r="J3027" s="9">
        <f t="shared" si="4623"/>
        <v>130.33999999999924</v>
      </c>
      <c r="K3027" s="9">
        <f t="shared" si="4650"/>
        <v>180.94416666666643</v>
      </c>
      <c r="L3027" s="9">
        <f t="shared" si="4627"/>
        <v>59.130000000000109</v>
      </c>
      <c r="M3027" s="9">
        <f t="shared" ref="M3027" si="4661">AVERAGE(L3016:L3027)</f>
        <v>85.04</v>
      </c>
      <c r="N3027" s="6" t="s">
        <v>36</v>
      </c>
      <c r="O3027" s="9">
        <f t="shared" si="4629"/>
        <v>2635.3400000000006</v>
      </c>
      <c r="P3027" s="4">
        <f t="shared" si="4569"/>
        <v>0</v>
      </c>
      <c r="Q3027" s="5">
        <f t="shared" si="4570"/>
        <v>204.53999999999951</v>
      </c>
      <c r="R3027" s="5">
        <f t="shared" si="4571"/>
        <v>2686.4750000000004</v>
      </c>
      <c r="S3027" s="4">
        <f t="shared" si="4572"/>
        <v>0</v>
      </c>
      <c r="T3027" s="4">
        <f t="shared" si="4573"/>
        <v>0</v>
      </c>
      <c r="U3027" s="5">
        <f t="shared" si="4565"/>
        <v>2731.2440000000001</v>
      </c>
      <c r="V3027" s="5">
        <f t="shared" si="4566"/>
        <v>-95.903999999999542</v>
      </c>
      <c r="X3027" s="5">
        <f t="shared" si="4625"/>
        <v>-27.899999999999636</v>
      </c>
      <c r="Y3027" s="5">
        <f t="shared" si="4626"/>
        <v>-17.860000000000127</v>
      </c>
      <c r="AA3027" s="5">
        <f t="shared" si="4644"/>
        <v>0</v>
      </c>
      <c r="AB3027" s="5">
        <f t="shared" si="4645"/>
        <v>1</v>
      </c>
      <c r="AC3027" s="5">
        <f t="shared" si="4646"/>
        <v>1</v>
      </c>
      <c r="AF3027" s="5">
        <f t="shared" si="4632"/>
        <v>102.4399999999996</v>
      </c>
      <c r="AG3027" s="5">
        <f t="shared" si="4633"/>
        <v>50.719999999999345</v>
      </c>
      <c r="AH3027" s="5">
        <f t="shared" si="4634"/>
        <v>27.899999999999636</v>
      </c>
      <c r="AI3027" s="5">
        <f t="shared" si="4635"/>
        <v>79.619999999999891</v>
      </c>
      <c r="AJ3027" s="5"/>
      <c r="AK3027" s="5">
        <f t="shared" si="4636"/>
        <v>27.899999999999636</v>
      </c>
      <c r="AL3027" s="5">
        <f t="shared" si="4656"/>
        <v>49.955000000000275</v>
      </c>
      <c r="AM3027" s="5">
        <f t="shared" si="4637"/>
        <v>102.4399999999996</v>
      </c>
      <c r="AN3027" s="5">
        <f t="shared" si="4652"/>
        <v>138.6039999999999</v>
      </c>
      <c r="AO3027" s="5">
        <f t="shared" si="4653"/>
        <v>0</v>
      </c>
      <c r="AP3027" s="5">
        <f t="shared" si="4567"/>
        <v>2</v>
      </c>
      <c r="AQ3027" s="5">
        <f t="shared" si="4585"/>
        <v>3.8</v>
      </c>
      <c r="AR3027" s="5"/>
      <c r="AS3027" s="5">
        <f t="shared" si="4630"/>
        <v>79.619999999999891</v>
      </c>
      <c r="AT3027" s="5">
        <f t="shared" si="4652"/>
        <v>126.55399999999972</v>
      </c>
      <c r="AU3027" s="5">
        <f t="shared" si="4638"/>
        <v>50.719999999999345</v>
      </c>
      <c r="AV3027" s="5">
        <f t="shared" si="4641"/>
        <v>51.720000000000255</v>
      </c>
      <c r="AW3027" s="5">
        <f t="shared" si="4639"/>
        <v>4</v>
      </c>
      <c r="AX3027" s="5">
        <f t="shared" si="4593"/>
        <v>95.203000000000358</v>
      </c>
      <c r="AZ3027" s="4">
        <f t="shared" si="4575"/>
        <v>0</v>
      </c>
      <c r="BA3027" s="5">
        <f t="shared" si="4581"/>
        <v>0</v>
      </c>
      <c r="BB3027" s="4">
        <f t="shared" si="4576"/>
        <v>0</v>
      </c>
      <c r="BD3027" s="5">
        <v>0</v>
      </c>
      <c r="BE3027" s="4">
        <v>3.9913274859566097E-2</v>
      </c>
      <c r="BJ3027" s="5">
        <v>128.10000000000036</v>
      </c>
      <c r="BK3027" s="5">
        <v>53.569999999999709</v>
      </c>
      <c r="BL3027" s="5">
        <v>3.4399999999995998</v>
      </c>
      <c r="BM3027" s="5">
        <v>6</v>
      </c>
      <c r="BR3027">
        <v>-72</v>
      </c>
      <c r="BS3027">
        <v>-18</v>
      </c>
    </row>
    <row r="3028" spans="1:71">
      <c r="A3028" s="7">
        <v>40871</v>
      </c>
      <c r="B3028" s="6">
        <v>5512.77</v>
      </c>
      <c r="C3028" s="6">
        <v>5563.77</v>
      </c>
      <c r="D3028" s="6">
        <v>5399.9</v>
      </c>
      <c r="E3028" s="6">
        <v>5428.15</v>
      </c>
      <c r="F3028" s="6">
        <v>2849.5</v>
      </c>
      <c r="G3028" s="6">
        <v>2876.31</v>
      </c>
      <c r="H3028" s="6">
        <v>2807.06</v>
      </c>
      <c r="I3028" s="6">
        <v>2822.25</v>
      </c>
      <c r="J3028" s="9">
        <f t="shared" si="4623"/>
        <v>163.8700000000008</v>
      </c>
      <c r="K3028" s="9">
        <f t="shared" si="4650"/>
        <v>181.4016666666665</v>
      </c>
      <c r="L3028" s="9">
        <f t="shared" si="4627"/>
        <v>69.25</v>
      </c>
      <c r="M3028" s="9">
        <f t="shared" ref="M3028" si="4662">AVERAGE(L3017:L3028)</f>
        <v>83.231666666666683</v>
      </c>
      <c r="N3028" s="6" t="s">
        <v>36</v>
      </c>
      <c r="O3028" s="9">
        <f t="shared" si="4629"/>
        <v>2605.8999999999996</v>
      </c>
      <c r="P3028" s="4">
        <f t="shared" si="4569"/>
        <v>0</v>
      </c>
      <c r="Q3028" s="5">
        <f t="shared" si="4570"/>
        <v>197.32999999999993</v>
      </c>
      <c r="R3028" s="5">
        <f t="shared" si="4571"/>
        <v>2655.2324999999996</v>
      </c>
      <c r="S3028" s="4">
        <f t="shared" si="4572"/>
        <v>0</v>
      </c>
      <c r="T3028" s="4">
        <f t="shared" si="4573"/>
        <v>0</v>
      </c>
      <c r="U3028" s="5">
        <f t="shared" si="4565"/>
        <v>2684.4479999999999</v>
      </c>
      <c r="V3028" s="5">
        <f t="shared" si="4566"/>
        <v>-78.548000000000229</v>
      </c>
      <c r="X3028" s="5">
        <f t="shared" si="4625"/>
        <v>-84.6200000000008</v>
      </c>
      <c r="Y3028" s="5">
        <f t="shared" si="4626"/>
        <v>-27.25</v>
      </c>
      <c r="AA3028" s="5">
        <f t="shared" si="4644"/>
        <v>0</v>
      </c>
      <c r="AB3028" s="5">
        <f t="shared" si="4645"/>
        <v>1</v>
      </c>
      <c r="AC3028" s="5">
        <f t="shared" si="4646"/>
        <v>1</v>
      </c>
      <c r="AF3028" s="5">
        <f t="shared" si="4632"/>
        <v>51</v>
      </c>
      <c r="AG3028" s="5">
        <f t="shared" si="4633"/>
        <v>106</v>
      </c>
      <c r="AH3028" s="5">
        <f t="shared" si="4634"/>
        <v>112.8700000000008</v>
      </c>
      <c r="AI3028" s="5">
        <f t="shared" si="4635"/>
        <v>57.8700000000008</v>
      </c>
      <c r="AJ3028" s="5"/>
      <c r="AK3028" s="5">
        <f t="shared" si="4636"/>
        <v>51</v>
      </c>
      <c r="AL3028" s="5">
        <f t="shared" si="4656"/>
        <v>55.003999999999984</v>
      </c>
      <c r="AM3028" s="5">
        <f t="shared" si="4637"/>
        <v>112.8700000000008</v>
      </c>
      <c r="AN3028" s="5">
        <f t="shared" si="4652"/>
        <v>129.69199999999992</v>
      </c>
      <c r="AO3028" s="5">
        <f t="shared" si="4653"/>
        <v>0</v>
      </c>
      <c r="AP3028" s="5">
        <f t="shared" si="4567"/>
        <v>1</v>
      </c>
      <c r="AQ3028" s="5">
        <f t="shared" si="4585"/>
        <v>3.3</v>
      </c>
      <c r="AR3028" s="5"/>
      <c r="AS3028" s="5">
        <f t="shared" si="4630"/>
        <v>106</v>
      </c>
      <c r="AT3028" s="5">
        <f t="shared" si="4652"/>
        <v>126.39699999999975</v>
      </c>
      <c r="AU3028" s="5">
        <f t="shared" si="4638"/>
        <v>57.8700000000008</v>
      </c>
      <c r="AV3028" s="5">
        <f t="shared" si="4641"/>
        <v>-55</v>
      </c>
      <c r="AW3028" s="5">
        <f t="shared" si="4639"/>
        <v>5</v>
      </c>
      <c r="AX3028" s="5">
        <f t="shared" si="4593"/>
        <v>95.203000000000358</v>
      </c>
      <c r="AZ3028" s="4">
        <f t="shared" si="4575"/>
        <v>0</v>
      </c>
      <c r="BA3028" s="5">
        <f t="shared" si="4581"/>
        <v>0</v>
      </c>
      <c r="BB3028" s="4">
        <f t="shared" si="4576"/>
        <v>0</v>
      </c>
      <c r="BD3028" s="5">
        <v>0</v>
      </c>
      <c r="BE3028" s="4">
        <v>3.973762489512022E-2</v>
      </c>
      <c r="BJ3028" s="5">
        <v>87.420000000000073</v>
      </c>
      <c r="BK3028" s="5">
        <v>28.430000000000291</v>
      </c>
      <c r="BL3028" s="5">
        <v>12.510000000000218</v>
      </c>
      <c r="BM3028" s="5">
        <v>6</v>
      </c>
      <c r="BR3028">
        <v>113</v>
      </c>
      <c r="BS3028">
        <v>-27</v>
      </c>
    </row>
    <row r="3029" spans="1:71">
      <c r="A3029" s="7">
        <v>40872</v>
      </c>
      <c r="B3029" s="6">
        <v>5433.3</v>
      </c>
      <c r="C3029" s="6">
        <v>5528.64</v>
      </c>
      <c r="D3029" s="6">
        <v>5366.5</v>
      </c>
      <c r="E3029" s="6">
        <v>5492.87</v>
      </c>
      <c r="F3029" s="6">
        <v>2822.85</v>
      </c>
      <c r="G3029" s="6">
        <v>2871.49</v>
      </c>
      <c r="H3029" s="6">
        <v>2793.22</v>
      </c>
      <c r="I3029" s="6">
        <v>2856.97</v>
      </c>
      <c r="J3029" s="9">
        <f t="shared" si="4623"/>
        <v>162.14000000000033</v>
      </c>
      <c r="K3029" s="9">
        <f t="shared" si="4650"/>
        <v>170.88666666666654</v>
      </c>
      <c r="L3029" s="9">
        <f t="shared" si="4627"/>
        <v>78.269999999999982</v>
      </c>
      <c r="M3029" s="9">
        <f t="shared" ref="M3029" si="4663">AVERAGE(L3018:L3029)</f>
        <v>78.333333333333371</v>
      </c>
      <c r="N3029" s="6" t="s">
        <v>36</v>
      </c>
      <c r="O3029" s="9">
        <f t="shared" si="4629"/>
        <v>2635.9</v>
      </c>
      <c r="P3029" s="4">
        <f t="shared" si="4569"/>
        <v>0.28527957398250636</v>
      </c>
      <c r="Q3029" s="5">
        <f t="shared" si="4570"/>
        <v>105.16000000000031</v>
      </c>
      <c r="R3029" s="5">
        <f t="shared" si="4571"/>
        <v>2632.1899999999996</v>
      </c>
      <c r="S3029" s="4">
        <f t="shared" si="4572"/>
        <v>0.12821608684503116</v>
      </c>
      <c r="T3029" s="4">
        <f t="shared" si="4573"/>
        <v>0.10787098630038615</v>
      </c>
      <c r="U3029" s="5">
        <f t="shared" ref="U3029:U3092" si="4664">AVERAGE(O3025:O3029)</f>
        <v>2650.982</v>
      </c>
      <c r="V3029" s="5">
        <f t="shared" ref="V3029:V3092" si="4665">O3029-U3029</f>
        <v>-15.08199999999988</v>
      </c>
      <c r="X3029" s="5">
        <f t="shared" si="4625"/>
        <v>59.569999999999709</v>
      </c>
      <c r="Y3029" s="5">
        <f t="shared" si="4626"/>
        <v>34.119999999999891</v>
      </c>
      <c r="AA3029" s="5">
        <f t="shared" si="4644"/>
        <v>1</v>
      </c>
      <c r="AB3029" s="5">
        <f t="shared" si="4645"/>
        <v>0</v>
      </c>
      <c r="AC3029" s="5">
        <f t="shared" si="4646"/>
        <v>1</v>
      </c>
      <c r="AF3029" s="5">
        <f t="shared" si="4632"/>
        <v>95.340000000000146</v>
      </c>
      <c r="AG3029" s="5">
        <f t="shared" si="4633"/>
        <v>100.49000000000069</v>
      </c>
      <c r="AH3029" s="5">
        <f t="shared" si="4634"/>
        <v>66.800000000000182</v>
      </c>
      <c r="AI3029" s="5">
        <f t="shared" si="4635"/>
        <v>61.649999999999636</v>
      </c>
      <c r="AJ3029" s="5"/>
      <c r="AK3029" s="5">
        <f t="shared" si="4636"/>
        <v>66.800000000000182</v>
      </c>
      <c r="AL3029" s="5">
        <f t="shared" si="4656"/>
        <v>69.224000000000146</v>
      </c>
      <c r="AM3029" s="5">
        <f t="shared" si="4637"/>
        <v>95.340000000000146</v>
      </c>
      <c r="AN3029" s="5">
        <f t="shared" si="4652"/>
        <v>120.84599999999992</v>
      </c>
      <c r="AO3029" s="5">
        <f t="shared" si="4653"/>
        <v>0</v>
      </c>
      <c r="AP3029" s="5">
        <f t="shared" ref="AP3029:AP3092" si="4666">SUM(AO3020:AO3029)</f>
        <v>1</v>
      </c>
      <c r="AQ3029" s="5">
        <f t="shared" si="4585"/>
        <v>2.8</v>
      </c>
      <c r="AR3029" s="5"/>
      <c r="AS3029" s="5">
        <f t="shared" si="4630"/>
        <v>100.49000000000069</v>
      </c>
      <c r="AT3029" s="5">
        <f t="shared" si="4652"/>
        <v>116.69799999999987</v>
      </c>
      <c r="AU3029" s="5">
        <f t="shared" si="4638"/>
        <v>61.649999999999636</v>
      </c>
      <c r="AV3029" s="5">
        <f t="shared" si="4641"/>
        <v>-5.1500000000005457</v>
      </c>
      <c r="AW3029" s="5">
        <f t="shared" si="4639"/>
        <v>6</v>
      </c>
      <c r="AX3029" s="5">
        <f t="shared" si="4593"/>
        <v>95.203000000000358</v>
      </c>
      <c r="AZ3029" s="4">
        <f t="shared" si="4575"/>
        <v>0.10787098630038615</v>
      </c>
      <c r="BA3029" s="5">
        <f t="shared" si="4581"/>
        <v>0</v>
      </c>
      <c r="BB3029" s="4">
        <f t="shared" si="4576"/>
        <v>0</v>
      </c>
      <c r="BD3029" s="5">
        <v>0</v>
      </c>
      <c r="BE3029" s="4">
        <v>3.9080459770131463E-2</v>
      </c>
      <c r="BJ3029" s="5">
        <v>113.51999999999953</v>
      </c>
      <c r="BK3029" s="5">
        <v>24.590000000000146</v>
      </c>
      <c r="BL3029" s="5">
        <v>11.049999999999272</v>
      </c>
      <c r="BM3029" s="5">
        <v>6</v>
      </c>
      <c r="BR3029">
        <v>-68</v>
      </c>
      <c r="BS3029">
        <v>34</v>
      </c>
    </row>
    <row r="3030" spans="1:71">
      <c r="A3030" s="7">
        <v>40875</v>
      </c>
      <c r="B3030" s="6">
        <v>5577.19</v>
      </c>
      <c r="C3030" s="6">
        <v>5754.51</v>
      </c>
      <c r="D3030" s="6">
        <v>5573</v>
      </c>
      <c r="E3030" s="6">
        <v>5745.33</v>
      </c>
      <c r="F3030" s="6">
        <v>2897.48</v>
      </c>
      <c r="G3030" s="6">
        <v>3012.93</v>
      </c>
      <c r="H3030" s="6">
        <v>2890.76</v>
      </c>
      <c r="I3030" s="6">
        <v>3012.93</v>
      </c>
      <c r="J3030" s="9">
        <f t="shared" si="4623"/>
        <v>261.64000000000033</v>
      </c>
      <c r="K3030" s="9">
        <f t="shared" si="4650"/>
        <v>174.99499999999989</v>
      </c>
      <c r="L3030" s="9">
        <f t="shared" si="4627"/>
        <v>155.96000000000004</v>
      </c>
      <c r="M3030" s="9">
        <f t="shared" ref="M3030" si="4667">AVERAGE(L3019:L3030)</f>
        <v>81.866666666666717</v>
      </c>
      <c r="N3030" s="6" t="s">
        <v>37</v>
      </c>
      <c r="O3030" s="9">
        <f t="shared" si="4629"/>
        <v>2732.4</v>
      </c>
      <c r="P3030" s="4">
        <f t="shared" ref="P3030:P3093" si="4668">(O3030-MIN(O3026:O3030))/(MAX(O3026:O3030)-MIN(O3026:O3030))</f>
        <v>1</v>
      </c>
      <c r="Q3030" s="5">
        <f t="shared" ref="Q3030:Q3093" si="4669">MAX(O3026:O3030)-MIN(O3026:O3030)</f>
        <v>126.50000000000045</v>
      </c>
      <c r="R3030" s="5">
        <f t="shared" ref="R3030:R3093" si="4670">MIN(O3026:O3030) +((MAX(O3026:O3030)-MIN(O3026:O3030))*$R$2)</f>
        <v>2637.5249999999996</v>
      </c>
      <c r="S3030" s="4">
        <f t="shared" ref="S3030:S3093" si="4671">(O3030-MIN(O3024:O3030))/(MAX(O3024:O3030)-MIN(O3024:O3030))</f>
        <v>0.64105812598186029</v>
      </c>
      <c r="T3030" s="4">
        <f t="shared" ref="T3030:T3093" si="4672">(O3030-MIN(O3022:O3030))/(MAX(O3022:O3030)-MIN(O3022:O3030))</f>
        <v>0.52152044854881463</v>
      </c>
      <c r="U3030" s="5">
        <f t="shared" si="4664"/>
        <v>2655.25</v>
      </c>
      <c r="V3030" s="5">
        <f t="shared" si="4665"/>
        <v>77.150000000000091</v>
      </c>
      <c r="X3030" s="5">
        <f t="shared" si="4625"/>
        <v>168.14000000000033</v>
      </c>
      <c r="Y3030" s="5">
        <f t="shared" si="4626"/>
        <v>115.44999999999982</v>
      </c>
      <c r="AA3030" s="5">
        <f t="shared" si="4644"/>
        <v>1</v>
      </c>
      <c r="AB3030" s="5">
        <f t="shared" si="4645"/>
        <v>0</v>
      </c>
      <c r="AC3030" s="5">
        <f t="shared" si="4646"/>
        <v>1</v>
      </c>
      <c r="AF3030" s="5">
        <f t="shared" si="4632"/>
        <v>177.32000000000062</v>
      </c>
      <c r="AG3030" s="5">
        <f t="shared" si="4633"/>
        <v>261.64000000000033</v>
      </c>
      <c r="AH3030" s="5">
        <f t="shared" si="4634"/>
        <v>4.1899999999995998</v>
      </c>
      <c r="AI3030" s="5">
        <f t="shared" si="4635"/>
        <v>-80.130000000000109</v>
      </c>
      <c r="AJ3030" s="5"/>
      <c r="AK3030" s="5">
        <f t="shared" si="4636"/>
        <v>4.1899999999995998</v>
      </c>
      <c r="AL3030" s="5">
        <f t="shared" si="4656"/>
        <v>69.224000000000146</v>
      </c>
      <c r="AM3030" s="5">
        <f t="shared" si="4637"/>
        <v>177.32000000000062</v>
      </c>
      <c r="AN3030" s="5">
        <f t="shared" si="4652"/>
        <v>122.25999999999995</v>
      </c>
      <c r="AO3030" s="5">
        <f t="shared" si="4653"/>
        <v>1</v>
      </c>
      <c r="AP3030" s="5">
        <f t="shared" si="4666"/>
        <v>2</v>
      </c>
      <c r="AQ3030" s="5">
        <f t="shared" si="4585"/>
        <v>2.5</v>
      </c>
      <c r="AR3030" s="5"/>
      <c r="AS3030" s="5">
        <f t="shared" si="4630"/>
        <v>261.64000000000033</v>
      </c>
      <c r="AT3030" s="5">
        <f t="shared" si="4652"/>
        <v>130.56799999999993</v>
      </c>
      <c r="AU3030" s="5">
        <f t="shared" si="4638"/>
        <v>-80.130000000000109</v>
      </c>
      <c r="AV3030" s="5">
        <f t="shared" si="4641"/>
        <v>-84.319999999999709</v>
      </c>
      <c r="AW3030" s="5">
        <f t="shared" si="4639"/>
        <v>2</v>
      </c>
      <c r="AX3030" s="5">
        <f t="shared" si="4593"/>
        <v>95.203000000000358</v>
      </c>
      <c r="AZ3030" s="4">
        <f t="shared" si="4575"/>
        <v>0.52152044854881463</v>
      </c>
      <c r="BA3030" s="5">
        <f t="shared" si="4581"/>
        <v>0</v>
      </c>
      <c r="BB3030" s="4">
        <f t="shared" si="4576"/>
        <v>0.10787098630038615</v>
      </c>
      <c r="BD3030" s="5">
        <v>0</v>
      </c>
      <c r="BE3030" s="4">
        <v>3.8683906233578307E-2</v>
      </c>
      <c r="BJ3030" s="5">
        <v>170.39000000000033</v>
      </c>
      <c r="BK3030" s="5">
        <v>-6.930000000000291</v>
      </c>
      <c r="BL3030" s="5">
        <v>6.930000000000291</v>
      </c>
      <c r="BM3030" s="5">
        <v>6</v>
      </c>
      <c r="BR3030">
        <v>168</v>
      </c>
      <c r="BS3030">
        <v>-49</v>
      </c>
    </row>
    <row r="3031" spans="1:71">
      <c r="A3031" s="7">
        <v>40876</v>
      </c>
      <c r="B3031" s="6">
        <v>5725.68</v>
      </c>
      <c r="C3031" s="6">
        <v>5826.35</v>
      </c>
      <c r="D3031" s="6">
        <v>5690.57</v>
      </c>
      <c r="E3031" s="6">
        <v>5799.91</v>
      </c>
      <c r="F3031" s="6">
        <v>2995.96</v>
      </c>
      <c r="G3031" s="6">
        <v>3047.87</v>
      </c>
      <c r="H3031" s="6">
        <v>2972.1</v>
      </c>
      <c r="I3031" s="6">
        <v>3026.76</v>
      </c>
      <c r="J3031" s="9">
        <f t="shared" si="4623"/>
        <v>135.78000000000065</v>
      </c>
      <c r="K3031" s="9">
        <f t="shared" si="4650"/>
        <v>168.79583333333326</v>
      </c>
      <c r="L3031" s="9">
        <f t="shared" si="4627"/>
        <v>75.769999999999982</v>
      </c>
      <c r="M3031" s="9">
        <f t="shared" ref="M3031" si="4673">AVERAGE(L3020:L3031)</f>
        <v>80.019166666666706</v>
      </c>
      <c r="N3031" s="6" t="s">
        <v>37</v>
      </c>
      <c r="O3031" s="9">
        <f t="shared" si="4629"/>
        <v>2773.1499999999996</v>
      </c>
      <c r="P3031" s="4">
        <f t="shared" si="4668"/>
        <v>1</v>
      </c>
      <c r="Q3031" s="5">
        <f t="shared" si="4669"/>
        <v>167.25</v>
      </c>
      <c r="R3031" s="5">
        <f t="shared" si="4670"/>
        <v>2647.7124999999996</v>
      </c>
      <c r="S3031" s="4">
        <f t="shared" si="4671"/>
        <v>1</v>
      </c>
      <c r="T3031" s="4">
        <f t="shared" si="4672"/>
        <v>0.71480468416103793</v>
      </c>
      <c r="U3031" s="5">
        <f t="shared" si="4664"/>
        <v>2676.5379999999996</v>
      </c>
      <c r="V3031" s="5">
        <f t="shared" si="4665"/>
        <v>96.61200000000008</v>
      </c>
      <c r="X3031" s="5">
        <f t="shared" si="4625"/>
        <v>74.229999999999563</v>
      </c>
      <c r="Y3031" s="5">
        <f t="shared" si="4626"/>
        <v>30.800000000000182</v>
      </c>
      <c r="AA3031" s="5">
        <f t="shared" si="4644"/>
        <v>1</v>
      </c>
      <c r="AB3031" s="5">
        <f t="shared" si="4645"/>
        <v>0</v>
      </c>
      <c r="AC3031" s="5">
        <f t="shared" si="4646"/>
        <v>1</v>
      </c>
      <c r="AF3031" s="5">
        <f t="shared" si="4632"/>
        <v>100.67000000000007</v>
      </c>
      <c r="AG3031" s="5">
        <f t="shared" si="4633"/>
        <v>81.020000000000437</v>
      </c>
      <c r="AH3031" s="5">
        <f t="shared" si="4634"/>
        <v>35.110000000000582</v>
      </c>
      <c r="AI3031" s="5">
        <f t="shared" si="4635"/>
        <v>54.760000000000218</v>
      </c>
      <c r="AJ3031" s="5"/>
      <c r="AK3031" s="5">
        <f t="shared" si="4636"/>
        <v>35.110000000000582</v>
      </c>
      <c r="AL3031" s="5">
        <f t="shared" si="4656"/>
        <v>52.580000000000013</v>
      </c>
      <c r="AM3031" s="5">
        <f t="shared" si="4637"/>
        <v>100.67000000000007</v>
      </c>
      <c r="AN3031" s="5">
        <f t="shared" si="4652"/>
        <v>121.86899999999996</v>
      </c>
      <c r="AO3031" s="5">
        <f t="shared" si="4653"/>
        <v>0</v>
      </c>
      <c r="AP3031" s="5">
        <f t="shared" si="4666"/>
        <v>2</v>
      </c>
      <c r="AQ3031" s="5">
        <f t="shared" si="4585"/>
        <v>2.2999999999999998</v>
      </c>
      <c r="AR3031" s="5"/>
      <c r="AS3031" s="5">
        <f t="shared" si="4630"/>
        <v>81.020000000000437</v>
      </c>
      <c r="AT3031" s="5">
        <f t="shared" si="4652"/>
        <v>121.75299999999997</v>
      </c>
      <c r="AU3031" s="5">
        <f t="shared" si="4638"/>
        <v>54.760000000000218</v>
      </c>
      <c r="AV3031" s="5">
        <f t="shared" si="4641"/>
        <v>19.649999999999636</v>
      </c>
      <c r="AW3031" s="5">
        <f t="shared" si="4639"/>
        <v>3</v>
      </c>
      <c r="AX3031" s="5">
        <f t="shared" si="4593"/>
        <v>95.203000000000358</v>
      </c>
      <c r="AZ3031" s="4">
        <f t="shared" ref="AZ3031:AZ3094" si="4674">T3031</f>
        <v>0.71480468416103793</v>
      </c>
      <c r="BA3031" s="5">
        <f t="shared" si="4581"/>
        <v>0</v>
      </c>
      <c r="BB3031" s="4">
        <f t="shared" ref="BB3031:BB3094" si="4675">AZ3030</f>
        <v>0.52152044854881463</v>
      </c>
      <c r="BD3031" s="5">
        <v>0</v>
      </c>
      <c r="BE3031" s="4">
        <v>3.8508899585801191E-2</v>
      </c>
      <c r="BJ3031" s="5">
        <v>162.77999999999975</v>
      </c>
      <c r="BK3031" s="5">
        <v>15.140000000000327</v>
      </c>
      <c r="BL3031" s="5">
        <v>15.140000000000327</v>
      </c>
      <c r="BM3031" s="5">
        <v>6</v>
      </c>
      <c r="BR3031">
        <v>74</v>
      </c>
      <c r="BS3031">
        <v>-48</v>
      </c>
    </row>
    <row r="3032" spans="1:71">
      <c r="A3032" s="7">
        <v>40877</v>
      </c>
      <c r="B3032" s="6">
        <v>5741.21</v>
      </c>
      <c r="C3032" s="6">
        <v>6130.68</v>
      </c>
      <c r="D3032" s="6">
        <v>5725.98</v>
      </c>
      <c r="E3032" s="6">
        <v>6088.84</v>
      </c>
      <c r="F3032" s="6">
        <v>2992.14</v>
      </c>
      <c r="G3032" s="6">
        <v>3166.55</v>
      </c>
      <c r="H3032" s="6">
        <v>2986.28</v>
      </c>
      <c r="I3032" s="6">
        <v>3154.62</v>
      </c>
      <c r="J3032" s="9">
        <f t="shared" si="4623"/>
        <v>404.70000000000073</v>
      </c>
      <c r="K3032" s="9">
        <f t="shared" si="4650"/>
        <v>187.35583333333338</v>
      </c>
      <c r="L3032" s="9">
        <f t="shared" si="4627"/>
        <v>180.26999999999998</v>
      </c>
      <c r="M3032" s="9">
        <f t="shared" ref="M3032" si="4676">AVERAGE(L3021:L3032)</f>
        <v>88.034166666666692</v>
      </c>
      <c r="N3032" s="6" t="s">
        <v>37</v>
      </c>
      <c r="O3032" s="9">
        <f t="shared" si="4629"/>
        <v>2934.2200000000003</v>
      </c>
      <c r="P3032" s="4">
        <f t="shared" si="4668"/>
        <v>1</v>
      </c>
      <c r="Q3032" s="5">
        <f t="shared" si="4669"/>
        <v>328.32000000000062</v>
      </c>
      <c r="R3032" s="5">
        <f t="shared" si="4670"/>
        <v>2687.9799999999996</v>
      </c>
      <c r="S3032" s="4">
        <f t="shared" si="4671"/>
        <v>1</v>
      </c>
      <c r="T3032" s="4">
        <f t="shared" si="4672"/>
        <v>1</v>
      </c>
      <c r="U3032" s="5">
        <f t="shared" si="4664"/>
        <v>2736.3139999999999</v>
      </c>
      <c r="V3032" s="5">
        <f t="shared" si="4665"/>
        <v>197.9060000000004</v>
      </c>
      <c r="X3032" s="5">
        <f t="shared" si="4625"/>
        <v>347.63000000000011</v>
      </c>
      <c r="Y3032" s="5">
        <f t="shared" si="4626"/>
        <v>162.48000000000002</v>
      </c>
      <c r="AA3032" s="5">
        <f t="shared" si="4644"/>
        <v>1</v>
      </c>
      <c r="AB3032" s="5">
        <f t="shared" si="4645"/>
        <v>0</v>
      </c>
      <c r="AC3032" s="5">
        <f t="shared" si="4646"/>
        <v>1</v>
      </c>
      <c r="AF3032" s="5">
        <f t="shared" si="4632"/>
        <v>389.47000000000025</v>
      </c>
      <c r="AG3032" s="5">
        <f t="shared" si="4633"/>
        <v>330.77000000000044</v>
      </c>
      <c r="AH3032" s="5">
        <f t="shared" si="4634"/>
        <v>15.230000000000473</v>
      </c>
      <c r="AI3032" s="5">
        <f t="shared" si="4635"/>
        <v>73.930000000000291</v>
      </c>
      <c r="AJ3032" s="5"/>
      <c r="AK3032" s="5">
        <f t="shared" si="4636"/>
        <v>15.230000000000473</v>
      </c>
      <c r="AL3032" s="5">
        <f t="shared" si="4656"/>
        <v>52.580000000000013</v>
      </c>
      <c r="AM3032" s="5">
        <f t="shared" si="4637"/>
        <v>389.47000000000025</v>
      </c>
      <c r="AN3032" s="5">
        <f t="shared" si="4652"/>
        <v>145.32200000000003</v>
      </c>
      <c r="AO3032" s="5">
        <f t="shared" si="4653"/>
        <v>1</v>
      </c>
      <c r="AP3032" s="5">
        <f t="shared" si="4666"/>
        <v>3</v>
      </c>
      <c r="AQ3032" s="5">
        <f t="shared" si="4585"/>
        <v>2.2000000000000002</v>
      </c>
      <c r="AR3032" s="5"/>
      <c r="AS3032" s="5">
        <f t="shared" si="4630"/>
        <v>330.77000000000044</v>
      </c>
      <c r="AT3032" s="5">
        <f t="shared" si="4652"/>
        <v>145.32100000000008</v>
      </c>
      <c r="AU3032" s="5">
        <f t="shared" si="4638"/>
        <v>73.930000000000291</v>
      </c>
      <c r="AV3032" s="5">
        <f t="shared" si="4641"/>
        <v>58.699999999999818</v>
      </c>
      <c r="AW3032" s="5">
        <f t="shared" si="4639"/>
        <v>4</v>
      </c>
      <c r="AX3032" s="5">
        <f t="shared" si="4593"/>
        <v>95.203000000000358</v>
      </c>
      <c r="AZ3032" s="4">
        <f t="shared" si="4674"/>
        <v>1</v>
      </c>
      <c r="BA3032" s="5">
        <f t="shared" si="4581"/>
        <v>0</v>
      </c>
      <c r="BB3032" s="4">
        <f t="shared" si="4675"/>
        <v>0.71480468416103793</v>
      </c>
      <c r="BD3032" s="5">
        <v>0</v>
      </c>
      <c r="BE3032" s="4">
        <v>3.5706998571719897E-2</v>
      </c>
      <c r="BJ3032" s="5">
        <v>144.53999999999996</v>
      </c>
      <c r="BK3032" s="5">
        <v>-20.630000000000109</v>
      </c>
      <c r="BL3032" s="5">
        <v>20.630000000000109</v>
      </c>
      <c r="BM3032" s="5">
        <v>6</v>
      </c>
      <c r="BR3032">
        <v>348</v>
      </c>
      <c r="BS3032">
        <v>-53</v>
      </c>
    </row>
    <row r="3033" spans="1:71">
      <c r="A3033" s="7">
        <v>40878</v>
      </c>
      <c r="B3033" s="6">
        <v>6080.48</v>
      </c>
      <c r="C3033" s="6">
        <v>6111.97</v>
      </c>
      <c r="D3033" s="6">
        <v>6017.38</v>
      </c>
      <c r="E3033" s="6">
        <v>6035.88</v>
      </c>
      <c r="F3033" s="6">
        <v>3151.35</v>
      </c>
      <c r="G3033" s="6">
        <v>3168.92</v>
      </c>
      <c r="H3033" s="6">
        <v>3119.74</v>
      </c>
      <c r="I3033" s="6">
        <v>3129.95</v>
      </c>
      <c r="J3033" s="9">
        <f t="shared" si="4623"/>
        <v>94.590000000000146</v>
      </c>
      <c r="K3033" s="9">
        <f t="shared" si="4650"/>
        <v>178.93666666666672</v>
      </c>
      <c r="L3033" s="9">
        <f t="shared" si="4627"/>
        <v>49.180000000000291</v>
      </c>
      <c r="M3033" s="9">
        <f t="shared" ref="M3033" si="4677">AVERAGE(L3022:L3033)</f>
        <v>85.56666666666672</v>
      </c>
      <c r="N3033" s="6" t="s">
        <v>37</v>
      </c>
      <c r="O3033" s="9">
        <f t="shared" si="4629"/>
        <v>2905.9300000000003</v>
      </c>
      <c r="P3033" s="4">
        <f t="shared" si="4668"/>
        <v>0.9051689460981498</v>
      </c>
      <c r="Q3033" s="5">
        <f t="shared" si="4669"/>
        <v>298.32000000000016</v>
      </c>
      <c r="R3033" s="5">
        <f t="shared" si="4670"/>
        <v>2710.48</v>
      </c>
      <c r="S3033" s="4">
        <f t="shared" si="4671"/>
        <v>0.91383406432748571</v>
      </c>
      <c r="T3033" s="4">
        <f t="shared" si="4672"/>
        <v>0.91383406432748571</v>
      </c>
      <c r="U3033" s="5">
        <f t="shared" si="4664"/>
        <v>2796.32</v>
      </c>
      <c r="V3033" s="5">
        <f t="shared" si="4665"/>
        <v>109.61000000000013</v>
      </c>
      <c r="X3033" s="5">
        <f t="shared" si="4625"/>
        <v>-44.599999999999454</v>
      </c>
      <c r="Y3033" s="5">
        <f t="shared" si="4626"/>
        <v>-21.400000000000091</v>
      </c>
      <c r="AA3033" s="5">
        <f t="shared" si="4644"/>
        <v>0</v>
      </c>
      <c r="AB3033" s="5">
        <f t="shared" si="4645"/>
        <v>1</v>
      </c>
      <c r="AC3033" s="5">
        <f t="shared" si="4646"/>
        <v>1</v>
      </c>
      <c r="AF3033" s="5">
        <f t="shared" si="4632"/>
        <v>31.490000000000691</v>
      </c>
      <c r="AG3033" s="5">
        <f t="shared" si="4633"/>
        <v>23.130000000000109</v>
      </c>
      <c r="AH3033" s="5">
        <f t="shared" si="4634"/>
        <v>63.099999999999454</v>
      </c>
      <c r="AI3033" s="5">
        <f t="shared" si="4635"/>
        <v>71.460000000000036</v>
      </c>
      <c r="AJ3033" s="5"/>
      <c r="AK3033" s="5">
        <f t="shared" si="4636"/>
        <v>31.490000000000691</v>
      </c>
      <c r="AL3033" s="5">
        <f t="shared" si="4656"/>
        <v>52.580000000000013</v>
      </c>
      <c r="AM3033" s="5">
        <f t="shared" si="4637"/>
        <v>63.099999999999454</v>
      </c>
      <c r="AN3033" s="5">
        <f t="shared" si="4652"/>
        <v>141.85600000000005</v>
      </c>
      <c r="AO3033" s="5">
        <f t="shared" si="4653"/>
        <v>0</v>
      </c>
      <c r="AP3033" s="5">
        <f t="shared" si="4666"/>
        <v>3</v>
      </c>
      <c r="AQ3033" s="5">
        <f t="shared" si="4585"/>
        <v>2.2000000000000002</v>
      </c>
      <c r="AR3033" s="5"/>
      <c r="AS3033" s="5">
        <f t="shared" si="4630"/>
        <v>71.460000000000036</v>
      </c>
      <c r="AT3033" s="5">
        <f t="shared" si="4652"/>
        <v>138.94100000000017</v>
      </c>
      <c r="AU3033" s="5">
        <f t="shared" si="4638"/>
        <v>23.130000000000109</v>
      </c>
      <c r="AV3033" s="5">
        <f t="shared" si="4641"/>
        <v>8.3600000000005821</v>
      </c>
      <c r="AW3033" s="5">
        <f t="shared" si="4639"/>
        <v>5</v>
      </c>
      <c r="AX3033" s="5">
        <f t="shared" si="4593"/>
        <v>82.40400000000038</v>
      </c>
      <c r="AZ3033" s="4">
        <f t="shared" si="4674"/>
        <v>0.91383406432748571</v>
      </c>
      <c r="BA3033" s="5">
        <f t="shared" si="4581"/>
        <v>-28.289999999999964</v>
      </c>
      <c r="BB3033" s="4">
        <f t="shared" si="4675"/>
        <v>1</v>
      </c>
      <c r="BD3033" s="5">
        <v>0</v>
      </c>
      <c r="BE3033" s="4">
        <v>3.5327102803735938E-2</v>
      </c>
      <c r="BJ3033" s="5">
        <v>81.019999999999527</v>
      </c>
      <c r="BK3033" s="5">
        <v>-0.72999999999956344</v>
      </c>
      <c r="BL3033" s="5">
        <v>10.100000000000364</v>
      </c>
      <c r="BM3033" s="5">
        <v>6</v>
      </c>
      <c r="BR3033">
        <v>-45</v>
      </c>
      <c r="BS3033">
        <v>21</v>
      </c>
    </row>
    <row r="3034" spans="1:71">
      <c r="A3034" s="7">
        <v>40879</v>
      </c>
      <c r="B3034" s="6">
        <v>6117.73</v>
      </c>
      <c r="C3034" s="6">
        <v>6169.64</v>
      </c>
      <c r="D3034" s="6">
        <v>6055.48</v>
      </c>
      <c r="E3034" s="6">
        <v>6080.68</v>
      </c>
      <c r="F3034" s="6">
        <v>3167.31</v>
      </c>
      <c r="G3034" s="6">
        <v>3201.06</v>
      </c>
      <c r="H3034" s="6">
        <v>3151.41</v>
      </c>
      <c r="I3034" s="6">
        <v>3164.95</v>
      </c>
      <c r="J3034" s="9">
        <f t="shared" si="4623"/>
        <v>133.76000000000022</v>
      </c>
      <c r="K3034" s="9">
        <f t="shared" si="4650"/>
        <v>175.40083333333345</v>
      </c>
      <c r="L3034" s="9">
        <f t="shared" si="4627"/>
        <v>71.110000000000127</v>
      </c>
      <c r="M3034" s="9">
        <f t="shared" ref="M3034" si="4678">AVERAGE(L3023:L3034)</f>
        <v>85.259166666666758</v>
      </c>
      <c r="N3034" s="6" t="s">
        <v>37</v>
      </c>
      <c r="O3034" s="9">
        <f t="shared" si="4629"/>
        <v>2915.7300000000005</v>
      </c>
      <c r="P3034" s="4">
        <f t="shared" si="4668"/>
        <v>0.90838370825488179</v>
      </c>
      <c r="Q3034" s="5">
        <f t="shared" si="4669"/>
        <v>201.82000000000016</v>
      </c>
      <c r="R3034" s="5">
        <f t="shared" si="4670"/>
        <v>2782.855</v>
      </c>
      <c r="S3034" s="4">
        <f t="shared" si="4671"/>
        <v>0.94368299220272978</v>
      </c>
      <c r="T3034" s="4">
        <f t="shared" si="4672"/>
        <v>0.94368299220272978</v>
      </c>
      <c r="U3034" s="5">
        <f t="shared" si="4664"/>
        <v>2852.2860000000001</v>
      </c>
      <c r="V3034" s="5">
        <f t="shared" si="4665"/>
        <v>63.444000000000415</v>
      </c>
      <c r="X3034" s="5">
        <f t="shared" si="4625"/>
        <v>-37.049999999999272</v>
      </c>
      <c r="Y3034" s="5">
        <f t="shared" si="4626"/>
        <v>-2.3600000000001273</v>
      </c>
      <c r="AA3034" s="5">
        <f t="shared" si="4644"/>
        <v>0</v>
      </c>
      <c r="AB3034" s="5">
        <f t="shared" si="4645"/>
        <v>1</v>
      </c>
      <c r="AC3034" s="5">
        <f t="shared" si="4646"/>
        <v>1</v>
      </c>
      <c r="AF3034" s="5">
        <f t="shared" si="4632"/>
        <v>51.910000000000764</v>
      </c>
      <c r="AG3034" s="5">
        <f t="shared" si="4633"/>
        <v>133.76000000000022</v>
      </c>
      <c r="AH3034" s="5">
        <f t="shared" si="4634"/>
        <v>62.25</v>
      </c>
      <c r="AI3034" s="5">
        <f t="shared" si="4635"/>
        <v>-19.599999999999454</v>
      </c>
      <c r="AJ3034" s="5"/>
      <c r="AK3034" s="5">
        <f t="shared" si="4636"/>
        <v>51.910000000000764</v>
      </c>
      <c r="AL3034" s="5">
        <f t="shared" si="4656"/>
        <v>53.399000000000697</v>
      </c>
      <c r="AM3034" s="5">
        <f t="shared" si="4637"/>
        <v>62.25</v>
      </c>
      <c r="AN3034" s="5">
        <f t="shared" si="4652"/>
        <v>138.36100000000005</v>
      </c>
      <c r="AO3034" s="5">
        <f t="shared" si="4653"/>
        <v>0</v>
      </c>
      <c r="AP3034" s="5">
        <f t="shared" si="4666"/>
        <v>3</v>
      </c>
      <c r="AQ3034" s="5">
        <f t="shared" si="4585"/>
        <v>2.2999999999999998</v>
      </c>
      <c r="AR3034" s="5"/>
      <c r="AS3034" s="5">
        <f t="shared" si="4630"/>
        <v>133.76000000000022</v>
      </c>
      <c r="AT3034" s="5">
        <f t="shared" si="4652"/>
        <v>144.26900000000015</v>
      </c>
      <c r="AU3034" s="5">
        <f t="shared" si="4638"/>
        <v>-19.599999999999454</v>
      </c>
      <c r="AV3034" s="5">
        <f t="shared" si="4641"/>
        <v>-81.849999999999454</v>
      </c>
      <c r="AW3034" s="5">
        <f t="shared" si="4639"/>
        <v>6</v>
      </c>
      <c r="AX3034" s="5">
        <f t="shared" si="4593"/>
        <v>82.40400000000038</v>
      </c>
      <c r="AZ3034" s="4">
        <f t="shared" si="4674"/>
        <v>0.94368299220272978</v>
      </c>
      <c r="BA3034" s="5">
        <f t="shared" si="4581"/>
        <v>9.8000000000001819</v>
      </c>
      <c r="BB3034" s="4">
        <f t="shared" si="4675"/>
        <v>0.91383406432748571</v>
      </c>
      <c r="BD3034" s="5">
        <v>0</v>
      </c>
      <c r="BE3034" s="4">
        <v>3.484383462720228E-2</v>
      </c>
      <c r="BJ3034" s="5">
        <v>98.099999999999454</v>
      </c>
      <c r="BK3034" s="5">
        <v>7.5399999999999636</v>
      </c>
      <c r="BL3034" s="5">
        <v>4.4600000000000364</v>
      </c>
      <c r="BM3034" s="5">
        <v>6</v>
      </c>
      <c r="BR3034">
        <v>-37</v>
      </c>
      <c r="BS3034">
        <v>2</v>
      </c>
    </row>
    <row r="3035" spans="1:71">
      <c r="A3035" s="7">
        <v>40882</v>
      </c>
      <c r="B3035" s="6">
        <v>6137.87</v>
      </c>
      <c r="C3035" s="6">
        <v>6170.04</v>
      </c>
      <c r="D3035" s="6">
        <v>6086.42</v>
      </c>
      <c r="E3035" s="6">
        <v>6106.09</v>
      </c>
      <c r="F3035" s="6">
        <v>3206.67</v>
      </c>
      <c r="G3035" s="6">
        <v>3215.78</v>
      </c>
      <c r="H3035" s="6">
        <v>3183.57</v>
      </c>
      <c r="I3035" s="6">
        <v>3201.28</v>
      </c>
      <c r="J3035" s="9">
        <f t="shared" si="4623"/>
        <v>89.359999999999673</v>
      </c>
      <c r="K3035" s="9">
        <f t="shared" si="4650"/>
        <v>170.91833333333344</v>
      </c>
      <c r="L3035" s="9">
        <f t="shared" si="4627"/>
        <v>50.830000000000382</v>
      </c>
      <c r="M3035" s="9">
        <f t="shared" ref="M3035" si="4679">AVERAGE(L3024:L3035)</f>
        <v>84.142500000000112</v>
      </c>
      <c r="N3035" s="6" t="s">
        <v>37</v>
      </c>
      <c r="O3035" s="9">
        <f t="shared" si="4629"/>
        <v>2904.81</v>
      </c>
      <c r="P3035" s="4">
        <f t="shared" si="4668"/>
        <v>0.81740858012044326</v>
      </c>
      <c r="Q3035" s="5">
        <f t="shared" si="4669"/>
        <v>161.07000000000062</v>
      </c>
      <c r="R3035" s="5">
        <f t="shared" si="4670"/>
        <v>2813.4174999999996</v>
      </c>
      <c r="S3035" s="4">
        <f t="shared" si="4671"/>
        <v>0.90141458836149002</v>
      </c>
      <c r="T3035" s="4">
        <f t="shared" si="4672"/>
        <v>0.91042275828459962</v>
      </c>
      <c r="U3035" s="5">
        <f t="shared" si="4664"/>
        <v>2886.7679999999996</v>
      </c>
      <c r="V3035" s="5">
        <f t="shared" si="4665"/>
        <v>18.042000000000371</v>
      </c>
      <c r="X3035" s="5">
        <f t="shared" si="4625"/>
        <v>-31.779999999999745</v>
      </c>
      <c r="Y3035" s="5">
        <f t="shared" si="4626"/>
        <v>-5.3899999999998727</v>
      </c>
      <c r="AA3035" s="5">
        <f t="shared" si="4644"/>
        <v>0</v>
      </c>
      <c r="AB3035" s="5">
        <f t="shared" si="4645"/>
        <v>1</v>
      </c>
      <c r="AC3035" s="5">
        <f t="shared" si="4646"/>
        <v>1</v>
      </c>
      <c r="AF3035" s="5">
        <f t="shared" si="4632"/>
        <v>32.170000000000073</v>
      </c>
      <c r="AG3035" s="5">
        <f t="shared" si="4633"/>
        <v>89.359999999999673</v>
      </c>
      <c r="AH3035" s="5">
        <f t="shared" si="4634"/>
        <v>51.449999999999818</v>
      </c>
      <c r="AI3035" s="5">
        <f t="shared" si="4635"/>
        <v>-5.7399999999997817</v>
      </c>
      <c r="AJ3035" s="5"/>
      <c r="AK3035" s="5">
        <f t="shared" si="4636"/>
        <v>32.170000000000073</v>
      </c>
      <c r="AL3035" s="5">
        <f t="shared" si="4656"/>
        <v>53.399000000000697</v>
      </c>
      <c r="AM3035" s="5">
        <f t="shared" si="4637"/>
        <v>51.449999999999818</v>
      </c>
      <c r="AN3035" s="5">
        <f t="shared" si="4652"/>
        <v>126.60200000000005</v>
      </c>
      <c r="AO3035" s="5">
        <f t="shared" si="4653"/>
        <v>0</v>
      </c>
      <c r="AP3035" s="5">
        <f t="shared" si="4666"/>
        <v>2</v>
      </c>
      <c r="AQ3035" s="5">
        <f t="shared" si="4585"/>
        <v>2.2000000000000002</v>
      </c>
      <c r="AR3035" s="5"/>
      <c r="AS3035" s="5">
        <f t="shared" si="4630"/>
        <v>89.359999999999673</v>
      </c>
      <c r="AT3035" s="5">
        <f t="shared" si="4652"/>
        <v>132.98600000000016</v>
      </c>
      <c r="AU3035" s="5">
        <f t="shared" si="4638"/>
        <v>-5.7399999999997817</v>
      </c>
      <c r="AV3035" s="5">
        <f t="shared" si="4641"/>
        <v>-57.1899999999996</v>
      </c>
      <c r="AW3035" s="5">
        <f t="shared" si="4639"/>
        <v>2</v>
      </c>
      <c r="AX3035" s="5">
        <f t="shared" si="4593"/>
        <v>82.40400000000038</v>
      </c>
      <c r="AZ3035" s="4">
        <f t="shared" si="4674"/>
        <v>0.91042275828459962</v>
      </c>
      <c r="BA3035" s="5">
        <f t="shared" ref="BA3035:BA3098" si="4680">IF(AZ3034&gt;0.9,O3035-O3034,0)</f>
        <v>-10.920000000000528</v>
      </c>
      <c r="BB3035" s="4">
        <f t="shared" si="4675"/>
        <v>0.94368299220272978</v>
      </c>
      <c r="BD3035" s="5">
        <v>0</v>
      </c>
      <c r="BE3035" s="4">
        <v>3.4359997842385671E-2</v>
      </c>
      <c r="BJ3035" s="5">
        <v>108.80000000000018</v>
      </c>
      <c r="BK3035" s="5">
        <v>32.380000000000109</v>
      </c>
      <c r="BL3035" s="5">
        <v>6.7899999999999636</v>
      </c>
      <c r="BM3035" s="5">
        <v>6</v>
      </c>
      <c r="BR3035">
        <v>-32</v>
      </c>
      <c r="BS3035">
        <v>5</v>
      </c>
    </row>
    <row r="3036" spans="1:71">
      <c r="A3036" s="7">
        <v>40883</v>
      </c>
      <c r="B3036" s="6">
        <v>6021.73</v>
      </c>
      <c r="C3036" s="6">
        <v>6094.77</v>
      </c>
      <c r="D3036" s="6">
        <v>6005.82</v>
      </c>
      <c r="E3036" s="6">
        <v>6028.82</v>
      </c>
      <c r="F3036" s="6">
        <v>3172.93</v>
      </c>
      <c r="G3036" s="6">
        <v>3207.9</v>
      </c>
      <c r="H3036" s="6">
        <v>3167.64</v>
      </c>
      <c r="I3036" s="6">
        <v>3179.63</v>
      </c>
      <c r="J3036" s="9">
        <f t="shared" si="4623"/>
        <v>100.27000000000044</v>
      </c>
      <c r="K3036" s="9">
        <f t="shared" si="4650"/>
        <v>168.58250000000012</v>
      </c>
      <c r="L3036" s="9">
        <f t="shared" si="4627"/>
        <v>40.260000000000218</v>
      </c>
      <c r="M3036" s="9">
        <f t="shared" ref="M3036" si="4681">AVERAGE(L3025:L3036)</f>
        <v>83.598333333333471</v>
      </c>
      <c r="N3036" s="6" t="s">
        <v>37</v>
      </c>
      <c r="O3036" s="9">
        <f t="shared" si="4629"/>
        <v>2849.1899999999996</v>
      </c>
      <c r="P3036" s="4">
        <f t="shared" si="4668"/>
        <v>0</v>
      </c>
      <c r="Q3036" s="5">
        <f t="shared" si="4669"/>
        <v>85.030000000000655</v>
      </c>
      <c r="R3036" s="5">
        <f t="shared" si="4670"/>
        <v>2870.4474999999998</v>
      </c>
      <c r="S3036" s="4">
        <f t="shared" si="4671"/>
        <v>0.57868397582003472</v>
      </c>
      <c r="T3036" s="4">
        <f t="shared" si="4672"/>
        <v>0.74101486354775681</v>
      </c>
      <c r="U3036" s="5">
        <f t="shared" si="4664"/>
        <v>2901.9760000000001</v>
      </c>
      <c r="V3036" s="5">
        <f t="shared" si="4665"/>
        <v>-52.786000000000513</v>
      </c>
      <c r="X3036" s="5">
        <f t="shared" si="4625"/>
        <v>7.0900000000001455</v>
      </c>
      <c r="Y3036" s="5">
        <f t="shared" si="4626"/>
        <v>6.7000000000002728</v>
      </c>
      <c r="AA3036" s="5">
        <f t="shared" si="4644"/>
        <v>1</v>
      </c>
      <c r="AB3036" s="5">
        <f t="shared" si="4645"/>
        <v>0</v>
      </c>
      <c r="AC3036" s="5">
        <f t="shared" si="4646"/>
        <v>1</v>
      </c>
      <c r="AF3036" s="5">
        <f t="shared" si="4632"/>
        <v>73.040000000000873</v>
      </c>
      <c r="AG3036" s="5">
        <f t="shared" si="4633"/>
        <v>-11.319999999999709</v>
      </c>
      <c r="AH3036" s="5">
        <f t="shared" si="4634"/>
        <v>15.909999999999854</v>
      </c>
      <c r="AI3036" s="5">
        <f t="shared" si="4635"/>
        <v>100.27000000000044</v>
      </c>
      <c r="AJ3036" s="5"/>
      <c r="AK3036" s="5">
        <f t="shared" si="4636"/>
        <v>15.909999999999854</v>
      </c>
      <c r="AL3036" s="5">
        <f t="shared" si="4656"/>
        <v>53.399000000000697</v>
      </c>
      <c r="AM3036" s="5">
        <f t="shared" si="4637"/>
        <v>73.040000000000873</v>
      </c>
      <c r="AN3036" s="5">
        <f t="shared" si="4652"/>
        <v>122.79500000000016</v>
      </c>
      <c r="AO3036" s="5">
        <f t="shared" si="4653"/>
        <v>0</v>
      </c>
      <c r="AP3036" s="5">
        <f t="shared" si="4666"/>
        <v>2</v>
      </c>
      <c r="AQ3036" s="5">
        <f t="shared" si="4585"/>
        <v>2.1</v>
      </c>
      <c r="AR3036" s="5"/>
      <c r="AS3036" s="5">
        <f t="shared" si="4630"/>
        <v>100.27000000000044</v>
      </c>
      <c r="AT3036" s="5">
        <f t="shared" si="4652"/>
        <v>135.43900000000022</v>
      </c>
      <c r="AU3036" s="5">
        <f t="shared" si="4638"/>
        <v>-11.319999999999709</v>
      </c>
      <c r="AV3036" s="5">
        <f t="shared" si="4641"/>
        <v>84.360000000000582</v>
      </c>
      <c r="AW3036" s="5">
        <f t="shared" si="4639"/>
        <v>3</v>
      </c>
      <c r="AX3036" s="5">
        <f t="shared" si="4593"/>
        <v>82.40400000000038</v>
      </c>
      <c r="AZ3036" s="4">
        <f t="shared" si="4674"/>
        <v>0.74101486354775681</v>
      </c>
      <c r="BA3036" s="5">
        <f t="shared" si="4680"/>
        <v>-55.620000000000346</v>
      </c>
      <c r="BB3036" s="4">
        <f t="shared" si="4675"/>
        <v>0.91042275828459962</v>
      </c>
      <c r="BD3036" s="5">
        <v>0</v>
      </c>
      <c r="BE3036" s="4">
        <v>3.4312256517829723E-2</v>
      </c>
      <c r="BJ3036" s="5">
        <v>87.3100000000004</v>
      </c>
      <c r="BK3036" s="5">
        <v>-1.9099999999998545</v>
      </c>
      <c r="BL3036" s="5">
        <v>15.609999999999673</v>
      </c>
      <c r="BM3036" s="5">
        <v>6</v>
      </c>
      <c r="BR3036">
        <v>7</v>
      </c>
      <c r="BS3036">
        <v>-7</v>
      </c>
    </row>
    <row r="3037" spans="1:71">
      <c r="A3037" s="7">
        <v>40884</v>
      </c>
      <c r="B3037" s="6">
        <v>6116.26</v>
      </c>
      <c r="C3037" s="6">
        <v>6137.05</v>
      </c>
      <c r="D3037" s="6">
        <v>5919.56</v>
      </c>
      <c r="E3037" s="6">
        <v>5994.73</v>
      </c>
      <c r="F3037" s="6">
        <v>3225.36</v>
      </c>
      <c r="G3037" s="6">
        <v>3244.89</v>
      </c>
      <c r="H3037" s="6">
        <v>3131.99</v>
      </c>
      <c r="I3037" s="6">
        <v>3175.98</v>
      </c>
      <c r="J3037" s="9">
        <f t="shared" si="4623"/>
        <v>217.48999999999978</v>
      </c>
      <c r="K3037" s="9">
        <f t="shared" si="4650"/>
        <v>169.85750000000016</v>
      </c>
      <c r="L3037" s="9">
        <f t="shared" si="4627"/>
        <v>112.90000000000009</v>
      </c>
      <c r="M3037" s="9">
        <f t="shared" ref="M3037" si="4682">AVERAGE(L3026:L3037)</f>
        <v>84.50083333333346</v>
      </c>
      <c r="N3037" s="6" t="s">
        <v>36</v>
      </c>
      <c r="O3037" s="9">
        <f t="shared" si="4629"/>
        <v>2818.7499999999995</v>
      </c>
      <c r="P3037" s="4">
        <f t="shared" si="4668"/>
        <v>0</v>
      </c>
      <c r="Q3037" s="5">
        <f t="shared" si="4669"/>
        <v>96.980000000000928</v>
      </c>
      <c r="R3037" s="5">
        <f t="shared" si="4670"/>
        <v>2842.9949999999999</v>
      </c>
      <c r="S3037" s="4">
        <f t="shared" si="4671"/>
        <v>0.28310672378468821</v>
      </c>
      <c r="T3037" s="4">
        <f t="shared" si="4672"/>
        <v>0.61293242156073802</v>
      </c>
      <c r="U3037" s="5">
        <f t="shared" si="4664"/>
        <v>2878.8820000000001</v>
      </c>
      <c r="V3037" s="5">
        <f t="shared" si="4665"/>
        <v>-60.132000000000517</v>
      </c>
      <c r="X3037" s="5">
        <f t="shared" si="4625"/>
        <v>-121.53000000000065</v>
      </c>
      <c r="Y3037" s="5">
        <f t="shared" si="4626"/>
        <v>-49.380000000000109</v>
      </c>
      <c r="AA3037" s="5">
        <f t="shared" si="4644"/>
        <v>0</v>
      </c>
      <c r="AB3037" s="5">
        <f t="shared" si="4645"/>
        <v>1</v>
      </c>
      <c r="AC3037" s="5">
        <f t="shared" si="4646"/>
        <v>1</v>
      </c>
      <c r="AF3037" s="5">
        <f t="shared" si="4632"/>
        <v>20.789999999999964</v>
      </c>
      <c r="AG3037" s="5">
        <f t="shared" si="4633"/>
        <v>108.23000000000047</v>
      </c>
      <c r="AH3037" s="5">
        <f t="shared" si="4634"/>
        <v>196.69999999999982</v>
      </c>
      <c r="AI3037" s="5">
        <f t="shared" si="4635"/>
        <v>109.25999999999931</v>
      </c>
      <c r="AJ3037" s="5"/>
      <c r="AK3037" s="5">
        <f t="shared" si="4636"/>
        <v>20.789999999999964</v>
      </c>
      <c r="AL3037" s="5">
        <f t="shared" si="4656"/>
        <v>53.399000000000697</v>
      </c>
      <c r="AM3037" s="5">
        <f t="shared" si="4637"/>
        <v>196.69999999999982</v>
      </c>
      <c r="AN3037" s="5">
        <f t="shared" si="4652"/>
        <v>132.22100000000017</v>
      </c>
      <c r="AO3037" s="5">
        <f t="shared" si="4653"/>
        <v>1</v>
      </c>
      <c r="AP3037" s="5">
        <f t="shared" si="4666"/>
        <v>3</v>
      </c>
      <c r="AQ3037" s="5">
        <f t="shared" si="4585"/>
        <v>2.2000000000000002</v>
      </c>
      <c r="AR3037" s="5"/>
      <c r="AS3037" s="5">
        <f t="shared" si="4630"/>
        <v>109.25999999999931</v>
      </c>
      <c r="AT3037" s="5">
        <f t="shared" si="4652"/>
        <v>138.40300000000016</v>
      </c>
      <c r="AU3037" s="5">
        <f t="shared" si="4638"/>
        <v>108.23000000000047</v>
      </c>
      <c r="AV3037" s="5">
        <f t="shared" si="4641"/>
        <v>-87.440000000000509</v>
      </c>
      <c r="AW3037" s="5">
        <f t="shared" si="4639"/>
        <v>4</v>
      </c>
      <c r="AX3037" s="5">
        <f t="shared" si="4593"/>
        <v>83.467000000000411</v>
      </c>
      <c r="AZ3037" s="4">
        <f t="shared" si="4674"/>
        <v>0.61293242156073802</v>
      </c>
      <c r="BA3037" s="5">
        <f t="shared" si="4680"/>
        <v>0</v>
      </c>
      <c r="BB3037" s="4">
        <f t="shared" si="4675"/>
        <v>0.74101486354775681</v>
      </c>
      <c r="BD3037" s="5">
        <v>0</v>
      </c>
      <c r="BE3037" s="4">
        <v>3.3509507982349231E-2</v>
      </c>
      <c r="BJ3037" s="5">
        <v>101.42000000000007</v>
      </c>
      <c r="BK3037" s="5">
        <v>2.9499999999998181</v>
      </c>
      <c r="BL3037" s="5">
        <v>8.6599999999998545</v>
      </c>
      <c r="BM3037" s="5">
        <v>6</v>
      </c>
      <c r="BR3037">
        <v>197</v>
      </c>
      <c r="BS3037">
        <v>-51</v>
      </c>
    </row>
    <row r="3038" spans="1:71">
      <c r="A3038" s="7">
        <v>40885</v>
      </c>
      <c r="B3038" s="6">
        <v>6054.56</v>
      </c>
      <c r="C3038" s="6">
        <v>6077.17</v>
      </c>
      <c r="D3038" s="6">
        <v>5868.63</v>
      </c>
      <c r="E3038" s="6">
        <v>5874.44</v>
      </c>
      <c r="F3038" s="6">
        <v>3202.33</v>
      </c>
      <c r="G3038" s="6">
        <v>3215.59</v>
      </c>
      <c r="H3038" s="6">
        <v>3091.23</v>
      </c>
      <c r="I3038" s="6">
        <v>3095.49</v>
      </c>
      <c r="J3038" s="9">
        <f t="shared" si="4623"/>
        <v>208.53999999999996</v>
      </c>
      <c r="K3038" s="9">
        <f t="shared" si="4650"/>
        <v>175.20666666666685</v>
      </c>
      <c r="L3038" s="9">
        <f t="shared" si="4627"/>
        <v>124.36000000000013</v>
      </c>
      <c r="M3038" s="9">
        <f t="shared" ref="M3038" si="4683">AVERAGE(L3027:L3038)</f>
        <v>88.940833333333444</v>
      </c>
      <c r="N3038" s="6" t="s">
        <v>36</v>
      </c>
      <c r="O3038" s="9">
        <f t="shared" si="4629"/>
        <v>2778.95</v>
      </c>
      <c r="P3038" s="4">
        <f t="shared" si="4668"/>
        <v>0</v>
      </c>
      <c r="Q3038" s="5">
        <f t="shared" si="4669"/>
        <v>136.78000000000065</v>
      </c>
      <c r="R3038" s="5">
        <f t="shared" si="4670"/>
        <v>2813.145</v>
      </c>
      <c r="S3038" s="4">
        <f t="shared" si="4671"/>
        <v>0</v>
      </c>
      <c r="T3038" s="4">
        <f t="shared" si="4672"/>
        <v>0.23065107521553707</v>
      </c>
      <c r="U3038" s="5">
        <f t="shared" si="4664"/>
        <v>2853.4859999999999</v>
      </c>
      <c r="V3038" s="5">
        <f t="shared" si="4665"/>
        <v>-74.536000000000058</v>
      </c>
      <c r="X3038" s="5">
        <f t="shared" si="4625"/>
        <v>-180.1200000000008</v>
      </c>
      <c r="Y3038" s="5">
        <f t="shared" si="4626"/>
        <v>-106.84000000000015</v>
      </c>
      <c r="AA3038" s="5">
        <f t="shared" si="4644"/>
        <v>0</v>
      </c>
      <c r="AB3038" s="5">
        <f t="shared" si="4645"/>
        <v>1</v>
      </c>
      <c r="AC3038" s="5">
        <f t="shared" si="4646"/>
        <v>1</v>
      </c>
      <c r="AF3038" s="5">
        <f t="shared" si="4632"/>
        <v>22.609999999999673</v>
      </c>
      <c r="AG3038" s="5">
        <f t="shared" si="4633"/>
        <v>82.440000000000509</v>
      </c>
      <c r="AH3038" s="5">
        <f t="shared" si="4634"/>
        <v>185.93000000000029</v>
      </c>
      <c r="AI3038" s="5">
        <f t="shared" si="4635"/>
        <v>126.09999999999945</v>
      </c>
      <c r="AJ3038" s="5"/>
      <c r="AK3038" s="5">
        <f t="shared" si="4636"/>
        <v>22.609999999999673</v>
      </c>
      <c r="AL3038" s="5">
        <f t="shared" si="4656"/>
        <v>53.399000000000697</v>
      </c>
      <c r="AM3038" s="5">
        <f t="shared" si="4637"/>
        <v>185.93000000000029</v>
      </c>
      <c r="AN3038" s="5">
        <f t="shared" si="4652"/>
        <v>139.52700000000013</v>
      </c>
      <c r="AO3038" s="5">
        <f t="shared" si="4653"/>
        <v>1</v>
      </c>
      <c r="AP3038" s="5">
        <f t="shared" si="4666"/>
        <v>4</v>
      </c>
      <c r="AQ3038" s="5">
        <f t="shared" ref="AQ3038:AQ3101" si="4684">AVERAGE(AP3029:AP3038)</f>
        <v>2.5</v>
      </c>
      <c r="AR3038" s="5"/>
      <c r="AS3038" s="5">
        <f t="shared" si="4630"/>
        <v>126.09999999999945</v>
      </c>
      <c r="AT3038" s="5">
        <f t="shared" si="4652"/>
        <v>140.4130000000001</v>
      </c>
      <c r="AU3038" s="5">
        <f t="shared" si="4638"/>
        <v>82.440000000000509</v>
      </c>
      <c r="AV3038" s="5">
        <f t="shared" si="4641"/>
        <v>-59.830000000000837</v>
      </c>
      <c r="AW3038" s="5">
        <f t="shared" si="4639"/>
        <v>5</v>
      </c>
      <c r="AX3038" s="5">
        <f t="shared" si="4593"/>
        <v>81.234000000000378</v>
      </c>
      <c r="AZ3038" s="4">
        <f t="shared" si="4674"/>
        <v>0.23065107521553707</v>
      </c>
      <c r="BA3038" s="5">
        <f t="shared" si="4680"/>
        <v>0</v>
      </c>
      <c r="BB3038" s="4">
        <f t="shared" si="4675"/>
        <v>0.61293242156073802</v>
      </c>
      <c r="BD3038" s="5">
        <v>0</v>
      </c>
      <c r="BE3038" s="4">
        <v>3.2024793388433448E-2</v>
      </c>
      <c r="BJ3038" s="5">
        <v>77.149999999999636</v>
      </c>
      <c r="BK3038" s="5">
        <v>-14.090000000000146</v>
      </c>
      <c r="BL3038" s="5">
        <v>14.090000000000146</v>
      </c>
      <c r="BM3038" s="5">
        <v>6</v>
      </c>
      <c r="BR3038">
        <v>186</v>
      </c>
      <c r="BS3038">
        <v>-53</v>
      </c>
    </row>
    <row r="3039" spans="1:71">
      <c r="A3039" s="7">
        <v>40886</v>
      </c>
      <c r="B3039" s="6">
        <v>5806.49</v>
      </c>
      <c r="C3039" s="6">
        <v>6007.05</v>
      </c>
      <c r="D3039" s="6">
        <v>5802.36</v>
      </c>
      <c r="E3039" s="6">
        <v>5986.71</v>
      </c>
      <c r="F3039" s="6">
        <v>3066.46</v>
      </c>
      <c r="G3039" s="6">
        <v>3175.9</v>
      </c>
      <c r="H3039" s="6">
        <v>3064.63</v>
      </c>
      <c r="I3039" s="6">
        <v>3172.35</v>
      </c>
      <c r="J3039" s="9">
        <f t="shared" si="4623"/>
        <v>204.69000000000051</v>
      </c>
      <c r="K3039" s="9">
        <f t="shared" si="4650"/>
        <v>181.40250000000029</v>
      </c>
      <c r="L3039" s="9">
        <f t="shared" si="4627"/>
        <v>111.26999999999998</v>
      </c>
      <c r="M3039" s="9">
        <f t="shared" ref="M3039" si="4685">AVERAGE(L3028:L3039)</f>
        <v>93.285833333333429</v>
      </c>
      <c r="N3039" s="6" t="s">
        <v>36</v>
      </c>
      <c r="O3039" s="9">
        <f t="shared" si="4629"/>
        <v>2814.36</v>
      </c>
      <c r="P3039" s="4">
        <f t="shared" si="4668"/>
        <v>0.28134435086604381</v>
      </c>
      <c r="Q3039" s="5">
        <f t="shared" si="4669"/>
        <v>125.86000000000013</v>
      </c>
      <c r="R3039" s="5">
        <f t="shared" si="4670"/>
        <v>2810.415</v>
      </c>
      <c r="S3039" s="4">
        <f t="shared" si="4671"/>
        <v>0.25888287761368722</v>
      </c>
      <c r="T3039" s="4">
        <f t="shared" si="4672"/>
        <v>0.25585149313963079</v>
      </c>
      <c r="U3039" s="5">
        <f t="shared" si="4664"/>
        <v>2833.2120000000004</v>
      </c>
      <c r="V3039" s="5">
        <f t="shared" si="4665"/>
        <v>-18.852000000000317</v>
      </c>
      <c r="X3039" s="5">
        <f t="shared" si="4625"/>
        <v>180.22000000000025</v>
      </c>
      <c r="Y3039" s="5">
        <f t="shared" si="4626"/>
        <v>105.88999999999987</v>
      </c>
      <c r="AA3039" s="5">
        <f t="shared" si="4644"/>
        <v>1</v>
      </c>
      <c r="AB3039" s="5">
        <f t="shared" si="4645"/>
        <v>0</v>
      </c>
      <c r="AC3039" s="5">
        <f t="shared" si="4646"/>
        <v>1</v>
      </c>
      <c r="AF3039" s="5">
        <f t="shared" si="4632"/>
        <v>200.5600000000004</v>
      </c>
      <c r="AG3039" s="5">
        <f t="shared" si="4633"/>
        <v>132.61000000000058</v>
      </c>
      <c r="AH3039" s="5">
        <f t="shared" si="4634"/>
        <v>4.1300000000001091</v>
      </c>
      <c r="AI3039" s="5">
        <f t="shared" si="4635"/>
        <v>72.079999999999927</v>
      </c>
      <c r="AJ3039" s="5"/>
      <c r="AK3039" s="5">
        <f t="shared" si="4636"/>
        <v>4.1300000000001091</v>
      </c>
      <c r="AL3039" s="5">
        <f t="shared" si="4656"/>
        <v>36.790000000000596</v>
      </c>
      <c r="AM3039" s="5">
        <f t="shared" si="4637"/>
        <v>200.5600000000004</v>
      </c>
      <c r="AN3039" s="5">
        <f t="shared" si="4652"/>
        <v>150.04900000000015</v>
      </c>
      <c r="AO3039" s="5">
        <f t="shared" si="4653"/>
        <v>1</v>
      </c>
      <c r="AP3039" s="5">
        <f t="shared" si="4666"/>
        <v>5</v>
      </c>
      <c r="AQ3039" s="5">
        <f t="shared" si="4684"/>
        <v>2.9</v>
      </c>
      <c r="AR3039" s="5"/>
      <c r="AS3039" s="5">
        <f t="shared" si="4630"/>
        <v>132.61000000000058</v>
      </c>
      <c r="AT3039" s="5">
        <f t="shared" si="4652"/>
        <v>143.62500000000009</v>
      </c>
      <c r="AU3039" s="5">
        <f t="shared" si="4638"/>
        <v>72.079999999999927</v>
      </c>
      <c r="AV3039" s="5">
        <f t="shared" si="4641"/>
        <v>67.949999999999818</v>
      </c>
      <c r="AW3039" s="5">
        <f t="shared" si="4639"/>
        <v>6</v>
      </c>
      <c r="AX3039" s="5">
        <f t="shared" si="4593"/>
        <v>81.234000000000378</v>
      </c>
      <c r="AZ3039" s="4">
        <f t="shared" si="4674"/>
        <v>0.25585149313963079</v>
      </c>
      <c r="BA3039" s="5">
        <f t="shared" si="4680"/>
        <v>0</v>
      </c>
      <c r="BB3039" s="4">
        <f t="shared" si="4675"/>
        <v>0.23065107521553707</v>
      </c>
      <c r="BD3039" s="5">
        <v>0</v>
      </c>
      <c r="BE3039" s="4">
        <v>3.1431097141737301E-2</v>
      </c>
      <c r="BJ3039" s="5">
        <v>80.490000000000691</v>
      </c>
      <c r="BK3039" s="5">
        <v>46.309999999999491</v>
      </c>
      <c r="BL3039" s="5">
        <v>5.2199999999993452</v>
      </c>
      <c r="BM3039" s="5">
        <v>6</v>
      </c>
      <c r="BR3039">
        <v>-73</v>
      </c>
      <c r="BS3039">
        <v>106</v>
      </c>
    </row>
    <row r="3040" spans="1:71">
      <c r="A3040" s="7">
        <v>40889</v>
      </c>
      <c r="B3040" s="6">
        <v>5945.19</v>
      </c>
      <c r="C3040" s="6">
        <v>5952.55</v>
      </c>
      <c r="D3040" s="6">
        <v>5785.43</v>
      </c>
      <c r="E3040" s="6">
        <v>5785.43</v>
      </c>
      <c r="F3040" s="6">
        <v>3150.84</v>
      </c>
      <c r="G3040" s="6">
        <v>3163.7</v>
      </c>
      <c r="H3040" s="6">
        <v>3089.59</v>
      </c>
      <c r="I3040" s="6">
        <v>3089.59</v>
      </c>
      <c r="J3040" s="9">
        <f t="shared" si="4623"/>
        <v>201.27999999999975</v>
      </c>
      <c r="K3040" s="9">
        <f t="shared" si="4650"/>
        <v>184.52000000000021</v>
      </c>
      <c r="L3040" s="9">
        <f t="shared" si="4627"/>
        <v>82.759999999999764</v>
      </c>
      <c r="M3040" s="9">
        <f t="shared" ref="M3040" si="4686">AVERAGE(L3029:L3040)</f>
        <v>94.411666666666747</v>
      </c>
      <c r="N3040" s="6" t="s">
        <v>36</v>
      </c>
      <c r="O3040" s="9">
        <f t="shared" si="4629"/>
        <v>2695.84</v>
      </c>
      <c r="P3040" s="4">
        <f t="shared" si="4668"/>
        <v>0</v>
      </c>
      <c r="Q3040" s="5">
        <f t="shared" si="4669"/>
        <v>153.34999999999945</v>
      </c>
      <c r="R3040" s="5">
        <f t="shared" si="4670"/>
        <v>2734.1774999999998</v>
      </c>
      <c r="S3040" s="4">
        <f t="shared" si="4671"/>
        <v>0</v>
      </c>
      <c r="T3040" s="4">
        <f t="shared" si="4672"/>
        <v>0</v>
      </c>
      <c r="U3040" s="5">
        <f t="shared" si="4664"/>
        <v>2791.4180000000001</v>
      </c>
      <c r="V3040" s="5">
        <f t="shared" si="4665"/>
        <v>-95.577999999999975</v>
      </c>
      <c r="X3040" s="5">
        <f t="shared" si="4625"/>
        <v>-159.75999999999931</v>
      </c>
      <c r="Y3040" s="5">
        <f t="shared" si="4626"/>
        <v>-61.25</v>
      </c>
      <c r="AA3040" s="5">
        <f t="shared" si="4644"/>
        <v>0</v>
      </c>
      <c r="AB3040" s="5">
        <f t="shared" si="4645"/>
        <v>1</v>
      </c>
      <c r="AC3040" s="5">
        <f t="shared" si="4646"/>
        <v>1</v>
      </c>
      <c r="AF3040" s="5">
        <f t="shared" si="4632"/>
        <v>7.3600000000005821</v>
      </c>
      <c r="AG3040" s="5">
        <f t="shared" si="4633"/>
        <v>-34.159999999999854</v>
      </c>
      <c r="AH3040" s="5">
        <f t="shared" si="4634"/>
        <v>159.75999999999931</v>
      </c>
      <c r="AI3040" s="5">
        <f t="shared" si="4635"/>
        <v>201.27999999999975</v>
      </c>
      <c r="AJ3040" s="5"/>
      <c r="AK3040" s="5">
        <f t="shared" si="4636"/>
        <v>7.3600000000005821</v>
      </c>
      <c r="AL3040" s="5">
        <f t="shared" si="4656"/>
        <v>36.790000000000596</v>
      </c>
      <c r="AM3040" s="5">
        <f t="shared" si="4637"/>
        <v>159.75999999999931</v>
      </c>
      <c r="AN3040" s="5">
        <f t="shared" si="4652"/>
        <v>148.29300000000003</v>
      </c>
      <c r="AO3040" s="5">
        <f t="shared" si="4653"/>
        <v>1</v>
      </c>
      <c r="AP3040" s="5">
        <f t="shared" si="4666"/>
        <v>5</v>
      </c>
      <c r="AQ3040" s="5">
        <f t="shared" si="4684"/>
        <v>3.2</v>
      </c>
      <c r="AR3040" s="5"/>
      <c r="AS3040" s="5">
        <f t="shared" si="4630"/>
        <v>201.27999999999975</v>
      </c>
      <c r="AT3040" s="5">
        <f t="shared" si="4652"/>
        <v>137.58900000000003</v>
      </c>
      <c r="AU3040" s="5">
        <f t="shared" si="4638"/>
        <v>-34.159999999999854</v>
      </c>
      <c r="AV3040" s="5">
        <f t="shared" si="4641"/>
        <v>41.520000000000437</v>
      </c>
      <c r="AW3040" s="5">
        <f t="shared" si="4639"/>
        <v>2</v>
      </c>
      <c r="AX3040" s="5">
        <f t="shared" si="4593"/>
        <v>81.234000000000378</v>
      </c>
      <c r="AZ3040" s="4">
        <f t="shared" si="4674"/>
        <v>0</v>
      </c>
      <c r="BA3040" s="5">
        <f t="shared" si="4680"/>
        <v>0</v>
      </c>
      <c r="BB3040" s="4">
        <f t="shared" si="4675"/>
        <v>0.25585149313963079</v>
      </c>
      <c r="BD3040" s="5">
        <v>0</v>
      </c>
      <c r="BE3040" s="4">
        <v>3.1224049161270685E-2</v>
      </c>
      <c r="BJ3040" s="5">
        <v>139.74000000000069</v>
      </c>
      <c r="BK3040" s="5">
        <v>0.31999999999970896</v>
      </c>
      <c r="BL3040" s="5">
        <v>0.31999999999970896</v>
      </c>
      <c r="BM3040" s="5">
        <v>6</v>
      </c>
      <c r="BR3040">
        <v>160</v>
      </c>
      <c r="BS3040">
        <v>-57</v>
      </c>
    </row>
    <row r="3041" spans="1:71">
      <c r="A3041" s="7">
        <v>40890</v>
      </c>
      <c r="B3041" s="6">
        <v>5801.39</v>
      </c>
      <c r="C3041" s="6">
        <v>5852.43</v>
      </c>
      <c r="D3041" s="6">
        <v>5734.12</v>
      </c>
      <c r="E3041" s="6">
        <v>5774.26</v>
      </c>
      <c r="F3041" s="6">
        <v>3096.67</v>
      </c>
      <c r="G3041" s="6">
        <v>3111.1</v>
      </c>
      <c r="H3041" s="6">
        <v>3059.46</v>
      </c>
      <c r="I3041" s="6">
        <v>3078.72</v>
      </c>
      <c r="J3041" s="9">
        <f t="shared" si="4623"/>
        <v>118.3100000000004</v>
      </c>
      <c r="K3041" s="9">
        <f t="shared" si="4650"/>
        <v>180.86750000000021</v>
      </c>
      <c r="L3041" s="9">
        <f t="shared" si="4627"/>
        <v>51.639999999999873</v>
      </c>
      <c r="M3041" s="9">
        <f t="shared" ref="M3041" si="4687">AVERAGE(L3030:L3041)</f>
        <v>92.192500000000067</v>
      </c>
      <c r="N3041" s="6" t="s">
        <v>36</v>
      </c>
      <c r="O3041" s="9">
        <f t="shared" si="4629"/>
        <v>2695.5400000000004</v>
      </c>
      <c r="P3041" s="4">
        <f t="shared" si="4668"/>
        <v>0</v>
      </c>
      <c r="Q3041" s="5">
        <f t="shared" si="4669"/>
        <v>123.20999999999913</v>
      </c>
      <c r="R3041" s="5">
        <f t="shared" si="4670"/>
        <v>2726.3425000000002</v>
      </c>
      <c r="S3041" s="4">
        <f t="shared" si="4671"/>
        <v>0</v>
      </c>
      <c r="T3041" s="4">
        <f t="shared" si="4672"/>
        <v>0</v>
      </c>
      <c r="U3041" s="5">
        <f t="shared" si="4664"/>
        <v>2760.6880000000001</v>
      </c>
      <c r="V3041" s="5">
        <f t="shared" si="4665"/>
        <v>-65.147999999999683</v>
      </c>
      <c r="X3041" s="5">
        <f t="shared" si="4625"/>
        <v>-27.130000000000109</v>
      </c>
      <c r="Y3041" s="5">
        <f t="shared" si="4626"/>
        <v>-17.950000000000273</v>
      </c>
      <c r="AA3041" s="5">
        <f t="shared" si="4644"/>
        <v>0</v>
      </c>
      <c r="AB3041" s="5">
        <f t="shared" si="4645"/>
        <v>1</v>
      </c>
      <c r="AC3041" s="5">
        <f t="shared" si="4646"/>
        <v>1</v>
      </c>
      <c r="AF3041" s="5">
        <f t="shared" si="4632"/>
        <v>51.039999999999964</v>
      </c>
      <c r="AG3041" s="5">
        <f t="shared" si="4633"/>
        <v>67</v>
      </c>
      <c r="AH3041" s="5">
        <f t="shared" si="4634"/>
        <v>67.270000000000437</v>
      </c>
      <c r="AI3041" s="5">
        <f t="shared" si="4635"/>
        <v>51.3100000000004</v>
      </c>
      <c r="AJ3041" s="5"/>
      <c r="AK3041" s="5">
        <f t="shared" si="4636"/>
        <v>51.039999999999964</v>
      </c>
      <c r="AL3041" s="5">
        <f t="shared" si="4656"/>
        <v>51.127000000000045</v>
      </c>
      <c r="AM3041" s="5">
        <f t="shared" si="4637"/>
        <v>67.270000000000437</v>
      </c>
      <c r="AN3041" s="5">
        <f t="shared" si="4652"/>
        <v>144.95300000000006</v>
      </c>
      <c r="AO3041" s="5">
        <f t="shared" si="4653"/>
        <v>0</v>
      </c>
      <c r="AP3041" s="5">
        <f t="shared" si="4666"/>
        <v>5</v>
      </c>
      <c r="AQ3041" s="5">
        <f t="shared" si="4684"/>
        <v>3.5</v>
      </c>
      <c r="AR3041" s="5"/>
      <c r="AS3041" s="5">
        <f t="shared" si="4630"/>
        <v>67</v>
      </c>
      <c r="AT3041" s="5">
        <f t="shared" si="4652"/>
        <v>136.18699999999998</v>
      </c>
      <c r="AU3041" s="5">
        <f t="shared" si="4638"/>
        <v>51.3100000000004</v>
      </c>
      <c r="AV3041" s="5">
        <f t="shared" si="4641"/>
        <v>-15.960000000000036</v>
      </c>
      <c r="AW3041" s="5">
        <f t="shared" si="4639"/>
        <v>3</v>
      </c>
      <c r="AX3041" s="5">
        <f t="shared" si="4593"/>
        <v>81.234000000000378</v>
      </c>
      <c r="AZ3041" s="4">
        <f t="shared" si="4674"/>
        <v>0</v>
      </c>
      <c r="BA3041" s="5">
        <f t="shared" si="4680"/>
        <v>0</v>
      </c>
      <c r="BB3041" s="4">
        <f t="shared" si="4675"/>
        <v>0</v>
      </c>
      <c r="BD3041" s="5">
        <v>0</v>
      </c>
      <c r="BE3041" s="4">
        <v>3.1134617303656669E-2</v>
      </c>
      <c r="BJ3041" s="5">
        <v>152.40999999999985</v>
      </c>
      <c r="BK3041" s="5">
        <v>-4.2100000000000364</v>
      </c>
      <c r="BL3041" s="5">
        <v>4.2100000000000364</v>
      </c>
      <c r="BM3041" s="5">
        <v>6</v>
      </c>
      <c r="BR3041">
        <v>67</v>
      </c>
      <c r="BS3041">
        <v>-18</v>
      </c>
    </row>
    <row r="3042" spans="1:71">
      <c r="A3042" s="7">
        <v>40891</v>
      </c>
      <c r="B3042" s="6">
        <v>5738.98</v>
      </c>
      <c r="C3042" s="6">
        <v>5771.6</v>
      </c>
      <c r="D3042" s="6">
        <v>5675.14</v>
      </c>
      <c r="E3042" s="6">
        <v>5675.14</v>
      </c>
      <c r="F3042" s="6">
        <v>3057.43</v>
      </c>
      <c r="G3042" s="6">
        <v>3072.95</v>
      </c>
      <c r="H3042" s="6">
        <v>2976.17</v>
      </c>
      <c r="I3042" s="6">
        <v>2976.17</v>
      </c>
      <c r="J3042" s="9">
        <f t="shared" si="4623"/>
        <v>99.119999999999891</v>
      </c>
      <c r="K3042" s="9">
        <f t="shared" si="4650"/>
        <v>167.32416666666686</v>
      </c>
      <c r="L3042" s="9">
        <f t="shared" si="4627"/>
        <v>102.54999999999973</v>
      </c>
      <c r="M3042" s="9">
        <f t="shared" ref="M3042" si="4688">AVERAGE(L3031:L3042)</f>
        <v>87.741666666666717</v>
      </c>
      <c r="N3042" s="6" t="s">
        <v>36</v>
      </c>
      <c r="O3042" s="9">
        <f t="shared" si="4629"/>
        <v>2698.9700000000003</v>
      </c>
      <c r="P3042" s="4">
        <f t="shared" si="4668"/>
        <v>2.886719407507023E-2</v>
      </c>
      <c r="Q3042" s="5">
        <f t="shared" si="4669"/>
        <v>118.81999999999971</v>
      </c>
      <c r="R3042" s="5">
        <f t="shared" si="4670"/>
        <v>2725.2450000000003</v>
      </c>
      <c r="S3042" s="4">
        <f t="shared" si="4671"/>
        <v>2.2323462414577642E-2</v>
      </c>
      <c r="T3042" s="4">
        <f t="shared" si="4672"/>
        <v>1.5577455833597509E-2</v>
      </c>
      <c r="U3042" s="5">
        <f t="shared" si="4664"/>
        <v>2736.732</v>
      </c>
      <c r="V3042" s="5">
        <f t="shared" si="4665"/>
        <v>-37.761999999999716</v>
      </c>
      <c r="X3042" s="5">
        <f t="shared" si="4625"/>
        <v>-63.839999999999236</v>
      </c>
      <c r="Y3042" s="5">
        <f t="shared" si="4626"/>
        <v>-81.259999999999764</v>
      </c>
      <c r="AA3042" s="5">
        <f t="shared" si="4644"/>
        <v>0</v>
      </c>
      <c r="AB3042" s="5">
        <f t="shared" si="4645"/>
        <v>1</v>
      </c>
      <c r="AC3042" s="5">
        <f t="shared" si="4646"/>
        <v>1</v>
      </c>
      <c r="AF3042" s="5">
        <f t="shared" si="4632"/>
        <v>32.6200000000008</v>
      </c>
      <c r="AG3042" s="5">
        <f t="shared" si="4633"/>
        <v>-2.6599999999998545</v>
      </c>
      <c r="AH3042" s="5">
        <f t="shared" si="4634"/>
        <v>63.839999999999236</v>
      </c>
      <c r="AI3042" s="5">
        <f t="shared" si="4635"/>
        <v>99.119999999999891</v>
      </c>
      <c r="AJ3042" s="5"/>
      <c r="AK3042" s="5">
        <f t="shared" si="4636"/>
        <v>32.6200000000008</v>
      </c>
      <c r="AL3042" s="5">
        <f t="shared" si="4656"/>
        <v>51.127000000000045</v>
      </c>
      <c r="AM3042" s="5">
        <f t="shared" si="4637"/>
        <v>63.839999999999236</v>
      </c>
      <c r="AN3042" s="5">
        <f t="shared" si="4652"/>
        <v>112.38999999999996</v>
      </c>
      <c r="AO3042" s="5">
        <f t="shared" si="4653"/>
        <v>0</v>
      </c>
      <c r="AP3042" s="5">
        <f t="shared" si="4666"/>
        <v>4</v>
      </c>
      <c r="AQ3042" s="5">
        <f t="shared" si="4684"/>
        <v>3.6</v>
      </c>
      <c r="AR3042" s="5"/>
      <c r="AS3042" s="5">
        <f t="shared" si="4630"/>
        <v>99.119999999999891</v>
      </c>
      <c r="AT3042" s="5">
        <f t="shared" si="4652"/>
        <v>113.02199999999993</v>
      </c>
      <c r="AU3042" s="5">
        <f t="shared" si="4638"/>
        <v>-2.6599999999998545</v>
      </c>
      <c r="AV3042" s="5">
        <f t="shared" si="4641"/>
        <v>35.280000000000655</v>
      </c>
      <c r="AW3042" s="5">
        <f t="shared" si="4639"/>
        <v>4</v>
      </c>
      <c r="AX3042" s="5">
        <f t="shared" si="4593"/>
        <v>74.781000000000319</v>
      </c>
      <c r="AZ3042" s="4">
        <f t="shared" si="4674"/>
        <v>1.5577455833597509E-2</v>
      </c>
      <c r="BA3042" s="5">
        <f t="shared" si="4680"/>
        <v>0</v>
      </c>
      <c r="BB3042" s="4">
        <f t="shared" si="4675"/>
        <v>0</v>
      </c>
      <c r="BD3042" s="5">
        <v>0</v>
      </c>
      <c r="BE3042" s="4">
        <v>3.0666769921784503E-2</v>
      </c>
      <c r="BJ3042" s="5">
        <v>206.63999999999942</v>
      </c>
      <c r="BK3042" s="5">
        <v>34.110000000000582</v>
      </c>
      <c r="BL3042" s="5">
        <v>1.2899999999999636</v>
      </c>
      <c r="BM3042" s="5">
        <v>6</v>
      </c>
      <c r="BR3042">
        <v>64</v>
      </c>
      <c r="BS3042">
        <v>-53</v>
      </c>
    </row>
    <row r="3043" spans="1:71">
      <c r="A3043" s="7">
        <v>40892</v>
      </c>
      <c r="B3043" s="6">
        <v>5713.48</v>
      </c>
      <c r="C3043" s="6">
        <v>5795.87</v>
      </c>
      <c r="D3043" s="6">
        <v>5682.16</v>
      </c>
      <c r="E3043" s="6">
        <v>5730.62</v>
      </c>
      <c r="F3043" s="6">
        <v>2989.95</v>
      </c>
      <c r="G3043" s="6">
        <v>3021.64</v>
      </c>
      <c r="H3043" s="6">
        <v>2975.12</v>
      </c>
      <c r="I3043" s="6">
        <v>2998.73</v>
      </c>
      <c r="J3043" s="9">
        <f t="shared" si="4623"/>
        <v>120.72999999999956</v>
      </c>
      <c r="K3043" s="9">
        <f t="shared" si="4650"/>
        <v>166.07000000000008</v>
      </c>
      <c r="L3043" s="9">
        <f t="shared" si="4627"/>
        <v>46.519999999999982</v>
      </c>
      <c r="M3043" s="9">
        <f t="shared" ref="M3043" si="4689">AVERAGE(L3032:L3043)</f>
        <v>85.304166666666717</v>
      </c>
      <c r="N3043" s="6" t="s">
        <v>36</v>
      </c>
      <c r="O3043" s="9">
        <f t="shared" si="4629"/>
        <v>2731.89</v>
      </c>
      <c r="P3043" s="4">
        <f t="shared" si="4668"/>
        <v>0.30592492846321784</v>
      </c>
      <c r="Q3043" s="5">
        <f t="shared" si="4669"/>
        <v>118.81999999999971</v>
      </c>
      <c r="R3043" s="5">
        <f t="shared" si="4670"/>
        <v>2725.2450000000003</v>
      </c>
      <c r="S3043" s="4">
        <f t="shared" si="4671"/>
        <v>0.29502475448421162</v>
      </c>
      <c r="T3043" s="4">
        <f t="shared" si="4672"/>
        <v>0.17369904907535497</v>
      </c>
      <c r="U3043" s="5">
        <f t="shared" si="4664"/>
        <v>2727.3200000000006</v>
      </c>
      <c r="V3043" s="5">
        <f t="shared" si="4665"/>
        <v>4.5699999999992542</v>
      </c>
      <c r="X3043" s="5">
        <f t="shared" si="4625"/>
        <v>17.140000000000327</v>
      </c>
      <c r="Y3043" s="5">
        <f t="shared" si="4626"/>
        <v>8.7800000000002001</v>
      </c>
      <c r="AA3043" s="5">
        <f t="shared" si="4644"/>
        <v>1</v>
      </c>
      <c r="AB3043" s="5">
        <f t="shared" si="4645"/>
        <v>0</v>
      </c>
      <c r="AC3043" s="5">
        <f t="shared" si="4646"/>
        <v>1</v>
      </c>
      <c r="AF3043" s="5">
        <f t="shared" si="4632"/>
        <v>82.390000000000327</v>
      </c>
      <c r="AG3043" s="5">
        <f t="shared" si="4633"/>
        <v>120.72999999999956</v>
      </c>
      <c r="AH3043" s="5">
        <f t="shared" si="4634"/>
        <v>31.319999999999709</v>
      </c>
      <c r="AI3043" s="5">
        <f t="shared" si="4635"/>
        <v>-7.0199999999995271</v>
      </c>
      <c r="AJ3043" s="5"/>
      <c r="AK3043" s="5">
        <f t="shared" si="4636"/>
        <v>31.319999999999709</v>
      </c>
      <c r="AL3043" s="5">
        <f t="shared" si="4656"/>
        <v>51.127000000000045</v>
      </c>
      <c r="AM3043" s="5">
        <f t="shared" si="4637"/>
        <v>82.390000000000327</v>
      </c>
      <c r="AN3043" s="5">
        <f t="shared" si="4652"/>
        <v>114.31900000000005</v>
      </c>
      <c r="AO3043" s="5">
        <f t="shared" si="4653"/>
        <v>0</v>
      </c>
      <c r="AP3043" s="5">
        <f t="shared" si="4666"/>
        <v>4</v>
      </c>
      <c r="AQ3043" s="5">
        <f t="shared" si="4684"/>
        <v>3.7</v>
      </c>
      <c r="AR3043" s="5"/>
      <c r="AS3043" s="5">
        <f t="shared" si="4630"/>
        <v>120.72999999999956</v>
      </c>
      <c r="AT3043" s="5">
        <f t="shared" si="4652"/>
        <v>117.94899999999988</v>
      </c>
      <c r="AU3043" s="5">
        <f t="shared" si="4638"/>
        <v>-7.0199999999995271</v>
      </c>
      <c r="AV3043" s="5">
        <f t="shared" si="4641"/>
        <v>-38.339999999999236</v>
      </c>
      <c r="AW3043" s="5">
        <f t="shared" si="4639"/>
        <v>5</v>
      </c>
      <c r="AX3043" s="5">
        <f t="shared" si="4593"/>
        <v>74.781000000000319</v>
      </c>
      <c r="AZ3043" s="4">
        <f t="shared" si="4674"/>
        <v>0.17369904907535497</v>
      </c>
      <c r="BA3043" s="5">
        <f t="shared" si="4680"/>
        <v>0</v>
      </c>
      <c r="BB3043" s="4">
        <f t="shared" si="4675"/>
        <v>1.5577455833597509E-2</v>
      </c>
      <c r="BD3043" s="5">
        <v>0</v>
      </c>
      <c r="BE3043" s="4">
        <v>3.0611475533438452E-2</v>
      </c>
      <c r="BJ3043" s="5">
        <v>71.369999999999891</v>
      </c>
      <c r="BK3043" s="5">
        <v>60.529999999999745</v>
      </c>
      <c r="BL3043" s="5">
        <v>0.21000000000003638</v>
      </c>
      <c r="BM3043" s="5">
        <v>6</v>
      </c>
      <c r="BR3043">
        <v>-66</v>
      </c>
      <c r="BS3043">
        <v>9</v>
      </c>
    </row>
    <row r="3044" spans="1:71">
      <c r="A3044" s="7">
        <v>40893</v>
      </c>
      <c r="B3044" s="6">
        <v>5764.45</v>
      </c>
      <c r="C3044" s="6">
        <v>5775</v>
      </c>
      <c r="D3044" s="6">
        <v>5693.41</v>
      </c>
      <c r="E3044" s="6">
        <v>5701.78</v>
      </c>
      <c r="F3044" s="6">
        <v>3010.41</v>
      </c>
      <c r="G3044" s="6">
        <v>3017.09</v>
      </c>
      <c r="H3044" s="6">
        <v>2969.4</v>
      </c>
      <c r="I3044" s="6">
        <v>2972.3</v>
      </c>
      <c r="J3044" s="9">
        <f t="shared" si="4623"/>
        <v>81.590000000000146</v>
      </c>
      <c r="K3044" s="9">
        <f t="shared" si="4650"/>
        <v>139.14416666666671</v>
      </c>
      <c r="L3044" s="9">
        <f t="shared" si="4627"/>
        <v>47.690000000000055</v>
      </c>
      <c r="M3044" s="9">
        <f t="shared" ref="M3044" si="4690">AVERAGE(L3033:L3044)</f>
        <v>74.255833333333385</v>
      </c>
      <c r="N3044" s="6" t="s">
        <v>37</v>
      </c>
      <c r="O3044" s="9">
        <f t="shared" si="4629"/>
        <v>2729.4799999999996</v>
      </c>
      <c r="P3044" s="4">
        <f t="shared" si="4668"/>
        <v>0.93370013755157233</v>
      </c>
      <c r="Q3044" s="5">
        <f t="shared" si="4669"/>
        <v>36.349999999999454</v>
      </c>
      <c r="R3044" s="5">
        <f t="shared" si="4670"/>
        <v>2704.6275000000005</v>
      </c>
      <c r="S3044" s="4">
        <f t="shared" si="4671"/>
        <v>0.28564214778656144</v>
      </c>
      <c r="T3044" s="4">
        <f t="shared" si="4672"/>
        <v>0.22089163683696275</v>
      </c>
      <c r="U3044" s="5">
        <f t="shared" si="4664"/>
        <v>2710.3440000000001</v>
      </c>
      <c r="V3044" s="5">
        <f t="shared" si="4665"/>
        <v>19.135999999999513</v>
      </c>
      <c r="X3044" s="5">
        <f t="shared" si="4625"/>
        <v>-62.670000000000073</v>
      </c>
      <c r="Y3044" s="5">
        <f t="shared" si="4626"/>
        <v>-38.109999999999673</v>
      </c>
      <c r="AA3044" s="5">
        <f t="shared" si="4644"/>
        <v>0</v>
      </c>
      <c r="AB3044" s="5">
        <f t="shared" si="4645"/>
        <v>1</v>
      </c>
      <c r="AC3044" s="5">
        <f t="shared" si="4646"/>
        <v>1</v>
      </c>
      <c r="AF3044" s="5">
        <f t="shared" si="4632"/>
        <v>10.550000000000182</v>
      </c>
      <c r="AG3044" s="5">
        <f t="shared" si="4633"/>
        <v>44.380000000000109</v>
      </c>
      <c r="AH3044" s="5">
        <f t="shared" si="4634"/>
        <v>71.039999999999964</v>
      </c>
      <c r="AI3044" s="5">
        <f t="shared" si="4635"/>
        <v>37.210000000000036</v>
      </c>
      <c r="AJ3044" s="5"/>
      <c r="AK3044" s="5">
        <f t="shared" si="4636"/>
        <v>10.550000000000182</v>
      </c>
      <c r="AL3044" s="5">
        <f t="shared" si="4656"/>
        <v>34.462000000000707</v>
      </c>
      <c r="AM3044" s="5">
        <f t="shared" si="4637"/>
        <v>71.039999999999964</v>
      </c>
      <c r="AN3044" s="5">
        <f t="shared" si="4652"/>
        <v>115.19800000000005</v>
      </c>
      <c r="AO3044" s="5">
        <f t="shared" si="4653"/>
        <v>0</v>
      </c>
      <c r="AP3044" s="5">
        <f t="shared" si="4666"/>
        <v>4</v>
      </c>
      <c r="AQ3044" s="5">
        <f t="shared" si="4684"/>
        <v>3.8</v>
      </c>
      <c r="AR3044" s="5"/>
      <c r="AS3044" s="5">
        <f t="shared" si="4630"/>
        <v>44.380000000000109</v>
      </c>
      <c r="AT3044" s="5">
        <f t="shared" si="4652"/>
        <v>109.01099999999988</v>
      </c>
      <c r="AU3044" s="5">
        <f t="shared" si="4638"/>
        <v>37.210000000000036</v>
      </c>
      <c r="AV3044" s="5">
        <f t="shared" si="4641"/>
        <v>-33.829999999999927</v>
      </c>
      <c r="AW3044" s="5">
        <f t="shared" si="4639"/>
        <v>6</v>
      </c>
      <c r="AX3044" s="5">
        <f t="shared" si="4593"/>
        <v>74.781000000000319</v>
      </c>
      <c r="AZ3044" s="4">
        <f t="shared" si="4674"/>
        <v>0.22089163683696275</v>
      </c>
      <c r="BA3044" s="5">
        <f t="shared" si="4680"/>
        <v>0</v>
      </c>
      <c r="BB3044" s="4">
        <f t="shared" si="4675"/>
        <v>0.17369904907535497</v>
      </c>
      <c r="BD3044" s="5">
        <v>0</v>
      </c>
      <c r="BE3044" s="4">
        <v>3.0009680542111245E-2</v>
      </c>
      <c r="BJ3044" s="5">
        <v>73.730000000000473</v>
      </c>
      <c r="BK3044" s="5">
        <v>-2.8400000000001455</v>
      </c>
      <c r="BL3044" s="5">
        <v>2.8400000000001455</v>
      </c>
      <c r="BM3044" s="5">
        <v>6</v>
      </c>
      <c r="BR3044">
        <v>-56</v>
      </c>
      <c r="BS3044">
        <v>38</v>
      </c>
    </row>
    <row r="3045" spans="1:71">
      <c r="A3045" s="7">
        <v>40896</v>
      </c>
      <c r="B3045" s="6">
        <v>5651.74</v>
      </c>
      <c r="C3045" s="6">
        <v>5775.24</v>
      </c>
      <c r="D3045" s="6">
        <v>5644.19</v>
      </c>
      <c r="E3045" s="6">
        <v>5670.71</v>
      </c>
      <c r="F3045" s="6">
        <v>2942.34</v>
      </c>
      <c r="G3045" s="6">
        <v>3009.99</v>
      </c>
      <c r="H3045" s="6">
        <v>2941.4</v>
      </c>
      <c r="I3045" s="6">
        <v>2974.2</v>
      </c>
      <c r="J3045" s="9">
        <f t="shared" si="4623"/>
        <v>131.05000000000018</v>
      </c>
      <c r="K3045" s="9">
        <f t="shared" si="4650"/>
        <v>142.18250000000003</v>
      </c>
      <c r="L3045" s="9">
        <f t="shared" si="4627"/>
        <v>68.589999999999691</v>
      </c>
      <c r="M3045" s="9">
        <f t="shared" ref="M3045" si="4691">AVERAGE(L3034:L3045)</f>
        <v>75.873333333333335</v>
      </c>
      <c r="N3045" s="6" t="s">
        <v>37</v>
      </c>
      <c r="O3045" s="9">
        <f t="shared" si="4629"/>
        <v>2696.51</v>
      </c>
      <c r="P3045" s="4">
        <f t="shared" si="4668"/>
        <v>2.668500687757399E-2</v>
      </c>
      <c r="Q3045" s="5">
        <f t="shared" si="4669"/>
        <v>36.349999999999454</v>
      </c>
      <c r="R3045" s="5">
        <f t="shared" si="4670"/>
        <v>2704.6275000000005</v>
      </c>
      <c r="S3045" s="4">
        <f t="shared" si="4671"/>
        <v>8.1636088200622986E-3</v>
      </c>
      <c r="T3045" s="4">
        <f t="shared" si="4672"/>
        <v>7.8727376024657642E-3</v>
      </c>
      <c r="U3045" s="5">
        <f t="shared" si="4664"/>
        <v>2710.4780000000001</v>
      </c>
      <c r="V3045" s="5">
        <f t="shared" si="4665"/>
        <v>-13.967999999999847</v>
      </c>
      <c r="X3045" s="5">
        <f t="shared" si="4625"/>
        <v>18.970000000000255</v>
      </c>
      <c r="Y3045" s="5">
        <f t="shared" si="4626"/>
        <v>31.859999999999673</v>
      </c>
      <c r="AA3045" s="5">
        <f t="shared" si="4644"/>
        <v>1</v>
      </c>
      <c r="AB3045" s="5">
        <f t="shared" si="4645"/>
        <v>0</v>
      </c>
      <c r="AC3045" s="5">
        <f t="shared" si="4646"/>
        <v>1</v>
      </c>
      <c r="AF3045" s="5">
        <f t="shared" si="4632"/>
        <v>123.5</v>
      </c>
      <c r="AG3045" s="5">
        <f t="shared" si="4633"/>
        <v>73.460000000000036</v>
      </c>
      <c r="AH3045" s="5">
        <f t="shared" si="4634"/>
        <v>7.5500000000001819</v>
      </c>
      <c r="AI3045" s="5">
        <f t="shared" si="4635"/>
        <v>57.590000000000146</v>
      </c>
      <c r="AJ3045" s="5"/>
      <c r="AK3045" s="5">
        <f t="shared" si="4636"/>
        <v>7.5500000000001819</v>
      </c>
      <c r="AL3045" s="5">
        <f t="shared" si="4656"/>
        <v>34.462000000000707</v>
      </c>
      <c r="AM3045" s="5">
        <f t="shared" si="4637"/>
        <v>123.5</v>
      </c>
      <c r="AN3045" s="5">
        <f t="shared" si="4652"/>
        <v>122.40300000000006</v>
      </c>
      <c r="AO3045" s="5">
        <f t="shared" si="4653"/>
        <v>1</v>
      </c>
      <c r="AP3045" s="5">
        <f t="shared" si="4666"/>
        <v>5</v>
      </c>
      <c r="AQ3045" s="5">
        <f t="shared" si="4684"/>
        <v>4.0999999999999996</v>
      </c>
      <c r="AR3045" s="5"/>
      <c r="AS3045" s="5">
        <f t="shared" si="4630"/>
        <v>73.460000000000036</v>
      </c>
      <c r="AT3045" s="5">
        <f t="shared" si="4652"/>
        <v>107.42099999999991</v>
      </c>
      <c r="AU3045" s="5">
        <f t="shared" si="4638"/>
        <v>57.590000000000146</v>
      </c>
      <c r="AV3045" s="5">
        <f t="shared" si="4641"/>
        <v>50.039999999999964</v>
      </c>
      <c r="AW3045" s="5">
        <f t="shared" si="4639"/>
        <v>2</v>
      </c>
      <c r="AX3045" s="5">
        <f t="shared" ref="AX3045:AX3108" si="4692">PERCENTILE(AU3026:AU3045,0.9)</f>
        <v>74.781000000000319</v>
      </c>
      <c r="AZ3045" s="4">
        <f t="shared" si="4674"/>
        <v>7.8727376024657642E-3</v>
      </c>
      <c r="BA3045" s="5">
        <f t="shared" si="4680"/>
        <v>0</v>
      </c>
      <c r="BB3045" s="4">
        <f t="shared" si="4675"/>
        <v>0.22089163683696275</v>
      </c>
      <c r="BD3045" s="5">
        <v>0</v>
      </c>
      <c r="BE3045" s="4">
        <v>2.9464121293961552E-2</v>
      </c>
      <c r="BJ3045" s="5">
        <v>161.06999999999971</v>
      </c>
      <c r="BK3045" s="5">
        <v>17.119999999999891</v>
      </c>
      <c r="BL3045" s="5">
        <v>8.3299999999999272</v>
      </c>
      <c r="BM3045" s="5">
        <v>6</v>
      </c>
      <c r="BR3045">
        <v>19</v>
      </c>
      <c r="BS3045">
        <v>-46</v>
      </c>
    </row>
    <row r="3046" spans="1:71">
      <c r="A3046" s="7">
        <v>40897</v>
      </c>
      <c r="B3046" s="6">
        <v>5652.61</v>
      </c>
      <c r="C3046" s="6">
        <v>5847.71</v>
      </c>
      <c r="D3046" s="6">
        <v>5637.53</v>
      </c>
      <c r="E3046" s="6">
        <v>5847.03</v>
      </c>
      <c r="F3046" s="6">
        <v>2967.05</v>
      </c>
      <c r="G3046" s="6">
        <v>3055.39</v>
      </c>
      <c r="H3046" s="6">
        <v>2957.2</v>
      </c>
      <c r="I3046" s="6">
        <v>3055.39</v>
      </c>
      <c r="J3046" s="9">
        <f t="shared" si="4623"/>
        <v>210.18000000000029</v>
      </c>
      <c r="K3046" s="9">
        <f t="shared" si="4650"/>
        <v>148.55083333333337</v>
      </c>
      <c r="L3046" s="9">
        <f t="shared" si="4627"/>
        <v>98.190000000000055</v>
      </c>
      <c r="M3046" s="9">
        <f t="shared" ref="M3046" si="4693">AVERAGE(L3035:L3046)</f>
        <v>78.13</v>
      </c>
      <c r="N3046" s="6" t="s">
        <v>36</v>
      </c>
      <c r="O3046" s="9">
        <f t="shared" si="4629"/>
        <v>2791.64</v>
      </c>
      <c r="P3046" s="4">
        <f t="shared" si="4668"/>
        <v>1</v>
      </c>
      <c r="Q3046" s="5">
        <f t="shared" si="4669"/>
        <v>95.129999999999654</v>
      </c>
      <c r="R3046" s="5">
        <f t="shared" si="4670"/>
        <v>2720.2925</v>
      </c>
      <c r="S3046" s="4">
        <f t="shared" si="4671"/>
        <v>1</v>
      </c>
      <c r="T3046" s="4">
        <f t="shared" si="4672"/>
        <v>0.80878639959602494</v>
      </c>
      <c r="U3046" s="5">
        <f t="shared" si="4664"/>
        <v>2729.6979999999999</v>
      </c>
      <c r="V3046" s="5">
        <f t="shared" si="4665"/>
        <v>61.942000000000007</v>
      </c>
      <c r="X3046" s="5">
        <f t="shared" si="4625"/>
        <v>194.42000000000007</v>
      </c>
      <c r="Y3046" s="5">
        <f t="shared" si="4626"/>
        <v>88.339999999999691</v>
      </c>
      <c r="AA3046" s="5">
        <f t="shared" si="4644"/>
        <v>1</v>
      </c>
      <c r="AB3046" s="5">
        <f t="shared" si="4645"/>
        <v>0</v>
      </c>
      <c r="AC3046" s="5">
        <f t="shared" si="4646"/>
        <v>1</v>
      </c>
      <c r="AF3046" s="5">
        <f t="shared" si="4632"/>
        <v>195.10000000000036</v>
      </c>
      <c r="AG3046" s="5">
        <f t="shared" si="4633"/>
        <v>177</v>
      </c>
      <c r="AH3046" s="5">
        <f t="shared" si="4634"/>
        <v>15.079999999999927</v>
      </c>
      <c r="AI3046" s="5">
        <f t="shared" si="4635"/>
        <v>33.180000000000291</v>
      </c>
      <c r="AJ3046" s="5"/>
      <c r="AK3046" s="5">
        <f t="shared" si="4636"/>
        <v>15.079999999999927</v>
      </c>
      <c r="AL3046" s="5">
        <f t="shared" si="4656"/>
        <v>34.462000000000707</v>
      </c>
      <c r="AM3046" s="5">
        <f t="shared" si="4637"/>
        <v>195.10000000000036</v>
      </c>
      <c r="AN3046" s="5">
        <f t="shared" si="4652"/>
        <v>134.60900000000001</v>
      </c>
      <c r="AO3046" s="5">
        <f t="shared" si="4653"/>
        <v>1</v>
      </c>
      <c r="AP3046" s="5">
        <f t="shared" si="4666"/>
        <v>6</v>
      </c>
      <c r="AQ3046" s="5">
        <f t="shared" si="4684"/>
        <v>4.5</v>
      </c>
      <c r="AR3046" s="5"/>
      <c r="AS3046" s="5">
        <f t="shared" si="4630"/>
        <v>177</v>
      </c>
      <c r="AT3046" s="5">
        <f t="shared" si="4652"/>
        <v>115.09399999999987</v>
      </c>
      <c r="AU3046" s="5">
        <f t="shared" si="4638"/>
        <v>33.180000000000291</v>
      </c>
      <c r="AV3046" s="5">
        <f t="shared" si="4641"/>
        <v>18.100000000000364</v>
      </c>
      <c r="AW3046" s="5">
        <f t="shared" si="4639"/>
        <v>3</v>
      </c>
      <c r="AX3046" s="5">
        <f t="shared" si="4692"/>
        <v>74.781000000000319</v>
      </c>
      <c r="AZ3046" s="4">
        <f t="shared" si="4674"/>
        <v>0.80878639959602494</v>
      </c>
      <c r="BA3046" s="5">
        <f t="shared" si="4680"/>
        <v>0</v>
      </c>
      <c r="BB3046" s="4">
        <f t="shared" si="4675"/>
        <v>7.8727376024657642E-3</v>
      </c>
      <c r="BD3046" s="5">
        <v>0</v>
      </c>
      <c r="BE3046" s="4">
        <v>2.9183543994920336E-2</v>
      </c>
      <c r="BJ3046" s="5">
        <v>186.96999999999935</v>
      </c>
      <c r="BK3046" s="5">
        <v>-8.6099999999996726</v>
      </c>
      <c r="BL3046" s="5">
        <v>8.6099999999996726</v>
      </c>
      <c r="BM3046" s="5">
        <v>6</v>
      </c>
      <c r="BR3046">
        <v>-59</v>
      </c>
      <c r="BS3046">
        <v>88</v>
      </c>
    </row>
    <row r="3047" spans="1:71">
      <c r="A3047" s="7">
        <v>40898</v>
      </c>
      <c r="B3047" s="6">
        <v>5918.72</v>
      </c>
      <c r="C3047" s="6">
        <v>5965.35</v>
      </c>
      <c r="D3047" s="6">
        <v>5771.62</v>
      </c>
      <c r="E3047" s="6">
        <v>5791.53</v>
      </c>
      <c r="F3047" s="6">
        <v>3080</v>
      </c>
      <c r="G3047" s="6">
        <v>3121.39</v>
      </c>
      <c r="H3047" s="6">
        <v>3019.72</v>
      </c>
      <c r="I3047" s="6">
        <v>3030.47</v>
      </c>
      <c r="J3047" s="9">
        <f t="shared" si="4623"/>
        <v>193.73000000000047</v>
      </c>
      <c r="K3047" s="9">
        <f t="shared" si="4650"/>
        <v>157.24833333333345</v>
      </c>
      <c r="L3047" s="9">
        <f t="shared" si="4627"/>
        <v>101.67000000000007</v>
      </c>
      <c r="M3047" s="9">
        <f t="shared" ref="M3047" si="4694">AVERAGE(L3036:L3047)</f>
        <v>82.366666666666632</v>
      </c>
      <c r="N3047" s="6" t="s">
        <v>37</v>
      </c>
      <c r="O3047" s="9">
        <f t="shared" si="4629"/>
        <v>2761.06</v>
      </c>
      <c r="P3047" s="4">
        <f t="shared" si="4668"/>
        <v>0.67854514874382388</v>
      </c>
      <c r="Q3047" s="5">
        <f t="shared" si="4669"/>
        <v>95.129999999999654</v>
      </c>
      <c r="R3047" s="5">
        <f t="shared" si="4670"/>
        <v>2720.2925</v>
      </c>
      <c r="S3047" s="4">
        <f t="shared" si="4671"/>
        <v>0.68178980228928099</v>
      </c>
      <c r="T3047" s="4">
        <f t="shared" si="4672"/>
        <v>0.55142231947483322</v>
      </c>
      <c r="U3047" s="5">
        <f t="shared" si="4664"/>
        <v>2742.1159999999995</v>
      </c>
      <c r="V3047" s="5">
        <f t="shared" si="4665"/>
        <v>18.944000000000415</v>
      </c>
      <c r="X3047" s="5">
        <f t="shared" si="4625"/>
        <v>-127.19000000000051</v>
      </c>
      <c r="Y3047" s="5">
        <f t="shared" si="4626"/>
        <v>-49.5300000000002</v>
      </c>
      <c r="AA3047" s="5">
        <f t="shared" si="4644"/>
        <v>0</v>
      </c>
      <c r="AB3047" s="5">
        <f t="shared" si="4645"/>
        <v>1</v>
      </c>
      <c r="AC3047" s="5">
        <f t="shared" si="4646"/>
        <v>1</v>
      </c>
      <c r="AF3047" s="5">
        <f t="shared" si="4632"/>
        <v>46.630000000000109</v>
      </c>
      <c r="AG3047" s="5">
        <f t="shared" si="4633"/>
        <v>118.32000000000062</v>
      </c>
      <c r="AH3047" s="5">
        <f t="shared" si="4634"/>
        <v>147.10000000000036</v>
      </c>
      <c r="AI3047" s="5">
        <f t="shared" si="4635"/>
        <v>75.409999999999854</v>
      </c>
      <c r="AJ3047" s="5"/>
      <c r="AK3047" s="5">
        <f t="shared" si="4636"/>
        <v>46.630000000000109</v>
      </c>
      <c r="AL3047" s="5">
        <f t="shared" si="4656"/>
        <v>47.07100000000009</v>
      </c>
      <c r="AM3047" s="5">
        <f t="shared" si="4637"/>
        <v>147.10000000000036</v>
      </c>
      <c r="AN3047" s="5">
        <f t="shared" si="4652"/>
        <v>129.64900000000006</v>
      </c>
      <c r="AO3047" s="5">
        <f t="shared" si="4653"/>
        <v>1</v>
      </c>
      <c r="AP3047" s="5">
        <f t="shared" si="4666"/>
        <v>6</v>
      </c>
      <c r="AQ3047" s="5">
        <f t="shared" si="4684"/>
        <v>4.8</v>
      </c>
      <c r="AR3047" s="5"/>
      <c r="AS3047" s="5">
        <f t="shared" si="4630"/>
        <v>118.32000000000062</v>
      </c>
      <c r="AT3047" s="5">
        <f t="shared" si="4652"/>
        <v>116</v>
      </c>
      <c r="AU3047" s="5">
        <f t="shared" si="4638"/>
        <v>75.409999999999854</v>
      </c>
      <c r="AV3047" s="5">
        <f t="shared" si="4641"/>
        <v>-71.690000000000509</v>
      </c>
      <c r="AW3047" s="5">
        <f t="shared" si="4639"/>
        <v>4</v>
      </c>
      <c r="AX3047" s="5">
        <f t="shared" si="4692"/>
        <v>76.112999999999928</v>
      </c>
      <c r="AZ3047" s="4">
        <f t="shared" si="4674"/>
        <v>0.55142231947483322</v>
      </c>
      <c r="BA3047" s="5">
        <f t="shared" si="4680"/>
        <v>0</v>
      </c>
      <c r="BB3047" s="4">
        <f t="shared" si="4675"/>
        <v>0.80878639959602494</v>
      </c>
      <c r="BD3047" s="5">
        <v>0</v>
      </c>
      <c r="BE3047" s="4">
        <v>2.8786453433681983E-2</v>
      </c>
      <c r="BJ3047" s="5">
        <v>74.029999999999745</v>
      </c>
      <c r="BK3047" s="5">
        <v>64.949999999999818</v>
      </c>
      <c r="BL3047" s="5">
        <v>9.1999999999998181</v>
      </c>
      <c r="BM3047" s="5">
        <v>6</v>
      </c>
      <c r="BR3047">
        <v>-63</v>
      </c>
      <c r="BS3047">
        <v>50</v>
      </c>
    </row>
    <row r="3048" spans="1:71">
      <c r="A3048" s="7">
        <v>40899</v>
      </c>
      <c r="B3048" s="6">
        <v>5830.13</v>
      </c>
      <c r="C3048" s="6">
        <v>5886.18</v>
      </c>
      <c r="D3048" s="6">
        <v>5820.44</v>
      </c>
      <c r="E3048" s="6">
        <v>5852.18</v>
      </c>
      <c r="F3048" s="6">
        <v>3046.83</v>
      </c>
      <c r="G3048" s="6">
        <v>3080.19</v>
      </c>
      <c r="H3048" s="6">
        <v>3046.83</v>
      </c>
      <c r="I3048" s="6">
        <v>3071.8</v>
      </c>
      <c r="J3048" s="9">
        <f t="shared" si="4623"/>
        <v>94.650000000000546</v>
      </c>
      <c r="K3048" s="9">
        <f t="shared" si="4650"/>
        <v>156.78000000000011</v>
      </c>
      <c r="L3048" s="9">
        <f t="shared" si="4627"/>
        <v>49.720000000000255</v>
      </c>
      <c r="M3048" s="9">
        <f t="shared" ref="M3048" si="4695">AVERAGE(L3037:L3048)</f>
        <v>83.154999999999973</v>
      </c>
      <c r="N3048" s="6" t="s">
        <v>36</v>
      </c>
      <c r="O3048" s="9">
        <f t="shared" si="4629"/>
        <v>2780.38</v>
      </c>
      <c r="P3048" s="4">
        <f t="shared" si="4668"/>
        <v>0.88163565647009556</v>
      </c>
      <c r="Q3048" s="5">
        <f t="shared" si="4669"/>
        <v>95.129999999999654</v>
      </c>
      <c r="R3048" s="5">
        <f t="shared" si="4670"/>
        <v>2720.2925</v>
      </c>
      <c r="S3048" s="4">
        <f t="shared" si="4671"/>
        <v>0.88163565647009556</v>
      </c>
      <c r="T3048" s="4">
        <f t="shared" si="4672"/>
        <v>0.88283038501561051</v>
      </c>
      <c r="U3048" s="5">
        <f t="shared" si="4664"/>
        <v>2751.8139999999999</v>
      </c>
      <c r="V3048" s="5">
        <f t="shared" si="4665"/>
        <v>28.566000000000258</v>
      </c>
      <c r="X3048" s="5">
        <f t="shared" si="4625"/>
        <v>22.050000000000182</v>
      </c>
      <c r="Y3048" s="5">
        <f t="shared" si="4626"/>
        <v>24.970000000000255</v>
      </c>
      <c r="AA3048" s="5">
        <f t="shared" si="4644"/>
        <v>1</v>
      </c>
      <c r="AB3048" s="5">
        <f t="shared" si="4645"/>
        <v>0</v>
      </c>
      <c r="AC3048" s="5">
        <f t="shared" si="4646"/>
        <v>1</v>
      </c>
      <c r="AF3048" s="5">
        <f t="shared" si="4632"/>
        <v>56.050000000000182</v>
      </c>
      <c r="AG3048" s="5">
        <f t="shared" si="4633"/>
        <v>94.650000000000546</v>
      </c>
      <c r="AH3048" s="5">
        <f t="shared" si="4634"/>
        <v>9.6900000000005093</v>
      </c>
      <c r="AI3048" s="5">
        <f t="shared" si="4635"/>
        <v>-28.909999999999854</v>
      </c>
      <c r="AJ3048" s="5"/>
      <c r="AK3048" s="5">
        <f t="shared" si="4636"/>
        <v>9.6900000000005093</v>
      </c>
      <c r="AL3048" s="5">
        <f t="shared" si="4656"/>
        <v>47.07100000000009</v>
      </c>
      <c r="AM3048" s="5">
        <f t="shared" si="4637"/>
        <v>56.050000000000182</v>
      </c>
      <c r="AN3048" s="5">
        <f t="shared" si="4652"/>
        <v>116.66100000000006</v>
      </c>
      <c r="AO3048" s="5">
        <f t="shared" si="4653"/>
        <v>0</v>
      </c>
      <c r="AP3048" s="5">
        <f t="shared" si="4666"/>
        <v>5</v>
      </c>
      <c r="AQ3048" s="5">
        <f t="shared" si="4684"/>
        <v>4.9000000000000004</v>
      </c>
      <c r="AR3048" s="5"/>
      <c r="AS3048" s="5">
        <f t="shared" si="4630"/>
        <v>94.650000000000546</v>
      </c>
      <c r="AT3048" s="5">
        <f t="shared" si="4652"/>
        <v>112.8550000000001</v>
      </c>
      <c r="AU3048" s="5">
        <f t="shared" si="4638"/>
        <v>-28.909999999999854</v>
      </c>
      <c r="AV3048" s="5">
        <f t="shared" si="4641"/>
        <v>-38.600000000000364</v>
      </c>
      <c r="AW3048" s="5">
        <f t="shared" si="4639"/>
        <v>5</v>
      </c>
      <c r="AX3048" s="5">
        <f t="shared" si="4692"/>
        <v>76.112999999999928</v>
      </c>
      <c r="AZ3048" s="4">
        <f t="shared" si="4674"/>
        <v>0.88283038501561051</v>
      </c>
      <c r="BA3048" s="5">
        <f t="shared" si="4680"/>
        <v>0</v>
      </c>
      <c r="BB3048" s="4">
        <f t="shared" si="4675"/>
        <v>0.55142231947483322</v>
      </c>
      <c r="BD3048" s="5">
        <v>0</v>
      </c>
      <c r="BE3048" s="4">
        <v>2.8713154631309808E-2</v>
      </c>
      <c r="BJ3048" s="5">
        <v>121.51000000000022</v>
      </c>
      <c r="BK3048" s="5">
        <v>65.769999999999527</v>
      </c>
      <c r="BL3048" s="5">
        <v>17.590000000000146</v>
      </c>
      <c r="BM3048" s="5">
        <v>6</v>
      </c>
      <c r="BR3048">
        <v>10</v>
      </c>
      <c r="BS3048">
        <v>25</v>
      </c>
    </row>
    <row r="3049" spans="1:71">
      <c r="A3049" s="7">
        <v>40900</v>
      </c>
      <c r="B3049" s="6">
        <v>5905.18</v>
      </c>
      <c r="C3049" s="6">
        <v>5913.41</v>
      </c>
      <c r="D3049" s="6">
        <v>5844.64</v>
      </c>
      <c r="E3049" s="6">
        <v>5878.93</v>
      </c>
      <c r="F3049" s="6">
        <v>3101.75</v>
      </c>
      <c r="G3049" s="6">
        <v>3113.94</v>
      </c>
      <c r="H3049" s="6">
        <v>3086.1</v>
      </c>
      <c r="I3049" s="6">
        <v>3102.09</v>
      </c>
      <c r="J3049" s="9">
        <f t="shared" si="4623"/>
        <v>68.769999999999527</v>
      </c>
      <c r="K3049" s="9">
        <f t="shared" si="4650"/>
        <v>144.38666666666677</v>
      </c>
      <c r="L3049" s="9">
        <f t="shared" si="4627"/>
        <v>42.139999999999873</v>
      </c>
      <c r="M3049" s="9">
        <f t="shared" ref="M3049" si="4696">AVERAGE(L3038:L3049)</f>
        <v>77.258333333333283</v>
      </c>
      <c r="N3049" s="6" t="s">
        <v>37</v>
      </c>
      <c r="O3049" s="9">
        <f t="shared" si="4629"/>
        <v>2776.84</v>
      </c>
      <c r="P3049" s="4">
        <f t="shared" si="4668"/>
        <v>0.8444234205823633</v>
      </c>
      <c r="Q3049" s="5">
        <f t="shared" si="4669"/>
        <v>95.129999999999654</v>
      </c>
      <c r="R3049" s="5">
        <f t="shared" si="4670"/>
        <v>2720.2925</v>
      </c>
      <c r="S3049" s="4">
        <f t="shared" si="4671"/>
        <v>0.8444234205823633</v>
      </c>
      <c r="T3049" s="4">
        <f t="shared" si="4672"/>
        <v>0.84599375650364406</v>
      </c>
      <c r="U3049" s="5">
        <f t="shared" si="4664"/>
        <v>2761.2860000000001</v>
      </c>
      <c r="V3049" s="5">
        <f t="shared" si="4665"/>
        <v>15.554000000000087</v>
      </c>
      <c r="X3049" s="5">
        <f t="shared" si="4625"/>
        <v>-26.25</v>
      </c>
      <c r="Y3049" s="5">
        <f t="shared" si="4626"/>
        <v>0.34000000000014552</v>
      </c>
      <c r="AA3049" s="5">
        <f t="shared" si="4644"/>
        <v>0</v>
      </c>
      <c r="AB3049" s="5">
        <f t="shared" si="4645"/>
        <v>0</v>
      </c>
      <c r="AC3049" s="5">
        <f t="shared" si="4646"/>
        <v>0</v>
      </c>
      <c r="AF3049" s="5">
        <f t="shared" si="4632"/>
        <v>8.2299999999995634</v>
      </c>
      <c r="AG3049" s="5">
        <f t="shared" si="4633"/>
        <v>61.229999999999563</v>
      </c>
      <c r="AH3049" s="5">
        <f t="shared" si="4634"/>
        <v>60.539999999999964</v>
      </c>
      <c r="AI3049" s="5">
        <f t="shared" si="4635"/>
        <v>7.5399999999999636</v>
      </c>
      <c r="AJ3049" s="5"/>
      <c r="AK3049" s="5">
        <f t="shared" si="4636"/>
        <v>8.2299999999995634</v>
      </c>
      <c r="AL3049" s="5">
        <f t="shared" si="4656"/>
        <v>47.07100000000009</v>
      </c>
      <c r="AM3049" s="5">
        <f t="shared" si="4637"/>
        <v>60.539999999999964</v>
      </c>
      <c r="AN3049" s="5">
        <f t="shared" si="4652"/>
        <v>102.65900000000002</v>
      </c>
      <c r="AO3049" s="5">
        <f t="shared" si="4653"/>
        <v>0</v>
      </c>
      <c r="AP3049" s="5">
        <f t="shared" si="4666"/>
        <v>4</v>
      </c>
      <c r="AQ3049" s="5">
        <f t="shared" si="4684"/>
        <v>4.8</v>
      </c>
      <c r="AR3049" s="5"/>
      <c r="AS3049" s="5">
        <f t="shared" si="4630"/>
        <v>61.229999999999563</v>
      </c>
      <c r="AT3049" s="5">
        <f t="shared" si="4652"/>
        <v>105.71700000000001</v>
      </c>
      <c r="AU3049" s="5">
        <f t="shared" si="4638"/>
        <v>7.5399999999999636</v>
      </c>
      <c r="AV3049" s="5">
        <f t="shared" si="4641"/>
        <v>-53</v>
      </c>
      <c r="AW3049" s="5">
        <f t="shared" si="4639"/>
        <v>6</v>
      </c>
      <c r="AX3049" s="5">
        <f t="shared" si="4692"/>
        <v>76.112999999999928</v>
      </c>
      <c r="AZ3049" s="4">
        <f t="shared" si="4674"/>
        <v>0.84599375650364406</v>
      </c>
      <c r="BA3049" s="5">
        <f t="shared" si="4680"/>
        <v>0</v>
      </c>
      <c r="BB3049" s="4">
        <f t="shared" si="4675"/>
        <v>0.88283038501561051</v>
      </c>
      <c r="BD3049" s="5">
        <v>0</v>
      </c>
      <c r="BE3049" s="4">
        <v>2.7761877504287304E-2</v>
      </c>
      <c r="BJ3049" s="5">
        <v>81.039999999999964</v>
      </c>
      <c r="BK3049" s="5">
        <v>16.260000000000218</v>
      </c>
      <c r="BL3049" s="5">
        <v>5.7299999999995634</v>
      </c>
      <c r="BM3049" s="5">
        <v>6</v>
      </c>
      <c r="BR3049">
        <v>-58</v>
      </c>
      <c r="BS3049">
        <v>0</v>
      </c>
    </row>
    <row r="3050" spans="1:71">
      <c r="A3050" s="7">
        <v>40904</v>
      </c>
      <c r="B3050" s="6">
        <v>5900.7</v>
      </c>
      <c r="C3050" s="6">
        <v>5924.38</v>
      </c>
      <c r="D3050" s="6">
        <v>5877.98</v>
      </c>
      <c r="E3050" s="6">
        <v>5889.76</v>
      </c>
      <c r="F3050" s="6">
        <v>3111.14</v>
      </c>
      <c r="G3050" s="6">
        <v>3131.5</v>
      </c>
      <c r="H3050" s="6">
        <v>3098.14</v>
      </c>
      <c r="I3050" s="6">
        <v>3103.11</v>
      </c>
      <c r="J3050" s="9">
        <f t="shared" si="4623"/>
        <v>46.400000000000546</v>
      </c>
      <c r="K3050" s="9">
        <f t="shared" si="4650"/>
        <v>130.87500000000014</v>
      </c>
      <c r="L3050" s="9">
        <f t="shared" si="4627"/>
        <v>33.360000000000127</v>
      </c>
      <c r="M3050" s="9">
        <f t="shared" ref="M3050" si="4697">AVERAGE(L3039:L3050)</f>
        <v>69.674999999999955</v>
      </c>
      <c r="N3050" s="6" t="s">
        <v>37</v>
      </c>
      <c r="O3050" s="9">
        <f t="shared" si="4629"/>
        <v>2786.65</v>
      </c>
      <c r="P3050" s="4">
        <f t="shared" si="4668"/>
        <v>0.8368214519293723</v>
      </c>
      <c r="Q3050" s="5">
        <f t="shared" si="4669"/>
        <v>30.579999999999927</v>
      </c>
      <c r="R3050" s="5">
        <f t="shared" si="4670"/>
        <v>2768.7049999999999</v>
      </c>
      <c r="S3050" s="4">
        <f t="shared" si="4671"/>
        <v>0.94754546410175755</v>
      </c>
      <c r="T3050" s="4">
        <f t="shared" si="4672"/>
        <v>0.94754546410175755</v>
      </c>
      <c r="U3050" s="5">
        <f t="shared" si="4664"/>
        <v>2779.3139999999999</v>
      </c>
      <c r="V3050" s="5">
        <f t="shared" si="4665"/>
        <v>7.3360000000002401</v>
      </c>
      <c r="X3050" s="5">
        <f t="shared" si="4625"/>
        <v>-10.9399999999996</v>
      </c>
      <c r="Y3050" s="5">
        <f t="shared" si="4626"/>
        <v>-8.0299999999997453</v>
      </c>
      <c r="AA3050" s="5">
        <f t="shared" si="4644"/>
        <v>0</v>
      </c>
      <c r="AB3050" s="5">
        <f t="shared" si="4645"/>
        <v>1</v>
      </c>
      <c r="AC3050" s="5">
        <f t="shared" si="4646"/>
        <v>1</v>
      </c>
      <c r="AF3050" s="5">
        <f t="shared" si="4632"/>
        <v>23.680000000000291</v>
      </c>
      <c r="AG3050" s="5">
        <f t="shared" si="4633"/>
        <v>45.449999999999818</v>
      </c>
      <c r="AH3050" s="5">
        <f t="shared" si="4634"/>
        <v>22.720000000000255</v>
      </c>
      <c r="AI3050" s="5">
        <f t="shared" si="4635"/>
        <v>0.9500000000007276</v>
      </c>
      <c r="AJ3050" s="5"/>
      <c r="AK3050" s="5">
        <f t="shared" si="4636"/>
        <v>22.720000000000255</v>
      </c>
      <c r="AL3050" s="5">
        <f t="shared" si="4656"/>
        <v>47.07100000000009</v>
      </c>
      <c r="AM3050" s="5">
        <f t="shared" si="4637"/>
        <v>23.680000000000291</v>
      </c>
      <c r="AN3050" s="5">
        <f t="shared" si="4652"/>
        <v>89.051000000000116</v>
      </c>
      <c r="AO3050" s="5">
        <f t="shared" si="4653"/>
        <v>0</v>
      </c>
      <c r="AP3050" s="5">
        <f t="shared" si="4666"/>
        <v>3</v>
      </c>
      <c r="AQ3050" s="5">
        <f t="shared" si="4684"/>
        <v>4.5999999999999996</v>
      </c>
      <c r="AR3050" s="5"/>
      <c r="AS3050" s="5">
        <f t="shared" si="4630"/>
        <v>45.449999999999818</v>
      </c>
      <c r="AT3050" s="5">
        <f t="shared" si="4652"/>
        <v>90.134000000000015</v>
      </c>
      <c r="AU3050" s="5">
        <f t="shared" si="4638"/>
        <v>0.9500000000007276</v>
      </c>
      <c r="AV3050" s="5">
        <f t="shared" si="4641"/>
        <v>-21.769999999999527</v>
      </c>
      <c r="AW3050" s="5">
        <f t="shared" si="4639"/>
        <v>3</v>
      </c>
      <c r="AX3050" s="5">
        <f t="shared" si="4692"/>
        <v>76.112999999999928</v>
      </c>
      <c r="AZ3050" s="4">
        <f t="shared" si="4674"/>
        <v>0.94754546410175755</v>
      </c>
      <c r="BA3050" s="5">
        <f t="shared" si="4680"/>
        <v>0</v>
      </c>
      <c r="BB3050" s="4">
        <f t="shared" si="4675"/>
        <v>0.84599375650364406</v>
      </c>
      <c r="BD3050" s="5">
        <v>0</v>
      </c>
      <c r="BE3050" s="4">
        <v>2.7752081406094382E-2</v>
      </c>
      <c r="BJ3050" s="5">
        <v>63.020000000000437</v>
      </c>
      <c r="BK3050" s="5">
        <v>48.609999999999673</v>
      </c>
      <c r="BL3050" s="5">
        <v>6.8299999999999272</v>
      </c>
      <c r="BM3050" s="5">
        <v>6</v>
      </c>
      <c r="BR3050">
        <v>-11</v>
      </c>
      <c r="BS3050">
        <v>8</v>
      </c>
    </row>
    <row r="3051" spans="1:71">
      <c r="A3051" s="7">
        <v>40905</v>
      </c>
      <c r="B3051" s="6">
        <v>5875.87</v>
      </c>
      <c r="C3051" s="6">
        <v>5901.35</v>
      </c>
      <c r="D3051" s="6">
        <v>5771.27</v>
      </c>
      <c r="E3051" s="6">
        <v>5771.27</v>
      </c>
      <c r="F3051" s="6">
        <v>3102.24</v>
      </c>
      <c r="G3051" s="6">
        <v>3130.82</v>
      </c>
      <c r="H3051" s="6">
        <v>3071.08</v>
      </c>
      <c r="I3051" s="6">
        <v>3071.08</v>
      </c>
      <c r="J3051" s="9">
        <f t="shared" si="4623"/>
        <v>130.07999999999993</v>
      </c>
      <c r="K3051" s="9">
        <f t="shared" si="4650"/>
        <v>124.6575000000001</v>
      </c>
      <c r="L3051" s="9">
        <f t="shared" si="4627"/>
        <v>59.740000000000236</v>
      </c>
      <c r="M3051" s="9">
        <f t="shared" ref="M3051" si="4698">AVERAGE(L3040:L3051)</f>
        <v>65.380833333333314</v>
      </c>
      <c r="N3051" s="6" t="s">
        <v>37</v>
      </c>
      <c r="O3051" s="9">
        <f t="shared" si="4629"/>
        <v>2700.1900000000005</v>
      </c>
      <c r="P3051" s="4">
        <f t="shared" si="4668"/>
        <v>0</v>
      </c>
      <c r="Q3051" s="5">
        <f t="shared" si="4669"/>
        <v>86.459999999999582</v>
      </c>
      <c r="R3051" s="5">
        <f t="shared" si="4670"/>
        <v>2721.8050000000003</v>
      </c>
      <c r="S3051" s="4">
        <f t="shared" si="4671"/>
        <v>3.8683906233578307E-2</v>
      </c>
      <c r="T3051" s="4">
        <f t="shared" si="4672"/>
        <v>3.8683906233578307E-2</v>
      </c>
      <c r="U3051" s="5">
        <f t="shared" si="4664"/>
        <v>2761.0240000000003</v>
      </c>
      <c r="V3051" s="5">
        <f t="shared" si="4665"/>
        <v>-60.833999999999833</v>
      </c>
      <c r="X3051" s="5">
        <f t="shared" si="4625"/>
        <v>-104.59999999999945</v>
      </c>
      <c r="Y3051" s="5">
        <f t="shared" si="4626"/>
        <v>-31.159999999999854</v>
      </c>
      <c r="AA3051" s="5">
        <f t="shared" si="4644"/>
        <v>0</v>
      </c>
      <c r="AB3051" s="5">
        <f t="shared" si="4645"/>
        <v>1</v>
      </c>
      <c r="AC3051" s="5">
        <f t="shared" si="4646"/>
        <v>1</v>
      </c>
      <c r="AF3051" s="5">
        <f t="shared" si="4632"/>
        <v>25.480000000000473</v>
      </c>
      <c r="AG3051" s="5">
        <f t="shared" si="4633"/>
        <v>11.590000000000146</v>
      </c>
      <c r="AH3051" s="5">
        <f t="shared" si="4634"/>
        <v>104.59999999999945</v>
      </c>
      <c r="AI3051" s="5">
        <f t="shared" si="4635"/>
        <v>118.48999999999978</v>
      </c>
      <c r="AJ3051" s="5"/>
      <c r="AK3051" s="5">
        <f t="shared" si="4636"/>
        <v>25.480000000000473</v>
      </c>
      <c r="AL3051" s="5">
        <f t="shared" si="4656"/>
        <v>34.021000000000726</v>
      </c>
      <c r="AM3051" s="5">
        <f t="shared" si="4637"/>
        <v>104.59999999999945</v>
      </c>
      <c r="AN3051" s="5">
        <f t="shared" si="4652"/>
        <v>92.78400000000002</v>
      </c>
      <c r="AO3051" s="5">
        <f t="shared" si="4653"/>
        <v>1</v>
      </c>
      <c r="AP3051" s="5">
        <f t="shared" si="4666"/>
        <v>4</v>
      </c>
      <c r="AQ3051" s="5">
        <f t="shared" si="4684"/>
        <v>4.5</v>
      </c>
      <c r="AR3051" s="5"/>
      <c r="AS3051" s="5">
        <f t="shared" si="4630"/>
        <v>118.48999999999978</v>
      </c>
      <c r="AT3051" s="5">
        <f t="shared" si="4652"/>
        <v>95.282999999999987</v>
      </c>
      <c r="AU3051" s="5">
        <f t="shared" si="4638"/>
        <v>11.590000000000146</v>
      </c>
      <c r="AV3051" s="5">
        <f t="shared" si="4641"/>
        <v>13.890000000000327</v>
      </c>
      <c r="AW3051" s="5">
        <f t="shared" si="4639"/>
        <v>4</v>
      </c>
      <c r="AX3051" s="5">
        <f t="shared" si="4692"/>
        <v>76.112999999999928</v>
      </c>
      <c r="AZ3051" s="4">
        <f t="shared" si="4674"/>
        <v>3.8683906233578307E-2</v>
      </c>
      <c r="BA3051" s="5">
        <f t="shared" si="4680"/>
        <v>-86.459999999999582</v>
      </c>
      <c r="BB3051" s="4">
        <f t="shared" si="4675"/>
        <v>0.94754546410175755</v>
      </c>
      <c r="BD3051" s="5">
        <v>0</v>
      </c>
      <c r="BE3051" s="4">
        <v>2.5954390827767879E-2</v>
      </c>
      <c r="BJ3051" s="5">
        <v>87.659999999999854</v>
      </c>
      <c r="BK3051" s="5">
        <v>49.109999999999673</v>
      </c>
      <c r="BL3051" s="5">
        <v>7.4499999999998181</v>
      </c>
      <c r="BM3051" s="5">
        <v>6</v>
      </c>
      <c r="BR3051">
        <v>-50</v>
      </c>
      <c r="BS3051">
        <v>31</v>
      </c>
    </row>
    <row r="3052" spans="1:71">
      <c r="A3052" s="7">
        <v>40906</v>
      </c>
      <c r="B3052" s="6">
        <v>5804.13</v>
      </c>
      <c r="C3052" s="6">
        <v>5848.78</v>
      </c>
      <c r="D3052" s="6">
        <v>5775.79</v>
      </c>
      <c r="E3052" s="6">
        <v>5848.78</v>
      </c>
      <c r="F3052" s="6">
        <v>3081.17</v>
      </c>
      <c r="G3052" s="6">
        <v>3127.56</v>
      </c>
      <c r="H3052" s="6">
        <v>3064.69</v>
      </c>
      <c r="I3052" s="6">
        <v>3127.56</v>
      </c>
      <c r="J3052" s="9">
        <f t="shared" si="4623"/>
        <v>77.509999999999309</v>
      </c>
      <c r="K3052" s="9">
        <f t="shared" si="4650"/>
        <v>114.3433333333334</v>
      </c>
      <c r="L3052" s="9">
        <f t="shared" si="4627"/>
        <v>62.869999999999891</v>
      </c>
      <c r="M3052" s="9">
        <f t="shared" ref="M3052" si="4699">AVERAGE(L3041:L3052)</f>
        <v>63.723333333333322</v>
      </c>
      <c r="N3052" s="6" t="s">
        <v>36</v>
      </c>
      <c r="O3052" s="9">
        <f t="shared" si="4629"/>
        <v>2721.22</v>
      </c>
      <c r="P3052" s="4">
        <f t="shared" si="4668"/>
        <v>0.24323386537126293</v>
      </c>
      <c r="Q3052" s="5">
        <f t="shared" si="4669"/>
        <v>86.459999999999582</v>
      </c>
      <c r="R3052" s="5">
        <f t="shared" si="4670"/>
        <v>2721.8050000000003</v>
      </c>
      <c r="S3052" s="4">
        <f t="shared" si="4671"/>
        <v>0.22996172772005946</v>
      </c>
      <c r="T3052" s="4">
        <f t="shared" si="4672"/>
        <v>0.25974981604120334</v>
      </c>
      <c r="U3052" s="5">
        <f t="shared" si="4664"/>
        <v>2753.056</v>
      </c>
      <c r="V3052" s="5">
        <f t="shared" si="4665"/>
        <v>-31.83600000000024</v>
      </c>
      <c r="X3052" s="5">
        <f t="shared" si="4625"/>
        <v>44.649999999999636</v>
      </c>
      <c r="Y3052" s="5">
        <f t="shared" si="4626"/>
        <v>46.389999999999873</v>
      </c>
      <c r="AA3052" s="5">
        <f t="shared" si="4644"/>
        <v>1</v>
      </c>
      <c r="AB3052" s="5">
        <f t="shared" si="4645"/>
        <v>0</v>
      </c>
      <c r="AC3052" s="5">
        <f t="shared" si="4646"/>
        <v>1</v>
      </c>
      <c r="AF3052" s="5">
        <f t="shared" si="4632"/>
        <v>44.649999999999636</v>
      </c>
      <c r="AG3052" s="5">
        <f t="shared" si="4633"/>
        <v>77.509999999999309</v>
      </c>
      <c r="AH3052" s="5">
        <f t="shared" si="4634"/>
        <v>28.340000000000146</v>
      </c>
      <c r="AI3052" s="5">
        <f t="shared" si="4635"/>
        <v>-4.5199999999995271</v>
      </c>
      <c r="AJ3052" s="5"/>
      <c r="AK3052" s="5">
        <f t="shared" si="4636"/>
        <v>28.340000000000146</v>
      </c>
      <c r="AL3052" s="5">
        <f t="shared" si="4656"/>
        <v>32.850999999999743</v>
      </c>
      <c r="AM3052" s="5">
        <f t="shared" si="4637"/>
        <v>44.649999999999636</v>
      </c>
      <c r="AN3052" s="5">
        <f t="shared" si="4652"/>
        <v>90.865000000000052</v>
      </c>
      <c r="AO3052" s="5">
        <f t="shared" si="4653"/>
        <v>0</v>
      </c>
      <c r="AP3052" s="5">
        <f t="shared" si="4666"/>
        <v>4</v>
      </c>
      <c r="AQ3052" s="5">
        <f t="shared" si="4684"/>
        <v>4.5</v>
      </c>
      <c r="AR3052" s="5"/>
      <c r="AS3052" s="5">
        <f t="shared" si="4630"/>
        <v>77.509999999999309</v>
      </c>
      <c r="AT3052" s="5">
        <f t="shared" si="4652"/>
        <v>93.121999999999929</v>
      </c>
      <c r="AU3052" s="5">
        <f t="shared" si="4638"/>
        <v>-4.5199999999995271</v>
      </c>
      <c r="AV3052" s="5">
        <f t="shared" si="4641"/>
        <v>-32.859999999999673</v>
      </c>
      <c r="AW3052" s="5">
        <f t="shared" si="4639"/>
        <v>5</v>
      </c>
      <c r="AX3052" s="5">
        <f t="shared" si="4692"/>
        <v>76.112999999999928</v>
      </c>
      <c r="AZ3052" s="4">
        <f t="shared" si="4674"/>
        <v>0.25974981604120334</v>
      </c>
      <c r="BA3052" s="5">
        <f t="shared" si="4680"/>
        <v>0</v>
      </c>
      <c r="BB3052" s="4">
        <f t="shared" si="4675"/>
        <v>3.8683906233578307E-2</v>
      </c>
      <c r="BD3052" s="5">
        <v>0</v>
      </c>
      <c r="BE3052" s="4">
        <v>2.4792448538613485E-2</v>
      </c>
      <c r="BJ3052" s="5">
        <v>42.289999999999964</v>
      </c>
      <c r="BK3052" s="5">
        <v>27.199999999999818</v>
      </c>
      <c r="BL3052" s="5">
        <v>3.6500000000005457</v>
      </c>
      <c r="BM3052" s="5">
        <v>6</v>
      </c>
      <c r="BR3052">
        <v>28</v>
      </c>
      <c r="BS3052">
        <v>46</v>
      </c>
    </row>
    <row r="3053" spans="1:71">
      <c r="A3053" s="7">
        <v>40907</v>
      </c>
      <c r="B3053" s="6">
        <v>5867.03</v>
      </c>
      <c r="C3053" s="6">
        <v>5898.35</v>
      </c>
      <c r="D3053" s="6">
        <v>5817.71</v>
      </c>
      <c r="E3053" s="6">
        <v>5898.35</v>
      </c>
      <c r="F3053" s="6">
        <v>3139.91</v>
      </c>
      <c r="G3053" s="6">
        <v>3159.81</v>
      </c>
      <c r="H3053" s="6">
        <v>3120.05</v>
      </c>
      <c r="I3053" s="6">
        <v>3159.81</v>
      </c>
      <c r="J3053" s="9">
        <f t="shared" si="4623"/>
        <v>80.640000000000327</v>
      </c>
      <c r="K3053" s="9">
        <f t="shared" si="4650"/>
        <v>111.20416666666672</v>
      </c>
      <c r="L3053" s="9">
        <f t="shared" si="4627"/>
        <v>39.759999999999764</v>
      </c>
      <c r="M3053" s="9">
        <f t="shared" ref="M3053" si="4700">AVERAGE(L3042:L3053)</f>
        <v>62.733333333333313</v>
      </c>
      <c r="N3053" s="6" t="s">
        <v>37</v>
      </c>
      <c r="O3053" s="9">
        <f t="shared" si="4629"/>
        <v>2738.5400000000004</v>
      </c>
      <c r="P3053" s="4">
        <f t="shared" si="4668"/>
        <v>0.44355771455008208</v>
      </c>
      <c r="Q3053" s="5">
        <f t="shared" si="4669"/>
        <v>86.459999999999582</v>
      </c>
      <c r="R3053" s="5">
        <f t="shared" si="4670"/>
        <v>2721.8050000000003</v>
      </c>
      <c r="S3053" s="4">
        <f t="shared" si="4671"/>
        <v>0.44355771455008208</v>
      </c>
      <c r="T3053" s="4">
        <f t="shared" si="4672"/>
        <v>0.44181646168401506</v>
      </c>
      <c r="U3053" s="5">
        <f t="shared" si="4664"/>
        <v>2744.6880000000001</v>
      </c>
      <c r="V3053" s="5">
        <f t="shared" si="4665"/>
        <v>-6.1479999999996835</v>
      </c>
      <c r="X3053" s="5">
        <f t="shared" si="4625"/>
        <v>31.320000000000618</v>
      </c>
      <c r="Y3053" s="5">
        <f t="shared" si="4626"/>
        <v>19.900000000000091</v>
      </c>
      <c r="AA3053" s="5">
        <f t="shared" si="4644"/>
        <v>1</v>
      </c>
      <c r="AB3053" s="5">
        <f t="shared" si="4645"/>
        <v>0</v>
      </c>
      <c r="AC3053" s="5">
        <f t="shared" si="4646"/>
        <v>1</v>
      </c>
      <c r="AF3053" s="5">
        <f t="shared" si="4632"/>
        <v>31.320000000000618</v>
      </c>
      <c r="AG3053" s="5">
        <f t="shared" si="4633"/>
        <v>49.570000000000618</v>
      </c>
      <c r="AH3053" s="5">
        <f t="shared" si="4634"/>
        <v>49.319999999999709</v>
      </c>
      <c r="AI3053" s="5">
        <f t="shared" si="4635"/>
        <v>31.069999999999709</v>
      </c>
      <c r="AJ3053" s="5"/>
      <c r="AK3053" s="5">
        <f t="shared" si="4636"/>
        <v>31.320000000000618</v>
      </c>
      <c r="AL3053" s="5">
        <f t="shared" si="4656"/>
        <v>32.85100000000056</v>
      </c>
      <c r="AM3053" s="5">
        <f t="shared" si="4637"/>
        <v>49.319999999999709</v>
      </c>
      <c r="AN3053" s="5">
        <f t="shared" si="4652"/>
        <v>87.557999999999993</v>
      </c>
      <c r="AO3053" s="5">
        <f t="shared" si="4653"/>
        <v>0</v>
      </c>
      <c r="AP3053" s="5">
        <f t="shared" si="4666"/>
        <v>4</v>
      </c>
      <c r="AQ3053" s="5">
        <f t="shared" si="4684"/>
        <v>4.5</v>
      </c>
      <c r="AR3053" s="5"/>
      <c r="AS3053" s="5">
        <f t="shared" si="4630"/>
        <v>49.570000000000618</v>
      </c>
      <c r="AT3053" s="5">
        <f t="shared" si="4652"/>
        <v>86.006000000000043</v>
      </c>
      <c r="AU3053" s="5">
        <f t="shared" si="4638"/>
        <v>31.069999999999709</v>
      </c>
      <c r="AV3053" s="5">
        <f t="shared" si="4641"/>
        <v>-18.25</v>
      </c>
      <c r="AW3053" s="5">
        <f t="shared" si="4639"/>
        <v>6</v>
      </c>
      <c r="AX3053" s="5">
        <f t="shared" si="4692"/>
        <v>76.112999999999928</v>
      </c>
      <c r="AZ3053" s="4">
        <f t="shared" si="4674"/>
        <v>0.44181646168401506</v>
      </c>
      <c r="BA3053" s="5">
        <f t="shared" si="4680"/>
        <v>0</v>
      </c>
      <c r="BB3053" s="4">
        <f t="shared" si="4675"/>
        <v>0.25974981604120334</v>
      </c>
      <c r="BD3053" s="5">
        <v>0</v>
      </c>
      <c r="BE3053" s="4">
        <v>2.4026125495682286E-2</v>
      </c>
      <c r="BJ3053" s="5">
        <v>48.8700000000008</v>
      </c>
      <c r="BK3053" s="5">
        <v>39.309999999999491</v>
      </c>
      <c r="BL3053" s="5">
        <v>5.1700000000000728</v>
      </c>
      <c r="BM3053" s="5">
        <v>6</v>
      </c>
      <c r="BR3053">
        <v>-44</v>
      </c>
      <c r="BS3053">
        <v>-20</v>
      </c>
    </row>
    <row r="3054" spans="1:71">
      <c r="A3054" s="7">
        <v>40911</v>
      </c>
      <c r="B3054" s="6">
        <v>6124.11</v>
      </c>
      <c r="C3054" s="6">
        <v>6179.03</v>
      </c>
      <c r="D3054" s="6">
        <v>6108.62</v>
      </c>
      <c r="E3054" s="6">
        <v>6166.57</v>
      </c>
      <c r="F3054" s="6">
        <v>3231.43</v>
      </c>
      <c r="G3054" s="6">
        <v>3246.74</v>
      </c>
      <c r="H3054" s="6">
        <v>3193.63</v>
      </c>
      <c r="I3054" s="6">
        <v>3245.4</v>
      </c>
      <c r="J3054" s="9">
        <f t="shared" si="4623"/>
        <v>280.67999999999938</v>
      </c>
      <c r="K3054" s="9">
        <f t="shared" si="4650"/>
        <v>126.33416666666669</v>
      </c>
      <c r="L3054" s="9">
        <f t="shared" si="4627"/>
        <v>86.929999999999836</v>
      </c>
      <c r="M3054" s="9">
        <f t="shared" ref="M3054" si="4701">AVERAGE(L3043:L3054)</f>
        <v>61.431666666666651</v>
      </c>
      <c r="N3054" s="6" t="s">
        <v>37</v>
      </c>
      <c r="O3054" s="9">
        <f t="shared" si="4629"/>
        <v>2921.1699999999996</v>
      </c>
      <c r="P3054" s="4">
        <f t="shared" si="4668"/>
        <v>1</v>
      </c>
      <c r="Q3054" s="5">
        <f t="shared" si="4669"/>
        <v>220.97999999999911</v>
      </c>
      <c r="R3054" s="5">
        <f t="shared" si="4670"/>
        <v>2755.4350000000004</v>
      </c>
      <c r="S3054" s="4">
        <f t="shared" si="4671"/>
        <v>1</v>
      </c>
      <c r="T3054" s="4">
        <f t="shared" si="4672"/>
        <v>1</v>
      </c>
      <c r="U3054" s="5">
        <f t="shared" si="4664"/>
        <v>2773.5540000000001</v>
      </c>
      <c r="V3054" s="5">
        <f t="shared" si="4665"/>
        <v>147.61599999999953</v>
      </c>
      <c r="X3054" s="5">
        <f t="shared" si="4625"/>
        <v>42.460000000000036</v>
      </c>
      <c r="Y3054" s="5">
        <f t="shared" si="4626"/>
        <v>13.970000000000255</v>
      </c>
      <c r="AA3054" s="5">
        <f t="shared" si="4644"/>
        <v>1</v>
      </c>
      <c r="AB3054" s="5">
        <f t="shared" si="4645"/>
        <v>0</v>
      </c>
      <c r="AC3054" s="5">
        <f t="shared" si="4646"/>
        <v>1</v>
      </c>
      <c r="AF3054" s="5">
        <f t="shared" si="4632"/>
        <v>54.920000000000073</v>
      </c>
      <c r="AG3054" s="5">
        <f t="shared" si="4633"/>
        <v>280.67999999999938</v>
      </c>
      <c r="AH3054" s="5">
        <f t="shared" si="4634"/>
        <v>15.489999999999782</v>
      </c>
      <c r="AI3054" s="5">
        <f t="shared" si="4635"/>
        <v>-210.26999999999953</v>
      </c>
      <c r="AJ3054" s="5"/>
      <c r="AK3054" s="5">
        <f t="shared" si="4636"/>
        <v>15.489999999999782</v>
      </c>
      <c r="AL3054" s="5">
        <f t="shared" si="4656"/>
        <v>32.85100000000056</v>
      </c>
      <c r="AM3054" s="5">
        <f t="shared" si="4637"/>
        <v>54.920000000000073</v>
      </c>
      <c r="AN3054" s="5">
        <f t="shared" si="4652"/>
        <v>85.945999999999998</v>
      </c>
      <c r="AO3054" s="5">
        <f t="shared" si="4653"/>
        <v>0</v>
      </c>
      <c r="AP3054" s="5">
        <f t="shared" si="4666"/>
        <v>4</v>
      </c>
      <c r="AQ3054" s="5">
        <f t="shared" si="4684"/>
        <v>4.5</v>
      </c>
      <c r="AR3054" s="5"/>
      <c r="AS3054" s="5">
        <f t="shared" si="4630"/>
        <v>280.67999999999938</v>
      </c>
      <c r="AT3054" s="5">
        <f t="shared" si="4652"/>
        <v>109.63599999999997</v>
      </c>
      <c r="AU3054" s="5">
        <f t="shared" si="4638"/>
        <v>-210.26999999999953</v>
      </c>
      <c r="AV3054" s="5">
        <f t="shared" si="4641"/>
        <v>-225.75999999999931</v>
      </c>
      <c r="AW3054" s="5">
        <f t="shared" si="4639"/>
        <v>3</v>
      </c>
      <c r="AX3054" s="5">
        <f t="shared" si="4692"/>
        <v>76.112999999999928</v>
      </c>
      <c r="AZ3054" s="4">
        <f t="shared" si="4674"/>
        <v>1</v>
      </c>
      <c r="BA3054" s="5">
        <f t="shared" si="4680"/>
        <v>0</v>
      </c>
      <c r="BB3054" s="4">
        <f t="shared" si="4675"/>
        <v>0.44181646168401506</v>
      </c>
      <c r="BD3054" s="5">
        <v>0</v>
      </c>
      <c r="BE3054" s="4">
        <v>2.3948418790297028E-2</v>
      </c>
      <c r="BJ3054" s="5">
        <v>74.359999999999673</v>
      </c>
      <c r="BK3054" s="5">
        <v>24.820000000000618</v>
      </c>
      <c r="BL3054" s="5">
        <v>2.2400000000006912</v>
      </c>
      <c r="BM3054" s="5">
        <v>6</v>
      </c>
      <c r="BR3054">
        <v>42</v>
      </c>
      <c r="BS3054">
        <v>-14</v>
      </c>
    </row>
    <row r="3055" spans="1:71">
      <c r="A3055" s="7">
        <v>40912</v>
      </c>
      <c r="B3055" s="6">
        <v>6141.26</v>
      </c>
      <c r="C3055" s="6">
        <v>6163.48</v>
      </c>
      <c r="D3055" s="6">
        <v>6088.06</v>
      </c>
      <c r="E3055" s="6">
        <v>6111.55</v>
      </c>
      <c r="F3055" s="6">
        <v>3227.46</v>
      </c>
      <c r="G3055" s="6">
        <v>3242.84</v>
      </c>
      <c r="H3055" s="6">
        <v>3186.48</v>
      </c>
      <c r="I3055" s="6">
        <v>3193.65</v>
      </c>
      <c r="J3055" s="9">
        <f t="shared" si="4623"/>
        <v>78.509999999999309</v>
      </c>
      <c r="K3055" s="9">
        <f t="shared" si="4650"/>
        <v>122.81583333333333</v>
      </c>
      <c r="L3055" s="9">
        <f t="shared" si="4627"/>
        <v>58.920000000000073</v>
      </c>
      <c r="M3055" s="9">
        <f t="shared" ref="M3055" si="4702">AVERAGE(L3044:L3055)</f>
        <v>62.464999999999996</v>
      </c>
      <c r="N3055" s="6" t="s">
        <v>37</v>
      </c>
      <c r="O3055" s="9">
        <f t="shared" si="4629"/>
        <v>2917.9</v>
      </c>
      <c r="P3055" s="4">
        <f t="shared" si="4668"/>
        <v>0.9852022807493912</v>
      </c>
      <c r="Q3055" s="5">
        <f t="shared" si="4669"/>
        <v>220.97999999999911</v>
      </c>
      <c r="R3055" s="5">
        <f t="shared" si="4670"/>
        <v>2755.4350000000004</v>
      </c>
      <c r="S3055" s="4">
        <f t="shared" si="4671"/>
        <v>0.9852022807493912</v>
      </c>
      <c r="T3055" s="4">
        <f t="shared" si="4672"/>
        <v>0.9852022807493912</v>
      </c>
      <c r="U3055" s="5">
        <f t="shared" si="4664"/>
        <v>2799.8040000000001</v>
      </c>
      <c r="V3055" s="5">
        <f t="shared" si="4665"/>
        <v>118.096</v>
      </c>
      <c r="X3055" s="5">
        <f t="shared" si="4625"/>
        <v>-29.710000000000036</v>
      </c>
      <c r="Y3055" s="5">
        <f t="shared" si="4626"/>
        <v>-33.809999999999945</v>
      </c>
      <c r="AA3055" s="5">
        <f t="shared" si="4644"/>
        <v>0</v>
      </c>
      <c r="AB3055" s="5">
        <f t="shared" si="4645"/>
        <v>1</v>
      </c>
      <c r="AC3055" s="5">
        <f t="shared" si="4646"/>
        <v>1</v>
      </c>
      <c r="AF3055" s="5">
        <f t="shared" si="4632"/>
        <v>22.219999999999345</v>
      </c>
      <c r="AG3055" s="5">
        <f t="shared" si="4633"/>
        <v>-3.0900000000001455</v>
      </c>
      <c r="AH3055" s="5">
        <f t="shared" si="4634"/>
        <v>53.199999999999818</v>
      </c>
      <c r="AI3055" s="5">
        <f t="shared" si="4635"/>
        <v>78.509999999999309</v>
      </c>
      <c r="AJ3055" s="5"/>
      <c r="AK3055" s="5">
        <f t="shared" si="4636"/>
        <v>22.219999999999345</v>
      </c>
      <c r="AL3055" s="5">
        <f t="shared" si="4656"/>
        <v>32.85100000000056</v>
      </c>
      <c r="AM3055" s="5">
        <f t="shared" si="4637"/>
        <v>53.199999999999818</v>
      </c>
      <c r="AN3055" s="5">
        <f t="shared" si="4652"/>
        <v>78.915999999999983</v>
      </c>
      <c r="AO3055" s="5">
        <f t="shared" si="4653"/>
        <v>0</v>
      </c>
      <c r="AP3055" s="5">
        <f t="shared" si="4666"/>
        <v>3</v>
      </c>
      <c r="AQ3055" s="5">
        <f t="shared" si="4684"/>
        <v>4.3</v>
      </c>
      <c r="AR3055" s="5"/>
      <c r="AS3055" s="5">
        <f t="shared" si="4630"/>
        <v>78.509999999999309</v>
      </c>
      <c r="AT3055" s="5">
        <f t="shared" si="4652"/>
        <v>110.14099999999989</v>
      </c>
      <c r="AU3055" s="5">
        <f t="shared" si="4638"/>
        <v>-3.0900000000001455</v>
      </c>
      <c r="AV3055" s="5">
        <f t="shared" si="4641"/>
        <v>25.309999999999491</v>
      </c>
      <c r="AW3055" s="5">
        <f t="shared" si="4639"/>
        <v>4</v>
      </c>
      <c r="AX3055" s="5">
        <f t="shared" si="4692"/>
        <v>76.112999999999928</v>
      </c>
      <c r="AZ3055" s="4">
        <f t="shared" si="4674"/>
        <v>0.9852022807493912</v>
      </c>
      <c r="BA3055" s="5">
        <f t="shared" si="4680"/>
        <v>-3.2699999999995271</v>
      </c>
      <c r="BB3055" s="4">
        <f t="shared" si="4675"/>
        <v>1</v>
      </c>
      <c r="BD3055" s="5">
        <v>0</v>
      </c>
      <c r="BE3055" s="4">
        <v>2.2652622041001255E-2</v>
      </c>
      <c r="BJ3055" s="5">
        <v>69.090000000000146</v>
      </c>
      <c r="BK3055" s="5">
        <v>50.849999999999454</v>
      </c>
      <c r="BL3055" s="5">
        <v>0.3000000000001819</v>
      </c>
      <c r="BM3055" s="5">
        <v>6</v>
      </c>
      <c r="BR3055">
        <v>-49</v>
      </c>
      <c r="BS3055">
        <v>34</v>
      </c>
    </row>
    <row r="3056" spans="1:71">
      <c r="A3056" s="7">
        <v>40913</v>
      </c>
      <c r="B3056" s="6">
        <v>6121.34</v>
      </c>
      <c r="C3056" s="6">
        <v>6130.1</v>
      </c>
      <c r="D3056" s="6">
        <v>6040.94</v>
      </c>
      <c r="E3056" s="6">
        <v>6095.99</v>
      </c>
      <c r="F3056" s="6">
        <v>3197.16</v>
      </c>
      <c r="G3056" s="6">
        <v>3200.15</v>
      </c>
      <c r="H3056" s="6">
        <v>3136.75</v>
      </c>
      <c r="I3056" s="6">
        <v>3144.91</v>
      </c>
      <c r="J3056" s="9">
        <f t="shared" si="4623"/>
        <v>89.160000000000764</v>
      </c>
      <c r="K3056" s="9">
        <f t="shared" si="4650"/>
        <v>123.44666666666672</v>
      </c>
      <c r="L3056" s="9">
        <f t="shared" si="4627"/>
        <v>63.400000000000091</v>
      </c>
      <c r="M3056" s="9">
        <f t="shared" ref="M3056" si="4703">AVERAGE(L3045:L3056)</f>
        <v>63.774166666666666</v>
      </c>
      <c r="N3056" s="6" t="s">
        <v>37</v>
      </c>
      <c r="O3056" s="9">
        <f t="shared" si="4629"/>
        <v>2951.08</v>
      </c>
      <c r="P3056" s="4">
        <f t="shared" si="4668"/>
        <v>1</v>
      </c>
      <c r="Q3056" s="5">
        <f t="shared" si="4669"/>
        <v>229.86000000000013</v>
      </c>
      <c r="R3056" s="5">
        <f t="shared" si="4670"/>
        <v>2778.6849999999999</v>
      </c>
      <c r="S3056" s="4">
        <f t="shared" si="4671"/>
        <v>1</v>
      </c>
      <c r="T3056" s="4">
        <f t="shared" si="4672"/>
        <v>1</v>
      </c>
      <c r="U3056" s="5">
        <f t="shared" si="4664"/>
        <v>2849.982</v>
      </c>
      <c r="V3056" s="5">
        <f t="shared" si="4665"/>
        <v>101.09799999999996</v>
      </c>
      <c r="X3056" s="5">
        <f t="shared" si="4625"/>
        <v>-25.350000000000364</v>
      </c>
      <c r="Y3056" s="5">
        <f t="shared" si="4626"/>
        <v>-52.25</v>
      </c>
      <c r="AA3056" s="5">
        <f t="shared" si="4644"/>
        <v>0</v>
      </c>
      <c r="AB3056" s="5">
        <f t="shared" si="4645"/>
        <v>1</v>
      </c>
      <c r="AC3056" s="5">
        <f t="shared" si="4646"/>
        <v>1</v>
      </c>
      <c r="AF3056" s="5">
        <f t="shared" si="4632"/>
        <v>8.7600000000002183</v>
      </c>
      <c r="AG3056" s="5">
        <f t="shared" si="4633"/>
        <v>18.550000000000182</v>
      </c>
      <c r="AH3056" s="5">
        <f t="shared" si="4634"/>
        <v>80.400000000000546</v>
      </c>
      <c r="AI3056" s="5">
        <f t="shared" si="4635"/>
        <v>70.610000000000582</v>
      </c>
      <c r="AJ3056" s="5"/>
      <c r="AK3056" s="5">
        <f t="shared" si="4636"/>
        <v>8.7600000000002183</v>
      </c>
      <c r="AL3056" s="5">
        <f t="shared" si="4656"/>
        <v>32.85100000000056</v>
      </c>
      <c r="AM3056" s="5">
        <f t="shared" si="4637"/>
        <v>80.400000000000546</v>
      </c>
      <c r="AN3056" s="5">
        <f t="shared" si="4652"/>
        <v>67.445999999999998</v>
      </c>
      <c r="AO3056" s="5">
        <f t="shared" si="4653"/>
        <v>1</v>
      </c>
      <c r="AP3056" s="5">
        <f t="shared" si="4666"/>
        <v>3</v>
      </c>
      <c r="AQ3056" s="5">
        <f t="shared" si="4684"/>
        <v>4</v>
      </c>
      <c r="AR3056" s="5"/>
      <c r="AS3056" s="5">
        <f t="shared" si="4630"/>
        <v>70.610000000000582</v>
      </c>
      <c r="AT3056" s="5">
        <f t="shared" si="4652"/>
        <v>99.501999999999953</v>
      </c>
      <c r="AU3056" s="5">
        <f t="shared" si="4638"/>
        <v>18.550000000000182</v>
      </c>
      <c r="AV3056" s="5">
        <f t="shared" si="4641"/>
        <v>-9.7899999999999636</v>
      </c>
      <c r="AW3056" s="5">
        <f t="shared" si="4639"/>
        <v>5</v>
      </c>
      <c r="AX3056" s="5">
        <f t="shared" si="4692"/>
        <v>76.112999999999928</v>
      </c>
      <c r="AZ3056" s="4">
        <f t="shared" si="4674"/>
        <v>1</v>
      </c>
      <c r="BA3056" s="5">
        <f t="shared" si="4680"/>
        <v>33.179999999999836</v>
      </c>
      <c r="BB3056" s="4">
        <f t="shared" si="4675"/>
        <v>0.9852022807493912</v>
      </c>
      <c r="BD3056" s="5">
        <v>0</v>
      </c>
      <c r="BE3056" s="4">
        <v>2.2406782593651201E-2</v>
      </c>
      <c r="BJ3056" s="5">
        <v>81.869999999999891</v>
      </c>
      <c r="BK3056" s="5">
        <v>15.159999999999854</v>
      </c>
      <c r="BL3056" s="5">
        <v>13.579999999999927</v>
      </c>
      <c r="BM3056" s="5">
        <v>6</v>
      </c>
      <c r="BR3056">
        <v>-49</v>
      </c>
      <c r="BS3056">
        <v>52</v>
      </c>
    </row>
    <row r="3057" spans="1:71">
      <c r="A3057" s="7">
        <v>40914</v>
      </c>
      <c r="B3057" s="6">
        <v>6114.64</v>
      </c>
      <c r="C3057" s="6">
        <v>6152.56</v>
      </c>
      <c r="D3057" s="6">
        <v>6012.64</v>
      </c>
      <c r="E3057" s="6">
        <v>6057.92</v>
      </c>
      <c r="F3057" s="6">
        <v>3156.42</v>
      </c>
      <c r="G3057" s="6">
        <v>3184.38</v>
      </c>
      <c r="H3057" s="6">
        <v>3122.63</v>
      </c>
      <c r="I3057" s="6">
        <v>3137.36</v>
      </c>
      <c r="J3057" s="9">
        <f t="shared" si="4623"/>
        <v>139.92000000000007</v>
      </c>
      <c r="K3057" s="9">
        <f t="shared" si="4650"/>
        <v>124.18583333333338</v>
      </c>
      <c r="L3057" s="9">
        <f t="shared" si="4627"/>
        <v>61.75</v>
      </c>
      <c r="M3057" s="9">
        <f t="shared" ref="M3057" si="4704">AVERAGE(L3046:L3057)</f>
        <v>63.204166666666687</v>
      </c>
      <c r="N3057" s="6" t="s">
        <v>37</v>
      </c>
      <c r="O3057" s="9">
        <f t="shared" si="4629"/>
        <v>2920.56</v>
      </c>
      <c r="P3057" s="4">
        <f t="shared" si="4668"/>
        <v>0.85640350051754943</v>
      </c>
      <c r="Q3057" s="5">
        <f t="shared" si="4669"/>
        <v>212.53999999999951</v>
      </c>
      <c r="R3057" s="5">
        <f t="shared" si="4670"/>
        <v>2791.6750000000002</v>
      </c>
      <c r="S3057" s="4">
        <f t="shared" si="4671"/>
        <v>0.87835306309538019</v>
      </c>
      <c r="T3057" s="4">
        <f t="shared" si="4672"/>
        <v>0.87835306309538019</v>
      </c>
      <c r="U3057" s="5">
        <f t="shared" si="4664"/>
        <v>2889.85</v>
      </c>
      <c r="V3057" s="5">
        <f t="shared" si="4665"/>
        <v>30.710000000000036</v>
      </c>
      <c r="X3057" s="5">
        <f t="shared" si="4625"/>
        <v>-56.720000000000255</v>
      </c>
      <c r="Y3057" s="5">
        <f t="shared" si="4626"/>
        <v>-19.059999999999945</v>
      </c>
      <c r="AA3057" s="5">
        <f t="shared" si="4644"/>
        <v>0</v>
      </c>
      <c r="AB3057" s="5">
        <f t="shared" si="4645"/>
        <v>1</v>
      </c>
      <c r="AC3057" s="5">
        <f t="shared" si="4646"/>
        <v>1</v>
      </c>
      <c r="AF3057" s="5">
        <f t="shared" si="4632"/>
        <v>37.920000000000073</v>
      </c>
      <c r="AG3057" s="5">
        <f t="shared" si="4633"/>
        <v>56.570000000000618</v>
      </c>
      <c r="AH3057" s="5">
        <f t="shared" si="4634"/>
        <v>102</v>
      </c>
      <c r="AI3057" s="5">
        <f t="shared" si="4635"/>
        <v>83.349999999999454</v>
      </c>
      <c r="AJ3057" s="5"/>
      <c r="AK3057" s="5">
        <f t="shared" si="4636"/>
        <v>37.920000000000073</v>
      </c>
      <c r="AL3057" s="5">
        <f t="shared" si="4656"/>
        <v>31.980000000000562</v>
      </c>
      <c r="AM3057" s="5">
        <f t="shared" si="4637"/>
        <v>102</v>
      </c>
      <c r="AN3057" s="5">
        <f t="shared" si="4652"/>
        <v>62.935999999999964</v>
      </c>
      <c r="AO3057" s="5">
        <f t="shared" si="4653"/>
        <v>1</v>
      </c>
      <c r="AP3057" s="5">
        <f t="shared" si="4666"/>
        <v>3</v>
      </c>
      <c r="AQ3057" s="5">
        <f t="shared" si="4684"/>
        <v>3.7</v>
      </c>
      <c r="AR3057" s="5"/>
      <c r="AS3057" s="5">
        <f t="shared" si="4630"/>
        <v>83.349999999999454</v>
      </c>
      <c r="AT3057" s="5">
        <f t="shared" si="4652"/>
        <v>96.004999999999839</v>
      </c>
      <c r="AU3057" s="5">
        <f t="shared" si="4638"/>
        <v>56.570000000000618</v>
      </c>
      <c r="AV3057" s="5">
        <f t="shared" si="4641"/>
        <v>-18.650000000000546</v>
      </c>
      <c r="AW3057" s="5">
        <f t="shared" si="4639"/>
        <v>6</v>
      </c>
      <c r="AX3057" s="5">
        <f t="shared" si="4692"/>
        <v>72.412999999999926</v>
      </c>
      <c r="AZ3057" s="4">
        <f t="shared" si="4674"/>
        <v>0.87835306309538019</v>
      </c>
      <c r="BA3057" s="5">
        <f t="shared" si="4680"/>
        <v>-30.519999999999982</v>
      </c>
      <c r="BB3057" s="4">
        <f t="shared" si="4675"/>
        <v>1</v>
      </c>
      <c r="BD3057" s="5">
        <v>0</v>
      </c>
      <c r="BE3057" s="4">
        <v>2.2218840359140558E-2</v>
      </c>
      <c r="BJ3057" s="5">
        <v>141.86000000000058</v>
      </c>
      <c r="BK3057" s="5">
        <v>-8.5200000000004366</v>
      </c>
      <c r="BL3057" s="5">
        <v>11.600000000000364</v>
      </c>
      <c r="BM3057" s="5">
        <v>6</v>
      </c>
      <c r="BR3057">
        <v>-50</v>
      </c>
      <c r="BS3057">
        <v>19</v>
      </c>
    </row>
    <row r="3058" spans="1:71">
      <c r="A3058" s="7">
        <v>40917</v>
      </c>
      <c r="B3058" s="6">
        <v>6061.26</v>
      </c>
      <c r="C3058" s="6">
        <v>6076.59</v>
      </c>
      <c r="D3058" s="6">
        <v>5987.75</v>
      </c>
      <c r="E3058" s="6">
        <v>6017.23</v>
      </c>
      <c r="F3058" s="6">
        <v>3143.95</v>
      </c>
      <c r="G3058" s="6">
        <v>3157.31</v>
      </c>
      <c r="H3058" s="6">
        <v>3114.45</v>
      </c>
      <c r="I3058" s="6">
        <v>3127.69</v>
      </c>
      <c r="J3058" s="9">
        <f t="shared" si="4623"/>
        <v>88.840000000000146</v>
      </c>
      <c r="K3058" s="9">
        <f t="shared" si="4650"/>
        <v>114.0741666666667</v>
      </c>
      <c r="L3058" s="9">
        <f t="shared" si="4627"/>
        <v>42.860000000000127</v>
      </c>
      <c r="M3058" s="9">
        <f t="shared" ref="M3058" si="4705">AVERAGE(L3047:L3058)</f>
        <v>58.593333333333362</v>
      </c>
      <c r="N3058" s="6" t="s">
        <v>36</v>
      </c>
      <c r="O3058" s="9">
        <f t="shared" si="4629"/>
        <v>2889.5399999999995</v>
      </c>
      <c r="P3058" s="4">
        <f t="shared" si="4668"/>
        <v>0</v>
      </c>
      <c r="Q3058" s="5">
        <f t="shared" si="4669"/>
        <v>61.540000000000418</v>
      </c>
      <c r="R3058" s="5">
        <f t="shared" si="4670"/>
        <v>2904.9249999999997</v>
      </c>
      <c r="S3058" s="4">
        <f t="shared" si="4671"/>
        <v>0.73227181762811977</v>
      </c>
      <c r="T3058" s="4">
        <f t="shared" si="4672"/>
        <v>0.75471322093347459</v>
      </c>
      <c r="U3058" s="5">
        <f t="shared" si="4664"/>
        <v>2920.0499999999997</v>
      </c>
      <c r="V3058" s="5">
        <f t="shared" si="4665"/>
        <v>-30.510000000000218</v>
      </c>
      <c r="X3058" s="5">
        <f t="shared" si="4625"/>
        <v>-44.030000000000655</v>
      </c>
      <c r="Y3058" s="5">
        <f t="shared" si="4626"/>
        <v>-16.259999999999764</v>
      </c>
      <c r="AA3058" s="5">
        <f t="shared" si="4644"/>
        <v>0</v>
      </c>
      <c r="AB3058" s="5">
        <f t="shared" si="4645"/>
        <v>1</v>
      </c>
      <c r="AC3058" s="5">
        <f t="shared" si="4646"/>
        <v>1</v>
      </c>
      <c r="AF3058" s="5">
        <f t="shared" si="4632"/>
        <v>15.329999999999927</v>
      </c>
      <c r="AG3058" s="5">
        <f t="shared" si="4633"/>
        <v>18.670000000000073</v>
      </c>
      <c r="AH3058" s="5">
        <f t="shared" si="4634"/>
        <v>73.510000000000218</v>
      </c>
      <c r="AI3058" s="5">
        <f t="shared" si="4635"/>
        <v>70.170000000000073</v>
      </c>
      <c r="AJ3058" s="5"/>
      <c r="AK3058" s="5">
        <f t="shared" si="4636"/>
        <v>15.329999999999927</v>
      </c>
      <c r="AL3058" s="5">
        <f t="shared" si="4656"/>
        <v>31.980000000000562</v>
      </c>
      <c r="AM3058" s="5">
        <f t="shared" si="4637"/>
        <v>73.510000000000218</v>
      </c>
      <c r="AN3058" s="5">
        <f t="shared" si="4652"/>
        <v>64.681999999999974</v>
      </c>
      <c r="AO3058" s="5">
        <f t="shared" si="4653"/>
        <v>1</v>
      </c>
      <c r="AP3058" s="5">
        <f t="shared" si="4666"/>
        <v>4</v>
      </c>
      <c r="AQ3058" s="5">
        <f t="shared" si="4684"/>
        <v>3.6</v>
      </c>
      <c r="AR3058" s="5"/>
      <c r="AS3058" s="5">
        <f t="shared" si="4630"/>
        <v>70.170000000000073</v>
      </c>
      <c r="AT3058" s="5">
        <f t="shared" si="4652"/>
        <v>93.556999999999789</v>
      </c>
      <c r="AU3058" s="5">
        <f t="shared" si="4638"/>
        <v>18.670000000000073</v>
      </c>
      <c r="AV3058" s="5">
        <f t="shared" si="4641"/>
        <v>-3.3400000000001455</v>
      </c>
      <c r="AW3058" s="5">
        <f t="shared" si="4639"/>
        <v>2</v>
      </c>
      <c r="AX3058" s="5">
        <f t="shared" si="4692"/>
        <v>59.039000000000144</v>
      </c>
      <c r="AZ3058" s="4">
        <f t="shared" si="4674"/>
        <v>0.75471322093347459</v>
      </c>
      <c r="BA3058" s="5">
        <f t="shared" si="4680"/>
        <v>0</v>
      </c>
      <c r="BB3058" s="4">
        <f t="shared" si="4675"/>
        <v>0.87835306309538019</v>
      </c>
      <c r="BD3058" s="5">
        <v>0</v>
      </c>
      <c r="BE3058" s="4">
        <v>2.1563748774787943E-2</v>
      </c>
      <c r="BJ3058" s="5">
        <v>50.050000000000182</v>
      </c>
      <c r="BK3058" s="5">
        <v>26.449999999999818</v>
      </c>
      <c r="BL3058" s="5">
        <v>3.8900000000003274</v>
      </c>
      <c r="BM3058" s="5">
        <v>6</v>
      </c>
      <c r="BR3058">
        <v>74</v>
      </c>
      <c r="BS3058">
        <v>-16</v>
      </c>
    </row>
    <row r="3059" spans="1:71">
      <c r="A3059" s="7">
        <v>40918</v>
      </c>
      <c r="B3059" s="6">
        <v>6090.87</v>
      </c>
      <c r="C3059" s="6">
        <v>6191.29</v>
      </c>
      <c r="D3059" s="6">
        <v>6069.36</v>
      </c>
      <c r="E3059" s="6">
        <v>6162.98</v>
      </c>
      <c r="F3059" s="6">
        <v>3154.25</v>
      </c>
      <c r="G3059" s="6">
        <v>3219.43</v>
      </c>
      <c r="H3059" s="6">
        <v>3154.25</v>
      </c>
      <c r="I3059" s="6">
        <v>3210.79</v>
      </c>
      <c r="J3059" s="9">
        <f t="shared" si="4623"/>
        <v>174.0600000000004</v>
      </c>
      <c r="K3059" s="9">
        <f t="shared" si="4650"/>
        <v>112.43500000000002</v>
      </c>
      <c r="L3059" s="9">
        <f t="shared" si="4627"/>
        <v>91.739999999999782</v>
      </c>
      <c r="M3059" s="9">
        <f t="shared" ref="M3059" si="4706">AVERAGE(L3048:L3059)</f>
        <v>57.76583333333334</v>
      </c>
      <c r="N3059" s="6" t="s">
        <v>36</v>
      </c>
      <c r="O3059" s="9">
        <f t="shared" si="4629"/>
        <v>2952.1899999999996</v>
      </c>
      <c r="P3059" s="4">
        <f t="shared" si="4668"/>
        <v>1</v>
      </c>
      <c r="Q3059" s="5">
        <f t="shared" si="4669"/>
        <v>62.650000000000091</v>
      </c>
      <c r="R3059" s="5">
        <f t="shared" si="4670"/>
        <v>2905.2024999999994</v>
      </c>
      <c r="S3059" s="4">
        <f t="shared" si="4671"/>
        <v>1</v>
      </c>
      <c r="T3059" s="4">
        <f t="shared" si="4672"/>
        <v>1</v>
      </c>
      <c r="U3059" s="5">
        <f t="shared" si="4664"/>
        <v>2926.2539999999995</v>
      </c>
      <c r="V3059" s="5">
        <f t="shared" si="4665"/>
        <v>25.936000000000149</v>
      </c>
      <c r="X3059" s="5">
        <f t="shared" si="4625"/>
        <v>72.109999999999673</v>
      </c>
      <c r="Y3059" s="5">
        <f t="shared" si="4626"/>
        <v>56.539999999999964</v>
      </c>
      <c r="AA3059" s="5">
        <f t="shared" si="4644"/>
        <v>1</v>
      </c>
      <c r="AB3059" s="5">
        <f t="shared" si="4645"/>
        <v>0</v>
      </c>
      <c r="AC3059" s="5">
        <f t="shared" si="4646"/>
        <v>1</v>
      </c>
      <c r="AF3059" s="5">
        <f t="shared" si="4632"/>
        <v>100.42000000000007</v>
      </c>
      <c r="AG3059" s="5">
        <f t="shared" si="4633"/>
        <v>174.0600000000004</v>
      </c>
      <c r="AH3059" s="5">
        <f t="shared" si="4634"/>
        <v>21.510000000000218</v>
      </c>
      <c r="AI3059" s="5">
        <f t="shared" si="4635"/>
        <v>-52.130000000000109</v>
      </c>
      <c r="AJ3059" s="5"/>
      <c r="AK3059" s="5">
        <f t="shared" si="4636"/>
        <v>21.510000000000218</v>
      </c>
      <c r="AL3059" s="5">
        <f t="shared" si="4656"/>
        <v>31.980000000000562</v>
      </c>
      <c r="AM3059" s="5">
        <f t="shared" si="4637"/>
        <v>100.42000000000007</v>
      </c>
      <c r="AN3059" s="5">
        <f t="shared" si="4652"/>
        <v>68.669999999999987</v>
      </c>
      <c r="AO3059" s="5">
        <f t="shared" si="4653"/>
        <v>1</v>
      </c>
      <c r="AP3059" s="5">
        <f t="shared" si="4666"/>
        <v>5</v>
      </c>
      <c r="AQ3059" s="5">
        <f t="shared" si="4684"/>
        <v>3.7</v>
      </c>
      <c r="AR3059" s="5"/>
      <c r="AS3059" s="5">
        <f t="shared" si="4630"/>
        <v>174.0600000000004</v>
      </c>
      <c r="AT3059" s="5">
        <f t="shared" si="4652"/>
        <v>104.83999999999988</v>
      </c>
      <c r="AU3059" s="5">
        <f t="shared" si="4638"/>
        <v>-52.130000000000109</v>
      </c>
      <c r="AV3059" s="5">
        <f t="shared" si="4641"/>
        <v>-73.640000000000327</v>
      </c>
      <c r="AW3059" s="5">
        <f t="shared" si="4639"/>
        <v>3</v>
      </c>
      <c r="AX3059" s="5">
        <f t="shared" si="4692"/>
        <v>56.672000000000573</v>
      </c>
      <c r="AZ3059" s="4">
        <f t="shared" si="4674"/>
        <v>1</v>
      </c>
      <c r="BA3059" s="5">
        <f t="shared" si="4680"/>
        <v>0</v>
      </c>
      <c r="BB3059" s="4">
        <f t="shared" si="4675"/>
        <v>0.75471322093347459</v>
      </c>
      <c r="BD3059" s="5">
        <v>0</v>
      </c>
      <c r="BE3059" s="4">
        <v>2.0670089165087207E-2</v>
      </c>
      <c r="BJ3059" s="5">
        <v>86.729999999999563</v>
      </c>
      <c r="BK3059" s="5">
        <v>16.150000000000546</v>
      </c>
      <c r="BL3059" s="5">
        <v>4.25</v>
      </c>
      <c r="BM3059" s="5">
        <v>6</v>
      </c>
      <c r="BR3059">
        <v>-45</v>
      </c>
      <c r="BS3059">
        <v>57</v>
      </c>
    </row>
    <row r="3060" spans="1:71">
      <c r="A3060" s="7">
        <v>40919</v>
      </c>
      <c r="B3060" s="6">
        <v>6148.45</v>
      </c>
      <c r="C3060" s="6">
        <v>6181.61</v>
      </c>
      <c r="D3060" s="6">
        <v>6106.03</v>
      </c>
      <c r="E3060" s="6">
        <v>6152.34</v>
      </c>
      <c r="F3060" s="6">
        <v>3204</v>
      </c>
      <c r="G3060" s="6">
        <v>3236.34</v>
      </c>
      <c r="H3060" s="6">
        <v>3181.17</v>
      </c>
      <c r="I3060" s="6">
        <v>3204.83</v>
      </c>
      <c r="J3060" s="9">
        <f t="shared" si="4623"/>
        <v>75.579999999999927</v>
      </c>
      <c r="K3060" s="9">
        <f t="shared" si="4650"/>
        <v>110.8458333333333</v>
      </c>
      <c r="L3060" s="9">
        <f t="shared" si="4627"/>
        <v>55.170000000000073</v>
      </c>
      <c r="M3060" s="9">
        <f t="shared" ref="M3060" si="4707">AVERAGE(L3049:L3060)</f>
        <v>58.219999999999992</v>
      </c>
      <c r="N3060" s="6" t="s">
        <v>37</v>
      </c>
      <c r="O3060" s="9">
        <f t="shared" si="4629"/>
        <v>2947.51</v>
      </c>
      <c r="P3060" s="4">
        <f t="shared" si="4668"/>
        <v>0.92529928172387266</v>
      </c>
      <c r="Q3060" s="5">
        <f t="shared" si="4669"/>
        <v>62.650000000000091</v>
      </c>
      <c r="R3060" s="5">
        <f t="shared" si="4670"/>
        <v>2905.2024999999994</v>
      </c>
      <c r="S3060" s="4">
        <f t="shared" si="4671"/>
        <v>0.92529928172387266</v>
      </c>
      <c r="T3060" s="4">
        <f t="shared" si="4672"/>
        <v>0.97973762826341348</v>
      </c>
      <c r="U3060" s="5">
        <f t="shared" si="4664"/>
        <v>2932.1759999999999</v>
      </c>
      <c r="V3060" s="5">
        <f t="shared" si="4665"/>
        <v>15.334000000000287</v>
      </c>
      <c r="X3060" s="5">
        <f t="shared" si="4625"/>
        <v>3.8900000000003274</v>
      </c>
      <c r="Y3060" s="5">
        <f t="shared" si="4626"/>
        <v>0.82999999999992724</v>
      </c>
      <c r="AA3060" s="5">
        <f t="shared" si="4644"/>
        <v>1</v>
      </c>
      <c r="AB3060" s="5">
        <f t="shared" si="4645"/>
        <v>0</v>
      </c>
      <c r="AC3060" s="5">
        <f t="shared" si="4646"/>
        <v>1</v>
      </c>
      <c r="AF3060" s="5">
        <f t="shared" si="4632"/>
        <v>33.159999999999854</v>
      </c>
      <c r="AG3060" s="5">
        <f t="shared" si="4633"/>
        <v>18.630000000000109</v>
      </c>
      <c r="AH3060" s="5">
        <f t="shared" si="4634"/>
        <v>42.420000000000073</v>
      </c>
      <c r="AI3060" s="5">
        <f t="shared" si="4635"/>
        <v>56.949999999999818</v>
      </c>
      <c r="AJ3060" s="5"/>
      <c r="AK3060" s="5">
        <f t="shared" si="4636"/>
        <v>33.159999999999854</v>
      </c>
      <c r="AL3060" s="5">
        <f t="shared" si="4656"/>
        <v>33.635999999999875</v>
      </c>
      <c r="AM3060" s="5">
        <f t="shared" si="4637"/>
        <v>42.420000000000073</v>
      </c>
      <c r="AN3060" s="5">
        <f t="shared" si="4652"/>
        <v>70.543999999999954</v>
      </c>
      <c r="AO3060" s="5">
        <f t="shared" si="4653"/>
        <v>0</v>
      </c>
      <c r="AP3060" s="5">
        <f t="shared" si="4666"/>
        <v>5</v>
      </c>
      <c r="AQ3060" s="5">
        <f t="shared" si="4684"/>
        <v>3.9</v>
      </c>
      <c r="AR3060" s="5"/>
      <c r="AS3060" s="5">
        <f t="shared" si="4630"/>
        <v>56.949999999999818</v>
      </c>
      <c r="AT3060" s="5">
        <f t="shared" si="4652"/>
        <v>105.98999999999987</v>
      </c>
      <c r="AU3060" s="5">
        <f t="shared" si="4638"/>
        <v>18.630000000000109</v>
      </c>
      <c r="AV3060" s="5">
        <f t="shared" si="4641"/>
        <v>14.529999999999745</v>
      </c>
      <c r="AW3060" s="5">
        <f t="shared" si="4639"/>
        <v>4</v>
      </c>
      <c r="AX3060" s="5">
        <f t="shared" si="4692"/>
        <v>56.672000000000573</v>
      </c>
      <c r="AZ3060" s="4">
        <f t="shared" si="4674"/>
        <v>0.97973762826341348</v>
      </c>
      <c r="BA3060" s="5">
        <f t="shared" si="4680"/>
        <v>-4.6799999999993815</v>
      </c>
      <c r="BB3060" s="4">
        <f t="shared" si="4675"/>
        <v>1</v>
      </c>
      <c r="BD3060" s="5">
        <v>0</v>
      </c>
      <c r="BE3060" s="4">
        <v>2.0464187671578978E-2</v>
      </c>
      <c r="BJ3060" s="5">
        <v>152.55999999999949</v>
      </c>
      <c r="BK3060" s="5">
        <v>-6.1999999999998181</v>
      </c>
      <c r="BL3060" s="5">
        <v>6.1999999999998181</v>
      </c>
      <c r="BM3060" s="5">
        <v>6</v>
      </c>
      <c r="BR3060">
        <v>4</v>
      </c>
      <c r="BS3060">
        <v>-1</v>
      </c>
    </row>
    <row r="3061" spans="1:71">
      <c r="A3061" s="7">
        <v>40920</v>
      </c>
      <c r="B3061" s="6">
        <v>6160.09</v>
      </c>
      <c r="C3061" s="6">
        <v>6256.95</v>
      </c>
      <c r="D3061" s="6">
        <v>6148.85</v>
      </c>
      <c r="E3061" s="6">
        <v>6179.21</v>
      </c>
      <c r="F3061" s="6">
        <v>3210.88</v>
      </c>
      <c r="G3061" s="6">
        <v>3253.29</v>
      </c>
      <c r="H3061" s="6">
        <v>3190.12</v>
      </c>
      <c r="I3061" s="6">
        <v>3199.98</v>
      </c>
      <c r="J3061" s="9">
        <f t="shared" si="4623"/>
        <v>108.09999999999945</v>
      </c>
      <c r="K3061" s="9">
        <f t="shared" si="4650"/>
        <v>114.12333333333329</v>
      </c>
      <c r="L3061" s="9">
        <f t="shared" si="4627"/>
        <v>63.170000000000073</v>
      </c>
      <c r="M3061" s="9">
        <f t="shared" ref="M3061" si="4708">AVERAGE(L3050:L3061)</f>
        <v>59.972500000000004</v>
      </c>
      <c r="N3061" s="6" t="s">
        <v>37</v>
      </c>
      <c r="O3061" s="9">
        <f t="shared" si="4629"/>
        <v>2979.23</v>
      </c>
      <c r="P3061" s="4">
        <f t="shared" si="4668"/>
        <v>1</v>
      </c>
      <c r="Q3061" s="5">
        <f t="shared" si="4669"/>
        <v>89.690000000000509</v>
      </c>
      <c r="R3061" s="5">
        <f t="shared" si="4670"/>
        <v>2911.9624999999996</v>
      </c>
      <c r="S3061" s="4">
        <f t="shared" si="4671"/>
        <v>1</v>
      </c>
      <c r="T3061" s="4">
        <f t="shared" si="4672"/>
        <v>1</v>
      </c>
      <c r="U3061" s="5">
        <f t="shared" si="4664"/>
        <v>2937.8059999999996</v>
      </c>
      <c r="V3061" s="5">
        <f t="shared" si="4665"/>
        <v>41.424000000000433</v>
      </c>
      <c r="X3061" s="5">
        <f t="shared" si="4625"/>
        <v>19.119999999999891</v>
      </c>
      <c r="Y3061" s="5">
        <f t="shared" si="4626"/>
        <v>-10.900000000000091</v>
      </c>
      <c r="AA3061" s="5">
        <f t="shared" si="4644"/>
        <v>0</v>
      </c>
      <c r="AB3061" s="5">
        <f t="shared" si="4645"/>
        <v>0</v>
      </c>
      <c r="AC3061" s="5">
        <f t="shared" si="4646"/>
        <v>0</v>
      </c>
      <c r="AF3061" s="5">
        <f t="shared" si="4632"/>
        <v>96.859999999999673</v>
      </c>
      <c r="AG3061" s="5">
        <f t="shared" si="4633"/>
        <v>104.60999999999967</v>
      </c>
      <c r="AH3061" s="5">
        <f t="shared" si="4634"/>
        <v>11.239999999999782</v>
      </c>
      <c r="AI3061" s="5">
        <f t="shared" si="4635"/>
        <v>3.4899999999997817</v>
      </c>
      <c r="AJ3061" s="5"/>
      <c r="AK3061" s="5">
        <f t="shared" si="4636"/>
        <v>11.239999999999782</v>
      </c>
      <c r="AL3061" s="5">
        <f t="shared" si="4656"/>
        <v>33.635999999999875</v>
      </c>
      <c r="AM3061" s="5">
        <f t="shared" si="4637"/>
        <v>96.859999999999673</v>
      </c>
      <c r="AN3061" s="5">
        <f t="shared" si="4652"/>
        <v>69.769999999999982</v>
      </c>
      <c r="AO3061" s="5">
        <f t="shared" si="4653"/>
        <v>1</v>
      </c>
      <c r="AP3061" s="5">
        <f t="shared" si="4666"/>
        <v>5</v>
      </c>
      <c r="AQ3061" s="5">
        <f t="shared" si="4684"/>
        <v>4</v>
      </c>
      <c r="AR3061" s="5"/>
      <c r="AS3061" s="5">
        <f t="shared" si="4630"/>
        <v>104.60999999999967</v>
      </c>
      <c r="AT3061" s="5">
        <f t="shared" si="4652"/>
        <v>104.60199999999986</v>
      </c>
      <c r="AU3061" s="5">
        <f t="shared" si="4638"/>
        <v>3.4899999999997817</v>
      </c>
      <c r="AV3061" s="5">
        <f t="shared" si="4641"/>
        <v>-7.75</v>
      </c>
      <c r="AW3061" s="5">
        <f t="shared" si="4639"/>
        <v>5</v>
      </c>
      <c r="AX3061" s="5">
        <f t="shared" si="4692"/>
        <v>56.672000000000573</v>
      </c>
      <c r="AZ3061" s="4">
        <f t="shared" si="4674"/>
        <v>1</v>
      </c>
      <c r="BA3061" s="5">
        <f t="shared" si="4680"/>
        <v>31.7199999999998</v>
      </c>
      <c r="BB3061" s="4">
        <f t="shared" si="4675"/>
        <v>0.97973762826341348</v>
      </c>
      <c r="BD3061" s="5">
        <v>0</v>
      </c>
      <c r="BE3061" s="4">
        <v>2.0375985445728256E-2</v>
      </c>
      <c r="BJ3061" s="5">
        <v>49.970000000000255</v>
      </c>
      <c r="BK3061" s="5">
        <v>42.730000000000473</v>
      </c>
      <c r="BL3061" s="5">
        <v>0.57999999999992724</v>
      </c>
      <c r="BM3061" s="5">
        <v>6</v>
      </c>
      <c r="BR3061">
        <v>19</v>
      </c>
      <c r="BS3061">
        <v>-36</v>
      </c>
    </row>
    <row r="3062" spans="1:71">
      <c r="A3062" s="7">
        <v>40921</v>
      </c>
      <c r="B3062" s="6">
        <v>6242.49</v>
      </c>
      <c r="C3062" s="6">
        <v>6245.38</v>
      </c>
      <c r="D3062" s="6">
        <v>6063.66</v>
      </c>
      <c r="E3062" s="6">
        <v>6143.08</v>
      </c>
      <c r="F3062" s="6">
        <v>3224.16</v>
      </c>
      <c r="G3062" s="6">
        <v>3243.85</v>
      </c>
      <c r="H3062" s="6">
        <v>3151.69</v>
      </c>
      <c r="I3062" s="6">
        <v>3196.49</v>
      </c>
      <c r="J3062" s="9">
        <f t="shared" si="4623"/>
        <v>181.72000000000025</v>
      </c>
      <c r="K3062" s="9">
        <f t="shared" si="4650"/>
        <v>125.39999999999993</v>
      </c>
      <c r="L3062" s="9">
        <f t="shared" si="4627"/>
        <v>92.159999999999854</v>
      </c>
      <c r="M3062" s="9">
        <f t="shared" ref="M3062" si="4709">AVERAGE(L3051:L3062)</f>
        <v>64.872499999999988</v>
      </c>
      <c r="N3062" s="6" t="s">
        <v>37</v>
      </c>
      <c r="O3062" s="9">
        <f t="shared" si="4629"/>
        <v>2946.59</v>
      </c>
      <c r="P3062" s="4">
        <f t="shared" si="4668"/>
        <v>0.6360798305273756</v>
      </c>
      <c r="Q3062" s="5">
        <f t="shared" si="4669"/>
        <v>89.690000000000509</v>
      </c>
      <c r="R3062" s="5">
        <f t="shared" si="4670"/>
        <v>2911.9624999999996</v>
      </c>
      <c r="S3062" s="4">
        <f t="shared" si="4671"/>
        <v>0.6360798305273756</v>
      </c>
      <c r="T3062" s="4">
        <f t="shared" si="4672"/>
        <v>0.6360798305273756</v>
      </c>
      <c r="U3062" s="5">
        <f t="shared" si="4664"/>
        <v>2943.0119999999997</v>
      </c>
      <c r="V3062" s="5">
        <f t="shared" si="4665"/>
        <v>3.5780000000004293</v>
      </c>
      <c r="X3062" s="5">
        <f t="shared" si="4625"/>
        <v>-99.409999999999854</v>
      </c>
      <c r="Y3062" s="5">
        <f t="shared" si="4626"/>
        <v>-27.670000000000073</v>
      </c>
      <c r="AA3062" s="5">
        <f t="shared" si="4644"/>
        <v>0</v>
      </c>
      <c r="AB3062" s="5">
        <f t="shared" si="4645"/>
        <v>1</v>
      </c>
      <c r="AC3062" s="5">
        <f t="shared" si="4646"/>
        <v>1</v>
      </c>
      <c r="AF3062" s="5">
        <f t="shared" si="4632"/>
        <v>2.8900000000003274</v>
      </c>
      <c r="AG3062" s="5">
        <f t="shared" si="4633"/>
        <v>66.170000000000073</v>
      </c>
      <c r="AH3062" s="5">
        <f t="shared" si="4634"/>
        <v>178.82999999999993</v>
      </c>
      <c r="AI3062" s="5">
        <f t="shared" si="4635"/>
        <v>115.55000000000018</v>
      </c>
      <c r="AJ3062" s="5"/>
      <c r="AK3062" s="5">
        <f t="shared" si="4636"/>
        <v>2.8900000000003274</v>
      </c>
      <c r="AL3062" s="5">
        <f t="shared" si="4656"/>
        <v>33.635999999999875</v>
      </c>
      <c r="AM3062" s="5">
        <f t="shared" si="4637"/>
        <v>178.82999999999993</v>
      </c>
      <c r="AN3062" s="5">
        <f t="shared" si="4652"/>
        <v>83.188000000000017</v>
      </c>
      <c r="AO3062" s="5">
        <f t="shared" si="4653"/>
        <v>1</v>
      </c>
      <c r="AP3062" s="5">
        <f t="shared" si="4666"/>
        <v>6</v>
      </c>
      <c r="AQ3062" s="5">
        <f t="shared" si="4684"/>
        <v>4.2</v>
      </c>
      <c r="AR3062" s="5"/>
      <c r="AS3062" s="5">
        <f t="shared" si="4630"/>
        <v>115.55000000000018</v>
      </c>
      <c r="AT3062" s="5">
        <f t="shared" si="4652"/>
        <v>108.40599999999995</v>
      </c>
      <c r="AU3062" s="5">
        <f t="shared" si="4638"/>
        <v>66.170000000000073</v>
      </c>
      <c r="AV3062" s="5">
        <f t="shared" si="4641"/>
        <v>-63.279999999999745</v>
      </c>
      <c r="AW3062" s="5">
        <f t="shared" si="4639"/>
        <v>6</v>
      </c>
      <c r="AX3062" s="5">
        <f t="shared" si="4692"/>
        <v>58.44800000000015</v>
      </c>
      <c r="AZ3062" s="4">
        <f t="shared" si="4674"/>
        <v>0.6360798305273756</v>
      </c>
      <c r="BA3062" s="5">
        <f t="shared" si="4680"/>
        <v>-32.639999999999873</v>
      </c>
      <c r="BB3062" s="4">
        <f t="shared" si="4675"/>
        <v>1</v>
      </c>
      <c r="BD3062" s="5">
        <v>0</v>
      </c>
      <c r="BE3062" s="4">
        <v>2.0292293134268523E-2</v>
      </c>
      <c r="BJ3062" s="5">
        <v>145.1299999999992</v>
      </c>
      <c r="BK3062" s="5">
        <v>-9.3999999999996362</v>
      </c>
      <c r="BL3062" s="5">
        <v>9.3999999999996362</v>
      </c>
      <c r="BM3062" s="5">
        <v>6</v>
      </c>
      <c r="BR3062">
        <v>-50</v>
      </c>
      <c r="BS3062">
        <v>28</v>
      </c>
    </row>
    <row r="3063" spans="1:71">
      <c r="A3063" s="7">
        <v>40924</v>
      </c>
      <c r="B3063" s="6">
        <v>6120.4</v>
      </c>
      <c r="C3063" s="6">
        <v>6232.21</v>
      </c>
      <c r="D3063" s="6">
        <v>6104.11</v>
      </c>
      <c r="E3063" s="6">
        <v>6220.01</v>
      </c>
      <c r="F3063" s="6">
        <v>3174.33</v>
      </c>
      <c r="G3063" s="6">
        <v>3231.02</v>
      </c>
      <c r="H3063" s="6">
        <v>3163.68</v>
      </c>
      <c r="I3063" s="6">
        <v>3225</v>
      </c>
      <c r="J3063" s="9">
        <f t="shared" si="4623"/>
        <v>128.10000000000036</v>
      </c>
      <c r="K3063" s="9">
        <f t="shared" si="4650"/>
        <v>125.23499999999997</v>
      </c>
      <c r="L3063" s="9">
        <f t="shared" si="4627"/>
        <v>67.340000000000146</v>
      </c>
      <c r="M3063" s="9">
        <f t="shared" ref="M3063" si="4710">AVERAGE(L3052:L3063)</f>
        <v>65.505833333333314</v>
      </c>
      <c r="N3063" s="6" t="s">
        <v>36</v>
      </c>
      <c r="O3063" s="9">
        <f t="shared" si="4629"/>
        <v>2995.01</v>
      </c>
      <c r="P3063" s="4">
        <f t="shared" si="4668"/>
        <v>1</v>
      </c>
      <c r="Q3063" s="5">
        <f t="shared" si="4669"/>
        <v>48.420000000000073</v>
      </c>
      <c r="R3063" s="5">
        <f t="shared" si="4670"/>
        <v>2958.6950000000002</v>
      </c>
      <c r="S3063" s="4">
        <f t="shared" si="4671"/>
        <v>1</v>
      </c>
      <c r="T3063" s="4">
        <f t="shared" si="4672"/>
        <v>1</v>
      </c>
      <c r="U3063" s="5">
        <f t="shared" si="4664"/>
        <v>2964.1060000000002</v>
      </c>
      <c r="V3063" s="5">
        <f t="shared" si="4665"/>
        <v>30.903999999999996</v>
      </c>
      <c r="X3063" s="5">
        <f t="shared" si="4625"/>
        <v>99.610000000000582</v>
      </c>
      <c r="Y3063" s="5">
        <f t="shared" si="4626"/>
        <v>50.670000000000073</v>
      </c>
      <c r="AA3063" s="5">
        <f t="shared" si="4644"/>
        <v>1</v>
      </c>
      <c r="AB3063" s="5">
        <f t="shared" si="4645"/>
        <v>0</v>
      </c>
      <c r="AC3063" s="5">
        <f t="shared" si="4646"/>
        <v>1</v>
      </c>
      <c r="AF3063" s="5">
        <f t="shared" si="4632"/>
        <v>111.8100000000004</v>
      </c>
      <c r="AG3063" s="5">
        <f t="shared" si="4633"/>
        <v>89.130000000000109</v>
      </c>
      <c r="AH3063" s="5">
        <f t="shared" si="4634"/>
        <v>16.289999999999964</v>
      </c>
      <c r="AI3063" s="5">
        <f t="shared" si="4635"/>
        <v>38.970000000000255</v>
      </c>
      <c r="AJ3063" s="5"/>
      <c r="AK3063" s="5">
        <f t="shared" si="4636"/>
        <v>16.289999999999964</v>
      </c>
      <c r="AL3063" s="5">
        <f t="shared" si="4656"/>
        <v>33.635999999999875</v>
      </c>
      <c r="AM3063" s="5">
        <f t="shared" si="4637"/>
        <v>111.8100000000004</v>
      </c>
      <c r="AN3063" s="5">
        <f t="shared" si="4652"/>
        <v>89.437000000000083</v>
      </c>
      <c r="AO3063" s="5">
        <f t="shared" si="4653"/>
        <v>1</v>
      </c>
      <c r="AP3063" s="5">
        <f t="shared" si="4666"/>
        <v>7</v>
      </c>
      <c r="AQ3063" s="5">
        <f t="shared" si="4684"/>
        <v>4.5</v>
      </c>
      <c r="AR3063" s="5"/>
      <c r="AS3063" s="5">
        <f t="shared" si="4630"/>
        <v>89.130000000000109</v>
      </c>
      <c r="AT3063" s="5">
        <f t="shared" si="4652"/>
        <v>112.3619999999999</v>
      </c>
      <c r="AU3063" s="5">
        <f t="shared" si="4638"/>
        <v>38.970000000000255</v>
      </c>
      <c r="AV3063" s="5">
        <f t="shared" si="4641"/>
        <v>22.680000000000291</v>
      </c>
      <c r="AW3063" s="5">
        <f t="shared" si="4639"/>
        <v>2</v>
      </c>
      <c r="AX3063" s="5">
        <f t="shared" si="4692"/>
        <v>58.44800000000015</v>
      </c>
      <c r="AZ3063" s="4">
        <f t="shared" si="4674"/>
        <v>1</v>
      </c>
      <c r="BA3063" s="5">
        <f t="shared" si="4680"/>
        <v>0</v>
      </c>
      <c r="BB3063" s="4">
        <f t="shared" si="4675"/>
        <v>0.6360798305273756</v>
      </c>
      <c r="BD3063" s="5">
        <v>0</v>
      </c>
      <c r="BE3063" s="4">
        <v>1.9786852056986482E-2</v>
      </c>
      <c r="BJ3063" s="5">
        <v>96.809999999999491</v>
      </c>
      <c r="BK3063" s="5">
        <v>-5.5399999999999636</v>
      </c>
      <c r="BL3063" s="5">
        <v>5.5399999999999636</v>
      </c>
      <c r="BM3063" s="5">
        <v>6</v>
      </c>
      <c r="BR3063">
        <v>-50</v>
      </c>
      <c r="BS3063">
        <v>51</v>
      </c>
    </row>
    <row r="3064" spans="1:71">
      <c r="A3064" s="7">
        <v>40925</v>
      </c>
      <c r="B3064" s="6">
        <v>6301.91</v>
      </c>
      <c r="C3064" s="6">
        <v>6343.04</v>
      </c>
      <c r="D3064" s="6">
        <v>6270.97</v>
      </c>
      <c r="E3064" s="6">
        <v>6332.93</v>
      </c>
      <c r="F3064" s="6">
        <v>3260.27</v>
      </c>
      <c r="G3064" s="6">
        <v>3292.59</v>
      </c>
      <c r="H3064" s="6">
        <v>3243.37</v>
      </c>
      <c r="I3064" s="6">
        <v>3269.99</v>
      </c>
      <c r="J3064" s="9">
        <f t="shared" si="4623"/>
        <v>123.02999999999975</v>
      </c>
      <c r="K3064" s="9">
        <f t="shared" si="4650"/>
        <v>129.02833333333334</v>
      </c>
      <c r="L3064" s="9">
        <f t="shared" si="4627"/>
        <v>67.590000000000146</v>
      </c>
      <c r="M3064" s="9">
        <f t="shared" ref="M3064" si="4711">AVERAGE(L3053:L3064)</f>
        <v>65.899166666666659</v>
      </c>
      <c r="N3064" s="6" t="s">
        <v>37</v>
      </c>
      <c r="O3064" s="9">
        <f t="shared" si="4629"/>
        <v>3062.9400000000005</v>
      </c>
      <c r="P3064" s="4">
        <f t="shared" si="4668"/>
        <v>1</v>
      </c>
      <c r="Q3064" s="5">
        <f t="shared" si="4669"/>
        <v>116.35000000000036</v>
      </c>
      <c r="R3064" s="5">
        <f t="shared" si="4670"/>
        <v>2975.6775000000002</v>
      </c>
      <c r="S3064" s="4">
        <f t="shared" si="4671"/>
        <v>1</v>
      </c>
      <c r="T3064" s="4">
        <f t="shared" si="4672"/>
        <v>1</v>
      </c>
      <c r="U3064" s="5">
        <f t="shared" si="4664"/>
        <v>2986.2560000000003</v>
      </c>
      <c r="V3064" s="5">
        <f t="shared" si="4665"/>
        <v>76.684000000000196</v>
      </c>
      <c r="X3064" s="5">
        <f t="shared" si="4625"/>
        <v>31.020000000000437</v>
      </c>
      <c r="Y3064" s="5">
        <f t="shared" si="4626"/>
        <v>9.7199999999997999</v>
      </c>
      <c r="AA3064" s="5">
        <f t="shared" si="4644"/>
        <v>1</v>
      </c>
      <c r="AB3064" s="5">
        <f t="shared" si="4645"/>
        <v>0</v>
      </c>
      <c r="AC3064" s="5">
        <f t="shared" si="4646"/>
        <v>1</v>
      </c>
      <c r="AF3064" s="5">
        <f t="shared" si="4632"/>
        <v>41.130000000000109</v>
      </c>
      <c r="AG3064" s="5">
        <f t="shared" si="4633"/>
        <v>123.02999999999975</v>
      </c>
      <c r="AH3064" s="5">
        <f t="shared" si="4634"/>
        <v>30.9399999999996</v>
      </c>
      <c r="AI3064" s="5">
        <f t="shared" si="4635"/>
        <v>-50.960000000000036</v>
      </c>
      <c r="AJ3064" s="5"/>
      <c r="AK3064" s="5">
        <f t="shared" si="4636"/>
        <v>30.9399999999996</v>
      </c>
      <c r="AL3064" s="5">
        <f t="shared" si="4656"/>
        <v>33.635999999999875</v>
      </c>
      <c r="AM3064" s="5">
        <f t="shared" si="4637"/>
        <v>41.130000000000109</v>
      </c>
      <c r="AN3064" s="5">
        <f t="shared" si="4652"/>
        <v>88.058000000000078</v>
      </c>
      <c r="AO3064" s="5">
        <f t="shared" si="4653"/>
        <v>0</v>
      </c>
      <c r="AP3064" s="5">
        <f t="shared" si="4666"/>
        <v>7</v>
      </c>
      <c r="AQ3064" s="5">
        <f t="shared" si="4684"/>
        <v>4.8</v>
      </c>
      <c r="AR3064" s="5"/>
      <c r="AS3064" s="5">
        <f t="shared" si="4630"/>
        <v>123.02999999999975</v>
      </c>
      <c r="AT3064" s="5">
        <f t="shared" si="4652"/>
        <v>96.596999999999937</v>
      </c>
      <c r="AU3064" s="5">
        <f t="shared" si="4638"/>
        <v>-50.960000000000036</v>
      </c>
      <c r="AV3064" s="5">
        <f t="shared" si="4641"/>
        <v>-81.899999999999636</v>
      </c>
      <c r="AW3064" s="5">
        <f t="shared" si="4639"/>
        <v>3</v>
      </c>
      <c r="AX3064" s="5">
        <f t="shared" si="4692"/>
        <v>58.44800000000015</v>
      </c>
      <c r="AZ3064" s="4">
        <f t="shared" si="4674"/>
        <v>1</v>
      </c>
      <c r="BA3064" s="5">
        <f t="shared" si="4680"/>
        <v>67.930000000000291</v>
      </c>
      <c r="BB3064" s="4">
        <f t="shared" si="4675"/>
        <v>1</v>
      </c>
      <c r="BD3064" s="5">
        <v>0</v>
      </c>
      <c r="BE3064" s="4">
        <v>1.9227034375608531E-2</v>
      </c>
      <c r="BJ3064" s="5">
        <v>41.399999999999636</v>
      </c>
      <c r="BK3064" s="5">
        <v>31.25</v>
      </c>
      <c r="BL3064" s="5">
        <v>0.17000000000007276</v>
      </c>
      <c r="BM3064" s="5">
        <v>6</v>
      </c>
      <c r="BR3064">
        <v>31</v>
      </c>
      <c r="BS3064">
        <v>-10</v>
      </c>
    </row>
    <row r="3065" spans="1:71">
      <c r="A3065" s="7">
        <v>40926</v>
      </c>
      <c r="B3065" s="6">
        <v>6330.43</v>
      </c>
      <c r="C3065" s="6">
        <v>6399.43</v>
      </c>
      <c r="D3065" s="6">
        <v>6280.52</v>
      </c>
      <c r="E3065" s="6">
        <v>6354.57</v>
      </c>
      <c r="F3065" s="6">
        <v>3276.35</v>
      </c>
      <c r="G3065" s="6">
        <v>3301.89</v>
      </c>
      <c r="H3065" s="6">
        <v>3236.49</v>
      </c>
      <c r="I3065" s="6">
        <v>3264.93</v>
      </c>
      <c r="J3065" s="9">
        <f t="shared" si="4623"/>
        <v>118.90999999999985</v>
      </c>
      <c r="K3065" s="9">
        <f t="shared" si="4650"/>
        <v>132.21749999999997</v>
      </c>
      <c r="L3065" s="9">
        <f t="shared" si="4627"/>
        <v>65.400000000000091</v>
      </c>
      <c r="M3065" s="9">
        <f t="shared" ref="M3065" si="4712">AVERAGE(L3054:L3065)</f>
        <v>68.035833333333358</v>
      </c>
      <c r="N3065" s="6" t="s">
        <v>37</v>
      </c>
      <c r="O3065" s="9">
        <f t="shared" si="4629"/>
        <v>3089.64</v>
      </c>
      <c r="P3065" s="4">
        <f t="shared" si="4668"/>
        <v>1</v>
      </c>
      <c r="Q3065" s="5">
        <f t="shared" si="4669"/>
        <v>143.04999999999973</v>
      </c>
      <c r="R3065" s="5">
        <f t="shared" si="4670"/>
        <v>2982.3525</v>
      </c>
      <c r="S3065" s="4">
        <f t="shared" si="4671"/>
        <v>1</v>
      </c>
      <c r="T3065" s="4">
        <f t="shared" si="4672"/>
        <v>1</v>
      </c>
      <c r="U3065" s="5">
        <f t="shared" si="4664"/>
        <v>3014.6819999999998</v>
      </c>
      <c r="V3065" s="5">
        <f t="shared" si="4665"/>
        <v>74.958000000000084</v>
      </c>
      <c r="X3065" s="5">
        <f t="shared" si="4625"/>
        <v>24.139999999999418</v>
      </c>
      <c r="Y3065" s="5">
        <f t="shared" si="4626"/>
        <v>-11.420000000000073</v>
      </c>
      <c r="AA3065" s="5">
        <f t="shared" si="4644"/>
        <v>0</v>
      </c>
      <c r="AB3065" s="5">
        <f t="shared" si="4645"/>
        <v>0</v>
      </c>
      <c r="AC3065" s="5">
        <f t="shared" si="4646"/>
        <v>0</v>
      </c>
      <c r="AF3065" s="5">
        <f t="shared" si="4632"/>
        <v>69</v>
      </c>
      <c r="AG3065" s="5">
        <f t="shared" si="4633"/>
        <v>66.5</v>
      </c>
      <c r="AH3065" s="5">
        <f t="shared" si="4634"/>
        <v>49.909999999999854</v>
      </c>
      <c r="AI3065" s="5">
        <f t="shared" si="4635"/>
        <v>52.409999999999854</v>
      </c>
      <c r="AJ3065" s="5"/>
      <c r="AK3065" s="5">
        <f t="shared" si="4636"/>
        <v>49.909999999999854</v>
      </c>
      <c r="AL3065" s="5">
        <f t="shared" si="4656"/>
        <v>39.11900000000005</v>
      </c>
      <c r="AM3065" s="5">
        <f t="shared" si="4637"/>
        <v>69</v>
      </c>
      <c r="AN3065" s="5">
        <f t="shared" si="4652"/>
        <v>89.638000000000105</v>
      </c>
      <c r="AO3065" s="5">
        <f t="shared" si="4653"/>
        <v>0</v>
      </c>
      <c r="AP3065" s="5">
        <f t="shared" si="4666"/>
        <v>7</v>
      </c>
      <c r="AQ3065" s="5">
        <f t="shared" si="4684"/>
        <v>5.2</v>
      </c>
      <c r="AR3065" s="5"/>
      <c r="AS3065" s="5">
        <f t="shared" si="4630"/>
        <v>66.5</v>
      </c>
      <c r="AT3065" s="5">
        <f t="shared" si="4652"/>
        <v>95.396000000000001</v>
      </c>
      <c r="AU3065" s="5">
        <f t="shared" si="4638"/>
        <v>52.409999999999854</v>
      </c>
      <c r="AV3065" s="5">
        <f t="shared" si="4641"/>
        <v>2.5</v>
      </c>
      <c r="AW3065" s="5">
        <f t="shared" si="4639"/>
        <v>4</v>
      </c>
      <c r="AX3065" s="5">
        <f t="shared" si="4692"/>
        <v>57.530000000000577</v>
      </c>
      <c r="AZ3065" s="4">
        <f t="shared" si="4674"/>
        <v>1</v>
      </c>
      <c r="BA3065" s="5">
        <f t="shared" si="4680"/>
        <v>26.699999999999363</v>
      </c>
      <c r="BB3065" s="4">
        <f t="shared" si="4675"/>
        <v>1</v>
      </c>
      <c r="BD3065" s="5">
        <v>0</v>
      </c>
      <c r="BE3065" s="4">
        <v>1.9144331613126772E-2</v>
      </c>
      <c r="BJ3065" s="5">
        <v>124.9399999999996</v>
      </c>
      <c r="BK3065" s="5">
        <v>57.650000000000546</v>
      </c>
      <c r="BL3065" s="5">
        <v>10.780000000000655</v>
      </c>
      <c r="BM3065" s="5">
        <v>6</v>
      </c>
      <c r="BR3065">
        <v>24</v>
      </c>
      <c r="BS3065">
        <v>11</v>
      </c>
    </row>
    <row r="3066" spans="1:71">
      <c r="A3066" s="7">
        <v>40927</v>
      </c>
      <c r="B3066" s="6">
        <v>6377.24</v>
      </c>
      <c r="C3066" s="6">
        <v>6420.35</v>
      </c>
      <c r="D3066" s="6">
        <v>6333.7</v>
      </c>
      <c r="E3066" s="6">
        <v>6416.26</v>
      </c>
      <c r="F3066" s="6">
        <v>3286.11</v>
      </c>
      <c r="G3066" s="6">
        <v>3328.94</v>
      </c>
      <c r="H3066" s="6">
        <v>3272.31</v>
      </c>
      <c r="I3066" s="6">
        <v>3328.94</v>
      </c>
      <c r="J3066" s="9">
        <f t="shared" si="4623"/>
        <v>86.650000000000546</v>
      </c>
      <c r="K3066" s="9">
        <f t="shared" si="4650"/>
        <v>116.0483333333334</v>
      </c>
      <c r="L3066" s="9">
        <f t="shared" si="4627"/>
        <v>64.010000000000218</v>
      </c>
      <c r="M3066" s="9">
        <f t="shared" ref="M3066" si="4713">AVERAGE(L3055:L3066)</f>
        <v>66.125833333333389</v>
      </c>
      <c r="N3066" s="6" t="s">
        <v>37</v>
      </c>
      <c r="O3066" s="9">
        <f t="shared" si="4629"/>
        <v>3087.32</v>
      </c>
      <c r="P3066" s="4">
        <f t="shared" si="4668"/>
        <v>0.98378189444250463</v>
      </c>
      <c r="Q3066" s="5">
        <f t="shared" si="4669"/>
        <v>143.04999999999973</v>
      </c>
      <c r="R3066" s="5">
        <f t="shared" si="4670"/>
        <v>2982.3525</v>
      </c>
      <c r="S3066" s="4">
        <f t="shared" si="4671"/>
        <v>0.98378189444250463</v>
      </c>
      <c r="T3066" s="4">
        <f t="shared" si="4672"/>
        <v>0.98840579710145071</v>
      </c>
      <c r="U3066" s="5">
        <f t="shared" si="4664"/>
        <v>3036.3</v>
      </c>
      <c r="V3066" s="5">
        <f t="shared" si="4665"/>
        <v>51.019999999999982</v>
      </c>
      <c r="X3066" s="5">
        <f t="shared" si="4625"/>
        <v>39.020000000000437</v>
      </c>
      <c r="Y3066" s="5">
        <f t="shared" si="4626"/>
        <v>42.829999999999927</v>
      </c>
      <c r="AA3066" s="5">
        <f t="shared" si="4644"/>
        <v>1</v>
      </c>
      <c r="AB3066" s="5">
        <f t="shared" si="4645"/>
        <v>0</v>
      </c>
      <c r="AC3066" s="5">
        <f t="shared" si="4646"/>
        <v>1</v>
      </c>
      <c r="AF3066" s="5">
        <f t="shared" si="4632"/>
        <v>43.110000000000582</v>
      </c>
      <c r="AG3066" s="5">
        <f t="shared" si="4633"/>
        <v>65.780000000000655</v>
      </c>
      <c r="AH3066" s="5">
        <f t="shared" si="4634"/>
        <v>43.539999999999964</v>
      </c>
      <c r="AI3066" s="5">
        <f t="shared" si="4635"/>
        <v>20.869999999999891</v>
      </c>
      <c r="AJ3066" s="5"/>
      <c r="AK3066" s="5">
        <f t="shared" si="4636"/>
        <v>43.110000000000582</v>
      </c>
      <c r="AL3066" s="5">
        <f t="shared" si="4656"/>
        <v>43.790000000000504</v>
      </c>
      <c r="AM3066" s="5">
        <f t="shared" si="4637"/>
        <v>43.539999999999964</v>
      </c>
      <c r="AN3066" s="5">
        <f t="shared" si="4652"/>
        <v>85.952000000000041</v>
      </c>
      <c r="AO3066" s="5">
        <f t="shared" si="4653"/>
        <v>0</v>
      </c>
      <c r="AP3066" s="5">
        <f t="shared" si="4666"/>
        <v>6</v>
      </c>
      <c r="AQ3066" s="5">
        <f t="shared" si="4684"/>
        <v>5.5</v>
      </c>
      <c r="AR3066" s="5"/>
      <c r="AS3066" s="5">
        <f t="shared" si="4630"/>
        <v>65.780000000000655</v>
      </c>
      <c r="AT3066" s="5">
        <f t="shared" si="4652"/>
        <v>94.913000000000011</v>
      </c>
      <c r="AU3066" s="5">
        <f t="shared" si="4638"/>
        <v>20.869999999999891</v>
      </c>
      <c r="AV3066" s="5">
        <f t="shared" si="4641"/>
        <v>-22.670000000000073</v>
      </c>
      <c r="AW3066" s="5">
        <f t="shared" si="4639"/>
        <v>5</v>
      </c>
      <c r="AX3066" s="5">
        <f t="shared" si="4692"/>
        <v>57.530000000000577</v>
      </c>
      <c r="AZ3066" s="4">
        <f t="shared" si="4674"/>
        <v>0.98840579710145071</v>
      </c>
      <c r="BA3066" s="5">
        <f t="shared" si="4680"/>
        <v>-2.319999999999709</v>
      </c>
      <c r="BB3066" s="4">
        <f t="shared" si="4675"/>
        <v>1</v>
      </c>
      <c r="BD3066" s="5">
        <v>0</v>
      </c>
      <c r="BE3066" s="4">
        <v>1.8847736625514103E-2</v>
      </c>
      <c r="BJ3066" s="5">
        <v>187.61999999999989</v>
      </c>
      <c r="BK3066" s="5">
        <v>54.229999999999563</v>
      </c>
      <c r="BL3066" s="5">
        <v>8.4200000000000728</v>
      </c>
      <c r="BM3066" s="5">
        <v>6</v>
      </c>
      <c r="BR3066">
        <v>39</v>
      </c>
      <c r="BS3066">
        <v>-40</v>
      </c>
    </row>
    <row r="3067" spans="1:71">
      <c r="A3067" s="7">
        <v>40928</v>
      </c>
      <c r="B3067" s="6">
        <v>6410.75</v>
      </c>
      <c r="C3067" s="6">
        <v>6431.26</v>
      </c>
      <c r="D3067" s="6">
        <v>6371.69</v>
      </c>
      <c r="E3067" s="6">
        <v>6404.39</v>
      </c>
      <c r="F3067" s="6">
        <v>3336.22</v>
      </c>
      <c r="G3067" s="6">
        <v>3336.62</v>
      </c>
      <c r="H3067" s="6">
        <v>3304.95</v>
      </c>
      <c r="I3067" s="6">
        <v>3321.5</v>
      </c>
      <c r="J3067" s="9">
        <f t="shared" si="4623"/>
        <v>59.570000000000618</v>
      </c>
      <c r="K3067" s="9">
        <f t="shared" si="4650"/>
        <v>114.47000000000018</v>
      </c>
      <c r="L3067" s="9">
        <f t="shared" si="4627"/>
        <v>31.670000000000073</v>
      </c>
      <c r="M3067" s="9">
        <f t="shared" ref="M3067" si="4714">AVERAGE(L3056:L3067)</f>
        <v>63.855000000000054</v>
      </c>
      <c r="N3067" s="6" t="s">
        <v>37</v>
      </c>
      <c r="O3067" s="9">
        <f t="shared" si="4629"/>
        <v>3082.8900000000003</v>
      </c>
      <c r="P3067" s="4">
        <f t="shared" si="4668"/>
        <v>0.92866955510937788</v>
      </c>
      <c r="Q3067" s="5">
        <f t="shared" si="4669"/>
        <v>94.629999999999654</v>
      </c>
      <c r="R3067" s="5">
        <f t="shared" si="4670"/>
        <v>3018.6675</v>
      </c>
      <c r="S3067" s="4">
        <f t="shared" si="4671"/>
        <v>0.95281370150297406</v>
      </c>
      <c r="T3067" s="4">
        <f t="shared" si="4672"/>
        <v>0.95281370150297406</v>
      </c>
      <c r="U3067" s="5">
        <f t="shared" si="4664"/>
        <v>3063.56</v>
      </c>
      <c r="V3067" s="5">
        <f t="shared" si="4665"/>
        <v>19.330000000000382</v>
      </c>
      <c r="X3067" s="5">
        <f t="shared" si="4625"/>
        <v>-6.3599999999996726</v>
      </c>
      <c r="Y3067" s="5">
        <f t="shared" si="4626"/>
        <v>-14.7199999999998</v>
      </c>
      <c r="AA3067" s="5">
        <f t="shared" si="4644"/>
        <v>0</v>
      </c>
      <c r="AB3067" s="5">
        <f t="shared" si="4645"/>
        <v>1</v>
      </c>
      <c r="AC3067" s="5">
        <f t="shared" si="4646"/>
        <v>1</v>
      </c>
      <c r="AF3067" s="5">
        <f t="shared" si="4632"/>
        <v>20.510000000000218</v>
      </c>
      <c r="AG3067" s="5">
        <f t="shared" si="4633"/>
        <v>15</v>
      </c>
      <c r="AH3067" s="5">
        <f t="shared" si="4634"/>
        <v>39.0600000000004</v>
      </c>
      <c r="AI3067" s="5">
        <f t="shared" si="4635"/>
        <v>44.570000000000618</v>
      </c>
      <c r="AJ3067" s="5"/>
      <c r="AK3067" s="5">
        <f t="shared" si="4636"/>
        <v>20.510000000000218</v>
      </c>
      <c r="AL3067" s="5">
        <f t="shared" si="4656"/>
        <v>43.790000000000504</v>
      </c>
      <c r="AM3067" s="5">
        <f t="shared" si="4637"/>
        <v>39.0600000000004</v>
      </c>
      <c r="AN3067" s="5">
        <f t="shared" si="4652"/>
        <v>79.658000000000087</v>
      </c>
      <c r="AO3067" s="5">
        <f t="shared" si="4653"/>
        <v>0</v>
      </c>
      <c r="AP3067" s="5">
        <f t="shared" si="4666"/>
        <v>5</v>
      </c>
      <c r="AQ3067" s="5">
        <f t="shared" si="4684"/>
        <v>5.7</v>
      </c>
      <c r="AR3067" s="5"/>
      <c r="AS3067" s="5">
        <f t="shared" si="4630"/>
        <v>44.570000000000618</v>
      </c>
      <c r="AT3067" s="5">
        <f t="shared" si="4652"/>
        <v>91.035000000000124</v>
      </c>
      <c r="AU3067" s="5">
        <f t="shared" si="4638"/>
        <v>15</v>
      </c>
      <c r="AV3067" s="5">
        <f t="shared" si="4641"/>
        <v>5.5100000000002183</v>
      </c>
      <c r="AW3067" s="5">
        <f t="shared" si="4639"/>
        <v>6</v>
      </c>
      <c r="AX3067" s="5">
        <f t="shared" si="4692"/>
        <v>52.825999999999937</v>
      </c>
      <c r="AZ3067" s="4">
        <f t="shared" si="4674"/>
        <v>0.95281370150297406</v>
      </c>
      <c r="BA3067" s="5">
        <f t="shared" si="4680"/>
        <v>-4.4299999999998363</v>
      </c>
      <c r="BB3067" s="4">
        <f t="shared" si="4675"/>
        <v>0.98840579710145071</v>
      </c>
      <c r="BD3067" s="5">
        <v>0</v>
      </c>
      <c r="BE3067" s="4">
        <v>1.8385927693810967E-2</v>
      </c>
      <c r="BJ3067" s="5">
        <v>169.5</v>
      </c>
      <c r="BK3067" s="5">
        <v>-14.760000000000218</v>
      </c>
      <c r="BL3067" s="5">
        <v>14.760000000000218</v>
      </c>
      <c r="BM3067" s="5">
        <v>6</v>
      </c>
      <c r="BR3067">
        <v>-6</v>
      </c>
      <c r="BS3067">
        <v>15</v>
      </c>
    </row>
    <row r="3068" spans="1:71">
      <c r="A3068" s="7">
        <v>40931</v>
      </c>
      <c r="B3068" s="6">
        <v>6387.33</v>
      </c>
      <c r="C3068" s="6">
        <v>6467.34</v>
      </c>
      <c r="D3068" s="6">
        <v>6349.69</v>
      </c>
      <c r="E3068" s="6">
        <v>6436.62</v>
      </c>
      <c r="F3068" s="6">
        <v>3325.42</v>
      </c>
      <c r="G3068" s="6">
        <v>3352.32</v>
      </c>
      <c r="H3068" s="6">
        <v>3313.71</v>
      </c>
      <c r="I3068" s="6">
        <v>3338.42</v>
      </c>
      <c r="J3068" s="9">
        <f t="shared" si="4623"/>
        <v>117.65000000000055</v>
      </c>
      <c r="K3068" s="9">
        <f t="shared" si="4650"/>
        <v>116.84416666666682</v>
      </c>
      <c r="L3068" s="9">
        <f t="shared" si="4627"/>
        <v>38.610000000000127</v>
      </c>
      <c r="M3068" s="9">
        <f t="shared" ref="M3068" si="4715">AVERAGE(L3057:L3068)</f>
        <v>61.789166666666723</v>
      </c>
      <c r="N3068" s="6" t="s">
        <v>37</v>
      </c>
      <c r="O3068" s="9">
        <f t="shared" si="4629"/>
        <v>3098.2</v>
      </c>
      <c r="P3068" s="4">
        <f t="shared" si="4668"/>
        <v>1</v>
      </c>
      <c r="Q3068" s="5">
        <f t="shared" si="4669"/>
        <v>35.259999999999309</v>
      </c>
      <c r="R3068" s="5">
        <f t="shared" si="4670"/>
        <v>3071.7550000000001</v>
      </c>
      <c r="S3068" s="4">
        <f t="shared" si="4671"/>
        <v>1</v>
      </c>
      <c r="T3068" s="4">
        <f t="shared" si="4672"/>
        <v>1</v>
      </c>
      <c r="U3068" s="5">
        <f t="shared" si="4664"/>
        <v>3084.1980000000003</v>
      </c>
      <c r="V3068" s="5">
        <f t="shared" si="4665"/>
        <v>14.001999999999498</v>
      </c>
      <c r="X3068" s="5">
        <f t="shared" si="4625"/>
        <v>49.289999999999964</v>
      </c>
      <c r="Y3068" s="5">
        <f t="shared" si="4626"/>
        <v>13</v>
      </c>
      <c r="AA3068" s="5">
        <f t="shared" si="4644"/>
        <v>1</v>
      </c>
      <c r="AB3068" s="5">
        <f t="shared" si="4645"/>
        <v>0</v>
      </c>
      <c r="AC3068" s="5">
        <f t="shared" si="4646"/>
        <v>1</v>
      </c>
      <c r="AF3068" s="5">
        <f t="shared" si="4632"/>
        <v>80.010000000000218</v>
      </c>
      <c r="AG3068" s="5">
        <f t="shared" si="4633"/>
        <v>62.949999999999818</v>
      </c>
      <c r="AH3068" s="5">
        <f t="shared" si="4634"/>
        <v>37.640000000000327</v>
      </c>
      <c r="AI3068" s="5">
        <f t="shared" si="4635"/>
        <v>54.700000000000728</v>
      </c>
      <c r="AJ3068" s="5"/>
      <c r="AK3068" s="5">
        <f t="shared" si="4636"/>
        <v>37.640000000000327</v>
      </c>
      <c r="AL3068" s="5">
        <f t="shared" si="4656"/>
        <v>43.790000000000504</v>
      </c>
      <c r="AM3068" s="5">
        <f t="shared" si="4637"/>
        <v>80.010000000000218</v>
      </c>
      <c r="AN3068" s="5">
        <f t="shared" si="4652"/>
        <v>80.308000000000078</v>
      </c>
      <c r="AO3068" s="5">
        <f t="shared" si="4653"/>
        <v>0</v>
      </c>
      <c r="AP3068" s="5">
        <f t="shared" si="4666"/>
        <v>4</v>
      </c>
      <c r="AQ3068" s="5">
        <f t="shared" si="4684"/>
        <v>5.7</v>
      </c>
      <c r="AR3068" s="5"/>
      <c r="AS3068" s="5">
        <f t="shared" si="4630"/>
        <v>62.949999999999818</v>
      </c>
      <c r="AT3068" s="5">
        <f t="shared" si="4652"/>
        <v>90.313000000000102</v>
      </c>
      <c r="AU3068" s="5">
        <f t="shared" si="4638"/>
        <v>54.700000000000728</v>
      </c>
      <c r="AV3068" s="5">
        <f t="shared" si="4641"/>
        <v>17.0600000000004</v>
      </c>
      <c r="AW3068" s="5">
        <f t="shared" si="4639"/>
        <v>2</v>
      </c>
      <c r="AX3068" s="5">
        <f t="shared" si="4692"/>
        <v>54.887000000000718</v>
      </c>
      <c r="AZ3068" s="4">
        <f t="shared" si="4674"/>
        <v>1</v>
      </c>
      <c r="BA3068" s="5">
        <f t="shared" si="4680"/>
        <v>15.309999999999491</v>
      </c>
      <c r="BB3068" s="4">
        <f t="shared" si="4675"/>
        <v>0.95281370150297406</v>
      </c>
      <c r="BD3068" s="5">
        <v>0</v>
      </c>
      <c r="BE3068" s="4">
        <v>1.7513547475068517E-2</v>
      </c>
      <c r="BJ3068" s="5">
        <v>66.050000000000182</v>
      </c>
      <c r="BK3068" s="5">
        <v>30.1299999999992</v>
      </c>
      <c r="BL3068" s="5">
        <v>2.3799999999991996</v>
      </c>
      <c r="BM3068" s="5">
        <v>6</v>
      </c>
      <c r="BR3068">
        <v>49</v>
      </c>
      <c r="BS3068">
        <v>-13</v>
      </c>
    </row>
    <row r="3069" spans="1:71">
      <c r="A3069" s="7">
        <v>40932</v>
      </c>
      <c r="B3069" s="6">
        <v>6372.49</v>
      </c>
      <c r="C3069" s="6">
        <v>6420.05</v>
      </c>
      <c r="D3069" s="6">
        <v>6339</v>
      </c>
      <c r="E3069" s="6">
        <v>6419.22</v>
      </c>
      <c r="F3069" s="6">
        <v>3320.06</v>
      </c>
      <c r="G3069" s="6">
        <v>3323.97</v>
      </c>
      <c r="H3069" s="6">
        <v>3292.51</v>
      </c>
      <c r="I3069" s="6">
        <v>3322.65</v>
      </c>
      <c r="J3069" s="9">
        <f t="shared" si="4623"/>
        <v>97.619999999999891</v>
      </c>
      <c r="K3069" s="9">
        <f t="shared" si="4650"/>
        <v>113.31916666666682</v>
      </c>
      <c r="L3069" s="9">
        <f t="shared" si="4627"/>
        <v>45.909999999999854</v>
      </c>
      <c r="M3069" s="9">
        <f t="shared" ref="M3069" si="4716">AVERAGE(L3058:L3069)</f>
        <v>60.469166666666716</v>
      </c>
      <c r="N3069" s="6" t="s">
        <v>37</v>
      </c>
      <c r="O3069" s="9">
        <f t="shared" si="4629"/>
        <v>3096.57</v>
      </c>
      <c r="P3069" s="4">
        <f t="shared" si="4668"/>
        <v>0.89353363814502229</v>
      </c>
      <c r="Q3069" s="5">
        <f t="shared" si="4669"/>
        <v>15.309999999999491</v>
      </c>
      <c r="R3069" s="5">
        <f t="shared" si="4670"/>
        <v>3086.7175000000002</v>
      </c>
      <c r="S3069" s="4">
        <f t="shared" si="4671"/>
        <v>0.98420389572633338</v>
      </c>
      <c r="T3069" s="4">
        <f t="shared" si="4672"/>
        <v>0.98924873029483773</v>
      </c>
      <c r="U3069" s="5">
        <f t="shared" si="4664"/>
        <v>3090.924</v>
      </c>
      <c r="V3069" s="5">
        <f t="shared" si="4665"/>
        <v>5.6460000000001855</v>
      </c>
      <c r="X3069" s="5">
        <f t="shared" si="4625"/>
        <v>46.730000000000473</v>
      </c>
      <c r="Y3069" s="5">
        <f t="shared" si="4626"/>
        <v>2.5900000000001455</v>
      </c>
      <c r="AA3069" s="5">
        <f t="shared" si="4644"/>
        <v>1</v>
      </c>
      <c r="AB3069" s="5">
        <f t="shared" si="4645"/>
        <v>0</v>
      </c>
      <c r="AC3069" s="5">
        <f t="shared" si="4646"/>
        <v>1</v>
      </c>
      <c r="AF3069" s="5">
        <f t="shared" si="4632"/>
        <v>47.5600000000004</v>
      </c>
      <c r="AG3069" s="5">
        <f t="shared" si="4633"/>
        <v>-16.569999999999709</v>
      </c>
      <c r="AH3069" s="5">
        <f t="shared" si="4634"/>
        <v>33.489999999999782</v>
      </c>
      <c r="AI3069" s="5">
        <f t="shared" si="4635"/>
        <v>97.619999999999891</v>
      </c>
      <c r="AJ3069" s="5"/>
      <c r="AK3069" s="5">
        <f t="shared" si="4636"/>
        <v>33.489999999999782</v>
      </c>
      <c r="AL3069" s="5">
        <f t="shared" si="4656"/>
        <v>43.790000000000504</v>
      </c>
      <c r="AM3069" s="5">
        <f t="shared" si="4637"/>
        <v>47.5600000000004</v>
      </c>
      <c r="AN3069" s="5">
        <f t="shared" si="4652"/>
        <v>75.022000000000119</v>
      </c>
      <c r="AO3069" s="5">
        <f t="shared" si="4653"/>
        <v>0</v>
      </c>
      <c r="AP3069" s="5">
        <f t="shared" si="4666"/>
        <v>3</v>
      </c>
      <c r="AQ3069" s="5">
        <f t="shared" si="4684"/>
        <v>5.5</v>
      </c>
      <c r="AR3069" s="5"/>
      <c r="AS3069" s="5">
        <f t="shared" si="4630"/>
        <v>97.619999999999891</v>
      </c>
      <c r="AT3069" s="5">
        <f t="shared" si="4652"/>
        <v>82.669000000000054</v>
      </c>
      <c r="AU3069" s="5">
        <f t="shared" si="4638"/>
        <v>-16.569999999999709</v>
      </c>
      <c r="AV3069" s="5">
        <f t="shared" si="4641"/>
        <v>64.130000000000109</v>
      </c>
      <c r="AW3069" s="5">
        <f t="shared" si="4639"/>
        <v>3</v>
      </c>
      <c r="AX3069" s="5">
        <f t="shared" si="4692"/>
        <v>54.887000000000718</v>
      </c>
      <c r="AZ3069" s="4">
        <f t="shared" si="4674"/>
        <v>0.98924873029483773</v>
      </c>
      <c r="BA3069" s="5">
        <f t="shared" si="4680"/>
        <v>-1.6299999999996544</v>
      </c>
      <c r="BB3069" s="4">
        <f t="shared" si="4675"/>
        <v>1</v>
      </c>
      <c r="BD3069" s="5">
        <v>0</v>
      </c>
      <c r="BE3069" s="4">
        <v>1.7222269588200105E-2</v>
      </c>
      <c r="BJ3069" s="5">
        <v>162.25</v>
      </c>
      <c r="BK3069" s="5">
        <v>35.5600000000004</v>
      </c>
      <c r="BL3069" s="5">
        <v>3.9600000000000364</v>
      </c>
      <c r="BM3069" s="5">
        <v>6</v>
      </c>
      <c r="BR3069">
        <v>47</v>
      </c>
      <c r="BS3069">
        <v>-3</v>
      </c>
    </row>
    <row r="3070" spans="1:71">
      <c r="A3070" s="7">
        <v>40933</v>
      </c>
      <c r="B3070" s="6">
        <v>6448.87</v>
      </c>
      <c r="C3070" s="6">
        <v>6456.57</v>
      </c>
      <c r="D3070" s="6">
        <v>6366.65</v>
      </c>
      <c r="E3070" s="6">
        <v>6421.85</v>
      </c>
      <c r="F3070" s="6">
        <v>3336.53</v>
      </c>
      <c r="G3070" s="6">
        <v>3339.56</v>
      </c>
      <c r="H3070" s="6">
        <v>3285.63</v>
      </c>
      <c r="I3070" s="6">
        <v>3312.48</v>
      </c>
      <c r="J3070" s="9">
        <f t="shared" si="4623"/>
        <v>89.920000000000073</v>
      </c>
      <c r="K3070" s="9">
        <f t="shared" si="4650"/>
        <v>113.40916666666681</v>
      </c>
      <c r="L3070" s="9">
        <f t="shared" si="4627"/>
        <v>53.929999999999836</v>
      </c>
      <c r="M3070" s="9">
        <f t="shared" ref="M3070" si="4717">AVERAGE(L3059:L3070)</f>
        <v>61.391666666666687</v>
      </c>
      <c r="N3070" s="6" t="s">
        <v>37</v>
      </c>
      <c r="O3070" s="9">
        <f t="shared" si="4629"/>
        <v>3109.3700000000003</v>
      </c>
      <c r="P3070" s="4">
        <f t="shared" si="4668"/>
        <v>1</v>
      </c>
      <c r="Q3070" s="5">
        <f t="shared" si="4669"/>
        <v>26.480000000000018</v>
      </c>
      <c r="R3070" s="5">
        <f t="shared" si="4670"/>
        <v>3089.51</v>
      </c>
      <c r="S3070" s="4">
        <f t="shared" si="4671"/>
        <v>1</v>
      </c>
      <c r="T3070" s="4">
        <f t="shared" si="4672"/>
        <v>1</v>
      </c>
      <c r="U3070" s="5">
        <f t="shared" si="4664"/>
        <v>3094.87</v>
      </c>
      <c r="V3070" s="5">
        <f t="shared" si="4665"/>
        <v>14.500000000000455</v>
      </c>
      <c r="X3070" s="5">
        <f t="shared" si="4625"/>
        <v>-27.019999999999527</v>
      </c>
      <c r="Y3070" s="5">
        <f t="shared" si="4626"/>
        <v>-24.050000000000182</v>
      </c>
      <c r="AA3070" s="5">
        <f t="shared" si="4644"/>
        <v>0</v>
      </c>
      <c r="AB3070" s="5">
        <f t="shared" si="4645"/>
        <v>1</v>
      </c>
      <c r="AC3070" s="5">
        <f t="shared" si="4646"/>
        <v>1</v>
      </c>
      <c r="AF3070" s="5">
        <f t="shared" si="4632"/>
        <v>7.6999999999998181</v>
      </c>
      <c r="AG3070" s="5">
        <f t="shared" si="4633"/>
        <v>37.349999999999454</v>
      </c>
      <c r="AH3070" s="5">
        <f t="shared" si="4634"/>
        <v>82.220000000000255</v>
      </c>
      <c r="AI3070" s="5">
        <f t="shared" si="4635"/>
        <v>52.570000000000618</v>
      </c>
      <c r="AJ3070" s="5"/>
      <c r="AK3070" s="5">
        <f t="shared" si="4636"/>
        <v>7.6999999999998181</v>
      </c>
      <c r="AL3070" s="5">
        <f t="shared" si="4656"/>
        <v>43.790000000000504</v>
      </c>
      <c r="AM3070" s="5">
        <f t="shared" si="4637"/>
        <v>82.220000000000255</v>
      </c>
      <c r="AN3070" s="5">
        <f t="shared" si="4652"/>
        <v>79.002000000000137</v>
      </c>
      <c r="AO3070" s="5">
        <f t="shared" si="4653"/>
        <v>1</v>
      </c>
      <c r="AP3070" s="5">
        <f t="shared" si="4666"/>
        <v>4</v>
      </c>
      <c r="AQ3070" s="5">
        <f t="shared" si="4684"/>
        <v>5.4</v>
      </c>
      <c r="AR3070" s="5"/>
      <c r="AS3070" s="5">
        <f t="shared" si="4630"/>
        <v>52.570000000000618</v>
      </c>
      <c r="AT3070" s="5">
        <f t="shared" si="4652"/>
        <v>82.231000000000137</v>
      </c>
      <c r="AU3070" s="5">
        <f t="shared" si="4638"/>
        <v>37.349999999999454</v>
      </c>
      <c r="AV3070" s="5">
        <f t="shared" si="4641"/>
        <v>-29.649999999999636</v>
      </c>
      <c r="AW3070" s="5">
        <f t="shared" si="4639"/>
        <v>4</v>
      </c>
      <c r="AX3070" s="5">
        <f t="shared" si="4692"/>
        <v>54.887000000000718</v>
      </c>
      <c r="AZ3070" s="4">
        <f t="shared" si="4674"/>
        <v>1</v>
      </c>
      <c r="BA3070" s="5">
        <f t="shared" si="4680"/>
        <v>12.800000000000182</v>
      </c>
      <c r="BB3070" s="4">
        <f t="shared" si="4675"/>
        <v>0.98924873029483773</v>
      </c>
      <c r="BD3070" s="5">
        <v>0</v>
      </c>
      <c r="BE3070" s="4">
        <v>1.6257536606376147E-2</v>
      </c>
      <c r="BJ3070" s="5">
        <v>276.42000000000007</v>
      </c>
      <c r="BK3070" s="5">
        <v>48.770000000000437</v>
      </c>
      <c r="BL3070" s="5">
        <v>6.5199999999995271</v>
      </c>
      <c r="BM3070" s="5">
        <v>6</v>
      </c>
      <c r="BR3070">
        <v>-45</v>
      </c>
      <c r="BS3070">
        <v>24</v>
      </c>
    </row>
    <row r="3071" spans="1:71">
      <c r="A3071" s="7">
        <v>40934</v>
      </c>
      <c r="B3071" s="6">
        <v>6453.62</v>
      </c>
      <c r="C3071" s="6">
        <v>6559.07</v>
      </c>
      <c r="D3071" s="6">
        <v>6430.37</v>
      </c>
      <c r="E3071" s="6">
        <v>6539.85</v>
      </c>
      <c r="F3071" s="6">
        <v>3331.82</v>
      </c>
      <c r="G3071" s="6">
        <v>3368.66</v>
      </c>
      <c r="H3071" s="6">
        <v>3323.07</v>
      </c>
      <c r="I3071" s="6">
        <v>3363.23</v>
      </c>
      <c r="J3071" s="9">
        <f t="shared" si="4623"/>
        <v>137.21999999999935</v>
      </c>
      <c r="K3071" s="9">
        <f t="shared" si="4650"/>
        <v>110.33916666666671</v>
      </c>
      <c r="L3071" s="9">
        <f t="shared" si="4627"/>
        <v>56.179999999999836</v>
      </c>
      <c r="M3071" s="9">
        <f t="shared" ref="M3071" si="4718">AVERAGE(L3060:L3071)</f>
        <v>58.428333333333363</v>
      </c>
      <c r="N3071" s="6" t="s">
        <v>37</v>
      </c>
      <c r="O3071" s="9">
        <f t="shared" si="4629"/>
        <v>3176.6200000000003</v>
      </c>
      <c r="P3071" s="4">
        <f t="shared" si="4668"/>
        <v>1</v>
      </c>
      <c r="Q3071" s="5">
        <f t="shared" si="4669"/>
        <v>93.730000000000018</v>
      </c>
      <c r="R3071" s="5">
        <f t="shared" si="4670"/>
        <v>3106.3225000000002</v>
      </c>
      <c r="S3071" s="4">
        <f t="shared" si="4671"/>
        <v>1</v>
      </c>
      <c r="T3071" s="4">
        <f t="shared" si="4672"/>
        <v>1</v>
      </c>
      <c r="U3071" s="5">
        <f t="shared" si="4664"/>
        <v>3112.7300000000005</v>
      </c>
      <c r="V3071" s="5">
        <f t="shared" si="4665"/>
        <v>63.889999999999873</v>
      </c>
      <c r="X3071" s="5">
        <f t="shared" si="4625"/>
        <v>86.230000000000473</v>
      </c>
      <c r="Y3071" s="5">
        <f t="shared" si="4626"/>
        <v>31.409999999999854</v>
      </c>
      <c r="AA3071" s="5">
        <f t="shared" si="4644"/>
        <v>1</v>
      </c>
      <c r="AB3071" s="5">
        <f t="shared" si="4645"/>
        <v>0</v>
      </c>
      <c r="AC3071" s="5">
        <f t="shared" si="4646"/>
        <v>1</v>
      </c>
      <c r="AF3071" s="5">
        <f t="shared" si="4632"/>
        <v>105.44999999999982</v>
      </c>
      <c r="AG3071" s="5">
        <f t="shared" si="4633"/>
        <v>137.21999999999935</v>
      </c>
      <c r="AH3071" s="5">
        <f t="shared" si="4634"/>
        <v>23.25</v>
      </c>
      <c r="AI3071" s="5">
        <f t="shared" si="4635"/>
        <v>-8.5199999999995271</v>
      </c>
      <c r="AJ3071" s="5"/>
      <c r="AK3071" s="5">
        <f t="shared" si="4636"/>
        <v>23.25</v>
      </c>
      <c r="AL3071" s="5">
        <f t="shared" si="4656"/>
        <v>43.790000000000504</v>
      </c>
      <c r="AM3071" s="5">
        <f t="shared" si="4637"/>
        <v>105.44999999999982</v>
      </c>
      <c r="AN3071" s="5">
        <f t="shared" si="4652"/>
        <v>79.861000000000146</v>
      </c>
      <c r="AO3071" s="5">
        <f t="shared" si="4653"/>
        <v>1</v>
      </c>
      <c r="AP3071" s="5">
        <f t="shared" si="4666"/>
        <v>4</v>
      </c>
      <c r="AQ3071" s="5">
        <f t="shared" si="4684"/>
        <v>5.3</v>
      </c>
      <c r="AR3071" s="5"/>
      <c r="AS3071" s="5">
        <f t="shared" si="4630"/>
        <v>137.21999999999935</v>
      </c>
      <c r="AT3071" s="5">
        <f t="shared" si="4652"/>
        <v>85.492000000000104</v>
      </c>
      <c r="AU3071" s="5">
        <f t="shared" si="4638"/>
        <v>-8.5199999999995271</v>
      </c>
      <c r="AV3071" s="5">
        <f t="shared" si="4641"/>
        <v>-31.769999999999527</v>
      </c>
      <c r="AW3071" s="5">
        <f t="shared" si="4639"/>
        <v>5</v>
      </c>
      <c r="AX3071" s="5">
        <f t="shared" si="4692"/>
        <v>54.887000000000718</v>
      </c>
      <c r="AZ3071" s="4">
        <f t="shared" si="4674"/>
        <v>1</v>
      </c>
      <c r="BA3071" s="5">
        <f t="shared" si="4680"/>
        <v>67.25</v>
      </c>
      <c r="BB3071" s="4">
        <f t="shared" si="4675"/>
        <v>1</v>
      </c>
      <c r="BD3071" s="5">
        <v>0</v>
      </c>
      <c r="BE3071" s="4">
        <v>1.5866758647877434E-2</v>
      </c>
      <c r="BJ3071" s="5">
        <v>270.49000000000024</v>
      </c>
      <c r="BK3071" s="5">
        <v>16.380000000000109</v>
      </c>
      <c r="BL3071" s="5">
        <v>4.6700000000000728</v>
      </c>
      <c r="BM3071" s="5">
        <v>6</v>
      </c>
      <c r="BR3071">
        <v>86</v>
      </c>
      <c r="BS3071">
        <v>-35</v>
      </c>
    </row>
    <row r="3072" spans="1:71">
      <c r="A3072" s="7">
        <v>40935</v>
      </c>
      <c r="B3072" s="6">
        <v>6507.77</v>
      </c>
      <c r="C3072" s="6">
        <v>6574.19</v>
      </c>
      <c r="D3072" s="6">
        <v>6484.35</v>
      </c>
      <c r="E3072" s="6">
        <v>6511.98</v>
      </c>
      <c r="F3072" s="6">
        <v>3345.07</v>
      </c>
      <c r="G3072" s="6">
        <v>3368.22</v>
      </c>
      <c r="H3072" s="6">
        <v>3318.76</v>
      </c>
      <c r="I3072" s="6">
        <v>3318.76</v>
      </c>
      <c r="J3072" s="9">
        <f t="shared" si="4623"/>
        <v>89.839999999999236</v>
      </c>
      <c r="K3072" s="9">
        <f t="shared" si="4650"/>
        <v>111.52749999999999</v>
      </c>
      <c r="L3072" s="9">
        <f t="shared" si="4627"/>
        <v>49.459999999999582</v>
      </c>
      <c r="M3072" s="9">
        <f t="shared" ref="M3072" si="4719">AVERAGE(L3061:L3072)</f>
        <v>57.952499999999986</v>
      </c>
      <c r="N3072" s="6" t="s">
        <v>37</v>
      </c>
      <c r="O3072" s="9">
        <f t="shared" si="4629"/>
        <v>3193.2199999999993</v>
      </c>
      <c r="P3072" s="4">
        <f t="shared" si="4668"/>
        <v>1</v>
      </c>
      <c r="Q3072" s="5">
        <f t="shared" si="4669"/>
        <v>96.649999999999181</v>
      </c>
      <c r="R3072" s="5">
        <f t="shared" si="4670"/>
        <v>3120.7325000000001</v>
      </c>
      <c r="S3072" s="4">
        <f t="shared" si="4671"/>
        <v>1</v>
      </c>
      <c r="T3072" s="4">
        <f t="shared" si="4672"/>
        <v>1</v>
      </c>
      <c r="U3072" s="5">
        <f t="shared" si="4664"/>
        <v>3134.7960000000003</v>
      </c>
      <c r="V3072" s="5">
        <f t="shared" si="4665"/>
        <v>58.423999999999069</v>
      </c>
      <c r="X3072" s="5">
        <f t="shared" si="4625"/>
        <v>4.2099999999991269</v>
      </c>
      <c r="Y3072" s="5">
        <f t="shared" si="4626"/>
        <v>-26.309999999999945</v>
      </c>
      <c r="AA3072" s="5">
        <f t="shared" si="4644"/>
        <v>0</v>
      </c>
      <c r="AB3072" s="5">
        <f t="shared" si="4645"/>
        <v>0</v>
      </c>
      <c r="AC3072" s="5">
        <f t="shared" si="4646"/>
        <v>0</v>
      </c>
      <c r="AF3072" s="5">
        <f t="shared" si="4632"/>
        <v>66.419999999999163</v>
      </c>
      <c r="AG3072" s="5">
        <f t="shared" si="4633"/>
        <v>34.339999999999236</v>
      </c>
      <c r="AH3072" s="5">
        <f t="shared" si="4634"/>
        <v>23.420000000000073</v>
      </c>
      <c r="AI3072" s="5">
        <f t="shared" si="4635"/>
        <v>55.5</v>
      </c>
      <c r="AJ3072" s="5"/>
      <c r="AK3072" s="5">
        <f t="shared" si="4636"/>
        <v>23.420000000000073</v>
      </c>
      <c r="AL3072" s="5">
        <f t="shared" si="4656"/>
        <v>43.790000000000504</v>
      </c>
      <c r="AM3072" s="5">
        <f t="shared" si="4637"/>
        <v>66.419999999999163</v>
      </c>
      <c r="AN3072" s="5">
        <f t="shared" si="4652"/>
        <v>68.620000000000076</v>
      </c>
      <c r="AO3072" s="5">
        <f t="shared" si="4653"/>
        <v>0</v>
      </c>
      <c r="AP3072" s="5">
        <f t="shared" si="4666"/>
        <v>3</v>
      </c>
      <c r="AQ3072" s="5">
        <f t="shared" si="4684"/>
        <v>5</v>
      </c>
      <c r="AR3072" s="5"/>
      <c r="AS3072" s="5">
        <f t="shared" si="4630"/>
        <v>55.5</v>
      </c>
      <c r="AT3072" s="5">
        <f t="shared" si="4652"/>
        <v>79.48700000000008</v>
      </c>
      <c r="AU3072" s="5">
        <f t="shared" si="4638"/>
        <v>34.339999999999236</v>
      </c>
      <c r="AV3072" s="5">
        <f t="shared" si="4641"/>
        <v>32.079999999999927</v>
      </c>
      <c r="AW3072" s="5">
        <f t="shared" si="4639"/>
        <v>6</v>
      </c>
      <c r="AX3072" s="5">
        <f t="shared" si="4692"/>
        <v>54.887000000000718</v>
      </c>
      <c r="AZ3072" s="4">
        <f t="shared" si="4674"/>
        <v>1</v>
      </c>
      <c r="BA3072" s="5">
        <f t="shared" si="4680"/>
        <v>16.599999999999</v>
      </c>
      <c r="BB3072" s="4">
        <f t="shared" si="4675"/>
        <v>1</v>
      </c>
      <c r="BD3072" s="5">
        <v>0</v>
      </c>
      <c r="BE3072" s="4">
        <v>1.5864892528156264E-2</v>
      </c>
      <c r="BJ3072" s="5">
        <v>133.13000000000011</v>
      </c>
      <c r="BK3072" s="5">
        <v>-12.850000000000364</v>
      </c>
      <c r="BL3072" s="5">
        <v>12.850000000000364</v>
      </c>
      <c r="BM3072" s="5">
        <v>6</v>
      </c>
      <c r="BR3072">
        <v>4</v>
      </c>
      <c r="BS3072">
        <v>26</v>
      </c>
    </row>
    <row r="3073" spans="1:71">
      <c r="A3073" s="7">
        <v>40938</v>
      </c>
      <c r="B3073" s="6">
        <v>6454.54</v>
      </c>
      <c r="C3073" s="6">
        <v>6491.52</v>
      </c>
      <c r="D3073" s="6">
        <v>6414.33</v>
      </c>
      <c r="E3073" s="6">
        <v>6444.45</v>
      </c>
      <c r="F3073" s="6">
        <v>3295.98</v>
      </c>
      <c r="G3073" s="6">
        <v>3300.68</v>
      </c>
      <c r="H3073" s="6">
        <v>3264.02</v>
      </c>
      <c r="I3073" s="6">
        <v>3265.64</v>
      </c>
      <c r="J3073" s="9">
        <f t="shared" si="4623"/>
        <v>97.649999999999636</v>
      </c>
      <c r="K3073" s="9">
        <f t="shared" si="4650"/>
        <v>110.65666666666668</v>
      </c>
      <c r="L3073" s="9">
        <f t="shared" si="4627"/>
        <v>54.740000000000236</v>
      </c>
      <c r="M3073" s="9">
        <f t="shared" ref="M3073" si="4720">AVERAGE(L3062:L3073)</f>
        <v>57.25</v>
      </c>
      <c r="N3073" s="6" t="s">
        <v>37</v>
      </c>
      <c r="O3073" s="9">
        <f t="shared" si="4629"/>
        <v>3178.81</v>
      </c>
      <c r="P3073" s="4">
        <f t="shared" si="4668"/>
        <v>0.85090532850491962</v>
      </c>
      <c r="Q3073" s="5">
        <f t="shared" si="4669"/>
        <v>96.649999999999181</v>
      </c>
      <c r="R3073" s="5">
        <f t="shared" si="4670"/>
        <v>3120.7325000000001</v>
      </c>
      <c r="S3073" s="4">
        <f t="shared" si="4671"/>
        <v>0.86939182452642505</v>
      </c>
      <c r="T3073" s="4">
        <f t="shared" si="4672"/>
        <v>0.86939182452642505</v>
      </c>
      <c r="U3073" s="5">
        <f t="shared" si="4664"/>
        <v>3150.9180000000001</v>
      </c>
      <c r="V3073" s="5">
        <f t="shared" si="4665"/>
        <v>27.891999999999825</v>
      </c>
      <c r="X3073" s="5">
        <f t="shared" si="4625"/>
        <v>-10.090000000000146</v>
      </c>
      <c r="Y3073" s="5">
        <f t="shared" si="4626"/>
        <v>-30.340000000000146</v>
      </c>
      <c r="AA3073" s="5">
        <f t="shared" si="4644"/>
        <v>0</v>
      </c>
      <c r="AB3073" s="5">
        <f t="shared" si="4645"/>
        <v>1</v>
      </c>
      <c r="AC3073" s="5">
        <f t="shared" si="4646"/>
        <v>1</v>
      </c>
      <c r="AF3073" s="5">
        <f t="shared" si="4632"/>
        <v>36.980000000000473</v>
      </c>
      <c r="AG3073" s="5">
        <f t="shared" si="4633"/>
        <v>-20.459999999999127</v>
      </c>
      <c r="AH3073" s="5">
        <f t="shared" si="4634"/>
        <v>40.210000000000036</v>
      </c>
      <c r="AI3073" s="5">
        <f t="shared" si="4635"/>
        <v>97.649999999999636</v>
      </c>
      <c r="AJ3073" s="5"/>
      <c r="AK3073" s="5">
        <f t="shared" si="4636"/>
        <v>36.980000000000473</v>
      </c>
      <c r="AL3073" s="5">
        <f t="shared" si="4656"/>
        <v>43.790000000000504</v>
      </c>
      <c r="AM3073" s="5">
        <f t="shared" si="4637"/>
        <v>40.210000000000036</v>
      </c>
      <c r="AN3073" s="5">
        <f t="shared" si="4652"/>
        <v>61.460000000000036</v>
      </c>
      <c r="AO3073" s="5">
        <f t="shared" si="4653"/>
        <v>0</v>
      </c>
      <c r="AP3073" s="5">
        <f t="shared" si="4666"/>
        <v>2</v>
      </c>
      <c r="AQ3073" s="5">
        <f t="shared" si="4684"/>
        <v>4.5</v>
      </c>
      <c r="AR3073" s="5"/>
      <c r="AS3073" s="5">
        <f t="shared" si="4630"/>
        <v>97.649999999999636</v>
      </c>
      <c r="AT3073" s="5">
        <f t="shared" si="4652"/>
        <v>80.339000000000027</v>
      </c>
      <c r="AU3073" s="5">
        <f t="shared" si="4638"/>
        <v>-20.459999999999127</v>
      </c>
      <c r="AV3073" s="5">
        <f t="shared" si="4641"/>
        <v>57.4399999999996</v>
      </c>
      <c r="AW3073" s="5">
        <f t="shared" si="4639"/>
        <v>2</v>
      </c>
      <c r="AX3073" s="5">
        <f t="shared" si="4692"/>
        <v>54.887000000000718</v>
      </c>
      <c r="AZ3073" s="4">
        <f t="shared" si="4674"/>
        <v>0.86939182452642505</v>
      </c>
      <c r="BA3073" s="5">
        <f t="shared" si="4680"/>
        <v>-14.4099999999994</v>
      </c>
      <c r="BB3073" s="4">
        <f t="shared" si="4675"/>
        <v>1</v>
      </c>
      <c r="BD3073" s="5">
        <v>0</v>
      </c>
      <c r="BE3073" s="4">
        <v>1.5577455833597509E-2</v>
      </c>
      <c r="BJ3073" s="5">
        <v>106.8100000000004</v>
      </c>
      <c r="BK3073" s="5">
        <v>44.010000000000218</v>
      </c>
      <c r="BL3073" s="5">
        <v>10.609999999999673</v>
      </c>
      <c r="BM3073" s="5">
        <v>6</v>
      </c>
      <c r="BR3073">
        <v>-10</v>
      </c>
      <c r="BS3073">
        <v>30</v>
      </c>
    </row>
    <row r="3074" spans="1:71">
      <c r="A3074" s="7">
        <v>40939</v>
      </c>
      <c r="B3074" s="6">
        <v>6489.04</v>
      </c>
      <c r="C3074" s="6">
        <v>6533.22</v>
      </c>
      <c r="D3074" s="6">
        <v>6450.1</v>
      </c>
      <c r="E3074" s="6">
        <v>6458.91</v>
      </c>
      <c r="F3074" s="6">
        <v>3292.01</v>
      </c>
      <c r="G3074" s="6">
        <v>3325.1</v>
      </c>
      <c r="H3074" s="6">
        <v>3289.48</v>
      </c>
      <c r="I3074" s="6">
        <v>3298.55</v>
      </c>
      <c r="J3074" s="9">
        <f t="shared" si="4623"/>
        <v>88.770000000000437</v>
      </c>
      <c r="K3074" s="9">
        <f t="shared" si="4650"/>
        <v>102.91083333333336</v>
      </c>
      <c r="L3074" s="9">
        <f t="shared" si="4627"/>
        <v>59.460000000000036</v>
      </c>
      <c r="M3074" s="9">
        <f t="shared" ref="M3074" si="4721">AVERAGE(L3063:L3074)</f>
        <v>54.525000000000013</v>
      </c>
      <c r="N3074" s="6" t="s">
        <v>36</v>
      </c>
      <c r="O3074" s="9">
        <f t="shared" si="4629"/>
        <v>3160.3599999999997</v>
      </c>
      <c r="P3074" s="4">
        <f t="shared" si="4668"/>
        <v>0.60810971973762595</v>
      </c>
      <c r="Q3074" s="5">
        <f t="shared" si="4669"/>
        <v>83.849999999999</v>
      </c>
      <c r="R3074" s="5">
        <f t="shared" si="4670"/>
        <v>3130.3325</v>
      </c>
      <c r="S3074" s="4">
        <f t="shared" si="4671"/>
        <v>0.66001034661148528</v>
      </c>
      <c r="T3074" s="4">
        <f t="shared" si="4672"/>
        <v>0.70216622858696665</v>
      </c>
      <c r="U3074" s="5">
        <f t="shared" si="4664"/>
        <v>3163.6759999999995</v>
      </c>
      <c r="V3074" s="5">
        <f t="shared" si="4665"/>
        <v>-3.3159999999998035</v>
      </c>
      <c r="X3074" s="5">
        <f t="shared" si="4625"/>
        <v>-30.130000000000109</v>
      </c>
      <c r="Y3074" s="5">
        <f t="shared" si="4626"/>
        <v>6.5399999999999636</v>
      </c>
      <c r="AA3074" s="5">
        <f t="shared" si="4644"/>
        <v>0</v>
      </c>
      <c r="AB3074" s="5">
        <f t="shared" si="4645"/>
        <v>0</v>
      </c>
      <c r="AC3074" s="5">
        <f t="shared" si="4646"/>
        <v>0</v>
      </c>
      <c r="AF3074" s="5">
        <f t="shared" si="4632"/>
        <v>44.180000000000291</v>
      </c>
      <c r="AG3074" s="5">
        <f t="shared" si="4633"/>
        <v>88.770000000000437</v>
      </c>
      <c r="AH3074" s="5">
        <f t="shared" si="4634"/>
        <v>38.9399999999996</v>
      </c>
      <c r="AI3074" s="5">
        <f t="shared" si="4635"/>
        <v>-5.6500000000005457</v>
      </c>
      <c r="AJ3074" s="5"/>
      <c r="AK3074" s="5">
        <f t="shared" si="4636"/>
        <v>38.9399999999996</v>
      </c>
      <c r="AL3074" s="5">
        <f t="shared" si="4656"/>
        <v>43.790000000000504</v>
      </c>
      <c r="AM3074" s="5">
        <f t="shared" si="4637"/>
        <v>44.180000000000291</v>
      </c>
      <c r="AN3074" s="5">
        <f t="shared" si="4652"/>
        <v>61.765000000000057</v>
      </c>
      <c r="AO3074" s="5">
        <f t="shared" si="4653"/>
        <v>0</v>
      </c>
      <c r="AP3074" s="5">
        <f t="shared" si="4666"/>
        <v>2</v>
      </c>
      <c r="AQ3074" s="5">
        <f t="shared" si="4684"/>
        <v>4</v>
      </c>
      <c r="AR3074" s="5"/>
      <c r="AS3074" s="5">
        <f t="shared" si="4630"/>
        <v>88.770000000000437</v>
      </c>
      <c r="AT3074" s="5">
        <f t="shared" si="4652"/>
        <v>76.913000000000096</v>
      </c>
      <c r="AU3074" s="5">
        <f t="shared" si="4638"/>
        <v>-5.6500000000005457</v>
      </c>
      <c r="AV3074" s="5">
        <f t="shared" si="4641"/>
        <v>-44.590000000000146</v>
      </c>
      <c r="AW3074" s="5">
        <f t="shared" si="4639"/>
        <v>3</v>
      </c>
      <c r="AX3074" s="5">
        <f t="shared" si="4692"/>
        <v>54.887000000000718</v>
      </c>
      <c r="AZ3074" s="4">
        <f t="shared" si="4674"/>
        <v>0.70216622858696665</v>
      </c>
      <c r="BA3074" s="5">
        <f t="shared" si="4680"/>
        <v>0</v>
      </c>
      <c r="BB3074" s="4">
        <f t="shared" si="4675"/>
        <v>0.86939182452642505</v>
      </c>
      <c r="BD3074" s="5">
        <v>0</v>
      </c>
      <c r="BE3074" s="4">
        <v>1.5423826790687576E-2</v>
      </c>
      <c r="BJ3074" s="5">
        <v>137.10000000000036</v>
      </c>
      <c r="BK3074" s="5">
        <v>6.2699999999995271</v>
      </c>
      <c r="BL3074" s="5">
        <v>2.1499999999996362</v>
      </c>
      <c r="BM3074" s="5">
        <v>6</v>
      </c>
      <c r="BR3074">
        <v>-41</v>
      </c>
      <c r="BS3074">
        <v>7</v>
      </c>
    </row>
    <row r="3075" spans="1:71">
      <c r="A3075" s="7">
        <v>40940</v>
      </c>
      <c r="B3075" s="6">
        <v>6482.95</v>
      </c>
      <c r="C3075" s="6">
        <v>6630.48</v>
      </c>
      <c r="D3075" s="6">
        <v>6482.56</v>
      </c>
      <c r="E3075" s="6">
        <v>6616.64</v>
      </c>
      <c r="F3075" s="6">
        <v>3320.32</v>
      </c>
      <c r="G3075" s="6">
        <v>3370.28</v>
      </c>
      <c r="H3075" s="6">
        <v>3320.32</v>
      </c>
      <c r="I3075" s="6">
        <v>3367.46</v>
      </c>
      <c r="J3075" s="9">
        <f t="shared" ref="J3075:J3138" si="4722">MAX(ABS(E3074-D3075),ABS(C3075-E3074),ABS(C3075-D3075))</f>
        <v>171.56999999999971</v>
      </c>
      <c r="K3075" s="9">
        <f t="shared" si="4650"/>
        <v>106.5333333333333</v>
      </c>
      <c r="L3075" s="9">
        <f t="shared" si="4627"/>
        <v>71.730000000000018</v>
      </c>
      <c r="M3075" s="9">
        <f t="shared" ref="M3075" si="4723">AVERAGE(L3064:L3075)</f>
        <v>54.89083333333334</v>
      </c>
      <c r="N3075" s="6" t="s">
        <v>36</v>
      </c>
      <c r="O3075" s="9">
        <f t="shared" si="4629"/>
        <v>3249.1800000000003</v>
      </c>
      <c r="P3075" s="4">
        <f t="shared" si="4668"/>
        <v>1</v>
      </c>
      <c r="Q3075" s="5">
        <f t="shared" si="4669"/>
        <v>88.820000000000618</v>
      </c>
      <c r="R3075" s="5">
        <f t="shared" si="4670"/>
        <v>3182.5649999999996</v>
      </c>
      <c r="S3075" s="4">
        <f t="shared" si="4671"/>
        <v>1</v>
      </c>
      <c r="T3075" s="4">
        <f t="shared" si="4672"/>
        <v>1</v>
      </c>
      <c r="U3075" s="5">
        <f t="shared" si="4664"/>
        <v>3191.6379999999999</v>
      </c>
      <c r="V3075" s="5">
        <f t="shared" si="4665"/>
        <v>57.542000000000371</v>
      </c>
      <c r="X3075" s="5">
        <f t="shared" ref="X3075:X3138" si="4724">E3075-B3075</f>
        <v>133.69000000000051</v>
      </c>
      <c r="Y3075" s="5">
        <f t="shared" ref="Y3075:Y3138" si="4725">I3075-F3075</f>
        <v>47.139999999999873</v>
      </c>
      <c r="AA3075" s="5">
        <f t="shared" si="4644"/>
        <v>1</v>
      </c>
      <c r="AB3075" s="5">
        <f t="shared" si="4645"/>
        <v>0</v>
      </c>
      <c r="AC3075" s="5">
        <f t="shared" si="4646"/>
        <v>1</v>
      </c>
      <c r="AF3075" s="5">
        <f t="shared" si="4632"/>
        <v>147.52999999999975</v>
      </c>
      <c r="AG3075" s="5">
        <f t="shared" si="4633"/>
        <v>171.56999999999971</v>
      </c>
      <c r="AH3075" s="5">
        <f t="shared" si="4634"/>
        <v>0.38999999999941792</v>
      </c>
      <c r="AI3075" s="5">
        <f t="shared" si="4635"/>
        <v>-23.650000000000546</v>
      </c>
      <c r="AJ3075" s="5"/>
      <c r="AK3075" s="5">
        <f t="shared" si="4636"/>
        <v>0.38999999999941792</v>
      </c>
      <c r="AL3075" s="5">
        <f t="shared" si="4656"/>
        <v>39.356999999999694</v>
      </c>
      <c r="AM3075" s="5">
        <f t="shared" si="4637"/>
        <v>147.52999999999975</v>
      </c>
      <c r="AN3075" s="5">
        <f t="shared" si="4652"/>
        <v>69.618000000000023</v>
      </c>
      <c r="AO3075" s="5">
        <f t="shared" si="4653"/>
        <v>1</v>
      </c>
      <c r="AP3075" s="5">
        <f t="shared" si="4666"/>
        <v>3</v>
      </c>
      <c r="AQ3075" s="5">
        <f t="shared" si="4684"/>
        <v>3.6</v>
      </c>
      <c r="AR3075" s="5"/>
      <c r="AS3075" s="5">
        <f t="shared" si="4630"/>
        <v>171.56999999999971</v>
      </c>
      <c r="AT3075" s="5">
        <f t="shared" si="4652"/>
        <v>87.420000000000073</v>
      </c>
      <c r="AU3075" s="5">
        <f t="shared" si="4638"/>
        <v>-23.650000000000546</v>
      </c>
      <c r="AV3075" s="5">
        <f t="shared" si="4641"/>
        <v>-24.039999999999964</v>
      </c>
      <c r="AW3075" s="5">
        <f t="shared" si="4639"/>
        <v>4</v>
      </c>
      <c r="AX3075" s="5">
        <f t="shared" si="4692"/>
        <v>54.887000000000718</v>
      </c>
      <c r="AZ3075" s="4">
        <f t="shared" si="4674"/>
        <v>1</v>
      </c>
      <c r="BA3075" s="5">
        <f t="shared" si="4680"/>
        <v>0</v>
      </c>
      <c r="BB3075" s="4">
        <f t="shared" si="4675"/>
        <v>0.70216622858696665</v>
      </c>
      <c r="BD3075" s="5">
        <v>0</v>
      </c>
      <c r="BE3075" s="4">
        <v>1.4236475348416272E-2</v>
      </c>
      <c r="BJ3075" s="5">
        <v>128.72999999999956</v>
      </c>
      <c r="BK3075" s="5">
        <v>16.5600000000004</v>
      </c>
      <c r="BL3075" s="5">
        <v>6.3100000000004002</v>
      </c>
      <c r="BM3075" s="5">
        <v>6</v>
      </c>
      <c r="BR3075">
        <v>-43</v>
      </c>
      <c r="BS3075">
        <v>47</v>
      </c>
    </row>
    <row r="3076" spans="1:71">
      <c r="A3076" s="7">
        <v>40941</v>
      </c>
      <c r="B3076" s="6">
        <v>6640.05</v>
      </c>
      <c r="C3076" s="6">
        <v>6667.98</v>
      </c>
      <c r="D3076" s="6">
        <v>6606.37</v>
      </c>
      <c r="E3076" s="6">
        <v>6655.63</v>
      </c>
      <c r="F3076" s="6">
        <v>3386.63</v>
      </c>
      <c r="G3076" s="6">
        <v>3399.53</v>
      </c>
      <c r="H3076" s="6">
        <v>3355.84</v>
      </c>
      <c r="I3076" s="6">
        <v>3376.66</v>
      </c>
      <c r="J3076" s="9">
        <f t="shared" si="4722"/>
        <v>61.609999999999673</v>
      </c>
      <c r="K3076" s="9">
        <f t="shared" si="4650"/>
        <v>101.41499999999996</v>
      </c>
      <c r="L3076" s="9">
        <f t="shared" ref="L3076:L3139" si="4726">MAX(ABS(I3075-H3076),ABS(G3076-I3075),ABS(G3076-H3076))</f>
        <v>43.690000000000055</v>
      </c>
      <c r="M3076" s="9">
        <f t="shared" ref="M3076" si="4727">AVERAGE(L3065:L3076)</f>
        <v>52.899166666666666</v>
      </c>
      <c r="N3076" s="6" t="s">
        <v>37</v>
      </c>
      <c r="O3076" s="9">
        <f t="shared" ref="O3076:O3139" si="4728">E3076-I3076</f>
        <v>3278.9700000000003</v>
      </c>
      <c r="P3076" s="4">
        <f t="shared" si="4668"/>
        <v>1</v>
      </c>
      <c r="Q3076" s="5">
        <f t="shared" si="4669"/>
        <v>118.61000000000058</v>
      </c>
      <c r="R3076" s="5">
        <f t="shared" si="4670"/>
        <v>3190.0124999999998</v>
      </c>
      <c r="S3076" s="4">
        <f t="shared" si="4671"/>
        <v>1</v>
      </c>
      <c r="T3076" s="4">
        <f t="shared" si="4672"/>
        <v>1</v>
      </c>
      <c r="U3076" s="5">
        <f t="shared" si="4664"/>
        <v>3212.1080000000002</v>
      </c>
      <c r="V3076" s="5">
        <f t="shared" si="4665"/>
        <v>66.86200000000008</v>
      </c>
      <c r="X3076" s="5">
        <f t="shared" si="4724"/>
        <v>15.579999999999927</v>
      </c>
      <c r="Y3076" s="5">
        <f t="shared" si="4725"/>
        <v>-9.9700000000002547</v>
      </c>
      <c r="AA3076" s="5">
        <f t="shared" si="4644"/>
        <v>0</v>
      </c>
      <c r="AB3076" s="5">
        <f t="shared" si="4645"/>
        <v>0</v>
      </c>
      <c r="AC3076" s="5">
        <f t="shared" si="4646"/>
        <v>0</v>
      </c>
      <c r="AF3076" s="5">
        <f t="shared" si="4632"/>
        <v>27.929999999999382</v>
      </c>
      <c r="AG3076" s="5">
        <f t="shared" si="4633"/>
        <v>51.339999999999236</v>
      </c>
      <c r="AH3076" s="5">
        <f t="shared" si="4634"/>
        <v>33.680000000000291</v>
      </c>
      <c r="AI3076" s="5">
        <f t="shared" si="4635"/>
        <v>10.270000000000437</v>
      </c>
      <c r="AJ3076" s="5"/>
      <c r="AK3076" s="5">
        <f t="shared" si="4636"/>
        <v>27.929999999999382</v>
      </c>
      <c r="AL3076" s="5">
        <f t="shared" si="4656"/>
        <v>37.770000000000252</v>
      </c>
      <c r="AM3076" s="5">
        <f t="shared" si="4637"/>
        <v>33.680000000000291</v>
      </c>
      <c r="AN3076" s="5">
        <f t="shared" si="4652"/>
        <v>68.632000000000062</v>
      </c>
      <c r="AO3076" s="5">
        <f t="shared" si="4653"/>
        <v>0</v>
      </c>
      <c r="AP3076" s="5">
        <f t="shared" si="4666"/>
        <v>3</v>
      </c>
      <c r="AQ3076" s="5">
        <f t="shared" si="4684"/>
        <v>3.3</v>
      </c>
      <c r="AR3076" s="5"/>
      <c r="AS3076" s="5">
        <f t="shared" ref="AS3076:AS3139" si="4729">MAX(AG3076,AI3076)</f>
        <v>51.339999999999236</v>
      </c>
      <c r="AT3076" s="5">
        <f t="shared" si="4652"/>
        <v>85.975999999999928</v>
      </c>
      <c r="AU3076" s="5">
        <f t="shared" si="4638"/>
        <v>10.270000000000437</v>
      </c>
      <c r="AV3076" s="5">
        <f t="shared" si="4641"/>
        <v>-23.409999999999854</v>
      </c>
      <c r="AW3076" s="5">
        <f t="shared" si="4639"/>
        <v>5</v>
      </c>
      <c r="AX3076" s="5">
        <f t="shared" si="4692"/>
        <v>54.887000000000718</v>
      </c>
      <c r="AZ3076" s="4">
        <f t="shared" si="4674"/>
        <v>1</v>
      </c>
      <c r="BA3076" s="5">
        <f t="shared" si="4680"/>
        <v>29.789999999999964</v>
      </c>
      <c r="BB3076" s="4">
        <f t="shared" si="4675"/>
        <v>1</v>
      </c>
      <c r="BD3076" s="5">
        <v>0</v>
      </c>
      <c r="BE3076" s="4">
        <v>1.3426284533952532E-2</v>
      </c>
      <c r="BJ3076" s="5">
        <v>104.65999999999985</v>
      </c>
      <c r="BK3076" s="5">
        <v>-3.4299999999993815</v>
      </c>
      <c r="BL3076" s="5">
        <v>3.4299999999993815</v>
      </c>
      <c r="BM3076" s="5">
        <v>6</v>
      </c>
      <c r="BR3076">
        <v>16</v>
      </c>
      <c r="BS3076">
        <v>10</v>
      </c>
    </row>
    <row r="3077" spans="1:71">
      <c r="A3077" s="7">
        <v>40942</v>
      </c>
      <c r="B3077" s="6">
        <v>6649.57</v>
      </c>
      <c r="C3077" s="6">
        <v>6767.46</v>
      </c>
      <c r="D3077" s="6">
        <v>6635.63</v>
      </c>
      <c r="E3077" s="6">
        <v>6766.67</v>
      </c>
      <c r="F3077" s="6">
        <v>3370.63</v>
      </c>
      <c r="G3077" s="6">
        <v>3427.92</v>
      </c>
      <c r="H3077" s="6">
        <v>3361.18</v>
      </c>
      <c r="I3077" s="6">
        <v>3427.92</v>
      </c>
      <c r="J3077" s="9">
        <f t="shared" si="4722"/>
        <v>131.82999999999993</v>
      </c>
      <c r="K3077" s="9">
        <f t="shared" si="4650"/>
        <v>102.49166666666663</v>
      </c>
      <c r="L3077" s="9">
        <f t="shared" si="4726"/>
        <v>66.740000000000236</v>
      </c>
      <c r="M3077" s="9">
        <f t="shared" ref="M3077" si="4730">AVERAGE(L3066:L3077)</f>
        <v>53.010833333333345</v>
      </c>
      <c r="N3077" s="6" t="s">
        <v>37</v>
      </c>
      <c r="O3077" s="9">
        <f t="shared" si="4728"/>
        <v>3338.75</v>
      </c>
      <c r="P3077" s="4">
        <f t="shared" si="4668"/>
        <v>1</v>
      </c>
      <c r="Q3077" s="5">
        <f t="shared" si="4669"/>
        <v>178.39000000000033</v>
      </c>
      <c r="R3077" s="5">
        <f t="shared" si="4670"/>
        <v>3204.9574999999995</v>
      </c>
      <c r="S3077" s="4">
        <f t="shared" si="4671"/>
        <v>1</v>
      </c>
      <c r="T3077" s="4">
        <f t="shared" si="4672"/>
        <v>1</v>
      </c>
      <c r="U3077" s="5">
        <f t="shared" si="4664"/>
        <v>3241.2139999999999</v>
      </c>
      <c r="V3077" s="5">
        <f t="shared" si="4665"/>
        <v>97.536000000000058</v>
      </c>
      <c r="X3077" s="5">
        <f t="shared" si="4724"/>
        <v>117.10000000000036</v>
      </c>
      <c r="Y3077" s="5">
        <f t="shared" si="4725"/>
        <v>57.289999999999964</v>
      </c>
      <c r="AA3077" s="5">
        <f t="shared" si="4644"/>
        <v>1</v>
      </c>
      <c r="AB3077" s="5">
        <f t="shared" si="4645"/>
        <v>0</v>
      </c>
      <c r="AC3077" s="5">
        <f t="shared" si="4646"/>
        <v>1</v>
      </c>
      <c r="AF3077" s="5">
        <f t="shared" ref="AF3077:AF3140" si="4731">(C3077-B3077)</f>
        <v>117.89000000000033</v>
      </c>
      <c r="AG3077" s="5">
        <f t="shared" ref="AG3077:AG3140" si="4732">(C3077-E3076)</f>
        <v>111.82999999999993</v>
      </c>
      <c r="AH3077" s="5">
        <f t="shared" ref="AH3077:AH3140" si="4733">(B3077-D3077)</f>
        <v>13.9399999999996</v>
      </c>
      <c r="AI3077" s="5">
        <f t="shared" ref="AI3077:AI3140" si="4734">(E3076-D3077)</f>
        <v>20</v>
      </c>
      <c r="AJ3077" s="5"/>
      <c r="AK3077" s="5">
        <f t="shared" ref="AK3077:AK3140" si="4735">MIN(AF3077,AH3077)</f>
        <v>13.9399999999996</v>
      </c>
      <c r="AL3077" s="5">
        <f t="shared" si="4656"/>
        <v>37.770000000000252</v>
      </c>
      <c r="AM3077" s="5">
        <f t="shared" ref="AM3077:AM3140" si="4736">MAX(AF3077,AH3077)</f>
        <v>117.89000000000033</v>
      </c>
      <c r="AN3077" s="5">
        <f t="shared" si="4652"/>
        <v>76.515000000000057</v>
      </c>
      <c r="AO3077" s="5">
        <f t="shared" si="4653"/>
        <v>1</v>
      </c>
      <c r="AP3077" s="5">
        <f t="shared" si="4666"/>
        <v>4</v>
      </c>
      <c r="AQ3077" s="5">
        <f t="shared" si="4684"/>
        <v>3.2</v>
      </c>
      <c r="AR3077" s="5"/>
      <c r="AS3077" s="5">
        <f t="shared" si="4729"/>
        <v>111.82999999999993</v>
      </c>
      <c r="AT3077" s="5">
        <f t="shared" si="4652"/>
        <v>92.701999999999856</v>
      </c>
      <c r="AU3077" s="5">
        <f t="shared" ref="AU3077:AU3140" si="4737">MIN($AG3077,$AI3077)</f>
        <v>20</v>
      </c>
      <c r="AV3077" s="5">
        <f t="shared" si="4641"/>
        <v>6.0600000000004002</v>
      </c>
      <c r="AW3077" s="5">
        <f t="shared" ref="AW3077:AW3140" si="4738">WEEKDAY(A3077)</f>
        <v>6</v>
      </c>
      <c r="AX3077" s="5">
        <f t="shared" si="4692"/>
        <v>52.638999999999946</v>
      </c>
      <c r="AZ3077" s="4">
        <f t="shared" si="4674"/>
        <v>1</v>
      </c>
      <c r="BA3077" s="5">
        <f t="shared" si="4680"/>
        <v>59.779999999999745</v>
      </c>
      <c r="BB3077" s="4">
        <f t="shared" si="4675"/>
        <v>1</v>
      </c>
      <c r="BD3077" s="5">
        <v>0</v>
      </c>
      <c r="BE3077" s="4">
        <v>1.3057240833550324E-2</v>
      </c>
      <c r="BJ3077" s="5">
        <v>67.489999999999782</v>
      </c>
      <c r="BK3077" s="5">
        <v>22.340000000000146</v>
      </c>
      <c r="BL3077" s="5">
        <v>5.2299999999995634</v>
      </c>
      <c r="BM3077" s="5">
        <v>6</v>
      </c>
      <c r="BR3077">
        <v>117</v>
      </c>
      <c r="BS3077">
        <v>-32</v>
      </c>
    </row>
    <row r="3078" spans="1:71">
      <c r="A3078" s="7">
        <v>40945</v>
      </c>
      <c r="B3078" s="6">
        <v>6752.03</v>
      </c>
      <c r="C3078" s="6">
        <v>6781.43</v>
      </c>
      <c r="D3078" s="6">
        <v>6714.82</v>
      </c>
      <c r="E3078" s="6">
        <v>6764.83</v>
      </c>
      <c r="F3078" s="6">
        <v>3412.32</v>
      </c>
      <c r="G3078" s="6">
        <v>3412.32</v>
      </c>
      <c r="H3078" s="6">
        <v>3380.94</v>
      </c>
      <c r="I3078" s="6">
        <v>3405.27</v>
      </c>
      <c r="J3078" s="9">
        <f t="shared" si="4722"/>
        <v>66.610000000000582</v>
      </c>
      <c r="K3078" s="9">
        <f t="shared" si="4650"/>
        <v>100.82166666666664</v>
      </c>
      <c r="L3078" s="9">
        <f t="shared" si="4726"/>
        <v>46.980000000000018</v>
      </c>
      <c r="M3078" s="9">
        <f t="shared" ref="M3078" si="4739">AVERAGE(L3067:L3078)</f>
        <v>51.591666666666661</v>
      </c>
      <c r="N3078" s="6" t="s">
        <v>37</v>
      </c>
      <c r="O3078" s="9">
        <f t="shared" si="4728"/>
        <v>3359.56</v>
      </c>
      <c r="P3078" s="4">
        <f t="shared" si="4668"/>
        <v>1</v>
      </c>
      <c r="Q3078" s="5">
        <f t="shared" si="4669"/>
        <v>199.20000000000027</v>
      </c>
      <c r="R3078" s="5">
        <f t="shared" si="4670"/>
        <v>3210.16</v>
      </c>
      <c r="S3078" s="4">
        <f t="shared" si="4671"/>
        <v>1</v>
      </c>
      <c r="T3078" s="4">
        <f t="shared" si="4672"/>
        <v>1</v>
      </c>
      <c r="U3078" s="5">
        <f t="shared" si="4664"/>
        <v>3277.364</v>
      </c>
      <c r="V3078" s="5">
        <f t="shared" si="4665"/>
        <v>82.195999999999913</v>
      </c>
      <c r="X3078" s="5">
        <f t="shared" si="4724"/>
        <v>12.800000000000182</v>
      </c>
      <c r="Y3078" s="5">
        <f t="shared" si="4725"/>
        <v>-7.0500000000001819</v>
      </c>
      <c r="AA3078" s="5">
        <f t="shared" si="4644"/>
        <v>0</v>
      </c>
      <c r="AB3078" s="5">
        <f t="shared" si="4645"/>
        <v>0</v>
      </c>
      <c r="AC3078" s="5">
        <f t="shared" si="4646"/>
        <v>0</v>
      </c>
      <c r="AF3078" s="5">
        <f t="shared" si="4731"/>
        <v>29.400000000000546</v>
      </c>
      <c r="AG3078" s="5">
        <f t="shared" si="4732"/>
        <v>14.760000000000218</v>
      </c>
      <c r="AH3078" s="5">
        <f t="shared" si="4733"/>
        <v>37.210000000000036</v>
      </c>
      <c r="AI3078" s="5">
        <f t="shared" si="4734"/>
        <v>51.850000000000364</v>
      </c>
      <c r="AJ3078" s="5"/>
      <c r="AK3078" s="5">
        <f t="shared" si="4735"/>
        <v>29.400000000000546</v>
      </c>
      <c r="AL3078" s="5">
        <f t="shared" si="4656"/>
        <v>37.176000000000386</v>
      </c>
      <c r="AM3078" s="5">
        <f t="shared" si="4736"/>
        <v>37.210000000000036</v>
      </c>
      <c r="AN3078" s="5">
        <f t="shared" si="4652"/>
        <v>72.235000000000042</v>
      </c>
      <c r="AO3078" s="5">
        <f t="shared" si="4653"/>
        <v>0</v>
      </c>
      <c r="AP3078" s="5">
        <f t="shared" si="4666"/>
        <v>4</v>
      </c>
      <c r="AQ3078" s="5">
        <f t="shared" si="4684"/>
        <v>3.2</v>
      </c>
      <c r="AR3078" s="5"/>
      <c r="AS3078" s="5">
        <f t="shared" si="4729"/>
        <v>51.850000000000364</v>
      </c>
      <c r="AT3078" s="5">
        <f t="shared" si="4652"/>
        <v>91.591999999999913</v>
      </c>
      <c r="AU3078" s="5">
        <f t="shared" si="4737"/>
        <v>14.760000000000218</v>
      </c>
      <c r="AV3078" s="5">
        <f t="shared" ref="AV3078:AV3141" si="4740">(E3077-B3078)</f>
        <v>14.640000000000327</v>
      </c>
      <c r="AW3078" s="5">
        <f t="shared" si="4738"/>
        <v>2</v>
      </c>
      <c r="AX3078" s="5">
        <f t="shared" si="4692"/>
        <v>52.638999999999946</v>
      </c>
      <c r="AZ3078" s="4">
        <f t="shared" si="4674"/>
        <v>1</v>
      </c>
      <c r="BA3078" s="5">
        <f t="shared" si="4680"/>
        <v>20.809999999999945</v>
      </c>
      <c r="BB3078" s="4">
        <f t="shared" si="4675"/>
        <v>1</v>
      </c>
      <c r="BD3078" s="5">
        <v>0</v>
      </c>
      <c r="BE3078" s="4">
        <v>1.164983912126125E-2</v>
      </c>
      <c r="BJ3078" s="5">
        <v>107.25999999999931</v>
      </c>
      <c r="BK3078" s="5">
        <v>-2.7599999999993088</v>
      </c>
      <c r="BL3078" s="5">
        <v>2.7599999999993088</v>
      </c>
      <c r="BM3078" s="5">
        <v>6</v>
      </c>
      <c r="BR3078">
        <v>13</v>
      </c>
      <c r="BS3078">
        <v>7</v>
      </c>
    </row>
    <row r="3079" spans="1:71">
      <c r="A3079" s="7">
        <v>40946</v>
      </c>
      <c r="B3079" s="6">
        <v>6772.75</v>
      </c>
      <c r="C3079" s="6">
        <v>6788.77</v>
      </c>
      <c r="D3079" s="6">
        <v>6682.89</v>
      </c>
      <c r="E3079" s="6">
        <v>6754.2</v>
      </c>
      <c r="F3079" s="6">
        <v>3416.04</v>
      </c>
      <c r="G3079" s="6">
        <v>3421.64</v>
      </c>
      <c r="H3079" s="6">
        <v>3379.43</v>
      </c>
      <c r="I3079" s="6">
        <v>3411.54</v>
      </c>
      <c r="J3079" s="9">
        <f t="shared" si="4722"/>
        <v>105.88000000000011</v>
      </c>
      <c r="K3079" s="9">
        <f t="shared" si="4650"/>
        <v>104.68083333333327</v>
      </c>
      <c r="L3079" s="9">
        <f t="shared" si="4726"/>
        <v>42.210000000000036</v>
      </c>
      <c r="M3079" s="9">
        <f t="shared" ref="M3079" si="4741">AVERAGE(L3068:L3079)</f>
        <v>52.469999999999992</v>
      </c>
      <c r="N3079" s="6" t="s">
        <v>37</v>
      </c>
      <c r="O3079" s="9">
        <f t="shared" si="4728"/>
        <v>3342.66</v>
      </c>
      <c r="P3079" s="4">
        <f t="shared" si="4668"/>
        <v>0.84689255299873034</v>
      </c>
      <c r="Q3079" s="5">
        <f t="shared" si="4669"/>
        <v>110.37999999999965</v>
      </c>
      <c r="R3079" s="5">
        <f t="shared" si="4670"/>
        <v>3276.7750000000001</v>
      </c>
      <c r="S3079" s="4">
        <f t="shared" si="4671"/>
        <v>0.91516064257028074</v>
      </c>
      <c r="T3079" s="4">
        <f t="shared" si="4672"/>
        <v>0.91516064257028074</v>
      </c>
      <c r="U3079" s="5">
        <f t="shared" si="4664"/>
        <v>3313.8240000000005</v>
      </c>
      <c r="V3079" s="5">
        <f t="shared" si="4665"/>
        <v>28.835999999999331</v>
      </c>
      <c r="X3079" s="5">
        <f t="shared" si="4724"/>
        <v>-18.550000000000182</v>
      </c>
      <c r="Y3079" s="5">
        <f t="shared" si="4725"/>
        <v>-4.5</v>
      </c>
      <c r="AA3079" s="5">
        <f t="shared" si="4644"/>
        <v>0</v>
      </c>
      <c r="AB3079" s="5">
        <f t="shared" si="4645"/>
        <v>1</v>
      </c>
      <c r="AC3079" s="5">
        <f t="shared" si="4646"/>
        <v>1</v>
      </c>
      <c r="AF3079" s="5">
        <f t="shared" si="4731"/>
        <v>16.020000000000437</v>
      </c>
      <c r="AG3079" s="5">
        <f t="shared" si="4732"/>
        <v>23.940000000000509</v>
      </c>
      <c r="AH3079" s="5">
        <f t="shared" si="4733"/>
        <v>89.859999999999673</v>
      </c>
      <c r="AI3079" s="5">
        <f t="shared" si="4734"/>
        <v>81.9399999999996</v>
      </c>
      <c r="AJ3079" s="5"/>
      <c r="AK3079" s="5">
        <f t="shared" si="4735"/>
        <v>16.020000000000437</v>
      </c>
      <c r="AL3079" s="5">
        <f t="shared" si="4656"/>
        <v>37.176000000000386</v>
      </c>
      <c r="AM3079" s="5">
        <f t="shared" si="4736"/>
        <v>89.859999999999673</v>
      </c>
      <c r="AN3079" s="5">
        <f t="shared" si="4652"/>
        <v>76.464999999999961</v>
      </c>
      <c r="AO3079" s="5">
        <f t="shared" si="4653"/>
        <v>1</v>
      </c>
      <c r="AP3079" s="5">
        <f t="shared" si="4666"/>
        <v>5</v>
      </c>
      <c r="AQ3079" s="5">
        <f t="shared" si="4684"/>
        <v>3.4</v>
      </c>
      <c r="AR3079" s="5"/>
      <c r="AS3079" s="5">
        <f t="shared" si="4729"/>
        <v>81.9399999999996</v>
      </c>
      <c r="AT3079" s="5">
        <f t="shared" si="4652"/>
        <v>90.023999999999887</v>
      </c>
      <c r="AU3079" s="5">
        <f t="shared" si="4737"/>
        <v>23.940000000000509</v>
      </c>
      <c r="AV3079" s="5">
        <f t="shared" si="4740"/>
        <v>-7.9200000000000728</v>
      </c>
      <c r="AW3079" s="5">
        <f t="shared" si="4738"/>
        <v>3</v>
      </c>
      <c r="AX3079" s="5">
        <f t="shared" si="4692"/>
        <v>52.638999999999946</v>
      </c>
      <c r="AZ3079" s="4">
        <f t="shared" si="4674"/>
        <v>0.91516064257028074</v>
      </c>
      <c r="BA3079" s="5">
        <f t="shared" si="4680"/>
        <v>-16.900000000000091</v>
      </c>
      <c r="BB3079" s="4">
        <f t="shared" si="4675"/>
        <v>1</v>
      </c>
      <c r="BD3079" s="5">
        <v>0</v>
      </c>
      <c r="BE3079" s="4">
        <v>1.0928961748639396E-2</v>
      </c>
      <c r="BJ3079" s="5">
        <v>108.06999999999971</v>
      </c>
      <c r="BK3079" s="5">
        <v>17.119999999999891</v>
      </c>
      <c r="BL3079" s="5">
        <v>9.2300000000004729</v>
      </c>
      <c r="BM3079" s="5">
        <v>6</v>
      </c>
      <c r="BR3079">
        <v>-42</v>
      </c>
      <c r="BS3079">
        <v>4</v>
      </c>
    </row>
    <row r="3080" spans="1:71">
      <c r="A3080" s="7">
        <v>40947</v>
      </c>
      <c r="B3080" s="6">
        <v>6800.72</v>
      </c>
      <c r="C3080" s="6">
        <v>6829.88</v>
      </c>
      <c r="D3080" s="6">
        <v>6735.67</v>
      </c>
      <c r="E3080" s="6">
        <v>6748.76</v>
      </c>
      <c r="F3080" s="6">
        <v>3425.41</v>
      </c>
      <c r="G3080" s="6">
        <v>3439.09</v>
      </c>
      <c r="H3080" s="6">
        <v>3410</v>
      </c>
      <c r="I3080" s="6">
        <v>3410</v>
      </c>
      <c r="J3080" s="9">
        <f t="shared" si="4722"/>
        <v>94.210000000000036</v>
      </c>
      <c r="K3080" s="9">
        <f t="shared" si="4650"/>
        <v>102.72749999999989</v>
      </c>
      <c r="L3080" s="9">
        <f t="shared" si="4726"/>
        <v>29.090000000000146</v>
      </c>
      <c r="M3080" s="9">
        <f t="shared" ref="M3080" si="4742">AVERAGE(L3069:L3080)</f>
        <v>51.676666666666655</v>
      </c>
      <c r="N3080" s="6" t="s">
        <v>37</v>
      </c>
      <c r="O3080" s="9">
        <f t="shared" si="4728"/>
        <v>3338.76</v>
      </c>
      <c r="P3080" s="4">
        <f t="shared" si="4668"/>
        <v>0.74190346196798851</v>
      </c>
      <c r="Q3080" s="5">
        <f t="shared" si="4669"/>
        <v>80.589999999999691</v>
      </c>
      <c r="R3080" s="5">
        <f t="shared" si="4670"/>
        <v>3299.1175000000003</v>
      </c>
      <c r="S3080" s="4">
        <f t="shared" si="4671"/>
        <v>0.89558232931727055</v>
      </c>
      <c r="T3080" s="4">
        <f t="shared" si="4672"/>
        <v>0.89558232931727055</v>
      </c>
      <c r="U3080" s="5">
        <f t="shared" si="4664"/>
        <v>3331.7400000000002</v>
      </c>
      <c r="V3080" s="5">
        <f t="shared" si="4665"/>
        <v>7.0199999999999818</v>
      </c>
      <c r="X3080" s="5">
        <f t="shared" si="4724"/>
        <v>-51.960000000000036</v>
      </c>
      <c r="Y3080" s="5">
        <f t="shared" si="4725"/>
        <v>-15.409999999999854</v>
      </c>
      <c r="AA3080" s="5">
        <f t="shared" ref="AA3080:AA3143" si="4743">IF(AND(X3080&gt;0,Y3080&gt;0),1,0)</f>
        <v>0</v>
      </c>
      <c r="AB3080" s="5">
        <f t="shared" ref="AB3080:AB3143" si="4744">IF(AND($X3080&lt;0,$Y3080&lt;0),1,0)</f>
        <v>1</v>
      </c>
      <c r="AC3080" s="5">
        <f t="shared" ref="AC3080:AC3143" si="4745">SUM(AA3080:AB3080)</f>
        <v>1</v>
      </c>
      <c r="AF3080" s="5">
        <f t="shared" si="4731"/>
        <v>29.159999999999854</v>
      </c>
      <c r="AG3080" s="5">
        <f t="shared" si="4732"/>
        <v>75.680000000000291</v>
      </c>
      <c r="AH3080" s="5">
        <f t="shared" si="4733"/>
        <v>65.050000000000182</v>
      </c>
      <c r="AI3080" s="5">
        <f t="shared" si="4734"/>
        <v>18.529999999999745</v>
      </c>
      <c r="AJ3080" s="5"/>
      <c r="AK3080" s="5">
        <f t="shared" si="4735"/>
        <v>29.159999999999854</v>
      </c>
      <c r="AL3080" s="5">
        <f t="shared" si="4656"/>
        <v>37.176000000000386</v>
      </c>
      <c r="AM3080" s="5">
        <f t="shared" si="4736"/>
        <v>65.050000000000182</v>
      </c>
      <c r="AN3080" s="5">
        <f t="shared" si="4652"/>
        <v>74.747999999999962</v>
      </c>
      <c r="AO3080" s="5">
        <f t="shared" si="4653"/>
        <v>0</v>
      </c>
      <c r="AP3080" s="5">
        <f t="shared" si="4666"/>
        <v>4</v>
      </c>
      <c r="AQ3080" s="5">
        <f t="shared" si="4684"/>
        <v>3.4</v>
      </c>
      <c r="AR3080" s="5"/>
      <c r="AS3080" s="5">
        <f t="shared" si="4729"/>
        <v>75.680000000000291</v>
      </c>
      <c r="AT3080" s="5">
        <f t="shared" si="4652"/>
        <v>92.334999999999852</v>
      </c>
      <c r="AU3080" s="5">
        <f t="shared" si="4737"/>
        <v>18.529999999999745</v>
      </c>
      <c r="AV3080" s="5">
        <f t="shared" si="4740"/>
        <v>-46.520000000000437</v>
      </c>
      <c r="AW3080" s="5">
        <f t="shared" si="4738"/>
        <v>4</v>
      </c>
      <c r="AX3080" s="5">
        <f t="shared" si="4692"/>
        <v>52.638999999999946</v>
      </c>
      <c r="AZ3080" s="4">
        <f t="shared" si="4674"/>
        <v>0.89558232931727055</v>
      </c>
      <c r="BA3080" s="5">
        <f t="shared" si="4680"/>
        <v>-3.8999999999996362</v>
      </c>
      <c r="BB3080" s="4">
        <f t="shared" si="4675"/>
        <v>0.91516064257028074</v>
      </c>
      <c r="BD3080" s="5">
        <v>0</v>
      </c>
      <c r="BE3080" s="4">
        <v>8.211678832109293E-3</v>
      </c>
      <c r="BJ3080" s="5">
        <v>93.149999999999636</v>
      </c>
      <c r="BK3080" s="5">
        <v>35.649999999999636</v>
      </c>
      <c r="BL3080" s="5">
        <v>7.1400000000003274</v>
      </c>
      <c r="BM3080" s="5">
        <v>6</v>
      </c>
      <c r="BR3080">
        <v>-41</v>
      </c>
      <c r="BS3080">
        <v>15</v>
      </c>
    </row>
    <row r="3081" spans="1:71">
      <c r="A3081" s="7">
        <v>40948</v>
      </c>
      <c r="B3081" s="6">
        <v>6782.14</v>
      </c>
      <c r="C3081" s="6">
        <v>6838.13</v>
      </c>
      <c r="D3081" s="6">
        <v>6746.1</v>
      </c>
      <c r="E3081" s="6">
        <v>6788.8</v>
      </c>
      <c r="F3081" s="6">
        <v>3419.44</v>
      </c>
      <c r="G3081" s="6">
        <v>3449.24</v>
      </c>
      <c r="H3081" s="6">
        <v>3412.58</v>
      </c>
      <c r="I3081" s="6">
        <v>3424.71</v>
      </c>
      <c r="J3081" s="9">
        <f t="shared" si="4722"/>
        <v>92.029999999999745</v>
      </c>
      <c r="K3081" s="9">
        <f t="shared" si="4650"/>
        <v>102.26166666666654</v>
      </c>
      <c r="L3081" s="9">
        <f t="shared" si="4726"/>
        <v>39.239999999999782</v>
      </c>
      <c r="M3081" s="9">
        <f t="shared" ref="M3081" si="4746">AVERAGE(L3070:L3081)</f>
        <v>51.120833333333316</v>
      </c>
      <c r="N3081" s="6" t="s">
        <v>37</v>
      </c>
      <c r="O3081" s="9">
        <f t="shared" si="4728"/>
        <v>3364.09</v>
      </c>
      <c r="P3081" s="4">
        <f t="shared" si="4668"/>
        <v>1</v>
      </c>
      <c r="Q3081" s="5">
        <f t="shared" si="4669"/>
        <v>25.340000000000146</v>
      </c>
      <c r="R3081" s="5">
        <f t="shared" si="4670"/>
        <v>3345.085</v>
      </c>
      <c r="S3081" s="4">
        <f t="shared" si="4671"/>
        <v>1</v>
      </c>
      <c r="T3081" s="4">
        <f t="shared" si="4672"/>
        <v>1</v>
      </c>
      <c r="U3081" s="5">
        <f t="shared" si="4664"/>
        <v>3348.7640000000001</v>
      </c>
      <c r="V3081" s="5">
        <f t="shared" si="4665"/>
        <v>15.326000000000022</v>
      </c>
      <c r="X3081" s="5">
        <f t="shared" si="4724"/>
        <v>6.6599999999998545</v>
      </c>
      <c r="Y3081" s="5">
        <f t="shared" si="4725"/>
        <v>5.2699999999999818</v>
      </c>
      <c r="AA3081" s="5">
        <f t="shared" si="4743"/>
        <v>1</v>
      </c>
      <c r="AB3081" s="5">
        <f t="shared" si="4744"/>
        <v>0</v>
      </c>
      <c r="AC3081" s="5">
        <f t="shared" si="4745"/>
        <v>1</v>
      </c>
      <c r="AF3081" s="5">
        <f t="shared" si="4731"/>
        <v>55.989999999999782</v>
      </c>
      <c r="AG3081" s="5">
        <f t="shared" si="4732"/>
        <v>89.369999999999891</v>
      </c>
      <c r="AH3081" s="5">
        <f t="shared" si="4733"/>
        <v>36.039999999999964</v>
      </c>
      <c r="AI3081" s="5">
        <f t="shared" si="4734"/>
        <v>2.6599999999998545</v>
      </c>
      <c r="AJ3081" s="5"/>
      <c r="AK3081" s="5">
        <f t="shared" si="4735"/>
        <v>36.039999999999964</v>
      </c>
      <c r="AL3081" s="5">
        <f t="shared" si="4656"/>
        <v>37.176000000000386</v>
      </c>
      <c r="AM3081" s="5">
        <f t="shared" si="4736"/>
        <v>55.989999999999782</v>
      </c>
      <c r="AN3081" s="5">
        <f t="shared" si="4652"/>
        <v>69.80199999999995</v>
      </c>
      <c r="AO3081" s="5">
        <f t="shared" si="4653"/>
        <v>0</v>
      </c>
      <c r="AP3081" s="5">
        <f t="shared" si="4666"/>
        <v>3</v>
      </c>
      <c r="AQ3081" s="5">
        <f t="shared" si="4684"/>
        <v>3.3</v>
      </c>
      <c r="AR3081" s="5"/>
      <c r="AS3081" s="5">
        <f t="shared" si="4729"/>
        <v>89.369999999999891</v>
      </c>
      <c r="AT3081" s="5">
        <f t="shared" si="4652"/>
        <v>87.549999999999912</v>
      </c>
      <c r="AU3081" s="5">
        <f t="shared" si="4737"/>
        <v>2.6599999999998545</v>
      </c>
      <c r="AV3081" s="5">
        <f t="shared" si="4740"/>
        <v>-33.380000000000109</v>
      </c>
      <c r="AW3081" s="5">
        <f t="shared" si="4738"/>
        <v>5</v>
      </c>
      <c r="AX3081" s="5">
        <f t="shared" si="4692"/>
        <v>52.638999999999946</v>
      </c>
      <c r="AZ3081" s="4">
        <f t="shared" si="4674"/>
        <v>1</v>
      </c>
      <c r="BA3081" s="5">
        <f t="shared" si="4680"/>
        <v>0</v>
      </c>
      <c r="BB3081" s="4">
        <f t="shared" si="4675"/>
        <v>0.89558232931727055</v>
      </c>
      <c r="BD3081" s="5">
        <v>0</v>
      </c>
      <c r="BE3081" s="4">
        <v>7.8727376024657642E-3</v>
      </c>
      <c r="BJ3081" s="5">
        <v>106.35000000000036</v>
      </c>
      <c r="BK3081" s="5">
        <v>-18.119999999999891</v>
      </c>
      <c r="BL3081" s="5">
        <v>18.119999999999891</v>
      </c>
      <c r="BM3081" s="5">
        <v>6</v>
      </c>
      <c r="BR3081">
        <v>7</v>
      </c>
      <c r="BS3081">
        <v>-5</v>
      </c>
    </row>
    <row r="3082" spans="1:71">
      <c r="A3082" s="7">
        <v>40949</v>
      </c>
      <c r="B3082" s="6">
        <v>6730.54</v>
      </c>
      <c r="C3082" s="6">
        <v>6751.08</v>
      </c>
      <c r="D3082" s="6">
        <v>6649.56</v>
      </c>
      <c r="E3082" s="6">
        <v>6692.96</v>
      </c>
      <c r="F3082" s="6">
        <v>3394.92</v>
      </c>
      <c r="G3082" s="6">
        <v>3409.76</v>
      </c>
      <c r="H3082" s="6">
        <v>3365.48</v>
      </c>
      <c r="I3082" s="6">
        <v>3373.14</v>
      </c>
      <c r="J3082" s="9">
        <f t="shared" si="4722"/>
        <v>139.23999999999978</v>
      </c>
      <c r="K3082" s="9">
        <f t="shared" si="4650"/>
        <v>106.37166666666651</v>
      </c>
      <c r="L3082" s="9">
        <f t="shared" si="4726"/>
        <v>59.230000000000018</v>
      </c>
      <c r="M3082" s="9">
        <f t="shared" ref="M3082" si="4747">AVERAGE(L3071:L3082)</f>
        <v>51.5625</v>
      </c>
      <c r="N3082" s="6" t="s">
        <v>37</v>
      </c>
      <c r="O3082" s="9">
        <f t="shared" si="4728"/>
        <v>3319.82</v>
      </c>
      <c r="P3082" s="4">
        <f t="shared" si="4668"/>
        <v>0</v>
      </c>
      <c r="Q3082" s="5">
        <f t="shared" si="4669"/>
        <v>44.269999999999982</v>
      </c>
      <c r="R3082" s="5">
        <f t="shared" si="4670"/>
        <v>3330.8875000000003</v>
      </c>
      <c r="S3082" s="4">
        <f t="shared" si="4671"/>
        <v>0.47991071428571386</v>
      </c>
      <c r="T3082" s="4">
        <f t="shared" si="4672"/>
        <v>0.7827025965738974</v>
      </c>
      <c r="U3082" s="5">
        <f t="shared" si="4664"/>
        <v>3344.9780000000001</v>
      </c>
      <c r="V3082" s="5">
        <f t="shared" si="4665"/>
        <v>-25.157999999999902</v>
      </c>
      <c r="X3082" s="5">
        <f t="shared" si="4724"/>
        <v>-37.579999999999927</v>
      </c>
      <c r="Y3082" s="5">
        <f t="shared" si="4725"/>
        <v>-21.7800000000002</v>
      </c>
      <c r="AA3082" s="5">
        <f t="shared" si="4743"/>
        <v>0</v>
      </c>
      <c r="AB3082" s="5">
        <f t="shared" si="4744"/>
        <v>1</v>
      </c>
      <c r="AC3082" s="5">
        <f t="shared" si="4745"/>
        <v>1</v>
      </c>
      <c r="AF3082" s="5">
        <f t="shared" si="4731"/>
        <v>20.539999999999964</v>
      </c>
      <c r="AG3082" s="5">
        <f t="shared" si="4732"/>
        <v>-37.720000000000255</v>
      </c>
      <c r="AH3082" s="5">
        <f t="shared" si="4733"/>
        <v>80.979999999999563</v>
      </c>
      <c r="AI3082" s="5">
        <f t="shared" si="4734"/>
        <v>139.23999999999978</v>
      </c>
      <c r="AJ3082" s="5"/>
      <c r="AK3082" s="5">
        <f t="shared" si="4735"/>
        <v>20.539999999999964</v>
      </c>
      <c r="AL3082" s="5">
        <f t="shared" si="4656"/>
        <v>37.176000000000386</v>
      </c>
      <c r="AM3082" s="5">
        <f t="shared" si="4736"/>
        <v>80.979999999999563</v>
      </c>
      <c r="AN3082" s="5">
        <f t="shared" si="4652"/>
        <v>71.257999999999996</v>
      </c>
      <c r="AO3082" s="5">
        <f t="shared" si="4653"/>
        <v>1</v>
      </c>
      <c r="AP3082" s="5">
        <f t="shared" si="4666"/>
        <v>4</v>
      </c>
      <c r="AQ3082" s="5">
        <f t="shared" si="4684"/>
        <v>3.4</v>
      </c>
      <c r="AR3082" s="5"/>
      <c r="AS3082" s="5">
        <f t="shared" si="4729"/>
        <v>139.23999999999978</v>
      </c>
      <c r="AT3082" s="5">
        <f t="shared" si="4652"/>
        <v>95.923999999999893</v>
      </c>
      <c r="AU3082" s="5">
        <f t="shared" si="4737"/>
        <v>-37.720000000000255</v>
      </c>
      <c r="AV3082" s="5">
        <f t="shared" si="4740"/>
        <v>58.260000000000218</v>
      </c>
      <c r="AW3082" s="5">
        <f t="shared" si="4738"/>
        <v>6</v>
      </c>
      <c r="AX3082" s="5">
        <f t="shared" si="4692"/>
        <v>40.314000000000235</v>
      </c>
      <c r="AZ3082" s="4">
        <f t="shared" si="4674"/>
        <v>0.7827025965738974</v>
      </c>
      <c r="BA3082" s="5">
        <f t="shared" si="4680"/>
        <v>-44.269999999999982</v>
      </c>
      <c r="BB3082" s="4">
        <f t="shared" si="4675"/>
        <v>1</v>
      </c>
      <c r="BD3082" s="5">
        <v>0</v>
      </c>
      <c r="BE3082" s="4">
        <v>7.7220077220007174E-3</v>
      </c>
      <c r="BJ3082" s="5">
        <v>72.260000000000218</v>
      </c>
      <c r="BK3082" s="5">
        <v>26.609999999999673</v>
      </c>
      <c r="BL3082" s="5">
        <v>5.8900000000003274</v>
      </c>
      <c r="BM3082" s="5">
        <v>6</v>
      </c>
      <c r="BR3082">
        <v>-43</v>
      </c>
      <c r="BS3082">
        <v>22</v>
      </c>
    </row>
    <row r="3083" spans="1:71">
      <c r="A3083" s="7">
        <v>40952</v>
      </c>
      <c r="B3083" s="6">
        <v>6748.68</v>
      </c>
      <c r="C3083" s="6">
        <v>6774.6</v>
      </c>
      <c r="D3083" s="6">
        <v>6709.63</v>
      </c>
      <c r="E3083" s="6">
        <v>6738.47</v>
      </c>
      <c r="F3083" s="6">
        <v>3406.86</v>
      </c>
      <c r="G3083" s="6">
        <v>3413.43</v>
      </c>
      <c r="H3083" s="6">
        <v>3366.32</v>
      </c>
      <c r="I3083" s="6">
        <v>3384.55</v>
      </c>
      <c r="J3083" s="9">
        <f t="shared" si="4722"/>
        <v>81.640000000000327</v>
      </c>
      <c r="K3083" s="9">
        <f t="shared" si="4650"/>
        <v>101.73999999999994</v>
      </c>
      <c r="L3083" s="9">
        <f t="shared" si="4726"/>
        <v>47.109999999999673</v>
      </c>
      <c r="M3083" s="9">
        <f t="shared" ref="M3083" si="4748">AVERAGE(L3072:L3083)</f>
        <v>50.806666666666651</v>
      </c>
      <c r="N3083" s="6" t="s">
        <v>36</v>
      </c>
      <c r="O3083" s="9">
        <f t="shared" si="4728"/>
        <v>3353.92</v>
      </c>
      <c r="P3083" s="4">
        <f t="shared" si="4668"/>
        <v>0.7702733227919567</v>
      </c>
      <c r="Q3083" s="5">
        <f t="shared" si="4669"/>
        <v>44.269999999999982</v>
      </c>
      <c r="R3083" s="5">
        <f t="shared" si="4670"/>
        <v>3330.8875000000003</v>
      </c>
      <c r="S3083" s="4">
        <f t="shared" si="4671"/>
        <v>0.7702733227919567</v>
      </c>
      <c r="T3083" s="4">
        <f t="shared" si="4672"/>
        <v>0.91149595335479872</v>
      </c>
      <c r="U3083" s="5">
        <f t="shared" si="4664"/>
        <v>3343.85</v>
      </c>
      <c r="V3083" s="5">
        <f t="shared" si="4665"/>
        <v>10.070000000000164</v>
      </c>
      <c r="X3083" s="5">
        <f t="shared" si="4724"/>
        <v>-10.210000000000036</v>
      </c>
      <c r="Y3083" s="5">
        <f t="shared" si="4725"/>
        <v>-22.309999999999945</v>
      </c>
      <c r="AA3083" s="5">
        <f t="shared" si="4743"/>
        <v>0</v>
      </c>
      <c r="AB3083" s="5">
        <f t="shared" si="4744"/>
        <v>1</v>
      </c>
      <c r="AC3083" s="5">
        <f t="shared" si="4745"/>
        <v>1</v>
      </c>
      <c r="AF3083" s="5">
        <f t="shared" si="4731"/>
        <v>25.920000000000073</v>
      </c>
      <c r="AG3083" s="5">
        <f t="shared" si="4732"/>
        <v>81.640000000000327</v>
      </c>
      <c r="AH3083" s="5">
        <f t="shared" si="4733"/>
        <v>39.050000000000182</v>
      </c>
      <c r="AI3083" s="5">
        <f t="shared" si="4734"/>
        <v>-16.670000000000073</v>
      </c>
      <c r="AJ3083" s="5"/>
      <c r="AK3083" s="5">
        <f t="shared" si="4735"/>
        <v>25.920000000000073</v>
      </c>
      <c r="AL3083" s="5">
        <f t="shared" si="4656"/>
        <v>36.329999999999927</v>
      </c>
      <c r="AM3083" s="5">
        <f t="shared" si="4736"/>
        <v>39.050000000000182</v>
      </c>
      <c r="AN3083" s="5">
        <f t="shared" si="4652"/>
        <v>71.14200000000001</v>
      </c>
      <c r="AO3083" s="5">
        <f t="shared" si="4653"/>
        <v>0</v>
      </c>
      <c r="AP3083" s="5">
        <f t="shared" si="4666"/>
        <v>4</v>
      </c>
      <c r="AQ3083" s="5">
        <f t="shared" si="4684"/>
        <v>3.6</v>
      </c>
      <c r="AR3083" s="5"/>
      <c r="AS3083" s="5">
        <f t="shared" si="4729"/>
        <v>81.640000000000327</v>
      </c>
      <c r="AT3083" s="5">
        <f t="shared" si="4652"/>
        <v>94.322999999999951</v>
      </c>
      <c r="AU3083" s="5">
        <f t="shared" si="4737"/>
        <v>-16.670000000000073</v>
      </c>
      <c r="AV3083" s="5">
        <f t="shared" si="4740"/>
        <v>-55.720000000000255</v>
      </c>
      <c r="AW3083" s="5">
        <f t="shared" si="4738"/>
        <v>2</v>
      </c>
      <c r="AX3083" s="5">
        <f t="shared" si="4692"/>
        <v>38.855999999999518</v>
      </c>
      <c r="AZ3083" s="4">
        <f t="shared" si="4674"/>
        <v>0.91149595335479872</v>
      </c>
      <c r="BA3083" s="5">
        <f t="shared" si="4680"/>
        <v>0</v>
      </c>
      <c r="BB3083" s="4">
        <f t="shared" si="4675"/>
        <v>0.7827025965738974</v>
      </c>
      <c r="BD3083" s="5">
        <v>0</v>
      </c>
      <c r="BE3083" s="4">
        <v>7.2792325961572035E-3</v>
      </c>
      <c r="BJ3083" s="5">
        <v>65.010000000000218</v>
      </c>
      <c r="BK3083" s="5">
        <v>17.809999999999491</v>
      </c>
      <c r="BL3083" s="5">
        <v>8.9499999999998181</v>
      </c>
      <c r="BM3083" s="5">
        <v>6</v>
      </c>
      <c r="BR3083">
        <v>39</v>
      </c>
      <c r="BS3083">
        <v>-30</v>
      </c>
    </row>
    <row r="3084" spans="1:71">
      <c r="A3084" s="7">
        <v>40953</v>
      </c>
      <c r="B3084" s="6">
        <v>6712.68</v>
      </c>
      <c r="C3084" s="6">
        <v>6788.57</v>
      </c>
      <c r="D3084" s="6">
        <v>6698.32</v>
      </c>
      <c r="E3084" s="6">
        <v>6728.19</v>
      </c>
      <c r="F3084" s="6">
        <v>3369.75</v>
      </c>
      <c r="G3084" s="6">
        <v>3399.97</v>
      </c>
      <c r="H3084" s="6">
        <v>3362.51</v>
      </c>
      <c r="I3084" s="6">
        <v>3375.64</v>
      </c>
      <c r="J3084" s="9">
        <f t="shared" si="4722"/>
        <v>90.25</v>
      </c>
      <c r="K3084" s="9">
        <f t="shared" ref="K3084:K3147" si="4749">AVERAGE(J3073:J3084)</f>
        <v>101.77416666666666</v>
      </c>
      <c r="L3084" s="9">
        <f t="shared" si="4726"/>
        <v>37.459999999999582</v>
      </c>
      <c r="M3084" s="9">
        <f t="shared" ref="M3084" si="4750">AVERAGE(L3073:L3084)</f>
        <v>49.806666666666651</v>
      </c>
      <c r="N3084" s="6" t="s">
        <v>37</v>
      </c>
      <c r="O3084" s="9">
        <f t="shared" si="4728"/>
        <v>3352.5499999999997</v>
      </c>
      <c r="P3084" s="4">
        <f t="shared" si="4668"/>
        <v>0.73932685791731589</v>
      </c>
      <c r="Q3084" s="5">
        <f t="shared" si="4669"/>
        <v>44.269999999999982</v>
      </c>
      <c r="R3084" s="5">
        <f t="shared" si="4670"/>
        <v>3330.8875000000003</v>
      </c>
      <c r="S3084" s="4">
        <f t="shared" si="4671"/>
        <v>0.73932685791731589</v>
      </c>
      <c r="T3084" s="4">
        <f t="shared" si="4672"/>
        <v>0.86442669172931819</v>
      </c>
      <c r="U3084" s="5">
        <f t="shared" si="4664"/>
        <v>3345.828</v>
      </c>
      <c r="V3084" s="5">
        <f t="shared" si="4665"/>
        <v>6.7219999999997526</v>
      </c>
      <c r="X3084" s="5">
        <f t="shared" si="4724"/>
        <v>15.509999999999309</v>
      </c>
      <c r="Y3084" s="5">
        <f t="shared" si="4725"/>
        <v>5.8899999999998727</v>
      </c>
      <c r="AA3084" s="5">
        <f t="shared" si="4743"/>
        <v>1</v>
      </c>
      <c r="AB3084" s="5">
        <f t="shared" si="4744"/>
        <v>0</v>
      </c>
      <c r="AC3084" s="5">
        <f t="shared" si="4745"/>
        <v>1</v>
      </c>
      <c r="AF3084" s="5">
        <f t="shared" si="4731"/>
        <v>75.889999999999418</v>
      </c>
      <c r="AG3084" s="5">
        <f t="shared" si="4732"/>
        <v>50.099999999999454</v>
      </c>
      <c r="AH3084" s="5">
        <f t="shared" si="4733"/>
        <v>14.360000000000582</v>
      </c>
      <c r="AI3084" s="5">
        <f t="shared" si="4734"/>
        <v>40.150000000000546</v>
      </c>
      <c r="AJ3084" s="5"/>
      <c r="AK3084" s="5">
        <f t="shared" si="4735"/>
        <v>14.360000000000582</v>
      </c>
      <c r="AL3084" s="5">
        <f t="shared" si="4656"/>
        <v>30.064000000000487</v>
      </c>
      <c r="AM3084" s="5">
        <f t="shared" si="4736"/>
        <v>75.889999999999418</v>
      </c>
      <c r="AN3084" s="5">
        <f t="shared" ref="AN3084:AT3147" si="4751">AVERAGE(AM3075:AM3084)</f>
        <v>74.312999999999917</v>
      </c>
      <c r="AO3084" s="5">
        <f t="shared" ref="AO3084:AO3147" si="4752">IF(AM3084&gt;AN3084,1,0)</f>
        <v>1</v>
      </c>
      <c r="AP3084" s="5">
        <f t="shared" si="4666"/>
        <v>5</v>
      </c>
      <c r="AQ3084" s="5">
        <f t="shared" si="4684"/>
        <v>3.9</v>
      </c>
      <c r="AR3084" s="5"/>
      <c r="AS3084" s="5">
        <f t="shared" si="4729"/>
        <v>50.099999999999454</v>
      </c>
      <c r="AT3084" s="5">
        <f t="shared" si="4751"/>
        <v>90.455999999999861</v>
      </c>
      <c r="AU3084" s="5">
        <f t="shared" si="4737"/>
        <v>40.150000000000546</v>
      </c>
      <c r="AV3084" s="5">
        <f t="shared" si="4740"/>
        <v>25.789999999999964</v>
      </c>
      <c r="AW3084" s="5">
        <f t="shared" si="4738"/>
        <v>3</v>
      </c>
      <c r="AX3084" s="5">
        <f t="shared" si="4692"/>
        <v>41.376000000000495</v>
      </c>
      <c r="AZ3084" s="4">
        <f t="shared" si="4674"/>
        <v>0.86442669172931819</v>
      </c>
      <c r="BA3084" s="5">
        <f t="shared" si="4680"/>
        <v>-1.3700000000003456</v>
      </c>
      <c r="BB3084" s="4">
        <f t="shared" si="4675"/>
        <v>0.91149595335479872</v>
      </c>
      <c r="BD3084" s="5">
        <v>0</v>
      </c>
      <c r="BE3084" s="4">
        <v>7.2678820180474861E-3</v>
      </c>
      <c r="BJ3084" s="5">
        <v>90.670000000000073</v>
      </c>
      <c r="BK3084" s="5">
        <v>56.570000000000618</v>
      </c>
      <c r="BL3084" s="5">
        <v>4.1000000000003638</v>
      </c>
      <c r="BM3084" s="5">
        <v>6</v>
      </c>
      <c r="BR3084">
        <v>16</v>
      </c>
      <c r="BS3084">
        <v>-30</v>
      </c>
    </row>
    <row r="3085" spans="1:71">
      <c r="A3085" s="7">
        <v>40954</v>
      </c>
      <c r="B3085" s="6">
        <v>6807.55</v>
      </c>
      <c r="C3085" s="6">
        <v>6830.1</v>
      </c>
      <c r="D3085" s="6">
        <v>6736.56</v>
      </c>
      <c r="E3085" s="6">
        <v>6757.94</v>
      </c>
      <c r="F3085" s="6">
        <v>3399.37</v>
      </c>
      <c r="G3085" s="6">
        <v>3419.07</v>
      </c>
      <c r="H3085" s="6">
        <v>3377.55</v>
      </c>
      <c r="I3085" s="6">
        <v>3390.35</v>
      </c>
      <c r="J3085" s="9">
        <f t="shared" si="4722"/>
        <v>101.91000000000076</v>
      </c>
      <c r="K3085" s="9">
        <f t="shared" si="4749"/>
        <v>102.12916666666676</v>
      </c>
      <c r="L3085" s="9">
        <f t="shared" si="4726"/>
        <v>43.430000000000291</v>
      </c>
      <c r="M3085" s="9">
        <f t="shared" ref="M3085" si="4753">AVERAGE(L3074:L3085)</f>
        <v>48.864166666666655</v>
      </c>
      <c r="N3085" s="6" t="s">
        <v>37</v>
      </c>
      <c r="O3085" s="9">
        <f t="shared" si="4728"/>
        <v>3367.5899999999997</v>
      </c>
      <c r="P3085" s="4">
        <f t="shared" si="4668"/>
        <v>1</v>
      </c>
      <c r="Q3085" s="5">
        <f t="shared" si="4669"/>
        <v>47.769999999999527</v>
      </c>
      <c r="R3085" s="5">
        <f t="shared" si="4670"/>
        <v>3331.7624999999998</v>
      </c>
      <c r="S3085" s="4">
        <f t="shared" si="4671"/>
        <v>1</v>
      </c>
      <c r="T3085" s="4">
        <f t="shared" si="4672"/>
        <v>1</v>
      </c>
      <c r="U3085" s="5">
        <f t="shared" si="4664"/>
        <v>3351.5939999999996</v>
      </c>
      <c r="V3085" s="5">
        <f t="shared" si="4665"/>
        <v>15.996000000000095</v>
      </c>
      <c r="X3085" s="5">
        <f t="shared" si="4724"/>
        <v>-49.610000000000582</v>
      </c>
      <c r="Y3085" s="5">
        <f t="shared" si="4725"/>
        <v>-9.0199999999999818</v>
      </c>
      <c r="AA3085" s="5">
        <f t="shared" si="4743"/>
        <v>0</v>
      </c>
      <c r="AB3085" s="5">
        <f t="shared" si="4744"/>
        <v>1</v>
      </c>
      <c r="AC3085" s="5">
        <f t="shared" si="4745"/>
        <v>1</v>
      </c>
      <c r="AF3085" s="5">
        <f t="shared" si="4731"/>
        <v>22.550000000000182</v>
      </c>
      <c r="AG3085" s="5">
        <f t="shared" si="4732"/>
        <v>101.91000000000076</v>
      </c>
      <c r="AH3085" s="5">
        <f t="shared" si="4733"/>
        <v>70.989999999999782</v>
      </c>
      <c r="AI3085" s="5">
        <f t="shared" si="4734"/>
        <v>-8.3700000000008004</v>
      </c>
      <c r="AJ3085" s="5"/>
      <c r="AK3085" s="5">
        <f t="shared" si="4735"/>
        <v>22.550000000000182</v>
      </c>
      <c r="AL3085" s="5">
        <f t="shared" si="4656"/>
        <v>30.064000000000487</v>
      </c>
      <c r="AM3085" s="5">
        <f t="shared" si="4736"/>
        <v>70.989999999999782</v>
      </c>
      <c r="AN3085" s="5">
        <f t="shared" si="4751"/>
        <v>66.658999999999921</v>
      </c>
      <c r="AO3085" s="5">
        <f t="shared" si="4752"/>
        <v>1</v>
      </c>
      <c r="AP3085" s="5">
        <f t="shared" si="4666"/>
        <v>5</v>
      </c>
      <c r="AQ3085" s="5">
        <f t="shared" si="4684"/>
        <v>4.0999999999999996</v>
      </c>
      <c r="AR3085" s="5"/>
      <c r="AS3085" s="5">
        <f t="shared" si="4729"/>
        <v>101.91000000000076</v>
      </c>
      <c r="AT3085" s="5">
        <f t="shared" si="4751"/>
        <v>83.489999999999966</v>
      </c>
      <c r="AU3085" s="5">
        <f t="shared" si="4737"/>
        <v>-8.3700000000008004</v>
      </c>
      <c r="AV3085" s="5">
        <f t="shared" si="4740"/>
        <v>-79.360000000000582</v>
      </c>
      <c r="AW3085" s="5">
        <f t="shared" si="4738"/>
        <v>4</v>
      </c>
      <c r="AX3085" s="5">
        <f t="shared" si="4692"/>
        <v>37.629999999999569</v>
      </c>
      <c r="AZ3085" s="4">
        <f t="shared" si="4674"/>
        <v>1</v>
      </c>
      <c r="BA3085" s="5">
        <f t="shared" si="4680"/>
        <v>0</v>
      </c>
      <c r="BB3085" s="4">
        <f t="shared" si="4675"/>
        <v>0.86442669172931819</v>
      </c>
      <c r="BD3085" s="5">
        <v>0</v>
      </c>
      <c r="BE3085" s="4">
        <v>7.0948330299794348E-3</v>
      </c>
      <c r="BJ3085" s="5">
        <v>58.4399999999996</v>
      </c>
      <c r="BK3085" s="5">
        <v>6.9099999999998545</v>
      </c>
      <c r="BL3085" s="5">
        <v>6.9099999999998545</v>
      </c>
      <c r="BM3085" s="5">
        <v>6</v>
      </c>
      <c r="BR3085">
        <v>-41</v>
      </c>
      <c r="BS3085">
        <v>9</v>
      </c>
    </row>
    <row r="3086" spans="1:71">
      <c r="A3086" s="7">
        <v>40955</v>
      </c>
      <c r="B3086" s="6">
        <v>6665.24</v>
      </c>
      <c r="C3086" s="6">
        <v>6751.96</v>
      </c>
      <c r="D3086" s="6">
        <v>6651.72</v>
      </c>
      <c r="E3086" s="6">
        <v>6751.96</v>
      </c>
      <c r="F3086" s="6">
        <v>3366</v>
      </c>
      <c r="G3086" s="6">
        <v>3393.25</v>
      </c>
      <c r="H3086" s="6">
        <v>3352.63</v>
      </c>
      <c r="I3086" s="6">
        <v>3393.25</v>
      </c>
      <c r="J3086" s="9">
        <f t="shared" si="4722"/>
        <v>106.21999999999935</v>
      </c>
      <c r="K3086" s="9">
        <f t="shared" si="4749"/>
        <v>103.58333333333333</v>
      </c>
      <c r="L3086" s="9">
        <f t="shared" si="4726"/>
        <v>40.619999999999891</v>
      </c>
      <c r="M3086" s="9">
        <f t="shared" ref="M3086" si="4754">AVERAGE(L3075:L3086)</f>
        <v>47.294166666666648</v>
      </c>
      <c r="N3086" s="6" t="s">
        <v>37</v>
      </c>
      <c r="O3086" s="9">
        <f t="shared" si="4728"/>
        <v>3358.71</v>
      </c>
      <c r="P3086" s="4">
        <f t="shared" si="4668"/>
        <v>0.81410927360268492</v>
      </c>
      <c r="Q3086" s="5">
        <f t="shared" si="4669"/>
        <v>47.769999999999527</v>
      </c>
      <c r="R3086" s="5">
        <f t="shared" si="4670"/>
        <v>3331.7624999999998</v>
      </c>
      <c r="S3086" s="4">
        <f t="shared" si="4671"/>
        <v>0.81410927360268492</v>
      </c>
      <c r="T3086" s="4">
        <f t="shared" si="4672"/>
        <v>0.81410927360268492</v>
      </c>
      <c r="U3086" s="5">
        <f t="shared" si="4664"/>
        <v>3350.518</v>
      </c>
      <c r="V3086" s="5">
        <f t="shared" si="4665"/>
        <v>8.1920000000000073</v>
      </c>
      <c r="X3086" s="5">
        <f t="shared" si="4724"/>
        <v>86.720000000000255</v>
      </c>
      <c r="Y3086" s="5">
        <f t="shared" si="4725"/>
        <v>27.25</v>
      </c>
      <c r="AA3086" s="5">
        <f t="shared" si="4743"/>
        <v>1</v>
      </c>
      <c r="AB3086" s="5">
        <f t="shared" si="4744"/>
        <v>0</v>
      </c>
      <c r="AC3086" s="5">
        <f t="shared" si="4745"/>
        <v>1</v>
      </c>
      <c r="AF3086" s="5">
        <f t="shared" si="4731"/>
        <v>86.720000000000255</v>
      </c>
      <c r="AG3086" s="5">
        <f t="shared" si="4732"/>
        <v>-5.9799999999995634</v>
      </c>
      <c r="AH3086" s="5">
        <f t="shared" si="4733"/>
        <v>13.519999999999527</v>
      </c>
      <c r="AI3086" s="5">
        <f t="shared" si="4734"/>
        <v>106.21999999999935</v>
      </c>
      <c r="AJ3086" s="5"/>
      <c r="AK3086" s="5">
        <f t="shared" si="4735"/>
        <v>13.519999999999527</v>
      </c>
      <c r="AL3086" s="5">
        <f t="shared" ref="AL3086:AL3149" si="4755">PERCENTILE(AK3077:AK3086,0.9)</f>
        <v>30.064000000000487</v>
      </c>
      <c r="AM3086" s="5">
        <f t="shared" si="4736"/>
        <v>86.720000000000255</v>
      </c>
      <c r="AN3086" s="5">
        <f t="shared" si="4751"/>
        <v>71.962999999999923</v>
      </c>
      <c r="AO3086" s="5">
        <f t="shared" si="4752"/>
        <v>1</v>
      </c>
      <c r="AP3086" s="5">
        <f t="shared" si="4666"/>
        <v>6</v>
      </c>
      <c r="AQ3086" s="5">
        <f t="shared" si="4684"/>
        <v>4.4000000000000004</v>
      </c>
      <c r="AR3086" s="5"/>
      <c r="AS3086" s="5">
        <f t="shared" si="4729"/>
        <v>106.21999999999935</v>
      </c>
      <c r="AT3086" s="5">
        <f t="shared" si="4751"/>
        <v>88.97799999999998</v>
      </c>
      <c r="AU3086" s="5">
        <f t="shared" si="4737"/>
        <v>-5.9799999999995634</v>
      </c>
      <c r="AV3086" s="5">
        <f t="shared" si="4740"/>
        <v>92.699999999999818</v>
      </c>
      <c r="AW3086" s="5">
        <f t="shared" si="4738"/>
        <v>5</v>
      </c>
      <c r="AX3086" s="5">
        <f t="shared" si="4692"/>
        <v>37.629999999999569</v>
      </c>
      <c r="AZ3086" s="4">
        <f t="shared" si="4674"/>
        <v>0.81410927360268492</v>
      </c>
      <c r="BA3086" s="5">
        <f t="shared" si="4680"/>
        <v>-8.8799999999996544</v>
      </c>
      <c r="BB3086" s="4">
        <f t="shared" si="4675"/>
        <v>1</v>
      </c>
      <c r="BD3086" s="5">
        <v>0</v>
      </c>
      <c r="BE3086" s="4">
        <v>6.97042366107062E-3</v>
      </c>
      <c r="BJ3086" s="5">
        <v>81.869999999999891</v>
      </c>
      <c r="BK3086" s="5">
        <v>7.3699999999998909</v>
      </c>
      <c r="BL3086" s="5">
        <v>21.3100000000004</v>
      </c>
      <c r="BM3086" s="5">
        <v>6</v>
      </c>
      <c r="BR3086">
        <v>87</v>
      </c>
      <c r="BS3086">
        <v>-27</v>
      </c>
    </row>
    <row r="3087" spans="1:71">
      <c r="A3087" s="7">
        <v>40956</v>
      </c>
      <c r="B3087" s="6">
        <v>6811.02</v>
      </c>
      <c r="C3087" s="6">
        <v>6874.53</v>
      </c>
      <c r="D3087" s="6">
        <v>6794.89</v>
      </c>
      <c r="E3087" s="6">
        <v>6848.03</v>
      </c>
      <c r="F3087" s="6">
        <v>3425.83</v>
      </c>
      <c r="G3087" s="6">
        <v>3450.76</v>
      </c>
      <c r="H3087" s="6">
        <v>3422.21</v>
      </c>
      <c r="I3087" s="6">
        <v>3439.62</v>
      </c>
      <c r="J3087" s="9">
        <f t="shared" si="4722"/>
        <v>122.56999999999971</v>
      </c>
      <c r="K3087" s="9">
        <f t="shared" si="4749"/>
        <v>99.5</v>
      </c>
      <c r="L3087" s="9">
        <f t="shared" si="4726"/>
        <v>57.510000000000218</v>
      </c>
      <c r="M3087" s="9">
        <f t="shared" ref="M3087" si="4756">AVERAGE(L3076:L3087)</f>
        <v>46.10916666666666</v>
      </c>
      <c r="N3087" s="6" t="s">
        <v>36</v>
      </c>
      <c r="O3087" s="9">
        <f t="shared" si="4728"/>
        <v>3408.41</v>
      </c>
      <c r="P3087" s="4">
        <f t="shared" si="4668"/>
        <v>1</v>
      </c>
      <c r="Q3087" s="5">
        <f t="shared" si="4669"/>
        <v>55.860000000000127</v>
      </c>
      <c r="R3087" s="5">
        <f t="shared" si="4670"/>
        <v>3366.5149999999999</v>
      </c>
      <c r="S3087" s="4">
        <f t="shared" si="4671"/>
        <v>1</v>
      </c>
      <c r="T3087" s="4">
        <f t="shared" si="4672"/>
        <v>1</v>
      </c>
      <c r="U3087" s="5">
        <f t="shared" si="4664"/>
        <v>3368.2359999999999</v>
      </c>
      <c r="V3087" s="5">
        <f t="shared" si="4665"/>
        <v>40.173999999999978</v>
      </c>
      <c r="X3087" s="5">
        <f t="shared" si="4724"/>
        <v>37.009999999999309</v>
      </c>
      <c r="Y3087" s="5">
        <f t="shared" si="4725"/>
        <v>13.789999999999964</v>
      </c>
      <c r="AA3087" s="5">
        <f t="shared" si="4743"/>
        <v>1</v>
      </c>
      <c r="AB3087" s="5">
        <f t="shared" si="4744"/>
        <v>0</v>
      </c>
      <c r="AC3087" s="5">
        <f t="shared" si="4745"/>
        <v>1</v>
      </c>
      <c r="AF3087" s="5">
        <f t="shared" si="4731"/>
        <v>63.509999999999309</v>
      </c>
      <c r="AG3087" s="5">
        <f t="shared" si="4732"/>
        <v>122.56999999999971</v>
      </c>
      <c r="AH3087" s="5">
        <f t="shared" si="4733"/>
        <v>16.130000000000109</v>
      </c>
      <c r="AI3087" s="5">
        <f t="shared" si="4734"/>
        <v>-42.930000000000291</v>
      </c>
      <c r="AJ3087" s="5"/>
      <c r="AK3087" s="5">
        <f t="shared" si="4735"/>
        <v>16.130000000000109</v>
      </c>
      <c r="AL3087" s="5">
        <f t="shared" si="4755"/>
        <v>30.064000000000487</v>
      </c>
      <c r="AM3087" s="5">
        <f t="shared" si="4736"/>
        <v>63.509999999999309</v>
      </c>
      <c r="AN3087" s="5">
        <f t="shared" si="4751"/>
        <v>66.524999999999821</v>
      </c>
      <c r="AO3087" s="5">
        <f t="shared" si="4752"/>
        <v>0</v>
      </c>
      <c r="AP3087" s="5">
        <f t="shared" si="4666"/>
        <v>5</v>
      </c>
      <c r="AQ3087" s="5">
        <f t="shared" si="4684"/>
        <v>4.5</v>
      </c>
      <c r="AR3087" s="5"/>
      <c r="AS3087" s="5">
        <f t="shared" si="4729"/>
        <v>122.56999999999971</v>
      </c>
      <c r="AT3087" s="5">
        <f t="shared" si="4751"/>
        <v>90.05199999999995</v>
      </c>
      <c r="AU3087" s="5">
        <f t="shared" si="4737"/>
        <v>-42.930000000000291</v>
      </c>
      <c r="AV3087" s="5">
        <f t="shared" si="4740"/>
        <v>-59.0600000000004</v>
      </c>
      <c r="AW3087" s="5">
        <f t="shared" si="4738"/>
        <v>6</v>
      </c>
      <c r="AX3087" s="5">
        <f t="shared" si="4692"/>
        <v>37.629999999999569</v>
      </c>
      <c r="AZ3087" s="4">
        <f t="shared" si="4674"/>
        <v>1</v>
      </c>
      <c r="BA3087" s="5">
        <f t="shared" si="4680"/>
        <v>0</v>
      </c>
      <c r="BB3087" s="4">
        <f t="shared" si="4675"/>
        <v>0.81410927360268492</v>
      </c>
      <c r="BD3087" s="5">
        <v>0</v>
      </c>
      <c r="BE3087" s="4">
        <v>6.1195826645277724E-3</v>
      </c>
      <c r="BJ3087" s="5">
        <v>42.329999999999927</v>
      </c>
      <c r="BK3087" s="5">
        <v>39.679999999999382</v>
      </c>
      <c r="BL3087" s="5">
        <v>1.9999999999527063E-2</v>
      </c>
      <c r="BM3087" s="5">
        <v>6</v>
      </c>
      <c r="BR3087">
        <v>-40</v>
      </c>
      <c r="BS3087">
        <v>14</v>
      </c>
    </row>
    <row r="3088" spans="1:71">
      <c r="A3088" s="7">
        <v>40959</v>
      </c>
      <c r="B3088" s="6">
        <v>6892</v>
      </c>
      <c r="C3088" s="6">
        <v>6956.7</v>
      </c>
      <c r="D3088" s="6">
        <v>6878.5</v>
      </c>
      <c r="E3088" s="6">
        <v>6948.3</v>
      </c>
      <c r="F3088" s="6">
        <v>3463.56</v>
      </c>
      <c r="G3088" s="6">
        <v>3472.93</v>
      </c>
      <c r="H3088" s="6">
        <v>3452.7</v>
      </c>
      <c r="I3088" s="6">
        <v>3472.54</v>
      </c>
      <c r="J3088" s="9">
        <f t="shared" si="4722"/>
        <v>108.67000000000007</v>
      </c>
      <c r="K3088" s="9">
        <f t="shared" si="4749"/>
        <v>103.4216666666667</v>
      </c>
      <c r="L3088" s="9">
        <f t="shared" si="4726"/>
        <v>33.309999999999945</v>
      </c>
      <c r="M3088" s="9">
        <f t="shared" ref="M3088" si="4757">AVERAGE(L3077:L3088)</f>
        <v>45.244166666666651</v>
      </c>
      <c r="N3088" s="6" t="s">
        <v>37</v>
      </c>
      <c r="O3088" s="9">
        <f t="shared" si="4728"/>
        <v>3475.76</v>
      </c>
      <c r="P3088" s="4">
        <f t="shared" si="4668"/>
        <v>1</v>
      </c>
      <c r="Q3088" s="5">
        <f t="shared" si="4669"/>
        <v>123.21000000000049</v>
      </c>
      <c r="R3088" s="5">
        <f t="shared" si="4670"/>
        <v>3383.3525</v>
      </c>
      <c r="S3088" s="4">
        <f t="shared" si="4671"/>
        <v>1</v>
      </c>
      <c r="T3088" s="4">
        <f t="shared" si="4672"/>
        <v>1</v>
      </c>
      <c r="U3088" s="5">
        <f t="shared" si="4664"/>
        <v>3392.6039999999994</v>
      </c>
      <c r="V3088" s="5">
        <f t="shared" si="4665"/>
        <v>83.156000000000859</v>
      </c>
      <c r="X3088" s="5">
        <f t="shared" si="4724"/>
        <v>56.300000000000182</v>
      </c>
      <c r="Y3088" s="5">
        <f t="shared" si="4725"/>
        <v>8.9800000000000182</v>
      </c>
      <c r="AA3088" s="5">
        <f t="shared" si="4743"/>
        <v>1</v>
      </c>
      <c r="AB3088" s="5">
        <f t="shared" si="4744"/>
        <v>0</v>
      </c>
      <c r="AC3088" s="5">
        <f t="shared" si="4745"/>
        <v>1</v>
      </c>
      <c r="AF3088" s="5">
        <f t="shared" si="4731"/>
        <v>64.699999999999818</v>
      </c>
      <c r="AG3088" s="5">
        <f t="shared" si="4732"/>
        <v>108.67000000000007</v>
      </c>
      <c r="AH3088" s="5">
        <f t="shared" si="4733"/>
        <v>13.5</v>
      </c>
      <c r="AI3088" s="5">
        <f t="shared" si="4734"/>
        <v>-30.470000000000255</v>
      </c>
      <c r="AJ3088" s="5"/>
      <c r="AK3088" s="5">
        <f t="shared" si="4735"/>
        <v>13.5</v>
      </c>
      <c r="AL3088" s="5">
        <f t="shared" si="4755"/>
        <v>29.847999999999864</v>
      </c>
      <c r="AM3088" s="5">
        <f t="shared" si="4736"/>
        <v>64.699999999999818</v>
      </c>
      <c r="AN3088" s="5">
        <f t="shared" si="4751"/>
        <v>69.273999999999802</v>
      </c>
      <c r="AO3088" s="5">
        <f t="shared" si="4752"/>
        <v>0</v>
      </c>
      <c r="AP3088" s="5">
        <f t="shared" si="4666"/>
        <v>5</v>
      </c>
      <c r="AQ3088" s="5">
        <f t="shared" si="4684"/>
        <v>4.5999999999999996</v>
      </c>
      <c r="AR3088" s="5"/>
      <c r="AS3088" s="5">
        <f t="shared" si="4729"/>
        <v>108.67000000000007</v>
      </c>
      <c r="AT3088" s="5">
        <f t="shared" si="4751"/>
        <v>95.733999999999924</v>
      </c>
      <c r="AU3088" s="5">
        <f t="shared" si="4737"/>
        <v>-30.470000000000255</v>
      </c>
      <c r="AV3088" s="5">
        <f t="shared" si="4740"/>
        <v>-43.970000000000255</v>
      </c>
      <c r="AW3088" s="5">
        <f t="shared" si="4738"/>
        <v>2</v>
      </c>
      <c r="AX3088" s="5">
        <f t="shared" si="4692"/>
        <v>34.640999999999259</v>
      </c>
      <c r="AZ3088" s="4">
        <f t="shared" si="4674"/>
        <v>1</v>
      </c>
      <c r="BA3088" s="5">
        <f t="shared" si="4680"/>
        <v>67.350000000000364</v>
      </c>
      <c r="BB3088" s="4">
        <f t="shared" si="4675"/>
        <v>1</v>
      </c>
      <c r="BD3088" s="5">
        <v>0</v>
      </c>
      <c r="BE3088" s="4">
        <v>5.1085568326901228E-3</v>
      </c>
      <c r="BJ3088" s="5">
        <v>68.369999999999891</v>
      </c>
      <c r="BK3088" s="5">
        <v>0.22000000000025466</v>
      </c>
      <c r="BL3088" s="5">
        <v>15.1299999999992</v>
      </c>
      <c r="BM3088" s="5">
        <v>6</v>
      </c>
      <c r="BR3088">
        <v>56</v>
      </c>
      <c r="BS3088">
        <v>-9</v>
      </c>
    </row>
    <row r="3089" spans="1:71">
      <c r="A3089" s="7">
        <v>40960</v>
      </c>
      <c r="B3089" s="6">
        <v>6936.91</v>
      </c>
      <c r="C3089" s="6">
        <v>6971.03</v>
      </c>
      <c r="D3089" s="6">
        <v>6873.54</v>
      </c>
      <c r="E3089" s="6">
        <v>6908.18</v>
      </c>
      <c r="F3089" s="6">
        <v>3476.12</v>
      </c>
      <c r="G3089" s="6">
        <v>3478.01</v>
      </c>
      <c r="H3089" s="6">
        <v>3440.34</v>
      </c>
      <c r="I3089" s="6">
        <v>3465.24</v>
      </c>
      <c r="J3089" s="9">
        <f t="shared" si="4722"/>
        <v>97.489999999999782</v>
      </c>
      <c r="K3089" s="9">
        <f t="shared" si="4749"/>
        <v>100.56000000000002</v>
      </c>
      <c r="L3089" s="9">
        <f t="shared" si="4726"/>
        <v>37.670000000000073</v>
      </c>
      <c r="M3089" s="9">
        <f t="shared" ref="M3089" si="4758">AVERAGE(L3078:L3089)</f>
        <v>42.821666666666637</v>
      </c>
      <c r="N3089" s="6" t="s">
        <v>37</v>
      </c>
      <c r="O3089" s="9">
        <f t="shared" si="4728"/>
        <v>3442.9400000000005</v>
      </c>
      <c r="P3089" s="4">
        <f t="shared" si="4668"/>
        <v>0.71960700555318535</v>
      </c>
      <c r="Q3089" s="5">
        <f t="shared" si="4669"/>
        <v>117.05000000000018</v>
      </c>
      <c r="R3089" s="5">
        <f t="shared" si="4670"/>
        <v>3387.9724999999999</v>
      </c>
      <c r="S3089" s="4">
        <f t="shared" si="4671"/>
        <v>0.73362551740930459</v>
      </c>
      <c r="T3089" s="4">
        <f t="shared" si="4672"/>
        <v>0.78953443632166409</v>
      </c>
      <c r="U3089" s="5">
        <f t="shared" si="4664"/>
        <v>3410.6819999999998</v>
      </c>
      <c r="V3089" s="5">
        <f t="shared" si="4665"/>
        <v>32.25800000000072</v>
      </c>
      <c r="X3089" s="5">
        <f t="shared" si="4724"/>
        <v>-28.729999999999563</v>
      </c>
      <c r="Y3089" s="5">
        <f t="shared" si="4725"/>
        <v>-10.880000000000109</v>
      </c>
      <c r="AA3089" s="5">
        <f t="shared" si="4743"/>
        <v>0</v>
      </c>
      <c r="AB3089" s="5">
        <f t="shared" si="4744"/>
        <v>1</v>
      </c>
      <c r="AC3089" s="5">
        <f t="shared" si="4745"/>
        <v>1</v>
      </c>
      <c r="AF3089" s="5">
        <f t="shared" si="4731"/>
        <v>34.119999999999891</v>
      </c>
      <c r="AG3089" s="5">
        <f t="shared" si="4732"/>
        <v>22.729999999999563</v>
      </c>
      <c r="AH3089" s="5">
        <f t="shared" si="4733"/>
        <v>63.369999999999891</v>
      </c>
      <c r="AI3089" s="5">
        <f t="shared" si="4734"/>
        <v>74.760000000000218</v>
      </c>
      <c r="AJ3089" s="5"/>
      <c r="AK3089" s="5">
        <f t="shared" si="4735"/>
        <v>34.119999999999891</v>
      </c>
      <c r="AL3089" s="5">
        <f t="shared" si="4755"/>
        <v>34.311999999999898</v>
      </c>
      <c r="AM3089" s="5">
        <f t="shared" si="4736"/>
        <v>63.369999999999891</v>
      </c>
      <c r="AN3089" s="5">
        <f t="shared" si="4751"/>
        <v>66.624999999999815</v>
      </c>
      <c r="AO3089" s="5">
        <f t="shared" si="4752"/>
        <v>0</v>
      </c>
      <c r="AP3089" s="5">
        <f t="shared" si="4666"/>
        <v>4</v>
      </c>
      <c r="AQ3089" s="5">
        <f t="shared" si="4684"/>
        <v>4.5</v>
      </c>
      <c r="AR3089" s="5"/>
      <c r="AS3089" s="5">
        <f t="shared" si="4729"/>
        <v>74.760000000000218</v>
      </c>
      <c r="AT3089" s="5">
        <f t="shared" si="4751"/>
        <v>95.015999999999991</v>
      </c>
      <c r="AU3089" s="5">
        <f t="shared" si="4737"/>
        <v>22.729999999999563</v>
      </c>
      <c r="AV3089" s="5">
        <f t="shared" si="4740"/>
        <v>11.390000000000327</v>
      </c>
      <c r="AW3089" s="5">
        <f t="shared" si="4738"/>
        <v>3</v>
      </c>
      <c r="AX3089" s="5">
        <f t="shared" si="4692"/>
        <v>34.640999999999259</v>
      </c>
      <c r="AZ3089" s="4">
        <f t="shared" si="4674"/>
        <v>0.78953443632166409</v>
      </c>
      <c r="BA3089" s="5">
        <f t="shared" si="4680"/>
        <v>-32.819999999999709</v>
      </c>
      <c r="BB3089" s="4">
        <f t="shared" si="4675"/>
        <v>1</v>
      </c>
      <c r="BD3089" s="5">
        <v>0</v>
      </c>
      <c r="BE3089" s="4">
        <v>5.0866616428030236E-3</v>
      </c>
      <c r="BJ3089" s="5">
        <v>88.719999999999345</v>
      </c>
      <c r="BK3089" s="5">
        <v>-0.63999999999941792</v>
      </c>
      <c r="BL3089" s="5">
        <v>1.9199999999991633</v>
      </c>
      <c r="BM3089" s="5">
        <v>6</v>
      </c>
      <c r="BR3089">
        <v>-40</v>
      </c>
      <c r="BS3089">
        <v>11</v>
      </c>
    </row>
    <row r="3090" spans="1:71">
      <c r="A3090" s="7">
        <v>40961</v>
      </c>
      <c r="B3090" s="6">
        <v>6914.68</v>
      </c>
      <c r="C3090" s="6">
        <v>6915.18</v>
      </c>
      <c r="D3090" s="6">
        <v>6821.8</v>
      </c>
      <c r="E3090" s="6">
        <v>6843.87</v>
      </c>
      <c r="F3090" s="6">
        <v>3472.76</v>
      </c>
      <c r="G3090" s="6">
        <v>3478.03</v>
      </c>
      <c r="H3090" s="6">
        <v>3443.59</v>
      </c>
      <c r="I3090" s="6">
        <v>3447.37</v>
      </c>
      <c r="J3090" s="9">
        <f t="shared" si="4722"/>
        <v>93.380000000000109</v>
      </c>
      <c r="K3090" s="9">
        <f t="shared" si="4749"/>
        <v>102.79083333333331</v>
      </c>
      <c r="L3090" s="9">
        <f t="shared" si="4726"/>
        <v>34.440000000000055</v>
      </c>
      <c r="M3090" s="9">
        <f t="shared" ref="M3090" si="4759">AVERAGE(L3079:L3090)</f>
        <v>41.776666666666642</v>
      </c>
      <c r="N3090" s="6" t="s">
        <v>36</v>
      </c>
      <c r="O3090" s="9">
        <f t="shared" si="4728"/>
        <v>3396.5</v>
      </c>
      <c r="P3090" s="4">
        <f t="shared" si="4668"/>
        <v>0.32285348141819653</v>
      </c>
      <c r="Q3090" s="5">
        <f t="shared" si="4669"/>
        <v>117.05000000000018</v>
      </c>
      <c r="R3090" s="5">
        <f t="shared" si="4670"/>
        <v>3387.9724999999999</v>
      </c>
      <c r="S3090" s="4">
        <f t="shared" si="4671"/>
        <v>0.35670805941076289</v>
      </c>
      <c r="T3090" s="4">
        <f t="shared" si="4672"/>
        <v>0.49172758753366558</v>
      </c>
      <c r="U3090" s="5">
        <f t="shared" si="4664"/>
        <v>3416.4639999999999</v>
      </c>
      <c r="V3090" s="5">
        <f t="shared" si="4665"/>
        <v>-19.963999999999942</v>
      </c>
      <c r="X3090" s="5">
        <f t="shared" si="4724"/>
        <v>-70.8100000000004</v>
      </c>
      <c r="Y3090" s="5">
        <f t="shared" si="4725"/>
        <v>-25.390000000000327</v>
      </c>
      <c r="AA3090" s="5">
        <f t="shared" si="4743"/>
        <v>0</v>
      </c>
      <c r="AB3090" s="5">
        <f t="shared" si="4744"/>
        <v>1</v>
      </c>
      <c r="AC3090" s="5">
        <f t="shared" si="4745"/>
        <v>1</v>
      </c>
      <c r="AF3090" s="5">
        <f t="shared" si="4731"/>
        <v>0.5</v>
      </c>
      <c r="AG3090" s="5">
        <f t="shared" si="4732"/>
        <v>7</v>
      </c>
      <c r="AH3090" s="5">
        <f t="shared" si="4733"/>
        <v>92.880000000000109</v>
      </c>
      <c r="AI3090" s="5">
        <f t="shared" si="4734"/>
        <v>86.380000000000109</v>
      </c>
      <c r="AJ3090" s="5"/>
      <c r="AK3090" s="5">
        <f t="shared" si="4735"/>
        <v>0.5</v>
      </c>
      <c r="AL3090" s="5">
        <f t="shared" si="4755"/>
        <v>34.311999999999898</v>
      </c>
      <c r="AM3090" s="5">
        <f t="shared" si="4736"/>
        <v>92.880000000000109</v>
      </c>
      <c r="AN3090" s="5">
        <f t="shared" si="4751"/>
        <v>69.407999999999817</v>
      </c>
      <c r="AO3090" s="5">
        <f t="shared" si="4752"/>
        <v>1</v>
      </c>
      <c r="AP3090" s="5">
        <f t="shared" si="4666"/>
        <v>5</v>
      </c>
      <c r="AQ3090" s="5">
        <f t="shared" si="4684"/>
        <v>4.5999999999999996</v>
      </c>
      <c r="AR3090" s="5"/>
      <c r="AS3090" s="5">
        <f t="shared" si="4729"/>
        <v>86.380000000000109</v>
      </c>
      <c r="AT3090" s="5">
        <f t="shared" si="4751"/>
        <v>96.08599999999997</v>
      </c>
      <c r="AU3090" s="5">
        <f t="shared" si="4737"/>
        <v>7</v>
      </c>
      <c r="AV3090" s="5">
        <f t="shared" si="4740"/>
        <v>-6.5</v>
      </c>
      <c r="AW3090" s="5">
        <f t="shared" si="4738"/>
        <v>4</v>
      </c>
      <c r="AX3090" s="5">
        <f t="shared" si="4692"/>
        <v>24.980000000000398</v>
      </c>
      <c r="AZ3090" s="4">
        <f t="shared" si="4674"/>
        <v>0.49172758753366558</v>
      </c>
      <c r="BA3090" s="5">
        <f t="shared" si="4680"/>
        <v>0</v>
      </c>
      <c r="BB3090" s="4">
        <f t="shared" si="4675"/>
        <v>0.78953443632166409</v>
      </c>
      <c r="BD3090" s="5">
        <v>0</v>
      </c>
      <c r="BE3090" s="4">
        <v>4.8731725602939703E-3</v>
      </c>
      <c r="BJ3090" s="5">
        <v>58.360000000000582</v>
      </c>
      <c r="BK3090" s="5">
        <v>25.179999999999382</v>
      </c>
      <c r="BL3090" s="5">
        <v>1.8699999999998909</v>
      </c>
      <c r="BM3090" s="5">
        <v>6</v>
      </c>
      <c r="BR3090">
        <v>93</v>
      </c>
      <c r="BS3090">
        <v>-25</v>
      </c>
    </row>
    <row r="3091" spans="1:71">
      <c r="A3091" s="7">
        <v>40962</v>
      </c>
      <c r="B3091" s="6">
        <v>6838.94</v>
      </c>
      <c r="C3091" s="6">
        <v>6903.51</v>
      </c>
      <c r="D3091" s="6">
        <v>6733.59</v>
      </c>
      <c r="E3091" s="6">
        <v>6809.46</v>
      </c>
      <c r="F3091" s="6">
        <v>3437.77</v>
      </c>
      <c r="G3091" s="6">
        <v>3468.54</v>
      </c>
      <c r="H3091" s="6">
        <v>3425.02</v>
      </c>
      <c r="I3091" s="6">
        <v>3447.31</v>
      </c>
      <c r="J3091" s="9">
        <f t="shared" si="4722"/>
        <v>169.92000000000007</v>
      </c>
      <c r="K3091" s="9">
        <f t="shared" si="4749"/>
        <v>108.12749999999998</v>
      </c>
      <c r="L3091" s="9">
        <f t="shared" si="4726"/>
        <v>43.519999999999982</v>
      </c>
      <c r="M3091" s="9">
        <f t="shared" ref="M3091" si="4760">AVERAGE(L3080:L3091)</f>
        <v>41.885833333333302</v>
      </c>
      <c r="N3091" s="6" t="s">
        <v>36</v>
      </c>
      <c r="O3091" s="9">
        <f t="shared" si="4728"/>
        <v>3362.15</v>
      </c>
      <c r="P3091" s="4">
        <f t="shared" si="4668"/>
        <v>0</v>
      </c>
      <c r="Q3091" s="5">
        <f t="shared" si="4669"/>
        <v>113.61000000000013</v>
      </c>
      <c r="R3091" s="5">
        <f t="shared" si="4670"/>
        <v>3390.5525000000002</v>
      </c>
      <c r="S3091" s="4">
        <f t="shared" si="4671"/>
        <v>2.938914993592524E-2</v>
      </c>
      <c r="T3091" s="4">
        <f t="shared" si="4672"/>
        <v>7.7915753591431908E-2</v>
      </c>
      <c r="U3091" s="5">
        <f t="shared" si="4664"/>
        <v>3417.1520000000005</v>
      </c>
      <c r="V3091" s="5">
        <f t="shared" si="4665"/>
        <v>-55.002000000000407</v>
      </c>
      <c r="X3091" s="5">
        <f t="shared" si="4724"/>
        <v>-29.479999999999563</v>
      </c>
      <c r="Y3091" s="5">
        <f t="shared" si="4725"/>
        <v>9.5399999999999636</v>
      </c>
      <c r="AA3091" s="5">
        <f t="shared" si="4743"/>
        <v>0</v>
      </c>
      <c r="AB3091" s="5">
        <f t="shared" si="4744"/>
        <v>0</v>
      </c>
      <c r="AC3091" s="5">
        <f t="shared" si="4745"/>
        <v>0</v>
      </c>
      <c r="AF3091" s="5">
        <f t="shared" si="4731"/>
        <v>64.570000000000618</v>
      </c>
      <c r="AG3091" s="5">
        <f t="shared" si="4732"/>
        <v>59.640000000000327</v>
      </c>
      <c r="AH3091" s="5">
        <f t="shared" si="4733"/>
        <v>105.34999999999945</v>
      </c>
      <c r="AI3091" s="5">
        <f t="shared" si="4734"/>
        <v>110.27999999999975</v>
      </c>
      <c r="AJ3091" s="5"/>
      <c r="AK3091" s="5">
        <f t="shared" si="4735"/>
        <v>64.570000000000618</v>
      </c>
      <c r="AL3091" s="5">
        <f t="shared" si="4755"/>
        <v>37.164999999999949</v>
      </c>
      <c r="AM3091" s="5">
        <f t="shared" si="4736"/>
        <v>105.34999999999945</v>
      </c>
      <c r="AN3091" s="5">
        <f t="shared" si="4751"/>
        <v>74.343999999999781</v>
      </c>
      <c r="AO3091" s="5">
        <f t="shared" si="4752"/>
        <v>1</v>
      </c>
      <c r="AP3091" s="5">
        <f t="shared" si="4666"/>
        <v>6</v>
      </c>
      <c r="AQ3091" s="5">
        <f t="shared" si="4684"/>
        <v>4.9000000000000004</v>
      </c>
      <c r="AR3091" s="5"/>
      <c r="AS3091" s="5">
        <f t="shared" si="4729"/>
        <v>110.27999999999975</v>
      </c>
      <c r="AT3091" s="5">
        <f t="shared" si="4751"/>
        <v>98.17699999999995</v>
      </c>
      <c r="AU3091" s="5">
        <f t="shared" si="4737"/>
        <v>59.640000000000327</v>
      </c>
      <c r="AV3091" s="5">
        <f t="shared" si="4740"/>
        <v>4.930000000000291</v>
      </c>
      <c r="AW3091" s="5">
        <f t="shared" si="4738"/>
        <v>5</v>
      </c>
      <c r="AX3091" s="5">
        <f t="shared" si="4692"/>
        <v>34.920999999999374</v>
      </c>
      <c r="AZ3091" s="4">
        <f t="shared" si="4674"/>
        <v>7.7915753591431908E-2</v>
      </c>
      <c r="BA3091" s="5">
        <f t="shared" si="4680"/>
        <v>0</v>
      </c>
      <c r="BB3091" s="4">
        <f t="shared" si="4675"/>
        <v>0.49172758753366558</v>
      </c>
      <c r="BD3091" s="5">
        <v>0</v>
      </c>
      <c r="BE3091" s="4">
        <v>4.1815400305997806E-3</v>
      </c>
      <c r="BJ3091" s="5">
        <v>55.840000000000146</v>
      </c>
      <c r="BK3091" s="5">
        <v>33.930000000000291</v>
      </c>
      <c r="BL3091" s="5">
        <v>12.229999999999563</v>
      </c>
      <c r="BM3091" s="5">
        <v>6</v>
      </c>
      <c r="BR3091">
        <v>-43</v>
      </c>
      <c r="BS3091">
        <v>10</v>
      </c>
    </row>
    <row r="3092" spans="1:71">
      <c r="A3092" s="7">
        <v>40963</v>
      </c>
      <c r="B3092" s="6">
        <v>6871.25</v>
      </c>
      <c r="C3092" s="6">
        <v>6890.9</v>
      </c>
      <c r="D3092" s="6">
        <v>6826.34</v>
      </c>
      <c r="E3092" s="6">
        <v>6864.43</v>
      </c>
      <c r="F3092" s="6">
        <v>3464.96</v>
      </c>
      <c r="G3092" s="6">
        <v>3474.55</v>
      </c>
      <c r="H3092" s="6">
        <v>3451.1</v>
      </c>
      <c r="I3092" s="6">
        <v>3467.03</v>
      </c>
      <c r="J3092" s="9">
        <f t="shared" si="4722"/>
        <v>81.4399999999996</v>
      </c>
      <c r="K3092" s="9">
        <f t="shared" si="4749"/>
        <v>107.06333333333328</v>
      </c>
      <c r="L3092" s="9">
        <f t="shared" si="4726"/>
        <v>27.240000000000236</v>
      </c>
      <c r="M3092" s="9">
        <f t="shared" ref="M3092" si="4761">AVERAGE(L3081:L3092)</f>
        <v>41.731666666666648</v>
      </c>
      <c r="N3092" s="6" t="s">
        <v>36</v>
      </c>
      <c r="O3092" s="9">
        <f t="shared" si="4728"/>
        <v>3397.4</v>
      </c>
      <c r="P3092" s="4">
        <f t="shared" si="4668"/>
        <v>0.31027198310007886</v>
      </c>
      <c r="Q3092" s="5">
        <f t="shared" si="4669"/>
        <v>113.61000000000013</v>
      </c>
      <c r="R3092" s="5">
        <f t="shared" si="4670"/>
        <v>3390.5525000000002</v>
      </c>
      <c r="S3092" s="4">
        <f t="shared" si="4671"/>
        <v>0.33054250320375905</v>
      </c>
      <c r="T3092" s="4">
        <f t="shared" si="4672"/>
        <v>0.36401266130996013</v>
      </c>
      <c r="U3092" s="5">
        <f t="shared" si="4664"/>
        <v>3414.95</v>
      </c>
      <c r="V3092" s="5">
        <f t="shared" si="4665"/>
        <v>-17.549999999999727</v>
      </c>
      <c r="X3092" s="5">
        <f t="shared" si="4724"/>
        <v>-6.819999999999709</v>
      </c>
      <c r="Y3092" s="5">
        <f t="shared" si="4725"/>
        <v>2.0700000000001637</v>
      </c>
      <c r="AA3092" s="5">
        <f t="shared" si="4743"/>
        <v>0</v>
      </c>
      <c r="AB3092" s="5">
        <f t="shared" si="4744"/>
        <v>0</v>
      </c>
      <c r="AC3092" s="5">
        <f t="shared" si="4745"/>
        <v>0</v>
      </c>
      <c r="AF3092" s="5">
        <f t="shared" si="4731"/>
        <v>19.649999999999636</v>
      </c>
      <c r="AG3092" s="5">
        <f t="shared" si="4732"/>
        <v>81.4399999999996</v>
      </c>
      <c r="AH3092" s="5">
        <f t="shared" si="4733"/>
        <v>44.909999999999854</v>
      </c>
      <c r="AI3092" s="5">
        <f t="shared" si="4734"/>
        <v>-16.880000000000109</v>
      </c>
      <c r="AJ3092" s="5"/>
      <c r="AK3092" s="5">
        <f t="shared" si="4735"/>
        <v>19.649999999999636</v>
      </c>
      <c r="AL3092" s="5">
        <f t="shared" si="4755"/>
        <v>37.164999999999949</v>
      </c>
      <c r="AM3092" s="5">
        <f t="shared" si="4736"/>
        <v>44.909999999999854</v>
      </c>
      <c r="AN3092" s="5">
        <f t="shared" si="4751"/>
        <v>70.73699999999981</v>
      </c>
      <c r="AO3092" s="5">
        <f t="shared" si="4752"/>
        <v>0</v>
      </c>
      <c r="AP3092" s="5">
        <f t="shared" si="4666"/>
        <v>5</v>
      </c>
      <c r="AQ3092" s="5">
        <f t="shared" si="4684"/>
        <v>5</v>
      </c>
      <c r="AR3092" s="5"/>
      <c r="AS3092" s="5">
        <f t="shared" si="4729"/>
        <v>81.4399999999996</v>
      </c>
      <c r="AT3092" s="5">
        <f t="shared" si="4751"/>
        <v>92.396999999999935</v>
      </c>
      <c r="AU3092" s="5">
        <f t="shared" si="4737"/>
        <v>-16.880000000000109</v>
      </c>
      <c r="AV3092" s="5">
        <f t="shared" si="4740"/>
        <v>-61.789999999999964</v>
      </c>
      <c r="AW3092" s="5">
        <f t="shared" si="4738"/>
        <v>6</v>
      </c>
      <c r="AX3092" s="5">
        <f t="shared" si="4692"/>
        <v>25.561000000000536</v>
      </c>
      <c r="AZ3092" s="4">
        <f t="shared" si="4674"/>
        <v>0.36401266130996013</v>
      </c>
      <c r="BA3092" s="5">
        <f t="shared" si="4680"/>
        <v>0</v>
      </c>
      <c r="BB3092" s="4">
        <f t="shared" si="4675"/>
        <v>7.7915753591431908E-2</v>
      </c>
      <c r="BD3092" s="5">
        <v>0</v>
      </c>
      <c r="BE3092" s="4">
        <v>3.9959363359305467E-3</v>
      </c>
      <c r="BJ3092" s="5">
        <v>117.60000000000036</v>
      </c>
      <c r="BK3092" s="5">
        <v>-3.910000000000764</v>
      </c>
      <c r="BL3092" s="5">
        <v>6.2600000000002183</v>
      </c>
      <c r="BM3092" s="5">
        <v>6</v>
      </c>
      <c r="BR3092">
        <v>45</v>
      </c>
      <c r="BS3092">
        <v>2</v>
      </c>
    </row>
    <row r="3093" spans="1:71">
      <c r="A3093" s="7">
        <v>40966</v>
      </c>
      <c r="B3093" s="6">
        <v>6817.46</v>
      </c>
      <c r="C3093" s="6">
        <v>6868.58</v>
      </c>
      <c r="D3093" s="6">
        <v>6743.65</v>
      </c>
      <c r="E3093" s="6">
        <v>6849.6</v>
      </c>
      <c r="F3093" s="6">
        <v>3452.01</v>
      </c>
      <c r="G3093" s="6">
        <v>3452.06</v>
      </c>
      <c r="H3093" s="6">
        <v>3412.17</v>
      </c>
      <c r="I3093" s="6">
        <v>3441.45</v>
      </c>
      <c r="J3093" s="9">
        <f t="shared" si="4722"/>
        <v>124.93000000000029</v>
      </c>
      <c r="K3093" s="9">
        <f t="shared" si="4749"/>
        <v>109.80499999999999</v>
      </c>
      <c r="L3093" s="9">
        <f t="shared" si="4726"/>
        <v>54.860000000000127</v>
      </c>
      <c r="M3093" s="9">
        <f t="shared" ref="M3093" si="4762">AVERAGE(L3082:L3093)</f>
        <v>43.033333333333339</v>
      </c>
      <c r="N3093" s="6" t="s">
        <v>37</v>
      </c>
      <c r="O3093" s="9">
        <f t="shared" si="4728"/>
        <v>3408.1500000000005</v>
      </c>
      <c r="P3093" s="4">
        <f t="shared" si="4668"/>
        <v>0.56937739819284838</v>
      </c>
      <c r="Q3093" s="5">
        <f t="shared" si="4669"/>
        <v>80.790000000000418</v>
      </c>
      <c r="R3093" s="5">
        <f t="shared" si="4670"/>
        <v>3382.3475000000003</v>
      </c>
      <c r="S3093" s="4">
        <f t="shared" si="4671"/>
        <v>0.40489393539301471</v>
      </c>
      <c r="T3093" s="4">
        <f t="shared" si="4672"/>
        <v>0.42238359675352782</v>
      </c>
      <c r="U3093" s="5">
        <f t="shared" ref="U3093:U3156" si="4763">AVERAGE(O3089:O3093)</f>
        <v>3401.4279999999999</v>
      </c>
      <c r="V3093" s="5">
        <f t="shared" ref="V3093:V3156" si="4764">O3093-U3093</f>
        <v>6.7220000000006621</v>
      </c>
      <c r="X3093" s="5">
        <f t="shared" si="4724"/>
        <v>32.140000000000327</v>
      </c>
      <c r="Y3093" s="5">
        <f t="shared" si="4725"/>
        <v>-10.5600000000004</v>
      </c>
      <c r="AA3093" s="5">
        <f t="shared" si="4743"/>
        <v>0</v>
      </c>
      <c r="AB3093" s="5">
        <f t="shared" si="4744"/>
        <v>0</v>
      </c>
      <c r="AC3093" s="5">
        <f t="shared" si="4745"/>
        <v>0</v>
      </c>
      <c r="AF3093" s="5">
        <f t="shared" si="4731"/>
        <v>51.119999999999891</v>
      </c>
      <c r="AG3093" s="5">
        <f t="shared" si="4732"/>
        <v>4.1499999999996362</v>
      </c>
      <c r="AH3093" s="5">
        <f t="shared" si="4733"/>
        <v>73.8100000000004</v>
      </c>
      <c r="AI3093" s="5">
        <f t="shared" si="4734"/>
        <v>120.78000000000065</v>
      </c>
      <c r="AJ3093" s="5"/>
      <c r="AK3093" s="5">
        <f t="shared" si="4735"/>
        <v>51.119999999999891</v>
      </c>
      <c r="AL3093" s="5">
        <f t="shared" si="4755"/>
        <v>52.464999999999961</v>
      </c>
      <c r="AM3093" s="5">
        <f t="shared" si="4736"/>
        <v>73.8100000000004</v>
      </c>
      <c r="AN3093" s="5">
        <f t="shared" si="4751"/>
        <v>74.212999999999823</v>
      </c>
      <c r="AO3093" s="5">
        <f t="shared" si="4752"/>
        <v>0</v>
      </c>
      <c r="AP3093" s="5">
        <f t="shared" ref="AP3093:AP3156" si="4765">SUM(AO3084:AO3093)</f>
        <v>5</v>
      </c>
      <c r="AQ3093" s="5">
        <f t="shared" si="4684"/>
        <v>5.0999999999999996</v>
      </c>
      <c r="AR3093" s="5"/>
      <c r="AS3093" s="5">
        <f t="shared" si="4729"/>
        <v>120.78000000000065</v>
      </c>
      <c r="AT3093" s="5">
        <f t="shared" si="4751"/>
        <v>96.310999999999964</v>
      </c>
      <c r="AU3093" s="5">
        <f t="shared" si="4737"/>
        <v>4.1499999999996362</v>
      </c>
      <c r="AV3093" s="5">
        <f t="shared" si="4740"/>
        <v>46.970000000000255</v>
      </c>
      <c r="AW3093" s="5">
        <f t="shared" si="4738"/>
        <v>2</v>
      </c>
      <c r="AX3093" s="5">
        <f t="shared" si="4692"/>
        <v>25.561000000000536</v>
      </c>
      <c r="AZ3093" s="4">
        <f t="shared" si="4674"/>
        <v>0.42238359675352782</v>
      </c>
      <c r="BA3093" s="5">
        <f t="shared" si="4680"/>
        <v>0</v>
      </c>
      <c r="BB3093" s="4">
        <f t="shared" si="4675"/>
        <v>0.36401266130996013</v>
      </c>
      <c r="BD3093" s="5">
        <v>0</v>
      </c>
      <c r="BE3093" s="4">
        <v>3.5399721859334251E-3</v>
      </c>
      <c r="BJ3093" s="5">
        <v>120.57999999999993</v>
      </c>
      <c r="BK3093" s="5">
        <v>-4.0599999999994907</v>
      </c>
      <c r="BL3093" s="5">
        <v>4.0599999999994907</v>
      </c>
      <c r="BM3093" s="5">
        <v>6</v>
      </c>
      <c r="BR3093">
        <v>-44</v>
      </c>
      <c r="BS3093">
        <v>11</v>
      </c>
    </row>
    <row r="3094" spans="1:71">
      <c r="A3094" s="7">
        <v>40967</v>
      </c>
      <c r="B3094" s="6">
        <v>6867.23</v>
      </c>
      <c r="C3094" s="6">
        <v>6900.51</v>
      </c>
      <c r="D3094" s="6">
        <v>6809.22</v>
      </c>
      <c r="E3094" s="6">
        <v>6887.63</v>
      </c>
      <c r="F3094" s="6">
        <v>3455.34</v>
      </c>
      <c r="G3094" s="6">
        <v>3462.54</v>
      </c>
      <c r="H3094" s="6">
        <v>3425.73</v>
      </c>
      <c r="I3094" s="6">
        <v>3453.99</v>
      </c>
      <c r="J3094" s="9">
        <f t="shared" si="4722"/>
        <v>91.289999999999964</v>
      </c>
      <c r="K3094" s="9">
        <f t="shared" si="4749"/>
        <v>105.80916666666667</v>
      </c>
      <c r="L3094" s="9">
        <f t="shared" si="4726"/>
        <v>36.809999999999945</v>
      </c>
      <c r="M3094" s="9">
        <f t="shared" ref="M3094" si="4766">AVERAGE(L3083:L3094)</f>
        <v>41.164999999999999</v>
      </c>
      <c r="N3094" s="6" t="s">
        <v>37</v>
      </c>
      <c r="O3094" s="9">
        <f t="shared" si="4728"/>
        <v>3433.6400000000003</v>
      </c>
      <c r="P3094" s="4">
        <f t="shared" ref="P3094:P3157" si="4767">(O3094-MIN(O3090:O3094))/(MAX(O3090:O3094)-MIN(O3090:O3094))</f>
        <v>1</v>
      </c>
      <c r="Q3094" s="5">
        <f t="shared" ref="Q3094:Q3157" si="4768">MAX(O3090:O3094)-MIN(O3090:O3094)</f>
        <v>71.490000000000236</v>
      </c>
      <c r="R3094" s="5">
        <f t="shared" ref="R3094:R3157" si="4769">MIN(O3090:O3094) +((MAX(O3090:O3094)-MIN(O3090:O3094))*$R$2)</f>
        <v>3380.0225</v>
      </c>
      <c r="S3094" s="4">
        <f t="shared" ref="S3094:S3157" si="4770">(O3094-MIN(O3088:O3094))/(MAX(O3088:O3094)-MIN(O3088:O3094))</f>
        <v>0.62925798785318332</v>
      </c>
      <c r="T3094" s="4">
        <f t="shared" ref="T3094:T3157" si="4771">(O3094-MIN(O3086:O3094))/(MAX(O3086:O3094)-MIN(O3086:O3094))</f>
        <v>0.64015378043571269</v>
      </c>
      <c r="U3094" s="5">
        <f t="shared" si="4763"/>
        <v>3399.5680000000002</v>
      </c>
      <c r="V3094" s="5">
        <f t="shared" si="4764"/>
        <v>34.072000000000116</v>
      </c>
      <c r="X3094" s="5">
        <f t="shared" si="4724"/>
        <v>20.400000000000546</v>
      </c>
      <c r="Y3094" s="5">
        <f t="shared" si="4725"/>
        <v>-1.3500000000003638</v>
      </c>
      <c r="AA3094" s="5">
        <f t="shared" si="4743"/>
        <v>0</v>
      </c>
      <c r="AB3094" s="5">
        <f t="shared" si="4744"/>
        <v>0</v>
      </c>
      <c r="AC3094" s="5">
        <f t="shared" si="4745"/>
        <v>0</v>
      </c>
      <c r="AF3094" s="5">
        <f t="shared" si="4731"/>
        <v>33.280000000000655</v>
      </c>
      <c r="AG3094" s="5">
        <f t="shared" si="4732"/>
        <v>50.909999999999854</v>
      </c>
      <c r="AH3094" s="5">
        <f t="shared" si="4733"/>
        <v>58.009999999999309</v>
      </c>
      <c r="AI3094" s="5">
        <f t="shared" si="4734"/>
        <v>40.380000000000109</v>
      </c>
      <c r="AJ3094" s="5"/>
      <c r="AK3094" s="5">
        <f t="shared" si="4735"/>
        <v>33.280000000000655</v>
      </c>
      <c r="AL3094" s="5">
        <f t="shared" si="4755"/>
        <v>52.464999999999961</v>
      </c>
      <c r="AM3094" s="5">
        <f t="shared" si="4736"/>
        <v>58.009999999999309</v>
      </c>
      <c r="AN3094" s="5">
        <f t="shared" si="4751"/>
        <v>72.424999999999812</v>
      </c>
      <c r="AO3094" s="5">
        <f t="shared" si="4752"/>
        <v>0</v>
      </c>
      <c r="AP3094" s="5">
        <f t="shared" si="4765"/>
        <v>4</v>
      </c>
      <c r="AQ3094" s="5">
        <f t="shared" si="4684"/>
        <v>5</v>
      </c>
      <c r="AR3094" s="5"/>
      <c r="AS3094" s="5">
        <f t="shared" si="4729"/>
        <v>50.909999999999854</v>
      </c>
      <c r="AT3094" s="5">
        <f t="shared" si="4751"/>
        <v>96.39200000000001</v>
      </c>
      <c r="AU3094" s="5">
        <f t="shared" si="4737"/>
        <v>40.380000000000109</v>
      </c>
      <c r="AV3094" s="5">
        <f t="shared" si="4740"/>
        <v>-17.6299999999992</v>
      </c>
      <c r="AW3094" s="5">
        <f t="shared" si="4738"/>
        <v>3</v>
      </c>
      <c r="AX3094" s="5">
        <f t="shared" si="4692"/>
        <v>40.173000000000499</v>
      </c>
      <c r="AZ3094" s="4">
        <f t="shared" si="4674"/>
        <v>0.64015378043571269</v>
      </c>
      <c r="BA3094" s="5">
        <f t="shared" si="4680"/>
        <v>0</v>
      </c>
      <c r="BB3094" s="4">
        <f t="shared" si="4675"/>
        <v>0.42238359675352782</v>
      </c>
      <c r="BD3094" s="5">
        <v>0</v>
      </c>
      <c r="BE3094" s="4">
        <v>2.9855697462314009E-3</v>
      </c>
      <c r="BJ3094" s="5">
        <v>77.0600000000004</v>
      </c>
      <c r="BK3094" s="5">
        <v>36.019999999999527</v>
      </c>
      <c r="BL3094" s="5">
        <v>13.119999999999891</v>
      </c>
      <c r="BM3094" s="5">
        <v>6</v>
      </c>
      <c r="BR3094">
        <v>-42</v>
      </c>
      <c r="BS3094">
        <v>1</v>
      </c>
    </row>
    <row r="3095" spans="1:71">
      <c r="A3095" s="7">
        <v>40968</v>
      </c>
      <c r="B3095" s="6">
        <v>6914.66</v>
      </c>
      <c r="C3095" s="6">
        <v>6967.14</v>
      </c>
      <c r="D3095" s="6">
        <v>6843.27</v>
      </c>
      <c r="E3095" s="6">
        <v>6856.08</v>
      </c>
      <c r="F3095" s="6">
        <v>3464.88</v>
      </c>
      <c r="G3095" s="6">
        <v>3489.48</v>
      </c>
      <c r="H3095" s="6">
        <v>3447.61</v>
      </c>
      <c r="I3095" s="6">
        <v>3452.45</v>
      </c>
      <c r="J3095" s="9">
        <f t="shared" si="4722"/>
        <v>123.86999999999989</v>
      </c>
      <c r="K3095" s="9">
        <f t="shared" si="4749"/>
        <v>109.3283333333333</v>
      </c>
      <c r="L3095" s="9">
        <f t="shared" si="4726"/>
        <v>41.869999999999891</v>
      </c>
      <c r="M3095" s="9">
        <f t="shared" ref="M3095" si="4772">AVERAGE(L3084:L3095)</f>
        <v>40.728333333333353</v>
      </c>
      <c r="N3095" s="6" t="s">
        <v>37</v>
      </c>
      <c r="O3095" s="9">
        <f t="shared" si="4728"/>
        <v>3403.63</v>
      </c>
      <c r="P3095" s="4">
        <f t="shared" si="4767"/>
        <v>0.58022100993145731</v>
      </c>
      <c r="Q3095" s="5">
        <f t="shared" si="4768"/>
        <v>71.490000000000236</v>
      </c>
      <c r="R3095" s="5">
        <f t="shared" si="4769"/>
        <v>3380.0225</v>
      </c>
      <c r="S3095" s="4">
        <f t="shared" si="4770"/>
        <v>0.51342987993563316</v>
      </c>
      <c r="T3095" s="4">
        <f t="shared" si="4771"/>
        <v>0.3651087052196107</v>
      </c>
      <c r="U3095" s="5">
        <f t="shared" si="4763"/>
        <v>3400.9940000000001</v>
      </c>
      <c r="V3095" s="5">
        <f t="shared" si="4764"/>
        <v>2.6359999999999673</v>
      </c>
      <c r="X3095" s="5">
        <f t="shared" si="4724"/>
        <v>-58.579999999999927</v>
      </c>
      <c r="Y3095" s="5">
        <f t="shared" si="4725"/>
        <v>-12.430000000000291</v>
      </c>
      <c r="AA3095" s="5">
        <f t="shared" si="4743"/>
        <v>0</v>
      </c>
      <c r="AB3095" s="5">
        <f t="shared" si="4744"/>
        <v>1</v>
      </c>
      <c r="AC3095" s="5">
        <f t="shared" si="4745"/>
        <v>1</v>
      </c>
      <c r="AF3095" s="5">
        <f t="shared" si="4731"/>
        <v>52.480000000000473</v>
      </c>
      <c r="AG3095" s="5">
        <f t="shared" si="4732"/>
        <v>79.510000000000218</v>
      </c>
      <c r="AH3095" s="5">
        <f t="shared" si="4733"/>
        <v>71.389999999999418</v>
      </c>
      <c r="AI3095" s="5">
        <f t="shared" si="4734"/>
        <v>44.359999999999673</v>
      </c>
      <c r="AJ3095" s="5"/>
      <c r="AK3095" s="5">
        <f t="shared" si="4735"/>
        <v>52.480000000000473</v>
      </c>
      <c r="AL3095" s="5">
        <f t="shared" si="4755"/>
        <v>53.689000000000483</v>
      </c>
      <c r="AM3095" s="5">
        <f t="shared" si="4736"/>
        <v>71.389999999999418</v>
      </c>
      <c r="AN3095" s="5">
        <f t="shared" si="4751"/>
        <v>72.464999999999776</v>
      </c>
      <c r="AO3095" s="5">
        <f t="shared" si="4752"/>
        <v>0</v>
      </c>
      <c r="AP3095" s="5">
        <f t="shared" si="4765"/>
        <v>3</v>
      </c>
      <c r="AQ3095" s="5">
        <f t="shared" si="4684"/>
        <v>4.8</v>
      </c>
      <c r="AR3095" s="5"/>
      <c r="AS3095" s="5">
        <f t="shared" si="4729"/>
        <v>79.510000000000218</v>
      </c>
      <c r="AT3095" s="5">
        <f t="shared" si="4751"/>
        <v>94.151999999999958</v>
      </c>
      <c r="AU3095" s="5">
        <f t="shared" si="4737"/>
        <v>44.359999999999673</v>
      </c>
      <c r="AV3095" s="5">
        <f t="shared" si="4740"/>
        <v>-27.029999999999745</v>
      </c>
      <c r="AW3095" s="5">
        <f t="shared" si="4738"/>
        <v>4</v>
      </c>
      <c r="AX3095" s="5">
        <f t="shared" si="4692"/>
        <v>40.77800000000007</v>
      </c>
      <c r="AZ3095" s="4">
        <f t="shared" ref="AZ3095:AZ3158" si="4773">T3095</f>
        <v>0.3651087052196107</v>
      </c>
      <c r="BA3095" s="5">
        <f t="shared" si="4680"/>
        <v>0</v>
      </c>
      <c r="BB3095" s="4">
        <f t="shared" ref="BB3095:BB3158" si="4774">AZ3094</f>
        <v>0.64015378043571269</v>
      </c>
      <c r="BD3095" s="5">
        <v>0</v>
      </c>
      <c r="BE3095" s="4">
        <v>2.8097062579970139E-3</v>
      </c>
      <c r="BJ3095" s="5">
        <v>86.799999999999272</v>
      </c>
      <c r="BK3095" s="5">
        <v>0.56000000000040018</v>
      </c>
      <c r="BL3095" s="5">
        <v>3.75</v>
      </c>
      <c r="BM3095" s="5">
        <v>6</v>
      </c>
      <c r="BR3095">
        <v>-44</v>
      </c>
      <c r="BS3095">
        <v>-24</v>
      </c>
    </row>
    <row r="3096" spans="1:71">
      <c r="A3096" s="7">
        <v>40969</v>
      </c>
      <c r="B3096" s="6">
        <v>6831.97</v>
      </c>
      <c r="C3096" s="6">
        <v>6949.45</v>
      </c>
      <c r="D3096" s="6">
        <v>6817.73</v>
      </c>
      <c r="E3096" s="6">
        <v>6941.77</v>
      </c>
      <c r="F3096" s="6">
        <v>3444.53</v>
      </c>
      <c r="G3096" s="6">
        <v>3500.01</v>
      </c>
      <c r="H3096" s="6">
        <v>3431.93</v>
      </c>
      <c r="I3096" s="6">
        <v>3499.73</v>
      </c>
      <c r="J3096" s="9">
        <f t="shared" si="4722"/>
        <v>131.72000000000025</v>
      </c>
      <c r="K3096" s="9">
        <f t="shared" si="4749"/>
        <v>112.78416666666665</v>
      </c>
      <c r="L3096" s="9">
        <f t="shared" si="4726"/>
        <v>68.080000000000382</v>
      </c>
      <c r="M3096" s="9">
        <f t="shared" ref="M3096" si="4775">AVERAGE(L3085:L3096)</f>
        <v>43.280000000000086</v>
      </c>
      <c r="N3096" s="6" t="s">
        <v>36</v>
      </c>
      <c r="O3096" s="9">
        <f t="shared" si="4728"/>
        <v>3442.0400000000004</v>
      </c>
      <c r="P3096" s="4">
        <f t="shared" si="4767"/>
        <v>1</v>
      </c>
      <c r="Q3096" s="5">
        <f t="shared" si="4768"/>
        <v>44.640000000000327</v>
      </c>
      <c r="R3096" s="5">
        <f t="shared" si="4769"/>
        <v>3408.5600000000004</v>
      </c>
      <c r="S3096" s="4">
        <f t="shared" si="4770"/>
        <v>1</v>
      </c>
      <c r="T3096" s="4">
        <f t="shared" si="4771"/>
        <v>0.70319514127277738</v>
      </c>
      <c r="U3096" s="5">
        <f t="shared" si="4763"/>
        <v>3416.9720000000007</v>
      </c>
      <c r="V3096" s="5">
        <f t="shared" si="4764"/>
        <v>25.067999999999756</v>
      </c>
      <c r="X3096" s="5">
        <f t="shared" si="4724"/>
        <v>109.80000000000018</v>
      </c>
      <c r="Y3096" s="5">
        <f t="shared" si="4725"/>
        <v>55.199999999999818</v>
      </c>
      <c r="AA3096" s="5">
        <f t="shared" si="4743"/>
        <v>1</v>
      </c>
      <c r="AB3096" s="5">
        <f t="shared" si="4744"/>
        <v>0</v>
      </c>
      <c r="AC3096" s="5">
        <f t="shared" si="4745"/>
        <v>1</v>
      </c>
      <c r="AF3096" s="5">
        <f t="shared" si="4731"/>
        <v>117.47999999999956</v>
      </c>
      <c r="AG3096" s="5">
        <f t="shared" si="4732"/>
        <v>93.369999999999891</v>
      </c>
      <c r="AH3096" s="5">
        <f t="shared" si="4733"/>
        <v>14.240000000000691</v>
      </c>
      <c r="AI3096" s="5">
        <f t="shared" si="4734"/>
        <v>38.350000000000364</v>
      </c>
      <c r="AJ3096" s="5"/>
      <c r="AK3096" s="5">
        <f t="shared" si="4735"/>
        <v>14.240000000000691</v>
      </c>
      <c r="AL3096" s="5">
        <f t="shared" si="4755"/>
        <v>53.689000000000483</v>
      </c>
      <c r="AM3096" s="5">
        <f t="shared" si="4736"/>
        <v>117.47999999999956</v>
      </c>
      <c r="AN3096" s="5">
        <f t="shared" si="4751"/>
        <v>75.540999999999713</v>
      </c>
      <c r="AO3096" s="5">
        <f t="shared" si="4752"/>
        <v>1</v>
      </c>
      <c r="AP3096" s="5">
        <f t="shared" si="4765"/>
        <v>3</v>
      </c>
      <c r="AQ3096" s="5">
        <f t="shared" si="4684"/>
        <v>4.5</v>
      </c>
      <c r="AR3096" s="5"/>
      <c r="AS3096" s="5">
        <f t="shared" si="4729"/>
        <v>93.369999999999891</v>
      </c>
      <c r="AT3096" s="5">
        <f t="shared" si="4751"/>
        <v>92.867000000000004</v>
      </c>
      <c r="AU3096" s="5">
        <f t="shared" si="4737"/>
        <v>38.350000000000364</v>
      </c>
      <c r="AV3096" s="5">
        <f t="shared" si="4740"/>
        <v>24.109999999999673</v>
      </c>
      <c r="AW3096" s="5">
        <f t="shared" si="4738"/>
        <v>5</v>
      </c>
      <c r="AX3096" s="5">
        <f t="shared" si="4692"/>
        <v>40.77800000000007</v>
      </c>
      <c r="AZ3096" s="4">
        <f t="shared" si="4773"/>
        <v>0.70319514127277738</v>
      </c>
      <c r="BA3096" s="5">
        <f t="shared" si="4680"/>
        <v>0</v>
      </c>
      <c r="BB3096" s="4">
        <f t="shared" si="4774"/>
        <v>0.3651087052196107</v>
      </c>
      <c r="BD3096" s="5">
        <v>0</v>
      </c>
      <c r="BE3096" s="4">
        <v>2.2991287512052413E-3</v>
      </c>
      <c r="BJ3096" s="5">
        <v>126.40999999999985</v>
      </c>
      <c r="BK3096" s="5">
        <v>23.710000000000036</v>
      </c>
      <c r="BL3096" s="5">
        <v>6.0100000000002183</v>
      </c>
      <c r="BM3096" s="5">
        <v>6</v>
      </c>
      <c r="BR3096">
        <v>-45</v>
      </c>
      <c r="BS3096">
        <v>55</v>
      </c>
    </row>
    <row r="3097" spans="1:71">
      <c r="A3097" s="7">
        <v>40970</v>
      </c>
      <c r="B3097" s="6">
        <v>6944.45</v>
      </c>
      <c r="C3097" s="6">
        <v>6954.89</v>
      </c>
      <c r="D3097" s="6">
        <v>6904.1</v>
      </c>
      <c r="E3097" s="6">
        <v>6921.37</v>
      </c>
      <c r="F3097" s="6">
        <v>3504.72</v>
      </c>
      <c r="G3097" s="6">
        <v>3514.15</v>
      </c>
      <c r="H3097" s="6">
        <v>3493.79</v>
      </c>
      <c r="I3097" s="6">
        <v>3501.17</v>
      </c>
      <c r="J3097" s="9">
        <f t="shared" si="4722"/>
        <v>50.789999999999964</v>
      </c>
      <c r="K3097" s="9">
        <f t="shared" si="4749"/>
        <v>108.52416666666659</v>
      </c>
      <c r="L3097" s="9">
        <f t="shared" si="4726"/>
        <v>20.360000000000127</v>
      </c>
      <c r="M3097" s="9">
        <f t="shared" ref="M3097" si="4776">AVERAGE(L3086:L3097)</f>
        <v>41.357500000000073</v>
      </c>
      <c r="N3097" s="6" t="s">
        <v>37</v>
      </c>
      <c r="O3097" s="9">
        <f t="shared" si="4728"/>
        <v>3420.2</v>
      </c>
      <c r="P3097" s="4">
        <f t="shared" si="4767"/>
        <v>0.43139807341836955</v>
      </c>
      <c r="Q3097" s="5">
        <f t="shared" si="4768"/>
        <v>38.410000000000309</v>
      </c>
      <c r="R3097" s="5">
        <f t="shared" si="4769"/>
        <v>3413.2325000000001</v>
      </c>
      <c r="S3097" s="4">
        <f t="shared" si="4770"/>
        <v>0.72662410814869804</v>
      </c>
      <c r="T3097" s="4">
        <f t="shared" si="4771"/>
        <v>0.7185295209803122</v>
      </c>
      <c r="U3097" s="5">
        <f t="shared" si="4763"/>
        <v>3421.5320000000006</v>
      </c>
      <c r="V3097" s="5">
        <f t="shared" si="4764"/>
        <v>-1.3320000000007894</v>
      </c>
      <c r="X3097" s="5">
        <f t="shared" si="4724"/>
        <v>-23.079999999999927</v>
      </c>
      <c r="Y3097" s="5">
        <f t="shared" si="4725"/>
        <v>-3.5499999999997272</v>
      </c>
      <c r="AA3097" s="5">
        <f t="shared" si="4743"/>
        <v>0</v>
      </c>
      <c r="AB3097" s="5">
        <f t="shared" si="4744"/>
        <v>1</v>
      </c>
      <c r="AC3097" s="5">
        <f t="shared" si="4745"/>
        <v>1</v>
      </c>
      <c r="AF3097" s="5">
        <f t="shared" si="4731"/>
        <v>10.440000000000509</v>
      </c>
      <c r="AG3097" s="5">
        <f t="shared" si="4732"/>
        <v>13.119999999999891</v>
      </c>
      <c r="AH3097" s="5">
        <f t="shared" si="4733"/>
        <v>40.349999999999454</v>
      </c>
      <c r="AI3097" s="5">
        <f t="shared" si="4734"/>
        <v>37.670000000000073</v>
      </c>
      <c r="AJ3097" s="5"/>
      <c r="AK3097" s="5">
        <f t="shared" si="4735"/>
        <v>10.440000000000509</v>
      </c>
      <c r="AL3097" s="5">
        <f t="shared" si="4755"/>
        <v>53.689000000000483</v>
      </c>
      <c r="AM3097" s="5">
        <f t="shared" si="4736"/>
        <v>40.349999999999454</v>
      </c>
      <c r="AN3097" s="5">
        <f t="shared" si="4751"/>
        <v>73.224999999999724</v>
      </c>
      <c r="AO3097" s="5">
        <f t="shared" si="4752"/>
        <v>0</v>
      </c>
      <c r="AP3097" s="5">
        <f t="shared" si="4765"/>
        <v>3</v>
      </c>
      <c r="AQ3097" s="5">
        <f t="shared" si="4684"/>
        <v>4.3</v>
      </c>
      <c r="AR3097" s="5"/>
      <c r="AS3097" s="5">
        <f t="shared" si="4729"/>
        <v>37.670000000000073</v>
      </c>
      <c r="AT3097" s="5">
        <f t="shared" si="4751"/>
        <v>84.377000000000038</v>
      </c>
      <c r="AU3097" s="5">
        <f t="shared" si="4737"/>
        <v>13.119999999999891</v>
      </c>
      <c r="AV3097" s="5">
        <f t="shared" si="4740"/>
        <v>-2.6799999999993815</v>
      </c>
      <c r="AW3097" s="5">
        <f t="shared" si="4738"/>
        <v>6</v>
      </c>
      <c r="AX3097" s="5">
        <f t="shared" si="4692"/>
        <v>40.77800000000007</v>
      </c>
      <c r="AZ3097" s="4">
        <f t="shared" si="4773"/>
        <v>0.7185295209803122</v>
      </c>
      <c r="BA3097" s="5">
        <f t="shared" si="4680"/>
        <v>0</v>
      </c>
      <c r="BB3097" s="4">
        <f t="shared" si="4774"/>
        <v>0.70319514127277738</v>
      </c>
      <c r="BD3097" s="5">
        <v>0</v>
      </c>
      <c r="BE3097" s="4">
        <v>1.0067451927678988E-4</v>
      </c>
      <c r="BJ3097" s="5">
        <v>53.139999999999418</v>
      </c>
      <c r="BK3097" s="5">
        <v>17.680000000000291</v>
      </c>
      <c r="BL3097" s="5">
        <v>0.3500000000003638</v>
      </c>
      <c r="BM3097" s="5">
        <v>6</v>
      </c>
      <c r="BR3097">
        <v>-23</v>
      </c>
      <c r="BS3097">
        <v>4</v>
      </c>
    </row>
    <row r="3098" spans="1:71">
      <c r="A3098" s="7">
        <v>40973</v>
      </c>
      <c r="B3098" s="6">
        <v>6876.89</v>
      </c>
      <c r="C3098" s="6">
        <v>6902.58</v>
      </c>
      <c r="D3098" s="6">
        <v>6815.47</v>
      </c>
      <c r="E3098" s="6">
        <v>6866.46</v>
      </c>
      <c r="F3098" s="6">
        <v>3485.51</v>
      </c>
      <c r="G3098" s="6">
        <v>3499.25</v>
      </c>
      <c r="H3098" s="6">
        <v>3462.66</v>
      </c>
      <c r="I3098" s="6">
        <v>3487.54</v>
      </c>
      <c r="J3098" s="9">
        <f t="shared" si="4722"/>
        <v>105.89999999999964</v>
      </c>
      <c r="K3098" s="9">
        <f t="shared" si="4749"/>
        <v>108.49749999999995</v>
      </c>
      <c r="L3098" s="9">
        <f t="shared" si="4726"/>
        <v>38.510000000000218</v>
      </c>
      <c r="M3098" s="9">
        <f t="shared" ref="M3098" si="4777">AVERAGE(L3087:L3098)</f>
        <v>41.181666666666764</v>
      </c>
      <c r="N3098" s="6" t="s">
        <v>37</v>
      </c>
      <c r="O3098" s="9">
        <f t="shared" si="4728"/>
        <v>3378.92</v>
      </c>
      <c r="P3098" s="4">
        <f t="shared" si="4767"/>
        <v>0</v>
      </c>
      <c r="Q3098" s="5">
        <f t="shared" si="4768"/>
        <v>63.120000000000346</v>
      </c>
      <c r="R3098" s="5">
        <f t="shared" si="4769"/>
        <v>3394.7000000000003</v>
      </c>
      <c r="S3098" s="4">
        <f t="shared" si="4770"/>
        <v>0</v>
      </c>
      <c r="T3098" s="4">
        <f t="shared" si="4771"/>
        <v>0.20991363124295798</v>
      </c>
      <c r="U3098" s="5">
        <f t="shared" si="4763"/>
        <v>3415.6860000000001</v>
      </c>
      <c r="V3098" s="5">
        <f t="shared" si="4764"/>
        <v>-36.766000000000076</v>
      </c>
      <c r="X3098" s="5">
        <f t="shared" si="4724"/>
        <v>-10.430000000000291</v>
      </c>
      <c r="Y3098" s="5">
        <f t="shared" si="4725"/>
        <v>2.0299999999997453</v>
      </c>
      <c r="AA3098" s="5">
        <f t="shared" si="4743"/>
        <v>0</v>
      </c>
      <c r="AB3098" s="5">
        <f t="shared" si="4744"/>
        <v>0</v>
      </c>
      <c r="AC3098" s="5">
        <f t="shared" si="4745"/>
        <v>0</v>
      </c>
      <c r="AF3098" s="5">
        <f t="shared" si="4731"/>
        <v>25.6899999999996</v>
      </c>
      <c r="AG3098" s="5">
        <f t="shared" si="4732"/>
        <v>-18.789999999999964</v>
      </c>
      <c r="AH3098" s="5">
        <f t="shared" si="4733"/>
        <v>61.420000000000073</v>
      </c>
      <c r="AI3098" s="5">
        <f t="shared" si="4734"/>
        <v>105.89999999999964</v>
      </c>
      <c r="AJ3098" s="5"/>
      <c r="AK3098" s="5">
        <f t="shared" si="4735"/>
        <v>25.6899999999996</v>
      </c>
      <c r="AL3098" s="5">
        <f t="shared" si="4755"/>
        <v>53.689000000000483</v>
      </c>
      <c r="AM3098" s="5">
        <f t="shared" si="4736"/>
        <v>61.420000000000073</v>
      </c>
      <c r="AN3098" s="5">
        <f t="shared" si="4751"/>
        <v>72.89699999999975</v>
      </c>
      <c r="AO3098" s="5">
        <f t="shared" si="4752"/>
        <v>0</v>
      </c>
      <c r="AP3098" s="5">
        <f t="shared" si="4765"/>
        <v>3</v>
      </c>
      <c r="AQ3098" s="5">
        <f t="shared" si="4684"/>
        <v>4.0999999999999996</v>
      </c>
      <c r="AR3098" s="5"/>
      <c r="AS3098" s="5">
        <f t="shared" si="4729"/>
        <v>105.89999999999964</v>
      </c>
      <c r="AT3098" s="5">
        <f t="shared" si="4751"/>
        <v>84.1</v>
      </c>
      <c r="AU3098" s="5">
        <f t="shared" si="4737"/>
        <v>-18.789999999999964</v>
      </c>
      <c r="AV3098" s="5">
        <f t="shared" si="4740"/>
        <v>44.479999999999563</v>
      </c>
      <c r="AW3098" s="5">
        <f t="shared" si="4738"/>
        <v>2</v>
      </c>
      <c r="AX3098" s="5">
        <f t="shared" si="4692"/>
        <v>40.77800000000007</v>
      </c>
      <c r="AZ3098" s="4">
        <f t="shared" si="4773"/>
        <v>0.20991363124295798</v>
      </c>
      <c r="BA3098" s="5">
        <f t="shared" si="4680"/>
        <v>0</v>
      </c>
      <c r="BB3098" s="4">
        <f t="shared" si="4774"/>
        <v>0.7185295209803122</v>
      </c>
      <c r="BD3098" s="5">
        <v>0</v>
      </c>
      <c r="BE3098" s="4">
        <v>0</v>
      </c>
      <c r="BJ3098" s="5">
        <v>38.329999999999927</v>
      </c>
      <c r="BK3098" s="5">
        <v>19.849999999999454</v>
      </c>
      <c r="BL3098" s="5">
        <v>4.4700000000002547</v>
      </c>
      <c r="BM3098" s="5">
        <v>6</v>
      </c>
      <c r="BR3098">
        <v>-43</v>
      </c>
      <c r="BS3098">
        <v>-2</v>
      </c>
    </row>
    <row r="3099" spans="1:71">
      <c r="A3099" s="7">
        <v>40974</v>
      </c>
      <c r="B3099" s="6">
        <v>6835.97</v>
      </c>
      <c r="C3099" s="6">
        <v>6840.33</v>
      </c>
      <c r="D3099" s="6">
        <v>6633.11</v>
      </c>
      <c r="E3099" s="6">
        <v>6633.11</v>
      </c>
      <c r="F3099" s="6">
        <v>3475.43</v>
      </c>
      <c r="G3099" s="6">
        <v>3475.43</v>
      </c>
      <c r="H3099" s="6">
        <v>3362.56</v>
      </c>
      <c r="I3099" s="6">
        <v>3362.56</v>
      </c>
      <c r="J3099" s="9">
        <f t="shared" si="4722"/>
        <v>233.35000000000036</v>
      </c>
      <c r="K3099" s="9">
        <f t="shared" si="4749"/>
        <v>117.72916666666667</v>
      </c>
      <c r="L3099" s="9">
        <f t="shared" si="4726"/>
        <v>124.98000000000002</v>
      </c>
      <c r="M3099" s="9">
        <f t="shared" ref="M3099" si="4778">AVERAGE(L3088:L3099)</f>
        <v>46.804166666666752</v>
      </c>
      <c r="N3099" s="6" t="s">
        <v>36</v>
      </c>
      <c r="O3099" s="9">
        <f t="shared" si="4728"/>
        <v>3270.5499999999997</v>
      </c>
      <c r="P3099" s="4">
        <f t="shared" si="4767"/>
        <v>0</v>
      </c>
      <c r="Q3099" s="5">
        <f t="shared" si="4768"/>
        <v>171.49000000000069</v>
      </c>
      <c r="R3099" s="5">
        <f t="shared" si="4769"/>
        <v>3313.4224999999997</v>
      </c>
      <c r="S3099" s="4">
        <f t="shared" si="4770"/>
        <v>0</v>
      </c>
      <c r="T3099" s="4">
        <f t="shared" si="4771"/>
        <v>0</v>
      </c>
      <c r="U3099" s="5">
        <f t="shared" si="4763"/>
        <v>3383.0680000000002</v>
      </c>
      <c r="V3099" s="5">
        <f t="shared" si="4764"/>
        <v>-112.51800000000048</v>
      </c>
      <c r="X3099" s="5">
        <f t="shared" si="4724"/>
        <v>-202.86000000000058</v>
      </c>
      <c r="Y3099" s="5">
        <f t="shared" si="4725"/>
        <v>-112.86999999999989</v>
      </c>
      <c r="AA3099" s="5">
        <f t="shared" si="4743"/>
        <v>0</v>
      </c>
      <c r="AB3099" s="5">
        <f t="shared" si="4744"/>
        <v>1</v>
      </c>
      <c r="AC3099" s="5">
        <f t="shared" si="4745"/>
        <v>1</v>
      </c>
      <c r="AF3099" s="5">
        <f t="shared" si="4731"/>
        <v>4.3599999999996726</v>
      </c>
      <c r="AG3099" s="5">
        <f t="shared" si="4732"/>
        <v>-26.130000000000109</v>
      </c>
      <c r="AH3099" s="5">
        <f t="shared" si="4733"/>
        <v>202.86000000000058</v>
      </c>
      <c r="AI3099" s="5">
        <f t="shared" si="4734"/>
        <v>233.35000000000036</v>
      </c>
      <c r="AJ3099" s="5"/>
      <c r="AK3099" s="5">
        <f t="shared" si="4735"/>
        <v>4.3599999999996726</v>
      </c>
      <c r="AL3099" s="5">
        <f t="shared" si="4755"/>
        <v>53.689000000000483</v>
      </c>
      <c r="AM3099" s="5">
        <f t="shared" si="4736"/>
        <v>202.86000000000058</v>
      </c>
      <c r="AN3099" s="5">
        <f t="shared" si="4751"/>
        <v>86.845999999999819</v>
      </c>
      <c r="AO3099" s="5">
        <f t="shared" si="4752"/>
        <v>1</v>
      </c>
      <c r="AP3099" s="5">
        <f t="shared" si="4765"/>
        <v>4</v>
      </c>
      <c r="AQ3099" s="5">
        <f t="shared" si="4684"/>
        <v>4.0999999999999996</v>
      </c>
      <c r="AR3099" s="5"/>
      <c r="AS3099" s="5">
        <f t="shared" si="4729"/>
        <v>233.35000000000036</v>
      </c>
      <c r="AT3099" s="5">
        <f t="shared" si="4751"/>
        <v>99.959000000000017</v>
      </c>
      <c r="AU3099" s="5">
        <f t="shared" si="4737"/>
        <v>-26.130000000000109</v>
      </c>
      <c r="AV3099" s="5">
        <f t="shared" si="4740"/>
        <v>30.489999999999782</v>
      </c>
      <c r="AW3099" s="5">
        <f t="shared" si="4738"/>
        <v>3</v>
      </c>
      <c r="AX3099" s="5">
        <f t="shared" si="4692"/>
        <v>40.77800000000007</v>
      </c>
      <c r="AZ3099" s="4">
        <f t="shared" si="4773"/>
        <v>0</v>
      </c>
      <c r="BA3099" s="5">
        <f t="shared" ref="BA3099:BA3162" si="4779">IF(AZ3098&gt;0.9,O3099-O3098,0)</f>
        <v>0</v>
      </c>
      <c r="BB3099" s="4">
        <f t="shared" si="4774"/>
        <v>0.20991363124295798</v>
      </c>
      <c r="BD3099" s="5">
        <v>0</v>
      </c>
      <c r="BE3099" s="4">
        <v>0</v>
      </c>
      <c r="BJ3099" s="5">
        <v>48.859999999999673</v>
      </c>
      <c r="BK3099" s="5">
        <v>14.109999999999673</v>
      </c>
      <c r="BL3099" s="5">
        <v>2.3500000000003638</v>
      </c>
      <c r="BM3099" s="5">
        <v>6</v>
      </c>
      <c r="BR3099">
        <v>203</v>
      </c>
      <c r="BS3099">
        <v>-28</v>
      </c>
    </row>
    <row r="3100" spans="1:71">
      <c r="A3100" s="7">
        <v>40975</v>
      </c>
      <c r="B3100" s="6">
        <v>6638.48</v>
      </c>
      <c r="C3100" s="6">
        <v>6682.68</v>
      </c>
      <c r="D3100" s="6">
        <v>6612.61</v>
      </c>
      <c r="E3100" s="6">
        <v>6671.11</v>
      </c>
      <c r="F3100" s="6">
        <v>3364.13</v>
      </c>
      <c r="G3100" s="6">
        <v>3396.45</v>
      </c>
      <c r="H3100" s="6">
        <v>3363.28</v>
      </c>
      <c r="I3100" s="6">
        <v>3392.33</v>
      </c>
      <c r="J3100" s="9">
        <f t="shared" si="4722"/>
        <v>70.070000000000618</v>
      </c>
      <c r="K3100" s="9">
        <f t="shared" si="4749"/>
        <v>114.51250000000005</v>
      </c>
      <c r="L3100" s="9">
        <f t="shared" si="4726"/>
        <v>33.889999999999873</v>
      </c>
      <c r="M3100" s="9">
        <f t="shared" ref="M3100" si="4780">AVERAGE(L3089:L3100)</f>
        <v>46.852500000000077</v>
      </c>
      <c r="N3100" s="6" t="s">
        <v>36</v>
      </c>
      <c r="O3100" s="9">
        <f t="shared" si="4728"/>
        <v>3278.7799999999997</v>
      </c>
      <c r="P3100" s="4">
        <f t="shared" si="4767"/>
        <v>4.7991136509417373E-2</v>
      </c>
      <c r="Q3100" s="5">
        <f t="shared" si="4768"/>
        <v>171.49000000000069</v>
      </c>
      <c r="R3100" s="5">
        <f t="shared" si="4769"/>
        <v>3313.4224999999997</v>
      </c>
      <c r="S3100" s="4">
        <f t="shared" si="4770"/>
        <v>4.7991136509417373E-2</v>
      </c>
      <c r="T3100" s="4">
        <f t="shared" si="4771"/>
        <v>4.7991136509417373E-2</v>
      </c>
      <c r="U3100" s="5">
        <f t="shared" si="4763"/>
        <v>3358.0979999999995</v>
      </c>
      <c r="V3100" s="5">
        <f t="shared" si="4764"/>
        <v>-79.317999999999756</v>
      </c>
      <c r="X3100" s="5">
        <f t="shared" si="4724"/>
        <v>32.630000000000109</v>
      </c>
      <c r="Y3100" s="5">
        <f t="shared" si="4725"/>
        <v>28.199999999999818</v>
      </c>
      <c r="AA3100" s="5">
        <f t="shared" si="4743"/>
        <v>1</v>
      </c>
      <c r="AB3100" s="5">
        <f t="shared" si="4744"/>
        <v>0</v>
      </c>
      <c r="AC3100" s="5">
        <f t="shared" si="4745"/>
        <v>1</v>
      </c>
      <c r="AF3100" s="5">
        <f t="shared" si="4731"/>
        <v>44.200000000000728</v>
      </c>
      <c r="AG3100" s="5">
        <f t="shared" si="4732"/>
        <v>49.570000000000618</v>
      </c>
      <c r="AH3100" s="5">
        <f t="shared" si="4733"/>
        <v>25.869999999999891</v>
      </c>
      <c r="AI3100" s="5">
        <f t="shared" si="4734"/>
        <v>20.5</v>
      </c>
      <c r="AJ3100" s="5"/>
      <c r="AK3100" s="5">
        <f t="shared" si="4735"/>
        <v>25.869999999999891</v>
      </c>
      <c r="AL3100" s="5">
        <f t="shared" si="4755"/>
        <v>53.689000000000483</v>
      </c>
      <c r="AM3100" s="5">
        <f t="shared" si="4736"/>
        <v>44.200000000000728</v>
      </c>
      <c r="AN3100" s="5">
        <f t="shared" si="4751"/>
        <v>81.977999999999881</v>
      </c>
      <c r="AO3100" s="5">
        <f t="shared" si="4752"/>
        <v>0</v>
      </c>
      <c r="AP3100" s="5">
        <f t="shared" si="4765"/>
        <v>3</v>
      </c>
      <c r="AQ3100" s="5">
        <f t="shared" si="4684"/>
        <v>3.9</v>
      </c>
      <c r="AR3100" s="5"/>
      <c r="AS3100" s="5">
        <f t="shared" si="4729"/>
        <v>49.570000000000618</v>
      </c>
      <c r="AT3100" s="5">
        <f t="shared" si="4751"/>
        <v>96.278000000000063</v>
      </c>
      <c r="AU3100" s="5">
        <f t="shared" si="4737"/>
        <v>20.5</v>
      </c>
      <c r="AV3100" s="5">
        <f t="shared" si="4740"/>
        <v>-5.3699999999998909</v>
      </c>
      <c r="AW3100" s="5">
        <f t="shared" si="4738"/>
        <v>4</v>
      </c>
      <c r="AX3100" s="5">
        <f t="shared" si="4692"/>
        <v>40.77800000000007</v>
      </c>
      <c r="AZ3100" s="4">
        <f t="shared" si="4773"/>
        <v>4.7991136509417373E-2</v>
      </c>
      <c r="BA3100" s="5">
        <f t="shared" si="4779"/>
        <v>0</v>
      </c>
      <c r="BB3100" s="4">
        <f t="shared" si="4774"/>
        <v>0</v>
      </c>
      <c r="BD3100" s="5">
        <v>0</v>
      </c>
      <c r="BE3100" s="4">
        <v>0</v>
      </c>
      <c r="BJ3100" s="5">
        <v>40.659999999999854</v>
      </c>
      <c r="BK3100" s="5">
        <v>25.960000000000036</v>
      </c>
      <c r="BL3100" s="5">
        <v>0.5999999999994543</v>
      </c>
      <c r="BM3100" s="5">
        <v>6</v>
      </c>
      <c r="BR3100">
        <v>26</v>
      </c>
      <c r="BS3100">
        <v>28</v>
      </c>
    </row>
    <row r="3101" spans="1:71">
      <c r="A3101" s="7">
        <v>40976</v>
      </c>
      <c r="B3101" s="6">
        <v>6723.33</v>
      </c>
      <c r="C3101" s="6">
        <v>6838.39</v>
      </c>
      <c r="D3101" s="6">
        <v>6703.89</v>
      </c>
      <c r="E3101" s="6">
        <v>6834.54</v>
      </c>
      <c r="F3101" s="6">
        <v>3415.6</v>
      </c>
      <c r="G3101" s="6">
        <v>3478.36</v>
      </c>
      <c r="H3101" s="6">
        <v>3410.94</v>
      </c>
      <c r="I3101" s="6">
        <v>3478.36</v>
      </c>
      <c r="J3101" s="9">
        <f t="shared" si="4722"/>
        <v>167.28000000000065</v>
      </c>
      <c r="K3101" s="9">
        <f t="shared" si="4749"/>
        <v>120.32833333333345</v>
      </c>
      <c r="L3101" s="9">
        <f t="shared" si="4726"/>
        <v>86.0300000000002</v>
      </c>
      <c r="M3101" s="9">
        <f t="shared" ref="M3101" si="4781">AVERAGE(L3090:L3101)</f>
        <v>50.882500000000086</v>
      </c>
      <c r="N3101" s="6" t="s">
        <v>36</v>
      </c>
      <c r="O3101" s="9">
        <f t="shared" si="4728"/>
        <v>3356.18</v>
      </c>
      <c r="P3101" s="4">
        <f t="shared" si="4767"/>
        <v>0.57220180420982325</v>
      </c>
      <c r="Q3101" s="5">
        <f t="shared" si="4768"/>
        <v>149.65000000000009</v>
      </c>
      <c r="R3101" s="5">
        <f t="shared" si="4769"/>
        <v>3307.9624999999996</v>
      </c>
      <c r="S3101" s="4">
        <f t="shared" si="4770"/>
        <v>0.49932940696250372</v>
      </c>
      <c r="T3101" s="4">
        <f t="shared" si="4771"/>
        <v>0.49932940696250372</v>
      </c>
      <c r="U3101" s="5">
        <f t="shared" si="4763"/>
        <v>3340.9260000000004</v>
      </c>
      <c r="V3101" s="5">
        <f t="shared" si="4764"/>
        <v>15.253999999999451</v>
      </c>
      <c r="X3101" s="5">
        <f t="shared" si="4724"/>
        <v>111.21000000000004</v>
      </c>
      <c r="Y3101" s="5">
        <f t="shared" si="4725"/>
        <v>62.760000000000218</v>
      </c>
      <c r="AA3101" s="5">
        <f t="shared" si="4743"/>
        <v>1</v>
      </c>
      <c r="AB3101" s="5">
        <f t="shared" si="4744"/>
        <v>0</v>
      </c>
      <c r="AC3101" s="5">
        <f t="shared" si="4745"/>
        <v>1</v>
      </c>
      <c r="AF3101" s="5">
        <f t="shared" si="4731"/>
        <v>115.0600000000004</v>
      </c>
      <c r="AG3101" s="5">
        <f t="shared" si="4732"/>
        <v>167.28000000000065</v>
      </c>
      <c r="AH3101" s="5">
        <f t="shared" si="4733"/>
        <v>19.4399999999996</v>
      </c>
      <c r="AI3101" s="5">
        <f t="shared" si="4734"/>
        <v>-32.780000000000655</v>
      </c>
      <c r="AJ3101" s="5"/>
      <c r="AK3101" s="5">
        <f t="shared" si="4735"/>
        <v>19.4399999999996</v>
      </c>
      <c r="AL3101" s="5">
        <f t="shared" si="4755"/>
        <v>51.25599999999995</v>
      </c>
      <c r="AM3101" s="5">
        <f t="shared" si="4736"/>
        <v>115.0600000000004</v>
      </c>
      <c r="AN3101" s="5">
        <f t="shared" si="4751"/>
        <v>82.948999999999984</v>
      </c>
      <c r="AO3101" s="5">
        <f t="shared" si="4752"/>
        <v>1</v>
      </c>
      <c r="AP3101" s="5">
        <f t="shared" si="4765"/>
        <v>3</v>
      </c>
      <c r="AQ3101" s="5">
        <f t="shared" si="4684"/>
        <v>3.6</v>
      </c>
      <c r="AR3101" s="5"/>
      <c r="AS3101" s="5">
        <f t="shared" si="4729"/>
        <v>167.28000000000065</v>
      </c>
      <c r="AT3101" s="5">
        <f t="shared" si="4751"/>
        <v>101.97800000000015</v>
      </c>
      <c r="AU3101" s="5">
        <f t="shared" si="4737"/>
        <v>-32.780000000000655</v>
      </c>
      <c r="AV3101" s="5">
        <f t="shared" si="4740"/>
        <v>-52.220000000000255</v>
      </c>
      <c r="AW3101" s="5">
        <f t="shared" si="4738"/>
        <v>5</v>
      </c>
      <c r="AX3101" s="5">
        <f t="shared" si="4692"/>
        <v>40.77800000000007</v>
      </c>
      <c r="AZ3101" s="4">
        <f t="shared" si="4773"/>
        <v>0.49932940696250372</v>
      </c>
      <c r="BA3101" s="5">
        <f t="shared" si="4779"/>
        <v>0</v>
      </c>
      <c r="BB3101" s="4">
        <f t="shared" si="4774"/>
        <v>4.7991136509417373E-2</v>
      </c>
      <c r="BD3101" s="5">
        <v>0</v>
      </c>
      <c r="BE3101" s="4">
        <v>0</v>
      </c>
      <c r="BJ3101" s="5">
        <v>69.789999999999964</v>
      </c>
      <c r="BK3101" s="5">
        <v>43.440000000000509</v>
      </c>
      <c r="BL3101" s="5">
        <v>10.380000000000109</v>
      </c>
      <c r="BM3101" s="5">
        <v>6</v>
      </c>
      <c r="BR3101">
        <v>-48</v>
      </c>
      <c r="BS3101">
        <v>63</v>
      </c>
    </row>
    <row r="3102" spans="1:71">
      <c r="A3102" s="7">
        <v>40977</v>
      </c>
      <c r="B3102" s="6">
        <v>6848.52</v>
      </c>
      <c r="C3102" s="6">
        <v>6912.42</v>
      </c>
      <c r="D3102" s="6">
        <v>6830.63</v>
      </c>
      <c r="E3102" s="6">
        <v>6880.21</v>
      </c>
      <c r="F3102" s="6">
        <v>3484.59</v>
      </c>
      <c r="G3102" s="6">
        <v>3507.52</v>
      </c>
      <c r="H3102" s="6">
        <v>3464.74</v>
      </c>
      <c r="I3102" s="6">
        <v>3487.48</v>
      </c>
      <c r="J3102" s="9">
        <f t="shared" si="4722"/>
        <v>81.789999999999964</v>
      </c>
      <c r="K3102" s="9">
        <f t="shared" si="4749"/>
        <v>119.36250000000011</v>
      </c>
      <c r="L3102" s="9">
        <f t="shared" si="4726"/>
        <v>42.7800000000002</v>
      </c>
      <c r="M3102" s="9">
        <f t="shared" ref="M3102" si="4782">AVERAGE(L3091:L3102)</f>
        <v>51.5775000000001</v>
      </c>
      <c r="N3102" s="6" t="s">
        <v>37</v>
      </c>
      <c r="O3102" s="9">
        <f t="shared" si="4728"/>
        <v>3392.73</v>
      </c>
      <c r="P3102" s="4">
        <f t="shared" si="4767"/>
        <v>1</v>
      </c>
      <c r="Q3102" s="5">
        <f t="shared" si="4768"/>
        <v>122.18000000000029</v>
      </c>
      <c r="R3102" s="5">
        <f t="shared" si="4769"/>
        <v>3301.0949999999998</v>
      </c>
      <c r="S3102" s="4">
        <f t="shared" si="4770"/>
        <v>0.71246136800979532</v>
      </c>
      <c r="T3102" s="4">
        <f t="shared" si="4771"/>
        <v>0.71246136800979532</v>
      </c>
      <c r="U3102" s="5">
        <f t="shared" si="4763"/>
        <v>3335.4319999999998</v>
      </c>
      <c r="V3102" s="5">
        <f t="shared" si="4764"/>
        <v>57.298000000000229</v>
      </c>
      <c r="X3102" s="5">
        <f t="shared" si="4724"/>
        <v>31.6899999999996</v>
      </c>
      <c r="Y3102" s="5">
        <f t="shared" si="4725"/>
        <v>2.8899999999998727</v>
      </c>
      <c r="AA3102" s="5">
        <f t="shared" si="4743"/>
        <v>1</v>
      </c>
      <c r="AB3102" s="5">
        <f t="shared" si="4744"/>
        <v>0</v>
      </c>
      <c r="AC3102" s="5">
        <f t="shared" si="4745"/>
        <v>1</v>
      </c>
      <c r="AF3102" s="5">
        <f t="shared" si="4731"/>
        <v>63.899999999999636</v>
      </c>
      <c r="AG3102" s="5">
        <f t="shared" si="4732"/>
        <v>77.880000000000109</v>
      </c>
      <c r="AH3102" s="5">
        <f t="shared" si="4733"/>
        <v>17.890000000000327</v>
      </c>
      <c r="AI3102" s="5">
        <f t="shared" si="4734"/>
        <v>3.9099999999998545</v>
      </c>
      <c r="AJ3102" s="5"/>
      <c r="AK3102" s="5">
        <f t="shared" si="4735"/>
        <v>17.890000000000327</v>
      </c>
      <c r="AL3102" s="5">
        <f t="shared" si="4755"/>
        <v>51.25599999999995</v>
      </c>
      <c r="AM3102" s="5">
        <f t="shared" si="4736"/>
        <v>63.899999999999636</v>
      </c>
      <c r="AN3102" s="5">
        <f t="shared" si="4751"/>
        <v>84.847999999999956</v>
      </c>
      <c r="AO3102" s="5">
        <f t="shared" si="4752"/>
        <v>0</v>
      </c>
      <c r="AP3102" s="5">
        <f t="shared" si="4765"/>
        <v>3</v>
      </c>
      <c r="AQ3102" s="5">
        <f t="shared" ref="AQ3102:AQ3165" si="4783">AVERAGE(AP3093:AP3102)</f>
        <v>3.4</v>
      </c>
      <c r="AR3102" s="5"/>
      <c r="AS3102" s="5">
        <f t="shared" si="4729"/>
        <v>77.880000000000109</v>
      </c>
      <c r="AT3102" s="5">
        <f t="shared" si="4751"/>
        <v>101.62200000000021</v>
      </c>
      <c r="AU3102" s="5">
        <f t="shared" si="4737"/>
        <v>3.9099999999998545</v>
      </c>
      <c r="AV3102" s="5">
        <f t="shared" si="4740"/>
        <v>-13.980000000000473</v>
      </c>
      <c r="AW3102" s="5">
        <f t="shared" si="4738"/>
        <v>6</v>
      </c>
      <c r="AX3102" s="5">
        <f t="shared" si="4692"/>
        <v>40.77800000000007</v>
      </c>
      <c r="AZ3102" s="4">
        <f t="shared" si="4773"/>
        <v>0.71246136800979532</v>
      </c>
      <c r="BA3102" s="5">
        <f t="shared" si="4779"/>
        <v>0</v>
      </c>
      <c r="BB3102" s="4">
        <f t="shared" si="4774"/>
        <v>0.49932940696250372</v>
      </c>
      <c r="BD3102" s="5">
        <v>0</v>
      </c>
      <c r="BE3102" s="4">
        <v>0</v>
      </c>
      <c r="BJ3102" s="5">
        <v>92.3700000000008</v>
      </c>
      <c r="BK3102" s="5">
        <v>57.179999999999382</v>
      </c>
      <c r="BL3102" s="5">
        <v>5.7800000000006548</v>
      </c>
      <c r="BM3102" s="5">
        <v>6</v>
      </c>
      <c r="BR3102">
        <v>32</v>
      </c>
      <c r="BS3102">
        <v>-3</v>
      </c>
    </row>
    <row r="3103" spans="1:71">
      <c r="A3103" s="7">
        <v>40980</v>
      </c>
      <c r="B3103" s="6">
        <v>6868.97</v>
      </c>
      <c r="C3103" s="6">
        <v>6911.27</v>
      </c>
      <c r="D3103" s="6">
        <v>6846.9</v>
      </c>
      <c r="E3103" s="6">
        <v>6901.35</v>
      </c>
      <c r="F3103" s="6">
        <v>3473.37</v>
      </c>
      <c r="G3103" s="6">
        <v>3493.87</v>
      </c>
      <c r="H3103" s="6">
        <v>3467.61</v>
      </c>
      <c r="I3103" s="6">
        <v>3490.06</v>
      </c>
      <c r="J3103" s="9">
        <f t="shared" si="4722"/>
        <v>64.3700000000008</v>
      </c>
      <c r="K3103" s="9">
        <f t="shared" si="4749"/>
        <v>110.56666666666683</v>
      </c>
      <c r="L3103" s="9">
        <f t="shared" si="4726"/>
        <v>26.259999999999764</v>
      </c>
      <c r="M3103" s="9">
        <f t="shared" ref="M3103" si="4784">AVERAGE(L3092:L3103)</f>
        <v>50.139166666666746</v>
      </c>
      <c r="N3103" s="6" t="s">
        <v>37</v>
      </c>
      <c r="O3103" s="9">
        <f t="shared" si="4728"/>
        <v>3411.2900000000004</v>
      </c>
      <c r="P3103" s="4">
        <f t="shared" si="4767"/>
        <v>1</v>
      </c>
      <c r="Q3103" s="5">
        <f t="shared" si="4768"/>
        <v>140.74000000000069</v>
      </c>
      <c r="R3103" s="5">
        <f t="shared" si="4769"/>
        <v>3305.7349999999997</v>
      </c>
      <c r="S3103" s="4">
        <f t="shared" si="4770"/>
        <v>0.94046107584363925</v>
      </c>
      <c r="T3103" s="4">
        <f t="shared" si="4771"/>
        <v>0.82068925301766937</v>
      </c>
      <c r="U3103" s="5">
        <f t="shared" si="4763"/>
        <v>3341.9059999999999</v>
      </c>
      <c r="V3103" s="5">
        <f t="shared" si="4764"/>
        <v>69.384000000000469</v>
      </c>
      <c r="X3103" s="5">
        <f t="shared" si="4724"/>
        <v>32.380000000000109</v>
      </c>
      <c r="Y3103" s="5">
        <f t="shared" si="4725"/>
        <v>16.690000000000055</v>
      </c>
      <c r="AA3103" s="5">
        <f t="shared" si="4743"/>
        <v>1</v>
      </c>
      <c r="AB3103" s="5">
        <f t="shared" si="4744"/>
        <v>0</v>
      </c>
      <c r="AC3103" s="5">
        <f t="shared" si="4745"/>
        <v>1</v>
      </c>
      <c r="AF3103" s="5">
        <f t="shared" si="4731"/>
        <v>42.300000000000182</v>
      </c>
      <c r="AG3103" s="5">
        <f t="shared" si="4732"/>
        <v>31.0600000000004</v>
      </c>
      <c r="AH3103" s="5">
        <f t="shared" si="4733"/>
        <v>22.070000000000618</v>
      </c>
      <c r="AI3103" s="5">
        <f t="shared" si="4734"/>
        <v>33.3100000000004</v>
      </c>
      <c r="AJ3103" s="5"/>
      <c r="AK3103" s="5">
        <f t="shared" si="4735"/>
        <v>22.070000000000618</v>
      </c>
      <c r="AL3103" s="5">
        <f t="shared" si="4755"/>
        <v>35.200000000000628</v>
      </c>
      <c r="AM3103" s="5">
        <f t="shared" si="4736"/>
        <v>42.300000000000182</v>
      </c>
      <c r="AN3103" s="5">
        <f t="shared" si="4751"/>
        <v>81.696999999999932</v>
      </c>
      <c r="AO3103" s="5">
        <f t="shared" si="4752"/>
        <v>0</v>
      </c>
      <c r="AP3103" s="5">
        <f t="shared" si="4765"/>
        <v>3</v>
      </c>
      <c r="AQ3103" s="5">
        <f t="shared" si="4783"/>
        <v>3.2</v>
      </c>
      <c r="AR3103" s="5"/>
      <c r="AS3103" s="5">
        <f t="shared" si="4729"/>
        <v>33.3100000000004</v>
      </c>
      <c r="AT3103" s="5">
        <f t="shared" si="4751"/>
        <v>92.875000000000185</v>
      </c>
      <c r="AU3103" s="5">
        <f t="shared" si="4737"/>
        <v>31.0600000000004</v>
      </c>
      <c r="AV3103" s="5">
        <f t="shared" si="4740"/>
        <v>11.239999999999782</v>
      </c>
      <c r="AW3103" s="5">
        <f t="shared" si="4738"/>
        <v>2</v>
      </c>
      <c r="AX3103" s="5">
        <f t="shared" si="4692"/>
        <v>40.77800000000007</v>
      </c>
      <c r="AZ3103" s="4">
        <f t="shared" si="4773"/>
        <v>0.82068925301766937</v>
      </c>
      <c r="BA3103" s="5">
        <f t="shared" si="4779"/>
        <v>0</v>
      </c>
      <c r="BB3103" s="4">
        <f t="shared" si="4774"/>
        <v>0.71246136800979532</v>
      </c>
      <c r="BD3103" s="5">
        <v>0</v>
      </c>
      <c r="BE3103" s="4">
        <v>0</v>
      </c>
      <c r="BJ3103" s="5">
        <v>117.38999999999942</v>
      </c>
      <c r="BK3103" s="5">
        <v>-2.339999999999236</v>
      </c>
      <c r="BL3103" s="5">
        <v>5.4499999999998181</v>
      </c>
      <c r="BM3103" s="5">
        <v>6</v>
      </c>
      <c r="BR3103">
        <v>32</v>
      </c>
      <c r="BS3103">
        <v>-17</v>
      </c>
    </row>
    <row r="3104" spans="1:71">
      <c r="A3104" s="7">
        <v>40981</v>
      </c>
      <c r="B3104" s="6">
        <v>6957.25</v>
      </c>
      <c r="C3104" s="6">
        <v>7020.04</v>
      </c>
      <c r="D3104" s="6">
        <v>6941.96</v>
      </c>
      <c r="E3104" s="6">
        <v>6995.91</v>
      </c>
      <c r="F3104" s="6">
        <v>3508.59</v>
      </c>
      <c r="G3104" s="6">
        <v>3550.58</v>
      </c>
      <c r="H3104" s="6">
        <v>3508.59</v>
      </c>
      <c r="I3104" s="6">
        <v>3550.16</v>
      </c>
      <c r="J3104" s="9">
        <f t="shared" si="4722"/>
        <v>118.6899999999996</v>
      </c>
      <c r="K3104" s="9">
        <f t="shared" si="4749"/>
        <v>113.6708333333335</v>
      </c>
      <c r="L3104" s="9">
        <f t="shared" si="4726"/>
        <v>60.519999999999982</v>
      </c>
      <c r="M3104" s="9">
        <f t="shared" ref="M3104" si="4785">AVERAGE(L3093:L3104)</f>
        <v>52.912500000000058</v>
      </c>
      <c r="N3104" s="6" t="s">
        <v>37</v>
      </c>
      <c r="O3104" s="9">
        <f t="shared" si="4728"/>
        <v>3445.75</v>
      </c>
      <c r="P3104" s="4">
        <f t="shared" si="4767"/>
        <v>1</v>
      </c>
      <c r="Q3104" s="5">
        <f t="shared" si="4768"/>
        <v>166.97000000000025</v>
      </c>
      <c r="R3104" s="5">
        <f t="shared" si="4769"/>
        <v>3320.5225</v>
      </c>
      <c r="S3104" s="4">
        <f t="shared" si="4770"/>
        <v>1</v>
      </c>
      <c r="T3104" s="4">
        <f t="shared" si="4771"/>
        <v>1</v>
      </c>
      <c r="U3104" s="5">
        <f t="shared" si="4763"/>
        <v>3376.9459999999999</v>
      </c>
      <c r="V3104" s="5">
        <f t="shared" si="4764"/>
        <v>68.804000000000087</v>
      </c>
      <c r="X3104" s="5">
        <f t="shared" si="4724"/>
        <v>38.659999999999854</v>
      </c>
      <c r="Y3104" s="5">
        <f t="shared" si="4725"/>
        <v>41.569999999999709</v>
      </c>
      <c r="AA3104" s="5">
        <f t="shared" si="4743"/>
        <v>1</v>
      </c>
      <c r="AB3104" s="5">
        <f t="shared" si="4744"/>
        <v>0</v>
      </c>
      <c r="AC3104" s="5">
        <f t="shared" si="4745"/>
        <v>1</v>
      </c>
      <c r="AF3104" s="5">
        <f t="shared" si="4731"/>
        <v>62.789999999999964</v>
      </c>
      <c r="AG3104" s="5">
        <f t="shared" si="4732"/>
        <v>118.6899999999996</v>
      </c>
      <c r="AH3104" s="5">
        <f t="shared" si="4733"/>
        <v>15.289999999999964</v>
      </c>
      <c r="AI3104" s="5">
        <f t="shared" si="4734"/>
        <v>-40.609999999999673</v>
      </c>
      <c r="AJ3104" s="5"/>
      <c r="AK3104" s="5">
        <f t="shared" si="4735"/>
        <v>15.289999999999964</v>
      </c>
      <c r="AL3104" s="5">
        <f t="shared" si="4755"/>
        <v>28.530999999999938</v>
      </c>
      <c r="AM3104" s="5">
        <f t="shared" si="4736"/>
        <v>62.789999999999964</v>
      </c>
      <c r="AN3104" s="5">
        <f t="shared" si="4751"/>
        <v>82.174999999999997</v>
      </c>
      <c r="AO3104" s="5">
        <f t="shared" si="4752"/>
        <v>0</v>
      </c>
      <c r="AP3104" s="5">
        <f t="shared" si="4765"/>
        <v>3</v>
      </c>
      <c r="AQ3104" s="5">
        <f t="shared" si="4783"/>
        <v>3.1</v>
      </c>
      <c r="AR3104" s="5"/>
      <c r="AS3104" s="5">
        <f t="shared" si="4729"/>
        <v>118.6899999999996</v>
      </c>
      <c r="AT3104" s="5">
        <f t="shared" si="4751"/>
        <v>99.653000000000162</v>
      </c>
      <c r="AU3104" s="5">
        <f t="shared" si="4737"/>
        <v>-40.609999999999673</v>
      </c>
      <c r="AV3104" s="5">
        <f t="shared" si="4740"/>
        <v>-55.899999999999636</v>
      </c>
      <c r="AW3104" s="5">
        <f t="shared" si="4738"/>
        <v>3</v>
      </c>
      <c r="AX3104" s="5">
        <f t="shared" si="4692"/>
        <v>40.77800000000007</v>
      </c>
      <c r="AZ3104" s="4">
        <f t="shared" si="4773"/>
        <v>1</v>
      </c>
      <c r="BA3104" s="5">
        <f t="shared" si="4779"/>
        <v>0</v>
      </c>
      <c r="BB3104" s="4">
        <f t="shared" si="4774"/>
        <v>0.82068925301766937</v>
      </c>
      <c r="BD3104" s="5">
        <v>0</v>
      </c>
      <c r="BE3104" s="4">
        <v>0</v>
      </c>
      <c r="BJ3104" s="5">
        <v>78.880000000000109</v>
      </c>
      <c r="BK3104" s="5">
        <v>25.539999999999964</v>
      </c>
      <c r="BL3104" s="5">
        <v>10.510000000000218</v>
      </c>
      <c r="BM3104" s="5">
        <v>6</v>
      </c>
      <c r="BR3104">
        <v>39</v>
      </c>
      <c r="BS3104">
        <v>-32</v>
      </c>
    </row>
    <row r="3105" spans="1:71">
      <c r="A3105" s="7">
        <v>40982</v>
      </c>
      <c r="B3105" s="6">
        <v>7028.92</v>
      </c>
      <c r="C3105" s="6">
        <v>7099.34</v>
      </c>
      <c r="D3105" s="6">
        <v>7028.15</v>
      </c>
      <c r="E3105" s="6">
        <v>7079.42</v>
      </c>
      <c r="F3105" s="6">
        <v>3565.65</v>
      </c>
      <c r="G3105" s="6">
        <v>3585.98</v>
      </c>
      <c r="H3105" s="6">
        <v>3561.92</v>
      </c>
      <c r="I3105" s="6">
        <v>3564.51</v>
      </c>
      <c r="J3105" s="9">
        <f t="shared" si="4722"/>
        <v>103.43000000000029</v>
      </c>
      <c r="K3105" s="9">
        <f t="shared" si="4749"/>
        <v>111.87916666666683</v>
      </c>
      <c r="L3105" s="9">
        <f t="shared" si="4726"/>
        <v>35.820000000000164</v>
      </c>
      <c r="M3105" s="9">
        <f t="shared" ref="M3105" si="4786">AVERAGE(L3094:L3105)</f>
        <v>51.325833333333399</v>
      </c>
      <c r="N3105" s="6" t="s">
        <v>37</v>
      </c>
      <c r="O3105" s="9">
        <f t="shared" si="4728"/>
        <v>3514.91</v>
      </c>
      <c r="P3105" s="4">
        <f t="shared" si="4767"/>
        <v>1</v>
      </c>
      <c r="Q3105" s="5">
        <f t="shared" si="4768"/>
        <v>158.73000000000002</v>
      </c>
      <c r="R3105" s="5">
        <f t="shared" si="4769"/>
        <v>3395.8624999999997</v>
      </c>
      <c r="S3105" s="4">
        <f t="shared" si="4770"/>
        <v>1</v>
      </c>
      <c r="T3105" s="4">
        <f t="shared" si="4771"/>
        <v>1</v>
      </c>
      <c r="U3105" s="5">
        <f t="shared" si="4763"/>
        <v>3424.172</v>
      </c>
      <c r="V3105" s="5">
        <f t="shared" si="4764"/>
        <v>90.737999999999829</v>
      </c>
      <c r="X3105" s="5">
        <f t="shared" si="4724"/>
        <v>50.5</v>
      </c>
      <c r="Y3105" s="5">
        <f t="shared" si="4725"/>
        <v>-1.1399999999998727</v>
      </c>
      <c r="AA3105" s="5">
        <f t="shared" si="4743"/>
        <v>0</v>
      </c>
      <c r="AB3105" s="5">
        <f t="shared" si="4744"/>
        <v>0</v>
      </c>
      <c r="AC3105" s="5">
        <f t="shared" si="4745"/>
        <v>0</v>
      </c>
      <c r="AF3105" s="5">
        <f t="shared" si="4731"/>
        <v>70.420000000000073</v>
      </c>
      <c r="AG3105" s="5">
        <f t="shared" si="4732"/>
        <v>103.43000000000029</v>
      </c>
      <c r="AH3105" s="5">
        <f t="shared" si="4733"/>
        <v>0.77000000000043656</v>
      </c>
      <c r="AI3105" s="5">
        <f t="shared" si="4734"/>
        <v>-32.239999999999782</v>
      </c>
      <c r="AJ3105" s="5"/>
      <c r="AK3105" s="5">
        <f t="shared" si="4735"/>
        <v>0.77000000000043656</v>
      </c>
      <c r="AL3105" s="5">
        <f t="shared" si="4755"/>
        <v>25.707999999999629</v>
      </c>
      <c r="AM3105" s="5">
        <f t="shared" si="4736"/>
        <v>70.420000000000073</v>
      </c>
      <c r="AN3105" s="5">
        <f t="shared" si="4751"/>
        <v>82.07800000000006</v>
      </c>
      <c r="AO3105" s="5">
        <f t="shared" si="4752"/>
        <v>0</v>
      </c>
      <c r="AP3105" s="5">
        <f t="shared" si="4765"/>
        <v>3</v>
      </c>
      <c r="AQ3105" s="5">
        <f t="shared" si="4783"/>
        <v>3.1</v>
      </c>
      <c r="AR3105" s="5"/>
      <c r="AS3105" s="5">
        <f t="shared" si="4729"/>
        <v>103.43000000000029</v>
      </c>
      <c r="AT3105" s="5">
        <f t="shared" si="4751"/>
        <v>102.04500000000016</v>
      </c>
      <c r="AU3105" s="5">
        <f t="shared" si="4737"/>
        <v>-32.239999999999782</v>
      </c>
      <c r="AV3105" s="5">
        <f t="shared" si="4740"/>
        <v>-33.010000000000218</v>
      </c>
      <c r="AW3105" s="5">
        <f t="shared" si="4738"/>
        <v>4</v>
      </c>
      <c r="AX3105" s="5">
        <f t="shared" si="4692"/>
        <v>40.77800000000007</v>
      </c>
      <c r="AZ3105" s="4">
        <f t="shared" si="4773"/>
        <v>1</v>
      </c>
      <c r="BA3105" s="5">
        <f t="shared" si="4779"/>
        <v>69.159999999999854</v>
      </c>
      <c r="BB3105" s="4">
        <f t="shared" si="4774"/>
        <v>1</v>
      </c>
      <c r="BD3105" s="5">
        <v>0</v>
      </c>
      <c r="BE3105" s="4">
        <v>0</v>
      </c>
      <c r="BJ3105" s="5">
        <v>57.979999999999563</v>
      </c>
      <c r="BK3105" s="5">
        <v>-1.0500000000001819</v>
      </c>
      <c r="BL3105" s="5">
        <v>10.960000000000036</v>
      </c>
      <c r="BM3105" s="5">
        <v>6</v>
      </c>
      <c r="BR3105">
        <v>50</v>
      </c>
      <c r="BS3105">
        <v>1</v>
      </c>
    </row>
    <row r="3106" spans="1:71">
      <c r="A3106" s="7">
        <v>40983</v>
      </c>
      <c r="B3106" s="6">
        <v>7093.97</v>
      </c>
      <c r="C3106" s="6">
        <v>7153.11</v>
      </c>
      <c r="D3106" s="6">
        <v>7072.27</v>
      </c>
      <c r="E3106" s="6">
        <v>7144.45</v>
      </c>
      <c r="F3106" s="6">
        <v>3559.1</v>
      </c>
      <c r="G3106" s="6">
        <v>3581.38</v>
      </c>
      <c r="H3106" s="6">
        <v>3554.45</v>
      </c>
      <c r="I3106" s="6">
        <v>3580.21</v>
      </c>
      <c r="J3106" s="9">
        <f t="shared" si="4722"/>
        <v>80.839999999999236</v>
      </c>
      <c r="K3106" s="9">
        <f t="shared" si="4749"/>
        <v>111.00833333333344</v>
      </c>
      <c r="L3106" s="9">
        <f t="shared" si="4726"/>
        <v>26.930000000000291</v>
      </c>
      <c r="M3106" s="9">
        <f t="shared" ref="M3106" si="4787">AVERAGE(L3095:L3106)</f>
        <v>50.50250000000009</v>
      </c>
      <c r="N3106" s="6" t="s">
        <v>37</v>
      </c>
      <c r="O3106" s="9">
        <f t="shared" si="4728"/>
        <v>3564.24</v>
      </c>
      <c r="P3106" s="4">
        <f t="shared" si="4767"/>
        <v>1</v>
      </c>
      <c r="Q3106" s="5">
        <f t="shared" si="4768"/>
        <v>171.50999999999976</v>
      </c>
      <c r="R3106" s="5">
        <f t="shared" si="4769"/>
        <v>3435.6075000000001</v>
      </c>
      <c r="S3106" s="4">
        <f t="shared" si="4770"/>
        <v>1</v>
      </c>
      <c r="T3106" s="4">
        <f t="shared" si="4771"/>
        <v>1</v>
      </c>
      <c r="U3106" s="5">
        <f t="shared" si="4763"/>
        <v>3465.7839999999997</v>
      </c>
      <c r="V3106" s="5">
        <f t="shared" si="4764"/>
        <v>98.456000000000131</v>
      </c>
      <c r="X3106" s="5">
        <f t="shared" si="4724"/>
        <v>50.479999999999563</v>
      </c>
      <c r="Y3106" s="5">
        <f t="shared" si="4725"/>
        <v>21.110000000000127</v>
      </c>
      <c r="AA3106" s="5">
        <f t="shared" si="4743"/>
        <v>1</v>
      </c>
      <c r="AB3106" s="5">
        <f t="shared" si="4744"/>
        <v>0</v>
      </c>
      <c r="AC3106" s="5">
        <f t="shared" si="4745"/>
        <v>1</v>
      </c>
      <c r="AF3106" s="5">
        <f t="shared" si="4731"/>
        <v>59.139999999999418</v>
      </c>
      <c r="AG3106" s="5">
        <f t="shared" si="4732"/>
        <v>73.6899999999996</v>
      </c>
      <c r="AH3106" s="5">
        <f t="shared" si="4733"/>
        <v>21.699999999999818</v>
      </c>
      <c r="AI3106" s="5">
        <f t="shared" si="4734"/>
        <v>7.1499999999996362</v>
      </c>
      <c r="AJ3106" s="5"/>
      <c r="AK3106" s="5">
        <f t="shared" si="4735"/>
        <v>21.699999999999818</v>
      </c>
      <c r="AL3106" s="5">
        <f t="shared" si="4755"/>
        <v>25.707999999999629</v>
      </c>
      <c r="AM3106" s="5">
        <f t="shared" si="4736"/>
        <v>59.139999999999418</v>
      </c>
      <c r="AN3106" s="5">
        <f t="shared" si="4751"/>
        <v>76.244000000000057</v>
      </c>
      <c r="AO3106" s="5">
        <f t="shared" si="4752"/>
        <v>0</v>
      </c>
      <c r="AP3106" s="5">
        <f t="shared" si="4765"/>
        <v>2</v>
      </c>
      <c r="AQ3106" s="5">
        <f t="shared" si="4783"/>
        <v>3</v>
      </c>
      <c r="AR3106" s="5"/>
      <c r="AS3106" s="5">
        <f t="shared" si="4729"/>
        <v>73.6899999999996</v>
      </c>
      <c r="AT3106" s="5">
        <f t="shared" si="4751"/>
        <v>100.07700000000014</v>
      </c>
      <c r="AU3106" s="5">
        <f t="shared" si="4737"/>
        <v>7.1499999999996362</v>
      </c>
      <c r="AV3106" s="5">
        <f t="shared" si="4740"/>
        <v>-14.550000000000182</v>
      </c>
      <c r="AW3106" s="5">
        <f t="shared" si="4738"/>
        <v>5</v>
      </c>
      <c r="AX3106" s="5">
        <f t="shared" si="4692"/>
        <v>40.77800000000007</v>
      </c>
      <c r="AZ3106" s="4">
        <f t="shared" si="4773"/>
        <v>1</v>
      </c>
      <c r="BA3106" s="5">
        <f t="shared" si="4779"/>
        <v>49.329999999999927</v>
      </c>
      <c r="BB3106" s="4">
        <f t="shared" si="4774"/>
        <v>1</v>
      </c>
      <c r="BD3106" s="5">
        <v>0</v>
      </c>
      <c r="BE3106" s="4">
        <v>0</v>
      </c>
      <c r="BJ3106" s="5">
        <v>97.050000000000182</v>
      </c>
      <c r="BK3106" s="5">
        <v>-3.9600000000000364</v>
      </c>
      <c r="BL3106" s="5">
        <v>3.9600000000000364</v>
      </c>
      <c r="BM3106" s="5">
        <v>6</v>
      </c>
      <c r="BR3106">
        <v>50</v>
      </c>
      <c r="BS3106">
        <v>-21</v>
      </c>
    </row>
    <row r="3107" spans="1:71">
      <c r="A3107" s="7">
        <v>40984</v>
      </c>
      <c r="B3107" s="6">
        <v>7145.78</v>
      </c>
      <c r="C3107" s="6">
        <v>7194.33</v>
      </c>
      <c r="D3107" s="6">
        <v>7142.75</v>
      </c>
      <c r="E3107" s="6">
        <v>7157.82</v>
      </c>
      <c r="F3107" s="6">
        <v>3581.45</v>
      </c>
      <c r="G3107" s="6">
        <v>3600.48</v>
      </c>
      <c r="H3107" s="6">
        <v>3574.92</v>
      </c>
      <c r="I3107" s="6">
        <v>3594.83</v>
      </c>
      <c r="J3107" s="9">
        <f t="shared" si="4722"/>
        <v>51.579999999999927</v>
      </c>
      <c r="K3107" s="9">
        <f t="shared" si="4749"/>
        <v>104.98416666666678</v>
      </c>
      <c r="L3107" s="9">
        <f t="shared" si="4726"/>
        <v>25.559999999999945</v>
      </c>
      <c r="M3107" s="9">
        <f t="shared" ref="M3107" si="4788">AVERAGE(L3096:L3107)</f>
        <v>49.14333333333343</v>
      </c>
      <c r="N3107" s="6" t="s">
        <v>37</v>
      </c>
      <c r="O3107" s="9">
        <f t="shared" si="4728"/>
        <v>3562.99</v>
      </c>
      <c r="P3107" s="4">
        <f t="shared" si="4767"/>
        <v>0.99182739457338998</v>
      </c>
      <c r="Q3107" s="5">
        <f t="shared" si="4768"/>
        <v>152.94999999999936</v>
      </c>
      <c r="R3107" s="5">
        <f t="shared" si="4769"/>
        <v>3449.5275000000001</v>
      </c>
      <c r="S3107" s="4">
        <f t="shared" si="4770"/>
        <v>0.99399211765836781</v>
      </c>
      <c r="T3107" s="4">
        <f t="shared" si="4771"/>
        <v>0.99574381150192381</v>
      </c>
      <c r="U3107" s="5">
        <f t="shared" si="4763"/>
        <v>3499.8360000000002</v>
      </c>
      <c r="V3107" s="5">
        <f t="shared" si="4764"/>
        <v>63.153999999999542</v>
      </c>
      <c r="X3107" s="5">
        <f t="shared" si="4724"/>
        <v>12.039999999999964</v>
      </c>
      <c r="Y3107" s="5">
        <f t="shared" si="4725"/>
        <v>13.380000000000109</v>
      </c>
      <c r="AA3107" s="5">
        <f t="shared" si="4743"/>
        <v>1</v>
      </c>
      <c r="AB3107" s="5">
        <f t="shared" si="4744"/>
        <v>0</v>
      </c>
      <c r="AC3107" s="5">
        <f t="shared" si="4745"/>
        <v>1</v>
      </c>
      <c r="AF3107" s="5">
        <f t="shared" si="4731"/>
        <v>48.550000000000182</v>
      </c>
      <c r="AG3107" s="5">
        <f t="shared" si="4732"/>
        <v>49.880000000000109</v>
      </c>
      <c r="AH3107" s="5">
        <f t="shared" si="4733"/>
        <v>3.0299999999997453</v>
      </c>
      <c r="AI3107" s="5">
        <f t="shared" si="4734"/>
        <v>1.6999999999998181</v>
      </c>
      <c r="AJ3107" s="5"/>
      <c r="AK3107" s="5">
        <f t="shared" si="4735"/>
        <v>3.0299999999997453</v>
      </c>
      <c r="AL3107" s="5">
        <f t="shared" si="4755"/>
        <v>25.707999999999629</v>
      </c>
      <c r="AM3107" s="5">
        <f t="shared" si="4736"/>
        <v>48.550000000000182</v>
      </c>
      <c r="AN3107" s="5">
        <f t="shared" si="4751"/>
        <v>77.064000000000121</v>
      </c>
      <c r="AO3107" s="5">
        <f t="shared" si="4752"/>
        <v>0</v>
      </c>
      <c r="AP3107" s="5">
        <f t="shared" si="4765"/>
        <v>2</v>
      </c>
      <c r="AQ3107" s="5">
        <f t="shared" si="4783"/>
        <v>2.9</v>
      </c>
      <c r="AR3107" s="5"/>
      <c r="AS3107" s="5">
        <f t="shared" si="4729"/>
        <v>49.880000000000109</v>
      </c>
      <c r="AT3107" s="5">
        <f t="shared" si="4751"/>
        <v>101.29800000000014</v>
      </c>
      <c r="AU3107" s="5">
        <f t="shared" si="4737"/>
        <v>1.6999999999998181</v>
      </c>
      <c r="AV3107" s="5">
        <f t="shared" si="4740"/>
        <v>-1.3299999999999272</v>
      </c>
      <c r="AW3107" s="5">
        <f t="shared" si="4738"/>
        <v>6</v>
      </c>
      <c r="AX3107" s="5">
        <f t="shared" si="4692"/>
        <v>40.77800000000007</v>
      </c>
      <c r="AZ3107" s="4">
        <f t="shared" si="4773"/>
        <v>0.99574381150192381</v>
      </c>
      <c r="BA3107" s="5">
        <f t="shared" si="4779"/>
        <v>-1.25</v>
      </c>
      <c r="BB3107" s="4">
        <f t="shared" si="4774"/>
        <v>1</v>
      </c>
      <c r="BD3107" s="5">
        <v>0</v>
      </c>
      <c r="BE3107" s="4">
        <v>0</v>
      </c>
      <c r="BJ3107" s="5">
        <v>144.52000000000044</v>
      </c>
      <c r="BK3107" s="5">
        <v>-27.090000000000146</v>
      </c>
      <c r="BL3107" s="5">
        <v>27.090000000000146</v>
      </c>
      <c r="BM3107" s="5">
        <v>6</v>
      </c>
      <c r="BR3107">
        <v>12</v>
      </c>
      <c r="BS3107">
        <v>-13</v>
      </c>
    </row>
    <row r="3108" spans="1:71">
      <c r="A3108" s="7">
        <v>40987</v>
      </c>
      <c r="B3108" s="6">
        <v>7143.93</v>
      </c>
      <c r="C3108" s="6">
        <v>7154.83</v>
      </c>
      <c r="D3108" s="6">
        <v>7095.13</v>
      </c>
      <c r="E3108" s="6">
        <v>7154.22</v>
      </c>
      <c r="F3108" s="6">
        <v>3581.48</v>
      </c>
      <c r="G3108" s="6">
        <v>3581.48</v>
      </c>
      <c r="H3108" s="6">
        <v>3563.28</v>
      </c>
      <c r="I3108" s="6">
        <v>3577.88</v>
      </c>
      <c r="J3108" s="9">
        <f t="shared" si="4722"/>
        <v>62.6899999999996</v>
      </c>
      <c r="K3108" s="9">
        <f t="shared" si="4749"/>
        <v>99.231666666666726</v>
      </c>
      <c r="L3108" s="9">
        <f t="shared" si="4726"/>
        <v>31.549999999999727</v>
      </c>
      <c r="M3108" s="9">
        <f t="shared" ref="M3108" si="4789">AVERAGE(L3097:L3108)</f>
        <v>46.099166666666711</v>
      </c>
      <c r="N3108" s="6" t="s">
        <v>37</v>
      </c>
      <c r="O3108" s="9">
        <f t="shared" si="4728"/>
        <v>3576.34</v>
      </c>
      <c r="P3108" s="4">
        <f t="shared" si="4767"/>
        <v>1</v>
      </c>
      <c r="Q3108" s="5">
        <f t="shared" si="4768"/>
        <v>130.59000000000015</v>
      </c>
      <c r="R3108" s="5">
        <f t="shared" si="4769"/>
        <v>3478.3975</v>
      </c>
      <c r="S3108" s="4">
        <f t="shared" si="4770"/>
        <v>1</v>
      </c>
      <c r="T3108" s="4">
        <f t="shared" si="4771"/>
        <v>1</v>
      </c>
      <c r="U3108" s="5">
        <f t="shared" si="4763"/>
        <v>3532.846</v>
      </c>
      <c r="V3108" s="5">
        <f t="shared" si="4764"/>
        <v>43.494000000000142</v>
      </c>
      <c r="X3108" s="5">
        <f t="shared" si="4724"/>
        <v>10.289999999999964</v>
      </c>
      <c r="Y3108" s="5">
        <f t="shared" si="4725"/>
        <v>-3.5999999999999091</v>
      </c>
      <c r="AA3108" s="5">
        <f t="shared" si="4743"/>
        <v>0</v>
      </c>
      <c r="AB3108" s="5">
        <f t="shared" si="4744"/>
        <v>0</v>
      </c>
      <c r="AC3108" s="5">
        <f t="shared" si="4745"/>
        <v>0</v>
      </c>
      <c r="AF3108" s="5">
        <f t="shared" si="4731"/>
        <v>10.899999999999636</v>
      </c>
      <c r="AG3108" s="5">
        <f t="shared" si="4732"/>
        <v>-2.9899999999997817</v>
      </c>
      <c r="AH3108" s="5">
        <f t="shared" si="4733"/>
        <v>48.800000000000182</v>
      </c>
      <c r="AI3108" s="5">
        <f t="shared" si="4734"/>
        <v>62.6899999999996</v>
      </c>
      <c r="AJ3108" s="5"/>
      <c r="AK3108" s="5">
        <f t="shared" si="4735"/>
        <v>10.899999999999636</v>
      </c>
      <c r="AL3108" s="5">
        <f t="shared" si="4755"/>
        <v>22.450000000000543</v>
      </c>
      <c r="AM3108" s="5">
        <f t="shared" si="4736"/>
        <v>48.800000000000182</v>
      </c>
      <c r="AN3108" s="5">
        <f t="shared" si="4751"/>
        <v>75.802000000000135</v>
      </c>
      <c r="AO3108" s="5">
        <f t="shared" si="4752"/>
        <v>0</v>
      </c>
      <c r="AP3108" s="5">
        <f t="shared" si="4765"/>
        <v>2</v>
      </c>
      <c r="AQ3108" s="5">
        <f t="shared" si="4783"/>
        <v>2.8</v>
      </c>
      <c r="AR3108" s="5"/>
      <c r="AS3108" s="5">
        <f t="shared" si="4729"/>
        <v>62.6899999999996</v>
      </c>
      <c r="AT3108" s="5">
        <f t="shared" si="4751"/>
        <v>96.977000000000132</v>
      </c>
      <c r="AU3108" s="5">
        <f t="shared" si="4737"/>
        <v>-2.9899999999997817</v>
      </c>
      <c r="AV3108" s="5">
        <f t="shared" si="4740"/>
        <v>13.889999999999418</v>
      </c>
      <c r="AW3108" s="5">
        <f t="shared" si="4738"/>
        <v>2</v>
      </c>
      <c r="AX3108" s="5">
        <f t="shared" si="4692"/>
        <v>40.77800000000007</v>
      </c>
      <c r="AZ3108" s="4">
        <f t="shared" si="4773"/>
        <v>1</v>
      </c>
      <c r="BA3108" s="5">
        <f t="shared" si="4779"/>
        <v>13.350000000000364</v>
      </c>
      <c r="BB3108" s="4">
        <f t="shared" si="4774"/>
        <v>0.99574381150192381</v>
      </c>
      <c r="BD3108" s="5">
        <v>0</v>
      </c>
      <c r="BE3108" s="4">
        <v>0</v>
      </c>
      <c r="BJ3108" s="5">
        <v>217.28000000000065</v>
      </c>
      <c r="BK3108" s="5">
        <v>-5.2100000000000364</v>
      </c>
      <c r="BL3108" s="5">
        <v>5.2100000000000364</v>
      </c>
      <c r="BM3108" s="5">
        <v>6</v>
      </c>
      <c r="BR3108">
        <v>-40</v>
      </c>
      <c r="BS3108">
        <v>4</v>
      </c>
    </row>
    <row r="3109" spans="1:71">
      <c r="A3109" s="7">
        <v>40988</v>
      </c>
      <c r="B3109" s="6">
        <v>7121.92</v>
      </c>
      <c r="C3109" s="6">
        <v>7124.63</v>
      </c>
      <c r="D3109" s="6">
        <v>7032.07</v>
      </c>
      <c r="E3109" s="6">
        <v>7054.94</v>
      </c>
      <c r="F3109" s="6">
        <v>3563.98</v>
      </c>
      <c r="G3109" s="6">
        <v>3566.37</v>
      </c>
      <c r="H3109" s="6">
        <v>3524.02</v>
      </c>
      <c r="I3109" s="6">
        <v>3530.83</v>
      </c>
      <c r="J3109" s="9">
        <f t="shared" si="4722"/>
        <v>122.15000000000055</v>
      </c>
      <c r="K3109" s="9">
        <f t="shared" si="4749"/>
        <v>105.17833333333344</v>
      </c>
      <c r="L3109" s="9">
        <f t="shared" si="4726"/>
        <v>53.860000000000127</v>
      </c>
      <c r="M3109" s="9">
        <f t="shared" ref="M3109" si="4790">AVERAGE(L3098:L3109)</f>
        <v>48.890833333333376</v>
      </c>
      <c r="N3109" s="6" t="s">
        <v>37</v>
      </c>
      <c r="O3109" s="9">
        <f t="shared" si="4728"/>
        <v>3524.1099999999997</v>
      </c>
      <c r="P3109" s="4">
        <f t="shared" si="4767"/>
        <v>0.14976395897769451</v>
      </c>
      <c r="Q3109" s="5">
        <f t="shared" si="4768"/>
        <v>61.430000000000291</v>
      </c>
      <c r="R3109" s="5">
        <f t="shared" si="4769"/>
        <v>3530.2674999999999</v>
      </c>
      <c r="S3109" s="4">
        <f t="shared" si="4770"/>
        <v>0.6835504392608267</v>
      </c>
      <c r="T3109" s="4">
        <f t="shared" si="4771"/>
        <v>0.76276344476744007</v>
      </c>
      <c r="U3109" s="5">
        <f t="shared" si="4763"/>
        <v>3548.518</v>
      </c>
      <c r="V3109" s="5">
        <f t="shared" si="4764"/>
        <v>-24.408000000000357</v>
      </c>
      <c r="X3109" s="5">
        <f t="shared" si="4724"/>
        <v>-66.980000000000473</v>
      </c>
      <c r="Y3109" s="5">
        <f t="shared" si="4725"/>
        <v>-33.150000000000091</v>
      </c>
      <c r="AA3109" s="5">
        <f t="shared" si="4743"/>
        <v>0</v>
      </c>
      <c r="AB3109" s="5">
        <f t="shared" si="4744"/>
        <v>1</v>
      </c>
      <c r="AC3109" s="5">
        <f t="shared" si="4745"/>
        <v>1</v>
      </c>
      <c r="AF3109" s="5">
        <f t="shared" si="4731"/>
        <v>2.7100000000000364</v>
      </c>
      <c r="AG3109" s="5">
        <f t="shared" si="4732"/>
        <v>-29.590000000000146</v>
      </c>
      <c r="AH3109" s="5">
        <f t="shared" si="4733"/>
        <v>89.850000000000364</v>
      </c>
      <c r="AI3109" s="5">
        <f t="shared" si="4734"/>
        <v>122.15000000000055</v>
      </c>
      <c r="AJ3109" s="5"/>
      <c r="AK3109" s="5">
        <f t="shared" si="4735"/>
        <v>2.7100000000000364</v>
      </c>
      <c r="AL3109" s="5">
        <f t="shared" si="4755"/>
        <v>22.450000000000543</v>
      </c>
      <c r="AM3109" s="5">
        <f t="shared" si="4736"/>
        <v>89.850000000000364</v>
      </c>
      <c r="AN3109" s="5">
        <f t="shared" si="4751"/>
        <v>64.501000000000118</v>
      </c>
      <c r="AO3109" s="5">
        <f t="shared" si="4752"/>
        <v>1</v>
      </c>
      <c r="AP3109" s="5">
        <f t="shared" si="4765"/>
        <v>2</v>
      </c>
      <c r="AQ3109" s="5">
        <f t="shared" si="4783"/>
        <v>2.6</v>
      </c>
      <c r="AR3109" s="5"/>
      <c r="AS3109" s="5">
        <f t="shared" si="4729"/>
        <v>122.15000000000055</v>
      </c>
      <c r="AT3109" s="5">
        <f t="shared" si="4751"/>
        <v>85.857000000000156</v>
      </c>
      <c r="AU3109" s="5">
        <f t="shared" si="4737"/>
        <v>-29.590000000000146</v>
      </c>
      <c r="AV3109" s="5">
        <f t="shared" si="4740"/>
        <v>32.300000000000182</v>
      </c>
      <c r="AW3109" s="5">
        <f t="shared" si="4738"/>
        <v>3</v>
      </c>
      <c r="AX3109" s="5">
        <f t="shared" ref="AX3109:AX3172" si="4791">PERCENTILE(AU3090:AU3109,0.9)</f>
        <v>40.77800000000007</v>
      </c>
      <c r="AZ3109" s="4">
        <f t="shared" si="4773"/>
        <v>0.76276344476744007</v>
      </c>
      <c r="BA3109" s="5">
        <f t="shared" si="4779"/>
        <v>-52.230000000000473</v>
      </c>
      <c r="BB3109" s="4">
        <f t="shared" si="4774"/>
        <v>1</v>
      </c>
      <c r="BD3109" s="5">
        <v>0</v>
      </c>
      <c r="BE3109" s="4">
        <v>0</v>
      </c>
      <c r="BJ3109" s="5">
        <v>92.369999999999891</v>
      </c>
      <c r="BK3109" s="5">
        <v>66.4399999999996</v>
      </c>
      <c r="BL3109" s="5">
        <v>1.4400000000005093</v>
      </c>
      <c r="BM3109" s="5">
        <v>6</v>
      </c>
      <c r="BR3109">
        <v>-42</v>
      </c>
      <c r="BS3109">
        <v>33</v>
      </c>
    </row>
    <row r="3110" spans="1:71">
      <c r="A3110" s="7">
        <v>40989</v>
      </c>
      <c r="B3110" s="6">
        <v>7088.76</v>
      </c>
      <c r="C3110" s="6">
        <v>7114.01</v>
      </c>
      <c r="D3110" s="6">
        <v>7012.04</v>
      </c>
      <c r="E3110" s="6">
        <v>7071.32</v>
      </c>
      <c r="F3110" s="6">
        <v>3546.76</v>
      </c>
      <c r="G3110" s="6">
        <v>3565.3</v>
      </c>
      <c r="H3110" s="6">
        <v>3504</v>
      </c>
      <c r="I3110" s="6">
        <v>3527.37</v>
      </c>
      <c r="J3110" s="9">
        <f t="shared" si="4722"/>
        <v>101.97000000000025</v>
      </c>
      <c r="K3110" s="9">
        <f t="shared" si="4749"/>
        <v>104.85083333333348</v>
      </c>
      <c r="L3110" s="9">
        <f t="shared" si="4726"/>
        <v>61.300000000000182</v>
      </c>
      <c r="M3110" s="9">
        <f t="shared" ref="M3110" si="4792">AVERAGE(L3099:L3110)</f>
        <v>50.790000000000042</v>
      </c>
      <c r="N3110" s="6" t="s">
        <v>36</v>
      </c>
      <c r="O3110" s="9">
        <f t="shared" si="4728"/>
        <v>3543.95</v>
      </c>
      <c r="P3110" s="4">
        <f t="shared" si="4767"/>
        <v>0.3798583189737692</v>
      </c>
      <c r="Q3110" s="5">
        <f t="shared" si="4768"/>
        <v>52.230000000000473</v>
      </c>
      <c r="R3110" s="5">
        <f t="shared" si="4769"/>
        <v>3537.1674999999996</v>
      </c>
      <c r="S3110" s="4">
        <f t="shared" si="4770"/>
        <v>0.7519718202006257</v>
      </c>
      <c r="T3110" s="4">
        <f t="shared" si="4771"/>
        <v>0.82359348619356076</v>
      </c>
      <c r="U3110" s="5">
        <f t="shared" si="4763"/>
        <v>3554.326</v>
      </c>
      <c r="V3110" s="5">
        <f t="shared" si="4764"/>
        <v>-10.376000000000204</v>
      </c>
      <c r="X3110" s="5">
        <f t="shared" si="4724"/>
        <v>-17.440000000000509</v>
      </c>
      <c r="Y3110" s="5">
        <f t="shared" si="4725"/>
        <v>-19.390000000000327</v>
      </c>
      <c r="AA3110" s="5">
        <f t="shared" si="4743"/>
        <v>0</v>
      </c>
      <c r="AB3110" s="5">
        <f t="shared" si="4744"/>
        <v>1</v>
      </c>
      <c r="AC3110" s="5">
        <f t="shared" si="4745"/>
        <v>1</v>
      </c>
      <c r="AF3110" s="5">
        <f t="shared" si="4731"/>
        <v>25.25</v>
      </c>
      <c r="AG3110" s="5">
        <f t="shared" si="4732"/>
        <v>59.070000000000618</v>
      </c>
      <c r="AH3110" s="5">
        <f t="shared" si="4733"/>
        <v>76.720000000000255</v>
      </c>
      <c r="AI3110" s="5">
        <f t="shared" si="4734"/>
        <v>42.899999999999636</v>
      </c>
      <c r="AJ3110" s="5"/>
      <c r="AK3110" s="5">
        <f t="shared" si="4735"/>
        <v>25.25</v>
      </c>
      <c r="AL3110" s="5">
        <f t="shared" si="4755"/>
        <v>22.388000000000556</v>
      </c>
      <c r="AM3110" s="5">
        <f t="shared" si="4736"/>
        <v>76.720000000000255</v>
      </c>
      <c r="AN3110" s="5">
        <f t="shared" si="4751"/>
        <v>67.753000000000071</v>
      </c>
      <c r="AO3110" s="5">
        <f t="shared" si="4752"/>
        <v>1</v>
      </c>
      <c r="AP3110" s="5">
        <f t="shared" si="4765"/>
        <v>3</v>
      </c>
      <c r="AQ3110" s="5">
        <f t="shared" si="4783"/>
        <v>2.6</v>
      </c>
      <c r="AR3110" s="5"/>
      <c r="AS3110" s="5">
        <f t="shared" si="4729"/>
        <v>59.070000000000618</v>
      </c>
      <c r="AT3110" s="5">
        <f t="shared" si="4751"/>
        <v>86.807000000000158</v>
      </c>
      <c r="AU3110" s="5">
        <f t="shared" si="4737"/>
        <v>42.899999999999636</v>
      </c>
      <c r="AV3110" s="5">
        <f t="shared" si="4740"/>
        <v>-33.820000000000618</v>
      </c>
      <c r="AW3110" s="5">
        <f t="shared" si="4738"/>
        <v>4</v>
      </c>
      <c r="AX3110" s="5">
        <f t="shared" si="4791"/>
        <v>43.045999999999644</v>
      </c>
      <c r="AZ3110" s="4">
        <f t="shared" si="4773"/>
        <v>0.82359348619356076</v>
      </c>
      <c r="BA3110" s="5">
        <f t="shared" si="4779"/>
        <v>0</v>
      </c>
      <c r="BB3110" s="4">
        <f t="shared" si="4774"/>
        <v>0.76276344476744007</v>
      </c>
      <c r="BD3110" s="5">
        <v>0</v>
      </c>
      <c r="BE3110" s="4">
        <v>0</v>
      </c>
      <c r="BJ3110" s="5">
        <v>128.84000000000015</v>
      </c>
      <c r="BK3110" s="5">
        <v>-15.859999999999673</v>
      </c>
      <c r="BL3110" s="5">
        <v>15.859999999999673</v>
      </c>
      <c r="BM3110" s="5">
        <v>6</v>
      </c>
      <c r="BR3110">
        <v>77</v>
      </c>
      <c r="BS3110">
        <v>-30</v>
      </c>
    </row>
    <row r="3111" spans="1:71">
      <c r="A3111" s="7">
        <v>40990</v>
      </c>
      <c r="B3111" s="6">
        <v>7053.42</v>
      </c>
      <c r="C3111" s="6">
        <v>7071.09</v>
      </c>
      <c r="D3111" s="6">
        <v>6938.2</v>
      </c>
      <c r="E3111" s="6">
        <v>6981.26</v>
      </c>
      <c r="F3111" s="6">
        <v>3514.61</v>
      </c>
      <c r="G3111" s="6">
        <v>3518.59</v>
      </c>
      <c r="H3111" s="6">
        <v>3457.19</v>
      </c>
      <c r="I3111" s="6">
        <v>3472.46</v>
      </c>
      <c r="J3111" s="9">
        <f t="shared" si="4722"/>
        <v>133.11999999999989</v>
      </c>
      <c r="K3111" s="9">
        <f t="shared" si="4749"/>
        <v>96.498333333333449</v>
      </c>
      <c r="L3111" s="9">
        <f t="shared" si="4726"/>
        <v>70.179999999999836</v>
      </c>
      <c r="M3111" s="9">
        <f t="shared" ref="M3111" si="4793">AVERAGE(L3100:L3111)</f>
        <v>46.223333333333358</v>
      </c>
      <c r="N3111" s="6" t="s">
        <v>36</v>
      </c>
      <c r="O3111" s="9">
        <f t="shared" si="4728"/>
        <v>3508.8</v>
      </c>
      <c r="P3111" s="4">
        <f t="shared" si="4767"/>
        <v>0</v>
      </c>
      <c r="Q3111" s="5">
        <f t="shared" si="4768"/>
        <v>67.539999999999964</v>
      </c>
      <c r="R3111" s="5">
        <f t="shared" si="4769"/>
        <v>3525.6850000000004</v>
      </c>
      <c r="S3111" s="4">
        <f t="shared" si="4770"/>
        <v>0</v>
      </c>
      <c r="T3111" s="4">
        <f t="shared" si="4771"/>
        <v>0.5907906694940922</v>
      </c>
      <c r="U3111" s="5">
        <f t="shared" si="4763"/>
        <v>3543.2379999999998</v>
      </c>
      <c r="V3111" s="5">
        <f t="shared" si="4764"/>
        <v>-34.437999999999647</v>
      </c>
      <c r="X3111" s="5">
        <f t="shared" si="4724"/>
        <v>-72.159999999999854</v>
      </c>
      <c r="Y3111" s="5">
        <f t="shared" si="4725"/>
        <v>-42.150000000000091</v>
      </c>
      <c r="AA3111" s="5">
        <f t="shared" si="4743"/>
        <v>0</v>
      </c>
      <c r="AB3111" s="5">
        <f t="shared" si="4744"/>
        <v>1</v>
      </c>
      <c r="AC3111" s="5">
        <f t="shared" si="4745"/>
        <v>1</v>
      </c>
      <c r="AF3111" s="5">
        <f t="shared" si="4731"/>
        <v>17.670000000000073</v>
      </c>
      <c r="AG3111" s="5">
        <f t="shared" si="4732"/>
        <v>-0.22999999999956344</v>
      </c>
      <c r="AH3111" s="5">
        <f t="shared" si="4733"/>
        <v>115.22000000000025</v>
      </c>
      <c r="AI3111" s="5">
        <f t="shared" si="4734"/>
        <v>133.11999999999989</v>
      </c>
      <c r="AJ3111" s="5"/>
      <c r="AK3111" s="5">
        <f t="shared" si="4735"/>
        <v>17.670000000000073</v>
      </c>
      <c r="AL3111" s="5">
        <f t="shared" si="4755"/>
        <v>22.388000000000556</v>
      </c>
      <c r="AM3111" s="5">
        <f t="shared" si="4736"/>
        <v>115.22000000000025</v>
      </c>
      <c r="AN3111" s="5">
        <f t="shared" si="4751"/>
        <v>67.769000000000048</v>
      </c>
      <c r="AO3111" s="5">
        <f t="shared" si="4752"/>
        <v>1</v>
      </c>
      <c r="AP3111" s="5">
        <f t="shared" si="4765"/>
        <v>3</v>
      </c>
      <c r="AQ3111" s="5">
        <f t="shared" si="4783"/>
        <v>2.6</v>
      </c>
      <c r="AR3111" s="5"/>
      <c r="AS3111" s="5">
        <f t="shared" si="4729"/>
        <v>133.11999999999989</v>
      </c>
      <c r="AT3111" s="5">
        <f t="shared" si="4751"/>
        <v>83.391000000000076</v>
      </c>
      <c r="AU3111" s="5">
        <f t="shared" si="4737"/>
        <v>-0.22999999999956344</v>
      </c>
      <c r="AV3111" s="5">
        <f t="shared" si="4740"/>
        <v>17.899999999999636</v>
      </c>
      <c r="AW3111" s="5">
        <f t="shared" si="4738"/>
        <v>5</v>
      </c>
      <c r="AX3111" s="5">
        <f t="shared" si="4791"/>
        <v>40.632000000000069</v>
      </c>
      <c r="AZ3111" s="4">
        <f t="shared" si="4773"/>
        <v>0.5907906694940922</v>
      </c>
      <c r="BA3111" s="5">
        <f t="shared" si="4779"/>
        <v>0</v>
      </c>
      <c r="BB3111" s="4">
        <f t="shared" si="4774"/>
        <v>0.82359348619356076</v>
      </c>
      <c r="BD3111" s="5">
        <v>0</v>
      </c>
      <c r="BE3111" s="4">
        <v>0</v>
      </c>
      <c r="BJ3111" s="5">
        <v>224.40999999999985</v>
      </c>
      <c r="BK3111" s="5">
        <v>-9.6099999999996726</v>
      </c>
      <c r="BL3111" s="5">
        <v>9.6099999999996726</v>
      </c>
      <c r="BM3111" s="5">
        <v>6</v>
      </c>
      <c r="BR3111">
        <v>115</v>
      </c>
      <c r="BS3111">
        <v>-28</v>
      </c>
    </row>
    <row r="3112" spans="1:71">
      <c r="A3112" s="7">
        <v>40991</v>
      </c>
      <c r="B3112" s="6">
        <v>6986.9</v>
      </c>
      <c r="C3112" s="6">
        <v>7026.9</v>
      </c>
      <c r="D3112" s="6">
        <v>6908.97</v>
      </c>
      <c r="E3112" s="6">
        <v>6995.62</v>
      </c>
      <c r="F3112" s="6">
        <v>3473.34</v>
      </c>
      <c r="G3112" s="6">
        <v>3490.9</v>
      </c>
      <c r="H3112" s="6">
        <v>3432.56</v>
      </c>
      <c r="I3112" s="6">
        <v>3476.18</v>
      </c>
      <c r="J3112" s="9">
        <f t="shared" si="4722"/>
        <v>117.92999999999938</v>
      </c>
      <c r="K3112" s="9">
        <f t="shared" si="4749"/>
        <v>100.48666666666668</v>
      </c>
      <c r="L3112" s="9">
        <f t="shared" si="4726"/>
        <v>58.340000000000146</v>
      </c>
      <c r="M3112" s="9">
        <f t="shared" ref="M3112" si="4794">AVERAGE(L3101:L3112)</f>
        <v>48.26083333333338</v>
      </c>
      <c r="N3112" s="6" t="s">
        <v>36</v>
      </c>
      <c r="O3112" s="9">
        <f t="shared" si="4728"/>
        <v>3519.44</v>
      </c>
      <c r="P3112" s="4">
        <f t="shared" si="4767"/>
        <v>0.15753627480011664</v>
      </c>
      <c r="Q3112" s="5">
        <f t="shared" si="4768"/>
        <v>67.539999999999964</v>
      </c>
      <c r="R3112" s="5">
        <f t="shared" si="4769"/>
        <v>3525.6850000000004</v>
      </c>
      <c r="S3112" s="4">
        <f t="shared" si="4770"/>
        <v>0.15753627480011664</v>
      </c>
      <c r="T3112" s="4">
        <f t="shared" si="4771"/>
        <v>0.56428516731755851</v>
      </c>
      <c r="U3112" s="5">
        <f t="shared" si="4763"/>
        <v>3534.5279999999998</v>
      </c>
      <c r="V3112" s="5">
        <f t="shared" si="4764"/>
        <v>-15.087999999999738</v>
      </c>
      <c r="X3112" s="5">
        <f t="shared" si="4724"/>
        <v>8.7200000000002547</v>
      </c>
      <c r="Y3112" s="5">
        <f t="shared" si="4725"/>
        <v>2.8399999999996908</v>
      </c>
      <c r="AA3112" s="5">
        <f t="shared" si="4743"/>
        <v>1</v>
      </c>
      <c r="AB3112" s="5">
        <f t="shared" si="4744"/>
        <v>0</v>
      </c>
      <c r="AC3112" s="5">
        <f t="shared" si="4745"/>
        <v>1</v>
      </c>
      <c r="AF3112" s="5">
        <f t="shared" si="4731"/>
        <v>40</v>
      </c>
      <c r="AG3112" s="5">
        <f t="shared" si="4732"/>
        <v>45.639999999999418</v>
      </c>
      <c r="AH3112" s="5">
        <f t="shared" si="4733"/>
        <v>77.929999999999382</v>
      </c>
      <c r="AI3112" s="5">
        <f t="shared" si="4734"/>
        <v>72.289999999999964</v>
      </c>
      <c r="AJ3112" s="5"/>
      <c r="AK3112" s="5">
        <f t="shared" si="4735"/>
        <v>40</v>
      </c>
      <c r="AL3112" s="5">
        <f t="shared" si="4755"/>
        <v>26.724999999999994</v>
      </c>
      <c r="AM3112" s="5">
        <f t="shared" si="4736"/>
        <v>77.929999999999382</v>
      </c>
      <c r="AN3112" s="5">
        <f t="shared" si="4751"/>
        <v>69.172000000000025</v>
      </c>
      <c r="AO3112" s="5">
        <f t="shared" si="4752"/>
        <v>1</v>
      </c>
      <c r="AP3112" s="5">
        <f t="shared" si="4765"/>
        <v>4</v>
      </c>
      <c r="AQ3112" s="5">
        <f t="shared" si="4783"/>
        <v>2.7</v>
      </c>
      <c r="AR3112" s="5"/>
      <c r="AS3112" s="5">
        <f t="shared" si="4729"/>
        <v>72.289999999999964</v>
      </c>
      <c r="AT3112" s="5">
        <f t="shared" si="4751"/>
        <v>82.832000000000065</v>
      </c>
      <c r="AU3112" s="5">
        <f t="shared" si="4737"/>
        <v>45.639999999999418</v>
      </c>
      <c r="AV3112" s="5">
        <f t="shared" si="4740"/>
        <v>-5.6399999999994179</v>
      </c>
      <c r="AW3112" s="5">
        <f t="shared" si="4738"/>
        <v>6</v>
      </c>
      <c r="AX3112" s="5">
        <f t="shared" si="4791"/>
        <v>43.045999999999644</v>
      </c>
      <c r="AZ3112" s="4">
        <f t="shared" si="4773"/>
        <v>0.56428516731755851</v>
      </c>
      <c r="BA3112" s="5">
        <f t="shared" si="4779"/>
        <v>0</v>
      </c>
      <c r="BB3112" s="4">
        <f t="shared" si="4774"/>
        <v>0.5907906694940922</v>
      </c>
      <c r="BD3112" s="5">
        <v>0</v>
      </c>
      <c r="BE3112" s="4">
        <v>0</v>
      </c>
      <c r="BJ3112" s="5">
        <v>131.27000000000044</v>
      </c>
      <c r="BK3112" s="5">
        <v>43.25</v>
      </c>
      <c r="BL3112" s="5">
        <v>2.5200000000004366</v>
      </c>
      <c r="BM3112" s="5">
        <v>6</v>
      </c>
      <c r="BR3112">
        <v>78</v>
      </c>
      <c r="BS3112">
        <v>-29</v>
      </c>
    </row>
    <row r="3113" spans="1:71">
      <c r="A3113" s="7">
        <v>40994</v>
      </c>
      <c r="B3113" s="6">
        <v>7022.64</v>
      </c>
      <c r="C3113" s="6">
        <v>7102.05</v>
      </c>
      <c r="D3113" s="6">
        <v>6969.97</v>
      </c>
      <c r="E3113" s="6">
        <v>7079.23</v>
      </c>
      <c r="F3113" s="6">
        <v>3495.76</v>
      </c>
      <c r="G3113" s="6">
        <v>3509.55</v>
      </c>
      <c r="H3113" s="6">
        <v>3457.8</v>
      </c>
      <c r="I3113" s="6">
        <v>3501.98</v>
      </c>
      <c r="J3113" s="9">
        <f t="shared" si="4722"/>
        <v>132.07999999999993</v>
      </c>
      <c r="K3113" s="9">
        <f t="shared" si="4749"/>
        <v>97.553333333333285</v>
      </c>
      <c r="L3113" s="9">
        <f t="shared" si="4726"/>
        <v>51.75</v>
      </c>
      <c r="M3113" s="9">
        <f t="shared" ref="M3113" si="4795">AVERAGE(L3102:L3113)</f>
        <v>45.404166666666697</v>
      </c>
      <c r="N3113" s="6" t="s">
        <v>36</v>
      </c>
      <c r="O3113" s="9">
        <f t="shared" si="4728"/>
        <v>3577.2499999999995</v>
      </c>
      <c r="P3113" s="4">
        <f t="shared" si="4767"/>
        <v>1</v>
      </c>
      <c r="Q3113" s="5">
        <f t="shared" si="4768"/>
        <v>68.449999999999363</v>
      </c>
      <c r="R3113" s="5">
        <f t="shared" si="4769"/>
        <v>3525.9124999999999</v>
      </c>
      <c r="S3113" s="4">
        <f t="shared" si="4770"/>
        <v>1</v>
      </c>
      <c r="T3113" s="4">
        <f t="shared" si="4771"/>
        <v>1</v>
      </c>
      <c r="U3113" s="5">
        <f t="shared" si="4763"/>
        <v>3534.71</v>
      </c>
      <c r="V3113" s="5">
        <f t="shared" si="4764"/>
        <v>42.539999999999509</v>
      </c>
      <c r="X3113" s="5">
        <f t="shared" si="4724"/>
        <v>56.589999999999236</v>
      </c>
      <c r="Y3113" s="5">
        <f t="shared" si="4725"/>
        <v>6.2199999999997999</v>
      </c>
      <c r="AA3113" s="5">
        <f t="shared" si="4743"/>
        <v>1</v>
      </c>
      <c r="AB3113" s="5">
        <f t="shared" si="4744"/>
        <v>0</v>
      </c>
      <c r="AC3113" s="5">
        <f t="shared" si="4745"/>
        <v>1</v>
      </c>
      <c r="AF3113" s="5">
        <f t="shared" si="4731"/>
        <v>79.409999999999854</v>
      </c>
      <c r="AG3113" s="5">
        <f t="shared" si="4732"/>
        <v>106.43000000000029</v>
      </c>
      <c r="AH3113" s="5">
        <f t="shared" si="4733"/>
        <v>52.670000000000073</v>
      </c>
      <c r="AI3113" s="5">
        <f t="shared" si="4734"/>
        <v>25.649999999999636</v>
      </c>
      <c r="AJ3113" s="5"/>
      <c r="AK3113" s="5">
        <f t="shared" si="4735"/>
        <v>52.670000000000073</v>
      </c>
      <c r="AL3113" s="5">
        <f t="shared" si="4755"/>
        <v>41.267000000000003</v>
      </c>
      <c r="AM3113" s="5">
        <f t="shared" si="4736"/>
        <v>79.409999999999854</v>
      </c>
      <c r="AN3113" s="5">
        <f t="shared" si="4751"/>
        <v>72.882999999999996</v>
      </c>
      <c r="AO3113" s="5">
        <f t="shared" si="4752"/>
        <v>1</v>
      </c>
      <c r="AP3113" s="5">
        <f t="shared" si="4765"/>
        <v>5</v>
      </c>
      <c r="AQ3113" s="5">
        <f t="shared" si="4783"/>
        <v>2.9</v>
      </c>
      <c r="AR3113" s="5"/>
      <c r="AS3113" s="5">
        <f t="shared" si="4729"/>
        <v>106.43000000000029</v>
      </c>
      <c r="AT3113" s="5">
        <f t="shared" si="4751"/>
        <v>90.144000000000048</v>
      </c>
      <c r="AU3113" s="5">
        <f t="shared" si="4737"/>
        <v>25.649999999999636</v>
      </c>
      <c r="AV3113" s="5">
        <f t="shared" si="4740"/>
        <v>-27.020000000000437</v>
      </c>
      <c r="AW3113" s="5">
        <f t="shared" si="4738"/>
        <v>2</v>
      </c>
      <c r="AX3113" s="5">
        <f t="shared" si="4791"/>
        <v>43.045999999999644</v>
      </c>
      <c r="AZ3113" s="4">
        <f t="shared" si="4773"/>
        <v>1</v>
      </c>
      <c r="BA3113" s="5">
        <f t="shared" si="4779"/>
        <v>0</v>
      </c>
      <c r="BB3113" s="4">
        <f t="shared" si="4774"/>
        <v>0.56428516731755851</v>
      </c>
      <c r="BD3113" s="5">
        <v>0</v>
      </c>
      <c r="BE3113" s="4">
        <v>0</v>
      </c>
      <c r="BJ3113" s="5">
        <v>224.90999999999985</v>
      </c>
      <c r="BK3113" s="5">
        <v>-7.7899999999999636</v>
      </c>
      <c r="BL3113" s="5">
        <v>7.7899999999999636</v>
      </c>
      <c r="BM3113" s="5">
        <v>6</v>
      </c>
      <c r="BR3113">
        <v>-39</v>
      </c>
      <c r="BS3113">
        <v>-27</v>
      </c>
    </row>
    <row r="3114" spans="1:71">
      <c r="A3114" s="7">
        <v>40995</v>
      </c>
      <c r="B3114" s="6">
        <v>7106.77</v>
      </c>
      <c r="C3114" s="6">
        <v>7153.68</v>
      </c>
      <c r="D3114" s="6">
        <v>7075.16</v>
      </c>
      <c r="E3114" s="6">
        <v>7078.9</v>
      </c>
      <c r="F3114" s="6">
        <v>3515.73</v>
      </c>
      <c r="G3114" s="6">
        <v>3535.6</v>
      </c>
      <c r="H3114" s="6">
        <v>3465.15</v>
      </c>
      <c r="I3114" s="6">
        <v>3469.59</v>
      </c>
      <c r="J3114" s="9">
        <f t="shared" si="4722"/>
        <v>78.520000000000437</v>
      </c>
      <c r="K3114" s="9">
        <f t="shared" si="4749"/>
        <v>97.28083333333332</v>
      </c>
      <c r="L3114" s="9">
        <f t="shared" si="4726"/>
        <v>70.449999999999818</v>
      </c>
      <c r="M3114" s="9">
        <f t="shared" ref="M3114" si="4796">AVERAGE(L3103:L3114)</f>
        <v>47.71</v>
      </c>
      <c r="N3114" s="6" t="s">
        <v>37</v>
      </c>
      <c r="O3114" s="9">
        <f t="shared" si="4728"/>
        <v>3609.3099999999995</v>
      </c>
      <c r="P3114" s="4">
        <f t="shared" si="4767"/>
        <v>1</v>
      </c>
      <c r="Q3114" s="5">
        <f t="shared" si="4768"/>
        <v>100.50999999999931</v>
      </c>
      <c r="R3114" s="5">
        <f t="shared" si="4769"/>
        <v>3533.9274999999998</v>
      </c>
      <c r="S3114" s="4">
        <f t="shared" si="4770"/>
        <v>1</v>
      </c>
      <c r="T3114" s="4">
        <f t="shared" si="4771"/>
        <v>1</v>
      </c>
      <c r="U3114" s="5">
        <f t="shared" si="4763"/>
        <v>3551.75</v>
      </c>
      <c r="V3114" s="5">
        <f t="shared" si="4764"/>
        <v>57.559999999999491</v>
      </c>
      <c r="X3114" s="5">
        <f t="shared" si="4724"/>
        <v>-27.8700000000008</v>
      </c>
      <c r="Y3114" s="5">
        <f t="shared" si="4725"/>
        <v>-46.139999999999873</v>
      </c>
      <c r="AA3114" s="5">
        <f t="shared" si="4743"/>
        <v>0</v>
      </c>
      <c r="AB3114" s="5">
        <f t="shared" si="4744"/>
        <v>1</v>
      </c>
      <c r="AC3114" s="5">
        <f t="shared" si="4745"/>
        <v>1</v>
      </c>
      <c r="AF3114" s="5">
        <f t="shared" si="4731"/>
        <v>46.909999999999854</v>
      </c>
      <c r="AG3114" s="5">
        <f t="shared" si="4732"/>
        <v>74.450000000000728</v>
      </c>
      <c r="AH3114" s="5">
        <f t="shared" si="4733"/>
        <v>31.610000000000582</v>
      </c>
      <c r="AI3114" s="5">
        <f t="shared" si="4734"/>
        <v>4.069999999999709</v>
      </c>
      <c r="AJ3114" s="5"/>
      <c r="AK3114" s="5">
        <f t="shared" si="4735"/>
        <v>31.610000000000582</v>
      </c>
      <c r="AL3114" s="5">
        <f t="shared" si="4755"/>
        <v>41.267000000000003</v>
      </c>
      <c r="AM3114" s="5">
        <f t="shared" si="4736"/>
        <v>46.909999999999854</v>
      </c>
      <c r="AN3114" s="5">
        <f t="shared" si="4751"/>
        <v>71.294999999999987</v>
      </c>
      <c r="AO3114" s="5">
        <f t="shared" si="4752"/>
        <v>0</v>
      </c>
      <c r="AP3114" s="5">
        <f t="shared" si="4765"/>
        <v>5</v>
      </c>
      <c r="AQ3114" s="5">
        <f t="shared" si="4783"/>
        <v>3.1</v>
      </c>
      <c r="AR3114" s="5"/>
      <c r="AS3114" s="5">
        <f t="shared" si="4729"/>
        <v>74.450000000000728</v>
      </c>
      <c r="AT3114" s="5">
        <f t="shared" si="4751"/>
        <v>85.720000000000169</v>
      </c>
      <c r="AU3114" s="5">
        <f t="shared" si="4737"/>
        <v>4.069999999999709</v>
      </c>
      <c r="AV3114" s="5">
        <f t="shared" si="4740"/>
        <v>-27.540000000000873</v>
      </c>
      <c r="AW3114" s="5">
        <f t="shared" si="4738"/>
        <v>3</v>
      </c>
      <c r="AX3114" s="5">
        <f t="shared" si="4791"/>
        <v>43.045999999999644</v>
      </c>
      <c r="AZ3114" s="4">
        <f t="shared" si="4773"/>
        <v>1</v>
      </c>
      <c r="BA3114" s="5">
        <f t="shared" si="4779"/>
        <v>32.059999999999945</v>
      </c>
      <c r="BB3114" s="4">
        <f t="shared" si="4774"/>
        <v>1</v>
      </c>
      <c r="BD3114" s="5">
        <v>0</v>
      </c>
      <c r="BE3114" s="4">
        <v>0</v>
      </c>
      <c r="BJ3114" s="5">
        <v>152.17000000000007</v>
      </c>
      <c r="BK3114" s="5">
        <v>61.529999999999745</v>
      </c>
      <c r="BL3114" s="5">
        <v>5.8299999999999272</v>
      </c>
      <c r="BM3114" s="5">
        <v>6</v>
      </c>
      <c r="BR3114">
        <v>-28</v>
      </c>
      <c r="BS3114">
        <v>46</v>
      </c>
    </row>
    <row r="3115" spans="1:71">
      <c r="A3115" s="7">
        <v>40996</v>
      </c>
      <c r="B3115" s="6">
        <v>7056.05</v>
      </c>
      <c r="C3115" s="6">
        <v>7110.54</v>
      </c>
      <c r="D3115" s="6">
        <v>6998.8</v>
      </c>
      <c r="E3115" s="6">
        <v>6998.8</v>
      </c>
      <c r="F3115" s="6">
        <v>3456.07</v>
      </c>
      <c r="G3115" s="6">
        <v>3484.65</v>
      </c>
      <c r="H3115" s="6">
        <v>3430.15</v>
      </c>
      <c r="I3115" s="6">
        <v>3430.15</v>
      </c>
      <c r="J3115" s="9">
        <f t="shared" si="4722"/>
        <v>111.73999999999978</v>
      </c>
      <c r="K3115" s="9">
        <f t="shared" si="4749"/>
        <v>101.22833333333324</v>
      </c>
      <c r="L3115" s="9">
        <f t="shared" si="4726"/>
        <v>54.5</v>
      </c>
      <c r="M3115" s="9">
        <f t="shared" ref="M3115" si="4797">AVERAGE(L3104:L3115)</f>
        <v>50.063333333333354</v>
      </c>
      <c r="N3115" s="6" t="s">
        <v>37</v>
      </c>
      <c r="O3115" s="9">
        <f t="shared" si="4728"/>
        <v>3568.65</v>
      </c>
      <c r="P3115" s="4">
        <f t="shared" si="4767"/>
        <v>0.59546313799622252</v>
      </c>
      <c r="Q3115" s="5">
        <f t="shared" si="4768"/>
        <v>100.50999999999931</v>
      </c>
      <c r="R3115" s="5">
        <f t="shared" si="4769"/>
        <v>3533.9274999999998</v>
      </c>
      <c r="S3115" s="4">
        <f t="shared" si="4770"/>
        <v>0.59546313799622252</v>
      </c>
      <c r="T3115" s="4">
        <f t="shared" si="4771"/>
        <v>0.59546313799622252</v>
      </c>
      <c r="U3115" s="5">
        <f t="shared" si="4763"/>
        <v>3556.69</v>
      </c>
      <c r="V3115" s="5">
        <f t="shared" si="4764"/>
        <v>11.960000000000036</v>
      </c>
      <c r="X3115" s="5">
        <f t="shared" si="4724"/>
        <v>-57.25</v>
      </c>
      <c r="Y3115" s="5">
        <f t="shared" si="4725"/>
        <v>-25.920000000000073</v>
      </c>
      <c r="AA3115" s="5">
        <f t="shared" si="4743"/>
        <v>0</v>
      </c>
      <c r="AB3115" s="5">
        <f t="shared" si="4744"/>
        <v>1</v>
      </c>
      <c r="AC3115" s="5">
        <f t="shared" si="4745"/>
        <v>1</v>
      </c>
      <c r="AF3115" s="5">
        <f t="shared" si="4731"/>
        <v>54.489999999999782</v>
      </c>
      <c r="AG3115" s="5">
        <f t="shared" si="4732"/>
        <v>31.640000000000327</v>
      </c>
      <c r="AH3115" s="5">
        <f t="shared" si="4733"/>
        <v>57.25</v>
      </c>
      <c r="AI3115" s="5">
        <f t="shared" si="4734"/>
        <v>80.099999999999454</v>
      </c>
      <c r="AJ3115" s="5"/>
      <c r="AK3115" s="5">
        <f t="shared" si="4735"/>
        <v>54.489999999999782</v>
      </c>
      <c r="AL3115" s="5">
        <f t="shared" si="4755"/>
        <v>52.852000000000046</v>
      </c>
      <c r="AM3115" s="5">
        <f t="shared" si="4736"/>
        <v>57.25</v>
      </c>
      <c r="AN3115" s="5">
        <f t="shared" si="4751"/>
        <v>69.97799999999998</v>
      </c>
      <c r="AO3115" s="5">
        <f t="shared" si="4752"/>
        <v>0</v>
      </c>
      <c r="AP3115" s="5">
        <f t="shared" si="4765"/>
        <v>5</v>
      </c>
      <c r="AQ3115" s="5">
        <f t="shared" si="4783"/>
        <v>3.3</v>
      </c>
      <c r="AR3115" s="5"/>
      <c r="AS3115" s="5">
        <f t="shared" si="4729"/>
        <v>80.099999999999454</v>
      </c>
      <c r="AT3115" s="5">
        <f t="shared" si="4751"/>
        <v>83.387000000000086</v>
      </c>
      <c r="AU3115" s="5">
        <f t="shared" si="4737"/>
        <v>31.640000000000327</v>
      </c>
      <c r="AV3115" s="5">
        <f t="shared" si="4740"/>
        <v>22.849999999999454</v>
      </c>
      <c r="AW3115" s="5">
        <f t="shared" si="4738"/>
        <v>4</v>
      </c>
      <c r="AX3115" s="5">
        <f t="shared" si="4791"/>
        <v>38.805000000000298</v>
      </c>
      <c r="AZ3115" s="4">
        <f t="shared" si="4773"/>
        <v>0.59546313799622252</v>
      </c>
      <c r="BA3115" s="5">
        <f t="shared" si="4779"/>
        <v>-40.6599999999994</v>
      </c>
      <c r="BB3115" s="4">
        <f t="shared" si="4774"/>
        <v>1</v>
      </c>
      <c r="BD3115" s="5">
        <v>0</v>
      </c>
      <c r="BE3115" s="4">
        <v>0</v>
      </c>
      <c r="BJ3115" s="5">
        <v>109.96000000000004</v>
      </c>
      <c r="BK3115" s="5">
        <v>17.7800000000002</v>
      </c>
      <c r="BL3115" s="5">
        <v>4.7399999999997817</v>
      </c>
      <c r="BM3115" s="5">
        <v>6</v>
      </c>
      <c r="BR3115">
        <v>-40</v>
      </c>
      <c r="BS3115">
        <v>26</v>
      </c>
    </row>
    <row r="3116" spans="1:71">
      <c r="A3116" s="7">
        <v>40997</v>
      </c>
      <c r="B3116" s="6">
        <v>6980.09</v>
      </c>
      <c r="C3116" s="6">
        <v>6993.74</v>
      </c>
      <c r="D3116" s="6">
        <v>6841.97</v>
      </c>
      <c r="E3116" s="6">
        <v>6875.15</v>
      </c>
      <c r="F3116" s="6">
        <v>3426.08</v>
      </c>
      <c r="G3116" s="6">
        <v>3435.41</v>
      </c>
      <c r="H3116" s="6">
        <v>3374.69</v>
      </c>
      <c r="I3116" s="6">
        <v>3381.12</v>
      </c>
      <c r="J3116" s="9">
        <f t="shared" si="4722"/>
        <v>156.82999999999993</v>
      </c>
      <c r="K3116" s="9">
        <f t="shared" si="4749"/>
        <v>104.4066666666666</v>
      </c>
      <c r="L3116" s="9">
        <f t="shared" si="4726"/>
        <v>60.7199999999998</v>
      </c>
      <c r="M3116" s="9">
        <f t="shared" ref="M3116" si="4798">AVERAGE(L3105:L3116)</f>
        <v>50.080000000000005</v>
      </c>
      <c r="N3116" s="6" t="s">
        <v>36</v>
      </c>
      <c r="O3116" s="9">
        <f t="shared" si="4728"/>
        <v>3494.0299999999997</v>
      </c>
      <c r="P3116" s="4">
        <f t="shared" si="4767"/>
        <v>0</v>
      </c>
      <c r="Q3116" s="5">
        <f t="shared" si="4768"/>
        <v>115.27999999999975</v>
      </c>
      <c r="R3116" s="5">
        <f t="shared" si="4769"/>
        <v>3522.8499999999995</v>
      </c>
      <c r="S3116" s="4">
        <f t="shared" si="4770"/>
        <v>0</v>
      </c>
      <c r="T3116" s="4">
        <f t="shared" si="4771"/>
        <v>0</v>
      </c>
      <c r="U3116" s="5">
        <f t="shared" si="4763"/>
        <v>3553.7359999999999</v>
      </c>
      <c r="V3116" s="5">
        <f t="shared" si="4764"/>
        <v>-59.706000000000131</v>
      </c>
      <c r="X3116" s="5">
        <f t="shared" si="4724"/>
        <v>-104.94000000000051</v>
      </c>
      <c r="Y3116" s="5">
        <f t="shared" si="4725"/>
        <v>-44.960000000000036</v>
      </c>
      <c r="AA3116" s="5">
        <f t="shared" si="4743"/>
        <v>0</v>
      </c>
      <c r="AB3116" s="5">
        <f t="shared" si="4744"/>
        <v>1</v>
      </c>
      <c r="AC3116" s="5">
        <f t="shared" si="4745"/>
        <v>1</v>
      </c>
      <c r="AF3116" s="5">
        <f t="shared" si="4731"/>
        <v>13.649999999999636</v>
      </c>
      <c r="AG3116" s="5">
        <f t="shared" si="4732"/>
        <v>-5.0600000000004002</v>
      </c>
      <c r="AH3116" s="5">
        <f t="shared" si="4733"/>
        <v>138.11999999999989</v>
      </c>
      <c r="AI3116" s="5">
        <f t="shared" si="4734"/>
        <v>156.82999999999993</v>
      </c>
      <c r="AJ3116" s="5"/>
      <c r="AK3116" s="5">
        <f t="shared" si="4735"/>
        <v>13.649999999999636</v>
      </c>
      <c r="AL3116" s="5">
        <f t="shared" si="4755"/>
        <v>52.852000000000046</v>
      </c>
      <c r="AM3116" s="5">
        <f t="shared" si="4736"/>
        <v>138.11999999999989</v>
      </c>
      <c r="AN3116" s="5">
        <f t="shared" si="4751"/>
        <v>77.876000000000019</v>
      </c>
      <c r="AO3116" s="5">
        <f t="shared" si="4752"/>
        <v>1</v>
      </c>
      <c r="AP3116" s="5">
        <f t="shared" si="4765"/>
        <v>6</v>
      </c>
      <c r="AQ3116" s="5">
        <f t="shared" si="4783"/>
        <v>3.7</v>
      </c>
      <c r="AR3116" s="5"/>
      <c r="AS3116" s="5">
        <f t="shared" si="4729"/>
        <v>156.82999999999993</v>
      </c>
      <c r="AT3116" s="5">
        <f t="shared" si="4751"/>
        <v>91.701000000000107</v>
      </c>
      <c r="AU3116" s="5">
        <f t="shared" si="4737"/>
        <v>-5.0600000000004002</v>
      </c>
      <c r="AV3116" s="5">
        <f t="shared" si="4740"/>
        <v>18.710000000000036</v>
      </c>
      <c r="AW3116" s="5">
        <f t="shared" si="4738"/>
        <v>5</v>
      </c>
      <c r="AX3116" s="5">
        <f t="shared" si="4791"/>
        <v>32.766000000000275</v>
      </c>
      <c r="AZ3116" s="4">
        <f t="shared" si="4773"/>
        <v>0</v>
      </c>
      <c r="BA3116" s="5">
        <f t="shared" si="4779"/>
        <v>0</v>
      </c>
      <c r="BB3116" s="4">
        <f t="shared" si="4774"/>
        <v>0.59546313799622252</v>
      </c>
      <c r="BD3116" s="5">
        <v>0</v>
      </c>
      <c r="BE3116" s="4">
        <v>0</v>
      </c>
      <c r="BJ3116" s="5">
        <v>81.599999999999909</v>
      </c>
      <c r="BK3116" s="5">
        <v>71.730000000000018</v>
      </c>
      <c r="BL3116" s="5">
        <v>3.4799999999995634</v>
      </c>
      <c r="BM3116" s="5">
        <v>6</v>
      </c>
      <c r="BR3116">
        <v>138</v>
      </c>
      <c r="BS3116">
        <v>-30</v>
      </c>
    </row>
    <row r="3117" spans="1:71">
      <c r="A3117" s="7">
        <v>40998</v>
      </c>
      <c r="B3117" s="6">
        <v>6924.82</v>
      </c>
      <c r="C3117" s="6">
        <v>6959.71</v>
      </c>
      <c r="D3117" s="6">
        <v>6898.91</v>
      </c>
      <c r="E3117" s="6">
        <v>6946.83</v>
      </c>
      <c r="F3117" s="6">
        <v>3407.31</v>
      </c>
      <c r="G3117" s="6">
        <v>3430.32</v>
      </c>
      <c r="H3117" s="6">
        <v>3396.29</v>
      </c>
      <c r="I3117" s="6">
        <v>3423.81</v>
      </c>
      <c r="J3117" s="9">
        <f t="shared" si="4722"/>
        <v>84.5600000000004</v>
      </c>
      <c r="K3117" s="9">
        <f t="shared" si="4749"/>
        <v>102.8341666666666</v>
      </c>
      <c r="L3117" s="9">
        <f t="shared" si="4726"/>
        <v>49.200000000000273</v>
      </c>
      <c r="M3117" s="9">
        <f t="shared" ref="M3117" si="4799">AVERAGE(L3106:L3117)</f>
        <v>51.195000000000014</v>
      </c>
      <c r="N3117" s="6" t="s">
        <v>36</v>
      </c>
      <c r="O3117" s="9">
        <f t="shared" si="4728"/>
        <v>3523.02</v>
      </c>
      <c r="P3117" s="4">
        <f t="shared" si="4767"/>
        <v>0.25147467036780274</v>
      </c>
      <c r="Q3117" s="5">
        <f t="shared" si="4768"/>
        <v>115.27999999999975</v>
      </c>
      <c r="R3117" s="5">
        <f t="shared" si="4769"/>
        <v>3522.8499999999995</v>
      </c>
      <c r="S3117" s="4">
        <f t="shared" si="4770"/>
        <v>0.25147467036780274</v>
      </c>
      <c r="T3117" s="4">
        <f t="shared" si="4771"/>
        <v>0.25147467036780274</v>
      </c>
      <c r="U3117" s="5">
        <f t="shared" si="4763"/>
        <v>3554.4519999999998</v>
      </c>
      <c r="V3117" s="5">
        <f t="shared" si="4764"/>
        <v>-31.431999999999789</v>
      </c>
      <c r="X3117" s="5">
        <f t="shared" si="4724"/>
        <v>22.010000000000218</v>
      </c>
      <c r="Y3117" s="5">
        <f t="shared" si="4725"/>
        <v>16.5</v>
      </c>
      <c r="AA3117" s="5">
        <f t="shared" si="4743"/>
        <v>1</v>
      </c>
      <c r="AB3117" s="5">
        <f t="shared" si="4744"/>
        <v>0</v>
      </c>
      <c r="AC3117" s="5">
        <f t="shared" si="4745"/>
        <v>1</v>
      </c>
      <c r="AF3117" s="5">
        <f t="shared" si="4731"/>
        <v>34.890000000000327</v>
      </c>
      <c r="AG3117" s="5">
        <f t="shared" si="4732"/>
        <v>84.5600000000004</v>
      </c>
      <c r="AH3117" s="5">
        <f t="shared" si="4733"/>
        <v>25.909999999999854</v>
      </c>
      <c r="AI3117" s="5">
        <f t="shared" si="4734"/>
        <v>-23.760000000000218</v>
      </c>
      <c r="AJ3117" s="5"/>
      <c r="AK3117" s="5">
        <f t="shared" si="4735"/>
        <v>25.909999999999854</v>
      </c>
      <c r="AL3117" s="5">
        <f t="shared" si="4755"/>
        <v>52.852000000000046</v>
      </c>
      <c r="AM3117" s="5">
        <f t="shared" si="4736"/>
        <v>34.890000000000327</v>
      </c>
      <c r="AN3117" s="5">
        <f t="shared" si="4751"/>
        <v>76.510000000000034</v>
      </c>
      <c r="AO3117" s="5">
        <f t="shared" si="4752"/>
        <v>0</v>
      </c>
      <c r="AP3117" s="5">
        <f t="shared" si="4765"/>
        <v>6</v>
      </c>
      <c r="AQ3117" s="5">
        <f t="shared" si="4783"/>
        <v>4.0999999999999996</v>
      </c>
      <c r="AR3117" s="5"/>
      <c r="AS3117" s="5">
        <f t="shared" si="4729"/>
        <v>84.5600000000004</v>
      </c>
      <c r="AT3117" s="5">
        <f t="shared" si="4751"/>
        <v>95.169000000000139</v>
      </c>
      <c r="AU3117" s="5">
        <f t="shared" si="4737"/>
        <v>-23.760000000000218</v>
      </c>
      <c r="AV3117" s="5">
        <f t="shared" si="4740"/>
        <v>-49.670000000000073</v>
      </c>
      <c r="AW3117" s="5">
        <f t="shared" si="4738"/>
        <v>6</v>
      </c>
      <c r="AX3117" s="5">
        <f t="shared" si="4791"/>
        <v>32.766000000000275</v>
      </c>
      <c r="AZ3117" s="4">
        <f t="shared" si="4773"/>
        <v>0.25147467036780274</v>
      </c>
      <c r="BA3117" s="5">
        <f t="shared" si="4779"/>
        <v>0</v>
      </c>
      <c r="BB3117" s="4">
        <f t="shared" si="4774"/>
        <v>0</v>
      </c>
      <c r="BD3117" s="5">
        <v>0</v>
      </c>
      <c r="BE3117" s="4">
        <v>0</v>
      </c>
      <c r="BJ3117" s="5">
        <v>89.729999999999563</v>
      </c>
      <c r="BK3117" s="5">
        <v>38.130000000000109</v>
      </c>
      <c r="BL3117" s="5">
        <v>6.9999999999708962E-2</v>
      </c>
      <c r="BM3117" s="5">
        <v>6</v>
      </c>
      <c r="BR3117">
        <v>26</v>
      </c>
      <c r="BS3117">
        <v>16</v>
      </c>
    </row>
    <row r="3118" spans="1:71">
      <c r="A3118" s="7">
        <v>41001</v>
      </c>
      <c r="B3118" s="6">
        <v>6973.99</v>
      </c>
      <c r="C3118" s="6">
        <v>7057.2</v>
      </c>
      <c r="D3118" s="6">
        <v>6911.63</v>
      </c>
      <c r="E3118" s="6">
        <v>7056.65</v>
      </c>
      <c r="F3118" s="6">
        <v>3439.17</v>
      </c>
      <c r="G3118" s="6">
        <v>3462.91</v>
      </c>
      <c r="H3118" s="6">
        <v>3397.98</v>
      </c>
      <c r="I3118" s="6">
        <v>3462.91</v>
      </c>
      <c r="J3118" s="9">
        <f t="shared" si="4722"/>
        <v>145.56999999999971</v>
      </c>
      <c r="K3118" s="9">
        <f t="shared" si="4749"/>
        <v>108.22833333333331</v>
      </c>
      <c r="L3118" s="9">
        <f t="shared" si="4726"/>
        <v>64.929999999999836</v>
      </c>
      <c r="M3118" s="9">
        <f t="shared" ref="M3118" si="4800">AVERAGE(L3107:L3118)</f>
        <v>54.361666666666643</v>
      </c>
      <c r="N3118" s="6" t="s">
        <v>37</v>
      </c>
      <c r="O3118" s="9">
        <f t="shared" si="4728"/>
        <v>3593.74</v>
      </c>
      <c r="P3118" s="4">
        <f t="shared" si="4767"/>
        <v>0.86493754337266016</v>
      </c>
      <c r="Q3118" s="5">
        <f t="shared" si="4768"/>
        <v>115.27999999999975</v>
      </c>
      <c r="R3118" s="5">
        <f t="shared" si="4769"/>
        <v>3522.8499999999995</v>
      </c>
      <c r="S3118" s="4">
        <f t="shared" si="4770"/>
        <v>0.86493754337266016</v>
      </c>
      <c r="T3118" s="4">
        <f t="shared" si="4771"/>
        <v>0.86493754337266016</v>
      </c>
      <c r="U3118" s="5">
        <f t="shared" si="4763"/>
        <v>3557.75</v>
      </c>
      <c r="V3118" s="5">
        <f t="shared" si="4764"/>
        <v>35.989999999999782</v>
      </c>
      <c r="X3118" s="5">
        <f t="shared" si="4724"/>
        <v>82.659999999999854</v>
      </c>
      <c r="Y3118" s="5">
        <f t="shared" si="4725"/>
        <v>23.739999999999782</v>
      </c>
      <c r="AA3118" s="5">
        <f t="shared" si="4743"/>
        <v>1</v>
      </c>
      <c r="AB3118" s="5">
        <f t="shared" si="4744"/>
        <v>0</v>
      </c>
      <c r="AC3118" s="5">
        <f t="shared" si="4745"/>
        <v>1</v>
      </c>
      <c r="AF3118" s="5">
        <f t="shared" si="4731"/>
        <v>83.210000000000036</v>
      </c>
      <c r="AG3118" s="5">
        <f t="shared" si="4732"/>
        <v>110.36999999999989</v>
      </c>
      <c r="AH3118" s="5">
        <f t="shared" si="4733"/>
        <v>62.359999999999673</v>
      </c>
      <c r="AI3118" s="5">
        <f t="shared" si="4734"/>
        <v>35.199999999999818</v>
      </c>
      <c r="AJ3118" s="5"/>
      <c r="AK3118" s="5">
        <f t="shared" si="4735"/>
        <v>62.359999999999673</v>
      </c>
      <c r="AL3118" s="5">
        <f t="shared" si="4755"/>
        <v>55.276999999999767</v>
      </c>
      <c r="AM3118" s="5">
        <f t="shared" si="4736"/>
        <v>83.210000000000036</v>
      </c>
      <c r="AN3118" s="5">
        <f t="shared" si="4751"/>
        <v>79.951000000000022</v>
      </c>
      <c r="AO3118" s="5">
        <f t="shared" si="4752"/>
        <v>1</v>
      </c>
      <c r="AP3118" s="5">
        <f t="shared" si="4765"/>
        <v>7</v>
      </c>
      <c r="AQ3118" s="5">
        <f t="shared" si="4783"/>
        <v>4.5999999999999996</v>
      </c>
      <c r="AR3118" s="5"/>
      <c r="AS3118" s="5">
        <f t="shared" si="4729"/>
        <v>110.36999999999989</v>
      </c>
      <c r="AT3118" s="5">
        <f t="shared" si="4751"/>
        <v>99.937000000000168</v>
      </c>
      <c r="AU3118" s="5">
        <f t="shared" si="4737"/>
        <v>35.199999999999818</v>
      </c>
      <c r="AV3118" s="5">
        <f t="shared" si="4740"/>
        <v>-27.159999999999854</v>
      </c>
      <c r="AW3118" s="5">
        <f t="shared" si="4738"/>
        <v>2</v>
      </c>
      <c r="AX3118" s="5">
        <f t="shared" si="4791"/>
        <v>35.969999999999814</v>
      </c>
      <c r="AZ3118" s="4">
        <f t="shared" si="4773"/>
        <v>0.86493754337266016</v>
      </c>
      <c r="BA3118" s="5">
        <f t="shared" si="4779"/>
        <v>0</v>
      </c>
      <c r="BB3118" s="4">
        <f t="shared" si="4774"/>
        <v>0.25147467036780274</v>
      </c>
      <c r="BD3118" s="5">
        <v>0</v>
      </c>
      <c r="BE3118" s="4">
        <v>0</v>
      </c>
      <c r="BJ3118" s="5">
        <v>91.269999999999982</v>
      </c>
      <c r="BK3118" s="5">
        <v>17.75</v>
      </c>
      <c r="BL3118" s="5">
        <v>4.669999999999618</v>
      </c>
      <c r="BM3118" s="5">
        <v>6</v>
      </c>
      <c r="BR3118">
        <v>-43</v>
      </c>
      <c r="BS3118">
        <v>-24</v>
      </c>
    </row>
    <row r="3119" spans="1:71">
      <c r="A3119" s="7">
        <v>41002</v>
      </c>
      <c r="B3119" s="6">
        <v>7053.91</v>
      </c>
      <c r="C3119" s="6">
        <v>7081.06</v>
      </c>
      <c r="D3119" s="6">
        <v>6981.21</v>
      </c>
      <c r="E3119" s="6">
        <v>6982.28</v>
      </c>
      <c r="F3119" s="6">
        <v>3464.32</v>
      </c>
      <c r="G3119" s="6">
        <v>3473.2</v>
      </c>
      <c r="H3119" s="6">
        <v>3406.78</v>
      </c>
      <c r="I3119" s="6">
        <v>3406.78</v>
      </c>
      <c r="J3119" s="9">
        <f t="shared" si="4722"/>
        <v>99.850000000000364</v>
      </c>
      <c r="K3119" s="9">
        <f t="shared" si="4749"/>
        <v>112.25083333333335</v>
      </c>
      <c r="L3119" s="9">
        <f t="shared" si="4726"/>
        <v>66.419999999999618</v>
      </c>
      <c r="M3119" s="9">
        <f t="shared" ref="M3119" si="4801">AVERAGE(L3108:L3119)</f>
        <v>57.766666666666616</v>
      </c>
      <c r="N3119" s="6" t="s">
        <v>37</v>
      </c>
      <c r="O3119" s="9">
        <f t="shared" si="4728"/>
        <v>3575.4999999999995</v>
      </c>
      <c r="P3119" s="4">
        <f t="shared" si="4767"/>
        <v>0.81706950155450575</v>
      </c>
      <c r="Q3119" s="5">
        <f t="shared" si="4768"/>
        <v>99.710000000000036</v>
      </c>
      <c r="R3119" s="5">
        <f t="shared" si="4769"/>
        <v>3518.9574999999995</v>
      </c>
      <c r="S3119" s="4">
        <f t="shared" si="4770"/>
        <v>0.7067140874392781</v>
      </c>
      <c r="T3119" s="4">
        <f t="shared" si="4771"/>
        <v>0.7067140874392781</v>
      </c>
      <c r="U3119" s="5">
        <f t="shared" si="4763"/>
        <v>3550.9879999999998</v>
      </c>
      <c r="V3119" s="5">
        <f t="shared" si="4764"/>
        <v>24.511999999999716</v>
      </c>
      <c r="X3119" s="5">
        <f t="shared" si="4724"/>
        <v>-71.630000000000109</v>
      </c>
      <c r="Y3119" s="5">
        <f t="shared" si="4725"/>
        <v>-57.539999999999964</v>
      </c>
      <c r="AA3119" s="5">
        <f t="shared" si="4743"/>
        <v>0</v>
      </c>
      <c r="AB3119" s="5">
        <f t="shared" si="4744"/>
        <v>1</v>
      </c>
      <c r="AC3119" s="5">
        <f t="shared" si="4745"/>
        <v>1</v>
      </c>
      <c r="AF3119" s="5">
        <f t="shared" si="4731"/>
        <v>27.150000000000546</v>
      </c>
      <c r="AG3119" s="5">
        <f t="shared" si="4732"/>
        <v>24.410000000000764</v>
      </c>
      <c r="AH3119" s="5">
        <f t="shared" si="4733"/>
        <v>72.699999999999818</v>
      </c>
      <c r="AI3119" s="5">
        <f t="shared" si="4734"/>
        <v>75.4399999999996</v>
      </c>
      <c r="AJ3119" s="5"/>
      <c r="AK3119" s="5">
        <f t="shared" si="4735"/>
        <v>27.150000000000546</v>
      </c>
      <c r="AL3119" s="5">
        <f t="shared" si="4755"/>
        <v>55.276999999999767</v>
      </c>
      <c r="AM3119" s="5">
        <f t="shared" si="4736"/>
        <v>72.699999999999818</v>
      </c>
      <c r="AN3119" s="5">
        <f t="shared" si="4751"/>
        <v>78.235999999999962</v>
      </c>
      <c r="AO3119" s="5">
        <f t="shared" si="4752"/>
        <v>0</v>
      </c>
      <c r="AP3119" s="5">
        <f t="shared" si="4765"/>
        <v>6</v>
      </c>
      <c r="AQ3119" s="5">
        <f t="shared" si="4783"/>
        <v>5</v>
      </c>
      <c r="AR3119" s="5"/>
      <c r="AS3119" s="5">
        <f t="shared" si="4729"/>
        <v>75.4399999999996</v>
      </c>
      <c r="AT3119" s="5">
        <f t="shared" si="4751"/>
        <v>95.266000000000076</v>
      </c>
      <c r="AU3119" s="5">
        <f t="shared" si="4737"/>
        <v>24.410000000000764</v>
      </c>
      <c r="AV3119" s="5">
        <f t="shared" si="4740"/>
        <v>2.7399999999997817</v>
      </c>
      <c r="AW3119" s="5">
        <f t="shared" si="4738"/>
        <v>3</v>
      </c>
      <c r="AX3119" s="5">
        <f t="shared" si="4791"/>
        <v>35.969999999999814</v>
      </c>
      <c r="AZ3119" s="4">
        <f t="shared" si="4773"/>
        <v>0.7067140874392781</v>
      </c>
      <c r="BA3119" s="5">
        <f t="shared" si="4779"/>
        <v>0</v>
      </c>
      <c r="BB3119" s="4">
        <f t="shared" si="4774"/>
        <v>0.86493754337266016</v>
      </c>
      <c r="BD3119" s="5">
        <v>0</v>
      </c>
      <c r="BE3119" s="4">
        <v>0</v>
      </c>
      <c r="BJ3119" s="5">
        <v>59.550000000000182</v>
      </c>
      <c r="BK3119" s="5">
        <v>57.909999999999854</v>
      </c>
      <c r="BL3119" s="5">
        <v>2.2799999999997453</v>
      </c>
      <c r="BM3119" s="5">
        <v>6</v>
      </c>
      <c r="BR3119">
        <v>-45</v>
      </c>
      <c r="BS3119">
        <v>58</v>
      </c>
    </row>
    <row r="3120" spans="1:71">
      <c r="A3120" s="7">
        <v>41003</v>
      </c>
      <c r="B3120" s="6">
        <v>6940.61</v>
      </c>
      <c r="C3120" s="6">
        <v>6944.4</v>
      </c>
      <c r="D3120" s="6">
        <v>6772.95</v>
      </c>
      <c r="E3120" s="6">
        <v>6784.06</v>
      </c>
      <c r="F3120" s="6">
        <v>3392.1</v>
      </c>
      <c r="G3120" s="6">
        <v>3395.34</v>
      </c>
      <c r="H3120" s="6">
        <v>3310.5</v>
      </c>
      <c r="I3120" s="6">
        <v>3313.47</v>
      </c>
      <c r="J3120" s="9">
        <f t="shared" si="4722"/>
        <v>209.32999999999993</v>
      </c>
      <c r="K3120" s="9">
        <f t="shared" si="4749"/>
        <v>124.47083333333337</v>
      </c>
      <c r="L3120" s="9">
        <f t="shared" si="4726"/>
        <v>96.2800000000002</v>
      </c>
      <c r="M3120" s="9">
        <f t="shared" ref="M3120" si="4802">AVERAGE(L3109:L3120)</f>
        <v>63.160833333333322</v>
      </c>
      <c r="N3120" s="6" t="s">
        <v>36</v>
      </c>
      <c r="O3120" s="9">
        <f t="shared" si="4728"/>
        <v>3470.5900000000006</v>
      </c>
      <c r="P3120" s="4">
        <f t="shared" si="4767"/>
        <v>0</v>
      </c>
      <c r="Q3120" s="5">
        <f t="shared" si="4768"/>
        <v>123.14999999999918</v>
      </c>
      <c r="R3120" s="5">
        <f t="shared" si="4769"/>
        <v>3501.3775000000005</v>
      </c>
      <c r="S3120" s="4">
        <f t="shared" si="4770"/>
        <v>0</v>
      </c>
      <c r="T3120" s="4">
        <f t="shared" si="4771"/>
        <v>0</v>
      </c>
      <c r="U3120" s="5">
        <f t="shared" si="4763"/>
        <v>3531.3760000000002</v>
      </c>
      <c r="V3120" s="5">
        <f t="shared" si="4764"/>
        <v>-60.785999999999603</v>
      </c>
      <c r="X3120" s="5">
        <f t="shared" si="4724"/>
        <v>-156.54999999999927</v>
      </c>
      <c r="Y3120" s="5">
        <f t="shared" si="4725"/>
        <v>-78.630000000000109</v>
      </c>
      <c r="AA3120" s="5">
        <f t="shared" si="4743"/>
        <v>0</v>
      </c>
      <c r="AB3120" s="5">
        <f t="shared" si="4744"/>
        <v>1</v>
      </c>
      <c r="AC3120" s="5">
        <f t="shared" si="4745"/>
        <v>1</v>
      </c>
      <c r="AF3120" s="5">
        <f t="shared" si="4731"/>
        <v>3.7899999999999636</v>
      </c>
      <c r="AG3120" s="5">
        <f t="shared" si="4732"/>
        <v>-37.880000000000109</v>
      </c>
      <c r="AH3120" s="5">
        <f t="shared" si="4733"/>
        <v>167.65999999999985</v>
      </c>
      <c r="AI3120" s="5">
        <f t="shared" si="4734"/>
        <v>209.32999999999993</v>
      </c>
      <c r="AJ3120" s="5"/>
      <c r="AK3120" s="5">
        <f t="shared" si="4735"/>
        <v>3.7899999999999636</v>
      </c>
      <c r="AL3120" s="5">
        <f t="shared" si="4755"/>
        <v>55.276999999999767</v>
      </c>
      <c r="AM3120" s="5">
        <f t="shared" si="4736"/>
        <v>167.65999999999985</v>
      </c>
      <c r="AN3120" s="5">
        <f t="shared" si="4751"/>
        <v>87.329999999999927</v>
      </c>
      <c r="AO3120" s="5">
        <f t="shared" si="4752"/>
        <v>1</v>
      </c>
      <c r="AP3120" s="5">
        <f t="shared" si="4765"/>
        <v>6</v>
      </c>
      <c r="AQ3120" s="5">
        <f t="shared" si="4783"/>
        <v>5.3</v>
      </c>
      <c r="AR3120" s="5"/>
      <c r="AS3120" s="5">
        <f t="shared" si="4729"/>
        <v>209.32999999999993</v>
      </c>
      <c r="AT3120" s="5">
        <f t="shared" si="4751"/>
        <v>110.292</v>
      </c>
      <c r="AU3120" s="5">
        <f t="shared" si="4737"/>
        <v>-37.880000000000109</v>
      </c>
      <c r="AV3120" s="5">
        <f t="shared" si="4740"/>
        <v>41.670000000000073</v>
      </c>
      <c r="AW3120" s="5">
        <f t="shared" si="4738"/>
        <v>4</v>
      </c>
      <c r="AX3120" s="5">
        <f t="shared" si="4791"/>
        <v>35.969999999999814</v>
      </c>
      <c r="AZ3120" s="4">
        <f t="shared" si="4773"/>
        <v>0</v>
      </c>
      <c r="BA3120" s="5">
        <f t="shared" si="4779"/>
        <v>0</v>
      </c>
      <c r="BB3120" s="4">
        <f t="shared" si="4774"/>
        <v>0.7067140874392781</v>
      </c>
      <c r="BD3120" s="5">
        <v>0</v>
      </c>
      <c r="BE3120" s="4">
        <v>0</v>
      </c>
      <c r="BJ3120" s="5">
        <v>131.80000000000018</v>
      </c>
      <c r="BK3120" s="5">
        <v>2.6100000000001273</v>
      </c>
      <c r="BL3120" s="5">
        <v>6.9600000000000364</v>
      </c>
      <c r="BM3120" s="5">
        <v>6</v>
      </c>
      <c r="BR3120">
        <v>168</v>
      </c>
      <c r="BS3120">
        <v>-38</v>
      </c>
    </row>
    <row r="3121" spans="1:71">
      <c r="A3121" s="7">
        <v>41004</v>
      </c>
      <c r="B3121" s="6">
        <v>6817.85</v>
      </c>
      <c r="C3121" s="6">
        <v>6831.36</v>
      </c>
      <c r="D3121" s="6">
        <v>6685.8</v>
      </c>
      <c r="E3121" s="6">
        <v>6775.26</v>
      </c>
      <c r="F3121" s="6">
        <v>3326.31</v>
      </c>
      <c r="G3121" s="6">
        <v>3338.77</v>
      </c>
      <c r="H3121" s="6">
        <v>3279.31</v>
      </c>
      <c r="I3121" s="6">
        <v>3319.81</v>
      </c>
      <c r="J3121" s="9">
        <f t="shared" si="4722"/>
        <v>145.55999999999949</v>
      </c>
      <c r="K3121" s="9">
        <f t="shared" si="4749"/>
        <v>126.42166666666662</v>
      </c>
      <c r="L3121" s="9">
        <f t="shared" si="4726"/>
        <v>59.460000000000036</v>
      </c>
      <c r="M3121" s="9">
        <f t="shared" ref="M3121" si="4803">AVERAGE(L3110:L3121)</f>
        <v>63.627499999999976</v>
      </c>
      <c r="N3121" s="6" t="s">
        <v>36</v>
      </c>
      <c r="O3121" s="9">
        <f t="shared" si="4728"/>
        <v>3455.4500000000003</v>
      </c>
      <c r="P3121" s="4">
        <f t="shared" si="4767"/>
        <v>0</v>
      </c>
      <c r="Q3121" s="5">
        <f t="shared" si="4768"/>
        <v>138.28999999999951</v>
      </c>
      <c r="R3121" s="5">
        <f t="shared" si="4769"/>
        <v>3490.0225</v>
      </c>
      <c r="S3121" s="4">
        <f t="shared" si="4770"/>
        <v>0</v>
      </c>
      <c r="T3121" s="4">
        <f t="shared" si="4771"/>
        <v>0</v>
      </c>
      <c r="U3121" s="5">
        <f t="shared" si="4763"/>
        <v>3523.66</v>
      </c>
      <c r="V3121" s="5">
        <f t="shared" si="4764"/>
        <v>-68.209999999999582</v>
      </c>
      <c r="X3121" s="5">
        <f t="shared" si="4724"/>
        <v>-42.590000000000146</v>
      </c>
      <c r="Y3121" s="5">
        <f t="shared" si="4725"/>
        <v>-6.5</v>
      </c>
      <c r="AA3121" s="5">
        <f t="shared" si="4743"/>
        <v>0</v>
      </c>
      <c r="AB3121" s="5">
        <f t="shared" si="4744"/>
        <v>1</v>
      </c>
      <c r="AC3121" s="5">
        <f t="shared" si="4745"/>
        <v>1</v>
      </c>
      <c r="AF3121" s="5">
        <f t="shared" si="4731"/>
        <v>13.509999999999309</v>
      </c>
      <c r="AG3121" s="5">
        <f t="shared" si="4732"/>
        <v>47.299999999999272</v>
      </c>
      <c r="AH3121" s="5">
        <f t="shared" si="4733"/>
        <v>132.05000000000018</v>
      </c>
      <c r="AI3121" s="5">
        <f t="shared" si="4734"/>
        <v>98.260000000000218</v>
      </c>
      <c r="AJ3121" s="5"/>
      <c r="AK3121" s="5">
        <f t="shared" si="4735"/>
        <v>13.509999999999309</v>
      </c>
      <c r="AL3121" s="5">
        <f t="shared" si="4755"/>
        <v>55.276999999999767</v>
      </c>
      <c r="AM3121" s="5">
        <f t="shared" si="4736"/>
        <v>132.05000000000018</v>
      </c>
      <c r="AN3121" s="5">
        <f t="shared" si="4751"/>
        <v>89.01299999999992</v>
      </c>
      <c r="AO3121" s="5">
        <f t="shared" si="4752"/>
        <v>1</v>
      </c>
      <c r="AP3121" s="5">
        <f t="shared" si="4765"/>
        <v>6</v>
      </c>
      <c r="AQ3121" s="5">
        <f t="shared" si="4783"/>
        <v>5.6</v>
      </c>
      <c r="AR3121" s="5"/>
      <c r="AS3121" s="5">
        <f t="shared" si="4729"/>
        <v>98.260000000000218</v>
      </c>
      <c r="AT3121" s="5">
        <f t="shared" si="4751"/>
        <v>106.80600000000004</v>
      </c>
      <c r="AU3121" s="5">
        <f t="shared" si="4737"/>
        <v>47.299999999999272</v>
      </c>
      <c r="AV3121" s="5">
        <f t="shared" si="4740"/>
        <v>-33.789999999999964</v>
      </c>
      <c r="AW3121" s="5">
        <f t="shared" si="4738"/>
        <v>5</v>
      </c>
      <c r="AX3121" s="5">
        <f t="shared" si="4791"/>
        <v>43.173999999999616</v>
      </c>
      <c r="AZ3121" s="4">
        <f t="shared" si="4773"/>
        <v>0</v>
      </c>
      <c r="BA3121" s="5">
        <f t="shared" si="4779"/>
        <v>0</v>
      </c>
      <c r="BB3121" s="4">
        <f t="shared" si="4774"/>
        <v>0</v>
      </c>
      <c r="BD3121" s="5">
        <v>0</v>
      </c>
      <c r="BE3121" s="4">
        <v>0</v>
      </c>
      <c r="BJ3121" s="5">
        <v>146.58999999999969</v>
      </c>
      <c r="BK3121" s="5">
        <v>-15.289999999999964</v>
      </c>
      <c r="BL3121" s="5">
        <v>15.289999999999964</v>
      </c>
      <c r="BM3121" s="5">
        <v>6</v>
      </c>
      <c r="BR3121">
        <v>132</v>
      </c>
      <c r="BS3121">
        <v>-38</v>
      </c>
    </row>
    <row r="3122" spans="1:71">
      <c r="A3122" s="7">
        <v>41009</v>
      </c>
      <c r="B3122" s="6">
        <v>6694.72</v>
      </c>
      <c r="C3122" s="6">
        <v>6737.92</v>
      </c>
      <c r="D3122" s="6">
        <v>6606.43</v>
      </c>
      <c r="E3122" s="6">
        <v>6606.43</v>
      </c>
      <c r="F3122" s="6">
        <v>3274.85</v>
      </c>
      <c r="G3122" s="6">
        <v>3292.28</v>
      </c>
      <c r="H3122" s="6">
        <v>3217.6</v>
      </c>
      <c r="I3122" s="6">
        <v>3217.6</v>
      </c>
      <c r="J3122" s="9">
        <f t="shared" si="4722"/>
        <v>168.82999999999993</v>
      </c>
      <c r="K3122" s="9">
        <f t="shared" si="4749"/>
        <v>131.99333333333325</v>
      </c>
      <c r="L3122" s="9">
        <f t="shared" si="4726"/>
        <v>102.21000000000004</v>
      </c>
      <c r="M3122" s="9">
        <f t="shared" ref="M3122" si="4804">AVERAGE(L3111:L3122)</f>
        <v>67.036666666666633</v>
      </c>
      <c r="N3122" s="6" t="s">
        <v>36</v>
      </c>
      <c r="O3122" s="9">
        <f t="shared" si="4728"/>
        <v>3388.8300000000004</v>
      </c>
      <c r="P3122" s="4">
        <f t="shared" si="4767"/>
        <v>0</v>
      </c>
      <c r="Q3122" s="5">
        <f t="shared" si="4768"/>
        <v>204.9099999999994</v>
      </c>
      <c r="R3122" s="5">
        <f t="shared" si="4769"/>
        <v>3440.0575000000003</v>
      </c>
      <c r="S3122" s="4">
        <f t="shared" si="4770"/>
        <v>0</v>
      </c>
      <c r="T3122" s="4">
        <f t="shared" si="4771"/>
        <v>0</v>
      </c>
      <c r="U3122" s="5">
        <f t="shared" si="4763"/>
        <v>3496.8220000000001</v>
      </c>
      <c r="V3122" s="5">
        <f t="shared" si="4764"/>
        <v>-107.99199999999973</v>
      </c>
      <c r="X3122" s="5">
        <f t="shared" si="4724"/>
        <v>-88.289999999999964</v>
      </c>
      <c r="Y3122" s="5">
        <f t="shared" si="4725"/>
        <v>-57.25</v>
      </c>
      <c r="AA3122" s="5">
        <f t="shared" si="4743"/>
        <v>0</v>
      </c>
      <c r="AB3122" s="5">
        <f t="shared" si="4744"/>
        <v>1</v>
      </c>
      <c r="AC3122" s="5">
        <f t="shared" si="4745"/>
        <v>1</v>
      </c>
      <c r="AF3122" s="5">
        <f t="shared" si="4731"/>
        <v>43.199999999999818</v>
      </c>
      <c r="AG3122" s="5">
        <f t="shared" si="4732"/>
        <v>-37.340000000000146</v>
      </c>
      <c r="AH3122" s="5">
        <f t="shared" si="4733"/>
        <v>88.289999999999964</v>
      </c>
      <c r="AI3122" s="5">
        <f t="shared" si="4734"/>
        <v>168.82999999999993</v>
      </c>
      <c r="AJ3122" s="5"/>
      <c r="AK3122" s="5">
        <f t="shared" si="4735"/>
        <v>43.199999999999818</v>
      </c>
      <c r="AL3122" s="5">
        <f t="shared" si="4755"/>
        <v>55.276999999999767</v>
      </c>
      <c r="AM3122" s="5">
        <f t="shared" si="4736"/>
        <v>88.289999999999964</v>
      </c>
      <c r="AN3122" s="5">
        <f t="shared" si="4751"/>
        <v>90.048999999999978</v>
      </c>
      <c r="AO3122" s="5">
        <f t="shared" si="4752"/>
        <v>0</v>
      </c>
      <c r="AP3122" s="5">
        <f t="shared" si="4765"/>
        <v>5</v>
      </c>
      <c r="AQ3122" s="5">
        <f t="shared" si="4783"/>
        <v>5.7</v>
      </c>
      <c r="AR3122" s="5"/>
      <c r="AS3122" s="5">
        <f t="shared" si="4729"/>
        <v>168.82999999999993</v>
      </c>
      <c r="AT3122" s="5">
        <f t="shared" si="4751"/>
        <v>116.46000000000004</v>
      </c>
      <c r="AU3122" s="5">
        <f t="shared" si="4737"/>
        <v>-37.340000000000146</v>
      </c>
      <c r="AV3122" s="5">
        <f t="shared" si="4740"/>
        <v>80.539999999999964</v>
      </c>
      <c r="AW3122" s="5">
        <f t="shared" si="4738"/>
        <v>3</v>
      </c>
      <c r="AX3122" s="5">
        <f t="shared" si="4791"/>
        <v>43.173999999999616</v>
      </c>
      <c r="AZ3122" s="4">
        <f t="shared" si="4773"/>
        <v>0</v>
      </c>
      <c r="BA3122" s="5">
        <f t="shared" si="4779"/>
        <v>0</v>
      </c>
      <c r="BB3122" s="4">
        <f t="shared" si="4774"/>
        <v>0</v>
      </c>
      <c r="BD3122" s="5">
        <v>0</v>
      </c>
      <c r="BE3122" s="4">
        <v>0</v>
      </c>
      <c r="BJ3122" s="5">
        <v>85.75</v>
      </c>
      <c r="BK3122" s="5">
        <v>50.909999999999854</v>
      </c>
      <c r="BL3122" s="5">
        <v>5.5899999999996908</v>
      </c>
      <c r="BM3122" s="5">
        <v>6</v>
      </c>
      <c r="BR3122">
        <v>88</v>
      </c>
      <c r="BS3122">
        <v>-40</v>
      </c>
    </row>
    <row r="3123" spans="1:71">
      <c r="A3123" s="7">
        <v>41010</v>
      </c>
      <c r="B3123" s="6">
        <v>6628.66</v>
      </c>
      <c r="C3123" s="6">
        <v>6722.52</v>
      </c>
      <c r="D3123" s="6">
        <v>6603.07</v>
      </c>
      <c r="E3123" s="6">
        <v>6674.73</v>
      </c>
      <c r="F3123" s="6">
        <v>3214.63</v>
      </c>
      <c r="G3123" s="6">
        <v>3270.91</v>
      </c>
      <c r="H3123" s="6">
        <v>3205.44</v>
      </c>
      <c r="I3123" s="6">
        <v>3237.69</v>
      </c>
      <c r="J3123" s="9">
        <f t="shared" si="4722"/>
        <v>119.45000000000073</v>
      </c>
      <c r="K3123" s="9">
        <f t="shared" si="4749"/>
        <v>130.85416666666666</v>
      </c>
      <c r="L3123" s="9">
        <f t="shared" si="4726"/>
        <v>65.4699999999998</v>
      </c>
      <c r="M3123" s="9">
        <f t="shared" ref="M3123" si="4805">AVERAGE(L3112:L3123)</f>
        <v>66.644166666666635</v>
      </c>
      <c r="N3123" s="6" t="s">
        <v>36</v>
      </c>
      <c r="O3123" s="9">
        <f t="shared" si="4728"/>
        <v>3437.0399999999995</v>
      </c>
      <c r="P3123" s="4">
        <f t="shared" si="4767"/>
        <v>0.25826324529918759</v>
      </c>
      <c r="Q3123" s="5">
        <f t="shared" si="4768"/>
        <v>186.66999999999916</v>
      </c>
      <c r="R3123" s="5">
        <f t="shared" si="4769"/>
        <v>3435.4975000000004</v>
      </c>
      <c r="S3123" s="4">
        <f t="shared" si="4770"/>
        <v>0.2352740227416879</v>
      </c>
      <c r="T3123" s="4">
        <f t="shared" si="4771"/>
        <v>0.2352740227416879</v>
      </c>
      <c r="U3123" s="5">
        <f t="shared" si="4763"/>
        <v>3465.482</v>
      </c>
      <c r="V3123" s="5">
        <f t="shared" si="4764"/>
        <v>-28.442000000000462</v>
      </c>
      <c r="X3123" s="5">
        <f t="shared" si="4724"/>
        <v>46.069999999999709</v>
      </c>
      <c r="Y3123" s="5">
        <f t="shared" si="4725"/>
        <v>23.059999999999945</v>
      </c>
      <c r="AA3123" s="5">
        <f t="shared" si="4743"/>
        <v>1</v>
      </c>
      <c r="AB3123" s="5">
        <f t="shared" si="4744"/>
        <v>0</v>
      </c>
      <c r="AC3123" s="5">
        <f t="shared" si="4745"/>
        <v>1</v>
      </c>
      <c r="AF3123" s="5">
        <f t="shared" si="4731"/>
        <v>93.860000000000582</v>
      </c>
      <c r="AG3123" s="5">
        <f t="shared" si="4732"/>
        <v>116.09000000000015</v>
      </c>
      <c r="AH3123" s="5">
        <f t="shared" si="4733"/>
        <v>25.590000000000146</v>
      </c>
      <c r="AI3123" s="5">
        <f t="shared" si="4734"/>
        <v>3.3600000000005821</v>
      </c>
      <c r="AJ3123" s="5"/>
      <c r="AK3123" s="5">
        <f t="shared" si="4735"/>
        <v>25.590000000000146</v>
      </c>
      <c r="AL3123" s="5">
        <f t="shared" si="4755"/>
        <v>55.276999999999767</v>
      </c>
      <c r="AM3123" s="5">
        <f t="shared" si="4736"/>
        <v>93.860000000000582</v>
      </c>
      <c r="AN3123" s="5">
        <f t="shared" si="4751"/>
        <v>91.494000000000057</v>
      </c>
      <c r="AO3123" s="5">
        <f t="shared" si="4752"/>
        <v>1</v>
      </c>
      <c r="AP3123" s="5">
        <f t="shared" si="4765"/>
        <v>5</v>
      </c>
      <c r="AQ3123" s="5">
        <f t="shared" si="4783"/>
        <v>5.7</v>
      </c>
      <c r="AR3123" s="5"/>
      <c r="AS3123" s="5">
        <f t="shared" si="4729"/>
        <v>116.09000000000015</v>
      </c>
      <c r="AT3123" s="5">
        <f t="shared" si="4751"/>
        <v>117.42600000000002</v>
      </c>
      <c r="AU3123" s="5">
        <f t="shared" si="4737"/>
        <v>3.3600000000005821</v>
      </c>
      <c r="AV3123" s="5">
        <f t="shared" si="4740"/>
        <v>-22.229999999999563</v>
      </c>
      <c r="AW3123" s="5">
        <f t="shared" si="4738"/>
        <v>4</v>
      </c>
      <c r="AX3123" s="5">
        <f t="shared" si="4791"/>
        <v>43.173999999999616</v>
      </c>
      <c r="AZ3123" s="4">
        <f t="shared" si="4773"/>
        <v>0.2352740227416879</v>
      </c>
      <c r="BA3123" s="5">
        <f t="shared" si="4779"/>
        <v>0</v>
      </c>
      <c r="BB3123" s="4">
        <f t="shared" si="4774"/>
        <v>0</v>
      </c>
      <c r="BD3123" s="5">
        <v>0</v>
      </c>
      <c r="BE3123" s="4">
        <v>0</v>
      </c>
      <c r="BJ3123" s="5">
        <v>132.15000000000009</v>
      </c>
      <c r="BK3123" s="5">
        <v>30.170000000000073</v>
      </c>
      <c r="BL3123" s="5">
        <v>0.11000000000012733</v>
      </c>
      <c r="BM3123" s="5">
        <v>6</v>
      </c>
      <c r="BR3123">
        <v>-52</v>
      </c>
      <c r="BS3123">
        <v>23</v>
      </c>
    </row>
    <row r="3124" spans="1:71">
      <c r="A3124" s="7">
        <v>41011</v>
      </c>
      <c r="B3124" s="6">
        <v>6710.37</v>
      </c>
      <c r="C3124" s="6">
        <v>6761.78</v>
      </c>
      <c r="D3124" s="6">
        <v>6651.81</v>
      </c>
      <c r="E3124" s="6">
        <v>6743.24</v>
      </c>
      <c r="F3124" s="6">
        <v>3248.22</v>
      </c>
      <c r="G3124" s="6">
        <v>3277.99</v>
      </c>
      <c r="H3124" s="6">
        <v>3209.83</v>
      </c>
      <c r="I3124" s="6">
        <v>3269.79</v>
      </c>
      <c r="J3124" s="9">
        <f t="shared" si="4722"/>
        <v>109.96999999999935</v>
      </c>
      <c r="K3124" s="9">
        <f t="shared" si="4749"/>
        <v>130.19083333333333</v>
      </c>
      <c r="L3124" s="9">
        <f t="shared" si="4726"/>
        <v>68.159999999999854</v>
      </c>
      <c r="M3124" s="9">
        <f t="shared" ref="M3124" si="4806">AVERAGE(L3113:L3124)</f>
        <v>67.462499999999935</v>
      </c>
      <c r="N3124" s="6" t="s">
        <v>37</v>
      </c>
      <c r="O3124" s="9">
        <f t="shared" si="4728"/>
        <v>3473.45</v>
      </c>
      <c r="P3124" s="4">
        <f t="shared" si="4767"/>
        <v>1</v>
      </c>
      <c r="Q3124" s="5">
        <f t="shared" si="4768"/>
        <v>84.619999999999436</v>
      </c>
      <c r="R3124" s="5">
        <f t="shared" si="4769"/>
        <v>3409.9850000000001</v>
      </c>
      <c r="S3124" s="4">
        <f t="shared" si="4770"/>
        <v>0.41296178810209205</v>
      </c>
      <c r="T3124" s="4">
        <f t="shared" si="4771"/>
        <v>0.41296178810209205</v>
      </c>
      <c r="U3124" s="5">
        <f t="shared" si="4763"/>
        <v>3445.0720000000001</v>
      </c>
      <c r="V3124" s="5">
        <f t="shared" si="4764"/>
        <v>28.377999999999702</v>
      </c>
      <c r="X3124" s="5">
        <f t="shared" si="4724"/>
        <v>32.869999999999891</v>
      </c>
      <c r="Y3124" s="5">
        <f t="shared" si="4725"/>
        <v>21.570000000000164</v>
      </c>
      <c r="AA3124" s="5">
        <f t="shared" si="4743"/>
        <v>1</v>
      </c>
      <c r="AB3124" s="5">
        <f t="shared" si="4744"/>
        <v>0</v>
      </c>
      <c r="AC3124" s="5">
        <f t="shared" si="4745"/>
        <v>1</v>
      </c>
      <c r="AF3124" s="5">
        <f t="shared" si="4731"/>
        <v>51.409999999999854</v>
      </c>
      <c r="AG3124" s="5">
        <f t="shared" si="4732"/>
        <v>87.050000000000182</v>
      </c>
      <c r="AH3124" s="5">
        <f t="shared" si="4733"/>
        <v>58.559999999999491</v>
      </c>
      <c r="AI3124" s="5">
        <f t="shared" si="4734"/>
        <v>22.919999999999163</v>
      </c>
      <c r="AJ3124" s="5"/>
      <c r="AK3124" s="5">
        <f t="shared" si="4735"/>
        <v>51.409999999999854</v>
      </c>
      <c r="AL3124" s="5">
        <f t="shared" si="4755"/>
        <v>55.276999999999767</v>
      </c>
      <c r="AM3124" s="5">
        <f t="shared" si="4736"/>
        <v>58.559999999999491</v>
      </c>
      <c r="AN3124" s="5">
        <f t="shared" si="4751"/>
        <v>92.65900000000002</v>
      </c>
      <c r="AO3124" s="5">
        <f t="shared" si="4752"/>
        <v>0</v>
      </c>
      <c r="AP3124" s="5">
        <f t="shared" si="4765"/>
        <v>5</v>
      </c>
      <c r="AQ3124" s="5">
        <f t="shared" si="4783"/>
        <v>5.7</v>
      </c>
      <c r="AR3124" s="5"/>
      <c r="AS3124" s="5">
        <f t="shared" si="4729"/>
        <v>87.050000000000182</v>
      </c>
      <c r="AT3124" s="5">
        <f t="shared" si="4751"/>
        <v>118.68599999999996</v>
      </c>
      <c r="AU3124" s="5">
        <f t="shared" si="4737"/>
        <v>22.919999999999163</v>
      </c>
      <c r="AV3124" s="5">
        <f t="shared" si="4740"/>
        <v>-35.640000000000327</v>
      </c>
      <c r="AW3124" s="5">
        <f t="shared" si="4738"/>
        <v>5</v>
      </c>
      <c r="AX3124" s="5">
        <f t="shared" si="4791"/>
        <v>43.173999999999616</v>
      </c>
      <c r="AZ3124" s="4">
        <f t="shared" si="4773"/>
        <v>0.41296178810209205</v>
      </c>
      <c r="BA3124" s="5">
        <f t="shared" si="4779"/>
        <v>0</v>
      </c>
      <c r="BB3124" s="4">
        <f t="shared" si="4774"/>
        <v>0.2352740227416879</v>
      </c>
      <c r="BD3124" s="5">
        <v>0</v>
      </c>
      <c r="BE3124" s="4">
        <v>0</v>
      </c>
      <c r="BJ3124" s="5">
        <v>135.69000000000005</v>
      </c>
      <c r="BK3124" s="5">
        <v>34.119999999999891</v>
      </c>
      <c r="BL3124" s="5">
        <v>1.1500000000000909</v>
      </c>
      <c r="BM3124" s="5">
        <v>6</v>
      </c>
      <c r="BR3124">
        <v>-52</v>
      </c>
      <c r="BS3124">
        <v>-22</v>
      </c>
    </row>
    <row r="3125" spans="1:71">
      <c r="A3125" s="7">
        <v>41012</v>
      </c>
      <c r="B3125" s="6">
        <v>6732.07</v>
      </c>
      <c r="C3125" s="6">
        <v>6743.01</v>
      </c>
      <c r="D3125" s="6">
        <v>6552.32</v>
      </c>
      <c r="E3125" s="6">
        <v>6583.9</v>
      </c>
      <c r="F3125" s="6">
        <v>3264.74</v>
      </c>
      <c r="G3125" s="6">
        <v>3267.54</v>
      </c>
      <c r="H3125" s="6">
        <v>3180.19</v>
      </c>
      <c r="I3125" s="6">
        <v>3189.09</v>
      </c>
      <c r="J3125" s="9">
        <f t="shared" si="4722"/>
        <v>190.92000000000007</v>
      </c>
      <c r="K3125" s="9">
        <f t="shared" si="4749"/>
        <v>135.09416666666667</v>
      </c>
      <c r="L3125" s="9">
        <f t="shared" si="4726"/>
        <v>89.599999999999909</v>
      </c>
      <c r="M3125" s="9">
        <f t="shared" ref="M3125" si="4807">AVERAGE(L3114:L3125)</f>
        <v>70.616666666666603</v>
      </c>
      <c r="N3125" s="6" t="s">
        <v>37</v>
      </c>
      <c r="O3125" s="9">
        <f t="shared" si="4728"/>
        <v>3394.8099999999995</v>
      </c>
      <c r="P3125" s="4">
        <f t="shared" si="4767"/>
        <v>7.0668872606938646E-2</v>
      </c>
      <c r="Q3125" s="5">
        <f t="shared" si="4768"/>
        <v>84.619999999999436</v>
      </c>
      <c r="R3125" s="5">
        <f t="shared" si="4769"/>
        <v>3409.9850000000001</v>
      </c>
      <c r="S3125" s="4">
        <f t="shared" si="4770"/>
        <v>3.2035142229598412E-2</v>
      </c>
      <c r="T3125" s="4">
        <f t="shared" si="4771"/>
        <v>2.9183543994920336E-2</v>
      </c>
      <c r="U3125" s="5">
        <f t="shared" si="4763"/>
        <v>3429.9160000000002</v>
      </c>
      <c r="V3125" s="5">
        <f t="shared" si="4764"/>
        <v>-35.106000000000677</v>
      </c>
      <c r="X3125" s="5">
        <f t="shared" si="4724"/>
        <v>-148.17000000000007</v>
      </c>
      <c r="Y3125" s="5">
        <f t="shared" si="4725"/>
        <v>-75.649999999999636</v>
      </c>
      <c r="AA3125" s="5">
        <f t="shared" si="4743"/>
        <v>0</v>
      </c>
      <c r="AB3125" s="5">
        <f t="shared" si="4744"/>
        <v>1</v>
      </c>
      <c r="AC3125" s="5">
        <f t="shared" si="4745"/>
        <v>1</v>
      </c>
      <c r="AF3125" s="5">
        <f t="shared" si="4731"/>
        <v>10.940000000000509</v>
      </c>
      <c r="AG3125" s="5">
        <f t="shared" si="4732"/>
        <v>-0.22999999999956344</v>
      </c>
      <c r="AH3125" s="5">
        <f t="shared" si="4733"/>
        <v>179.75</v>
      </c>
      <c r="AI3125" s="5">
        <f t="shared" si="4734"/>
        <v>190.92000000000007</v>
      </c>
      <c r="AJ3125" s="5"/>
      <c r="AK3125" s="5">
        <f t="shared" si="4735"/>
        <v>10.940000000000509</v>
      </c>
      <c r="AL3125" s="5">
        <f t="shared" si="4755"/>
        <v>52.504999999999832</v>
      </c>
      <c r="AM3125" s="5">
        <f t="shared" si="4736"/>
        <v>179.75</v>
      </c>
      <c r="AN3125" s="5">
        <f t="shared" si="4751"/>
        <v>104.90900000000002</v>
      </c>
      <c r="AO3125" s="5">
        <f t="shared" si="4752"/>
        <v>1</v>
      </c>
      <c r="AP3125" s="5">
        <f t="shared" si="4765"/>
        <v>6</v>
      </c>
      <c r="AQ3125" s="5">
        <f t="shared" si="4783"/>
        <v>5.8</v>
      </c>
      <c r="AR3125" s="5"/>
      <c r="AS3125" s="5">
        <f t="shared" si="4729"/>
        <v>190.92000000000007</v>
      </c>
      <c r="AT3125" s="5">
        <f t="shared" si="4751"/>
        <v>129.76800000000003</v>
      </c>
      <c r="AU3125" s="5">
        <f t="shared" si="4737"/>
        <v>-0.22999999999956344</v>
      </c>
      <c r="AV3125" s="5">
        <f t="shared" si="4740"/>
        <v>11.170000000000073</v>
      </c>
      <c r="AW3125" s="5">
        <f t="shared" si="4738"/>
        <v>6</v>
      </c>
      <c r="AX3125" s="5">
        <f t="shared" si="4791"/>
        <v>43.173999999999616</v>
      </c>
      <c r="AZ3125" s="4">
        <f t="shared" si="4773"/>
        <v>2.9183543994920336E-2</v>
      </c>
      <c r="BA3125" s="5">
        <f t="shared" si="4779"/>
        <v>0</v>
      </c>
      <c r="BB3125" s="4">
        <f t="shared" si="4774"/>
        <v>0.41296178810209205</v>
      </c>
      <c r="BD3125" s="5">
        <v>0</v>
      </c>
      <c r="BE3125" s="4">
        <v>0</v>
      </c>
      <c r="BJ3125" s="5">
        <v>197.54999999999973</v>
      </c>
      <c r="BK3125" s="5">
        <v>18.7800000000002</v>
      </c>
      <c r="BL3125" s="5">
        <v>1.3499999999999091</v>
      </c>
      <c r="BM3125" s="5">
        <v>6</v>
      </c>
      <c r="BR3125">
        <v>-54</v>
      </c>
      <c r="BS3125">
        <v>76</v>
      </c>
    </row>
    <row r="3126" spans="1:71">
      <c r="A3126" s="7">
        <v>41015</v>
      </c>
      <c r="B3126" s="6">
        <v>6556.3</v>
      </c>
      <c r="C3126" s="6">
        <v>6675.39</v>
      </c>
      <c r="D3126" s="6">
        <v>6548.39</v>
      </c>
      <c r="E3126" s="6">
        <v>6625.19</v>
      </c>
      <c r="F3126" s="6">
        <v>3183.19</v>
      </c>
      <c r="G3126" s="6">
        <v>3246.08</v>
      </c>
      <c r="H3126" s="6">
        <v>3182.52</v>
      </c>
      <c r="I3126" s="6">
        <v>3205.28</v>
      </c>
      <c r="J3126" s="9">
        <f t="shared" si="4722"/>
        <v>127</v>
      </c>
      <c r="K3126" s="9">
        <f t="shared" si="4749"/>
        <v>139.13416666666663</v>
      </c>
      <c r="L3126" s="9">
        <f t="shared" si="4726"/>
        <v>63.559999999999945</v>
      </c>
      <c r="M3126" s="9">
        <f t="shared" ref="M3126" si="4808">AVERAGE(L3115:L3126)</f>
        <v>70.042499999999947</v>
      </c>
      <c r="N3126" s="6" t="s">
        <v>36</v>
      </c>
      <c r="O3126" s="9">
        <f t="shared" si="4728"/>
        <v>3419.9099999999994</v>
      </c>
      <c r="P3126" s="4">
        <f t="shared" si="4767"/>
        <v>0.36728905696052028</v>
      </c>
      <c r="Q3126" s="5">
        <f t="shared" si="4768"/>
        <v>84.619999999999436</v>
      </c>
      <c r="R3126" s="5">
        <f t="shared" si="4769"/>
        <v>3409.9850000000001</v>
      </c>
      <c r="S3126" s="4">
        <f t="shared" si="4770"/>
        <v>0.36728905696052028</v>
      </c>
      <c r="T3126" s="4">
        <f t="shared" si="4771"/>
        <v>0.1516763457127476</v>
      </c>
      <c r="U3126" s="5">
        <f t="shared" si="4763"/>
        <v>3422.8079999999995</v>
      </c>
      <c r="V3126" s="5">
        <f t="shared" si="4764"/>
        <v>-2.8980000000001382</v>
      </c>
      <c r="X3126" s="5">
        <f t="shared" si="4724"/>
        <v>68.889999999999418</v>
      </c>
      <c r="Y3126" s="5">
        <f t="shared" si="4725"/>
        <v>22.090000000000146</v>
      </c>
      <c r="AA3126" s="5">
        <f t="shared" si="4743"/>
        <v>1</v>
      </c>
      <c r="AB3126" s="5">
        <f t="shared" si="4744"/>
        <v>0</v>
      </c>
      <c r="AC3126" s="5">
        <f t="shared" si="4745"/>
        <v>1</v>
      </c>
      <c r="AF3126" s="5">
        <f t="shared" si="4731"/>
        <v>119.09000000000015</v>
      </c>
      <c r="AG3126" s="5">
        <f t="shared" si="4732"/>
        <v>91.490000000000691</v>
      </c>
      <c r="AH3126" s="5">
        <f t="shared" si="4733"/>
        <v>7.9099999999998545</v>
      </c>
      <c r="AI3126" s="5">
        <f t="shared" si="4734"/>
        <v>35.509999999999309</v>
      </c>
      <c r="AJ3126" s="5"/>
      <c r="AK3126" s="5">
        <f t="shared" si="4735"/>
        <v>7.9099999999998545</v>
      </c>
      <c r="AL3126" s="5">
        <f t="shared" si="4755"/>
        <v>52.504999999999832</v>
      </c>
      <c r="AM3126" s="5">
        <f t="shared" si="4736"/>
        <v>119.09000000000015</v>
      </c>
      <c r="AN3126" s="5">
        <f t="shared" si="4751"/>
        <v>103.00600000000004</v>
      </c>
      <c r="AO3126" s="5">
        <f t="shared" si="4752"/>
        <v>1</v>
      </c>
      <c r="AP3126" s="5">
        <f t="shared" si="4765"/>
        <v>6</v>
      </c>
      <c r="AQ3126" s="5">
        <f t="shared" si="4783"/>
        <v>5.8</v>
      </c>
      <c r="AR3126" s="5"/>
      <c r="AS3126" s="5">
        <f t="shared" si="4729"/>
        <v>91.490000000000691</v>
      </c>
      <c r="AT3126" s="5">
        <f t="shared" si="4751"/>
        <v>123.23400000000011</v>
      </c>
      <c r="AU3126" s="5">
        <f t="shared" si="4737"/>
        <v>35.509999999999309</v>
      </c>
      <c r="AV3126" s="5">
        <f t="shared" si="4740"/>
        <v>27.599999999999454</v>
      </c>
      <c r="AW3126" s="5">
        <f t="shared" si="4738"/>
        <v>2</v>
      </c>
      <c r="AX3126" s="5">
        <f t="shared" si="4791"/>
        <v>43.173999999999616</v>
      </c>
      <c r="AZ3126" s="4">
        <f t="shared" si="4773"/>
        <v>0.1516763457127476</v>
      </c>
      <c r="BA3126" s="5">
        <f t="shared" si="4779"/>
        <v>0</v>
      </c>
      <c r="BB3126" s="4">
        <f t="shared" si="4774"/>
        <v>2.9183543994920336E-2</v>
      </c>
      <c r="BD3126" s="5">
        <v>0</v>
      </c>
      <c r="BE3126" s="4">
        <v>0</v>
      </c>
      <c r="BJ3126" s="5">
        <v>89</v>
      </c>
      <c r="BK3126" s="5">
        <v>53.789999999999964</v>
      </c>
      <c r="BL3126" s="5">
        <v>0.11999999999989086</v>
      </c>
      <c r="BM3126" s="5">
        <v>6</v>
      </c>
      <c r="BR3126">
        <v>-56</v>
      </c>
      <c r="BS3126">
        <v>22</v>
      </c>
    </row>
    <row r="3127" spans="1:71">
      <c r="A3127" s="7">
        <v>41016</v>
      </c>
      <c r="B3127" s="6">
        <v>6625.71</v>
      </c>
      <c r="C3127" s="6">
        <v>6801.15</v>
      </c>
      <c r="D3127" s="6">
        <v>6616.95</v>
      </c>
      <c r="E3127" s="6">
        <v>6801</v>
      </c>
      <c r="F3127" s="6">
        <v>3204.74</v>
      </c>
      <c r="G3127" s="6">
        <v>3292.51</v>
      </c>
      <c r="H3127" s="6">
        <v>3196.47</v>
      </c>
      <c r="I3127" s="6">
        <v>3292.51</v>
      </c>
      <c r="J3127" s="9">
        <f t="shared" si="4722"/>
        <v>184.19999999999982</v>
      </c>
      <c r="K3127" s="9">
        <f t="shared" si="4749"/>
        <v>145.17249999999999</v>
      </c>
      <c r="L3127" s="9">
        <f t="shared" si="4726"/>
        <v>96.040000000000418</v>
      </c>
      <c r="M3127" s="9">
        <f t="shared" ref="M3127" si="4809">AVERAGE(L3116:L3127)</f>
        <v>73.504166666666649</v>
      </c>
      <c r="N3127" s="6" t="s">
        <v>37</v>
      </c>
      <c r="O3127" s="9">
        <f t="shared" si="4728"/>
        <v>3508.49</v>
      </c>
      <c r="P3127" s="4">
        <f t="shared" si="4767"/>
        <v>1</v>
      </c>
      <c r="Q3127" s="5">
        <f t="shared" si="4768"/>
        <v>113.68000000000029</v>
      </c>
      <c r="R3127" s="5">
        <f t="shared" si="4769"/>
        <v>3423.2299999999996</v>
      </c>
      <c r="S3127" s="4">
        <f t="shared" si="4770"/>
        <v>1</v>
      </c>
      <c r="T3127" s="4">
        <f t="shared" si="4771"/>
        <v>0.6410242674237957</v>
      </c>
      <c r="U3127" s="5">
        <f t="shared" si="4763"/>
        <v>3446.7399999999993</v>
      </c>
      <c r="V3127" s="5">
        <f t="shared" si="4764"/>
        <v>61.750000000000455</v>
      </c>
      <c r="X3127" s="5">
        <f t="shared" si="4724"/>
        <v>175.28999999999996</v>
      </c>
      <c r="Y3127" s="5">
        <f t="shared" si="4725"/>
        <v>87.770000000000437</v>
      </c>
      <c r="AA3127" s="5">
        <f t="shared" si="4743"/>
        <v>1</v>
      </c>
      <c r="AB3127" s="5">
        <f t="shared" si="4744"/>
        <v>0</v>
      </c>
      <c r="AC3127" s="5">
        <f t="shared" si="4745"/>
        <v>1</v>
      </c>
      <c r="AF3127" s="5">
        <f t="shared" si="4731"/>
        <v>175.4399999999996</v>
      </c>
      <c r="AG3127" s="5">
        <f t="shared" si="4732"/>
        <v>175.96000000000004</v>
      </c>
      <c r="AH3127" s="5">
        <f t="shared" si="4733"/>
        <v>8.7600000000002183</v>
      </c>
      <c r="AI3127" s="5">
        <f t="shared" si="4734"/>
        <v>8.2399999999997817</v>
      </c>
      <c r="AJ3127" s="5"/>
      <c r="AK3127" s="5">
        <f t="shared" si="4735"/>
        <v>8.7600000000002183</v>
      </c>
      <c r="AL3127" s="5">
        <f t="shared" si="4755"/>
        <v>52.504999999999832</v>
      </c>
      <c r="AM3127" s="5">
        <f t="shared" si="4736"/>
        <v>175.4399999999996</v>
      </c>
      <c r="AN3127" s="5">
        <f t="shared" si="4751"/>
        <v>117.06099999999996</v>
      </c>
      <c r="AO3127" s="5">
        <f t="shared" si="4752"/>
        <v>1</v>
      </c>
      <c r="AP3127" s="5">
        <f t="shared" si="4765"/>
        <v>7</v>
      </c>
      <c r="AQ3127" s="5">
        <f t="shared" si="4783"/>
        <v>5.9</v>
      </c>
      <c r="AR3127" s="5"/>
      <c r="AS3127" s="5">
        <f t="shared" si="4729"/>
        <v>175.96000000000004</v>
      </c>
      <c r="AT3127" s="5">
        <f t="shared" si="4751"/>
        <v>132.37400000000008</v>
      </c>
      <c r="AU3127" s="5">
        <f t="shared" si="4737"/>
        <v>8.2399999999997817</v>
      </c>
      <c r="AV3127" s="5">
        <f t="shared" si="4740"/>
        <v>-0.52000000000043656</v>
      </c>
      <c r="AW3127" s="5">
        <f t="shared" si="4738"/>
        <v>3</v>
      </c>
      <c r="AX3127" s="5">
        <f t="shared" si="4791"/>
        <v>43.173999999999616</v>
      </c>
      <c r="AZ3127" s="4">
        <f t="shared" si="4773"/>
        <v>0.6410242674237957</v>
      </c>
      <c r="BA3127" s="5">
        <f t="shared" si="4779"/>
        <v>0</v>
      </c>
      <c r="BB3127" s="4">
        <f t="shared" si="4774"/>
        <v>0.1516763457127476</v>
      </c>
      <c r="BD3127" s="5">
        <v>0</v>
      </c>
      <c r="BE3127" s="4">
        <v>0</v>
      </c>
      <c r="BJ3127" s="5">
        <v>71.270000000000437</v>
      </c>
      <c r="BK3127" s="5">
        <v>29.699999999999818</v>
      </c>
      <c r="BL3127" s="5">
        <v>0.3000000000001819</v>
      </c>
      <c r="BM3127" s="5">
        <v>6</v>
      </c>
      <c r="BR3127">
        <v>175</v>
      </c>
      <c r="BS3127">
        <v>-44</v>
      </c>
    </row>
    <row r="3128" spans="1:71">
      <c r="A3128" s="7">
        <v>41017</v>
      </c>
      <c r="B3128" s="6">
        <v>6780.49</v>
      </c>
      <c r="C3128" s="6">
        <v>6812.84</v>
      </c>
      <c r="D3128" s="6">
        <v>6718.1</v>
      </c>
      <c r="E3128" s="6">
        <v>6732.03</v>
      </c>
      <c r="F3128" s="6">
        <v>3277.07</v>
      </c>
      <c r="G3128" s="6">
        <v>3291.51</v>
      </c>
      <c r="H3128" s="6">
        <v>3226.33</v>
      </c>
      <c r="I3128" s="6">
        <v>3240.29</v>
      </c>
      <c r="J3128" s="9">
        <f t="shared" si="4722"/>
        <v>94.739999999999782</v>
      </c>
      <c r="K3128" s="9">
        <f t="shared" si="4749"/>
        <v>139.99833333333331</v>
      </c>
      <c r="L3128" s="9">
        <f t="shared" si="4726"/>
        <v>66.180000000000291</v>
      </c>
      <c r="M3128" s="9">
        <f t="shared" ref="M3128" si="4810">AVERAGE(L3117:L3128)</f>
        <v>73.95916666666669</v>
      </c>
      <c r="N3128" s="6" t="s">
        <v>37</v>
      </c>
      <c r="O3128" s="9">
        <f t="shared" si="4728"/>
        <v>3491.74</v>
      </c>
      <c r="P3128" s="4">
        <f t="shared" si="4767"/>
        <v>0.85265657987332899</v>
      </c>
      <c r="Q3128" s="5">
        <f t="shared" si="4768"/>
        <v>113.68000000000029</v>
      </c>
      <c r="R3128" s="5">
        <f t="shared" si="4769"/>
        <v>3423.2299999999996</v>
      </c>
      <c r="S3128" s="4">
        <f t="shared" si="4770"/>
        <v>0.86002005682767768</v>
      </c>
      <c r="T3128" s="4">
        <f t="shared" si="4771"/>
        <v>0.86002005682767768</v>
      </c>
      <c r="U3128" s="5">
        <f t="shared" si="4763"/>
        <v>3457.6799999999994</v>
      </c>
      <c r="V3128" s="5">
        <f t="shared" si="4764"/>
        <v>34.0600000000004</v>
      </c>
      <c r="X3128" s="5">
        <f t="shared" si="4724"/>
        <v>-48.460000000000036</v>
      </c>
      <c r="Y3128" s="5">
        <f t="shared" si="4725"/>
        <v>-36.7800000000002</v>
      </c>
      <c r="AA3128" s="5">
        <f t="shared" si="4743"/>
        <v>0</v>
      </c>
      <c r="AB3128" s="5">
        <f t="shared" si="4744"/>
        <v>1</v>
      </c>
      <c r="AC3128" s="5">
        <f t="shared" si="4745"/>
        <v>1</v>
      </c>
      <c r="AF3128" s="5">
        <f t="shared" si="4731"/>
        <v>32.350000000000364</v>
      </c>
      <c r="AG3128" s="5">
        <f t="shared" si="4732"/>
        <v>11.840000000000146</v>
      </c>
      <c r="AH3128" s="5">
        <f t="shared" si="4733"/>
        <v>62.389999999999418</v>
      </c>
      <c r="AI3128" s="5">
        <f t="shared" si="4734"/>
        <v>82.899999999999636</v>
      </c>
      <c r="AJ3128" s="5"/>
      <c r="AK3128" s="5">
        <f t="shared" si="4735"/>
        <v>32.350000000000364</v>
      </c>
      <c r="AL3128" s="5">
        <f t="shared" si="4755"/>
        <v>44.020999999999816</v>
      </c>
      <c r="AM3128" s="5">
        <f t="shared" si="4736"/>
        <v>62.389999999999418</v>
      </c>
      <c r="AN3128" s="5">
        <f t="shared" si="4751"/>
        <v>114.9789999999999</v>
      </c>
      <c r="AO3128" s="5">
        <f t="shared" si="4752"/>
        <v>0</v>
      </c>
      <c r="AP3128" s="5">
        <f t="shared" si="4765"/>
        <v>6</v>
      </c>
      <c r="AQ3128" s="5">
        <f t="shared" si="4783"/>
        <v>5.8</v>
      </c>
      <c r="AR3128" s="5"/>
      <c r="AS3128" s="5">
        <f t="shared" si="4729"/>
        <v>82.899999999999636</v>
      </c>
      <c r="AT3128" s="5">
        <f t="shared" si="4751"/>
        <v>129.62700000000004</v>
      </c>
      <c r="AU3128" s="5">
        <f t="shared" si="4737"/>
        <v>11.840000000000146</v>
      </c>
      <c r="AV3128" s="5">
        <f t="shared" si="4740"/>
        <v>20.510000000000218</v>
      </c>
      <c r="AW3128" s="5">
        <f t="shared" si="4738"/>
        <v>4</v>
      </c>
      <c r="AX3128" s="5">
        <f t="shared" si="4791"/>
        <v>43.173999999999616</v>
      </c>
      <c r="AZ3128" s="4">
        <f t="shared" si="4773"/>
        <v>0.86002005682767768</v>
      </c>
      <c r="BA3128" s="5">
        <f t="shared" si="4779"/>
        <v>0</v>
      </c>
      <c r="BB3128" s="4">
        <f t="shared" si="4774"/>
        <v>0.6410242674237957</v>
      </c>
      <c r="BD3128" s="5">
        <v>0</v>
      </c>
      <c r="BE3128" s="4">
        <v>0</v>
      </c>
      <c r="BJ3128" s="5">
        <v>96.630000000000109</v>
      </c>
      <c r="BK3128" s="5">
        <v>21.160000000000309</v>
      </c>
      <c r="BL3128" s="5">
        <v>0.65999999999985448</v>
      </c>
      <c r="BM3128" s="5">
        <v>6</v>
      </c>
      <c r="BR3128">
        <v>-56</v>
      </c>
      <c r="BS3128">
        <v>37</v>
      </c>
    </row>
    <row r="3129" spans="1:71">
      <c r="A3129" s="7">
        <v>41018</v>
      </c>
      <c r="B3129" s="6">
        <v>6775.46</v>
      </c>
      <c r="C3129" s="6">
        <v>6807.12</v>
      </c>
      <c r="D3129" s="6">
        <v>6665.31</v>
      </c>
      <c r="E3129" s="6">
        <v>6671.22</v>
      </c>
      <c r="F3129" s="6">
        <v>3252.94</v>
      </c>
      <c r="G3129" s="6">
        <v>3280.24</v>
      </c>
      <c r="H3129" s="6">
        <v>3174.02</v>
      </c>
      <c r="I3129" s="6">
        <v>3174.02</v>
      </c>
      <c r="J3129" s="9">
        <f t="shared" si="4722"/>
        <v>141.80999999999949</v>
      </c>
      <c r="K3129" s="9">
        <f t="shared" si="4749"/>
        <v>144.76916666666656</v>
      </c>
      <c r="L3129" s="9">
        <f t="shared" si="4726"/>
        <v>106.2199999999998</v>
      </c>
      <c r="M3129" s="9">
        <f t="shared" ref="M3129" si="4811">AVERAGE(L3118:L3129)</f>
        <v>78.710833333333312</v>
      </c>
      <c r="N3129" s="6" t="s">
        <v>37</v>
      </c>
      <c r="O3129" s="9">
        <f t="shared" si="4728"/>
        <v>3497.2000000000003</v>
      </c>
      <c r="P3129" s="4">
        <f t="shared" si="4767"/>
        <v>0.90068613652357954</v>
      </c>
      <c r="Q3129" s="5">
        <f t="shared" si="4768"/>
        <v>113.68000000000029</v>
      </c>
      <c r="R3129" s="5">
        <f t="shared" si="4769"/>
        <v>3423.2299999999996</v>
      </c>
      <c r="S3129" s="4">
        <f t="shared" si="4770"/>
        <v>0.90068613652357954</v>
      </c>
      <c r="T3129" s="4">
        <f t="shared" si="4771"/>
        <v>0.90564933979609252</v>
      </c>
      <c r="U3129" s="5">
        <f t="shared" si="4763"/>
        <v>3462.4299999999994</v>
      </c>
      <c r="V3129" s="5">
        <f t="shared" si="4764"/>
        <v>34.770000000000891</v>
      </c>
      <c r="X3129" s="5">
        <f t="shared" si="4724"/>
        <v>-104.23999999999978</v>
      </c>
      <c r="Y3129" s="5">
        <f t="shared" si="4725"/>
        <v>-78.920000000000073</v>
      </c>
      <c r="AA3129" s="5">
        <f t="shared" si="4743"/>
        <v>0</v>
      </c>
      <c r="AB3129" s="5">
        <f t="shared" si="4744"/>
        <v>1</v>
      </c>
      <c r="AC3129" s="5">
        <f t="shared" si="4745"/>
        <v>1</v>
      </c>
      <c r="AF3129" s="5">
        <f t="shared" si="4731"/>
        <v>31.659999999999854</v>
      </c>
      <c r="AG3129" s="5">
        <f t="shared" si="4732"/>
        <v>75.090000000000146</v>
      </c>
      <c r="AH3129" s="5">
        <f t="shared" si="4733"/>
        <v>110.14999999999964</v>
      </c>
      <c r="AI3129" s="5">
        <f t="shared" si="4734"/>
        <v>66.719999999999345</v>
      </c>
      <c r="AJ3129" s="5"/>
      <c r="AK3129" s="5">
        <f t="shared" si="4735"/>
        <v>31.659999999999854</v>
      </c>
      <c r="AL3129" s="5">
        <f t="shared" si="4755"/>
        <v>44.020999999999816</v>
      </c>
      <c r="AM3129" s="5">
        <f t="shared" si="4736"/>
        <v>110.14999999999964</v>
      </c>
      <c r="AN3129" s="5">
        <f t="shared" si="4751"/>
        <v>118.72399999999989</v>
      </c>
      <c r="AO3129" s="5">
        <f t="shared" si="4752"/>
        <v>0</v>
      </c>
      <c r="AP3129" s="5">
        <f t="shared" si="4765"/>
        <v>6</v>
      </c>
      <c r="AQ3129" s="5">
        <f t="shared" si="4783"/>
        <v>5.8</v>
      </c>
      <c r="AR3129" s="5"/>
      <c r="AS3129" s="5">
        <f t="shared" si="4729"/>
        <v>75.090000000000146</v>
      </c>
      <c r="AT3129" s="5">
        <f t="shared" si="4751"/>
        <v>129.5920000000001</v>
      </c>
      <c r="AU3129" s="5">
        <f t="shared" si="4737"/>
        <v>66.719999999999345</v>
      </c>
      <c r="AV3129" s="5">
        <f t="shared" si="4740"/>
        <v>-43.430000000000291</v>
      </c>
      <c r="AW3129" s="5">
        <f t="shared" si="4738"/>
        <v>5</v>
      </c>
      <c r="AX3129" s="5">
        <f t="shared" si="4791"/>
        <v>45.805999999999408</v>
      </c>
      <c r="AZ3129" s="4">
        <f t="shared" si="4773"/>
        <v>0.90564933979609252</v>
      </c>
      <c r="BA3129" s="5">
        <f t="shared" si="4779"/>
        <v>0</v>
      </c>
      <c r="BB3129" s="4">
        <f t="shared" si="4774"/>
        <v>0.86002005682767768</v>
      </c>
      <c r="BD3129" s="5">
        <v>0</v>
      </c>
      <c r="BE3129" s="4">
        <v>0</v>
      </c>
      <c r="BJ3129" s="5">
        <v>82.849999999999909</v>
      </c>
      <c r="BK3129" s="5">
        <v>18.730000000000018</v>
      </c>
      <c r="BL3129" s="5">
        <v>2.25</v>
      </c>
      <c r="BM3129" s="5">
        <v>6</v>
      </c>
      <c r="BR3129">
        <v>-58</v>
      </c>
      <c r="BS3129">
        <v>79</v>
      </c>
    </row>
    <row r="3130" spans="1:71">
      <c r="A3130" s="7">
        <v>41019</v>
      </c>
      <c r="B3130" s="6">
        <v>6689.71</v>
      </c>
      <c r="C3130" s="6">
        <v>6760.26</v>
      </c>
      <c r="D3130" s="6">
        <v>6651.8</v>
      </c>
      <c r="E3130" s="6">
        <v>6750.12</v>
      </c>
      <c r="F3130" s="6">
        <v>3177.94</v>
      </c>
      <c r="G3130" s="6">
        <v>3203.69</v>
      </c>
      <c r="H3130" s="6">
        <v>3155.36</v>
      </c>
      <c r="I3130" s="6">
        <v>3188.58</v>
      </c>
      <c r="J3130" s="9">
        <f t="shared" si="4722"/>
        <v>108.46000000000004</v>
      </c>
      <c r="K3130" s="9">
        <f t="shared" si="4749"/>
        <v>141.67666666666659</v>
      </c>
      <c r="L3130" s="9">
        <f t="shared" si="4726"/>
        <v>48.329999999999927</v>
      </c>
      <c r="M3130" s="9">
        <f t="shared" ref="M3130" si="4812">AVERAGE(L3119:L3130)</f>
        <v>77.327499999999986</v>
      </c>
      <c r="N3130" s="6" t="s">
        <v>37</v>
      </c>
      <c r="O3130" s="9">
        <f t="shared" si="4728"/>
        <v>3561.54</v>
      </c>
      <c r="P3130" s="4">
        <f t="shared" si="4767"/>
        <v>1</v>
      </c>
      <c r="Q3130" s="5">
        <f t="shared" si="4768"/>
        <v>141.63000000000056</v>
      </c>
      <c r="R3130" s="5">
        <f t="shared" si="4769"/>
        <v>3455.3174999999997</v>
      </c>
      <c r="S3130" s="4">
        <f t="shared" si="4770"/>
        <v>1</v>
      </c>
      <c r="T3130" s="4">
        <f t="shared" si="4771"/>
        <v>1</v>
      </c>
      <c r="U3130" s="5">
        <f t="shared" si="4763"/>
        <v>3495.7760000000003</v>
      </c>
      <c r="V3130" s="5">
        <f t="shared" si="4764"/>
        <v>65.763999999999669</v>
      </c>
      <c r="X3130" s="5">
        <f t="shared" si="4724"/>
        <v>60.409999999999854</v>
      </c>
      <c r="Y3130" s="5">
        <f t="shared" si="4725"/>
        <v>10.639999999999873</v>
      </c>
      <c r="AA3130" s="5">
        <f t="shared" si="4743"/>
        <v>1</v>
      </c>
      <c r="AB3130" s="5">
        <f t="shared" si="4744"/>
        <v>0</v>
      </c>
      <c r="AC3130" s="5">
        <f t="shared" si="4745"/>
        <v>1</v>
      </c>
      <c r="AF3130" s="5">
        <f t="shared" si="4731"/>
        <v>70.550000000000182</v>
      </c>
      <c r="AG3130" s="5">
        <f t="shared" si="4732"/>
        <v>89.039999999999964</v>
      </c>
      <c r="AH3130" s="5">
        <f t="shared" si="4733"/>
        <v>37.909999999999854</v>
      </c>
      <c r="AI3130" s="5">
        <f t="shared" si="4734"/>
        <v>19.420000000000073</v>
      </c>
      <c r="AJ3130" s="5"/>
      <c r="AK3130" s="5">
        <f t="shared" si="4735"/>
        <v>37.909999999999854</v>
      </c>
      <c r="AL3130" s="5">
        <f t="shared" si="4755"/>
        <v>44.020999999999816</v>
      </c>
      <c r="AM3130" s="5">
        <f t="shared" si="4736"/>
        <v>70.550000000000182</v>
      </c>
      <c r="AN3130" s="5">
        <f t="shared" si="4751"/>
        <v>109.01299999999992</v>
      </c>
      <c r="AO3130" s="5">
        <f t="shared" si="4752"/>
        <v>0</v>
      </c>
      <c r="AP3130" s="5">
        <f t="shared" si="4765"/>
        <v>5</v>
      </c>
      <c r="AQ3130" s="5">
        <f t="shared" si="4783"/>
        <v>5.7</v>
      </c>
      <c r="AR3130" s="5"/>
      <c r="AS3130" s="5">
        <f t="shared" si="4729"/>
        <v>89.039999999999964</v>
      </c>
      <c r="AT3130" s="5">
        <f t="shared" si="4751"/>
        <v>117.5630000000001</v>
      </c>
      <c r="AU3130" s="5">
        <f t="shared" si="4737"/>
        <v>19.420000000000073</v>
      </c>
      <c r="AV3130" s="5">
        <f t="shared" si="4740"/>
        <v>-18.489999999999782</v>
      </c>
      <c r="AW3130" s="5">
        <f t="shared" si="4738"/>
        <v>6</v>
      </c>
      <c r="AX3130" s="5">
        <f t="shared" si="4791"/>
        <v>45.805999999999408</v>
      </c>
      <c r="AZ3130" s="4">
        <f t="shared" si="4773"/>
        <v>1</v>
      </c>
      <c r="BA3130" s="5">
        <f t="shared" si="4779"/>
        <v>64.339999999999691</v>
      </c>
      <c r="BB3130" s="4">
        <f t="shared" si="4774"/>
        <v>0.90564933979609252</v>
      </c>
      <c r="BD3130" s="5">
        <v>0</v>
      </c>
      <c r="BE3130" s="4">
        <v>0</v>
      </c>
      <c r="BJ3130" s="5">
        <v>43.680000000000291</v>
      </c>
      <c r="BK3130" s="5">
        <v>36.779999999999745</v>
      </c>
      <c r="BL3130" s="5">
        <v>7.5999999999999091</v>
      </c>
      <c r="BM3130" s="5">
        <v>6</v>
      </c>
      <c r="BR3130">
        <v>60</v>
      </c>
      <c r="BS3130">
        <v>-11</v>
      </c>
    </row>
    <row r="3131" spans="1:71">
      <c r="A3131" s="7">
        <v>41022</v>
      </c>
      <c r="B3131" s="6">
        <v>6666.79</v>
      </c>
      <c r="C3131" s="6">
        <v>6668.12</v>
      </c>
      <c r="D3131" s="6">
        <v>6499.07</v>
      </c>
      <c r="E3131" s="6">
        <v>6523</v>
      </c>
      <c r="F3131" s="6">
        <v>3157.85</v>
      </c>
      <c r="G3131" s="6">
        <v>3157.85</v>
      </c>
      <c r="H3131" s="6">
        <v>3088.36</v>
      </c>
      <c r="I3131" s="6">
        <v>3098.37</v>
      </c>
      <c r="J3131" s="9">
        <f t="shared" si="4722"/>
        <v>251.05000000000018</v>
      </c>
      <c r="K3131" s="9">
        <f t="shared" si="4749"/>
        <v>154.27666666666656</v>
      </c>
      <c r="L3131" s="9">
        <f t="shared" si="4726"/>
        <v>100.2199999999998</v>
      </c>
      <c r="M3131" s="9">
        <f t="shared" ref="M3131" si="4813">AVERAGE(L3120:L3131)</f>
        <v>80.144166666666663</v>
      </c>
      <c r="N3131" s="6" t="s">
        <v>37</v>
      </c>
      <c r="O3131" s="9">
        <f t="shared" si="4728"/>
        <v>3424.63</v>
      </c>
      <c r="P3131" s="4">
        <f t="shared" si="4767"/>
        <v>0</v>
      </c>
      <c r="Q3131" s="5">
        <f t="shared" si="4768"/>
        <v>136.90999999999985</v>
      </c>
      <c r="R3131" s="5">
        <f t="shared" si="4769"/>
        <v>3458.8575000000001</v>
      </c>
      <c r="S3131" s="4">
        <f t="shared" si="4770"/>
        <v>0.17885203622623724</v>
      </c>
      <c r="T3131" s="4">
        <f t="shared" si="4771"/>
        <v>0.17885203622623724</v>
      </c>
      <c r="U3131" s="5">
        <f t="shared" si="4763"/>
        <v>3496.7200000000003</v>
      </c>
      <c r="V3131" s="5">
        <f t="shared" si="4764"/>
        <v>-72.090000000000146</v>
      </c>
      <c r="X3131" s="5">
        <f t="shared" si="4724"/>
        <v>-143.78999999999996</v>
      </c>
      <c r="Y3131" s="5">
        <f t="shared" si="4725"/>
        <v>-59.480000000000018</v>
      </c>
      <c r="AA3131" s="5">
        <f t="shared" si="4743"/>
        <v>0</v>
      </c>
      <c r="AB3131" s="5">
        <f t="shared" si="4744"/>
        <v>1</v>
      </c>
      <c r="AC3131" s="5">
        <f t="shared" si="4745"/>
        <v>1</v>
      </c>
      <c r="AF3131" s="5">
        <f t="shared" si="4731"/>
        <v>1.3299999999999272</v>
      </c>
      <c r="AG3131" s="5">
        <f t="shared" si="4732"/>
        <v>-82</v>
      </c>
      <c r="AH3131" s="5">
        <f t="shared" si="4733"/>
        <v>167.72000000000025</v>
      </c>
      <c r="AI3131" s="5">
        <f t="shared" si="4734"/>
        <v>251.05000000000018</v>
      </c>
      <c r="AJ3131" s="5"/>
      <c r="AK3131" s="5">
        <f t="shared" si="4735"/>
        <v>1.3299999999999272</v>
      </c>
      <c r="AL3131" s="5">
        <f t="shared" si="4755"/>
        <v>44.020999999999816</v>
      </c>
      <c r="AM3131" s="5">
        <f t="shared" si="4736"/>
        <v>167.72000000000025</v>
      </c>
      <c r="AN3131" s="5">
        <f t="shared" si="4751"/>
        <v>112.57999999999993</v>
      </c>
      <c r="AO3131" s="5">
        <f t="shared" si="4752"/>
        <v>1</v>
      </c>
      <c r="AP3131" s="5">
        <f t="shared" si="4765"/>
        <v>5</v>
      </c>
      <c r="AQ3131" s="5">
        <f t="shared" si="4783"/>
        <v>5.6</v>
      </c>
      <c r="AR3131" s="5"/>
      <c r="AS3131" s="5">
        <f t="shared" si="4729"/>
        <v>251.05000000000018</v>
      </c>
      <c r="AT3131" s="5">
        <f t="shared" si="4751"/>
        <v>132.8420000000001</v>
      </c>
      <c r="AU3131" s="5">
        <f t="shared" si="4737"/>
        <v>-82</v>
      </c>
      <c r="AV3131" s="5">
        <f t="shared" si="4740"/>
        <v>83.329999999999927</v>
      </c>
      <c r="AW3131" s="5">
        <f t="shared" si="4738"/>
        <v>2</v>
      </c>
      <c r="AX3131" s="5">
        <f t="shared" si="4791"/>
        <v>45.805999999999408</v>
      </c>
      <c r="AZ3131" s="4">
        <f t="shared" si="4773"/>
        <v>0.17885203622623724</v>
      </c>
      <c r="BA3131" s="5">
        <f t="shared" si="4779"/>
        <v>-136.90999999999985</v>
      </c>
      <c r="BB3131" s="4">
        <f t="shared" si="4774"/>
        <v>1</v>
      </c>
      <c r="BD3131" s="5">
        <v>0</v>
      </c>
      <c r="BE3131" s="4">
        <v>0</v>
      </c>
      <c r="BJ3131" s="5">
        <v>32.710000000000036</v>
      </c>
      <c r="BK3131" s="5">
        <v>26.630000000000109</v>
      </c>
      <c r="BL3131" s="5">
        <v>1.9500000000002728</v>
      </c>
      <c r="BM3131" s="5">
        <v>6</v>
      </c>
      <c r="BR3131">
        <v>-62</v>
      </c>
      <c r="BS3131">
        <v>59</v>
      </c>
    </row>
    <row r="3132" spans="1:71">
      <c r="A3132" s="7">
        <v>41023</v>
      </c>
      <c r="B3132" s="6">
        <v>6566.11</v>
      </c>
      <c r="C3132" s="6">
        <v>6604.54</v>
      </c>
      <c r="D3132" s="6">
        <v>6508.1</v>
      </c>
      <c r="E3132" s="6">
        <v>6590.41</v>
      </c>
      <c r="F3132" s="6">
        <v>3114.71</v>
      </c>
      <c r="G3132" s="6">
        <v>3176.66</v>
      </c>
      <c r="H3132" s="6">
        <v>3107.3</v>
      </c>
      <c r="I3132" s="6">
        <v>3169.32</v>
      </c>
      <c r="J3132" s="9">
        <f t="shared" si="4722"/>
        <v>96.4399999999996</v>
      </c>
      <c r="K3132" s="9">
        <f t="shared" si="4749"/>
        <v>144.86916666666653</v>
      </c>
      <c r="L3132" s="9">
        <f t="shared" si="4726"/>
        <v>78.289999999999964</v>
      </c>
      <c r="M3132" s="9">
        <f t="shared" ref="M3132" si="4814">AVERAGE(L3121:L3132)</f>
        <v>78.644999999999982</v>
      </c>
      <c r="N3132" s="6" t="s">
        <v>36</v>
      </c>
      <c r="O3132" s="9">
        <f t="shared" si="4728"/>
        <v>3421.0899999999997</v>
      </c>
      <c r="P3132" s="4">
        <f t="shared" si="4767"/>
        <v>0</v>
      </c>
      <c r="Q3132" s="5">
        <f t="shared" si="4768"/>
        <v>140.45000000000027</v>
      </c>
      <c r="R3132" s="5">
        <f t="shared" si="4769"/>
        <v>3456.2024999999999</v>
      </c>
      <c r="S3132" s="4">
        <f t="shared" si="4770"/>
        <v>8.3315681705873491E-3</v>
      </c>
      <c r="T3132" s="4">
        <f t="shared" si="4771"/>
        <v>0.15762010436034382</v>
      </c>
      <c r="U3132" s="5">
        <f t="shared" si="4763"/>
        <v>3479.2400000000002</v>
      </c>
      <c r="V3132" s="5">
        <f t="shared" si="4764"/>
        <v>-58.150000000000546</v>
      </c>
      <c r="X3132" s="5">
        <f t="shared" si="4724"/>
        <v>24.300000000000182</v>
      </c>
      <c r="Y3132" s="5">
        <f t="shared" si="4725"/>
        <v>54.610000000000127</v>
      </c>
      <c r="AA3132" s="5">
        <f t="shared" si="4743"/>
        <v>1</v>
      </c>
      <c r="AB3132" s="5">
        <f t="shared" si="4744"/>
        <v>0</v>
      </c>
      <c r="AC3132" s="5">
        <f t="shared" si="4745"/>
        <v>1</v>
      </c>
      <c r="AF3132" s="5">
        <f t="shared" si="4731"/>
        <v>38.430000000000291</v>
      </c>
      <c r="AG3132" s="5">
        <f t="shared" si="4732"/>
        <v>81.539999999999964</v>
      </c>
      <c r="AH3132" s="5">
        <f t="shared" si="4733"/>
        <v>58.009999999999309</v>
      </c>
      <c r="AI3132" s="5">
        <f t="shared" si="4734"/>
        <v>14.899999999999636</v>
      </c>
      <c r="AJ3132" s="5"/>
      <c r="AK3132" s="5">
        <f t="shared" si="4735"/>
        <v>38.430000000000291</v>
      </c>
      <c r="AL3132" s="5">
        <f t="shared" si="4755"/>
        <v>39.728000000000243</v>
      </c>
      <c r="AM3132" s="5">
        <f t="shared" si="4736"/>
        <v>58.009999999999309</v>
      </c>
      <c r="AN3132" s="5">
        <f t="shared" si="4751"/>
        <v>109.55199999999986</v>
      </c>
      <c r="AO3132" s="5">
        <f t="shared" si="4752"/>
        <v>0</v>
      </c>
      <c r="AP3132" s="5">
        <f t="shared" si="4765"/>
        <v>5</v>
      </c>
      <c r="AQ3132" s="5">
        <f t="shared" si="4783"/>
        <v>5.6</v>
      </c>
      <c r="AR3132" s="5"/>
      <c r="AS3132" s="5">
        <f t="shared" si="4729"/>
        <v>81.539999999999964</v>
      </c>
      <c r="AT3132" s="5">
        <f t="shared" si="4751"/>
        <v>124.1130000000001</v>
      </c>
      <c r="AU3132" s="5">
        <f t="shared" si="4737"/>
        <v>14.899999999999636</v>
      </c>
      <c r="AV3132" s="5">
        <f t="shared" si="4740"/>
        <v>-43.109999999999673</v>
      </c>
      <c r="AW3132" s="5">
        <f t="shared" si="4738"/>
        <v>3</v>
      </c>
      <c r="AX3132" s="5">
        <f t="shared" si="4791"/>
        <v>36.688999999999325</v>
      </c>
      <c r="AZ3132" s="4">
        <f t="shared" si="4773"/>
        <v>0.15762010436034382</v>
      </c>
      <c r="BA3132" s="5">
        <f t="shared" si="4779"/>
        <v>0</v>
      </c>
      <c r="BB3132" s="4">
        <f t="shared" si="4774"/>
        <v>0.17885203622623724</v>
      </c>
      <c r="BD3132" s="5">
        <v>0</v>
      </c>
      <c r="BE3132" s="4">
        <v>0</v>
      </c>
      <c r="BJ3132" s="5">
        <v>42.639999999999873</v>
      </c>
      <c r="BK3132" s="5">
        <v>40.440000000000055</v>
      </c>
      <c r="BL3132" s="5">
        <v>0.29999999999972715</v>
      </c>
      <c r="BM3132" s="5">
        <v>6</v>
      </c>
      <c r="BR3132">
        <v>58</v>
      </c>
      <c r="BS3132">
        <v>55</v>
      </c>
    </row>
    <row r="3133" spans="1:71">
      <c r="A3133" s="7">
        <v>41024</v>
      </c>
      <c r="B3133" s="6">
        <v>6622.96</v>
      </c>
      <c r="C3133" s="6">
        <v>6733.34</v>
      </c>
      <c r="D3133" s="6">
        <v>6622.9</v>
      </c>
      <c r="E3133" s="6">
        <v>6704.5</v>
      </c>
      <c r="F3133" s="6">
        <v>3177.22</v>
      </c>
      <c r="G3133" s="6">
        <v>3253.56</v>
      </c>
      <c r="H3133" s="6">
        <v>3174.02</v>
      </c>
      <c r="I3133" s="6">
        <v>3233.46</v>
      </c>
      <c r="J3133" s="9">
        <f t="shared" si="4722"/>
        <v>142.93000000000029</v>
      </c>
      <c r="K3133" s="9">
        <f t="shared" si="4749"/>
        <v>144.64999999999995</v>
      </c>
      <c r="L3133" s="9">
        <f t="shared" si="4726"/>
        <v>84.239999999999782</v>
      </c>
      <c r="M3133" s="9">
        <f t="shared" ref="M3133" si="4815">AVERAGE(L3122:L3133)</f>
        <v>80.709999999999965</v>
      </c>
      <c r="N3133" s="6" t="s">
        <v>36</v>
      </c>
      <c r="O3133" s="9">
        <f t="shared" si="4728"/>
        <v>3471.04</v>
      </c>
      <c r="P3133" s="4">
        <f t="shared" si="4767"/>
        <v>0.35564257742969152</v>
      </c>
      <c r="Q3133" s="5">
        <f t="shared" si="4768"/>
        <v>140.45000000000027</v>
      </c>
      <c r="R3133" s="5">
        <f t="shared" si="4769"/>
        <v>3456.2024999999999</v>
      </c>
      <c r="S3133" s="4">
        <f t="shared" si="4770"/>
        <v>0.35564257742969152</v>
      </c>
      <c r="T3133" s="4">
        <f t="shared" si="4771"/>
        <v>0.4572062616205857</v>
      </c>
      <c r="U3133" s="5">
        <f t="shared" si="4763"/>
        <v>3475.1</v>
      </c>
      <c r="V3133" s="5">
        <f t="shared" si="4764"/>
        <v>-4.0599999999999454</v>
      </c>
      <c r="X3133" s="5">
        <f t="shared" si="4724"/>
        <v>81.539999999999964</v>
      </c>
      <c r="Y3133" s="5">
        <f t="shared" si="4725"/>
        <v>56.240000000000236</v>
      </c>
      <c r="AA3133" s="5">
        <f t="shared" si="4743"/>
        <v>1</v>
      </c>
      <c r="AB3133" s="5">
        <f t="shared" si="4744"/>
        <v>0</v>
      </c>
      <c r="AC3133" s="5">
        <f t="shared" si="4745"/>
        <v>1</v>
      </c>
      <c r="AF3133" s="5">
        <f t="shared" si="4731"/>
        <v>110.38000000000011</v>
      </c>
      <c r="AG3133" s="5">
        <f t="shared" si="4732"/>
        <v>142.93000000000029</v>
      </c>
      <c r="AH3133" s="5">
        <f t="shared" si="4733"/>
        <v>6.0000000000400178E-2</v>
      </c>
      <c r="AI3133" s="5">
        <f t="shared" si="4734"/>
        <v>-32.489999999999782</v>
      </c>
      <c r="AJ3133" s="5"/>
      <c r="AK3133" s="5">
        <f t="shared" si="4735"/>
        <v>6.0000000000400178E-2</v>
      </c>
      <c r="AL3133" s="5">
        <f t="shared" si="4755"/>
        <v>39.728000000000243</v>
      </c>
      <c r="AM3133" s="5">
        <f t="shared" si="4736"/>
        <v>110.38000000000011</v>
      </c>
      <c r="AN3133" s="5">
        <f t="shared" si="4751"/>
        <v>111.20399999999981</v>
      </c>
      <c r="AO3133" s="5">
        <f t="shared" si="4752"/>
        <v>0</v>
      </c>
      <c r="AP3133" s="5">
        <f t="shared" si="4765"/>
        <v>4</v>
      </c>
      <c r="AQ3133" s="5">
        <f t="shared" si="4783"/>
        <v>5.5</v>
      </c>
      <c r="AR3133" s="5"/>
      <c r="AS3133" s="5">
        <f t="shared" si="4729"/>
        <v>142.93000000000029</v>
      </c>
      <c r="AT3133" s="5">
        <f t="shared" si="4751"/>
        <v>126.79700000000011</v>
      </c>
      <c r="AU3133" s="5">
        <f t="shared" si="4737"/>
        <v>-32.489999999999782</v>
      </c>
      <c r="AV3133" s="5">
        <f t="shared" si="4740"/>
        <v>-32.550000000000182</v>
      </c>
      <c r="AW3133" s="5">
        <f t="shared" si="4738"/>
        <v>4</v>
      </c>
      <c r="AX3133" s="5">
        <f t="shared" si="4791"/>
        <v>36.688999999999325</v>
      </c>
      <c r="AZ3133" s="4">
        <f t="shared" si="4773"/>
        <v>0.4572062616205857</v>
      </c>
      <c r="BA3133" s="5">
        <f t="shared" si="4779"/>
        <v>0</v>
      </c>
      <c r="BB3133" s="4">
        <f t="shared" si="4774"/>
        <v>0.15762010436034382</v>
      </c>
      <c r="BD3133" s="5">
        <v>0</v>
      </c>
      <c r="BE3133" s="4">
        <v>0</v>
      </c>
      <c r="BJ3133" s="5">
        <v>115.97999999999956</v>
      </c>
      <c r="BK3133" s="5">
        <v>21.020000000000437</v>
      </c>
      <c r="BL3133" s="5">
        <v>3.0599999999999454</v>
      </c>
      <c r="BM3133" s="5">
        <v>6</v>
      </c>
      <c r="BR3133">
        <v>-58</v>
      </c>
      <c r="BS3133">
        <v>56</v>
      </c>
    </row>
    <row r="3134" spans="1:71">
      <c r="A3134" s="7">
        <v>41025</v>
      </c>
      <c r="B3134" s="6">
        <v>6702.61</v>
      </c>
      <c r="C3134" s="6">
        <v>6750.65</v>
      </c>
      <c r="D3134" s="6">
        <v>6642.04</v>
      </c>
      <c r="E3134" s="6">
        <v>6739.9</v>
      </c>
      <c r="F3134" s="6">
        <v>3240.54</v>
      </c>
      <c r="G3134" s="6">
        <v>3256.93</v>
      </c>
      <c r="H3134" s="6">
        <v>3189.88</v>
      </c>
      <c r="I3134" s="6">
        <v>3229.32</v>
      </c>
      <c r="J3134" s="9">
        <f t="shared" si="4722"/>
        <v>108.60999999999967</v>
      </c>
      <c r="K3134" s="9">
        <f t="shared" si="4749"/>
        <v>139.63166666666658</v>
      </c>
      <c r="L3134" s="9">
        <f t="shared" si="4726"/>
        <v>67.049999999999727</v>
      </c>
      <c r="M3134" s="9">
        <f t="shared" ref="M3134" si="4816">AVERAGE(L3123:L3134)</f>
        <v>77.77999999999993</v>
      </c>
      <c r="N3134" s="6" t="s">
        <v>37</v>
      </c>
      <c r="O3134" s="9">
        <f t="shared" si="4728"/>
        <v>3510.5799999999995</v>
      </c>
      <c r="P3134" s="4">
        <f t="shared" si="4767"/>
        <v>0.63716625133499183</v>
      </c>
      <c r="Q3134" s="5">
        <f t="shared" si="4768"/>
        <v>140.45000000000027</v>
      </c>
      <c r="R3134" s="5">
        <f t="shared" si="4769"/>
        <v>3456.2024999999999</v>
      </c>
      <c r="S3134" s="4">
        <f t="shared" si="4770"/>
        <v>0.63716625133499183</v>
      </c>
      <c r="T3134" s="4">
        <f t="shared" si="4771"/>
        <v>0.64018922544658419</v>
      </c>
      <c r="U3134" s="5">
        <f t="shared" si="4763"/>
        <v>3477.7759999999994</v>
      </c>
      <c r="V3134" s="5">
        <f t="shared" si="4764"/>
        <v>32.804000000000087</v>
      </c>
      <c r="X3134" s="5">
        <f t="shared" si="4724"/>
        <v>37.289999999999964</v>
      </c>
      <c r="Y3134" s="5">
        <f t="shared" si="4725"/>
        <v>-11.2199999999998</v>
      </c>
      <c r="AA3134" s="5">
        <f t="shared" si="4743"/>
        <v>0</v>
      </c>
      <c r="AB3134" s="5">
        <f t="shared" si="4744"/>
        <v>0</v>
      </c>
      <c r="AC3134" s="5">
        <f t="shared" si="4745"/>
        <v>0</v>
      </c>
      <c r="AF3134" s="5">
        <f t="shared" si="4731"/>
        <v>48.039999999999964</v>
      </c>
      <c r="AG3134" s="5">
        <f t="shared" si="4732"/>
        <v>46.149999999999636</v>
      </c>
      <c r="AH3134" s="5">
        <f t="shared" si="4733"/>
        <v>60.569999999999709</v>
      </c>
      <c r="AI3134" s="5">
        <f t="shared" si="4734"/>
        <v>62.460000000000036</v>
      </c>
      <c r="AJ3134" s="5"/>
      <c r="AK3134" s="5">
        <f t="shared" si="4735"/>
        <v>48.039999999999964</v>
      </c>
      <c r="AL3134" s="5">
        <f t="shared" si="4755"/>
        <v>39.391000000000254</v>
      </c>
      <c r="AM3134" s="5">
        <f t="shared" si="4736"/>
        <v>60.569999999999709</v>
      </c>
      <c r="AN3134" s="5">
        <f t="shared" si="4751"/>
        <v>111.40499999999983</v>
      </c>
      <c r="AO3134" s="5">
        <f t="shared" si="4752"/>
        <v>0</v>
      </c>
      <c r="AP3134" s="5">
        <f t="shared" si="4765"/>
        <v>4</v>
      </c>
      <c r="AQ3134" s="5">
        <f t="shared" si="4783"/>
        <v>5.4</v>
      </c>
      <c r="AR3134" s="5"/>
      <c r="AS3134" s="5">
        <f t="shared" si="4729"/>
        <v>62.460000000000036</v>
      </c>
      <c r="AT3134" s="5">
        <f t="shared" si="4751"/>
        <v>124.33800000000011</v>
      </c>
      <c r="AU3134" s="5">
        <f t="shared" si="4737"/>
        <v>46.149999999999636</v>
      </c>
      <c r="AV3134" s="5">
        <f t="shared" si="4740"/>
        <v>1.8900000000003274</v>
      </c>
      <c r="AW3134" s="5">
        <f t="shared" si="4738"/>
        <v>5</v>
      </c>
      <c r="AX3134" s="5">
        <f t="shared" si="4791"/>
        <v>46.264999999999603</v>
      </c>
      <c r="AZ3134" s="4">
        <f t="shared" si="4773"/>
        <v>0.64018922544658419</v>
      </c>
      <c r="BA3134" s="5">
        <f t="shared" si="4779"/>
        <v>0</v>
      </c>
      <c r="BB3134" s="4">
        <f t="shared" si="4774"/>
        <v>0.4572062616205857</v>
      </c>
      <c r="BD3134" s="5">
        <v>0</v>
      </c>
      <c r="BE3134" s="4">
        <v>0</v>
      </c>
      <c r="BJ3134" s="5">
        <v>77.760000000000218</v>
      </c>
      <c r="BK3134" s="5">
        <v>10.650000000000091</v>
      </c>
      <c r="BL3134" s="5">
        <v>1.0900000000001455</v>
      </c>
      <c r="BM3134" s="5">
        <v>6</v>
      </c>
      <c r="BR3134">
        <v>-56</v>
      </c>
      <c r="BS3134">
        <v>11</v>
      </c>
    </row>
    <row r="3135" spans="1:71">
      <c r="A3135" s="7">
        <v>41026</v>
      </c>
      <c r="B3135" s="6">
        <v>6662.31</v>
      </c>
      <c r="C3135" s="6">
        <v>6825.41</v>
      </c>
      <c r="D3135" s="6">
        <v>6652.51</v>
      </c>
      <c r="E3135" s="6">
        <v>6801.32</v>
      </c>
      <c r="F3135" s="6">
        <v>3195.41</v>
      </c>
      <c r="G3135" s="6">
        <v>3282.65</v>
      </c>
      <c r="H3135" s="6">
        <v>3172.8</v>
      </c>
      <c r="I3135" s="6">
        <v>3266.27</v>
      </c>
      <c r="J3135" s="9">
        <f t="shared" si="4722"/>
        <v>172.89999999999964</v>
      </c>
      <c r="K3135" s="9">
        <f t="shared" si="4749"/>
        <v>144.08583333333317</v>
      </c>
      <c r="L3135" s="9">
        <f t="shared" si="4726"/>
        <v>109.84999999999991</v>
      </c>
      <c r="M3135" s="9">
        <f t="shared" ref="M3135" si="4817">AVERAGE(L3124:L3135)</f>
        <v>81.478333333333282</v>
      </c>
      <c r="N3135" s="6" t="s">
        <v>37</v>
      </c>
      <c r="O3135" s="9">
        <f t="shared" si="4728"/>
        <v>3535.0499999999997</v>
      </c>
      <c r="P3135" s="4">
        <f t="shared" si="4767"/>
        <v>1</v>
      </c>
      <c r="Q3135" s="5">
        <f t="shared" si="4768"/>
        <v>113.96000000000004</v>
      </c>
      <c r="R3135" s="5">
        <f t="shared" si="4769"/>
        <v>3449.58</v>
      </c>
      <c r="S3135" s="4">
        <f t="shared" si="4770"/>
        <v>0.81139195443218093</v>
      </c>
      <c r="T3135" s="4">
        <f t="shared" si="4771"/>
        <v>0.81139195443218093</v>
      </c>
      <c r="U3135" s="5">
        <f t="shared" si="4763"/>
        <v>3472.4780000000001</v>
      </c>
      <c r="V3135" s="5">
        <f t="shared" si="4764"/>
        <v>62.571999999999662</v>
      </c>
      <c r="X3135" s="5">
        <f t="shared" si="4724"/>
        <v>139.00999999999931</v>
      </c>
      <c r="Y3135" s="5">
        <f t="shared" si="4725"/>
        <v>70.860000000000127</v>
      </c>
      <c r="AA3135" s="5">
        <f t="shared" si="4743"/>
        <v>1</v>
      </c>
      <c r="AB3135" s="5">
        <f t="shared" si="4744"/>
        <v>0</v>
      </c>
      <c r="AC3135" s="5">
        <f t="shared" si="4745"/>
        <v>1</v>
      </c>
      <c r="AF3135" s="5">
        <f t="shared" si="4731"/>
        <v>163.09999999999945</v>
      </c>
      <c r="AG3135" s="5">
        <f t="shared" si="4732"/>
        <v>85.510000000000218</v>
      </c>
      <c r="AH3135" s="5">
        <f t="shared" si="4733"/>
        <v>9.8000000000001819</v>
      </c>
      <c r="AI3135" s="5">
        <f t="shared" si="4734"/>
        <v>87.389999999999418</v>
      </c>
      <c r="AJ3135" s="5"/>
      <c r="AK3135" s="5">
        <f t="shared" si="4735"/>
        <v>9.8000000000001819</v>
      </c>
      <c r="AL3135" s="5">
        <f t="shared" si="4755"/>
        <v>39.391000000000254</v>
      </c>
      <c r="AM3135" s="5">
        <f t="shared" si="4736"/>
        <v>163.09999999999945</v>
      </c>
      <c r="AN3135" s="5">
        <f t="shared" si="4751"/>
        <v>109.73999999999978</v>
      </c>
      <c r="AO3135" s="5">
        <f t="shared" si="4752"/>
        <v>1</v>
      </c>
      <c r="AP3135" s="5">
        <f t="shared" si="4765"/>
        <v>4</v>
      </c>
      <c r="AQ3135" s="5">
        <f t="shared" si="4783"/>
        <v>5.2</v>
      </c>
      <c r="AR3135" s="5"/>
      <c r="AS3135" s="5">
        <f t="shared" si="4729"/>
        <v>87.389999999999418</v>
      </c>
      <c r="AT3135" s="5">
        <f t="shared" si="4751"/>
        <v>113.98500000000004</v>
      </c>
      <c r="AU3135" s="5">
        <f t="shared" si="4737"/>
        <v>85.510000000000218</v>
      </c>
      <c r="AV3135" s="5">
        <f t="shared" si="4740"/>
        <v>77.589999999999236</v>
      </c>
      <c r="AW3135" s="5">
        <f t="shared" si="4738"/>
        <v>6</v>
      </c>
      <c r="AX3135" s="5">
        <f t="shared" si="4791"/>
        <v>49.241999999999308</v>
      </c>
      <c r="AZ3135" s="4">
        <f t="shared" si="4773"/>
        <v>0.81139195443218093</v>
      </c>
      <c r="BA3135" s="5">
        <f t="shared" si="4779"/>
        <v>0</v>
      </c>
      <c r="BB3135" s="4">
        <f t="shared" si="4774"/>
        <v>0.64018922544658419</v>
      </c>
      <c r="BD3135" s="5">
        <v>0</v>
      </c>
      <c r="BE3135" s="4">
        <v>0</v>
      </c>
      <c r="BJ3135" s="5">
        <v>77.710000000000036</v>
      </c>
      <c r="BK3135" s="5">
        <v>12.849999999999909</v>
      </c>
      <c r="BL3135" s="5">
        <v>8.8700000000003456</v>
      </c>
      <c r="BM3135" s="5">
        <v>6</v>
      </c>
      <c r="BR3135">
        <v>139</v>
      </c>
      <c r="BS3135">
        <v>-49</v>
      </c>
    </row>
    <row r="3136" spans="1:71">
      <c r="A3136" s="7">
        <v>41029</v>
      </c>
      <c r="B3136" s="6">
        <v>6844.1</v>
      </c>
      <c r="C3136" s="6">
        <v>6846.66</v>
      </c>
      <c r="D3136" s="6">
        <v>6759.9</v>
      </c>
      <c r="E3136" s="6">
        <v>6761.19</v>
      </c>
      <c r="F3136" s="6">
        <v>3270.78</v>
      </c>
      <c r="G3136" s="6">
        <v>3273.06</v>
      </c>
      <c r="H3136" s="6">
        <v>3209.31</v>
      </c>
      <c r="I3136" s="6">
        <v>3212.8</v>
      </c>
      <c r="J3136" s="9">
        <f t="shared" si="4722"/>
        <v>86.760000000000218</v>
      </c>
      <c r="K3136" s="9">
        <f t="shared" si="4749"/>
        <v>142.15166666666656</v>
      </c>
      <c r="L3136" s="9">
        <f t="shared" si="4726"/>
        <v>63.75</v>
      </c>
      <c r="M3136" s="9">
        <f t="shared" ref="M3136" si="4818">AVERAGE(L3125:L3136)</f>
        <v>81.110833333333289</v>
      </c>
      <c r="N3136" s="6" t="s">
        <v>37</v>
      </c>
      <c r="O3136" s="9">
        <f t="shared" si="4728"/>
        <v>3548.3899999999994</v>
      </c>
      <c r="P3136" s="4">
        <f t="shared" si="4767"/>
        <v>1</v>
      </c>
      <c r="Q3136" s="5">
        <f t="shared" si="4768"/>
        <v>127.29999999999973</v>
      </c>
      <c r="R3136" s="5">
        <f t="shared" si="4769"/>
        <v>3452.9149999999995</v>
      </c>
      <c r="S3136" s="4">
        <f t="shared" si="4770"/>
        <v>0.90637237451049824</v>
      </c>
      <c r="T3136" s="4">
        <f t="shared" si="4771"/>
        <v>0.90637237451049824</v>
      </c>
      <c r="U3136" s="5">
        <f t="shared" si="4763"/>
        <v>3497.2299999999996</v>
      </c>
      <c r="V3136" s="5">
        <f t="shared" si="4764"/>
        <v>51.159999999999854</v>
      </c>
      <c r="X3136" s="5">
        <f t="shared" si="4724"/>
        <v>-82.910000000000764</v>
      </c>
      <c r="Y3136" s="5">
        <f t="shared" si="4725"/>
        <v>-57.980000000000018</v>
      </c>
      <c r="AA3136" s="5">
        <f t="shared" si="4743"/>
        <v>0</v>
      </c>
      <c r="AB3136" s="5">
        <f t="shared" si="4744"/>
        <v>1</v>
      </c>
      <c r="AC3136" s="5">
        <f t="shared" si="4745"/>
        <v>1</v>
      </c>
      <c r="AF3136" s="5">
        <f t="shared" si="4731"/>
        <v>2.5599999999994907</v>
      </c>
      <c r="AG3136" s="5">
        <f t="shared" si="4732"/>
        <v>45.340000000000146</v>
      </c>
      <c r="AH3136" s="5">
        <f t="shared" si="4733"/>
        <v>84.200000000000728</v>
      </c>
      <c r="AI3136" s="5">
        <f t="shared" si="4734"/>
        <v>41.420000000000073</v>
      </c>
      <c r="AJ3136" s="5"/>
      <c r="AK3136" s="5">
        <f t="shared" si="4735"/>
        <v>2.5599999999994907</v>
      </c>
      <c r="AL3136" s="5">
        <f t="shared" si="4755"/>
        <v>39.391000000000254</v>
      </c>
      <c r="AM3136" s="5">
        <f t="shared" si="4736"/>
        <v>84.200000000000728</v>
      </c>
      <c r="AN3136" s="5">
        <f t="shared" si="4751"/>
        <v>106.25099999999983</v>
      </c>
      <c r="AO3136" s="5">
        <f t="shared" si="4752"/>
        <v>0</v>
      </c>
      <c r="AP3136" s="5">
        <f t="shared" si="4765"/>
        <v>3</v>
      </c>
      <c r="AQ3136" s="5">
        <f t="shared" si="4783"/>
        <v>4.9000000000000004</v>
      </c>
      <c r="AR3136" s="5"/>
      <c r="AS3136" s="5">
        <f t="shared" si="4729"/>
        <v>45.340000000000146</v>
      </c>
      <c r="AT3136" s="5">
        <f t="shared" si="4751"/>
        <v>109.36999999999998</v>
      </c>
      <c r="AU3136" s="5">
        <f t="shared" si="4737"/>
        <v>41.420000000000073</v>
      </c>
      <c r="AV3136" s="5">
        <f t="shared" si="4740"/>
        <v>-42.780000000000655</v>
      </c>
      <c r="AW3136" s="5">
        <f t="shared" si="4738"/>
        <v>2</v>
      </c>
      <c r="AX3136" s="5">
        <f t="shared" si="4791"/>
        <v>49.241999999999308</v>
      </c>
      <c r="AZ3136" s="4">
        <f t="shared" si="4773"/>
        <v>0.90637237451049824</v>
      </c>
      <c r="BA3136" s="5">
        <f t="shared" si="4779"/>
        <v>0</v>
      </c>
      <c r="BB3136" s="4">
        <f t="shared" si="4774"/>
        <v>0.81139195443218093</v>
      </c>
      <c r="BD3136" s="5">
        <v>0</v>
      </c>
      <c r="BE3136" s="4">
        <v>0</v>
      </c>
      <c r="BJ3136" s="5">
        <v>160.84000000000015</v>
      </c>
      <c r="BK3136" s="5">
        <v>-4.1700000000000728</v>
      </c>
      <c r="BL3136" s="5">
        <v>4.1700000000000728</v>
      </c>
      <c r="BM3136" s="5">
        <v>6</v>
      </c>
      <c r="BR3136">
        <v>-57</v>
      </c>
      <c r="BS3136">
        <v>58</v>
      </c>
    </row>
    <row r="3137" spans="1:71">
      <c r="A3137" s="7">
        <v>41031</v>
      </c>
      <c r="B3137" s="6">
        <v>6861.3</v>
      </c>
      <c r="C3137" s="6">
        <v>6875.87</v>
      </c>
      <c r="D3137" s="6">
        <v>6664.57</v>
      </c>
      <c r="E3137" s="6">
        <v>6710.77</v>
      </c>
      <c r="F3137" s="6">
        <v>3265.12</v>
      </c>
      <c r="G3137" s="6">
        <v>3267.07</v>
      </c>
      <c r="H3137" s="6">
        <v>3208.42</v>
      </c>
      <c r="I3137" s="6">
        <v>3226.33</v>
      </c>
      <c r="J3137" s="9">
        <f t="shared" si="4722"/>
        <v>211.30000000000018</v>
      </c>
      <c r="K3137" s="9">
        <f t="shared" si="4749"/>
        <v>143.84999999999991</v>
      </c>
      <c r="L3137" s="9">
        <f t="shared" si="4726"/>
        <v>58.650000000000091</v>
      </c>
      <c r="M3137" s="9">
        <f t="shared" ref="M3137" si="4819">AVERAGE(L3126:L3137)</f>
        <v>78.531666666666638</v>
      </c>
      <c r="N3137" s="6" t="s">
        <v>37</v>
      </c>
      <c r="O3137" s="9">
        <f t="shared" si="4728"/>
        <v>3484.4400000000005</v>
      </c>
      <c r="P3137" s="4">
        <f t="shared" si="4767"/>
        <v>0.17323852617971092</v>
      </c>
      <c r="Q3137" s="5">
        <f t="shared" si="4768"/>
        <v>77.349999999999454</v>
      </c>
      <c r="R3137" s="5">
        <f t="shared" si="4769"/>
        <v>3490.3774999999996</v>
      </c>
      <c r="S3137" s="4">
        <f t="shared" si="4770"/>
        <v>0.49764336213669247</v>
      </c>
      <c r="T3137" s="4">
        <f t="shared" si="4771"/>
        <v>0.45105019579922173</v>
      </c>
      <c r="U3137" s="5">
        <f t="shared" si="4763"/>
        <v>3509.9</v>
      </c>
      <c r="V3137" s="5">
        <f t="shared" si="4764"/>
        <v>-25.459999999999582</v>
      </c>
      <c r="X3137" s="5">
        <f t="shared" si="4724"/>
        <v>-150.52999999999975</v>
      </c>
      <c r="Y3137" s="5">
        <f t="shared" si="4725"/>
        <v>-38.789999999999964</v>
      </c>
      <c r="AA3137" s="5">
        <f t="shared" si="4743"/>
        <v>0</v>
      </c>
      <c r="AB3137" s="5">
        <f t="shared" si="4744"/>
        <v>1</v>
      </c>
      <c r="AC3137" s="5">
        <f t="shared" si="4745"/>
        <v>1</v>
      </c>
      <c r="AF3137" s="5">
        <f t="shared" si="4731"/>
        <v>14.569999999999709</v>
      </c>
      <c r="AG3137" s="5">
        <f t="shared" si="4732"/>
        <v>114.68000000000029</v>
      </c>
      <c r="AH3137" s="5">
        <f t="shared" si="4733"/>
        <v>196.73000000000047</v>
      </c>
      <c r="AI3137" s="5">
        <f t="shared" si="4734"/>
        <v>96.619999999999891</v>
      </c>
      <c r="AJ3137" s="5"/>
      <c r="AK3137" s="5">
        <f t="shared" si="4735"/>
        <v>14.569999999999709</v>
      </c>
      <c r="AL3137" s="5">
        <f t="shared" si="4755"/>
        <v>39.391000000000254</v>
      </c>
      <c r="AM3137" s="5">
        <f t="shared" si="4736"/>
        <v>196.73000000000047</v>
      </c>
      <c r="AN3137" s="5">
        <f t="shared" si="4751"/>
        <v>108.37999999999992</v>
      </c>
      <c r="AO3137" s="5">
        <f t="shared" si="4752"/>
        <v>1</v>
      </c>
      <c r="AP3137" s="5">
        <f t="shared" si="4765"/>
        <v>3</v>
      </c>
      <c r="AQ3137" s="5">
        <f t="shared" si="4783"/>
        <v>4.5</v>
      </c>
      <c r="AR3137" s="5"/>
      <c r="AS3137" s="5">
        <f t="shared" si="4729"/>
        <v>114.68000000000029</v>
      </c>
      <c r="AT3137" s="5">
        <f t="shared" si="4751"/>
        <v>103.242</v>
      </c>
      <c r="AU3137" s="5">
        <f t="shared" si="4737"/>
        <v>96.619999999999891</v>
      </c>
      <c r="AV3137" s="5">
        <f t="shared" si="4740"/>
        <v>-100.11000000000058</v>
      </c>
      <c r="AW3137" s="5">
        <f t="shared" si="4738"/>
        <v>4</v>
      </c>
      <c r="AX3137" s="5">
        <f t="shared" si="4791"/>
        <v>68.598999999999464</v>
      </c>
      <c r="AZ3137" s="4">
        <f t="shared" si="4773"/>
        <v>0.45105019579922173</v>
      </c>
      <c r="BA3137" s="5">
        <f t="shared" si="4779"/>
        <v>-63.949999999998909</v>
      </c>
      <c r="BB3137" s="4">
        <f t="shared" si="4774"/>
        <v>0.90637237451049824</v>
      </c>
      <c r="BD3137" s="5">
        <v>0</v>
      </c>
      <c r="BE3137" s="4">
        <v>0</v>
      </c>
      <c r="BJ3137" s="5">
        <v>35.009999999999764</v>
      </c>
      <c r="BK3137" s="5">
        <v>19.820000000000164</v>
      </c>
      <c r="BL3137" s="5">
        <v>6.1500000000000909</v>
      </c>
      <c r="BM3137" s="5">
        <v>6</v>
      </c>
      <c r="BR3137">
        <v>-58</v>
      </c>
      <c r="BS3137">
        <v>39</v>
      </c>
    </row>
    <row r="3138" spans="1:71">
      <c r="A3138" s="7">
        <v>41032</v>
      </c>
      <c r="B3138" s="6">
        <v>6749.27</v>
      </c>
      <c r="C3138" s="6">
        <v>6791.75</v>
      </c>
      <c r="D3138" s="6">
        <v>6648.5</v>
      </c>
      <c r="E3138" s="6">
        <v>6694.44</v>
      </c>
      <c r="F3138" s="6">
        <v>3242.45</v>
      </c>
      <c r="G3138" s="6">
        <v>3273.72</v>
      </c>
      <c r="H3138" s="6">
        <v>3207.54</v>
      </c>
      <c r="I3138" s="6">
        <v>3223.36</v>
      </c>
      <c r="J3138" s="9">
        <f t="shared" si="4722"/>
        <v>143.25</v>
      </c>
      <c r="K3138" s="9">
        <f t="shared" si="4749"/>
        <v>145.20416666666657</v>
      </c>
      <c r="L3138" s="9">
        <f t="shared" si="4726"/>
        <v>66.179999999999836</v>
      </c>
      <c r="M3138" s="9">
        <f t="shared" ref="M3138" si="4820">AVERAGE(L3127:L3138)</f>
        <v>78.749999999999957</v>
      </c>
      <c r="N3138" s="6" t="s">
        <v>36</v>
      </c>
      <c r="O3138" s="9">
        <f t="shared" si="4728"/>
        <v>3471.0799999999995</v>
      </c>
      <c r="P3138" s="4">
        <f t="shared" si="4767"/>
        <v>0</v>
      </c>
      <c r="Q3138" s="5">
        <f t="shared" si="4768"/>
        <v>77.309999999999945</v>
      </c>
      <c r="R3138" s="5">
        <f t="shared" si="4769"/>
        <v>3490.4074999999993</v>
      </c>
      <c r="S3138" s="4">
        <f t="shared" si="4770"/>
        <v>0.39269442262372262</v>
      </c>
      <c r="T3138" s="4">
        <f t="shared" si="4771"/>
        <v>0.35592737629049259</v>
      </c>
      <c r="U3138" s="5">
        <f t="shared" si="4763"/>
        <v>3509.9079999999994</v>
      </c>
      <c r="V3138" s="5">
        <f t="shared" si="4764"/>
        <v>-38.827999999999975</v>
      </c>
      <c r="X3138" s="5">
        <f t="shared" si="4724"/>
        <v>-54.830000000000837</v>
      </c>
      <c r="Y3138" s="5">
        <f t="shared" si="4725"/>
        <v>-19.089999999999691</v>
      </c>
      <c r="AA3138" s="5">
        <f t="shared" si="4743"/>
        <v>0</v>
      </c>
      <c r="AB3138" s="5">
        <f t="shared" si="4744"/>
        <v>1</v>
      </c>
      <c r="AC3138" s="5">
        <f t="shared" si="4745"/>
        <v>1</v>
      </c>
      <c r="AF3138" s="5">
        <f t="shared" si="4731"/>
        <v>42.479999999999563</v>
      </c>
      <c r="AG3138" s="5">
        <f t="shared" si="4732"/>
        <v>80.979999999999563</v>
      </c>
      <c r="AH3138" s="5">
        <f t="shared" si="4733"/>
        <v>100.77000000000044</v>
      </c>
      <c r="AI3138" s="5">
        <f t="shared" si="4734"/>
        <v>62.270000000000437</v>
      </c>
      <c r="AJ3138" s="5"/>
      <c r="AK3138" s="5">
        <f t="shared" si="4735"/>
        <v>42.479999999999563</v>
      </c>
      <c r="AL3138" s="5">
        <f t="shared" si="4755"/>
        <v>43.035999999999603</v>
      </c>
      <c r="AM3138" s="5">
        <f t="shared" si="4736"/>
        <v>100.77000000000044</v>
      </c>
      <c r="AN3138" s="5">
        <f t="shared" si="4751"/>
        <v>112.21800000000003</v>
      </c>
      <c r="AO3138" s="5">
        <f t="shared" si="4752"/>
        <v>0</v>
      </c>
      <c r="AP3138" s="5">
        <f t="shared" si="4765"/>
        <v>3</v>
      </c>
      <c r="AQ3138" s="5">
        <f t="shared" si="4783"/>
        <v>4.2</v>
      </c>
      <c r="AR3138" s="5"/>
      <c r="AS3138" s="5">
        <f t="shared" si="4729"/>
        <v>80.979999999999563</v>
      </c>
      <c r="AT3138" s="5">
        <f t="shared" si="4751"/>
        <v>103.05</v>
      </c>
      <c r="AU3138" s="5">
        <f t="shared" si="4737"/>
        <v>62.270000000000437</v>
      </c>
      <c r="AV3138" s="5">
        <f t="shared" si="4740"/>
        <v>-38.5</v>
      </c>
      <c r="AW3138" s="5">
        <f t="shared" si="4738"/>
        <v>5</v>
      </c>
      <c r="AX3138" s="5">
        <f t="shared" si="4791"/>
        <v>68.598999999999464</v>
      </c>
      <c r="AZ3138" s="4">
        <f t="shared" si="4773"/>
        <v>0.35592737629049259</v>
      </c>
      <c r="BA3138" s="5">
        <f t="shared" si="4779"/>
        <v>0</v>
      </c>
      <c r="BB3138" s="4">
        <f t="shared" si="4774"/>
        <v>0.45105019579922173</v>
      </c>
      <c r="BD3138" s="5">
        <v>0</v>
      </c>
      <c r="BE3138" s="4">
        <v>0</v>
      </c>
      <c r="BJ3138" s="5">
        <v>56.100000000000364</v>
      </c>
      <c r="BK3138" s="5">
        <v>50.929999999999836</v>
      </c>
      <c r="BL3138" s="5">
        <v>0.12000000000034561</v>
      </c>
      <c r="BM3138" s="5">
        <v>6</v>
      </c>
      <c r="BR3138">
        <v>101</v>
      </c>
      <c r="BS3138">
        <v>-19</v>
      </c>
    </row>
    <row r="3139" spans="1:71">
      <c r="A3139" s="7">
        <v>41033</v>
      </c>
      <c r="B3139" s="6">
        <v>6682.96</v>
      </c>
      <c r="C3139" s="6">
        <v>6684.89</v>
      </c>
      <c r="D3139" s="6">
        <v>6546</v>
      </c>
      <c r="E3139" s="6">
        <v>6561.47</v>
      </c>
      <c r="F3139" s="6">
        <v>3210.9</v>
      </c>
      <c r="G3139" s="6">
        <v>3229.42</v>
      </c>
      <c r="H3139" s="6">
        <v>3153.92</v>
      </c>
      <c r="I3139" s="6">
        <v>3161.97</v>
      </c>
      <c r="J3139" s="9">
        <f t="shared" ref="J3139:J3202" si="4821">MAX(ABS(E3138-D3139),ABS(C3139-E3138),ABS(C3139-D3139))</f>
        <v>148.4399999999996</v>
      </c>
      <c r="K3139" s="9">
        <f t="shared" si="4749"/>
        <v>142.22416666666655</v>
      </c>
      <c r="L3139" s="9">
        <f t="shared" si="4726"/>
        <v>75.5</v>
      </c>
      <c r="M3139" s="9">
        <f t="shared" ref="M3139" si="4822">AVERAGE(L3128:L3139)</f>
        <v>77.038333333333256</v>
      </c>
      <c r="N3139" s="6" t="s">
        <v>36</v>
      </c>
      <c r="O3139" s="9">
        <f t="shared" si="4728"/>
        <v>3399.5000000000005</v>
      </c>
      <c r="P3139" s="4">
        <f t="shared" si="4767"/>
        <v>0</v>
      </c>
      <c r="Q3139" s="5">
        <f t="shared" si="4768"/>
        <v>148.88999999999896</v>
      </c>
      <c r="R3139" s="5">
        <f t="shared" si="4769"/>
        <v>3436.7225000000003</v>
      </c>
      <c r="S3139" s="4">
        <f t="shared" si="4770"/>
        <v>0</v>
      </c>
      <c r="T3139" s="4">
        <f t="shared" si="4771"/>
        <v>0</v>
      </c>
      <c r="U3139" s="5">
        <f t="shared" si="4763"/>
        <v>3487.692</v>
      </c>
      <c r="V3139" s="5">
        <f t="shared" si="4764"/>
        <v>-88.191999999999553</v>
      </c>
      <c r="X3139" s="5">
        <f t="shared" ref="X3139:X3202" si="4823">E3139-B3139</f>
        <v>-121.48999999999978</v>
      </c>
      <c r="Y3139" s="5">
        <f t="shared" ref="Y3139:Y3202" si="4824">I3139-F3139</f>
        <v>-48.930000000000291</v>
      </c>
      <c r="AA3139" s="5">
        <f t="shared" si="4743"/>
        <v>0</v>
      </c>
      <c r="AB3139" s="5">
        <f t="shared" si="4744"/>
        <v>1</v>
      </c>
      <c r="AC3139" s="5">
        <f t="shared" si="4745"/>
        <v>1</v>
      </c>
      <c r="AF3139" s="5">
        <f t="shared" si="4731"/>
        <v>1.930000000000291</v>
      </c>
      <c r="AG3139" s="5">
        <f t="shared" si="4732"/>
        <v>-9.5499999999992724</v>
      </c>
      <c r="AH3139" s="5">
        <f t="shared" si="4733"/>
        <v>136.96000000000004</v>
      </c>
      <c r="AI3139" s="5">
        <f t="shared" si="4734"/>
        <v>148.4399999999996</v>
      </c>
      <c r="AJ3139" s="5"/>
      <c r="AK3139" s="5">
        <f t="shared" si="4735"/>
        <v>1.930000000000291</v>
      </c>
      <c r="AL3139" s="5">
        <f t="shared" si="4755"/>
        <v>43.035999999999603</v>
      </c>
      <c r="AM3139" s="5">
        <f t="shared" si="4736"/>
        <v>136.96000000000004</v>
      </c>
      <c r="AN3139" s="5">
        <f t="shared" si="4751"/>
        <v>114.89900000000007</v>
      </c>
      <c r="AO3139" s="5">
        <f t="shared" si="4752"/>
        <v>1</v>
      </c>
      <c r="AP3139" s="5">
        <f t="shared" si="4765"/>
        <v>4</v>
      </c>
      <c r="AQ3139" s="5">
        <f t="shared" si="4783"/>
        <v>4</v>
      </c>
      <c r="AR3139" s="5"/>
      <c r="AS3139" s="5">
        <f t="shared" si="4729"/>
        <v>148.4399999999996</v>
      </c>
      <c r="AT3139" s="5">
        <f t="shared" si="4751"/>
        <v>110.38499999999995</v>
      </c>
      <c r="AU3139" s="5">
        <f t="shared" si="4737"/>
        <v>-9.5499999999992724</v>
      </c>
      <c r="AV3139" s="5">
        <f t="shared" si="4740"/>
        <v>11.479999999999563</v>
      </c>
      <c r="AW3139" s="5">
        <f t="shared" si="4738"/>
        <v>6</v>
      </c>
      <c r="AX3139" s="5">
        <f t="shared" si="4791"/>
        <v>68.598999999999464</v>
      </c>
      <c r="AZ3139" s="4">
        <f t="shared" si="4773"/>
        <v>0</v>
      </c>
      <c r="BA3139" s="5">
        <f t="shared" si="4779"/>
        <v>0</v>
      </c>
      <c r="BB3139" s="4">
        <f t="shared" si="4774"/>
        <v>0.35592737629049259</v>
      </c>
      <c r="BD3139" s="5">
        <v>0</v>
      </c>
      <c r="BE3139" s="4">
        <v>0</v>
      </c>
      <c r="BJ3139" s="5">
        <v>135.84999999999991</v>
      </c>
      <c r="BK3139" s="5">
        <v>-7</v>
      </c>
      <c r="BL3139" s="5">
        <v>7</v>
      </c>
      <c r="BM3139" s="5">
        <v>6</v>
      </c>
      <c r="BR3139">
        <v>137</v>
      </c>
      <c r="BS3139">
        <v>-46</v>
      </c>
    </row>
    <row r="3140" spans="1:71">
      <c r="A3140" s="7">
        <v>41036</v>
      </c>
      <c r="B3140" s="6">
        <v>6515.94</v>
      </c>
      <c r="C3140" s="6">
        <v>6578.95</v>
      </c>
      <c r="D3140" s="6">
        <v>6410.03</v>
      </c>
      <c r="E3140" s="6">
        <v>6569.48</v>
      </c>
      <c r="F3140" s="6">
        <v>3112.47</v>
      </c>
      <c r="G3140" s="6">
        <v>3219.41</v>
      </c>
      <c r="H3140" s="6">
        <v>3104.49</v>
      </c>
      <c r="I3140" s="6">
        <v>3214.22</v>
      </c>
      <c r="J3140" s="9">
        <f t="shared" si="4821"/>
        <v>168.92000000000007</v>
      </c>
      <c r="K3140" s="9">
        <f t="shared" si="4749"/>
        <v>148.40583333333325</v>
      </c>
      <c r="L3140" s="9">
        <f t="shared" ref="L3140:L3203" si="4825">MAX(ABS(I3139-H3140),ABS(G3140-I3139),ABS(G3140-H3140))</f>
        <v>114.92000000000007</v>
      </c>
      <c r="M3140" s="9">
        <f t="shared" ref="M3140" si="4826">AVERAGE(L3129:L3140)</f>
        <v>81.099999999999909</v>
      </c>
      <c r="N3140" s="6" t="s">
        <v>36</v>
      </c>
      <c r="O3140" s="9">
        <f t="shared" ref="O3140:O3203" si="4827">E3140-I3140</f>
        <v>3355.2599999999998</v>
      </c>
      <c r="P3140" s="4">
        <f t="shared" si="4767"/>
        <v>0</v>
      </c>
      <c r="Q3140" s="5">
        <f t="shared" si="4768"/>
        <v>193.12999999999965</v>
      </c>
      <c r="R3140" s="5">
        <f t="shared" si="4769"/>
        <v>3403.5424999999996</v>
      </c>
      <c r="S3140" s="4">
        <f t="shared" si="4770"/>
        <v>0</v>
      </c>
      <c r="T3140" s="4">
        <f t="shared" si="4771"/>
        <v>0</v>
      </c>
      <c r="U3140" s="5">
        <f t="shared" si="4763"/>
        <v>3451.7339999999995</v>
      </c>
      <c r="V3140" s="5">
        <f t="shared" si="4764"/>
        <v>-96.473999999999705</v>
      </c>
      <c r="X3140" s="5">
        <f t="shared" si="4823"/>
        <v>53.539999999999964</v>
      </c>
      <c r="Y3140" s="5">
        <f t="shared" si="4824"/>
        <v>101.75</v>
      </c>
      <c r="AA3140" s="5">
        <f t="shared" si="4743"/>
        <v>1</v>
      </c>
      <c r="AB3140" s="5">
        <f t="shared" si="4744"/>
        <v>0</v>
      </c>
      <c r="AC3140" s="5">
        <f t="shared" si="4745"/>
        <v>1</v>
      </c>
      <c r="AF3140" s="5">
        <f t="shared" si="4731"/>
        <v>63.010000000000218</v>
      </c>
      <c r="AG3140" s="5">
        <f t="shared" si="4732"/>
        <v>17.479999999999563</v>
      </c>
      <c r="AH3140" s="5">
        <f t="shared" si="4733"/>
        <v>105.90999999999985</v>
      </c>
      <c r="AI3140" s="5">
        <f t="shared" si="4734"/>
        <v>151.44000000000051</v>
      </c>
      <c r="AJ3140" s="5"/>
      <c r="AK3140" s="5">
        <f t="shared" si="4735"/>
        <v>63.010000000000218</v>
      </c>
      <c r="AL3140" s="5">
        <f t="shared" si="4755"/>
        <v>49.536999999999985</v>
      </c>
      <c r="AM3140" s="5">
        <f t="shared" si="4736"/>
        <v>105.90999999999985</v>
      </c>
      <c r="AN3140" s="5">
        <f t="shared" si="4751"/>
        <v>118.43500000000003</v>
      </c>
      <c r="AO3140" s="5">
        <f t="shared" si="4752"/>
        <v>0</v>
      </c>
      <c r="AP3140" s="5">
        <f t="shared" si="4765"/>
        <v>4</v>
      </c>
      <c r="AQ3140" s="5">
        <f t="shared" si="4783"/>
        <v>3.9</v>
      </c>
      <c r="AR3140" s="5"/>
      <c r="AS3140" s="5">
        <f t="shared" ref="AS3140:AS3203" si="4828">MAX(AG3140,AI3140)</f>
        <v>151.44000000000051</v>
      </c>
      <c r="AT3140" s="5">
        <f t="shared" si="4751"/>
        <v>116.625</v>
      </c>
      <c r="AU3140" s="5">
        <f t="shared" si="4737"/>
        <v>17.479999999999563</v>
      </c>
      <c r="AV3140" s="5">
        <f t="shared" si="4740"/>
        <v>45.530000000000655</v>
      </c>
      <c r="AW3140" s="5">
        <f t="shared" si="4738"/>
        <v>2</v>
      </c>
      <c r="AX3140" s="5">
        <f t="shared" si="4791"/>
        <v>68.598999999999464</v>
      </c>
      <c r="AZ3140" s="4">
        <f t="shared" si="4773"/>
        <v>0</v>
      </c>
      <c r="BA3140" s="5">
        <f t="shared" si="4779"/>
        <v>0</v>
      </c>
      <c r="BB3140" s="4">
        <f t="shared" si="4774"/>
        <v>0</v>
      </c>
      <c r="BD3140" s="5">
        <v>0</v>
      </c>
      <c r="BE3140" s="4">
        <v>0</v>
      </c>
      <c r="BJ3140" s="5">
        <v>96.329999999999927</v>
      </c>
      <c r="BK3140" s="5">
        <v>16.210000000000036</v>
      </c>
      <c r="BL3140" s="5">
        <v>1.9100000000003092</v>
      </c>
      <c r="BM3140" s="5">
        <v>6</v>
      </c>
      <c r="BR3140">
        <v>-59</v>
      </c>
      <c r="BS3140">
        <v>102</v>
      </c>
    </row>
    <row r="3141" spans="1:71">
      <c r="A3141" s="7">
        <v>41037</v>
      </c>
      <c r="B3141" s="6">
        <v>6548.74</v>
      </c>
      <c r="C3141" s="6">
        <v>6576.72</v>
      </c>
      <c r="D3141" s="6">
        <v>6415.03</v>
      </c>
      <c r="E3141" s="6">
        <v>6444.74</v>
      </c>
      <c r="F3141" s="6">
        <v>3190.18</v>
      </c>
      <c r="G3141" s="6">
        <v>3190.18</v>
      </c>
      <c r="H3141" s="6">
        <v>3111.11</v>
      </c>
      <c r="I3141" s="6">
        <v>3124.8</v>
      </c>
      <c r="J3141" s="9">
        <f t="shared" si="4821"/>
        <v>161.69000000000051</v>
      </c>
      <c r="K3141" s="9">
        <f t="shared" si="4749"/>
        <v>150.0625</v>
      </c>
      <c r="L3141" s="9">
        <f t="shared" si="4825"/>
        <v>103.10999999999967</v>
      </c>
      <c r="M3141" s="9">
        <f t="shared" ref="M3141" si="4829">AVERAGE(L3130:L3141)</f>
        <v>80.840833333333237</v>
      </c>
      <c r="N3141" s="6" t="s">
        <v>36</v>
      </c>
      <c r="O3141" s="9">
        <f t="shared" si="4827"/>
        <v>3319.9399999999996</v>
      </c>
      <c r="P3141" s="4">
        <f t="shared" si="4767"/>
        <v>0</v>
      </c>
      <c r="Q3141" s="5">
        <f t="shared" si="4768"/>
        <v>164.50000000000091</v>
      </c>
      <c r="R3141" s="5">
        <f t="shared" si="4769"/>
        <v>3361.0649999999996</v>
      </c>
      <c r="S3141" s="4">
        <f t="shared" si="4770"/>
        <v>0</v>
      </c>
      <c r="T3141" s="4">
        <f t="shared" si="4771"/>
        <v>0</v>
      </c>
      <c r="U3141" s="5">
        <f t="shared" si="4763"/>
        <v>3406.0440000000003</v>
      </c>
      <c r="V3141" s="5">
        <f t="shared" si="4764"/>
        <v>-86.104000000000724</v>
      </c>
      <c r="X3141" s="5">
        <f t="shared" si="4823"/>
        <v>-104</v>
      </c>
      <c r="Y3141" s="5">
        <f t="shared" si="4824"/>
        <v>-65.379999999999654</v>
      </c>
      <c r="AA3141" s="5">
        <f t="shared" si="4743"/>
        <v>0</v>
      </c>
      <c r="AB3141" s="5">
        <f t="shared" si="4744"/>
        <v>1</v>
      </c>
      <c r="AC3141" s="5">
        <f t="shared" si="4745"/>
        <v>1</v>
      </c>
      <c r="AF3141" s="5">
        <f t="shared" ref="AF3141:AF3204" si="4830">(C3141-B3141)</f>
        <v>27.980000000000473</v>
      </c>
      <c r="AG3141" s="5">
        <f t="shared" ref="AG3141:AG3204" si="4831">(C3141-E3140)</f>
        <v>7.2400000000006912</v>
      </c>
      <c r="AH3141" s="5">
        <f t="shared" ref="AH3141:AH3204" si="4832">(B3141-D3141)</f>
        <v>133.71000000000004</v>
      </c>
      <c r="AI3141" s="5">
        <f t="shared" ref="AI3141:AI3204" si="4833">(E3140-D3141)</f>
        <v>154.44999999999982</v>
      </c>
      <c r="AJ3141" s="5"/>
      <c r="AK3141" s="5">
        <f t="shared" ref="AK3141:AK3204" si="4834">MIN(AF3141,AH3141)</f>
        <v>27.980000000000473</v>
      </c>
      <c r="AL3141" s="5">
        <f t="shared" si="4755"/>
        <v>49.536999999999985</v>
      </c>
      <c r="AM3141" s="5">
        <f t="shared" ref="AM3141:AM3204" si="4835">MAX(AF3141,AH3141)</f>
        <v>133.71000000000004</v>
      </c>
      <c r="AN3141" s="5">
        <f t="shared" si="4751"/>
        <v>115.03400000000002</v>
      </c>
      <c r="AO3141" s="5">
        <f t="shared" si="4752"/>
        <v>1</v>
      </c>
      <c r="AP3141" s="5">
        <f t="shared" si="4765"/>
        <v>4</v>
      </c>
      <c r="AQ3141" s="5">
        <f t="shared" si="4783"/>
        <v>3.8</v>
      </c>
      <c r="AR3141" s="5"/>
      <c r="AS3141" s="5">
        <f t="shared" si="4828"/>
        <v>154.44999999999982</v>
      </c>
      <c r="AT3141" s="5">
        <f t="shared" si="4751"/>
        <v>106.96499999999996</v>
      </c>
      <c r="AU3141" s="5">
        <f t="shared" ref="AU3141:AU3204" si="4836">MIN($AG3141,$AI3141)</f>
        <v>7.2400000000006912</v>
      </c>
      <c r="AV3141" s="5">
        <f t="shared" si="4740"/>
        <v>20.739999999999782</v>
      </c>
      <c r="AW3141" s="5">
        <f t="shared" ref="AW3141:AW3204" si="4837">WEEKDAY(A3141)</f>
        <v>3</v>
      </c>
      <c r="AX3141" s="5">
        <f t="shared" si="4791"/>
        <v>68.598999999999464</v>
      </c>
      <c r="AZ3141" s="4">
        <f t="shared" si="4773"/>
        <v>0</v>
      </c>
      <c r="BA3141" s="5">
        <f t="shared" si="4779"/>
        <v>0</v>
      </c>
      <c r="BB3141" s="4">
        <f t="shared" si="4774"/>
        <v>0</v>
      </c>
      <c r="BD3141" s="5">
        <v>0</v>
      </c>
      <c r="BE3141" s="4">
        <v>0</v>
      </c>
      <c r="BJ3141" s="5">
        <v>71.370000000000346</v>
      </c>
      <c r="BK3141" s="5">
        <v>59.480000000000018</v>
      </c>
      <c r="BL3141" s="5">
        <v>6.0600000000004002</v>
      </c>
      <c r="BM3141" s="5">
        <v>6</v>
      </c>
      <c r="BR3141">
        <v>134</v>
      </c>
      <c r="BS3141">
        <v>-49</v>
      </c>
    </row>
    <row r="3142" spans="1:71">
      <c r="A3142" s="7">
        <v>41038</v>
      </c>
      <c r="B3142" s="6">
        <v>6483.27</v>
      </c>
      <c r="C3142" s="6">
        <v>6506.21</v>
      </c>
      <c r="D3142" s="6">
        <v>6375.79</v>
      </c>
      <c r="E3142" s="6">
        <v>6475.31</v>
      </c>
      <c r="F3142" s="6">
        <v>3138.01</v>
      </c>
      <c r="G3142" s="6">
        <v>3146.59</v>
      </c>
      <c r="H3142" s="6">
        <v>3075.88</v>
      </c>
      <c r="I3142" s="6">
        <v>3118.65</v>
      </c>
      <c r="J3142" s="9">
        <f t="shared" si="4821"/>
        <v>130.42000000000007</v>
      </c>
      <c r="K3142" s="9">
        <f t="shared" si="4749"/>
        <v>151.89250000000001</v>
      </c>
      <c r="L3142" s="9">
        <f t="shared" si="4825"/>
        <v>70.710000000000036</v>
      </c>
      <c r="M3142" s="9">
        <f t="shared" ref="M3142" si="4838">AVERAGE(L3131:L3142)</f>
        <v>82.705833333333246</v>
      </c>
      <c r="N3142" s="6" t="s">
        <v>36</v>
      </c>
      <c r="O3142" s="9">
        <f t="shared" si="4827"/>
        <v>3356.6600000000003</v>
      </c>
      <c r="P3142" s="4">
        <f t="shared" si="4767"/>
        <v>0.24295355299722601</v>
      </c>
      <c r="Q3142" s="5">
        <f t="shared" si="4768"/>
        <v>151.13999999999987</v>
      </c>
      <c r="R3142" s="5">
        <f t="shared" si="4769"/>
        <v>3357.7249999999995</v>
      </c>
      <c r="S3142" s="4">
        <f t="shared" si="4770"/>
        <v>0.16073539067630002</v>
      </c>
      <c r="T3142" s="4">
        <f t="shared" si="4771"/>
        <v>0.16073539067630002</v>
      </c>
      <c r="U3142" s="5">
        <f t="shared" si="4763"/>
        <v>3380.4879999999998</v>
      </c>
      <c r="V3142" s="5">
        <f t="shared" si="4764"/>
        <v>-23.82799999999952</v>
      </c>
      <c r="X3142" s="5">
        <f t="shared" si="4823"/>
        <v>-7.9600000000000364</v>
      </c>
      <c r="Y3142" s="5">
        <f t="shared" si="4824"/>
        <v>-19.360000000000127</v>
      </c>
      <c r="AA3142" s="5">
        <f t="shared" si="4743"/>
        <v>0</v>
      </c>
      <c r="AB3142" s="5">
        <f t="shared" si="4744"/>
        <v>1</v>
      </c>
      <c r="AC3142" s="5">
        <f t="shared" si="4745"/>
        <v>1</v>
      </c>
      <c r="AF3142" s="5">
        <f t="shared" si="4830"/>
        <v>22.9399999999996</v>
      </c>
      <c r="AG3142" s="5">
        <f t="shared" si="4831"/>
        <v>61.470000000000255</v>
      </c>
      <c r="AH3142" s="5">
        <f t="shared" si="4832"/>
        <v>107.48000000000047</v>
      </c>
      <c r="AI3142" s="5">
        <f t="shared" si="4833"/>
        <v>68.949999999999818</v>
      </c>
      <c r="AJ3142" s="5"/>
      <c r="AK3142" s="5">
        <f t="shared" si="4834"/>
        <v>22.9399999999996</v>
      </c>
      <c r="AL3142" s="5">
        <f t="shared" si="4755"/>
        <v>49.536999999999985</v>
      </c>
      <c r="AM3142" s="5">
        <f t="shared" si="4835"/>
        <v>107.48000000000047</v>
      </c>
      <c r="AN3142" s="5">
        <f t="shared" si="4751"/>
        <v>119.98100000000014</v>
      </c>
      <c r="AO3142" s="5">
        <f t="shared" si="4752"/>
        <v>0</v>
      </c>
      <c r="AP3142" s="5">
        <f t="shared" si="4765"/>
        <v>4</v>
      </c>
      <c r="AQ3142" s="5">
        <f t="shared" si="4783"/>
        <v>3.7</v>
      </c>
      <c r="AR3142" s="5"/>
      <c r="AS3142" s="5">
        <f t="shared" si="4828"/>
        <v>68.949999999999818</v>
      </c>
      <c r="AT3142" s="5">
        <f t="shared" si="4751"/>
        <v>105.70599999999995</v>
      </c>
      <c r="AU3142" s="5">
        <f t="shared" si="4836"/>
        <v>61.470000000000255</v>
      </c>
      <c r="AV3142" s="5">
        <f t="shared" ref="AV3142:AV3205" si="4839">(E3141-B3142)</f>
        <v>-38.530000000000655</v>
      </c>
      <c r="AW3142" s="5">
        <f t="shared" si="4837"/>
        <v>4</v>
      </c>
      <c r="AX3142" s="5">
        <f t="shared" si="4791"/>
        <v>68.598999999999464</v>
      </c>
      <c r="AZ3142" s="4">
        <f t="shared" si="4773"/>
        <v>0.16073539067630002</v>
      </c>
      <c r="BA3142" s="5">
        <f t="shared" si="4779"/>
        <v>0</v>
      </c>
      <c r="BB3142" s="4">
        <f t="shared" si="4774"/>
        <v>0</v>
      </c>
      <c r="BD3142" s="5">
        <v>0</v>
      </c>
      <c r="BE3142" s="4">
        <v>0</v>
      </c>
      <c r="BJ3142" s="5">
        <v>87.269999999999982</v>
      </c>
      <c r="BK3142" s="5">
        <v>22.699999999999818</v>
      </c>
      <c r="BL3142" s="5">
        <v>1.999999999998181E-2</v>
      </c>
      <c r="BM3142" s="5">
        <v>6</v>
      </c>
      <c r="BR3142">
        <v>107</v>
      </c>
      <c r="BS3142">
        <v>-50</v>
      </c>
    </row>
    <row r="3143" spans="1:71">
      <c r="A3143" s="7">
        <v>41039</v>
      </c>
      <c r="B3143" s="6">
        <v>6531.15</v>
      </c>
      <c r="C3143" s="6">
        <v>6549.77</v>
      </c>
      <c r="D3143" s="6">
        <v>6440.23</v>
      </c>
      <c r="E3143" s="6">
        <v>6518</v>
      </c>
      <c r="F3143" s="6">
        <v>3136.16</v>
      </c>
      <c r="G3143" s="6">
        <v>3145.06</v>
      </c>
      <c r="H3143" s="6">
        <v>3073.38</v>
      </c>
      <c r="I3143" s="6">
        <v>3130.17</v>
      </c>
      <c r="J3143" s="9">
        <f t="shared" si="4821"/>
        <v>109.54000000000087</v>
      </c>
      <c r="K3143" s="9">
        <f t="shared" si="4749"/>
        <v>140.10000000000005</v>
      </c>
      <c r="L3143" s="9">
        <f t="shared" si="4825"/>
        <v>71.679999999999836</v>
      </c>
      <c r="M3143" s="9">
        <f t="shared" ref="M3143" si="4840">AVERAGE(L3132:L3143)</f>
        <v>80.327499999999915</v>
      </c>
      <c r="N3143" s="6" t="s">
        <v>37</v>
      </c>
      <c r="O3143" s="9">
        <f t="shared" si="4827"/>
        <v>3387.83</v>
      </c>
      <c r="P3143" s="4">
        <f t="shared" si="4767"/>
        <v>0.85331825037706888</v>
      </c>
      <c r="Q3143" s="5">
        <f t="shared" si="4768"/>
        <v>79.560000000000855</v>
      </c>
      <c r="R3143" s="5">
        <f t="shared" si="4769"/>
        <v>3339.83</v>
      </c>
      <c r="S3143" s="4">
        <f t="shared" si="4770"/>
        <v>0.41270516717325201</v>
      </c>
      <c r="T3143" s="4">
        <f t="shared" si="4771"/>
        <v>0.29717662508207654</v>
      </c>
      <c r="U3143" s="5">
        <f t="shared" si="4763"/>
        <v>3363.8380000000006</v>
      </c>
      <c r="V3143" s="5">
        <f t="shared" si="4764"/>
        <v>23.99199999999928</v>
      </c>
      <c r="X3143" s="5">
        <f t="shared" si="4823"/>
        <v>-13.149999999999636</v>
      </c>
      <c r="Y3143" s="5">
        <f t="shared" si="4824"/>
        <v>-5.9899999999997817</v>
      </c>
      <c r="AA3143" s="5">
        <f t="shared" si="4743"/>
        <v>0</v>
      </c>
      <c r="AB3143" s="5">
        <f t="shared" si="4744"/>
        <v>1</v>
      </c>
      <c r="AC3143" s="5">
        <f t="shared" si="4745"/>
        <v>1</v>
      </c>
      <c r="AF3143" s="5">
        <f t="shared" si="4830"/>
        <v>18.6200000000008</v>
      </c>
      <c r="AG3143" s="5">
        <f t="shared" si="4831"/>
        <v>74.460000000000036</v>
      </c>
      <c r="AH3143" s="5">
        <f t="shared" si="4832"/>
        <v>90.920000000000073</v>
      </c>
      <c r="AI3143" s="5">
        <f t="shared" si="4833"/>
        <v>35.080000000000837</v>
      </c>
      <c r="AJ3143" s="5"/>
      <c r="AK3143" s="5">
        <f t="shared" si="4834"/>
        <v>18.6200000000008</v>
      </c>
      <c r="AL3143" s="5">
        <f t="shared" si="4755"/>
        <v>49.536999999999985</v>
      </c>
      <c r="AM3143" s="5">
        <f t="shared" si="4835"/>
        <v>90.920000000000073</v>
      </c>
      <c r="AN3143" s="5">
        <f t="shared" si="4751"/>
        <v>118.03500000000012</v>
      </c>
      <c r="AO3143" s="5">
        <f t="shared" si="4752"/>
        <v>0</v>
      </c>
      <c r="AP3143" s="5">
        <f t="shared" si="4765"/>
        <v>4</v>
      </c>
      <c r="AQ3143" s="5">
        <f t="shared" si="4783"/>
        <v>3.7</v>
      </c>
      <c r="AR3143" s="5"/>
      <c r="AS3143" s="5">
        <f t="shared" si="4828"/>
        <v>74.460000000000036</v>
      </c>
      <c r="AT3143" s="5">
        <f t="shared" si="4751"/>
        <v>98.858999999999924</v>
      </c>
      <c r="AU3143" s="5">
        <f t="shared" si="4836"/>
        <v>35.080000000000837</v>
      </c>
      <c r="AV3143" s="5">
        <f t="shared" si="4839"/>
        <v>-55.839999999999236</v>
      </c>
      <c r="AW3143" s="5">
        <f t="shared" si="4837"/>
        <v>5</v>
      </c>
      <c r="AX3143" s="5">
        <f t="shared" si="4791"/>
        <v>68.598999999999464</v>
      </c>
      <c r="AZ3143" s="4">
        <f t="shared" si="4773"/>
        <v>0.29717662508207654</v>
      </c>
      <c r="BA3143" s="5">
        <f t="shared" si="4779"/>
        <v>0</v>
      </c>
      <c r="BB3143" s="4">
        <f t="shared" si="4774"/>
        <v>0.16073539067630002</v>
      </c>
      <c r="BD3143" s="5">
        <v>0</v>
      </c>
      <c r="BE3143" s="4">
        <v>0</v>
      </c>
      <c r="BJ3143" s="5">
        <v>156.32000000000016</v>
      </c>
      <c r="BK3143" s="5">
        <v>-2.9800000000000182</v>
      </c>
      <c r="BL3143" s="5">
        <v>2.9800000000000182</v>
      </c>
      <c r="BM3143" s="5">
        <v>6</v>
      </c>
      <c r="BR3143">
        <v>-56</v>
      </c>
      <c r="BS3143">
        <v>6</v>
      </c>
    </row>
    <row r="3144" spans="1:71">
      <c r="A3144" s="7">
        <v>41040</v>
      </c>
      <c r="B3144" s="6">
        <v>6465.19</v>
      </c>
      <c r="C3144" s="6">
        <v>6589.01</v>
      </c>
      <c r="D3144" s="6">
        <v>6454.21</v>
      </c>
      <c r="E3144" s="6">
        <v>6579.93</v>
      </c>
      <c r="F3144" s="6">
        <v>3107.6</v>
      </c>
      <c r="G3144" s="6">
        <v>3134.62</v>
      </c>
      <c r="H3144" s="6">
        <v>3077.41</v>
      </c>
      <c r="I3144" s="6">
        <v>3129.77</v>
      </c>
      <c r="J3144" s="9">
        <f t="shared" si="4821"/>
        <v>134.80000000000018</v>
      </c>
      <c r="K3144" s="9">
        <f t="shared" si="4749"/>
        <v>143.29666666666677</v>
      </c>
      <c r="L3144" s="9">
        <f t="shared" si="4825"/>
        <v>57.210000000000036</v>
      </c>
      <c r="M3144" s="9">
        <f t="shared" ref="M3144" si="4841">AVERAGE(L3133:L3144)</f>
        <v>78.570833333333255</v>
      </c>
      <c r="N3144" s="6" t="s">
        <v>37</v>
      </c>
      <c r="O3144" s="9">
        <f t="shared" si="4827"/>
        <v>3450.1600000000003</v>
      </c>
      <c r="P3144" s="4">
        <f t="shared" si="4767"/>
        <v>1</v>
      </c>
      <c r="Q3144" s="5">
        <f t="shared" si="4768"/>
        <v>130.22000000000071</v>
      </c>
      <c r="R3144" s="5">
        <f t="shared" si="4769"/>
        <v>3352.4949999999999</v>
      </c>
      <c r="S3144" s="4">
        <f t="shared" si="4770"/>
        <v>0.86158528516607658</v>
      </c>
      <c r="T3144" s="4">
        <f t="shared" si="4771"/>
        <v>0.5700153206390931</v>
      </c>
      <c r="U3144" s="5">
        <f t="shared" si="4763"/>
        <v>3373.97</v>
      </c>
      <c r="V3144" s="5">
        <f t="shared" si="4764"/>
        <v>76.190000000000509</v>
      </c>
      <c r="X3144" s="5">
        <f t="shared" si="4823"/>
        <v>114.74000000000069</v>
      </c>
      <c r="Y3144" s="5">
        <f t="shared" si="4824"/>
        <v>22.170000000000073</v>
      </c>
      <c r="AA3144" s="5">
        <f t="shared" ref="AA3144:AA3207" si="4842">IF(AND(X3144&gt;0,Y3144&gt;0),1,0)</f>
        <v>1</v>
      </c>
      <c r="AB3144" s="5">
        <f t="shared" ref="AB3144:AB3207" si="4843">IF(AND($X3144&lt;0,$Y3144&lt;0),1,0)</f>
        <v>0</v>
      </c>
      <c r="AC3144" s="5">
        <f t="shared" ref="AC3144:AC3207" si="4844">SUM(AA3144:AB3144)</f>
        <v>1</v>
      </c>
      <c r="AF3144" s="5">
        <f t="shared" si="4830"/>
        <v>123.82000000000062</v>
      </c>
      <c r="AG3144" s="5">
        <f t="shared" si="4831"/>
        <v>71.010000000000218</v>
      </c>
      <c r="AH3144" s="5">
        <f t="shared" si="4832"/>
        <v>10.979999999999563</v>
      </c>
      <c r="AI3144" s="5">
        <f t="shared" si="4833"/>
        <v>63.789999999999964</v>
      </c>
      <c r="AJ3144" s="5"/>
      <c r="AK3144" s="5">
        <f t="shared" si="4834"/>
        <v>10.979999999999563</v>
      </c>
      <c r="AL3144" s="5">
        <f t="shared" si="4755"/>
        <v>44.532999999999625</v>
      </c>
      <c r="AM3144" s="5">
        <f t="shared" si="4835"/>
        <v>123.82000000000062</v>
      </c>
      <c r="AN3144" s="5">
        <f t="shared" si="4751"/>
        <v>124.36000000000021</v>
      </c>
      <c r="AO3144" s="5">
        <f t="shared" si="4752"/>
        <v>0</v>
      </c>
      <c r="AP3144" s="5">
        <f t="shared" si="4765"/>
        <v>4</v>
      </c>
      <c r="AQ3144" s="5">
        <f t="shared" si="4783"/>
        <v>3.7</v>
      </c>
      <c r="AR3144" s="5"/>
      <c r="AS3144" s="5">
        <f t="shared" si="4828"/>
        <v>71.010000000000218</v>
      </c>
      <c r="AT3144" s="5">
        <f t="shared" si="4751"/>
        <v>99.713999999999942</v>
      </c>
      <c r="AU3144" s="5">
        <f t="shared" si="4836"/>
        <v>63.789999999999964</v>
      </c>
      <c r="AV3144" s="5">
        <f t="shared" si="4839"/>
        <v>52.8100000000004</v>
      </c>
      <c r="AW3144" s="5">
        <f t="shared" si="4837"/>
        <v>6</v>
      </c>
      <c r="AX3144" s="5">
        <f t="shared" si="4791"/>
        <v>68.598999999999464</v>
      </c>
      <c r="AZ3144" s="4">
        <f t="shared" si="4773"/>
        <v>0.5700153206390931</v>
      </c>
      <c r="BA3144" s="5">
        <f t="shared" si="4779"/>
        <v>0</v>
      </c>
      <c r="BB3144" s="4">
        <f t="shared" si="4774"/>
        <v>0.29717662508207654</v>
      </c>
      <c r="BD3144" s="5">
        <v>0</v>
      </c>
      <c r="BE3144" s="4">
        <v>0</v>
      </c>
      <c r="BJ3144" s="5">
        <v>57.609999999999673</v>
      </c>
      <c r="BK3144" s="5">
        <v>26.120000000000346</v>
      </c>
      <c r="BL3144" s="5">
        <v>0.41999999999961801</v>
      </c>
      <c r="BM3144" s="5">
        <v>6</v>
      </c>
      <c r="BR3144">
        <v>115</v>
      </c>
      <c r="BS3144">
        <v>-22</v>
      </c>
    </row>
    <row r="3145" spans="1:71">
      <c r="A3145" s="7">
        <v>41043</v>
      </c>
      <c r="B3145" s="6">
        <v>6499.79</v>
      </c>
      <c r="C3145" s="6">
        <v>6520.86</v>
      </c>
      <c r="D3145" s="6">
        <v>6404.28</v>
      </c>
      <c r="E3145" s="6">
        <v>6451.97</v>
      </c>
      <c r="F3145" s="6">
        <v>3093.36</v>
      </c>
      <c r="G3145" s="6">
        <v>3098.16</v>
      </c>
      <c r="H3145" s="6">
        <v>3038.97</v>
      </c>
      <c r="I3145" s="6">
        <v>3057.99</v>
      </c>
      <c r="J3145" s="9">
        <f t="shared" si="4821"/>
        <v>175.65000000000055</v>
      </c>
      <c r="K3145" s="9">
        <f t="shared" si="4749"/>
        <v>146.02333333333345</v>
      </c>
      <c r="L3145" s="9">
        <f t="shared" si="4825"/>
        <v>90.800000000000182</v>
      </c>
      <c r="M3145" s="9">
        <f t="shared" ref="M3145" si="4845">AVERAGE(L3134:L3145)</f>
        <v>79.11749999999995</v>
      </c>
      <c r="N3145" s="6" t="s">
        <v>37</v>
      </c>
      <c r="O3145" s="9">
        <f t="shared" si="4827"/>
        <v>3393.9800000000005</v>
      </c>
      <c r="P3145" s="4">
        <f t="shared" si="4767"/>
        <v>0.5685762555675048</v>
      </c>
      <c r="Q3145" s="5">
        <f t="shared" si="4768"/>
        <v>130.22000000000071</v>
      </c>
      <c r="R3145" s="5">
        <f t="shared" si="4769"/>
        <v>3352.4949999999999</v>
      </c>
      <c r="S3145" s="4">
        <f t="shared" si="4770"/>
        <v>0.5685762555675048</v>
      </c>
      <c r="T3145" s="4">
        <f t="shared" si="4771"/>
        <v>0.45009118541033716</v>
      </c>
      <c r="U3145" s="5">
        <f t="shared" si="4763"/>
        <v>3381.7139999999999</v>
      </c>
      <c r="V3145" s="5">
        <f t="shared" si="4764"/>
        <v>12.266000000000531</v>
      </c>
      <c r="X3145" s="5">
        <f t="shared" si="4823"/>
        <v>-47.819999999999709</v>
      </c>
      <c r="Y3145" s="5">
        <f t="shared" si="4824"/>
        <v>-35.370000000000346</v>
      </c>
      <c r="AA3145" s="5">
        <f t="shared" si="4842"/>
        <v>0</v>
      </c>
      <c r="AB3145" s="5">
        <f t="shared" si="4843"/>
        <v>1</v>
      </c>
      <c r="AC3145" s="5">
        <f t="shared" si="4844"/>
        <v>1</v>
      </c>
      <c r="AF3145" s="5">
        <f t="shared" si="4830"/>
        <v>21.069999999999709</v>
      </c>
      <c r="AG3145" s="5">
        <f t="shared" si="4831"/>
        <v>-59.070000000000618</v>
      </c>
      <c r="AH3145" s="5">
        <f t="shared" si="4832"/>
        <v>95.510000000000218</v>
      </c>
      <c r="AI3145" s="5">
        <f t="shared" si="4833"/>
        <v>175.65000000000055</v>
      </c>
      <c r="AJ3145" s="5"/>
      <c r="AK3145" s="5">
        <f t="shared" si="4834"/>
        <v>21.069999999999709</v>
      </c>
      <c r="AL3145" s="5">
        <f t="shared" si="4755"/>
        <v>44.532999999999625</v>
      </c>
      <c r="AM3145" s="5">
        <f t="shared" si="4835"/>
        <v>95.510000000000218</v>
      </c>
      <c r="AN3145" s="5">
        <f t="shared" si="4751"/>
        <v>117.6010000000003</v>
      </c>
      <c r="AO3145" s="5">
        <f t="shared" si="4752"/>
        <v>0</v>
      </c>
      <c r="AP3145" s="5">
        <f t="shared" si="4765"/>
        <v>3</v>
      </c>
      <c r="AQ3145" s="5">
        <f t="shared" si="4783"/>
        <v>3.6</v>
      </c>
      <c r="AR3145" s="5"/>
      <c r="AS3145" s="5">
        <f t="shared" si="4828"/>
        <v>175.65000000000055</v>
      </c>
      <c r="AT3145" s="5">
        <f t="shared" si="4751"/>
        <v>108.54000000000005</v>
      </c>
      <c r="AU3145" s="5">
        <f t="shared" si="4836"/>
        <v>-59.070000000000618</v>
      </c>
      <c r="AV3145" s="5">
        <f t="shared" si="4839"/>
        <v>80.140000000000327</v>
      </c>
      <c r="AW3145" s="5">
        <f t="shared" si="4837"/>
        <v>2</v>
      </c>
      <c r="AX3145" s="5">
        <f t="shared" si="4791"/>
        <v>68.598999999999464</v>
      </c>
      <c r="AZ3145" s="4">
        <f t="shared" si="4773"/>
        <v>0.45009118541033716</v>
      </c>
      <c r="BA3145" s="5">
        <f t="shared" si="4779"/>
        <v>0</v>
      </c>
      <c r="BB3145" s="4">
        <f t="shared" si="4774"/>
        <v>0.5700153206390931</v>
      </c>
      <c r="BD3145" s="5">
        <v>0</v>
      </c>
      <c r="BE3145" s="4">
        <v>0</v>
      </c>
      <c r="BJ3145" s="5">
        <v>68.260000000000218</v>
      </c>
      <c r="BK3145" s="5">
        <v>32.5</v>
      </c>
      <c r="BL3145" s="5">
        <v>4.3299999999999272</v>
      </c>
      <c r="BM3145" s="5">
        <v>6</v>
      </c>
      <c r="BR3145">
        <v>-58</v>
      </c>
      <c r="BS3145">
        <v>35</v>
      </c>
    </row>
    <row r="3146" spans="1:71">
      <c r="A3146" s="7">
        <v>41044</v>
      </c>
      <c r="B3146" s="6">
        <v>6501.93</v>
      </c>
      <c r="C3146" s="6">
        <v>6509.65</v>
      </c>
      <c r="D3146" s="6">
        <v>6353.26</v>
      </c>
      <c r="E3146" s="6">
        <v>6401.06</v>
      </c>
      <c r="F3146" s="6">
        <v>3079.83</v>
      </c>
      <c r="G3146" s="6">
        <v>3098.8</v>
      </c>
      <c r="H3146" s="6">
        <v>3020.81</v>
      </c>
      <c r="I3146" s="6">
        <v>3039.27</v>
      </c>
      <c r="J3146" s="9">
        <f t="shared" si="4821"/>
        <v>156.38999999999942</v>
      </c>
      <c r="K3146" s="9">
        <f t="shared" si="4749"/>
        <v>150.00500000000011</v>
      </c>
      <c r="L3146" s="9">
        <f t="shared" si="4825"/>
        <v>77.990000000000236</v>
      </c>
      <c r="M3146" s="9">
        <f t="shared" ref="M3146" si="4846">AVERAGE(L3135:L3146)</f>
        <v>80.029166666666654</v>
      </c>
      <c r="N3146" s="6" t="s">
        <v>36</v>
      </c>
      <c r="O3146" s="9">
        <f t="shared" si="4827"/>
        <v>3361.7900000000004</v>
      </c>
      <c r="P3146" s="4">
        <f t="shared" si="4767"/>
        <v>5.4866310160428977E-2</v>
      </c>
      <c r="Q3146" s="5">
        <f t="shared" si="4768"/>
        <v>93.5</v>
      </c>
      <c r="R3146" s="5">
        <f t="shared" si="4769"/>
        <v>3380.0350000000003</v>
      </c>
      <c r="S3146" s="4">
        <f t="shared" si="4770"/>
        <v>0.32137920442328821</v>
      </c>
      <c r="T3146" s="4">
        <f t="shared" si="4771"/>
        <v>0.27689559348948561</v>
      </c>
      <c r="U3146" s="5">
        <f t="shared" si="4763"/>
        <v>3390.0840000000003</v>
      </c>
      <c r="V3146" s="5">
        <f t="shared" si="4764"/>
        <v>-28.293999999999869</v>
      </c>
      <c r="X3146" s="5">
        <f t="shared" si="4823"/>
        <v>-100.86999999999989</v>
      </c>
      <c r="Y3146" s="5">
        <f t="shared" si="4824"/>
        <v>-40.559999999999945</v>
      </c>
      <c r="AA3146" s="5">
        <f t="shared" si="4842"/>
        <v>0</v>
      </c>
      <c r="AB3146" s="5">
        <f t="shared" si="4843"/>
        <v>1</v>
      </c>
      <c r="AC3146" s="5">
        <f t="shared" si="4844"/>
        <v>1</v>
      </c>
      <c r="AF3146" s="5">
        <f t="shared" si="4830"/>
        <v>7.7199999999993452</v>
      </c>
      <c r="AG3146" s="5">
        <f t="shared" si="4831"/>
        <v>57.679999999999382</v>
      </c>
      <c r="AH3146" s="5">
        <f t="shared" si="4832"/>
        <v>148.67000000000007</v>
      </c>
      <c r="AI3146" s="5">
        <f t="shared" si="4833"/>
        <v>98.710000000000036</v>
      </c>
      <c r="AJ3146" s="5"/>
      <c r="AK3146" s="5">
        <f t="shared" si="4834"/>
        <v>7.7199999999993452</v>
      </c>
      <c r="AL3146" s="5">
        <f t="shared" si="4755"/>
        <v>44.532999999999625</v>
      </c>
      <c r="AM3146" s="5">
        <f t="shared" si="4835"/>
        <v>148.67000000000007</v>
      </c>
      <c r="AN3146" s="5">
        <f t="shared" si="4751"/>
        <v>124.04800000000023</v>
      </c>
      <c r="AO3146" s="5">
        <f t="shared" si="4752"/>
        <v>1</v>
      </c>
      <c r="AP3146" s="5">
        <f t="shared" si="4765"/>
        <v>4</v>
      </c>
      <c r="AQ3146" s="5">
        <f t="shared" si="4783"/>
        <v>3.7</v>
      </c>
      <c r="AR3146" s="5"/>
      <c r="AS3146" s="5">
        <f t="shared" si="4828"/>
        <v>98.710000000000036</v>
      </c>
      <c r="AT3146" s="5">
        <f t="shared" si="4751"/>
        <v>113.87700000000004</v>
      </c>
      <c r="AU3146" s="5">
        <f t="shared" si="4836"/>
        <v>57.679999999999382</v>
      </c>
      <c r="AV3146" s="5">
        <f t="shared" si="4839"/>
        <v>-49.960000000000036</v>
      </c>
      <c r="AW3146" s="5">
        <f t="shared" si="4837"/>
        <v>3</v>
      </c>
      <c r="AX3146" s="5">
        <f t="shared" si="4791"/>
        <v>68.598999999999464</v>
      </c>
      <c r="AZ3146" s="4">
        <f t="shared" si="4773"/>
        <v>0.27689559348948561</v>
      </c>
      <c r="BA3146" s="5">
        <f t="shared" si="4779"/>
        <v>0</v>
      </c>
      <c r="BB3146" s="4">
        <f t="shared" si="4774"/>
        <v>0.45009118541033716</v>
      </c>
      <c r="BD3146" s="5">
        <v>0</v>
      </c>
      <c r="BE3146" s="4">
        <v>0</v>
      </c>
      <c r="BJ3146" s="5">
        <v>43.920000000000073</v>
      </c>
      <c r="BK3146" s="5">
        <v>30.059999999999945</v>
      </c>
      <c r="BL3146" s="5">
        <v>3.7900000000004184</v>
      </c>
      <c r="BM3146" s="5">
        <v>6</v>
      </c>
      <c r="BR3146">
        <v>149</v>
      </c>
      <c r="BS3146">
        <v>-48</v>
      </c>
    </row>
    <row r="3147" spans="1:71">
      <c r="A3147" s="7">
        <v>41045</v>
      </c>
      <c r="B3147" s="6">
        <v>6344.92</v>
      </c>
      <c r="C3147" s="6">
        <v>6442.97</v>
      </c>
      <c r="D3147" s="6">
        <v>6297.38</v>
      </c>
      <c r="E3147" s="6">
        <v>6384.26</v>
      </c>
      <c r="F3147" s="6">
        <v>3017.42</v>
      </c>
      <c r="G3147" s="6">
        <v>3081.74</v>
      </c>
      <c r="H3147" s="6">
        <v>2998.03</v>
      </c>
      <c r="I3147" s="6">
        <v>3048.67</v>
      </c>
      <c r="J3147" s="9">
        <f t="shared" si="4821"/>
        <v>145.59000000000015</v>
      </c>
      <c r="K3147" s="9">
        <f t="shared" si="4749"/>
        <v>147.72916666666683</v>
      </c>
      <c r="L3147" s="9">
        <f t="shared" si="4825"/>
        <v>83.709999999999582</v>
      </c>
      <c r="M3147" s="9">
        <f t="shared" ref="M3147" si="4847">AVERAGE(L3136:L3147)</f>
        <v>77.850833333333298</v>
      </c>
      <c r="N3147" s="6" t="s">
        <v>36</v>
      </c>
      <c r="O3147" s="9">
        <f t="shared" si="4827"/>
        <v>3335.59</v>
      </c>
      <c r="P3147" s="4">
        <f t="shared" si="4767"/>
        <v>0</v>
      </c>
      <c r="Q3147" s="5">
        <f t="shared" si="4768"/>
        <v>114.57000000000016</v>
      </c>
      <c r="R3147" s="5">
        <f t="shared" si="4769"/>
        <v>3364.2325000000001</v>
      </c>
      <c r="S3147" s="4">
        <f t="shared" si="4770"/>
        <v>0.1201812317616377</v>
      </c>
      <c r="T3147" s="4">
        <f t="shared" si="4771"/>
        <v>0.1201812317616377</v>
      </c>
      <c r="U3147" s="5">
        <f t="shared" si="4763"/>
        <v>3385.8700000000003</v>
      </c>
      <c r="V3147" s="5">
        <f t="shared" si="4764"/>
        <v>-50.2800000000002</v>
      </c>
      <c r="X3147" s="5">
        <f t="shared" si="4823"/>
        <v>39.340000000000146</v>
      </c>
      <c r="Y3147" s="5">
        <f t="shared" si="4824"/>
        <v>31.25</v>
      </c>
      <c r="AA3147" s="5">
        <f t="shared" si="4842"/>
        <v>1</v>
      </c>
      <c r="AB3147" s="5">
        <f t="shared" si="4843"/>
        <v>0</v>
      </c>
      <c r="AC3147" s="5">
        <f t="shared" si="4844"/>
        <v>1</v>
      </c>
      <c r="AF3147" s="5">
        <f t="shared" si="4830"/>
        <v>98.050000000000182</v>
      </c>
      <c r="AG3147" s="5">
        <f t="shared" si="4831"/>
        <v>41.909999999999854</v>
      </c>
      <c r="AH3147" s="5">
        <f t="shared" si="4832"/>
        <v>47.539999999999964</v>
      </c>
      <c r="AI3147" s="5">
        <f t="shared" si="4833"/>
        <v>103.68000000000029</v>
      </c>
      <c r="AJ3147" s="5"/>
      <c r="AK3147" s="5">
        <f t="shared" si="4834"/>
        <v>47.539999999999964</v>
      </c>
      <c r="AL3147" s="5">
        <f t="shared" si="4755"/>
        <v>49.086999999999982</v>
      </c>
      <c r="AM3147" s="5">
        <f t="shared" si="4835"/>
        <v>98.050000000000182</v>
      </c>
      <c r="AN3147" s="5">
        <f t="shared" si="4751"/>
        <v>114.18000000000021</v>
      </c>
      <c r="AO3147" s="5">
        <f t="shared" si="4752"/>
        <v>0</v>
      </c>
      <c r="AP3147" s="5">
        <f t="shared" si="4765"/>
        <v>3</v>
      </c>
      <c r="AQ3147" s="5">
        <f t="shared" si="4783"/>
        <v>3.7</v>
      </c>
      <c r="AR3147" s="5"/>
      <c r="AS3147" s="5">
        <f t="shared" si="4828"/>
        <v>103.68000000000029</v>
      </c>
      <c r="AT3147" s="5">
        <f t="shared" si="4751"/>
        <v>112.77700000000004</v>
      </c>
      <c r="AU3147" s="5">
        <f t="shared" si="4836"/>
        <v>41.909999999999854</v>
      </c>
      <c r="AV3147" s="5">
        <f t="shared" si="4839"/>
        <v>56.140000000000327</v>
      </c>
      <c r="AW3147" s="5">
        <f t="shared" si="4837"/>
        <v>4</v>
      </c>
      <c r="AX3147" s="5">
        <f t="shared" si="4791"/>
        <v>68.598999999999464</v>
      </c>
      <c r="AZ3147" s="4">
        <f t="shared" si="4773"/>
        <v>0.1201812317616377</v>
      </c>
      <c r="BA3147" s="5">
        <f t="shared" si="4779"/>
        <v>0</v>
      </c>
      <c r="BB3147" s="4">
        <f t="shared" si="4774"/>
        <v>0.27689559348948561</v>
      </c>
      <c r="BD3147" s="5">
        <v>0</v>
      </c>
      <c r="BE3147" s="4">
        <v>0</v>
      </c>
      <c r="BJ3147" s="5">
        <v>127.82999999999993</v>
      </c>
      <c r="BK3147" s="5">
        <v>-2.0500000000001819</v>
      </c>
      <c r="BL3147" s="5">
        <v>2.0500000000001819</v>
      </c>
      <c r="BM3147" s="5">
        <v>6</v>
      </c>
      <c r="BR3147">
        <v>-59</v>
      </c>
      <c r="BS3147">
        <v>31</v>
      </c>
    </row>
    <row r="3148" spans="1:71">
      <c r="A3148" s="7">
        <v>41046</v>
      </c>
      <c r="B3148" s="6">
        <v>6401.15</v>
      </c>
      <c r="C3148" s="6">
        <v>6413.05</v>
      </c>
      <c r="D3148" s="6">
        <v>6291.1</v>
      </c>
      <c r="E3148" s="6">
        <v>6308.96</v>
      </c>
      <c r="F3148" s="6">
        <v>3054.58</v>
      </c>
      <c r="G3148" s="6">
        <v>3059.23</v>
      </c>
      <c r="H3148" s="6">
        <v>3002.68</v>
      </c>
      <c r="I3148" s="6">
        <v>3011.99</v>
      </c>
      <c r="J3148" s="9">
        <f t="shared" si="4821"/>
        <v>121.94999999999982</v>
      </c>
      <c r="K3148" s="9">
        <f t="shared" ref="K3148:K3211" si="4848">AVERAGE(J3137:J3148)</f>
        <v>150.66166666666678</v>
      </c>
      <c r="L3148" s="9">
        <f t="shared" si="4825"/>
        <v>56.550000000000182</v>
      </c>
      <c r="M3148" s="9">
        <f t="shared" ref="M3148" si="4849">AVERAGE(L3137:L3148)</f>
        <v>77.250833333333318</v>
      </c>
      <c r="N3148" s="6" t="s">
        <v>36</v>
      </c>
      <c r="O3148" s="9">
        <f t="shared" si="4827"/>
        <v>3296.9700000000003</v>
      </c>
      <c r="P3148" s="4">
        <f t="shared" si="4767"/>
        <v>0</v>
      </c>
      <c r="Q3148" s="5">
        <f t="shared" si="4768"/>
        <v>153.19000000000005</v>
      </c>
      <c r="R3148" s="5">
        <f t="shared" si="4769"/>
        <v>3335.2675000000004</v>
      </c>
      <c r="S3148" s="4">
        <f t="shared" si="4770"/>
        <v>0</v>
      </c>
      <c r="T3148" s="4">
        <f t="shared" si="4771"/>
        <v>0</v>
      </c>
      <c r="U3148" s="5">
        <f t="shared" si="4763"/>
        <v>3367.6980000000003</v>
      </c>
      <c r="V3148" s="5">
        <f t="shared" si="4764"/>
        <v>-70.728000000000065</v>
      </c>
      <c r="X3148" s="5">
        <f t="shared" si="4823"/>
        <v>-92.1899999999996</v>
      </c>
      <c r="Y3148" s="5">
        <f t="shared" si="4824"/>
        <v>-42.590000000000146</v>
      </c>
      <c r="AA3148" s="5">
        <f t="shared" si="4842"/>
        <v>0</v>
      </c>
      <c r="AB3148" s="5">
        <f t="shared" si="4843"/>
        <v>1</v>
      </c>
      <c r="AC3148" s="5">
        <f t="shared" si="4844"/>
        <v>1</v>
      </c>
      <c r="AF3148" s="5">
        <f t="shared" si="4830"/>
        <v>11.900000000000546</v>
      </c>
      <c r="AG3148" s="5">
        <f t="shared" si="4831"/>
        <v>28.789999999999964</v>
      </c>
      <c r="AH3148" s="5">
        <f t="shared" si="4832"/>
        <v>110.04999999999927</v>
      </c>
      <c r="AI3148" s="5">
        <f t="shared" si="4833"/>
        <v>93.159999999999854</v>
      </c>
      <c r="AJ3148" s="5"/>
      <c r="AK3148" s="5">
        <f t="shared" si="4834"/>
        <v>11.900000000000546</v>
      </c>
      <c r="AL3148" s="5">
        <f t="shared" si="4755"/>
        <v>49.086999999999982</v>
      </c>
      <c r="AM3148" s="5">
        <f t="shared" si="4835"/>
        <v>110.04999999999927</v>
      </c>
      <c r="AN3148" s="5">
        <f t="shared" ref="AN3148:AT3211" si="4850">AVERAGE(AM3139:AM3148)</f>
        <v>115.10800000000009</v>
      </c>
      <c r="AO3148" s="5">
        <f t="shared" ref="AO3148:AO3211" si="4851">IF(AM3148&gt;AN3148,1,0)</f>
        <v>0</v>
      </c>
      <c r="AP3148" s="5">
        <f t="shared" si="4765"/>
        <v>3</v>
      </c>
      <c r="AQ3148" s="5">
        <f t="shared" si="4783"/>
        <v>3.7</v>
      </c>
      <c r="AR3148" s="5"/>
      <c r="AS3148" s="5">
        <f t="shared" si="4828"/>
        <v>93.159999999999854</v>
      </c>
      <c r="AT3148" s="5">
        <f t="shared" si="4850"/>
        <v>113.99500000000008</v>
      </c>
      <c r="AU3148" s="5">
        <f t="shared" si="4836"/>
        <v>28.789999999999964</v>
      </c>
      <c r="AV3148" s="5">
        <f t="shared" si="4839"/>
        <v>-16.889999999999418</v>
      </c>
      <c r="AW3148" s="5">
        <f t="shared" si="4837"/>
        <v>5</v>
      </c>
      <c r="AX3148" s="5">
        <f t="shared" si="4791"/>
        <v>68.598999999999464</v>
      </c>
      <c r="AZ3148" s="4">
        <f t="shared" si="4773"/>
        <v>0</v>
      </c>
      <c r="BA3148" s="5">
        <f t="shared" si="4779"/>
        <v>0</v>
      </c>
      <c r="BB3148" s="4">
        <f t="shared" si="4774"/>
        <v>0.1201812317616377</v>
      </c>
      <c r="BD3148" s="5">
        <v>0</v>
      </c>
      <c r="BE3148" s="4">
        <v>0</v>
      </c>
      <c r="BJ3148" s="5">
        <v>126.72000000000025</v>
      </c>
      <c r="BK3148" s="5">
        <v>1</v>
      </c>
      <c r="BL3148" s="5">
        <v>2.8499999999999091</v>
      </c>
      <c r="BM3148" s="5">
        <v>6</v>
      </c>
      <c r="BR3148">
        <v>110</v>
      </c>
      <c r="BS3148">
        <v>-46</v>
      </c>
    </row>
    <row r="3149" spans="1:71">
      <c r="A3149" s="7">
        <v>41047</v>
      </c>
      <c r="B3149" s="6">
        <v>6254.82</v>
      </c>
      <c r="C3149" s="6">
        <v>6335.55</v>
      </c>
      <c r="D3149" s="6">
        <v>6229.3</v>
      </c>
      <c r="E3149" s="6">
        <v>6271.22</v>
      </c>
      <c r="F3149" s="6">
        <v>2980.86</v>
      </c>
      <c r="G3149" s="6">
        <v>3031.83</v>
      </c>
      <c r="H3149" s="6">
        <v>2970.1</v>
      </c>
      <c r="I3149" s="6">
        <v>3008</v>
      </c>
      <c r="J3149" s="9">
        <f t="shared" si="4821"/>
        <v>106.25</v>
      </c>
      <c r="K3149" s="9">
        <f t="shared" si="4848"/>
        <v>141.90750000000011</v>
      </c>
      <c r="L3149" s="9">
        <f t="shared" si="4825"/>
        <v>61.730000000000018</v>
      </c>
      <c r="M3149" s="9">
        <f t="shared" ref="M3149" si="4852">AVERAGE(L3138:L3149)</f>
        <v>77.507499999999979</v>
      </c>
      <c r="N3149" s="6" t="s">
        <v>36</v>
      </c>
      <c r="O3149" s="9">
        <f t="shared" si="4827"/>
        <v>3263.2200000000003</v>
      </c>
      <c r="P3149" s="4">
        <f t="shared" si="4767"/>
        <v>0</v>
      </c>
      <c r="Q3149" s="5">
        <f t="shared" si="4768"/>
        <v>130.76000000000022</v>
      </c>
      <c r="R3149" s="5">
        <f t="shared" si="4769"/>
        <v>3295.9100000000003</v>
      </c>
      <c r="S3149" s="4">
        <f t="shared" si="4770"/>
        <v>0</v>
      </c>
      <c r="T3149" s="4">
        <f t="shared" si="4771"/>
        <v>0</v>
      </c>
      <c r="U3149" s="5">
        <f t="shared" si="4763"/>
        <v>3330.3100000000004</v>
      </c>
      <c r="V3149" s="5">
        <f t="shared" si="4764"/>
        <v>-67.090000000000146</v>
      </c>
      <c r="X3149" s="5">
        <f t="shared" si="4823"/>
        <v>16.400000000000546</v>
      </c>
      <c r="Y3149" s="5">
        <f t="shared" si="4824"/>
        <v>27.139999999999873</v>
      </c>
      <c r="AA3149" s="5">
        <f t="shared" si="4842"/>
        <v>1</v>
      </c>
      <c r="AB3149" s="5">
        <f t="shared" si="4843"/>
        <v>0</v>
      </c>
      <c r="AC3149" s="5">
        <f t="shared" si="4844"/>
        <v>1</v>
      </c>
      <c r="AF3149" s="5">
        <f t="shared" si="4830"/>
        <v>80.730000000000473</v>
      </c>
      <c r="AG3149" s="5">
        <f t="shared" si="4831"/>
        <v>26.590000000000146</v>
      </c>
      <c r="AH3149" s="5">
        <f t="shared" si="4832"/>
        <v>25.519999999999527</v>
      </c>
      <c r="AI3149" s="5">
        <f t="shared" si="4833"/>
        <v>79.659999999999854</v>
      </c>
      <c r="AJ3149" s="5"/>
      <c r="AK3149" s="5">
        <f t="shared" si="4834"/>
        <v>25.519999999999527</v>
      </c>
      <c r="AL3149" s="5">
        <f t="shared" si="4755"/>
        <v>49.086999999999982</v>
      </c>
      <c r="AM3149" s="5">
        <f t="shared" si="4835"/>
        <v>80.730000000000473</v>
      </c>
      <c r="AN3149" s="5">
        <f t="shared" si="4850"/>
        <v>109.48500000000013</v>
      </c>
      <c r="AO3149" s="5">
        <f t="shared" si="4851"/>
        <v>0</v>
      </c>
      <c r="AP3149" s="5">
        <f t="shared" si="4765"/>
        <v>2</v>
      </c>
      <c r="AQ3149" s="5">
        <f t="shared" si="4783"/>
        <v>3.5</v>
      </c>
      <c r="AR3149" s="5"/>
      <c r="AS3149" s="5">
        <f t="shared" si="4828"/>
        <v>79.659999999999854</v>
      </c>
      <c r="AT3149" s="5">
        <f t="shared" si="4850"/>
        <v>107.1170000000001</v>
      </c>
      <c r="AU3149" s="5">
        <f t="shared" si="4836"/>
        <v>26.590000000000146</v>
      </c>
      <c r="AV3149" s="5">
        <f t="shared" si="4839"/>
        <v>54.140000000000327</v>
      </c>
      <c r="AW3149" s="5">
        <f t="shared" si="4837"/>
        <v>6</v>
      </c>
      <c r="AX3149" s="5">
        <f t="shared" si="4791"/>
        <v>65.962000000000018</v>
      </c>
      <c r="AZ3149" s="4">
        <f t="shared" si="4773"/>
        <v>0</v>
      </c>
      <c r="BA3149" s="5">
        <f t="shared" si="4779"/>
        <v>0</v>
      </c>
      <c r="BB3149" s="4">
        <f t="shared" si="4774"/>
        <v>0</v>
      </c>
      <c r="BD3149" s="5">
        <v>0</v>
      </c>
      <c r="BE3149" s="4">
        <v>0</v>
      </c>
      <c r="BJ3149" s="5">
        <v>85.760000000000218</v>
      </c>
      <c r="BK3149" s="5">
        <v>-2.4000000000000909</v>
      </c>
      <c r="BL3149" s="5">
        <v>3.0900000000001455</v>
      </c>
      <c r="BM3149" s="5">
        <v>6</v>
      </c>
      <c r="BR3149">
        <v>-57</v>
      </c>
      <c r="BS3149">
        <v>27</v>
      </c>
    </row>
    <row r="3150" spans="1:71">
      <c r="A3150" s="7">
        <v>41050</v>
      </c>
      <c r="B3150" s="6">
        <v>6269.31</v>
      </c>
      <c r="C3150" s="6">
        <v>6364.4</v>
      </c>
      <c r="D3150" s="6">
        <v>6244.02</v>
      </c>
      <c r="E3150" s="6">
        <v>6331.04</v>
      </c>
      <c r="F3150" s="6">
        <v>2997.19</v>
      </c>
      <c r="G3150" s="6">
        <v>3043.43</v>
      </c>
      <c r="H3150" s="6">
        <v>2984.72</v>
      </c>
      <c r="I3150" s="6">
        <v>3027.15</v>
      </c>
      <c r="J3150" s="9">
        <f t="shared" si="4821"/>
        <v>120.3799999999992</v>
      </c>
      <c r="K3150" s="9">
        <f t="shared" si="4848"/>
        <v>140.00166666666669</v>
      </c>
      <c r="L3150" s="9">
        <f t="shared" si="4825"/>
        <v>58.710000000000036</v>
      </c>
      <c r="M3150" s="9">
        <f t="shared" ref="M3150" si="4853">AVERAGE(L3139:L3150)</f>
        <v>76.884999999999991</v>
      </c>
      <c r="N3150" s="6" t="s">
        <v>36</v>
      </c>
      <c r="O3150" s="9">
        <f t="shared" si="4827"/>
        <v>3303.89</v>
      </c>
      <c r="P3150" s="4">
        <f t="shared" si="4767"/>
        <v>0.41260018261133763</v>
      </c>
      <c r="Q3150" s="5">
        <f t="shared" si="4768"/>
        <v>98.570000000000164</v>
      </c>
      <c r="R3150" s="5">
        <f t="shared" si="4769"/>
        <v>3287.8625000000002</v>
      </c>
      <c r="S3150" s="4">
        <f t="shared" si="4770"/>
        <v>0.21755643521985454</v>
      </c>
      <c r="T3150" s="4">
        <f t="shared" si="4771"/>
        <v>0.21755643521985454</v>
      </c>
      <c r="U3150" s="5">
        <f t="shared" si="4763"/>
        <v>3312.2920000000004</v>
      </c>
      <c r="V3150" s="5">
        <f t="shared" si="4764"/>
        <v>-8.4020000000004984</v>
      </c>
      <c r="X3150" s="5">
        <f t="shared" si="4823"/>
        <v>61.729999999999563</v>
      </c>
      <c r="Y3150" s="5">
        <f t="shared" si="4824"/>
        <v>29.960000000000036</v>
      </c>
      <c r="AA3150" s="5">
        <f t="shared" si="4842"/>
        <v>1</v>
      </c>
      <c r="AB3150" s="5">
        <f t="shared" si="4843"/>
        <v>0</v>
      </c>
      <c r="AC3150" s="5">
        <f t="shared" si="4844"/>
        <v>1</v>
      </c>
      <c r="AF3150" s="5">
        <f t="shared" si="4830"/>
        <v>95.089999999999236</v>
      </c>
      <c r="AG3150" s="5">
        <f t="shared" si="4831"/>
        <v>93.179999999999382</v>
      </c>
      <c r="AH3150" s="5">
        <f t="shared" si="4832"/>
        <v>25.289999999999964</v>
      </c>
      <c r="AI3150" s="5">
        <f t="shared" si="4833"/>
        <v>27.199999999999818</v>
      </c>
      <c r="AJ3150" s="5"/>
      <c r="AK3150" s="5">
        <f t="shared" si="4834"/>
        <v>25.289999999999964</v>
      </c>
      <c r="AL3150" s="5">
        <f t="shared" ref="AL3150:AL3213" si="4854">PERCENTILE(AK3141:AK3150,0.9)</f>
        <v>29.936000000000416</v>
      </c>
      <c r="AM3150" s="5">
        <f t="shared" si="4835"/>
        <v>95.089999999999236</v>
      </c>
      <c r="AN3150" s="5">
        <f t="shared" si="4850"/>
        <v>108.40300000000006</v>
      </c>
      <c r="AO3150" s="5">
        <f t="shared" si="4851"/>
        <v>0</v>
      </c>
      <c r="AP3150" s="5">
        <f t="shared" si="4765"/>
        <v>2</v>
      </c>
      <c r="AQ3150" s="5">
        <f t="shared" si="4783"/>
        <v>3.3</v>
      </c>
      <c r="AR3150" s="5"/>
      <c r="AS3150" s="5">
        <f t="shared" si="4828"/>
        <v>93.179999999999382</v>
      </c>
      <c r="AT3150" s="5">
        <f t="shared" si="4850"/>
        <v>101.29099999999998</v>
      </c>
      <c r="AU3150" s="5">
        <f t="shared" si="4836"/>
        <v>27.199999999999818</v>
      </c>
      <c r="AV3150" s="5">
        <f t="shared" si="4839"/>
        <v>1.9099999999998545</v>
      </c>
      <c r="AW3150" s="5">
        <f t="shared" si="4837"/>
        <v>2</v>
      </c>
      <c r="AX3150" s="5">
        <f t="shared" si="4791"/>
        <v>65.962000000000018</v>
      </c>
      <c r="AZ3150" s="4">
        <f t="shared" si="4773"/>
        <v>0.21755643521985454</v>
      </c>
      <c r="BA3150" s="5">
        <f t="shared" si="4779"/>
        <v>0</v>
      </c>
      <c r="BB3150" s="4">
        <f t="shared" si="4774"/>
        <v>0</v>
      </c>
      <c r="BD3150" s="5">
        <v>0</v>
      </c>
      <c r="BE3150" s="4">
        <v>0</v>
      </c>
      <c r="BJ3150" s="5">
        <v>86.440000000000055</v>
      </c>
      <c r="BK3150" s="5">
        <v>16.139999999999873</v>
      </c>
      <c r="BL3150" s="5">
        <v>3.3499999999999091</v>
      </c>
      <c r="BM3150" s="5">
        <v>6</v>
      </c>
      <c r="BR3150">
        <v>-56</v>
      </c>
      <c r="BS3150">
        <v>30</v>
      </c>
    </row>
    <row r="3151" spans="1:71">
      <c r="A3151" s="7">
        <v>41051</v>
      </c>
      <c r="B3151" s="6">
        <v>6381.83</v>
      </c>
      <c r="C3151" s="6">
        <v>6446</v>
      </c>
      <c r="D3151" s="6">
        <v>6351.02</v>
      </c>
      <c r="E3151" s="6">
        <v>6435.6</v>
      </c>
      <c r="F3151" s="6">
        <v>3051.61</v>
      </c>
      <c r="G3151" s="6">
        <v>3093.92</v>
      </c>
      <c r="H3151" s="6">
        <v>3032</v>
      </c>
      <c r="I3151" s="6">
        <v>3084.09</v>
      </c>
      <c r="J3151" s="9">
        <f t="shared" si="4821"/>
        <v>114.96000000000004</v>
      </c>
      <c r="K3151" s="9">
        <f t="shared" si="4848"/>
        <v>137.21166666666673</v>
      </c>
      <c r="L3151" s="9">
        <f t="shared" si="4825"/>
        <v>66.769999999999982</v>
      </c>
      <c r="M3151" s="9">
        <f t="shared" ref="M3151" si="4855">AVERAGE(L3140:L3151)</f>
        <v>76.157499999999985</v>
      </c>
      <c r="N3151" s="6" t="s">
        <v>37</v>
      </c>
      <c r="O3151" s="9">
        <f t="shared" si="4827"/>
        <v>3351.51</v>
      </c>
      <c r="P3151" s="4">
        <f t="shared" si="4767"/>
        <v>1</v>
      </c>
      <c r="Q3151" s="5">
        <f t="shared" si="4768"/>
        <v>88.289999999999964</v>
      </c>
      <c r="R3151" s="5">
        <f t="shared" si="4769"/>
        <v>3285.2925000000005</v>
      </c>
      <c r="S3151" s="4">
        <f t="shared" si="4770"/>
        <v>0.67520648516365722</v>
      </c>
      <c r="T3151" s="4">
        <f t="shared" si="4771"/>
        <v>0.47229057451588713</v>
      </c>
      <c r="U3151" s="5">
        <f t="shared" si="4763"/>
        <v>3310.2359999999999</v>
      </c>
      <c r="V3151" s="5">
        <f t="shared" si="4764"/>
        <v>41.274000000000342</v>
      </c>
      <c r="X3151" s="5">
        <f t="shared" si="4823"/>
        <v>53.770000000000437</v>
      </c>
      <c r="Y3151" s="5">
        <f t="shared" si="4824"/>
        <v>32.480000000000018</v>
      </c>
      <c r="AA3151" s="5">
        <f t="shared" si="4842"/>
        <v>1</v>
      </c>
      <c r="AB3151" s="5">
        <f t="shared" si="4843"/>
        <v>0</v>
      </c>
      <c r="AC3151" s="5">
        <f t="shared" si="4844"/>
        <v>1</v>
      </c>
      <c r="AF3151" s="5">
        <f t="shared" si="4830"/>
        <v>64.170000000000073</v>
      </c>
      <c r="AG3151" s="5">
        <f t="shared" si="4831"/>
        <v>114.96000000000004</v>
      </c>
      <c r="AH3151" s="5">
        <f t="shared" si="4832"/>
        <v>30.809999999999491</v>
      </c>
      <c r="AI3151" s="5">
        <f t="shared" si="4833"/>
        <v>-19.980000000000473</v>
      </c>
      <c r="AJ3151" s="5"/>
      <c r="AK3151" s="5">
        <f t="shared" si="4834"/>
        <v>30.809999999999491</v>
      </c>
      <c r="AL3151" s="5">
        <f t="shared" si="4854"/>
        <v>32.482999999999535</v>
      </c>
      <c r="AM3151" s="5">
        <f t="shared" si="4835"/>
        <v>64.170000000000073</v>
      </c>
      <c r="AN3151" s="5">
        <f t="shared" si="4850"/>
        <v>101.44900000000007</v>
      </c>
      <c r="AO3151" s="5">
        <f t="shared" si="4851"/>
        <v>0</v>
      </c>
      <c r="AP3151" s="5">
        <f t="shared" si="4765"/>
        <v>1</v>
      </c>
      <c r="AQ3151" s="5">
        <f t="shared" si="4783"/>
        <v>3</v>
      </c>
      <c r="AR3151" s="5"/>
      <c r="AS3151" s="5">
        <f t="shared" si="4828"/>
        <v>114.96000000000004</v>
      </c>
      <c r="AT3151" s="5">
        <f t="shared" si="4850"/>
        <v>97.342000000000013</v>
      </c>
      <c r="AU3151" s="5">
        <f t="shared" si="4836"/>
        <v>-19.980000000000473</v>
      </c>
      <c r="AV3151" s="5">
        <f t="shared" si="4839"/>
        <v>-50.789999999999964</v>
      </c>
      <c r="AW3151" s="5">
        <f t="shared" si="4837"/>
        <v>3</v>
      </c>
      <c r="AX3151" s="5">
        <f t="shared" si="4791"/>
        <v>65.962000000000018</v>
      </c>
      <c r="AZ3151" s="4">
        <f t="shared" si="4773"/>
        <v>0.47229057451588713</v>
      </c>
      <c r="BA3151" s="5">
        <f t="shared" si="4779"/>
        <v>0</v>
      </c>
      <c r="BB3151" s="4">
        <f t="shared" si="4774"/>
        <v>0.21755643521985454</v>
      </c>
      <c r="BD3151" s="5">
        <v>0</v>
      </c>
      <c r="BE3151" s="4">
        <v>0</v>
      </c>
      <c r="BJ3151" s="5">
        <v>100.32000000000016</v>
      </c>
      <c r="BK3151" s="5">
        <v>-3.5100000000002183</v>
      </c>
      <c r="BL3151" s="5">
        <v>3.5100000000002183</v>
      </c>
      <c r="BM3151" s="5">
        <v>6</v>
      </c>
      <c r="BR3151">
        <v>54</v>
      </c>
      <c r="BS3151">
        <v>-32</v>
      </c>
    </row>
    <row r="3152" spans="1:71">
      <c r="A3152" s="7">
        <v>41052</v>
      </c>
      <c r="B3152" s="6">
        <v>6352.43</v>
      </c>
      <c r="C3152" s="6">
        <v>6373.79</v>
      </c>
      <c r="D3152" s="6">
        <v>6258.85</v>
      </c>
      <c r="E3152" s="6">
        <v>6285.75</v>
      </c>
      <c r="F3152" s="6">
        <v>3050.2</v>
      </c>
      <c r="G3152" s="6">
        <v>3053.74</v>
      </c>
      <c r="H3152" s="6">
        <v>2994.15</v>
      </c>
      <c r="I3152" s="6">
        <v>3003.27</v>
      </c>
      <c r="J3152" s="9">
        <f t="shared" si="4821"/>
        <v>176.75</v>
      </c>
      <c r="K3152" s="9">
        <f t="shared" si="4848"/>
        <v>137.86416666666673</v>
      </c>
      <c r="L3152" s="9">
        <f t="shared" si="4825"/>
        <v>89.940000000000055</v>
      </c>
      <c r="M3152" s="9">
        <f t="shared" ref="M3152" si="4856">AVERAGE(L3141:L3152)</f>
        <v>74.075833333333321</v>
      </c>
      <c r="N3152" s="6" t="s">
        <v>37</v>
      </c>
      <c r="O3152" s="9">
        <f t="shared" si="4827"/>
        <v>3282.48</v>
      </c>
      <c r="P3152" s="4">
        <f t="shared" si="4767"/>
        <v>0.2181447502548394</v>
      </c>
      <c r="Q3152" s="5">
        <f t="shared" si="4768"/>
        <v>88.289999999999964</v>
      </c>
      <c r="R3152" s="5">
        <f t="shared" si="4769"/>
        <v>3285.2925000000005</v>
      </c>
      <c r="S3152" s="4">
        <f t="shared" si="4770"/>
        <v>0.19539413614689796</v>
      </c>
      <c r="T3152" s="4">
        <f t="shared" si="4771"/>
        <v>0.10302770942548281</v>
      </c>
      <c r="U3152" s="5">
        <f t="shared" si="4763"/>
        <v>3299.614</v>
      </c>
      <c r="V3152" s="5">
        <f t="shared" si="4764"/>
        <v>-17.134000000000015</v>
      </c>
      <c r="X3152" s="5">
        <f t="shared" si="4823"/>
        <v>-66.680000000000291</v>
      </c>
      <c r="Y3152" s="5">
        <f t="shared" si="4824"/>
        <v>-46.929999999999836</v>
      </c>
      <c r="AA3152" s="5">
        <f t="shared" si="4842"/>
        <v>0</v>
      </c>
      <c r="AB3152" s="5">
        <f t="shared" si="4843"/>
        <v>1</v>
      </c>
      <c r="AC3152" s="5">
        <f t="shared" si="4844"/>
        <v>1</v>
      </c>
      <c r="AF3152" s="5">
        <f t="shared" si="4830"/>
        <v>21.359999999999673</v>
      </c>
      <c r="AG3152" s="5">
        <f t="shared" si="4831"/>
        <v>-61.8100000000004</v>
      </c>
      <c r="AH3152" s="5">
        <f t="shared" si="4832"/>
        <v>93.579999999999927</v>
      </c>
      <c r="AI3152" s="5">
        <f t="shared" si="4833"/>
        <v>176.75</v>
      </c>
      <c r="AJ3152" s="5"/>
      <c r="AK3152" s="5">
        <f t="shared" si="4834"/>
        <v>21.359999999999673</v>
      </c>
      <c r="AL3152" s="5">
        <f t="shared" si="4854"/>
        <v>32.482999999999535</v>
      </c>
      <c r="AM3152" s="5">
        <f t="shared" si="4835"/>
        <v>93.579999999999927</v>
      </c>
      <c r="AN3152" s="5">
        <f t="shared" si="4850"/>
        <v>100.05900000000001</v>
      </c>
      <c r="AO3152" s="5">
        <f t="shared" si="4851"/>
        <v>0</v>
      </c>
      <c r="AP3152" s="5">
        <f t="shared" si="4765"/>
        <v>1</v>
      </c>
      <c r="AQ3152" s="5">
        <f t="shared" si="4783"/>
        <v>2.7</v>
      </c>
      <c r="AR3152" s="5"/>
      <c r="AS3152" s="5">
        <f t="shared" si="4828"/>
        <v>176.75</v>
      </c>
      <c r="AT3152" s="5">
        <f t="shared" si="4850"/>
        <v>108.12200000000003</v>
      </c>
      <c r="AU3152" s="5">
        <f t="shared" si="4836"/>
        <v>-61.8100000000004</v>
      </c>
      <c r="AV3152" s="5">
        <f t="shared" si="4839"/>
        <v>83.170000000000073</v>
      </c>
      <c r="AW3152" s="5">
        <f t="shared" si="4837"/>
        <v>4</v>
      </c>
      <c r="AX3152" s="5">
        <f t="shared" si="4791"/>
        <v>65.962000000000018</v>
      </c>
      <c r="AZ3152" s="4">
        <f t="shared" si="4773"/>
        <v>0.10302770942548281</v>
      </c>
      <c r="BA3152" s="5">
        <f t="shared" si="4779"/>
        <v>0</v>
      </c>
      <c r="BB3152" s="4">
        <f t="shared" si="4774"/>
        <v>0.47229057451588713</v>
      </c>
      <c r="BD3152" s="5">
        <v>0</v>
      </c>
      <c r="BE3152" s="4">
        <v>0</v>
      </c>
      <c r="BJ3152" s="5">
        <v>62.779999999999745</v>
      </c>
      <c r="BK3152" s="5">
        <v>17.519999999999982</v>
      </c>
      <c r="BL3152" s="5">
        <v>0.84000000000014552</v>
      </c>
      <c r="BM3152" s="5">
        <v>6</v>
      </c>
      <c r="BR3152">
        <v>-55</v>
      </c>
      <c r="BS3152">
        <v>47</v>
      </c>
    </row>
    <row r="3153" spans="1:71">
      <c r="A3153" s="7">
        <v>41053</v>
      </c>
      <c r="B3153" s="6">
        <v>6338.12</v>
      </c>
      <c r="C3153" s="6">
        <v>6351.1</v>
      </c>
      <c r="D3153" s="6">
        <v>6244.48</v>
      </c>
      <c r="E3153" s="6">
        <v>6315.89</v>
      </c>
      <c r="F3153" s="6">
        <v>3028.84</v>
      </c>
      <c r="G3153" s="6">
        <v>3053.11</v>
      </c>
      <c r="H3153" s="6">
        <v>2987.9</v>
      </c>
      <c r="I3153" s="6">
        <v>3038.25</v>
      </c>
      <c r="J3153" s="9">
        <f t="shared" si="4821"/>
        <v>106.6200000000008</v>
      </c>
      <c r="K3153" s="9">
        <f t="shared" si="4848"/>
        <v>133.27500000000009</v>
      </c>
      <c r="L3153" s="9">
        <f t="shared" si="4825"/>
        <v>65.210000000000036</v>
      </c>
      <c r="M3153" s="9">
        <f t="shared" ref="M3153" si="4857">AVERAGE(L3142:L3153)</f>
        <v>70.917500000000018</v>
      </c>
      <c r="N3153" s="6" t="s">
        <v>36</v>
      </c>
      <c r="O3153" s="9">
        <f t="shared" si="4827"/>
        <v>3277.6400000000003</v>
      </c>
      <c r="P3153" s="4">
        <f t="shared" si="4767"/>
        <v>0.16332540491561987</v>
      </c>
      <c r="Q3153" s="5">
        <f t="shared" si="4768"/>
        <v>88.289999999999964</v>
      </c>
      <c r="R3153" s="5">
        <f t="shared" si="4769"/>
        <v>3285.2925000000005</v>
      </c>
      <c r="S3153" s="4">
        <f t="shared" si="4770"/>
        <v>0.16332540491561987</v>
      </c>
      <c r="T3153" s="4">
        <f t="shared" si="4771"/>
        <v>0.1102783725910068</v>
      </c>
      <c r="U3153" s="5">
        <f t="shared" si="4763"/>
        <v>3295.7480000000005</v>
      </c>
      <c r="V3153" s="5">
        <f t="shared" si="4764"/>
        <v>-18.108000000000175</v>
      </c>
      <c r="X3153" s="5">
        <f t="shared" si="4823"/>
        <v>-22.229999999999563</v>
      </c>
      <c r="Y3153" s="5">
        <f t="shared" si="4824"/>
        <v>9.4099999999998545</v>
      </c>
      <c r="AA3153" s="5">
        <f t="shared" si="4842"/>
        <v>0</v>
      </c>
      <c r="AB3153" s="5">
        <f t="shared" si="4843"/>
        <v>0</v>
      </c>
      <c r="AC3153" s="5">
        <f t="shared" si="4844"/>
        <v>0</v>
      </c>
      <c r="AF3153" s="5">
        <f t="shared" si="4830"/>
        <v>12.980000000000473</v>
      </c>
      <c r="AG3153" s="5">
        <f t="shared" si="4831"/>
        <v>65.350000000000364</v>
      </c>
      <c r="AH3153" s="5">
        <f t="shared" si="4832"/>
        <v>93.640000000000327</v>
      </c>
      <c r="AI3153" s="5">
        <f t="shared" si="4833"/>
        <v>41.270000000000437</v>
      </c>
      <c r="AJ3153" s="5"/>
      <c r="AK3153" s="5">
        <f t="shared" si="4834"/>
        <v>12.980000000000473</v>
      </c>
      <c r="AL3153" s="5">
        <f t="shared" si="4854"/>
        <v>32.482999999999535</v>
      </c>
      <c r="AM3153" s="5">
        <f t="shared" si="4835"/>
        <v>93.640000000000327</v>
      </c>
      <c r="AN3153" s="5">
        <f t="shared" si="4850"/>
        <v>100.33100000000005</v>
      </c>
      <c r="AO3153" s="5">
        <f t="shared" si="4851"/>
        <v>0</v>
      </c>
      <c r="AP3153" s="5">
        <f t="shared" si="4765"/>
        <v>1</v>
      </c>
      <c r="AQ3153" s="5">
        <f t="shared" si="4783"/>
        <v>2.4</v>
      </c>
      <c r="AR3153" s="5"/>
      <c r="AS3153" s="5">
        <f t="shared" si="4828"/>
        <v>65.350000000000364</v>
      </c>
      <c r="AT3153" s="5">
        <f t="shared" si="4850"/>
        <v>107.21100000000006</v>
      </c>
      <c r="AU3153" s="5">
        <f t="shared" si="4836"/>
        <v>41.270000000000437</v>
      </c>
      <c r="AV3153" s="5">
        <f t="shared" si="4839"/>
        <v>-52.369999999999891</v>
      </c>
      <c r="AW3153" s="5">
        <f t="shared" si="4837"/>
        <v>5</v>
      </c>
      <c r="AX3153" s="5">
        <f t="shared" si="4791"/>
        <v>65.962000000000018</v>
      </c>
      <c r="AZ3153" s="4">
        <f t="shared" si="4773"/>
        <v>0.1102783725910068</v>
      </c>
      <c r="BA3153" s="5">
        <f t="shared" si="4779"/>
        <v>0</v>
      </c>
      <c r="BB3153" s="4">
        <f t="shared" si="4774"/>
        <v>0.10302770942548281</v>
      </c>
      <c r="BD3153" s="5">
        <v>0</v>
      </c>
      <c r="BE3153" s="4">
        <v>0</v>
      </c>
      <c r="BJ3153" s="5">
        <v>53.579999999999927</v>
      </c>
      <c r="BK3153" s="5">
        <v>43.960000000000036</v>
      </c>
      <c r="BL3153" s="5">
        <v>3.3200000000001637</v>
      </c>
      <c r="BM3153" s="5">
        <v>6</v>
      </c>
      <c r="BR3153">
        <v>94</v>
      </c>
      <c r="BS3153">
        <v>9</v>
      </c>
    </row>
    <row r="3154" spans="1:71">
      <c r="A3154" s="7">
        <v>41054</v>
      </c>
      <c r="B3154" s="6">
        <v>6334.15</v>
      </c>
      <c r="C3154" s="6">
        <v>6406.96</v>
      </c>
      <c r="D3154" s="6">
        <v>6279.55</v>
      </c>
      <c r="E3154" s="6">
        <v>6339.94</v>
      </c>
      <c r="F3154" s="6">
        <v>3044.66</v>
      </c>
      <c r="G3154" s="6">
        <v>3070.84</v>
      </c>
      <c r="H3154" s="6">
        <v>3016.27</v>
      </c>
      <c r="I3154" s="6">
        <v>3047.94</v>
      </c>
      <c r="J3154" s="9">
        <f t="shared" si="4821"/>
        <v>127.40999999999985</v>
      </c>
      <c r="K3154" s="9">
        <f t="shared" si="4848"/>
        <v>133.02416666666673</v>
      </c>
      <c r="L3154" s="9">
        <f t="shared" si="4825"/>
        <v>54.570000000000164</v>
      </c>
      <c r="M3154" s="9">
        <f t="shared" ref="M3154" si="4858">AVERAGE(L3143:L3154)</f>
        <v>69.572500000000034</v>
      </c>
      <c r="N3154" s="6" t="s">
        <v>36</v>
      </c>
      <c r="O3154" s="9">
        <f t="shared" si="4827"/>
        <v>3291.9999999999995</v>
      </c>
      <c r="P3154" s="4">
        <f t="shared" si="4767"/>
        <v>0.19439555976714823</v>
      </c>
      <c r="Q3154" s="5">
        <f t="shared" si="4768"/>
        <v>73.869999999999891</v>
      </c>
      <c r="R3154" s="5">
        <f t="shared" si="4769"/>
        <v>3296.1075000000001</v>
      </c>
      <c r="S3154" s="4">
        <f t="shared" si="4770"/>
        <v>0.32597123117000004</v>
      </c>
      <c r="T3154" s="4">
        <f t="shared" si="4771"/>
        <v>0.29197524601805053</v>
      </c>
      <c r="U3154" s="5">
        <f t="shared" si="4763"/>
        <v>3301.5039999999999</v>
      </c>
      <c r="V3154" s="5">
        <f t="shared" si="4764"/>
        <v>-9.5040000000003602</v>
      </c>
      <c r="X3154" s="5">
        <f t="shared" si="4823"/>
        <v>5.7899999999999636</v>
      </c>
      <c r="Y3154" s="5">
        <f t="shared" si="4824"/>
        <v>3.2800000000002001</v>
      </c>
      <c r="AA3154" s="5">
        <f t="shared" si="4842"/>
        <v>1</v>
      </c>
      <c r="AB3154" s="5">
        <f t="shared" si="4843"/>
        <v>0</v>
      </c>
      <c r="AC3154" s="5">
        <f t="shared" si="4844"/>
        <v>1</v>
      </c>
      <c r="AF3154" s="5">
        <f t="shared" si="4830"/>
        <v>72.8100000000004</v>
      </c>
      <c r="AG3154" s="5">
        <f t="shared" si="4831"/>
        <v>91.069999999999709</v>
      </c>
      <c r="AH3154" s="5">
        <f t="shared" si="4832"/>
        <v>54.599999999999454</v>
      </c>
      <c r="AI3154" s="5">
        <f t="shared" si="4833"/>
        <v>36.340000000000146</v>
      </c>
      <c r="AJ3154" s="5"/>
      <c r="AK3154" s="5">
        <f t="shared" si="4834"/>
        <v>54.599999999999454</v>
      </c>
      <c r="AL3154" s="5">
        <f t="shared" si="4854"/>
        <v>48.24599999999991</v>
      </c>
      <c r="AM3154" s="5">
        <f t="shared" si="4835"/>
        <v>72.8100000000004</v>
      </c>
      <c r="AN3154" s="5">
        <f t="shared" si="4850"/>
        <v>95.230000000000018</v>
      </c>
      <c r="AO3154" s="5">
        <f t="shared" si="4851"/>
        <v>0</v>
      </c>
      <c r="AP3154" s="5">
        <f t="shared" si="4765"/>
        <v>1</v>
      </c>
      <c r="AQ3154" s="5">
        <f t="shared" si="4783"/>
        <v>2.1</v>
      </c>
      <c r="AR3154" s="5"/>
      <c r="AS3154" s="5">
        <f t="shared" si="4828"/>
        <v>91.069999999999709</v>
      </c>
      <c r="AT3154" s="5">
        <f t="shared" si="4850"/>
        <v>109.21700000000001</v>
      </c>
      <c r="AU3154" s="5">
        <f t="shared" si="4836"/>
        <v>36.340000000000146</v>
      </c>
      <c r="AV3154" s="5">
        <f t="shared" si="4839"/>
        <v>-18.259999999999309</v>
      </c>
      <c r="AW3154" s="5">
        <f t="shared" si="4837"/>
        <v>6</v>
      </c>
      <c r="AX3154" s="5">
        <f t="shared" si="4791"/>
        <v>65.962000000000018</v>
      </c>
      <c r="AZ3154" s="4">
        <f t="shared" si="4773"/>
        <v>0.29197524601805053</v>
      </c>
      <c r="BA3154" s="5">
        <f t="shared" si="4779"/>
        <v>0</v>
      </c>
      <c r="BB3154" s="4">
        <f t="shared" si="4774"/>
        <v>0.1102783725910068</v>
      </c>
      <c r="BD3154" s="5">
        <v>0</v>
      </c>
      <c r="BE3154" s="4">
        <v>0</v>
      </c>
      <c r="BJ3154" s="5">
        <v>70.510000000000218</v>
      </c>
      <c r="BK3154" s="5">
        <v>24.380000000000109</v>
      </c>
      <c r="BL3154" s="5">
        <v>6.5500000000001819</v>
      </c>
      <c r="BM3154" s="5">
        <v>6</v>
      </c>
      <c r="BR3154">
        <v>-53</v>
      </c>
      <c r="BS3154">
        <v>3</v>
      </c>
    </row>
    <row r="3155" spans="1:71">
      <c r="A3155" s="7">
        <v>41057</v>
      </c>
      <c r="B3155" s="6">
        <v>6425.1</v>
      </c>
      <c r="C3155" s="6">
        <v>6426.27</v>
      </c>
      <c r="D3155" s="6">
        <v>6311.33</v>
      </c>
      <c r="E3155" s="6">
        <v>6323.19</v>
      </c>
      <c r="F3155" s="6">
        <v>3068.34</v>
      </c>
      <c r="G3155" s="6">
        <v>3087.76</v>
      </c>
      <c r="H3155" s="6">
        <v>3034.09</v>
      </c>
      <c r="I3155" s="6">
        <v>3042.97</v>
      </c>
      <c r="J3155" s="9">
        <f t="shared" si="4821"/>
        <v>114.94000000000051</v>
      </c>
      <c r="K3155" s="9">
        <f t="shared" si="4848"/>
        <v>133.47416666666672</v>
      </c>
      <c r="L3155" s="9">
        <f t="shared" si="4825"/>
        <v>53.670000000000073</v>
      </c>
      <c r="M3155" s="9">
        <f t="shared" ref="M3155" si="4859">AVERAGE(L3144:L3155)</f>
        <v>68.071666666666715</v>
      </c>
      <c r="N3155" s="6" t="s">
        <v>37</v>
      </c>
      <c r="O3155" s="9">
        <f t="shared" si="4827"/>
        <v>3280.22</v>
      </c>
      <c r="P3155" s="4">
        <f t="shared" si="4767"/>
        <v>3.492622174088908E-2</v>
      </c>
      <c r="Q3155" s="5">
        <f t="shared" si="4768"/>
        <v>73.869999999999891</v>
      </c>
      <c r="R3155" s="5">
        <f t="shared" si="4769"/>
        <v>3296.1075000000001</v>
      </c>
      <c r="S3155" s="4">
        <f t="shared" si="4770"/>
        <v>0.19254728734850551</v>
      </c>
      <c r="T3155" s="4">
        <f t="shared" si="4771"/>
        <v>0.19254728734850551</v>
      </c>
      <c r="U3155" s="5">
        <f t="shared" si="4763"/>
        <v>3296.7700000000004</v>
      </c>
      <c r="V3155" s="5">
        <f t="shared" si="4764"/>
        <v>-16.550000000000637</v>
      </c>
      <c r="X3155" s="5">
        <f t="shared" si="4823"/>
        <v>-101.91000000000076</v>
      </c>
      <c r="Y3155" s="5">
        <f t="shared" si="4824"/>
        <v>-25.370000000000346</v>
      </c>
      <c r="AA3155" s="5">
        <f t="shared" si="4842"/>
        <v>0</v>
      </c>
      <c r="AB3155" s="5">
        <f t="shared" si="4843"/>
        <v>1</v>
      </c>
      <c r="AC3155" s="5">
        <f t="shared" si="4844"/>
        <v>1</v>
      </c>
      <c r="AF3155" s="5">
        <f t="shared" si="4830"/>
        <v>1.1700000000000728</v>
      </c>
      <c r="AG3155" s="5">
        <f t="shared" si="4831"/>
        <v>86.330000000000837</v>
      </c>
      <c r="AH3155" s="5">
        <f t="shared" si="4832"/>
        <v>113.77000000000044</v>
      </c>
      <c r="AI3155" s="5">
        <f t="shared" si="4833"/>
        <v>28.609999999999673</v>
      </c>
      <c r="AJ3155" s="5"/>
      <c r="AK3155" s="5">
        <f t="shared" si="4834"/>
        <v>1.1700000000000728</v>
      </c>
      <c r="AL3155" s="5">
        <f t="shared" si="4854"/>
        <v>48.24599999999991</v>
      </c>
      <c r="AM3155" s="5">
        <f t="shared" si="4835"/>
        <v>113.77000000000044</v>
      </c>
      <c r="AN3155" s="5">
        <f t="shared" si="4850"/>
        <v>97.05600000000004</v>
      </c>
      <c r="AO3155" s="5">
        <f t="shared" si="4851"/>
        <v>1</v>
      </c>
      <c r="AP3155" s="5">
        <f t="shared" si="4765"/>
        <v>2</v>
      </c>
      <c r="AQ3155" s="5">
        <f t="shared" si="4783"/>
        <v>2</v>
      </c>
      <c r="AR3155" s="5"/>
      <c r="AS3155" s="5">
        <f t="shared" si="4828"/>
        <v>86.330000000000837</v>
      </c>
      <c r="AT3155" s="5">
        <f t="shared" si="4850"/>
        <v>100.28500000000004</v>
      </c>
      <c r="AU3155" s="5">
        <f t="shared" si="4836"/>
        <v>28.609999999999673</v>
      </c>
      <c r="AV3155" s="5">
        <f t="shared" si="4839"/>
        <v>-85.160000000000764</v>
      </c>
      <c r="AW3155" s="5">
        <f t="shared" si="4837"/>
        <v>2</v>
      </c>
      <c r="AX3155" s="5">
        <f t="shared" si="4791"/>
        <v>62.422000000000395</v>
      </c>
      <c r="AZ3155" s="4">
        <f t="shared" si="4773"/>
        <v>0.19254728734850551</v>
      </c>
      <c r="BA3155" s="5">
        <f t="shared" si="4779"/>
        <v>0</v>
      </c>
      <c r="BB3155" s="4">
        <f t="shared" si="4774"/>
        <v>0.29197524601805053</v>
      </c>
      <c r="BD3155" s="5">
        <v>0</v>
      </c>
      <c r="BE3155" s="4">
        <v>0</v>
      </c>
      <c r="BJ3155" s="5">
        <v>40.109999999999673</v>
      </c>
      <c r="BK3155" s="5">
        <v>37.200000000000273</v>
      </c>
      <c r="BL3155" s="5">
        <v>1.930000000000291</v>
      </c>
      <c r="BM3155" s="5">
        <v>6</v>
      </c>
      <c r="BR3155">
        <v>-53</v>
      </c>
      <c r="BS3155">
        <v>25</v>
      </c>
    </row>
    <row r="3156" spans="1:71">
      <c r="A3156" s="7">
        <v>41058</v>
      </c>
      <c r="B3156" s="6">
        <v>6396.65</v>
      </c>
      <c r="C3156" s="6">
        <v>6441.26</v>
      </c>
      <c r="D3156" s="6">
        <v>6334.75</v>
      </c>
      <c r="E3156" s="6">
        <v>6396.84</v>
      </c>
      <c r="F3156" s="6">
        <v>3058.96</v>
      </c>
      <c r="G3156" s="6">
        <v>3099.84</v>
      </c>
      <c r="H3156" s="6">
        <v>3036.88</v>
      </c>
      <c r="I3156" s="6">
        <v>3084.7</v>
      </c>
      <c r="J3156" s="9">
        <f t="shared" si="4821"/>
        <v>118.07000000000062</v>
      </c>
      <c r="K3156" s="9">
        <f t="shared" si="4848"/>
        <v>132.08000000000007</v>
      </c>
      <c r="L3156" s="9">
        <f t="shared" si="4825"/>
        <v>62.960000000000036</v>
      </c>
      <c r="M3156" s="9">
        <f t="shared" ref="M3156" si="4860">AVERAGE(L3145:L3156)</f>
        <v>68.550833333333387</v>
      </c>
      <c r="N3156" s="6" t="s">
        <v>37</v>
      </c>
      <c r="O3156" s="9">
        <f t="shared" si="4827"/>
        <v>3312.1400000000003</v>
      </c>
      <c r="P3156" s="4">
        <f t="shared" si="4767"/>
        <v>1</v>
      </c>
      <c r="Q3156" s="5">
        <f t="shared" si="4768"/>
        <v>34.5</v>
      </c>
      <c r="R3156" s="5">
        <f t="shared" si="4769"/>
        <v>3286.2650000000003</v>
      </c>
      <c r="S3156" s="4">
        <f t="shared" si="4770"/>
        <v>0.46703668607012389</v>
      </c>
      <c r="T3156" s="4">
        <f t="shared" si="4771"/>
        <v>0.55408313512289153</v>
      </c>
      <c r="U3156" s="5">
        <f t="shared" si="4763"/>
        <v>3288.8959999999997</v>
      </c>
      <c r="V3156" s="5">
        <f t="shared" si="4764"/>
        <v>23.244000000000597</v>
      </c>
      <c r="X3156" s="5">
        <f t="shared" si="4823"/>
        <v>0.19000000000050932</v>
      </c>
      <c r="Y3156" s="5">
        <f t="shared" si="4824"/>
        <v>25.739999999999782</v>
      </c>
      <c r="AA3156" s="5">
        <f t="shared" si="4842"/>
        <v>1</v>
      </c>
      <c r="AB3156" s="5">
        <f t="shared" si="4843"/>
        <v>0</v>
      </c>
      <c r="AC3156" s="5">
        <f t="shared" si="4844"/>
        <v>1</v>
      </c>
      <c r="AF3156" s="5">
        <f t="shared" si="4830"/>
        <v>44.610000000000582</v>
      </c>
      <c r="AG3156" s="5">
        <f t="shared" si="4831"/>
        <v>118.07000000000062</v>
      </c>
      <c r="AH3156" s="5">
        <f t="shared" si="4832"/>
        <v>61.899999999999636</v>
      </c>
      <c r="AI3156" s="5">
        <f t="shared" si="4833"/>
        <v>-11.5600000000004</v>
      </c>
      <c r="AJ3156" s="5"/>
      <c r="AK3156" s="5">
        <f t="shared" si="4834"/>
        <v>44.610000000000582</v>
      </c>
      <c r="AL3156" s="5">
        <f t="shared" si="4854"/>
        <v>48.24599999999991</v>
      </c>
      <c r="AM3156" s="5">
        <f t="shared" si="4835"/>
        <v>61.899999999999636</v>
      </c>
      <c r="AN3156" s="5">
        <f t="shared" si="4850"/>
        <v>88.378999999999991</v>
      </c>
      <c r="AO3156" s="5">
        <f t="shared" si="4851"/>
        <v>0</v>
      </c>
      <c r="AP3156" s="5">
        <f t="shared" si="4765"/>
        <v>1</v>
      </c>
      <c r="AQ3156" s="5">
        <f t="shared" si="4783"/>
        <v>1.7</v>
      </c>
      <c r="AR3156" s="5"/>
      <c r="AS3156" s="5">
        <f t="shared" si="4828"/>
        <v>118.07000000000062</v>
      </c>
      <c r="AT3156" s="5">
        <f t="shared" si="4850"/>
        <v>102.22100000000009</v>
      </c>
      <c r="AU3156" s="5">
        <f t="shared" si="4836"/>
        <v>-11.5600000000004</v>
      </c>
      <c r="AV3156" s="5">
        <f t="shared" si="4839"/>
        <v>-73.460000000000036</v>
      </c>
      <c r="AW3156" s="5">
        <f t="shared" si="4837"/>
        <v>3</v>
      </c>
      <c r="AX3156" s="5">
        <f t="shared" si="4791"/>
        <v>62.422000000000395</v>
      </c>
      <c r="AZ3156" s="4">
        <f t="shared" si="4773"/>
        <v>0.55408313512289153</v>
      </c>
      <c r="BA3156" s="5">
        <f t="shared" si="4779"/>
        <v>0</v>
      </c>
      <c r="BB3156" s="4">
        <f t="shared" si="4774"/>
        <v>0.19254728734850551</v>
      </c>
      <c r="BD3156" s="5">
        <v>0</v>
      </c>
      <c r="BE3156" s="4">
        <v>0</v>
      </c>
      <c r="BJ3156" s="5">
        <v>61.079999999999927</v>
      </c>
      <c r="BK3156" s="5">
        <v>20.860000000000127</v>
      </c>
      <c r="BL3156" s="5">
        <v>1.8899999999998727</v>
      </c>
      <c r="BM3156" s="5">
        <v>6</v>
      </c>
      <c r="BR3156">
        <v>-53</v>
      </c>
      <c r="BS3156">
        <v>-26</v>
      </c>
    </row>
    <row r="3157" spans="1:71">
      <c r="A3157" s="7">
        <v>41059</v>
      </c>
      <c r="B3157" s="6">
        <v>6360.79</v>
      </c>
      <c r="C3157" s="6">
        <v>6392.21</v>
      </c>
      <c r="D3157" s="6">
        <v>6258.89</v>
      </c>
      <c r="E3157" s="6">
        <v>6280.8</v>
      </c>
      <c r="F3157" s="6">
        <v>3051.25</v>
      </c>
      <c r="G3157" s="6">
        <v>3078.83</v>
      </c>
      <c r="H3157" s="6">
        <v>3006.28</v>
      </c>
      <c r="I3157" s="6">
        <v>3015.58</v>
      </c>
      <c r="J3157" s="9">
        <f t="shared" si="4821"/>
        <v>137.94999999999982</v>
      </c>
      <c r="K3157" s="9">
        <f t="shared" si="4848"/>
        <v>128.93833333333336</v>
      </c>
      <c r="L3157" s="9">
        <f t="shared" si="4825"/>
        <v>78.419999999999618</v>
      </c>
      <c r="M3157" s="9">
        <f t="shared" ref="M3157" si="4861">AVERAGE(L3146:L3157)</f>
        <v>67.519166666666663</v>
      </c>
      <c r="N3157" s="6" t="s">
        <v>37</v>
      </c>
      <c r="O3157" s="9">
        <f t="shared" si="4827"/>
        <v>3265.2200000000003</v>
      </c>
      <c r="P3157" s="4">
        <f t="shared" si="4767"/>
        <v>0</v>
      </c>
      <c r="Q3157" s="5">
        <f t="shared" si="4768"/>
        <v>46.920000000000073</v>
      </c>
      <c r="R3157" s="5">
        <f t="shared" si="4769"/>
        <v>3276.9500000000003</v>
      </c>
      <c r="S3157" s="4">
        <f t="shared" si="4770"/>
        <v>0</v>
      </c>
      <c r="T3157" s="4">
        <f t="shared" si="4771"/>
        <v>2.2652622041001255E-2</v>
      </c>
      <c r="U3157" s="5">
        <f t="shared" ref="U3157:U3220" si="4862">AVERAGE(O3153:O3157)</f>
        <v>3285.4440000000004</v>
      </c>
      <c r="V3157" s="5">
        <f t="shared" ref="V3157:V3220" si="4863">O3157-U3157</f>
        <v>-20.22400000000016</v>
      </c>
      <c r="X3157" s="5">
        <f t="shared" si="4823"/>
        <v>-79.989999999999782</v>
      </c>
      <c r="Y3157" s="5">
        <f t="shared" si="4824"/>
        <v>-35.670000000000073</v>
      </c>
      <c r="AA3157" s="5">
        <f t="shared" si="4842"/>
        <v>0</v>
      </c>
      <c r="AB3157" s="5">
        <f t="shared" si="4843"/>
        <v>1</v>
      </c>
      <c r="AC3157" s="5">
        <f t="shared" si="4844"/>
        <v>1</v>
      </c>
      <c r="AF3157" s="5">
        <f t="shared" si="4830"/>
        <v>31.420000000000073</v>
      </c>
      <c r="AG3157" s="5">
        <f t="shared" si="4831"/>
        <v>-4.6300000000001091</v>
      </c>
      <c r="AH3157" s="5">
        <f t="shared" si="4832"/>
        <v>101.89999999999964</v>
      </c>
      <c r="AI3157" s="5">
        <f t="shared" si="4833"/>
        <v>137.94999999999982</v>
      </c>
      <c r="AJ3157" s="5"/>
      <c r="AK3157" s="5">
        <f t="shared" si="4834"/>
        <v>31.420000000000073</v>
      </c>
      <c r="AL3157" s="5">
        <f t="shared" si="4854"/>
        <v>45.609000000000464</v>
      </c>
      <c r="AM3157" s="5">
        <f t="shared" si="4835"/>
        <v>101.89999999999964</v>
      </c>
      <c r="AN3157" s="5">
        <f t="shared" si="4850"/>
        <v>88.763999999999939</v>
      </c>
      <c r="AO3157" s="5">
        <f t="shared" si="4851"/>
        <v>1</v>
      </c>
      <c r="AP3157" s="5">
        <f t="shared" ref="AP3157:AP3220" si="4864">SUM(AO3148:AO3157)</f>
        <v>2</v>
      </c>
      <c r="AQ3157" s="5">
        <f t="shared" si="4783"/>
        <v>1.6</v>
      </c>
      <c r="AR3157" s="5"/>
      <c r="AS3157" s="5">
        <f t="shared" si="4828"/>
        <v>137.94999999999982</v>
      </c>
      <c r="AT3157" s="5">
        <f t="shared" si="4850"/>
        <v>105.64800000000005</v>
      </c>
      <c r="AU3157" s="5">
        <f t="shared" si="4836"/>
        <v>-4.6300000000001091</v>
      </c>
      <c r="AV3157" s="5">
        <f t="shared" si="4839"/>
        <v>36.050000000000182</v>
      </c>
      <c r="AW3157" s="5">
        <f t="shared" si="4837"/>
        <v>4</v>
      </c>
      <c r="AX3157" s="5">
        <f t="shared" si="4791"/>
        <v>61.550000000000274</v>
      </c>
      <c r="AZ3157" s="4">
        <f t="shared" si="4773"/>
        <v>2.2652622041001255E-2</v>
      </c>
      <c r="BA3157" s="5">
        <f t="shared" si="4779"/>
        <v>0</v>
      </c>
      <c r="BB3157" s="4">
        <f t="shared" si="4774"/>
        <v>0.55408313512289153</v>
      </c>
      <c r="BD3157" s="5">
        <v>0</v>
      </c>
      <c r="BE3157" s="4">
        <v>0</v>
      </c>
      <c r="BJ3157" s="5">
        <v>90.909999999999854</v>
      </c>
      <c r="BK3157" s="5">
        <v>0.28999999999996362</v>
      </c>
      <c r="BL3157" s="5">
        <v>1.0199999999999818</v>
      </c>
      <c r="BM3157" s="5">
        <v>6</v>
      </c>
      <c r="BR3157">
        <v>-52</v>
      </c>
      <c r="BS3157">
        <v>36</v>
      </c>
    </row>
    <row r="3158" spans="1:71">
      <c r="A3158" s="7">
        <v>41060</v>
      </c>
      <c r="B3158" s="6">
        <v>6297.68</v>
      </c>
      <c r="C3158" s="6">
        <v>6322.69</v>
      </c>
      <c r="D3158" s="6">
        <v>6208.09</v>
      </c>
      <c r="E3158" s="6">
        <v>6264.38</v>
      </c>
      <c r="F3158" s="6">
        <v>3028.93</v>
      </c>
      <c r="G3158" s="6">
        <v>3042.75</v>
      </c>
      <c r="H3158" s="6">
        <v>2986.22</v>
      </c>
      <c r="I3158" s="6">
        <v>3017.01</v>
      </c>
      <c r="J3158" s="9">
        <f t="shared" si="4821"/>
        <v>114.59999999999945</v>
      </c>
      <c r="K3158" s="9">
        <f t="shared" si="4848"/>
        <v>125.45583333333336</v>
      </c>
      <c r="L3158" s="9">
        <f t="shared" si="4825"/>
        <v>56.5300000000002</v>
      </c>
      <c r="M3158" s="9">
        <f t="shared" ref="M3158" si="4865">AVERAGE(L3147:L3158)</f>
        <v>65.730833333333337</v>
      </c>
      <c r="N3158" s="6" t="s">
        <v>36</v>
      </c>
      <c r="O3158" s="9">
        <f t="shared" si="4827"/>
        <v>3247.37</v>
      </c>
      <c r="P3158" s="4">
        <f t="shared" ref="P3158:P3221" si="4866">(O3158-MIN(O3154:O3158))/(MAX(O3154:O3158)-MIN(O3154:O3158))</f>
        <v>0</v>
      </c>
      <c r="Q3158" s="5">
        <f t="shared" ref="Q3158:Q3221" si="4867">MAX(O3154:O3158)-MIN(O3154:O3158)</f>
        <v>64.770000000000437</v>
      </c>
      <c r="R3158" s="5">
        <f t="shared" ref="R3158:R3221" si="4868">MIN(O3154:O3158) +((MAX(O3154:O3158)-MIN(O3154:O3158))*$R$2)</f>
        <v>3263.5625</v>
      </c>
      <c r="S3158" s="4">
        <f t="shared" ref="S3158:S3221" si="4869">(O3158-MIN(O3152:O3158))/(MAX(O3152:O3158)-MIN(O3152:O3158))</f>
        <v>0</v>
      </c>
      <c r="T3158" s="4">
        <f t="shared" ref="T3158:T3221" si="4870">(O3158-MIN(O3150:O3158))/(MAX(O3150:O3158)-MIN(O3150:O3158))</f>
        <v>0</v>
      </c>
      <c r="U3158" s="5">
        <f t="shared" si="4862"/>
        <v>3279.3900000000003</v>
      </c>
      <c r="V3158" s="5">
        <f t="shared" si="4863"/>
        <v>-32.020000000000437</v>
      </c>
      <c r="X3158" s="5">
        <f t="shared" si="4823"/>
        <v>-33.300000000000182</v>
      </c>
      <c r="Y3158" s="5">
        <f t="shared" si="4824"/>
        <v>-11.919999999999618</v>
      </c>
      <c r="AA3158" s="5">
        <f t="shared" si="4842"/>
        <v>0</v>
      </c>
      <c r="AB3158" s="5">
        <f t="shared" si="4843"/>
        <v>1</v>
      </c>
      <c r="AC3158" s="5">
        <f t="shared" si="4844"/>
        <v>1</v>
      </c>
      <c r="AF3158" s="5">
        <f t="shared" si="4830"/>
        <v>25.009999999999309</v>
      </c>
      <c r="AG3158" s="5">
        <f t="shared" si="4831"/>
        <v>41.889999999999418</v>
      </c>
      <c r="AH3158" s="5">
        <f t="shared" si="4832"/>
        <v>89.590000000000146</v>
      </c>
      <c r="AI3158" s="5">
        <f t="shared" si="4833"/>
        <v>72.710000000000036</v>
      </c>
      <c r="AJ3158" s="5"/>
      <c r="AK3158" s="5">
        <f t="shared" si="4834"/>
        <v>25.009999999999309</v>
      </c>
      <c r="AL3158" s="5">
        <f t="shared" si="4854"/>
        <v>45.609000000000464</v>
      </c>
      <c r="AM3158" s="5">
        <f t="shared" si="4835"/>
        <v>89.590000000000146</v>
      </c>
      <c r="AN3158" s="5">
        <f t="shared" si="4850"/>
        <v>86.718000000000032</v>
      </c>
      <c r="AO3158" s="5">
        <f t="shared" si="4851"/>
        <v>1</v>
      </c>
      <c r="AP3158" s="5">
        <f t="shared" si="4864"/>
        <v>3</v>
      </c>
      <c r="AQ3158" s="5">
        <f t="shared" si="4783"/>
        <v>1.6</v>
      </c>
      <c r="AR3158" s="5"/>
      <c r="AS3158" s="5">
        <f t="shared" si="4828"/>
        <v>72.710000000000036</v>
      </c>
      <c r="AT3158" s="5">
        <f t="shared" si="4850"/>
        <v>103.60300000000007</v>
      </c>
      <c r="AU3158" s="5">
        <f t="shared" si="4836"/>
        <v>41.889999999999418</v>
      </c>
      <c r="AV3158" s="5">
        <f t="shared" si="4839"/>
        <v>-16.880000000000109</v>
      </c>
      <c r="AW3158" s="5">
        <f t="shared" si="4837"/>
        <v>5</v>
      </c>
      <c r="AX3158" s="5">
        <f t="shared" si="4791"/>
        <v>58.058999999999472</v>
      </c>
      <c r="AZ3158" s="4">
        <f t="shared" si="4773"/>
        <v>0</v>
      </c>
      <c r="BA3158" s="5">
        <f t="shared" si="4779"/>
        <v>0</v>
      </c>
      <c r="BB3158" s="4">
        <f t="shared" si="4774"/>
        <v>2.2652622041001255E-2</v>
      </c>
      <c r="BD3158" s="5">
        <v>0</v>
      </c>
      <c r="BE3158" s="4">
        <v>0</v>
      </c>
      <c r="BJ3158" s="5">
        <v>107.14999999999964</v>
      </c>
      <c r="BK3158" s="5">
        <v>-15.229999999999563</v>
      </c>
      <c r="BL3158" s="5">
        <v>15.229999999999563</v>
      </c>
      <c r="BM3158" s="5">
        <v>6</v>
      </c>
      <c r="BR3158">
        <v>90</v>
      </c>
      <c r="BS3158">
        <v>-39</v>
      </c>
    </row>
    <row r="3159" spans="1:71">
      <c r="A3159" s="7">
        <v>41061</v>
      </c>
      <c r="B3159" s="6">
        <v>6259.76</v>
      </c>
      <c r="C3159" s="6">
        <v>6259.76</v>
      </c>
      <c r="D3159" s="6">
        <v>6008.47</v>
      </c>
      <c r="E3159" s="6">
        <v>6050.29</v>
      </c>
      <c r="F3159" s="6">
        <v>3028.3</v>
      </c>
      <c r="G3159" s="6">
        <v>3028.3</v>
      </c>
      <c r="H3159" s="6">
        <v>2922.26</v>
      </c>
      <c r="I3159" s="6">
        <v>2950.47</v>
      </c>
      <c r="J3159" s="9">
        <f t="shared" si="4821"/>
        <v>255.90999999999985</v>
      </c>
      <c r="K3159" s="9">
        <f t="shared" si="4848"/>
        <v>134.64916666666667</v>
      </c>
      <c r="L3159" s="9">
        <f t="shared" si="4825"/>
        <v>106.03999999999996</v>
      </c>
      <c r="M3159" s="9">
        <f t="shared" ref="M3159" si="4871">AVERAGE(L3148:L3159)</f>
        <v>67.591666666666697</v>
      </c>
      <c r="N3159" s="6" t="s">
        <v>36</v>
      </c>
      <c r="O3159" s="9">
        <f t="shared" si="4827"/>
        <v>3099.82</v>
      </c>
      <c r="P3159" s="4">
        <f t="shared" si="4866"/>
        <v>0</v>
      </c>
      <c r="Q3159" s="5">
        <f t="shared" si="4867"/>
        <v>212.32000000000016</v>
      </c>
      <c r="R3159" s="5">
        <f t="shared" si="4868"/>
        <v>3152.9</v>
      </c>
      <c r="S3159" s="4">
        <f t="shared" si="4869"/>
        <v>0</v>
      </c>
      <c r="T3159" s="4">
        <f t="shared" si="4870"/>
        <v>0</v>
      </c>
      <c r="U3159" s="5">
        <f t="shared" si="4862"/>
        <v>3240.9540000000002</v>
      </c>
      <c r="V3159" s="5">
        <f t="shared" si="4863"/>
        <v>-141.13400000000001</v>
      </c>
      <c r="X3159" s="5">
        <f t="shared" si="4823"/>
        <v>-209.47000000000025</v>
      </c>
      <c r="Y3159" s="5">
        <f t="shared" si="4824"/>
        <v>-77.830000000000382</v>
      </c>
      <c r="AA3159" s="5">
        <f t="shared" si="4842"/>
        <v>0</v>
      </c>
      <c r="AB3159" s="5">
        <f t="shared" si="4843"/>
        <v>1</v>
      </c>
      <c r="AC3159" s="5">
        <f t="shared" si="4844"/>
        <v>1</v>
      </c>
      <c r="AF3159" s="5">
        <f t="shared" si="4830"/>
        <v>0</v>
      </c>
      <c r="AG3159" s="5">
        <f t="shared" si="4831"/>
        <v>-4.6199999999998909</v>
      </c>
      <c r="AH3159" s="5">
        <f t="shared" si="4832"/>
        <v>251.28999999999996</v>
      </c>
      <c r="AI3159" s="5">
        <f t="shared" si="4833"/>
        <v>255.90999999999985</v>
      </c>
      <c r="AJ3159" s="5"/>
      <c r="AK3159" s="5">
        <f t="shared" si="4834"/>
        <v>0</v>
      </c>
      <c r="AL3159" s="5">
        <f t="shared" si="4854"/>
        <v>45.609000000000464</v>
      </c>
      <c r="AM3159" s="5">
        <f t="shared" si="4835"/>
        <v>251.28999999999996</v>
      </c>
      <c r="AN3159" s="5">
        <f t="shared" si="4850"/>
        <v>103.77399999999997</v>
      </c>
      <c r="AO3159" s="5">
        <f t="shared" si="4851"/>
        <v>1</v>
      </c>
      <c r="AP3159" s="5">
        <f t="shared" si="4864"/>
        <v>4</v>
      </c>
      <c r="AQ3159" s="5">
        <f t="shared" si="4783"/>
        <v>1.8</v>
      </c>
      <c r="AR3159" s="5"/>
      <c r="AS3159" s="5">
        <f t="shared" si="4828"/>
        <v>255.90999999999985</v>
      </c>
      <c r="AT3159" s="5">
        <f t="shared" si="4850"/>
        <v>121.22800000000007</v>
      </c>
      <c r="AU3159" s="5">
        <f t="shared" si="4836"/>
        <v>-4.6199999999998909</v>
      </c>
      <c r="AV3159" s="5">
        <f t="shared" si="4839"/>
        <v>4.6199999999998909</v>
      </c>
      <c r="AW3159" s="5">
        <f t="shared" si="4837"/>
        <v>6</v>
      </c>
      <c r="AX3159" s="5">
        <f t="shared" si="4791"/>
        <v>58.058999999999472</v>
      </c>
      <c r="AZ3159" s="4">
        <f t="shared" ref="AZ3159:AZ3222" si="4872">T3159</f>
        <v>0</v>
      </c>
      <c r="BA3159" s="5">
        <f t="shared" si="4779"/>
        <v>0</v>
      </c>
      <c r="BB3159" s="4">
        <f t="shared" ref="BB3159:BB3222" si="4873">AZ3158</f>
        <v>0</v>
      </c>
      <c r="BD3159" s="5">
        <v>0</v>
      </c>
      <c r="BE3159" s="4">
        <v>0</v>
      </c>
      <c r="BJ3159" s="5">
        <v>62.179999999999836</v>
      </c>
      <c r="BK3159" s="5">
        <v>26.670000000000073</v>
      </c>
      <c r="BL3159" s="5">
        <v>1.3500000000003638</v>
      </c>
      <c r="BM3159" s="5">
        <v>6</v>
      </c>
      <c r="BR3159">
        <v>251</v>
      </c>
      <c r="BS3159">
        <v>-41</v>
      </c>
    </row>
    <row r="3160" spans="1:71">
      <c r="A3160" s="7">
        <v>41064</v>
      </c>
      <c r="B3160" s="6">
        <v>5976.46</v>
      </c>
      <c r="C3160" s="6">
        <v>6030.81</v>
      </c>
      <c r="D3160" s="6">
        <v>5942.38</v>
      </c>
      <c r="E3160" s="6">
        <v>5978.23</v>
      </c>
      <c r="F3160" s="6">
        <v>2928.91</v>
      </c>
      <c r="G3160" s="6">
        <v>2987.15</v>
      </c>
      <c r="H3160" s="6">
        <v>2927.01</v>
      </c>
      <c r="I3160" s="6">
        <v>2954.49</v>
      </c>
      <c r="J3160" s="9">
        <f t="shared" si="4821"/>
        <v>107.90999999999985</v>
      </c>
      <c r="K3160" s="9">
        <f t="shared" si="4848"/>
        <v>133.47916666666666</v>
      </c>
      <c r="L3160" s="9">
        <f t="shared" si="4825"/>
        <v>60.139999999999873</v>
      </c>
      <c r="M3160" s="9">
        <f t="shared" ref="M3160" si="4874">AVERAGE(L3149:L3160)</f>
        <v>67.890833333333333</v>
      </c>
      <c r="N3160" s="6" t="s">
        <v>36</v>
      </c>
      <c r="O3160" s="9">
        <f t="shared" si="4827"/>
        <v>3023.74</v>
      </c>
      <c r="P3160" s="4">
        <f t="shared" si="4866"/>
        <v>0</v>
      </c>
      <c r="Q3160" s="5">
        <f t="shared" si="4867"/>
        <v>288.40000000000055</v>
      </c>
      <c r="R3160" s="5">
        <f t="shared" si="4868"/>
        <v>3095.84</v>
      </c>
      <c r="S3160" s="4">
        <f t="shared" si="4869"/>
        <v>0</v>
      </c>
      <c r="T3160" s="4">
        <f t="shared" si="4870"/>
        <v>0</v>
      </c>
      <c r="U3160" s="5">
        <f t="shared" si="4862"/>
        <v>3189.6579999999999</v>
      </c>
      <c r="V3160" s="5">
        <f t="shared" si="4863"/>
        <v>-165.91800000000012</v>
      </c>
      <c r="X3160" s="5">
        <f t="shared" si="4823"/>
        <v>1.7699999999995271</v>
      </c>
      <c r="Y3160" s="5">
        <f t="shared" si="4824"/>
        <v>25.579999999999927</v>
      </c>
      <c r="AA3160" s="5">
        <f t="shared" si="4842"/>
        <v>1</v>
      </c>
      <c r="AB3160" s="5">
        <f t="shared" si="4843"/>
        <v>0</v>
      </c>
      <c r="AC3160" s="5">
        <f t="shared" si="4844"/>
        <v>1</v>
      </c>
      <c r="AF3160" s="5">
        <f t="shared" si="4830"/>
        <v>54.350000000000364</v>
      </c>
      <c r="AG3160" s="5">
        <f t="shared" si="4831"/>
        <v>-19.479999999999563</v>
      </c>
      <c r="AH3160" s="5">
        <f t="shared" si="4832"/>
        <v>34.079999999999927</v>
      </c>
      <c r="AI3160" s="5">
        <f t="shared" si="4833"/>
        <v>107.90999999999985</v>
      </c>
      <c r="AJ3160" s="5"/>
      <c r="AK3160" s="5">
        <f t="shared" si="4834"/>
        <v>34.079999999999927</v>
      </c>
      <c r="AL3160" s="5">
        <f t="shared" si="4854"/>
        <v>45.609000000000464</v>
      </c>
      <c r="AM3160" s="5">
        <f t="shared" si="4835"/>
        <v>54.350000000000364</v>
      </c>
      <c r="AN3160" s="5">
        <f t="shared" si="4850"/>
        <v>99.700000000000088</v>
      </c>
      <c r="AO3160" s="5">
        <f t="shared" si="4851"/>
        <v>0</v>
      </c>
      <c r="AP3160" s="5">
        <f t="shared" si="4864"/>
        <v>4</v>
      </c>
      <c r="AQ3160" s="5">
        <f t="shared" si="4783"/>
        <v>2</v>
      </c>
      <c r="AR3160" s="5"/>
      <c r="AS3160" s="5">
        <f t="shared" si="4828"/>
        <v>107.90999999999985</v>
      </c>
      <c r="AT3160" s="5">
        <f t="shared" si="4850"/>
        <v>122.70100000000011</v>
      </c>
      <c r="AU3160" s="5">
        <f t="shared" si="4836"/>
        <v>-19.479999999999563</v>
      </c>
      <c r="AV3160" s="5">
        <f t="shared" si="4839"/>
        <v>73.829999999999927</v>
      </c>
      <c r="AW3160" s="5">
        <f t="shared" si="4837"/>
        <v>2</v>
      </c>
      <c r="AX3160" s="5">
        <f t="shared" si="4791"/>
        <v>58.058999999999472</v>
      </c>
      <c r="AZ3160" s="4">
        <f t="shared" si="4872"/>
        <v>0</v>
      </c>
      <c r="BA3160" s="5">
        <f t="shared" si="4779"/>
        <v>0</v>
      </c>
      <c r="BB3160" s="4">
        <f t="shared" si="4873"/>
        <v>0</v>
      </c>
      <c r="BD3160" s="5">
        <v>0</v>
      </c>
      <c r="BE3160" s="4">
        <v>0</v>
      </c>
      <c r="BJ3160" s="5">
        <v>29.059999999999945</v>
      </c>
      <c r="BK3160" s="5">
        <v>20.559999999999945</v>
      </c>
      <c r="BL3160" s="5">
        <v>9.8800000000001091</v>
      </c>
      <c r="BM3160" s="5">
        <v>6</v>
      </c>
      <c r="BR3160">
        <v>-53</v>
      </c>
      <c r="BS3160">
        <v>26</v>
      </c>
    </row>
    <row r="3161" spans="1:71">
      <c r="A3161" s="7">
        <v>41065</v>
      </c>
      <c r="B3161" s="6">
        <v>5999.86</v>
      </c>
      <c r="C3161" s="6">
        <v>6011.56</v>
      </c>
      <c r="D3161" s="6">
        <v>5914.43</v>
      </c>
      <c r="E3161" s="6">
        <v>5969.4</v>
      </c>
      <c r="F3161" s="6">
        <v>2972.31</v>
      </c>
      <c r="G3161" s="6">
        <v>2997.74</v>
      </c>
      <c r="H3161" s="6">
        <v>2957.01</v>
      </c>
      <c r="I3161" s="6">
        <v>2986.1</v>
      </c>
      <c r="J3161" s="9">
        <f t="shared" si="4821"/>
        <v>97.130000000000109</v>
      </c>
      <c r="K3161" s="9">
        <f t="shared" si="4848"/>
        <v>132.71916666666667</v>
      </c>
      <c r="L3161" s="9">
        <f t="shared" si="4825"/>
        <v>43.25</v>
      </c>
      <c r="M3161" s="9">
        <f t="shared" ref="M3161" si="4875">AVERAGE(L3150:L3161)</f>
        <v>66.350833333333341</v>
      </c>
      <c r="N3161" s="6" t="s">
        <v>36</v>
      </c>
      <c r="O3161" s="9">
        <f t="shared" si="4827"/>
        <v>2983.2999999999997</v>
      </c>
      <c r="P3161" s="4">
        <f t="shared" si="4866"/>
        <v>0</v>
      </c>
      <c r="Q3161" s="5">
        <f t="shared" si="4867"/>
        <v>281.92000000000053</v>
      </c>
      <c r="R3161" s="5">
        <f t="shared" si="4868"/>
        <v>3053.7799999999997</v>
      </c>
      <c r="S3161" s="4">
        <f t="shared" si="4869"/>
        <v>0</v>
      </c>
      <c r="T3161" s="4">
        <f t="shared" si="4870"/>
        <v>0</v>
      </c>
      <c r="U3161" s="5">
        <f t="shared" si="4862"/>
        <v>3123.89</v>
      </c>
      <c r="V3161" s="5">
        <f t="shared" si="4863"/>
        <v>-140.59000000000015</v>
      </c>
      <c r="X3161" s="5">
        <f t="shared" si="4823"/>
        <v>-30.460000000000036</v>
      </c>
      <c r="Y3161" s="5">
        <f t="shared" si="4824"/>
        <v>13.789999999999964</v>
      </c>
      <c r="AA3161" s="5">
        <f t="shared" si="4842"/>
        <v>0</v>
      </c>
      <c r="AB3161" s="5">
        <f t="shared" si="4843"/>
        <v>0</v>
      </c>
      <c r="AC3161" s="5">
        <f t="shared" si="4844"/>
        <v>0</v>
      </c>
      <c r="AF3161" s="5">
        <f t="shared" si="4830"/>
        <v>11.700000000000728</v>
      </c>
      <c r="AG3161" s="5">
        <f t="shared" si="4831"/>
        <v>33.330000000000837</v>
      </c>
      <c r="AH3161" s="5">
        <f t="shared" si="4832"/>
        <v>85.429999999999382</v>
      </c>
      <c r="AI3161" s="5">
        <f t="shared" si="4833"/>
        <v>63.799999999999272</v>
      </c>
      <c r="AJ3161" s="5"/>
      <c r="AK3161" s="5">
        <f t="shared" si="4834"/>
        <v>11.700000000000728</v>
      </c>
      <c r="AL3161" s="5">
        <f t="shared" si="4854"/>
        <v>45.609000000000464</v>
      </c>
      <c r="AM3161" s="5">
        <f t="shared" si="4835"/>
        <v>85.429999999999382</v>
      </c>
      <c r="AN3161" s="5">
        <f t="shared" si="4850"/>
        <v>101.82600000000002</v>
      </c>
      <c r="AO3161" s="5">
        <f t="shared" si="4851"/>
        <v>0</v>
      </c>
      <c r="AP3161" s="5">
        <f t="shared" si="4864"/>
        <v>4</v>
      </c>
      <c r="AQ3161" s="5">
        <f t="shared" si="4783"/>
        <v>2.2999999999999998</v>
      </c>
      <c r="AR3161" s="5"/>
      <c r="AS3161" s="5">
        <f t="shared" si="4828"/>
        <v>63.799999999999272</v>
      </c>
      <c r="AT3161" s="5">
        <f t="shared" si="4850"/>
        <v>117.58500000000004</v>
      </c>
      <c r="AU3161" s="5">
        <f t="shared" si="4836"/>
        <v>33.330000000000837</v>
      </c>
      <c r="AV3161" s="5">
        <f t="shared" si="4839"/>
        <v>-21.630000000000109</v>
      </c>
      <c r="AW3161" s="5">
        <f t="shared" si="4837"/>
        <v>3</v>
      </c>
      <c r="AX3161" s="5">
        <f t="shared" si="4791"/>
        <v>58.058999999999472</v>
      </c>
      <c r="AZ3161" s="4">
        <f t="shared" si="4872"/>
        <v>0</v>
      </c>
      <c r="BA3161" s="5">
        <f t="shared" si="4779"/>
        <v>0</v>
      </c>
      <c r="BB3161" s="4">
        <f t="shared" si="4873"/>
        <v>0</v>
      </c>
      <c r="BD3161" s="5">
        <v>0</v>
      </c>
      <c r="BE3161" s="4">
        <v>0</v>
      </c>
      <c r="BJ3161" s="5">
        <v>34.089999999999691</v>
      </c>
      <c r="BK3161" s="5">
        <v>21.900000000000091</v>
      </c>
      <c r="BL3161" s="5">
        <v>10.650000000000091</v>
      </c>
      <c r="BM3161" s="5">
        <v>6</v>
      </c>
      <c r="BR3161">
        <v>85</v>
      </c>
      <c r="BS3161">
        <v>14</v>
      </c>
    </row>
    <row r="3162" spans="1:71">
      <c r="A3162" s="7">
        <v>41066</v>
      </c>
      <c r="B3162" s="6">
        <v>6028.36</v>
      </c>
      <c r="C3162" s="6">
        <v>6102.42</v>
      </c>
      <c r="D3162" s="6">
        <v>5996.41</v>
      </c>
      <c r="E3162" s="6">
        <v>6093.99</v>
      </c>
      <c r="F3162" s="6">
        <v>3006.38</v>
      </c>
      <c r="G3162" s="6">
        <v>3065.78</v>
      </c>
      <c r="H3162" s="6">
        <v>3001.56</v>
      </c>
      <c r="I3162" s="6">
        <v>3058.44</v>
      </c>
      <c r="J3162" s="9">
        <f t="shared" si="4821"/>
        <v>133.02000000000044</v>
      </c>
      <c r="K3162" s="9">
        <f t="shared" si="4848"/>
        <v>133.77250000000012</v>
      </c>
      <c r="L3162" s="9">
        <f t="shared" si="4825"/>
        <v>79.680000000000291</v>
      </c>
      <c r="M3162" s="9">
        <f t="shared" ref="M3162" si="4876">AVERAGE(L3151:L3162)</f>
        <v>68.098333333333358</v>
      </c>
      <c r="N3162" s="6" t="s">
        <v>36</v>
      </c>
      <c r="O3162" s="9">
        <f t="shared" si="4827"/>
        <v>3035.5499999999997</v>
      </c>
      <c r="P3162" s="4">
        <f t="shared" si="4866"/>
        <v>0.19786420267353341</v>
      </c>
      <c r="Q3162" s="5">
        <f t="shared" si="4867"/>
        <v>264.07000000000016</v>
      </c>
      <c r="R3162" s="5">
        <f t="shared" si="4868"/>
        <v>3049.3174999999997</v>
      </c>
      <c r="S3162" s="4">
        <f t="shared" si="4869"/>
        <v>0.15889186230385569</v>
      </c>
      <c r="T3162" s="4">
        <f t="shared" si="4870"/>
        <v>0.15889186230385569</v>
      </c>
      <c r="U3162" s="5">
        <f t="shared" si="4862"/>
        <v>3077.9559999999997</v>
      </c>
      <c r="V3162" s="5">
        <f t="shared" si="4863"/>
        <v>-42.405999999999949</v>
      </c>
      <c r="X3162" s="5">
        <f t="shared" si="4823"/>
        <v>65.630000000000109</v>
      </c>
      <c r="Y3162" s="5">
        <f t="shared" si="4824"/>
        <v>52.059999999999945</v>
      </c>
      <c r="AA3162" s="5">
        <f t="shared" si="4842"/>
        <v>1</v>
      </c>
      <c r="AB3162" s="5">
        <f t="shared" si="4843"/>
        <v>0</v>
      </c>
      <c r="AC3162" s="5">
        <f t="shared" si="4844"/>
        <v>1</v>
      </c>
      <c r="AF3162" s="5">
        <f t="shared" si="4830"/>
        <v>74.0600000000004</v>
      </c>
      <c r="AG3162" s="5">
        <f t="shared" si="4831"/>
        <v>133.02000000000044</v>
      </c>
      <c r="AH3162" s="5">
        <f t="shared" si="4832"/>
        <v>31.949999999999818</v>
      </c>
      <c r="AI3162" s="5">
        <f t="shared" si="4833"/>
        <v>-27.010000000000218</v>
      </c>
      <c r="AJ3162" s="5"/>
      <c r="AK3162" s="5">
        <f t="shared" si="4834"/>
        <v>31.949999999999818</v>
      </c>
      <c r="AL3162" s="5">
        <f t="shared" si="4854"/>
        <v>45.609000000000464</v>
      </c>
      <c r="AM3162" s="5">
        <f t="shared" si="4835"/>
        <v>74.0600000000004</v>
      </c>
      <c r="AN3162" s="5">
        <f t="shared" si="4850"/>
        <v>99.874000000000066</v>
      </c>
      <c r="AO3162" s="5">
        <f t="shared" si="4851"/>
        <v>0</v>
      </c>
      <c r="AP3162" s="5">
        <f t="shared" si="4864"/>
        <v>4</v>
      </c>
      <c r="AQ3162" s="5">
        <f t="shared" si="4783"/>
        <v>2.6</v>
      </c>
      <c r="AR3162" s="5"/>
      <c r="AS3162" s="5">
        <f t="shared" si="4828"/>
        <v>133.02000000000044</v>
      </c>
      <c r="AT3162" s="5">
        <f t="shared" si="4850"/>
        <v>113.21200000000007</v>
      </c>
      <c r="AU3162" s="5">
        <f t="shared" si="4836"/>
        <v>-27.010000000000218</v>
      </c>
      <c r="AV3162" s="5">
        <f t="shared" si="4839"/>
        <v>-58.960000000000036</v>
      </c>
      <c r="AW3162" s="5">
        <f t="shared" si="4837"/>
        <v>4</v>
      </c>
      <c r="AX3162" s="5">
        <f t="shared" si="4791"/>
        <v>43.486999999999831</v>
      </c>
      <c r="AZ3162" s="4">
        <f t="shared" si="4872"/>
        <v>0.15889186230385569</v>
      </c>
      <c r="BA3162" s="5">
        <f t="shared" si="4779"/>
        <v>0</v>
      </c>
      <c r="BB3162" s="4">
        <f t="shared" si="4873"/>
        <v>0</v>
      </c>
      <c r="BD3162" s="5">
        <v>0</v>
      </c>
      <c r="BE3162" s="4">
        <v>0</v>
      </c>
      <c r="BJ3162" s="5">
        <v>28.309999999999945</v>
      </c>
      <c r="BK3162" s="5">
        <v>1.8099999999999454</v>
      </c>
      <c r="BL3162" s="5">
        <v>4.1199999999998909</v>
      </c>
      <c r="BM3162" s="5">
        <v>6</v>
      </c>
      <c r="BR3162">
        <v>-54</v>
      </c>
      <c r="BS3162">
        <v>52</v>
      </c>
    </row>
    <row r="3163" spans="1:71">
      <c r="A3163" s="7">
        <v>41067</v>
      </c>
      <c r="B3163" s="6">
        <v>6117.76</v>
      </c>
      <c r="C3163" s="6">
        <v>6230.22</v>
      </c>
      <c r="D3163" s="6">
        <v>6099.08</v>
      </c>
      <c r="E3163" s="6">
        <v>6144.22</v>
      </c>
      <c r="F3163" s="6">
        <v>3071.41</v>
      </c>
      <c r="G3163" s="6">
        <v>3104.74</v>
      </c>
      <c r="H3163" s="6">
        <v>3063.45</v>
      </c>
      <c r="I3163" s="6">
        <v>3071.16</v>
      </c>
      <c r="J3163" s="9">
        <f t="shared" si="4821"/>
        <v>136.23000000000047</v>
      </c>
      <c r="K3163" s="9">
        <f t="shared" si="4848"/>
        <v>135.54500000000016</v>
      </c>
      <c r="L3163" s="9">
        <f t="shared" si="4825"/>
        <v>46.299999999999727</v>
      </c>
      <c r="M3163" s="9">
        <f t="shared" ref="M3163" si="4877">AVERAGE(L3152:L3163)</f>
        <v>66.392499999999998</v>
      </c>
      <c r="N3163" s="6" t="s">
        <v>37</v>
      </c>
      <c r="O3163" s="9">
        <f t="shared" si="4827"/>
        <v>3073.0600000000004</v>
      </c>
      <c r="P3163" s="4">
        <f t="shared" si="4866"/>
        <v>0.77033985581874642</v>
      </c>
      <c r="Q3163" s="5">
        <f t="shared" si="4867"/>
        <v>116.52000000000044</v>
      </c>
      <c r="R3163" s="5">
        <f t="shared" si="4868"/>
        <v>3012.43</v>
      </c>
      <c r="S3163" s="4">
        <f t="shared" si="4869"/>
        <v>0.31838819523269191</v>
      </c>
      <c r="T3163" s="4">
        <f t="shared" si="4870"/>
        <v>0.27295949397883623</v>
      </c>
      <c r="U3163" s="5">
        <f t="shared" si="4862"/>
        <v>3043.0939999999996</v>
      </c>
      <c r="V3163" s="5">
        <f t="shared" si="4863"/>
        <v>29.966000000000804</v>
      </c>
      <c r="X3163" s="5">
        <f t="shared" si="4823"/>
        <v>26.460000000000036</v>
      </c>
      <c r="Y3163" s="5">
        <f t="shared" si="4824"/>
        <v>-0.25</v>
      </c>
      <c r="AA3163" s="5">
        <f t="shared" si="4842"/>
        <v>0</v>
      </c>
      <c r="AB3163" s="5">
        <f t="shared" si="4843"/>
        <v>0</v>
      </c>
      <c r="AC3163" s="5">
        <f t="shared" si="4844"/>
        <v>0</v>
      </c>
      <c r="AF3163" s="5">
        <f t="shared" si="4830"/>
        <v>112.46000000000004</v>
      </c>
      <c r="AG3163" s="5">
        <f t="shared" si="4831"/>
        <v>136.23000000000047</v>
      </c>
      <c r="AH3163" s="5">
        <f t="shared" si="4832"/>
        <v>18.680000000000291</v>
      </c>
      <c r="AI3163" s="5">
        <f t="shared" si="4833"/>
        <v>-5.0900000000001455</v>
      </c>
      <c r="AJ3163" s="5"/>
      <c r="AK3163" s="5">
        <f t="shared" si="4834"/>
        <v>18.680000000000291</v>
      </c>
      <c r="AL3163" s="5">
        <f t="shared" si="4854"/>
        <v>45.609000000000464</v>
      </c>
      <c r="AM3163" s="5">
        <f t="shared" si="4835"/>
        <v>112.46000000000004</v>
      </c>
      <c r="AN3163" s="5">
        <f t="shared" si="4850"/>
        <v>101.75600000000004</v>
      </c>
      <c r="AO3163" s="5">
        <f t="shared" si="4851"/>
        <v>1</v>
      </c>
      <c r="AP3163" s="5">
        <f t="shared" si="4864"/>
        <v>5</v>
      </c>
      <c r="AQ3163" s="5">
        <f t="shared" si="4783"/>
        <v>3</v>
      </c>
      <c r="AR3163" s="5"/>
      <c r="AS3163" s="5">
        <f t="shared" si="4828"/>
        <v>136.23000000000047</v>
      </c>
      <c r="AT3163" s="5">
        <f t="shared" si="4850"/>
        <v>120.3000000000001</v>
      </c>
      <c r="AU3163" s="5">
        <f t="shared" si="4836"/>
        <v>-5.0900000000001455</v>
      </c>
      <c r="AV3163" s="5">
        <f t="shared" si="4839"/>
        <v>-23.770000000000437</v>
      </c>
      <c r="AW3163" s="5">
        <f t="shared" si="4837"/>
        <v>5</v>
      </c>
      <c r="AX3163" s="5">
        <f t="shared" si="4791"/>
        <v>43.486999999999831</v>
      </c>
      <c r="AZ3163" s="4">
        <f t="shared" si="4872"/>
        <v>0.27295949397883623</v>
      </c>
      <c r="BA3163" s="5">
        <f t="shared" ref="BA3163:BA3226" si="4878">IF(AZ3162&gt;0.9,O3163-O3162,0)</f>
        <v>0</v>
      </c>
      <c r="BB3163" s="4">
        <f t="shared" si="4873"/>
        <v>0.15889186230385569</v>
      </c>
      <c r="BD3163" s="5">
        <v>0</v>
      </c>
      <c r="BE3163" s="4">
        <v>0</v>
      </c>
      <c r="BJ3163" s="5">
        <v>62.279999999999745</v>
      </c>
      <c r="BK3163" s="5">
        <v>24.390000000000327</v>
      </c>
      <c r="BL3163" s="5">
        <v>5.2600000000002183</v>
      </c>
      <c r="BM3163" s="5">
        <v>6</v>
      </c>
      <c r="BR3163">
        <v>26</v>
      </c>
      <c r="BS3163">
        <v>0</v>
      </c>
    </row>
    <row r="3164" spans="1:71">
      <c r="A3164" s="7">
        <v>41068</v>
      </c>
      <c r="B3164" s="6">
        <v>6082.63</v>
      </c>
      <c r="C3164" s="6">
        <v>6144.76</v>
      </c>
      <c r="D3164" s="6">
        <v>6053.95</v>
      </c>
      <c r="E3164" s="6">
        <v>6130.82</v>
      </c>
      <c r="F3164" s="6">
        <v>3043.81</v>
      </c>
      <c r="G3164" s="6">
        <v>3062.77</v>
      </c>
      <c r="H3164" s="6">
        <v>3017.5</v>
      </c>
      <c r="I3164" s="6">
        <v>3051.69</v>
      </c>
      <c r="J3164" s="9">
        <f t="shared" si="4821"/>
        <v>90.8100000000004</v>
      </c>
      <c r="K3164" s="9">
        <f t="shared" si="4848"/>
        <v>128.38333333333352</v>
      </c>
      <c r="L3164" s="9">
        <f t="shared" si="4825"/>
        <v>53.659999999999854</v>
      </c>
      <c r="M3164" s="9">
        <f t="shared" ref="M3164" si="4879">AVERAGE(L3153:L3164)</f>
        <v>63.369166666666651</v>
      </c>
      <c r="N3164" s="6" t="s">
        <v>37</v>
      </c>
      <c r="O3164" s="9">
        <f t="shared" si="4827"/>
        <v>3079.1299999999997</v>
      </c>
      <c r="P3164" s="4">
        <f t="shared" si="4866"/>
        <v>1</v>
      </c>
      <c r="Q3164" s="5">
        <f t="shared" si="4867"/>
        <v>95.829999999999927</v>
      </c>
      <c r="R3164" s="5">
        <f t="shared" si="4868"/>
        <v>3007.2574999999997</v>
      </c>
      <c r="S3164" s="4">
        <f t="shared" si="4869"/>
        <v>0.36289620176468312</v>
      </c>
      <c r="T3164" s="4">
        <f t="shared" si="4870"/>
        <v>0.29141831893930104</v>
      </c>
      <c r="U3164" s="5">
        <f t="shared" si="4862"/>
        <v>3038.9559999999992</v>
      </c>
      <c r="V3164" s="5">
        <f t="shared" si="4863"/>
        <v>40.174000000000433</v>
      </c>
      <c r="X3164" s="5">
        <f t="shared" si="4823"/>
        <v>48.1899999999996</v>
      </c>
      <c r="Y3164" s="5">
        <f t="shared" si="4824"/>
        <v>7.8800000000001091</v>
      </c>
      <c r="AA3164" s="5">
        <f t="shared" si="4842"/>
        <v>1</v>
      </c>
      <c r="AB3164" s="5">
        <f t="shared" si="4843"/>
        <v>0</v>
      </c>
      <c r="AC3164" s="5">
        <f t="shared" si="4844"/>
        <v>1</v>
      </c>
      <c r="AF3164" s="5">
        <f t="shared" si="4830"/>
        <v>62.130000000000109</v>
      </c>
      <c r="AG3164" s="5">
        <f t="shared" si="4831"/>
        <v>0.53999999999996362</v>
      </c>
      <c r="AH3164" s="5">
        <f t="shared" si="4832"/>
        <v>28.680000000000291</v>
      </c>
      <c r="AI3164" s="5">
        <f t="shared" si="4833"/>
        <v>90.270000000000437</v>
      </c>
      <c r="AJ3164" s="5"/>
      <c r="AK3164" s="5">
        <f t="shared" si="4834"/>
        <v>28.680000000000291</v>
      </c>
      <c r="AL3164" s="5">
        <f t="shared" si="4854"/>
        <v>35.132999999999988</v>
      </c>
      <c r="AM3164" s="5">
        <f t="shared" si="4835"/>
        <v>62.130000000000109</v>
      </c>
      <c r="AN3164" s="5">
        <f t="shared" si="4850"/>
        <v>100.68800000000002</v>
      </c>
      <c r="AO3164" s="5">
        <f t="shared" si="4851"/>
        <v>0</v>
      </c>
      <c r="AP3164" s="5">
        <f t="shared" si="4864"/>
        <v>5</v>
      </c>
      <c r="AQ3164" s="5">
        <f t="shared" si="4783"/>
        <v>3.4</v>
      </c>
      <c r="AR3164" s="5"/>
      <c r="AS3164" s="5">
        <f t="shared" si="4828"/>
        <v>90.270000000000437</v>
      </c>
      <c r="AT3164" s="5">
        <f t="shared" si="4850"/>
        <v>120.22000000000017</v>
      </c>
      <c r="AU3164" s="5">
        <f t="shared" si="4836"/>
        <v>0.53999999999996362</v>
      </c>
      <c r="AV3164" s="5">
        <f t="shared" si="4839"/>
        <v>61.590000000000146</v>
      </c>
      <c r="AW3164" s="5">
        <f t="shared" si="4837"/>
        <v>6</v>
      </c>
      <c r="AX3164" s="5">
        <f t="shared" si="4791"/>
        <v>41.891999999999463</v>
      </c>
      <c r="AZ3164" s="4">
        <f t="shared" si="4872"/>
        <v>0.29141831893930104</v>
      </c>
      <c r="BA3164" s="5">
        <f t="shared" si="4878"/>
        <v>0</v>
      </c>
      <c r="BB3164" s="4">
        <f t="shared" si="4873"/>
        <v>0.27295949397883623</v>
      </c>
      <c r="BD3164" s="5">
        <v>0</v>
      </c>
      <c r="BE3164" s="4">
        <v>0</v>
      </c>
      <c r="BJ3164" s="5">
        <v>47.460000000000036</v>
      </c>
      <c r="BK3164" s="5">
        <v>2.6199999999998909</v>
      </c>
      <c r="BL3164" s="5">
        <v>1.7699999999999818</v>
      </c>
      <c r="BM3164" s="5">
        <v>6</v>
      </c>
      <c r="BR3164">
        <v>48</v>
      </c>
      <c r="BS3164">
        <v>-8</v>
      </c>
    </row>
    <row r="3165" spans="1:71">
      <c r="A3165" s="7">
        <v>41071</v>
      </c>
      <c r="B3165" s="6">
        <v>6255.65</v>
      </c>
      <c r="C3165" s="6">
        <v>6287.54</v>
      </c>
      <c r="D3165" s="6">
        <v>6130.28</v>
      </c>
      <c r="E3165" s="6">
        <v>6141.05</v>
      </c>
      <c r="F3165" s="6">
        <v>3110.96</v>
      </c>
      <c r="G3165" s="6">
        <v>3122.41</v>
      </c>
      <c r="H3165" s="6">
        <v>3040.11</v>
      </c>
      <c r="I3165" s="6">
        <v>3042.76</v>
      </c>
      <c r="J3165" s="9">
        <f t="shared" si="4821"/>
        <v>157.26000000000022</v>
      </c>
      <c r="K3165" s="9">
        <f t="shared" si="4848"/>
        <v>132.60333333333347</v>
      </c>
      <c r="L3165" s="9">
        <f t="shared" si="4825"/>
        <v>82.299999999999727</v>
      </c>
      <c r="M3165" s="9">
        <f t="shared" ref="M3165" si="4880">AVERAGE(L3154:L3165)</f>
        <v>64.793333333333294</v>
      </c>
      <c r="N3165" s="6" t="s">
        <v>37</v>
      </c>
      <c r="O3165" s="9">
        <f t="shared" si="4827"/>
        <v>3098.29</v>
      </c>
      <c r="P3165" s="4">
        <f t="shared" si="4866"/>
        <v>1</v>
      </c>
      <c r="Q3165" s="5">
        <f t="shared" si="4867"/>
        <v>114.99000000000024</v>
      </c>
      <c r="R3165" s="5">
        <f t="shared" si="4868"/>
        <v>3012.0474999999997</v>
      </c>
      <c r="S3165" s="4">
        <f t="shared" si="4869"/>
        <v>0.98686920700308789</v>
      </c>
      <c r="T3165" s="4">
        <f t="shared" si="4870"/>
        <v>0.40788166855845637</v>
      </c>
      <c r="U3165" s="5">
        <f t="shared" si="4862"/>
        <v>3053.8659999999995</v>
      </c>
      <c r="V3165" s="5">
        <f t="shared" si="4863"/>
        <v>44.424000000000433</v>
      </c>
      <c r="X3165" s="5">
        <f t="shared" si="4823"/>
        <v>-114.59999999999945</v>
      </c>
      <c r="Y3165" s="5">
        <f t="shared" si="4824"/>
        <v>-68.199999999999818</v>
      </c>
      <c r="AA3165" s="5">
        <f t="shared" si="4842"/>
        <v>0</v>
      </c>
      <c r="AB3165" s="5">
        <f t="shared" si="4843"/>
        <v>1</v>
      </c>
      <c r="AC3165" s="5">
        <f t="shared" si="4844"/>
        <v>1</v>
      </c>
      <c r="AF3165" s="5">
        <f t="shared" si="4830"/>
        <v>31.890000000000327</v>
      </c>
      <c r="AG3165" s="5">
        <f t="shared" si="4831"/>
        <v>156.72000000000025</v>
      </c>
      <c r="AH3165" s="5">
        <f t="shared" si="4832"/>
        <v>125.36999999999989</v>
      </c>
      <c r="AI3165" s="5">
        <f t="shared" si="4833"/>
        <v>0.53999999999996362</v>
      </c>
      <c r="AJ3165" s="5"/>
      <c r="AK3165" s="5">
        <f t="shared" si="4834"/>
        <v>31.890000000000327</v>
      </c>
      <c r="AL3165" s="5">
        <f t="shared" si="4854"/>
        <v>35.132999999999988</v>
      </c>
      <c r="AM3165" s="5">
        <f t="shared" si="4835"/>
        <v>125.36999999999989</v>
      </c>
      <c r="AN3165" s="5">
        <f t="shared" si="4850"/>
        <v>101.84799999999996</v>
      </c>
      <c r="AO3165" s="5">
        <f t="shared" si="4851"/>
        <v>1</v>
      </c>
      <c r="AP3165" s="5">
        <f t="shared" si="4864"/>
        <v>5</v>
      </c>
      <c r="AQ3165" s="5">
        <f t="shared" si="4783"/>
        <v>3.7</v>
      </c>
      <c r="AR3165" s="5"/>
      <c r="AS3165" s="5">
        <f t="shared" si="4828"/>
        <v>156.72000000000025</v>
      </c>
      <c r="AT3165" s="5">
        <f t="shared" si="4850"/>
        <v>127.2590000000001</v>
      </c>
      <c r="AU3165" s="5">
        <f t="shared" si="4836"/>
        <v>0.53999999999996362</v>
      </c>
      <c r="AV3165" s="5">
        <f t="shared" si="4839"/>
        <v>-124.82999999999993</v>
      </c>
      <c r="AW3165" s="5">
        <f t="shared" si="4837"/>
        <v>2</v>
      </c>
      <c r="AX3165" s="5">
        <f t="shared" si="4791"/>
        <v>41.891999999999463</v>
      </c>
      <c r="AZ3165" s="4">
        <f t="shared" si="4872"/>
        <v>0.40788166855845637</v>
      </c>
      <c r="BA3165" s="5">
        <f t="shared" si="4878"/>
        <v>0</v>
      </c>
      <c r="BB3165" s="4">
        <f t="shared" si="4873"/>
        <v>0.29141831893930104</v>
      </c>
      <c r="BD3165" s="5">
        <v>0</v>
      </c>
      <c r="BE3165" s="4">
        <v>0</v>
      </c>
      <c r="BJ3165" s="5">
        <v>61.260000000000218</v>
      </c>
      <c r="BK3165" s="5">
        <v>-2.8900000000003274</v>
      </c>
      <c r="BL3165" s="5">
        <v>7.1100000000001273</v>
      </c>
      <c r="BM3165" s="5">
        <v>6</v>
      </c>
      <c r="BR3165">
        <v>-53</v>
      </c>
      <c r="BS3165">
        <v>68</v>
      </c>
    </row>
    <row r="3166" spans="1:71">
      <c r="A3166" s="7">
        <v>41072</v>
      </c>
      <c r="B3166" s="6">
        <v>6141.92</v>
      </c>
      <c r="C3166" s="6">
        <v>6211.14</v>
      </c>
      <c r="D3166" s="6">
        <v>6083.81</v>
      </c>
      <c r="E3166" s="6">
        <v>6161.24</v>
      </c>
      <c r="F3166" s="6">
        <v>3044.1</v>
      </c>
      <c r="G3166" s="6">
        <v>3069.45</v>
      </c>
      <c r="H3166" s="6">
        <v>3015.39</v>
      </c>
      <c r="I3166" s="6">
        <v>3046.91</v>
      </c>
      <c r="J3166" s="9">
        <f t="shared" si="4821"/>
        <v>127.32999999999993</v>
      </c>
      <c r="K3166" s="9">
        <f t="shared" si="4848"/>
        <v>132.59666666666681</v>
      </c>
      <c r="L3166" s="9">
        <f t="shared" si="4825"/>
        <v>54.059999999999945</v>
      </c>
      <c r="M3166" s="9">
        <f t="shared" ref="M3166" si="4881">AVERAGE(L3155:L3166)</f>
        <v>64.750833333333276</v>
      </c>
      <c r="N3166" s="6" t="s">
        <v>37</v>
      </c>
      <c r="O3166" s="9">
        <f t="shared" si="4827"/>
        <v>3114.33</v>
      </c>
      <c r="P3166" s="4">
        <f t="shared" si="4866"/>
        <v>1</v>
      </c>
      <c r="Q3166" s="5">
        <f t="shared" si="4867"/>
        <v>78.7800000000002</v>
      </c>
      <c r="R3166" s="5">
        <f t="shared" si="4868"/>
        <v>3055.2449999999999</v>
      </c>
      <c r="S3166" s="4">
        <f t="shared" si="4869"/>
        <v>1</v>
      </c>
      <c r="T3166" s="4">
        <f t="shared" si="4870"/>
        <v>0.49619419093422246</v>
      </c>
      <c r="U3166" s="5">
        <f t="shared" si="4862"/>
        <v>3080.0719999999997</v>
      </c>
      <c r="V3166" s="5">
        <f t="shared" si="4863"/>
        <v>34.258000000000266</v>
      </c>
      <c r="X3166" s="5">
        <f t="shared" si="4823"/>
        <v>19.319999999999709</v>
      </c>
      <c r="Y3166" s="5">
        <f t="shared" si="4824"/>
        <v>2.8099999999999454</v>
      </c>
      <c r="AA3166" s="5">
        <f t="shared" si="4842"/>
        <v>1</v>
      </c>
      <c r="AB3166" s="5">
        <f t="shared" si="4843"/>
        <v>0</v>
      </c>
      <c r="AC3166" s="5">
        <f t="shared" si="4844"/>
        <v>1</v>
      </c>
      <c r="AF3166" s="5">
        <f t="shared" si="4830"/>
        <v>69.220000000000255</v>
      </c>
      <c r="AG3166" s="5">
        <f t="shared" si="4831"/>
        <v>70.090000000000146</v>
      </c>
      <c r="AH3166" s="5">
        <f t="shared" si="4832"/>
        <v>58.109999999999673</v>
      </c>
      <c r="AI3166" s="5">
        <f t="shared" si="4833"/>
        <v>57.239999999999782</v>
      </c>
      <c r="AJ3166" s="5"/>
      <c r="AK3166" s="5">
        <f t="shared" si="4834"/>
        <v>58.109999999999673</v>
      </c>
      <c r="AL3166" s="5">
        <f t="shared" si="4854"/>
        <v>36.48299999999989</v>
      </c>
      <c r="AM3166" s="5">
        <f t="shared" si="4835"/>
        <v>69.220000000000255</v>
      </c>
      <c r="AN3166" s="5">
        <f t="shared" si="4850"/>
        <v>102.58000000000001</v>
      </c>
      <c r="AO3166" s="5">
        <f t="shared" si="4851"/>
        <v>0</v>
      </c>
      <c r="AP3166" s="5">
        <f t="shared" si="4864"/>
        <v>5</v>
      </c>
      <c r="AQ3166" s="5">
        <f t="shared" ref="AQ3166:AQ3229" si="4882">AVERAGE(AP3157:AP3166)</f>
        <v>4.0999999999999996</v>
      </c>
      <c r="AR3166" s="5"/>
      <c r="AS3166" s="5">
        <f t="shared" si="4828"/>
        <v>70.090000000000146</v>
      </c>
      <c r="AT3166" s="5">
        <f t="shared" si="4850"/>
        <v>122.46100000000006</v>
      </c>
      <c r="AU3166" s="5">
        <f t="shared" si="4836"/>
        <v>57.239999999999782</v>
      </c>
      <c r="AV3166" s="5">
        <f t="shared" si="4839"/>
        <v>-0.86999999999989086</v>
      </c>
      <c r="AW3166" s="5">
        <f t="shared" si="4837"/>
        <v>3</v>
      </c>
      <c r="AX3166" s="5">
        <f t="shared" si="4791"/>
        <v>41.891999999999463</v>
      </c>
      <c r="AZ3166" s="4">
        <f t="shared" si="4872"/>
        <v>0.49619419093422246</v>
      </c>
      <c r="BA3166" s="5">
        <f t="shared" si="4878"/>
        <v>0</v>
      </c>
      <c r="BB3166" s="4">
        <f t="shared" si="4873"/>
        <v>0.40788166855845637</v>
      </c>
      <c r="BD3166" s="5">
        <v>0</v>
      </c>
      <c r="BE3166" s="4">
        <v>0</v>
      </c>
      <c r="BJ3166" s="5">
        <v>84.829999999999927</v>
      </c>
      <c r="BK3166" s="5">
        <v>-6.0500000000001819</v>
      </c>
      <c r="BL3166" s="5">
        <v>6.0500000000001819</v>
      </c>
      <c r="BM3166" s="5">
        <v>6</v>
      </c>
      <c r="BR3166">
        <v>-53</v>
      </c>
      <c r="BS3166">
        <v>-3</v>
      </c>
    </row>
    <row r="3167" spans="1:71">
      <c r="A3167" s="7">
        <v>41073</v>
      </c>
      <c r="B3167" s="6">
        <v>6183.8</v>
      </c>
      <c r="C3167" s="6">
        <v>6221.36</v>
      </c>
      <c r="D3167" s="6">
        <v>6093.61</v>
      </c>
      <c r="E3167" s="6">
        <v>6152.49</v>
      </c>
      <c r="F3167" s="6">
        <v>3056.2</v>
      </c>
      <c r="G3167" s="6">
        <v>3072.93</v>
      </c>
      <c r="H3167" s="6">
        <v>3014.27</v>
      </c>
      <c r="I3167" s="6">
        <v>3030.04</v>
      </c>
      <c r="J3167" s="9">
        <f t="shared" si="4821"/>
        <v>127.75</v>
      </c>
      <c r="K3167" s="9">
        <f t="shared" si="4848"/>
        <v>133.66416666666677</v>
      </c>
      <c r="L3167" s="9">
        <f t="shared" si="4825"/>
        <v>58.659999999999854</v>
      </c>
      <c r="M3167" s="9">
        <f t="shared" ref="M3167" si="4883">AVERAGE(L3156:L3167)</f>
        <v>65.166666666666586</v>
      </c>
      <c r="N3167" s="6" t="s">
        <v>37</v>
      </c>
      <c r="O3167" s="9">
        <f t="shared" si="4827"/>
        <v>3122.45</v>
      </c>
      <c r="P3167" s="4">
        <f t="shared" si="4866"/>
        <v>1</v>
      </c>
      <c r="Q3167" s="5">
        <f t="shared" si="4867"/>
        <v>49.389999999999418</v>
      </c>
      <c r="R3167" s="5">
        <f t="shared" si="4868"/>
        <v>3085.4075000000003</v>
      </c>
      <c r="S3167" s="4">
        <f t="shared" si="4869"/>
        <v>1</v>
      </c>
      <c r="T3167" s="4">
        <f t="shared" si="4870"/>
        <v>1</v>
      </c>
      <c r="U3167" s="5">
        <f t="shared" si="4862"/>
        <v>3097.4519999999998</v>
      </c>
      <c r="V3167" s="5">
        <f t="shared" si="4863"/>
        <v>24.998000000000047</v>
      </c>
      <c r="X3167" s="5">
        <f t="shared" si="4823"/>
        <v>-31.3100000000004</v>
      </c>
      <c r="Y3167" s="5">
        <f t="shared" si="4824"/>
        <v>-26.159999999999854</v>
      </c>
      <c r="AA3167" s="5">
        <f t="shared" si="4842"/>
        <v>0</v>
      </c>
      <c r="AB3167" s="5">
        <f t="shared" si="4843"/>
        <v>1</v>
      </c>
      <c r="AC3167" s="5">
        <f t="shared" si="4844"/>
        <v>1</v>
      </c>
      <c r="AF3167" s="5">
        <f t="shared" si="4830"/>
        <v>37.559999999999491</v>
      </c>
      <c r="AG3167" s="5">
        <f t="shared" si="4831"/>
        <v>60.119999999999891</v>
      </c>
      <c r="AH3167" s="5">
        <f t="shared" si="4832"/>
        <v>90.190000000000509</v>
      </c>
      <c r="AI3167" s="5">
        <f t="shared" si="4833"/>
        <v>67.630000000000109</v>
      </c>
      <c r="AJ3167" s="5"/>
      <c r="AK3167" s="5">
        <f t="shared" si="4834"/>
        <v>37.559999999999491</v>
      </c>
      <c r="AL3167" s="5">
        <f t="shared" si="4854"/>
        <v>39.614999999999505</v>
      </c>
      <c r="AM3167" s="5">
        <f t="shared" si="4835"/>
        <v>90.190000000000509</v>
      </c>
      <c r="AN3167" s="5">
        <f t="shared" si="4850"/>
        <v>101.40900000000011</v>
      </c>
      <c r="AO3167" s="5">
        <f t="shared" si="4851"/>
        <v>0</v>
      </c>
      <c r="AP3167" s="5">
        <f t="shared" si="4864"/>
        <v>4</v>
      </c>
      <c r="AQ3167" s="5">
        <f t="shared" si="4882"/>
        <v>4.3</v>
      </c>
      <c r="AR3167" s="5"/>
      <c r="AS3167" s="5">
        <f t="shared" si="4828"/>
        <v>67.630000000000109</v>
      </c>
      <c r="AT3167" s="5">
        <f t="shared" si="4850"/>
        <v>115.42900000000009</v>
      </c>
      <c r="AU3167" s="5">
        <f t="shared" si="4836"/>
        <v>60.119999999999891</v>
      </c>
      <c r="AV3167" s="5">
        <f t="shared" si="4839"/>
        <v>-22.5600000000004</v>
      </c>
      <c r="AW3167" s="5">
        <f t="shared" si="4837"/>
        <v>4</v>
      </c>
      <c r="AX3167" s="5">
        <f t="shared" si="4791"/>
        <v>43.424999999999478</v>
      </c>
      <c r="AZ3167" s="4">
        <f t="shared" si="4872"/>
        <v>1</v>
      </c>
      <c r="BA3167" s="5">
        <f t="shared" si="4878"/>
        <v>0</v>
      </c>
      <c r="BB3167" s="4">
        <f t="shared" si="4873"/>
        <v>0.49619419093422246</v>
      </c>
      <c r="BD3167" s="5">
        <v>0</v>
      </c>
      <c r="BE3167" s="4">
        <v>0</v>
      </c>
      <c r="BJ3167" s="5">
        <v>35.2800000000002</v>
      </c>
      <c r="BK3167" s="5">
        <v>22.670000000000073</v>
      </c>
      <c r="BL3167" s="5">
        <v>7.9800000000000182</v>
      </c>
      <c r="BM3167" s="5">
        <v>6</v>
      </c>
      <c r="BR3167">
        <v>-53</v>
      </c>
      <c r="BS3167">
        <v>26</v>
      </c>
    </row>
    <row r="3168" spans="1:71">
      <c r="A3168" s="7">
        <v>41074</v>
      </c>
      <c r="B3168" s="6">
        <v>6146.92</v>
      </c>
      <c r="C3168" s="6">
        <v>6167.49</v>
      </c>
      <c r="D3168" s="6">
        <v>6078.22</v>
      </c>
      <c r="E3168" s="6">
        <v>6138.61</v>
      </c>
      <c r="F3168" s="6">
        <v>3022.4</v>
      </c>
      <c r="G3168" s="6">
        <v>3035.87</v>
      </c>
      <c r="H3168" s="6">
        <v>2993.71</v>
      </c>
      <c r="I3168" s="6">
        <v>3032.45</v>
      </c>
      <c r="J3168" s="9">
        <f t="shared" si="4821"/>
        <v>89.269999999999527</v>
      </c>
      <c r="K3168" s="9">
        <f t="shared" si="4848"/>
        <v>131.26416666666668</v>
      </c>
      <c r="L3168" s="9">
        <f t="shared" si="4825"/>
        <v>42.159999999999854</v>
      </c>
      <c r="M3168" s="9">
        <f t="shared" ref="M3168" si="4884">AVERAGE(L3157:L3168)</f>
        <v>63.433333333333245</v>
      </c>
      <c r="N3168" s="6" t="s">
        <v>37</v>
      </c>
      <c r="O3168" s="9">
        <f t="shared" si="4827"/>
        <v>3106.16</v>
      </c>
      <c r="P3168" s="4">
        <f t="shared" si="4866"/>
        <v>0.62396121883656741</v>
      </c>
      <c r="Q3168" s="5">
        <f t="shared" si="4867"/>
        <v>43.320000000000164</v>
      </c>
      <c r="R3168" s="5">
        <f t="shared" si="4868"/>
        <v>3089.9599999999996</v>
      </c>
      <c r="S3168" s="4">
        <f t="shared" si="4869"/>
        <v>0.81254315304948277</v>
      </c>
      <c r="T3168" s="4">
        <f t="shared" si="4870"/>
        <v>0.88293208767517106</v>
      </c>
      <c r="U3168" s="5">
        <f t="shared" si="4862"/>
        <v>3104.0720000000001</v>
      </c>
      <c r="V3168" s="5">
        <f t="shared" si="4863"/>
        <v>2.0879999999997381</v>
      </c>
      <c r="X3168" s="5">
        <f t="shared" si="4823"/>
        <v>-8.3100000000004002</v>
      </c>
      <c r="Y3168" s="5">
        <f t="shared" si="4824"/>
        <v>10.049999999999727</v>
      </c>
      <c r="AA3168" s="5">
        <f t="shared" si="4842"/>
        <v>0</v>
      </c>
      <c r="AB3168" s="5">
        <f t="shared" si="4843"/>
        <v>0</v>
      </c>
      <c r="AC3168" s="5">
        <f t="shared" si="4844"/>
        <v>0</v>
      </c>
      <c r="AF3168" s="5">
        <f t="shared" si="4830"/>
        <v>20.569999999999709</v>
      </c>
      <c r="AG3168" s="5">
        <f t="shared" si="4831"/>
        <v>15</v>
      </c>
      <c r="AH3168" s="5">
        <f t="shared" si="4832"/>
        <v>68.699999999999818</v>
      </c>
      <c r="AI3168" s="5">
        <f t="shared" si="4833"/>
        <v>74.269999999999527</v>
      </c>
      <c r="AJ3168" s="5"/>
      <c r="AK3168" s="5">
        <f t="shared" si="4834"/>
        <v>20.569999999999709</v>
      </c>
      <c r="AL3168" s="5">
        <f t="shared" si="4854"/>
        <v>39.614999999999505</v>
      </c>
      <c r="AM3168" s="5">
        <f t="shared" si="4835"/>
        <v>68.699999999999818</v>
      </c>
      <c r="AN3168" s="5">
        <f t="shared" si="4850"/>
        <v>99.320000000000078</v>
      </c>
      <c r="AO3168" s="5">
        <f t="shared" si="4851"/>
        <v>0</v>
      </c>
      <c r="AP3168" s="5">
        <f t="shared" si="4864"/>
        <v>3</v>
      </c>
      <c r="AQ3168" s="5">
        <f t="shared" si="4882"/>
        <v>4.3</v>
      </c>
      <c r="AR3168" s="5"/>
      <c r="AS3168" s="5">
        <f t="shared" si="4828"/>
        <v>74.269999999999527</v>
      </c>
      <c r="AT3168" s="5">
        <f t="shared" si="4850"/>
        <v>115.58500000000004</v>
      </c>
      <c r="AU3168" s="5">
        <f t="shared" si="4836"/>
        <v>15</v>
      </c>
      <c r="AV3168" s="5">
        <f t="shared" si="4839"/>
        <v>5.569999999999709</v>
      </c>
      <c r="AW3168" s="5">
        <f t="shared" si="4837"/>
        <v>5</v>
      </c>
      <c r="AX3168" s="5">
        <f t="shared" si="4791"/>
        <v>43.424999999999478</v>
      </c>
      <c r="AZ3168" s="4">
        <f t="shared" si="4872"/>
        <v>0.88293208767517106</v>
      </c>
      <c r="BA3168" s="5">
        <f t="shared" si="4878"/>
        <v>-16.289999999999964</v>
      </c>
      <c r="BB3168" s="4">
        <f t="shared" si="4873"/>
        <v>1</v>
      </c>
      <c r="BD3168" s="5">
        <v>0</v>
      </c>
      <c r="BE3168" s="4">
        <v>0</v>
      </c>
      <c r="BJ3168" s="5">
        <v>18.4699999999998</v>
      </c>
      <c r="BK3168" s="5">
        <v>17.830000000000382</v>
      </c>
      <c r="BL3168" s="5">
        <v>3.1399999999998727</v>
      </c>
      <c r="BM3168" s="5">
        <v>6</v>
      </c>
      <c r="BR3168">
        <v>-53</v>
      </c>
      <c r="BS3168">
        <v>-10</v>
      </c>
    </row>
    <row r="3169" spans="1:71">
      <c r="A3169" s="7">
        <v>41075</v>
      </c>
      <c r="B3169" s="6">
        <v>6164.56</v>
      </c>
      <c r="C3169" s="6">
        <v>6251.59</v>
      </c>
      <c r="D3169" s="6">
        <v>6158.78</v>
      </c>
      <c r="E3169" s="6">
        <v>6229.41</v>
      </c>
      <c r="F3169" s="6">
        <v>3049.84</v>
      </c>
      <c r="G3169" s="6">
        <v>3095.84</v>
      </c>
      <c r="H3169" s="6">
        <v>3048.04</v>
      </c>
      <c r="I3169" s="6">
        <v>3087.62</v>
      </c>
      <c r="J3169" s="9">
        <f t="shared" si="4821"/>
        <v>112.98000000000047</v>
      </c>
      <c r="K3169" s="9">
        <f t="shared" si="4848"/>
        <v>129.18333333333339</v>
      </c>
      <c r="L3169" s="9">
        <f t="shared" si="4825"/>
        <v>63.390000000000327</v>
      </c>
      <c r="M3169" s="9">
        <f t="shared" ref="M3169" si="4885">AVERAGE(L3158:L3169)</f>
        <v>62.180833333333304</v>
      </c>
      <c r="N3169" s="6" t="s">
        <v>36</v>
      </c>
      <c r="O3169" s="9">
        <f t="shared" si="4827"/>
        <v>3141.79</v>
      </c>
      <c r="P3169" s="4">
        <f t="shared" si="4866"/>
        <v>1</v>
      </c>
      <c r="Q3169" s="5">
        <f t="shared" si="4867"/>
        <v>43.5</v>
      </c>
      <c r="R3169" s="5">
        <f t="shared" si="4868"/>
        <v>3109.165</v>
      </c>
      <c r="S3169" s="4">
        <f t="shared" si="4869"/>
        <v>1</v>
      </c>
      <c r="T3169" s="4">
        <f t="shared" si="4870"/>
        <v>1</v>
      </c>
      <c r="U3169" s="5">
        <f t="shared" si="4862"/>
        <v>3116.6040000000003</v>
      </c>
      <c r="V3169" s="5">
        <f t="shared" si="4863"/>
        <v>25.185999999999694</v>
      </c>
      <c r="X3169" s="5">
        <f t="shared" si="4823"/>
        <v>64.849999999999454</v>
      </c>
      <c r="Y3169" s="5">
        <f t="shared" si="4824"/>
        <v>37.779999999999745</v>
      </c>
      <c r="AA3169" s="5">
        <f t="shared" si="4842"/>
        <v>1</v>
      </c>
      <c r="AB3169" s="5">
        <f t="shared" si="4843"/>
        <v>0</v>
      </c>
      <c r="AC3169" s="5">
        <f t="shared" si="4844"/>
        <v>1</v>
      </c>
      <c r="AF3169" s="5">
        <f t="shared" si="4830"/>
        <v>87.029999999999745</v>
      </c>
      <c r="AG3169" s="5">
        <f t="shared" si="4831"/>
        <v>112.98000000000047</v>
      </c>
      <c r="AH3169" s="5">
        <f t="shared" si="4832"/>
        <v>5.7800000000006548</v>
      </c>
      <c r="AI3169" s="5">
        <f t="shared" si="4833"/>
        <v>-20.170000000000073</v>
      </c>
      <c r="AJ3169" s="5"/>
      <c r="AK3169" s="5">
        <f t="shared" si="4834"/>
        <v>5.7800000000006548</v>
      </c>
      <c r="AL3169" s="5">
        <f t="shared" si="4854"/>
        <v>39.614999999999505</v>
      </c>
      <c r="AM3169" s="5">
        <f t="shared" si="4835"/>
        <v>87.029999999999745</v>
      </c>
      <c r="AN3169" s="5">
        <f t="shared" si="4850"/>
        <v>82.894000000000048</v>
      </c>
      <c r="AO3169" s="5">
        <f t="shared" si="4851"/>
        <v>1</v>
      </c>
      <c r="AP3169" s="5">
        <f t="shared" si="4864"/>
        <v>3</v>
      </c>
      <c r="AQ3169" s="5">
        <f t="shared" si="4882"/>
        <v>4.2</v>
      </c>
      <c r="AR3169" s="5"/>
      <c r="AS3169" s="5">
        <f t="shared" si="4828"/>
        <v>112.98000000000047</v>
      </c>
      <c r="AT3169" s="5">
        <f t="shared" si="4850"/>
        <v>101.2920000000001</v>
      </c>
      <c r="AU3169" s="5">
        <f t="shared" si="4836"/>
        <v>-20.170000000000073</v>
      </c>
      <c r="AV3169" s="5">
        <f t="shared" si="4839"/>
        <v>-25.950000000000728</v>
      </c>
      <c r="AW3169" s="5">
        <f t="shared" si="4837"/>
        <v>6</v>
      </c>
      <c r="AX3169" s="5">
        <f t="shared" si="4791"/>
        <v>43.424999999999478</v>
      </c>
      <c r="AZ3169" s="4">
        <f t="shared" si="4872"/>
        <v>1</v>
      </c>
      <c r="BA3169" s="5">
        <f t="shared" si="4878"/>
        <v>0</v>
      </c>
      <c r="BB3169" s="4">
        <f t="shared" si="4873"/>
        <v>0.88293208767517106</v>
      </c>
      <c r="BD3169" s="5">
        <v>0</v>
      </c>
      <c r="BE3169" s="4">
        <v>0</v>
      </c>
      <c r="BJ3169" s="5">
        <v>31.049999999999727</v>
      </c>
      <c r="BK3169" s="5">
        <v>23.0600000000004</v>
      </c>
      <c r="BL3169" s="5">
        <v>2.169999999999618</v>
      </c>
      <c r="BM3169" s="5">
        <v>6</v>
      </c>
      <c r="BR3169">
        <v>-52</v>
      </c>
      <c r="BS3169">
        <v>38</v>
      </c>
    </row>
    <row r="3170" spans="1:71">
      <c r="A3170" s="7">
        <v>41078</v>
      </c>
      <c r="B3170" s="6">
        <v>6304.77</v>
      </c>
      <c r="C3170" s="6">
        <v>6316.14</v>
      </c>
      <c r="D3170" s="6">
        <v>6221.87</v>
      </c>
      <c r="E3170" s="6">
        <v>6248.2</v>
      </c>
      <c r="F3170" s="6">
        <v>3120.82</v>
      </c>
      <c r="G3170" s="6">
        <v>3129.29</v>
      </c>
      <c r="H3170" s="6">
        <v>3054.38</v>
      </c>
      <c r="I3170" s="6">
        <v>3066.19</v>
      </c>
      <c r="J3170" s="9">
        <f t="shared" si="4821"/>
        <v>94.270000000000437</v>
      </c>
      <c r="K3170" s="9">
        <f t="shared" si="4848"/>
        <v>127.4891666666668</v>
      </c>
      <c r="L3170" s="9">
        <f t="shared" si="4825"/>
        <v>74.909999999999854</v>
      </c>
      <c r="M3170" s="9">
        <f t="shared" ref="M3170" si="4886">AVERAGE(L3159:L3170)</f>
        <v>63.712499999999942</v>
      </c>
      <c r="N3170" s="6" t="s">
        <v>37</v>
      </c>
      <c r="O3170" s="9">
        <f t="shared" si="4827"/>
        <v>3182.0099999999998</v>
      </c>
      <c r="P3170" s="4">
        <f t="shared" si="4866"/>
        <v>1</v>
      </c>
      <c r="Q3170" s="5">
        <f t="shared" si="4867"/>
        <v>75.849999999999909</v>
      </c>
      <c r="R3170" s="5">
        <f t="shared" si="4868"/>
        <v>3125.1224999999999</v>
      </c>
      <c r="S3170" s="4">
        <f t="shared" si="4869"/>
        <v>1</v>
      </c>
      <c r="T3170" s="4">
        <f t="shared" si="4870"/>
        <v>1</v>
      </c>
      <c r="U3170" s="5">
        <f t="shared" si="4862"/>
        <v>3133.348</v>
      </c>
      <c r="V3170" s="5">
        <f t="shared" si="4863"/>
        <v>48.661999999999807</v>
      </c>
      <c r="X3170" s="5">
        <f t="shared" si="4823"/>
        <v>-56.570000000000618</v>
      </c>
      <c r="Y3170" s="5">
        <f t="shared" si="4824"/>
        <v>-54.630000000000109</v>
      </c>
      <c r="AA3170" s="5">
        <f t="shared" si="4842"/>
        <v>0</v>
      </c>
      <c r="AB3170" s="5">
        <f t="shared" si="4843"/>
        <v>1</v>
      </c>
      <c r="AC3170" s="5">
        <f t="shared" si="4844"/>
        <v>1</v>
      </c>
      <c r="AF3170" s="5">
        <f t="shared" si="4830"/>
        <v>11.369999999999891</v>
      </c>
      <c r="AG3170" s="5">
        <f t="shared" si="4831"/>
        <v>86.730000000000473</v>
      </c>
      <c r="AH3170" s="5">
        <f t="shared" si="4832"/>
        <v>82.900000000000546</v>
      </c>
      <c r="AI3170" s="5">
        <f t="shared" si="4833"/>
        <v>7.5399999999999636</v>
      </c>
      <c r="AJ3170" s="5"/>
      <c r="AK3170" s="5">
        <f t="shared" si="4834"/>
        <v>11.369999999999891</v>
      </c>
      <c r="AL3170" s="5">
        <f t="shared" si="4854"/>
        <v>39.614999999999505</v>
      </c>
      <c r="AM3170" s="5">
        <f t="shared" si="4835"/>
        <v>82.900000000000546</v>
      </c>
      <c r="AN3170" s="5">
        <f t="shared" si="4850"/>
        <v>85.749000000000066</v>
      </c>
      <c r="AO3170" s="5">
        <f t="shared" si="4851"/>
        <v>0</v>
      </c>
      <c r="AP3170" s="5">
        <f t="shared" si="4864"/>
        <v>3</v>
      </c>
      <c r="AQ3170" s="5">
        <f t="shared" si="4882"/>
        <v>4.0999999999999996</v>
      </c>
      <c r="AR3170" s="5"/>
      <c r="AS3170" s="5">
        <f t="shared" si="4828"/>
        <v>86.730000000000473</v>
      </c>
      <c r="AT3170" s="5">
        <f t="shared" si="4850"/>
        <v>99.174000000000163</v>
      </c>
      <c r="AU3170" s="5">
        <f t="shared" si="4836"/>
        <v>7.5399999999999636</v>
      </c>
      <c r="AV3170" s="5">
        <f t="shared" si="4839"/>
        <v>-75.360000000000582</v>
      </c>
      <c r="AW3170" s="5">
        <f t="shared" si="4837"/>
        <v>2</v>
      </c>
      <c r="AX3170" s="5">
        <f t="shared" si="4791"/>
        <v>43.424999999999478</v>
      </c>
      <c r="AZ3170" s="4">
        <f t="shared" si="4872"/>
        <v>1</v>
      </c>
      <c r="BA3170" s="5">
        <f t="shared" si="4878"/>
        <v>40.2199999999998</v>
      </c>
      <c r="BB3170" s="4">
        <f t="shared" si="4873"/>
        <v>1</v>
      </c>
      <c r="BD3170" s="5">
        <v>0</v>
      </c>
      <c r="BE3170" s="4">
        <v>0</v>
      </c>
      <c r="BJ3170" s="5">
        <v>39.130000000000109</v>
      </c>
      <c r="BK3170" s="5">
        <v>12.75</v>
      </c>
      <c r="BL3170" s="5">
        <v>17.650000000000091</v>
      </c>
      <c r="BM3170" s="5">
        <v>6</v>
      </c>
      <c r="BR3170">
        <v>-51</v>
      </c>
      <c r="BS3170">
        <v>55</v>
      </c>
    </row>
    <row r="3171" spans="1:71">
      <c r="A3171" s="7">
        <v>41079</v>
      </c>
      <c r="B3171" s="6">
        <v>6254.77</v>
      </c>
      <c r="C3171" s="6">
        <v>6375.27</v>
      </c>
      <c r="D3171" s="6">
        <v>6233.25</v>
      </c>
      <c r="E3171" s="6">
        <v>6363.36</v>
      </c>
      <c r="F3171" s="6">
        <v>3064.2</v>
      </c>
      <c r="G3171" s="6">
        <v>3119.59</v>
      </c>
      <c r="H3171" s="6">
        <v>3052.65</v>
      </c>
      <c r="I3171" s="6">
        <v>3117.92</v>
      </c>
      <c r="J3171" s="9">
        <f t="shared" si="4821"/>
        <v>142.02000000000044</v>
      </c>
      <c r="K3171" s="9">
        <f t="shared" si="4848"/>
        <v>117.99833333333352</v>
      </c>
      <c r="L3171" s="9">
        <f t="shared" si="4825"/>
        <v>66.940000000000055</v>
      </c>
      <c r="M3171" s="9">
        <f t="shared" ref="M3171" si="4887">AVERAGE(L3160:L3171)</f>
        <v>60.454166666666616</v>
      </c>
      <c r="N3171" s="6" t="s">
        <v>37</v>
      </c>
      <c r="O3171" s="9">
        <f t="shared" si="4827"/>
        <v>3245.4399999999996</v>
      </c>
      <c r="P3171" s="4">
        <f t="shared" si="4866"/>
        <v>1</v>
      </c>
      <c r="Q3171" s="5">
        <f t="shared" si="4867"/>
        <v>139.27999999999975</v>
      </c>
      <c r="R3171" s="5">
        <f t="shared" si="4868"/>
        <v>3140.9799999999996</v>
      </c>
      <c r="S3171" s="4">
        <f t="shared" si="4869"/>
        <v>1</v>
      </c>
      <c r="T3171" s="4">
        <f t="shared" si="4870"/>
        <v>1</v>
      </c>
      <c r="U3171" s="5">
        <f t="shared" si="4862"/>
        <v>3159.5699999999997</v>
      </c>
      <c r="V3171" s="5">
        <f t="shared" si="4863"/>
        <v>85.869999999999891</v>
      </c>
      <c r="X3171" s="5">
        <f t="shared" si="4823"/>
        <v>108.58999999999924</v>
      </c>
      <c r="Y3171" s="5">
        <f t="shared" si="4824"/>
        <v>53.720000000000255</v>
      </c>
      <c r="AA3171" s="5">
        <f t="shared" si="4842"/>
        <v>1</v>
      </c>
      <c r="AB3171" s="5">
        <f t="shared" si="4843"/>
        <v>0</v>
      </c>
      <c r="AC3171" s="5">
        <f t="shared" si="4844"/>
        <v>1</v>
      </c>
      <c r="AF3171" s="5">
        <f t="shared" si="4830"/>
        <v>120.5</v>
      </c>
      <c r="AG3171" s="5">
        <f t="shared" si="4831"/>
        <v>127.07000000000062</v>
      </c>
      <c r="AH3171" s="5">
        <f t="shared" si="4832"/>
        <v>21.520000000000437</v>
      </c>
      <c r="AI3171" s="5">
        <f t="shared" si="4833"/>
        <v>14.949999999999818</v>
      </c>
      <c r="AJ3171" s="5"/>
      <c r="AK3171" s="5">
        <f t="shared" si="4834"/>
        <v>21.520000000000437</v>
      </c>
      <c r="AL3171" s="5">
        <f t="shared" si="4854"/>
        <v>39.614999999999505</v>
      </c>
      <c r="AM3171" s="5">
        <f t="shared" si="4835"/>
        <v>120.5</v>
      </c>
      <c r="AN3171" s="5">
        <f t="shared" si="4850"/>
        <v>89.256000000000128</v>
      </c>
      <c r="AO3171" s="5">
        <f t="shared" si="4851"/>
        <v>1</v>
      </c>
      <c r="AP3171" s="5">
        <f t="shared" si="4864"/>
        <v>4</v>
      </c>
      <c r="AQ3171" s="5">
        <f t="shared" si="4882"/>
        <v>4.0999999999999996</v>
      </c>
      <c r="AR3171" s="5"/>
      <c r="AS3171" s="5">
        <f t="shared" si="4828"/>
        <v>127.07000000000062</v>
      </c>
      <c r="AT3171" s="5">
        <f t="shared" si="4850"/>
        <v>105.50100000000029</v>
      </c>
      <c r="AU3171" s="5">
        <f t="shared" si="4836"/>
        <v>14.949999999999818</v>
      </c>
      <c r="AV3171" s="5">
        <f t="shared" si="4839"/>
        <v>-6.5700000000006185</v>
      </c>
      <c r="AW3171" s="5">
        <f t="shared" si="4837"/>
        <v>3</v>
      </c>
      <c r="AX3171" s="5">
        <f t="shared" si="4791"/>
        <v>43.424999999999478</v>
      </c>
      <c r="AZ3171" s="4">
        <f t="shared" si="4872"/>
        <v>1</v>
      </c>
      <c r="BA3171" s="5">
        <f t="shared" si="4878"/>
        <v>63.429999999999836</v>
      </c>
      <c r="BB3171" s="4">
        <f t="shared" si="4873"/>
        <v>1</v>
      </c>
      <c r="BD3171" s="5">
        <v>0</v>
      </c>
      <c r="BE3171" s="4">
        <v>0</v>
      </c>
      <c r="BJ3171" s="5">
        <v>71.079999999999927</v>
      </c>
      <c r="BK3171" s="5">
        <v>8.2100000000000364</v>
      </c>
      <c r="BL3171" s="5">
        <v>3.2599999999997635</v>
      </c>
      <c r="BM3171" s="5">
        <v>6</v>
      </c>
      <c r="BR3171">
        <v>109</v>
      </c>
      <c r="BS3171">
        <v>-36</v>
      </c>
    </row>
    <row r="3172" spans="1:71">
      <c r="A3172" s="7">
        <v>41080</v>
      </c>
      <c r="B3172" s="6">
        <v>6364.06</v>
      </c>
      <c r="C3172" s="6">
        <v>6402.21</v>
      </c>
      <c r="D3172" s="6">
        <v>6333.97</v>
      </c>
      <c r="E3172" s="6">
        <v>6392.13</v>
      </c>
      <c r="F3172" s="6">
        <v>3126.64</v>
      </c>
      <c r="G3172" s="6">
        <v>3131.2</v>
      </c>
      <c r="H3172" s="6">
        <v>3100.51</v>
      </c>
      <c r="I3172" s="6">
        <v>3126.52</v>
      </c>
      <c r="J3172" s="9">
        <f t="shared" si="4821"/>
        <v>68.239999999999782</v>
      </c>
      <c r="K3172" s="9">
        <f t="shared" si="4848"/>
        <v>114.69250000000018</v>
      </c>
      <c r="L3172" s="9">
        <f t="shared" si="4825"/>
        <v>30.6899999999996</v>
      </c>
      <c r="M3172" s="9">
        <f t="shared" ref="M3172" si="4888">AVERAGE(L3161:L3172)</f>
        <v>57.999999999999922</v>
      </c>
      <c r="N3172" s="6" t="s">
        <v>37</v>
      </c>
      <c r="O3172" s="9">
        <f t="shared" si="4827"/>
        <v>3265.61</v>
      </c>
      <c r="P3172" s="4">
        <f t="shared" si="4866"/>
        <v>1</v>
      </c>
      <c r="Q3172" s="5">
        <f t="shared" si="4867"/>
        <v>159.45000000000027</v>
      </c>
      <c r="R3172" s="5">
        <f t="shared" si="4868"/>
        <v>3146.0225</v>
      </c>
      <c r="S3172" s="4">
        <f t="shared" si="4869"/>
        <v>1</v>
      </c>
      <c r="T3172" s="4">
        <f t="shared" si="4870"/>
        <v>1</v>
      </c>
      <c r="U3172" s="5">
        <f t="shared" si="4862"/>
        <v>3188.2019999999998</v>
      </c>
      <c r="V3172" s="5">
        <f t="shared" si="4863"/>
        <v>77.408000000000357</v>
      </c>
      <c r="X3172" s="5">
        <f t="shared" si="4823"/>
        <v>28.069999999999709</v>
      </c>
      <c r="Y3172" s="5">
        <f t="shared" si="4824"/>
        <v>-0.11999999999989086</v>
      </c>
      <c r="AA3172" s="5">
        <f t="shared" si="4842"/>
        <v>0</v>
      </c>
      <c r="AB3172" s="5">
        <f t="shared" si="4843"/>
        <v>0</v>
      </c>
      <c r="AC3172" s="5">
        <f t="shared" si="4844"/>
        <v>0</v>
      </c>
      <c r="AF3172" s="5">
        <f t="shared" si="4830"/>
        <v>38.149999999999636</v>
      </c>
      <c r="AG3172" s="5">
        <f t="shared" si="4831"/>
        <v>38.850000000000364</v>
      </c>
      <c r="AH3172" s="5">
        <f t="shared" si="4832"/>
        <v>30.090000000000146</v>
      </c>
      <c r="AI3172" s="5">
        <f t="shared" si="4833"/>
        <v>29.389999999999418</v>
      </c>
      <c r="AJ3172" s="5"/>
      <c r="AK3172" s="5">
        <f t="shared" si="4834"/>
        <v>30.090000000000146</v>
      </c>
      <c r="AL3172" s="5">
        <f t="shared" si="4854"/>
        <v>39.614999999999505</v>
      </c>
      <c r="AM3172" s="5">
        <f t="shared" si="4835"/>
        <v>38.149999999999636</v>
      </c>
      <c r="AN3172" s="5">
        <f t="shared" si="4850"/>
        <v>85.665000000000049</v>
      </c>
      <c r="AO3172" s="5">
        <f t="shared" si="4851"/>
        <v>0</v>
      </c>
      <c r="AP3172" s="5">
        <f t="shared" si="4864"/>
        <v>4</v>
      </c>
      <c r="AQ3172" s="5">
        <f t="shared" si="4882"/>
        <v>4.0999999999999996</v>
      </c>
      <c r="AR3172" s="5"/>
      <c r="AS3172" s="5">
        <f t="shared" si="4828"/>
        <v>38.850000000000364</v>
      </c>
      <c r="AT3172" s="5">
        <f t="shared" si="4850"/>
        <v>96.084000000000287</v>
      </c>
      <c r="AU3172" s="5">
        <f t="shared" si="4836"/>
        <v>29.389999999999418</v>
      </c>
      <c r="AV3172" s="5">
        <f t="shared" si="4839"/>
        <v>-0.7000000000007276</v>
      </c>
      <c r="AW3172" s="5">
        <f t="shared" si="4837"/>
        <v>4</v>
      </c>
      <c r="AX3172" s="5">
        <f t="shared" si="4791"/>
        <v>43.424999999999478</v>
      </c>
      <c r="AZ3172" s="4">
        <f t="shared" si="4872"/>
        <v>1</v>
      </c>
      <c r="BA3172" s="5">
        <f t="shared" si="4878"/>
        <v>20.170000000000528</v>
      </c>
      <c r="BB3172" s="4">
        <f t="shared" si="4873"/>
        <v>1</v>
      </c>
      <c r="BD3172" s="5">
        <v>0</v>
      </c>
      <c r="BE3172" s="4">
        <v>0</v>
      </c>
      <c r="BJ3172" s="5">
        <v>93.059999999999945</v>
      </c>
      <c r="BK3172" s="5">
        <v>6.3499999999999091</v>
      </c>
      <c r="BL3172" s="5">
        <v>2.2999999999997272</v>
      </c>
      <c r="BM3172" s="5">
        <v>6</v>
      </c>
      <c r="BR3172">
        <v>28</v>
      </c>
      <c r="BS3172">
        <v>0</v>
      </c>
    </row>
    <row r="3173" spans="1:71">
      <c r="A3173" s="7">
        <v>41081</v>
      </c>
      <c r="B3173" s="6">
        <v>6357.25</v>
      </c>
      <c r="C3173" s="6">
        <v>6427.49</v>
      </c>
      <c r="D3173" s="6">
        <v>6331.79</v>
      </c>
      <c r="E3173" s="6">
        <v>6343.13</v>
      </c>
      <c r="F3173" s="6">
        <v>3111.03</v>
      </c>
      <c r="G3173" s="6">
        <v>3153.28</v>
      </c>
      <c r="H3173" s="6">
        <v>3099.74</v>
      </c>
      <c r="I3173" s="6">
        <v>3114.22</v>
      </c>
      <c r="J3173" s="9">
        <f t="shared" si="4821"/>
        <v>95.699999999999818</v>
      </c>
      <c r="K3173" s="9">
        <f t="shared" si="4848"/>
        <v>114.57333333333349</v>
      </c>
      <c r="L3173" s="9">
        <f t="shared" si="4825"/>
        <v>53.540000000000418</v>
      </c>
      <c r="M3173" s="9">
        <f t="shared" ref="M3173" si="4889">AVERAGE(L3162:L3173)</f>
        <v>58.857499999999959</v>
      </c>
      <c r="N3173" s="6" t="s">
        <v>37</v>
      </c>
      <c r="O3173" s="9">
        <f t="shared" si="4827"/>
        <v>3228.9100000000003</v>
      </c>
      <c r="P3173" s="4">
        <f t="shared" si="4866"/>
        <v>0.70360200290744812</v>
      </c>
      <c r="Q3173" s="5">
        <f t="shared" si="4867"/>
        <v>123.82000000000016</v>
      </c>
      <c r="R3173" s="5">
        <f t="shared" si="4868"/>
        <v>3172.7449999999999</v>
      </c>
      <c r="S3173" s="4">
        <f t="shared" si="4869"/>
        <v>0.76983380370022103</v>
      </c>
      <c r="T3173" s="4">
        <f t="shared" si="4870"/>
        <v>0.78065981353095992</v>
      </c>
      <c r="U3173" s="5">
        <f t="shared" si="4862"/>
        <v>3212.7519999999995</v>
      </c>
      <c r="V3173" s="5">
        <f t="shared" si="4863"/>
        <v>16.158000000000811</v>
      </c>
      <c r="X3173" s="5">
        <f t="shared" si="4823"/>
        <v>-14.119999999999891</v>
      </c>
      <c r="Y3173" s="5">
        <f t="shared" si="4824"/>
        <v>3.1899999999995998</v>
      </c>
      <c r="AA3173" s="5">
        <f t="shared" si="4842"/>
        <v>0</v>
      </c>
      <c r="AB3173" s="5">
        <f t="shared" si="4843"/>
        <v>0</v>
      </c>
      <c r="AC3173" s="5">
        <f t="shared" si="4844"/>
        <v>0</v>
      </c>
      <c r="AF3173" s="5">
        <f t="shared" si="4830"/>
        <v>70.239999999999782</v>
      </c>
      <c r="AG3173" s="5">
        <f t="shared" si="4831"/>
        <v>35.359999999999673</v>
      </c>
      <c r="AH3173" s="5">
        <f t="shared" si="4832"/>
        <v>25.460000000000036</v>
      </c>
      <c r="AI3173" s="5">
        <f t="shared" si="4833"/>
        <v>60.340000000000146</v>
      </c>
      <c r="AJ3173" s="5"/>
      <c r="AK3173" s="5">
        <f t="shared" si="4834"/>
        <v>25.460000000000036</v>
      </c>
      <c r="AL3173" s="5">
        <f t="shared" si="4854"/>
        <v>39.614999999999505</v>
      </c>
      <c r="AM3173" s="5">
        <f t="shared" si="4835"/>
        <v>70.239999999999782</v>
      </c>
      <c r="AN3173" s="5">
        <f t="shared" si="4850"/>
        <v>81.443000000000026</v>
      </c>
      <c r="AO3173" s="5">
        <f t="shared" si="4851"/>
        <v>0</v>
      </c>
      <c r="AP3173" s="5">
        <f t="shared" si="4864"/>
        <v>3</v>
      </c>
      <c r="AQ3173" s="5">
        <f t="shared" si="4882"/>
        <v>3.9</v>
      </c>
      <c r="AR3173" s="5"/>
      <c r="AS3173" s="5">
        <f t="shared" si="4828"/>
        <v>60.340000000000146</v>
      </c>
      <c r="AT3173" s="5">
        <f t="shared" si="4850"/>
        <v>88.49500000000026</v>
      </c>
      <c r="AU3173" s="5">
        <f t="shared" si="4836"/>
        <v>35.359999999999673</v>
      </c>
      <c r="AV3173" s="5">
        <f t="shared" si="4839"/>
        <v>34.880000000000109</v>
      </c>
      <c r="AW3173" s="5">
        <f t="shared" si="4837"/>
        <v>5</v>
      </c>
      <c r="AX3173" s="5">
        <f t="shared" ref="AX3173:AX3236" si="4890">PERCENTILE(AU3154:AU3173,0.9)</f>
        <v>43.424999999999478</v>
      </c>
      <c r="AZ3173" s="4">
        <f t="shared" si="4872"/>
        <v>0.78065981353095992</v>
      </c>
      <c r="BA3173" s="5">
        <f t="shared" si="4878"/>
        <v>-36.699999999999818</v>
      </c>
      <c r="BB3173" s="4">
        <f t="shared" si="4873"/>
        <v>1</v>
      </c>
      <c r="BD3173" s="5">
        <v>0</v>
      </c>
      <c r="BE3173" s="4">
        <v>0</v>
      </c>
      <c r="BJ3173" s="5">
        <v>33.320000000000164</v>
      </c>
      <c r="BK3173" s="5">
        <v>17.570000000000164</v>
      </c>
      <c r="BL3173" s="5">
        <v>5.1100000000001273</v>
      </c>
      <c r="BM3173" s="5">
        <v>6</v>
      </c>
      <c r="BR3173">
        <v>-14</v>
      </c>
      <c r="BS3173">
        <v>-35</v>
      </c>
    </row>
    <row r="3174" spans="1:71">
      <c r="A3174" s="7">
        <v>41082</v>
      </c>
      <c r="B3174" s="6">
        <v>6273.1</v>
      </c>
      <c r="C3174" s="6">
        <v>6318.06</v>
      </c>
      <c r="D3174" s="6">
        <v>6256.34</v>
      </c>
      <c r="E3174" s="6">
        <v>6263.25</v>
      </c>
      <c r="F3174" s="6">
        <v>3090.41</v>
      </c>
      <c r="G3174" s="6">
        <v>3113.76</v>
      </c>
      <c r="H3174" s="6">
        <v>3075.14</v>
      </c>
      <c r="I3174" s="6">
        <v>3090.9</v>
      </c>
      <c r="J3174" s="9">
        <f t="shared" si="4821"/>
        <v>86.789999999999964</v>
      </c>
      <c r="K3174" s="9">
        <f t="shared" si="4848"/>
        <v>110.72083333333346</v>
      </c>
      <c r="L3174" s="9">
        <f t="shared" si="4825"/>
        <v>39.079999999999927</v>
      </c>
      <c r="M3174" s="9">
        <f t="shared" ref="M3174" si="4891">AVERAGE(L3163:L3174)</f>
        <v>55.474166666666598</v>
      </c>
      <c r="N3174" s="6" t="s">
        <v>36</v>
      </c>
      <c r="O3174" s="9">
        <f t="shared" si="4827"/>
        <v>3172.35</v>
      </c>
      <c r="P3174" s="4">
        <f t="shared" si="4866"/>
        <v>0</v>
      </c>
      <c r="Q3174" s="5">
        <f t="shared" si="4867"/>
        <v>93.260000000000218</v>
      </c>
      <c r="R3174" s="5">
        <f t="shared" si="4868"/>
        <v>3195.665</v>
      </c>
      <c r="S3174" s="4">
        <f t="shared" si="4869"/>
        <v>0.41511445594230129</v>
      </c>
      <c r="T3174" s="4">
        <f t="shared" si="4870"/>
        <v>0.41511445594230129</v>
      </c>
      <c r="U3174" s="5">
        <f t="shared" si="4862"/>
        <v>3218.864</v>
      </c>
      <c r="V3174" s="5">
        <f t="shared" si="4863"/>
        <v>-46.514000000000124</v>
      </c>
      <c r="X3174" s="5">
        <f t="shared" si="4823"/>
        <v>-9.8500000000003638</v>
      </c>
      <c r="Y3174" s="5">
        <f t="shared" si="4824"/>
        <v>0.49000000000023647</v>
      </c>
      <c r="AA3174" s="5">
        <f t="shared" si="4842"/>
        <v>0</v>
      </c>
      <c r="AB3174" s="5">
        <f t="shared" si="4843"/>
        <v>0</v>
      </c>
      <c r="AC3174" s="5">
        <f t="shared" si="4844"/>
        <v>0</v>
      </c>
      <c r="AF3174" s="5">
        <f t="shared" si="4830"/>
        <v>44.960000000000036</v>
      </c>
      <c r="AG3174" s="5">
        <f t="shared" si="4831"/>
        <v>-25.069999999999709</v>
      </c>
      <c r="AH3174" s="5">
        <f t="shared" si="4832"/>
        <v>16.760000000000218</v>
      </c>
      <c r="AI3174" s="5">
        <f t="shared" si="4833"/>
        <v>86.789999999999964</v>
      </c>
      <c r="AJ3174" s="5"/>
      <c r="AK3174" s="5">
        <f t="shared" si="4834"/>
        <v>16.760000000000218</v>
      </c>
      <c r="AL3174" s="5">
        <f t="shared" si="4854"/>
        <v>39.614999999999505</v>
      </c>
      <c r="AM3174" s="5">
        <f t="shared" si="4835"/>
        <v>44.960000000000036</v>
      </c>
      <c r="AN3174" s="5">
        <f t="shared" si="4850"/>
        <v>79.726000000000028</v>
      </c>
      <c r="AO3174" s="5">
        <f t="shared" si="4851"/>
        <v>0</v>
      </c>
      <c r="AP3174" s="5">
        <f t="shared" si="4864"/>
        <v>3</v>
      </c>
      <c r="AQ3174" s="5">
        <f t="shared" si="4882"/>
        <v>3.7</v>
      </c>
      <c r="AR3174" s="5"/>
      <c r="AS3174" s="5">
        <f t="shared" si="4828"/>
        <v>86.789999999999964</v>
      </c>
      <c r="AT3174" s="5">
        <f t="shared" si="4850"/>
        <v>88.147000000000205</v>
      </c>
      <c r="AU3174" s="5">
        <f t="shared" si="4836"/>
        <v>-25.069999999999709</v>
      </c>
      <c r="AV3174" s="5">
        <f t="shared" si="4839"/>
        <v>70.029999999999745</v>
      </c>
      <c r="AW3174" s="5">
        <f t="shared" si="4837"/>
        <v>6</v>
      </c>
      <c r="AX3174" s="5">
        <f t="shared" si="4890"/>
        <v>43.424999999999478</v>
      </c>
      <c r="AZ3174" s="4">
        <f t="shared" si="4872"/>
        <v>0.41511445594230129</v>
      </c>
      <c r="BA3174" s="5">
        <f t="shared" si="4878"/>
        <v>0</v>
      </c>
      <c r="BB3174" s="4">
        <f t="shared" si="4873"/>
        <v>0.78065981353095992</v>
      </c>
      <c r="BD3174" s="5">
        <v>0</v>
      </c>
      <c r="BE3174" s="4">
        <v>0</v>
      </c>
      <c r="BJ3174" s="5">
        <v>50.730000000000018</v>
      </c>
      <c r="BK3174" s="5">
        <v>18.869999999999891</v>
      </c>
      <c r="BL3174" s="5">
        <v>0.50999999999976353</v>
      </c>
      <c r="BM3174" s="5">
        <v>6</v>
      </c>
      <c r="BR3174">
        <v>-44</v>
      </c>
      <c r="BS3174">
        <v>0</v>
      </c>
    </row>
    <row r="3175" spans="1:71">
      <c r="A3175" s="7">
        <v>41085</v>
      </c>
      <c r="B3175" s="6">
        <v>6229.43</v>
      </c>
      <c r="C3175" s="6">
        <v>6229.43</v>
      </c>
      <c r="D3175" s="6">
        <v>6118.72</v>
      </c>
      <c r="E3175" s="6">
        <v>6132.39</v>
      </c>
      <c r="F3175" s="6">
        <v>3072.61</v>
      </c>
      <c r="G3175" s="6">
        <v>3075.01</v>
      </c>
      <c r="H3175" s="6">
        <v>3007.09</v>
      </c>
      <c r="I3175" s="6">
        <v>3021.64</v>
      </c>
      <c r="J3175" s="9">
        <f t="shared" si="4821"/>
        <v>144.52999999999975</v>
      </c>
      <c r="K3175" s="9">
        <f t="shared" si="4848"/>
        <v>111.41250000000007</v>
      </c>
      <c r="L3175" s="9">
        <f t="shared" si="4825"/>
        <v>83.809999999999945</v>
      </c>
      <c r="M3175" s="9">
        <f t="shared" ref="M3175" si="4892">AVERAGE(L3164:L3175)</f>
        <v>58.599999999999945</v>
      </c>
      <c r="N3175" s="6" t="s">
        <v>36</v>
      </c>
      <c r="O3175" s="9">
        <f t="shared" si="4827"/>
        <v>3110.7500000000005</v>
      </c>
      <c r="P3175" s="4">
        <f t="shared" si="4866"/>
        <v>0</v>
      </c>
      <c r="Q3175" s="5">
        <f t="shared" si="4867"/>
        <v>154.85999999999967</v>
      </c>
      <c r="R3175" s="5">
        <f t="shared" si="4868"/>
        <v>3149.4650000000001</v>
      </c>
      <c r="S3175" s="4">
        <f t="shared" si="4869"/>
        <v>0</v>
      </c>
      <c r="T3175" s="4">
        <f t="shared" si="4870"/>
        <v>2.8786453433681983E-2</v>
      </c>
      <c r="U3175" s="5">
        <f t="shared" si="4862"/>
        <v>3204.6120000000001</v>
      </c>
      <c r="V3175" s="5">
        <f t="shared" si="4863"/>
        <v>-93.861999999999625</v>
      </c>
      <c r="X3175" s="5">
        <f t="shared" si="4823"/>
        <v>-97.039999999999964</v>
      </c>
      <c r="Y3175" s="5">
        <f t="shared" si="4824"/>
        <v>-50.970000000000255</v>
      </c>
      <c r="AA3175" s="5">
        <f t="shared" si="4842"/>
        <v>0</v>
      </c>
      <c r="AB3175" s="5">
        <f t="shared" si="4843"/>
        <v>1</v>
      </c>
      <c r="AC3175" s="5">
        <f t="shared" si="4844"/>
        <v>1</v>
      </c>
      <c r="AF3175" s="5">
        <f t="shared" si="4830"/>
        <v>0</v>
      </c>
      <c r="AG3175" s="5">
        <f t="shared" si="4831"/>
        <v>-33.819999999999709</v>
      </c>
      <c r="AH3175" s="5">
        <f t="shared" si="4832"/>
        <v>110.71000000000004</v>
      </c>
      <c r="AI3175" s="5">
        <f t="shared" si="4833"/>
        <v>144.52999999999975</v>
      </c>
      <c r="AJ3175" s="5"/>
      <c r="AK3175" s="5">
        <f t="shared" si="4834"/>
        <v>0</v>
      </c>
      <c r="AL3175" s="5">
        <f t="shared" si="4854"/>
        <v>39.614999999999505</v>
      </c>
      <c r="AM3175" s="5">
        <f t="shared" si="4835"/>
        <v>110.71000000000004</v>
      </c>
      <c r="AN3175" s="5">
        <f t="shared" si="4850"/>
        <v>78.260000000000034</v>
      </c>
      <c r="AO3175" s="5">
        <f t="shared" si="4851"/>
        <v>1</v>
      </c>
      <c r="AP3175" s="5">
        <f t="shared" si="4864"/>
        <v>3</v>
      </c>
      <c r="AQ3175" s="5">
        <f t="shared" si="4882"/>
        <v>3.5</v>
      </c>
      <c r="AR3175" s="5"/>
      <c r="AS3175" s="5">
        <f t="shared" si="4828"/>
        <v>144.52999999999975</v>
      </c>
      <c r="AT3175" s="5">
        <f t="shared" si="4850"/>
        <v>86.928000000000154</v>
      </c>
      <c r="AU3175" s="5">
        <f t="shared" si="4836"/>
        <v>-33.819999999999709</v>
      </c>
      <c r="AV3175" s="5">
        <f t="shared" si="4839"/>
        <v>33.819999999999709</v>
      </c>
      <c r="AW3175" s="5">
        <f t="shared" si="4837"/>
        <v>2</v>
      </c>
      <c r="AX3175" s="5">
        <f t="shared" si="4890"/>
        <v>43.424999999999478</v>
      </c>
      <c r="AZ3175" s="4">
        <f t="shared" si="4872"/>
        <v>2.8786453433681983E-2</v>
      </c>
      <c r="BA3175" s="5">
        <f t="shared" si="4878"/>
        <v>0</v>
      </c>
      <c r="BB3175" s="4">
        <f t="shared" si="4873"/>
        <v>0.41511445594230129</v>
      </c>
      <c r="BD3175" s="5">
        <v>0</v>
      </c>
      <c r="BE3175" s="4">
        <v>0</v>
      </c>
      <c r="BJ3175" s="5">
        <v>163.25</v>
      </c>
      <c r="BK3175" s="5">
        <v>-6.7400000000002365</v>
      </c>
      <c r="BL3175" s="5">
        <v>6.7400000000002365</v>
      </c>
      <c r="BM3175" s="5">
        <v>6</v>
      </c>
      <c r="BR3175">
        <v>111</v>
      </c>
      <c r="BS3175">
        <v>-35</v>
      </c>
    </row>
    <row r="3176" spans="1:71">
      <c r="A3176" s="7">
        <v>41086</v>
      </c>
      <c r="B3176" s="6">
        <v>6157.84</v>
      </c>
      <c r="C3176" s="6">
        <v>6165.28</v>
      </c>
      <c r="D3176" s="6">
        <v>6109.93</v>
      </c>
      <c r="E3176" s="6">
        <v>6136.69</v>
      </c>
      <c r="F3176" s="6">
        <v>3027.14</v>
      </c>
      <c r="G3176" s="6">
        <v>3035.99</v>
      </c>
      <c r="H3176" s="6">
        <v>3003.84</v>
      </c>
      <c r="I3176" s="6">
        <v>3012.71</v>
      </c>
      <c r="J3176" s="9">
        <f t="shared" si="4821"/>
        <v>55.349999999999454</v>
      </c>
      <c r="K3176" s="9">
        <f t="shared" si="4848"/>
        <v>108.45749999999998</v>
      </c>
      <c r="L3176" s="9">
        <f t="shared" si="4825"/>
        <v>32.149999999999636</v>
      </c>
      <c r="M3176" s="9">
        <f t="shared" ref="M3176" si="4893">AVERAGE(L3165:L3176)</f>
        <v>56.807499999999926</v>
      </c>
      <c r="N3176" s="6" t="s">
        <v>36</v>
      </c>
      <c r="O3176" s="9">
        <f t="shared" si="4827"/>
        <v>3123.9799999999996</v>
      </c>
      <c r="P3176" s="4">
        <f t="shared" si="4866"/>
        <v>8.5432003099568235E-2</v>
      </c>
      <c r="Q3176" s="5">
        <f t="shared" si="4867"/>
        <v>154.85999999999967</v>
      </c>
      <c r="R3176" s="5">
        <f t="shared" si="4868"/>
        <v>3149.4650000000001</v>
      </c>
      <c r="S3176" s="4">
        <f t="shared" si="4869"/>
        <v>8.5432003099568235E-2</v>
      </c>
      <c r="T3176" s="4">
        <f t="shared" si="4870"/>
        <v>0.11175917215427832</v>
      </c>
      <c r="U3176" s="5">
        <f t="shared" si="4862"/>
        <v>3180.32</v>
      </c>
      <c r="V3176" s="5">
        <f t="shared" si="4863"/>
        <v>-56.3400000000006</v>
      </c>
      <c r="X3176" s="5">
        <f t="shared" si="4823"/>
        <v>-21.150000000000546</v>
      </c>
      <c r="Y3176" s="5">
        <f t="shared" si="4824"/>
        <v>-14.429999999999836</v>
      </c>
      <c r="AA3176" s="5">
        <f t="shared" si="4842"/>
        <v>0</v>
      </c>
      <c r="AB3176" s="5">
        <f t="shared" si="4843"/>
        <v>1</v>
      </c>
      <c r="AC3176" s="5">
        <f t="shared" si="4844"/>
        <v>1</v>
      </c>
      <c r="AF3176" s="5">
        <f t="shared" si="4830"/>
        <v>7.4399999999995998</v>
      </c>
      <c r="AG3176" s="5">
        <f t="shared" si="4831"/>
        <v>32.889999999999418</v>
      </c>
      <c r="AH3176" s="5">
        <f t="shared" si="4832"/>
        <v>47.909999999999854</v>
      </c>
      <c r="AI3176" s="5">
        <f t="shared" si="4833"/>
        <v>22.460000000000036</v>
      </c>
      <c r="AJ3176" s="5"/>
      <c r="AK3176" s="5">
        <f t="shared" si="4834"/>
        <v>7.4399999999995998</v>
      </c>
      <c r="AL3176" s="5">
        <f t="shared" si="4854"/>
        <v>30.837000000000078</v>
      </c>
      <c r="AM3176" s="5">
        <f t="shared" si="4835"/>
        <v>47.909999999999854</v>
      </c>
      <c r="AN3176" s="5">
        <f t="shared" si="4850"/>
        <v>76.128999999999991</v>
      </c>
      <c r="AO3176" s="5">
        <f t="shared" si="4851"/>
        <v>0</v>
      </c>
      <c r="AP3176" s="5">
        <f t="shared" si="4864"/>
        <v>3</v>
      </c>
      <c r="AQ3176" s="5">
        <f t="shared" si="4882"/>
        <v>3.3</v>
      </c>
      <c r="AR3176" s="5"/>
      <c r="AS3176" s="5">
        <f t="shared" si="4828"/>
        <v>32.889999999999418</v>
      </c>
      <c r="AT3176" s="5">
        <f t="shared" si="4850"/>
        <v>83.208000000000084</v>
      </c>
      <c r="AU3176" s="5">
        <f t="shared" si="4836"/>
        <v>22.460000000000036</v>
      </c>
      <c r="AV3176" s="5">
        <f t="shared" si="4839"/>
        <v>-25.449999999999818</v>
      </c>
      <c r="AW3176" s="5">
        <f t="shared" si="4837"/>
        <v>3</v>
      </c>
      <c r="AX3176" s="5">
        <f t="shared" si="4890"/>
        <v>43.424999999999478</v>
      </c>
      <c r="AZ3176" s="4">
        <f t="shared" si="4872"/>
        <v>0.11175917215427832</v>
      </c>
      <c r="BA3176" s="5">
        <f t="shared" si="4878"/>
        <v>0</v>
      </c>
      <c r="BB3176" s="4">
        <f t="shared" si="4873"/>
        <v>2.8786453433681983E-2</v>
      </c>
      <c r="BD3176" s="5">
        <v>0</v>
      </c>
      <c r="BE3176" s="4">
        <v>0</v>
      </c>
      <c r="BJ3176" s="5">
        <v>30.309999999999945</v>
      </c>
      <c r="BK3176" s="5">
        <v>25.940000000000055</v>
      </c>
      <c r="BL3176" s="5">
        <v>2.680000000000291</v>
      </c>
      <c r="BM3176" s="5">
        <v>6</v>
      </c>
      <c r="BR3176">
        <v>48</v>
      </c>
      <c r="BS3176">
        <v>-14</v>
      </c>
    </row>
    <row r="3177" spans="1:71">
      <c r="A3177" s="7">
        <v>41087</v>
      </c>
      <c r="B3177" s="6">
        <v>6155.91</v>
      </c>
      <c r="C3177" s="6">
        <v>6230.51</v>
      </c>
      <c r="D3177" s="6">
        <v>6131.3</v>
      </c>
      <c r="E3177" s="6">
        <v>6228.99</v>
      </c>
      <c r="F3177" s="6">
        <v>3022.26</v>
      </c>
      <c r="G3177" s="6">
        <v>3063.12</v>
      </c>
      <c r="H3177" s="6">
        <v>3010.15</v>
      </c>
      <c r="I3177" s="6">
        <v>3063.12</v>
      </c>
      <c r="J3177" s="9">
        <f t="shared" si="4821"/>
        <v>99.210000000000036</v>
      </c>
      <c r="K3177" s="9">
        <f t="shared" si="4848"/>
        <v>103.61999999999996</v>
      </c>
      <c r="L3177" s="9">
        <f t="shared" si="4825"/>
        <v>52.9699999999998</v>
      </c>
      <c r="M3177" s="9">
        <f t="shared" ref="M3177" si="4894">AVERAGE(L3166:L3177)</f>
        <v>54.363333333333266</v>
      </c>
      <c r="N3177" s="6" t="s">
        <v>36</v>
      </c>
      <c r="O3177" s="9">
        <f t="shared" si="4827"/>
        <v>3165.87</v>
      </c>
      <c r="P3177" s="4">
        <f t="shared" si="4866"/>
        <v>0.46648612051455235</v>
      </c>
      <c r="Q3177" s="5">
        <f t="shared" si="4867"/>
        <v>118.15999999999985</v>
      </c>
      <c r="R3177" s="5">
        <f t="shared" si="4868"/>
        <v>3140.2900000000004</v>
      </c>
      <c r="S3177" s="4">
        <f t="shared" si="4869"/>
        <v>0.35593439235438173</v>
      </c>
      <c r="T3177" s="4">
        <f t="shared" si="4870"/>
        <v>0.35593439235438173</v>
      </c>
      <c r="U3177" s="5">
        <f t="shared" si="4862"/>
        <v>3160.3720000000003</v>
      </c>
      <c r="V3177" s="5">
        <f t="shared" si="4863"/>
        <v>5.4979999999995925</v>
      </c>
      <c r="X3177" s="5">
        <f t="shared" si="4823"/>
        <v>73.079999999999927</v>
      </c>
      <c r="Y3177" s="5">
        <f t="shared" si="4824"/>
        <v>40.859999999999673</v>
      </c>
      <c r="AA3177" s="5">
        <f t="shared" si="4842"/>
        <v>1</v>
      </c>
      <c r="AB3177" s="5">
        <f t="shared" si="4843"/>
        <v>0</v>
      </c>
      <c r="AC3177" s="5">
        <f t="shared" si="4844"/>
        <v>1</v>
      </c>
      <c r="AF3177" s="5">
        <f t="shared" si="4830"/>
        <v>74.600000000000364</v>
      </c>
      <c r="AG3177" s="5">
        <f t="shared" si="4831"/>
        <v>93.820000000000618</v>
      </c>
      <c r="AH3177" s="5">
        <f t="shared" si="4832"/>
        <v>24.609999999999673</v>
      </c>
      <c r="AI3177" s="5">
        <f t="shared" si="4833"/>
        <v>5.3899999999994179</v>
      </c>
      <c r="AJ3177" s="5"/>
      <c r="AK3177" s="5">
        <f t="shared" si="4834"/>
        <v>24.609999999999673</v>
      </c>
      <c r="AL3177" s="5">
        <f t="shared" si="4854"/>
        <v>25.923000000000044</v>
      </c>
      <c r="AM3177" s="5">
        <f t="shared" si="4835"/>
        <v>74.600000000000364</v>
      </c>
      <c r="AN3177" s="5">
        <f t="shared" si="4850"/>
        <v>74.569999999999979</v>
      </c>
      <c r="AO3177" s="5">
        <f t="shared" si="4851"/>
        <v>1</v>
      </c>
      <c r="AP3177" s="5">
        <f t="shared" si="4864"/>
        <v>4</v>
      </c>
      <c r="AQ3177" s="5">
        <f t="shared" si="4882"/>
        <v>3.3</v>
      </c>
      <c r="AR3177" s="5"/>
      <c r="AS3177" s="5">
        <f t="shared" si="4828"/>
        <v>93.820000000000618</v>
      </c>
      <c r="AT3177" s="5">
        <f t="shared" si="4850"/>
        <v>85.82700000000014</v>
      </c>
      <c r="AU3177" s="5">
        <f t="shared" si="4836"/>
        <v>5.3899999999994179</v>
      </c>
      <c r="AV3177" s="5">
        <f t="shared" si="4839"/>
        <v>-19.220000000000255</v>
      </c>
      <c r="AW3177" s="5">
        <f t="shared" si="4837"/>
        <v>4</v>
      </c>
      <c r="AX3177" s="5">
        <f t="shared" si="4890"/>
        <v>43.424999999999478</v>
      </c>
      <c r="AZ3177" s="4">
        <f t="shared" si="4872"/>
        <v>0.35593439235438173</v>
      </c>
      <c r="BA3177" s="5">
        <f t="shared" si="4878"/>
        <v>0</v>
      </c>
      <c r="BB3177" s="4">
        <f t="shared" si="4873"/>
        <v>0.11175917215427832</v>
      </c>
      <c r="BD3177" s="5">
        <v>0</v>
      </c>
      <c r="BE3177" s="4">
        <v>0</v>
      </c>
      <c r="BJ3177" s="5">
        <v>66.909999999999854</v>
      </c>
      <c r="BK3177" s="5">
        <v>16.0300000000002</v>
      </c>
      <c r="BL3177" s="5">
        <v>7.999999999992724E-2</v>
      </c>
      <c r="BM3177" s="5">
        <v>6</v>
      </c>
      <c r="BR3177">
        <v>-41</v>
      </c>
      <c r="BS3177">
        <v>41</v>
      </c>
    </row>
    <row r="3178" spans="1:71">
      <c r="A3178" s="7">
        <v>41088</v>
      </c>
      <c r="B3178" s="6">
        <v>6232.12</v>
      </c>
      <c r="C3178" s="6">
        <v>6240.09</v>
      </c>
      <c r="D3178" s="6">
        <v>6096.94</v>
      </c>
      <c r="E3178" s="6">
        <v>6149.91</v>
      </c>
      <c r="F3178" s="6">
        <v>3065.96</v>
      </c>
      <c r="G3178" s="6">
        <v>3071.16</v>
      </c>
      <c r="H3178" s="6">
        <v>3021.07</v>
      </c>
      <c r="I3178" s="6">
        <v>3051.68</v>
      </c>
      <c r="J3178" s="9">
        <f t="shared" si="4821"/>
        <v>143.15000000000055</v>
      </c>
      <c r="K3178" s="9">
        <f t="shared" si="4848"/>
        <v>104.93833333333335</v>
      </c>
      <c r="L3178" s="9">
        <f t="shared" si="4825"/>
        <v>50.089999999999691</v>
      </c>
      <c r="M3178" s="9">
        <f t="shared" ref="M3178" si="4895">AVERAGE(L3167:L3178)</f>
        <v>54.032499999999914</v>
      </c>
      <c r="N3178" s="6" t="s">
        <v>37</v>
      </c>
      <c r="O3178" s="9">
        <f t="shared" si="4827"/>
        <v>3098.23</v>
      </c>
      <c r="P3178" s="4">
        <f t="shared" si="4866"/>
        <v>0</v>
      </c>
      <c r="Q3178" s="5">
        <f t="shared" si="4867"/>
        <v>74.119999999999891</v>
      </c>
      <c r="R3178" s="5">
        <f t="shared" si="4868"/>
        <v>3116.76</v>
      </c>
      <c r="S3178" s="4">
        <f t="shared" si="4869"/>
        <v>0</v>
      </c>
      <c r="T3178" s="4">
        <f t="shared" si="4870"/>
        <v>0</v>
      </c>
      <c r="U3178" s="5">
        <f t="shared" si="4862"/>
        <v>3134.2359999999999</v>
      </c>
      <c r="V3178" s="5">
        <f t="shared" si="4863"/>
        <v>-36.005999999999858</v>
      </c>
      <c r="X3178" s="5">
        <f t="shared" si="4823"/>
        <v>-82.210000000000036</v>
      </c>
      <c r="Y3178" s="5">
        <f t="shared" si="4824"/>
        <v>-14.2800000000002</v>
      </c>
      <c r="AA3178" s="5">
        <f t="shared" si="4842"/>
        <v>0</v>
      </c>
      <c r="AB3178" s="5">
        <f t="shared" si="4843"/>
        <v>1</v>
      </c>
      <c r="AC3178" s="5">
        <f t="shared" si="4844"/>
        <v>1</v>
      </c>
      <c r="AF3178" s="5">
        <f t="shared" si="4830"/>
        <v>7.9700000000002547</v>
      </c>
      <c r="AG3178" s="5">
        <f t="shared" si="4831"/>
        <v>11.100000000000364</v>
      </c>
      <c r="AH3178" s="5">
        <f t="shared" si="4832"/>
        <v>135.18000000000029</v>
      </c>
      <c r="AI3178" s="5">
        <f t="shared" si="4833"/>
        <v>132.05000000000018</v>
      </c>
      <c r="AJ3178" s="5"/>
      <c r="AK3178" s="5">
        <f t="shared" si="4834"/>
        <v>7.9700000000002547</v>
      </c>
      <c r="AL3178" s="5">
        <f t="shared" si="4854"/>
        <v>25.923000000000044</v>
      </c>
      <c r="AM3178" s="5">
        <f t="shared" si="4835"/>
        <v>135.18000000000029</v>
      </c>
      <c r="AN3178" s="5">
        <f t="shared" si="4850"/>
        <v>81.218000000000032</v>
      </c>
      <c r="AO3178" s="5">
        <f t="shared" si="4851"/>
        <v>1</v>
      </c>
      <c r="AP3178" s="5">
        <f t="shared" si="4864"/>
        <v>5</v>
      </c>
      <c r="AQ3178" s="5">
        <f t="shared" si="4882"/>
        <v>3.5</v>
      </c>
      <c r="AR3178" s="5"/>
      <c r="AS3178" s="5">
        <f t="shared" si="4828"/>
        <v>132.05000000000018</v>
      </c>
      <c r="AT3178" s="5">
        <f t="shared" si="4850"/>
        <v>91.605000000000203</v>
      </c>
      <c r="AU3178" s="5">
        <f t="shared" si="4836"/>
        <v>11.100000000000364</v>
      </c>
      <c r="AV3178" s="5">
        <f t="shared" si="4839"/>
        <v>-3.1300000000001091</v>
      </c>
      <c r="AW3178" s="5">
        <f t="shared" si="4837"/>
        <v>5</v>
      </c>
      <c r="AX3178" s="5">
        <f t="shared" si="4890"/>
        <v>37.547999999999718</v>
      </c>
      <c r="AZ3178" s="4">
        <f t="shared" si="4872"/>
        <v>0</v>
      </c>
      <c r="BA3178" s="5">
        <f t="shared" si="4878"/>
        <v>0</v>
      </c>
      <c r="BB3178" s="4">
        <f t="shared" si="4873"/>
        <v>0.35593439235438173</v>
      </c>
      <c r="BD3178" s="5">
        <v>0</v>
      </c>
      <c r="BE3178" s="4">
        <v>0</v>
      </c>
      <c r="BJ3178" s="5">
        <v>58.049999999999727</v>
      </c>
      <c r="BK3178" s="5">
        <v>-1.9299999999998363</v>
      </c>
      <c r="BL3178" s="5">
        <v>1.9299999999998363</v>
      </c>
      <c r="BM3178" s="5">
        <v>6</v>
      </c>
      <c r="BR3178">
        <v>-42</v>
      </c>
      <c r="BS3178">
        <v>14</v>
      </c>
    </row>
    <row r="3179" spans="1:71">
      <c r="A3179" s="7">
        <v>41089</v>
      </c>
      <c r="B3179" s="6">
        <v>6296.74</v>
      </c>
      <c r="C3179" s="6">
        <v>6416.28</v>
      </c>
      <c r="D3179" s="6">
        <v>6261.74</v>
      </c>
      <c r="E3179" s="6">
        <v>6416.28</v>
      </c>
      <c r="F3179" s="6">
        <v>3138.55</v>
      </c>
      <c r="G3179" s="6">
        <v>3196.65</v>
      </c>
      <c r="H3179" s="6">
        <v>3112.29</v>
      </c>
      <c r="I3179" s="6">
        <v>3196.65</v>
      </c>
      <c r="J3179" s="9">
        <f t="shared" si="4821"/>
        <v>266.36999999999989</v>
      </c>
      <c r="K3179" s="9">
        <f t="shared" si="4848"/>
        <v>116.49000000000001</v>
      </c>
      <c r="L3179" s="9">
        <f t="shared" si="4825"/>
        <v>144.97000000000025</v>
      </c>
      <c r="M3179" s="9">
        <f t="shared" ref="M3179" si="4896">AVERAGE(L3168:L3179)</f>
        <v>61.224999999999945</v>
      </c>
      <c r="N3179" s="6" t="s">
        <v>36</v>
      </c>
      <c r="O3179" s="9">
        <f t="shared" si="4827"/>
        <v>3219.6299999999997</v>
      </c>
      <c r="P3179" s="4">
        <f t="shared" si="4866"/>
        <v>1</v>
      </c>
      <c r="Q3179" s="5">
        <f t="shared" si="4867"/>
        <v>121.39999999999964</v>
      </c>
      <c r="R3179" s="5">
        <f t="shared" si="4868"/>
        <v>3128.58</v>
      </c>
      <c r="S3179" s="4">
        <f t="shared" si="4869"/>
        <v>0.92898683807774229</v>
      </c>
      <c r="T3179" s="4">
        <f t="shared" si="4870"/>
        <v>0.72529573425737581</v>
      </c>
      <c r="U3179" s="5">
        <f t="shared" si="4862"/>
        <v>3143.6919999999996</v>
      </c>
      <c r="V3179" s="5">
        <f t="shared" si="4863"/>
        <v>75.938000000000102</v>
      </c>
      <c r="X3179" s="5">
        <f t="shared" si="4823"/>
        <v>119.53999999999996</v>
      </c>
      <c r="Y3179" s="5">
        <f t="shared" si="4824"/>
        <v>58.099999999999909</v>
      </c>
      <c r="AA3179" s="5">
        <f t="shared" si="4842"/>
        <v>1</v>
      </c>
      <c r="AB3179" s="5">
        <f t="shared" si="4843"/>
        <v>0</v>
      </c>
      <c r="AC3179" s="5">
        <f t="shared" si="4844"/>
        <v>1</v>
      </c>
      <c r="AF3179" s="5">
        <f t="shared" si="4830"/>
        <v>119.53999999999996</v>
      </c>
      <c r="AG3179" s="5">
        <f t="shared" si="4831"/>
        <v>266.36999999999989</v>
      </c>
      <c r="AH3179" s="5">
        <f t="shared" si="4832"/>
        <v>35</v>
      </c>
      <c r="AI3179" s="5">
        <f t="shared" si="4833"/>
        <v>-111.82999999999993</v>
      </c>
      <c r="AJ3179" s="5"/>
      <c r="AK3179" s="5">
        <f t="shared" si="4834"/>
        <v>35</v>
      </c>
      <c r="AL3179" s="5">
        <f t="shared" si="4854"/>
        <v>30.581000000000131</v>
      </c>
      <c r="AM3179" s="5">
        <f t="shared" si="4835"/>
        <v>119.53999999999996</v>
      </c>
      <c r="AN3179" s="5">
        <f t="shared" si="4850"/>
        <v>84.469000000000051</v>
      </c>
      <c r="AO3179" s="5">
        <f t="shared" si="4851"/>
        <v>1</v>
      </c>
      <c r="AP3179" s="5">
        <f t="shared" si="4864"/>
        <v>5</v>
      </c>
      <c r="AQ3179" s="5">
        <f t="shared" si="4882"/>
        <v>3.7</v>
      </c>
      <c r="AR3179" s="5"/>
      <c r="AS3179" s="5">
        <f t="shared" si="4828"/>
        <v>266.36999999999989</v>
      </c>
      <c r="AT3179" s="5">
        <f t="shared" si="4850"/>
        <v>106.94400000000014</v>
      </c>
      <c r="AU3179" s="5">
        <f t="shared" si="4836"/>
        <v>-111.82999999999993</v>
      </c>
      <c r="AV3179" s="5">
        <f t="shared" si="4839"/>
        <v>-146.82999999999993</v>
      </c>
      <c r="AW3179" s="5">
        <f t="shared" si="4837"/>
        <v>6</v>
      </c>
      <c r="AX3179" s="5">
        <f t="shared" si="4890"/>
        <v>37.547999999999718</v>
      </c>
      <c r="AZ3179" s="4">
        <f t="shared" si="4872"/>
        <v>0.72529573425737581</v>
      </c>
      <c r="BA3179" s="5">
        <f t="shared" si="4878"/>
        <v>0</v>
      </c>
      <c r="BB3179" s="4">
        <f t="shared" si="4873"/>
        <v>0</v>
      </c>
      <c r="BD3179" s="5">
        <v>0</v>
      </c>
      <c r="BE3179" s="4">
        <v>0</v>
      </c>
      <c r="BJ3179" s="5">
        <v>26.989999999999782</v>
      </c>
      <c r="BK3179" s="5">
        <v>17.960000000000036</v>
      </c>
      <c r="BL3179" s="5">
        <v>0.29999999999972715</v>
      </c>
      <c r="BM3179" s="5">
        <v>6</v>
      </c>
      <c r="BR3179">
        <v>-47</v>
      </c>
      <c r="BS3179">
        <v>58</v>
      </c>
    </row>
    <row r="3180" spans="1:71">
      <c r="A3180" s="7">
        <v>41092</v>
      </c>
      <c r="B3180" s="6">
        <v>6405.39</v>
      </c>
      <c r="C3180" s="6">
        <v>6520.4</v>
      </c>
      <c r="D3180" s="6">
        <v>6390.55</v>
      </c>
      <c r="E3180" s="6">
        <v>6496.08</v>
      </c>
      <c r="F3180" s="6">
        <v>3197.04</v>
      </c>
      <c r="G3180" s="6">
        <v>3251.86</v>
      </c>
      <c r="H3180" s="6">
        <v>3191.18</v>
      </c>
      <c r="I3180" s="6">
        <v>3240.2</v>
      </c>
      <c r="J3180" s="9">
        <f t="shared" si="4821"/>
        <v>129.84999999999945</v>
      </c>
      <c r="K3180" s="9">
        <f t="shared" si="4848"/>
        <v>119.87166666666667</v>
      </c>
      <c r="L3180" s="9">
        <f t="shared" si="4825"/>
        <v>60.680000000000291</v>
      </c>
      <c r="M3180" s="9">
        <f t="shared" ref="M3180" si="4897">AVERAGE(L3169:L3180)</f>
        <v>62.768333333333317</v>
      </c>
      <c r="N3180" s="6" t="s">
        <v>37</v>
      </c>
      <c r="O3180" s="9">
        <f t="shared" si="4827"/>
        <v>3255.88</v>
      </c>
      <c r="P3180" s="4">
        <f t="shared" si="4866"/>
        <v>1</v>
      </c>
      <c r="Q3180" s="5">
        <f t="shared" si="4867"/>
        <v>157.65000000000009</v>
      </c>
      <c r="R3180" s="5">
        <f t="shared" si="4868"/>
        <v>3137.6424999999999</v>
      </c>
      <c r="S3180" s="4">
        <f t="shared" si="4869"/>
        <v>1</v>
      </c>
      <c r="T3180" s="4">
        <f t="shared" si="4870"/>
        <v>0.94186880152945385</v>
      </c>
      <c r="U3180" s="5">
        <f t="shared" si="4862"/>
        <v>3172.7179999999998</v>
      </c>
      <c r="V3180" s="5">
        <f t="shared" si="4863"/>
        <v>83.162000000000262</v>
      </c>
      <c r="X3180" s="5">
        <f t="shared" si="4823"/>
        <v>90.6899999999996</v>
      </c>
      <c r="Y3180" s="5">
        <f t="shared" si="4824"/>
        <v>43.159999999999854</v>
      </c>
      <c r="AA3180" s="5">
        <f t="shared" si="4842"/>
        <v>1</v>
      </c>
      <c r="AB3180" s="5">
        <f t="shared" si="4843"/>
        <v>0</v>
      </c>
      <c r="AC3180" s="5">
        <f t="shared" si="4844"/>
        <v>1</v>
      </c>
      <c r="AF3180" s="5">
        <f t="shared" si="4830"/>
        <v>115.00999999999931</v>
      </c>
      <c r="AG3180" s="5">
        <f t="shared" si="4831"/>
        <v>104.11999999999989</v>
      </c>
      <c r="AH3180" s="5">
        <f t="shared" si="4832"/>
        <v>14.840000000000146</v>
      </c>
      <c r="AI3180" s="5">
        <f t="shared" si="4833"/>
        <v>25.729999999999563</v>
      </c>
      <c r="AJ3180" s="5"/>
      <c r="AK3180" s="5">
        <f t="shared" si="4834"/>
        <v>14.840000000000146</v>
      </c>
      <c r="AL3180" s="5">
        <f t="shared" si="4854"/>
        <v>30.581000000000131</v>
      </c>
      <c r="AM3180" s="5">
        <f t="shared" si="4835"/>
        <v>115.00999999999931</v>
      </c>
      <c r="AN3180" s="5">
        <f t="shared" si="4850"/>
        <v>87.679999999999922</v>
      </c>
      <c r="AO3180" s="5">
        <f t="shared" si="4851"/>
        <v>1</v>
      </c>
      <c r="AP3180" s="5">
        <f t="shared" si="4864"/>
        <v>6</v>
      </c>
      <c r="AQ3180" s="5">
        <f t="shared" si="4882"/>
        <v>4</v>
      </c>
      <c r="AR3180" s="5"/>
      <c r="AS3180" s="5">
        <f t="shared" si="4828"/>
        <v>104.11999999999989</v>
      </c>
      <c r="AT3180" s="5">
        <f t="shared" si="4850"/>
        <v>108.68300000000008</v>
      </c>
      <c r="AU3180" s="5">
        <f t="shared" si="4836"/>
        <v>25.729999999999563</v>
      </c>
      <c r="AV3180" s="5">
        <f t="shared" si="4839"/>
        <v>10.889999999999418</v>
      </c>
      <c r="AW3180" s="5">
        <f t="shared" si="4837"/>
        <v>2</v>
      </c>
      <c r="AX3180" s="5">
        <f t="shared" si="4890"/>
        <v>37.547999999999718</v>
      </c>
      <c r="AZ3180" s="4">
        <f t="shared" si="4872"/>
        <v>0.94186880152945385</v>
      </c>
      <c r="BA3180" s="5">
        <f t="shared" si="4878"/>
        <v>0</v>
      </c>
      <c r="BB3180" s="4">
        <f t="shared" si="4873"/>
        <v>0.72529573425737581</v>
      </c>
      <c r="BD3180" s="5">
        <v>0</v>
      </c>
      <c r="BE3180" s="4">
        <v>0</v>
      </c>
      <c r="BJ3180" s="5">
        <v>80.2800000000002</v>
      </c>
      <c r="BK3180" s="5">
        <v>-10.480000000000018</v>
      </c>
      <c r="BL3180" s="5">
        <v>10.480000000000018</v>
      </c>
      <c r="BM3180" s="5">
        <v>6</v>
      </c>
      <c r="BR3180">
        <v>91</v>
      </c>
      <c r="BS3180">
        <v>-38</v>
      </c>
    </row>
    <row r="3181" spans="1:71">
      <c r="A3181" s="7">
        <v>41093</v>
      </c>
      <c r="B3181" s="6">
        <v>6508.33</v>
      </c>
      <c r="C3181" s="6">
        <v>6578.21</v>
      </c>
      <c r="D3181" s="6">
        <v>6505.39</v>
      </c>
      <c r="E3181" s="6">
        <v>6578.21</v>
      </c>
      <c r="F3181" s="6">
        <v>3243.53</v>
      </c>
      <c r="G3181" s="6">
        <v>3271.2</v>
      </c>
      <c r="H3181" s="6">
        <v>3241.93</v>
      </c>
      <c r="I3181" s="6">
        <v>3271.2</v>
      </c>
      <c r="J3181" s="9">
        <f t="shared" si="4821"/>
        <v>82.130000000000109</v>
      </c>
      <c r="K3181" s="9">
        <f t="shared" si="4848"/>
        <v>117.3008333333333</v>
      </c>
      <c r="L3181" s="9">
        <f t="shared" si="4825"/>
        <v>31</v>
      </c>
      <c r="M3181" s="9">
        <f t="shared" ref="M3181" si="4898">AVERAGE(L3170:L3181)</f>
        <v>60.069166666666625</v>
      </c>
      <c r="N3181" s="6" t="s">
        <v>37</v>
      </c>
      <c r="O3181" s="9">
        <f t="shared" si="4827"/>
        <v>3307.01</v>
      </c>
      <c r="P3181" s="4">
        <f t="shared" si="4866"/>
        <v>1</v>
      </c>
      <c r="Q3181" s="5">
        <f t="shared" si="4867"/>
        <v>208.7800000000002</v>
      </c>
      <c r="R3181" s="5">
        <f t="shared" si="4868"/>
        <v>3150.4250000000002</v>
      </c>
      <c r="S3181" s="4">
        <f t="shared" si="4869"/>
        <v>1</v>
      </c>
      <c r="T3181" s="4">
        <f t="shared" si="4870"/>
        <v>1</v>
      </c>
      <c r="U3181" s="5">
        <f t="shared" si="4862"/>
        <v>3209.3240000000001</v>
      </c>
      <c r="V3181" s="5">
        <f t="shared" si="4863"/>
        <v>97.686000000000149</v>
      </c>
      <c r="X3181" s="5">
        <f t="shared" si="4823"/>
        <v>69.880000000000109</v>
      </c>
      <c r="Y3181" s="5">
        <f t="shared" si="4824"/>
        <v>27.669999999999618</v>
      </c>
      <c r="AA3181" s="5">
        <f t="shared" si="4842"/>
        <v>1</v>
      </c>
      <c r="AB3181" s="5">
        <f t="shared" si="4843"/>
        <v>0</v>
      </c>
      <c r="AC3181" s="5">
        <f t="shared" si="4844"/>
        <v>1</v>
      </c>
      <c r="AF3181" s="5">
        <f t="shared" si="4830"/>
        <v>69.880000000000109</v>
      </c>
      <c r="AG3181" s="5">
        <f t="shared" si="4831"/>
        <v>82.130000000000109</v>
      </c>
      <c r="AH3181" s="5">
        <f t="shared" si="4832"/>
        <v>2.9399999999995998</v>
      </c>
      <c r="AI3181" s="5">
        <f t="shared" si="4833"/>
        <v>-9.3100000000004002</v>
      </c>
      <c r="AJ3181" s="5"/>
      <c r="AK3181" s="5">
        <f t="shared" si="4834"/>
        <v>2.9399999999995998</v>
      </c>
      <c r="AL3181" s="5">
        <f t="shared" si="4854"/>
        <v>30.581000000000131</v>
      </c>
      <c r="AM3181" s="5">
        <f t="shared" si="4835"/>
        <v>69.880000000000109</v>
      </c>
      <c r="AN3181" s="5">
        <f t="shared" si="4850"/>
        <v>82.617999999999938</v>
      </c>
      <c r="AO3181" s="5">
        <f t="shared" si="4851"/>
        <v>0</v>
      </c>
      <c r="AP3181" s="5">
        <f t="shared" si="4864"/>
        <v>5</v>
      </c>
      <c r="AQ3181" s="5">
        <f t="shared" si="4882"/>
        <v>4.0999999999999996</v>
      </c>
      <c r="AR3181" s="5"/>
      <c r="AS3181" s="5">
        <f t="shared" si="4828"/>
        <v>82.130000000000109</v>
      </c>
      <c r="AT3181" s="5">
        <f t="shared" si="4850"/>
        <v>104.18900000000004</v>
      </c>
      <c r="AU3181" s="5">
        <f t="shared" si="4836"/>
        <v>-9.3100000000004002</v>
      </c>
      <c r="AV3181" s="5">
        <f t="shared" si="4839"/>
        <v>-12.25</v>
      </c>
      <c r="AW3181" s="5">
        <f t="shared" si="4837"/>
        <v>3</v>
      </c>
      <c r="AX3181" s="5">
        <f t="shared" si="4890"/>
        <v>37.547999999999718</v>
      </c>
      <c r="AZ3181" s="4">
        <f t="shared" si="4872"/>
        <v>1</v>
      </c>
      <c r="BA3181" s="5">
        <f t="shared" si="4878"/>
        <v>51.130000000000109</v>
      </c>
      <c r="BB3181" s="4">
        <f t="shared" si="4873"/>
        <v>0.94186880152945385</v>
      </c>
      <c r="BD3181" s="5">
        <v>0</v>
      </c>
      <c r="BE3181" s="4">
        <v>0</v>
      </c>
      <c r="BJ3181" s="5">
        <v>47.309999999999945</v>
      </c>
      <c r="BK3181" s="5">
        <v>18.680000000000291</v>
      </c>
      <c r="BL3181" s="5">
        <v>13.410000000000309</v>
      </c>
      <c r="BM3181" s="5">
        <v>6</v>
      </c>
      <c r="BR3181">
        <v>70</v>
      </c>
      <c r="BS3181">
        <v>-28</v>
      </c>
    </row>
    <row r="3182" spans="1:71">
      <c r="A3182" s="7">
        <v>41094</v>
      </c>
      <c r="B3182" s="6">
        <v>6564.3</v>
      </c>
      <c r="C3182" s="6">
        <v>6573.86</v>
      </c>
      <c r="D3182" s="6">
        <v>6525.51</v>
      </c>
      <c r="E3182" s="6">
        <v>6564.8</v>
      </c>
      <c r="F3182" s="6">
        <v>3263.57</v>
      </c>
      <c r="G3182" s="6">
        <v>3267.75</v>
      </c>
      <c r="H3182" s="6">
        <v>3245.42</v>
      </c>
      <c r="I3182" s="6">
        <v>3267.75</v>
      </c>
      <c r="J3182" s="9">
        <f t="shared" si="4821"/>
        <v>52.699999999999818</v>
      </c>
      <c r="K3182" s="9">
        <f t="shared" si="4848"/>
        <v>113.83666666666659</v>
      </c>
      <c r="L3182" s="9">
        <f t="shared" si="4825"/>
        <v>25.779999999999745</v>
      </c>
      <c r="M3182" s="9">
        <f t="shared" ref="M3182" si="4899">AVERAGE(L3171:L3182)</f>
        <v>55.974999999999945</v>
      </c>
      <c r="N3182" s="6" t="s">
        <v>37</v>
      </c>
      <c r="O3182" s="9">
        <f t="shared" si="4827"/>
        <v>3297.05</v>
      </c>
      <c r="P3182" s="4">
        <f t="shared" si="4866"/>
        <v>0.95229428106140424</v>
      </c>
      <c r="Q3182" s="5">
        <f t="shared" si="4867"/>
        <v>208.7800000000002</v>
      </c>
      <c r="R3182" s="5">
        <f t="shared" si="4868"/>
        <v>3150.4250000000002</v>
      </c>
      <c r="S3182" s="4">
        <f t="shared" si="4869"/>
        <v>0.95229428106140424</v>
      </c>
      <c r="T3182" s="4">
        <f t="shared" si="4870"/>
        <v>0.95229428106140424</v>
      </c>
      <c r="U3182" s="5">
        <f t="shared" si="4862"/>
        <v>3235.56</v>
      </c>
      <c r="V3182" s="5">
        <f t="shared" si="4863"/>
        <v>61.490000000000236</v>
      </c>
      <c r="X3182" s="5">
        <f t="shared" si="4823"/>
        <v>0.5</v>
      </c>
      <c r="Y3182" s="5">
        <f t="shared" si="4824"/>
        <v>4.1799999999998363</v>
      </c>
      <c r="AA3182" s="5">
        <f t="shared" si="4842"/>
        <v>1</v>
      </c>
      <c r="AB3182" s="5">
        <f t="shared" si="4843"/>
        <v>0</v>
      </c>
      <c r="AC3182" s="5">
        <f t="shared" si="4844"/>
        <v>1</v>
      </c>
      <c r="AF3182" s="5">
        <f t="shared" si="4830"/>
        <v>9.5599999999994907</v>
      </c>
      <c r="AG3182" s="5">
        <f t="shared" si="4831"/>
        <v>-4.3500000000003638</v>
      </c>
      <c r="AH3182" s="5">
        <f t="shared" si="4832"/>
        <v>38.789999999999964</v>
      </c>
      <c r="AI3182" s="5">
        <f t="shared" si="4833"/>
        <v>52.699999999999818</v>
      </c>
      <c r="AJ3182" s="5"/>
      <c r="AK3182" s="5">
        <f t="shared" si="4834"/>
        <v>9.5599999999994907</v>
      </c>
      <c r="AL3182" s="5">
        <f t="shared" si="4854"/>
        <v>26.41400000000003</v>
      </c>
      <c r="AM3182" s="5">
        <f t="shared" si="4835"/>
        <v>38.789999999999964</v>
      </c>
      <c r="AN3182" s="5">
        <f t="shared" si="4850"/>
        <v>82.681999999999974</v>
      </c>
      <c r="AO3182" s="5">
        <f t="shared" si="4851"/>
        <v>0</v>
      </c>
      <c r="AP3182" s="5">
        <f t="shared" si="4864"/>
        <v>5</v>
      </c>
      <c r="AQ3182" s="5">
        <f t="shared" si="4882"/>
        <v>4.2</v>
      </c>
      <c r="AR3182" s="5"/>
      <c r="AS3182" s="5">
        <f t="shared" si="4828"/>
        <v>52.699999999999818</v>
      </c>
      <c r="AT3182" s="5">
        <f t="shared" si="4850"/>
        <v>105.57399999999998</v>
      </c>
      <c r="AU3182" s="5">
        <f t="shared" si="4836"/>
        <v>-4.3500000000003638</v>
      </c>
      <c r="AV3182" s="5">
        <f t="shared" si="4839"/>
        <v>13.909999999999854</v>
      </c>
      <c r="AW3182" s="5">
        <f t="shared" si="4837"/>
        <v>4</v>
      </c>
      <c r="AX3182" s="5">
        <f t="shared" si="4890"/>
        <v>37.547999999999718</v>
      </c>
      <c r="AZ3182" s="4">
        <f t="shared" si="4872"/>
        <v>0.95229428106140424</v>
      </c>
      <c r="BA3182" s="5">
        <f t="shared" si="4878"/>
        <v>-9.9600000000000364</v>
      </c>
      <c r="BB3182" s="4">
        <f t="shared" si="4873"/>
        <v>1</v>
      </c>
      <c r="BD3182" s="5">
        <v>0</v>
      </c>
      <c r="BE3182" s="4">
        <v>0</v>
      </c>
      <c r="BJ3182" s="5">
        <v>20.179999999999836</v>
      </c>
      <c r="BK3182" s="5">
        <v>18.119999999999891</v>
      </c>
      <c r="BL3182" s="5">
        <v>0.42000000000007276</v>
      </c>
      <c r="BM3182" s="5">
        <v>6</v>
      </c>
      <c r="BR3182">
        <v>0</v>
      </c>
      <c r="BS3182">
        <v>-4</v>
      </c>
    </row>
    <row r="3183" spans="1:71">
      <c r="A3183" s="7">
        <v>41095</v>
      </c>
      <c r="B3183" s="6">
        <v>6561.77</v>
      </c>
      <c r="C3183" s="6">
        <v>6641.86</v>
      </c>
      <c r="D3183" s="6">
        <v>6475.92</v>
      </c>
      <c r="E3183" s="6">
        <v>6535.56</v>
      </c>
      <c r="F3183" s="6">
        <v>3262.64</v>
      </c>
      <c r="G3183" s="6">
        <v>3288.51</v>
      </c>
      <c r="H3183" s="6">
        <v>3209.65</v>
      </c>
      <c r="I3183" s="6">
        <v>3229.36</v>
      </c>
      <c r="J3183" s="9">
        <f t="shared" si="4821"/>
        <v>165.9399999999996</v>
      </c>
      <c r="K3183" s="9">
        <f t="shared" si="4848"/>
        <v>115.82999999999986</v>
      </c>
      <c r="L3183" s="9">
        <f t="shared" si="4825"/>
        <v>78.860000000000127</v>
      </c>
      <c r="M3183" s="9">
        <f t="shared" ref="M3183" si="4900">AVERAGE(L3172:L3183)</f>
        <v>56.968333333333284</v>
      </c>
      <c r="N3183" s="6" t="s">
        <v>37</v>
      </c>
      <c r="O3183" s="9">
        <f t="shared" si="4827"/>
        <v>3306.2000000000003</v>
      </c>
      <c r="P3183" s="4">
        <f t="shared" si="4866"/>
        <v>0.99073014419775762</v>
      </c>
      <c r="Q3183" s="5">
        <f t="shared" si="4867"/>
        <v>87.380000000000564</v>
      </c>
      <c r="R3183" s="5">
        <f t="shared" si="4868"/>
        <v>3241.4749999999999</v>
      </c>
      <c r="S3183" s="4">
        <f t="shared" si="4869"/>
        <v>0.99612031803812651</v>
      </c>
      <c r="T3183" s="4">
        <f t="shared" si="4870"/>
        <v>0.99612031803812651</v>
      </c>
      <c r="U3183" s="5">
        <f t="shared" si="4862"/>
        <v>3277.154</v>
      </c>
      <c r="V3183" s="5">
        <f t="shared" si="4863"/>
        <v>29.046000000000276</v>
      </c>
      <c r="X3183" s="5">
        <f t="shared" si="4823"/>
        <v>-26.210000000000036</v>
      </c>
      <c r="Y3183" s="5">
        <f t="shared" si="4824"/>
        <v>-33.279999999999745</v>
      </c>
      <c r="AA3183" s="5">
        <f t="shared" si="4842"/>
        <v>0</v>
      </c>
      <c r="AB3183" s="5">
        <f t="shared" si="4843"/>
        <v>1</v>
      </c>
      <c r="AC3183" s="5">
        <f t="shared" si="4844"/>
        <v>1</v>
      </c>
      <c r="AF3183" s="5">
        <f t="shared" si="4830"/>
        <v>80.089999999999236</v>
      </c>
      <c r="AG3183" s="5">
        <f t="shared" si="4831"/>
        <v>77.059999999999491</v>
      </c>
      <c r="AH3183" s="5">
        <f t="shared" si="4832"/>
        <v>85.850000000000364</v>
      </c>
      <c r="AI3183" s="5">
        <f t="shared" si="4833"/>
        <v>88.880000000000109</v>
      </c>
      <c r="AJ3183" s="5"/>
      <c r="AK3183" s="5">
        <f t="shared" si="4834"/>
        <v>80.089999999999236</v>
      </c>
      <c r="AL3183" s="5">
        <f t="shared" si="4854"/>
        <v>39.508999999999908</v>
      </c>
      <c r="AM3183" s="5">
        <f t="shared" si="4835"/>
        <v>85.850000000000364</v>
      </c>
      <c r="AN3183" s="5">
        <f t="shared" si="4850"/>
        <v>84.243000000000023</v>
      </c>
      <c r="AO3183" s="5">
        <f t="shared" si="4851"/>
        <v>1</v>
      </c>
      <c r="AP3183" s="5">
        <f t="shared" si="4864"/>
        <v>6</v>
      </c>
      <c r="AQ3183" s="5">
        <f t="shared" si="4882"/>
        <v>4.5</v>
      </c>
      <c r="AR3183" s="5"/>
      <c r="AS3183" s="5">
        <f t="shared" si="4828"/>
        <v>88.880000000000109</v>
      </c>
      <c r="AT3183" s="5">
        <f t="shared" si="4850"/>
        <v>108.42799999999997</v>
      </c>
      <c r="AU3183" s="5">
        <f t="shared" si="4836"/>
        <v>77.059999999999491</v>
      </c>
      <c r="AV3183" s="5">
        <f t="shared" si="4839"/>
        <v>3.0299999999997453</v>
      </c>
      <c r="AW3183" s="5">
        <f t="shared" si="4837"/>
        <v>5</v>
      </c>
      <c r="AX3183" s="5">
        <f t="shared" si="4890"/>
        <v>57.5279999999998</v>
      </c>
      <c r="AZ3183" s="4">
        <f t="shared" si="4872"/>
        <v>0.99612031803812651</v>
      </c>
      <c r="BA3183" s="5">
        <f t="shared" si="4878"/>
        <v>9.1500000000000909</v>
      </c>
      <c r="BB3183" s="4">
        <f t="shared" si="4873"/>
        <v>0.95229428106140424</v>
      </c>
      <c r="BD3183" s="5">
        <v>0</v>
      </c>
      <c r="BE3183" s="4">
        <v>0</v>
      </c>
      <c r="BJ3183" s="5">
        <v>52.979999999999563</v>
      </c>
      <c r="BK3183" s="5">
        <v>26.110000000000127</v>
      </c>
      <c r="BL3183" s="5">
        <v>3.2400000000002365</v>
      </c>
      <c r="BM3183" s="5">
        <v>6</v>
      </c>
      <c r="BR3183">
        <v>-46</v>
      </c>
      <c r="BS3183">
        <v>33</v>
      </c>
    </row>
    <row r="3184" spans="1:71">
      <c r="A3184" s="7">
        <v>41096</v>
      </c>
      <c r="B3184" s="6">
        <v>6508.22</v>
      </c>
      <c r="C3184" s="6">
        <v>6533.79</v>
      </c>
      <c r="D3184" s="6">
        <v>6407.84</v>
      </c>
      <c r="E3184" s="6">
        <v>6410.11</v>
      </c>
      <c r="F3184" s="6">
        <v>3214.05</v>
      </c>
      <c r="G3184" s="6">
        <v>3227.06</v>
      </c>
      <c r="H3184" s="6">
        <v>3168.79</v>
      </c>
      <c r="I3184" s="6">
        <v>3168.79</v>
      </c>
      <c r="J3184" s="9">
        <f t="shared" si="4821"/>
        <v>127.72000000000025</v>
      </c>
      <c r="K3184" s="9">
        <f t="shared" si="4848"/>
        <v>120.78666666666656</v>
      </c>
      <c r="L3184" s="9">
        <f t="shared" si="4825"/>
        <v>60.570000000000164</v>
      </c>
      <c r="M3184" s="9">
        <f t="shared" ref="M3184" si="4901">AVERAGE(L3173:L3184)</f>
        <v>59.458333333333336</v>
      </c>
      <c r="N3184" s="6" t="s">
        <v>37</v>
      </c>
      <c r="O3184" s="9">
        <f t="shared" si="4827"/>
        <v>3241.3199999999997</v>
      </c>
      <c r="P3184" s="4">
        <f t="shared" si="4866"/>
        <v>0</v>
      </c>
      <c r="Q3184" s="5">
        <f t="shared" si="4867"/>
        <v>65.690000000000509</v>
      </c>
      <c r="R3184" s="5">
        <f t="shared" si="4868"/>
        <v>3257.7424999999998</v>
      </c>
      <c r="S3184" s="4">
        <f t="shared" si="4869"/>
        <v>0.68536258262285443</v>
      </c>
      <c r="T3184" s="4">
        <f t="shared" si="4870"/>
        <v>0.68536258262285443</v>
      </c>
      <c r="U3184" s="5">
        <f t="shared" si="4862"/>
        <v>3281.4919999999997</v>
      </c>
      <c r="V3184" s="5">
        <f t="shared" si="4863"/>
        <v>-40.172000000000025</v>
      </c>
      <c r="X3184" s="5">
        <f t="shared" si="4823"/>
        <v>-98.110000000000582</v>
      </c>
      <c r="Y3184" s="5">
        <f t="shared" si="4824"/>
        <v>-45.260000000000218</v>
      </c>
      <c r="AA3184" s="5">
        <f t="shared" si="4842"/>
        <v>0</v>
      </c>
      <c r="AB3184" s="5">
        <f t="shared" si="4843"/>
        <v>1</v>
      </c>
      <c r="AC3184" s="5">
        <f t="shared" si="4844"/>
        <v>1</v>
      </c>
      <c r="AF3184" s="5">
        <f t="shared" si="4830"/>
        <v>25.569999999999709</v>
      </c>
      <c r="AG3184" s="5">
        <f t="shared" si="4831"/>
        <v>-1.7700000000004366</v>
      </c>
      <c r="AH3184" s="5">
        <f t="shared" si="4832"/>
        <v>100.38000000000011</v>
      </c>
      <c r="AI3184" s="5">
        <f t="shared" si="4833"/>
        <v>127.72000000000025</v>
      </c>
      <c r="AJ3184" s="5"/>
      <c r="AK3184" s="5">
        <f t="shared" si="4834"/>
        <v>25.569999999999709</v>
      </c>
      <c r="AL3184" s="5">
        <f t="shared" si="4854"/>
        <v>39.508999999999908</v>
      </c>
      <c r="AM3184" s="5">
        <f t="shared" si="4835"/>
        <v>100.38000000000011</v>
      </c>
      <c r="AN3184" s="5">
        <f t="shared" si="4850"/>
        <v>89.785000000000039</v>
      </c>
      <c r="AO3184" s="5">
        <f t="shared" si="4851"/>
        <v>1</v>
      </c>
      <c r="AP3184" s="5">
        <f t="shared" si="4864"/>
        <v>7</v>
      </c>
      <c r="AQ3184" s="5">
        <f t="shared" si="4882"/>
        <v>4.9000000000000004</v>
      </c>
      <c r="AR3184" s="5"/>
      <c r="AS3184" s="5">
        <f t="shared" si="4828"/>
        <v>127.72000000000025</v>
      </c>
      <c r="AT3184" s="5">
        <f t="shared" si="4850"/>
        <v>112.521</v>
      </c>
      <c r="AU3184" s="5">
        <f t="shared" si="4836"/>
        <v>-1.7700000000004366</v>
      </c>
      <c r="AV3184" s="5">
        <f t="shared" si="4839"/>
        <v>27.340000000000146</v>
      </c>
      <c r="AW3184" s="5">
        <f t="shared" si="4837"/>
        <v>6</v>
      </c>
      <c r="AX3184" s="5">
        <f t="shared" si="4890"/>
        <v>57.5279999999998</v>
      </c>
      <c r="AZ3184" s="4">
        <f t="shared" si="4872"/>
        <v>0.68536258262285443</v>
      </c>
      <c r="BA3184" s="5">
        <f t="shared" si="4878"/>
        <v>-64.880000000000564</v>
      </c>
      <c r="BB3184" s="4">
        <f t="shared" si="4873"/>
        <v>0.99612031803812651</v>
      </c>
      <c r="BD3184" s="5">
        <v>0</v>
      </c>
      <c r="BE3184" s="4">
        <v>0</v>
      </c>
      <c r="BJ3184" s="5">
        <v>61.180000000000291</v>
      </c>
      <c r="BK3184" s="5">
        <v>-0.23000000000001819</v>
      </c>
      <c r="BL3184" s="5">
        <v>18.300000000000182</v>
      </c>
      <c r="BM3184" s="5">
        <v>6</v>
      </c>
      <c r="BR3184">
        <v>-48</v>
      </c>
      <c r="BS3184">
        <v>45</v>
      </c>
    </row>
    <row r="3185" spans="1:71">
      <c r="A3185" s="7">
        <v>41099</v>
      </c>
      <c r="B3185" s="6">
        <v>6408.64</v>
      </c>
      <c r="C3185" s="6">
        <v>6420.78</v>
      </c>
      <c r="D3185" s="6">
        <v>6375.69</v>
      </c>
      <c r="E3185" s="6">
        <v>6387.57</v>
      </c>
      <c r="F3185" s="6">
        <v>3167.28</v>
      </c>
      <c r="G3185" s="6">
        <v>3175.99</v>
      </c>
      <c r="H3185" s="6">
        <v>3139.05</v>
      </c>
      <c r="I3185" s="6">
        <v>3156.8</v>
      </c>
      <c r="J3185" s="9">
        <f t="shared" si="4821"/>
        <v>45.090000000000146</v>
      </c>
      <c r="K3185" s="9">
        <f t="shared" si="4848"/>
        <v>116.56916666666659</v>
      </c>
      <c r="L3185" s="9">
        <f t="shared" si="4825"/>
        <v>36.9399999999996</v>
      </c>
      <c r="M3185" s="9">
        <f t="shared" ref="M3185" si="4902">AVERAGE(L3174:L3185)</f>
        <v>58.074999999999932</v>
      </c>
      <c r="N3185" s="6" t="s">
        <v>36</v>
      </c>
      <c r="O3185" s="9">
        <f t="shared" si="4827"/>
        <v>3230.7699999999995</v>
      </c>
      <c r="P3185" s="4">
        <f t="shared" si="4866"/>
        <v>0</v>
      </c>
      <c r="Q3185" s="5">
        <f t="shared" si="4867"/>
        <v>76.240000000000691</v>
      </c>
      <c r="R3185" s="5">
        <f t="shared" si="4868"/>
        <v>3249.83</v>
      </c>
      <c r="S3185" s="4">
        <f t="shared" si="4869"/>
        <v>0.12748912794689632</v>
      </c>
      <c r="T3185" s="4">
        <f t="shared" si="4870"/>
        <v>0.63483092250215245</v>
      </c>
      <c r="U3185" s="5">
        <f t="shared" si="4862"/>
        <v>3276.47</v>
      </c>
      <c r="V3185" s="5">
        <f t="shared" si="4863"/>
        <v>-45.700000000000273</v>
      </c>
      <c r="X3185" s="5">
        <f t="shared" si="4823"/>
        <v>-21.070000000000618</v>
      </c>
      <c r="Y3185" s="5">
        <f t="shared" si="4824"/>
        <v>-10.480000000000018</v>
      </c>
      <c r="AA3185" s="5">
        <f t="shared" si="4842"/>
        <v>0</v>
      </c>
      <c r="AB3185" s="5">
        <f t="shared" si="4843"/>
        <v>1</v>
      </c>
      <c r="AC3185" s="5">
        <f t="shared" si="4844"/>
        <v>1</v>
      </c>
      <c r="AF3185" s="5">
        <f t="shared" si="4830"/>
        <v>12.139999999999418</v>
      </c>
      <c r="AG3185" s="5">
        <f t="shared" si="4831"/>
        <v>10.670000000000073</v>
      </c>
      <c r="AH3185" s="5">
        <f t="shared" si="4832"/>
        <v>32.950000000000728</v>
      </c>
      <c r="AI3185" s="5">
        <f t="shared" si="4833"/>
        <v>34.420000000000073</v>
      </c>
      <c r="AJ3185" s="5"/>
      <c r="AK3185" s="5">
        <f t="shared" si="4834"/>
        <v>12.139999999999418</v>
      </c>
      <c r="AL3185" s="5">
        <f t="shared" si="4854"/>
        <v>39.508999999999908</v>
      </c>
      <c r="AM3185" s="5">
        <f t="shared" si="4835"/>
        <v>32.950000000000728</v>
      </c>
      <c r="AN3185" s="5">
        <f t="shared" si="4850"/>
        <v>82.0090000000001</v>
      </c>
      <c r="AO3185" s="5">
        <f t="shared" si="4851"/>
        <v>0</v>
      </c>
      <c r="AP3185" s="5">
        <f t="shared" si="4864"/>
        <v>6</v>
      </c>
      <c r="AQ3185" s="5">
        <f t="shared" si="4882"/>
        <v>5.2</v>
      </c>
      <c r="AR3185" s="5"/>
      <c r="AS3185" s="5">
        <f t="shared" si="4828"/>
        <v>34.420000000000073</v>
      </c>
      <c r="AT3185" s="5">
        <f t="shared" si="4850"/>
        <v>101.51000000000003</v>
      </c>
      <c r="AU3185" s="5">
        <f t="shared" si="4836"/>
        <v>10.670000000000073</v>
      </c>
      <c r="AV3185" s="5">
        <f t="shared" si="4839"/>
        <v>1.4699999999993452</v>
      </c>
      <c r="AW3185" s="5">
        <f t="shared" si="4837"/>
        <v>2</v>
      </c>
      <c r="AX3185" s="5">
        <f t="shared" si="4890"/>
        <v>57.5279999999998</v>
      </c>
      <c r="AZ3185" s="4">
        <f t="shared" si="4872"/>
        <v>0.63483092250215245</v>
      </c>
      <c r="BA3185" s="5">
        <f t="shared" si="4878"/>
        <v>0</v>
      </c>
      <c r="BB3185" s="4">
        <f t="shared" si="4873"/>
        <v>0.68536258262285443</v>
      </c>
      <c r="BD3185" s="5">
        <v>0</v>
      </c>
      <c r="BE3185" s="4">
        <v>0</v>
      </c>
      <c r="BJ3185" s="5">
        <v>45.579999999999927</v>
      </c>
      <c r="BK3185" s="5">
        <v>11.2199999999998</v>
      </c>
      <c r="BL3185" s="5">
        <v>5.7400000000002365</v>
      </c>
      <c r="BM3185" s="5">
        <v>6</v>
      </c>
      <c r="BR3185">
        <v>33</v>
      </c>
      <c r="BS3185">
        <v>-10</v>
      </c>
    </row>
    <row r="3186" spans="1:71">
      <c r="A3186" s="7">
        <v>41100</v>
      </c>
      <c r="B3186" s="6">
        <v>6397.46</v>
      </c>
      <c r="C3186" s="6">
        <v>6491.4</v>
      </c>
      <c r="D3186" s="6">
        <v>6349.62</v>
      </c>
      <c r="E3186" s="6">
        <v>6438.33</v>
      </c>
      <c r="F3186" s="6">
        <v>3166.59</v>
      </c>
      <c r="G3186" s="6">
        <v>3204.62</v>
      </c>
      <c r="H3186" s="6">
        <v>3152.27</v>
      </c>
      <c r="I3186" s="6">
        <v>3175.41</v>
      </c>
      <c r="J3186" s="9">
        <f t="shared" si="4821"/>
        <v>141.77999999999975</v>
      </c>
      <c r="K3186" s="9">
        <f t="shared" si="4848"/>
        <v>121.15166666666657</v>
      </c>
      <c r="L3186" s="9">
        <f t="shared" si="4825"/>
        <v>52.349999999999909</v>
      </c>
      <c r="M3186" s="9">
        <f t="shared" ref="M3186" si="4903">AVERAGE(L3175:L3186)</f>
        <v>59.180833333333261</v>
      </c>
      <c r="N3186" s="6" t="s">
        <v>36</v>
      </c>
      <c r="O3186" s="9">
        <f t="shared" si="4827"/>
        <v>3262.92</v>
      </c>
      <c r="P3186" s="4">
        <f t="shared" si="4866"/>
        <v>0.42622298820098409</v>
      </c>
      <c r="Q3186" s="5">
        <f t="shared" si="4867"/>
        <v>75.430000000000746</v>
      </c>
      <c r="R3186" s="5">
        <f t="shared" si="4868"/>
        <v>3249.6274999999996</v>
      </c>
      <c r="S3186" s="4">
        <f t="shared" si="4869"/>
        <v>0.42169464847849231</v>
      </c>
      <c r="T3186" s="4">
        <f t="shared" si="4870"/>
        <v>0.78882076827282255</v>
      </c>
      <c r="U3186" s="5">
        <f t="shared" si="4862"/>
        <v>3267.652</v>
      </c>
      <c r="V3186" s="5">
        <f t="shared" si="4863"/>
        <v>-4.7319999999999709</v>
      </c>
      <c r="X3186" s="5">
        <f t="shared" si="4823"/>
        <v>40.869999999999891</v>
      </c>
      <c r="Y3186" s="5">
        <f t="shared" si="4824"/>
        <v>8.819999999999709</v>
      </c>
      <c r="AA3186" s="5">
        <f t="shared" si="4842"/>
        <v>1</v>
      </c>
      <c r="AB3186" s="5">
        <f t="shared" si="4843"/>
        <v>0</v>
      </c>
      <c r="AC3186" s="5">
        <f t="shared" si="4844"/>
        <v>1</v>
      </c>
      <c r="AF3186" s="5">
        <f t="shared" si="4830"/>
        <v>93.9399999999996</v>
      </c>
      <c r="AG3186" s="5">
        <f t="shared" si="4831"/>
        <v>103.82999999999993</v>
      </c>
      <c r="AH3186" s="5">
        <f t="shared" si="4832"/>
        <v>47.840000000000146</v>
      </c>
      <c r="AI3186" s="5">
        <f t="shared" si="4833"/>
        <v>37.949999999999818</v>
      </c>
      <c r="AJ3186" s="5"/>
      <c r="AK3186" s="5">
        <f t="shared" si="4834"/>
        <v>47.840000000000146</v>
      </c>
      <c r="AL3186" s="5">
        <f t="shared" si="4854"/>
        <v>51.06500000000004</v>
      </c>
      <c r="AM3186" s="5">
        <f t="shared" si="4835"/>
        <v>93.9399999999996</v>
      </c>
      <c r="AN3186" s="5">
        <f t="shared" si="4850"/>
        <v>86.61200000000008</v>
      </c>
      <c r="AO3186" s="5">
        <f t="shared" si="4851"/>
        <v>1</v>
      </c>
      <c r="AP3186" s="5">
        <f t="shared" si="4864"/>
        <v>7</v>
      </c>
      <c r="AQ3186" s="5">
        <f t="shared" si="4882"/>
        <v>5.6</v>
      </c>
      <c r="AR3186" s="5"/>
      <c r="AS3186" s="5">
        <f t="shared" si="4828"/>
        <v>103.82999999999993</v>
      </c>
      <c r="AT3186" s="5">
        <f t="shared" si="4850"/>
        <v>108.60400000000008</v>
      </c>
      <c r="AU3186" s="5">
        <f t="shared" si="4836"/>
        <v>37.949999999999818</v>
      </c>
      <c r="AV3186" s="5">
        <f t="shared" si="4839"/>
        <v>-9.8900000000003274</v>
      </c>
      <c r="AW3186" s="5">
        <f t="shared" si="4837"/>
        <v>3</v>
      </c>
      <c r="AX3186" s="5">
        <f t="shared" si="4890"/>
        <v>40.166999999999859</v>
      </c>
      <c r="AZ3186" s="4">
        <f t="shared" si="4872"/>
        <v>0.78882076827282255</v>
      </c>
      <c r="BA3186" s="5">
        <f t="shared" si="4878"/>
        <v>0</v>
      </c>
      <c r="BB3186" s="4">
        <f t="shared" si="4873"/>
        <v>0.63483092250215245</v>
      </c>
      <c r="BD3186" s="5">
        <v>0</v>
      </c>
      <c r="BE3186" s="4">
        <v>0</v>
      </c>
      <c r="BJ3186" s="5">
        <v>37.029999999999745</v>
      </c>
      <c r="BK3186" s="5">
        <v>-5.5599999999999454</v>
      </c>
      <c r="BL3186" s="5">
        <v>11.089999999999691</v>
      </c>
      <c r="BM3186" s="5">
        <v>6</v>
      </c>
      <c r="BR3186">
        <v>-48</v>
      </c>
      <c r="BS3186">
        <v>9</v>
      </c>
    </row>
    <row r="3187" spans="1:71">
      <c r="A3187" s="7">
        <v>41101</v>
      </c>
      <c r="B3187" s="6">
        <v>6413.17</v>
      </c>
      <c r="C3187" s="6">
        <v>6496.53</v>
      </c>
      <c r="D3187" s="6">
        <v>6399.4</v>
      </c>
      <c r="E3187" s="6">
        <v>6453.85</v>
      </c>
      <c r="F3187" s="6">
        <v>3154.96</v>
      </c>
      <c r="G3187" s="6">
        <v>3176.83</v>
      </c>
      <c r="H3187" s="6">
        <v>3144.93</v>
      </c>
      <c r="I3187" s="6">
        <v>3157.25</v>
      </c>
      <c r="J3187" s="9">
        <f t="shared" si="4821"/>
        <v>97.130000000000109</v>
      </c>
      <c r="K3187" s="9">
        <f t="shared" si="4848"/>
        <v>117.2016666666666</v>
      </c>
      <c r="L3187" s="9">
        <f t="shared" si="4825"/>
        <v>31.900000000000091</v>
      </c>
      <c r="M3187" s="9">
        <f t="shared" ref="M3187" si="4904">AVERAGE(L3176:L3187)</f>
        <v>54.85499999999994</v>
      </c>
      <c r="N3187" s="6" t="s">
        <v>37</v>
      </c>
      <c r="O3187" s="9">
        <f t="shared" si="4827"/>
        <v>3296.6000000000004</v>
      </c>
      <c r="P3187" s="4">
        <f t="shared" si="4866"/>
        <v>0.87272968314994281</v>
      </c>
      <c r="Q3187" s="5">
        <f t="shared" si="4867"/>
        <v>75.430000000000746</v>
      </c>
      <c r="R3187" s="5">
        <f t="shared" si="4868"/>
        <v>3249.6274999999996</v>
      </c>
      <c r="S3187" s="4">
        <f t="shared" si="4869"/>
        <v>0.86345750262329801</v>
      </c>
      <c r="T3187" s="4">
        <f t="shared" si="4870"/>
        <v>0.88086518654154511</v>
      </c>
      <c r="U3187" s="5">
        <f t="shared" si="4862"/>
        <v>3267.5620000000004</v>
      </c>
      <c r="V3187" s="5">
        <f t="shared" si="4863"/>
        <v>29.038000000000011</v>
      </c>
      <c r="X3187" s="5">
        <f t="shared" si="4823"/>
        <v>40.680000000000291</v>
      </c>
      <c r="Y3187" s="5">
        <f t="shared" si="4824"/>
        <v>2.2899999999999636</v>
      </c>
      <c r="AA3187" s="5">
        <f t="shared" si="4842"/>
        <v>1</v>
      </c>
      <c r="AB3187" s="5">
        <f t="shared" si="4843"/>
        <v>0</v>
      </c>
      <c r="AC3187" s="5">
        <f t="shared" si="4844"/>
        <v>1</v>
      </c>
      <c r="AF3187" s="5">
        <f t="shared" si="4830"/>
        <v>83.359999999999673</v>
      </c>
      <c r="AG3187" s="5">
        <f t="shared" si="4831"/>
        <v>58.199999999999818</v>
      </c>
      <c r="AH3187" s="5">
        <f t="shared" si="4832"/>
        <v>13.770000000000437</v>
      </c>
      <c r="AI3187" s="5">
        <f t="shared" si="4833"/>
        <v>38.930000000000291</v>
      </c>
      <c r="AJ3187" s="5"/>
      <c r="AK3187" s="5">
        <f t="shared" si="4834"/>
        <v>13.770000000000437</v>
      </c>
      <c r="AL3187" s="5">
        <f t="shared" si="4854"/>
        <v>51.06500000000004</v>
      </c>
      <c r="AM3187" s="5">
        <f t="shared" si="4835"/>
        <v>83.359999999999673</v>
      </c>
      <c r="AN3187" s="5">
        <f t="shared" si="4850"/>
        <v>87.488000000000014</v>
      </c>
      <c r="AO3187" s="5">
        <f t="shared" si="4851"/>
        <v>0</v>
      </c>
      <c r="AP3187" s="5">
        <f t="shared" si="4864"/>
        <v>6</v>
      </c>
      <c r="AQ3187" s="5">
        <f t="shared" si="4882"/>
        <v>5.8</v>
      </c>
      <c r="AR3187" s="5"/>
      <c r="AS3187" s="5">
        <f t="shared" si="4828"/>
        <v>58.199999999999818</v>
      </c>
      <c r="AT3187" s="5">
        <f t="shared" si="4850"/>
        <v>105.042</v>
      </c>
      <c r="AU3187" s="5">
        <f t="shared" si="4836"/>
        <v>38.930000000000291</v>
      </c>
      <c r="AV3187" s="5">
        <f t="shared" si="4839"/>
        <v>25.159999999999854</v>
      </c>
      <c r="AW3187" s="5">
        <f t="shared" si="4837"/>
        <v>4</v>
      </c>
      <c r="AX3187" s="5">
        <f t="shared" si="4890"/>
        <v>38.047999999999867</v>
      </c>
      <c r="AZ3187" s="4">
        <f t="shared" si="4872"/>
        <v>0.88086518654154511</v>
      </c>
      <c r="BA3187" s="5">
        <f t="shared" si="4878"/>
        <v>0</v>
      </c>
      <c r="BB3187" s="4">
        <f t="shared" si="4873"/>
        <v>0.78882076827282255</v>
      </c>
      <c r="BD3187" s="5">
        <v>0</v>
      </c>
      <c r="BE3187" s="4">
        <v>0</v>
      </c>
      <c r="BJ3187" s="5">
        <v>57.800000000000182</v>
      </c>
      <c r="BK3187" s="5">
        <v>-3.8800000000001091</v>
      </c>
      <c r="BL3187" s="5">
        <v>3.8800000000001091</v>
      </c>
      <c r="BM3187" s="5">
        <v>6</v>
      </c>
      <c r="BR3187">
        <v>41</v>
      </c>
      <c r="BS3187">
        <v>-2</v>
      </c>
    </row>
    <row r="3188" spans="1:71">
      <c r="A3188" s="7">
        <v>41102</v>
      </c>
      <c r="B3188" s="6">
        <v>6410.94</v>
      </c>
      <c r="C3188" s="6">
        <v>6448.22</v>
      </c>
      <c r="D3188" s="6">
        <v>6366.77</v>
      </c>
      <c r="E3188" s="6">
        <v>6419.35</v>
      </c>
      <c r="F3188" s="6">
        <v>3144.02</v>
      </c>
      <c r="G3188" s="6">
        <v>3159.48</v>
      </c>
      <c r="H3188" s="6">
        <v>3118.48</v>
      </c>
      <c r="I3188" s="6">
        <v>3135.18</v>
      </c>
      <c r="J3188" s="9">
        <f t="shared" si="4821"/>
        <v>87.079999999999927</v>
      </c>
      <c r="K3188" s="9">
        <f t="shared" si="4848"/>
        <v>119.8458333333333</v>
      </c>
      <c r="L3188" s="9">
        <f t="shared" si="4825"/>
        <v>41</v>
      </c>
      <c r="M3188" s="9">
        <f t="shared" ref="M3188" si="4905">AVERAGE(L3177:L3188)</f>
        <v>55.592499999999973</v>
      </c>
      <c r="N3188" s="6" t="s">
        <v>37</v>
      </c>
      <c r="O3188" s="9">
        <f t="shared" si="4827"/>
        <v>3284.1700000000005</v>
      </c>
      <c r="P3188" s="4">
        <f t="shared" si="4866"/>
        <v>0.81118031292724169</v>
      </c>
      <c r="Q3188" s="5">
        <f t="shared" si="4867"/>
        <v>65.830000000000837</v>
      </c>
      <c r="R3188" s="5">
        <f t="shared" si="4868"/>
        <v>3247.2275</v>
      </c>
      <c r="S3188" s="4">
        <f t="shared" si="4869"/>
        <v>0.7079411374784631</v>
      </c>
      <c r="T3188" s="4">
        <f t="shared" si="4870"/>
        <v>0.70041972717734147</v>
      </c>
      <c r="U3188" s="5">
        <f t="shared" si="4862"/>
        <v>3263.1559999999999</v>
      </c>
      <c r="V3188" s="5">
        <f t="shared" si="4863"/>
        <v>21.014000000000578</v>
      </c>
      <c r="X3188" s="5">
        <f t="shared" si="4823"/>
        <v>8.410000000000764</v>
      </c>
      <c r="Y3188" s="5">
        <f t="shared" si="4824"/>
        <v>-8.8400000000001455</v>
      </c>
      <c r="AA3188" s="5">
        <f t="shared" si="4842"/>
        <v>0</v>
      </c>
      <c r="AB3188" s="5">
        <f t="shared" si="4843"/>
        <v>0</v>
      </c>
      <c r="AC3188" s="5">
        <f t="shared" si="4844"/>
        <v>0</v>
      </c>
      <c r="AF3188" s="5">
        <f t="shared" si="4830"/>
        <v>37.280000000000655</v>
      </c>
      <c r="AG3188" s="5">
        <f t="shared" si="4831"/>
        <v>-5.6300000000001091</v>
      </c>
      <c r="AH3188" s="5">
        <f t="shared" si="4832"/>
        <v>44.169999999999163</v>
      </c>
      <c r="AI3188" s="5">
        <f t="shared" si="4833"/>
        <v>87.079999999999927</v>
      </c>
      <c r="AJ3188" s="5"/>
      <c r="AK3188" s="5">
        <f t="shared" si="4834"/>
        <v>37.280000000000655</v>
      </c>
      <c r="AL3188" s="5">
        <f t="shared" si="4854"/>
        <v>51.06500000000004</v>
      </c>
      <c r="AM3188" s="5">
        <f t="shared" si="4835"/>
        <v>44.169999999999163</v>
      </c>
      <c r="AN3188" s="5">
        <f t="shared" si="4850"/>
        <v>78.386999999999901</v>
      </c>
      <c r="AO3188" s="5">
        <f t="shared" si="4851"/>
        <v>0</v>
      </c>
      <c r="AP3188" s="5">
        <f t="shared" si="4864"/>
        <v>5</v>
      </c>
      <c r="AQ3188" s="5">
        <f t="shared" si="4882"/>
        <v>5.8</v>
      </c>
      <c r="AR3188" s="5"/>
      <c r="AS3188" s="5">
        <f t="shared" si="4828"/>
        <v>87.079999999999927</v>
      </c>
      <c r="AT3188" s="5">
        <f t="shared" si="4850"/>
        <v>100.54499999999999</v>
      </c>
      <c r="AU3188" s="5">
        <f t="shared" si="4836"/>
        <v>-5.6300000000001091</v>
      </c>
      <c r="AV3188" s="5">
        <f t="shared" si="4839"/>
        <v>42.910000000000764</v>
      </c>
      <c r="AW3188" s="5">
        <f t="shared" si="4837"/>
        <v>5</v>
      </c>
      <c r="AX3188" s="5">
        <f t="shared" si="4890"/>
        <v>38.047999999999867</v>
      </c>
      <c r="AZ3188" s="4">
        <f t="shared" si="4872"/>
        <v>0.70041972717734147</v>
      </c>
      <c r="BA3188" s="5">
        <f t="shared" si="4878"/>
        <v>0</v>
      </c>
      <c r="BB3188" s="4">
        <f t="shared" si="4873"/>
        <v>0.88086518654154511</v>
      </c>
      <c r="BD3188" s="5">
        <v>0</v>
      </c>
      <c r="BE3188" s="4">
        <v>0</v>
      </c>
      <c r="BJ3188" s="5">
        <v>62.599999999999909</v>
      </c>
      <c r="BK3188" s="5">
        <v>27.900000000000091</v>
      </c>
      <c r="BL3188" s="5">
        <v>13.670000000000073</v>
      </c>
      <c r="BM3188" s="5">
        <v>6</v>
      </c>
      <c r="BR3188">
        <v>8</v>
      </c>
      <c r="BS3188">
        <v>9</v>
      </c>
    </row>
    <row r="3189" spans="1:71">
      <c r="A3189" s="7">
        <v>41103</v>
      </c>
      <c r="B3189" s="6">
        <v>6446.22</v>
      </c>
      <c r="C3189" s="6">
        <v>6557.1</v>
      </c>
      <c r="D3189" s="6">
        <v>6436.09</v>
      </c>
      <c r="E3189" s="6">
        <v>6557.1</v>
      </c>
      <c r="F3189" s="6">
        <v>3148.34</v>
      </c>
      <c r="G3189" s="6">
        <v>3181.48</v>
      </c>
      <c r="H3189" s="6">
        <v>3137.05</v>
      </c>
      <c r="I3189" s="6">
        <v>3180.81</v>
      </c>
      <c r="J3189" s="9">
        <f t="shared" si="4821"/>
        <v>137.75</v>
      </c>
      <c r="K3189" s="9">
        <f t="shared" si="4848"/>
        <v>123.05749999999996</v>
      </c>
      <c r="L3189" s="9">
        <f t="shared" si="4825"/>
        <v>46.300000000000182</v>
      </c>
      <c r="M3189" s="9">
        <f t="shared" ref="M3189" si="4906">AVERAGE(L3178:L3189)</f>
        <v>55.036666666666669</v>
      </c>
      <c r="N3189" s="6" t="s">
        <v>36</v>
      </c>
      <c r="O3189" s="9">
        <f t="shared" si="4827"/>
        <v>3376.2900000000004</v>
      </c>
      <c r="P3189" s="4">
        <f t="shared" si="4866"/>
        <v>1</v>
      </c>
      <c r="Q3189" s="5">
        <f t="shared" si="4867"/>
        <v>145.52000000000089</v>
      </c>
      <c r="R3189" s="5">
        <f t="shared" si="4868"/>
        <v>3267.1499999999996</v>
      </c>
      <c r="S3189" s="4">
        <f t="shared" si="4869"/>
        <v>1</v>
      </c>
      <c r="T3189" s="4">
        <f t="shared" si="4870"/>
        <v>1</v>
      </c>
      <c r="U3189" s="5">
        <f t="shared" si="4862"/>
        <v>3290.15</v>
      </c>
      <c r="V3189" s="5">
        <f t="shared" si="4863"/>
        <v>86.140000000000327</v>
      </c>
      <c r="X3189" s="5">
        <f t="shared" si="4823"/>
        <v>110.88000000000011</v>
      </c>
      <c r="Y3189" s="5">
        <f t="shared" si="4824"/>
        <v>32.4699999999998</v>
      </c>
      <c r="AA3189" s="5">
        <f t="shared" si="4842"/>
        <v>1</v>
      </c>
      <c r="AB3189" s="5">
        <f t="shared" si="4843"/>
        <v>0</v>
      </c>
      <c r="AC3189" s="5">
        <f t="shared" si="4844"/>
        <v>1</v>
      </c>
      <c r="AF3189" s="5">
        <f t="shared" si="4830"/>
        <v>110.88000000000011</v>
      </c>
      <c r="AG3189" s="5">
        <f t="shared" si="4831"/>
        <v>137.75</v>
      </c>
      <c r="AH3189" s="5">
        <f t="shared" si="4832"/>
        <v>10.130000000000109</v>
      </c>
      <c r="AI3189" s="5">
        <f t="shared" si="4833"/>
        <v>-16.739999999999782</v>
      </c>
      <c r="AJ3189" s="5"/>
      <c r="AK3189" s="5">
        <f t="shared" si="4834"/>
        <v>10.130000000000109</v>
      </c>
      <c r="AL3189" s="5">
        <f t="shared" si="4854"/>
        <v>51.06500000000004</v>
      </c>
      <c r="AM3189" s="5">
        <f t="shared" si="4835"/>
        <v>110.88000000000011</v>
      </c>
      <c r="AN3189" s="5">
        <f t="shared" si="4850"/>
        <v>77.520999999999916</v>
      </c>
      <c r="AO3189" s="5">
        <f t="shared" si="4851"/>
        <v>1</v>
      </c>
      <c r="AP3189" s="5">
        <f t="shared" si="4864"/>
        <v>5</v>
      </c>
      <c r="AQ3189" s="5">
        <f t="shared" si="4882"/>
        <v>5.8</v>
      </c>
      <c r="AR3189" s="5"/>
      <c r="AS3189" s="5">
        <f t="shared" si="4828"/>
        <v>137.75</v>
      </c>
      <c r="AT3189" s="5">
        <f t="shared" si="4850"/>
        <v>87.682999999999993</v>
      </c>
      <c r="AU3189" s="5">
        <f t="shared" si="4836"/>
        <v>-16.739999999999782</v>
      </c>
      <c r="AV3189" s="5">
        <f t="shared" si="4839"/>
        <v>-26.869999999999891</v>
      </c>
      <c r="AW3189" s="5">
        <f t="shared" si="4837"/>
        <v>6</v>
      </c>
      <c r="AX3189" s="5">
        <f t="shared" si="4890"/>
        <v>38.047999999999867</v>
      </c>
      <c r="AZ3189" s="4">
        <f t="shared" si="4872"/>
        <v>1</v>
      </c>
      <c r="BA3189" s="5">
        <f t="shared" si="4878"/>
        <v>0</v>
      </c>
      <c r="BB3189" s="4">
        <f t="shared" si="4873"/>
        <v>0.70041972717734147</v>
      </c>
      <c r="BD3189" s="5">
        <v>0</v>
      </c>
      <c r="BE3189" s="4">
        <v>0</v>
      </c>
      <c r="BJ3189" s="5">
        <v>54.180000000000291</v>
      </c>
      <c r="BK3189" s="5">
        <v>-22.050000000000182</v>
      </c>
      <c r="BL3189" s="5">
        <v>22.050000000000182</v>
      </c>
      <c r="BM3189" s="5">
        <v>6</v>
      </c>
      <c r="BR3189">
        <v>-49</v>
      </c>
      <c r="BS3189">
        <v>32</v>
      </c>
    </row>
    <row r="3190" spans="1:71">
      <c r="A3190" s="7">
        <v>41106</v>
      </c>
      <c r="B3190" s="6">
        <v>6550.95</v>
      </c>
      <c r="C3190" s="6">
        <v>6577.06</v>
      </c>
      <c r="D3190" s="6">
        <v>6511.18</v>
      </c>
      <c r="E3190" s="6">
        <v>6565.72</v>
      </c>
      <c r="F3190" s="6">
        <v>3176.27</v>
      </c>
      <c r="G3190" s="6">
        <v>3183.26</v>
      </c>
      <c r="H3190" s="6">
        <v>3155.63</v>
      </c>
      <c r="I3190" s="6">
        <v>3179.9</v>
      </c>
      <c r="J3190" s="9">
        <f t="shared" si="4821"/>
        <v>65.880000000000109</v>
      </c>
      <c r="K3190" s="9">
        <f t="shared" si="4848"/>
        <v>116.61833333333327</v>
      </c>
      <c r="L3190" s="9">
        <f t="shared" si="4825"/>
        <v>27.630000000000109</v>
      </c>
      <c r="M3190" s="9">
        <f t="shared" ref="M3190" si="4907">AVERAGE(L3179:L3190)</f>
        <v>53.165000000000042</v>
      </c>
      <c r="N3190" s="6" t="s">
        <v>37</v>
      </c>
      <c r="O3190" s="9">
        <f t="shared" si="4827"/>
        <v>3385.82</v>
      </c>
      <c r="P3190" s="4">
        <f t="shared" si="4866"/>
        <v>1</v>
      </c>
      <c r="Q3190" s="5">
        <f t="shared" si="4867"/>
        <v>122.90000000000009</v>
      </c>
      <c r="R3190" s="5">
        <f t="shared" si="4868"/>
        <v>3293.645</v>
      </c>
      <c r="S3190" s="4">
        <f t="shared" si="4869"/>
        <v>1</v>
      </c>
      <c r="T3190" s="4">
        <f t="shared" si="4870"/>
        <v>1</v>
      </c>
      <c r="U3190" s="5">
        <f t="shared" si="4862"/>
        <v>3321.1600000000008</v>
      </c>
      <c r="V3190" s="5">
        <f t="shared" si="4863"/>
        <v>64.6599999999994</v>
      </c>
      <c r="X3190" s="5">
        <f t="shared" si="4823"/>
        <v>14.770000000000437</v>
      </c>
      <c r="Y3190" s="5">
        <f t="shared" si="4824"/>
        <v>3.6300000000001091</v>
      </c>
      <c r="AA3190" s="5">
        <f t="shared" si="4842"/>
        <v>1</v>
      </c>
      <c r="AB3190" s="5">
        <f t="shared" si="4843"/>
        <v>0</v>
      </c>
      <c r="AC3190" s="5">
        <f t="shared" si="4844"/>
        <v>1</v>
      </c>
      <c r="AF3190" s="5">
        <f t="shared" si="4830"/>
        <v>26.110000000000582</v>
      </c>
      <c r="AG3190" s="5">
        <f t="shared" si="4831"/>
        <v>19.960000000000036</v>
      </c>
      <c r="AH3190" s="5">
        <f t="shared" si="4832"/>
        <v>39.769999999999527</v>
      </c>
      <c r="AI3190" s="5">
        <f t="shared" si="4833"/>
        <v>45.920000000000073</v>
      </c>
      <c r="AJ3190" s="5"/>
      <c r="AK3190" s="5">
        <f t="shared" si="4834"/>
        <v>26.110000000000582</v>
      </c>
      <c r="AL3190" s="5">
        <f t="shared" si="4854"/>
        <v>51.06500000000004</v>
      </c>
      <c r="AM3190" s="5">
        <f t="shared" si="4835"/>
        <v>39.769999999999527</v>
      </c>
      <c r="AN3190" s="5">
        <f t="shared" si="4850"/>
        <v>69.996999999999929</v>
      </c>
      <c r="AO3190" s="5">
        <f t="shared" si="4851"/>
        <v>0</v>
      </c>
      <c r="AP3190" s="5">
        <f t="shared" si="4864"/>
        <v>4</v>
      </c>
      <c r="AQ3190" s="5">
        <f t="shared" si="4882"/>
        <v>5.6</v>
      </c>
      <c r="AR3190" s="5"/>
      <c r="AS3190" s="5">
        <f t="shared" si="4828"/>
        <v>45.920000000000073</v>
      </c>
      <c r="AT3190" s="5">
        <f t="shared" si="4850"/>
        <v>81.863000000000014</v>
      </c>
      <c r="AU3190" s="5">
        <f t="shared" si="4836"/>
        <v>19.960000000000036</v>
      </c>
      <c r="AV3190" s="5">
        <f t="shared" si="4839"/>
        <v>6.1500000000005457</v>
      </c>
      <c r="AW3190" s="5">
        <f t="shared" si="4837"/>
        <v>2</v>
      </c>
      <c r="AX3190" s="5">
        <f t="shared" si="4890"/>
        <v>38.047999999999867</v>
      </c>
      <c r="AZ3190" s="4">
        <f t="shared" si="4872"/>
        <v>1</v>
      </c>
      <c r="BA3190" s="5">
        <f t="shared" si="4878"/>
        <v>9.5299999999997453</v>
      </c>
      <c r="BB3190" s="4">
        <f t="shared" si="4873"/>
        <v>1</v>
      </c>
      <c r="BD3190" s="5">
        <v>0</v>
      </c>
      <c r="BE3190" s="4">
        <v>0</v>
      </c>
      <c r="BJ3190" s="5">
        <v>24.400000000000546</v>
      </c>
      <c r="BK3190" s="5">
        <v>9</v>
      </c>
      <c r="BL3190" s="5">
        <v>0.9000000000005457</v>
      </c>
      <c r="BM3190" s="5">
        <v>6</v>
      </c>
      <c r="BR3190">
        <v>15</v>
      </c>
      <c r="BS3190">
        <v>-4</v>
      </c>
    </row>
    <row r="3191" spans="1:71">
      <c r="A3191" s="7">
        <v>41107</v>
      </c>
      <c r="B3191" s="6">
        <v>6583.77</v>
      </c>
      <c r="C3191" s="6">
        <v>6610.81</v>
      </c>
      <c r="D3191" s="6">
        <v>6542.89</v>
      </c>
      <c r="E3191" s="6">
        <v>6577.64</v>
      </c>
      <c r="F3191" s="6">
        <v>3187.45</v>
      </c>
      <c r="G3191" s="6">
        <v>3203.39</v>
      </c>
      <c r="H3191" s="6">
        <v>3166.76</v>
      </c>
      <c r="I3191" s="6">
        <v>3176.97</v>
      </c>
      <c r="J3191" s="9">
        <f t="shared" si="4821"/>
        <v>67.920000000000073</v>
      </c>
      <c r="K3191" s="9">
        <f t="shared" si="4848"/>
        <v>100.08083333333327</v>
      </c>
      <c r="L3191" s="9">
        <f t="shared" si="4825"/>
        <v>36.629999999999654</v>
      </c>
      <c r="M3191" s="9">
        <f t="shared" ref="M3191" si="4908">AVERAGE(L3180:L3191)</f>
        <v>44.136666666666656</v>
      </c>
      <c r="N3191" s="6" t="s">
        <v>37</v>
      </c>
      <c r="O3191" s="9">
        <f t="shared" si="4827"/>
        <v>3400.6700000000005</v>
      </c>
      <c r="P3191" s="4">
        <f t="shared" si="4866"/>
        <v>1</v>
      </c>
      <c r="Q3191" s="5">
        <f t="shared" si="4867"/>
        <v>116.5</v>
      </c>
      <c r="R3191" s="5">
        <f t="shared" si="4868"/>
        <v>3313.2950000000005</v>
      </c>
      <c r="S3191" s="4">
        <f t="shared" si="4869"/>
        <v>1</v>
      </c>
      <c r="T3191" s="4">
        <f t="shared" si="4870"/>
        <v>1</v>
      </c>
      <c r="U3191" s="5">
        <f t="shared" si="4862"/>
        <v>3348.7100000000005</v>
      </c>
      <c r="V3191" s="5">
        <f t="shared" si="4863"/>
        <v>51.960000000000036</v>
      </c>
      <c r="X3191" s="5">
        <f t="shared" si="4823"/>
        <v>-6.1300000000001091</v>
      </c>
      <c r="Y3191" s="5">
        <f t="shared" si="4824"/>
        <v>-10.480000000000018</v>
      </c>
      <c r="AA3191" s="5">
        <f t="shared" si="4842"/>
        <v>0</v>
      </c>
      <c r="AB3191" s="5">
        <f t="shared" si="4843"/>
        <v>1</v>
      </c>
      <c r="AC3191" s="5">
        <f t="shared" si="4844"/>
        <v>1</v>
      </c>
      <c r="AF3191" s="5">
        <f t="shared" si="4830"/>
        <v>27.039999999999964</v>
      </c>
      <c r="AG3191" s="5">
        <f t="shared" si="4831"/>
        <v>45.090000000000146</v>
      </c>
      <c r="AH3191" s="5">
        <f t="shared" si="4832"/>
        <v>40.880000000000109</v>
      </c>
      <c r="AI3191" s="5">
        <f t="shared" si="4833"/>
        <v>22.829999999999927</v>
      </c>
      <c r="AJ3191" s="5"/>
      <c r="AK3191" s="5">
        <f t="shared" si="4834"/>
        <v>27.039999999999964</v>
      </c>
      <c r="AL3191" s="5">
        <f t="shared" si="4854"/>
        <v>51.06500000000004</v>
      </c>
      <c r="AM3191" s="5">
        <f t="shared" si="4835"/>
        <v>40.880000000000109</v>
      </c>
      <c r="AN3191" s="5">
        <f t="shared" si="4850"/>
        <v>67.096999999999937</v>
      </c>
      <c r="AO3191" s="5">
        <f t="shared" si="4851"/>
        <v>0</v>
      </c>
      <c r="AP3191" s="5">
        <f t="shared" si="4864"/>
        <v>4</v>
      </c>
      <c r="AQ3191" s="5">
        <f t="shared" si="4882"/>
        <v>5.5</v>
      </c>
      <c r="AR3191" s="5"/>
      <c r="AS3191" s="5">
        <f t="shared" si="4828"/>
        <v>45.090000000000146</v>
      </c>
      <c r="AT3191" s="5">
        <f t="shared" si="4850"/>
        <v>78.15900000000002</v>
      </c>
      <c r="AU3191" s="5">
        <f t="shared" si="4836"/>
        <v>22.829999999999927</v>
      </c>
      <c r="AV3191" s="5">
        <f t="shared" si="4839"/>
        <v>-18.050000000000182</v>
      </c>
      <c r="AW3191" s="5">
        <f t="shared" si="4837"/>
        <v>3</v>
      </c>
      <c r="AX3191" s="5">
        <f t="shared" si="4890"/>
        <v>38.047999999999867</v>
      </c>
      <c r="AZ3191" s="4">
        <f t="shared" si="4872"/>
        <v>1</v>
      </c>
      <c r="BA3191" s="5">
        <f t="shared" si="4878"/>
        <v>14.850000000000364</v>
      </c>
      <c r="BB3191" s="4">
        <f t="shared" si="4873"/>
        <v>1</v>
      </c>
      <c r="BD3191" s="5">
        <v>0</v>
      </c>
      <c r="BE3191" s="4">
        <v>0</v>
      </c>
      <c r="BJ3191" s="5">
        <v>47.190000000000055</v>
      </c>
      <c r="BK3191" s="5">
        <v>20.8100000000004</v>
      </c>
      <c r="BL3191" s="5">
        <v>10.9399999999996</v>
      </c>
      <c r="BM3191" s="5">
        <v>6</v>
      </c>
      <c r="BR3191">
        <v>-40</v>
      </c>
      <c r="BS3191">
        <v>10</v>
      </c>
    </row>
    <row r="3192" spans="1:71">
      <c r="A3192" s="7">
        <v>41108</v>
      </c>
      <c r="B3192" s="6">
        <v>6601.71</v>
      </c>
      <c r="C3192" s="6">
        <v>6690.66</v>
      </c>
      <c r="D3192" s="6">
        <v>6578.86</v>
      </c>
      <c r="E3192" s="6">
        <v>6684.42</v>
      </c>
      <c r="F3192" s="6">
        <v>3195.24</v>
      </c>
      <c r="G3192" s="6">
        <v>3235.4</v>
      </c>
      <c r="H3192" s="6">
        <v>3192.43</v>
      </c>
      <c r="I3192" s="6">
        <v>3235.4</v>
      </c>
      <c r="J3192" s="9">
        <f t="shared" si="4821"/>
        <v>113.01999999999953</v>
      </c>
      <c r="K3192" s="9">
        <f t="shared" si="4848"/>
        <v>98.678333333333285</v>
      </c>
      <c r="L3192" s="9">
        <f t="shared" si="4825"/>
        <v>58.430000000000291</v>
      </c>
      <c r="M3192" s="9">
        <f t="shared" ref="M3192" si="4909">AVERAGE(L3181:L3192)</f>
        <v>43.949166666666656</v>
      </c>
      <c r="N3192" s="6" t="s">
        <v>37</v>
      </c>
      <c r="O3192" s="9">
        <f t="shared" si="4827"/>
        <v>3449.02</v>
      </c>
      <c r="P3192" s="4">
        <f t="shared" si="4866"/>
        <v>1</v>
      </c>
      <c r="Q3192" s="5">
        <f t="shared" si="4867"/>
        <v>164.84999999999945</v>
      </c>
      <c r="R3192" s="5">
        <f t="shared" si="4868"/>
        <v>3325.3825000000006</v>
      </c>
      <c r="S3192" s="4">
        <f t="shared" si="4869"/>
        <v>1</v>
      </c>
      <c r="T3192" s="4">
        <f t="shared" si="4870"/>
        <v>1</v>
      </c>
      <c r="U3192" s="5">
        <f t="shared" si="4862"/>
        <v>3379.1940000000004</v>
      </c>
      <c r="V3192" s="5">
        <f t="shared" si="4863"/>
        <v>69.825999999999567</v>
      </c>
      <c r="X3192" s="5">
        <f t="shared" si="4823"/>
        <v>82.710000000000036</v>
      </c>
      <c r="Y3192" s="5">
        <f t="shared" si="4824"/>
        <v>40.160000000000309</v>
      </c>
      <c r="AA3192" s="5">
        <f t="shared" si="4842"/>
        <v>1</v>
      </c>
      <c r="AB3192" s="5">
        <f t="shared" si="4843"/>
        <v>0</v>
      </c>
      <c r="AC3192" s="5">
        <f t="shared" si="4844"/>
        <v>1</v>
      </c>
      <c r="AF3192" s="5">
        <f t="shared" si="4830"/>
        <v>88.949999999999818</v>
      </c>
      <c r="AG3192" s="5">
        <f t="shared" si="4831"/>
        <v>113.01999999999953</v>
      </c>
      <c r="AH3192" s="5">
        <f t="shared" si="4832"/>
        <v>22.850000000000364</v>
      </c>
      <c r="AI3192" s="5">
        <f t="shared" si="4833"/>
        <v>-1.2199999999993452</v>
      </c>
      <c r="AJ3192" s="5"/>
      <c r="AK3192" s="5">
        <f t="shared" si="4834"/>
        <v>22.850000000000364</v>
      </c>
      <c r="AL3192" s="5">
        <f t="shared" si="4854"/>
        <v>51.06500000000004</v>
      </c>
      <c r="AM3192" s="5">
        <f t="shared" si="4835"/>
        <v>88.949999999999818</v>
      </c>
      <c r="AN3192" s="5">
        <f t="shared" si="4850"/>
        <v>72.112999999999914</v>
      </c>
      <c r="AO3192" s="5">
        <f t="shared" si="4851"/>
        <v>1</v>
      </c>
      <c r="AP3192" s="5">
        <f t="shared" si="4864"/>
        <v>5</v>
      </c>
      <c r="AQ3192" s="5">
        <f t="shared" si="4882"/>
        <v>5.5</v>
      </c>
      <c r="AR3192" s="5"/>
      <c r="AS3192" s="5">
        <f t="shared" si="4828"/>
        <v>113.01999999999953</v>
      </c>
      <c r="AT3192" s="5">
        <f t="shared" si="4850"/>
        <v>84.190999999999988</v>
      </c>
      <c r="AU3192" s="5">
        <f t="shared" si="4836"/>
        <v>-1.2199999999993452</v>
      </c>
      <c r="AV3192" s="5">
        <f t="shared" si="4839"/>
        <v>-24.069999999999709</v>
      </c>
      <c r="AW3192" s="5">
        <f t="shared" si="4837"/>
        <v>4</v>
      </c>
      <c r="AX3192" s="5">
        <f t="shared" si="4890"/>
        <v>38.047999999999867</v>
      </c>
      <c r="AZ3192" s="4">
        <f t="shared" si="4872"/>
        <v>1</v>
      </c>
      <c r="BA3192" s="5">
        <f t="shared" si="4878"/>
        <v>48.349999999999454</v>
      </c>
      <c r="BB3192" s="4">
        <f t="shared" si="4873"/>
        <v>1</v>
      </c>
      <c r="BD3192" s="5">
        <v>0</v>
      </c>
      <c r="BE3192" s="4">
        <v>0</v>
      </c>
      <c r="BJ3192" s="5">
        <v>38.230000000000018</v>
      </c>
      <c r="BK3192" s="5">
        <v>6.9200000000000728</v>
      </c>
      <c r="BL3192" s="5">
        <v>0.23000000000001819</v>
      </c>
      <c r="BM3192" s="5">
        <v>6</v>
      </c>
      <c r="BR3192">
        <v>83</v>
      </c>
      <c r="BS3192">
        <v>-26</v>
      </c>
    </row>
    <row r="3193" spans="1:71">
      <c r="A3193" s="7">
        <v>41109</v>
      </c>
      <c r="B3193" s="6">
        <v>6706.99</v>
      </c>
      <c r="C3193" s="6">
        <v>6773.5</v>
      </c>
      <c r="D3193" s="6">
        <v>6698.87</v>
      </c>
      <c r="E3193" s="6">
        <v>6758.39</v>
      </c>
      <c r="F3193" s="6">
        <v>3246.69</v>
      </c>
      <c r="G3193" s="6">
        <v>3267.75</v>
      </c>
      <c r="H3193" s="6">
        <v>3237.6</v>
      </c>
      <c r="I3193" s="6">
        <v>3263.64</v>
      </c>
      <c r="J3193" s="9">
        <f t="shared" si="4821"/>
        <v>89.079999999999927</v>
      </c>
      <c r="K3193" s="9">
        <f t="shared" si="4848"/>
        <v>99.257499999999936</v>
      </c>
      <c r="L3193" s="9">
        <f t="shared" si="4825"/>
        <v>32.349999999999909</v>
      </c>
      <c r="M3193" s="9">
        <f t="shared" ref="M3193" si="4910">AVERAGE(L3182:L3193)</f>
        <v>44.061666666666646</v>
      </c>
      <c r="N3193" s="6" t="s">
        <v>37</v>
      </c>
      <c r="O3193" s="9">
        <f t="shared" si="4827"/>
        <v>3494.7500000000005</v>
      </c>
      <c r="P3193" s="4">
        <f t="shared" si="4866"/>
        <v>1</v>
      </c>
      <c r="Q3193" s="5">
        <f t="shared" si="4867"/>
        <v>118.46000000000004</v>
      </c>
      <c r="R3193" s="5">
        <f t="shared" si="4868"/>
        <v>3405.9050000000007</v>
      </c>
      <c r="S3193" s="4">
        <f t="shared" si="4869"/>
        <v>1</v>
      </c>
      <c r="T3193" s="4">
        <f t="shared" si="4870"/>
        <v>1</v>
      </c>
      <c r="U3193" s="5">
        <f t="shared" si="4862"/>
        <v>3421.3100000000004</v>
      </c>
      <c r="V3193" s="5">
        <f t="shared" si="4863"/>
        <v>73.440000000000055</v>
      </c>
      <c r="X3193" s="5">
        <f t="shared" si="4823"/>
        <v>51.400000000000546</v>
      </c>
      <c r="Y3193" s="5">
        <f t="shared" si="4824"/>
        <v>16.949999999999818</v>
      </c>
      <c r="AA3193" s="5">
        <f t="shared" si="4842"/>
        <v>1</v>
      </c>
      <c r="AB3193" s="5">
        <f t="shared" si="4843"/>
        <v>0</v>
      </c>
      <c r="AC3193" s="5">
        <f t="shared" si="4844"/>
        <v>1</v>
      </c>
      <c r="AF3193" s="5">
        <f t="shared" si="4830"/>
        <v>66.510000000000218</v>
      </c>
      <c r="AG3193" s="5">
        <f t="shared" si="4831"/>
        <v>89.079999999999927</v>
      </c>
      <c r="AH3193" s="5">
        <f t="shared" si="4832"/>
        <v>8.1199999999998909</v>
      </c>
      <c r="AI3193" s="5">
        <f t="shared" si="4833"/>
        <v>-14.449999999999818</v>
      </c>
      <c r="AJ3193" s="5"/>
      <c r="AK3193" s="5">
        <f t="shared" si="4834"/>
        <v>8.1199999999998909</v>
      </c>
      <c r="AL3193" s="5">
        <f t="shared" si="4854"/>
        <v>38.336000000000602</v>
      </c>
      <c r="AM3193" s="5">
        <f t="shared" si="4835"/>
        <v>66.510000000000218</v>
      </c>
      <c r="AN3193" s="5">
        <f t="shared" si="4850"/>
        <v>70.178999999999903</v>
      </c>
      <c r="AO3193" s="5">
        <f t="shared" si="4851"/>
        <v>0</v>
      </c>
      <c r="AP3193" s="5">
        <f t="shared" si="4864"/>
        <v>4</v>
      </c>
      <c r="AQ3193" s="5">
        <f t="shared" si="4882"/>
        <v>5.3</v>
      </c>
      <c r="AR3193" s="5"/>
      <c r="AS3193" s="5">
        <f t="shared" si="4828"/>
        <v>89.079999999999927</v>
      </c>
      <c r="AT3193" s="5">
        <f t="shared" si="4850"/>
        <v>84.21099999999997</v>
      </c>
      <c r="AU3193" s="5">
        <f t="shared" si="4836"/>
        <v>-14.449999999999818</v>
      </c>
      <c r="AV3193" s="5">
        <f t="shared" si="4839"/>
        <v>-22.569999999999709</v>
      </c>
      <c r="AW3193" s="5">
        <f t="shared" si="4837"/>
        <v>5</v>
      </c>
      <c r="AX3193" s="5">
        <f t="shared" si="4890"/>
        <v>38.047999999999867</v>
      </c>
      <c r="AZ3193" s="4">
        <f t="shared" si="4872"/>
        <v>1</v>
      </c>
      <c r="BA3193" s="5">
        <f t="shared" si="4878"/>
        <v>45.730000000000473</v>
      </c>
      <c r="BB3193" s="4">
        <f t="shared" si="4873"/>
        <v>1</v>
      </c>
      <c r="BD3193" s="5">
        <v>0</v>
      </c>
      <c r="BE3193" s="4">
        <v>0</v>
      </c>
      <c r="BJ3193" s="5">
        <v>73.729999999999563</v>
      </c>
      <c r="BK3193" s="5">
        <v>9.1000000000003638</v>
      </c>
      <c r="BL3193" s="5">
        <v>0.1999999999998181</v>
      </c>
      <c r="BM3193" s="5">
        <v>6</v>
      </c>
      <c r="BR3193">
        <v>51</v>
      </c>
      <c r="BS3193">
        <v>-17</v>
      </c>
    </row>
    <row r="3194" spans="1:71">
      <c r="A3194" s="7">
        <v>41110</v>
      </c>
      <c r="B3194" s="6">
        <v>6741.9</v>
      </c>
      <c r="C3194" s="6">
        <v>6775.74</v>
      </c>
      <c r="D3194" s="6">
        <v>6620.72</v>
      </c>
      <c r="E3194" s="6">
        <v>6630.02</v>
      </c>
      <c r="F3194" s="6">
        <v>3258.59</v>
      </c>
      <c r="G3194" s="6">
        <v>3261.78</v>
      </c>
      <c r="H3194" s="6">
        <v>3192.69</v>
      </c>
      <c r="I3194" s="6">
        <v>3193.89</v>
      </c>
      <c r="J3194" s="9">
        <f t="shared" si="4821"/>
        <v>155.01999999999953</v>
      </c>
      <c r="K3194" s="9">
        <f t="shared" si="4848"/>
        <v>107.78416666666658</v>
      </c>
      <c r="L3194" s="9">
        <f t="shared" si="4825"/>
        <v>70.949999999999818</v>
      </c>
      <c r="M3194" s="9">
        <f t="shared" ref="M3194" si="4911">AVERAGE(L3183:L3194)</f>
        <v>47.825833333333321</v>
      </c>
      <c r="N3194" s="6" t="s">
        <v>37</v>
      </c>
      <c r="O3194" s="9">
        <f t="shared" si="4827"/>
        <v>3436.1300000000006</v>
      </c>
      <c r="P3194" s="4">
        <f t="shared" si="4866"/>
        <v>0.46185623795098013</v>
      </c>
      <c r="Q3194" s="5">
        <f t="shared" si="4867"/>
        <v>108.93000000000029</v>
      </c>
      <c r="R3194" s="5">
        <f t="shared" si="4868"/>
        <v>3413.0525000000002</v>
      </c>
      <c r="S3194" s="4">
        <f t="shared" si="4869"/>
        <v>0.72162598537373013</v>
      </c>
      <c r="T3194" s="4">
        <f t="shared" si="4870"/>
        <v>0.74714230254928271</v>
      </c>
      <c r="U3194" s="5">
        <f t="shared" si="4862"/>
        <v>3433.2779999999998</v>
      </c>
      <c r="V3194" s="5">
        <f t="shared" si="4863"/>
        <v>2.8520000000007713</v>
      </c>
      <c r="X3194" s="5">
        <f t="shared" si="4823"/>
        <v>-111.8799999999992</v>
      </c>
      <c r="Y3194" s="5">
        <f t="shared" si="4824"/>
        <v>-64.700000000000273</v>
      </c>
      <c r="AA3194" s="5">
        <f t="shared" si="4842"/>
        <v>0</v>
      </c>
      <c r="AB3194" s="5">
        <f t="shared" si="4843"/>
        <v>1</v>
      </c>
      <c r="AC3194" s="5">
        <f t="shared" si="4844"/>
        <v>1</v>
      </c>
      <c r="AF3194" s="5">
        <f t="shared" si="4830"/>
        <v>33.840000000000146</v>
      </c>
      <c r="AG3194" s="5">
        <f t="shared" si="4831"/>
        <v>17.349999999999454</v>
      </c>
      <c r="AH3194" s="5">
        <f t="shared" si="4832"/>
        <v>121.17999999999938</v>
      </c>
      <c r="AI3194" s="5">
        <f t="shared" si="4833"/>
        <v>137.67000000000007</v>
      </c>
      <c r="AJ3194" s="5"/>
      <c r="AK3194" s="5">
        <f t="shared" si="4834"/>
        <v>33.840000000000146</v>
      </c>
      <c r="AL3194" s="5">
        <f t="shared" si="4854"/>
        <v>38.336000000000602</v>
      </c>
      <c r="AM3194" s="5">
        <f t="shared" si="4835"/>
        <v>121.17999999999938</v>
      </c>
      <c r="AN3194" s="5">
        <f t="shared" si="4850"/>
        <v>72.25899999999983</v>
      </c>
      <c r="AO3194" s="5">
        <f t="shared" si="4851"/>
        <v>1</v>
      </c>
      <c r="AP3194" s="5">
        <f t="shared" si="4864"/>
        <v>4</v>
      </c>
      <c r="AQ3194" s="5">
        <f t="shared" si="4882"/>
        <v>5</v>
      </c>
      <c r="AR3194" s="5"/>
      <c r="AS3194" s="5">
        <f t="shared" si="4828"/>
        <v>137.67000000000007</v>
      </c>
      <c r="AT3194" s="5">
        <f t="shared" si="4850"/>
        <v>85.205999999999946</v>
      </c>
      <c r="AU3194" s="5">
        <f t="shared" si="4836"/>
        <v>17.349999999999454</v>
      </c>
      <c r="AV3194" s="5">
        <f t="shared" si="4839"/>
        <v>16.490000000000691</v>
      </c>
      <c r="AW3194" s="5">
        <f t="shared" si="4837"/>
        <v>6</v>
      </c>
      <c r="AX3194" s="5">
        <f t="shared" si="4890"/>
        <v>38.047999999999867</v>
      </c>
      <c r="AZ3194" s="4">
        <f t="shared" si="4872"/>
        <v>0.74714230254928271</v>
      </c>
      <c r="BA3194" s="5">
        <f t="shared" si="4878"/>
        <v>-58.619999999999891</v>
      </c>
      <c r="BB3194" s="4">
        <f t="shared" si="4873"/>
        <v>1</v>
      </c>
      <c r="BD3194" s="5">
        <v>0</v>
      </c>
      <c r="BE3194" s="4">
        <v>0</v>
      </c>
      <c r="BJ3194" s="5">
        <v>85.9699999999998</v>
      </c>
      <c r="BK3194" s="5">
        <v>-5.9799999999995634</v>
      </c>
      <c r="BL3194" s="5">
        <v>17.019999999999527</v>
      </c>
      <c r="BM3194" s="5">
        <v>6</v>
      </c>
      <c r="BR3194">
        <v>-43</v>
      </c>
      <c r="BS3194">
        <v>65</v>
      </c>
    </row>
    <row r="3195" spans="1:71">
      <c r="A3195" s="7">
        <v>41113</v>
      </c>
      <c r="B3195" s="6">
        <v>6561.87</v>
      </c>
      <c r="C3195" s="6">
        <v>6572.11</v>
      </c>
      <c r="D3195" s="6">
        <v>6371.15</v>
      </c>
      <c r="E3195" s="6">
        <v>6419.33</v>
      </c>
      <c r="F3195" s="6">
        <v>3159.68</v>
      </c>
      <c r="G3195" s="6">
        <v>3162.98</v>
      </c>
      <c r="H3195" s="6">
        <v>3087.36</v>
      </c>
      <c r="I3195" s="6">
        <v>3101.53</v>
      </c>
      <c r="J3195" s="9">
        <f t="shared" si="4821"/>
        <v>258.8700000000008</v>
      </c>
      <c r="K3195" s="9">
        <f t="shared" si="4848"/>
        <v>115.52833333333335</v>
      </c>
      <c r="L3195" s="9">
        <f t="shared" si="4825"/>
        <v>106.52999999999975</v>
      </c>
      <c r="M3195" s="9">
        <f t="shared" ref="M3195" si="4912">AVERAGE(L3184:L3195)</f>
        <v>50.131666666666625</v>
      </c>
      <c r="N3195" s="6" t="s">
        <v>36</v>
      </c>
      <c r="O3195" s="9">
        <f t="shared" si="4827"/>
        <v>3317.7999999999997</v>
      </c>
      <c r="P3195" s="4">
        <f t="shared" si="4866"/>
        <v>0</v>
      </c>
      <c r="Q3195" s="5">
        <f t="shared" si="4867"/>
        <v>176.95000000000073</v>
      </c>
      <c r="R3195" s="5">
        <f t="shared" si="4868"/>
        <v>3362.0374999999999</v>
      </c>
      <c r="S3195" s="4">
        <f t="shared" si="4869"/>
        <v>0</v>
      </c>
      <c r="T3195" s="4">
        <f t="shared" si="4870"/>
        <v>0.15970177604710425</v>
      </c>
      <c r="U3195" s="5">
        <f t="shared" si="4862"/>
        <v>3419.6740000000004</v>
      </c>
      <c r="V3195" s="5">
        <f t="shared" si="4863"/>
        <v>-101.87400000000071</v>
      </c>
      <c r="X3195" s="5">
        <f t="shared" si="4823"/>
        <v>-142.53999999999996</v>
      </c>
      <c r="Y3195" s="5">
        <f t="shared" si="4824"/>
        <v>-58.149999999999636</v>
      </c>
      <c r="AA3195" s="5">
        <f t="shared" si="4842"/>
        <v>0</v>
      </c>
      <c r="AB3195" s="5">
        <f t="shared" si="4843"/>
        <v>1</v>
      </c>
      <c r="AC3195" s="5">
        <f t="shared" si="4844"/>
        <v>1</v>
      </c>
      <c r="AF3195" s="5">
        <f t="shared" si="4830"/>
        <v>10.239999999999782</v>
      </c>
      <c r="AG3195" s="5">
        <f t="shared" si="4831"/>
        <v>-57.910000000000764</v>
      </c>
      <c r="AH3195" s="5">
        <f t="shared" si="4832"/>
        <v>190.72000000000025</v>
      </c>
      <c r="AI3195" s="5">
        <f t="shared" si="4833"/>
        <v>258.8700000000008</v>
      </c>
      <c r="AJ3195" s="5"/>
      <c r="AK3195" s="5">
        <f t="shared" si="4834"/>
        <v>10.239999999999782</v>
      </c>
      <c r="AL3195" s="5">
        <f t="shared" si="4854"/>
        <v>38.336000000000602</v>
      </c>
      <c r="AM3195" s="5">
        <f t="shared" si="4835"/>
        <v>190.72000000000025</v>
      </c>
      <c r="AN3195" s="5">
        <f t="shared" si="4850"/>
        <v>88.035999999999788</v>
      </c>
      <c r="AO3195" s="5">
        <f t="shared" si="4851"/>
        <v>1</v>
      </c>
      <c r="AP3195" s="5">
        <f t="shared" si="4864"/>
        <v>5</v>
      </c>
      <c r="AQ3195" s="5">
        <f t="shared" si="4882"/>
        <v>4.9000000000000004</v>
      </c>
      <c r="AR3195" s="5"/>
      <c r="AS3195" s="5">
        <f t="shared" si="4828"/>
        <v>258.8700000000008</v>
      </c>
      <c r="AT3195" s="5">
        <f t="shared" si="4850"/>
        <v>107.65100000000002</v>
      </c>
      <c r="AU3195" s="5">
        <f t="shared" si="4836"/>
        <v>-57.910000000000764</v>
      </c>
      <c r="AV3195" s="5">
        <f t="shared" si="4839"/>
        <v>68.150000000000546</v>
      </c>
      <c r="AW3195" s="5">
        <f t="shared" si="4837"/>
        <v>2</v>
      </c>
      <c r="AX3195" s="5">
        <f t="shared" si="4890"/>
        <v>38.047999999999867</v>
      </c>
      <c r="AZ3195" s="4">
        <f t="shared" si="4872"/>
        <v>0.15970177604710425</v>
      </c>
      <c r="BA3195" s="5">
        <f t="shared" si="4878"/>
        <v>0</v>
      </c>
      <c r="BB3195" s="4">
        <f t="shared" si="4873"/>
        <v>0.74714230254928271</v>
      </c>
      <c r="BD3195" s="5">
        <v>0</v>
      </c>
      <c r="BE3195" s="4">
        <v>0</v>
      </c>
      <c r="BJ3195" s="5">
        <v>44.769999999999982</v>
      </c>
      <c r="BK3195" s="5">
        <v>-10.099999999999909</v>
      </c>
      <c r="BL3195" s="5">
        <v>19.550000000000182</v>
      </c>
      <c r="BM3195" s="5">
        <v>6</v>
      </c>
      <c r="BR3195">
        <v>191</v>
      </c>
      <c r="BS3195">
        <v>-30</v>
      </c>
    </row>
    <row r="3196" spans="1:71">
      <c r="A3196" s="7">
        <v>41114</v>
      </c>
      <c r="B3196" s="6">
        <v>6420.82</v>
      </c>
      <c r="C3196" s="6">
        <v>6456</v>
      </c>
      <c r="D3196" s="6">
        <v>6378</v>
      </c>
      <c r="E3196" s="6">
        <v>6390.41</v>
      </c>
      <c r="F3196" s="6">
        <v>3114.09</v>
      </c>
      <c r="G3196" s="6">
        <v>3119.75</v>
      </c>
      <c r="H3196" s="6">
        <v>3074.68</v>
      </c>
      <c r="I3196" s="6">
        <v>3074.68</v>
      </c>
      <c r="J3196" s="9">
        <f t="shared" si="4821"/>
        <v>78</v>
      </c>
      <c r="K3196" s="9">
        <f t="shared" si="4848"/>
        <v>111.38499999999999</v>
      </c>
      <c r="L3196" s="9">
        <f t="shared" si="4825"/>
        <v>45.070000000000164</v>
      </c>
      <c r="M3196" s="9">
        <f t="shared" ref="M3196" si="4913">AVERAGE(L3185:L3196)</f>
        <v>48.839999999999954</v>
      </c>
      <c r="N3196" s="6" t="s">
        <v>36</v>
      </c>
      <c r="O3196" s="9">
        <f t="shared" si="4827"/>
        <v>3315.73</v>
      </c>
      <c r="P3196" s="4">
        <f t="shared" si="4866"/>
        <v>0</v>
      </c>
      <c r="Q3196" s="5">
        <f t="shared" si="4867"/>
        <v>179.02000000000044</v>
      </c>
      <c r="R3196" s="5">
        <f t="shared" si="4868"/>
        <v>3360.4850000000001</v>
      </c>
      <c r="S3196" s="4">
        <f t="shared" si="4869"/>
        <v>0</v>
      </c>
      <c r="T3196" s="4">
        <f t="shared" si="4870"/>
        <v>0.14987178269541029</v>
      </c>
      <c r="U3196" s="5">
        <f t="shared" si="4862"/>
        <v>3402.6860000000001</v>
      </c>
      <c r="V3196" s="5">
        <f t="shared" si="4863"/>
        <v>-86.956000000000131</v>
      </c>
      <c r="X3196" s="5">
        <f t="shared" si="4823"/>
        <v>-30.409999999999854</v>
      </c>
      <c r="Y3196" s="5">
        <f t="shared" si="4824"/>
        <v>-39.410000000000309</v>
      </c>
      <c r="AA3196" s="5">
        <f t="shared" si="4842"/>
        <v>0</v>
      </c>
      <c r="AB3196" s="5">
        <f t="shared" si="4843"/>
        <v>1</v>
      </c>
      <c r="AC3196" s="5">
        <f t="shared" si="4844"/>
        <v>1</v>
      </c>
      <c r="AF3196" s="5">
        <f t="shared" si="4830"/>
        <v>35.180000000000291</v>
      </c>
      <c r="AG3196" s="5">
        <f t="shared" si="4831"/>
        <v>36.670000000000073</v>
      </c>
      <c r="AH3196" s="5">
        <f t="shared" si="4832"/>
        <v>42.819999999999709</v>
      </c>
      <c r="AI3196" s="5">
        <f t="shared" si="4833"/>
        <v>41.329999999999927</v>
      </c>
      <c r="AJ3196" s="5"/>
      <c r="AK3196" s="5">
        <f t="shared" si="4834"/>
        <v>35.180000000000291</v>
      </c>
      <c r="AL3196" s="5">
        <f t="shared" si="4854"/>
        <v>35.390000000000327</v>
      </c>
      <c r="AM3196" s="5">
        <f t="shared" si="4835"/>
        <v>42.819999999999709</v>
      </c>
      <c r="AN3196" s="5">
        <f t="shared" si="4850"/>
        <v>82.923999999999793</v>
      </c>
      <c r="AO3196" s="5">
        <f t="shared" si="4851"/>
        <v>0</v>
      </c>
      <c r="AP3196" s="5">
        <f t="shared" si="4864"/>
        <v>4</v>
      </c>
      <c r="AQ3196" s="5">
        <f t="shared" si="4882"/>
        <v>4.5999999999999996</v>
      </c>
      <c r="AR3196" s="5"/>
      <c r="AS3196" s="5">
        <f t="shared" si="4828"/>
        <v>41.329999999999927</v>
      </c>
      <c r="AT3196" s="5">
        <f t="shared" si="4850"/>
        <v>101.40100000000002</v>
      </c>
      <c r="AU3196" s="5">
        <f t="shared" si="4836"/>
        <v>36.670000000000073</v>
      </c>
      <c r="AV3196" s="5">
        <f t="shared" si="4839"/>
        <v>-1.4899999999997817</v>
      </c>
      <c r="AW3196" s="5">
        <f t="shared" si="4837"/>
        <v>3</v>
      </c>
      <c r="AX3196" s="5">
        <f t="shared" si="4890"/>
        <v>38.047999999999867</v>
      </c>
      <c r="AZ3196" s="4">
        <f t="shared" si="4872"/>
        <v>0.14987178269541029</v>
      </c>
      <c r="BA3196" s="5">
        <f t="shared" si="4878"/>
        <v>0</v>
      </c>
      <c r="BB3196" s="4">
        <f t="shared" si="4873"/>
        <v>0.15970177604710425</v>
      </c>
      <c r="BD3196" s="5">
        <v>0</v>
      </c>
      <c r="BE3196" s="4">
        <v>0</v>
      </c>
      <c r="BJ3196" s="5">
        <v>42.879999999999654</v>
      </c>
      <c r="BK3196" s="5">
        <v>18.0600000000004</v>
      </c>
      <c r="BL3196" s="5">
        <v>3.0100000000002183</v>
      </c>
      <c r="BM3196" s="5">
        <v>6</v>
      </c>
      <c r="BR3196">
        <v>43</v>
      </c>
      <c r="BS3196">
        <v>-29</v>
      </c>
    </row>
    <row r="3197" spans="1:71">
      <c r="A3197" s="7">
        <v>41115</v>
      </c>
      <c r="B3197" s="6">
        <v>6387.84</v>
      </c>
      <c r="C3197" s="6">
        <v>6475.33</v>
      </c>
      <c r="D3197" s="6">
        <v>6375.15</v>
      </c>
      <c r="E3197" s="6">
        <v>6406.52</v>
      </c>
      <c r="F3197" s="6">
        <v>3066.92</v>
      </c>
      <c r="G3197" s="6">
        <v>3113.06</v>
      </c>
      <c r="H3197" s="6">
        <v>3065.47</v>
      </c>
      <c r="I3197" s="6">
        <v>3081.74</v>
      </c>
      <c r="J3197" s="9">
        <f t="shared" si="4821"/>
        <v>100.18000000000029</v>
      </c>
      <c r="K3197" s="9">
        <f t="shared" si="4848"/>
        <v>115.97583333333334</v>
      </c>
      <c r="L3197" s="9">
        <f t="shared" si="4825"/>
        <v>47.590000000000146</v>
      </c>
      <c r="M3197" s="9">
        <f t="shared" ref="M3197" si="4914">AVERAGE(L3186:L3197)</f>
        <v>49.727499999999999</v>
      </c>
      <c r="N3197" s="6" t="s">
        <v>36</v>
      </c>
      <c r="O3197" s="9">
        <f t="shared" si="4827"/>
        <v>3324.7800000000007</v>
      </c>
      <c r="P3197" s="4">
        <f t="shared" si="4866"/>
        <v>5.0553010836781445E-2</v>
      </c>
      <c r="Q3197" s="5">
        <f t="shared" si="4867"/>
        <v>179.02000000000044</v>
      </c>
      <c r="R3197" s="5">
        <f t="shared" si="4868"/>
        <v>3360.4850000000001</v>
      </c>
      <c r="S3197" s="4">
        <f t="shared" si="4869"/>
        <v>5.0553010836781445E-2</v>
      </c>
      <c r="T3197" s="4">
        <f t="shared" si="4870"/>
        <v>5.0553010836781445E-2</v>
      </c>
      <c r="U3197" s="5">
        <f t="shared" si="4862"/>
        <v>3377.8380000000006</v>
      </c>
      <c r="V3197" s="5">
        <f t="shared" si="4863"/>
        <v>-53.057999999999993</v>
      </c>
      <c r="X3197" s="5">
        <f t="shared" si="4823"/>
        <v>18.680000000000291</v>
      </c>
      <c r="Y3197" s="5">
        <f t="shared" si="4824"/>
        <v>14.819999999999709</v>
      </c>
      <c r="AA3197" s="5">
        <f t="shared" si="4842"/>
        <v>1</v>
      </c>
      <c r="AB3197" s="5">
        <f t="shared" si="4843"/>
        <v>0</v>
      </c>
      <c r="AC3197" s="5">
        <f t="shared" si="4844"/>
        <v>1</v>
      </c>
      <c r="AF3197" s="5">
        <f t="shared" si="4830"/>
        <v>87.489999999999782</v>
      </c>
      <c r="AG3197" s="5">
        <f t="shared" si="4831"/>
        <v>84.920000000000073</v>
      </c>
      <c r="AH3197" s="5">
        <f t="shared" si="4832"/>
        <v>12.690000000000509</v>
      </c>
      <c r="AI3197" s="5">
        <f t="shared" si="4833"/>
        <v>15.260000000000218</v>
      </c>
      <c r="AJ3197" s="5"/>
      <c r="AK3197" s="5">
        <f t="shared" si="4834"/>
        <v>12.690000000000509</v>
      </c>
      <c r="AL3197" s="5">
        <f t="shared" si="4854"/>
        <v>35.390000000000327</v>
      </c>
      <c r="AM3197" s="5">
        <f t="shared" si="4835"/>
        <v>87.489999999999782</v>
      </c>
      <c r="AN3197" s="5">
        <f t="shared" si="4850"/>
        <v>83.336999999999804</v>
      </c>
      <c r="AO3197" s="5">
        <f t="shared" si="4851"/>
        <v>1</v>
      </c>
      <c r="AP3197" s="5">
        <f t="shared" si="4864"/>
        <v>5</v>
      </c>
      <c r="AQ3197" s="5">
        <f t="shared" si="4882"/>
        <v>4.5</v>
      </c>
      <c r="AR3197" s="5"/>
      <c r="AS3197" s="5">
        <f t="shared" si="4828"/>
        <v>84.920000000000073</v>
      </c>
      <c r="AT3197" s="5">
        <f t="shared" si="4850"/>
        <v>104.07300000000005</v>
      </c>
      <c r="AU3197" s="5">
        <f t="shared" si="4836"/>
        <v>15.260000000000218</v>
      </c>
      <c r="AV3197" s="5">
        <f t="shared" si="4839"/>
        <v>2.569999999999709</v>
      </c>
      <c r="AW3197" s="5">
        <f t="shared" si="4837"/>
        <v>4</v>
      </c>
      <c r="AX3197" s="5">
        <f t="shared" si="4890"/>
        <v>38.047999999999867</v>
      </c>
      <c r="AZ3197" s="4">
        <f t="shared" si="4872"/>
        <v>5.0553010836781445E-2</v>
      </c>
      <c r="BA3197" s="5">
        <f t="shared" si="4878"/>
        <v>0</v>
      </c>
      <c r="BB3197" s="4">
        <f t="shared" si="4873"/>
        <v>0.14987178269541029</v>
      </c>
      <c r="BD3197" s="5">
        <v>0</v>
      </c>
      <c r="BE3197" s="4">
        <v>0</v>
      </c>
      <c r="BJ3197" s="5">
        <v>80.409999999999854</v>
      </c>
      <c r="BK3197" s="5">
        <v>15.460000000000036</v>
      </c>
      <c r="BL3197" s="5">
        <v>25.319999999999709</v>
      </c>
      <c r="BM3197" s="5">
        <v>6</v>
      </c>
      <c r="BR3197">
        <v>-46</v>
      </c>
      <c r="BS3197">
        <v>15</v>
      </c>
    </row>
    <row r="3198" spans="1:71">
      <c r="A3198" s="7">
        <v>41116</v>
      </c>
      <c r="B3198" s="6">
        <v>6393.2</v>
      </c>
      <c r="C3198" s="6">
        <v>6595.58</v>
      </c>
      <c r="D3198" s="6">
        <v>6324.53</v>
      </c>
      <c r="E3198" s="6">
        <v>6582.96</v>
      </c>
      <c r="F3198" s="6">
        <v>3094.91</v>
      </c>
      <c r="G3198" s="6">
        <v>3207.12</v>
      </c>
      <c r="H3198" s="6">
        <v>3071.8</v>
      </c>
      <c r="I3198" s="6">
        <v>3207.12</v>
      </c>
      <c r="J3198" s="9">
        <f t="shared" si="4821"/>
        <v>271.05000000000018</v>
      </c>
      <c r="K3198" s="9">
        <f t="shared" si="4848"/>
        <v>126.74833333333338</v>
      </c>
      <c r="L3198" s="9">
        <f t="shared" si="4825"/>
        <v>135.31999999999971</v>
      </c>
      <c r="M3198" s="9">
        <f t="shared" ref="M3198" si="4915">AVERAGE(L3187:L3198)</f>
        <v>56.641666666666652</v>
      </c>
      <c r="N3198" s="6" t="s">
        <v>36</v>
      </c>
      <c r="O3198" s="9">
        <f t="shared" si="4827"/>
        <v>3375.84</v>
      </c>
      <c r="P3198" s="4">
        <f t="shared" si="4866"/>
        <v>0.49925249169435093</v>
      </c>
      <c r="Q3198" s="5">
        <f t="shared" si="4867"/>
        <v>120.40000000000055</v>
      </c>
      <c r="R3198" s="5">
        <f t="shared" si="4868"/>
        <v>3345.83</v>
      </c>
      <c r="S3198" s="4">
        <f t="shared" si="4869"/>
        <v>0.33577253938107465</v>
      </c>
      <c r="T3198" s="4">
        <f t="shared" si="4870"/>
        <v>0.33577253938107465</v>
      </c>
      <c r="U3198" s="5">
        <f t="shared" si="4862"/>
        <v>3354.0559999999996</v>
      </c>
      <c r="V3198" s="5">
        <f t="shared" si="4863"/>
        <v>21.78400000000056</v>
      </c>
      <c r="X3198" s="5">
        <f t="shared" si="4823"/>
        <v>189.76000000000022</v>
      </c>
      <c r="Y3198" s="5">
        <f t="shared" si="4824"/>
        <v>112.21000000000004</v>
      </c>
      <c r="AA3198" s="5">
        <f t="shared" si="4842"/>
        <v>1</v>
      </c>
      <c r="AB3198" s="5">
        <f t="shared" si="4843"/>
        <v>0</v>
      </c>
      <c r="AC3198" s="5">
        <f t="shared" si="4844"/>
        <v>1</v>
      </c>
      <c r="AF3198" s="5">
        <f t="shared" si="4830"/>
        <v>202.38000000000011</v>
      </c>
      <c r="AG3198" s="5">
        <f t="shared" si="4831"/>
        <v>189.05999999999949</v>
      </c>
      <c r="AH3198" s="5">
        <f t="shared" si="4832"/>
        <v>68.670000000000073</v>
      </c>
      <c r="AI3198" s="5">
        <f t="shared" si="4833"/>
        <v>81.990000000000691</v>
      </c>
      <c r="AJ3198" s="5"/>
      <c r="AK3198" s="5">
        <f t="shared" si="4834"/>
        <v>68.670000000000073</v>
      </c>
      <c r="AL3198" s="5">
        <f t="shared" si="4854"/>
        <v>38.529000000000259</v>
      </c>
      <c r="AM3198" s="5">
        <f t="shared" si="4835"/>
        <v>202.38000000000011</v>
      </c>
      <c r="AN3198" s="5">
        <f t="shared" si="4850"/>
        <v>99.157999999999902</v>
      </c>
      <c r="AO3198" s="5">
        <f t="shared" si="4851"/>
        <v>1</v>
      </c>
      <c r="AP3198" s="5">
        <f t="shared" si="4864"/>
        <v>6</v>
      </c>
      <c r="AQ3198" s="5">
        <f t="shared" si="4882"/>
        <v>4.5999999999999996</v>
      </c>
      <c r="AR3198" s="5"/>
      <c r="AS3198" s="5">
        <f t="shared" si="4828"/>
        <v>189.05999999999949</v>
      </c>
      <c r="AT3198" s="5">
        <f t="shared" si="4850"/>
        <v>114.271</v>
      </c>
      <c r="AU3198" s="5">
        <f t="shared" si="4836"/>
        <v>81.990000000000691</v>
      </c>
      <c r="AV3198" s="5">
        <f t="shared" si="4839"/>
        <v>13.320000000000618</v>
      </c>
      <c r="AW3198" s="5">
        <f t="shared" si="4837"/>
        <v>5</v>
      </c>
      <c r="AX3198" s="5">
        <f t="shared" si="4890"/>
        <v>42.743000000000265</v>
      </c>
      <c r="AZ3198" s="4">
        <f t="shared" si="4872"/>
        <v>0.33577253938107465</v>
      </c>
      <c r="BA3198" s="5">
        <f t="shared" si="4878"/>
        <v>0</v>
      </c>
      <c r="BB3198" s="4">
        <f t="shared" si="4873"/>
        <v>5.0553010836781445E-2</v>
      </c>
      <c r="BD3198" s="5">
        <v>0</v>
      </c>
      <c r="BE3198" s="4">
        <v>0</v>
      </c>
      <c r="BJ3198" s="5">
        <v>35.580000000000382</v>
      </c>
      <c r="BK3198" s="5">
        <v>22.279999999999745</v>
      </c>
      <c r="BL3198" s="5">
        <v>10.950000000000273</v>
      </c>
      <c r="BM3198" s="5">
        <v>6</v>
      </c>
      <c r="BR3198">
        <v>-51</v>
      </c>
      <c r="BS3198">
        <v>112</v>
      </c>
    </row>
    <row r="3199" spans="1:71">
      <c r="A3199" s="7">
        <v>41117</v>
      </c>
      <c r="B3199" s="6">
        <v>6605.42</v>
      </c>
      <c r="C3199" s="6">
        <v>6690.43</v>
      </c>
      <c r="D3199" s="6">
        <v>6513.97</v>
      </c>
      <c r="E3199" s="6">
        <v>6689.4</v>
      </c>
      <c r="F3199" s="6">
        <v>3224.98</v>
      </c>
      <c r="G3199" s="6">
        <v>3280.19</v>
      </c>
      <c r="H3199" s="6">
        <v>3193.72</v>
      </c>
      <c r="I3199" s="6">
        <v>3280.19</v>
      </c>
      <c r="J3199" s="9">
        <f t="shared" si="4821"/>
        <v>176.46000000000004</v>
      </c>
      <c r="K3199" s="9">
        <f t="shared" si="4848"/>
        <v>133.35916666666671</v>
      </c>
      <c r="L3199" s="9">
        <f t="shared" si="4825"/>
        <v>86.470000000000255</v>
      </c>
      <c r="M3199" s="9">
        <f t="shared" ref="M3199" si="4916">AVERAGE(L3188:L3199)</f>
        <v>61.189166666666665</v>
      </c>
      <c r="N3199" s="6" t="s">
        <v>37</v>
      </c>
      <c r="O3199" s="9">
        <f t="shared" si="4827"/>
        <v>3409.2099999999996</v>
      </c>
      <c r="P3199" s="4">
        <f t="shared" si="4866"/>
        <v>1</v>
      </c>
      <c r="Q3199" s="5">
        <f t="shared" si="4867"/>
        <v>93.479999999999563</v>
      </c>
      <c r="R3199" s="5">
        <f t="shared" si="4868"/>
        <v>3339.1</v>
      </c>
      <c r="S3199" s="4">
        <f t="shared" si="4869"/>
        <v>0.52217629315159941</v>
      </c>
      <c r="T3199" s="4">
        <f t="shared" si="4870"/>
        <v>0.52217629315159941</v>
      </c>
      <c r="U3199" s="5">
        <f t="shared" si="4862"/>
        <v>3348.672</v>
      </c>
      <c r="V3199" s="5">
        <f t="shared" si="4863"/>
        <v>60.537999999999556</v>
      </c>
      <c r="X3199" s="5">
        <f t="shared" si="4823"/>
        <v>83.979999999999563</v>
      </c>
      <c r="Y3199" s="5">
        <f t="shared" si="4824"/>
        <v>55.210000000000036</v>
      </c>
      <c r="AA3199" s="5">
        <f t="shared" si="4842"/>
        <v>1</v>
      </c>
      <c r="AB3199" s="5">
        <f t="shared" si="4843"/>
        <v>0</v>
      </c>
      <c r="AC3199" s="5">
        <f t="shared" si="4844"/>
        <v>1</v>
      </c>
      <c r="AF3199" s="5">
        <f t="shared" si="4830"/>
        <v>85.010000000000218</v>
      </c>
      <c r="AG3199" s="5">
        <f t="shared" si="4831"/>
        <v>107.47000000000025</v>
      </c>
      <c r="AH3199" s="5">
        <f t="shared" si="4832"/>
        <v>91.449999999999818</v>
      </c>
      <c r="AI3199" s="5">
        <f t="shared" si="4833"/>
        <v>68.989999999999782</v>
      </c>
      <c r="AJ3199" s="5"/>
      <c r="AK3199" s="5">
        <f t="shared" si="4834"/>
        <v>85.010000000000218</v>
      </c>
      <c r="AL3199" s="5">
        <f t="shared" si="4854"/>
        <v>70.304000000000087</v>
      </c>
      <c r="AM3199" s="5">
        <f t="shared" si="4835"/>
        <v>91.449999999999818</v>
      </c>
      <c r="AN3199" s="5">
        <f t="shared" si="4850"/>
        <v>97.214999999999876</v>
      </c>
      <c r="AO3199" s="5">
        <f t="shared" si="4851"/>
        <v>0</v>
      </c>
      <c r="AP3199" s="5">
        <f t="shared" si="4864"/>
        <v>5</v>
      </c>
      <c r="AQ3199" s="5">
        <f t="shared" si="4882"/>
        <v>4.5999999999999996</v>
      </c>
      <c r="AR3199" s="5"/>
      <c r="AS3199" s="5">
        <f t="shared" si="4828"/>
        <v>107.47000000000025</v>
      </c>
      <c r="AT3199" s="5">
        <f t="shared" si="4850"/>
        <v>111.24300000000002</v>
      </c>
      <c r="AU3199" s="5">
        <f t="shared" si="4836"/>
        <v>68.989999999999782</v>
      </c>
      <c r="AV3199" s="5">
        <f t="shared" si="4839"/>
        <v>-22.460000000000036</v>
      </c>
      <c r="AW3199" s="5">
        <f t="shared" si="4837"/>
        <v>6</v>
      </c>
      <c r="AX3199" s="5">
        <f t="shared" si="4890"/>
        <v>69.79699999999977</v>
      </c>
      <c r="AZ3199" s="4">
        <f t="shared" si="4872"/>
        <v>0.52217629315159941</v>
      </c>
      <c r="BA3199" s="5">
        <f t="shared" si="4878"/>
        <v>0</v>
      </c>
      <c r="BB3199" s="4">
        <f t="shared" si="4873"/>
        <v>0.33577253938107465</v>
      </c>
      <c r="BD3199" s="5">
        <v>0</v>
      </c>
      <c r="BE3199" s="4">
        <v>0</v>
      </c>
      <c r="BJ3199" s="5">
        <v>38.069999999999709</v>
      </c>
      <c r="BK3199" s="5">
        <v>9.6900000000000546</v>
      </c>
      <c r="BL3199" s="5">
        <v>22.929999999999836</v>
      </c>
      <c r="BM3199" s="5">
        <v>6</v>
      </c>
      <c r="BR3199">
        <v>-53</v>
      </c>
      <c r="BS3199">
        <v>-37</v>
      </c>
    </row>
    <row r="3200" spans="1:71">
      <c r="A3200" s="7">
        <v>41120</v>
      </c>
      <c r="B3200" s="6">
        <v>6729.19</v>
      </c>
      <c r="C3200" s="6">
        <v>6796.61</v>
      </c>
      <c r="D3200" s="6">
        <v>6703.26</v>
      </c>
      <c r="E3200" s="6">
        <v>6774.06</v>
      </c>
      <c r="F3200" s="6">
        <v>3299.31</v>
      </c>
      <c r="G3200" s="6">
        <v>3330.69</v>
      </c>
      <c r="H3200" s="6">
        <v>3288.75</v>
      </c>
      <c r="I3200" s="6">
        <v>3320.71</v>
      </c>
      <c r="J3200" s="9">
        <f t="shared" si="4821"/>
        <v>107.21000000000004</v>
      </c>
      <c r="K3200" s="9">
        <f t="shared" si="4848"/>
        <v>135.03666666666672</v>
      </c>
      <c r="L3200" s="9">
        <f t="shared" si="4825"/>
        <v>50.5</v>
      </c>
      <c r="M3200" s="9">
        <f t="shared" ref="M3200" si="4917">AVERAGE(L3189:L3200)</f>
        <v>61.980833333333329</v>
      </c>
      <c r="N3200" s="6" t="s">
        <v>37</v>
      </c>
      <c r="O3200" s="9">
        <f t="shared" si="4827"/>
        <v>3453.3500000000004</v>
      </c>
      <c r="P3200" s="4">
        <f t="shared" si="4866"/>
        <v>1</v>
      </c>
      <c r="Q3200" s="5">
        <f t="shared" si="4867"/>
        <v>137.62000000000035</v>
      </c>
      <c r="R3200" s="5">
        <f t="shared" si="4868"/>
        <v>3350.1350000000002</v>
      </c>
      <c r="S3200" s="4">
        <f t="shared" si="4869"/>
        <v>1</v>
      </c>
      <c r="T3200" s="4">
        <f t="shared" si="4870"/>
        <v>0.76874092280192163</v>
      </c>
      <c r="U3200" s="5">
        <f t="shared" si="4862"/>
        <v>3375.7820000000002</v>
      </c>
      <c r="V3200" s="5">
        <f t="shared" si="4863"/>
        <v>77.568000000000211</v>
      </c>
      <c r="X3200" s="5">
        <f t="shared" si="4823"/>
        <v>44.8700000000008</v>
      </c>
      <c r="Y3200" s="5">
        <f t="shared" si="4824"/>
        <v>21.400000000000091</v>
      </c>
      <c r="AA3200" s="5">
        <f t="shared" si="4842"/>
        <v>1</v>
      </c>
      <c r="AB3200" s="5">
        <f t="shared" si="4843"/>
        <v>0</v>
      </c>
      <c r="AC3200" s="5">
        <f t="shared" si="4844"/>
        <v>1</v>
      </c>
      <c r="AF3200" s="5">
        <f t="shared" si="4830"/>
        <v>67.420000000000073</v>
      </c>
      <c r="AG3200" s="5">
        <f t="shared" si="4831"/>
        <v>107.21000000000004</v>
      </c>
      <c r="AH3200" s="5">
        <f t="shared" si="4832"/>
        <v>25.929999999999382</v>
      </c>
      <c r="AI3200" s="5">
        <f t="shared" si="4833"/>
        <v>-13.860000000000582</v>
      </c>
      <c r="AJ3200" s="5"/>
      <c r="AK3200" s="5">
        <f t="shared" si="4834"/>
        <v>25.929999999999382</v>
      </c>
      <c r="AL3200" s="5">
        <f t="shared" si="4854"/>
        <v>70.304000000000087</v>
      </c>
      <c r="AM3200" s="5">
        <f t="shared" si="4835"/>
        <v>67.420000000000073</v>
      </c>
      <c r="AN3200" s="5">
        <f t="shared" si="4850"/>
        <v>99.979999999999933</v>
      </c>
      <c r="AO3200" s="5">
        <f t="shared" si="4851"/>
        <v>0</v>
      </c>
      <c r="AP3200" s="5">
        <f t="shared" si="4864"/>
        <v>5</v>
      </c>
      <c r="AQ3200" s="5">
        <f t="shared" si="4882"/>
        <v>4.7</v>
      </c>
      <c r="AR3200" s="5"/>
      <c r="AS3200" s="5">
        <f t="shared" si="4828"/>
        <v>107.21000000000004</v>
      </c>
      <c r="AT3200" s="5">
        <f t="shared" si="4850"/>
        <v>117.37200000000003</v>
      </c>
      <c r="AU3200" s="5">
        <f t="shared" si="4836"/>
        <v>-13.860000000000582</v>
      </c>
      <c r="AV3200" s="5">
        <f t="shared" si="4839"/>
        <v>-39.789999999999964</v>
      </c>
      <c r="AW3200" s="5">
        <f t="shared" si="4837"/>
        <v>2</v>
      </c>
      <c r="AX3200" s="5">
        <f t="shared" si="4890"/>
        <v>69.79699999999977</v>
      </c>
      <c r="AZ3200" s="4">
        <f t="shared" si="4872"/>
        <v>0.76874092280192163</v>
      </c>
      <c r="BA3200" s="5">
        <f t="shared" si="4878"/>
        <v>0</v>
      </c>
      <c r="BB3200" s="4">
        <f t="shared" si="4873"/>
        <v>0.52217629315159941</v>
      </c>
      <c r="BD3200" s="5">
        <v>0</v>
      </c>
      <c r="BE3200" s="4">
        <v>0</v>
      </c>
      <c r="BJ3200" s="5">
        <v>83.230000000000018</v>
      </c>
      <c r="BK3200" s="5">
        <v>3.3499999999999091</v>
      </c>
      <c r="BL3200" s="5">
        <v>0.36999999999989086</v>
      </c>
      <c r="BM3200" s="5">
        <v>6</v>
      </c>
      <c r="BR3200">
        <v>45</v>
      </c>
      <c r="BS3200">
        <v>-21</v>
      </c>
    </row>
    <row r="3201" spans="1:71">
      <c r="A3201" s="7">
        <v>41121</v>
      </c>
      <c r="B3201" s="6">
        <v>6780.62</v>
      </c>
      <c r="C3201" s="6">
        <v>6835.19</v>
      </c>
      <c r="D3201" s="6">
        <v>6756.18</v>
      </c>
      <c r="E3201" s="6">
        <v>6772.26</v>
      </c>
      <c r="F3201" s="6">
        <v>3318.84</v>
      </c>
      <c r="G3201" s="6">
        <v>3334.82</v>
      </c>
      <c r="H3201" s="6">
        <v>3291.66</v>
      </c>
      <c r="I3201" s="6">
        <v>3291.66</v>
      </c>
      <c r="J3201" s="9">
        <f t="shared" si="4821"/>
        <v>79.009999999999309</v>
      </c>
      <c r="K3201" s="9">
        <f t="shared" si="4848"/>
        <v>130.14166666666665</v>
      </c>
      <c r="L3201" s="9">
        <f t="shared" si="4825"/>
        <v>43.160000000000309</v>
      </c>
      <c r="M3201" s="9">
        <f t="shared" ref="M3201" si="4918">AVERAGE(L3190:L3201)</f>
        <v>61.719166666666673</v>
      </c>
      <c r="N3201" s="6" t="s">
        <v>37</v>
      </c>
      <c r="O3201" s="9">
        <f t="shared" si="4827"/>
        <v>3480.6000000000004</v>
      </c>
      <c r="P3201" s="4">
        <f t="shared" si="4866"/>
        <v>1</v>
      </c>
      <c r="Q3201" s="5">
        <f t="shared" si="4867"/>
        <v>155.81999999999971</v>
      </c>
      <c r="R3201" s="5">
        <f t="shared" si="4868"/>
        <v>3363.7350000000006</v>
      </c>
      <c r="S3201" s="4">
        <f t="shared" si="4869"/>
        <v>1</v>
      </c>
      <c r="T3201" s="4">
        <f t="shared" si="4870"/>
        <v>0.92095855211708155</v>
      </c>
      <c r="U3201" s="5">
        <f t="shared" si="4862"/>
        <v>3408.7559999999999</v>
      </c>
      <c r="V3201" s="5">
        <f t="shared" si="4863"/>
        <v>71.844000000000506</v>
      </c>
      <c r="X3201" s="5">
        <f t="shared" si="4823"/>
        <v>-8.3599999999996726</v>
      </c>
      <c r="Y3201" s="5">
        <f t="shared" si="4824"/>
        <v>-27.180000000000291</v>
      </c>
      <c r="AA3201" s="5">
        <f t="shared" si="4842"/>
        <v>0</v>
      </c>
      <c r="AB3201" s="5">
        <f t="shared" si="4843"/>
        <v>1</v>
      </c>
      <c r="AC3201" s="5">
        <f t="shared" si="4844"/>
        <v>1</v>
      </c>
      <c r="AF3201" s="5">
        <f t="shared" si="4830"/>
        <v>54.569999999999709</v>
      </c>
      <c r="AG3201" s="5">
        <f t="shared" si="4831"/>
        <v>61.1299999999992</v>
      </c>
      <c r="AH3201" s="5">
        <f t="shared" si="4832"/>
        <v>24.4399999999996</v>
      </c>
      <c r="AI3201" s="5">
        <f t="shared" si="4833"/>
        <v>17.880000000000109</v>
      </c>
      <c r="AJ3201" s="5"/>
      <c r="AK3201" s="5">
        <f t="shared" si="4834"/>
        <v>24.4399999999996</v>
      </c>
      <c r="AL3201" s="5">
        <f t="shared" si="4854"/>
        <v>70.304000000000087</v>
      </c>
      <c r="AM3201" s="5">
        <f t="shared" si="4835"/>
        <v>54.569999999999709</v>
      </c>
      <c r="AN3201" s="5">
        <f t="shared" si="4850"/>
        <v>101.34899999999989</v>
      </c>
      <c r="AO3201" s="5">
        <f t="shared" si="4851"/>
        <v>0</v>
      </c>
      <c r="AP3201" s="5">
        <f t="shared" si="4864"/>
        <v>5</v>
      </c>
      <c r="AQ3201" s="5">
        <f t="shared" si="4882"/>
        <v>4.8</v>
      </c>
      <c r="AR3201" s="5"/>
      <c r="AS3201" s="5">
        <f t="shared" si="4828"/>
        <v>61.1299999999992</v>
      </c>
      <c r="AT3201" s="5">
        <f t="shared" si="4850"/>
        <v>118.97599999999993</v>
      </c>
      <c r="AU3201" s="5">
        <f t="shared" si="4836"/>
        <v>17.880000000000109</v>
      </c>
      <c r="AV3201" s="5">
        <f t="shared" si="4839"/>
        <v>-6.5599999999994907</v>
      </c>
      <c r="AW3201" s="5">
        <f t="shared" si="4837"/>
        <v>3</v>
      </c>
      <c r="AX3201" s="5">
        <f t="shared" si="4890"/>
        <v>69.79699999999977</v>
      </c>
      <c r="AZ3201" s="4">
        <f t="shared" si="4872"/>
        <v>0.92095855211708155</v>
      </c>
      <c r="BA3201" s="5">
        <f t="shared" si="4878"/>
        <v>0</v>
      </c>
      <c r="BB3201" s="4">
        <f t="shared" si="4873"/>
        <v>0.76874092280192163</v>
      </c>
      <c r="BD3201" s="5">
        <v>0</v>
      </c>
      <c r="BE3201" s="4">
        <v>0</v>
      </c>
      <c r="BJ3201" s="5">
        <v>38.920000000000073</v>
      </c>
      <c r="BK3201" s="5">
        <v>17.990000000000236</v>
      </c>
      <c r="BL3201" s="5">
        <v>0</v>
      </c>
      <c r="BM3201" s="5">
        <v>6</v>
      </c>
      <c r="BR3201">
        <v>-8</v>
      </c>
      <c r="BS3201">
        <v>27</v>
      </c>
    </row>
    <row r="3202" spans="1:71">
      <c r="A3202" s="7">
        <v>41122</v>
      </c>
      <c r="B3202" s="6">
        <v>6775.99</v>
      </c>
      <c r="C3202" s="6">
        <v>6800.1</v>
      </c>
      <c r="D3202" s="6">
        <v>6735.89</v>
      </c>
      <c r="E3202" s="6">
        <v>6754.46</v>
      </c>
      <c r="F3202" s="6">
        <v>3298.7</v>
      </c>
      <c r="G3202" s="6">
        <v>3328.5</v>
      </c>
      <c r="H3202" s="6">
        <v>3296.62</v>
      </c>
      <c r="I3202" s="6">
        <v>3321.56</v>
      </c>
      <c r="J3202" s="9">
        <f t="shared" si="4821"/>
        <v>64.210000000000036</v>
      </c>
      <c r="K3202" s="9">
        <f t="shared" si="4848"/>
        <v>130.00249999999997</v>
      </c>
      <c r="L3202" s="9">
        <f t="shared" si="4825"/>
        <v>36.840000000000146</v>
      </c>
      <c r="M3202" s="9">
        <f t="shared" ref="M3202" si="4919">AVERAGE(L3191:L3202)</f>
        <v>62.486666666666679</v>
      </c>
      <c r="N3202" s="6" t="s">
        <v>37</v>
      </c>
      <c r="O3202" s="9">
        <f t="shared" si="4827"/>
        <v>3432.9</v>
      </c>
      <c r="P3202" s="4">
        <f t="shared" si="4866"/>
        <v>0.54467353951889874</v>
      </c>
      <c r="Q3202" s="5">
        <f t="shared" si="4867"/>
        <v>104.76000000000022</v>
      </c>
      <c r="R3202" s="5">
        <f t="shared" si="4868"/>
        <v>3402.03</v>
      </c>
      <c r="S3202" s="4">
        <f t="shared" si="4869"/>
        <v>0.71068114271850447</v>
      </c>
      <c r="T3202" s="4">
        <f t="shared" si="4870"/>
        <v>0.71068114271850447</v>
      </c>
      <c r="U3202" s="5">
        <f t="shared" si="4862"/>
        <v>3430.38</v>
      </c>
      <c r="V3202" s="5">
        <f t="shared" si="4863"/>
        <v>2.5199999999999818</v>
      </c>
      <c r="X3202" s="5">
        <f t="shared" si="4823"/>
        <v>-21.529999999999745</v>
      </c>
      <c r="Y3202" s="5">
        <f t="shared" si="4824"/>
        <v>22.860000000000127</v>
      </c>
      <c r="AA3202" s="5">
        <f t="shared" si="4842"/>
        <v>0</v>
      </c>
      <c r="AB3202" s="5">
        <f t="shared" si="4843"/>
        <v>0</v>
      </c>
      <c r="AC3202" s="5">
        <f t="shared" si="4844"/>
        <v>0</v>
      </c>
      <c r="AF3202" s="5">
        <f t="shared" si="4830"/>
        <v>24.110000000000582</v>
      </c>
      <c r="AG3202" s="5">
        <f t="shared" si="4831"/>
        <v>27.840000000000146</v>
      </c>
      <c r="AH3202" s="5">
        <f t="shared" si="4832"/>
        <v>40.099999999999454</v>
      </c>
      <c r="AI3202" s="5">
        <f t="shared" si="4833"/>
        <v>36.369999999999891</v>
      </c>
      <c r="AJ3202" s="5"/>
      <c r="AK3202" s="5">
        <f t="shared" si="4834"/>
        <v>24.110000000000582</v>
      </c>
      <c r="AL3202" s="5">
        <f t="shared" si="4854"/>
        <v>70.304000000000087</v>
      </c>
      <c r="AM3202" s="5">
        <f t="shared" si="4835"/>
        <v>40.099999999999454</v>
      </c>
      <c r="AN3202" s="5">
        <f t="shared" si="4850"/>
        <v>96.463999999999857</v>
      </c>
      <c r="AO3202" s="5">
        <f t="shared" si="4851"/>
        <v>0</v>
      </c>
      <c r="AP3202" s="5">
        <f t="shared" si="4864"/>
        <v>4</v>
      </c>
      <c r="AQ3202" s="5">
        <f t="shared" si="4882"/>
        <v>4.7</v>
      </c>
      <c r="AR3202" s="5"/>
      <c r="AS3202" s="5">
        <f t="shared" si="4828"/>
        <v>36.369999999999891</v>
      </c>
      <c r="AT3202" s="5">
        <f t="shared" si="4850"/>
        <v>111.31099999999996</v>
      </c>
      <c r="AU3202" s="5">
        <f t="shared" si="4836"/>
        <v>27.840000000000146</v>
      </c>
      <c r="AV3202" s="5">
        <f t="shared" si="4839"/>
        <v>-3.7299999999995634</v>
      </c>
      <c r="AW3202" s="5">
        <f t="shared" si="4837"/>
        <v>4</v>
      </c>
      <c r="AX3202" s="5">
        <f t="shared" si="4890"/>
        <v>69.79699999999977</v>
      </c>
      <c r="AZ3202" s="4">
        <f t="shared" si="4872"/>
        <v>0.71068114271850447</v>
      </c>
      <c r="BA3202" s="5">
        <f t="shared" si="4878"/>
        <v>-47.700000000000273</v>
      </c>
      <c r="BB3202" s="4">
        <f t="shared" si="4873"/>
        <v>0.92095855211708155</v>
      </c>
      <c r="BD3202" s="5">
        <v>0</v>
      </c>
      <c r="BE3202" s="4">
        <v>0</v>
      </c>
      <c r="BJ3202" s="5">
        <v>69.990000000000236</v>
      </c>
      <c r="BK3202" s="5">
        <v>-21.2199999999998</v>
      </c>
      <c r="BL3202" s="5">
        <v>21.2199999999998</v>
      </c>
      <c r="BM3202" s="5">
        <v>6</v>
      </c>
      <c r="BR3202">
        <v>-22</v>
      </c>
      <c r="BS3202">
        <v>-23</v>
      </c>
    </row>
    <row r="3203" spans="1:71">
      <c r="A3203" s="7">
        <v>41123</v>
      </c>
      <c r="B3203" s="6">
        <v>6756.16</v>
      </c>
      <c r="C3203" s="6">
        <v>6855.71</v>
      </c>
      <c r="D3203" s="6">
        <v>6596.21</v>
      </c>
      <c r="E3203" s="6">
        <v>6606.09</v>
      </c>
      <c r="F3203" s="6">
        <v>3315.75</v>
      </c>
      <c r="G3203" s="6">
        <v>3374.84</v>
      </c>
      <c r="H3203" s="6">
        <v>3232.46</v>
      </c>
      <c r="I3203" s="6">
        <v>3232.46</v>
      </c>
      <c r="J3203" s="9">
        <f t="shared" ref="J3203:J3266" si="4920">MAX(ABS(E3202-D3203),ABS(C3203-E3202),ABS(C3203-D3203))</f>
        <v>259.5</v>
      </c>
      <c r="K3203" s="9">
        <f t="shared" si="4848"/>
        <v>145.96749999999997</v>
      </c>
      <c r="L3203" s="9">
        <f t="shared" si="4825"/>
        <v>142.38000000000011</v>
      </c>
      <c r="M3203" s="9">
        <f t="shared" ref="M3203" si="4921">AVERAGE(L3192:L3203)</f>
        <v>71.299166666666721</v>
      </c>
      <c r="N3203" s="6" t="s">
        <v>36</v>
      </c>
      <c r="O3203" s="9">
        <f t="shared" si="4827"/>
        <v>3373.63</v>
      </c>
      <c r="P3203" s="4">
        <f t="shared" si="4866"/>
        <v>0</v>
      </c>
      <c r="Q3203" s="5">
        <f t="shared" si="4867"/>
        <v>106.97000000000025</v>
      </c>
      <c r="R3203" s="5">
        <f t="shared" si="4868"/>
        <v>3400.3725000000004</v>
      </c>
      <c r="S3203" s="4">
        <f t="shared" si="4869"/>
        <v>0.31350275959440088</v>
      </c>
      <c r="T3203" s="4">
        <f t="shared" si="4870"/>
        <v>0.35118578273791451</v>
      </c>
      <c r="U3203" s="5">
        <f t="shared" si="4862"/>
        <v>3429.9379999999996</v>
      </c>
      <c r="V3203" s="5">
        <f t="shared" si="4863"/>
        <v>-56.307999999999538</v>
      </c>
      <c r="X3203" s="5">
        <f t="shared" ref="X3203:X3266" si="4922">E3203-B3203</f>
        <v>-150.06999999999971</v>
      </c>
      <c r="Y3203" s="5">
        <f t="shared" ref="Y3203:Y3266" si="4923">I3203-F3203</f>
        <v>-83.289999999999964</v>
      </c>
      <c r="AA3203" s="5">
        <f t="shared" si="4842"/>
        <v>0</v>
      </c>
      <c r="AB3203" s="5">
        <f t="shared" si="4843"/>
        <v>1</v>
      </c>
      <c r="AC3203" s="5">
        <f t="shared" si="4844"/>
        <v>1</v>
      </c>
      <c r="AF3203" s="5">
        <f t="shared" si="4830"/>
        <v>99.550000000000182</v>
      </c>
      <c r="AG3203" s="5">
        <f t="shared" si="4831"/>
        <v>101.25</v>
      </c>
      <c r="AH3203" s="5">
        <f t="shared" si="4832"/>
        <v>159.94999999999982</v>
      </c>
      <c r="AI3203" s="5">
        <f t="shared" si="4833"/>
        <v>158.25</v>
      </c>
      <c r="AJ3203" s="5"/>
      <c r="AK3203" s="5">
        <f t="shared" si="4834"/>
        <v>99.550000000000182</v>
      </c>
      <c r="AL3203" s="5">
        <f t="shared" si="4854"/>
        <v>86.464000000000212</v>
      </c>
      <c r="AM3203" s="5">
        <f t="shared" si="4835"/>
        <v>159.94999999999982</v>
      </c>
      <c r="AN3203" s="5">
        <f t="shared" si="4850"/>
        <v>105.80799999999981</v>
      </c>
      <c r="AO3203" s="5">
        <f t="shared" si="4851"/>
        <v>1</v>
      </c>
      <c r="AP3203" s="5">
        <f t="shared" si="4864"/>
        <v>5</v>
      </c>
      <c r="AQ3203" s="5">
        <f t="shared" si="4882"/>
        <v>4.8</v>
      </c>
      <c r="AR3203" s="5"/>
      <c r="AS3203" s="5">
        <f t="shared" si="4828"/>
        <v>158.25</v>
      </c>
      <c r="AT3203" s="5">
        <f t="shared" si="4850"/>
        <v>118.22799999999998</v>
      </c>
      <c r="AU3203" s="5">
        <f t="shared" si="4836"/>
        <v>101.25</v>
      </c>
      <c r="AV3203" s="5">
        <f t="shared" si="4839"/>
        <v>-1.6999999999998181</v>
      </c>
      <c r="AW3203" s="5">
        <f t="shared" si="4837"/>
        <v>5</v>
      </c>
      <c r="AX3203" s="5">
        <f t="shared" si="4890"/>
        <v>70.289999999999893</v>
      </c>
      <c r="AZ3203" s="4">
        <f t="shared" si="4872"/>
        <v>0.35118578273791451</v>
      </c>
      <c r="BA3203" s="5">
        <f t="shared" si="4878"/>
        <v>0</v>
      </c>
      <c r="BB3203" s="4">
        <f t="shared" si="4873"/>
        <v>0.71068114271850447</v>
      </c>
      <c r="BD3203" s="5">
        <v>0</v>
      </c>
      <c r="BE3203" s="4">
        <v>0</v>
      </c>
      <c r="BJ3203" s="5">
        <v>40.049999999999727</v>
      </c>
      <c r="BK3203" s="5">
        <v>-0.83999999999969077</v>
      </c>
      <c r="BL3203" s="5">
        <v>10.379999999999654</v>
      </c>
      <c r="BM3203" s="5">
        <v>6</v>
      </c>
      <c r="BR3203">
        <v>-58</v>
      </c>
      <c r="BS3203">
        <v>-43</v>
      </c>
    </row>
    <row r="3204" spans="1:71">
      <c r="A3204" s="7">
        <v>41124</v>
      </c>
      <c r="B3204" s="6">
        <v>6626.3</v>
      </c>
      <c r="C3204" s="6">
        <v>6876.74</v>
      </c>
      <c r="D3204" s="6">
        <v>6621.36</v>
      </c>
      <c r="E3204" s="6">
        <v>6865.66</v>
      </c>
      <c r="F3204" s="6">
        <v>3244.6</v>
      </c>
      <c r="G3204" s="6">
        <v>3374.19</v>
      </c>
      <c r="H3204" s="6">
        <v>3238.4</v>
      </c>
      <c r="I3204" s="6">
        <v>3374.19</v>
      </c>
      <c r="J3204" s="9">
        <f t="shared" si="4920"/>
        <v>270.64999999999964</v>
      </c>
      <c r="K3204" s="9">
        <f t="shared" si="4848"/>
        <v>159.10333333333332</v>
      </c>
      <c r="L3204" s="9">
        <f t="shared" ref="L3204:L3267" si="4924">MAX(ABS(I3203-H3204),ABS(G3204-I3203),ABS(G3204-H3204))</f>
        <v>141.73000000000002</v>
      </c>
      <c r="M3204" s="9">
        <f t="shared" ref="M3204" si="4925">AVERAGE(L3193:L3204)</f>
        <v>78.240833333333356</v>
      </c>
      <c r="N3204" s="6" t="s">
        <v>36</v>
      </c>
      <c r="O3204" s="9">
        <f t="shared" ref="O3204:O3267" si="4926">E3204-I3204</f>
        <v>3491.47</v>
      </c>
      <c r="P3204" s="4">
        <f t="shared" si="4866"/>
        <v>1</v>
      </c>
      <c r="Q3204" s="5">
        <f t="shared" si="4867"/>
        <v>117.83999999999969</v>
      </c>
      <c r="R3204" s="5">
        <f t="shared" si="4868"/>
        <v>3403.09</v>
      </c>
      <c r="S3204" s="4">
        <f t="shared" si="4869"/>
        <v>1</v>
      </c>
      <c r="T3204" s="4">
        <f t="shared" si="4870"/>
        <v>1</v>
      </c>
      <c r="U3204" s="5">
        <f t="shared" si="4862"/>
        <v>3446.3900000000003</v>
      </c>
      <c r="V3204" s="5">
        <f t="shared" si="4863"/>
        <v>45.079999999999472</v>
      </c>
      <c r="X3204" s="5">
        <f t="shared" si="4922"/>
        <v>239.35999999999967</v>
      </c>
      <c r="Y3204" s="5">
        <f t="shared" si="4923"/>
        <v>129.59000000000015</v>
      </c>
      <c r="AA3204" s="5">
        <f t="shared" si="4842"/>
        <v>1</v>
      </c>
      <c r="AB3204" s="5">
        <f t="shared" si="4843"/>
        <v>0</v>
      </c>
      <c r="AC3204" s="5">
        <f t="shared" si="4844"/>
        <v>1</v>
      </c>
      <c r="AF3204" s="5">
        <f t="shared" si="4830"/>
        <v>250.4399999999996</v>
      </c>
      <c r="AG3204" s="5">
        <f t="shared" si="4831"/>
        <v>270.64999999999964</v>
      </c>
      <c r="AH3204" s="5">
        <f t="shared" si="4832"/>
        <v>4.9400000000005093</v>
      </c>
      <c r="AI3204" s="5">
        <f t="shared" si="4833"/>
        <v>-15.269999999999527</v>
      </c>
      <c r="AJ3204" s="5"/>
      <c r="AK3204" s="5">
        <f t="shared" si="4834"/>
        <v>4.9400000000005093</v>
      </c>
      <c r="AL3204" s="5">
        <f t="shared" si="4854"/>
        <v>86.464000000000212</v>
      </c>
      <c r="AM3204" s="5">
        <f t="shared" si="4835"/>
        <v>250.4399999999996</v>
      </c>
      <c r="AN3204" s="5">
        <f t="shared" si="4850"/>
        <v>118.73399999999984</v>
      </c>
      <c r="AO3204" s="5">
        <f t="shared" si="4851"/>
        <v>1</v>
      </c>
      <c r="AP3204" s="5">
        <f t="shared" si="4864"/>
        <v>5</v>
      </c>
      <c r="AQ3204" s="5">
        <f t="shared" si="4882"/>
        <v>4.9000000000000004</v>
      </c>
      <c r="AR3204" s="5"/>
      <c r="AS3204" s="5">
        <f t="shared" ref="AS3204:AS3267" si="4927">MAX(AG3204,AI3204)</f>
        <v>270.64999999999964</v>
      </c>
      <c r="AT3204" s="5">
        <f t="shared" si="4850"/>
        <v>131.52599999999993</v>
      </c>
      <c r="AU3204" s="5">
        <f t="shared" si="4836"/>
        <v>-15.269999999999527</v>
      </c>
      <c r="AV3204" s="5">
        <f t="shared" si="4839"/>
        <v>-20.210000000000036</v>
      </c>
      <c r="AW3204" s="5">
        <f t="shared" si="4837"/>
        <v>6</v>
      </c>
      <c r="AX3204" s="5">
        <f t="shared" si="4890"/>
        <v>70.289999999999893</v>
      </c>
      <c r="AZ3204" s="4">
        <f t="shared" si="4872"/>
        <v>1</v>
      </c>
      <c r="BA3204" s="5">
        <f t="shared" si="4878"/>
        <v>0</v>
      </c>
      <c r="BB3204" s="4">
        <f t="shared" si="4873"/>
        <v>0.35118578273791451</v>
      </c>
      <c r="BD3204" s="5">
        <v>0</v>
      </c>
      <c r="BE3204" s="4">
        <v>0</v>
      </c>
      <c r="BJ3204" s="5">
        <v>56.559999999999945</v>
      </c>
      <c r="BK3204" s="5">
        <v>13.699999999999818</v>
      </c>
      <c r="BL3204" s="5">
        <v>0.15000000000009095</v>
      </c>
      <c r="BM3204" s="5">
        <v>6</v>
      </c>
      <c r="BR3204">
        <v>-64</v>
      </c>
      <c r="BS3204">
        <v>130</v>
      </c>
    </row>
    <row r="3205" spans="1:71">
      <c r="A3205" s="7">
        <v>41127</v>
      </c>
      <c r="B3205" s="6">
        <v>6845.88</v>
      </c>
      <c r="C3205" s="6">
        <v>6943.32</v>
      </c>
      <c r="D3205" s="6">
        <v>6845.88</v>
      </c>
      <c r="E3205" s="6">
        <v>6918.72</v>
      </c>
      <c r="F3205" s="6">
        <v>3365.37</v>
      </c>
      <c r="G3205" s="6">
        <v>3416.31</v>
      </c>
      <c r="H3205" s="6">
        <v>3358.2</v>
      </c>
      <c r="I3205" s="6">
        <v>3401.56</v>
      </c>
      <c r="J3205" s="9">
        <f t="shared" si="4920"/>
        <v>97.4399999999996</v>
      </c>
      <c r="K3205" s="9">
        <f t="shared" si="4848"/>
        <v>159.79999999999995</v>
      </c>
      <c r="L3205" s="9">
        <f t="shared" si="4924"/>
        <v>58.110000000000127</v>
      </c>
      <c r="M3205" s="9">
        <f t="shared" ref="M3205" si="4928">AVERAGE(L3194:L3205)</f>
        <v>80.387500000000045</v>
      </c>
      <c r="N3205" s="6" t="s">
        <v>37</v>
      </c>
      <c r="O3205" s="9">
        <f t="shared" si="4926"/>
        <v>3517.1600000000003</v>
      </c>
      <c r="P3205" s="4">
        <f t="shared" si="4866"/>
        <v>1</v>
      </c>
      <c r="Q3205" s="5">
        <f t="shared" si="4867"/>
        <v>143.5300000000002</v>
      </c>
      <c r="R3205" s="5">
        <f t="shared" si="4868"/>
        <v>3409.5125000000003</v>
      </c>
      <c r="S3205" s="4">
        <f t="shared" si="4869"/>
        <v>1</v>
      </c>
      <c r="T3205" s="4">
        <f t="shared" si="4870"/>
        <v>1</v>
      </c>
      <c r="U3205" s="5">
        <f t="shared" si="4862"/>
        <v>3459.1520000000005</v>
      </c>
      <c r="V3205" s="5">
        <f t="shared" si="4863"/>
        <v>58.007999999999811</v>
      </c>
      <c r="X3205" s="5">
        <f t="shared" si="4922"/>
        <v>72.840000000000146</v>
      </c>
      <c r="Y3205" s="5">
        <f t="shared" si="4923"/>
        <v>36.190000000000055</v>
      </c>
      <c r="AA3205" s="5">
        <f t="shared" si="4842"/>
        <v>1</v>
      </c>
      <c r="AB3205" s="5">
        <f t="shared" si="4843"/>
        <v>0</v>
      </c>
      <c r="AC3205" s="5">
        <f t="shared" si="4844"/>
        <v>1</v>
      </c>
      <c r="AF3205" s="5">
        <f t="shared" ref="AF3205:AF3268" si="4929">(C3205-B3205)</f>
        <v>97.4399999999996</v>
      </c>
      <c r="AG3205" s="5">
        <f t="shared" ref="AG3205:AG3268" si="4930">(C3205-E3204)</f>
        <v>77.659999999999854</v>
      </c>
      <c r="AH3205" s="5">
        <f t="shared" ref="AH3205:AH3268" si="4931">(B3205-D3205)</f>
        <v>0</v>
      </c>
      <c r="AI3205" s="5">
        <f t="shared" ref="AI3205:AI3268" si="4932">(E3204-D3205)</f>
        <v>19.779999999999745</v>
      </c>
      <c r="AJ3205" s="5"/>
      <c r="AK3205" s="5">
        <f t="shared" ref="AK3205:AK3268" si="4933">MIN(AF3205,AH3205)</f>
        <v>0</v>
      </c>
      <c r="AL3205" s="5">
        <f t="shared" si="4854"/>
        <v>86.464000000000212</v>
      </c>
      <c r="AM3205" s="5">
        <f t="shared" ref="AM3205:AM3268" si="4934">MAX(AF3205,AH3205)</f>
        <v>97.4399999999996</v>
      </c>
      <c r="AN3205" s="5">
        <f t="shared" si="4850"/>
        <v>109.40599999999976</v>
      </c>
      <c r="AO3205" s="5">
        <f t="shared" si="4851"/>
        <v>0</v>
      </c>
      <c r="AP3205" s="5">
        <f t="shared" si="4864"/>
        <v>4</v>
      </c>
      <c r="AQ3205" s="5">
        <f t="shared" si="4882"/>
        <v>4.8</v>
      </c>
      <c r="AR3205" s="5"/>
      <c r="AS3205" s="5">
        <f t="shared" si="4927"/>
        <v>77.659999999999854</v>
      </c>
      <c r="AT3205" s="5">
        <f t="shared" si="4850"/>
        <v>113.40499999999983</v>
      </c>
      <c r="AU3205" s="5">
        <f t="shared" ref="AU3205:AU3268" si="4935">MIN($AG3205,$AI3205)</f>
        <v>19.779999999999745</v>
      </c>
      <c r="AV3205" s="5">
        <f t="shared" si="4839"/>
        <v>19.779999999999745</v>
      </c>
      <c r="AW3205" s="5">
        <f t="shared" ref="AW3205:AW3268" si="4936">WEEKDAY(A3205)</f>
        <v>2</v>
      </c>
      <c r="AX3205" s="5">
        <f t="shared" si="4890"/>
        <v>70.289999999999893</v>
      </c>
      <c r="AZ3205" s="4">
        <f t="shared" si="4872"/>
        <v>1</v>
      </c>
      <c r="BA3205" s="5">
        <f t="shared" si="4878"/>
        <v>25.690000000000509</v>
      </c>
      <c r="BB3205" s="4">
        <f t="shared" si="4873"/>
        <v>1</v>
      </c>
      <c r="BD3205" s="5">
        <v>0</v>
      </c>
      <c r="BE3205" s="4">
        <v>0</v>
      </c>
      <c r="BJ3205" s="5">
        <v>55.339999999999691</v>
      </c>
      <c r="BK3205" s="5">
        <v>8.0900000000001455</v>
      </c>
      <c r="BL3205" s="5">
        <v>0.37999999999965439</v>
      </c>
      <c r="BM3205" s="5">
        <v>6</v>
      </c>
      <c r="BR3205">
        <v>73</v>
      </c>
      <c r="BS3205">
        <v>-48</v>
      </c>
    </row>
    <row r="3206" spans="1:71">
      <c r="A3206" s="7">
        <v>41128</v>
      </c>
      <c r="B3206" s="6">
        <v>6909.28</v>
      </c>
      <c r="C3206" s="6">
        <v>6979.63</v>
      </c>
      <c r="D3206" s="6">
        <v>6902.86</v>
      </c>
      <c r="E3206" s="6">
        <v>6967.95</v>
      </c>
      <c r="F3206" s="6">
        <v>3400.37</v>
      </c>
      <c r="G3206" s="6">
        <v>3453.28</v>
      </c>
      <c r="H3206" s="6">
        <v>3398.59</v>
      </c>
      <c r="I3206" s="6">
        <v>3453.28</v>
      </c>
      <c r="J3206" s="9">
        <f t="shared" si="4920"/>
        <v>76.770000000000437</v>
      </c>
      <c r="K3206" s="9">
        <f t="shared" si="4848"/>
        <v>153.2791666666667</v>
      </c>
      <c r="L3206" s="9">
        <f t="shared" si="4924"/>
        <v>54.690000000000055</v>
      </c>
      <c r="M3206" s="9">
        <f t="shared" ref="M3206" si="4937">AVERAGE(L3195:L3206)</f>
        <v>79.03250000000007</v>
      </c>
      <c r="N3206" s="6" t="s">
        <v>37</v>
      </c>
      <c r="O3206" s="9">
        <f t="shared" si="4926"/>
        <v>3514.6699999999996</v>
      </c>
      <c r="P3206" s="4">
        <f t="shared" si="4866"/>
        <v>0.98265171044380484</v>
      </c>
      <c r="Q3206" s="5">
        <f t="shared" si="4867"/>
        <v>143.5300000000002</v>
      </c>
      <c r="R3206" s="5">
        <f t="shared" si="4868"/>
        <v>3409.5125000000003</v>
      </c>
      <c r="S3206" s="4">
        <f t="shared" si="4869"/>
        <v>0.98265171044380484</v>
      </c>
      <c r="T3206" s="4">
        <f t="shared" si="4870"/>
        <v>0.98265171044380484</v>
      </c>
      <c r="U3206" s="5">
        <f t="shared" si="4862"/>
        <v>3465.9659999999994</v>
      </c>
      <c r="V3206" s="5">
        <f t="shared" si="4863"/>
        <v>48.704000000000178</v>
      </c>
      <c r="X3206" s="5">
        <f t="shared" si="4922"/>
        <v>58.670000000000073</v>
      </c>
      <c r="Y3206" s="5">
        <f t="shared" si="4923"/>
        <v>52.910000000000309</v>
      </c>
      <c r="AA3206" s="5">
        <f t="shared" si="4842"/>
        <v>1</v>
      </c>
      <c r="AB3206" s="5">
        <f t="shared" si="4843"/>
        <v>0</v>
      </c>
      <c r="AC3206" s="5">
        <f t="shared" si="4844"/>
        <v>1</v>
      </c>
      <c r="AF3206" s="5">
        <f t="shared" si="4929"/>
        <v>70.350000000000364</v>
      </c>
      <c r="AG3206" s="5">
        <f t="shared" si="4930"/>
        <v>60.909999999999854</v>
      </c>
      <c r="AH3206" s="5">
        <f t="shared" si="4931"/>
        <v>6.4200000000000728</v>
      </c>
      <c r="AI3206" s="5">
        <f t="shared" si="4932"/>
        <v>15.860000000000582</v>
      </c>
      <c r="AJ3206" s="5"/>
      <c r="AK3206" s="5">
        <f t="shared" si="4933"/>
        <v>6.4200000000000728</v>
      </c>
      <c r="AL3206" s="5">
        <f t="shared" si="4854"/>
        <v>86.464000000000212</v>
      </c>
      <c r="AM3206" s="5">
        <f t="shared" si="4934"/>
        <v>70.350000000000364</v>
      </c>
      <c r="AN3206" s="5">
        <f t="shared" si="4850"/>
        <v>112.15899999999984</v>
      </c>
      <c r="AO3206" s="5">
        <f t="shared" si="4851"/>
        <v>0</v>
      </c>
      <c r="AP3206" s="5">
        <f t="shared" si="4864"/>
        <v>4</v>
      </c>
      <c r="AQ3206" s="5">
        <f t="shared" si="4882"/>
        <v>4.8</v>
      </c>
      <c r="AR3206" s="5"/>
      <c r="AS3206" s="5">
        <f t="shared" si="4927"/>
        <v>60.909999999999854</v>
      </c>
      <c r="AT3206" s="5">
        <f t="shared" si="4850"/>
        <v>115.36299999999983</v>
      </c>
      <c r="AU3206" s="5">
        <f t="shared" si="4935"/>
        <v>15.860000000000582</v>
      </c>
      <c r="AV3206" s="5">
        <f t="shared" ref="AV3206:AV3269" si="4938">(E3205-B3206)</f>
        <v>9.4400000000005093</v>
      </c>
      <c r="AW3206" s="5">
        <f t="shared" si="4936"/>
        <v>3</v>
      </c>
      <c r="AX3206" s="5">
        <f t="shared" si="4890"/>
        <v>70.289999999999893</v>
      </c>
      <c r="AZ3206" s="4">
        <f t="shared" si="4872"/>
        <v>0.98265171044380484</v>
      </c>
      <c r="BA3206" s="5">
        <f t="shared" si="4878"/>
        <v>-2.4900000000006912</v>
      </c>
      <c r="BB3206" s="4">
        <f t="shared" si="4873"/>
        <v>1</v>
      </c>
      <c r="BD3206" s="5">
        <v>0</v>
      </c>
      <c r="BE3206" s="4">
        <v>0</v>
      </c>
      <c r="BJ3206" s="5">
        <v>30.720000000000255</v>
      </c>
      <c r="BK3206" s="5">
        <v>29.879999999999654</v>
      </c>
      <c r="BL3206" s="5">
        <v>2.919999999999618</v>
      </c>
      <c r="BM3206" s="5">
        <v>6</v>
      </c>
      <c r="BR3206">
        <v>59</v>
      </c>
      <c r="BS3206">
        <v>-47</v>
      </c>
    </row>
    <row r="3207" spans="1:71">
      <c r="A3207" s="7">
        <v>41129</v>
      </c>
      <c r="B3207" s="6">
        <v>6944.89</v>
      </c>
      <c r="C3207" s="6">
        <v>6966.15</v>
      </c>
      <c r="D3207" s="6">
        <v>6907.29</v>
      </c>
      <c r="E3207" s="6">
        <v>6966.15</v>
      </c>
      <c r="F3207" s="6">
        <v>3439.12</v>
      </c>
      <c r="G3207" s="6">
        <v>3452.49</v>
      </c>
      <c r="H3207" s="6">
        <v>3420.82</v>
      </c>
      <c r="I3207" s="6">
        <v>3438.26</v>
      </c>
      <c r="J3207" s="9">
        <f t="shared" si="4920"/>
        <v>60.659999999999854</v>
      </c>
      <c r="K3207" s="9">
        <f t="shared" si="4848"/>
        <v>136.76166666666663</v>
      </c>
      <c r="L3207" s="9">
        <f t="shared" si="4924"/>
        <v>32.460000000000036</v>
      </c>
      <c r="M3207" s="9">
        <f t="shared" ref="M3207" si="4939">AVERAGE(L3196:L3207)</f>
        <v>72.860000000000085</v>
      </c>
      <c r="N3207" s="6" t="s">
        <v>37</v>
      </c>
      <c r="O3207" s="9">
        <f t="shared" si="4926"/>
        <v>3527.8899999999994</v>
      </c>
      <c r="P3207" s="4">
        <f t="shared" si="4866"/>
        <v>1</v>
      </c>
      <c r="Q3207" s="5">
        <f t="shared" si="4867"/>
        <v>154.25999999999931</v>
      </c>
      <c r="R3207" s="5">
        <f t="shared" si="4868"/>
        <v>3412.1949999999997</v>
      </c>
      <c r="S3207" s="4">
        <f t="shared" si="4869"/>
        <v>1</v>
      </c>
      <c r="T3207" s="4">
        <f t="shared" si="4870"/>
        <v>1</v>
      </c>
      <c r="U3207" s="5">
        <f t="shared" si="4862"/>
        <v>3484.9639999999999</v>
      </c>
      <c r="V3207" s="5">
        <f t="shared" si="4863"/>
        <v>42.925999999999476</v>
      </c>
      <c r="X3207" s="5">
        <f t="shared" si="4922"/>
        <v>21.259999999999309</v>
      </c>
      <c r="Y3207" s="5">
        <f t="shared" si="4923"/>
        <v>-0.85999999999967258</v>
      </c>
      <c r="AA3207" s="5">
        <f t="shared" si="4842"/>
        <v>0</v>
      </c>
      <c r="AB3207" s="5">
        <f t="shared" si="4843"/>
        <v>0</v>
      </c>
      <c r="AC3207" s="5">
        <f t="shared" si="4844"/>
        <v>0</v>
      </c>
      <c r="AF3207" s="5">
        <f t="shared" si="4929"/>
        <v>21.259999999999309</v>
      </c>
      <c r="AG3207" s="5">
        <f t="shared" si="4930"/>
        <v>-1.8000000000001819</v>
      </c>
      <c r="AH3207" s="5">
        <f t="shared" si="4931"/>
        <v>37.600000000000364</v>
      </c>
      <c r="AI3207" s="5">
        <f t="shared" si="4932"/>
        <v>60.659999999999854</v>
      </c>
      <c r="AJ3207" s="5"/>
      <c r="AK3207" s="5">
        <f t="shared" si="4933"/>
        <v>21.259999999999309</v>
      </c>
      <c r="AL3207" s="5">
        <f t="shared" si="4854"/>
        <v>86.464000000000212</v>
      </c>
      <c r="AM3207" s="5">
        <f t="shared" si="4934"/>
        <v>37.600000000000364</v>
      </c>
      <c r="AN3207" s="5">
        <f t="shared" si="4850"/>
        <v>107.16999999999989</v>
      </c>
      <c r="AO3207" s="5">
        <f t="shared" si="4851"/>
        <v>0</v>
      </c>
      <c r="AP3207" s="5">
        <f t="shared" si="4864"/>
        <v>3</v>
      </c>
      <c r="AQ3207" s="5">
        <f t="shared" si="4882"/>
        <v>4.5999999999999996</v>
      </c>
      <c r="AR3207" s="5"/>
      <c r="AS3207" s="5">
        <f t="shared" si="4927"/>
        <v>60.659999999999854</v>
      </c>
      <c r="AT3207" s="5">
        <f t="shared" si="4850"/>
        <v>112.93699999999981</v>
      </c>
      <c r="AU3207" s="5">
        <f t="shared" si="4935"/>
        <v>-1.8000000000001819</v>
      </c>
      <c r="AV3207" s="5">
        <f t="shared" si="4938"/>
        <v>23.059999999999491</v>
      </c>
      <c r="AW3207" s="5">
        <f t="shared" si="4936"/>
        <v>4</v>
      </c>
      <c r="AX3207" s="5">
        <f t="shared" si="4890"/>
        <v>70.289999999999893</v>
      </c>
      <c r="AZ3207" s="4">
        <f t="shared" si="4872"/>
        <v>1</v>
      </c>
      <c r="BA3207" s="5">
        <f t="shared" si="4878"/>
        <v>13.2199999999998</v>
      </c>
      <c r="BB3207" s="4">
        <f t="shared" si="4873"/>
        <v>0.98265171044380484</v>
      </c>
      <c r="BD3207" s="5">
        <v>0</v>
      </c>
      <c r="BE3207" s="4">
        <v>0</v>
      </c>
      <c r="BJ3207" s="5">
        <v>27.380000000000109</v>
      </c>
      <c r="BK3207" s="5">
        <v>21.019999999999982</v>
      </c>
      <c r="BL3207" s="5">
        <v>8.5599999999999454</v>
      </c>
      <c r="BM3207" s="5">
        <v>6</v>
      </c>
      <c r="BR3207">
        <v>21</v>
      </c>
      <c r="BS3207">
        <v>1</v>
      </c>
    </row>
    <row r="3208" spans="1:71">
      <c r="A3208" s="7">
        <v>41130</v>
      </c>
      <c r="B3208" s="6">
        <v>6979.41</v>
      </c>
      <c r="C3208" s="6">
        <v>6989.15</v>
      </c>
      <c r="D3208" s="6">
        <v>6891.49</v>
      </c>
      <c r="E3208" s="6">
        <v>6964.99</v>
      </c>
      <c r="F3208" s="6">
        <v>3454.25</v>
      </c>
      <c r="G3208" s="6">
        <v>3464.29</v>
      </c>
      <c r="H3208" s="6">
        <v>3421.6</v>
      </c>
      <c r="I3208" s="6">
        <v>3456.71</v>
      </c>
      <c r="J3208" s="9">
        <f t="shared" si="4920"/>
        <v>97.659999999999854</v>
      </c>
      <c r="K3208" s="9">
        <f t="shared" si="4848"/>
        <v>138.39999999999995</v>
      </c>
      <c r="L3208" s="9">
        <f t="shared" si="4924"/>
        <v>42.690000000000055</v>
      </c>
      <c r="M3208" s="9">
        <f t="shared" ref="M3208" si="4940">AVERAGE(L3197:L3208)</f>
        <v>72.661666666666747</v>
      </c>
      <c r="N3208" s="6" t="s">
        <v>37</v>
      </c>
      <c r="O3208" s="9">
        <f t="shared" si="4926"/>
        <v>3508.2799999999997</v>
      </c>
      <c r="P3208" s="4">
        <f t="shared" si="4866"/>
        <v>0.46155958264690067</v>
      </c>
      <c r="Q3208" s="5">
        <f t="shared" si="4867"/>
        <v>36.419999999999618</v>
      </c>
      <c r="R3208" s="5">
        <f t="shared" si="4868"/>
        <v>3500.5749999999998</v>
      </c>
      <c r="S3208" s="4">
        <f t="shared" si="4869"/>
        <v>0.87287696097497891</v>
      </c>
      <c r="T3208" s="4">
        <f t="shared" si="4870"/>
        <v>0.87287696097497891</v>
      </c>
      <c r="U3208" s="5">
        <f t="shared" si="4862"/>
        <v>3511.8939999999993</v>
      </c>
      <c r="V3208" s="5">
        <f t="shared" si="4863"/>
        <v>-3.613999999999578</v>
      </c>
      <c r="X3208" s="5">
        <f t="shared" si="4922"/>
        <v>-14.420000000000073</v>
      </c>
      <c r="Y3208" s="5">
        <f t="shared" si="4923"/>
        <v>2.4600000000000364</v>
      </c>
      <c r="AA3208" s="5">
        <f t="shared" ref="AA3208:AA3271" si="4941">IF(AND(X3208&gt;0,Y3208&gt;0),1,0)</f>
        <v>0</v>
      </c>
      <c r="AB3208" s="5">
        <f t="shared" ref="AB3208:AB3271" si="4942">IF(AND($X3208&lt;0,$Y3208&lt;0),1,0)</f>
        <v>0</v>
      </c>
      <c r="AC3208" s="5">
        <f t="shared" ref="AC3208:AC3271" si="4943">SUM(AA3208:AB3208)</f>
        <v>0</v>
      </c>
      <c r="AF3208" s="5">
        <f t="shared" si="4929"/>
        <v>9.7399999999997817</v>
      </c>
      <c r="AG3208" s="5">
        <f t="shared" si="4930"/>
        <v>23</v>
      </c>
      <c r="AH3208" s="5">
        <f t="shared" si="4931"/>
        <v>87.920000000000073</v>
      </c>
      <c r="AI3208" s="5">
        <f t="shared" si="4932"/>
        <v>74.659999999999854</v>
      </c>
      <c r="AJ3208" s="5"/>
      <c r="AK3208" s="5">
        <f t="shared" si="4933"/>
        <v>9.7399999999997817</v>
      </c>
      <c r="AL3208" s="5">
        <f t="shared" si="4854"/>
        <v>86.464000000000212</v>
      </c>
      <c r="AM3208" s="5">
        <f t="shared" si="4934"/>
        <v>87.920000000000073</v>
      </c>
      <c r="AN3208" s="5">
        <f t="shared" si="4850"/>
        <v>95.72399999999989</v>
      </c>
      <c r="AO3208" s="5">
        <f t="shared" si="4851"/>
        <v>0</v>
      </c>
      <c r="AP3208" s="5">
        <f t="shared" si="4864"/>
        <v>2</v>
      </c>
      <c r="AQ3208" s="5">
        <f t="shared" si="4882"/>
        <v>4.2</v>
      </c>
      <c r="AR3208" s="5"/>
      <c r="AS3208" s="5">
        <f t="shared" si="4927"/>
        <v>74.659999999999854</v>
      </c>
      <c r="AT3208" s="5">
        <f t="shared" si="4850"/>
        <v>101.49699999999984</v>
      </c>
      <c r="AU3208" s="5">
        <f t="shared" si="4935"/>
        <v>23</v>
      </c>
      <c r="AV3208" s="5">
        <f t="shared" si="4938"/>
        <v>-13.260000000000218</v>
      </c>
      <c r="AW3208" s="5">
        <f t="shared" si="4936"/>
        <v>5</v>
      </c>
      <c r="AX3208" s="5">
        <f t="shared" si="4890"/>
        <v>70.289999999999893</v>
      </c>
      <c r="AZ3208" s="4">
        <f t="shared" si="4872"/>
        <v>0.87287696097497891</v>
      </c>
      <c r="BA3208" s="5">
        <f t="shared" si="4878"/>
        <v>-19.609999999999673</v>
      </c>
      <c r="BB3208" s="4">
        <f t="shared" si="4873"/>
        <v>1</v>
      </c>
      <c r="BD3208" s="5">
        <v>0</v>
      </c>
      <c r="BE3208" s="4">
        <v>0</v>
      </c>
      <c r="BJ3208" s="5">
        <v>56.490000000000236</v>
      </c>
      <c r="BK3208" s="5">
        <v>3.3099999999999454</v>
      </c>
      <c r="BL3208" s="5">
        <v>0.72000000000025466</v>
      </c>
      <c r="BM3208" s="5">
        <v>6</v>
      </c>
      <c r="BR3208">
        <v>-55</v>
      </c>
      <c r="BS3208">
        <v>-2</v>
      </c>
    </row>
    <row r="3209" spans="1:71">
      <c r="A3209" s="7">
        <v>41131</v>
      </c>
      <c r="B3209" s="6">
        <v>6927.71</v>
      </c>
      <c r="C3209" s="6">
        <v>6955.38</v>
      </c>
      <c r="D3209" s="6">
        <v>6891.9</v>
      </c>
      <c r="E3209" s="6">
        <v>6944.56</v>
      </c>
      <c r="F3209" s="6">
        <v>3438.03</v>
      </c>
      <c r="G3209" s="6">
        <v>3442.24</v>
      </c>
      <c r="H3209" s="6">
        <v>3413.51</v>
      </c>
      <c r="I3209" s="6">
        <v>3435.62</v>
      </c>
      <c r="J3209" s="9">
        <f t="shared" si="4920"/>
        <v>73.090000000000146</v>
      </c>
      <c r="K3209" s="9">
        <f t="shared" si="4848"/>
        <v>136.14249999999993</v>
      </c>
      <c r="L3209" s="9">
        <f t="shared" si="4924"/>
        <v>43.199999999999818</v>
      </c>
      <c r="M3209" s="9">
        <f t="shared" ref="M3209" si="4944">AVERAGE(L3198:L3209)</f>
        <v>72.295833333333391</v>
      </c>
      <c r="N3209" s="6" t="s">
        <v>36</v>
      </c>
      <c r="O3209" s="9">
        <f t="shared" si="4926"/>
        <v>3508.9400000000005</v>
      </c>
      <c r="P3209" s="4">
        <f t="shared" si="4866"/>
        <v>3.3656297807280723E-2</v>
      </c>
      <c r="Q3209" s="5">
        <f t="shared" si="4867"/>
        <v>19.609999999999673</v>
      </c>
      <c r="R3209" s="5">
        <f t="shared" si="4868"/>
        <v>3513.1824999999999</v>
      </c>
      <c r="S3209" s="4">
        <f t="shared" si="4869"/>
        <v>0.87715545183457155</v>
      </c>
      <c r="T3209" s="4">
        <f t="shared" si="4870"/>
        <v>0.87715545183457155</v>
      </c>
      <c r="U3209" s="5">
        <f t="shared" si="4862"/>
        <v>3515.3880000000004</v>
      </c>
      <c r="V3209" s="5">
        <f t="shared" si="4863"/>
        <v>-6.4479999999998654</v>
      </c>
      <c r="X3209" s="5">
        <f t="shared" si="4922"/>
        <v>16.850000000000364</v>
      </c>
      <c r="Y3209" s="5">
        <f t="shared" si="4923"/>
        <v>-2.4100000000003092</v>
      </c>
      <c r="AA3209" s="5">
        <f t="shared" si="4941"/>
        <v>0</v>
      </c>
      <c r="AB3209" s="5">
        <f t="shared" si="4942"/>
        <v>0</v>
      </c>
      <c r="AC3209" s="5">
        <f t="shared" si="4943"/>
        <v>0</v>
      </c>
      <c r="AF3209" s="5">
        <f t="shared" si="4929"/>
        <v>27.670000000000073</v>
      </c>
      <c r="AG3209" s="5">
        <f t="shared" si="4930"/>
        <v>-9.6099999999996726</v>
      </c>
      <c r="AH3209" s="5">
        <f t="shared" si="4931"/>
        <v>35.8100000000004</v>
      </c>
      <c r="AI3209" s="5">
        <f t="shared" si="4932"/>
        <v>73.090000000000146</v>
      </c>
      <c r="AJ3209" s="5"/>
      <c r="AK3209" s="5">
        <f t="shared" si="4933"/>
        <v>27.670000000000073</v>
      </c>
      <c r="AL3209" s="5">
        <f t="shared" si="4854"/>
        <v>34.858000000000061</v>
      </c>
      <c r="AM3209" s="5">
        <f t="shared" si="4934"/>
        <v>35.8100000000004</v>
      </c>
      <c r="AN3209" s="5">
        <f t="shared" si="4850"/>
        <v>90.15999999999994</v>
      </c>
      <c r="AO3209" s="5">
        <f t="shared" si="4851"/>
        <v>0</v>
      </c>
      <c r="AP3209" s="5">
        <f t="shared" si="4864"/>
        <v>2</v>
      </c>
      <c r="AQ3209" s="5">
        <f t="shared" si="4882"/>
        <v>3.9</v>
      </c>
      <c r="AR3209" s="5"/>
      <c r="AS3209" s="5">
        <f t="shared" si="4927"/>
        <v>73.090000000000146</v>
      </c>
      <c r="AT3209" s="5">
        <f t="shared" si="4850"/>
        <v>98.058999999999827</v>
      </c>
      <c r="AU3209" s="5">
        <f t="shared" si="4935"/>
        <v>-9.6099999999996726</v>
      </c>
      <c r="AV3209" s="5">
        <f t="shared" si="4938"/>
        <v>37.279999999999745</v>
      </c>
      <c r="AW3209" s="5">
        <f t="shared" si="4936"/>
        <v>6</v>
      </c>
      <c r="AX3209" s="5">
        <f t="shared" si="4890"/>
        <v>70.289999999999893</v>
      </c>
      <c r="AZ3209" s="4">
        <f t="shared" si="4872"/>
        <v>0.87715545183457155</v>
      </c>
      <c r="BA3209" s="5">
        <f t="shared" si="4878"/>
        <v>0</v>
      </c>
      <c r="BB3209" s="4">
        <f t="shared" si="4873"/>
        <v>0.87287696097497891</v>
      </c>
      <c r="BD3209" s="5">
        <v>0</v>
      </c>
      <c r="BE3209" s="4">
        <v>0</v>
      </c>
      <c r="BJ3209" s="5">
        <v>28.369999999999891</v>
      </c>
      <c r="BK3209" s="5">
        <v>-2.2599999999997635</v>
      </c>
      <c r="BL3209" s="5">
        <v>4.1900000000000546</v>
      </c>
      <c r="BM3209" s="5">
        <v>6</v>
      </c>
      <c r="BR3209">
        <v>36</v>
      </c>
      <c r="BS3209">
        <v>-2</v>
      </c>
    </row>
    <row r="3210" spans="1:71">
      <c r="A3210" s="7">
        <v>41134</v>
      </c>
      <c r="B3210" s="6">
        <v>6935.51</v>
      </c>
      <c r="C3210" s="6">
        <v>6976.31</v>
      </c>
      <c r="D3210" s="6">
        <v>6882.03</v>
      </c>
      <c r="E3210" s="6">
        <v>6909.68</v>
      </c>
      <c r="F3210" s="6">
        <v>3429.53</v>
      </c>
      <c r="G3210" s="6">
        <v>3453.57</v>
      </c>
      <c r="H3210" s="6">
        <v>3410.94</v>
      </c>
      <c r="I3210" s="6">
        <v>3426.41</v>
      </c>
      <c r="J3210" s="9">
        <f t="shared" si="4920"/>
        <v>94.280000000000655</v>
      </c>
      <c r="K3210" s="9">
        <f t="shared" si="4848"/>
        <v>121.41166666666663</v>
      </c>
      <c r="L3210" s="9">
        <f t="shared" si="4924"/>
        <v>42.630000000000109</v>
      </c>
      <c r="M3210" s="9">
        <f t="shared" ref="M3210" si="4945">AVERAGE(L3199:L3210)</f>
        <v>64.571666666666758</v>
      </c>
      <c r="N3210" s="6" t="s">
        <v>36</v>
      </c>
      <c r="O3210" s="9">
        <f t="shared" si="4926"/>
        <v>3483.2700000000004</v>
      </c>
      <c r="P3210" s="4">
        <f t="shared" si="4866"/>
        <v>0</v>
      </c>
      <c r="Q3210" s="5">
        <f t="shared" si="4867"/>
        <v>44.619999999998981</v>
      </c>
      <c r="R3210" s="5">
        <f t="shared" si="4868"/>
        <v>3494.4250000000002</v>
      </c>
      <c r="S3210" s="4">
        <f t="shared" si="4869"/>
        <v>0</v>
      </c>
      <c r="T3210" s="4">
        <f t="shared" si="4870"/>
        <v>0.71074808764424235</v>
      </c>
      <c r="U3210" s="5">
        <f t="shared" si="4862"/>
        <v>3508.6100000000006</v>
      </c>
      <c r="V3210" s="5">
        <f t="shared" si="4863"/>
        <v>-25.340000000000146</v>
      </c>
      <c r="X3210" s="5">
        <f t="shared" si="4922"/>
        <v>-25.829999999999927</v>
      </c>
      <c r="Y3210" s="5">
        <f t="shared" si="4923"/>
        <v>-3.1200000000003456</v>
      </c>
      <c r="AA3210" s="5">
        <f t="shared" si="4941"/>
        <v>0</v>
      </c>
      <c r="AB3210" s="5">
        <f t="shared" si="4942"/>
        <v>1</v>
      </c>
      <c r="AC3210" s="5">
        <f t="shared" si="4943"/>
        <v>1</v>
      </c>
      <c r="AF3210" s="5">
        <f t="shared" si="4929"/>
        <v>40.800000000000182</v>
      </c>
      <c r="AG3210" s="5">
        <f t="shared" si="4930"/>
        <v>31.75</v>
      </c>
      <c r="AH3210" s="5">
        <f t="shared" si="4931"/>
        <v>53.480000000000473</v>
      </c>
      <c r="AI3210" s="5">
        <f t="shared" si="4932"/>
        <v>62.530000000000655</v>
      </c>
      <c r="AJ3210" s="5"/>
      <c r="AK3210" s="5">
        <f t="shared" si="4933"/>
        <v>40.800000000000182</v>
      </c>
      <c r="AL3210" s="5">
        <f t="shared" si="4854"/>
        <v>46.675000000000161</v>
      </c>
      <c r="AM3210" s="5">
        <f t="shared" si="4934"/>
        <v>53.480000000000473</v>
      </c>
      <c r="AN3210" s="5">
        <f t="shared" si="4850"/>
        <v>88.765999999999991</v>
      </c>
      <c r="AO3210" s="5">
        <f t="shared" si="4851"/>
        <v>0</v>
      </c>
      <c r="AP3210" s="5">
        <f t="shared" si="4864"/>
        <v>2</v>
      </c>
      <c r="AQ3210" s="5">
        <f t="shared" si="4882"/>
        <v>3.6</v>
      </c>
      <c r="AR3210" s="5"/>
      <c r="AS3210" s="5">
        <f t="shared" si="4927"/>
        <v>62.530000000000655</v>
      </c>
      <c r="AT3210" s="5">
        <f t="shared" si="4850"/>
        <v>93.590999999999894</v>
      </c>
      <c r="AU3210" s="5">
        <f t="shared" si="4935"/>
        <v>31.75</v>
      </c>
      <c r="AV3210" s="5">
        <f t="shared" si="4938"/>
        <v>9.0500000000001819</v>
      </c>
      <c r="AW3210" s="5">
        <f t="shared" si="4936"/>
        <v>2</v>
      </c>
      <c r="AX3210" s="5">
        <f t="shared" si="4890"/>
        <v>70.289999999999893</v>
      </c>
      <c r="AZ3210" s="4">
        <f t="shared" si="4872"/>
        <v>0.71074808764424235</v>
      </c>
      <c r="BA3210" s="5">
        <f t="shared" si="4878"/>
        <v>0</v>
      </c>
      <c r="BB3210" s="4">
        <f t="shared" si="4873"/>
        <v>0.87715545183457155</v>
      </c>
      <c r="BD3210" s="5">
        <v>0</v>
      </c>
      <c r="BE3210" s="4">
        <v>0</v>
      </c>
      <c r="BJ3210" s="5">
        <v>19.400000000000091</v>
      </c>
      <c r="BK3210" s="5">
        <v>19.240000000000236</v>
      </c>
      <c r="BL3210" s="5">
        <v>9.1599999999998545</v>
      </c>
      <c r="BM3210" s="5">
        <v>6</v>
      </c>
      <c r="BR3210">
        <v>53</v>
      </c>
      <c r="BS3210">
        <v>-3</v>
      </c>
    </row>
    <row r="3211" spans="1:71">
      <c r="A3211" s="7">
        <v>41135</v>
      </c>
      <c r="B3211" s="6">
        <v>6965.04</v>
      </c>
      <c r="C3211" s="6">
        <v>6995.03</v>
      </c>
      <c r="D3211" s="6">
        <v>6939.5</v>
      </c>
      <c r="E3211" s="6">
        <v>6974.39</v>
      </c>
      <c r="F3211" s="6">
        <v>3444.33</v>
      </c>
      <c r="G3211" s="6">
        <v>3459.26</v>
      </c>
      <c r="H3211" s="6">
        <v>3432.15</v>
      </c>
      <c r="I3211" s="6">
        <v>3450.27</v>
      </c>
      <c r="J3211" s="9">
        <f t="shared" si="4920"/>
        <v>85.349999999999454</v>
      </c>
      <c r="K3211" s="9">
        <f t="shared" si="4848"/>
        <v>113.81916666666659</v>
      </c>
      <c r="L3211" s="9">
        <f t="shared" si="4924"/>
        <v>32.850000000000364</v>
      </c>
      <c r="M3211" s="9">
        <f t="shared" ref="M3211" si="4946">AVERAGE(L3200:L3211)</f>
        <v>60.103333333333431</v>
      </c>
      <c r="N3211" s="6" t="s">
        <v>36</v>
      </c>
      <c r="O3211" s="9">
        <f t="shared" si="4926"/>
        <v>3524.1200000000003</v>
      </c>
      <c r="P3211" s="4">
        <f t="shared" si="4866"/>
        <v>0.91550874047514208</v>
      </c>
      <c r="Q3211" s="5">
        <f t="shared" si="4867"/>
        <v>44.619999999998981</v>
      </c>
      <c r="R3211" s="5">
        <f t="shared" si="4868"/>
        <v>3494.4250000000002</v>
      </c>
      <c r="S3211" s="4">
        <f t="shared" si="4869"/>
        <v>0.91550874047514208</v>
      </c>
      <c r="T3211" s="4">
        <f t="shared" si="4870"/>
        <v>0.97556074160508821</v>
      </c>
      <c r="U3211" s="5">
        <f t="shared" si="4862"/>
        <v>3510.5</v>
      </c>
      <c r="V3211" s="5">
        <f t="shared" si="4863"/>
        <v>13.620000000000346</v>
      </c>
      <c r="X3211" s="5">
        <f t="shared" si="4922"/>
        <v>9.3500000000003638</v>
      </c>
      <c r="Y3211" s="5">
        <f t="shared" si="4923"/>
        <v>5.9400000000000546</v>
      </c>
      <c r="AA3211" s="5">
        <f t="shared" si="4941"/>
        <v>1</v>
      </c>
      <c r="AB3211" s="5">
        <f t="shared" si="4942"/>
        <v>0</v>
      </c>
      <c r="AC3211" s="5">
        <f t="shared" si="4943"/>
        <v>1</v>
      </c>
      <c r="AF3211" s="5">
        <f t="shared" si="4929"/>
        <v>29.989999999999782</v>
      </c>
      <c r="AG3211" s="5">
        <f t="shared" si="4930"/>
        <v>85.349999999999454</v>
      </c>
      <c r="AH3211" s="5">
        <f t="shared" si="4931"/>
        <v>25.539999999999964</v>
      </c>
      <c r="AI3211" s="5">
        <f t="shared" si="4932"/>
        <v>-29.819999999999709</v>
      </c>
      <c r="AJ3211" s="5"/>
      <c r="AK3211" s="5">
        <f t="shared" si="4933"/>
        <v>25.539999999999964</v>
      </c>
      <c r="AL3211" s="5">
        <f t="shared" si="4854"/>
        <v>46.675000000000161</v>
      </c>
      <c r="AM3211" s="5">
        <f t="shared" si="4934"/>
        <v>29.989999999999782</v>
      </c>
      <c r="AN3211" s="5">
        <f t="shared" si="4850"/>
        <v>86.307999999999993</v>
      </c>
      <c r="AO3211" s="5">
        <f t="shared" si="4851"/>
        <v>0</v>
      </c>
      <c r="AP3211" s="5">
        <f t="shared" si="4864"/>
        <v>2</v>
      </c>
      <c r="AQ3211" s="5">
        <f t="shared" si="4882"/>
        <v>3.3</v>
      </c>
      <c r="AR3211" s="5"/>
      <c r="AS3211" s="5">
        <f t="shared" si="4927"/>
        <v>85.349999999999454</v>
      </c>
      <c r="AT3211" s="5">
        <f t="shared" si="4850"/>
        <v>96.01299999999992</v>
      </c>
      <c r="AU3211" s="5">
        <f t="shared" si="4935"/>
        <v>-29.819999999999709</v>
      </c>
      <c r="AV3211" s="5">
        <f t="shared" si="4938"/>
        <v>-55.359999999999673</v>
      </c>
      <c r="AW3211" s="5">
        <f t="shared" si="4936"/>
        <v>3</v>
      </c>
      <c r="AX3211" s="5">
        <f t="shared" si="4890"/>
        <v>70.289999999999893</v>
      </c>
      <c r="AZ3211" s="4">
        <f t="shared" si="4872"/>
        <v>0.97556074160508821</v>
      </c>
      <c r="BA3211" s="5">
        <f t="shared" si="4878"/>
        <v>0</v>
      </c>
      <c r="BB3211" s="4">
        <f t="shared" si="4873"/>
        <v>0.71074808764424235</v>
      </c>
      <c r="BD3211" s="5">
        <v>0</v>
      </c>
      <c r="BE3211" s="4">
        <v>0</v>
      </c>
      <c r="BJ3211" s="5">
        <v>20.0300000000002</v>
      </c>
      <c r="BK3211" s="5">
        <v>13.109999999999673</v>
      </c>
      <c r="BL3211" s="5">
        <v>0.31000000000040018</v>
      </c>
      <c r="BM3211" s="5">
        <v>6</v>
      </c>
      <c r="BR3211">
        <v>26</v>
      </c>
      <c r="BS3211">
        <v>6</v>
      </c>
    </row>
    <row r="3212" spans="1:71">
      <c r="A3212" s="7">
        <v>41136</v>
      </c>
      <c r="B3212" s="6">
        <v>6953.01</v>
      </c>
      <c r="C3212" s="6">
        <v>6972.64</v>
      </c>
      <c r="D3212" s="6">
        <v>6910.39</v>
      </c>
      <c r="E3212" s="6">
        <v>6946.8</v>
      </c>
      <c r="F3212" s="6">
        <v>3436.3</v>
      </c>
      <c r="G3212" s="6">
        <v>3463.03</v>
      </c>
      <c r="H3212" s="6">
        <v>3424.34</v>
      </c>
      <c r="I3212" s="6">
        <v>3449.2</v>
      </c>
      <c r="J3212" s="9">
        <f t="shared" si="4920"/>
        <v>64</v>
      </c>
      <c r="K3212" s="9">
        <f t="shared" ref="K3212:K3275" si="4947">AVERAGE(J3201:J3212)</f>
        <v>110.21833333333325</v>
      </c>
      <c r="L3212" s="9">
        <f t="shared" si="4924"/>
        <v>38.690000000000055</v>
      </c>
      <c r="M3212" s="9">
        <f t="shared" ref="M3212" si="4948">AVERAGE(L3201:L3212)</f>
        <v>59.119166666666764</v>
      </c>
      <c r="N3212" s="6" t="s">
        <v>37</v>
      </c>
      <c r="O3212" s="9">
        <f t="shared" si="4926"/>
        <v>3497.6000000000004</v>
      </c>
      <c r="P3212" s="4">
        <f t="shared" si="4866"/>
        <v>0.35079559363524992</v>
      </c>
      <c r="Q3212" s="5">
        <f t="shared" si="4867"/>
        <v>40.849999999999909</v>
      </c>
      <c r="R3212" s="5">
        <f t="shared" si="4868"/>
        <v>3493.4825000000005</v>
      </c>
      <c r="S3212" s="4">
        <f t="shared" si="4869"/>
        <v>0.32115643209323741</v>
      </c>
      <c r="T3212" s="4">
        <f t="shared" si="4870"/>
        <v>0.32115643209323741</v>
      </c>
      <c r="U3212" s="5">
        <f t="shared" si="4862"/>
        <v>3504.4420000000005</v>
      </c>
      <c r="V3212" s="5">
        <f t="shared" si="4863"/>
        <v>-6.8420000000000982</v>
      </c>
      <c r="X3212" s="5">
        <f t="shared" si="4922"/>
        <v>-6.2100000000000364</v>
      </c>
      <c r="Y3212" s="5">
        <f t="shared" si="4923"/>
        <v>12.899999999999636</v>
      </c>
      <c r="AA3212" s="5">
        <f t="shared" si="4941"/>
        <v>0</v>
      </c>
      <c r="AB3212" s="5">
        <f t="shared" si="4942"/>
        <v>0</v>
      </c>
      <c r="AC3212" s="5">
        <f t="shared" si="4943"/>
        <v>0</v>
      </c>
      <c r="AF3212" s="5">
        <f t="shared" si="4929"/>
        <v>19.630000000000109</v>
      </c>
      <c r="AG3212" s="5">
        <f t="shared" si="4930"/>
        <v>-1.75</v>
      </c>
      <c r="AH3212" s="5">
        <f t="shared" si="4931"/>
        <v>42.619999999999891</v>
      </c>
      <c r="AI3212" s="5">
        <f t="shared" si="4932"/>
        <v>64</v>
      </c>
      <c r="AJ3212" s="5"/>
      <c r="AK3212" s="5">
        <f t="shared" si="4933"/>
        <v>19.630000000000109</v>
      </c>
      <c r="AL3212" s="5">
        <f t="shared" si="4854"/>
        <v>46.675000000000161</v>
      </c>
      <c r="AM3212" s="5">
        <f t="shared" si="4934"/>
        <v>42.619999999999891</v>
      </c>
      <c r="AN3212" s="5">
        <f t="shared" ref="AN3212:AT3275" si="4949">AVERAGE(AM3203:AM3212)</f>
        <v>86.560000000000031</v>
      </c>
      <c r="AO3212" s="5">
        <f t="shared" ref="AO3212:AO3275" si="4950">IF(AM3212&gt;AN3212,1,0)</f>
        <v>0</v>
      </c>
      <c r="AP3212" s="5">
        <f t="shared" si="4864"/>
        <v>2</v>
      </c>
      <c r="AQ3212" s="5">
        <f t="shared" si="4882"/>
        <v>3.1</v>
      </c>
      <c r="AR3212" s="5"/>
      <c r="AS3212" s="5">
        <f t="shared" si="4927"/>
        <v>64</v>
      </c>
      <c r="AT3212" s="5">
        <f t="shared" si="4949"/>
        <v>98.775999999999925</v>
      </c>
      <c r="AU3212" s="5">
        <f t="shared" si="4935"/>
        <v>-1.75</v>
      </c>
      <c r="AV3212" s="5">
        <f t="shared" si="4938"/>
        <v>21.380000000000109</v>
      </c>
      <c r="AW3212" s="5">
        <f t="shared" si="4936"/>
        <v>4</v>
      </c>
      <c r="AX3212" s="5">
        <f t="shared" si="4890"/>
        <v>70.289999999999893</v>
      </c>
      <c r="AZ3212" s="4">
        <f t="shared" si="4872"/>
        <v>0.32115643209323741</v>
      </c>
      <c r="BA3212" s="5">
        <f t="shared" si="4878"/>
        <v>-26.519999999999982</v>
      </c>
      <c r="BB3212" s="4">
        <f t="shared" si="4873"/>
        <v>0.97556074160508821</v>
      </c>
      <c r="BD3212" s="5">
        <v>0</v>
      </c>
      <c r="BE3212" s="4">
        <v>0</v>
      </c>
      <c r="BJ3212" s="5">
        <v>44.519999999999982</v>
      </c>
      <c r="BK3212" s="5">
        <v>-4.5599999999999454</v>
      </c>
      <c r="BL3212" s="5">
        <v>4.5599999999999454</v>
      </c>
      <c r="BM3212" s="5">
        <v>6</v>
      </c>
      <c r="BR3212">
        <v>-6</v>
      </c>
      <c r="BS3212">
        <v>-13</v>
      </c>
    </row>
    <row r="3213" spans="1:71">
      <c r="A3213" s="7">
        <v>41137</v>
      </c>
      <c r="B3213" s="6">
        <v>6958.39</v>
      </c>
      <c r="C3213" s="6">
        <v>7001.4</v>
      </c>
      <c r="D3213" s="6">
        <v>6929.43</v>
      </c>
      <c r="E3213" s="6">
        <v>6996.29</v>
      </c>
      <c r="F3213" s="6">
        <v>3459.78</v>
      </c>
      <c r="G3213" s="6">
        <v>3480.49</v>
      </c>
      <c r="H3213" s="6">
        <v>3438.17</v>
      </c>
      <c r="I3213" s="6">
        <v>3480.49</v>
      </c>
      <c r="J3213" s="9">
        <f t="shared" si="4920"/>
        <v>71.969999999999345</v>
      </c>
      <c r="K3213" s="9">
        <f t="shared" si="4947"/>
        <v>109.63166666666659</v>
      </c>
      <c r="L3213" s="9">
        <f t="shared" si="4924"/>
        <v>42.319999999999709</v>
      </c>
      <c r="M3213" s="9">
        <f t="shared" ref="M3213" si="4951">AVERAGE(L3202:L3213)</f>
        <v>59.049166666666714</v>
      </c>
      <c r="N3213" s="6" t="s">
        <v>36</v>
      </c>
      <c r="O3213" s="9">
        <f t="shared" si="4926"/>
        <v>3515.8</v>
      </c>
      <c r="P3213" s="4">
        <f t="shared" si="4866"/>
        <v>0.79632802937576053</v>
      </c>
      <c r="Q3213" s="5">
        <f t="shared" si="4867"/>
        <v>40.849999999999909</v>
      </c>
      <c r="R3213" s="5">
        <f t="shared" si="4868"/>
        <v>3493.4825000000005</v>
      </c>
      <c r="S3213" s="4">
        <f t="shared" si="4869"/>
        <v>0.72904527117885454</v>
      </c>
      <c r="T3213" s="4">
        <f t="shared" si="4870"/>
        <v>0.72904527117885454</v>
      </c>
      <c r="U3213" s="5">
        <f t="shared" si="4862"/>
        <v>3505.9460000000008</v>
      </c>
      <c r="V3213" s="5">
        <f t="shared" si="4863"/>
        <v>9.8539999999993597</v>
      </c>
      <c r="X3213" s="5">
        <f t="shared" si="4922"/>
        <v>37.899999999999636</v>
      </c>
      <c r="Y3213" s="5">
        <f t="shared" si="4923"/>
        <v>20.709999999999582</v>
      </c>
      <c r="AA3213" s="5">
        <f t="shared" si="4941"/>
        <v>1</v>
      </c>
      <c r="AB3213" s="5">
        <f t="shared" si="4942"/>
        <v>0</v>
      </c>
      <c r="AC3213" s="5">
        <f t="shared" si="4943"/>
        <v>1</v>
      </c>
      <c r="AF3213" s="5">
        <f t="shared" si="4929"/>
        <v>43.009999999999309</v>
      </c>
      <c r="AG3213" s="5">
        <f t="shared" si="4930"/>
        <v>54.599999999999454</v>
      </c>
      <c r="AH3213" s="5">
        <f t="shared" si="4931"/>
        <v>28.960000000000036</v>
      </c>
      <c r="AI3213" s="5">
        <f t="shared" si="4932"/>
        <v>17.369999999999891</v>
      </c>
      <c r="AJ3213" s="5"/>
      <c r="AK3213" s="5">
        <f t="shared" si="4933"/>
        <v>28.960000000000036</v>
      </c>
      <c r="AL3213" s="5">
        <f t="shared" si="4854"/>
        <v>30.144000000000048</v>
      </c>
      <c r="AM3213" s="5">
        <f t="shared" si="4934"/>
        <v>43.009999999999309</v>
      </c>
      <c r="AN3213" s="5">
        <f t="shared" si="4949"/>
        <v>74.865999999999985</v>
      </c>
      <c r="AO3213" s="5">
        <f t="shared" si="4950"/>
        <v>0</v>
      </c>
      <c r="AP3213" s="5">
        <f t="shared" si="4864"/>
        <v>1</v>
      </c>
      <c r="AQ3213" s="5">
        <f t="shared" si="4882"/>
        <v>2.7</v>
      </c>
      <c r="AR3213" s="5"/>
      <c r="AS3213" s="5">
        <f t="shared" si="4927"/>
        <v>54.599999999999454</v>
      </c>
      <c r="AT3213" s="5">
        <f t="shared" si="4949"/>
        <v>88.410999999999873</v>
      </c>
      <c r="AU3213" s="5">
        <f t="shared" si="4935"/>
        <v>17.369999999999891</v>
      </c>
      <c r="AV3213" s="5">
        <f t="shared" si="4938"/>
        <v>-11.590000000000146</v>
      </c>
      <c r="AW3213" s="5">
        <f t="shared" si="4936"/>
        <v>5</v>
      </c>
      <c r="AX3213" s="5">
        <f t="shared" si="4890"/>
        <v>70.289999999999893</v>
      </c>
      <c r="AZ3213" s="4">
        <f t="shared" si="4872"/>
        <v>0.72904527117885454</v>
      </c>
      <c r="BA3213" s="5">
        <f t="shared" si="4878"/>
        <v>0</v>
      </c>
      <c r="BB3213" s="4">
        <f t="shared" si="4873"/>
        <v>0.32115643209323741</v>
      </c>
      <c r="BD3213" s="5">
        <v>0</v>
      </c>
      <c r="BE3213" s="4">
        <v>0</v>
      </c>
      <c r="BJ3213" s="5">
        <v>51.730000000000018</v>
      </c>
      <c r="BK3213" s="5">
        <v>-1.8899999999998727</v>
      </c>
      <c r="BL3213" s="5">
        <v>2.2199999999997999</v>
      </c>
      <c r="BM3213" s="5">
        <v>6</v>
      </c>
      <c r="BR3213">
        <v>29</v>
      </c>
      <c r="BS3213">
        <v>21</v>
      </c>
    </row>
    <row r="3214" spans="1:71">
      <c r="A3214" s="7">
        <v>41138</v>
      </c>
      <c r="B3214" s="6">
        <v>7011.37</v>
      </c>
      <c r="C3214" s="6">
        <v>7041.11</v>
      </c>
      <c r="D3214" s="6">
        <v>7000.85</v>
      </c>
      <c r="E3214" s="6">
        <v>7040.88</v>
      </c>
      <c r="F3214" s="6">
        <v>3491.6</v>
      </c>
      <c r="G3214" s="6">
        <v>3501.91</v>
      </c>
      <c r="H3214" s="6">
        <v>3475.39</v>
      </c>
      <c r="I3214" s="6">
        <v>3488.38</v>
      </c>
      <c r="J3214" s="9">
        <f t="shared" si="4920"/>
        <v>44.819999999999709</v>
      </c>
      <c r="K3214" s="9">
        <f t="shared" si="4947"/>
        <v>108.01583333333322</v>
      </c>
      <c r="L3214" s="9">
        <f t="shared" si="4924"/>
        <v>26.519999999999982</v>
      </c>
      <c r="M3214" s="9">
        <f t="shared" ref="M3214" si="4952">AVERAGE(L3203:L3214)</f>
        <v>58.189166666666701</v>
      </c>
      <c r="N3214" s="6" t="s">
        <v>37</v>
      </c>
      <c r="O3214" s="9">
        <f t="shared" si="4926"/>
        <v>3552.5</v>
      </c>
      <c r="P3214" s="4">
        <f t="shared" si="4866"/>
        <v>1</v>
      </c>
      <c r="Q3214" s="5">
        <f t="shared" si="4867"/>
        <v>69.229999999999563</v>
      </c>
      <c r="R3214" s="5">
        <f t="shared" si="4868"/>
        <v>3500.5775000000003</v>
      </c>
      <c r="S3214" s="4">
        <f t="shared" si="4869"/>
        <v>1</v>
      </c>
      <c r="T3214" s="4">
        <f t="shared" si="4870"/>
        <v>1</v>
      </c>
      <c r="U3214" s="5">
        <f t="shared" si="4862"/>
        <v>3514.6580000000004</v>
      </c>
      <c r="V3214" s="5">
        <f t="shared" si="4863"/>
        <v>37.841999999999643</v>
      </c>
      <c r="X3214" s="5">
        <f t="shared" si="4922"/>
        <v>29.510000000000218</v>
      </c>
      <c r="Y3214" s="5">
        <f t="shared" si="4923"/>
        <v>-3.2199999999997999</v>
      </c>
      <c r="AA3214" s="5">
        <f t="shared" si="4941"/>
        <v>0</v>
      </c>
      <c r="AB3214" s="5">
        <f t="shared" si="4942"/>
        <v>0</v>
      </c>
      <c r="AC3214" s="5">
        <f t="shared" si="4943"/>
        <v>0</v>
      </c>
      <c r="AF3214" s="5">
        <f t="shared" si="4929"/>
        <v>29.739999999999782</v>
      </c>
      <c r="AG3214" s="5">
        <f t="shared" si="4930"/>
        <v>44.819999999999709</v>
      </c>
      <c r="AH3214" s="5">
        <f t="shared" si="4931"/>
        <v>10.519999999999527</v>
      </c>
      <c r="AI3214" s="5">
        <f t="shared" si="4932"/>
        <v>-4.5600000000004002</v>
      </c>
      <c r="AJ3214" s="5"/>
      <c r="AK3214" s="5">
        <f t="shared" si="4933"/>
        <v>10.519999999999527</v>
      </c>
      <c r="AL3214" s="5">
        <f t="shared" ref="AL3214:AL3277" si="4953">PERCENTILE(AK3205:AK3214,0.9)</f>
        <v>30.144000000000048</v>
      </c>
      <c r="AM3214" s="5">
        <f t="shared" si="4934"/>
        <v>29.739999999999782</v>
      </c>
      <c r="AN3214" s="5">
        <f t="shared" si="4949"/>
        <v>52.796000000000006</v>
      </c>
      <c r="AO3214" s="5">
        <f t="shared" si="4950"/>
        <v>0</v>
      </c>
      <c r="AP3214" s="5">
        <f t="shared" si="4864"/>
        <v>0</v>
      </c>
      <c r="AQ3214" s="5">
        <f t="shared" si="4882"/>
        <v>2.2000000000000002</v>
      </c>
      <c r="AR3214" s="5"/>
      <c r="AS3214" s="5">
        <f t="shared" si="4927"/>
        <v>44.819999999999709</v>
      </c>
      <c r="AT3214" s="5">
        <f t="shared" si="4949"/>
        <v>65.827999999999889</v>
      </c>
      <c r="AU3214" s="5">
        <f t="shared" si="4935"/>
        <v>-4.5600000000004002</v>
      </c>
      <c r="AV3214" s="5">
        <f t="shared" si="4938"/>
        <v>-15.079999999999927</v>
      </c>
      <c r="AW3214" s="5">
        <f t="shared" si="4936"/>
        <v>6</v>
      </c>
      <c r="AX3214" s="5">
        <f t="shared" si="4890"/>
        <v>70.289999999999893</v>
      </c>
      <c r="AZ3214" s="4">
        <f t="shared" si="4872"/>
        <v>1</v>
      </c>
      <c r="BA3214" s="5">
        <f t="shared" si="4878"/>
        <v>0</v>
      </c>
      <c r="BB3214" s="4">
        <f t="shared" si="4873"/>
        <v>0.72904527117885454</v>
      </c>
      <c r="BD3214" s="5">
        <v>0</v>
      </c>
      <c r="BE3214" s="4">
        <v>0</v>
      </c>
      <c r="BJ3214" s="5">
        <v>35.869999999999891</v>
      </c>
      <c r="BK3214" s="5">
        <v>9.5599999999999454</v>
      </c>
      <c r="BL3214" s="5">
        <v>0.9499999999998181</v>
      </c>
      <c r="BM3214" s="5">
        <v>6</v>
      </c>
      <c r="BR3214">
        <v>30</v>
      </c>
      <c r="BS3214">
        <v>3</v>
      </c>
    </row>
    <row r="3215" spans="1:71">
      <c r="A3215" s="7">
        <v>41141</v>
      </c>
      <c r="B3215" s="6">
        <v>7037.02</v>
      </c>
      <c r="C3215" s="6">
        <v>7086.22</v>
      </c>
      <c r="D3215" s="6">
        <v>7008.97</v>
      </c>
      <c r="E3215" s="6">
        <v>7033.68</v>
      </c>
      <c r="F3215" s="6">
        <v>3484.47</v>
      </c>
      <c r="G3215" s="6">
        <v>3505.6</v>
      </c>
      <c r="H3215" s="6">
        <v>3458.93</v>
      </c>
      <c r="I3215" s="6">
        <v>3480.58</v>
      </c>
      <c r="J3215" s="9">
        <f t="shared" si="4920"/>
        <v>77.25</v>
      </c>
      <c r="K3215" s="9">
        <f t="shared" si="4947"/>
        <v>92.828333333333219</v>
      </c>
      <c r="L3215" s="9">
        <f t="shared" si="4924"/>
        <v>46.670000000000073</v>
      </c>
      <c r="M3215" s="9">
        <f t="shared" ref="M3215" si="4954">AVERAGE(L3204:L3215)</f>
        <v>50.213333333333367</v>
      </c>
      <c r="N3215" s="6" t="s">
        <v>37</v>
      </c>
      <c r="O3215" s="9">
        <f t="shared" si="4926"/>
        <v>3553.1000000000004</v>
      </c>
      <c r="P3215" s="4">
        <f t="shared" si="4866"/>
        <v>1</v>
      </c>
      <c r="Q3215" s="5">
        <f t="shared" si="4867"/>
        <v>55.5</v>
      </c>
      <c r="R3215" s="5">
        <f t="shared" si="4868"/>
        <v>3511.4750000000004</v>
      </c>
      <c r="S3215" s="4">
        <f t="shared" si="4869"/>
        <v>1</v>
      </c>
      <c r="T3215" s="4">
        <f t="shared" si="4870"/>
        <v>1</v>
      </c>
      <c r="U3215" s="5">
        <f t="shared" si="4862"/>
        <v>3528.6240000000007</v>
      </c>
      <c r="V3215" s="5">
        <f t="shared" si="4863"/>
        <v>24.475999999999658</v>
      </c>
      <c r="X3215" s="5">
        <f t="shared" si="4922"/>
        <v>-3.3400000000001455</v>
      </c>
      <c r="Y3215" s="5">
        <f t="shared" si="4923"/>
        <v>-3.8899999999998727</v>
      </c>
      <c r="AA3215" s="5">
        <f t="shared" si="4941"/>
        <v>0</v>
      </c>
      <c r="AB3215" s="5">
        <f t="shared" si="4942"/>
        <v>1</v>
      </c>
      <c r="AC3215" s="5">
        <f t="shared" si="4943"/>
        <v>1</v>
      </c>
      <c r="AF3215" s="5">
        <f t="shared" si="4929"/>
        <v>49.199999999999818</v>
      </c>
      <c r="AG3215" s="5">
        <f t="shared" si="4930"/>
        <v>45.340000000000146</v>
      </c>
      <c r="AH3215" s="5">
        <f t="shared" si="4931"/>
        <v>28.050000000000182</v>
      </c>
      <c r="AI3215" s="5">
        <f t="shared" si="4932"/>
        <v>31.909999999999854</v>
      </c>
      <c r="AJ3215" s="5"/>
      <c r="AK3215" s="5">
        <f t="shared" si="4933"/>
        <v>28.050000000000182</v>
      </c>
      <c r="AL3215" s="5">
        <f t="shared" si="4953"/>
        <v>30.144000000000048</v>
      </c>
      <c r="AM3215" s="5">
        <f t="shared" si="4934"/>
        <v>49.199999999999818</v>
      </c>
      <c r="AN3215" s="5">
        <f t="shared" si="4949"/>
        <v>47.972000000000023</v>
      </c>
      <c r="AO3215" s="5">
        <f t="shared" si="4950"/>
        <v>1</v>
      </c>
      <c r="AP3215" s="5">
        <f t="shared" si="4864"/>
        <v>1</v>
      </c>
      <c r="AQ3215" s="5">
        <f t="shared" si="4882"/>
        <v>1.9</v>
      </c>
      <c r="AR3215" s="5"/>
      <c r="AS3215" s="5">
        <f t="shared" si="4927"/>
        <v>45.340000000000146</v>
      </c>
      <c r="AT3215" s="5">
        <f t="shared" si="4949"/>
        <v>62.595999999999911</v>
      </c>
      <c r="AU3215" s="5">
        <f t="shared" si="4935"/>
        <v>31.909999999999854</v>
      </c>
      <c r="AV3215" s="5">
        <f t="shared" si="4938"/>
        <v>3.8599999999996726</v>
      </c>
      <c r="AW3215" s="5">
        <f t="shared" si="4936"/>
        <v>2</v>
      </c>
      <c r="AX3215" s="5">
        <f t="shared" si="4890"/>
        <v>70.289999999999893</v>
      </c>
      <c r="AZ3215" s="4">
        <f t="shared" si="4872"/>
        <v>1</v>
      </c>
      <c r="BA3215" s="5">
        <f t="shared" si="4878"/>
        <v>0.6000000000003638</v>
      </c>
      <c r="BB3215" s="4">
        <f t="shared" si="4873"/>
        <v>1</v>
      </c>
      <c r="BD3215" s="5">
        <v>0</v>
      </c>
      <c r="BE3215" s="4">
        <v>0</v>
      </c>
      <c r="BJ3215" s="5">
        <v>23.710000000000036</v>
      </c>
      <c r="BK3215" s="5">
        <v>15.760000000000218</v>
      </c>
      <c r="BL3215" s="5">
        <v>4.25</v>
      </c>
      <c r="BM3215" s="5">
        <v>6</v>
      </c>
      <c r="BR3215">
        <v>-3</v>
      </c>
      <c r="BS3215">
        <v>4</v>
      </c>
    </row>
    <row r="3216" spans="1:71">
      <c r="A3216" s="7">
        <v>41142</v>
      </c>
      <c r="B3216" s="6">
        <v>7048.79</v>
      </c>
      <c r="C3216" s="6">
        <v>7105.43</v>
      </c>
      <c r="D3216" s="6">
        <v>7041.73</v>
      </c>
      <c r="E3216" s="6">
        <v>7089.32</v>
      </c>
      <c r="F3216" s="6">
        <v>3491.56</v>
      </c>
      <c r="G3216" s="6">
        <v>3523.85</v>
      </c>
      <c r="H3216" s="6">
        <v>3491.56</v>
      </c>
      <c r="I3216" s="6">
        <v>3513.28</v>
      </c>
      <c r="J3216" s="9">
        <f t="shared" si="4920"/>
        <v>71.75</v>
      </c>
      <c r="K3216" s="9">
        <f t="shared" si="4947"/>
        <v>76.253333333333259</v>
      </c>
      <c r="L3216" s="9">
        <f t="shared" si="4924"/>
        <v>43.269999999999982</v>
      </c>
      <c r="M3216" s="9">
        <f t="shared" ref="M3216" si="4955">AVERAGE(L3205:L3216)</f>
        <v>42.008333333333361</v>
      </c>
      <c r="N3216" s="6" t="s">
        <v>37</v>
      </c>
      <c r="O3216" s="9">
        <f t="shared" si="4926"/>
        <v>3576.0399999999995</v>
      </c>
      <c r="P3216" s="4">
        <f t="shared" si="4866"/>
        <v>1</v>
      </c>
      <c r="Q3216" s="5">
        <f t="shared" si="4867"/>
        <v>78.439999999999145</v>
      </c>
      <c r="R3216" s="5">
        <f t="shared" si="4868"/>
        <v>3517.21</v>
      </c>
      <c r="S3216" s="4">
        <f t="shared" si="4869"/>
        <v>1</v>
      </c>
      <c r="T3216" s="4">
        <f t="shared" si="4870"/>
        <v>1</v>
      </c>
      <c r="U3216" s="5">
        <f t="shared" si="4862"/>
        <v>3539.0080000000003</v>
      </c>
      <c r="V3216" s="5">
        <f t="shared" si="4863"/>
        <v>37.031999999999243</v>
      </c>
      <c r="X3216" s="5">
        <f t="shared" si="4922"/>
        <v>40.529999999999745</v>
      </c>
      <c r="Y3216" s="5">
        <f t="shared" si="4923"/>
        <v>21.720000000000255</v>
      </c>
      <c r="AA3216" s="5">
        <f t="shared" si="4941"/>
        <v>1</v>
      </c>
      <c r="AB3216" s="5">
        <f t="shared" si="4942"/>
        <v>0</v>
      </c>
      <c r="AC3216" s="5">
        <f t="shared" si="4943"/>
        <v>1</v>
      </c>
      <c r="AF3216" s="5">
        <f t="shared" si="4929"/>
        <v>56.640000000000327</v>
      </c>
      <c r="AG3216" s="5">
        <f t="shared" si="4930"/>
        <v>71.75</v>
      </c>
      <c r="AH3216" s="5">
        <f t="shared" si="4931"/>
        <v>7.0600000000004002</v>
      </c>
      <c r="AI3216" s="5">
        <f t="shared" si="4932"/>
        <v>-8.0499999999992724</v>
      </c>
      <c r="AJ3216" s="5"/>
      <c r="AK3216" s="5">
        <f t="shared" si="4933"/>
        <v>7.0600000000004002</v>
      </c>
      <c r="AL3216" s="5">
        <f t="shared" si="4953"/>
        <v>30.144000000000048</v>
      </c>
      <c r="AM3216" s="5">
        <f t="shared" si="4934"/>
        <v>56.640000000000327</v>
      </c>
      <c r="AN3216" s="5">
        <f t="shared" si="4949"/>
        <v>46.60100000000002</v>
      </c>
      <c r="AO3216" s="5">
        <f t="shared" si="4950"/>
        <v>1</v>
      </c>
      <c r="AP3216" s="5">
        <f t="shared" si="4864"/>
        <v>2</v>
      </c>
      <c r="AQ3216" s="5">
        <f t="shared" si="4882"/>
        <v>1.7</v>
      </c>
      <c r="AR3216" s="5"/>
      <c r="AS3216" s="5">
        <f t="shared" si="4927"/>
        <v>71.75</v>
      </c>
      <c r="AT3216" s="5">
        <f t="shared" si="4949"/>
        <v>63.679999999999929</v>
      </c>
      <c r="AU3216" s="5">
        <f t="shared" si="4935"/>
        <v>-8.0499999999992724</v>
      </c>
      <c r="AV3216" s="5">
        <f t="shared" si="4938"/>
        <v>-15.109999999999673</v>
      </c>
      <c r="AW3216" s="5">
        <f t="shared" si="4936"/>
        <v>3</v>
      </c>
      <c r="AX3216" s="5">
        <f t="shared" si="4890"/>
        <v>70.289999999999893</v>
      </c>
      <c r="AZ3216" s="4">
        <f t="shared" si="4872"/>
        <v>1</v>
      </c>
      <c r="BA3216" s="5">
        <f t="shared" si="4878"/>
        <v>22.939999999999145</v>
      </c>
      <c r="BB3216" s="4">
        <f t="shared" si="4873"/>
        <v>1</v>
      </c>
      <c r="BD3216" s="5">
        <v>0</v>
      </c>
      <c r="BE3216" s="4">
        <v>0</v>
      </c>
      <c r="BJ3216" s="5">
        <v>22.599999999999909</v>
      </c>
      <c r="BK3216" s="5">
        <v>21.620000000000346</v>
      </c>
      <c r="BL3216" s="5">
        <v>11.210000000000036</v>
      </c>
      <c r="BM3216" s="5">
        <v>6</v>
      </c>
      <c r="BR3216">
        <v>41</v>
      </c>
      <c r="BS3216">
        <v>-25</v>
      </c>
    </row>
    <row r="3217" spans="1:71">
      <c r="A3217" s="7">
        <v>41143</v>
      </c>
      <c r="B3217" s="6">
        <v>7048.3</v>
      </c>
      <c r="C3217" s="6">
        <v>7051.77</v>
      </c>
      <c r="D3217" s="6">
        <v>7005.26</v>
      </c>
      <c r="E3217" s="6">
        <v>7017.75</v>
      </c>
      <c r="F3217" s="6">
        <v>3484.53</v>
      </c>
      <c r="G3217" s="6">
        <v>3500.54</v>
      </c>
      <c r="H3217" s="6">
        <v>3461.65</v>
      </c>
      <c r="I3217" s="6">
        <v>3461.65</v>
      </c>
      <c r="J3217" s="9">
        <f t="shared" si="4920"/>
        <v>84.059999999999491</v>
      </c>
      <c r="K3217" s="9">
        <f t="shared" si="4947"/>
        <v>75.13833333333325</v>
      </c>
      <c r="L3217" s="9">
        <f t="shared" si="4924"/>
        <v>51.630000000000109</v>
      </c>
      <c r="M3217" s="9">
        <f t="shared" ref="M3217" si="4956">AVERAGE(L3206:L3217)</f>
        <v>41.468333333333362</v>
      </c>
      <c r="N3217" s="6" t="s">
        <v>37</v>
      </c>
      <c r="O3217" s="9">
        <f t="shared" si="4926"/>
        <v>3556.1</v>
      </c>
      <c r="P3217" s="4">
        <f t="shared" si="4866"/>
        <v>0.66899070385126458</v>
      </c>
      <c r="Q3217" s="5">
        <f t="shared" si="4867"/>
        <v>60.239999999999327</v>
      </c>
      <c r="R3217" s="5">
        <f t="shared" si="4868"/>
        <v>3530.86</v>
      </c>
      <c r="S3217" s="4">
        <f t="shared" si="4869"/>
        <v>0.74579296277409723</v>
      </c>
      <c r="T3217" s="4">
        <f t="shared" si="4870"/>
        <v>0.78505982537458452</v>
      </c>
      <c r="U3217" s="5">
        <f t="shared" si="4862"/>
        <v>3550.7080000000001</v>
      </c>
      <c r="V3217" s="5">
        <f t="shared" si="4863"/>
        <v>5.3919999999998254</v>
      </c>
      <c r="X3217" s="5">
        <f t="shared" si="4922"/>
        <v>-30.550000000000182</v>
      </c>
      <c r="Y3217" s="5">
        <f t="shared" si="4923"/>
        <v>-22.880000000000109</v>
      </c>
      <c r="AA3217" s="5">
        <f t="shared" si="4941"/>
        <v>0</v>
      </c>
      <c r="AB3217" s="5">
        <f t="shared" si="4942"/>
        <v>1</v>
      </c>
      <c r="AC3217" s="5">
        <f t="shared" si="4943"/>
        <v>1</v>
      </c>
      <c r="AF3217" s="5">
        <f t="shared" si="4929"/>
        <v>3.4700000000002547</v>
      </c>
      <c r="AG3217" s="5">
        <f t="shared" si="4930"/>
        <v>-37.549999999999272</v>
      </c>
      <c r="AH3217" s="5">
        <f t="shared" si="4931"/>
        <v>43.039999999999964</v>
      </c>
      <c r="AI3217" s="5">
        <f t="shared" si="4932"/>
        <v>84.059999999999491</v>
      </c>
      <c r="AJ3217" s="5"/>
      <c r="AK3217" s="5">
        <f t="shared" si="4933"/>
        <v>3.4700000000002547</v>
      </c>
      <c r="AL3217" s="5">
        <f t="shared" si="4953"/>
        <v>30.144000000000048</v>
      </c>
      <c r="AM3217" s="5">
        <f t="shared" si="4934"/>
        <v>43.039999999999964</v>
      </c>
      <c r="AN3217" s="5">
        <f t="shared" si="4949"/>
        <v>47.144999999999982</v>
      </c>
      <c r="AO3217" s="5">
        <f t="shared" si="4950"/>
        <v>0</v>
      </c>
      <c r="AP3217" s="5">
        <f t="shared" si="4864"/>
        <v>2</v>
      </c>
      <c r="AQ3217" s="5">
        <f t="shared" si="4882"/>
        <v>1.6</v>
      </c>
      <c r="AR3217" s="5"/>
      <c r="AS3217" s="5">
        <f t="shared" si="4927"/>
        <v>84.059999999999491</v>
      </c>
      <c r="AT3217" s="5">
        <f t="shared" si="4949"/>
        <v>66.019999999999897</v>
      </c>
      <c r="AU3217" s="5">
        <f t="shared" si="4935"/>
        <v>-37.549999999999272</v>
      </c>
      <c r="AV3217" s="5">
        <f t="shared" si="4938"/>
        <v>41.019999999999527</v>
      </c>
      <c r="AW3217" s="5">
        <f t="shared" si="4936"/>
        <v>4</v>
      </c>
      <c r="AX3217" s="5">
        <f t="shared" si="4890"/>
        <v>70.289999999999893</v>
      </c>
      <c r="AZ3217" s="4">
        <f t="shared" si="4872"/>
        <v>0.78505982537458452</v>
      </c>
      <c r="BA3217" s="5">
        <f t="shared" si="4878"/>
        <v>-19.9399999999996</v>
      </c>
      <c r="BB3217" s="4">
        <f t="shared" si="4873"/>
        <v>1</v>
      </c>
      <c r="BD3217" s="5">
        <v>0</v>
      </c>
      <c r="BE3217" s="4">
        <v>0</v>
      </c>
      <c r="BJ3217" s="5">
        <v>109.57000000000016</v>
      </c>
      <c r="BK3217" s="5">
        <v>-10.25</v>
      </c>
      <c r="BL3217" s="5">
        <v>10.25</v>
      </c>
      <c r="BM3217" s="5">
        <v>6</v>
      </c>
      <c r="BR3217">
        <v>-30</v>
      </c>
      <c r="BS3217">
        <v>23</v>
      </c>
    </row>
    <row r="3218" spans="1:71">
      <c r="A3218" s="7">
        <v>41144</v>
      </c>
      <c r="B3218" s="6">
        <v>7065.99</v>
      </c>
      <c r="C3218" s="6">
        <v>7080.74</v>
      </c>
      <c r="D3218" s="6">
        <v>6923.07</v>
      </c>
      <c r="E3218" s="6">
        <v>6949.57</v>
      </c>
      <c r="F3218" s="6">
        <v>3485.95</v>
      </c>
      <c r="G3218" s="6">
        <v>3495.8</v>
      </c>
      <c r="H3218" s="6">
        <v>3415.35</v>
      </c>
      <c r="I3218" s="6">
        <v>3432.56</v>
      </c>
      <c r="J3218" s="9">
        <f t="shared" si="4920"/>
        <v>157.67000000000007</v>
      </c>
      <c r="K3218" s="9">
        <f t="shared" si="4947"/>
        <v>81.879999999999882</v>
      </c>
      <c r="L3218" s="9">
        <f t="shared" si="4924"/>
        <v>80.450000000000273</v>
      </c>
      <c r="M3218" s="9">
        <f t="shared" ref="M3218" si="4957">AVERAGE(L3207:L3218)</f>
        <v>43.615000000000045</v>
      </c>
      <c r="N3218" s="6" t="s">
        <v>36</v>
      </c>
      <c r="O3218" s="9">
        <f t="shared" si="4926"/>
        <v>3517.0099999999998</v>
      </c>
      <c r="P3218" s="4">
        <f t="shared" si="4866"/>
        <v>0</v>
      </c>
      <c r="Q3218" s="5">
        <f t="shared" si="4867"/>
        <v>59.029999999999745</v>
      </c>
      <c r="R3218" s="5">
        <f t="shared" si="4868"/>
        <v>3531.7674999999999</v>
      </c>
      <c r="S3218" s="4">
        <f t="shared" si="4869"/>
        <v>0.24745028046914344</v>
      </c>
      <c r="T3218" s="4">
        <f t="shared" si="4870"/>
        <v>0.36369516007329594</v>
      </c>
      <c r="U3218" s="5">
        <f t="shared" si="4862"/>
        <v>3550.95</v>
      </c>
      <c r="V3218" s="5">
        <f t="shared" si="4863"/>
        <v>-33.940000000000055</v>
      </c>
      <c r="X3218" s="5">
        <f t="shared" si="4922"/>
        <v>-116.42000000000007</v>
      </c>
      <c r="Y3218" s="5">
        <f t="shared" si="4923"/>
        <v>-53.389999999999873</v>
      </c>
      <c r="AA3218" s="5">
        <f t="shared" si="4941"/>
        <v>0</v>
      </c>
      <c r="AB3218" s="5">
        <f t="shared" si="4942"/>
        <v>1</v>
      </c>
      <c r="AC3218" s="5">
        <f t="shared" si="4943"/>
        <v>1</v>
      </c>
      <c r="AF3218" s="5">
        <f t="shared" si="4929"/>
        <v>14.75</v>
      </c>
      <c r="AG3218" s="5">
        <f t="shared" si="4930"/>
        <v>62.989999999999782</v>
      </c>
      <c r="AH3218" s="5">
        <f t="shared" si="4931"/>
        <v>142.92000000000007</v>
      </c>
      <c r="AI3218" s="5">
        <f t="shared" si="4932"/>
        <v>94.680000000000291</v>
      </c>
      <c r="AJ3218" s="5"/>
      <c r="AK3218" s="5">
        <f t="shared" si="4933"/>
        <v>14.75</v>
      </c>
      <c r="AL3218" s="5">
        <f t="shared" si="4953"/>
        <v>30.144000000000048</v>
      </c>
      <c r="AM3218" s="5">
        <f t="shared" si="4934"/>
        <v>142.92000000000007</v>
      </c>
      <c r="AN3218" s="5">
        <f t="shared" si="4949"/>
        <v>52.644999999999982</v>
      </c>
      <c r="AO3218" s="5">
        <f t="shared" si="4950"/>
        <v>1</v>
      </c>
      <c r="AP3218" s="5">
        <f t="shared" si="4864"/>
        <v>3</v>
      </c>
      <c r="AQ3218" s="5">
        <f t="shared" si="4882"/>
        <v>1.7</v>
      </c>
      <c r="AR3218" s="5"/>
      <c r="AS3218" s="5">
        <f t="shared" si="4927"/>
        <v>94.680000000000291</v>
      </c>
      <c r="AT3218" s="5">
        <f t="shared" si="4949"/>
        <v>68.021999999999935</v>
      </c>
      <c r="AU3218" s="5">
        <f t="shared" si="4935"/>
        <v>62.989999999999782</v>
      </c>
      <c r="AV3218" s="5">
        <f t="shared" si="4938"/>
        <v>-48.239999999999782</v>
      </c>
      <c r="AW3218" s="5">
        <f t="shared" si="4936"/>
        <v>5</v>
      </c>
      <c r="AX3218" s="5">
        <f t="shared" si="4890"/>
        <v>63.58999999999979</v>
      </c>
      <c r="AZ3218" s="4">
        <f t="shared" si="4872"/>
        <v>0.36369516007329594</v>
      </c>
      <c r="BA3218" s="5">
        <f t="shared" si="4878"/>
        <v>0</v>
      </c>
      <c r="BB3218" s="4">
        <f t="shared" si="4873"/>
        <v>0.78505982537458452</v>
      </c>
      <c r="BD3218" s="5">
        <v>0</v>
      </c>
      <c r="BE3218" s="4">
        <v>0</v>
      </c>
      <c r="BJ3218" s="5">
        <v>39.420000000000073</v>
      </c>
      <c r="BK3218" s="5">
        <v>4.6700000000000728</v>
      </c>
      <c r="BL3218" s="5">
        <v>9.2200000000002547</v>
      </c>
      <c r="BM3218" s="5">
        <v>6</v>
      </c>
      <c r="BR3218">
        <v>143</v>
      </c>
      <c r="BS3218">
        <v>-26</v>
      </c>
    </row>
    <row r="3219" spans="1:71">
      <c r="A3219" s="7">
        <v>41145</v>
      </c>
      <c r="B3219" s="6">
        <v>6957.6</v>
      </c>
      <c r="C3219" s="6">
        <v>6990.07</v>
      </c>
      <c r="D3219" s="6">
        <v>6885.98</v>
      </c>
      <c r="E3219" s="6">
        <v>6971.07</v>
      </c>
      <c r="F3219" s="6">
        <v>3432.1</v>
      </c>
      <c r="G3219" s="6">
        <v>3442.33</v>
      </c>
      <c r="H3219" s="6">
        <v>3396.81</v>
      </c>
      <c r="I3219" s="6">
        <v>3433.21</v>
      </c>
      <c r="J3219" s="9">
        <f t="shared" si="4920"/>
        <v>104.09000000000015</v>
      </c>
      <c r="K3219" s="9">
        <f t="shared" si="4947"/>
        <v>85.499166666666568</v>
      </c>
      <c r="L3219" s="9">
        <f t="shared" si="4924"/>
        <v>45.519999999999982</v>
      </c>
      <c r="M3219" s="9">
        <f t="shared" ref="M3219" si="4958">AVERAGE(L3208:L3219)</f>
        <v>44.703333333333376</v>
      </c>
      <c r="N3219" s="6" t="s">
        <v>36</v>
      </c>
      <c r="O3219" s="9">
        <f t="shared" si="4926"/>
        <v>3537.8599999999997</v>
      </c>
      <c r="P3219" s="4">
        <f t="shared" si="4866"/>
        <v>0.35321023208538027</v>
      </c>
      <c r="Q3219" s="5">
        <f t="shared" si="4867"/>
        <v>59.029999999999745</v>
      </c>
      <c r="R3219" s="5">
        <f t="shared" si="4868"/>
        <v>3531.7674999999999</v>
      </c>
      <c r="S3219" s="4">
        <f t="shared" si="4869"/>
        <v>0.3662018592297433</v>
      </c>
      <c r="T3219" s="4">
        <f t="shared" si="4870"/>
        <v>0.51325854156042516</v>
      </c>
      <c r="U3219" s="5">
        <f t="shared" si="4862"/>
        <v>3548.0219999999999</v>
      </c>
      <c r="V3219" s="5">
        <f t="shared" si="4863"/>
        <v>-10.162000000000262</v>
      </c>
      <c r="X3219" s="5">
        <f t="shared" si="4922"/>
        <v>13.469999999999345</v>
      </c>
      <c r="Y3219" s="5">
        <f t="shared" si="4923"/>
        <v>1.1100000000001273</v>
      </c>
      <c r="AA3219" s="5">
        <f t="shared" si="4941"/>
        <v>1</v>
      </c>
      <c r="AB3219" s="5">
        <f t="shared" si="4942"/>
        <v>0</v>
      </c>
      <c r="AC3219" s="5">
        <f t="shared" si="4943"/>
        <v>1</v>
      </c>
      <c r="AF3219" s="5">
        <f t="shared" si="4929"/>
        <v>32.469999999999345</v>
      </c>
      <c r="AG3219" s="5">
        <f t="shared" si="4930"/>
        <v>40.5</v>
      </c>
      <c r="AH3219" s="5">
        <f t="shared" si="4931"/>
        <v>71.6200000000008</v>
      </c>
      <c r="AI3219" s="5">
        <f t="shared" si="4932"/>
        <v>63.590000000000146</v>
      </c>
      <c r="AJ3219" s="5"/>
      <c r="AK3219" s="5">
        <f t="shared" si="4933"/>
        <v>32.469999999999345</v>
      </c>
      <c r="AL3219" s="5">
        <f t="shared" si="4953"/>
        <v>33.302999999999429</v>
      </c>
      <c r="AM3219" s="5">
        <f t="shared" si="4934"/>
        <v>71.6200000000008</v>
      </c>
      <c r="AN3219" s="5">
        <f t="shared" si="4949"/>
        <v>56.22600000000002</v>
      </c>
      <c r="AO3219" s="5">
        <f t="shared" si="4950"/>
        <v>1</v>
      </c>
      <c r="AP3219" s="5">
        <f t="shared" si="4864"/>
        <v>4</v>
      </c>
      <c r="AQ3219" s="5">
        <f t="shared" si="4882"/>
        <v>1.9</v>
      </c>
      <c r="AR3219" s="5"/>
      <c r="AS3219" s="5">
        <f t="shared" si="4927"/>
        <v>63.590000000000146</v>
      </c>
      <c r="AT3219" s="5">
        <f t="shared" si="4949"/>
        <v>67.071999999999932</v>
      </c>
      <c r="AU3219" s="5">
        <f t="shared" si="4935"/>
        <v>40.5</v>
      </c>
      <c r="AV3219" s="5">
        <f t="shared" si="4938"/>
        <v>-8.0300000000006548</v>
      </c>
      <c r="AW3219" s="5">
        <f t="shared" si="4936"/>
        <v>6</v>
      </c>
      <c r="AX3219" s="5">
        <f t="shared" si="4890"/>
        <v>42.749000000000009</v>
      </c>
      <c r="AZ3219" s="4">
        <f t="shared" si="4872"/>
        <v>0.51325854156042516</v>
      </c>
      <c r="BA3219" s="5">
        <f t="shared" si="4878"/>
        <v>0</v>
      </c>
      <c r="BB3219" s="4">
        <f t="shared" si="4873"/>
        <v>0.36369516007329594</v>
      </c>
      <c r="BD3219" s="5">
        <v>0</v>
      </c>
      <c r="BE3219" s="4">
        <v>0</v>
      </c>
      <c r="BJ3219" s="5">
        <v>33.129999999999654</v>
      </c>
      <c r="BK3219" s="5">
        <v>0.8500000000003638</v>
      </c>
      <c r="BL3219" s="5">
        <v>6.3899999999998727</v>
      </c>
      <c r="BM3219" s="5">
        <v>6</v>
      </c>
      <c r="BR3219">
        <v>72</v>
      </c>
      <c r="BS3219">
        <v>-27</v>
      </c>
    </row>
    <row r="3220" spans="1:71">
      <c r="A3220" s="7">
        <v>41148</v>
      </c>
      <c r="B3220" s="6">
        <v>6960.02</v>
      </c>
      <c r="C3220" s="6">
        <v>7049.48</v>
      </c>
      <c r="D3220" s="6">
        <v>6946.08</v>
      </c>
      <c r="E3220" s="6">
        <v>7047.45</v>
      </c>
      <c r="F3220" s="6">
        <v>3422.55</v>
      </c>
      <c r="G3220" s="6">
        <v>3462.83</v>
      </c>
      <c r="H3220" s="6">
        <v>3414.69</v>
      </c>
      <c r="I3220" s="6">
        <v>3462.83</v>
      </c>
      <c r="J3220" s="9">
        <f t="shared" si="4920"/>
        <v>103.39999999999964</v>
      </c>
      <c r="K3220" s="9">
        <f t="shared" si="4947"/>
        <v>85.977499999999893</v>
      </c>
      <c r="L3220" s="9">
        <f t="shared" si="4924"/>
        <v>48.139999999999873</v>
      </c>
      <c r="M3220" s="9">
        <f t="shared" ref="M3220" si="4959">AVERAGE(L3209:L3220)</f>
        <v>45.157500000000027</v>
      </c>
      <c r="N3220" s="6" t="s">
        <v>37</v>
      </c>
      <c r="O3220" s="9">
        <f t="shared" si="4926"/>
        <v>3584.62</v>
      </c>
      <c r="P3220" s="4">
        <f t="shared" si="4866"/>
        <v>1</v>
      </c>
      <c r="Q3220" s="5">
        <f t="shared" si="4867"/>
        <v>67.610000000000127</v>
      </c>
      <c r="R3220" s="5">
        <f t="shared" si="4868"/>
        <v>3533.9124999999999</v>
      </c>
      <c r="S3220" s="4">
        <f t="shared" si="4869"/>
        <v>1</v>
      </c>
      <c r="T3220" s="4">
        <f t="shared" si="4870"/>
        <v>1</v>
      </c>
      <c r="U3220" s="5">
        <f t="shared" si="4862"/>
        <v>3554.3259999999996</v>
      </c>
      <c r="V3220" s="5">
        <f t="shared" si="4863"/>
        <v>30.294000000000324</v>
      </c>
      <c r="X3220" s="5">
        <f t="shared" si="4922"/>
        <v>87.429999999999382</v>
      </c>
      <c r="Y3220" s="5">
        <f t="shared" si="4923"/>
        <v>40.279999999999745</v>
      </c>
      <c r="AA3220" s="5">
        <f t="shared" si="4941"/>
        <v>1</v>
      </c>
      <c r="AB3220" s="5">
        <f t="shared" si="4942"/>
        <v>0</v>
      </c>
      <c r="AC3220" s="5">
        <f t="shared" si="4943"/>
        <v>1</v>
      </c>
      <c r="AF3220" s="5">
        <f t="shared" si="4929"/>
        <v>89.459999999999127</v>
      </c>
      <c r="AG3220" s="5">
        <f t="shared" si="4930"/>
        <v>78.409999999999854</v>
      </c>
      <c r="AH3220" s="5">
        <f t="shared" si="4931"/>
        <v>13.940000000000509</v>
      </c>
      <c r="AI3220" s="5">
        <f t="shared" si="4932"/>
        <v>24.989999999999782</v>
      </c>
      <c r="AJ3220" s="5"/>
      <c r="AK3220" s="5">
        <f t="shared" si="4933"/>
        <v>13.940000000000509</v>
      </c>
      <c r="AL3220" s="5">
        <f t="shared" si="4953"/>
        <v>29.310999999999964</v>
      </c>
      <c r="AM3220" s="5">
        <f t="shared" si="4934"/>
        <v>89.459999999999127</v>
      </c>
      <c r="AN3220" s="5">
        <f t="shared" si="4949"/>
        <v>59.823999999999884</v>
      </c>
      <c r="AO3220" s="5">
        <f t="shared" si="4950"/>
        <v>1</v>
      </c>
      <c r="AP3220" s="5">
        <f t="shared" si="4864"/>
        <v>5</v>
      </c>
      <c r="AQ3220" s="5">
        <f t="shared" si="4882"/>
        <v>2.2000000000000002</v>
      </c>
      <c r="AR3220" s="5"/>
      <c r="AS3220" s="5">
        <f t="shared" si="4927"/>
        <v>78.409999999999854</v>
      </c>
      <c r="AT3220" s="5">
        <f t="shared" si="4949"/>
        <v>68.659999999999854</v>
      </c>
      <c r="AU3220" s="5">
        <f t="shared" si="4935"/>
        <v>24.989999999999782</v>
      </c>
      <c r="AV3220" s="5">
        <f t="shared" si="4938"/>
        <v>11.049999999999272</v>
      </c>
      <c r="AW3220" s="5">
        <f t="shared" si="4936"/>
        <v>2</v>
      </c>
      <c r="AX3220" s="5">
        <f t="shared" si="4890"/>
        <v>42.749000000000009</v>
      </c>
      <c r="AZ3220" s="4">
        <f t="shared" si="4872"/>
        <v>1</v>
      </c>
      <c r="BA3220" s="5">
        <f t="shared" si="4878"/>
        <v>0</v>
      </c>
      <c r="BB3220" s="4">
        <f t="shared" si="4873"/>
        <v>0.51325854156042516</v>
      </c>
      <c r="BD3220" s="5">
        <v>0</v>
      </c>
      <c r="BE3220" s="4">
        <v>0</v>
      </c>
      <c r="BJ3220" s="5">
        <v>23.75</v>
      </c>
      <c r="BK3220" s="5">
        <v>20.580000000000382</v>
      </c>
      <c r="BL3220" s="5">
        <v>1.2099999999995816</v>
      </c>
      <c r="BM3220" s="5">
        <v>6</v>
      </c>
      <c r="BR3220">
        <v>87</v>
      </c>
      <c r="BS3220">
        <v>-27</v>
      </c>
    </row>
    <row r="3221" spans="1:71">
      <c r="A3221" s="7">
        <v>41149</v>
      </c>
      <c r="B3221" s="6">
        <v>7004.05</v>
      </c>
      <c r="C3221" s="6">
        <v>7031.16</v>
      </c>
      <c r="D3221" s="6">
        <v>6976.01</v>
      </c>
      <c r="E3221" s="6">
        <v>7002.68</v>
      </c>
      <c r="F3221" s="6">
        <v>3440</v>
      </c>
      <c r="G3221" s="6">
        <v>3455.66</v>
      </c>
      <c r="H3221" s="6">
        <v>3421.05</v>
      </c>
      <c r="I3221" s="6">
        <v>3431.55</v>
      </c>
      <c r="J3221" s="9">
        <f t="shared" si="4920"/>
        <v>71.4399999999996</v>
      </c>
      <c r="K3221" s="9">
        <f t="shared" si="4947"/>
        <v>85.839999999999847</v>
      </c>
      <c r="L3221" s="9">
        <f t="shared" si="4924"/>
        <v>41.779999999999745</v>
      </c>
      <c r="M3221" s="9">
        <f t="shared" ref="M3221" si="4960">AVERAGE(L3210:L3221)</f>
        <v>45.039166666666688</v>
      </c>
      <c r="N3221" s="6" t="s">
        <v>37</v>
      </c>
      <c r="O3221" s="9">
        <f t="shared" si="4926"/>
        <v>3571.13</v>
      </c>
      <c r="P3221" s="4">
        <f t="shared" si="4866"/>
        <v>0.80047330276586659</v>
      </c>
      <c r="Q3221" s="5">
        <f t="shared" si="4867"/>
        <v>67.610000000000127</v>
      </c>
      <c r="R3221" s="5">
        <f t="shared" si="4868"/>
        <v>3533.9124999999999</v>
      </c>
      <c r="S3221" s="4">
        <f t="shared" si="4869"/>
        <v>0.80047330276586659</v>
      </c>
      <c r="T3221" s="4">
        <f t="shared" si="4870"/>
        <v>0.80398140075559665</v>
      </c>
      <c r="U3221" s="5">
        <f t="shared" ref="U3221:U3284" si="4961">AVERAGE(O3217:O3221)</f>
        <v>3553.3440000000001</v>
      </c>
      <c r="V3221" s="5">
        <f t="shared" ref="V3221:V3284" si="4962">O3221-U3221</f>
        <v>17.786000000000058</v>
      </c>
      <c r="X3221" s="5">
        <f t="shared" si="4922"/>
        <v>-1.3699999999998909</v>
      </c>
      <c r="Y3221" s="5">
        <f t="shared" si="4923"/>
        <v>-8.4499999999998181</v>
      </c>
      <c r="AA3221" s="5">
        <f t="shared" si="4941"/>
        <v>0</v>
      </c>
      <c r="AB3221" s="5">
        <f t="shared" si="4942"/>
        <v>1</v>
      </c>
      <c r="AC3221" s="5">
        <f t="shared" si="4943"/>
        <v>1</v>
      </c>
      <c r="AF3221" s="5">
        <f t="shared" si="4929"/>
        <v>27.109999999999673</v>
      </c>
      <c r="AG3221" s="5">
        <f t="shared" si="4930"/>
        <v>-16.289999999999964</v>
      </c>
      <c r="AH3221" s="5">
        <f t="shared" si="4931"/>
        <v>28.039999999999964</v>
      </c>
      <c r="AI3221" s="5">
        <f t="shared" si="4932"/>
        <v>71.4399999999996</v>
      </c>
      <c r="AJ3221" s="5"/>
      <c r="AK3221" s="5">
        <f t="shared" si="4933"/>
        <v>27.109999999999673</v>
      </c>
      <c r="AL3221" s="5">
        <f t="shared" si="4953"/>
        <v>29.310999999999964</v>
      </c>
      <c r="AM3221" s="5">
        <f t="shared" si="4934"/>
        <v>28.039999999999964</v>
      </c>
      <c r="AN3221" s="5">
        <f t="shared" si="4949"/>
        <v>59.628999999999905</v>
      </c>
      <c r="AO3221" s="5">
        <f t="shared" si="4950"/>
        <v>0</v>
      </c>
      <c r="AP3221" s="5">
        <f t="shared" ref="AP3221:AP3284" si="4963">SUM(AO3212:AO3221)</f>
        <v>5</v>
      </c>
      <c r="AQ3221" s="5">
        <f t="shared" si="4882"/>
        <v>2.5</v>
      </c>
      <c r="AR3221" s="5"/>
      <c r="AS3221" s="5">
        <f t="shared" si="4927"/>
        <v>71.4399999999996</v>
      </c>
      <c r="AT3221" s="5">
        <f t="shared" si="4949"/>
        <v>67.268999999999863</v>
      </c>
      <c r="AU3221" s="5">
        <f t="shared" si="4935"/>
        <v>-16.289999999999964</v>
      </c>
      <c r="AV3221" s="5">
        <f t="shared" si="4938"/>
        <v>43.399999999999636</v>
      </c>
      <c r="AW3221" s="5">
        <f t="shared" si="4936"/>
        <v>3</v>
      </c>
      <c r="AX3221" s="5">
        <f t="shared" si="4890"/>
        <v>42.749000000000009</v>
      </c>
      <c r="AZ3221" s="4">
        <f t="shared" si="4872"/>
        <v>0.80398140075559665</v>
      </c>
      <c r="BA3221" s="5">
        <f t="shared" si="4878"/>
        <v>-13.489999999999782</v>
      </c>
      <c r="BB3221" s="4">
        <f t="shared" si="4873"/>
        <v>1</v>
      </c>
      <c r="BD3221" s="5">
        <v>0</v>
      </c>
      <c r="BE3221" s="4">
        <v>0</v>
      </c>
      <c r="BJ3221" s="5">
        <v>49.330000000000382</v>
      </c>
      <c r="BK3221" s="5">
        <v>10.25</v>
      </c>
      <c r="BL3221" s="5">
        <v>1.2300000000000182</v>
      </c>
      <c r="BM3221" s="5">
        <v>6</v>
      </c>
      <c r="BR3221">
        <v>-1</v>
      </c>
      <c r="BS3221">
        <v>8</v>
      </c>
    </row>
    <row r="3222" spans="1:71">
      <c r="A3222" s="7">
        <v>41150</v>
      </c>
      <c r="B3222" s="6">
        <v>7003.02</v>
      </c>
      <c r="C3222" s="6">
        <v>7029.8</v>
      </c>
      <c r="D3222" s="6">
        <v>6945.71</v>
      </c>
      <c r="E3222" s="6">
        <v>7010.57</v>
      </c>
      <c r="F3222" s="6">
        <v>3427.4</v>
      </c>
      <c r="G3222" s="6">
        <v>3434.12</v>
      </c>
      <c r="H3222" s="6">
        <v>3403.42</v>
      </c>
      <c r="I3222" s="6">
        <v>3413.89</v>
      </c>
      <c r="J3222" s="9">
        <f t="shared" si="4920"/>
        <v>84.090000000000146</v>
      </c>
      <c r="K3222" s="9">
        <f t="shared" si="4947"/>
        <v>84.990833333333129</v>
      </c>
      <c r="L3222" s="9">
        <f t="shared" si="4924"/>
        <v>30.699999999999818</v>
      </c>
      <c r="M3222" s="9">
        <f t="shared" ref="M3222" si="4964">AVERAGE(L3211:L3222)</f>
        <v>44.044999999999995</v>
      </c>
      <c r="N3222" s="6" t="s">
        <v>36</v>
      </c>
      <c r="O3222" s="9">
        <f t="shared" si="4926"/>
        <v>3596.68</v>
      </c>
      <c r="P3222" s="4">
        <f t="shared" ref="P3222:P3285" si="4965">(O3222-MIN(O3218:O3222))/(MAX(O3218:O3222)-MIN(O3218:O3222))</f>
        <v>1</v>
      </c>
      <c r="Q3222" s="5">
        <f t="shared" ref="Q3222:Q3285" si="4966">MAX(O3218:O3222)-MIN(O3218:O3222)</f>
        <v>79.670000000000073</v>
      </c>
      <c r="R3222" s="5">
        <f t="shared" ref="R3222:R3285" si="4967">MIN(O3218:O3222) +((MAX(O3218:O3222)-MIN(O3218:O3222))*$R$2)</f>
        <v>3536.9274999999998</v>
      </c>
      <c r="S3222" s="4">
        <f t="shared" ref="S3222:S3285" si="4968">(O3222-MIN(O3216:O3222))/(MAX(O3216:O3222)-MIN(O3216:O3222))</f>
        <v>1</v>
      </c>
      <c r="T3222" s="4">
        <f t="shared" ref="T3222:T3285" si="4969">(O3222-MIN(O3214:O3222))/(MAX(O3214:O3222)-MIN(O3214:O3222))</f>
        <v>1</v>
      </c>
      <c r="U3222" s="5">
        <f t="shared" si="4961"/>
        <v>3561.46</v>
      </c>
      <c r="V3222" s="5">
        <f t="shared" si="4962"/>
        <v>35.2199999999998</v>
      </c>
      <c r="X3222" s="5">
        <f t="shared" si="4922"/>
        <v>7.5499999999992724</v>
      </c>
      <c r="Y3222" s="5">
        <f t="shared" si="4923"/>
        <v>-13.510000000000218</v>
      </c>
      <c r="AA3222" s="5">
        <f t="shared" si="4941"/>
        <v>0</v>
      </c>
      <c r="AB3222" s="5">
        <f t="shared" si="4942"/>
        <v>0</v>
      </c>
      <c r="AC3222" s="5">
        <f t="shared" si="4943"/>
        <v>0</v>
      </c>
      <c r="AF3222" s="5">
        <f t="shared" si="4929"/>
        <v>26.779999999999745</v>
      </c>
      <c r="AG3222" s="5">
        <f t="shared" si="4930"/>
        <v>27.119999999999891</v>
      </c>
      <c r="AH3222" s="5">
        <f t="shared" si="4931"/>
        <v>57.3100000000004</v>
      </c>
      <c r="AI3222" s="5">
        <f t="shared" si="4932"/>
        <v>56.970000000000255</v>
      </c>
      <c r="AJ3222" s="5"/>
      <c r="AK3222" s="5">
        <f t="shared" si="4933"/>
        <v>26.779999999999745</v>
      </c>
      <c r="AL3222" s="5">
        <f t="shared" si="4953"/>
        <v>29.310999999999964</v>
      </c>
      <c r="AM3222" s="5">
        <f t="shared" si="4934"/>
        <v>57.3100000000004</v>
      </c>
      <c r="AN3222" s="5">
        <f t="shared" si="4949"/>
        <v>61.097999999999956</v>
      </c>
      <c r="AO3222" s="5">
        <f t="shared" si="4950"/>
        <v>0</v>
      </c>
      <c r="AP3222" s="5">
        <f t="shared" si="4963"/>
        <v>5</v>
      </c>
      <c r="AQ3222" s="5">
        <f t="shared" si="4882"/>
        <v>2.8</v>
      </c>
      <c r="AR3222" s="5"/>
      <c r="AS3222" s="5">
        <f t="shared" si="4927"/>
        <v>56.970000000000255</v>
      </c>
      <c r="AT3222" s="5">
        <f t="shared" si="4949"/>
        <v>66.565999999999889</v>
      </c>
      <c r="AU3222" s="5">
        <f t="shared" si="4935"/>
        <v>27.119999999999891</v>
      </c>
      <c r="AV3222" s="5">
        <f t="shared" si="4938"/>
        <v>-0.34000000000014552</v>
      </c>
      <c r="AW3222" s="5">
        <f t="shared" si="4936"/>
        <v>4</v>
      </c>
      <c r="AX3222" s="5">
        <f t="shared" si="4890"/>
        <v>42.749000000000009</v>
      </c>
      <c r="AZ3222" s="4">
        <f t="shared" si="4872"/>
        <v>1</v>
      </c>
      <c r="BA3222" s="5">
        <f t="shared" si="4878"/>
        <v>0</v>
      </c>
      <c r="BB3222" s="4">
        <f t="shared" si="4873"/>
        <v>0.80398140075559665</v>
      </c>
      <c r="BD3222" s="5">
        <v>0</v>
      </c>
      <c r="BE3222" s="4">
        <v>0</v>
      </c>
      <c r="BJ3222" s="5">
        <v>45.380000000000109</v>
      </c>
      <c r="BK3222" s="5">
        <v>-4.1900000000000546</v>
      </c>
      <c r="BL3222" s="5">
        <v>4.1900000000000546</v>
      </c>
      <c r="BM3222" s="5">
        <v>6</v>
      </c>
      <c r="BR3222">
        <v>57</v>
      </c>
      <c r="BS3222">
        <v>-14</v>
      </c>
    </row>
    <row r="3223" spans="1:71">
      <c r="A3223" s="7">
        <v>41151</v>
      </c>
      <c r="B3223" s="6">
        <v>6962.29</v>
      </c>
      <c r="C3223" s="6">
        <v>6978.5</v>
      </c>
      <c r="D3223" s="6">
        <v>6871</v>
      </c>
      <c r="E3223" s="6">
        <v>6895.49</v>
      </c>
      <c r="F3223" s="6">
        <v>3405.13</v>
      </c>
      <c r="G3223" s="6">
        <v>3414.04</v>
      </c>
      <c r="H3223" s="6">
        <v>3372.16</v>
      </c>
      <c r="I3223" s="6">
        <v>3379.11</v>
      </c>
      <c r="J3223" s="9">
        <f t="shared" si="4920"/>
        <v>139.56999999999971</v>
      </c>
      <c r="K3223" s="9">
        <f t="shared" si="4947"/>
        <v>89.509166666666488</v>
      </c>
      <c r="L3223" s="9">
        <f t="shared" si="4924"/>
        <v>41.880000000000109</v>
      </c>
      <c r="M3223" s="9">
        <f t="shared" ref="M3223" si="4970">AVERAGE(L3212:L3223)</f>
        <v>44.797499999999978</v>
      </c>
      <c r="N3223" s="6" t="s">
        <v>37</v>
      </c>
      <c r="O3223" s="9">
        <f t="shared" si="4926"/>
        <v>3516.3799999999997</v>
      </c>
      <c r="P3223" s="4">
        <f t="shared" si="4965"/>
        <v>0</v>
      </c>
      <c r="Q3223" s="5">
        <f t="shared" si="4966"/>
        <v>80.300000000000182</v>
      </c>
      <c r="R3223" s="5">
        <f t="shared" si="4967"/>
        <v>3536.4549999999999</v>
      </c>
      <c r="S3223" s="4">
        <f t="shared" si="4968"/>
        <v>0</v>
      </c>
      <c r="T3223" s="4">
        <f t="shared" si="4969"/>
        <v>0</v>
      </c>
      <c r="U3223" s="5">
        <f t="shared" si="4961"/>
        <v>3561.3340000000003</v>
      </c>
      <c r="V3223" s="5">
        <f t="shared" si="4962"/>
        <v>-44.954000000000633</v>
      </c>
      <c r="X3223" s="5">
        <f t="shared" si="4922"/>
        <v>-66.800000000000182</v>
      </c>
      <c r="Y3223" s="5">
        <f t="shared" si="4923"/>
        <v>-26.019999999999982</v>
      </c>
      <c r="AA3223" s="5">
        <f t="shared" si="4941"/>
        <v>0</v>
      </c>
      <c r="AB3223" s="5">
        <f t="shared" si="4942"/>
        <v>1</v>
      </c>
      <c r="AC3223" s="5">
        <f t="shared" si="4943"/>
        <v>1</v>
      </c>
      <c r="AF3223" s="5">
        <f t="shared" si="4929"/>
        <v>16.210000000000036</v>
      </c>
      <c r="AG3223" s="5">
        <f t="shared" si="4930"/>
        <v>-32.069999999999709</v>
      </c>
      <c r="AH3223" s="5">
        <f t="shared" si="4931"/>
        <v>91.289999999999964</v>
      </c>
      <c r="AI3223" s="5">
        <f t="shared" si="4932"/>
        <v>139.56999999999971</v>
      </c>
      <c r="AJ3223" s="5"/>
      <c r="AK3223" s="5">
        <f t="shared" si="4933"/>
        <v>16.210000000000036</v>
      </c>
      <c r="AL3223" s="5">
        <f t="shared" si="4953"/>
        <v>28.492000000000097</v>
      </c>
      <c r="AM3223" s="5">
        <f t="shared" si="4934"/>
        <v>91.289999999999964</v>
      </c>
      <c r="AN3223" s="5">
        <f t="shared" si="4949"/>
        <v>65.926000000000016</v>
      </c>
      <c r="AO3223" s="5">
        <f t="shared" si="4950"/>
        <v>1</v>
      </c>
      <c r="AP3223" s="5">
        <f t="shared" si="4963"/>
        <v>6</v>
      </c>
      <c r="AQ3223" s="5">
        <f t="shared" si="4882"/>
        <v>3.3</v>
      </c>
      <c r="AR3223" s="5"/>
      <c r="AS3223" s="5">
        <f t="shared" si="4927"/>
        <v>139.56999999999971</v>
      </c>
      <c r="AT3223" s="5">
        <f t="shared" si="4949"/>
        <v>75.062999999999917</v>
      </c>
      <c r="AU3223" s="5">
        <f t="shared" si="4935"/>
        <v>-32.069999999999709</v>
      </c>
      <c r="AV3223" s="5">
        <f t="shared" si="4938"/>
        <v>48.279999999999745</v>
      </c>
      <c r="AW3223" s="5">
        <f t="shared" si="4936"/>
        <v>5</v>
      </c>
      <c r="AX3223" s="5">
        <f t="shared" si="4890"/>
        <v>32.768999999999885</v>
      </c>
      <c r="AZ3223" s="4">
        <f t="shared" ref="AZ3223:AZ3286" si="4971">T3223</f>
        <v>0</v>
      </c>
      <c r="BA3223" s="5">
        <f t="shared" si="4878"/>
        <v>-80.300000000000182</v>
      </c>
      <c r="BB3223" s="4">
        <f t="shared" ref="BB3223:BB3286" si="4972">AZ3222</f>
        <v>1</v>
      </c>
      <c r="BD3223" s="5">
        <v>0</v>
      </c>
      <c r="BE3223" s="4">
        <v>0</v>
      </c>
      <c r="BJ3223" s="5">
        <v>36.480000000000018</v>
      </c>
      <c r="BK3223" s="5">
        <v>7.8299999999999272</v>
      </c>
      <c r="BL3223" s="5">
        <v>0.82999999999992724</v>
      </c>
      <c r="BM3223" s="5">
        <v>6</v>
      </c>
      <c r="BR3223">
        <v>-36</v>
      </c>
      <c r="BS3223">
        <v>26</v>
      </c>
    </row>
    <row r="3224" spans="1:71">
      <c r="A3224" s="7">
        <v>41152</v>
      </c>
      <c r="B3224" s="6">
        <v>6897.73</v>
      </c>
      <c r="C3224" s="6">
        <v>7011.45</v>
      </c>
      <c r="D3224" s="6">
        <v>6889.79</v>
      </c>
      <c r="E3224" s="6">
        <v>6970.79</v>
      </c>
      <c r="F3224" s="6">
        <v>3377.89</v>
      </c>
      <c r="G3224" s="6">
        <v>3433.78</v>
      </c>
      <c r="H3224" s="6">
        <v>3371.74</v>
      </c>
      <c r="I3224" s="6">
        <v>3413.07</v>
      </c>
      <c r="J3224" s="9">
        <f t="shared" si="4920"/>
        <v>121.65999999999985</v>
      </c>
      <c r="K3224" s="9">
        <f t="shared" si="4947"/>
        <v>94.31416666666648</v>
      </c>
      <c r="L3224" s="9">
        <f t="shared" si="4924"/>
        <v>62.040000000000418</v>
      </c>
      <c r="M3224" s="9">
        <f t="shared" ref="M3224" si="4973">AVERAGE(L3213:L3224)</f>
        <v>46.743333333333339</v>
      </c>
      <c r="N3224" s="6" t="s">
        <v>36</v>
      </c>
      <c r="O3224" s="9">
        <f t="shared" si="4926"/>
        <v>3557.72</v>
      </c>
      <c r="P3224" s="4">
        <f t="shared" si="4965"/>
        <v>0.51481942714819495</v>
      </c>
      <c r="Q3224" s="5">
        <f t="shared" si="4966"/>
        <v>80.300000000000182</v>
      </c>
      <c r="R3224" s="5">
        <f t="shared" si="4967"/>
        <v>3536.4549999999999</v>
      </c>
      <c r="S3224" s="4">
        <f t="shared" si="4968"/>
        <v>0.51481942714819495</v>
      </c>
      <c r="T3224" s="4">
        <f t="shared" si="4969"/>
        <v>0.51481942714819495</v>
      </c>
      <c r="U3224" s="5">
        <f t="shared" si="4961"/>
        <v>3565.3059999999996</v>
      </c>
      <c r="V3224" s="5">
        <f t="shared" si="4962"/>
        <v>-7.5859999999997854</v>
      </c>
      <c r="X3224" s="5">
        <f t="shared" si="4922"/>
        <v>73.0600000000004</v>
      </c>
      <c r="Y3224" s="5">
        <f t="shared" si="4923"/>
        <v>35.180000000000291</v>
      </c>
      <c r="AA3224" s="5">
        <f t="shared" si="4941"/>
        <v>1</v>
      </c>
      <c r="AB3224" s="5">
        <f t="shared" si="4942"/>
        <v>0</v>
      </c>
      <c r="AC3224" s="5">
        <f t="shared" si="4943"/>
        <v>1</v>
      </c>
      <c r="AF3224" s="5">
        <f t="shared" si="4929"/>
        <v>113.72000000000025</v>
      </c>
      <c r="AG3224" s="5">
        <f t="shared" si="4930"/>
        <v>115.96000000000004</v>
      </c>
      <c r="AH3224" s="5">
        <f t="shared" si="4931"/>
        <v>7.9399999999995998</v>
      </c>
      <c r="AI3224" s="5">
        <f t="shared" si="4932"/>
        <v>5.6999999999998181</v>
      </c>
      <c r="AJ3224" s="5"/>
      <c r="AK3224" s="5">
        <f t="shared" si="4933"/>
        <v>7.9399999999995998</v>
      </c>
      <c r="AL3224" s="5">
        <f t="shared" si="4953"/>
        <v>28.492000000000097</v>
      </c>
      <c r="AM3224" s="5">
        <f t="shared" si="4934"/>
        <v>113.72000000000025</v>
      </c>
      <c r="AN3224" s="5">
        <f t="shared" si="4949"/>
        <v>74.324000000000069</v>
      </c>
      <c r="AO3224" s="5">
        <f t="shared" si="4950"/>
        <v>1</v>
      </c>
      <c r="AP3224" s="5">
        <f t="shared" si="4963"/>
        <v>7</v>
      </c>
      <c r="AQ3224" s="5">
        <f t="shared" si="4882"/>
        <v>4</v>
      </c>
      <c r="AR3224" s="5"/>
      <c r="AS3224" s="5">
        <f t="shared" si="4927"/>
        <v>115.96000000000004</v>
      </c>
      <c r="AT3224" s="5">
        <f t="shared" si="4949"/>
        <v>82.17699999999995</v>
      </c>
      <c r="AU3224" s="5">
        <f t="shared" si="4935"/>
        <v>5.6999999999998181</v>
      </c>
      <c r="AV3224" s="5">
        <f t="shared" si="4938"/>
        <v>-2.2399999999997817</v>
      </c>
      <c r="AW3224" s="5">
        <f t="shared" si="4936"/>
        <v>6</v>
      </c>
      <c r="AX3224" s="5">
        <f t="shared" si="4890"/>
        <v>32.768999999999885</v>
      </c>
      <c r="AZ3224" s="4">
        <f t="shared" si="4971"/>
        <v>0.51481942714819495</v>
      </c>
      <c r="BA3224" s="5">
        <f t="shared" si="4878"/>
        <v>0</v>
      </c>
      <c r="BB3224" s="4">
        <f t="shared" si="4972"/>
        <v>0</v>
      </c>
      <c r="BD3224" s="5">
        <v>0</v>
      </c>
      <c r="BE3224" s="4">
        <v>0</v>
      </c>
      <c r="BJ3224" s="5">
        <v>17.819999999999709</v>
      </c>
      <c r="BK3224" s="5">
        <v>12.059999999999945</v>
      </c>
      <c r="BL3224" s="5">
        <v>5.1399999999998727</v>
      </c>
      <c r="BM3224" s="5">
        <v>6</v>
      </c>
      <c r="BR3224">
        <v>-38</v>
      </c>
      <c r="BS3224">
        <v>35</v>
      </c>
    </row>
    <row r="3225" spans="1:71">
      <c r="A3225" s="7">
        <v>41155</v>
      </c>
      <c r="B3225" s="6">
        <v>6946.61</v>
      </c>
      <c r="C3225" s="6">
        <v>7016.31</v>
      </c>
      <c r="D3225" s="6">
        <v>6944.25</v>
      </c>
      <c r="E3225" s="6">
        <v>7014.83</v>
      </c>
      <c r="F3225" s="6">
        <v>3401.96</v>
      </c>
      <c r="G3225" s="6">
        <v>3453.71</v>
      </c>
      <c r="H3225" s="6">
        <v>3394.03</v>
      </c>
      <c r="I3225" s="6">
        <v>3453.71</v>
      </c>
      <c r="J3225" s="9">
        <f t="shared" si="4920"/>
        <v>72.0600000000004</v>
      </c>
      <c r="K3225" s="9">
        <f t="shared" si="4947"/>
        <v>94.321666666666559</v>
      </c>
      <c r="L3225" s="9">
        <f t="shared" si="4924"/>
        <v>59.679999999999836</v>
      </c>
      <c r="M3225" s="9">
        <f t="shared" ref="M3225" si="4974">AVERAGE(L3214:L3225)</f>
        <v>48.190000000000019</v>
      </c>
      <c r="N3225" s="6" t="s">
        <v>37</v>
      </c>
      <c r="O3225" s="9">
        <f t="shared" si="4926"/>
        <v>3561.12</v>
      </c>
      <c r="P3225" s="4">
        <f t="shared" si="4965"/>
        <v>0.5571606475716081</v>
      </c>
      <c r="Q3225" s="5">
        <f t="shared" si="4966"/>
        <v>80.300000000000182</v>
      </c>
      <c r="R3225" s="5">
        <f t="shared" si="4967"/>
        <v>3536.4549999999999</v>
      </c>
      <c r="S3225" s="4">
        <f t="shared" si="4968"/>
        <v>0.5571606475716081</v>
      </c>
      <c r="T3225" s="4">
        <f t="shared" si="4969"/>
        <v>0.5571606475716081</v>
      </c>
      <c r="U3225" s="5">
        <f t="shared" si="4961"/>
        <v>3560.6059999999998</v>
      </c>
      <c r="V3225" s="5">
        <f t="shared" si="4962"/>
        <v>0.51400000000012369</v>
      </c>
      <c r="X3225" s="5">
        <f t="shared" si="4922"/>
        <v>68.220000000000255</v>
      </c>
      <c r="Y3225" s="5">
        <f t="shared" si="4923"/>
        <v>51.75</v>
      </c>
      <c r="AA3225" s="5">
        <f t="shared" si="4941"/>
        <v>1</v>
      </c>
      <c r="AB3225" s="5">
        <f t="shared" si="4942"/>
        <v>0</v>
      </c>
      <c r="AC3225" s="5">
        <f t="shared" si="4943"/>
        <v>1</v>
      </c>
      <c r="AF3225" s="5">
        <f t="shared" si="4929"/>
        <v>69.700000000000728</v>
      </c>
      <c r="AG3225" s="5">
        <f t="shared" si="4930"/>
        <v>45.520000000000437</v>
      </c>
      <c r="AH3225" s="5">
        <f t="shared" si="4931"/>
        <v>2.3599999999996726</v>
      </c>
      <c r="AI3225" s="5">
        <f t="shared" si="4932"/>
        <v>26.539999999999964</v>
      </c>
      <c r="AJ3225" s="5"/>
      <c r="AK3225" s="5">
        <f t="shared" si="4933"/>
        <v>2.3599999999996726</v>
      </c>
      <c r="AL3225" s="5">
        <f t="shared" si="4953"/>
        <v>27.645999999999638</v>
      </c>
      <c r="AM3225" s="5">
        <f t="shared" si="4934"/>
        <v>69.700000000000728</v>
      </c>
      <c r="AN3225" s="5">
        <f t="shared" si="4949"/>
        <v>76.374000000000166</v>
      </c>
      <c r="AO3225" s="5">
        <f t="shared" si="4950"/>
        <v>0</v>
      </c>
      <c r="AP3225" s="5">
        <f t="shared" si="4963"/>
        <v>6</v>
      </c>
      <c r="AQ3225" s="5">
        <f t="shared" si="4882"/>
        <v>4.5</v>
      </c>
      <c r="AR3225" s="5"/>
      <c r="AS3225" s="5">
        <f t="shared" si="4927"/>
        <v>45.520000000000437</v>
      </c>
      <c r="AT3225" s="5">
        <f t="shared" si="4949"/>
        <v>82.194999999999979</v>
      </c>
      <c r="AU3225" s="5">
        <f t="shared" si="4935"/>
        <v>26.539999999999964</v>
      </c>
      <c r="AV3225" s="5">
        <f t="shared" si="4938"/>
        <v>24.180000000000291</v>
      </c>
      <c r="AW3225" s="5">
        <f t="shared" si="4936"/>
        <v>2</v>
      </c>
      <c r="AX3225" s="5">
        <f t="shared" si="4890"/>
        <v>32.768999999999885</v>
      </c>
      <c r="AZ3225" s="4">
        <f t="shared" si="4971"/>
        <v>0.5571606475716081</v>
      </c>
      <c r="BA3225" s="5">
        <f t="shared" si="4878"/>
        <v>0</v>
      </c>
      <c r="BB3225" s="4">
        <f t="shared" si="4972"/>
        <v>0.51481942714819495</v>
      </c>
      <c r="BD3225" s="5">
        <v>0</v>
      </c>
      <c r="BE3225" s="4">
        <v>0</v>
      </c>
      <c r="BJ3225" s="5">
        <v>103.21000000000004</v>
      </c>
      <c r="BK3225" s="5">
        <v>-2.25</v>
      </c>
      <c r="BL3225" s="5">
        <v>2.25</v>
      </c>
      <c r="BM3225" s="5">
        <v>6</v>
      </c>
      <c r="BR3225">
        <v>68</v>
      </c>
      <c r="BS3225">
        <v>-29</v>
      </c>
    </row>
    <row r="3226" spans="1:71">
      <c r="A3226" s="7">
        <v>41156</v>
      </c>
      <c r="B3226" s="6">
        <v>7012.99</v>
      </c>
      <c r="C3226" s="6">
        <v>7015.71</v>
      </c>
      <c r="D3226" s="6">
        <v>6920</v>
      </c>
      <c r="E3226" s="6">
        <v>6932.58</v>
      </c>
      <c r="F3226" s="6">
        <v>3458.56</v>
      </c>
      <c r="G3226" s="6">
        <v>3458.56</v>
      </c>
      <c r="H3226" s="6">
        <v>3397.79</v>
      </c>
      <c r="I3226" s="6">
        <v>3399.04</v>
      </c>
      <c r="J3226" s="9">
        <f t="shared" si="4920"/>
        <v>95.710000000000036</v>
      </c>
      <c r="K3226" s="9">
        <f t="shared" si="4947"/>
        <v>98.562499999999929</v>
      </c>
      <c r="L3226" s="9">
        <f t="shared" si="4924"/>
        <v>60.769999999999982</v>
      </c>
      <c r="M3226" s="9">
        <f t="shared" ref="M3226" si="4975">AVERAGE(L3215:L3226)</f>
        <v>51.044166666666683</v>
      </c>
      <c r="N3226" s="6" t="s">
        <v>37</v>
      </c>
      <c r="O3226" s="9">
        <f t="shared" si="4926"/>
        <v>3533.54</v>
      </c>
      <c r="P3226" s="4">
        <f t="shared" si="4965"/>
        <v>0.21369863013698967</v>
      </c>
      <c r="Q3226" s="5">
        <f t="shared" si="4966"/>
        <v>80.300000000000182</v>
      </c>
      <c r="R3226" s="5">
        <f t="shared" si="4967"/>
        <v>3536.4549999999999</v>
      </c>
      <c r="S3226" s="4">
        <f t="shared" si="4968"/>
        <v>0.21369863013698967</v>
      </c>
      <c r="T3226" s="4">
        <f t="shared" si="4969"/>
        <v>0.21369863013698967</v>
      </c>
      <c r="U3226" s="5">
        <f t="shared" si="4961"/>
        <v>3553.0879999999997</v>
      </c>
      <c r="V3226" s="5">
        <f t="shared" si="4962"/>
        <v>-19.547999999999774</v>
      </c>
      <c r="X3226" s="5">
        <f t="shared" si="4922"/>
        <v>-80.409999999999854</v>
      </c>
      <c r="Y3226" s="5">
        <f t="shared" si="4923"/>
        <v>-59.519999999999982</v>
      </c>
      <c r="AA3226" s="5">
        <f t="shared" si="4941"/>
        <v>0</v>
      </c>
      <c r="AB3226" s="5">
        <f t="shared" si="4942"/>
        <v>1</v>
      </c>
      <c r="AC3226" s="5">
        <f t="shared" si="4943"/>
        <v>1</v>
      </c>
      <c r="AF3226" s="5">
        <f t="shared" si="4929"/>
        <v>2.7200000000002547</v>
      </c>
      <c r="AG3226" s="5">
        <f t="shared" si="4930"/>
        <v>0.88000000000010914</v>
      </c>
      <c r="AH3226" s="5">
        <f t="shared" si="4931"/>
        <v>92.989999999999782</v>
      </c>
      <c r="AI3226" s="5">
        <f t="shared" si="4932"/>
        <v>94.829999999999927</v>
      </c>
      <c r="AJ3226" s="5"/>
      <c r="AK3226" s="5">
        <f t="shared" si="4933"/>
        <v>2.7200000000002547</v>
      </c>
      <c r="AL3226" s="5">
        <f t="shared" si="4953"/>
        <v>27.645999999999638</v>
      </c>
      <c r="AM3226" s="5">
        <f t="shared" si="4934"/>
        <v>92.989999999999782</v>
      </c>
      <c r="AN3226" s="5">
        <f t="shared" si="4949"/>
        <v>80.0090000000001</v>
      </c>
      <c r="AO3226" s="5">
        <f t="shared" si="4950"/>
        <v>1</v>
      </c>
      <c r="AP3226" s="5">
        <f t="shared" si="4963"/>
        <v>6</v>
      </c>
      <c r="AQ3226" s="5">
        <f t="shared" si="4882"/>
        <v>4.9000000000000004</v>
      </c>
      <c r="AR3226" s="5"/>
      <c r="AS3226" s="5">
        <f t="shared" si="4927"/>
        <v>94.829999999999927</v>
      </c>
      <c r="AT3226" s="5">
        <f t="shared" si="4949"/>
        <v>84.502999999999972</v>
      </c>
      <c r="AU3226" s="5">
        <f t="shared" si="4935"/>
        <v>0.88000000000010914</v>
      </c>
      <c r="AV3226" s="5">
        <f t="shared" si="4938"/>
        <v>1.8400000000001455</v>
      </c>
      <c r="AW3226" s="5">
        <f t="shared" si="4936"/>
        <v>3</v>
      </c>
      <c r="AX3226" s="5">
        <f t="shared" si="4890"/>
        <v>32.768999999999885</v>
      </c>
      <c r="AZ3226" s="4">
        <f t="shared" si="4971"/>
        <v>0.21369863013698967</v>
      </c>
      <c r="BA3226" s="5">
        <f t="shared" si="4878"/>
        <v>0</v>
      </c>
      <c r="BB3226" s="4">
        <f t="shared" si="4972"/>
        <v>0.5571606475716081</v>
      </c>
      <c r="BD3226" s="5">
        <v>0</v>
      </c>
      <c r="BE3226" s="4">
        <v>0</v>
      </c>
      <c r="BJ3226" s="5">
        <v>41.840000000000146</v>
      </c>
      <c r="BK3226" s="5">
        <v>22.619999999999891</v>
      </c>
      <c r="BL3226" s="5">
        <v>14.570000000000164</v>
      </c>
      <c r="BM3226" s="5">
        <v>6</v>
      </c>
      <c r="BR3226">
        <v>-39</v>
      </c>
      <c r="BS3226">
        <v>60</v>
      </c>
    </row>
    <row r="3227" spans="1:71">
      <c r="A3227" s="7">
        <v>41157</v>
      </c>
      <c r="B3227" s="6">
        <v>6941.66</v>
      </c>
      <c r="C3227" s="6">
        <v>7003.53</v>
      </c>
      <c r="D3227" s="6">
        <v>6892.86</v>
      </c>
      <c r="E3227" s="6">
        <v>6964.69</v>
      </c>
      <c r="F3227" s="6">
        <v>3399.23</v>
      </c>
      <c r="G3227" s="6">
        <v>3426.39</v>
      </c>
      <c r="H3227" s="6">
        <v>3372.8</v>
      </c>
      <c r="I3227" s="6">
        <v>3405.79</v>
      </c>
      <c r="J3227" s="9">
        <f t="shared" si="4920"/>
        <v>110.67000000000007</v>
      </c>
      <c r="K3227" s="9">
        <f t="shared" si="4947"/>
        <v>101.34749999999993</v>
      </c>
      <c r="L3227" s="9">
        <f t="shared" si="4924"/>
        <v>53.589999999999691</v>
      </c>
      <c r="M3227" s="9">
        <f t="shared" ref="M3227" si="4976">AVERAGE(L3216:L3227)</f>
        <v>51.620833333333316</v>
      </c>
      <c r="N3227" s="6" t="s">
        <v>36</v>
      </c>
      <c r="O3227" s="9">
        <f t="shared" si="4926"/>
        <v>3558.8999999999996</v>
      </c>
      <c r="P3227" s="4">
        <f t="shared" si="4965"/>
        <v>0.95037997317835843</v>
      </c>
      <c r="Q3227" s="5">
        <f t="shared" si="4966"/>
        <v>44.740000000000236</v>
      </c>
      <c r="R3227" s="5">
        <f t="shared" si="4967"/>
        <v>3527.5649999999996</v>
      </c>
      <c r="S3227" s="4">
        <f t="shared" si="4968"/>
        <v>0.52951432129514175</v>
      </c>
      <c r="T3227" s="4">
        <f t="shared" si="4969"/>
        <v>0.52951432129514175</v>
      </c>
      <c r="U3227" s="5">
        <f t="shared" si="4961"/>
        <v>3545.5319999999992</v>
      </c>
      <c r="V3227" s="5">
        <f t="shared" si="4962"/>
        <v>13.368000000000393</v>
      </c>
      <c r="X3227" s="5">
        <f t="shared" si="4922"/>
        <v>23.029999999999745</v>
      </c>
      <c r="Y3227" s="5">
        <f t="shared" si="4923"/>
        <v>6.5599999999999454</v>
      </c>
      <c r="AA3227" s="5">
        <f t="shared" si="4941"/>
        <v>1</v>
      </c>
      <c r="AB3227" s="5">
        <f t="shared" si="4942"/>
        <v>0</v>
      </c>
      <c r="AC3227" s="5">
        <f t="shared" si="4943"/>
        <v>1</v>
      </c>
      <c r="AF3227" s="5">
        <f t="shared" si="4929"/>
        <v>61.869999999999891</v>
      </c>
      <c r="AG3227" s="5">
        <f t="shared" si="4930"/>
        <v>70.949999999999818</v>
      </c>
      <c r="AH3227" s="5">
        <f t="shared" si="4931"/>
        <v>48.800000000000182</v>
      </c>
      <c r="AI3227" s="5">
        <f t="shared" si="4932"/>
        <v>39.720000000000255</v>
      </c>
      <c r="AJ3227" s="5"/>
      <c r="AK3227" s="5">
        <f t="shared" si="4933"/>
        <v>48.800000000000182</v>
      </c>
      <c r="AL3227" s="5">
        <f t="shared" si="4953"/>
        <v>34.102999999999426</v>
      </c>
      <c r="AM3227" s="5">
        <f t="shared" si="4934"/>
        <v>61.869999999999891</v>
      </c>
      <c r="AN3227" s="5">
        <f t="shared" si="4949"/>
        <v>81.892000000000095</v>
      </c>
      <c r="AO3227" s="5">
        <f t="shared" si="4950"/>
        <v>0</v>
      </c>
      <c r="AP3227" s="5">
        <f t="shared" si="4963"/>
        <v>6</v>
      </c>
      <c r="AQ3227" s="5">
        <f t="shared" si="4882"/>
        <v>5.3</v>
      </c>
      <c r="AR3227" s="5"/>
      <c r="AS3227" s="5">
        <f t="shared" si="4927"/>
        <v>70.949999999999818</v>
      </c>
      <c r="AT3227" s="5">
        <f t="shared" si="4949"/>
        <v>83.192000000000007</v>
      </c>
      <c r="AU3227" s="5">
        <f t="shared" si="4935"/>
        <v>39.720000000000255</v>
      </c>
      <c r="AV3227" s="5">
        <f t="shared" si="4938"/>
        <v>-9.0799999999999272</v>
      </c>
      <c r="AW3227" s="5">
        <f t="shared" si="4936"/>
        <v>4</v>
      </c>
      <c r="AX3227" s="5">
        <f t="shared" si="4890"/>
        <v>39.798000000000229</v>
      </c>
      <c r="AZ3227" s="4">
        <f t="shared" si="4971"/>
        <v>0.52951432129514175</v>
      </c>
      <c r="BA3227" s="5">
        <f t="shared" ref="BA3227:BA3290" si="4977">IF(AZ3226&gt;0.9,O3227-O3226,0)</f>
        <v>0</v>
      </c>
      <c r="BB3227" s="4">
        <f t="shared" si="4972"/>
        <v>0.21369863013698967</v>
      </c>
      <c r="BD3227" s="5">
        <v>0</v>
      </c>
      <c r="BE3227" s="4">
        <v>0</v>
      </c>
      <c r="BJ3227" s="5">
        <v>42.980000000000018</v>
      </c>
      <c r="BK3227" s="5">
        <v>-3.25</v>
      </c>
      <c r="BL3227" s="5">
        <v>3.25</v>
      </c>
      <c r="BM3227" s="5">
        <v>6</v>
      </c>
      <c r="BR3227">
        <v>-41</v>
      </c>
      <c r="BS3227">
        <v>7</v>
      </c>
    </row>
    <row r="3228" spans="1:71">
      <c r="A3228" s="7">
        <v>41158</v>
      </c>
      <c r="B3228" s="6">
        <v>6984.31</v>
      </c>
      <c r="C3228" s="6">
        <v>7172.32</v>
      </c>
      <c r="D3228" s="6">
        <v>6977.86</v>
      </c>
      <c r="E3228" s="6">
        <v>7167.33</v>
      </c>
      <c r="F3228" s="6">
        <v>3412.88</v>
      </c>
      <c r="G3228" s="6">
        <v>3509.88</v>
      </c>
      <c r="H3228" s="6">
        <v>3411.51</v>
      </c>
      <c r="I3228" s="6">
        <v>3509.88</v>
      </c>
      <c r="J3228" s="9">
        <f t="shared" si="4920"/>
        <v>207.63000000000011</v>
      </c>
      <c r="K3228" s="9">
        <f t="shared" si="4947"/>
        <v>112.67083333333328</v>
      </c>
      <c r="L3228" s="9">
        <f t="shared" si="4924"/>
        <v>104.09000000000015</v>
      </c>
      <c r="M3228" s="9">
        <f t="shared" ref="M3228" si="4978">AVERAGE(L3217:L3228)</f>
        <v>56.689166666666665</v>
      </c>
      <c r="N3228" s="6" t="s">
        <v>37</v>
      </c>
      <c r="O3228" s="9">
        <f t="shared" si="4926"/>
        <v>3657.45</v>
      </c>
      <c r="P3228" s="4">
        <f t="shared" si="4965"/>
        <v>1</v>
      </c>
      <c r="Q3228" s="5">
        <f t="shared" si="4966"/>
        <v>123.90999999999985</v>
      </c>
      <c r="R3228" s="5">
        <f t="shared" si="4967"/>
        <v>3564.5174999999999</v>
      </c>
      <c r="S3228" s="4">
        <f t="shared" si="4968"/>
        <v>1</v>
      </c>
      <c r="T3228" s="4">
        <f t="shared" si="4969"/>
        <v>1</v>
      </c>
      <c r="U3228" s="5">
        <f t="shared" si="4961"/>
        <v>3573.7460000000001</v>
      </c>
      <c r="V3228" s="5">
        <f t="shared" si="4962"/>
        <v>83.703999999999724</v>
      </c>
      <c r="X3228" s="5">
        <f t="shared" si="4922"/>
        <v>183.01999999999953</v>
      </c>
      <c r="Y3228" s="5">
        <f t="shared" si="4923"/>
        <v>97</v>
      </c>
      <c r="AA3228" s="5">
        <f t="shared" si="4941"/>
        <v>1</v>
      </c>
      <c r="AB3228" s="5">
        <f t="shared" si="4942"/>
        <v>0</v>
      </c>
      <c r="AC3228" s="5">
        <f t="shared" si="4943"/>
        <v>1</v>
      </c>
      <c r="AF3228" s="5">
        <f t="shared" si="4929"/>
        <v>188.00999999999931</v>
      </c>
      <c r="AG3228" s="5">
        <f t="shared" si="4930"/>
        <v>207.63000000000011</v>
      </c>
      <c r="AH3228" s="5">
        <f t="shared" si="4931"/>
        <v>6.4500000000007276</v>
      </c>
      <c r="AI3228" s="5">
        <f t="shared" si="4932"/>
        <v>-13.170000000000073</v>
      </c>
      <c r="AJ3228" s="5"/>
      <c r="AK3228" s="5">
        <f t="shared" si="4933"/>
        <v>6.4500000000007276</v>
      </c>
      <c r="AL3228" s="5">
        <f t="shared" si="4953"/>
        <v>34.102999999999426</v>
      </c>
      <c r="AM3228" s="5">
        <f t="shared" si="4934"/>
        <v>188.00999999999931</v>
      </c>
      <c r="AN3228" s="5">
        <f t="shared" si="4949"/>
        <v>86.401000000000025</v>
      </c>
      <c r="AO3228" s="5">
        <f t="shared" si="4950"/>
        <v>1</v>
      </c>
      <c r="AP3228" s="5">
        <f t="shared" si="4963"/>
        <v>6</v>
      </c>
      <c r="AQ3228" s="5">
        <f t="shared" si="4882"/>
        <v>5.6</v>
      </c>
      <c r="AR3228" s="5"/>
      <c r="AS3228" s="5">
        <f t="shared" si="4927"/>
        <v>207.63000000000011</v>
      </c>
      <c r="AT3228" s="5">
        <f t="shared" si="4949"/>
        <v>94.486999999999995</v>
      </c>
      <c r="AU3228" s="5">
        <f t="shared" si="4935"/>
        <v>-13.170000000000073</v>
      </c>
      <c r="AV3228" s="5">
        <f t="shared" si="4938"/>
        <v>-19.6200000000008</v>
      </c>
      <c r="AW3228" s="5">
        <f t="shared" si="4936"/>
        <v>5</v>
      </c>
      <c r="AX3228" s="5">
        <f t="shared" si="4890"/>
        <v>39.798000000000229</v>
      </c>
      <c r="AZ3228" s="4">
        <f t="shared" si="4971"/>
        <v>1</v>
      </c>
      <c r="BA3228" s="5">
        <f t="shared" si="4977"/>
        <v>0</v>
      </c>
      <c r="BB3228" s="4">
        <f t="shared" si="4972"/>
        <v>0.52951432129514175</v>
      </c>
      <c r="BD3228" s="5">
        <v>0</v>
      </c>
      <c r="BE3228" s="4">
        <v>0</v>
      </c>
      <c r="BJ3228" s="5">
        <v>34.409999999999854</v>
      </c>
      <c r="BK3228" s="5">
        <v>9.6300000000001091</v>
      </c>
      <c r="BL3228" s="5">
        <v>1.4400000000000546</v>
      </c>
      <c r="BM3228" s="5">
        <v>6</v>
      </c>
      <c r="BR3228">
        <v>183</v>
      </c>
      <c r="BS3228">
        <v>-34</v>
      </c>
    </row>
    <row r="3229" spans="1:71">
      <c r="A3229" s="7">
        <v>41159</v>
      </c>
      <c r="B3229" s="6">
        <v>7183.92</v>
      </c>
      <c r="C3229" s="6">
        <v>7248.51</v>
      </c>
      <c r="D3229" s="6">
        <v>7182.6</v>
      </c>
      <c r="E3229" s="6">
        <v>7214.5</v>
      </c>
      <c r="F3229" s="6">
        <v>3519.65</v>
      </c>
      <c r="G3229" s="6">
        <v>3561.91</v>
      </c>
      <c r="H3229" s="6">
        <v>3515.23</v>
      </c>
      <c r="I3229" s="6">
        <v>3519.05</v>
      </c>
      <c r="J3229" s="9">
        <f t="shared" si="4920"/>
        <v>81.180000000000291</v>
      </c>
      <c r="K3229" s="9">
        <f t="shared" si="4947"/>
        <v>112.43083333333334</v>
      </c>
      <c r="L3229" s="9">
        <f t="shared" si="4924"/>
        <v>52.029999999999745</v>
      </c>
      <c r="M3229" s="9">
        <f t="shared" ref="M3229" si="4979">AVERAGE(L3218:L3229)</f>
        <v>56.722499999999968</v>
      </c>
      <c r="N3229" s="6" t="s">
        <v>37</v>
      </c>
      <c r="O3229" s="9">
        <f t="shared" si="4926"/>
        <v>3695.45</v>
      </c>
      <c r="P3229" s="4">
        <f t="shared" si="4965"/>
        <v>1</v>
      </c>
      <c r="Q3229" s="5">
        <f t="shared" si="4966"/>
        <v>161.90999999999985</v>
      </c>
      <c r="R3229" s="5">
        <f t="shared" si="4967"/>
        <v>3574.0174999999999</v>
      </c>
      <c r="S3229" s="4">
        <f t="shared" si="4968"/>
        <v>1</v>
      </c>
      <c r="T3229" s="4">
        <f t="shared" si="4969"/>
        <v>1</v>
      </c>
      <c r="U3229" s="5">
        <f t="shared" si="4961"/>
        <v>3601.2919999999999</v>
      </c>
      <c r="V3229" s="5">
        <f t="shared" si="4962"/>
        <v>94.157999999999902</v>
      </c>
      <c r="X3229" s="5">
        <f t="shared" si="4922"/>
        <v>30.579999999999927</v>
      </c>
      <c r="Y3229" s="5">
        <f t="shared" si="4923"/>
        <v>-0.59999999999990905</v>
      </c>
      <c r="AA3229" s="5">
        <f t="shared" si="4941"/>
        <v>0</v>
      </c>
      <c r="AB3229" s="5">
        <f t="shared" si="4942"/>
        <v>0</v>
      </c>
      <c r="AC3229" s="5">
        <f t="shared" si="4943"/>
        <v>0</v>
      </c>
      <c r="AF3229" s="5">
        <f t="shared" si="4929"/>
        <v>64.590000000000146</v>
      </c>
      <c r="AG3229" s="5">
        <f t="shared" si="4930"/>
        <v>81.180000000000291</v>
      </c>
      <c r="AH3229" s="5">
        <f t="shared" si="4931"/>
        <v>1.319999999999709</v>
      </c>
      <c r="AI3229" s="5">
        <f t="shared" si="4932"/>
        <v>-15.270000000000437</v>
      </c>
      <c r="AJ3229" s="5"/>
      <c r="AK3229" s="5">
        <f t="shared" si="4933"/>
        <v>1.319999999999709</v>
      </c>
      <c r="AL3229" s="5">
        <f t="shared" si="4953"/>
        <v>29.278999999999716</v>
      </c>
      <c r="AM3229" s="5">
        <f t="shared" si="4934"/>
        <v>64.590000000000146</v>
      </c>
      <c r="AN3229" s="5">
        <f t="shared" si="4949"/>
        <v>85.697999999999951</v>
      </c>
      <c r="AO3229" s="5">
        <f t="shared" si="4950"/>
        <v>0</v>
      </c>
      <c r="AP3229" s="5">
        <f t="shared" si="4963"/>
        <v>5</v>
      </c>
      <c r="AQ3229" s="5">
        <f t="shared" si="4882"/>
        <v>5.7</v>
      </c>
      <c r="AR3229" s="5"/>
      <c r="AS3229" s="5">
        <f t="shared" si="4927"/>
        <v>81.180000000000291</v>
      </c>
      <c r="AT3229" s="5">
        <f t="shared" si="4949"/>
        <v>96.246000000000009</v>
      </c>
      <c r="AU3229" s="5">
        <f t="shared" si="4935"/>
        <v>-15.270000000000437</v>
      </c>
      <c r="AV3229" s="5">
        <f t="shared" si="4938"/>
        <v>-16.590000000000146</v>
      </c>
      <c r="AW3229" s="5">
        <f t="shared" si="4936"/>
        <v>6</v>
      </c>
      <c r="AX3229" s="5">
        <f t="shared" si="4890"/>
        <v>39.798000000000229</v>
      </c>
      <c r="AZ3229" s="4">
        <f t="shared" si="4971"/>
        <v>1</v>
      </c>
      <c r="BA3229" s="5">
        <f t="shared" si="4977"/>
        <v>38</v>
      </c>
      <c r="BB3229" s="4">
        <f t="shared" si="4972"/>
        <v>1</v>
      </c>
      <c r="BD3229" s="5">
        <v>0</v>
      </c>
      <c r="BE3229" s="4">
        <v>0</v>
      </c>
      <c r="BJ3229" s="5">
        <v>34.599999999999909</v>
      </c>
      <c r="BK3229" s="5">
        <v>9.2899999999999636</v>
      </c>
      <c r="BL3229" s="5">
        <v>5.4099999999998545</v>
      </c>
      <c r="BM3229" s="5">
        <v>6</v>
      </c>
      <c r="BR3229">
        <v>31</v>
      </c>
      <c r="BS3229">
        <v>-34</v>
      </c>
    </row>
    <row r="3230" spans="1:71">
      <c r="A3230" s="7">
        <v>41162</v>
      </c>
      <c r="B3230" s="6">
        <v>7207.96</v>
      </c>
      <c r="C3230" s="6">
        <v>7233.92</v>
      </c>
      <c r="D3230" s="6">
        <v>7203.65</v>
      </c>
      <c r="E3230" s="6">
        <v>7213.7</v>
      </c>
      <c r="F3230" s="6">
        <v>3513.66</v>
      </c>
      <c r="G3230" s="6">
        <v>3528.02</v>
      </c>
      <c r="H3230" s="6">
        <v>3503.48</v>
      </c>
      <c r="I3230" s="6">
        <v>3506.05</v>
      </c>
      <c r="J3230" s="9">
        <f t="shared" si="4920"/>
        <v>30.270000000000437</v>
      </c>
      <c r="K3230" s="9">
        <f t="shared" si="4947"/>
        <v>101.81416666666671</v>
      </c>
      <c r="L3230" s="9">
        <f t="shared" si="4924"/>
        <v>24.539999999999964</v>
      </c>
      <c r="M3230" s="9">
        <f t="shared" ref="M3230" si="4980">AVERAGE(L3219:L3230)</f>
        <v>52.063333333333276</v>
      </c>
      <c r="N3230" s="6" t="s">
        <v>37</v>
      </c>
      <c r="O3230" s="9">
        <f t="shared" si="4926"/>
        <v>3707.6499999999996</v>
      </c>
      <c r="P3230" s="4">
        <f t="shared" si="4965"/>
        <v>1</v>
      </c>
      <c r="Q3230" s="5">
        <f t="shared" si="4966"/>
        <v>174.10999999999967</v>
      </c>
      <c r="R3230" s="5">
        <f t="shared" si="4967"/>
        <v>3577.0675000000001</v>
      </c>
      <c r="S3230" s="4">
        <f t="shared" si="4968"/>
        <v>1</v>
      </c>
      <c r="T3230" s="4">
        <f t="shared" si="4969"/>
        <v>1</v>
      </c>
      <c r="U3230" s="5">
        <f t="shared" si="4961"/>
        <v>3630.5979999999995</v>
      </c>
      <c r="V3230" s="5">
        <f t="shared" si="4962"/>
        <v>77.052000000000135</v>
      </c>
      <c r="X3230" s="5">
        <f t="shared" si="4922"/>
        <v>5.7399999999997817</v>
      </c>
      <c r="Y3230" s="5">
        <f t="shared" si="4923"/>
        <v>-7.6099999999996726</v>
      </c>
      <c r="AA3230" s="5">
        <f t="shared" si="4941"/>
        <v>0</v>
      </c>
      <c r="AB3230" s="5">
        <f t="shared" si="4942"/>
        <v>0</v>
      </c>
      <c r="AC3230" s="5">
        <f t="shared" si="4943"/>
        <v>0</v>
      </c>
      <c r="AF3230" s="5">
        <f t="shared" si="4929"/>
        <v>25.960000000000036</v>
      </c>
      <c r="AG3230" s="5">
        <f t="shared" si="4930"/>
        <v>19.420000000000073</v>
      </c>
      <c r="AH3230" s="5">
        <f t="shared" si="4931"/>
        <v>4.3100000000004002</v>
      </c>
      <c r="AI3230" s="5">
        <f t="shared" si="4932"/>
        <v>10.850000000000364</v>
      </c>
      <c r="AJ3230" s="5"/>
      <c r="AK3230" s="5">
        <f t="shared" si="4933"/>
        <v>4.3100000000004002</v>
      </c>
      <c r="AL3230" s="5">
        <f t="shared" si="4953"/>
        <v>29.278999999999716</v>
      </c>
      <c r="AM3230" s="5">
        <f t="shared" si="4934"/>
        <v>25.960000000000036</v>
      </c>
      <c r="AN3230" s="5">
        <f t="shared" si="4949"/>
        <v>79.348000000000042</v>
      </c>
      <c r="AO3230" s="5">
        <f t="shared" si="4950"/>
        <v>0</v>
      </c>
      <c r="AP3230" s="5">
        <f t="shared" si="4963"/>
        <v>4</v>
      </c>
      <c r="AQ3230" s="5">
        <f t="shared" ref="AQ3230:AQ3293" si="4981">AVERAGE(AP3221:AP3230)</f>
        <v>5.6</v>
      </c>
      <c r="AR3230" s="5"/>
      <c r="AS3230" s="5">
        <f t="shared" si="4927"/>
        <v>19.420000000000073</v>
      </c>
      <c r="AT3230" s="5">
        <f t="shared" si="4949"/>
        <v>90.347000000000023</v>
      </c>
      <c r="AU3230" s="5">
        <f t="shared" si="4935"/>
        <v>10.850000000000364</v>
      </c>
      <c r="AV3230" s="5">
        <f t="shared" si="4938"/>
        <v>6.5399999999999636</v>
      </c>
      <c r="AW3230" s="5">
        <f t="shared" si="4936"/>
        <v>2</v>
      </c>
      <c r="AX3230" s="5">
        <f t="shared" si="4890"/>
        <v>39.798000000000229</v>
      </c>
      <c r="AZ3230" s="4">
        <f t="shared" si="4971"/>
        <v>1</v>
      </c>
      <c r="BA3230" s="5">
        <f t="shared" si="4977"/>
        <v>12.199999999999818</v>
      </c>
      <c r="BB3230" s="4">
        <f t="shared" si="4972"/>
        <v>1</v>
      </c>
      <c r="BD3230" s="5">
        <v>0</v>
      </c>
      <c r="BE3230" s="4">
        <v>0</v>
      </c>
      <c r="BJ3230" s="5">
        <v>70.399999999999636</v>
      </c>
      <c r="BK3230" s="5">
        <v>-6.6700000000000728</v>
      </c>
      <c r="BL3230" s="5">
        <v>33.630000000000109</v>
      </c>
      <c r="BM3230" s="5">
        <v>6</v>
      </c>
      <c r="BR3230">
        <v>6</v>
      </c>
      <c r="BS3230">
        <v>8</v>
      </c>
    </row>
    <row r="3231" spans="1:71">
      <c r="A3231" s="7">
        <v>41163</v>
      </c>
      <c r="B3231" s="6">
        <v>7197.2</v>
      </c>
      <c r="C3231" s="6">
        <v>7313.48</v>
      </c>
      <c r="D3231" s="6">
        <v>7186.63</v>
      </c>
      <c r="E3231" s="6">
        <v>7310.11</v>
      </c>
      <c r="F3231" s="6">
        <v>3492.13</v>
      </c>
      <c r="G3231" s="6">
        <v>3537.44</v>
      </c>
      <c r="H3231" s="6">
        <v>3477.37</v>
      </c>
      <c r="I3231" s="6">
        <v>3537.3</v>
      </c>
      <c r="J3231" s="9">
        <f t="shared" si="4920"/>
        <v>126.84999999999945</v>
      </c>
      <c r="K3231" s="9">
        <f t="shared" si="4947"/>
        <v>103.71083333333331</v>
      </c>
      <c r="L3231" s="9">
        <f t="shared" si="4924"/>
        <v>60.070000000000164</v>
      </c>
      <c r="M3231" s="9">
        <f t="shared" ref="M3231" si="4982">AVERAGE(L3220:L3231)</f>
        <v>53.275833333333289</v>
      </c>
      <c r="N3231" s="6" t="s">
        <v>37</v>
      </c>
      <c r="O3231" s="9">
        <f t="shared" si="4926"/>
        <v>3772.8099999999995</v>
      </c>
      <c r="P3231" s="4">
        <f t="shared" si="4965"/>
        <v>1</v>
      </c>
      <c r="Q3231" s="5">
        <f t="shared" si="4966"/>
        <v>213.90999999999985</v>
      </c>
      <c r="R3231" s="5">
        <f t="shared" si="4967"/>
        <v>3612.3774999999996</v>
      </c>
      <c r="S3231" s="4">
        <f t="shared" si="4968"/>
        <v>1</v>
      </c>
      <c r="T3231" s="4">
        <f t="shared" si="4969"/>
        <v>1</v>
      </c>
      <c r="U3231" s="5">
        <f t="shared" si="4961"/>
        <v>3678.4519999999998</v>
      </c>
      <c r="V3231" s="5">
        <f t="shared" si="4962"/>
        <v>94.35799999999972</v>
      </c>
      <c r="X3231" s="5">
        <f t="shared" si="4922"/>
        <v>112.90999999999985</v>
      </c>
      <c r="Y3231" s="5">
        <f t="shared" si="4923"/>
        <v>45.170000000000073</v>
      </c>
      <c r="AA3231" s="5">
        <f t="shared" si="4941"/>
        <v>1</v>
      </c>
      <c r="AB3231" s="5">
        <f t="shared" si="4942"/>
        <v>0</v>
      </c>
      <c r="AC3231" s="5">
        <f t="shared" si="4943"/>
        <v>1</v>
      </c>
      <c r="AF3231" s="5">
        <f t="shared" si="4929"/>
        <v>116.27999999999975</v>
      </c>
      <c r="AG3231" s="5">
        <f t="shared" si="4930"/>
        <v>99.779999999999745</v>
      </c>
      <c r="AH3231" s="5">
        <f t="shared" si="4931"/>
        <v>10.569999999999709</v>
      </c>
      <c r="AI3231" s="5">
        <f t="shared" si="4932"/>
        <v>27.069999999999709</v>
      </c>
      <c r="AJ3231" s="5"/>
      <c r="AK3231" s="5">
        <f t="shared" si="4933"/>
        <v>10.569999999999709</v>
      </c>
      <c r="AL3231" s="5">
        <f t="shared" si="4953"/>
        <v>28.981999999999783</v>
      </c>
      <c r="AM3231" s="5">
        <f t="shared" si="4934"/>
        <v>116.27999999999975</v>
      </c>
      <c r="AN3231" s="5">
        <f t="shared" si="4949"/>
        <v>88.172000000000025</v>
      </c>
      <c r="AO3231" s="5">
        <f t="shared" si="4950"/>
        <v>1</v>
      </c>
      <c r="AP3231" s="5">
        <f t="shared" si="4963"/>
        <v>5</v>
      </c>
      <c r="AQ3231" s="5">
        <f t="shared" si="4981"/>
        <v>5.6</v>
      </c>
      <c r="AR3231" s="5"/>
      <c r="AS3231" s="5">
        <f t="shared" si="4927"/>
        <v>99.779999999999745</v>
      </c>
      <c r="AT3231" s="5">
        <f t="shared" si="4949"/>
        <v>93.18100000000004</v>
      </c>
      <c r="AU3231" s="5">
        <f t="shared" si="4935"/>
        <v>27.069999999999709</v>
      </c>
      <c r="AV3231" s="5">
        <f t="shared" si="4938"/>
        <v>16.5</v>
      </c>
      <c r="AW3231" s="5">
        <f t="shared" si="4936"/>
        <v>3</v>
      </c>
      <c r="AX3231" s="5">
        <f t="shared" si="4890"/>
        <v>39.798000000000229</v>
      </c>
      <c r="AZ3231" s="4">
        <f t="shared" si="4971"/>
        <v>1</v>
      </c>
      <c r="BA3231" s="5">
        <f t="shared" si="4977"/>
        <v>65.159999999999854</v>
      </c>
      <c r="BB3231" s="4">
        <f t="shared" si="4972"/>
        <v>1</v>
      </c>
      <c r="BD3231" s="5">
        <v>0</v>
      </c>
      <c r="BE3231" s="4">
        <v>0</v>
      </c>
      <c r="BJ3231" s="5">
        <v>31.559999999999491</v>
      </c>
      <c r="BK3231" s="5">
        <v>-5.069999999999709</v>
      </c>
      <c r="BL3231" s="5">
        <v>18.199999999999818</v>
      </c>
      <c r="BM3231" s="5">
        <v>6</v>
      </c>
      <c r="BR3231">
        <v>113</v>
      </c>
      <c r="BS3231">
        <v>-32</v>
      </c>
    </row>
    <row r="3232" spans="1:71">
      <c r="A3232" s="7">
        <v>41164</v>
      </c>
      <c r="B3232" s="6">
        <v>7331.58</v>
      </c>
      <c r="C3232" s="6">
        <v>7410.36</v>
      </c>
      <c r="D3232" s="6">
        <v>7307.48</v>
      </c>
      <c r="E3232" s="6">
        <v>7343.53</v>
      </c>
      <c r="F3232" s="6">
        <v>3546.19</v>
      </c>
      <c r="G3232" s="6">
        <v>3575.41</v>
      </c>
      <c r="H3232" s="6">
        <v>3525.88</v>
      </c>
      <c r="I3232" s="6">
        <v>3543.79</v>
      </c>
      <c r="J3232" s="9">
        <f t="shared" si="4920"/>
        <v>102.88000000000011</v>
      </c>
      <c r="K3232" s="9">
        <f t="shared" si="4947"/>
        <v>103.66750000000002</v>
      </c>
      <c r="L3232" s="9">
        <f t="shared" si="4924"/>
        <v>49.529999999999745</v>
      </c>
      <c r="M3232" s="9">
        <f t="shared" ref="M3232" si="4983">AVERAGE(L3221:L3232)</f>
        <v>53.391666666666616</v>
      </c>
      <c r="N3232" s="6" t="s">
        <v>37</v>
      </c>
      <c r="O3232" s="9">
        <f t="shared" si="4926"/>
        <v>3799.74</v>
      </c>
      <c r="P3232" s="4">
        <f t="shared" si="4965"/>
        <v>1</v>
      </c>
      <c r="Q3232" s="5">
        <f t="shared" si="4966"/>
        <v>142.28999999999996</v>
      </c>
      <c r="R3232" s="5">
        <f t="shared" si="4967"/>
        <v>3693.0225</v>
      </c>
      <c r="S3232" s="4">
        <f t="shared" si="4968"/>
        <v>1</v>
      </c>
      <c r="T3232" s="4">
        <f t="shared" si="4969"/>
        <v>1</v>
      </c>
      <c r="U3232" s="5">
        <f t="shared" si="4961"/>
        <v>3726.62</v>
      </c>
      <c r="V3232" s="5">
        <f t="shared" si="4962"/>
        <v>73.119999999999891</v>
      </c>
      <c r="X3232" s="5">
        <f t="shared" si="4922"/>
        <v>11.949999999999818</v>
      </c>
      <c r="Y3232" s="5">
        <f t="shared" si="4923"/>
        <v>-2.4000000000000909</v>
      </c>
      <c r="AA3232" s="5">
        <f t="shared" si="4941"/>
        <v>0</v>
      </c>
      <c r="AB3232" s="5">
        <f t="shared" si="4942"/>
        <v>0</v>
      </c>
      <c r="AC3232" s="5">
        <f t="shared" si="4943"/>
        <v>0</v>
      </c>
      <c r="AF3232" s="5">
        <f t="shared" si="4929"/>
        <v>78.779999999999745</v>
      </c>
      <c r="AG3232" s="5">
        <f t="shared" si="4930"/>
        <v>100.25</v>
      </c>
      <c r="AH3232" s="5">
        <f t="shared" si="4931"/>
        <v>24.100000000000364</v>
      </c>
      <c r="AI3232" s="5">
        <f t="shared" si="4932"/>
        <v>2.6300000000001091</v>
      </c>
      <c r="AJ3232" s="5"/>
      <c r="AK3232" s="5">
        <f t="shared" si="4933"/>
        <v>24.100000000000364</v>
      </c>
      <c r="AL3232" s="5">
        <f t="shared" si="4953"/>
        <v>26.570000000000338</v>
      </c>
      <c r="AM3232" s="5">
        <f t="shared" si="4934"/>
        <v>78.779999999999745</v>
      </c>
      <c r="AN3232" s="5">
        <f t="shared" si="4949"/>
        <v>90.31899999999996</v>
      </c>
      <c r="AO3232" s="5">
        <f t="shared" si="4950"/>
        <v>0</v>
      </c>
      <c r="AP3232" s="5">
        <f t="shared" si="4963"/>
        <v>5</v>
      </c>
      <c r="AQ3232" s="5">
        <f t="shared" si="4981"/>
        <v>5.6</v>
      </c>
      <c r="AR3232" s="5"/>
      <c r="AS3232" s="5">
        <f t="shared" si="4927"/>
        <v>100.25</v>
      </c>
      <c r="AT3232" s="5">
        <f t="shared" si="4949"/>
        <v>97.509000000000015</v>
      </c>
      <c r="AU3232" s="5">
        <f t="shared" si="4935"/>
        <v>2.6300000000001091</v>
      </c>
      <c r="AV3232" s="5">
        <f t="shared" si="4938"/>
        <v>-21.470000000000255</v>
      </c>
      <c r="AW3232" s="5">
        <f t="shared" si="4936"/>
        <v>4</v>
      </c>
      <c r="AX3232" s="5">
        <f t="shared" si="4890"/>
        <v>39.798000000000229</v>
      </c>
      <c r="AZ3232" s="4">
        <f t="shared" si="4971"/>
        <v>1</v>
      </c>
      <c r="BA3232" s="5">
        <f t="shared" si="4977"/>
        <v>26.930000000000291</v>
      </c>
      <c r="BB3232" s="4">
        <f t="shared" si="4972"/>
        <v>1</v>
      </c>
      <c r="BD3232" s="5">
        <v>0</v>
      </c>
      <c r="BE3232" s="4">
        <v>0</v>
      </c>
      <c r="BJ3232" s="5">
        <v>45.460000000000036</v>
      </c>
      <c r="BK3232" s="5">
        <v>23.769999999999527</v>
      </c>
      <c r="BL3232" s="5">
        <v>1.0799999999999272</v>
      </c>
      <c r="BM3232" s="5">
        <v>6</v>
      </c>
      <c r="BR3232">
        <v>12</v>
      </c>
      <c r="BS3232">
        <v>2</v>
      </c>
    </row>
    <row r="3233" spans="1:71">
      <c r="A3233" s="7">
        <v>41165</v>
      </c>
      <c r="B3233" s="6">
        <v>7341.78</v>
      </c>
      <c r="C3233" s="6">
        <v>7353.22</v>
      </c>
      <c r="D3233" s="6">
        <v>7280.23</v>
      </c>
      <c r="E3233" s="6">
        <v>7310.32</v>
      </c>
      <c r="F3233" s="6">
        <v>3540.92</v>
      </c>
      <c r="G3233" s="6">
        <v>3540.93</v>
      </c>
      <c r="H3233" s="6">
        <v>3494.11</v>
      </c>
      <c r="I3233" s="6">
        <v>3502.09</v>
      </c>
      <c r="J3233" s="9">
        <f t="shared" si="4920"/>
        <v>72.990000000000691</v>
      </c>
      <c r="K3233" s="9">
        <f t="shared" si="4947"/>
        <v>103.79666666666678</v>
      </c>
      <c r="L3233" s="9">
        <f t="shared" si="4924"/>
        <v>49.679999999999836</v>
      </c>
      <c r="M3233" s="9">
        <f t="shared" ref="M3233" si="4984">AVERAGE(L3222:L3233)</f>
        <v>54.049999999999955</v>
      </c>
      <c r="N3233" s="6" t="s">
        <v>37</v>
      </c>
      <c r="O3233" s="9">
        <f t="shared" si="4926"/>
        <v>3808.2299999999996</v>
      </c>
      <c r="P3233" s="4">
        <f t="shared" si="4965"/>
        <v>1</v>
      </c>
      <c r="Q3233" s="5">
        <f t="shared" si="4966"/>
        <v>112.77999999999975</v>
      </c>
      <c r="R3233" s="5">
        <f t="shared" si="4967"/>
        <v>3723.6449999999995</v>
      </c>
      <c r="S3233" s="4">
        <f t="shared" si="4968"/>
        <v>1</v>
      </c>
      <c r="T3233" s="4">
        <f t="shared" si="4969"/>
        <v>1</v>
      </c>
      <c r="U3233" s="5">
        <f t="shared" si="4961"/>
        <v>3756.7759999999994</v>
      </c>
      <c r="V3233" s="5">
        <f t="shared" si="4962"/>
        <v>51.454000000000178</v>
      </c>
      <c r="X3233" s="5">
        <f t="shared" si="4922"/>
        <v>-31.460000000000036</v>
      </c>
      <c r="Y3233" s="5">
        <f t="shared" si="4923"/>
        <v>-38.829999999999927</v>
      </c>
      <c r="AA3233" s="5">
        <f t="shared" si="4941"/>
        <v>0</v>
      </c>
      <c r="AB3233" s="5">
        <f t="shared" si="4942"/>
        <v>1</v>
      </c>
      <c r="AC3233" s="5">
        <f t="shared" si="4943"/>
        <v>1</v>
      </c>
      <c r="AF3233" s="5">
        <f t="shared" si="4929"/>
        <v>11.440000000000509</v>
      </c>
      <c r="AG3233" s="5">
        <f t="shared" si="4930"/>
        <v>9.6900000000005093</v>
      </c>
      <c r="AH3233" s="5">
        <f t="shared" si="4931"/>
        <v>61.550000000000182</v>
      </c>
      <c r="AI3233" s="5">
        <f t="shared" si="4932"/>
        <v>63.300000000000182</v>
      </c>
      <c r="AJ3233" s="5"/>
      <c r="AK3233" s="5">
        <f t="shared" si="4933"/>
        <v>11.440000000000509</v>
      </c>
      <c r="AL3233" s="5">
        <f t="shared" si="4953"/>
        <v>26.570000000000338</v>
      </c>
      <c r="AM3233" s="5">
        <f t="shared" si="4934"/>
        <v>61.550000000000182</v>
      </c>
      <c r="AN3233" s="5">
        <f t="shared" si="4949"/>
        <v>87.344999999999985</v>
      </c>
      <c r="AO3233" s="5">
        <f t="shared" si="4950"/>
        <v>0</v>
      </c>
      <c r="AP3233" s="5">
        <f t="shared" si="4963"/>
        <v>4</v>
      </c>
      <c r="AQ3233" s="5">
        <f t="shared" si="4981"/>
        <v>5.4</v>
      </c>
      <c r="AR3233" s="5"/>
      <c r="AS3233" s="5">
        <f t="shared" si="4927"/>
        <v>63.300000000000182</v>
      </c>
      <c r="AT3233" s="5">
        <f t="shared" si="4949"/>
        <v>89.882000000000062</v>
      </c>
      <c r="AU3233" s="5">
        <f t="shared" si="4935"/>
        <v>9.6900000000005093</v>
      </c>
      <c r="AV3233" s="5">
        <f t="shared" si="4938"/>
        <v>1.75</v>
      </c>
      <c r="AW3233" s="5">
        <f t="shared" si="4936"/>
        <v>5</v>
      </c>
      <c r="AX3233" s="5">
        <f t="shared" si="4890"/>
        <v>39.798000000000229</v>
      </c>
      <c r="AZ3233" s="4">
        <f t="shared" si="4971"/>
        <v>1</v>
      </c>
      <c r="BA3233" s="5">
        <f t="shared" si="4977"/>
        <v>8.4899999999997817</v>
      </c>
      <c r="BB3233" s="4">
        <f t="shared" si="4972"/>
        <v>1</v>
      </c>
      <c r="BD3233" s="5">
        <v>0</v>
      </c>
      <c r="BE3233" s="4">
        <v>0</v>
      </c>
      <c r="BJ3233" s="5">
        <v>24.820000000000618</v>
      </c>
      <c r="BK3233" s="5">
        <v>-1.2200000000002547</v>
      </c>
      <c r="BL3233" s="5">
        <v>13.320000000000618</v>
      </c>
      <c r="BM3233" s="5">
        <v>6</v>
      </c>
      <c r="BR3233">
        <v>-42</v>
      </c>
      <c r="BS3233">
        <v>39</v>
      </c>
    </row>
    <row r="3234" spans="1:71">
      <c r="A3234" s="7">
        <v>41166</v>
      </c>
      <c r="B3234" s="6">
        <v>7397.98</v>
      </c>
      <c r="C3234" s="6">
        <v>7446.47</v>
      </c>
      <c r="D3234" s="6">
        <v>7388.79</v>
      </c>
      <c r="E3234" s="6">
        <v>7412.13</v>
      </c>
      <c r="F3234" s="6">
        <v>3573.3</v>
      </c>
      <c r="G3234" s="6">
        <v>3588.02</v>
      </c>
      <c r="H3234" s="6">
        <v>3555.67</v>
      </c>
      <c r="I3234" s="6">
        <v>3581.58</v>
      </c>
      <c r="J3234" s="9">
        <f t="shared" si="4920"/>
        <v>136.15000000000055</v>
      </c>
      <c r="K3234" s="9">
        <f t="shared" si="4947"/>
        <v>108.13500000000015</v>
      </c>
      <c r="L3234" s="9">
        <f t="shared" si="4924"/>
        <v>85.929999999999836</v>
      </c>
      <c r="M3234" s="9">
        <f t="shared" ref="M3234" si="4985">AVERAGE(L3223:L3234)</f>
        <v>58.652499999999954</v>
      </c>
      <c r="N3234" s="6" t="s">
        <v>37</v>
      </c>
      <c r="O3234" s="9">
        <f t="shared" si="4926"/>
        <v>3830.55</v>
      </c>
      <c r="P3234" s="4">
        <f t="shared" si="4965"/>
        <v>1</v>
      </c>
      <c r="Q3234" s="5">
        <f t="shared" si="4966"/>
        <v>122.90000000000055</v>
      </c>
      <c r="R3234" s="5">
        <f t="shared" si="4967"/>
        <v>3738.375</v>
      </c>
      <c r="S3234" s="4">
        <f t="shared" si="4968"/>
        <v>1</v>
      </c>
      <c r="T3234" s="4">
        <f t="shared" si="4969"/>
        <v>1</v>
      </c>
      <c r="U3234" s="5">
        <f t="shared" si="4961"/>
        <v>3783.7959999999998</v>
      </c>
      <c r="V3234" s="5">
        <f t="shared" si="4962"/>
        <v>46.75400000000036</v>
      </c>
      <c r="X3234" s="5">
        <f t="shared" si="4922"/>
        <v>14.150000000000546</v>
      </c>
      <c r="Y3234" s="5">
        <f t="shared" si="4923"/>
        <v>8.2799999999997453</v>
      </c>
      <c r="AA3234" s="5">
        <f t="shared" si="4941"/>
        <v>1</v>
      </c>
      <c r="AB3234" s="5">
        <f t="shared" si="4942"/>
        <v>0</v>
      </c>
      <c r="AC3234" s="5">
        <f t="shared" si="4943"/>
        <v>1</v>
      </c>
      <c r="AF3234" s="5">
        <f t="shared" si="4929"/>
        <v>48.490000000000691</v>
      </c>
      <c r="AG3234" s="5">
        <f t="shared" si="4930"/>
        <v>136.15000000000055</v>
      </c>
      <c r="AH3234" s="5">
        <f t="shared" si="4931"/>
        <v>9.1899999999995998</v>
      </c>
      <c r="AI3234" s="5">
        <f t="shared" si="4932"/>
        <v>-78.470000000000255</v>
      </c>
      <c r="AJ3234" s="5"/>
      <c r="AK3234" s="5">
        <f t="shared" si="4933"/>
        <v>9.1899999999995998</v>
      </c>
      <c r="AL3234" s="5">
        <f t="shared" si="4953"/>
        <v>26.570000000000338</v>
      </c>
      <c r="AM3234" s="5">
        <f t="shared" si="4934"/>
        <v>48.490000000000691</v>
      </c>
      <c r="AN3234" s="5">
        <f t="shared" si="4949"/>
        <v>80.822000000000031</v>
      </c>
      <c r="AO3234" s="5">
        <f t="shared" si="4950"/>
        <v>0</v>
      </c>
      <c r="AP3234" s="5">
        <f t="shared" si="4963"/>
        <v>3</v>
      </c>
      <c r="AQ3234" s="5">
        <f t="shared" si="4981"/>
        <v>5</v>
      </c>
      <c r="AR3234" s="5"/>
      <c r="AS3234" s="5">
        <f t="shared" si="4927"/>
        <v>136.15000000000055</v>
      </c>
      <c r="AT3234" s="5">
        <f t="shared" si="4949"/>
        <v>91.90100000000011</v>
      </c>
      <c r="AU3234" s="5">
        <f t="shared" si="4935"/>
        <v>-78.470000000000255</v>
      </c>
      <c r="AV3234" s="5">
        <f t="shared" si="4938"/>
        <v>-87.659999999999854</v>
      </c>
      <c r="AW3234" s="5">
        <f t="shared" si="4936"/>
        <v>6</v>
      </c>
      <c r="AX3234" s="5">
        <f t="shared" si="4890"/>
        <v>39.798000000000229</v>
      </c>
      <c r="AZ3234" s="4">
        <f t="shared" si="4971"/>
        <v>1</v>
      </c>
      <c r="BA3234" s="5">
        <f t="shared" si="4977"/>
        <v>22.320000000000618</v>
      </c>
      <c r="BB3234" s="4">
        <f t="shared" si="4972"/>
        <v>1</v>
      </c>
      <c r="BD3234" s="5">
        <v>0</v>
      </c>
      <c r="BE3234" s="4">
        <v>0</v>
      </c>
      <c r="BJ3234" s="5">
        <v>25.299999999999272</v>
      </c>
      <c r="BK3234" s="5">
        <v>17.1200000000008</v>
      </c>
      <c r="BL3234" s="5">
        <v>8.9800000000004729</v>
      </c>
      <c r="BM3234" s="5">
        <v>6</v>
      </c>
      <c r="BR3234">
        <v>14</v>
      </c>
      <c r="BS3234">
        <v>-8</v>
      </c>
    </row>
    <row r="3235" spans="1:71">
      <c r="A3235" s="7">
        <v>41169</v>
      </c>
      <c r="B3235" s="6">
        <v>7390.29</v>
      </c>
      <c r="C3235" s="6">
        <v>7414.22</v>
      </c>
      <c r="D3235" s="6">
        <v>7382.47</v>
      </c>
      <c r="E3235" s="6">
        <v>7403.69</v>
      </c>
      <c r="F3235" s="6">
        <v>3558.57</v>
      </c>
      <c r="G3235" s="6">
        <v>3573.98</v>
      </c>
      <c r="H3235" s="6">
        <v>3552.63</v>
      </c>
      <c r="I3235" s="6">
        <v>3553.69</v>
      </c>
      <c r="J3235" s="9">
        <f t="shared" si="4920"/>
        <v>31.75</v>
      </c>
      <c r="K3235" s="9">
        <f t="shared" si="4947"/>
        <v>99.150000000000162</v>
      </c>
      <c r="L3235" s="9">
        <f t="shared" si="4924"/>
        <v>28.949999999999818</v>
      </c>
      <c r="M3235" s="9">
        <f t="shared" ref="M3235" si="4986">AVERAGE(L3224:L3235)</f>
        <v>57.574999999999932</v>
      </c>
      <c r="N3235" s="6" t="s">
        <v>37</v>
      </c>
      <c r="O3235" s="9">
        <f t="shared" si="4926"/>
        <v>3849.9999999999995</v>
      </c>
      <c r="P3235" s="4">
        <f t="shared" si="4965"/>
        <v>1</v>
      </c>
      <c r="Q3235" s="5">
        <f t="shared" si="4966"/>
        <v>77.190000000000055</v>
      </c>
      <c r="R3235" s="5">
        <f t="shared" si="4967"/>
        <v>3792.1074999999996</v>
      </c>
      <c r="S3235" s="4">
        <f t="shared" si="4968"/>
        <v>1</v>
      </c>
      <c r="T3235" s="4">
        <f t="shared" si="4969"/>
        <v>1</v>
      </c>
      <c r="U3235" s="5">
        <f t="shared" si="4961"/>
        <v>3812.2659999999996</v>
      </c>
      <c r="V3235" s="5">
        <f t="shared" si="4962"/>
        <v>37.733999999999924</v>
      </c>
      <c r="X3235" s="5">
        <f t="shared" si="4922"/>
        <v>13.399999999999636</v>
      </c>
      <c r="Y3235" s="5">
        <f t="shared" si="4923"/>
        <v>-4.8800000000001091</v>
      </c>
      <c r="AA3235" s="5">
        <f t="shared" si="4941"/>
        <v>0</v>
      </c>
      <c r="AB3235" s="5">
        <f t="shared" si="4942"/>
        <v>0</v>
      </c>
      <c r="AC3235" s="5">
        <f t="shared" si="4943"/>
        <v>0</v>
      </c>
      <c r="AF3235" s="5">
        <f t="shared" si="4929"/>
        <v>23.930000000000291</v>
      </c>
      <c r="AG3235" s="5">
        <f t="shared" si="4930"/>
        <v>2.0900000000001455</v>
      </c>
      <c r="AH3235" s="5">
        <f t="shared" si="4931"/>
        <v>7.819999999999709</v>
      </c>
      <c r="AI3235" s="5">
        <f t="shared" si="4932"/>
        <v>29.659999999999854</v>
      </c>
      <c r="AJ3235" s="5"/>
      <c r="AK3235" s="5">
        <f t="shared" si="4933"/>
        <v>7.819999999999709</v>
      </c>
      <c r="AL3235" s="5">
        <f t="shared" si="4953"/>
        <v>26.570000000000338</v>
      </c>
      <c r="AM3235" s="5">
        <f t="shared" si="4934"/>
        <v>23.930000000000291</v>
      </c>
      <c r="AN3235" s="5">
        <f t="shared" si="4949"/>
        <v>76.244999999999976</v>
      </c>
      <c r="AO3235" s="5">
        <f t="shared" si="4950"/>
        <v>0</v>
      </c>
      <c r="AP3235" s="5">
        <f t="shared" si="4963"/>
        <v>3</v>
      </c>
      <c r="AQ3235" s="5">
        <f t="shared" si="4981"/>
        <v>4.7</v>
      </c>
      <c r="AR3235" s="5"/>
      <c r="AS3235" s="5">
        <f t="shared" si="4927"/>
        <v>29.659999999999854</v>
      </c>
      <c r="AT3235" s="5">
        <f t="shared" si="4949"/>
        <v>90.315000000000055</v>
      </c>
      <c r="AU3235" s="5">
        <f t="shared" si="4935"/>
        <v>2.0900000000001455</v>
      </c>
      <c r="AV3235" s="5">
        <f t="shared" si="4938"/>
        <v>21.840000000000146</v>
      </c>
      <c r="AW3235" s="5">
        <f t="shared" si="4936"/>
        <v>2</v>
      </c>
      <c r="AX3235" s="5">
        <f t="shared" si="4890"/>
        <v>39.798000000000229</v>
      </c>
      <c r="AZ3235" s="4">
        <f t="shared" si="4971"/>
        <v>1</v>
      </c>
      <c r="BA3235" s="5">
        <f t="shared" si="4977"/>
        <v>19.449999999999363</v>
      </c>
      <c r="BB3235" s="4">
        <f t="shared" si="4972"/>
        <v>1</v>
      </c>
      <c r="BD3235" s="5">
        <v>0</v>
      </c>
      <c r="BE3235" s="4">
        <v>0</v>
      </c>
      <c r="BJ3235" s="5">
        <v>32.550000000000182</v>
      </c>
      <c r="BK3235" s="5">
        <v>-3</v>
      </c>
      <c r="BL3235" s="5">
        <v>17.130000000000109</v>
      </c>
      <c r="BM3235" s="5">
        <v>6</v>
      </c>
      <c r="BR3235">
        <v>13</v>
      </c>
      <c r="BS3235">
        <v>5</v>
      </c>
    </row>
    <row r="3236" spans="1:71">
      <c r="A3236" s="7">
        <v>41170</v>
      </c>
      <c r="B3236" s="6">
        <v>7350.09</v>
      </c>
      <c r="C3236" s="6">
        <v>7375</v>
      </c>
      <c r="D3236" s="6">
        <v>7304.25</v>
      </c>
      <c r="E3236" s="6">
        <v>7347.69</v>
      </c>
      <c r="F3236" s="6">
        <v>3533.77</v>
      </c>
      <c r="G3236" s="6">
        <v>3538.45</v>
      </c>
      <c r="H3236" s="6">
        <v>3500.34</v>
      </c>
      <c r="I3236" s="6">
        <v>3512.69</v>
      </c>
      <c r="J3236" s="9">
        <f t="shared" si="4920"/>
        <v>99.4399999999996</v>
      </c>
      <c r="K3236" s="9">
        <f t="shared" si="4947"/>
        <v>97.298333333333474</v>
      </c>
      <c r="L3236" s="9">
        <f t="shared" si="4924"/>
        <v>53.349999999999909</v>
      </c>
      <c r="M3236" s="9">
        <f t="shared" ref="M3236" si="4987">AVERAGE(L3225:L3236)</f>
        <v>56.85083333333322</v>
      </c>
      <c r="N3236" s="6" t="s">
        <v>37</v>
      </c>
      <c r="O3236" s="9">
        <f t="shared" si="4926"/>
        <v>3834.9999999999995</v>
      </c>
      <c r="P3236" s="4">
        <f t="shared" si="4965"/>
        <v>0.70155192996418481</v>
      </c>
      <c r="Q3236" s="5">
        <f t="shared" si="4966"/>
        <v>50.259999999999764</v>
      </c>
      <c r="R3236" s="5">
        <f t="shared" si="4967"/>
        <v>3812.3049999999998</v>
      </c>
      <c r="S3236" s="4">
        <f t="shared" si="4968"/>
        <v>0.89462592202318225</v>
      </c>
      <c r="T3236" s="4">
        <f t="shared" si="4969"/>
        <v>0.92209815632303282</v>
      </c>
      <c r="U3236" s="5">
        <f t="shared" si="4961"/>
        <v>3824.7040000000002</v>
      </c>
      <c r="V3236" s="5">
        <f t="shared" si="4962"/>
        <v>10.295999999999367</v>
      </c>
      <c r="X3236" s="5">
        <f t="shared" si="4922"/>
        <v>-2.4000000000005457</v>
      </c>
      <c r="Y3236" s="5">
        <f t="shared" si="4923"/>
        <v>-21.079999999999927</v>
      </c>
      <c r="AA3236" s="5">
        <f t="shared" si="4941"/>
        <v>0</v>
      </c>
      <c r="AB3236" s="5">
        <f t="shared" si="4942"/>
        <v>1</v>
      </c>
      <c r="AC3236" s="5">
        <f t="shared" si="4943"/>
        <v>1</v>
      </c>
      <c r="AF3236" s="5">
        <f t="shared" si="4929"/>
        <v>24.909999999999854</v>
      </c>
      <c r="AG3236" s="5">
        <f t="shared" si="4930"/>
        <v>-28.6899999999996</v>
      </c>
      <c r="AH3236" s="5">
        <f t="shared" si="4931"/>
        <v>45.840000000000146</v>
      </c>
      <c r="AI3236" s="5">
        <f t="shared" si="4932"/>
        <v>99.4399999999996</v>
      </c>
      <c r="AJ3236" s="5"/>
      <c r="AK3236" s="5">
        <f t="shared" si="4933"/>
        <v>24.909999999999854</v>
      </c>
      <c r="AL3236" s="5">
        <f t="shared" si="4953"/>
        <v>27.298999999999879</v>
      </c>
      <c r="AM3236" s="5">
        <f t="shared" si="4934"/>
        <v>45.840000000000146</v>
      </c>
      <c r="AN3236" s="5">
        <f t="shared" si="4949"/>
        <v>71.530000000000015</v>
      </c>
      <c r="AO3236" s="5">
        <f t="shared" si="4950"/>
        <v>0</v>
      </c>
      <c r="AP3236" s="5">
        <f t="shared" si="4963"/>
        <v>2</v>
      </c>
      <c r="AQ3236" s="5">
        <f t="shared" si="4981"/>
        <v>4.3</v>
      </c>
      <c r="AR3236" s="5"/>
      <c r="AS3236" s="5">
        <f t="shared" si="4927"/>
        <v>99.4399999999996</v>
      </c>
      <c r="AT3236" s="5">
        <f t="shared" si="4949"/>
        <v>90.776000000000025</v>
      </c>
      <c r="AU3236" s="5">
        <f t="shared" si="4935"/>
        <v>-28.6899999999996</v>
      </c>
      <c r="AV3236" s="5">
        <f t="shared" si="4938"/>
        <v>53.599999999999454</v>
      </c>
      <c r="AW3236" s="5">
        <f t="shared" si="4936"/>
        <v>3</v>
      </c>
      <c r="AX3236" s="5">
        <f t="shared" si="4890"/>
        <v>39.798000000000229</v>
      </c>
      <c r="AZ3236" s="4">
        <f t="shared" si="4971"/>
        <v>0.92209815632303282</v>
      </c>
      <c r="BA3236" s="5">
        <f t="shared" si="4977"/>
        <v>-15</v>
      </c>
      <c r="BB3236" s="4">
        <f t="shared" si="4972"/>
        <v>1</v>
      </c>
      <c r="BD3236" s="5">
        <v>0</v>
      </c>
      <c r="BE3236" s="4">
        <v>0</v>
      </c>
      <c r="BJ3236" s="5">
        <v>60.119999999999891</v>
      </c>
      <c r="BK3236" s="5">
        <v>8.1099999999996726</v>
      </c>
      <c r="BL3236" s="5">
        <v>2.069999999999709</v>
      </c>
      <c r="BM3236" s="5">
        <v>6</v>
      </c>
      <c r="BR3236">
        <v>-39</v>
      </c>
      <c r="BS3236">
        <v>21</v>
      </c>
    </row>
    <row r="3237" spans="1:71">
      <c r="A3237" s="7">
        <v>41171</v>
      </c>
      <c r="B3237" s="6">
        <v>7387.18</v>
      </c>
      <c r="C3237" s="6">
        <v>7396.12</v>
      </c>
      <c r="D3237" s="6">
        <v>7326.24</v>
      </c>
      <c r="E3237" s="6">
        <v>7390.76</v>
      </c>
      <c r="F3237" s="6">
        <v>3528.67</v>
      </c>
      <c r="G3237" s="6">
        <v>3540.32</v>
      </c>
      <c r="H3237" s="6">
        <v>3503.73</v>
      </c>
      <c r="I3237" s="6">
        <v>3531.82</v>
      </c>
      <c r="J3237" s="9">
        <f t="shared" si="4920"/>
        <v>69.880000000000109</v>
      </c>
      <c r="K3237" s="9">
        <f t="shared" si="4947"/>
        <v>97.116666666666788</v>
      </c>
      <c r="L3237" s="9">
        <f t="shared" si="4924"/>
        <v>36.590000000000146</v>
      </c>
      <c r="M3237" s="9">
        <f t="shared" ref="M3237" si="4988">AVERAGE(L3226:L3237)</f>
        <v>54.926666666666584</v>
      </c>
      <c r="N3237" s="6" t="s">
        <v>37</v>
      </c>
      <c r="O3237" s="9">
        <f t="shared" si="4926"/>
        <v>3858.94</v>
      </c>
      <c r="P3237" s="4">
        <f t="shared" si="4965"/>
        <v>1</v>
      </c>
      <c r="Q3237" s="5">
        <f t="shared" si="4966"/>
        <v>50.710000000000491</v>
      </c>
      <c r="R3237" s="5">
        <f t="shared" si="4967"/>
        <v>3820.9074999999998</v>
      </c>
      <c r="S3237" s="4">
        <f t="shared" si="4968"/>
        <v>1</v>
      </c>
      <c r="T3237" s="4">
        <f t="shared" si="4969"/>
        <v>1</v>
      </c>
      <c r="U3237" s="5">
        <f t="shared" si="4961"/>
        <v>3836.5439999999994</v>
      </c>
      <c r="V3237" s="5">
        <f t="shared" si="4962"/>
        <v>22.39600000000064</v>
      </c>
      <c r="X3237" s="5">
        <f t="shared" si="4922"/>
        <v>3.5799999999999272</v>
      </c>
      <c r="Y3237" s="5">
        <f t="shared" si="4923"/>
        <v>3.1500000000000909</v>
      </c>
      <c r="AA3237" s="5">
        <f t="shared" si="4941"/>
        <v>1</v>
      </c>
      <c r="AB3237" s="5">
        <f t="shared" si="4942"/>
        <v>0</v>
      </c>
      <c r="AC3237" s="5">
        <f t="shared" si="4943"/>
        <v>1</v>
      </c>
      <c r="AF3237" s="5">
        <f t="shared" si="4929"/>
        <v>8.9399999999995998</v>
      </c>
      <c r="AG3237" s="5">
        <f t="shared" si="4930"/>
        <v>48.430000000000291</v>
      </c>
      <c r="AH3237" s="5">
        <f t="shared" si="4931"/>
        <v>60.940000000000509</v>
      </c>
      <c r="AI3237" s="5">
        <f t="shared" si="4932"/>
        <v>21.449999999999818</v>
      </c>
      <c r="AJ3237" s="5"/>
      <c r="AK3237" s="5">
        <f t="shared" si="4933"/>
        <v>8.9399999999995998</v>
      </c>
      <c r="AL3237" s="5">
        <f t="shared" si="4953"/>
        <v>24.181000000000314</v>
      </c>
      <c r="AM3237" s="5">
        <f t="shared" si="4934"/>
        <v>60.940000000000509</v>
      </c>
      <c r="AN3237" s="5">
        <f t="shared" si="4949"/>
        <v>71.437000000000083</v>
      </c>
      <c r="AO3237" s="5">
        <f t="shared" si="4950"/>
        <v>0</v>
      </c>
      <c r="AP3237" s="5">
        <f t="shared" si="4963"/>
        <v>2</v>
      </c>
      <c r="AQ3237" s="5">
        <f t="shared" si="4981"/>
        <v>3.9</v>
      </c>
      <c r="AR3237" s="5"/>
      <c r="AS3237" s="5">
        <f t="shared" si="4927"/>
        <v>48.430000000000291</v>
      </c>
      <c r="AT3237" s="5">
        <f t="shared" si="4949"/>
        <v>88.524000000000072</v>
      </c>
      <c r="AU3237" s="5">
        <f t="shared" si="4935"/>
        <v>21.449999999999818</v>
      </c>
      <c r="AV3237" s="5">
        <f t="shared" si="4938"/>
        <v>-39.490000000000691</v>
      </c>
      <c r="AW3237" s="5">
        <f t="shared" si="4936"/>
        <v>4</v>
      </c>
      <c r="AX3237" s="5">
        <f t="shared" ref="AX3237:AX3300" si="4989">PERCENTILE(AU3218:AU3237,0.9)</f>
        <v>39.798000000000229</v>
      </c>
      <c r="AZ3237" s="4">
        <f t="shared" si="4971"/>
        <v>1</v>
      </c>
      <c r="BA3237" s="5">
        <f t="shared" si="4977"/>
        <v>23.940000000000509</v>
      </c>
      <c r="BB3237" s="4">
        <f t="shared" si="4972"/>
        <v>0.92209815632303282</v>
      </c>
      <c r="BD3237" s="5">
        <v>0</v>
      </c>
      <c r="BE3237" s="4">
        <v>0</v>
      </c>
      <c r="BJ3237" s="5">
        <v>24.830000000000837</v>
      </c>
      <c r="BK3237" s="5">
        <v>12.679999999999382</v>
      </c>
      <c r="BL3237" s="5">
        <v>2.9499999999998181</v>
      </c>
      <c r="BM3237" s="5">
        <v>6</v>
      </c>
      <c r="BR3237">
        <v>-39</v>
      </c>
      <c r="BS3237">
        <v>-3</v>
      </c>
    </row>
    <row r="3238" spans="1:71">
      <c r="A3238" s="7">
        <v>41172</v>
      </c>
      <c r="B3238" s="6">
        <v>7322.62</v>
      </c>
      <c r="C3238" s="6">
        <v>7390.46</v>
      </c>
      <c r="D3238" s="6">
        <v>7313.14</v>
      </c>
      <c r="E3238" s="6">
        <v>7389.49</v>
      </c>
      <c r="F3238" s="6">
        <v>3501.01</v>
      </c>
      <c r="G3238" s="6">
        <v>3520.94</v>
      </c>
      <c r="H3238" s="6">
        <v>3486.36</v>
      </c>
      <c r="I3238" s="6">
        <v>3509.92</v>
      </c>
      <c r="J3238" s="9">
        <f t="shared" si="4920"/>
        <v>77.619999999999891</v>
      </c>
      <c r="K3238" s="9">
        <f t="shared" si="4947"/>
        <v>95.609166666666781</v>
      </c>
      <c r="L3238" s="9">
        <f t="shared" si="4924"/>
        <v>45.460000000000036</v>
      </c>
      <c r="M3238" s="9">
        <f t="shared" ref="M3238" si="4990">AVERAGE(L3227:L3238)</f>
        <v>53.650833333333253</v>
      </c>
      <c r="N3238" s="6" t="s">
        <v>37</v>
      </c>
      <c r="O3238" s="9">
        <f t="shared" si="4926"/>
        <v>3879.5699999999997</v>
      </c>
      <c r="P3238" s="4">
        <f t="shared" si="4965"/>
        <v>1</v>
      </c>
      <c r="Q3238" s="5">
        <f t="shared" si="4966"/>
        <v>49.019999999999527</v>
      </c>
      <c r="R3238" s="5">
        <f t="shared" si="4967"/>
        <v>3842.8050000000003</v>
      </c>
      <c r="S3238" s="4">
        <f t="shared" si="4968"/>
        <v>1</v>
      </c>
      <c r="T3238" s="4">
        <f t="shared" si="4969"/>
        <v>1</v>
      </c>
      <c r="U3238" s="5">
        <f t="shared" si="4961"/>
        <v>3850.8119999999994</v>
      </c>
      <c r="V3238" s="5">
        <f t="shared" si="4962"/>
        <v>28.758000000000266</v>
      </c>
      <c r="X3238" s="5">
        <f t="shared" si="4922"/>
        <v>66.869999999999891</v>
      </c>
      <c r="Y3238" s="5">
        <f t="shared" si="4923"/>
        <v>8.9099999999998545</v>
      </c>
      <c r="AA3238" s="5">
        <f t="shared" si="4941"/>
        <v>1</v>
      </c>
      <c r="AB3238" s="5">
        <f t="shared" si="4942"/>
        <v>0</v>
      </c>
      <c r="AC3238" s="5">
        <f t="shared" si="4943"/>
        <v>1</v>
      </c>
      <c r="AF3238" s="5">
        <f t="shared" si="4929"/>
        <v>67.840000000000146</v>
      </c>
      <c r="AG3238" s="5">
        <f t="shared" si="4930"/>
        <v>-0.3000000000001819</v>
      </c>
      <c r="AH3238" s="5">
        <f t="shared" si="4931"/>
        <v>9.4799999999995634</v>
      </c>
      <c r="AI3238" s="5">
        <f t="shared" si="4932"/>
        <v>77.619999999999891</v>
      </c>
      <c r="AJ3238" s="5"/>
      <c r="AK3238" s="5">
        <f t="shared" si="4933"/>
        <v>9.4799999999995634</v>
      </c>
      <c r="AL3238" s="5">
        <f t="shared" si="4953"/>
        <v>24.181000000000314</v>
      </c>
      <c r="AM3238" s="5">
        <f t="shared" si="4934"/>
        <v>67.840000000000146</v>
      </c>
      <c r="AN3238" s="5">
        <f t="shared" si="4949"/>
        <v>59.420000000000165</v>
      </c>
      <c r="AO3238" s="5">
        <f t="shared" si="4950"/>
        <v>1</v>
      </c>
      <c r="AP3238" s="5">
        <f t="shared" si="4963"/>
        <v>2</v>
      </c>
      <c r="AQ3238" s="5">
        <f t="shared" si="4981"/>
        <v>3.5</v>
      </c>
      <c r="AR3238" s="5"/>
      <c r="AS3238" s="5">
        <f t="shared" si="4927"/>
        <v>77.619999999999891</v>
      </c>
      <c r="AT3238" s="5">
        <f t="shared" si="4949"/>
        <v>75.523000000000053</v>
      </c>
      <c r="AU3238" s="5">
        <f t="shared" si="4935"/>
        <v>-0.3000000000001819</v>
      </c>
      <c r="AV3238" s="5">
        <f t="shared" si="4938"/>
        <v>68.140000000000327</v>
      </c>
      <c r="AW3238" s="5">
        <f t="shared" si="4936"/>
        <v>5</v>
      </c>
      <c r="AX3238" s="5">
        <f t="shared" si="4989"/>
        <v>28.379999999999946</v>
      </c>
      <c r="AZ3238" s="4">
        <f t="shared" si="4971"/>
        <v>1</v>
      </c>
      <c r="BA3238" s="5">
        <f t="shared" si="4977"/>
        <v>20.629999999999654</v>
      </c>
      <c r="BB3238" s="4">
        <f t="shared" si="4972"/>
        <v>1</v>
      </c>
      <c r="BD3238" s="5">
        <v>0</v>
      </c>
      <c r="BE3238" s="4">
        <v>0</v>
      </c>
      <c r="BJ3238" s="5">
        <v>23.949999999999818</v>
      </c>
      <c r="BK3238" s="5">
        <v>21</v>
      </c>
      <c r="BL3238" s="5">
        <v>21</v>
      </c>
      <c r="BM3238" s="5">
        <v>6</v>
      </c>
      <c r="BR3238">
        <v>67</v>
      </c>
      <c r="BS3238">
        <v>-9</v>
      </c>
    </row>
    <row r="3239" spans="1:71">
      <c r="A3239" s="7">
        <v>41173</v>
      </c>
      <c r="B3239" s="6">
        <v>7409.34</v>
      </c>
      <c r="C3239" s="6">
        <v>7478.53</v>
      </c>
      <c r="D3239" s="6">
        <v>7391.06</v>
      </c>
      <c r="E3239" s="6">
        <v>7451.62</v>
      </c>
      <c r="F3239" s="6">
        <v>3528.46</v>
      </c>
      <c r="G3239" s="6">
        <v>3540.88</v>
      </c>
      <c r="H3239" s="6">
        <v>3504.61</v>
      </c>
      <c r="I3239" s="6">
        <v>3530.72</v>
      </c>
      <c r="J3239" s="9">
        <f t="shared" si="4920"/>
        <v>89.039999999999964</v>
      </c>
      <c r="K3239" s="9">
        <f t="shared" si="4947"/>
        <v>93.806666666666771</v>
      </c>
      <c r="L3239" s="9">
        <f t="shared" si="4924"/>
        <v>36.269999999999982</v>
      </c>
      <c r="M3239" s="9">
        <f t="shared" ref="M3239" si="4991">AVERAGE(L3228:L3239)</f>
        <v>52.207499999999946</v>
      </c>
      <c r="N3239" s="6" t="s">
        <v>37</v>
      </c>
      <c r="O3239" s="9">
        <f t="shared" si="4926"/>
        <v>3920.9</v>
      </c>
      <c r="P3239" s="4">
        <f t="shared" si="4965"/>
        <v>1</v>
      </c>
      <c r="Q3239" s="5">
        <f t="shared" si="4966"/>
        <v>85.900000000000546</v>
      </c>
      <c r="R3239" s="5">
        <f t="shared" si="4967"/>
        <v>3856.4749999999995</v>
      </c>
      <c r="S3239" s="4">
        <f t="shared" si="4968"/>
        <v>1</v>
      </c>
      <c r="T3239" s="4">
        <f t="shared" si="4969"/>
        <v>1</v>
      </c>
      <c r="U3239" s="5">
        <f t="shared" si="4961"/>
        <v>3868.8820000000001</v>
      </c>
      <c r="V3239" s="5">
        <f t="shared" si="4962"/>
        <v>52.018000000000029</v>
      </c>
      <c r="X3239" s="5">
        <f t="shared" si="4922"/>
        <v>42.279999999999745</v>
      </c>
      <c r="Y3239" s="5">
        <f t="shared" si="4923"/>
        <v>2.2599999999997635</v>
      </c>
      <c r="AA3239" s="5">
        <f t="shared" si="4941"/>
        <v>1</v>
      </c>
      <c r="AB3239" s="5">
        <f t="shared" si="4942"/>
        <v>0</v>
      </c>
      <c r="AC3239" s="5">
        <f t="shared" si="4943"/>
        <v>1</v>
      </c>
      <c r="AF3239" s="5">
        <f t="shared" si="4929"/>
        <v>69.1899999999996</v>
      </c>
      <c r="AG3239" s="5">
        <f t="shared" si="4930"/>
        <v>89.039999999999964</v>
      </c>
      <c r="AH3239" s="5">
        <f t="shared" si="4931"/>
        <v>18.279999999999745</v>
      </c>
      <c r="AI3239" s="5">
        <f t="shared" si="4932"/>
        <v>-1.5700000000006185</v>
      </c>
      <c r="AJ3239" s="5"/>
      <c r="AK3239" s="5">
        <f t="shared" si="4933"/>
        <v>18.279999999999745</v>
      </c>
      <c r="AL3239" s="5">
        <f t="shared" si="4953"/>
        <v>24.181000000000314</v>
      </c>
      <c r="AM3239" s="5">
        <f t="shared" si="4934"/>
        <v>69.1899999999996</v>
      </c>
      <c r="AN3239" s="5">
        <f t="shared" si="4949"/>
        <v>59.880000000000109</v>
      </c>
      <c r="AO3239" s="5">
        <f t="shared" si="4950"/>
        <v>1</v>
      </c>
      <c r="AP3239" s="5">
        <f t="shared" si="4963"/>
        <v>3</v>
      </c>
      <c r="AQ3239" s="5">
        <f t="shared" si="4981"/>
        <v>3.3</v>
      </c>
      <c r="AR3239" s="5"/>
      <c r="AS3239" s="5">
        <f t="shared" si="4927"/>
        <v>89.039999999999964</v>
      </c>
      <c r="AT3239" s="5">
        <f t="shared" si="4949"/>
        <v>76.309000000000012</v>
      </c>
      <c r="AU3239" s="5">
        <f t="shared" si="4935"/>
        <v>-1.5700000000006185</v>
      </c>
      <c r="AV3239" s="5">
        <f t="shared" si="4938"/>
        <v>-19.850000000000364</v>
      </c>
      <c r="AW3239" s="5">
        <f t="shared" si="4936"/>
        <v>6</v>
      </c>
      <c r="AX3239" s="5">
        <f t="shared" si="4989"/>
        <v>27.074999999999726</v>
      </c>
      <c r="AZ3239" s="4">
        <f t="shared" si="4971"/>
        <v>1</v>
      </c>
      <c r="BA3239" s="5">
        <f t="shared" si="4977"/>
        <v>41.330000000000382</v>
      </c>
      <c r="BB3239" s="4">
        <f t="shared" si="4972"/>
        <v>1</v>
      </c>
      <c r="BD3239" s="5">
        <v>0</v>
      </c>
      <c r="BE3239" s="4">
        <v>0</v>
      </c>
      <c r="BJ3239" s="5">
        <v>22.090000000000146</v>
      </c>
      <c r="BK3239" s="5">
        <v>1.3999999999996362</v>
      </c>
      <c r="BL3239" s="5">
        <v>7.1500000000005457</v>
      </c>
      <c r="BM3239" s="5">
        <v>6</v>
      </c>
      <c r="BR3239">
        <v>42</v>
      </c>
      <c r="BS3239">
        <v>-2</v>
      </c>
    </row>
    <row r="3240" spans="1:71">
      <c r="A3240" s="7">
        <v>41176</v>
      </c>
      <c r="B3240" s="6">
        <v>7419.65</v>
      </c>
      <c r="C3240" s="6">
        <v>7440.49</v>
      </c>
      <c r="D3240" s="6">
        <v>7388.2</v>
      </c>
      <c r="E3240" s="6">
        <v>7413.16</v>
      </c>
      <c r="F3240" s="6">
        <v>3501.34</v>
      </c>
      <c r="G3240" s="6">
        <v>3514.07</v>
      </c>
      <c r="H3240" s="6">
        <v>3483.54</v>
      </c>
      <c r="I3240" s="6">
        <v>3497.22</v>
      </c>
      <c r="J3240" s="9">
        <f t="shared" si="4920"/>
        <v>63.420000000000073</v>
      </c>
      <c r="K3240" s="9">
        <f t="shared" si="4947"/>
        <v>81.789166666666759</v>
      </c>
      <c r="L3240" s="9">
        <f t="shared" si="4924"/>
        <v>47.179999999999836</v>
      </c>
      <c r="M3240" s="9">
        <f t="shared" ref="M3240" si="4992">AVERAGE(L3229:L3240)</f>
        <v>47.464999999999918</v>
      </c>
      <c r="N3240" s="6" t="s">
        <v>37</v>
      </c>
      <c r="O3240" s="9">
        <f t="shared" si="4926"/>
        <v>3915.94</v>
      </c>
      <c r="P3240" s="4">
        <f t="shared" si="4965"/>
        <v>0.94225844004656567</v>
      </c>
      <c r="Q3240" s="5">
        <f t="shared" si="4966"/>
        <v>85.900000000000546</v>
      </c>
      <c r="R3240" s="5">
        <f t="shared" si="4967"/>
        <v>3856.4749999999995</v>
      </c>
      <c r="S3240" s="4">
        <f t="shared" si="4968"/>
        <v>0.9451023796347533</v>
      </c>
      <c r="T3240" s="4">
        <f t="shared" si="4969"/>
        <v>0.95906239683063699</v>
      </c>
      <c r="U3240" s="5">
        <f t="shared" si="4961"/>
        <v>3882.0699999999997</v>
      </c>
      <c r="V3240" s="5">
        <f t="shared" si="4962"/>
        <v>33.870000000000346</v>
      </c>
      <c r="X3240" s="5">
        <f t="shared" si="4922"/>
        <v>-6.4899999999997817</v>
      </c>
      <c r="Y3240" s="5">
        <f t="shared" si="4923"/>
        <v>-4.1200000000003456</v>
      </c>
      <c r="AA3240" s="5">
        <f t="shared" si="4941"/>
        <v>0</v>
      </c>
      <c r="AB3240" s="5">
        <f t="shared" si="4942"/>
        <v>1</v>
      </c>
      <c r="AC3240" s="5">
        <f t="shared" si="4943"/>
        <v>1</v>
      </c>
      <c r="AF3240" s="5">
        <f t="shared" si="4929"/>
        <v>20.840000000000146</v>
      </c>
      <c r="AG3240" s="5">
        <f t="shared" si="4930"/>
        <v>-11.130000000000109</v>
      </c>
      <c r="AH3240" s="5">
        <f t="shared" si="4931"/>
        <v>31.449999999999818</v>
      </c>
      <c r="AI3240" s="5">
        <f t="shared" si="4932"/>
        <v>63.420000000000073</v>
      </c>
      <c r="AJ3240" s="5"/>
      <c r="AK3240" s="5">
        <f t="shared" si="4933"/>
        <v>20.840000000000146</v>
      </c>
      <c r="AL3240" s="5">
        <f t="shared" si="4953"/>
        <v>24.181000000000314</v>
      </c>
      <c r="AM3240" s="5">
        <f t="shared" si="4934"/>
        <v>31.449999999999818</v>
      </c>
      <c r="AN3240" s="5">
        <f t="shared" si="4949"/>
        <v>60.429000000000087</v>
      </c>
      <c r="AO3240" s="5">
        <f t="shared" si="4950"/>
        <v>0</v>
      </c>
      <c r="AP3240" s="5">
        <f t="shared" si="4963"/>
        <v>3</v>
      </c>
      <c r="AQ3240" s="5">
        <f t="shared" si="4981"/>
        <v>3.2</v>
      </c>
      <c r="AR3240" s="5"/>
      <c r="AS3240" s="5">
        <f t="shared" si="4927"/>
        <v>63.420000000000073</v>
      </c>
      <c r="AT3240" s="5">
        <f t="shared" si="4949"/>
        <v>80.709000000000017</v>
      </c>
      <c r="AU3240" s="5">
        <f t="shared" si="4935"/>
        <v>-11.130000000000109</v>
      </c>
      <c r="AV3240" s="5">
        <f t="shared" si="4938"/>
        <v>31.970000000000255</v>
      </c>
      <c r="AW3240" s="5">
        <f t="shared" si="4936"/>
        <v>2</v>
      </c>
      <c r="AX3240" s="5">
        <f t="shared" si="4989"/>
        <v>27.074999999999726</v>
      </c>
      <c r="AZ3240" s="4">
        <f t="shared" si="4971"/>
        <v>0.95906239683063699</v>
      </c>
      <c r="BA3240" s="5">
        <f t="shared" si="4977"/>
        <v>-4.9600000000000364</v>
      </c>
      <c r="BB3240" s="4">
        <f t="shared" si="4972"/>
        <v>1</v>
      </c>
      <c r="BD3240" s="5">
        <v>0</v>
      </c>
      <c r="BE3240" s="4">
        <v>0</v>
      </c>
      <c r="BJ3240" s="5">
        <v>28.199999999999818</v>
      </c>
      <c r="BK3240" s="5">
        <v>18.930000000000291</v>
      </c>
      <c r="BL3240" s="5">
        <v>8.9499999999998181</v>
      </c>
      <c r="BM3240" s="5">
        <v>6</v>
      </c>
      <c r="BR3240">
        <v>-6</v>
      </c>
      <c r="BS3240">
        <v>4</v>
      </c>
    </row>
    <row r="3241" spans="1:71">
      <c r="A3241" s="7">
        <v>41177</v>
      </c>
      <c r="B3241" s="6">
        <v>7406.22</v>
      </c>
      <c r="C3241" s="6">
        <v>7438.89</v>
      </c>
      <c r="D3241" s="6">
        <v>7369.39</v>
      </c>
      <c r="E3241" s="6">
        <v>7425.11</v>
      </c>
      <c r="F3241" s="6">
        <v>3490.16</v>
      </c>
      <c r="G3241" s="6">
        <v>3520.29</v>
      </c>
      <c r="H3241" s="6">
        <v>3474.09</v>
      </c>
      <c r="I3241" s="6">
        <v>3513.81</v>
      </c>
      <c r="J3241" s="9">
        <f t="shared" si="4920"/>
        <v>69.5</v>
      </c>
      <c r="K3241" s="9">
        <f t="shared" si="4947"/>
        <v>80.815833333333401</v>
      </c>
      <c r="L3241" s="9">
        <f t="shared" si="4924"/>
        <v>46.199999999999818</v>
      </c>
      <c r="M3241" s="9">
        <f t="shared" ref="M3241" si="4993">AVERAGE(L3230:L3241)</f>
        <v>46.979166666666593</v>
      </c>
      <c r="N3241" s="6" t="s">
        <v>37</v>
      </c>
      <c r="O3241" s="9">
        <f t="shared" si="4926"/>
        <v>3911.2999999999997</v>
      </c>
      <c r="P3241" s="4">
        <f t="shared" si="4965"/>
        <v>0.84506132989024596</v>
      </c>
      <c r="Q3241" s="5">
        <f t="shared" si="4966"/>
        <v>61.960000000000036</v>
      </c>
      <c r="R3241" s="5">
        <f t="shared" si="4967"/>
        <v>3874.4300000000003</v>
      </c>
      <c r="S3241" s="4">
        <f t="shared" si="4968"/>
        <v>0.88824214202560769</v>
      </c>
      <c r="T3241" s="4">
        <f t="shared" si="4969"/>
        <v>0.91479542025383587</v>
      </c>
      <c r="U3241" s="5">
        <f t="shared" si="4961"/>
        <v>3897.3300000000004</v>
      </c>
      <c r="V3241" s="5">
        <f t="shared" si="4962"/>
        <v>13.969999999999345</v>
      </c>
      <c r="X3241" s="5">
        <f t="shared" si="4922"/>
        <v>18.889999999999418</v>
      </c>
      <c r="Y3241" s="5">
        <f t="shared" si="4923"/>
        <v>23.650000000000091</v>
      </c>
      <c r="AA3241" s="5">
        <f t="shared" si="4941"/>
        <v>1</v>
      </c>
      <c r="AB3241" s="5">
        <f t="shared" si="4942"/>
        <v>0</v>
      </c>
      <c r="AC3241" s="5">
        <f t="shared" si="4943"/>
        <v>1</v>
      </c>
      <c r="AF3241" s="5">
        <f t="shared" si="4929"/>
        <v>32.670000000000073</v>
      </c>
      <c r="AG3241" s="5">
        <f t="shared" si="4930"/>
        <v>25.730000000000473</v>
      </c>
      <c r="AH3241" s="5">
        <f t="shared" si="4931"/>
        <v>36.829999999999927</v>
      </c>
      <c r="AI3241" s="5">
        <f t="shared" si="4932"/>
        <v>43.769999999999527</v>
      </c>
      <c r="AJ3241" s="5"/>
      <c r="AK3241" s="5">
        <f t="shared" si="4933"/>
        <v>32.670000000000073</v>
      </c>
      <c r="AL3241" s="5">
        <f t="shared" si="4953"/>
        <v>25.685999999999872</v>
      </c>
      <c r="AM3241" s="5">
        <f t="shared" si="4934"/>
        <v>36.829999999999927</v>
      </c>
      <c r="AN3241" s="5">
        <f t="shared" si="4949"/>
        <v>52.484000000000108</v>
      </c>
      <c r="AO3241" s="5">
        <f t="shared" si="4950"/>
        <v>0</v>
      </c>
      <c r="AP3241" s="5">
        <f t="shared" si="4963"/>
        <v>2</v>
      </c>
      <c r="AQ3241" s="5">
        <f t="shared" si="4981"/>
        <v>2.9</v>
      </c>
      <c r="AR3241" s="5"/>
      <c r="AS3241" s="5">
        <f t="shared" si="4927"/>
        <v>43.769999999999527</v>
      </c>
      <c r="AT3241" s="5">
        <f t="shared" si="4949"/>
        <v>75.10799999999999</v>
      </c>
      <c r="AU3241" s="5">
        <f t="shared" si="4935"/>
        <v>25.730000000000473</v>
      </c>
      <c r="AV3241" s="5">
        <f t="shared" si="4938"/>
        <v>6.9399999999995998</v>
      </c>
      <c r="AW3241" s="5">
        <f t="shared" si="4936"/>
        <v>3</v>
      </c>
      <c r="AX3241" s="5">
        <f t="shared" si="4989"/>
        <v>27.074999999999726</v>
      </c>
      <c r="AZ3241" s="4">
        <f t="shared" si="4971"/>
        <v>0.91479542025383587</v>
      </c>
      <c r="BA3241" s="5">
        <f t="shared" si="4977"/>
        <v>-4.6400000000003274</v>
      </c>
      <c r="BB3241" s="4">
        <f t="shared" si="4972"/>
        <v>0.95906239683063699</v>
      </c>
      <c r="BD3241" s="5">
        <v>0</v>
      </c>
      <c r="BE3241" s="4">
        <v>0</v>
      </c>
      <c r="BJ3241" s="5">
        <v>58.630000000000109</v>
      </c>
      <c r="BK3241" s="5">
        <v>-13.609999999999673</v>
      </c>
      <c r="BL3241" s="5">
        <v>13.75</v>
      </c>
      <c r="BM3241" s="5">
        <v>6</v>
      </c>
      <c r="BR3241">
        <v>-32</v>
      </c>
      <c r="BS3241">
        <v>-28</v>
      </c>
    </row>
    <row r="3242" spans="1:71">
      <c r="A3242" s="7">
        <v>41178</v>
      </c>
      <c r="B3242" s="6">
        <v>7362.98</v>
      </c>
      <c r="C3242" s="6">
        <v>7362.98</v>
      </c>
      <c r="D3242" s="6">
        <v>7255.77</v>
      </c>
      <c r="E3242" s="6">
        <v>7276.51</v>
      </c>
      <c r="F3242" s="6">
        <v>3471.74</v>
      </c>
      <c r="G3242" s="6">
        <v>3472.71</v>
      </c>
      <c r="H3242" s="6">
        <v>3414.84</v>
      </c>
      <c r="I3242" s="6">
        <v>3414.84</v>
      </c>
      <c r="J3242" s="9">
        <f t="shared" si="4920"/>
        <v>169.33999999999924</v>
      </c>
      <c r="K3242" s="9">
        <f t="shared" si="4947"/>
        <v>92.404999999999973</v>
      </c>
      <c r="L3242" s="9">
        <f t="shared" si="4924"/>
        <v>98.9699999999998</v>
      </c>
      <c r="M3242" s="9">
        <f t="shared" ref="M3242" si="4994">AVERAGE(L3231:L3242)</f>
        <v>53.18166666666658</v>
      </c>
      <c r="N3242" s="6" t="s">
        <v>37</v>
      </c>
      <c r="O3242" s="9">
        <f t="shared" si="4926"/>
        <v>3861.67</v>
      </c>
      <c r="P3242" s="4">
        <f t="shared" si="4965"/>
        <v>0</v>
      </c>
      <c r="Q3242" s="5">
        <f t="shared" si="4966"/>
        <v>59.230000000000018</v>
      </c>
      <c r="R3242" s="5">
        <f t="shared" si="4967"/>
        <v>3876.4775</v>
      </c>
      <c r="S3242" s="4">
        <f t="shared" si="4968"/>
        <v>0.31047729918510314</v>
      </c>
      <c r="T3242" s="4">
        <f t="shared" si="4969"/>
        <v>0.34443829551743133</v>
      </c>
      <c r="U3242" s="5">
        <f t="shared" si="4961"/>
        <v>3897.8759999999993</v>
      </c>
      <c r="V3242" s="5">
        <f t="shared" si="4962"/>
        <v>-36.205999999999221</v>
      </c>
      <c r="X3242" s="5">
        <f t="shared" si="4922"/>
        <v>-86.469999999999345</v>
      </c>
      <c r="Y3242" s="5">
        <f t="shared" si="4923"/>
        <v>-56.899999999999636</v>
      </c>
      <c r="AA3242" s="5">
        <f t="shared" si="4941"/>
        <v>0</v>
      </c>
      <c r="AB3242" s="5">
        <f t="shared" si="4942"/>
        <v>1</v>
      </c>
      <c r="AC3242" s="5">
        <f t="shared" si="4943"/>
        <v>1</v>
      </c>
      <c r="AF3242" s="5">
        <f t="shared" si="4929"/>
        <v>0</v>
      </c>
      <c r="AG3242" s="5">
        <f t="shared" si="4930"/>
        <v>-62.130000000000109</v>
      </c>
      <c r="AH3242" s="5">
        <f t="shared" si="4931"/>
        <v>107.20999999999913</v>
      </c>
      <c r="AI3242" s="5">
        <f t="shared" si="4932"/>
        <v>169.33999999999924</v>
      </c>
      <c r="AJ3242" s="5"/>
      <c r="AK3242" s="5">
        <f t="shared" si="4933"/>
        <v>0</v>
      </c>
      <c r="AL3242" s="5">
        <f t="shared" si="4953"/>
        <v>25.685999999999872</v>
      </c>
      <c r="AM3242" s="5">
        <f t="shared" si="4934"/>
        <v>107.20999999999913</v>
      </c>
      <c r="AN3242" s="5">
        <f t="shared" si="4949"/>
        <v>55.327000000000041</v>
      </c>
      <c r="AO3242" s="5">
        <f t="shared" si="4950"/>
        <v>1</v>
      </c>
      <c r="AP3242" s="5">
        <f t="shared" si="4963"/>
        <v>3</v>
      </c>
      <c r="AQ3242" s="5">
        <f t="shared" si="4981"/>
        <v>2.7</v>
      </c>
      <c r="AR3242" s="5"/>
      <c r="AS3242" s="5">
        <f t="shared" si="4927"/>
        <v>169.33999999999924</v>
      </c>
      <c r="AT3242" s="5">
        <f t="shared" si="4949"/>
        <v>82.016999999999911</v>
      </c>
      <c r="AU3242" s="5">
        <f t="shared" si="4935"/>
        <v>-62.130000000000109</v>
      </c>
      <c r="AV3242" s="5">
        <f t="shared" si="4938"/>
        <v>62.130000000000109</v>
      </c>
      <c r="AW3242" s="5">
        <f t="shared" si="4936"/>
        <v>4</v>
      </c>
      <c r="AX3242" s="5">
        <f t="shared" si="4989"/>
        <v>26.59299999999994</v>
      </c>
      <c r="AZ3242" s="4">
        <f t="shared" si="4971"/>
        <v>0.34443829551743133</v>
      </c>
      <c r="BA3242" s="5">
        <f t="shared" si="4977"/>
        <v>-49.629999999999654</v>
      </c>
      <c r="BB3242" s="4">
        <f t="shared" si="4972"/>
        <v>0.91479542025383587</v>
      </c>
      <c r="BD3242" s="5">
        <v>0</v>
      </c>
      <c r="BE3242" s="4">
        <v>0</v>
      </c>
      <c r="BJ3242" s="5">
        <v>49.779999999999745</v>
      </c>
      <c r="BK3242" s="5">
        <v>-13.210000000000036</v>
      </c>
      <c r="BL3242" s="5">
        <v>13.210000000000036</v>
      </c>
      <c r="BM3242" s="5">
        <v>6</v>
      </c>
      <c r="BR3242">
        <v>-37</v>
      </c>
      <c r="BS3242">
        <v>57</v>
      </c>
    </row>
    <row r="3243" spans="1:71">
      <c r="A3243" s="7">
        <v>41179</v>
      </c>
      <c r="B3243" s="6">
        <v>7313.15</v>
      </c>
      <c r="C3243" s="6">
        <v>7324.97</v>
      </c>
      <c r="D3243" s="6">
        <v>7268.69</v>
      </c>
      <c r="E3243" s="6">
        <v>7290.02</v>
      </c>
      <c r="F3243" s="6">
        <v>3437.41</v>
      </c>
      <c r="G3243" s="6">
        <v>3447.46</v>
      </c>
      <c r="H3243" s="6">
        <v>3421.31</v>
      </c>
      <c r="I3243" s="6">
        <v>3439.32</v>
      </c>
      <c r="J3243" s="9">
        <f t="shared" si="4920"/>
        <v>56.280000000000655</v>
      </c>
      <c r="K3243" s="9">
        <f t="shared" si="4947"/>
        <v>86.524166666666744</v>
      </c>
      <c r="L3243" s="9">
        <f t="shared" si="4924"/>
        <v>32.619999999999891</v>
      </c>
      <c r="M3243" s="9">
        <f t="shared" ref="M3243" si="4995">AVERAGE(L3232:L3243)</f>
        <v>50.894166666666557</v>
      </c>
      <c r="N3243" s="6" t="s">
        <v>36</v>
      </c>
      <c r="O3243" s="9">
        <f t="shared" si="4926"/>
        <v>3850.7000000000003</v>
      </c>
      <c r="P3243" s="4">
        <f t="shared" si="4965"/>
        <v>0</v>
      </c>
      <c r="Q3243" s="5">
        <f t="shared" si="4966"/>
        <v>70.199999999999818</v>
      </c>
      <c r="R3243" s="5">
        <f t="shared" si="4967"/>
        <v>3868.25</v>
      </c>
      <c r="S3243" s="4">
        <f t="shared" si="4968"/>
        <v>0</v>
      </c>
      <c r="T3243" s="4">
        <f t="shared" si="4969"/>
        <v>0.18277066356228902</v>
      </c>
      <c r="U3243" s="5">
        <f t="shared" si="4961"/>
        <v>3892.1019999999999</v>
      </c>
      <c r="V3243" s="5">
        <f t="shared" si="4962"/>
        <v>-41.401999999999589</v>
      </c>
      <c r="X3243" s="5">
        <f t="shared" si="4922"/>
        <v>-23.1299999999992</v>
      </c>
      <c r="Y3243" s="5">
        <f t="shared" si="4923"/>
        <v>1.9100000000003092</v>
      </c>
      <c r="AA3243" s="5">
        <f t="shared" si="4941"/>
        <v>0</v>
      </c>
      <c r="AB3243" s="5">
        <f t="shared" si="4942"/>
        <v>0</v>
      </c>
      <c r="AC3243" s="5">
        <f t="shared" si="4943"/>
        <v>0</v>
      </c>
      <c r="AF3243" s="5">
        <f t="shared" si="4929"/>
        <v>11.820000000000618</v>
      </c>
      <c r="AG3243" s="5">
        <f t="shared" si="4930"/>
        <v>48.460000000000036</v>
      </c>
      <c r="AH3243" s="5">
        <f t="shared" si="4931"/>
        <v>44.460000000000036</v>
      </c>
      <c r="AI3243" s="5">
        <f t="shared" si="4932"/>
        <v>7.8200000000006185</v>
      </c>
      <c r="AJ3243" s="5"/>
      <c r="AK3243" s="5">
        <f t="shared" si="4933"/>
        <v>11.820000000000618</v>
      </c>
      <c r="AL3243" s="5">
        <f t="shared" si="4953"/>
        <v>25.685999999999872</v>
      </c>
      <c r="AM3243" s="5">
        <f t="shared" si="4934"/>
        <v>44.460000000000036</v>
      </c>
      <c r="AN3243" s="5">
        <f t="shared" si="4949"/>
        <v>53.618000000000031</v>
      </c>
      <c r="AO3243" s="5">
        <f t="shared" si="4950"/>
        <v>0</v>
      </c>
      <c r="AP3243" s="5">
        <f t="shared" si="4963"/>
        <v>3</v>
      </c>
      <c r="AQ3243" s="5">
        <f t="shared" si="4981"/>
        <v>2.6</v>
      </c>
      <c r="AR3243" s="5"/>
      <c r="AS3243" s="5">
        <f t="shared" si="4927"/>
        <v>48.460000000000036</v>
      </c>
      <c r="AT3243" s="5">
        <f t="shared" si="4949"/>
        <v>80.532999999999902</v>
      </c>
      <c r="AU3243" s="5">
        <f t="shared" si="4935"/>
        <v>7.8200000000006185</v>
      </c>
      <c r="AV3243" s="5">
        <f t="shared" si="4938"/>
        <v>-36.639999999999418</v>
      </c>
      <c r="AW3243" s="5">
        <f t="shared" si="4936"/>
        <v>5</v>
      </c>
      <c r="AX3243" s="5">
        <f t="shared" si="4989"/>
        <v>26.59299999999994</v>
      </c>
      <c r="AZ3243" s="4">
        <f t="shared" si="4971"/>
        <v>0.18277066356228902</v>
      </c>
      <c r="BA3243" s="5">
        <f t="shared" si="4977"/>
        <v>0</v>
      </c>
      <c r="BB3243" s="4">
        <f t="shared" si="4972"/>
        <v>0.34443829551743133</v>
      </c>
      <c r="BD3243" s="5">
        <v>0</v>
      </c>
      <c r="BE3243" s="4">
        <v>0</v>
      </c>
      <c r="BJ3243" s="5">
        <v>18.659999999999854</v>
      </c>
      <c r="BK3243" s="5">
        <v>17.799999999999272</v>
      </c>
      <c r="BL3243" s="5">
        <v>6.2100000000000364</v>
      </c>
      <c r="BM3243" s="5">
        <v>6</v>
      </c>
      <c r="BR3243">
        <v>44</v>
      </c>
      <c r="BS3243">
        <v>2</v>
      </c>
    </row>
    <row r="3244" spans="1:71">
      <c r="A3244" s="7">
        <v>41180</v>
      </c>
      <c r="B3244" s="6">
        <v>7330.61</v>
      </c>
      <c r="C3244" s="6">
        <v>7337.17</v>
      </c>
      <c r="D3244" s="6">
        <v>7215.95</v>
      </c>
      <c r="E3244" s="6">
        <v>7216.15</v>
      </c>
      <c r="F3244" s="6">
        <v>3457.46</v>
      </c>
      <c r="G3244" s="6">
        <v>3459.58</v>
      </c>
      <c r="H3244" s="6">
        <v>3354.82</v>
      </c>
      <c r="I3244" s="6">
        <v>3354.82</v>
      </c>
      <c r="J3244" s="9">
        <f t="shared" si="4920"/>
        <v>121.22000000000025</v>
      </c>
      <c r="K3244" s="9">
        <f t="shared" si="4947"/>
        <v>88.05250000000008</v>
      </c>
      <c r="L3244" s="9">
        <f t="shared" si="4924"/>
        <v>104.75999999999976</v>
      </c>
      <c r="M3244" s="9">
        <f t="shared" ref="M3244" si="4996">AVERAGE(L3233:L3244)</f>
        <v>55.496666666666556</v>
      </c>
      <c r="N3244" s="6" t="s">
        <v>36</v>
      </c>
      <c r="O3244" s="9">
        <f t="shared" si="4926"/>
        <v>3861.3299999999995</v>
      </c>
      <c r="P3244" s="4">
        <f t="shared" si="4965"/>
        <v>0.16293684855915444</v>
      </c>
      <c r="Q3244" s="5">
        <f t="shared" si="4966"/>
        <v>65.239999999999782</v>
      </c>
      <c r="R3244" s="5">
        <f t="shared" si="4967"/>
        <v>3867.01</v>
      </c>
      <c r="S3244" s="4">
        <f t="shared" si="4968"/>
        <v>0.1514245014244904</v>
      </c>
      <c r="T3244" s="4">
        <f t="shared" si="4969"/>
        <v>0.30651920838183655</v>
      </c>
      <c r="U3244" s="5">
        <f t="shared" si="4961"/>
        <v>3880.1879999999996</v>
      </c>
      <c r="V3244" s="5">
        <f t="shared" si="4962"/>
        <v>-18.858000000000175</v>
      </c>
      <c r="X3244" s="5">
        <f t="shared" si="4922"/>
        <v>-114.46000000000004</v>
      </c>
      <c r="Y3244" s="5">
        <f t="shared" si="4923"/>
        <v>-102.63999999999987</v>
      </c>
      <c r="AA3244" s="5">
        <f t="shared" si="4941"/>
        <v>0</v>
      </c>
      <c r="AB3244" s="5">
        <f t="shared" si="4942"/>
        <v>1</v>
      </c>
      <c r="AC3244" s="5">
        <f t="shared" si="4943"/>
        <v>1</v>
      </c>
      <c r="AF3244" s="5">
        <f t="shared" si="4929"/>
        <v>6.5600000000004002</v>
      </c>
      <c r="AG3244" s="5">
        <f t="shared" si="4930"/>
        <v>47.149999999999636</v>
      </c>
      <c r="AH3244" s="5">
        <f t="shared" si="4931"/>
        <v>114.65999999999985</v>
      </c>
      <c r="AI3244" s="5">
        <f t="shared" si="4932"/>
        <v>74.070000000000618</v>
      </c>
      <c r="AJ3244" s="5"/>
      <c r="AK3244" s="5">
        <f t="shared" si="4933"/>
        <v>6.5600000000004002</v>
      </c>
      <c r="AL3244" s="5">
        <f t="shared" si="4953"/>
        <v>25.685999999999872</v>
      </c>
      <c r="AM3244" s="5">
        <f t="shared" si="4934"/>
        <v>114.65999999999985</v>
      </c>
      <c r="AN3244" s="5">
        <f t="shared" si="4949"/>
        <v>60.234999999999943</v>
      </c>
      <c r="AO3244" s="5">
        <f t="shared" si="4950"/>
        <v>1</v>
      </c>
      <c r="AP3244" s="5">
        <f t="shared" si="4963"/>
        <v>4</v>
      </c>
      <c r="AQ3244" s="5">
        <f t="shared" si="4981"/>
        <v>2.7</v>
      </c>
      <c r="AR3244" s="5"/>
      <c r="AS3244" s="5">
        <f t="shared" si="4927"/>
        <v>74.070000000000618</v>
      </c>
      <c r="AT3244" s="5">
        <f t="shared" si="4949"/>
        <v>74.324999999999903</v>
      </c>
      <c r="AU3244" s="5">
        <f t="shared" si="4935"/>
        <v>47.149999999999636</v>
      </c>
      <c r="AV3244" s="5">
        <f t="shared" si="4938"/>
        <v>-40.589999999999236</v>
      </c>
      <c r="AW3244" s="5">
        <f t="shared" si="4936"/>
        <v>6</v>
      </c>
      <c r="AX3244" s="5">
        <f t="shared" si="4989"/>
        <v>28.334999999999781</v>
      </c>
      <c r="AZ3244" s="4">
        <f t="shared" si="4971"/>
        <v>0.30651920838183655</v>
      </c>
      <c r="BA3244" s="5">
        <f t="shared" si="4977"/>
        <v>0</v>
      </c>
      <c r="BB3244" s="4">
        <f t="shared" si="4972"/>
        <v>0.18277066356228902</v>
      </c>
      <c r="BD3244" s="5">
        <v>0</v>
      </c>
      <c r="BE3244" s="4">
        <v>0</v>
      </c>
      <c r="BJ3244" s="5">
        <v>47.869999999999891</v>
      </c>
      <c r="BK3244" s="5">
        <v>-22.8100000000004</v>
      </c>
      <c r="BL3244" s="5">
        <v>23.409999999999854</v>
      </c>
      <c r="BM3244" s="5">
        <v>6</v>
      </c>
      <c r="BR3244">
        <v>115</v>
      </c>
      <c r="BS3244">
        <v>-33</v>
      </c>
    </row>
    <row r="3245" spans="1:71">
      <c r="A3245" s="7">
        <v>41183</v>
      </c>
      <c r="B3245" s="6">
        <v>7227.81</v>
      </c>
      <c r="C3245" s="6">
        <v>7339.2</v>
      </c>
      <c r="D3245" s="6">
        <v>7225.29</v>
      </c>
      <c r="E3245" s="6">
        <v>7326.73</v>
      </c>
      <c r="F3245" s="6">
        <v>3348.07</v>
      </c>
      <c r="G3245" s="6">
        <v>3438.93</v>
      </c>
      <c r="H3245" s="6">
        <v>3348.07</v>
      </c>
      <c r="I3245" s="6">
        <v>3434.98</v>
      </c>
      <c r="J3245" s="9">
        <f t="shared" si="4920"/>
        <v>123.05000000000018</v>
      </c>
      <c r="K3245" s="9">
        <f t="shared" si="4947"/>
        <v>92.224166666666704</v>
      </c>
      <c r="L3245" s="9">
        <f t="shared" si="4924"/>
        <v>90.859999999999673</v>
      </c>
      <c r="M3245" s="9">
        <f t="shared" ref="M3245" si="4997">AVERAGE(L3234:L3245)</f>
        <v>58.928333333333207</v>
      </c>
      <c r="N3245" s="6" t="s">
        <v>37</v>
      </c>
      <c r="O3245" s="9">
        <f t="shared" si="4926"/>
        <v>3891.7499999999995</v>
      </c>
      <c r="P3245" s="4">
        <f t="shared" si="4965"/>
        <v>0.67739273927392152</v>
      </c>
      <c r="Q3245" s="5">
        <f t="shared" si="4966"/>
        <v>60.599999999999454</v>
      </c>
      <c r="R3245" s="5">
        <f t="shared" si="4967"/>
        <v>3865.8500000000004</v>
      </c>
      <c r="S3245" s="4">
        <f t="shared" si="4968"/>
        <v>0.58475783475782595</v>
      </c>
      <c r="T3245" s="4">
        <f t="shared" si="4969"/>
        <v>0.58475783475782595</v>
      </c>
      <c r="U3245" s="5">
        <f t="shared" si="4961"/>
        <v>3875.35</v>
      </c>
      <c r="V3245" s="5">
        <f t="shared" si="4962"/>
        <v>16.399999999999636</v>
      </c>
      <c r="X3245" s="5">
        <f t="shared" si="4922"/>
        <v>98.919999999999163</v>
      </c>
      <c r="Y3245" s="5">
        <f t="shared" si="4923"/>
        <v>86.909999999999854</v>
      </c>
      <c r="AA3245" s="5">
        <f t="shared" si="4941"/>
        <v>1</v>
      </c>
      <c r="AB3245" s="5">
        <f t="shared" si="4942"/>
        <v>0</v>
      </c>
      <c r="AC3245" s="5">
        <f t="shared" si="4943"/>
        <v>1</v>
      </c>
      <c r="AF3245" s="5">
        <f t="shared" si="4929"/>
        <v>111.38999999999942</v>
      </c>
      <c r="AG3245" s="5">
        <f t="shared" si="4930"/>
        <v>123.05000000000018</v>
      </c>
      <c r="AH3245" s="5">
        <f t="shared" si="4931"/>
        <v>2.5200000000004366</v>
      </c>
      <c r="AI3245" s="5">
        <f t="shared" si="4932"/>
        <v>-9.1400000000003274</v>
      </c>
      <c r="AJ3245" s="5"/>
      <c r="AK3245" s="5">
        <f t="shared" si="4933"/>
        <v>2.5200000000004366</v>
      </c>
      <c r="AL3245" s="5">
        <f t="shared" si="4953"/>
        <v>25.685999999999872</v>
      </c>
      <c r="AM3245" s="5">
        <f t="shared" si="4934"/>
        <v>111.38999999999942</v>
      </c>
      <c r="AN3245" s="5">
        <f t="shared" si="4949"/>
        <v>68.980999999999852</v>
      </c>
      <c r="AO3245" s="5">
        <f t="shared" si="4950"/>
        <v>1</v>
      </c>
      <c r="AP3245" s="5">
        <f t="shared" si="4963"/>
        <v>5</v>
      </c>
      <c r="AQ3245" s="5">
        <f t="shared" si="4981"/>
        <v>2.9</v>
      </c>
      <c r="AR3245" s="5"/>
      <c r="AS3245" s="5">
        <f t="shared" si="4927"/>
        <v>123.05000000000018</v>
      </c>
      <c r="AT3245" s="5">
        <f t="shared" si="4949"/>
        <v>83.663999999999945</v>
      </c>
      <c r="AU3245" s="5">
        <f t="shared" si="4935"/>
        <v>-9.1400000000003274</v>
      </c>
      <c r="AV3245" s="5">
        <f t="shared" si="4938"/>
        <v>-11.660000000000764</v>
      </c>
      <c r="AW3245" s="5">
        <f t="shared" si="4936"/>
        <v>2</v>
      </c>
      <c r="AX3245" s="5">
        <f t="shared" si="4989"/>
        <v>28.334999999999781</v>
      </c>
      <c r="AZ3245" s="4">
        <f t="shared" si="4971"/>
        <v>0.58475783475782595</v>
      </c>
      <c r="BA3245" s="5">
        <f t="shared" si="4977"/>
        <v>0</v>
      </c>
      <c r="BB3245" s="4">
        <f t="shared" si="4972"/>
        <v>0.30651920838183655</v>
      </c>
      <c r="BD3245" s="5">
        <v>0</v>
      </c>
      <c r="BE3245" s="4">
        <v>0</v>
      </c>
      <c r="BJ3245" s="5">
        <v>51.009999999999309</v>
      </c>
      <c r="BK3245" s="5">
        <v>-2.9999999999745341E-2</v>
      </c>
      <c r="BL3245" s="5">
        <v>7.4599999999991269</v>
      </c>
      <c r="BM3245" s="5">
        <v>6</v>
      </c>
      <c r="BR3245">
        <v>99</v>
      </c>
      <c r="BS3245">
        <v>-35</v>
      </c>
    </row>
    <row r="3246" spans="1:71">
      <c r="A3246" s="7">
        <v>41184</v>
      </c>
      <c r="B3246" s="6">
        <v>7278.13</v>
      </c>
      <c r="C3246" s="6">
        <v>7373.15</v>
      </c>
      <c r="D3246" s="6">
        <v>7266.11</v>
      </c>
      <c r="E3246" s="6">
        <v>7305.86</v>
      </c>
      <c r="F3246" s="6">
        <v>3411.25</v>
      </c>
      <c r="G3246" s="6">
        <v>3450.8</v>
      </c>
      <c r="H3246" s="6">
        <v>3392.37</v>
      </c>
      <c r="I3246" s="6">
        <v>3414.23</v>
      </c>
      <c r="J3246" s="9">
        <f t="shared" si="4920"/>
        <v>107.03999999999996</v>
      </c>
      <c r="K3246" s="9">
        <f t="shared" si="4947"/>
        <v>89.798333333333332</v>
      </c>
      <c r="L3246" s="9">
        <f t="shared" si="4924"/>
        <v>58.430000000000291</v>
      </c>
      <c r="M3246" s="9">
        <f t="shared" ref="M3246" si="4998">AVERAGE(L3235:L3246)</f>
        <v>56.636666666666578</v>
      </c>
      <c r="N3246" s="6" t="s">
        <v>37</v>
      </c>
      <c r="O3246" s="9">
        <f t="shared" si="4926"/>
        <v>3891.6299999999997</v>
      </c>
      <c r="P3246" s="4">
        <f t="shared" si="4965"/>
        <v>0.99707673568818778</v>
      </c>
      <c r="Q3246" s="5">
        <f t="shared" si="4966"/>
        <v>41.049999999999272</v>
      </c>
      <c r="R3246" s="5">
        <f t="shared" si="4967"/>
        <v>3860.9625000000001</v>
      </c>
      <c r="S3246" s="4">
        <f t="shared" si="4968"/>
        <v>0.62737584304107175</v>
      </c>
      <c r="T3246" s="4">
        <f t="shared" si="4969"/>
        <v>0.5830484330484258</v>
      </c>
      <c r="U3246" s="5">
        <f t="shared" si="4961"/>
        <v>3871.4160000000002</v>
      </c>
      <c r="V3246" s="5">
        <f t="shared" si="4962"/>
        <v>20.213999999999487</v>
      </c>
      <c r="X3246" s="5">
        <f t="shared" si="4922"/>
        <v>27.729999999999563</v>
      </c>
      <c r="Y3246" s="5">
        <f t="shared" si="4923"/>
        <v>2.9800000000000182</v>
      </c>
      <c r="AA3246" s="5">
        <f t="shared" si="4941"/>
        <v>1</v>
      </c>
      <c r="AB3246" s="5">
        <f t="shared" si="4942"/>
        <v>0</v>
      </c>
      <c r="AC3246" s="5">
        <f t="shared" si="4943"/>
        <v>1</v>
      </c>
      <c r="AF3246" s="5">
        <f t="shared" si="4929"/>
        <v>95.019999999999527</v>
      </c>
      <c r="AG3246" s="5">
        <f t="shared" si="4930"/>
        <v>46.420000000000073</v>
      </c>
      <c r="AH3246" s="5">
        <f t="shared" si="4931"/>
        <v>12.020000000000437</v>
      </c>
      <c r="AI3246" s="5">
        <f t="shared" si="4932"/>
        <v>60.619999999999891</v>
      </c>
      <c r="AJ3246" s="5"/>
      <c r="AK3246" s="5">
        <f t="shared" si="4933"/>
        <v>12.020000000000437</v>
      </c>
      <c r="AL3246" s="5">
        <f t="shared" si="4953"/>
        <v>22.023000000000135</v>
      </c>
      <c r="AM3246" s="5">
        <f t="shared" si="4934"/>
        <v>95.019999999999527</v>
      </c>
      <c r="AN3246" s="5">
        <f t="shared" si="4949"/>
        <v>73.898999999999802</v>
      </c>
      <c r="AO3246" s="5">
        <f t="shared" si="4950"/>
        <v>1</v>
      </c>
      <c r="AP3246" s="5">
        <f t="shared" si="4963"/>
        <v>6</v>
      </c>
      <c r="AQ3246" s="5">
        <f t="shared" si="4981"/>
        <v>3.3</v>
      </c>
      <c r="AR3246" s="5"/>
      <c r="AS3246" s="5">
        <f t="shared" si="4927"/>
        <v>60.619999999999891</v>
      </c>
      <c r="AT3246" s="5">
        <f t="shared" si="4949"/>
        <v>79.781999999999968</v>
      </c>
      <c r="AU3246" s="5">
        <f t="shared" si="4935"/>
        <v>46.420000000000073</v>
      </c>
      <c r="AV3246" s="5">
        <f t="shared" si="4938"/>
        <v>48.599999999999454</v>
      </c>
      <c r="AW3246" s="5">
        <f t="shared" si="4936"/>
        <v>3</v>
      </c>
      <c r="AX3246" s="5">
        <f t="shared" si="4989"/>
        <v>40.390000000000249</v>
      </c>
      <c r="AZ3246" s="4">
        <f t="shared" si="4971"/>
        <v>0.5830484330484258</v>
      </c>
      <c r="BA3246" s="5">
        <f t="shared" si="4977"/>
        <v>0</v>
      </c>
      <c r="BB3246" s="4">
        <f t="shared" si="4972"/>
        <v>0.58475783475782595</v>
      </c>
      <c r="BD3246" s="5">
        <v>0</v>
      </c>
      <c r="BE3246" s="4">
        <v>0</v>
      </c>
      <c r="BJ3246" s="5">
        <v>42.259999999999309</v>
      </c>
      <c r="BK3246" s="5">
        <v>-15.880000000000109</v>
      </c>
      <c r="BL3246" s="5">
        <v>22.25</v>
      </c>
      <c r="BM3246" s="5">
        <v>6</v>
      </c>
      <c r="BR3246">
        <v>28</v>
      </c>
      <c r="BS3246">
        <v>-34</v>
      </c>
    </row>
    <row r="3247" spans="1:71">
      <c r="A3247" s="7">
        <v>41185</v>
      </c>
      <c r="B3247" s="6">
        <v>7283.26</v>
      </c>
      <c r="C3247" s="6">
        <v>7339.33</v>
      </c>
      <c r="D3247" s="6">
        <v>7272.06</v>
      </c>
      <c r="E3247" s="6">
        <v>7322.08</v>
      </c>
      <c r="F3247" s="6">
        <v>3396.79</v>
      </c>
      <c r="G3247" s="6">
        <v>3420.74</v>
      </c>
      <c r="H3247" s="6">
        <v>3387.95</v>
      </c>
      <c r="I3247" s="6">
        <v>3406.02</v>
      </c>
      <c r="J3247" s="9">
        <f t="shared" si="4920"/>
        <v>67.269999999999527</v>
      </c>
      <c r="K3247" s="9">
        <f t="shared" si="4947"/>
        <v>92.758333333333283</v>
      </c>
      <c r="L3247" s="9">
        <f t="shared" si="4924"/>
        <v>32.789999999999964</v>
      </c>
      <c r="M3247" s="9">
        <f t="shared" ref="M3247" si="4999">AVERAGE(L3236:L3247)</f>
        <v>56.956666666666592</v>
      </c>
      <c r="N3247" s="6" t="s">
        <v>37</v>
      </c>
      <c r="O3247" s="9">
        <f t="shared" si="4926"/>
        <v>3916.06</v>
      </c>
      <c r="P3247" s="4">
        <f t="shared" si="4965"/>
        <v>1</v>
      </c>
      <c r="Q3247" s="5">
        <f t="shared" si="4966"/>
        <v>65.359999999999673</v>
      </c>
      <c r="R3247" s="5">
        <f t="shared" si="4967"/>
        <v>3867.04</v>
      </c>
      <c r="S3247" s="4">
        <f t="shared" si="4968"/>
        <v>1</v>
      </c>
      <c r="T3247" s="4">
        <f t="shared" si="4969"/>
        <v>0.93105413105412882</v>
      </c>
      <c r="U3247" s="5">
        <f t="shared" si="4961"/>
        <v>3882.2939999999994</v>
      </c>
      <c r="V3247" s="5">
        <f t="shared" si="4962"/>
        <v>33.766000000000531</v>
      </c>
      <c r="X3247" s="5">
        <f t="shared" si="4922"/>
        <v>38.819999999999709</v>
      </c>
      <c r="Y3247" s="5">
        <f t="shared" si="4923"/>
        <v>9.2300000000000182</v>
      </c>
      <c r="AA3247" s="5">
        <f t="shared" si="4941"/>
        <v>1</v>
      </c>
      <c r="AB3247" s="5">
        <f t="shared" si="4942"/>
        <v>0</v>
      </c>
      <c r="AC3247" s="5">
        <f t="shared" si="4943"/>
        <v>1</v>
      </c>
      <c r="AF3247" s="5">
        <f t="shared" si="4929"/>
        <v>56.069999999999709</v>
      </c>
      <c r="AG3247" s="5">
        <f t="shared" si="4930"/>
        <v>33.470000000000255</v>
      </c>
      <c r="AH3247" s="5">
        <f t="shared" si="4931"/>
        <v>11.199999999999818</v>
      </c>
      <c r="AI3247" s="5">
        <f t="shared" si="4932"/>
        <v>33.799999999999272</v>
      </c>
      <c r="AJ3247" s="5"/>
      <c r="AK3247" s="5">
        <f t="shared" si="4933"/>
        <v>11.199999999999818</v>
      </c>
      <c r="AL3247" s="5">
        <f t="shared" si="4953"/>
        <v>22.023000000000135</v>
      </c>
      <c r="AM3247" s="5">
        <f t="shared" si="4934"/>
        <v>56.069999999999709</v>
      </c>
      <c r="AN3247" s="5">
        <f t="shared" si="4949"/>
        <v>73.411999999999722</v>
      </c>
      <c r="AO3247" s="5">
        <f t="shared" si="4950"/>
        <v>0</v>
      </c>
      <c r="AP3247" s="5">
        <f t="shared" si="4963"/>
        <v>6</v>
      </c>
      <c r="AQ3247" s="5">
        <f t="shared" si="4981"/>
        <v>3.7</v>
      </c>
      <c r="AR3247" s="5"/>
      <c r="AS3247" s="5">
        <f t="shared" si="4927"/>
        <v>33.799999999999272</v>
      </c>
      <c r="AT3247" s="5">
        <f t="shared" si="4949"/>
        <v>78.318999999999875</v>
      </c>
      <c r="AU3247" s="5">
        <f t="shared" si="4935"/>
        <v>33.470000000000255</v>
      </c>
      <c r="AV3247" s="5">
        <f t="shared" si="4938"/>
        <v>22.599999999999454</v>
      </c>
      <c r="AW3247" s="5">
        <f t="shared" si="4936"/>
        <v>4</v>
      </c>
      <c r="AX3247" s="5">
        <f t="shared" si="4989"/>
        <v>34.765000000000256</v>
      </c>
      <c r="AZ3247" s="4">
        <f t="shared" si="4971"/>
        <v>0.93105413105412882</v>
      </c>
      <c r="BA3247" s="5">
        <f t="shared" si="4977"/>
        <v>0</v>
      </c>
      <c r="BB3247" s="4">
        <f t="shared" si="4972"/>
        <v>0.5830484330484258</v>
      </c>
      <c r="BD3247" s="5">
        <v>0</v>
      </c>
      <c r="BE3247" s="4">
        <v>0</v>
      </c>
      <c r="BJ3247" s="5">
        <v>23.579999999999927</v>
      </c>
      <c r="BK3247" s="5">
        <v>5.4600000000000364</v>
      </c>
      <c r="BL3247" s="5">
        <v>1.0100000000002183</v>
      </c>
      <c r="BM3247" s="5">
        <v>6</v>
      </c>
      <c r="BR3247">
        <v>39</v>
      </c>
      <c r="BS3247">
        <v>-9</v>
      </c>
    </row>
    <row r="3248" spans="1:71">
      <c r="A3248" s="7">
        <v>41186</v>
      </c>
      <c r="B3248" s="6">
        <v>7368.21</v>
      </c>
      <c r="C3248" s="6">
        <v>7374.86</v>
      </c>
      <c r="D3248" s="6">
        <v>7283.48</v>
      </c>
      <c r="E3248" s="6">
        <v>7305.21</v>
      </c>
      <c r="F3248" s="6">
        <v>3422.11</v>
      </c>
      <c r="G3248" s="6">
        <v>3432.44</v>
      </c>
      <c r="H3248" s="6">
        <v>3387.48</v>
      </c>
      <c r="I3248" s="6">
        <v>3401.2</v>
      </c>
      <c r="J3248" s="9">
        <f t="shared" si="4920"/>
        <v>91.380000000000109</v>
      </c>
      <c r="K3248" s="9">
        <f t="shared" si="4947"/>
        <v>92.086666666666659</v>
      </c>
      <c r="L3248" s="9">
        <f t="shared" si="4924"/>
        <v>44.960000000000036</v>
      </c>
      <c r="M3248" s="9">
        <f t="shared" ref="M3248" si="5000">AVERAGE(L3237:L3248)</f>
        <v>56.257499999999936</v>
      </c>
      <c r="N3248" s="6" t="s">
        <v>37</v>
      </c>
      <c r="O3248" s="9">
        <f t="shared" si="4926"/>
        <v>3904.01</v>
      </c>
      <c r="P3248" s="4">
        <f t="shared" si="4965"/>
        <v>0.77982824776174631</v>
      </c>
      <c r="Q3248" s="5">
        <f t="shared" si="4966"/>
        <v>54.730000000000473</v>
      </c>
      <c r="R3248" s="5">
        <f t="shared" si="4967"/>
        <v>3875.0124999999998</v>
      </c>
      <c r="S3248" s="4">
        <f t="shared" si="4968"/>
        <v>0.81563647490820401</v>
      </c>
      <c r="T3248" s="4">
        <f t="shared" si="4969"/>
        <v>0.81563647490820401</v>
      </c>
      <c r="U3248" s="5">
        <f t="shared" si="4961"/>
        <v>3892.9559999999997</v>
      </c>
      <c r="V3248" s="5">
        <f t="shared" si="4962"/>
        <v>11.054000000000542</v>
      </c>
      <c r="X3248" s="5">
        <f t="shared" si="4922"/>
        <v>-63</v>
      </c>
      <c r="Y3248" s="5">
        <f t="shared" si="4923"/>
        <v>-20.910000000000309</v>
      </c>
      <c r="AA3248" s="5">
        <f t="shared" si="4941"/>
        <v>0</v>
      </c>
      <c r="AB3248" s="5">
        <f t="shared" si="4942"/>
        <v>1</v>
      </c>
      <c r="AC3248" s="5">
        <f t="shared" si="4943"/>
        <v>1</v>
      </c>
      <c r="AF3248" s="5">
        <f t="shared" si="4929"/>
        <v>6.6499999999996362</v>
      </c>
      <c r="AG3248" s="5">
        <f t="shared" si="4930"/>
        <v>52.779999999999745</v>
      </c>
      <c r="AH3248" s="5">
        <f t="shared" si="4931"/>
        <v>84.730000000000473</v>
      </c>
      <c r="AI3248" s="5">
        <f t="shared" si="4932"/>
        <v>38.600000000000364</v>
      </c>
      <c r="AJ3248" s="5"/>
      <c r="AK3248" s="5">
        <f t="shared" si="4933"/>
        <v>6.6499999999996362</v>
      </c>
      <c r="AL3248" s="5">
        <f t="shared" si="4953"/>
        <v>22.023000000000135</v>
      </c>
      <c r="AM3248" s="5">
        <f t="shared" si="4934"/>
        <v>84.730000000000473</v>
      </c>
      <c r="AN3248" s="5">
        <f t="shared" si="4949"/>
        <v>75.100999999999743</v>
      </c>
      <c r="AO3248" s="5">
        <f t="shared" si="4950"/>
        <v>1</v>
      </c>
      <c r="AP3248" s="5">
        <f t="shared" si="4963"/>
        <v>6</v>
      </c>
      <c r="AQ3248" s="5">
        <f t="shared" si="4981"/>
        <v>4.0999999999999996</v>
      </c>
      <c r="AR3248" s="5"/>
      <c r="AS3248" s="5">
        <f t="shared" si="4927"/>
        <v>52.779999999999745</v>
      </c>
      <c r="AT3248" s="5">
        <f t="shared" si="4949"/>
        <v>75.834999999999852</v>
      </c>
      <c r="AU3248" s="5">
        <f t="shared" si="4935"/>
        <v>38.600000000000364</v>
      </c>
      <c r="AV3248" s="5">
        <f t="shared" si="4938"/>
        <v>-46.130000000000109</v>
      </c>
      <c r="AW3248" s="5">
        <f t="shared" si="4936"/>
        <v>5</v>
      </c>
      <c r="AX3248" s="5">
        <f t="shared" si="4989"/>
        <v>39.382000000000346</v>
      </c>
      <c r="AZ3248" s="4">
        <f t="shared" si="4971"/>
        <v>0.81563647490820401</v>
      </c>
      <c r="BA3248" s="5">
        <f t="shared" si="4977"/>
        <v>-12.049999999999727</v>
      </c>
      <c r="BB3248" s="4">
        <f t="shared" si="4972"/>
        <v>0.93105413105412882</v>
      </c>
      <c r="BD3248" s="5">
        <v>0</v>
      </c>
      <c r="BE3248" s="4">
        <v>0</v>
      </c>
      <c r="BJ3248" s="5">
        <v>44.429999999999382</v>
      </c>
      <c r="BK3248" s="5">
        <v>1.2400000000006912</v>
      </c>
      <c r="BL3248" s="5">
        <v>0.74000000000069122</v>
      </c>
      <c r="BM3248" s="5">
        <v>6</v>
      </c>
      <c r="BR3248">
        <v>-37</v>
      </c>
      <c r="BS3248">
        <v>21</v>
      </c>
    </row>
    <row r="3249" spans="1:71">
      <c r="A3249" s="7">
        <v>41187</v>
      </c>
      <c r="B3249" s="6">
        <v>7327.7</v>
      </c>
      <c r="C3249" s="6">
        <v>7409.78</v>
      </c>
      <c r="D3249" s="6">
        <v>7312.79</v>
      </c>
      <c r="E3249" s="6">
        <v>7397.87</v>
      </c>
      <c r="F3249" s="6">
        <v>3410.4</v>
      </c>
      <c r="G3249" s="6">
        <v>3461.84</v>
      </c>
      <c r="H3249" s="6">
        <v>3410.4</v>
      </c>
      <c r="I3249" s="6">
        <v>3457.04</v>
      </c>
      <c r="J3249" s="9">
        <f t="shared" si="4920"/>
        <v>104.56999999999971</v>
      </c>
      <c r="K3249" s="9">
        <f t="shared" si="4947"/>
        <v>94.977499999999964</v>
      </c>
      <c r="L3249" s="9">
        <f t="shared" si="4924"/>
        <v>60.640000000000327</v>
      </c>
      <c r="M3249" s="9">
        <f t="shared" ref="M3249" si="5001">AVERAGE(L3238:L3249)</f>
        <v>58.261666666666621</v>
      </c>
      <c r="N3249" s="6" t="s">
        <v>36</v>
      </c>
      <c r="O3249" s="9">
        <f t="shared" si="4926"/>
        <v>3940.83</v>
      </c>
      <c r="P3249" s="4">
        <f t="shared" si="4965"/>
        <v>1</v>
      </c>
      <c r="Q3249" s="5">
        <f t="shared" si="4966"/>
        <v>49.200000000000273</v>
      </c>
      <c r="R3249" s="5">
        <f t="shared" si="4967"/>
        <v>3903.93</v>
      </c>
      <c r="S3249" s="4">
        <f t="shared" si="4968"/>
        <v>1</v>
      </c>
      <c r="T3249" s="4">
        <f t="shared" si="4969"/>
        <v>1</v>
      </c>
      <c r="U3249" s="5">
        <f t="shared" si="4961"/>
        <v>3908.8559999999998</v>
      </c>
      <c r="V3249" s="5">
        <f t="shared" si="4962"/>
        <v>31.97400000000016</v>
      </c>
      <c r="X3249" s="5">
        <f t="shared" si="4922"/>
        <v>70.170000000000073</v>
      </c>
      <c r="Y3249" s="5">
        <f t="shared" si="4923"/>
        <v>46.639999999999873</v>
      </c>
      <c r="AA3249" s="5">
        <f t="shared" si="4941"/>
        <v>1</v>
      </c>
      <c r="AB3249" s="5">
        <f t="shared" si="4942"/>
        <v>0</v>
      </c>
      <c r="AC3249" s="5">
        <f t="shared" si="4943"/>
        <v>1</v>
      </c>
      <c r="AF3249" s="5">
        <f t="shared" si="4929"/>
        <v>82.079999999999927</v>
      </c>
      <c r="AG3249" s="5">
        <f t="shared" si="4930"/>
        <v>104.56999999999971</v>
      </c>
      <c r="AH3249" s="5">
        <f t="shared" si="4931"/>
        <v>14.909999999999854</v>
      </c>
      <c r="AI3249" s="5">
        <f t="shared" si="4932"/>
        <v>-7.5799999999999272</v>
      </c>
      <c r="AJ3249" s="5"/>
      <c r="AK3249" s="5">
        <f t="shared" si="4933"/>
        <v>14.909999999999854</v>
      </c>
      <c r="AL3249" s="5">
        <f t="shared" si="4953"/>
        <v>22.023000000000135</v>
      </c>
      <c r="AM3249" s="5">
        <f t="shared" si="4934"/>
        <v>82.079999999999927</v>
      </c>
      <c r="AN3249" s="5">
        <f t="shared" si="4949"/>
        <v>76.389999999999787</v>
      </c>
      <c r="AO3249" s="5">
        <f t="shared" si="4950"/>
        <v>1</v>
      </c>
      <c r="AP3249" s="5">
        <f t="shared" si="4963"/>
        <v>6</v>
      </c>
      <c r="AQ3249" s="5">
        <f t="shared" si="4981"/>
        <v>4.4000000000000004</v>
      </c>
      <c r="AR3249" s="5"/>
      <c r="AS3249" s="5">
        <f t="shared" si="4927"/>
        <v>104.56999999999971</v>
      </c>
      <c r="AT3249" s="5">
        <f t="shared" si="4949"/>
        <v>77.387999999999835</v>
      </c>
      <c r="AU3249" s="5">
        <f t="shared" si="4935"/>
        <v>-7.5799999999999272</v>
      </c>
      <c r="AV3249" s="5">
        <f t="shared" si="4938"/>
        <v>-22.489999999999782</v>
      </c>
      <c r="AW3249" s="5">
        <f t="shared" si="4936"/>
        <v>6</v>
      </c>
      <c r="AX3249" s="5">
        <f t="shared" si="4989"/>
        <v>39.382000000000346</v>
      </c>
      <c r="AZ3249" s="4">
        <f t="shared" si="4971"/>
        <v>1</v>
      </c>
      <c r="BA3249" s="5">
        <f t="shared" si="4977"/>
        <v>0</v>
      </c>
      <c r="BB3249" s="4">
        <f t="shared" si="4972"/>
        <v>0.81563647490820401</v>
      </c>
      <c r="BD3249" s="5">
        <v>0</v>
      </c>
      <c r="BE3249" s="4">
        <v>0</v>
      </c>
      <c r="BJ3249" s="5">
        <v>23.719999999999345</v>
      </c>
      <c r="BK3249" s="5">
        <v>-3.9099999999998545</v>
      </c>
      <c r="BL3249" s="5">
        <v>9.9199999999991633</v>
      </c>
      <c r="BM3249" s="5">
        <v>6</v>
      </c>
      <c r="BR3249">
        <v>-38</v>
      </c>
      <c r="BS3249">
        <v>47</v>
      </c>
    </row>
    <row r="3250" spans="1:71">
      <c r="A3250" s="7">
        <v>41190</v>
      </c>
      <c r="B3250" s="6">
        <v>7340.39</v>
      </c>
      <c r="C3250" s="6">
        <v>7341.28</v>
      </c>
      <c r="D3250" s="6">
        <v>7286.24</v>
      </c>
      <c r="E3250" s="6">
        <v>7291.21</v>
      </c>
      <c r="F3250" s="6">
        <v>3429.32</v>
      </c>
      <c r="G3250" s="6">
        <v>3429.86</v>
      </c>
      <c r="H3250" s="6">
        <v>3404.97</v>
      </c>
      <c r="I3250" s="6">
        <v>3406.53</v>
      </c>
      <c r="J3250" s="9">
        <f t="shared" si="4920"/>
        <v>111.63000000000011</v>
      </c>
      <c r="K3250" s="9">
        <f t="shared" si="4947"/>
        <v>97.811666666666653</v>
      </c>
      <c r="L3250" s="9">
        <f t="shared" si="4924"/>
        <v>52.070000000000164</v>
      </c>
      <c r="M3250" s="9">
        <f t="shared" ref="M3250" si="5002">AVERAGE(L3239:L3250)</f>
        <v>58.812499999999964</v>
      </c>
      <c r="N3250" s="6" t="s">
        <v>37</v>
      </c>
      <c r="O3250" s="9">
        <f t="shared" si="4926"/>
        <v>3884.68</v>
      </c>
      <c r="P3250" s="4">
        <f t="shared" si="4965"/>
        <v>0</v>
      </c>
      <c r="Q3250" s="5">
        <f t="shared" si="4966"/>
        <v>56.150000000000091</v>
      </c>
      <c r="R3250" s="5">
        <f t="shared" si="4967"/>
        <v>3898.7174999999997</v>
      </c>
      <c r="S3250" s="4">
        <f t="shared" si="4968"/>
        <v>0.29371069182390225</v>
      </c>
      <c r="T3250" s="4">
        <f t="shared" si="4969"/>
        <v>0.37701098413402523</v>
      </c>
      <c r="U3250" s="5">
        <f t="shared" si="4961"/>
        <v>3907.442</v>
      </c>
      <c r="V3250" s="5">
        <f t="shared" si="4962"/>
        <v>-22.762000000000171</v>
      </c>
      <c r="X3250" s="5">
        <f t="shared" si="4922"/>
        <v>-49.180000000000291</v>
      </c>
      <c r="Y3250" s="5">
        <f t="shared" si="4923"/>
        <v>-22.789999999999964</v>
      </c>
      <c r="AA3250" s="5">
        <f t="shared" si="4941"/>
        <v>0</v>
      </c>
      <c r="AB3250" s="5">
        <f t="shared" si="4942"/>
        <v>1</v>
      </c>
      <c r="AC3250" s="5">
        <f t="shared" si="4943"/>
        <v>1</v>
      </c>
      <c r="AF3250" s="5">
        <f t="shared" si="4929"/>
        <v>0.88999999999941792</v>
      </c>
      <c r="AG3250" s="5">
        <f t="shared" si="4930"/>
        <v>-56.590000000000146</v>
      </c>
      <c r="AH3250" s="5">
        <f t="shared" si="4931"/>
        <v>54.150000000000546</v>
      </c>
      <c r="AI3250" s="5">
        <f t="shared" si="4932"/>
        <v>111.63000000000011</v>
      </c>
      <c r="AJ3250" s="5"/>
      <c r="AK3250" s="5">
        <f t="shared" si="4933"/>
        <v>0.88999999999941792</v>
      </c>
      <c r="AL3250" s="5">
        <f t="shared" si="4953"/>
        <v>16.685999999999868</v>
      </c>
      <c r="AM3250" s="5">
        <f t="shared" si="4934"/>
        <v>54.150000000000546</v>
      </c>
      <c r="AN3250" s="5">
        <f t="shared" si="4949"/>
        <v>78.659999999999854</v>
      </c>
      <c r="AO3250" s="5">
        <f t="shared" si="4950"/>
        <v>0</v>
      </c>
      <c r="AP3250" s="5">
        <f t="shared" si="4963"/>
        <v>6</v>
      </c>
      <c r="AQ3250" s="5">
        <f t="shared" si="4981"/>
        <v>4.7</v>
      </c>
      <c r="AR3250" s="5"/>
      <c r="AS3250" s="5">
        <f t="shared" si="4927"/>
        <v>111.63000000000011</v>
      </c>
      <c r="AT3250" s="5">
        <f t="shared" si="4949"/>
        <v>82.208999999999833</v>
      </c>
      <c r="AU3250" s="5">
        <f t="shared" si="4935"/>
        <v>-56.590000000000146</v>
      </c>
      <c r="AV3250" s="5">
        <f t="shared" si="4938"/>
        <v>57.479999999999563</v>
      </c>
      <c r="AW3250" s="5">
        <f t="shared" si="4936"/>
        <v>2</v>
      </c>
      <c r="AX3250" s="5">
        <f t="shared" si="4989"/>
        <v>39.382000000000346</v>
      </c>
      <c r="AZ3250" s="4">
        <f t="shared" si="4971"/>
        <v>0.37701098413402523</v>
      </c>
      <c r="BA3250" s="5">
        <f t="shared" si="4977"/>
        <v>-56.150000000000091</v>
      </c>
      <c r="BB3250" s="4">
        <f t="shared" si="4972"/>
        <v>1</v>
      </c>
      <c r="BD3250" s="5">
        <v>0</v>
      </c>
      <c r="BE3250" s="4">
        <v>0</v>
      </c>
      <c r="BJ3250" s="5">
        <v>92.800000000000182</v>
      </c>
      <c r="BK3250" s="5">
        <v>-17.539999999999964</v>
      </c>
      <c r="BL3250" s="5">
        <v>20.600000000000364</v>
      </c>
      <c r="BM3250" s="5">
        <v>6</v>
      </c>
      <c r="BR3250">
        <v>-39</v>
      </c>
      <c r="BS3250">
        <v>23</v>
      </c>
    </row>
    <row r="3251" spans="1:71">
      <c r="A3251" s="7">
        <v>41191</v>
      </c>
      <c r="B3251" s="6">
        <v>7306.33</v>
      </c>
      <c r="C3251" s="6">
        <v>7308.13</v>
      </c>
      <c r="D3251" s="6">
        <v>7221.5</v>
      </c>
      <c r="E3251" s="6">
        <v>7234.53</v>
      </c>
      <c r="F3251" s="6">
        <v>3420.23</v>
      </c>
      <c r="G3251" s="6">
        <v>3427.42</v>
      </c>
      <c r="H3251" s="6">
        <v>3377.92</v>
      </c>
      <c r="I3251" s="6">
        <v>3382.78</v>
      </c>
      <c r="J3251" s="9">
        <f t="shared" si="4920"/>
        <v>86.630000000000109</v>
      </c>
      <c r="K3251" s="9">
        <f t="shared" si="4947"/>
        <v>97.610833333333332</v>
      </c>
      <c r="L3251" s="9">
        <f t="shared" si="4924"/>
        <v>49.5</v>
      </c>
      <c r="M3251" s="9">
        <f t="shared" ref="M3251" si="5003">AVERAGE(L3240:L3251)</f>
        <v>59.914999999999964</v>
      </c>
      <c r="N3251" s="6" t="s">
        <v>36</v>
      </c>
      <c r="O3251" s="9">
        <f t="shared" si="4926"/>
        <v>3851.7499999999995</v>
      </c>
      <c r="P3251" s="4">
        <f t="shared" si="4965"/>
        <v>0</v>
      </c>
      <c r="Q3251" s="5">
        <f t="shared" si="4966"/>
        <v>89.080000000000382</v>
      </c>
      <c r="R3251" s="5">
        <f t="shared" si="4967"/>
        <v>3874.0199999999995</v>
      </c>
      <c r="S3251" s="4">
        <f t="shared" si="4968"/>
        <v>0</v>
      </c>
      <c r="T3251" s="4">
        <f t="shared" si="4969"/>
        <v>1.164983912126125E-2</v>
      </c>
      <c r="U3251" s="5">
        <f t="shared" si="4961"/>
        <v>3899.4659999999994</v>
      </c>
      <c r="V3251" s="5">
        <f t="shared" si="4962"/>
        <v>-47.715999999999894</v>
      </c>
      <c r="X3251" s="5">
        <f t="shared" si="4922"/>
        <v>-71.800000000000182</v>
      </c>
      <c r="Y3251" s="5">
        <f t="shared" si="4923"/>
        <v>-37.449999999999818</v>
      </c>
      <c r="AA3251" s="5">
        <f t="shared" si="4941"/>
        <v>0</v>
      </c>
      <c r="AB3251" s="5">
        <f t="shared" si="4942"/>
        <v>1</v>
      </c>
      <c r="AC3251" s="5">
        <f t="shared" si="4943"/>
        <v>1</v>
      </c>
      <c r="AF3251" s="5">
        <f t="shared" si="4929"/>
        <v>1.8000000000001819</v>
      </c>
      <c r="AG3251" s="5">
        <f t="shared" si="4930"/>
        <v>16.920000000000073</v>
      </c>
      <c r="AH3251" s="5">
        <f t="shared" si="4931"/>
        <v>84.829999999999927</v>
      </c>
      <c r="AI3251" s="5">
        <f t="shared" si="4932"/>
        <v>69.710000000000036</v>
      </c>
      <c r="AJ3251" s="5"/>
      <c r="AK3251" s="5">
        <f t="shared" si="4933"/>
        <v>1.8000000000001819</v>
      </c>
      <c r="AL3251" s="5">
        <f t="shared" si="4953"/>
        <v>12.309000000000378</v>
      </c>
      <c r="AM3251" s="5">
        <f t="shared" si="4934"/>
        <v>84.829999999999927</v>
      </c>
      <c r="AN3251" s="5">
        <f t="shared" si="4949"/>
        <v>83.459999999999852</v>
      </c>
      <c r="AO3251" s="5">
        <f t="shared" si="4950"/>
        <v>1</v>
      </c>
      <c r="AP3251" s="5">
        <f t="shared" si="4963"/>
        <v>7</v>
      </c>
      <c r="AQ3251" s="5">
        <f t="shared" si="4981"/>
        <v>5.2</v>
      </c>
      <c r="AR3251" s="5"/>
      <c r="AS3251" s="5">
        <f t="shared" si="4927"/>
        <v>69.710000000000036</v>
      </c>
      <c r="AT3251" s="5">
        <f t="shared" si="4949"/>
        <v>84.802999999999884</v>
      </c>
      <c r="AU3251" s="5">
        <f t="shared" si="4935"/>
        <v>16.920000000000073</v>
      </c>
      <c r="AV3251" s="5">
        <f t="shared" si="4938"/>
        <v>-15.119999999999891</v>
      </c>
      <c r="AW3251" s="5">
        <f t="shared" si="4936"/>
        <v>3</v>
      </c>
      <c r="AX3251" s="5">
        <f t="shared" si="4989"/>
        <v>39.382000000000346</v>
      </c>
      <c r="AZ3251" s="4">
        <f t="shared" si="4971"/>
        <v>1.164983912126125E-2</v>
      </c>
      <c r="BA3251" s="5">
        <f t="shared" si="4977"/>
        <v>0</v>
      </c>
      <c r="BB3251" s="4">
        <f t="shared" si="4972"/>
        <v>0.37701098413402523</v>
      </c>
      <c r="BD3251" s="5">
        <v>0</v>
      </c>
      <c r="BE3251" s="4">
        <v>0</v>
      </c>
      <c r="BJ3251" s="5">
        <v>41.699999999999818</v>
      </c>
      <c r="BK3251" s="5">
        <v>-15.050000000000182</v>
      </c>
      <c r="BL3251" s="5">
        <v>16.480000000000473</v>
      </c>
      <c r="BM3251" s="5">
        <v>6</v>
      </c>
      <c r="BR3251">
        <v>85</v>
      </c>
      <c r="BS3251">
        <v>-36</v>
      </c>
    </row>
    <row r="3252" spans="1:71">
      <c r="A3252" s="7">
        <v>41192</v>
      </c>
      <c r="B3252" s="6">
        <v>7219.46</v>
      </c>
      <c r="C3252" s="6">
        <v>7245.17</v>
      </c>
      <c r="D3252" s="6">
        <v>7201.09</v>
      </c>
      <c r="E3252" s="6">
        <v>7205.23</v>
      </c>
      <c r="F3252" s="6">
        <v>3370.92</v>
      </c>
      <c r="G3252" s="6">
        <v>3387.38</v>
      </c>
      <c r="H3252" s="6">
        <v>3365.87</v>
      </c>
      <c r="I3252" s="6">
        <v>3365.87</v>
      </c>
      <c r="J3252" s="9">
        <f t="shared" si="4920"/>
        <v>44.079999999999927</v>
      </c>
      <c r="K3252" s="9">
        <f t="shared" si="4947"/>
        <v>95.999166666666653</v>
      </c>
      <c r="L3252" s="9">
        <f t="shared" si="4924"/>
        <v>21.510000000000218</v>
      </c>
      <c r="M3252" s="9">
        <f t="shared" ref="M3252" si="5004">AVERAGE(L3241:L3252)</f>
        <v>57.775833333333331</v>
      </c>
      <c r="N3252" s="6" t="s">
        <v>36</v>
      </c>
      <c r="O3252" s="9">
        <f t="shared" si="4926"/>
        <v>3839.3599999999997</v>
      </c>
      <c r="P3252" s="4">
        <f t="shared" si="4965"/>
        <v>0</v>
      </c>
      <c r="Q3252" s="5">
        <f t="shared" si="4966"/>
        <v>101.47000000000025</v>
      </c>
      <c r="R3252" s="5">
        <f t="shared" si="4967"/>
        <v>3864.7275</v>
      </c>
      <c r="S3252" s="4">
        <f t="shared" si="4968"/>
        <v>0</v>
      </c>
      <c r="T3252" s="4">
        <f t="shared" si="4969"/>
        <v>0</v>
      </c>
      <c r="U3252" s="5">
        <f t="shared" si="4961"/>
        <v>3884.1260000000002</v>
      </c>
      <c r="V3252" s="5">
        <f t="shared" si="4962"/>
        <v>-44.766000000000531</v>
      </c>
      <c r="X3252" s="5">
        <f t="shared" si="4922"/>
        <v>-14.230000000000473</v>
      </c>
      <c r="Y3252" s="5">
        <f t="shared" si="4923"/>
        <v>-5.0500000000001819</v>
      </c>
      <c r="AA3252" s="5">
        <f t="shared" si="4941"/>
        <v>0</v>
      </c>
      <c r="AB3252" s="5">
        <f t="shared" si="4942"/>
        <v>1</v>
      </c>
      <c r="AC3252" s="5">
        <f t="shared" si="4943"/>
        <v>1</v>
      </c>
      <c r="AF3252" s="5">
        <f t="shared" si="4929"/>
        <v>25.710000000000036</v>
      </c>
      <c r="AG3252" s="5">
        <f t="shared" si="4930"/>
        <v>10.640000000000327</v>
      </c>
      <c r="AH3252" s="5">
        <f t="shared" si="4931"/>
        <v>18.369999999999891</v>
      </c>
      <c r="AI3252" s="5">
        <f t="shared" si="4932"/>
        <v>33.4399999999996</v>
      </c>
      <c r="AJ3252" s="5"/>
      <c r="AK3252" s="5">
        <f t="shared" si="4933"/>
        <v>18.369999999999891</v>
      </c>
      <c r="AL3252" s="5">
        <f t="shared" si="4953"/>
        <v>15.255999999999856</v>
      </c>
      <c r="AM3252" s="5">
        <f t="shared" si="4934"/>
        <v>25.710000000000036</v>
      </c>
      <c r="AN3252" s="5">
        <f t="shared" si="4949"/>
        <v>75.309999999999945</v>
      </c>
      <c r="AO3252" s="5">
        <f t="shared" si="4950"/>
        <v>0</v>
      </c>
      <c r="AP3252" s="5">
        <f t="shared" si="4963"/>
        <v>6</v>
      </c>
      <c r="AQ3252" s="5">
        <f t="shared" si="4981"/>
        <v>5.5</v>
      </c>
      <c r="AR3252" s="5"/>
      <c r="AS3252" s="5">
        <f t="shared" si="4927"/>
        <v>33.4399999999996</v>
      </c>
      <c r="AT3252" s="5">
        <f t="shared" si="4949"/>
        <v>71.212999999999923</v>
      </c>
      <c r="AU3252" s="5">
        <f t="shared" si="4935"/>
        <v>10.640000000000327</v>
      </c>
      <c r="AV3252" s="5">
        <f t="shared" si="4938"/>
        <v>15.069999999999709</v>
      </c>
      <c r="AW3252" s="5">
        <f t="shared" si="4936"/>
        <v>4</v>
      </c>
      <c r="AX3252" s="5">
        <f t="shared" si="4989"/>
        <v>39.382000000000346</v>
      </c>
      <c r="AZ3252" s="4">
        <f t="shared" si="4971"/>
        <v>0</v>
      </c>
      <c r="BA3252" s="5">
        <f t="shared" si="4977"/>
        <v>0</v>
      </c>
      <c r="BB3252" s="4">
        <f t="shared" si="4972"/>
        <v>1.164983912126125E-2</v>
      </c>
      <c r="BD3252" s="5">
        <v>0</v>
      </c>
      <c r="BE3252" s="4">
        <v>0</v>
      </c>
      <c r="BJ3252" s="5">
        <v>30.219999999999345</v>
      </c>
      <c r="BK3252" s="5">
        <v>18.440000000000509</v>
      </c>
      <c r="BL3252" s="5">
        <v>14.8700000000008</v>
      </c>
      <c r="BM3252" s="5">
        <v>6</v>
      </c>
      <c r="BR3252">
        <v>18</v>
      </c>
      <c r="BS3252">
        <v>-5</v>
      </c>
    </row>
    <row r="3253" spans="1:71">
      <c r="A3253" s="7">
        <v>41193</v>
      </c>
      <c r="B3253" s="6">
        <v>7192.75</v>
      </c>
      <c r="C3253" s="6">
        <v>7305.46</v>
      </c>
      <c r="D3253" s="6">
        <v>7182.31</v>
      </c>
      <c r="E3253" s="6">
        <v>7281.7</v>
      </c>
      <c r="F3253" s="6">
        <v>3352.85</v>
      </c>
      <c r="G3253" s="6">
        <v>3423.98</v>
      </c>
      <c r="H3253" s="6">
        <v>3351.44</v>
      </c>
      <c r="I3253" s="6">
        <v>3413.72</v>
      </c>
      <c r="J3253" s="9">
        <f t="shared" si="4920"/>
        <v>123.14999999999964</v>
      </c>
      <c r="K3253" s="9">
        <f t="shared" si="4947"/>
        <v>100.46999999999996</v>
      </c>
      <c r="L3253" s="9">
        <f t="shared" si="4924"/>
        <v>72.539999999999964</v>
      </c>
      <c r="M3253" s="9">
        <f t="shared" ref="M3253" si="5005">AVERAGE(L3242:L3253)</f>
        <v>59.970833333333339</v>
      </c>
      <c r="N3253" s="6" t="s">
        <v>36</v>
      </c>
      <c r="O3253" s="9">
        <f t="shared" si="4926"/>
        <v>3867.98</v>
      </c>
      <c r="P3253" s="4">
        <f t="shared" si="4965"/>
        <v>0.28205380900759114</v>
      </c>
      <c r="Q3253" s="5">
        <f t="shared" si="4966"/>
        <v>101.47000000000025</v>
      </c>
      <c r="R3253" s="5">
        <f t="shared" si="4967"/>
        <v>3864.7275</v>
      </c>
      <c r="S3253" s="4">
        <f t="shared" si="4968"/>
        <v>0.28205380900759114</v>
      </c>
      <c r="T3253" s="4">
        <f t="shared" si="4969"/>
        <v>0.28205380900759114</v>
      </c>
      <c r="U3253" s="5">
        <f t="shared" si="4961"/>
        <v>3876.9199999999996</v>
      </c>
      <c r="V3253" s="5">
        <f t="shared" si="4962"/>
        <v>-8.9399999999995998</v>
      </c>
      <c r="X3253" s="5">
        <f t="shared" si="4922"/>
        <v>88.949999999999818</v>
      </c>
      <c r="Y3253" s="5">
        <f t="shared" si="4923"/>
        <v>60.869999999999891</v>
      </c>
      <c r="AA3253" s="5">
        <f t="shared" si="4941"/>
        <v>1</v>
      </c>
      <c r="AB3253" s="5">
        <f t="shared" si="4942"/>
        <v>0</v>
      </c>
      <c r="AC3253" s="5">
        <f t="shared" si="4943"/>
        <v>1</v>
      </c>
      <c r="AF3253" s="5">
        <f t="shared" si="4929"/>
        <v>112.71000000000004</v>
      </c>
      <c r="AG3253" s="5">
        <f t="shared" si="4930"/>
        <v>100.23000000000047</v>
      </c>
      <c r="AH3253" s="5">
        <f t="shared" si="4931"/>
        <v>10.4399999999996</v>
      </c>
      <c r="AI3253" s="5">
        <f t="shared" si="4932"/>
        <v>22.919999999999163</v>
      </c>
      <c r="AJ3253" s="5"/>
      <c r="AK3253" s="5">
        <f t="shared" si="4933"/>
        <v>10.4399999999996</v>
      </c>
      <c r="AL3253" s="5">
        <f t="shared" si="4953"/>
        <v>15.255999999999856</v>
      </c>
      <c r="AM3253" s="5">
        <f t="shared" si="4934"/>
        <v>112.71000000000004</v>
      </c>
      <c r="AN3253" s="5">
        <f t="shared" si="4949"/>
        <v>82.134999999999948</v>
      </c>
      <c r="AO3253" s="5">
        <f t="shared" si="4950"/>
        <v>1</v>
      </c>
      <c r="AP3253" s="5">
        <f t="shared" si="4963"/>
        <v>7</v>
      </c>
      <c r="AQ3253" s="5">
        <f t="shared" si="4981"/>
        <v>5.9</v>
      </c>
      <c r="AR3253" s="5"/>
      <c r="AS3253" s="5">
        <f t="shared" si="4927"/>
        <v>100.23000000000047</v>
      </c>
      <c r="AT3253" s="5">
        <f t="shared" si="4949"/>
        <v>76.389999999999958</v>
      </c>
      <c r="AU3253" s="5">
        <f t="shared" si="4935"/>
        <v>22.919999999999163</v>
      </c>
      <c r="AV3253" s="5">
        <f t="shared" si="4938"/>
        <v>12.479999999999563</v>
      </c>
      <c r="AW3253" s="5">
        <f t="shared" si="4936"/>
        <v>5</v>
      </c>
      <c r="AX3253" s="5">
        <f t="shared" si="4989"/>
        <v>39.382000000000346</v>
      </c>
      <c r="AZ3253" s="4">
        <f t="shared" si="4971"/>
        <v>0.28205380900759114</v>
      </c>
      <c r="BA3253" s="5">
        <f t="shared" si="4977"/>
        <v>0</v>
      </c>
      <c r="BB3253" s="4">
        <f t="shared" si="4972"/>
        <v>0</v>
      </c>
      <c r="BD3253" s="5">
        <v>0</v>
      </c>
      <c r="BE3253" s="4">
        <v>0</v>
      </c>
      <c r="BJ3253" s="5">
        <v>23.350000000000364</v>
      </c>
      <c r="BK3253" s="5">
        <v>15.469999999999345</v>
      </c>
      <c r="BL3253" s="5">
        <v>2.3699999999998909</v>
      </c>
      <c r="BM3253" s="5">
        <v>6</v>
      </c>
      <c r="BR3253">
        <v>-40</v>
      </c>
      <c r="BS3253">
        <v>61</v>
      </c>
    </row>
    <row r="3254" spans="1:71">
      <c r="A3254" s="7">
        <v>41194</v>
      </c>
      <c r="B3254" s="6">
        <v>7260.57</v>
      </c>
      <c r="C3254" s="6">
        <v>7291.24</v>
      </c>
      <c r="D3254" s="6">
        <v>7232.42</v>
      </c>
      <c r="E3254" s="6">
        <v>7232.49</v>
      </c>
      <c r="F3254" s="6">
        <v>3401.26</v>
      </c>
      <c r="G3254" s="6">
        <v>3419</v>
      </c>
      <c r="H3254" s="6">
        <v>3389.08</v>
      </c>
      <c r="I3254" s="6">
        <v>3389.08</v>
      </c>
      <c r="J3254" s="9">
        <f t="shared" si="4920"/>
        <v>58.819999999999709</v>
      </c>
      <c r="K3254" s="9">
        <f t="shared" si="4947"/>
        <v>91.259999999999991</v>
      </c>
      <c r="L3254" s="9">
        <f t="shared" si="4924"/>
        <v>29.920000000000073</v>
      </c>
      <c r="M3254" s="9">
        <f t="shared" ref="M3254" si="5006">AVERAGE(L3243:L3254)</f>
        <v>54.216666666666697</v>
      </c>
      <c r="N3254" s="6" t="s">
        <v>37</v>
      </c>
      <c r="O3254" s="9">
        <f t="shared" si="4926"/>
        <v>3843.41</v>
      </c>
      <c r="P3254" s="4">
        <f t="shared" si="4965"/>
        <v>8.9364518976173146E-2</v>
      </c>
      <c r="Q3254" s="5">
        <f t="shared" si="4966"/>
        <v>45.320000000000164</v>
      </c>
      <c r="R3254" s="5">
        <f t="shared" si="4967"/>
        <v>3850.6899999999996</v>
      </c>
      <c r="S3254" s="4">
        <f t="shared" si="4968"/>
        <v>3.9913274859566097E-2</v>
      </c>
      <c r="T3254" s="4">
        <f t="shared" si="4969"/>
        <v>3.9913274859566097E-2</v>
      </c>
      <c r="U3254" s="5">
        <f t="shared" si="4961"/>
        <v>3857.4360000000001</v>
      </c>
      <c r="V3254" s="5">
        <f t="shared" si="4962"/>
        <v>-14.026000000000295</v>
      </c>
      <c r="X3254" s="5">
        <f t="shared" si="4922"/>
        <v>-28.079999999999927</v>
      </c>
      <c r="Y3254" s="5">
        <f t="shared" si="4923"/>
        <v>-12.180000000000291</v>
      </c>
      <c r="AA3254" s="5">
        <f t="shared" si="4941"/>
        <v>0</v>
      </c>
      <c r="AB3254" s="5">
        <f t="shared" si="4942"/>
        <v>1</v>
      </c>
      <c r="AC3254" s="5">
        <f t="shared" si="4943"/>
        <v>1</v>
      </c>
      <c r="AF3254" s="5">
        <f t="shared" si="4929"/>
        <v>30.670000000000073</v>
      </c>
      <c r="AG3254" s="5">
        <f t="shared" si="4930"/>
        <v>9.5399999999999636</v>
      </c>
      <c r="AH3254" s="5">
        <f t="shared" si="4931"/>
        <v>28.149999999999636</v>
      </c>
      <c r="AI3254" s="5">
        <f t="shared" si="4932"/>
        <v>49.279999999999745</v>
      </c>
      <c r="AJ3254" s="5"/>
      <c r="AK3254" s="5">
        <f t="shared" si="4933"/>
        <v>28.149999999999636</v>
      </c>
      <c r="AL3254" s="5">
        <f t="shared" si="4953"/>
        <v>19.34799999999986</v>
      </c>
      <c r="AM3254" s="5">
        <f t="shared" si="4934"/>
        <v>30.670000000000073</v>
      </c>
      <c r="AN3254" s="5">
        <f t="shared" si="4949"/>
        <v>73.735999999999962</v>
      </c>
      <c r="AO3254" s="5">
        <f t="shared" si="4950"/>
        <v>0</v>
      </c>
      <c r="AP3254" s="5">
        <f t="shared" si="4963"/>
        <v>6</v>
      </c>
      <c r="AQ3254" s="5">
        <f t="shared" si="4981"/>
        <v>6.1</v>
      </c>
      <c r="AR3254" s="5"/>
      <c r="AS3254" s="5">
        <f t="shared" si="4927"/>
        <v>49.279999999999745</v>
      </c>
      <c r="AT3254" s="5">
        <f t="shared" si="4949"/>
        <v>73.910999999999873</v>
      </c>
      <c r="AU3254" s="5">
        <f t="shared" si="4935"/>
        <v>9.5399999999999636</v>
      </c>
      <c r="AV3254" s="5">
        <f t="shared" si="4938"/>
        <v>21.130000000000109</v>
      </c>
      <c r="AW3254" s="5">
        <f t="shared" si="4936"/>
        <v>6</v>
      </c>
      <c r="AX3254" s="5">
        <f t="shared" si="4989"/>
        <v>39.382000000000346</v>
      </c>
      <c r="AZ3254" s="4">
        <f t="shared" si="4971"/>
        <v>3.9913274859566097E-2</v>
      </c>
      <c r="BA3254" s="5">
        <f t="shared" si="4977"/>
        <v>0</v>
      </c>
      <c r="BB3254" s="4">
        <f t="shared" si="4972"/>
        <v>0.28205380900759114</v>
      </c>
      <c r="BD3254" s="5">
        <v>0</v>
      </c>
      <c r="BE3254" s="4">
        <v>0</v>
      </c>
      <c r="BJ3254" s="5">
        <v>25.380000000000109</v>
      </c>
      <c r="BK3254" s="5">
        <v>8.7600000000002183</v>
      </c>
      <c r="BL3254" s="5">
        <v>11.430000000000291</v>
      </c>
      <c r="BM3254" s="5">
        <v>6</v>
      </c>
      <c r="BR3254">
        <v>-28</v>
      </c>
      <c r="BS3254">
        <v>12</v>
      </c>
    </row>
    <row r="3255" spans="1:71">
      <c r="A3255" s="7">
        <v>41197</v>
      </c>
      <c r="B3255" s="6">
        <v>7237.4</v>
      </c>
      <c r="C3255" s="6">
        <v>7302.23</v>
      </c>
      <c r="D3255" s="6">
        <v>7237.4</v>
      </c>
      <c r="E3255" s="6">
        <v>7261.25</v>
      </c>
      <c r="F3255" s="6">
        <v>3387.76</v>
      </c>
      <c r="G3255" s="6">
        <v>3439.52</v>
      </c>
      <c r="H3255" s="6">
        <v>3387.76</v>
      </c>
      <c r="I3255" s="6">
        <v>3420.28</v>
      </c>
      <c r="J3255" s="9">
        <f t="shared" si="4920"/>
        <v>69.739999999999782</v>
      </c>
      <c r="K3255" s="9">
        <f t="shared" si="4947"/>
        <v>92.38166666666659</v>
      </c>
      <c r="L3255" s="9">
        <f t="shared" si="4924"/>
        <v>51.759999999999764</v>
      </c>
      <c r="M3255" s="9">
        <f t="shared" ref="M3255" si="5007">AVERAGE(L3244:L3255)</f>
        <v>55.811666666666689</v>
      </c>
      <c r="N3255" s="6" t="s">
        <v>36</v>
      </c>
      <c r="O3255" s="9">
        <f t="shared" si="4926"/>
        <v>3840.97</v>
      </c>
      <c r="P3255" s="4">
        <f t="shared" si="4965"/>
        <v>5.6254367575126064E-2</v>
      </c>
      <c r="Q3255" s="5">
        <f t="shared" si="4966"/>
        <v>28.620000000000346</v>
      </c>
      <c r="R3255" s="5">
        <f t="shared" si="4967"/>
        <v>3846.5149999999999</v>
      </c>
      <c r="S3255" s="4">
        <f t="shared" si="4968"/>
        <v>1.5866758647877434E-2</v>
      </c>
      <c r="T3255" s="4">
        <f t="shared" si="4969"/>
        <v>1.5866758647877434E-2</v>
      </c>
      <c r="U3255" s="5">
        <f t="shared" si="4961"/>
        <v>3848.6939999999995</v>
      </c>
      <c r="V3255" s="5">
        <f t="shared" si="4962"/>
        <v>-7.7239999999997053</v>
      </c>
      <c r="X3255" s="5">
        <f t="shared" si="4922"/>
        <v>23.850000000000364</v>
      </c>
      <c r="Y3255" s="5">
        <f t="shared" si="4923"/>
        <v>32.519999999999982</v>
      </c>
      <c r="AA3255" s="5">
        <f t="shared" si="4941"/>
        <v>1</v>
      </c>
      <c r="AB3255" s="5">
        <f t="shared" si="4942"/>
        <v>0</v>
      </c>
      <c r="AC3255" s="5">
        <f t="shared" si="4943"/>
        <v>1</v>
      </c>
      <c r="AF3255" s="5">
        <f t="shared" si="4929"/>
        <v>64.829999999999927</v>
      </c>
      <c r="AG3255" s="5">
        <f t="shared" si="4930"/>
        <v>69.739999999999782</v>
      </c>
      <c r="AH3255" s="5">
        <f t="shared" si="4931"/>
        <v>0</v>
      </c>
      <c r="AI3255" s="5">
        <f t="shared" si="4932"/>
        <v>-4.9099999999998545</v>
      </c>
      <c r="AJ3255" s="5"/>
      <c r="AK3255" s="5">
        <f t="shared" si="4933"/>
        <v>0</v>
      </c>
      <c r="AL3255" s="5">
        <f t="shared" si="4953"/>
        <v>19.34799999999986</v>
      </c>
      <c r="AM3255" s="5">
        <f t="shared" si="4934"/>
        <v>64.829999999999927</v>
      </c>
      <c r="AN3255" s="5">
        <f t="shared" si="4949"/>
        <v>69.080000000000013</v>
      </c>
      <c r="AO3255" s="5">
        <f t="shared" si="4950"/>
        <v>0</v>
      </c>
      <c r="AP3255" s="5">
        <f t="shared" si="4963"/>
        <v>5</v>
      </c>
      <c r="AQ3255" s="5">
        <f t="shared" si="4981"/>
        <v>6.1</v>
      </c>
      <c r="AR3255" s="5"/>
      <c r="AS3255" s="5">
        <f t="shared" si="4927"/>
        <v>69.739999999999782</v>
      </c>
      <c r="AT3255" s="5">
        <f t="shared" si="4949"/>
        <v>68.579999999999842</v>
      </c>
      <c r="AU3255" s="5">
        <f t="shared" si="4935"/>
        <v>-4.9099999999998545</v>
      </c>
      <c r="AV3255" s="5">
        <f t="shared" si="4938"/>
        <v>-4.9099999999998545</v>
      </c>
      <c r="AW3255" s="5">
        <f t="shared" si="4936"/>
        <v>2</v>
      </c>
      <c r="AX3255" s="5">
        <f t="shared" si="4989"/>
        <v>39.382000000000346</v>
      </c>
      <c r="AZ3255" s="4">
        <f t="shared" si="4971"/>
        <v>1.5866758647877434E-2</v>
      </c>
      <c r="BA3255" s="5">
        <f t="shared" si="4977"/>
        <v>0</v>
      </c>
      <c r="BB3255" s="4">
        <f t="shared" si="4972"/>
        <v>3.9913274859566097E-2</v>
      </c>
      <c r="BD3255" s="5">
        <v>0</v>
      </c>
      <c r="BE3255" s="4">
        <v>0</v>
      </c>
      <c r="BJ3255" s="5">
        <v>19.149999999999636</v>
      </c>
      <c r="BK3255" s="5">
        <v>9.0900000000001455</v>
      </c>
      <c r="BL3255" s="5">
        <v>1.7600000000002183</v>
      </c>
      <c r="BM3255" s="5">
        <v>6</v>
      </c>
      <c r="BR3255">
        <v>-37</v>
      </c>
      <c r="BS3255">
        <v>33</v>
      </c>
    </row>
    <row r="3256" spans="1:71">
      <c r="A3256" s="7">
        <v>41198</v>
      </c>
      <c r="B3256" s="6">
        <v>7309.08</v>
      </c>
      <c r="C3256" s="6">
        <v>7387.78</v>
      </c>
      <c r="D3256" s="6">
        <v>7293.9</v>
      </c>
      <c r="E3256" s="6">
        <v>7376.27</v>
      </c>
      <c r="F3256" s="6">
        <v>3443.6</v>
      </c>
      <c r="G3256" s="6">
        <v>3500.94</v>
      </c>
      <c r="H3256" s="6">
        <v>3428.97</v>
      </c>
      <c r="I3256" s="6">
        <v>3500.94</v>
      </c>
      <c r="J3256" s="9">
        <f t="shared" si="4920"/>
        <v>126.52999999999975</v>
      </c>
      <c r="K3256" s="9">
        <f t="shared" si="4947"/>
        <v>92.824166666666542</v>
      </c>
      <c r="L3256" s="9">
        <f t="shared" si="4924"/>
        <v>80.659999999999854</v>
      </c>
      <c r="M3256" s="9">
        <f t="shared" ref="M3256" si="5008">AVERAGE(L3245:L3256)</f>
        <v>53.803333333333363</v>
      </c>
      <c r="N3256" s="6" t="s">
        <v>36</v>
      </c>
      <c r="O3256" s="9">
        <f t="shared" si="4926"/>
        <v>3875.3300000000004</v>
      </c>
      <c r="P3256" s="4">
        <f t="shared" si="4965"/>
        <v>1</v>
      </c>
      <c r="Q3256" s="5">
        <f t="shared" si="4966"/>
        <v>35.970000000000709</v>
      </c>
      <c r="R3256" s="5">
        <f t="shared" si="4967"/>
        <v>3848.3525</v>
      </c>
      <c r="S3256" s="4">
        <f t="shared" si="4968"/>
        <v>0.79368932038836226</v>
      </c>
      <c r="T3256" s="4">
        <f t="shared" si="4969"/>
        <v>0.35448901153050771</v>
      </c>
      <c r="U3256" s="5">
        <f t="shared" si="4961"/>
        <v>3853.41</v>
      </c>
      <c r="V3256" s="5">
        <f t="shared" si="4962"/>
        <v>21.920000000000528</v>
      </c>
      <c r="X3256" s="5">
        <f t="shared" si="4922"/>
        <v>67.190000000000509</v>
      </c>
      <c r="Y3256" s="5">
        <f t="shared" si="4923"/>
        <v>57.340000000000146</v>
      </c>
      <c r="AA3256" s="5">
        <f t="shared" si="4941"/>
        <v>1</v>
      </c>
      <c r="AB3256" s="5">
        <f t="shared" si="4942"/>
        <v>0</v>
      </c>
      <c r="AC3256" s="5">
        <f t="shared" si="4943"/>
        <v>1</v>
      </c>
      <c r="AF3256" s="5">
        <f t="shared" si="4929"/>
        <v>78.699999999999818</v>
      </c>
      <c r="AG3256" s="5">
        <f t="shared" si="4930"/>
        <v>126.52999999999975</v>
      </c>
      <c r="AH3256" s="5">
        <f t="shared" si="4931"/>
        <v>15.180000000000291</v>
      </c>
      <c r="AI3256" s="5">
        <f t="shared" si="4932"/>
        <v>-32.649999999999636</v>
      </c>
      <c r="AJ3256" s="5"/>
      <c r="AK3256" s="5">
        <f t="shared" si="4933"/>
        <v>15.180000000000291</v>
      </c>
      <c r="AL3256" s="5">
        <f t="shared" si="4953"/>
        <v>19.34799999999986</v>
      </c>
      <c r="AM3256" s="5">
        <f t="shared" si="4934"/>
        <v>78.699999999999818</v>
      </c>
      <c r="AN3256" s="5">
        <f t="shared" si="4949"/>
        <v>67.44800000000005</v>
      </c>
      <c r="AO3256" s="5">
        <f t="shared" si="4950"/>
        <v>1</v>
      </c>
      <c r="AP3256" s="5">
        <f t="shared" si="4963"/>
        <v>5</v>
      </c>
      <c r="AQ3256" s="5">
        <f t="shared" si="4981"/>
        <v>6</v>
      </c>
      <c r="AR3256" s="5"/>
      <c r="AS3256" s="5">
        <f t="shared" si="4927"/>
        <v>126.52999999999975</v>
      </c>
      <c r="AT3256" s="5">
        <f t="shared" si="4949"/>
        <v>75.170999999999822</v>
      </c>
      <c r="AU3256" s="5">
        <f t="shared" si="4935"/>
        <v>-32.649999999999636</v>
      </c>
      <c r="AV3256" s="5">
        <f t="shared" si="4938"/>
        <v>-47.829999999999927</v>
      </c>
      <c r="AW3256" s="5">
        <f t="shared" si="4936"/>
        <v>3</v>
      </c>
      <c r="AX3256" s="5">
        <f t="shared" si="4989"/>
        <v>39.382000000000346</v>
      </c>
      <c r="AZ3256" s="4">
        <f t="shared" si="4971"/>
        <v>0.35448901153050771</v>
      </c>
      <c r="BA3256" s="5">
        <f t="shared" si="4977"/>
        <v>0</v>
      </c>
      <c r="BB3256" s="4">
        <f t="shared" si="4972"/>
        <v>1.5866758647877434E-2</v>
      </c>
      <c r="BD3256" s="5">
        <v>0</v>
      </c>
      <c r="BE3256" s="4">
        <v>0</v>
      </c>
      <c r="BJ3256" s="5">
        <v>16.409999999999854</v>
      </c>
      <c r="BK3256" s="5">
        <v>5.0100000000002183</v>
      </c>
      <c r="BL3256" s="5">
        <v>6.0599999999994907</v>
      </c>
      <c r="BM3256" s="5">
        <v>6</v>
      </c>
      <c r="BR3256">
        <v>-37</v>
      </c>
      <c r="BS3256">
        <v>57</v>
      </c>
    </row>
    <row r="3257" spans="1:71">
      <c r="A3257" s="7">
        <v>41199</v>
      </c>
      <c r="B3257" s="6">
        <v>7381.08</v>
      </c>
      <c r="C3257" s="6">
        <v>7399.99</v>
      </c>
      <c r="D3257" s="6">
        <v>7367.59</v>
      </c>
      <c r="E3257" s="6">
        <v>7394.55</v>
      </c>
      <c r="F3257" s="6">
        <v>3503.82</v>
      </c>
      <c r="G3257" s="6">
        <v>3530.79</v>
      </c>
      <c r="H3257" s="6">
        <v>3494.35</v>
      </c>
      <c r="I3257" s="6">
        <v>3527.5</v>
      </c>
      <c r="J3257" s="9">
        <f t="shared" si="4920"/>
        <v>32.399999999999636</v>
      </c>
      <c r="K3257" s="9">
        <f t="shared" si="4947"/>
        <v>85.269999999999825</v>
      </c>
      <c r="L3257" s="9">
        <f t="shared" si="4924"/>
        <v>36.440000000000055</v>
      </c>
      <c r="M3257" s="9">
        <f t="shared" ref="M3257" si="5009">AVERAGE(L3246:L3257)</f>
        <v>49.268333333333395</v>
      </c>
      <c r="N3257" s="6" t="s">
        <v>37</v>
      </c>
      <c r="O3257" s="9">
        <f t="shared" si="4926"/>
        <v>3867.05</v>
      </c>
      <c r="P3257" s="4">
        <f t="shared" si="4965"/>
        <v>0.75902211874272241</v>
      </c>
      <c r="Q3257" s="5">
        <f t="shared" si="4966"/>
        <v>34.360000000000582</v>
      </c>
      <c r="R3257" s="5">
        <f t="shared" si="4967"/>
        <v>3849.56</v>
      </c>
      <c r="S3257" s="4">
        <f t="shared" si="4968"/>
        <v>0.76980817347789721</v>
      </c>
      <c r="T3257" s="4">
        <f t="shared" si="4969"/>
        <v>0.2728885384842854</v>
      </c>
      <c r="U3257" s="5">
        <f t="shared" si="4961"/>
        <v>3858.9479999999994</v>
      </c>
      <c r="V3257" s="5">
        <f t="shared" si="4962"/>
        <v>8.1020000000007713</v>
      </c>
      <c r="X3257" s="5">
        <f t="shared" si="4922"/>
        <v>13.470000000000255</v>
      </c>
      <c r="Y3257" s="5">
        <f t="shared" si="4923"/>
        <v>23.679999999999836</v>
      </c>
      <c r="AA3257" s="5">
        <f t="shared" si="4941"/>
        <v>1</v>
      </c>
      <c r="AB3257" s="5">
        <f t="shared" si="4942"/>
        <v>0</v>
      </c>
      <c r="AC3257" s="5">
        <f t="shared" si="4943"/>
        <v>1</v>
      </c>
      <c r="AF3257" s="5">
        <f t="shared" si="4929"/>
        <v>18.909999999999854</v>
      </c>
      <c r="AG3257" s="5">
        <f t="shared" si="4930"/>
        <v>23.719999999999345</v>
      </c>
      <c r="AH3257" s="5">
        <f t="shared" si="4931"/>
        <v>13.489999999999782</v>
      </c>
      <c r="AI3257" s="5">
        <f t="shared" si="4932"/>
        <v>8.680000000000291</v>
      </c>
      <c r="AJ3257" s="5"/>
      <c r="AK3257" s="5">
        <f t="shared" si="4933"/>
        <v>13.489999999999782</v>
      </c>
      <c r="AL3257" s="5">
        <f t="shared" si="4953"/>
        <v>19.34799999999986</v>
      </c>
      <c r="AM3257" s="5">
        <f t="shared" si="4934"/>
        <v>18.909999999999854</v>
      </c>
      <c r="AN3257" s="5">
        <f t="shared" si="4949"/>
        <v>63.732000000000063</v>
      </c>
      <c r="AO3257" s="5">
        <f t="shared" si="4950"/>
        <v>0</v>
      </c>
      <c r="AP3257" s="5">
        <f t="shared" si="4963"/>
        <v>5</v>
      </c>
      <c r="AQ3257" s="5">
        <f t="shared" si="4981"/>
        <v>5.9</v>
      </c>
      <c r="AR3257" s="5"/>
      <c r="AS3257" s="5">
        <f t="shared" si="4927"/>
        <v>23.719999999999345</v>
      </c>
      <c r="AT3257" s="5">
        <f t="shared" si="4949"/>
        <v>74.162999999999826</v>
      </c>
      <c r="AU3257" s="5">
        <f t="shared" si="4935"/>
        <v>8.680000000000291</v>
      </c>
      <c r="AV3257" s="5">
        <f t="shared" si="4938"/>
        <v>-4.8099999999994907</v>
      </c>
      <c r="AW3257" s="5">
        <f t="shared" si="4936"/>
        <v>4</v>
      </c>
      <c r="AX3257" s="5">
        <f t="shared" si="4989"/>
        <v>39.382000000000346</v>
      </c>
      <c r="AZ3257" s="4">
        <f t="shared" si="4971"/>
        <v>0.2728885384842854</v>
      </c>
      <c r="BA3257" s="5">
        <f t="shared" si="4977"/>
        <v>0</v>
      </c>
      <c r="BB3257" s="4">
        <f t="shared" si="4972"/>
        <v>0.35448901153050771</v>
      </c>
      <c r="BD3257" s="5">
        <v>0</v>
      </c>
      <c r="BE3257" s="4">
        <v>0</v>
      </c>
      <c r="BJ3257" s="5">
        <v>31</v>
      </c>
      <c r="BK3257" s="5">
        <v>19.720000000000255</v>
      </c>
      <c r="BL3257" s="5">
        <v>12.559999999999491</v>
      </c>
      <c r="BM3257" s="5">
        <v>6</v>
      </c>
      <c r="BR3257">
        <v>13</v>
      </c>
      <c r="BS3257">
        <v>-24</v>
      </c>
    </row>
    <row r="3258" spans="1:71">
      <c r="A3258" s="7">
        <v>41200</v>
      </c>
      <c r="B3258" s="6">
        <v>7401.41</v>
      </c>
      <c r="C3258" s="6">
        <v>7447.81</v>
      </c>
      <c r="D3258" s="6">
        <v>7389.01</v>
      </c>
      <c r="E3258" s="6">
        <v>7437.23</v>
      </c>
      <c r="F3258" s="6">
        <v>3527.76</v>
      </c>
      <c r="G3258" s="6">
        <v>3542.58</v>
      </c>
      <c r="H3258" s="6">
        <v>3508.4</v>
      </c>
      <c r="I3258" s="6">
        <v>3535.18</v>
      </c>
      <c r="J3258" s="9">
        <f t="shared" si="4920"/>
        <v>58.800000000000182</v>
      </c>
      <c r="K3258" s="9">
        <f t="shared" si="4947"/>
        <v>81.249999999999844</v>
      </c>
      <c r="L3258" s="9">
        <f t="shared" si="4924"/>
        <v>34.179999999999836</v>
      </c>
      <c r="M3258" s="9">
        <f t="shared" ref="M3258" si="5010">AVERAGE(L3247:L3258)</f>
        <v>47.247500000000024</v>
      </c>
      <c r="N3258" s="6" t="s">
        <v>37</v>
      </c>
      <c r="O3258" s="9">
        <f t="shared" si="4926"/>
        <v>3902.0499999999997</v>
      </c>
      <c r="P3258" s="4">
        <f t="shared" si="4965"/>
        <v>1</v>
      </c>
      <c r="Q3258" s="5">
        <f t="shared" si="4966"/>
        <v>61.079999999999927</v>
      </c>
      <c r="R3258" s="5">
        <f t="shared" si="4967"/>
        <v>3856.24</v>
      </c>
      <c r="S3258" s="4">
        <f t="shared" si="4968"/>
        <v>1</v>
      </c>
      <c r="T3258" s="4">
        <f t="shared" si="4969"/>
        <v>1</v>
      </c>
      <c r="U3258" s="5">
        <f t="shared" si="4961"/>
        <v>3865.7619999999997</v>
      </c>
      <c r="V3258" s="5">
        <f t="shared" si="4962"/>
        <v>36.288000000000011</v>
      </c>
      <c r="X3258" s="5">
        <f t="shared" si="4922"/>
        <v>35.819999999999709</v>
      </c>
      <c r="Y3258" s="5">
        <f t="shared" si="4923"/>
        <v>7.419999999999618</v>
      </c>
      <c r="AA3258" s="5">
        <f t="shared" si="4941"/>
        <v>1</v>
      </c>
      <c r="AB3258" s="5">
        <f t="shared" si="4942"/>
        <v>0</v>
      </c>
      <c r="AC3258" s="5">
        <f t="shared" si="4943"/>
        <v>1</v>
      </c>
      <c r="AF3258" s="5">
        <f t="shared" si="4929"/>
        <v>46.400000000000546</v>
      </c>
      <c r="AG3258" s="5">
        <f t="shared" si="4930"/>
        <v>53.260000000000218</v>
      </c>
      <c r="AH3258" s="5">
        <f t="shared" si="4931"/>
        <v>12.399999999999636</v>
      </c>
      <c r="AI3258" s="5">
        <f t="shared" si="4932"/>
        <v>5.5399999999999636</v>
      </c>
      <c r="AJ3258" s="5"/>
      <c r="AK3258" s="5">
        <f t="shared" si="4933"/>
        <v>12.399999999999636</v>
      </c>
      <c r="AL3258" s="5">
        <f t="shared" si="4953"/>
        <v>19.34799999999986</v>
      </c>
      <c r="AM3258" s="5">
        <f t="shared" si="4934"/>
        <v>46.400000000000546</v>
      </c>
      <c r="AN3258" s="5">
        <f t="shared" si="4949"/>
        <v>59.899000000000072</v>
      </c>
      <c r="AO3258" s="5">
        <f t="shared" si="4950"/>
        <v>0</v>
      </c>
      <c r="AP3258" s="5">
        <f t="shared" si="4963"/>
        <v>4</v>
      </c>
      <c r="AQ3258" s="5">
        <f t="shared" si="4981"/>
        <v>5.7</v>
      </c>
      <c r="AR3258" s="5"/>
      <c r="AS3258" s="5">
        <f t="shared" si="4927"/>
        <v>53.260000000000218</v>
      </c>
      <c r="AT3258" s="5">
        <f t="shared" si="4949"/>
        <v>74.210999999999871</v>
      </c>
      <c r="AU3258" s="5">
        <f t="shared" si="4935"/>
        <v>5.5399999999999636</v>
      </c>
      <c r="AV3258" s="5">
        <f t="shared" si="4938"/>
        <v>-6.8599999999996726</v>
      </c>
      <c r="AW3258" s="5">
        <f t="shared" si="4936"/>
        <v>5</v>
      </c>
      <c r="AX3258" s="5">
        <f t="shared" si="4989"/>
        <v>39.382000000000346</v>
      </c>
      <c r="AZ3258" s="4">
        <f t="shared" si="4971"/>
        <v>1</v>
      </c>
      <c r="BA3258" s="5">
        <f t="shared" si="4977"/>
        <v>0</v>
      </c>
      <c r="BB3258" s="4">
        <f t="shared" si="4972"/>
        <v>0.2728885384842854</v>
      </c>
      <c r="BD3258" s="5">
        <v>0</v>
      </c>
      <c r="BE3258" s="4">
        <v>0</v>
      </c>
      <c r="BJ3258" s="5">
        <v>38.300000000000182</v>
      </c>
      <c r="BK3258" s="5">
        <v>-8.569999999999709</v>
      </c>
      <c r="BL3258" s="5">
        <v>18.159999999999854</v>
      </c>
      <c r="BM3258" s="5">
        <v>6</v>
      </c>
      <c r="BR3258">
        <v>36</v>
      </c>
      <c r="BS3258">
        <v>-7</v>
      </c>
    </row>
    <row r="3259" spans="1:71">
      <c r="A3259" s="7">
        <v>41201</v>
      </c>
      <c r="B3259" s="6">
        <v>7413.69</v>
      </c>
      <c r="C3259" s="6">
        <v>7430.12</v>
      </c>
      <c r="D3259" s="6">
        <v>7363.5</v>
      </c>
      <c r="E3259" s="6">
        <v>7380.64</v>
      </c>
      <c r="F3259" s="6">
        <v>3527.79</v>
      </c>
      <c r="G3259" s="6">
        <v>3537.92</v>
      </c>
      <c r="H3259" s="6">
        <v>3496.76</v>
      </c>
      <c r="I3259" s="6">
        <v>3504.56</v>
      </c>
      <c r="J3259" s="9">
        <f t="shared" si="4920"/>
        <v>73.729999999999563</v>
      </c>
      <c r="K3259" s="9">
        <f t="shared" si="4947"/>
        <v>81.788333333333185</v>
      </c>
      <c r="L3259" s="9">
        <f t="shared" si="4924"/>
        <v>41.159999999999854</v>
      </c>
      <c r="M3259" s="9">
        <f t="shared" ref="M3259" si="5011">AVERAGE(L3248:L3259)</f>
        <v>47.945000000000014</v>
      </c>
      <c r="N3259" s="6" t="s">
        <v>37</v>
      </c>
      <c r="O3259" s="9">
        <f t="shared" si="4926"/>
        <v>3876.0800000000004</v>
      </c>
      <c r="P3259" s="4">
        <f t="shared" si="4965"/>
        <v>0.57481990831697161</v>
      </c>
      <c r="Q3259" s="5">
        <f t="shared" si="4966"/>
        <v>61.079999999999927</v>
      </c>
      <c r="R3259" s="5">
        <f t="shared" si="4967"/>
        <v>3856.24</v>
      </c>
      <c r="S3259" s="4">
        <f t="shared" si="4968"/>
        <v>0.57481990831697161</v>
      </c>
      <c r="T3259" s="4">
        <f t="shared" si="4969"/>
        <v>0.5857393523688097</v>
      </c>
      <c r="U3259" s="5">
        <f t="shared" si="4961"/>
        <v>3872.2959999999998</v>
      </c>
      <c r="V3259" s="5">
        <f t="shared" si="4962"/>
        <v>3.7840000000005602</v>
      </c>
      <c r="X3259" s="5">
        <f t="shared" si="4922"/>
        <v>-33.049999999999272</v>
      </c>
      <c r="Y3259" s="5">
        <f t="shared" si="4923"/>
        <v>-23.230000000000018</v>
      </c>
      <c r="AA3259" s="5">
        <f t="shared" si="4941"/>
        <v>0</v>
      </c>
      <c r="AB3259" s="5">
        <f t="shared" si="4942"/>
        <v>1</v>
      </c>
      <c r="AC3259" s="5">
        <f t="shared" si="4943"/>
        <v>1</v>
      </c>
      <c r="AF3259" s="5">
        <f t="shared" si="4929"/>
        <v>16.430000000000291</v>
      </c>
      <c r="AG3259" s="5">
        <f t="shared" si="4930"/>
        <v>-7.1099999999996726</v>
      </c>
      <c r="AH3259" s="5">
        <f t="shared" si="4931"/>
        <v>50.1899999999996</v>
      </c>
      <c r="AI3259" s="5">
        <f t="shared" si="4932"/>
        <v>73.729999999999563</v>
      </c>
      <c r="AJ3259" s="5"/>
      <c r="AK3259" s="5">
        <f t="shared" si="4933"/>
        <v>16.430000000000291</v>
      </c>
      <c r="AL3259" s="5">
        <f t="shared" si="4953"/>
        <v>19.34799999999986</v>
      </c>
      <c r="AM3259" s="5">
        <f t="shared" si="4934"/>
        <v>50.1899999999996</v>
      </c>
      <c r="AN3259" s="5">
        <f t="shared" si="4949"/>
        <v>56.710000000000036</v>
      </c>
      <c r="AO3259" s="5">
        <f t="shared" si="4950"/>
        <v>0</v>
      </c>
      <c r="AP3259" s="5">
        <f t="shared" si="4963"/>
        <v>3</v>
      </c>
      <c r="AQ3259" s="5">
        <f t="shared" si="4981"/>
        <v>5.4</v>
      </c>
      <c r="AR3259" s="5"/>
      <c r="AS3259" s="5">
        <f t="shared" si="4927"/>
        <v>73.729999999999563</v>
      </c>
      <c r="AT3259" s="5">
        <f t="shared" si="4949"/>
        <v>71.126999999999867</v>
      </c>
      <c r="AU3259" s="5">
        <f t="shared" si="4935"/>
        <v>-7.1099999999996726</v>
      </c>
      <c r="AV3259" s="5">
        <f t="shared" si="4938"/>
        <v>23.539999999999964</v>
      </c>
      <c r="AW3259" s="5">
        <f t="shared" si="4936"/>
        <v>6</v>
      </c>
      <c r="AX3259" s="5">
        <f t="shared" si="4989"/>
        <v>39.382000000000346</v>
      </c>
      <c r="AZ3259" s="4">
        <f t="shared" si="4971"/>
        <v>0.5857393523688097</v>
      </c>
      <c r="BA3259" s="5">
        <f t="shared" si="4977"/>
        <v>-25.969999999999345</v>
      </c>
      <c r="BB3259" s="4">
        <f t="shared" si="4972"/>
        <v>1</v>
      </c>
      <c r="BD3259" s="5">
        <v>0</v>
      </c>
      <c r="BE3259" s="4">
        <v>0</v>
      </c>
      <c r="BJ3259" s="5">
        <v>43.710000000000036</v>
      </c>
      <c r="BK3259" s="5">
        <v>-5.1599999999998545</v>
      </c>
      <c r="BL3259" s="5">
        <v>8.3299999999999272</v>
      </c>
      <c r="BM3259" s="5">
        <v>6</v>
      </c>
      <c r="BR3259">
        <v>-33</v>
      </c>
      <c r="BS3259">
        <v>23</v>
      </c>
    </row>
    <row r="3260" spans="1:71">
      <c r="A3260" s="7">
        <v>41204</v>
      </c>
      <c r="B3260" s="6">
        <v>7372.36</v>
      </c>
      <c r="C3260" s="6">
        <v>7390.1</v>
      </c>
      <c r="D3260" s="6">
        <v>7313.24</v>
      </c>
      <c r="E3260" s="6">
        <v>7328.05</v>
      </c>
      <c r="F3260" s="6">
        <v>3498.38</v>
      </c>
      <c r="G3260" s="6">
        <v>3519.05</v>
      </c>
      <c r="H3260" s="6">
        <v>3475.82</v>
      </c>
      <c r="I3260" s="6">
        <v>3483.25</v>
      </c>
      <c r="J3260" s="9">
        <f t="shared" si="4920"/>
        <v>76.860000000000582</v>
      </c>
      <c r="K3260" s="9">
        <f t="shared" si="4947"/>
        <v>80.578333333333219</v>
      </c>
      <c r="L3260" s="9">
        <f t="shared" si="4924"/>
        <v>43.230000000000018</v>
      </c>
      <c r="M3260" s="9">
        <f t="shared" ref="M3260" si="5012">AVERAGE(L3249:L3260)</f>
        <v>47.800833333333344</v>
      </c>
      <c r="N3260" s="6" t="s">
        <v>36</v>
      </c>
      <c r="O3260" s="9">
        <f t="shared" si="4926"/>
        <v>3844.8</v>
      </c>
      <c r="P3260" s="4">
        <f t="shared" si="4965"/>
        <v>0</v>
      </c>
      <c r="Q3260" s="5">
        <f t="shared" si="4966"/>
        <v>57.249999999999545</v>
      </c>
      <c r="R3260" s="5">
        <f t="shared" si="4967"/>
        <v>3859.1125000000002</v>
      </c>
      <c r="S3260" s="4">
        <f t="shared" si="4968"/>
        <v>6.270464963982296E-2</v>
      </c>
      <c r="T3260" s="4">
        <f t="shared" si="4969"/>
        <v>8.6776200350941218E-2</v>
      </c>
      <c r="U3260" s="5">
        <f t="shared" si="4961"/>
        <v>3873.0620000000004</v>
      </c>
      <c r="V3260" s="5">
        <f t="shared" si="4962"/>
        <v>-28.262000000000171</v>
      </c>
      <c r="X3260" s="5">
        <f t="shared" si="4922"/>
        <v>-44.309999999999491</v>
      </c>
      <c r="Y3260" s="5">
        <f t="shared" si="4923"/>
        <v>-15.130000000000109</v>
      </c>
      <c r="AA3260" s="5">
        <f t="shared" si="4941"/>
        <v>0</v>
      </c>
      <c r="AB3260" s="5">
        <f t="shared" si="4942"/>
        <v>1</v>
      </c>
      <c r="AC3260" s="5">
        <f t="shared" si="4943"/>
        <v>1</v>
      </c>
      <c r="AF3260" s="5">
        <f t="shared" si="4929"/>
        <v>17.740000000000691</v>
      </c>
      <c r="AG3260" s="5">
        <f t="shared" si="4930"/>
        <v>9.4600000000000364</v>
      </c>
      <c r="AH3260" s="5">
        <f t="shared" si="4931"/>
        <v>59.119999999999891</v>
      </c>
      <c r="AI3260" s="5">
        <f t="shared" si="4932"/>
        <v>67.400000000000546</v>
      </c>
      <c r="AJ3260" s="5"/>
      <c r="AK3260" s="5">
        <f t="shared" si="4933"/>
        <v>17.740000000000691</v>
      </c>
      <c r="AL3260" s="5">
        <f t="shared" si="4953"/>
        <v>19.34799999999986</v>
      </c>
      <c r="AM3260" s="5">
        <f t="shared" si="4934"/>
        <v>59.119999999999891</v>
      </c>
      <c r="AN3260" s="5">
        <f t="shared" si="4949"/>
        <v>57.206999999999972</v>
      </c>
      <c r="AO3260" s="5">
        <f t="shared" si="4950"/>
        <v>1</v>
      </c>
      <c r="AP3260" s="5">
        <f t="shared" si="4963"/>
        <v>4</v>
      </c>
      <c r="AQ3260" s="5">
        <f t="shared" si="4981"/>
        <v>5.2</v>
      </c>
      <c r="AR3260" s="5"/>
      <c r="AS3260" s="5">
        <f t="shared" si="4927"/>
        <v>67.400000000000546</v>
      </c>
      <c r="AT3260" s="5">
        <f t="shared" si="4949"/>
        <v>66.703999999999908</v>
      </c>
      <c r="AU3260" s="5">
        <f t="shared" si="4935"/>
        <v>9.4600000000000364</v>
      </c>
      <c r="AV3260" s="5">
        <f t="shared" si="4938"/>
        <v>8.2800000000006548</v>
      </c>
      <c r="AW3260" s="5">
        <f t="shared" si="4936"/>
        <v>2</v>
      </c>
      <c r="AX3260" s="5">
        <f t="shared" si="4989"/>
        <v>39.382000000000346</v>
      </c>
      <c r="AZ3260" s="4">
        <f t="shared" si="4971"/>
        <v>8.6776200350941218E-2</v>
      </c>
      <c r="BA3260" s="5">
        <f t="shared" si="4977"/>
        <v>0</v>
      </c>
      <c r="BB3260" s="4">
        <f t="shared" si="4972"/>
        <v>0.5857393523688097</v>
      </c>
      <c r="BD3260" s="5">
        <v>0</v>
      </c>
      <c r="BE3260" s="4">
        <v>0</v>
      </c>
      <c r="BJ3260" s="5">
        <v>66.109999999999673</v>
      </c>
      <c r="BK3260" s="5">
        <v>-25.1299999999992</v>
      </c>
      <c r="BL3260" s="5">
        <v>25.1299999999992</v>
      </c>
      <c r="BM3260" s="5">
        <v>6</v>
      </c>
      <c r="BR3260">
        <v>59</v>
      </c>
      <c r="BS3260">
        <v>-15</v>
      </c>
    </row>
    <row r="3261" spans="1:71">
      <c r="A3261" s="7">
        <v>41205</v>
      </c>
      <c r="B3261" s="6">
        <v>7339.16</v>
      </c>
      <c r="C3261" s="6">
        <v>7343.6</v>
      </c>
      <c r="D3261" s="6">
        <v>7153.8</v>
      </c>
      <c r="E3261" s="6">
        <v>7173.69</v>
      </c>
      <c r="F3261" s="6">
        <v>3485.94</v>
      </c>
      <c r="G3261" s="6">
        <v>3492.02</v>
      </c>
      <c r="H3261" s="6">
        <v>3391.3</v>
      </c>
      <c r="I3261" s="6">
        <v>3406.5</v>
      </c>
      <c r="J3261" s="9">
        <f t="shared" si="4920"/>
        <v>189.80000000000018</v>
      </c>
      <c r="K3261" s="9">
        <f t="shared" si="4947"/>
        <v>87.680833333333268</v>
      </c>
      <c r="L3261" s="9">
        <f t="shared" si="4924"/>
        <v>100.7199999999998</v>
      </c>
      <c r="M3261" s="9">
        <f t="shared" ref="M3261" si="5013">AVERAGE(L3250:L3261)</f>
        <v>51.140833333333298</v>
      </c>
      <c r="N3261" s="6" t="s">
        <v>36</v>
      </c>
      <c r="O3261" s="9">
        <f t="shared" si="4926"/>
        <v>3767.1899999999996</v>
      </c>
      <c r="P3261" s="4">
        <f t="shared" si="4965"/>
        <v>0</v>
      </c>
      <c r="Q3261" s="5">
        <f t="shared" si="4966"/>
        <v>134.86000000000013</v>
      </c>
      <c r="R3261" s="5">
        <f t="shared" si="4967"/>
        <v>3800.9049999999997</v>
      </c>
      <c r="S3261" s="4">
        <f t="shared" si="4968"/>
        <v>0</v>
      </c>
      <c r="T3261" s="4">
        <f t="shared" si="4969"/>
        <v>0</v>
      </c>
      <c r="U3261" s="5">
        <f t="shared" si="4961"/>
        <v>3851.4339999999997</v>
      </c>
      <c r="V3261" s="5">
        <f t="shared" si="4962"/>
        <v>-84.244000000000142</v>
      </c>
      <c r="X3261" s="5">
        <f t="shared" si="4922"/>
        <v>-165.47000000000025</v>
      </c>
      <c r="Y3261" s="5">
        <f t="shared" si="4923"/>
        <v>-79.440000000000055</v>
      </c>
      <c r="AA3261" s="5">
        <f t="shared" si="4941"/>
        <v>0</v>
      </c>
      <c r="AB3261" s="5">
        <f t="shared" si="4942"/>
        <v>1</v>
      </c>
      <c r="AC3261" s="5">
        <f t="shared" si="4943"/>
        <v>1</v>
      </c>
      <c r="AF3261" s="5">
        <f t="shared" si="4929"/>
        <v>4.4400000000005093</v>
      </c>
      <c r="AG3261" s="5">
        <f t="shared" si="4930"/>
        <v>15.550000000000182</v>
      </c>
      <c r="AH3261" s="5">
        <f t="shared" si="4931"/>
        <v>185.35999999999967</v>
      </c>
      <c r="AI3261" s="5">
        <f t="shared" si="4932"/>
        <v>174.25</v>
      </c>
      <c r="AJ3261" s="5"/>
      <c r="AK3261" s="5">
        <f t="shared" si="4933"/>
        <v>4.4400000000005093</v>
      </c>
      <c r="AL3261" s="5">
        <f t="shared" si="4953"/>
        <v>19.34799999999986</v>
      </c>
      <c r="AM3261" s="5">
        <f t="shared" si="4934"/>
        <v>185.35999999999967</v>
      </c>
      <c r="AN3261" s="5">
        <f t="shared" si="4949"/>
        <v>67.259999999999948</v>
      </c>
      <c r="AO3261" s="5">
        <f t="shared" si="4950"/>
        <v>1</v>
      </c>
      <c r="AP3261" s="5">
        <f t="shared" si="4963"/>
        <v>4</v>
      </c>
      <c r="AQ3261" s="5">
        <f t="shared" si="4981"/>
        <v>4.9000000000000004</v>
      </c>
      <c r="AR3261" s="5"/>
      <c r="AS3261" s="5">
        <f t="shared" si="4927"/>
        <v>174.25</v>
      </c>
      <c r="AT3261" s="5">
        <f t="shared" si="4949"/>
        <v>77.157999999999902</v>
      </c>
      <c r="AU3261" s="5">
        <f t="shared" si="4935"/>
        <v>15.550000000000182</v>
      </c>
      <c r="AV3261" s="5">
        <f t="shared" si="4938"/>
        <v>-11.109999999999673</v>
      </c>
      <c r="AW3261" s="5">
        <f t="shared" si="4936"/>
        <v>3</v>
      </c>
      <c r="AX3261" s="5">
        <f t="shared" si="4989"/>
        <v>39.382000000000346</v>
      </c>
      <c r="AZ3261" s="4">
        <f t="shared" si="4971"/>
        <v>0</v>
      </c>
      <c r="BA3261" s="5">
        <f t="shared" si="4977"/>
        <v>0</v>
      </c>
      <c r="BB3261" s="4">
        <f t="shared" si="4972"/>
        <v>8.6776200350941218E-2</v>
      </c>
      <c r="BD3261" s="5">
        <v>0</v>
      </c>
      <c r="BE3261" s="4">
        <v>0</v>
      </c>
      <c r="BJ3261" s="5">
        <v>37.520000000000437</v>
      </c>
      <c r="BK3261" s="5">
        <v>6.7699999999995271</v>
      </c>
      <c r="BL3261" s="5">
        <v>1.8400000000001455</v>
      </c>
      <c r="BM3261" s="5">
        <v>6</v>
      </c>
      <c r="BR3261">
        <v>185</v>
      </c>
      <c r="BS3261">
        <v>-31</v>
      </c>
    </row>
    <row r="3262" spans="1:71">
      <c r="A3262" s="7">
        <v>41206</v>
      </c>
      <c r="B3262" s="6">
        <v>7202.03</v>
      </c>
      <c r="C3262" s="6">
        <v>7216.13</v>
      </c>
      <c r="D3262" s="6">
        <v>7120.68</v>
      </c>
      <c r="E3262" s="6">
        <v>7192.85</v>
      </c>
      <c r="F3262" s="6">
        <v>3421.83</v>
      </c>
      <c r="G3262" s="6">
        <v>3433.76</v>
      </c>
      <c r="H3262" s="6">
        <v>3388.71</v>
      </c>
      <c r="I3262" s="6">
        <v>3426.49</v>
      </c>
      <c r="J3262" s="9">
        <f t="shared" si="4920"/>
        <v>95.449999999999818</v>
      </c>
      <c r="K3262" s="9">
        <f t="shared" si="4947"/>
        <v>86.332499999999911</v>
      </c>
      <c r="L3262" s="9">
        <f t="shared" si="4924"/>
        <v>45.050000000000182</v>
      </c>
      <c r="M3262" s="9">
        <f t="shared" ref="M3262" si="5014">AVERAGE(L3251:L3262)</f>
        <v>50.555833333333304</v>
      </c>
      <c r="N3262" s="6" t="s">
        <v>36</v>
      </c>
      <c r="O3262" s="9">
        <f t="shared" si="4926"/>
        <v>3766.3600000000006</v>
      </c>
      <c r="P3262" s="4">
        <f t="shared" si="4965"/>
        <v>0</v>
      </c>
      <c r="Q3262" s="5">
        <f t="shared" si="4966"/>
        <v>135.68999999999915</v>
      </c>
      <c r="R3262" s="5">
        <f t="shared" si="4967"/>
        <v>3800.2825000000003</v>
      </c>
      <c r="S3262" s="4">
        <f t="shared" si="4968"/>
        <v>0</v>
      </c>
      <c r="T3262" s="4">
        <f t="shared" si="4969"/>
        <v>0</v>
      </c>
      <c r="U3262" s="5">
        <f t="shared" si="4961"/>
        <v>3831.2959999999998</v>
      </c>
      <c r="V3262" s="5">
        <f t="shared" si="4962"/>
        <v>-64.93599999999924</v>
      </c>
      <c r="X3262" s="5">
        <f t="shared" si="4922"/>
        <v>-9.1799999999993815</v>
      </c>
      <c r="Y3262" s="5">
        <f t="shared" si="4923"/>
        <v>4.6599999999998545</v>
      </c>
      <c r="AA3262" s="5">
        <f t="shared" si="4941"/>
        <v>0</v>
      </c>
      <c r="AB3262" s="5">
        <f t="shared" si="4942"/>
        <v>0</v>
      </c>
      <c r="AC3262" s="5">
        <f t="shared" si="4943"/>
        <v>0</v>
      </c>
      <c r="AF3262" s="5">
        <f t="shared" si="4929"/>
        <v>14.100000000000364</v>
      </c>
      <c r="AG3262" s="5">
        <f t="shared" si="4930"/>
        <v>42.440000000000509</v>
      </c>
      <c r="AH3262" s="5">
        <f t="shared" si="4931"/>
        <v>81.349999999999454</v>
      </c>
      <c r="AI3262" s="5">
        <f t="shared" si="4932"/>
        <v>53.009999999999309</v>
      </c>
      <c r="AJ3262" s="5"/>
      <c r="AK3262" s="5">
        <f t="shared" si="4933"/>
        <v>14.100000000000364</v>
      </c>
      <c r="AL3262" s="5">
        <f t="shared" si="4953"/>
        <v>18.781000000000581</v>
      </c>
      <c r="AM3262" s="5">
        <f t="shared" si="4934"/>
        <v>81.349999999999454</v>
      </c>
      <c r="AN3262" s="5">
        <f t="shared" si="4949"/>
        <v>72.823999999999884</v>
      </c>
      <c r="AO3262" s="5">
        <f t="shared" si="4950"/>
        <v>1</v>
      </c>
      <c r="AP3262" s="5">
        <f t="shared" si="4963"/>
        <v>5</v>
      </c>
      <c r="AQ3262" s="5">
        <f t="shared" si="4981"/>
        <v>4.8</v>
      </c>
      <c r="AR3262" s="5"/>
      <c r="AS3262" s="5">
        <f t="shared" si="4927"/>
        <v>53.009999999999309</v>
      </c>
      <c r="AT3262" s="5">
        <f t="shared" si="4949"/>
        <v>79.114999999999867</v>
      </c>
      <c r="AU3262" s="5">
        <f t="shared" si="4935"/>
        <v>42.440000000000509</v>
      </c>
      <c r="AV3262" s="5">
        <f t="shared" si="4938"/>
        <v>-28.340000000000146</v>
      </c>
      <c r="AW3262" s="5">
        <f t="shared" si="4936"/>
        <v>4</v>
      </c>
      <c r="AX3262" s="5">
        <f t="shared" si="4989"/>
        <v>42.83800000000047</v>
      </c>
      <c r="AZ3262" s="4">
        <f t="shared" si="4971"/>
        <v>0</v>
      </c>
      <c r="BA3262" s="5">
        <f t="shared" si="4977"/>
        <v>0</v>
      </c>
      <c r="BB3262" s="4">
        <f t="shared" si="4972"/>
        <v>0</v>
      </c>
      <c r="BD3262" s="5">
        <v>0</v>
      </c>
      <c r="BE3262" s="4">
        <v>0</v>
      </c>
      <c r="BJ3262" s="5">
        <v>67.789999999999964</v>
      </c>
      <c r="BK3262" s="5">
        <v>-29.389999999999418</v>
      </c>
      <c r="BL3262" s="5">
        <v>30.25</v>
      </c>
      <c r="BM3262" s="5">
        <v>6</v>
      </c>
      <c r="BR3262">
        <v>81</v>
      </c>
      <c r="BS3262">
        <v>-30</v>
      </c>
    </row>
    <row r="3263" spans="1:71">
      <c r="A3263" s="7">
        <v>41207</v>
      </c>
      <c r="B3263" s="6">
        <v>7203.12</v>
      </c>
      <c r="C3263" s="6">
        <v>7256.22</v>
      </c>
      <c r="D3263" s="6">
        <v>7181.45</v>
      </c>
      <c r="E3263" s="6">
        <v>7200.23</v>
      </c>
      <c r="F3263" s="6">
        <v>3427.83</v>
      </c>
      <c r="G3263" s="6">
        <v>3457.3</v>
      </c>
      <c r="H3263" s="6">
        <v>3408.93</v>
      </c>
      <c r="I3263" s="6">
        <v>3411.53</v>
      </c>
      <c r="J3263" s="9">
        <f t="shared" si="4920"/>
        <v>74.770000000000437</v>
      </c>
      <c r="K3263" s="9">
        <f t="shared" si="4947"/>
        <v>85.344166666666595</v>
      </c>
      <c r="L3263" s="9">
        <f t="shared" si="4924"/>
        <v>48.370000000000346</v>
      </c>
      <c r="M3263" s="9">
        <f t="shared" ref="M3263" si="5015">AVERAGE(L3252:L3263)</f>
        <v>50.461666666666666</v>
      </c>
      <c r="N3263" s="6" t="s">
        <v>36</v>
      </c>
      <c r="O3263" s="9">
        <f t="shared" si="4926"/>
        <v>3788.6999999999994</v>
      </c>
      <c r="P3263" s="4">
        <f t="shared" si="4965"/>
        <v>0.20360918702149855</v>
      </c>
      <c r="Q3263" s="5">
        <f t="shared" si="4966"/>
        <v>109.7199999999998</v>
      </c>
      <c r="R3263" s="5">
        <f t="shared" si="4967"/>
        <v>3793.7900000000004</v>
      </c>
      <c r="S3263" s="4">
        <f t="shared" si="4968"/>
        <v>0.16463998820840831</v>
      </c>
      <c r="T3263" s="4">
        <f t="shared" si="4969"/>
        <v>0.16463998820840831</v>
      </c>
      <c r="U3263" s="5">
        <f t="shared" si="4961"/>
        <v>3808.6260000000002</v>
      </c>
      <c r="V3263" s="5">
        <f t="shared" si="4962"/>
        <v>-19.92600000000084</v>
      </c>
      <c r="X3263" s="5">
        <f t="shared" si="4922"/>
        <v>-2.8900000000003274</v>
      </c>
      <c r="Y3263" s="5">
        <f t="shared" si="4923"/>
        <v>-16.299999999999727</v>
      </c>
      <c r="AA3263" s="5">
        <f t="shared" si="4941"/>
        <v>0</v>
      </c>
      <c r="AB3263" s="5">
        <f t="shared" si="4942"/>
        <v>1</v>
      </c>
      <c r="AC3263" s="5">
        <f t="shared" si="4943"/>
        <v>1</v>
      </c>
      <c r="AF3263" s="5">
        <f t="shared" si="4929"/>
        <v>53.100000000000364</v>
      </c>
      <c r="AG3263" s="5">
        <f t="shared" si="4930"/>
        <v>63.369999999999891</v>
      </c>
      <c r="AH3263" s="5">
        <f t="shared" si="4931"/>
        <v>21.670000000000073</v>
      </c>
      <c r="AI3263" s="5">
        <f t="shared" si="4932"/>
        <v>11.400000000000546</v>
      </c>
      <c r="AJ3263" s="5"/>
      <c r="AK3263" s="5">
        <f t="shared" si="4933"/>
        <v>21.670000000000073</v>
      </c>
      <c r="AL3263" s="5">
        <f t="shared" si="4953"/>
        <v>22.318000000000026</v>
      </c>
      <c r="AM3263" s="5">
        <f t="shared" si="4934"/>
        <v>53.100000000000364</v>
      </c>
      <c r="AN3263" s="5">
        <f t="shared" si="4949"/>
        <v>66.862999999999914</v>
      </c>
      <c r="AO3263" s="5">
        <f t="shared" si="4950"/>
        <v>0</v>
      </c>
      <c r="AP3263" s="5">
        <f t="shared" si="4963"/>
        <v>4</v>
      </c>
      <c r="AQ3263" s="5">
        <f t="shared" si="4981"/>
        <v>4.5</v>
      </c>
      <c r="AR3263" s="5"/>
      <c r="AS3263" s="5">
        <f t="shared" si="4927"/>
        <v>63.369999999999891</v>
      </c>
      <c r="AT3263" s="5">
        <f t="shared" si="4949"/>
        <v>75.428999999999817</v>
      </c>
      <c r="AU3263" s="5">
        <f t="shared" si="4935"/>
        <v>11.400000000000546</v>
      </c>
      <c r="AV3263" s="5">
        <f t="shared" si="4938"/>
        <v>-10.269999999999527</v>
      </c>
      <c r="AW3263" s="5">
        <f t="shared" si="4936"/>
        <v>5</v>
      </c>
      <c r="AX3263" s="5">
        <f t="shared" si="4989"/>
        <v>42.83800000000047</v>
      </c>
      <c r="AZ3263" s="4">
        <f t="shared" si="4971"/>
        <v>0.16463998820840831</v>
      </c>
      <c r="BA3263" s="5">
        <f t="shared" si="4977"/>
        <v>0</v>
      </c>
      <c r="BB3263" s="4">
        <f t="shared" si="4972"/>
        <v>0</v>
      </c>
      <c r="BD3263" s="5">
        <v>0</v>
      </c>
      <c r="BE3263" s="4">
        <v>0</v>
      </c>
      <c r="BJ3263" s="5">
        <v>24.3799999999992</v>
      </c>
      <c r="BK3263" s="5">
        <v>8.0700000000006185</v>
      </c>
      <c r="BL3263" s="5">
        <v>2.7299999999995634</v>
      </c>
      <c r="BM3263" s="5">
        <v>6</v>
      </c>
      <c r="BR3263">
        <v>-34</v>
      </c>
      <c r="BS3263">
        <v>-16</v>
      </c>
    </row>
    <row r="3264" spans="1:71">
      <c r="A3264" s="7">
        <v>41208</v>
      </c>
      <c r="B3264" s="6">
        <v>7161.73</v>
      </c>
      <c r="C3264" s="6">
        <v>7257.37</v>
      </c>
      <c r="D3264" s="6">
        <v>7147.51</v>
      </c>
      <c r="E3264" s="6">
        <v>7231.85</v>
      </c>
      <c r="F3264" s="6">
        <v>3384.68</v>
      </c>
      <c r="G3264" s="6">
        <v>3446.74</v>
      </c>
      <c r="H3264" s="6">
        <v>3382.36</v>
      </c>
      <c r="I3264" s="6">
        <v>3435.09</v>
      </c>
      <c r="J3264" s="9">
        <f t="shared" si="4920"/>
        <v>109.85999999999967</v>
      </c>
      <c r="K3264" s="9">
        <f t="shared" si="4947"/>
        <v>90.82583333333325</v>
      </c>
      <c r="L3264" s="9">
        <f t="shared" si="4924"/>
        <v>64.379999999999654</v>
      </c>
      <c r="M3264" s="9">
        <f t="shared" ref="M3264" si="5016">AVERAGE(L3253:L3264)</f>
        <v>54.034166666666614</v>
      </c>
      <c r="N3264" s="6" t="s">
        <v>37</v>
      </c>
      <c r="O3264" s="9">
        <f t="shared" si="4926"/>
        <v>3796.76</v>
      </c>
      <c r="P3264" s="4">
        <f t="shared" si="4965"/>
        <v>0.38755736868944152</v>
      </c>
      <c r="Q3264" s="5">
        <f t="shared" si="4966"/>
        <v>78.4399999999996</v>
      </c>
      <c r="R3264" s="5">
        <f t="shared" si="4967"/>
        <v>3785.9700000000003</v>
      </c>
      <c r="S3264" s="4">
        <f t="shared" si="4968"/>
        <v>0.22404009138477285</v>
      </c>
      <c r="T3264" s="4">
        <f t="shared" si="4969"/>
        <v>0.22404009138477285</v>
      </c>
      <c r="U3264" s="5">
        <f t="shared" si="4961"/>
        <v>3792.7619999999997</v>
      </c>
      <c r="V3264" s="5">
        <f t="shared" si="4962"/>
        <v>3.998000000000502</v>
      </c>
      <c r="X3264" s="5">
        <f t="shared" si="4922"/>
        <v>70.1200000000008</v>
      </c>
      <c r="Y3264" s="5">
        <f t="shared" si="4923"/>
        <v>50.410000000000309</v>
      </c>
      <c r="AA3264" s="5">
        <f t="shared" si="4941"/>
        <v>1</v>
      </c>
      <c r="AB3264" s="5">
        <f t="shared" si="4942"/>
        <v>0</v>
      </c>
      <c r="AC3264" s="5">
        <f t="shared" si="4943"/>
        <v>1</v>
      </c>
      <c r="AF3264" s="5">
        <f t="shared" si="4929"/>
        <v>95.640000000000327</v>
      </c>
      <c r="AG3264" s="5">
        <f t="shared" si="4930"/>
        <v>57.140000000000327</v>
      </c>
      <c r="AH3264" s="5">
        <f t="shared" si="4931"/>
        <v>14.219999999999345</v>
      </c>
      <c r="AI3264" s="5">
        <f t="shared" si="4932"/>
        <v>52.719999999999345</v>
      </c>
      <c r="AJ3264" s="5"/>
      <c r="AK3264" s="5">
        <f t="shared" si="4933"/>
        <v>14.219999999999345</v>
      </c>
      <c r="AL3264" s="5">
        <f t="shared" si="4953"/>
        <v>18.133000000000628</v>
      </c>
      <c r="AM3264" s="5">
        <f t="shared" si="4934"/>
        <v>95.640000000000327</v>
      </c>
      <c r="AN3264" s="5">
        <f t="shared" si="4949"/>
        <v>73.359999999999943</v>
      </c>
      <c r="AO3264" s="5">
        <f t="shared" si="4950"/>
        <v>1</v>
      </c>
      <c r="AP3264" s="5">
        <f t="shared" si="4963"/>
        <v>5</v>
      </c>
      <c r="AQ3264" s="5">
        <f t="shared" si="4981"/>
        <v>4.4000000000000004</v>
      </c>
      <c r="AR3264" s="5"/>
      <c r="AS3264" s="5">
        <f t="shared" si="4927"/>
        <v>57.140000000000327</v>
      </c>
      <c r="AT3264" s="5">
        <f t="shared" si="4949"/>
        <v>76.214999999999876</v>
      </c>
      <c r="AU3264" s="5">
        <f t="shared" si="4935"/>
        <v>52.719999999999345</v>
      </c>
      <c r="AV3264" s="5">
        <f t="shared" si="4938"/>
        <v>38.5</v>
      </c>
      <c r="AW3264" s="5">
        <f t="shared" si="4936"/>
        <v>6</v>
      </c>
      <c r="AX3264" s="5">
        <f t="shared" si="4989"/>
        <v>42.83800000000047</v>
      </c>
      <c r="AZ3264" s="4">
        <f t="shared" si="4971"/>
        <v>0.22404009138477285</v>
      </c>
      <c r="BA3264" s="5">
        <f t="shared" si="4977"/>
        <v>0</v>
      </c>
      <c r="BB3264" s="4">
        <f t="shared" si="4972"/>
        <v>0.16463998820840831</v>
      </c>
      <c r="BD3264" s="5">
        <v>0</v>
      </c>
      <c r="BE3264" s="4">
        <v>0</v>
      </c>
      <c r="BJ3264" s="5">
        <v>22.489999999999782</v>
      </c>
      <c r="BK3264" s="5">
        <v>14.460000000000036</v>
      </c>
      <c r="BL3264" s="5">
        <v>3.7200000000002547</v>
      </c>
      <c r="BM3264" s="5">
        <v>6</v>
      </c>
      <c r="BR3264">
        <v>70</v>
      </c>
      <c r="BS3264">
        <v>-32</v>
      </c>
    </row>
    <row r="3265" spans="1:71">
      <c r="A3265" s="7">
        <v>41211</v>
      </c>
      <c r="B3265" s="6">
        <v>7205.05</v>
      </c>
      <c r="C3265" s="6">
        <v>7225.32</v>
      </c>
      <c r="D3265" s="6">
        <v>7171.96</v>
      </c>
      <c r="E3265" s="6">
        <v>7203.16</v>
      </c>
      <c r="F3265" s="6">
        <v>3419.38</v>
      </c>
      <c r="G3265" s="6">
        <v>3421.34</v>
      </c>
      <c r="H3265" s="6">
        <v>3394.89</v>
      </c>
      <c r="I3265" s="6">
        <v>3408.89</v>
      </c>
      <c r="J3265" s="9">
        <f t="shared" si="4920"/>
        <v>59.890000000000327</v>
      </c>
      <c r="K3265" s="9">
        <f t="shared" si="4947"/>
        <v>85.554166666666632</v>
      </c>
      <c r="L3265" s="9">
        <f t="shared" si="4924"/>
        <v>40.200000000000273</v>
      </c>
      <c r="M3265" s="9">
        <f t="shared" ref="M3265" si="5017">AVERAGE(L3254:L3265)</f>
        <v>51.339166666666642</v>
      </c>
      <c r="N3265" s="6" t="s">
        <v>37</v>
      </c>
      <c r="O3265" s="9">
        <f t="shared" si="4926"/>
        <v>3794.27</v>
      </c>
      <c r="P3265" s="4">
        <f t="shared" si="4965"/>
        <v>0.91809210526314911</v>
      </c>
      <c r="Q3265" s="5">
        <f t="shared" si="4966"/>
        <v>30.399999999999636</v>
      </c>
      <c r="R3265" s="5">
        <f t="shared" si="4967"/>
        <v>3773.9600000000005</v>
      </c>
      <c r="S3265" s="4">
        <f t="shared" si="4968"/>
        <v>0.25437477214727899</v>
      </c>
      <c r="T3265" s="4">
        <f t="shared" si="4969"/>
        <v>0.20568943916279442</v>
      </c>
      <c r="U3265" s="5">
        <f t="shared" si="4961"/>
        <v>3782.6559999999999</v>
      </c>
      <c r="V3265" s="5">
        <f t="shared" si="4962"/>
        <v>11.614000000000033</v>
      </c>
      <c r="X3265" s="5">
        <f t="shared" si="4922"/>
        <v>-1.8900000000003274</v>
      </c>
      <c r="Y3265" s="5">
        <f t="shared" si="4923"/>
        <v>-10.490000000000236</v>
      </c>
      <c r="AA3265" s="5">
        <f t="shared" si="4941"/>
        <v>0</v>
      </c>
      <c r="AB3265" s="5">
        <f t="shared" si="4942"/>
        <v>1</v>
      </c>
      <c r="AC3265" s="5">
        <f t="shared" si="4943"/>
        <v>1</v>
      </c>
      <c r="AF3265" s="5">
        <f t="shared" si="4929"/>
        <v>20.269999999999527</v>
      </c>
      <c r="AG3265" s="5">
        <f t="shared" si="4930"/>
        <v>-6.5300000000006548</v>
      </c>
      <c r="AH3265" s="5">
        <f t="shared" si="4931"/>
        <v>33.090000000000146</v>
      </c>
      <c r="AI3265" s="5">
        <f t="shared" si="4932"/>
        <v>59.890000000000327</v>
      </c>
      <c r="AJ3265" s="5"/>
      <c r="AK3265" s="5">
        <f t="shared" si="4933"/>
        <v>20.269999999999527</v>
      </c>
      <c r="AL3265" s="5">
        <f t="shared" si="4953"/>
        <v>20.409999999999581</v>
      </c>
      <c r="AM3265" s="5">
        <f t="shared" si="4934"/>
        <v>33.090000000000146</v>
      </c>
      <c r="AN3265" s="5">
        <f t="shared" si="4949"/>
        <v>70.185999999999964</v>
      </c>
      <c r="AO3265" s="5">
        <f t="shared" si="4950"/>
        <v>0</v>
      </c>
      <c r="AP3265" s="5">
        <f t="shared" si="4963"/>
        <v>5</v>
      </c>
      <c r="AQ3265" s="5">
        <f t="shared" si="4981"/>
        <v>4.4000000000000004</v>
      </c>
      <c r="AR3265" s="5"/>
      <c r="AS3265" s="5">
        <f t="shared" si="4927"/>
        <v>59.890000000000327</v>
      </c>
      <c r="AT3265" s="5">
        <f t="shared" si="4949"/>
        <v>75.229999999999933</v>
      </c>
      <c r="AU3265" s="5">
        <f t="shared" si="4935"/>
        <v>-6.5300000000006548</v>
      </c>
      <c r="AV3265" s="5">
        <f t="shared" si="4938"/>
        <v>26.800000000000182</v>
      </c>
      <c r="AW3265" s="5">
        <f t="shared" si="4936"/>
        <v>2</v>
      </c>
      <c r="AX3265" s="5">
        <f t="shared" si="4989"/>
        <v>42.83800000000047</v>
      </c>
      <c r="AZ3265" s="4">
        <f t="shared" si="4971"/>
        <v>0.20568943916279442</v>
      </c>
      <c r="BA3265" s="5">
        <f t="shared" si="4977"/>
        <v>0</v>
      </c>
      <c r="BB3265" s="4">
        <f t="shared" si="4972"/>
        <v>0.22404009138477285</v>
      </c>
      <c r="BD3265" s="5">
        <v>0</v>
      </c>
      <c r="BE3265" s="4">
        <v>0</v>
      </c>
      <c r="BJ3265" s="5">
        <v>20.520000000000437</v>
      </c>
      <c r="BK3265" s="5">
        <v>17.720000000000255</v>
      </c>
      <c r="BL3265" s="5">
        <v>3.9600000000000364</v>
      </c>
      <c r="BM3265" s="5">
        <v>6</v>
      </c>
      <c r="BR3265">
        <v>-2</v>
      </c>
      <c r="BS3265">
        <v>10</v>
      </c>
    </row>
    <row r="3266" spans="1:71">
      <c r="A3266" s="7">
        <v>41212</v>
      </c>
      <c r="B3266" s="6">
        <v>7239.69</v>
      </c>
      <c r="C3266" s="6">
        <v>7292.83</v>
      </c>
      <c r="D3266" s="6">
        <v>7239.04</v>
      </c>
      <c r="E3266" s="6">
        <v>7284.4</v>
      </c>
      <c r="F3266" s="6">
        <v>3414.71</v>
      </c>
      <c r="G3266" s="6">
        <v>3461.97</v>
      </c>
      <c r="H3266" s="6">
        <v>3414.71</v>
      </c>
      <c r="I3266" s="6">
        <v>3459.44</v>
      </c>
      <c r="J3266" s="9">
        <f t="shared" si="4920"/>
        <v>89.670000000000073</v>
      </c>
      <c r="K3266" s="9">
        <f t="shared" si="4947"/>
        <v>88.125</v>
      </c>
      <c r="L3266" s="9">
        <f t="shared" si="4924"/>
        <v>53.079999999999927</v>
      </c>
      <c r="M3266" s="9">
        <f t="shared" ref="M3266" si="5018">AVERAGE(L3255:L3266)</f>
        <v>53.269166666666628</v>
      </c>
      <c r="N3266" s="6" t="s">
        <v>37</v>
      </c>
      <c r="O3266" s="9">
        <f t="shared" si="4926"/>
        <v>3824.9599999999996</v>
      </c>
      <c r="P3266" s="4">
        <f t="shared" si="4965"/>
        <v>1</v>
      </c>
      <c r="Q3266" s="5">
        <f t="shared" si="4966"/>
        <v>58.599999999999</v>
      </c>
      <c r="R3266" s="5">
        <f t="shared" si="4967"/>
        <v>3781.01</v>
      </c>
      <c r="S3266" s="4">
        <f t="shared" si="4968"/>
        <v>0.74706782253951176</v>
      </c>
      <c r="T3266" s="4">
        <f t="shared" si="4969"/>
        <v>0.43186675510354017</v>
      </c>
      <c r="U3266" s="5">
        <f t="shared" si="4961"/>
        <v>3794.21</v>
      </c>
      <c r="V3266" s="5">
        <f t="shared" si="4962"/>
        <v>30.749999999999545</v>
      </c>
      <c r="X3266" s="5">
        <f t="shared" si="4922"/>
        <v>44.710000000000036</v>
      </c>
      <c r="Y3266" s="5">
        <f t="shared" si="4923"/>
        <v>44.730000000000018</v>
      </c>
      <c r="AA3266" s="5">
        <f t="shared" si="4941"/>
        <v>1</v>
      </c>
      <c r="AB3266" s="5">
        <f t="shared" si="4942"/>
        <v>0</v>
      </c>
      <c r="AC3266" s="5">
        <f t="shared" si="4943"/>
        <v>1</v>
      </c>
      <c r="AF3266" s="5">
        <f t="shared" si="4929"/>
        <v>53.140000000000327</v>
      </c>
      <c r="AG3266" s="5">
        <f t="shared" si="4930"/>
        <v>89.670000000000073</v>
      </c>
      <c r="AH3266" s="5">
        <f t="shared" si="4931"/>
        <v>0.6499999999996362</v>
      </c>
      <c r="AI3266" s="5">
        <f t="shared" si="4932"/>
        <v>-35.880000000000109</v>
      </c>
      <c r="AJ3266" s="5"/>
      <c r="AK3266" s="5">
        <f t="shared" si="4933"/>
        <v>0.6499999999996362</v>
      </c>
      <c r="AL3266" s="5">
        <f t="shared" si="4953"/>
        <v>20.409999999999581</v>
      </c>
      <c r="AM3266" s="5">
        <f t="shared" si="4934"/>
        <v>53.140000000000327</v>
      </c>
      <c r="AN3266" s="5">
        <f t="shared" si="4949"/>
        <v>67.630000000000024</v>
      </c>
      <c r="AO3266" s="5">
        <f t="shared" si="4950"/>
        <v>0</v>
      </c>
      <c r="AP3266" s="5">
        <f t="shared" si="4963"/>
        <v>4</v>
      </c>
      <c r="AQ3266" s="5">
        <f t="shared" si="4981"/>
        <v>4.3</v>
      </c>
      <c r="AR3266" s="5"/>
      <c r="AS3266" s="5">
        <f t="shared" si="4927"/>
        <v>89.670000000000073</v>
      </c>
      <c r="AT3266" s="5">
        <f t="shared" si="4949"/>
        <v>71.543999999999954</v>
      </c>
      <c r="AU3266" s="5">
        <f t="shared" si="4935"/>
        <v>-35.880000000000109</v>
      </c>
      <c r="AV3266" s="5">
        <f t="shared" si="4938"/>
        <v>-36.529999999999745</v>
      </c>
      <c r="AW3266" s="5">
        <f t="shared" si="4936"/>
        <v>3</v>
      </c>
      <c r="AX3266" s="5">
        <f t="shared" si="4989"/>
        <v>38.984000000000385</v>
      </c>
      <c r="AZ3266" s="4">
        <f t="shared" si="4971"/>
        <v>0.43186675510354017</v>
      </c>
      <c r="BA3266" s="5">
        <f t="shared" si="4977"/>
        <v>0</v>
      </c>
      <c r="BB3266" s="4">
        <f t="shared" si="4972"/>
        <v>0.20568943916279442</v>
      </c>
      <c r="BD3266" s="5">
        <v>0</v>
      </c>
      <c r="BE3266" s="4">
        <v>0</v>
      </c>
      <c r="BJ3266" s="5">
        <v>46.880000000000109</v>
      </c>
      <c r="BK3266" s="5">
        <v>-5.8600000000005821</v>
      </c>
      <c r="BL3266" s="5">
        <v>17.430000000000291</v>
      </c>
      <c r="BM3266" s="5">
        <v>6</v>
      </c>
      <c r="BR3266">
        <v>45</v>
      </c>
      <c r="BS3266">
        <v>-32</v>
      </c>
    </row>
    <row r="3267" spans="1:71">
      <c r="A3267" s="7">
        <v>41213</v>
      </c>
      <c r="B3267" s="6">
        <v>7305.07</v>
      </c>
      <c r="C3267" s="6">
        <v>7347.51</v>
      </c>
      <c r="D3267" s="6">
        <v>7260.63</v>
      </c>
      <c r="E3267" s="6">
        <v>7260.63</v>
      </c>
      <c r="F3267" s="6">
        <v>3459.34</v>
      </c>
      <c r="G3267" s="6">
        <v>3484.78</v>
      </c>
      <c r="H3267" s="6">
        <v>3429.27</v>
      </c>
      <c r="I3267" s="6">
        <v>3429.27</v>
      </c>
      <c r="J3267" s="9">
        <f t="shared" ref="J3267:J3330" si="5019">MAX(ABS(E3266-D3267),ABS(C3267-E3266),ABS(C3267-D3267))</f>
        <v>86.880000000000109</v>
      </c>
      <c r="K3267" s="9">
        <f t="shared" si="4947"/>
        <v>89.553333333333356</v>
      </c>
      <c r="L3267" s="9">
        <f t="shared" si="4924"/>
        <v>55.510000000000218</v>
      </c>
      <c r="M3267" s="9">
        <f t="shared" ref="M3267" si="5020">AVERAGE(L3256:L3267)</f>
        <v>53.581666666666671</v>
      </c>
      <c r="N3267" s="6" t="s">
        <v>37</v>
      </c>
      <c r="O3267" s="9">
        <f t="shared" si="4926"/>
        <v>3831.36</v>
      </c>
      <c r="P3267" s="4">
        <f t="shared" si="4965"/>
        <v>1</v>
      </c>
      <c r="Q3267" s="5">
        <f t="shared" si="4966"/>
        <v>42.660000000000764</v>
      </c>
      <c r="R3267" s="5">
        <f t="shared" si="4967"/>
        <v>3799.3649999999998</v>
      </c>
      <c r="S3267" s="4">
        <f t="shared" si="4968"/>
        <v>1</v>
      </c>
      <c r="T3267" s="4">
        <f t="shared" si="4969"/>
        <v>0.59241706161137131</v>
      </c>
      <c r="U3267" s="5">
        <f t="shared" si="4961"/>
        <v>3807.21</v>
      </c>
      <c r="V3267" s="5">
        <f t="shared" si="4962"/>
        <v>24.150000000000091</v>
      </c>
      <c r="X3267" s="5">
        <f t="shared" ref="X3267:X3330" si="5021">E3267-B3267</f>
        <v>-44.4399999999996</v>
      </c>
      <c r="Y3267" s="5">
        <f t="shared" ref="Y3267:Y3330" si="5022">I3267-F3267</f>
        <v>-30.070000000000164</v>
      </c>
      <c r="AA3267" s="5">
        <f t="shared" si="4941"/>
        <v>0</v>
      </c>
      <c r="AB3267" s="5">
        <f t="shared" si="4942"/>
        <v>1</v>
      </c>
      <c r="AC3267" s="5">
        <f t="shared" si="4943"/>
        <v>1</v>
      </c>
      <c r="AF3267" s="5">
        <f t="shared" si="4929"/>
        <v>42.440000000000509</v>
      </c>
      <c r="AG3267" s="5">
        <f t="shared" si="4930"/>
        <v>63.110000000000582</v>
      </c>
      <c r="AH3267" s="5">
        <f t="shared" si="4931"/>
        <v>44.4399999999996</v>
      </c>
      <c r="AI3267" s="5">
        <f t="shared" si="4932"/>
        <v>23.769999999999527</v>
      </c>
      <c r="AJ3267" s="5"/>
      <c r="AK3267" s="5">
        <f t="shared" si="4933"/>
        <v>42.440000000000509</v>
      </c>
      <c r="AL3267" s="5">
        <f t="shared" si="4953"/>
        <v>23.74700000000011</v>
      </c>
      <c r="AM3267" s="5">
        <f t="shared" si="4934"/>
        <v>44.4399999999996</v>
      </c>
      <c r="AN3267" s="5">
        <f t="shared" si="4949"/>
        <v>70.182999999999993</v>
      </c>
      <c r="AO3267" s="5">
        <f t="shared" si="4950"/>
        <v>0</v>
      </c>
      <c r="AP3267" s="5">
        <f t="shared" si="4963"/>
        <v>4</v>
      </c>
      <c r="AQ3267" s="5">
        <f t="shared" si="4981"/>
        <v>4.2</v>
      </c>
      <c r="AR3267" s="5"/>
      <c r="AS3267" s="5">
        <f t="shared" si="4927"/>
        <v>63.110000000000582</v>
      </c>
      <c r="AT3267" s="5">
        <f t="shared" si="4949"/>
        <v>75.483000000000089</v>
      </c>
      <c r="AU3267" s="5">
        <f t="shared" si="4935"/>
        <v>23.769999999999527</v>
      </c>
      <c r="AV3267" s="5">
        <f t="shared" si="4938"/>
        <v>-20.670000000000073</v>
      </c>
      <c r="AW3267" s="5">
        <f t="shared" si="4936"/>
        <v>4</v>
      </c>
      <c r="AX3267" s="5">
        <f t="shared" si="4989"/>
        <v>38.984000000000385</v>
      </c>
      <c r="AZ3267" s="4">
        <f t="shared" si="4971"/>
        <v>0.59241706161137131</v>
      </c>
      <c r="BA3267" s="5">
        <f t="shared" si="4977"/>
        <v>0</v>
      </c>
      <c r="BB3267" s="4">
        <f t="shared" si="4972"/>
        <v>0.43186675510354017</v>
      </c>
      <c r="BD3267" s="5">
        <v>0</v>
      </c>
      <c r="BE3267" s="4">
        <v>0</v>
      </c>
      <c r="BJ3267" s="5">
        <v>24.150000000000546</v>
      </c>
      <c r="BK3267" s="5">
        <v>18.799999999999272</v>
      </c>
      <c r="BL3267" s="5">
        <v>15.309999999999491</v>
      </c>
      <c r="BM3267" s="5">
        <v>6</v>
      </c>
      <c r="BR3267">
        <v>-36</v>
      </c>
      <c r="BS3267">
        <v>30</v>
      </c>
    </row>
    <row r="3268" spans="1:71">
      <c r="A3268" s="7">
        <v>41214</v>
      </c>
      <c r="B3268" s="6">
        <v>7255.3</v>
      </c>
      <c r="C3268" s="6">
        <v>7356.18</v>
      </c>
      <c r="D3268" s="6">
        <v>7255.11</v>
      </c>
      <c r="E3268" s="6">
        <v>7335.67</v>
      </c>
      <c r="F3268" s="6">
        <v>3420.48</v>
      </c>
      <c r="G3268" s="6">
        <v>3484.17</v>
      </c>
      <c r="H3268" s="6">
        <v>3413.69</v>
      </c>
      <c r="I3268" s="6">
        <v>3475.4</v>
      </c>
      <c r="J3268" s="9">
        <f t="shared" si="5019"/>
        <v>101.07000000000062</v>
      </c>
      <c r="K3268" s="9">
        <f t="shared" si="4947"/>
        <v>87.431666666666771</v>
      </c>
      <c r="L3268" s="9">
        <f t="shared" ref="L3268:L3331" si="5023">MAX(ABS(I3267-H3268),ABS(G3268-I3267),ABS(G3268-H3268))</f>
        <v>70.480000000000018</v>
      </c>
      <c r="M3268" s="9">
        <f t="shared" ref="M3268" si="5024">AVERAGE(L3257:L3268)</f>
        <v>52.733333333333348</v>
      </c>
      <c r="N3268" s="6" t="s">
        <v>37</v>
      </c>
      <c r="O3268" s="9">
        <f t="shared" ref="O3268:O3331" si="5025">E3268-I3268</f>
        <v>3860.27</v>
      </c>
      <c r="P3268" s="4">
        <f t="shared" si="4965"/>
        <v>1</v>
      </c>
      <c r="Q3268" s="5">
        <f t="shared" si="4966"/>
        <v>66</v>
      </c>
      <c r="R3268" s="5">
        <f t="shared" si="4967"/>
        <v>3810.77</v>
      </c>
      <c r="S3268" s="4">
        <f t="shared" si="4968"/>
        <v>1</v>
      </c>
      <c r="T3268" s="4">
        <f t="shared" si="4969"/>
        <v>1</v>
      </c>
      <c r="U3268" s="5">
        <f t="shared" si="4961"/>
        <v>3821.5239999999999</v>
      </c>
      <c r="V3268" s="5">
        <f t="shared" si="4962"/>
        <v>38.746000000000095</v>
      </c>
      <c r="X3268" s="5">
        <f t="shared" si="5021"/>
        <v>80.369999999999891</v>
      </c>
      <c r="Y3268" s="5">
        <f t="shared" si="5022"/>
        <v>54.920000000000073</v>
      </c>
      <c r="AA3268" s="5">
        <f t="shared" si="4941"/>
        <v>1</v>
      </c>
      <c r="AB3268" s="5">
        <f t="shared" si="4942"/>
        <v>0</v>
      </c>
      <c r="AC3268" s="5">
        <f t="shared" si="4943"/>
        <v>1</v>
      </c>
      <c r="AF3268" s="5">
        <f t="shared" si="4929"/>
        <v>100.88000000000011</v>
      </c>
      <c r="AG3268" s="5">
        <f t="shared" si="4930"/>
        <v>95.550000000000182</v>
      </c>
      <c r="AH3268" s="5">
        <f t="shared" si="4931"/>
        <v>0.19000000000050932</v>
      </c>
      <c r="AI3268" s="5">
        <f t="shared" si="4932"/>
        <v>5.5200000000004366</v>
      </c>
      <c r="AJ3268" s="5"/>
      <c r="AK3268" s="5">
        <f t="shared" si="4933"/>
        <v>0.19000000000050932</v>
      </c>
      <c r="AL3268" s="5">
        <f t="shared" si="4953"/>
        <v>23.74700000000011</v>
      </c>
      <c r="AM3268" s="5">
        <f t="shared" si="4934"/>
        <v>100.88000000000011</v>
      </c>
      <c r="AN3268" s="5">
        <f t="shared" si="4949"/>
        <v>75.630999999999943</v>
      </c>
      <c r="AO3268" s="5">
        <f t="shared" si="4950"/>
        <v>1</v>
      </c>
      <c r="AP3268" s="5">
        <f t="shared" si="4963"/>
        <v>5</v>
      </c>
      <c r="AQ3268" s="5">
        <f t="shared" si="4981"/>
        <v>4.3</v>
      </c>
      <c r="AR3268" s="5"/>
      <c r="AS3268" s="5">
        <f t="shared" ref="AS3268:AS3331" si="5026">MAX(AG3268,AI3268)</f>
        <v>95.550000000000182</v>
      </c>
      <c r="AT3268" s="5">
        <f t="shared" si="4949"/>
        <v>79.712000000000074</v>
      </c>
      <c r="AU3268" s="5">
        <f t="shared" si="4935"/>
        <v>5.5200000000004366</v>
      </c>
      <c r="AV3268" s="5">
        <f t="shared" si="4938"/>
        <v>5.3299999999999272</v>
      </c>
      <c r="AW3268" s="5">
        <f t="shared" si="4936"/>
        <v>5</v>
      </c>
      <c r="AX3268" s="5">
        <f t="shared" si="4989"/>
        <v>25.636999999999652</v>
      </c>
      <c r="AZ3268" s="4">
        <f t="shared" si="4971"/>
        <v>1</v>
      </c>
      <c r="BA3268" s="5">
        <f t="shared" si="4977"/>
        <v>0</v>
      </c>
      <c r="BB3268" s="4">
        <f t="shared" si="4972"/>
        <v>0.59241706161137131</v>
      </c>
      <c r="BD3268" s="5">
        <v>0</v>
      </c>
      <c r="BE3268" s="4">
        <v>0</v>
      </c>
      <c r="BJ3268" s="5">
        <v>79.559999999999491</v>
      </c>
      <c r="BK3268" s="5">
        <v>-0.60999999999967258</v>
      </c>
      <c r="BL3268" s="5">
        <v>3.6199999999998909</v>
      </c>
      <c r="BM3268" s="5">
        <v>6</v>
      </c>
      <c r="BR3268">
        <v>80</v>
      </c>
      <c r="BS3268">
        <v>-32</v>
      </c>
    </row>
    <row r="3269" spans="1:71">
      <c r="A3269" s="7">
        <v>41215</v>
      </c>
      <c r="B3269" s="6">
        <v>7336.52</v>
      </c>
      <c r="C3269" s="6">
        <v>7391.04</v>
      </c>
      <c r="D3269" s="6">
        <v>7314.68</v>
      </c>
      <c r="E3269" s="6">
        <v>7363.85</v>
      </c>
      <c r="F3269" s="6">
        <v>3480.63</v>
      </c>
      <c r="G3269" s="6">
        <v>3502.64</v>
      </c>
      <c r="H3269" s="6">
        <v>3457.93</v>
      </c>
      <c r="I3269" s="6">
        <v>3492.46</v>
      </c>
      <c r="J3269" s="9">
        <f t="shared" si="5019"/>
        <v>76.359999999999673</v>
      </c>
      <c r="K3269" s="9">
        <f t="shared" si="4947"/>
        <v>91.095000000000098</v>
      </c>
      <c r="L3269" s="9">
        <f t="shared" si="5023"/>
        <v>44.710000000000036</v>
      </c>
      <c r="M3269" s="9">
        <f t="shared" ref="M3269" si="5027">AVERAGE(L3258:L3269)</f>
        <v>53.422500000000014</v>
      </c>
      <c r="N3269" s="6" t="s">
        <v>37</v>
      </c>
      <c r="O3269" s="9">
        <f t="shared" si="5025"/>
        <v>3871.3900000000003</v>
      </c>
      <c r="P3269" s="4">
        <f t="shared" si="4965"/>
        <v>1</v>
      </c>
      <c r="Q3269" s="5">
        <f t="shared" si="4966"/>
        <v>77.120000000000346</v>
      </c>
      <c r="R3269" s="5">
        <f t="shared" si="4967"/>
        <v>3813.55</v>
      </c>
      <c r="S3269" s="4">
        <f t="shared" si="4968"/>
        <v>1</v>
      </c>
      <c r="T3269" s="4">
        <f t="shared" si="4969"/>
        <v>1</v>
      </c>
      <c r="U3269" s="5">
        <f t="shared" si="4961"/>
        <v>3836.45</v>
      </c>
      <c r="V3269" s="5">
        <f t="shared" si="4962"/>
        <v>34.940000000000509</v>
      </c>
      <c r="X3269" s="5">
        <f t="shared" si="5021"/>
        <v>27.329999999999927</v>
      </c>
      <c r="Y3269" s="5">
        <f t="shared" si="5022"/>
        <v>11.829999999999927</v>
      </c>
      <c r="AA3269" s="5">
        <f t="shared" si="4941"/>
        <v>1</v>
      </c>
      <c r="AB3269" s="5">
        <f t="shared" si="4942"/>
        <v>0</v>
      </c>
      <c r="AC3269" s="5">
        <f t="shared" si="4943"/>
        <v>1</v>
      </c>
      <c r="AF3269" s="5">
        <f t="shared" ref="AF3269:AF3332" si="5028">(C3269-B3269)</f>
        <v>54.519999999999527</v>
      </c>
      <c r="AG3269" s="5">
        <f t="shared" ref="AG3269:AG3332" si="5029">(C3269-E3268)</f>
        <v>55.369999999999891</v>
      </c>
      <c r="AH3269" s="5">
        <f t="shared" ref="AH3269:AH3332" si="5030">(B3269-D3269)</f>
        <v>21.840000000000146</v>
      </c>
      <c r="AI3269" s="5">
        <f t="shared" ref="AI3269:AI3332" si="5031">(E3268-D3269)</f>
        <v>20.989999999999782</v>
      </c>
      <c r="AJ3269" s="5"/>
      <c r="AK3269" s="5">
        <f t="shared" ref="AK3269:AK3332" si="5032">MIN(AF3269,AH3269)</f>
        <v>21.840000000000146</v>
      </c>
      <c r="AL3269" s="5">
        <f t="shared" si="4953"/>
        <v>23.900000000000176</v>
      </c>
      <c r="AM3269" s="5">
        <f t="shared" ref="AM3269:AM3332" si="5033">MAX(AF3269,AH3269)</f>
        <v>54.519999999999527</v>
      </c>
      <c r="AN3269" s="5">
        <f t="shared" si="4949"/>
        <v>76.063999999999936</v>
      </c>
      <c r="AO3269" s="5">
        <f t="shared" si="4950"/>
        <v>0</v>
      </c>
      <c r="AP3269" s="5">
        <f t="shared" si="4963"/>
        <v>5</v>
      </c>
      <c r="AQ3269" s="5">
        <f t="shared" si="4981"/>
        <v>4.5</v>
      </c>
      <c r="AR3269" s="5"/>
      <c r="AS3269" s="5">
        <f t="shared" si="5026"/>
        <v>55.369999999999891</v>
      </c>
      <c r="AT3269" s="5">
        <f t="shared" si="4949"/>
        <v>77.876000000000118</v>
      </c>
      <c r="AU3269" s="5">
        <f t="shared" ref="AU3269:AU3332" si="5034">MIN($AG3269,$AI3269)</f>
        <v>20.989999999999782</v>
      </c>
      <c r="AV3269" s="5">
        <f t="shared" si="4938"/>
        <v>-0.8500000000003638</v>
      </c>
      <c r="AW3269" s="5">
        <f t="shared" ref="AW3269:AW3332" si="5035">WEEKDAY(A3269)</f>
        <v>6</v>
      </c>
      <c r="AX3269" s="5">
        <f t="shared" si="4989"/>
        <v>25.636999999999652</v>
      </c>
      <c r="AZ3269" s="4">
        <f t="shared" si="4971"/>
        <v>1</v>
      </c>
      <c r="BA3269" s="5">
        <f t="shared" si="4977"/>
        <v>11.120000000000346</v>
      </c>
      <c r="BB3269" s="4">
        <f t="shared" si="4972"/>
        <v>1</v>
      </c>
      <c r="BD3269" s="5">
        <v>0</v>
      </c>
      <c r="BE3269" s="4">
        <v>0</v>
      </c>
      <c r="BJ3269" s="5">
        <v>72.210000000000036</v>
      </c>
      <c r="BK3269" s="5">
        <v>22.909999999999854</v>
      </c>
      <c r="BL3269" s="5">
        <v>4.1999999999998181</v>
      </c>
      <c r="BM3269" s="5">
        <v>6</v>
      </c>
      <c r="BR3269">
        <v>27</v>
      </c>
      <c r="BS3269">
        <v>-12</v>
      </c>
    </row>
    <row r="3270" spans="1:71">
      <c r="A3270" s="7">
        <v>41218</v>
      </c>
      <c r="B3270" s="6">
        <v>7320.98</v>
      </c>
      <c r="C3270" s="6">
        <v>7337.47</v>
      </c>
      <c r="D3270" s="6">
        <v>7304.45</v>
      </c>
      <c r="E3270" s="6">
        <v>7326.47</v>
      </c>
      <c r="F3270" s="6">
        <v>3469.9</v>
      </c>
      <c r="G3270" s="6">
        <v>3473.57</v>
      </c>
      <c r="H3270" s="6">
        <v>3448.5</v>
      </c>
      <c r="I3270" s="6">
        <v>3448.5</v>
      </c>
      <c r="J3270" s="9">
        <f t="shared" si="5019"/>
        <v>59.400000000000546</v>
      </c>
      <c r="K3270" s="9">
        <f t="shared" si="4947"/>
        <v>91.145000000000138</v>
      </c>
      <c r="L3270" s="9">
        <f t="shared" si="5023"/>
        <v>43.960000000000036</v>
      </c>
      <c r="M3270" s="9">
        <f t="shared" ref="M3270" si="5036">AVERAGE(L3259:L3270)</f>
        <v>54.237500000000033</v>
      </c>
      <c r="N3270" s="6" t="s">
        <v>37</v>
      </c>
      <c r="O3270" s="9">
        <f t="shared" si="5025"/>
        <v>3877.9700000000003</v>
      </c>
      <c r="P3270" s="4">
        <f t="shared" si="4965"/>
        <v>1</v>
      </c>
      <c r="Q3270" s="5">
        <f t="shared" si="4966"/>
        <v>53.010000000000673</v>
      </c>
      <c r="R3270" s="5">
        <f t="shared" si="4967"/>
        <v>3838.2124999999996</v>
      </c>
      <c r="S3270" s="4">
        <f t="shared" si="4968"/>
        <v>1</v>
      </c>
      <c r="T3270" s="4">
        <f t="shared" si="4969"/>
        <v>1</v>
      </c>
      <c r="U3270" s="5">
        <f t="shared" si="4961"/>
        <v>3853.19</v>
      </c>
      <c r="V3270" s="5">
        <f t="shared" si="4962"/>
        <v>24.7800000000002</v>
      </c>
      <c r="X3270" s="5">
        <f t="shared" si="5021"/>
        <v>5.4900000000006912</v>
      </c>
      <c r="Y3270" s="5">
        <f t="shared" si="5022"/>
        <v>-21.400000000000091</v>
      </c>
      <c r="AA3270" s="5">
        <f t="shared" si="4941"/>
        <v>0</v>
      </c>
      <c r="AB3270" s="5">
        <f t="shared" si="4942"/>
        <v>0</v>
      </c>
      <c r="AC3270" s="5">
        <f t="shared" si="4943"/>
        <v>0</v>
      </c>
      <c r="AF3270" s="5">
        <f t="shared" si="5028"/>
        <v>16.490000000000691</v>
      </c>
      <c r="AG3270" s="5">
        <f t="shared" si="5029"/>
        <v>-26.380000000000109</v>
      </c>
      <c r="AH3270" s="5">
        <f t="shared" si="5030"/>
        <v>16.529999999999745</v>
      </c>
      <c r="AI3270" s="5">
        <f t="shared" si="5031"/>
        <v>59.400000000000546</v>
      </c>
      <c r="AJ3270" s="5"/>
      <c r="AK3270" s="5">
        <f t="shared" si="5032"/>
        <v>16.490000000000691</v>
      </c>
      <c r="AL3270" s="5">
        <f t="shared" si="4953"/>
        <v>23.900000000000176</v>
      </c>
      <c r="AM3270" s="5">
        <f t="shared" si="5033"/>
        <v>16.529999999999745</v>
      </c>
      <c r="AN3270" s="5">
        <f t="shared" si="4949"/>
        <v>71.804999999999922</v>
      </c>
      <c r="AO3270" s="5">
        <f t="shared" si="4950"/>
        <v>0</v>
      </c>
      <c r="AP3270" s="5">
        <f t="shared" si="4963"/>
        <v>4</v>
      </c>
      <c r="AQ3270" s="5">
        <f t="shared" si="4981"/>
        <v>4.5</v>
      </c>
      <c r="AR3270" s="5"/>
      <c r="AS3270" s="5">
        <f t="shared" si="5026"/>
        <v>59.400000000000546</v>
      </c>
      <c r="AT3270" s="5">
        <f t="shared" si="4949"/>
        <v>77.076000000000107</v>
      </c>
      <c r="AU3270" s="5">
        <f t="shared" si="5034"/>
        <v>-26.380000000000109</v>
      </c>
      <c r="AV3270" s="5">
        <f t="shared" ref="AV3270:AV3333" si="5037">(E3269-B3270)</f>
        <v>42.8700000000008</v>
      </c>
      <c r="AW3270" s="5">
        <f t="shared" si="5035"/>
        <v>2</v>
      </c>
      <c r="AX3270" s="5">
        <f t="shared" si="4989"/>
        <v>25.636999999999652</v>
      </c>
      <c r="AZ3270" s="4">
        <f t="shared" si="4971"/>
        <v>1</v>
      </c>
      <c r="BA3270" s="5">
        <f t="shared" si="4977"/>
        <v>6.5799999999999272</v>
      </c>
      <c r="BB3270" s="4">
        <f t="shared" si="4972"/>
        <v>1</v>
      </c>
      <c r="BD3270" s="5">
        <v>0</v>
      </c>
      <c r="BE3270" s="4">
        <v>0</v>
      </c>
      <c r="BJ3270" s="5">
        <v>23.839999999999236</v>
      </c>
      <c r="BK3270" s="5">
        <v>18.990000000000691</v>
      </c>
      <c r="BL3270" s="5">
        <v>1.5599999999994907</v>
      </c>
      <c r="BM3270" s="5">
        <v>6</v>
      </c>
      <c r="BR3270">
        <v>5</v>
      </c>
      <c r="BS3270">
        <v>21</v>
      </c>
    </row>
    <row r="3271" spans="1:71">
      <c r="A3271" s="7">
        <v>41219</v>
      </c>
      <c r="B3271" s="6">
        <v>7336.46</v>
      </c>
      <c r="C3271" s="6">
        <v>7388.98</v>
      </c>
      <c r="D3271" s="6">
        <v>7319.73</v>
      </c>
      <c r="E3271" s="6">
        <v>7377.76</v>
      </c>
      <c r="F3271" s="6">
        <v>3455.83</v>
      </c>
      <c r="G3271" s="6">
        <v>3480.5</v>
      </c>
      <c r="H3271" s="6">
        <v>3446.71</v>
      </c>
      <c r="I3271" s="6">
        <v>3478.66</v>
      </c>
      <c r="J3271" s="9">
        <f t="shared" si="5019"/>
        <v>69.25</v>
      </c>
      <c r="K3271" s="9">
        <f t="shared" si="4947"/>
        <v>90.771666666666832</v>
      </c>
      <c r="L3271" s="9">
        <f t="shared" si="5023"/>
        <v>33.789999999999964</v>
      </c>
      <c r="M3271" s="9">
        <f t="shared" ref="M3271" si="5038">AVERAGE(L3260:L3271)</f>
        <v>53.62333333333337</v>
      </c>
      <c r="N3271" s="6" t="s">
        <v>37</v>
      </c>
      <c r="O3271" s="9">
        <f t="shared" si="5025"/>
        <v>3899.1000000000004</v>
      </c>
      <c r="P3271" s="4">
        <f t="shared" si="4965"/>
        <v>1</v>
      </c>
      <c r="Q3271" s="5">
        <f t="shared" si="4966"/>
        <v>67.740000000000236</v>
      </c>
      <c r="R3271" s="5">
        <f t="shared" si="4967"/>
        <v>3848.2950000000001</v>
      </c>
      <c r="S3271" s="4">
        <f t="shared" si="4968"/>
        <v>1</v>
      </c>
      <c r="T3271" s="4">
        <f t="shared" si="4969"/>
        <v>1</v>
      </c>
      <c r="U3271" s="5">
        <f t="shared" si="4961"/>
        <v>3868.0180000000009</v>
      </c>
      <c r="V3271" s="5">
        <f t="shared" si="4962"/>
        <v>31.081999999999425</v>
      </c>
      <c r="X3271" s="5">
        <f t="shared" si="5021"/>
        <v>41.300000000000182</v>
      </c>
      <c r="Y3271" s="5">
        <f t="shared" si="5022"/>
        <v>22.829999999999927</v>
      </c>
      <c r="AA3271" s="5">
        <f t="shared" si="4941"/>
        <v>1</v>
      </c>
      <c r="AB3271" s="5">
        <f t="shared" si="4942"/>
        <v>0</v>
      </c>
      <c r="AC3271" s="5">
        <f t="shared" si="4943"/>
        <v>1</v>
      </c>
      <c r="AF3271" s="5">
        <f t="shared" si="5028"/>
        <v>52.519999999999527</v>
      </c>
      <c r="AG3271" s="5">
        <f t="shared" si="5029"/>
        <v>62.509999999999309</v>
      </c>
      <c r="AH3271" s="5">
        <f t="shared" si="5030"/>
        <v>16.730000000000473</v>
      </c>
      <c r="AI3271" s="5">
        <f t="shared" si="5031"/>
        <v>6.7400000000006912</v>
      </c>
      <c r="AJ3271" s="5"/>
      <c r="AK3271" s="5">
        <f t="shared" si="5032"/>
        <v>16.730000000000473</v>
      </c>
      <c r="AL3271" s="5">
        <f t="shared" si="4953"/>
        <v>23.900000000000176</v>
      </c>
      <c r="AM3271" s="5">
        <f t="shared" si="5033"/>
        <v>52.519999999999527</v>
      </c>
      <c r="AN3271" s="5">
        <f t="shared" si="4949"/>
        <v>58.520999999999916</v>
      </c>
      <c r="AO3271" s="5">
        <f t="shared" si="4950"/>
        <v>0</v>
      </c>
      <c r="AP3271" s="5">
        <f t="shared" si="4963"/>
        <v>3</v>
      </c>
      <c r="AQ3271" s="5">
        <f t="shared" si="4981"/>
        <v>4.4000000000000004</v>
      </c>
      <c r="AR3271" s="5"/>
      <c r="AS3271" s="5">
        <f t="shared" si="5026"/>
        <v>62.509999999999309</v>
      </c>
      <c r="AT3271" s="5">
        <f t="shared" si="4949"/>
        <v>65.902000000000044</v>
      </c>
      <c r="AU3271" s="5">
        <f t="shared" si="5034"/>
        <v>6.7400000000006912</v>
      </c>
      <c r="AV3271" s="5">
        <f t="shared" si="5037"/>
        <v>-9.9899999999997817</v>
      </c>
      <c r="AW3271" s="5">
        <f t="shared" si="5035"/>
        <v>3</v>
      </c>
      <c r="AX3271" s="5">
        <f t="shared" si="4989"/>
        <v>25.636999999999652</v>
      </c>
      <c r="AZ3271" s="4">
        <f t="shared" si="4971"/>
        <v>1</v>
      </c>
      <c r="BA3271" s="5">
        <f t="shared" si="4977"/>
        <v>21.130000000000109</v>
      </c>
      <c r="BB3271" s="4">
        <f t="shared" si="4972"/>
        <v>1</v>
      </c>
      <c r="BD3271" s="5">
        <v>0</v>
      </c>
      <c r="BE3271" s="4">
        <v>0</v>
      </c>
      <c r="BJ3271" s="5">
        <v>27.720000000000255</v>
      </c>
      <c r="BK3271" s="5">
        <v>21.510000000000218</v>
      </c>
      <c r="BL3271" s="5">
        <v>6.3599999999996726</v>
      </c>
      <c r="BM3271" s="5">
        <v>6</v>
      </c>
      <c r="BR3271">
        <v>41</v>
      </c>
      <c r="BS3271">
        <v>-23</v>
      </c>
    </row>
    <row r="3272" spans="1:71">
      <c r="A3272" s="7">
        <v>41220</v>
      </c>
      <c r="B3272" s="6">
        <v>7425.08</v>
      </c>
      <c r="C3272" s="6">
        <v>7434.96</v>
      </c>
      <c r="D3272" s="6">
        <v>7226.6</v>
      </c>
      <c r="E3272" s="6">
        <v>7232.83</v>
      </c>
      <c r="F3272" s="6">
        <v>3513.42</v>
      </c>
      <c r="G3272" s="6">
        <v>3515.87</v>
      </c>
      <c r="H3272" s="6">
        <v>3409.59</v>
      </c>
      <c r="I3272" s="6">
        <v>3409.59</v>
      </c>
      <c r="J3272" s="9">
        <f t="shared" si="5019"/>
        <v>208.35999999999967</v>
      </c>
      <c r="K3272" s="9">
        <f t="shared" si="4947"/>
        <v>101.73000000000009</v>
      </c>
      <c r="L3272" s="9">
        <f t="shared" si="5023"/>
        <v>106.27999999999975</v>
      </c>
      <c r="M3272" s="9">
        <f t="shared" ref="M3272" si="5039">AVERAGE(L3261:L3272)</f>
        <v>58.877500000000019</v>
      </c>
      <c r="N3272" s="6" t="s">
        <v>37</v>
      </c>
      <c r="O3272" s="9">
        <f t="shared" si="5025"/>
        <v>3823.24</v>
      </c>
      <c r="P3272" s="4">
        <f t="shared" si="4965"/>
        <v>0</v>
      </c>
      <c r="Q3272" s="5">
        <f t="shared" si="4966"/>
        <v>75.860000000000582</v>
      </c>
      <c r="R3272" s="5">
        <f t="shared" si="4967"/>
        <v>3842.2049999999999</v>
      </c>
      <c r="S3272" s="4">
        <f t="shared" si="4968"/>
        <v>0</v>
      </c>
      <c r="T3272" s="4">
        <f t="shared" si="4969"/>
        <v>0.27635218925879707</v>
      </c>
      <c r="U3272" s="5">
        <f t="shared" si="4961"/>
        <v>3866.3940000000002</v>
      </c>
      <c r="V3272" s="5">
        <f t="shared" si="4962"/>
        <v>-43.154000000000451</v>
      </c>
      <c r="X3272" s="5">
        <f t="shared" si="5021"/>
        <v>-192.25</v>
      </c>
      <c r="Y3272" s="5">
        <f t="shared" si="5022"/>
        <v>-103.82999999999993</v>
      </c>
      <c r="AA3272" s="5">
        <f t="shared" ref="AA3272:AA3335" si="5040">IF(AND(X3272&gt;0,Y3272&gt;0),1,0)</f>
        <v>0</v>
      </c>
      <c r="AB3272" s="5">
        <f t="shared" ref="AB3272:AB3335" si="5041">IF(AND($X3272&lt;0,$Y3272&lt;0),1,0)</f>
        <v>1</v>
      </c>
      <c r="AC3272" s="5">
        <f t="shared" ref="AC3272:AC3335" si="5042">SUM(AA3272:AB3272)</f>
        <v>1</v>
      </c>
      <c r="AF3272" s="5">
        <f t="shared" si="5028"/>
        <v>9.8800000000001091</v>
      </c>
      <c r="AG3272" s="5">
        <f t="shared" si="5029"/>
        <v>57.199999999999818</v>
      </c>
      <c r="AH3272" s="5">
        <f t="shared" si="5030"/>
        <v>198.47999999999956</v>
      </c>
      <c r="AI3272" s="5">
        <f t="shared" si="5031"/>
        <v>151.15999999999985</v>
      </c>
      <c r="AJ3272" s="5"/>
      <c r="AK3272" s="5">
        <f t="shared" si="5032"/>
        <v>9.8800000000001091</v>
      </c>
      <c r="AL3272" s="5">
        <f t="shared" si="4953"/>
        <v>23.900000000000176</v>
      </c>
      <c r="AM3272" s="5">
        <f t="shared" si="5033"/>
        <v>198.47999999999956</v>
      </c>
      <c r="AN3272" s="5">
        <f t="shared" si="4949"/>
        <v>70.233999999999924</v>
      </c>
      <c r="AO3272" s="5">
        <f t="shared" si="4950"/>
        <v>1</v>
      </c>
      <c r="AP3272" s="5">
        <f t="shared" si="4963"/>
        <v>3</v>
      </c>
      <c r="AQ3272" s="5">
        <f t="shared" si="4981"/>
        <v>4.2</v>
      </c>
      <c r="AR3272" s="5"/>
      <c r="AS3272" s="5">
        <f t="shared" si="5026"/>
        <v>151.15999999999985</v>
      </c>
      <c r="AT3272" s="5">
        <f t="shared" si="4949"/>
        <v>75.717000000000098</v>
      </c>
      <c r="AU3272" s="5">
        <f t="shared" si="5034"/>
        <v>57.199999999999818</v>
      </c>
      <c r="AV3272" s="5">
        <f t="shared" si="5037"/>
        <v>-47.319999999999709</v>
      </c>
      <c r="AW3272" s="5">
        <f t="shared" si="5035"/>
        <v>4</v>
      </c>
      <c r="AX3272" s="5">
        <f t="shared" si="4989"/>
        <v>43.468000000000409</v>
      </c>
      <c r="AZ3272" s="4">
        <f t="shared" si="4971"/>
        <v>0.27635218925879707</v>
      </c>
      <c r="BA3272" s="5">
        <f t="shared" si="4977"/>
        <v>-75.860000000000582</v>
      </c>
      <c r="BB3272" s="4">
        <f t="shared" si="4972"/>
        <v>1</v>
      </c>
      <c r="BD3272" s="5">
        <v>0</v>
      </c>
      <c r="BE3272" s="4">
        <v>0</v>
      </c>
      <c r="BJ3272" s="5">
        <v>95.8100000000004</v>
      </c>
      <c r="BK3272" s="5">
        <v>-5.7600000000002183</v>
      </c>
      <c r="BL3272" s="5">
        <v>7.7600000000002183</v>
      </c>
      <c r="BM3272" s="5">
        <v>6</v>
      </c>
      <c r="BR3272">
        <v>-41</v>
      </c>
      <c r="BS3272">
        <v>104</v>
      </c>
    </row>
    <row r="3273" spans="1:71">
      <c r="A3273" s="7">
        <v>41221</v>
      </c>
      <c r="B3273" s="6">
        <v>7260.35</v>
      </c>
      <c r="C3273" s="6">
        <v>7287</v>
      </c>
      <c r="D3273" s="6">
        <v>7184.18</v>
      </c>
      <c r="E3273" s="6">
        <v>7204.96</v>
      </c>
      <c r="F3273" s="6">
        <v>3433.8</v>
      </c>
      <c r="G3273" s="6">
        <v>3440.77</v>
      </c>
      <c r="H3273" s="6">
        <v>3400.24</v>
      </c>
      <c r="I3273" s="6">
        <v>3407.68</v>
      </c>
      <c r="J3273" s="9">
        <f t="shared" si="5019"/>
        <v>102.81999999999971</v>
      </c>
      <c r="K3273" s="9">
        <f t="shared" si="4947"/>
        <v>94.481666666666726</v>
      </c>
      <c r="L3273" s="9">
        <f t="shared" si="5023"/>
        <v>40.5300000000002</v>
      </c>
      <c r="M3273" s="9">
        <f t="shared" ref="M3273" si="5043">AVERAGE(L3262:L3273)</f>
        <v>53.861666666666714</v>
      </c>
      <c r="N3273" s="6" t="s">
        <v>36</v>
      </c>
      <c r="O3273" s="9">
        <f t="shared" si="5025"/>
        <v>3797.28</v>
      </c>
      <c r="P3273" s="4">
        <f t="shared" si="4965"/>
        <v>0</v>
      </c>
      <c r="Q3273" s="5">
        <f t="shared" si="4966"/>
        <v>101.82000000000016</v>
      </c>
      <c r="R3273" s="5">
        <f t="shared" si="4967"/>
        <v>3822.7350000000001</v>
      </c>
      <c r="S3273" s="4">
        <f t="shared" si="4968"/>
        <v>0</v>
      </c>
      <c r="T3273" s="4">
        <f t="shared" si="4969"/>
        <v>2.8713154631309808E-2</v>
      </c>
      <c r="U3273" s="5">
        <f t="shared" si="4961"/>
        <v>3853.7959999999998</v>
      </c>
      <c r="V3273" s="5">
        <f t="shared" si="4962"/>
        <v>-56.515999999999622</v>
      </c>
      <c r="X3273" s="5">
        <f t="shared" si="5021"/>
        <v>-55.390000000000327</v>
      </c>
      <c r="Y3273" s="5">
        <f t="shared" si="5022"/>
        <v>-26.120000000000346</v>
      </c>
      <c r="AA3273" s="5">
        <f t="shared" si="5040"/>
        <v>0</v>
      </c>
      <c r="AB3273" s="5">
        <f t="shared" si="5041"/>
        <v>1</v>
      </c>
      <c r="AC3273" s="5">
        <f t="shared" si="5042"/>
        <v>1</v>
      </c>
      <c r="AF3273" s="5">
        <f t="shared" si="5028"/>
        <v>26.649999999999636</v>
      </c>
      <c r="AG3273" s="5">
        <f t="shared" si="5029"/>
        <v>54.170000000000073</v>
      </c>
      <c r="AH3273" s="5">
        <f t="shared" si="5030"/>
        <v>76.170000000000073</v>
      </c>
      <c r="AI3273" s="5">
        <f t="shared" si="5031"/>
        <v>48.649999999999636</v>
      </c>
      <c r="AJ3273" s="5"/>
      <c r="AK3273" s="5">
        <f t="shared" si="5032"/>
        <v>26.649999999999636</v>
      </c>
      <c r="AL3273" s="5">
        <f t="shared" si="4953"/>
        <v>28.228999999999719</v>
      </c>
      <c r="AM3273" s="5">
        <f t="shared" si="5033"/>
        <v>76.170000000000073</v>
      </c>
      <c r="AN3273" s="5">
        <f t="shared" si="4949"/>
        <v>72.540999999999897</v>
      </c>
      <c r="AO3273" s="5">
        <f t="shared" si="4950"/>
        <v>1</v>
      </c>
      <c r="AP3273" s="5">
        <f t="shared" si="4963"/>
        <v>4</v>
      </c>
      <c r="AQ3273" s="5">
        <f t="shared" si="4981"/>
        <v>4.2</v>
      </c>
      <c r="AR3273" s="5"/>
      <c r="AS3273" s="5">
        <f t="shared" si="5026"/>
        <v>54.170000000000073</v>
      </c>
      <c r="AT3273" s="5">
        <f t="shared" si="4949"/>
        <v>74.797000000000111</v>
      </c>
      <c r="AU3273" s="5">
        <f t="shared" si="5034"/>
        <v>48.649999999999636</v>
      </c>
      <c r="AV3273" s="5">
        <f t="shared" si="5037"/>
        <v>-27.520000000000437</v>
      </c>
      <c r="AW3273" s="5">
        <f t="shared" si="5035"/>
        <v>5</v>
      </c>
      <c r="AX3273" s="5">
        <f t="shared" si="4989"/>
        <v>49.056999999999611</v>
      </c>
      <c r="AZ3273" s="4">
        <f t="shared" si="4971"/>
        <v>2.8713154631309808E-2</v>
      </c>
      <c r="BA3273" s="5">
        <f t="shared" si="4977"/>
        <v>0</v>
      </c>
      <c r="BB3273" s="4">
        <f t="shared" si="4972"/>
        <v>0.27635218925879707</v>
      </c>
      <c r="BD3273" s="5">
        <v>0</v>
      </c>
      <c r="BE3273" s="4">
        <v>0</v>
      </c>
      <c r="BJ3273" s="5">
        <v>38.449999999999818</v>
      </c>
      <c r="BK3273" s="5">
        <v>-6.569999999999709</v>
      </c>
      <c r="BL3273" s="5">
        <v>18.029999999999745</v>
      </c>
      <c r="BM3273" s="5">
        <v>6</v>
      </c>
      <c r="BR3273">
        <v>76</v>
      </c>
      <c r="BS3273">
        <v>-32</v>
      </c>
    </row>
    <row r="3274" spans="1:71">
      <c r="A3274" s="7">
        <v>41222</v>
      </c>
      <c r="B3274" s="6">
        <v>7220.69</v>
      </c>
      <c r="C3274" s="6">
        <v>7222.87</v>
      </c>
      <c r="D3274" s="6">
        <v>7064.34</v>
      </c>
      <c r="E3274" s="6">
        <v>7163.5</v>
      </c>
      <c r="F3274" s="6">
        <v>3410.98</v>
      </c>
      <c r="G3274" s="6">
        <v>3432.94</v>
      </c>
      <c r="H3274" s="6">
        <v>3374.08</v>
      </c>
      <c r="I3274" s="6">
        <v>3423.57</v>
      </c>
      <c r="J3274" s="9">
        <f t="shared" si="5019"/>
        <v>158.52999999999975</v>
      </c>
      <c r="K3274" s="9">
        <f t="shared" si="4947"/>
        <v>99.738333333333387</v>
      </c>
      <c r="L3274" s="9">
        <f t="shared" si="5023"/>
        <v>58.860000000000127</v>
      </c>
      <c r="M3274" s="9">
        <f t="shared" ref="M3274" si="5044">AVERAGE(L3263:L3274)</f>
        <v>55.012500000000045</v>
      </c>
      <c r="N3274" s="6" t="s">
        <v>36</v>
      </c>
      <c r="O3274" s="9">
        <f t="shared" si="5025"/>
        <v>3739.93</v>
      </c>
      <c r="P3274" s="4">
        <f t="shared" si="4965"/>
        <v>0</v>
      </c>
      <c r="Q3274" s="5">
        <f t="shared" si="4966"/>
        <v>159.17000000000053</v>
      </c>
      <c r="R3274" s="5">
        <f t="shared" si="4967"/>
        <v>3779.7224999999999</v>
      </c>
      <c r="S3274" s="4">
        <f t="shared" si="4968"/>
        <v>0</v>
      </c>
      <c r="T3274" s="4">
        <f t="shared" si="4969"/>
        <v>0</v>
      </c>
      <c r="U3274" s="5">
        <f t="shared" si="4961"/>
        <v>3827.5039999999999</v>
      </c>
      <c r="V3274" s="5">
        <f t="shared" si="4962"/>
        <v>-87.574000000000069</v>
      </c>
      <c r="X3274" s="5">
        <f t="shared" si="5021"/>
        <v>-57.1899999999996</v>
      </c>
      <c r="Y3274" s="5">
        <f t="shared" si="5022"/>
        <v>12.590000000000146</v>
      </c>
      <c r="AA3274" s="5">
        <f t="shared" si="5040"/>
        <v>0</v>
      </c>
      <c r="AB3274" s="5">
        <f t="shared" si="5041"/>
        <v>0</v>
      </c>
      <c r="AC3274" s="5">
        <f t="shared" si="5042"/>
        <v>0</v>
      </c>
      <c r="AF3274" s="5">
        <f t="shared" si="5028"/>
        <v>2.180000000000291</v>
      </c>
      <c r="AG3274" s="5">
        <f t="shared" si="5029"/>
        <v>17.909999999999854</v>
      </c>
      <c r="AH3274" s="5">
        <f t="shared" si="5030"/>
        <v>156.34999999999945</v>
      </c>
      <c r="AI3274" s="5">
        <f t="shared" si="5031"/>
        <v>140.61999999999989</v>
      </c>
      <c r="AJ3274" s="5"/>
      <c r="AK3274" s="5">
        <f t="shared" si="5032"/>
        <v>2.180000000000291</v>
      </c>
      <c r="AL3274" s="5">
        <f t="shared" si="4953"/>
        <v>28.228999999999719</v>
      </c>
      <c r="AM3274" s="5">
        <f t="shared" si="5033"/>
        <v>156.34999999999945</v>
      </c>
      <c r="AN3274" s="5">
        <f t="shared" si="4949"/>
        <v>78.61199999999981</v>
      </c>
      <c r="AO3274" s="5">
        <f t="shared" si="4950"/>
        <v>1</v>
      </c>
      <c r="AP3274" s="5">
        <f t="shared" si="4963"/>
        <v>4</v>
      </c>
      <c r="AQ3274" s="5">
        <f t="shared" si="4981"/>
        <v>4.0999999999999996</v>
      </c>
      <c r="AR3274" s="5"/>
      <c r="AS3274" s="5">
        <f t="shared" si="5026"/>
        <v>140.61999999999989</v>
      </c>
      <c r="AT3274" s="5">
        <f t="shared" si="4949"/>
        <v>83.145000000000067</v>
      </c>
      <c r="AU3274" s="5">
        <f t="shared" si="5034"/>
        <v>17.909999999999854</v>
      </c>
      <c r="AV3274" s="5">
        <f t="shared" si="5037"/>
        <v>-15.729999999999563</v>
      </c>
      <c r="AW3274" s="5">
        <f t="shared" si="5035"/>
        <v>6</v>
      </c>
      <c r="AX3274" s="5">
        <f t="shared" si="4989"/>
        <v>49.056999999999611</v>
      </c>
      <c r="AZ3274" s="4">
        <f t="shared" si="4971"/>
        <v>0</v>
      </c>
      <c r="BA3274" s="5">
        <f t="shared" si="4977"/>
        <v>0</v>
      </c>
      <c r="BB3274" s="4">
        <f t="shared" si="4972"/>
        <v>2.8713154631309808E-2</v>
      </c>
      <c r="BD3274" s="5">
        <v>0</v>
      </c>
      <c r="BE3274" s="4">
        <v>0</v>
      </c>
      <c r="BJ3274" s="5">
        <v>40.670000000000073</v>
      </c>
      <c r="BK3274" s="5">
        <v>2.9999999999745341E-2</v>
      </c>
      <c r="BL3274" s="5">
        <v>34.6899999999996</v>
      </c>
      <c r="BM3274" s="5">
        <v>6</v>
      </c>
      <c r="BR3274">
        <v>156</v>
      </c>
      <c r="BS3274">
        <v>-33</v>
      </c>
    </row>
    <row r="3275" spans="1:71">
      <c r="A3275" s="7">
        <v>41225</v>
      </c>
      <c r="B3275" s="6">
        <v>7164.68</v>
      </c>
      <c r="C3275" s="6">
        <v>7196</v>
      </c>
      <c r="D3275" s="6">
        <v>7138.17</v>
      </c>
      <c r="E3275" s="6">
        <v>7168.76</v>
      </c>
      <c r="F3275" s="6">
        <v>3424.55</v>
      </c>
      <c r="G3275" s="6">
        <v>3428.5</v>
      </c>
      <c r="H3275" s="6">
        <v>3403.97</v>
      </c>
      <c r="I3275" s="6">
        <v>3411.65</v>
      </c>
      <c r="J3275" s="9">
        <f t="shared" si="5019"/>
        <v>57.829999999999927</v>
      </c>
      <c r="K3275" s="9">
        <f t="shared" si="4947"/>
        <v>98.326666666666668</v>
      </c>
      <c r="L3275" s="9">
        <f t="shared" si="5023"/>
        <v>24.5300000000002</v>
      </c>
      <c r="M3275" s="9">
        <f t="shared" ref="M3275" si="5045">AVERAGE(L3264:L3275)</f>
        <v>53.025833333333367</v>
      </c>
      <c r="N3275" s="6" t="s">
        <v>36</v>
      </c>
      <c r="O3275" s="9">
        <f t="shared" si="5025"/>
        <v>3757.11</v>
      </c>
      <c r="P3275" s="4">
        <f t="shared" si="4965"/>
        <v>0.10793491235785785</v>
      </c>
      <c r="Q3275" s="5">
        <f t="shared" si="4966"/>
        <v>159.17000000000053</v>
      </c>
      <c r="R3275" s="5">
        <f t="shared" si="4967"/>
        <v>3779.7224999999999</v>
      </c>
      <c r="S3275" s="4">
        <f t="shared" si="4968"/>
        <v>0.10793491235785785</v>
      </c>
      <c r="T3275" s="4">
        <f t="shared" si="4969"/>
        <v>0.10793491235785785</v>
      </c>
      <c r="U3275" s="5">
        <f t="shared" si="4961"/>
        <v>3803.3319999999999</v>
      </c>
      <c r="V3275" s="5">
        <f t="shared" si="4962"/>
        <v>-46.221999999999753</v>
      </c>
      <c r="X3275" s="5">
        <f t="shared" si="5021"/>
        <v>4.0799999999999272</v>
      </c>
      <c r="Y3275" s="5">
        <f t="shared" si="5022"/>
        <v>-12.900000000000091</v>
      </c>
      <c r="AA3275" s="5">
        <f t="shared" si="5040"/>
        <v>0</v>
      </c>
      <c r="AB3275" s="5">
        <f t="shared" si="5041"/>
        <v>0</v>
      </c>
      <c r="AC3275" s="5">
        <f t="shared" si="5042"/>
        <v>0</v>
      </c>
      <c r="AF3275" s="5">
        <f t="shared" si="5028"/>
        <v>31.319999999999709</v>
      </c>
      <c r="AG3275" s="5">
        <f t="shared" si="5029"/>
        <v>32.5</v>
      </c>
      <c r="AH3275" s="5">
        <f t="shared" si="5030"/>
        <v>26.510000000000218</v>
      </c>
      <c r="AI3275" s="5">
        <f t="shared" si="5031"/>
        <v>25.329999999999927</v>
      </c>
      <c r="AJ3275" s="5"/>
      <c r="AK3275" s="5">
        <f t="shared" si="5032"/>
        <v>26.510000000000218</v>
      </c>
      <c r="AL3275" s="5">
        <f t="shared" si="4953"/>
        <v>28.228999999999719</v>
      </c>
      <c r="AM3275" s="5">
        <f t="shared" si="5033"/>
        <v>31.319999999999709</v>
      </c>
      <c r="AN3275" s="5">
        <f t="shared" si="4949"/>
        <v>78.434999999999761</v>
      </c>
      <c r="AO3275" s="5">
        <f t="shared" si="4950"/>
        <v>0</v>
      </c>
      <c r="AP3275" s="5">
        <f t="shared" si="4963"/>
        <v>4</v>
      </c>
      <c r="AQ3275" s="5">
        <f t="shared" si="4981"/>
        <v>4</v>
      </c>
      <c r="AR3275" s="5"/>
      <c r="AS3275" s="5">
        <f t="shared" si="5026"/>
        <v>32.5</v>
      </c>
      <c r="AT3275" s="5">
        <f t="shared" si="4949"/>
        <v>80.406000000000034</v>
      </c>
      <c r="AU3275" s="5">
        <f t="shared" si="5034"/>
        <v>25.329999999999927</v>
      </c>
      <c r="AV3275" s="5">
        <f t="shared" si="5037"/>
        <v>-1.180000000000291</v>
      </c>
      <c r="AW3275" s="5">
        <f t="shared" si="5035"/>
        <v>2</v>
      </c>
      <c r="AX3275" s="5">
        <f t="shared" si="4989"/>
        <v>49.056999999999611</v>
      </c>
      <c r="AZ3275" s="4">
        <f t="shared" si="4971"/>
        <v>0.10793491235785785</v>
      </c>
      <c r="BA3275" s="5">
        <f t="shared" si="4977"/>
        <v>0</v>
      </c>
      <c r="BB3275" s="4">
        <f t="shared" si="4972"/>
        <v>0</v>
      </c>
      <c r="BD3275" s="5">
        <v>0</v>
      </c>
      <c r="BE3275" s="4">
        <v>0</v>
      </c>
      <c r="BJ3275" s="5">
        <v>32.820000000000618</v>
      </c>
      <c r="BK3275" s="5">
        <v>15.389999999999418</v>
      </c>
      <c r="BL3275" s="5">
        <v>13.140000000000327</v>
      </c>
      <c r="BM3275" s="5">
        <v>6</v>
      </c>
      <c r="BR3275">
        <v>27</v>
      </c>
      <c r="BS3275">
        <v>-13</v>
      </c>
    </row>
    <row r="3276" spans="1:71">
      <c r="A3276" s="7">
        <v>41226</v>
      </c>
      <c r="B3276" s="6">
        <v>7131.6</v>
      </c>
      <c r="C3276" s="6">
        <v>7185.29</v>
      </c>
      <c r="D3276" s="6">
        <v>7074.87</v>
      </c>
      <c r="E3276" s="6">
        <v>7169.12</v>
      </c>
      <c r="F3276" s="6">
        <v>3391.57</v>
      </c>
      <c r="G3276" s="6">
        <v>3434.27</v>
      </c>
      <c r="H3276" s="6">
        <v>3374.1</v>
      </c>
      <c r="I3276" s="6">
        <v>3430.6</v>
      </c>
      <c r="J3276" s="9">
        <f t="shared" si="5019"/>
        <v>110.42000000000007</v>
      </c>
      <c r="K3276" s="9">
        <f t="shared" ref="K3276:K3339" si="5046">AVERAGE(J3265:J3276)</f>
        <v>98.373333333333377</v>
      </c>
      <c r="L3276" s="9">
        <f t="shared" si="5023"/>
        <v>60.170000000000073</v>
      </c>
      <c r="M3276" s="9">
        <f t="shared" ref="M3276" si="5047">AVERAGE(L3265:L3276)</f>
        <v>52.675000000000068</v>
      </c>
      <c r="N3276" s="6" t="s">
        <v>37</v>
      </c>
      <c r="O3276" s="9">
        <f t="shared" si="5025"/>
        <v>3738.52</v>
      </c>
      <c r="P3276" s="4">
        <f t="shared" si="4965"/>
        <v>0</v>
      </c>
      <c r="Q3276" s="5">
        <f t="shared" si="4966"/>
        <v>84.7199999999998</v>
      </c>
      <c r="R3276" s="5">
        <f t="shared" si="4967"/>
        <v>3759.7</v>
      </c>
      <c r="S3276" s="4">
        <f t="shared" si="4968"/>
        <v>0</v>
      </c>
      <c r="T3276" s="4">
        <f t="shared" si="4969"/>
        <v>0</v>
      </c>
      <c r="U3276" s="5">
        <f t="shared" si="4961"/>
        <v>3771.2160000000003</v>
      </c>
      <c r="V3276" s="5">
        <f t="shared" si="4962"/>
        <v>-32.696000000000367</v>
      </c>
      <c r="X3276" s="5">
        <f t="shared" si="5021"/>
        <v>37.519999999999527</v>
      </c>
      <c r="Y3276" s="5">
        <f t="shared" si="5022"/>
        <v>39.029999999999745</v>
      </c>
      <c r="AA3276" s="5">
        <f t="shared" si="5040"/>
        <v>1</v>
      </c>
      <c r="AB3276" s="5">
        <f t="shared" si="5041"/>
        <v>0</v>
      </c>
      <c r="AC3276" s="5">
        <f t="shared" si="5042"/>
        <v>1</v>
      </c>
      <c r="AF3276" s="5">
        <f t="shared" si="5028"/>
        <v>53.6899999999996</v>
      </c>
      <c r="AG3276" s="5">
        <f t="shared" si="5029"/>
        <v>16.529999999999745</v>
      </c>
      <c r="AH3276" s="5">
        <f t="shared" si="5030"/>
        <v>56.730000000000473</v>
      </c>
      <c r="AI3276" s="5">
        <f t="shared" si="5031"/>
        <v>93.890000000000327</v>
      </c>
      <c r="AJ3276" s="5"/>
      <c r="AK3276" s="5">
        <f t="shared" si="5032"/>
        <v>53.6899999999996</v>
      </c>
      <c r="AL3276" s="5">
        <f t="shared" si="4953"/>
        <v>43.565000000000417</v>
      </c>
      <c r="AM3276" s="5">
        <f t="shared" si="5033"/>
        <v>56.730000000000473</v>
      </c>
      <c r="AN3276" s="5">
        <f t="shared" ref="AN3276:AT3339" si="5048">AVERAGE(AM3267:AM3276)</f>
        <v>78.793999999999784</v>
      </c>
      <c r="AO3276" s="5">
        <f t="shared" ref="AO3276:AO3339" si="5049">IF(AM3276&gt;AN3276,1,0)</f>
        <v>0</v>
      </c>
      <c r="AP3276" s="5">
        <f t="shared" si="4963"/>
        <v>4</v>
      </c>
      <c r="AQ3276" s="5">
        <f t="shared" si="4981"/>
        <v>4</v>
      </c>
      <c r="AR3276" s="5"/>
      <c r="AS3276" s="5">
        <f t="shared" si="5026"/>
        <v>93.890000000000327</v>
      </c>
      <c r="AT3276" s="5">
        <f t="shared" si="5048"/>
        <v>80.82800000000006</v>
      </c>
      <c r="AU3276" s="5">
        <f t="shared" si="5034"/>
        <v>16.529999999999745</v>
      </c>
      <c r="AV3276" s="5">
        <f t="shared" si="5037"/>
        <v>37.159999999999854</v>
      </c>
      <c r="AW3276" s="5">
        <f t="shared" si="5035"/>
        <v>3</v>
      </c>
      <c r="AX3276" s="5">
        <f t="shared" si="4989"/>
        <v>49.056999999999611</v>
      </c>
      <c r="AZ3276" s="4">
        <f t="shared" si="4971"/>
        <v>0</v>
      </c>
      <c r="BA3276" s="5">
        <f t="shared" si="4977"/>
        <v>0</v>
      </c>
      <c r="BB3276" s="4">
        <f t="shared" si="4972"/>
        <v>0.10793491235785785</v>
      </c>
      <c r="BD3276" s="5">
        <v>0</v>
      </c>
      <c r="BE3276" s="4">
        <v>0</v>
      </c>
      <c r="BJ3276" s="5">
        <v>38.430000000000291</v>
      </c>
      <c r="BK3276" s="5">
        <v>16.909999999999854</v>
      </c>
      <c r="BL3276" s="5">
        <v>4.3000000000001819</v>
      </c>
      <c r="BM3276" s="5">
        <v>6</v>
      </c>
      <c r="BR3276">
        <v>-39</v>
      </c>
      <c r="BS3276">
        <v>-32</v>
      </c>
    </row>
    <row r="3277" spans="1:71">
      <c r="A3277" s="7">
        <v>41227</v>
      </c>
      <c r="B3277" s="6">
        <v>7156.34</v>
      </c>
      <c r="C3277" s="6">
        <v>7182.81</v>
      </c>
      <c r="D3277" s="6">
        <v>7084.63</v>
      </c>
      <c r="E3277" s="6">
        <v>7101.92</v>
      </c>
      <c r="F3277" s="6">
        <v>3424.68</v>
      </c>
      <c r="G3277" s="6">
        <v>3436.26</v>
      </c>
      <c r="H3277" s="6">
        <v>3394.73</v>
      </c>
      <c r="I3277" s="6">
        <v>3400.02</v>
      </c>
      <c r="J3277" s="9">
        <f t="shared" si="5019"/>
        <v>98.180000000000291</v>
      </c>
      <c r="K3277" s="9">
        <f t="shared" si="5046"/>
        <v>101.56416666666671</v>
      </c>
      <c r="L3277" s="9">
        <f t="shared" si="5023"/>
        <v>41.5300000000002</v>
      </c>
      <c r="M3277" s="9">
        <f t="shared" ref="M3277" si="5050">AVERAGE(L3266:L3277)</f>
        <v>52.785833333333393</v>
      </c>
      <c r="N3277" s="6" t="s">
        <v>36</v>
      </c>
      <c r="O3277" s="9">
        <f t="shared" si="5025"/>
        <v>3701.9</v>
      </c>
      <c r="P3277" s="4">
        <f t="shared" si="4965"/>
        <v>0</v>
      </c>
      <c r="Q3277" s="5">
        <f t="shared" si="4966"/>
        <v>95.380000000000109</v>
      </c>
      <c r="R3277" s="5">
        <f t="shared" si="4967"/>
        <v>3725.7449999999999</v>
      </c>
      <c r="S3277" s="4">
        <f t="shared" si="4968"/>
        <v>0</v>
      </c>
      <c r="T3277" s="4">
        <f t="shared" si="4969"/>
        <v>0</v>
      </c>
      <c r="U3277" s="5">
        <f t="shared" si="4961"/>
        <v>3746.9480000000003</v>
      </c>
      <c r="V3277" s="5">
        <f t="shared" si="4962"/>
        <v>-45.048000000000229</v>
      </c>
      <c r="X3277" s="5">
        <f t="shared" si="5021"/>
        <v>-54.420000000000073</v>
      </c>
      <c r="Y3277" s="5">
        <f t="shared" si="5022"/>
        <v>-24.659999999999854</v>
      </c>
      <c r="AA3277" s="5">
        <f t="shared" si="5040"/>
        <v>0</v>
      </c>
      <c r="AB3277" s="5">
        <f t="shared" si="5041"/>
        <v>1</v>
      </c>
      <c r="AC3277" s="5">
        <f t="shared" si="5042"/>
        <v>1</v>
      </c>
      <c r="AF3277" s="5">
        <f t="shared" si="5028"/>
        <v>26.470000000000255</v>
      </c>
      <c r="AG3277" s="5">
        <f t="shared" si="5029"/>
        <v>13.690000000000509</v>
      </c>
      <c r="AH3277" s="5">
        <f t="shared" si="5030"/>
        <v>71.710000000000036</v>
      </c>
      <c r="AI3277" s="5">
        <f t="shared" si="5031"/>
        <v>84.489999999999782</v>
      </c>
      <c r="AJ3277" s="5"/>
      <c r="AK3277" s="5">
        <f t="shared" si="5032"/>
        <v>26.470000000000255</v>
      </c>
      <c r="AL3277" s="5">
        <f t="shared" si="4953"/>
        <v>29.353999999999623</v>
      </c>
      <c r="AM3277" s="5">
        <f t="shared" si="5033"/>
        <v>71.710000000000036</v>
      </c>
      <c r="AN3277" s="5">
        <f t="shared" si="5048"/>
        <v>81.520999999999816</v>
      </c>
      <c r="AO3277" s="5">
        <f t="shared" si="5049"/>
        <v>0</v>
      </c>
      <c r="AP3277" s="5">
        <f t="shared" si="4963"/>
        <v>4</v>
      </c>
      <c r="AQ3277" s="5">
        <f t="shared" si="4981"/>
        <v>4</v>
      </c>
      <c r="AR3277" s="5"/>
      <c r="AS3277" s="5">
        <f t="shared" si="5026"/>
        <v>84.489999999999782</v>
      </c>
      <c r="AT3277" s="5">
        <f t="shared" si="5048"/>
        <v>82.96599999999998</v>
      </c>
      <c r="AU3277" s="5">
        <f t="shared" si="5034"/>
        <v>13.690000000000509</v>
      </c>
      <c r="AV3277" s="5">
        <f t="shared" si="5037"/>
        <v>12.779999999999745</v>
      </c>
      <c r="AW3277" s="5">
        <f t="shared" si="5035"/>
        <v>4</v>
      </c>
      <c r="AX3277" s="5">
        <f t="shared" si="4989"/>
        <v>49.056999999999611</v>
      </c>
      <c r="AZ3277" s="4">
        <f t="shared" si="4971"/>
        <v>0</v>
      </c>
      <c r="BA3277" s="5">
        <f t="shared" si="4977"/>
        <v>0</v>
      </c>
      <c r="BB3277" s="4">
        <f t="shared" si="4972"/>
        <v>0</v>
      </c>
      <c r="BD3277" s="5">
        <v>0</v>
      </c>
      <c r="BE3277" s="4">
        <v>0</v>
      </c>
      <c r="BJ3277" s="5">
        <v>32.5</v>
      </c>
      <c r="BK3277" s="5">
        <v>6.5600000000004002</v>
      </c>
      <c r="BL3277" s="5">
        <v>17.449999999999818</v>
      </c>
      <c r="BM3277" s="5">
        <v>6</v>
      </c>
      <c r="BR3277">
        <v>72</v>
      </c>
      <c r="BS3277">
        <v>-25</v>
      </c>
    </row>
    <row r="3278" spans="1:71">
      <c r="A3278" s="7">
        <v>41228</v>
      </c>
      <c r="B3278" s="6">
        <v>7064.99</v>
      </c>
      <c r="C3278" s="6">
        <v>7079.22</v>
      </c>
      <c r="D3278" s="6">
        <v>7021.62</v>
      </c>
      <c r="E3278" s="6">
        <v>7043.42</v>
      </c>
      <c r="F3278" s="6">
        <v>3379.32</v>
      </c>
      <c r="G3278" s="6">
        <v>3400.52</v>
      </c>
      <c r="H3278" s="6">
        <v>3374.47</v>
      </c>
      <c r="I3278" s="6">
        <v>3382.4</v>
      </c>
      <c r="J3278" s="9">
        <f t="shared" si="5019"/>
        <v>80.300000000000182</v>
      </c>
      <c r="K3278" s="9">
        <f t="shared" si="5046"/>
        <v>100.78333333333337</v>
      </c>
      <c r="L3278" s="9">
        <f t="shared" si="5023"/>
        <v>26.050000000000182</v>
      </c>
      <c r="M3278" s="9">
        <f t="shared" ref="M3278" si="5051">AVERAGE(L3267:L3278)</f>
        <v>50.533333333333417</v>
      </c>
      <c r="N3278" s="6" t="s">
        <v>36</v>
      </c>
      <c r="O3278" s="9">
        <f t="shared" si="5025"/>
        <v>3661.02</v>
      </c>
      <c r="P3278" s="4">
        <f t="shared" si="4965"/>
        <v>0</v>
      </c>
      <c r="Q3278" s="5">
        <f t="shared" si="4966"/>
        <v>96.090000000000146</v>
      </c>
      <c r="R3278" s="5">
        <f t="shared" si="4967"/>
        <v>3685.0425</v>
      </c>
      <c r="S3278" s="4">
        <f t="shared" si="4968"/>
        <v>0</v>
      </c>
      <c r="T3278" s="4">
        <f t="shared" si="4969"/>
        <v>0</v>
      </c>
      <c r="U3278" s="5">
        <f t="shared" si="4961"/>
        <v>3719.6959999999999</v>
      </c>
      <c r="V3278" s="5">
        <f t="shared" si="4962"/>
        <v>-58.675999999999931</v>
      </c>
      <c r="X3278" s="5">
        <f t="shared" si="5021"/>
        <v>-21.569999999999709</v>
      </c>
      <c r="Y3278" s="5">
        <f t="shared" si="5022"/>
        <v>3.0799999999999272</v>
      </c>
      <c r="AA3278" s="5">
        <f t="shared" si="5040"/>
        <v>0</v>
      </c>
      <c r="AB3278" s="5">
        <f t="shared" si="5041"/>
        <v>0</v>
      </c>
      <c r="AC3278" s="5">
        <f t="shared" si="5042"/>
        <v>0</v>
      </c>
      <c r="AF3278" s="5">
        <f t="shared" si="5028"/>
        <v>14.230000000000473</v>
      </c>
      <c r="AG3278" s="5">
        <f t="shared" si="5029"/>
        <v>-22.699999999999818</v>
      </c>
      <c r="AH3278" s="5">
        <f t="shared" si="5030"/>
        <v>43.369999999999891</v>
      </c>
      <c r="AI3278" s="5">
        <f t="shared" si="5031"/>
        <v>80.300000000000182</v>
      </c>
      <c r="AJ3278" s="5"/>
      <c r="AK3278" s="5">
        <f t="shared" si="5032"/>
        <v>14.230000000000473</v>
      </c>
      <c r="AL3278" s="5">
        <f t="shared" ref="AL3278:AL3341" si="5052">PERCENTILE(AK3269:AK3278,0.9)</f>
        <v>29.353999999999623</v>
      </c>
      <c r="AM3278" s="5">
        <f t="shared" si="5033"/>
        <v>43.369999999999891</v>
      </c>
      <c r="AN3278" s="5">
        <f t="shared" si="5048"/>
        <v>75.769999999999797</v>
      </c>
      <c r="AO3278" s="5">
        <f t="shared" si="5049"/>
        <v>0</v>
      </c>
      <c r="AP3278" s="5">
        <f t="shared" si="4963"/>
        <v>3</v>
      </c>
      <c r="AQ3278" s="5">
        <f t="shared" si="4981"/>
        <v>3.8</v>
      </c>
      <c r="AR3278" s="5"/>
      <c r="AS3278" s="5">
        <f t="shared" si="5026"/>
        <v>80.300000000000182</v>
      </c>
      <c r="AT3278" s="5">
        <f t="shared" si="5048"/>
        <v>81.440999999999988</v>
      </c>
      <c r="AU3278" s="5">
        <f t="shared" si="5034"/>
        <v>-22.699999999999818</v>
      </c>
      <c r="AV3278" s="5">
        <f t="shared" si="5037"/>
        <v>36.930000000000291</v>
      </c>
      <c r="AW3278" s="5">
        <f t="shared" si="5035"/>
        <v>5</v>
      </c>
      <c r="AX3278" s="5">
        <f t="shared" si="4989"/>
        <v>49.056999999999611</v>
      </c>
      <c r="AZ3278" s="4">
        <f t="shared" si="4971"/>
        <v>0</v>
      </c>
      <c r="BA3278" s="5">
        <f t="shared" si="4977"/>
        <v>0</v>
      </c>
      <c r="BB3278" s="4">
        <f t="shared" si="4972"/>
        <v>0</v>
      </c>
      <c r="BD3278" s="5">
        <v>0</v>
      </c>
      <c r="BE3278" s="4">
        <v>0</v>
      </c>
      <c r="BJ3278" s="5">
        <v>43.300000000000182</v>
      </c>
      <c r="BK3278" s="5">
        <v>29.4399999999996</v>
      </c>
      <c r="BL3278" s="5">
        <v>3.3900000000003274</v>
      </c>
      <c r="BM3278" s="5">
        <v>6</v>
      </c>
      <c r="BR3278">
        <v>43</v>
      </c>
      <c r="BS3278">
        <v>3</v>
      </c>
    </row>
    <row r="3279" spans="1:71">
      <c r="A3279" s="7">
        <v>41229</v>
      </c>
      <c r="B3279" s="6">
        <v>7045.63</v>
      </c>
      <c r="C3279" s="6">
        <v>7059.83</v>
      </c>
      <c r="D3279" s="6">
        <v>6950.53</v>
      </c>
      <c r="E3279" s="6">
        <v>6950.53</v>
      </c>
      <c r="F3279" s="6">
        <v>3379.52</v>
      </c>
      <c r="G3279" s="6">
        <v>3392.53</v>
      </c>
      <c r="H3279" s="6">
        <v>3341.52</v>
      </c>
      <c r="I3279" s="6">
        <v>3341.52</v>
      </c>
      <c r="J3279" s="9">
        <f t="shared" si="5019"/>
        <v>109.30000000000018</v>
      </c>
      <c r="K3279" s="9">
        <f t="shared" si="5046"/>
        <v>102.65166666666671</v>
      </c>
      <c r="L3279" s="9">
        <f t="shared" si="5023"/>
        <v>51.010000000000218</v>
      </c>
      <c r="M3279" s="9">
        <f t="shared" ref="M3279" si="5053">AVERAGE(L3268:L3279)</f>
        <v>50.158333333333417</v>
      </c>
      <c r="N3279" s="6" t="s">
        <v>36</v>
      </c>
      <c r="O3279" s="9">
        <f t="shared" si="5025"/>
        <v>3609.0099999999998</v>
      </c>
      <c r="P3279" s="4">
        <f t="shared" si="4965"/>
        <v>0</v>
      </c>
      <c r="Q3279" s="5">
        <f t="shared" si="4966"/>
        <v>148.10000000000036</v>
      </c>
      <c r="R3279" s="5">
        <f t="shared" si="4967"/>
        <v>3646.0349999999999</v>
      </c>
      <c r="S3279" s="4">
        <f t="shared" si="4968"/>
        <v>0</v>
      </c>
      <c r="T3279" s="4">
        <f t="shared" si="4969"/>
        <v>0</v>
      </c>
      <c r="U3279" s="5">
        <f t="shared" si="4961"/>
        <v>3693.5120000000002</v>
      </c>
      <c r="V3279" s="5">
        <f t="shared" si="4962"/>
        <v>-84.502000000000407</v>
      </c>
      <c r="X3279" s="5">
        <f t="shared" si="5021"/>
        <v>-95.100000000000364</v>
      </c>
      <c r="Y3279" s="5">
        <f t="shared" si="5022"/>
        <v>-38</v>
      </c>
      <c r="AA3279" s="5">
        <f t="shared" si="5040"/>
        <v>0</v>
      </c>
      <c r="AB3279" s="5">
        <f t="shared" si="5041"/>
        <v>1</v>
      </c>
      <c r="AC3279" s="5">
        <f t="shared" si="5042"/>
        <v>1</v>
      </c>
      <c r="AF3279" s="5">
        <f t="shared" si="5028"/>
        <v>14.199999999999818</v>
      </c>
      <c r="AG3279" s="5">
        <f t="shared" si="5029"/>
        <v>16.409999999999854</v>
      </c>
      <c r="AH3279" s="5">
        <f t="shared" si="5030"/>
        <v>95.100000000000364</v>
      </c>
      <c r="AI3279" s="5">
        <f t="shared" si="5031"/>
        <v>92.890000000000327</v>
      </c>
      <c r="AJ3279" s="5"/>
      <c r="AK3279" s="5">
        <f t="shared" si="5032"/>
        <v>14.199999999999818</v>
      </c>
      <c r="AL3279" s="5">
        <f t="shared" si="5052"/>
        <v>29.353999999999623</v>
      </c>
      <c r="AM3279" s="5">
        <f t="shared" si="5033"/>
        <v>95.100000000000364</v>
      </c>
      <c r="AN3279" s="5">
        <f t="shared" si="5048"/>
        <v>79.827999999999889</v>
      </c>
      <c r="AO3279" s="5">
        <f t="shared" si="5049"/>
        <v>1</v>
      </c>
      <c r="AP3279" s="5">
        <f t="shared" si="4963"/>
        <v>4</v>
      </c>
      <c r="AQ3279" s="5">
        <f t="shared" si="4981"/>
        <v>3.7</v>
      </c>
      <c r="AR3279" s="5"/>
      <c r="AS3279" s="5">
        <f t="shared" si="5026"/>
        <v>92.890000000000327</v>
      </c>
      <c r="AT3279" s="5">
        <f t="shared" si="5048"/>
        <v>85.193000000000026</v>
      </c>
      <c r="AU3279" s="5">
        <f t="shared" si="5034"/>
        <v>16.409999999999854</v>
      </c>
      <c r="AV3279" s="5">
        <f t="shared" si="5037"/>
        <v>-2.2100000000000364</v>
      </c>
      <c r="AW3279" s="5">
        <f t="shared" si="5035"/>
        <v>6</v>
      </c>
      <c r="AX3279" s="5">
        <f t="shared" si="4989"/>
        <v>49.056999999999611</v>
      </c>
      <c r="AZ3279" s="4">
        <f t="shared" si="4971"/>
        <v>0</v>
      </c>
      <c r="BA3279" s="5">
        <f t="shared" si="4977"/>
        <v>0</v>
      </c>
      <c r="BB3279" s="4">
        <f t="shared" si="4972"/>
        <v>0</v>
      </c>
      <c r="BD3279" s="5">
        <v>0</v>
      </c>
      <c r="BE3279" s="4">
        <v>0</v>
      </c>
      <c r="BJ3279" s="5">
        <v>34.710000000000036</v>
      </c>
      <c r="BK3279" s="5">
        <v>2.9499999999998181</v>
      </c>
      <c r="BL3279" s="5">
        <v>6.7200000000002547</v>
      </c>
      <c r="BM3279" s="5">
        <v>6</v>
      </c>
      <c r="BR3279">
        <v>95</v>
      </c>
      <c r="BS3279">
        <v>-30</v>
      </c>
    </row>
    <row r="3280" spans="1:71">
      <c r="A3280" s="7">
        <v>41232</v>
      </c>
      <c r="B3280" s="6">
        <v>7020.23</v>
      </c>
      <c r="C3280" s="6">
        <v>7130.87</v>
      </c>
      <c r="D3280" s="6">
        <v>7007.21</v>
      </c>
      <c r="E3280" s="6">
        <v>7123.84</v>
      </c>
      <c r="F3280" s="6">
        <v>3375.42</v>
      </c>
      <c r="G3280" s="6">
        <v>3444.09</v>
      </c>
      <c r="H3280" s="6">
        <v>3369.53</v>
      </c>
      <c r="I3280" s="6">
        <v>3439.58</v>
      </c>
      <c r="J3280" s="9">
        <f t="shared" si="5019"/>
        <v>180.34000000000015</v>
      </c>
      <c r="K3280" s="9">
        <f t="shared" si="5046"/>
        <v>109.25750000000001</v>
      </c>
      <c r="L3280" s="9">
        <f t="shared" si="5023"/>
        <v>102.57000000000016</v>
      </c>
      <c r="M3280" s="9">
        <f t="shared" ref="M3280" si="5054">AVERAGE(L3269:L3280)</f>
        <v>52.832500000000095</v>
      </c>
      <c r="N3280" s="6" t="s">
        <v>36</v>
      </c>
      <c r="O3280" s="9">
        <f t="shared" si="5025"/>
        <v>3684.26</v>
      </c>
      <c r="P3280" s="4">
        <f t="shared" si="4965"/>
        <v>0.58103621341981571</v>
      </c>
      <c r="Q3280" s="5">
        <f t="shared" si="4966"/>
        <v>129.51000000000022</v>
      </c>
      <c r="R3280" s="5">
        <f t="shared" si="4967"/>
        <v>3641.3874999999998</v>
      </c>
      <c r="S3280" s="4">
        <f t="shared" si="4968"/>
        <v>0.50810263335584249</v>
      </c>
      <c r="T3280" s="4">
        <f t="shared" si="4969"/>
        <v>0.35125799374504246</v>
      </c>
      <c r="U3280" s="5">
        <f t="shared" si="4961"/>
        <v>3678.942</v>
      </c>
      <c r="V3280" s="5">
        <f t="shared" si="4962"/>
        <v>5.318000000000211</v>
      </c>
      <c r="X3280" s="5">
        <f t="shared" si="5021"/>
        <v>103.61000000000058</v>
      </c>
      <c r="Y3280" s="5">
        <f t="shared" si="5022"/>
        <v>64.159999999999854</v>
      </c>
      <c r="AA3280" s="5">
        <f t="shared" si="5040"/>
        <v>1</v>
      </c>
      <c r="AB3280" s="5">
        <f t="shared" si="5041"/>
        <v>0</v>
      </c>
      <c r="AC3280" s="5">
        <f t="shared" si="5042"/>
        <v>1</v>
      </c>
      <c r="AF3280" s="5">
        <f t="shared" si="5028"/>
        <v>110.64000000000033</v>
      </c>
      <c r="AG3280" s="5">
        <f t="shared" si="5029"/>
        <v>180.34000000000015</v>
      </c>
      <c r="AH3280" s="5">
        <f t="shared" si="5030"/>
        <v>13.019999999999527</v>
      </c>
      <c r="AI3280" s="5">
        <f t="shared" si="5031"/>
        <v>-56.680000000000291</v>
      </c>
      <c r="AJ3280" s="5"/>
      <c r="AK3280" s="5">
        <f t="shared" si="5032"/>
        <v>13.019999999999527</v>
      </c>
      <c r="AL3280" s="5">
        <f t="shared" si="5052"/>
        <v>29.353999999999623</v>
      </c>
      <c r="AM3280" s="5">
        <f t="shared" si="5033"/>
        <v>110.64000000000033</v>
      </c>
      <c r="AN3280" s="5">
        <f t="shared" si="5048"/>
        <v>89.238999999999947</v>
      </c>
      <c r="AO3280" s="5">
        <f t="shared" si="5049"/>
        <v>1</v>
      </c>
      <c r="AP3280" s="5">
        <f t="shared" si="4963"/>
        <v>5</v>
      </c>
      <c r="AQ3280" s="5">
        <f t="shared" si="4981"/>
        <v>3.8</v>
      </c>
      <c r="AR3280" s="5"/>
      <c r="AS3280" s="5">
        <f t="shared" si="5026"/>
        <v>180.34000000000015</v>
      </c>
      <c r="AT3280" s="5">
        <f t="shared" si="5048"/>
        <v>97.286999999999992</v>
      </c>
      <c r="AU3280" s="5">
        <f t="shared" si="5034"/>
        <v>-56.680000000000291</v>
      </c>
      <c r="AV3280" s="5">
        <f t="shared" si="5037"/>
        <v>-69.699999999999818</v>
      </c>
      <c r="AW3280" s="5">
        <f t="shared" si="5035"/>
        <v>2</v>
      </c>
      <c r="AX3280" s="5">
        <f t="shared" si="4989"/>
        <v>49.056999999999611</v>
      </c>
      <c r="AZ3280" s="4">
        <f t="shared" si="4971"/>
        <v>0.35125799374504246</v>
      </c>
      <c r="BA3280" s="5">
        <f t="shared" si="4977"/>
        <v>0</v>
      </c>
      <c r="BB3280" s="4">
        <f t="shared" si="4972"/>
        <v>0</v>
      </c>
      <c r="BD3280" s="5">
        <v>0</v>
      </c>
      <c r="BE3280" s="4">
        <v>0</v>
      </c>
      <c r="BJ3280" s="5">
        <v>77.25</v>
      </c>
      <c r="BK3280" s="5">
        <v>-30.679999999999382</v>
      </c>
      <c r="BL3280" s="5">
        <v>30.679999999999382</v>
      </c>
      <c r="BM3280" s="5">
        <v>6</v>
      </c>
      <c r="BR3280">
        <v>-44</v>
      </c>
      <c r="BS3280">
        <v>64</v>
      </c>
    </row>
    <row r="3281" spans="1:71">
      <c r="A3281" s="7">
        <v>41233</v>
      </c>
      <c r="B3281" s="6">
        <v>7098.13</v>
      </c>
      <c r="C3281" s="6">
        <v>7186.61</v>
      </c>
      <c r="D3281" s="6">
        <v>7092.23</v>
      </c>
      <c r="E3281" s="6">
        <v>7172.99</v>
      </c>
      <c r="F3281" s="6">
        <v>3424.71</v>
      </c>
      <c r="G3281" s="6">
        <v>3463.77</v>
      </c>
      <c r="H3281" s="6">
        <v>3415.66</v>
      </c>
      <c r="I3281" s="6">
        <v>3462.06</v>
      </c>
      <c r="J3281" s="9">
        <f t="shared" si="5019"/>
        <v>94.380000000000109</v>
      </c>
      <c r="K3281" s="9">
        <f t="shared" si="5046"/>
        <v>110.75916666666672</v>
      </c>
      <c r="L3281" s="9">
        <f t="shared" si="5023"/>
        <v>48.110000000000127</v>
      </c>
      <c r="M3281" s="9">
        <f t="shared" ref="M3281" si="5055">AVERAGE(L3270:L3281)</f>
        <v>53.115833333333434</v>
      </c>
      <c r="N3281" s="6" t="s">
        <v>37</v>
      </c>
      <c r="O3281" s="9">
        <f t="shared" si="5025"/>
        <v>3710.93</v>
      </c>
      <c r="P3281" s="4">
        <f t="shared" si="4965"/>
        <v>1</v>
      </c>
      <c r="Q3281" s="5">
        <f t="shared" si="4966"/>
        <v>101.92000000000007</v>
      </c>
      <c r="R3281" s="5">
        <f t="shared" si="4967"/>
        <v>3634.49</v>
      </c>
      <c r="S3281" s="4">
        <f t="shared" si="4968"/>
        <v>0.68818365968939788</v>
      </c>
      <c r="T3281" s="4">
        <f t="shared" si="4969"/>
        <v>0.54135018855898354</v>
      </c>
      <c r="U3281" s="5">
        <f t="shared" si="4961"/>
        <v>3673.424</v>
      </c>
      <c r="V3281" s="5">
        <f t="shared" si="4962"/>
        <v>37.505999999999858</v>
      </c>
      <c r="X3281" s="5">
        <f t="shared" si="5021"/>
        <v>74.859999999999673</v>
      </c>
      <c r="Y3281" s="5">
        <f t="shared" si="5022"/>
        <v>37.349999999999909</v>
      </c>
      <c r="AA3281" s="5">
        <f t="shared" si="5040"/>
        <v>1</v>
      </c>
      <c r="AB3281" s="5">
        <f t="shared" si="5041"/>
        <v>0</v>
      </c>
      <c r="AC3281" s="5">
        <f t="shared" si="5042"/>
        <v>1</v>
      </c>
      <c r="AF3281" s="5">
        <f t="shared" si="5028"/>
        <v>88.479999999999563</v>
      </c>
      <c r="AG3281" s="5">
        <f t="shared" si="5029"/>
        <v>62.769999999999527</v>
      </c>
      <c r="AH3281" s="5">
        <f t="shared" si="5030"/>
        <v>5.9000000000005457</v>
      </c>
      <c r="AI3281" s="5">
        <f t="shared" si="5031"/>
        <v>31.610000000000582</v>
      </c>
      <c r="AJ3281" s="5"/>
      <c r="AK3281" s="5">
        <f t="shared" si="5032"/>
        <v>5.9000000000005457</v>
      </c>
      <c r="AL3281" s="5">
        <f t="shared" si="5052"/>
        <v>29.353999999999623</v>
      </c>
      <c r="AM3281" s="5">
        <f t="shared" si="5033"/>
        <v>88.479999999999563</v>
      </c>
      <c r="AN3281" s="5">
        <f t="shared" si="5048"/>
        <v>92.834999999999951</v>
      </c>
      <c r="AO3281" s="5">
        <f t="shared" si="5049"/>
        <v>0</v>
      </c>
      <c r="AP3281" s="5">
        <f t="shared" si="4963"/>
        <v>5</v>
      </c>
      <c r="AQ3281" s="5">
        <f t="shared" si="4981"/>
        <v>4</v>
      </c>
      <c r="AR3281" s="5"/>
      <c r="AS3281" s="5">
        <f t="shared" si="5026"/>
        <v>62.769999999999527</v>
      </c>
      <c r="AT3281" s="5">
        <f t="shared" si="5048"/>
        <v>97.313000000000017</v>
      </c>
      <c r="AU3281" s="5">
        <f t="shared" si="5034"/>
        <v>31.610000000000582</v>
      </c>
      <c r="AV3281" s="5">
        <f t="shared" si="5037"/>
        <v>25.710000000000036</v>
      </c>
      <c r="AW3281" s="5">
        <f t="shared" si="5035"/>
        <v>3</v>
      </c>
      <c r="AX3281" s="5">
        <f t="shared" si="4989"/>
        <v>49.056999999999611</v>
      </c>
      <c r="AZ3281" s="4">
        <f t="shared" si="4971"/>
        <v>0.54135018855898354</v>
      </c>
      <c r="BA3281" s="5">
        <f t="shared" si="4977"/>
        <v>0</v>
      </c>
      <c r="BB3281" s="4">
        <f t="shared" si="4972"/>
        <v>0.35125799374504246</v>
      </c>
      <c r="BD3281" s="5">
        <v>0</v>
      </c>
      <c r="BE3281" s="4">
        <v>0</v>
      </c>
      <c r="BJ3281" s="5">
        <v>62.789999999999964</v>
      </c>
      <c r="BK3281" s="5">
        <v>-9.2100000000000364</v>
      </c>
      <c r="BL3281" s="5">
        <v>29.399999999999636</v>
      </c>
      <c r="BM3281" s="5">
        <v>6</v>
      </c>
      <c r="BR3281">
        <v>75</v>
      </c>
      <c r="BS3281">
        <v>-32</v>
      </c>
    </row>
    <row r="3282" spans="1:71">
      <c r="A3282" s="7">
        <v>41234</v>
      </c>
      <c r="B3282" s="6">
        <v>7148.91</v>
      </c>
      <c r="C3282" s="6">
        <v>7194.79</v>
      </c>
      <c r="D3282" s="6">
        <v>7139.99</v>
      </c>
      <c r="E3282" s="6">
        <v>7184.71</v>
      </c>
      <c r="F3282" s="6">
        <v>3454.01</v>
      </c>
      <c r="G3282" s="6">
        <v>3483.99</v>
      </c>
      <c r="H3282" s="6">
        <v>3444.55</v>
      </c>
      <c r="I3282" s="6">
        <v>3477.36</v>
      </c>
      <c r="J3282" s="9">
        <f t="shared" si="5019"/>
        <v>54.800000000000182</v>
      </c>
      <c r="K3282" s="9">
        <f t="shared" si="5046"/>
        <v>110.37583333333335</v>
      </c>
      <c r="L3282" s="9">
        <f t="shared" si="5023"/>
        <v>39.4399999999996</v>
      </c>
      <c r="M3282" s="9">
        <f t="shared" ref="M3282" si="5056">AVERAGE(L3271:L3282)</f>
        <v>52.739166666666733</v>
      </c>
      <c r="N3282" s="6" t="s">
        <v>37</v>
      </c>
      <c r="O3282" s="9">
        <f t="shared" si="5025"/>
        <v>3707.35</v>
      </c>
      <c r="P3282" s="4">
        <f t="shared" si="4965"/>
        <v>0.96487441130298346</v>
      </c>
      <c r="Q3282" s="5">
        <f t="shared" si="4966"/>
        <v>101.92000000000007</v>
      </c>
      <c r="R3282" s="5">
        <f t="shared" si="4967"/>
        <v>3634.49</v>
      </c>
      <c r="S3282" s="4">
        <f t="shared" si="4968"/>
        <v>0.75932360435487589</v>
      </c>
      <c r="T3282" s="4">
        <f t="shared" si="4969"/>
        <v>0.6640108035111405</v>
      </c>
      <c r="U3282" s="5">
        <f t="shared" si="4961"/>
        <v>3674.5140000000001</v>
      </c>
      <c r="V3282" s="5">
        <f t="shared" si="4962"/>
        <v>32.835999999999785</v>
      </c>
      <c r="X3282" s="5">
        <f t="shared" si="5021"/>
        <v>35.800000000000182</v>
      </c>
      <c r="Y3282" s="5">
        <f t="shared" si="5022"/>
        <v>23.349999999999909</v>
      </c>
      <c r="AA3282" s="5">
        <f t="shared" si="5040"/>
        <v>1</v>
      </c>
      <c r="AB3282" s="5">
        <f t="shared" si="5041"/>
        <v>0</v>
      </c>
      <c r="AC3282" s="5">
        <f t="shared" si="5042"/>
        <v>1</v>
      </c>
      <c r="AF3282" s="5">
        <f t="shared" si="5028"/>
        <v>45.880000000000109</v>
      </c>
      <c r="AG3282" s="5">
        <f t="shared" si="5029"/>
        <v>21.800000000000182</v>
      </c>
      <c r="AH3282" s="5">
        <f t="shared" si="5030"/>
        <v>8.9200000000000728</v>
      </c>
      <c r="AI3282" s="5">
        <f t="shared" si="5031"/>
        <v>33</v>
      </c>
      <c r="AJ3282" s="5"/>
      <c r="AK3282" s="5">
        <f t="shared" si="5032"/>
        <v>8.9200000000000728</v>
      </c>
      <c r="AL3282" s="5">
        <f t="shared" si="5052"/>
        <v>29.353999999999623</v>
      </c>
      <c r="AM3282" s="5">
        <f t="shared" si="5033"/>
        <v>45.880000000000109</v>
      </c>
      <c r="AN3282" s="5">
        <f t="shared" si="5048"/>
        <v>77.575000000000003</v>
      </c>
      <c r="AO3282" s="5">
        <f t="shared" si="5049"/>
        <v>0</v>
      </c>
      <c r="AP3282" s="5">
        <f t="shared" si="4963"/>
        <v>4</v>
      </c>
      <c r="AQ3282" s="5">
        <f t="shared" si="4981"/>
        <v>4.0999999999999996</v>
      </c>
      <c r="AR3282" s="5"/>
      <c r="AS3282" s="5">
        <f t="shared" si="5026"/>
        <v>33</v>
      </c>
      <c r="AT3282" s="5">
        <f t="shared" si="5048"/>
        <v>85.497000000000028</v>
      </c>
      <c r="AU3282" s="5">
        <f t="shared" si="5034"/>
        <v>21.800000000000182</v>
      </c>
      <c r="AV3282" s="5">
        <f t="shared" si="5037"/>
        <v>24.079999999999927</v>
      </c>
      <c r="AW3282" s="5">
        <f t="shared" si="5035"/>
        <v>4</v>
      </c>
      <c r="AX3282" s="5">
        <f t="shared" si="4989"/>
        <v>49.056999999999611</v>
      </c>
      <c r="AZ3282" s="4">
        <f t="shared" si="4971"/>
        <v>0.6640108035111405</v>
      </c>
      <c r="BA3282" s="5">
        <f t="shared" si="4977"/>
        <v>0</v>
      </c>
      <c r="BB3282" s="4">
        <f t="shared" si="4972"/>
        <v>0.54135018855898354</v>
      </c>
      <c r="BD3282" s="5">
        <v>0</v>
      </c>
      <c r="BE3282" s="4">
        <v>0</v>
      </c>
      <c r="BJ3282" s="5">
        <v>9.3299999999999272</v>
      </c>
      <c r="BK3282" s="5">
        <v>6.3300000000008367</v>
      </c>
      <c r="BL3282" s="5">
        <v>1.069999999999709</v>
      </c>
      <c r="BM3282" s="5">
        <v>6</v>
      </c>
      <c r="BR3282">
        <v>36</v>
      </c>
      <c r="BS3282">
        <v>-23</v>
      </c>
    </row>
    <row r="3283" spans="1:71">
      <c r="A3283" s="7">
        <v>41235</v>
      </c>
      <c r="B3283" s="6">
        <v>7210.46</v>
      </c>
      <c r="C3283" s="6">
        <v>7253.02</v>
      </c>
      <c r="D3283" s="6">
        <v>7205.2</v>
      </c>
      <c r="E3283" s="6">
        <v>7244.99</v>
      </c>
      <c r="F3283" s="6">
        <v>3489.08</v>
      </c>
      <c r="G3283" s="6">
        <v>3499.62</v>
      </c>
      <c r="H3283" s="6">
        <v>3480.99</v>
      </c>
      <c r="I3283" s="6">
        <v>3498.22</v>
      </c>
      <c r="J3283" s="9">
        <f t="shared" si="5019"/>
        <v>68.3100000000004</v>
      </c>
      <c r="K3283" s="9">
        <f t="shared" si="5046"/>
        <v>110.29750000000006</v>
      </c>
      <c r="L3283" s="9">
        <f t="shared" si="5023"/>
        <v>22.259999999999764</v>
      </c>
      <c r="M3283" s="9">
        <f t="shared" ref="M3283" si="5057">AVERAGE(L3272:L3283)</f>
        <v>51.778333333333386</v>
      </c>
      <c r="N3283" s="6" t="s">
        <v>37</v>
      </c>
      <c r="O3283" s="9">
        <f t="shared" si="5025"/>
        <v>3746.77</v>
      </c>
      <c r="P3283" s="4">
        <f t="shared" si="4965"/>
        <v>1</v>
      </c>
      <c r="Q3283" s="5">
        <f t="shared" si="4966"/>
        <v>137.76000000000022</v>
      </c>
      <c r="R3283" s="5">
        <f t="shared" si="4967"/>
        <v>3643.45</v>
      </c>
      <c r="S3283" s="4">
        <f t="shared" si="4968"/>
        <v>1</v>
      </c>
      <c r="T3283" s="4">
        <f t="shared" si="4969"/>
        <v>0.9301823092505056</v>
      </c>
      <c r="U3283" s="5">
        <f t="shared" si="4961"/>
        <v>3691.6639999999998</v>
      </c>
      <c r="V3283" s="5">
        <f t="shared" si="4962"/>
        <v>55.106000000000222</v>
      </c>
      <c r="X3283" s="5">
        <f t="shared" si="5021"/>
        <v>34.529999999999745</v>
      </c>
      <c r="Y3283" s="5">
        <f t="shared" si="5022"/>
        <v>9.1399999999998727</v>
      </c>
      <c r="AA3283" s="5">
        <f t="shared" si="5040"/>
        <v>1</v>
      </c>
      <c r="AB3283" s="5">
        <f t="shared" si="5041"/>
        <v>0</v>
      </c>
      <c r="AC3283" s="5">
        <f t="shared" si="5042"/>
        <v>1</v>
      </c>
      <c r="AF3283" s="5">
        <f t="shared" si="5028"/>
        <v>42.5600000000004</v>
      </c>
      <c r="AG3283" s="5">
        <f t="shared" si="5029"/>
        <v>68.3100000000004</v>
      </c>
      <c r="AH3283" s="5">
        <f t="shared" si="5030"/>
        <v>5.2600000000002183</v>
      </c>
      <c r="AI3283" s="5">
        <f t="shared" si="5031"/>
        <v>-20.489999999999782</v>
      </c>
      <c r="AJ3283" s="5"/>
      <c r="AK3283" s="5">
        <f t="shared" si="5032"/>
        <v>5.2600000000002183</v>
      </c>
      <c r="AL3283" s="5">
        <f t="shared" si="5052"/>
        <v>29.228000000000147</v>
      </c>
      <c r="AM3283" s="5">
        <f t="shared" si="5033"/>
        <v>42.5600000000004</v>
      </c>
      <c r="AN3283" s="5">
        <f t="shared" si="5048"/>
        <v>74.214000000000027</v>
      </c>
      <c r="AO3283" s="5">
        <f t="shared" si="5049"/>
        <v>0</v>
      </c>
      <c r="AP3283" s="5">
        <f t="shared" si="4963"/>
        <v>3</v>
      </c>
      <c r="AQ3283" s="5">
        <f t="shared" si="4981"/>
        <v>4</v>
      </c>
      <c r="AR3283" s="5"/>
      <c r="AS3283" s="5">
        <f t="shared" si="5026"/>
        <v>68.3100000000004</v>
      </c>
      <c r="AT3283" s="5">
        <f t="shared" si="5048"/>
        <v>86.911000000000058</v>
      </c>
      <c r="AU3283" s="5">
        <f t="shared" si="5034"/>
        <v>-20.489999999999782</v>
      </c>
      <c r="AV3283" s="5">
        <f t="shared" si="5037"/>
        <v>-25.75</v>
      </c>
      <c r="AW3283" s="5">
        <f t="shared" si="5035"/>
        <v>5</v>
      </c>
      <c r="AX3283" s="5">
        <f t="shared" si="4989"/>
        <v>49.056999999999611</v>
      </c>
      <c r="AZ3283" s="4">
        <f t="shared" si="4971"/>
        <v>0.9301823092505056</v>
      </c>
      <c r="BA3283" s="5">
        <f t="shared" si="4977"/>
        <v>0</v>
      </c>
      <c r="BB3283" s="4">
        <f t="shared" si="4972"/>
        <v>0.6640108035111405</v>
      </c>
      <c r="BD3283" s="5">
        <v>0</v>
      </c>
      <c r="BE3283" s="4">
        <v>0</v>
      </c>
      <c r="BJ3283" s="5">
        <v>41.4399999999996</v>
      </c>
      <c r="BK3283" s="5">
        <v>-8.75</v>
      </c>
      <c r="BL3283" s="5">
        <v>25.649999999999636</v>
      </c>
      <c r="BM3283" s="5">
        <v>6</v>
      </c>
      <c r="BR3283">
        <v>35</v>
      </c>
      <c r="BS3283">
        <v>-9</v>
      </c>
    </row>
    <row r="3284" spans="1:71">
      <c r="A3284" s="7">
        <v>41236</v>
      </c>
      <c r="B3284" s="6">
        <v>7258.33</v>
      </c>
      <c r="C3284" s="6">
        <v>7311.55</v>
      </c>
      <c r="D3284" s="6">
        <v>7219.55</v>
      </c>
      <c r="E3284" s="6">
        <v>7309.13</v>
      </c>
      <c r="F3284" s="6">
        <v>3505.35</v>
      </c>
      <c r="G3284" s="6">
        <v>3528.8</v>
      </c>
      <c r="H3284" s="6">
        <v>3481.65</v>
      </c>
      <c r="I3284" s="6">
        <v>3528.8</v>
      </c>
      <c r="J3284" s="9">
        <f t="shared" si="5019"/>
        <v>92</v>
      </c>
      <c r="K3284" s="9">
        <f t="shared" si="5046"/>
        <v>100.60083333333341</v>
      </c>
      <c r="L3284" s="9">
        <f t="shared" si="5023"/>
        <v>47.150000000000091</v>
      </c>
      <c r="M3284" s="9">
        <f t="shared" ref="M3284" si="5058">AVERAGE(L3273:L3284)</f>
        <v>46.850833333333412</v>
      </c>
      <c r="N3284" s="6" t="s">
        <v>37</v>
      </c>
      <c r="O3284" s="9">
        <f t="shared" si="5025"/>
        <v>3780.33</v>
      </c>
      <c r="P3284" s="4">
        <f t="shared" si="4965"/>
        <v>1</v>
      </c>
      <c r="Q3284" s="5">
        <f t="shared" si="4966"/>
        <v>96.069999999999709</v>
      </c>
      <c r="R3284" s="5">
        <f t="shared" si="4967"/>
        <v>3708.2775000000001</v>
      </c>
      <c r="S3284" s="4">
        <f t="shared" si="4968"/>
        <v>1</v>
      </c>
      <c r="T3284" s="4">
        <f t="shared" si="4969"/>
        <v>1</v>
      </c>
      <c r="U3284" s="5">
        <f t="shared" si="4961"/>
        <v>3725.9279999999999</v>
      </c>
      <c r="V3284" s="5">
        <f t="shared" si="4962"/>
        <v>54.402000000000044</v>
      </c>
      <c r="X3284" s="5">
        <f t="shared" si="5021"/>
        <v>50.800000000000182</v>
      </c>
      <c r="Y3284" s="5">
        <f t="shared" si="5022"/>
        <v>23.450000000000273</v>
      </c>
      <c r="AA3284" s="5">
        <f t="shared" si="5040"/>
        <v>1</v>
      </c>
      <c r="AB3284" s="5">
        <f t="shared" si="5041"/>
        <v>0</v>
      </c>
      <c r="AC3284" s="5">
        <f t="shared" si="5042"/>
        <v>1</v>
      </c>
      <c r="AF3284" s="5">
        <f t="shared" si="5028"/>
        <v>53.220000000000255</v>
      </c>
      <c r="AG3284" s="5">
        <f t="shared" si="5029"/>
        <v>66.5600000000004</v>
      </c>
      <c r="AH3284" s="5">
        <f t="shared" si="5030"/>
        <v>38.779999999999745</v>
      </c>
      <c r="AI3284" s="5">
        <f t="shared" si="5031"/>
        <v>25.4399999999996</v>
      </c>
      <c r="AJ3284" s="5"/>
      <c r="AK3284" s="5">
        <f t="shared" si="5032"/>
        <v>38.779999999999745</v>
      </c>
      <c r="AL3284" s="5">
        <f t="shared" si="5052"/>
        <v>40.270999999999724</v>
      </c>
      <c r="AM3284" s="5">
        <f t="shared" si="5033"/>
        <v>53.220000000000255</v>
      </c>
      <c r="AN3284" s="5">
        <f t="shared" si="5048"/>
        <v>63.90100000000011</v>
      </c>
      <c r="AO3284" s="5">
        <f t="shared" si="5049"/>
        <v>0</v>
      </c>
      <c r="AP3284" s="5">
        <f t="shared" si="4963"/>
        <v>2</v>
      </c>
      <c r="AQ3284" s="5">
        <f t="shared" si="4981"/>
        <v>3.8</v>
      </c>
      <c r="AR3284" s="5"/>
      <c r="AS3284" s="5">
        <f t="shared" si="5026"/>
        <v>66.5600000000004</v>
      </c>
      <c r="AT3284" s="5">
        <f t="shared" si="5048"/>
        <v>79.505000000000109</v>
      </c>
      <c r="AU3284" s="5">
        <f t="shared" si="5034"/>
        <v>25.4399999999996</v>
      </c>
      <c r="AV3284" s="5">
        <f t="shared" si="5037"/>
        <v>-13.340000000000146</v>
      </c>
      <c r="AW3284" s="5">
        <f t="shared" si="5035"/>
        <v>6</v>
      </c>
      <c r="AX3284" s="5">
        <f t="shared" si="4989"/>
        <v>33.314000000000512</v>
      </c>
      <c r="AZ3284" s="4">
        <f t="shared" si="4971"/>
        <v>1</v>
      </c>
      <c r="BA3284" s="5">
        <f t="shared" si="4977"/>
        <v>33.559999999999945</v>
      </c>
      <c r="BB3284" s="4">
        <f t="shared" si="4972"/>
        <v>0.9301823092505056</v>
      </c>
      <c r="BD3284" s="5">
        <v>0</v>
      </c>
      <c r="BE3284" s="4">
        <v>0</v>
      </c>
      <c r="BJ3284" s="5">
        <v>24.710000000000036</v>
      </c>
      <c r="BK3284" s="5">
        <v>7.6300000000001091</v>
      </c>
      <c r="BL3284" s="5">
        <v>18.470000000000255</v>
      </c>
      <c r="BM3284" s="5">
        <v>6</v>
      </c>
      <c r="BR3284">
        <v>51</v>
      </c>
      <c r="BS3284">
        <v>-23</v>
      </c>
    </row>
    <row r="3285" spans="1:71">
      <c r="A3285" s="7">
        <v>41239</v>
      </c>
      <c r="B3285" s="6">
        <v>7286.69</v>
      </c>
      <c r="C3285" s="6">
        <v>7312.86</v>
      </c>
      <c r="D3285" s="6">
        <v>7273.57</v>
      </c>
      <c r="E3285" s="6">
        <v>7292.03</v>
      </c>
      <c r="F3285" s="6">
        <v>3513.94</v>
      </c>
      <c r="G3285" s="6">
        <v>3522.02</v>
      </c>
      <c r="H3285" s="6">
        <v>3494.27</v>
      </c>
      <c r="I3285" s="6">
        <v>3500.94</v>
      </c>
      <c r="J3285" s="9">
        <f t="shared" si="5019"/>
        <v>39.289999999999964</v>
      </c>
      <c r="K3285" s="9">
        <f t="shared" si="5046"/>
        <v>95.306666666666771</v>
      </c>
      <c r="L3285" s="9">
        <f t="shared" si="5023"/>
        <v>34.5300000000002</v>
      </c>
      <c r="M3285" s="9">
        <f t="shared" ref="M3285" si="5059">AVERAGE(L3274:L3285)</f>
        <v>46.350833333333412</v>
      </c>
      <c r="N3285" s="6" t="s">
        <v>37</v>
      </c>
      <c r="O3285" s="9">
        <f t="shared" si="5025"/>
        <v>3791.0899999999997</v>
      </c>
      <c r="P3285" s="4">
        <f t="shared" si="4965"/>
        <v>1</v>
      </c>
      <c r="Q3285" s="5">
        <f t="shared" si="4966"/>
        <v>83.739999999999782</v>
      </c>
      <c r="R3285" s="5">
        <f t="shared" si="4967"/>
        <v>3728.2849999999999</v>
      </c>
      <c r="S3285" s="4">
        <f t="shared" si="4968"/>
        <v>1</v>
      </c>
      <c r="T3285" s="4">
        <f t="shared" si="4969"/>
        <v>1</v>
      </c>
      <c r="U3285" s="5">
        <f t="shared" ref="U3285:U3348" si="5060">AVERAGE(O3281:O3285)</f>
        <v>3747.2939999999994</v>
      </c>
      <c r="V3285" s="5">
        <f t="shared" ref="V3285:V3348" si="5061">O3285-U3285</f>
        <v>43.796000000000276</v>
      </c>
      <c r="X3285" s="5">
        <f t="shared" si="5021"/>
        <v>5.3400000000001455</v>
      </c>
      <c r="Y3285" s="5">
        <f t="shared" si="5022"/>
        <v>-13</v>
      </c>
      <c r="AA3285" s="5">
        <f t="shared" si="5040"/>
        <v>0</v>
      </c>
      <c r="AB3285" s="5">
        <f t="shared" si="5041"/>
        <v>0</v>
      </c>
      <c r="AC3285" s="5">
        <f t="shared" si="5042"/>
        <v>0</v>
      </c>
      <c r="AF3285" s="5">
        <f t="shared" si="5028"/>
        <v>26.170000000000073</v>
      </c>
      <c r="AG3285" s="5">
        <f t="shared" si="5029"/>
        <v>3.7299999999995634</v>
      </c>
      <c r="AH3285" s="5">
        <f t="shared" si="5030"/>
        <v>13.119999999999891</v>
      </c>
      <c r="AI3285" s="5">
        <f t="shared" si="5031"/>
        <v>35.5600000000004</v>
      </c>
      <c r="AJ3285" s="5"/>
      <c r="AK3285" s="5">
        <f t="shared" si="5032"/>
        <v>13.119999999999891</v>
      </c>
      <c r="AL3285" s="5">
        <f t="shared" si="5052"/>
        <v>40.270999999999724</v>
      </c>
      <c r="AM3285" s="5">
        <f t="shared" si="5033"/>
        <v>26.170000000000073</v>
      </c>
      <c r="AN3285" s="5">
        <f t="shared" si="5048"/>
        <v>63.386000000000152</v>
      </c>
      <c r="AO3285" s="5">
        <f t="shared" si="5049"/>
        <v>0</v>
      </c>
      <c r="AP3285" s="5">
        <f t="shared" ref="AP3285:AP3348" si="5062">SUM(AO3276:AO3285)</f>
        <v>2</v>
      </c>
      <c r="AQ3285" s="5">
        <f t="shared" si="4981"/>
        <v>3.6</v>
      </c>
      <c r="AR3285" s="5"/>
      <c r="AS3285" s="5">
        <f t="shared" si="5026"/>
        <v>35.5600000000004</v>
      </c>
      <c r="AT3285" s="5">
        <f t="shared" si="5048"/>
        <v>79.811000000000149</v>
      </c>
      <c r="AU3285" s="5">
        <f t="shared" si="5034"/>
        <v>3.7299999999995634</v>
      </c>
      <c r="AV3285" s="5">
        <f t="shared" si="5037"/>
        <v>22.440000000000509</v>
      </c>
      <c r="AW3285" s="5">
        <f t="shared" si="5035"/>
        <v>2</v>
      </c>
      <c r="AX3285" s="5">
        <f t="shared" si="4989"/>
        <v>33.314000000000512</v>
      </c>
      <c r="AZ3285" s="4">
        <f t="shared" si="4971"/>
        <v>1</v>
      </c>
      <c r="BA3285" s="5">
        <f t="shared" si="4977"/>
        <v>10.759999999999764</v>
      </c>
      <c r="BB3285" s="4">
        <f t="shared" si="4972"/>
        <v>1</v>
      </c>
      <c r="BD3285" s="5">
        <v>0</v>
      </c>
      <c r="BE3285" s="4">
        <v>0</v>
      </c>
      <c r="BJ3285" s="5">
        <v>60.850000000000364</v>
      </c>
      <c r="BK3285" s="5">
        <v>-6.8600000000005821</v>
      </c>
      <c r="BL3285" s="5">
        <v>7.5</v>
      </c>
      <c r="BM3285" s="5">
        <v>6</v>
      </c>
      <c r="BR3285">
        <v>5</v>
      </c>
      <c r="BS3285">
        <v>13</v>
      </c>
    </row>
    <row r="3286" spans="1:71">
      <c r="A3286" s="7">
        <v>41240</v>
      </c>
      <c r="B3286" s="6">
        <v>7343.01</v>
      </c>
      <c r="C3286" s="6">
        <v>7361.55</v>
      </c>
      <c r="D3286" s="6">
        <v>7307.3</v>
      </c>
      <c r="E3286" s="6">
        <v>7332.33</v>
      </c>
      <c r="F3286" s="6">
        <v>3521.17</v>
      </c>
      <c r="G3286" s="6">
        <v>3530.79</v>
      </c>
      <c r="H3286" s="6">
        <v>3491.06</v>
      </c>
      <c r="I3286" s="6">
        <v>3502.13</v>
      </c>
      <c r="J3286" s="9">
        <f t="shared" si="5019"/>
        <v>69.520000000000437</v>
      </c>
      <c r="K3286" s="9">
        <f t="shared" si="5046"/>
        <v>87.889166666666824</v>
      </c>
      <c r="L3286" s="9">
        <f t="shared" si="5023"/>
        <v>39.730000000000018</v>
      </c>
      <c r="M3286" s="9">
        <f t="shared" ref="M3286" si="5063">AVERAGE(L3275:L3286)</f>
        <v>44.756666666666739</v>
      </c>
      <c r="N3286" s="6" t="s">
        <v>37</v>
      </c>
      <c r="O3286" s="9">
        <f t="shared" si="5025"/>
        <v>3830.2</v>
      </c>
      <c r="P3286" s="4">
        <f t="shared" ref="P3286:P3349" si="5064">(O3286-MIN(O3282:O3286))/(MAX(O3282:O3286)-MIN(O3282:O3286))</f>
        <v>1</v>
      </c>
      <c r="Q3286" s="5">
        <f t="shared" ref="Q3286:Q3349" si="5065">MAX(O3282:O3286)-MIN(O3282:O3286)</f>
        <v>122.84999999999991</v>
      </c>
      <c r="R3286" s="5">
        <f t="shared" ref="R3286:R3349" si="5066">MIN(O3282:O3286) +((MAX(O3282:O3286)-MIN(O3282:O3286))*$R$2)</f>
        <v>3738.0625</v>
      </c>
      <c r="S3286" s="4">
        <f t="shared" ref="S3286:S3349" si="5067">(O3286-MIN(O3280:O3286))/(MAX(O3280:O3286)-MIN(O3280:O3286))</f>
        <v>1</v>
      </c>
      <c r="T3286" s="4">
        <f t="shared" ref="T3286:T3349" si="5068">(O3286-MIN(O3278:O3286))/(MAX(O3278:O3286)-MIN(O3278:O3286))</f>
        <v>1</v>
      </c>
      <c r="U3286" s="5">
        <f t="shared" si="5060"/>
        <v>3771.1480000000001</v>
      </c>
      <c r="V3286" s="5">
        <f t="shared" si="5061"/>
        <v>59.05199999999968</v>
      </c>
      <c r="X3286" s="5">
        <f t="shared" si="5021"/>
        <v>-10.680000000000291</v>
      </c>
      <c r="Y3286" s="5">
        <f t="shared" si="5022"/>
        <v>-19.039999999999964</v>
      </c>
      <c r="AA3286" s="5">
        <f t="shared" si="5040"/>
        <v>0</v>
      </c>
      <c r="AB3286" s="5">
        <f t="shared" si="5041"/>
        <v>1</v>
      </c>
      <c r="AC3286" s="5">
        <f t="shared" si="5042"/>
        <v>1</v>
      </c>
      <c r="AF3286" s="5">
        <f t="shared" si="5028"/>
        <v>18.539999999999964</v>
      </c>
      <c r="AG3286" s="5">
        <f t="shared" si="5029"/>
        <v>69.520000000000437</v>
      </c>
      <c r="AH3286" s="5">
        <f t="shared" si="5030"/>
        <v>35.710000000000036</v>
      </c>
      <c r="AI3286" s="5">
        <f t="shared" si="5031"/>
        <v>-15.270000000000437</v>
      </c>
      <c r="AJ3286" s="5"/>
      <c r="AK3286" s="5">
        <f t="shared" si="5032"/>
        <v>18.539999999999964</v>
      </c>
      <c r="AL3286" s="5">
        <f t="shared" si="5052"/>
        <v>27.701000000000199</v>
      </c>
      <c r="AM3286" s="5">
        <f t="shared" si="5033"/>
        <v>35.710000000000036</v>
      </c>
      <c r="AN3286" s="5">
        <f t="shared" si="5048"/>
        <v>61.284000000000106</v>
      </c>
      <c r="AO3286" s="5">
        <f t="shared" si="5049"/>
        <v>0</v>
      </c>
      <c r="AP3286" s="5">
        <f t="shared" si="5062"/>
        <v>2</v>
      </c>
      <c r="AQ3286" s="5">
        <f t="shared" si="4981"/>
        <v>3.4</v>
      </c>
      <c r="AR3286" s="5"/>
      <c r="AS3286" s="5">
        <f t="shared" si="5026"/>
        <v>69.520000000000437</v>
      </c>
      <c r="AT3286" s="5">
        <f t="shared" si="5048"/>
        <v>77.374000000000166</v>
      </c>
      <c r="AU3286" s="5">
        <f t="shared" si="5034"/>
        <v>-15.270000000000437</v>
      </c>
      <c r="AV3286" s="5">
        <f t="shared" si="5037"/>
        <v>-50.980000000000473</v>
      </c>
      <c r="AW3286" s="5">
        <f t="shared" si="5035"/>
        <v>3</v>
      </c>
      <c r="AX3286" s="5">
        <f t="shared" si="4989"/>
        <v>33.314000000000512</v>
      </c>
      <c r="AZ3286" s="4">
        <f t="shared" si="4971"/>
        <v>1</v>
      </c>
      <c r="BA3286" s="5">
        <f t="shared" si="4977"/>
        <v>39.110000000000127</v>
      </c>
      <c r="BB3286" s="4">
        <f t="shared" si="4972"/>
        <v>1</v>
      </c>
      <c r="BD3286" s="5">
        <v>0</v>
      </c>
      <c r="BE3286" s="4">
        <v>0</v>
      </c>
      <c r="BJ3286" s="5">
        <v>27.340000000000146</v>
      </c>
      <c r="BK3286" s="5">
        <v>-7.6400000000003274</v>
      </c>
      <c r="BL3286" s="5">
        <v>11.8100000000004</v>
      </c>
      <c r="BM3286" s="5">
        <v>6</v>
      </c>
      <c r="BR3286">
        <v>-35</v>
      </c>
      <c r="BS3286">
        <v>19</v>
      </c>
    </row>
    <row r="3287" spans="1:71">
      <c r="A3287" s="7">
        <v>41241</v>
      </c>
      <c r="B3287" s="6">
        <v>7317.49</v>
      </c>
      <c r="C3287" s="6">
        <v>7351.48</v>
      </c>
      <c r="D3287" s="6">
        <v>7265.44</v>
      </c>
      <c r="E3287" s="6">
        <v>7343.41</v>
      </c>
      <c r="F3287" s="6">
        <v>3489.53</v>
      </c>
      <c r="G3287" s="6">
        <v>3519.72</v>
      </c>
      <c r="H3287" s="6">
        <v>3479.16</v>
      </c>
      <c r="I3287" s="6">
        <v>3515.19</v>
      </c>
      <c r="J3287" s="9">
        <f t="shared" si="5019"/>
        <v>86.039999999999964</v>
      </c>
      <c r="K3287" s="9">
        <f t="shared" si="5046"/>
        <v>90.240000000000165</v>
      </c>
      <c r="L3287" s="9">
        <f t="shared" si="5023"/>
        <v>40.559999999999945</v>
      </c>
      <c r="M3287" s="9">
        <f t="shared" ref="M3287" si="5069">AVERAGE(L3276:L3287)</f>
        <v>46.092500000000051</v>
      </c>
      <c r="N3287" s="6" t="s">
        <v>37</v>
      </c>
      <c r="O3287" s="9">
        <f t="shared" si="5025"/>
        <v>3828.22</v>
      </c>
      <c r="P3287" s="4">
        <f t="shared" si="5064"/>
        <v>0.97626752966558761</v>
      </c>
      <c r="Q3287" s="5">
        <f t="shared" si="5065"/>
        <v>83.429999999999836</v>
      </c>
      <c r="R3287" s="5">
        <f t="shared" si="5066"/>
        <v>3767.6275000000001</v>
      </c>
      <c r="S3287" s="4">
        <f t="shared" si="5067"/>
        <v>0.98388278388278372</v>
      </c>
      <c r="T3287" s="4">
        <f t="shared" si="5068"/>
        <v>0.99104841991048409</v>
      </c>
      <c r="U3287" s="5">
        <f t="shared" si="5060"/>
        <v>3795.3220000000001</v>
      </c>
      <c r="V3287" s="5">
        <f t="shared" si="5061"/>
        <v>32.897999999999683</v>
      </c>
      <c r="X3287" s="5">
        <f t="shared" si="5021"/>
        <v>25.920000000000073</v>
      </c>
      <c r="Y3287" s="5">
        <f t="shared" si="5022"/>
        <v>25.659999999999854</v>
      </c>
      <c r="AA3287" s="5">
        <f t="shared" si="5040"/>
        <v>1</v>
      </c>
      <c r="AB3287" s="5">
        <f t="shared" si="5041"/>
        <v>0</v>
      </c>
      <c r="AC3287" s="5">
        <f t="shared" si="5042"/>
        <v>1</v>
      </c>
      <c r="AF3287" s="5">
        <f t="shared" si="5028"/>
        <v>33.989999999999782</v>
      </c>
      <c r="AG3287" s="5">
        <f t="shared" si="5029"/>
        <v>19.149999999999636</v>
      </c>
      <c r="AH3287" s="5">
        <f t="shared" si="5030"/>
        <v>52.050000000000182</v>
      </c>
      <c r="AI3287" s="5">
        <f t="shared" si="5031"/>
        <v>66.890000000000327</v>
      </c>
      <c r="AJ3287" s="5"/>
      <c r="AK3287" s="5">
        <f t="shared" si="5032"/>
        <v>33.989999999999782</v>
      </c>
      <c r="AL3287" s="5">
        <f t="shared" si="5052"/>
        <v>34.468999999999774</v>
      </c>
      <c r="AM3287" s="5">
        <f t="shared" si="5033"/>
        <v>52.050000000000182</v>
      </c>
      <c r="AN3287" s="5">
        <f t="shared" si="5048"/>
        <v>59.318000000000119</v>
      </c>
      <c r="AO3287" s="5">
        <f t="shared" si="5049"/>
        <v>0</v>
      </c>
      <c r="AP3287" s="5">
        <f t="shared" si="5062"/>
        <v>2</v>
      </c>
      <c r="AQ3287" s="5">
        <f t="shared" si="4981"/>
        <v>3.2</v>
      </c>
      <c r="AR3287" s="5"/>
      <c r="AS3287" s="5">
        <f t="shared" si="5026"/>
        <v>66.890000000000327</v>
      </c>
      <c r="AT3287" s="5">
        <f t="shared" si="5048"/>
        <v>75.614000000000217</v>
      </c>
      <c r="AU3287" s="5">
        <f t="shared" si="5034"/>
        <v>19.149999999999636</v>
      </c>
      <c r="AV3287" s="5">
        <f t="shared" si="5037"/>
        <v>14.840000000000146</v>
      </c>
      <c r="AW3287" s="5">
        <f t="shared" si="5035"/>
        <v>4</v>
      </c>
      <c r="AX3287" s="5">
        <f t="shared" si="4989"/>
        <v>33.314000000000512</v>
      </c>
      <c r="AZ3287" s="4">
        <f t="shared" ref="AZ3287:AZ3350" si="5070">T3287</f>
        <v>0.99104841991048409</v>
      </c>
      <c r="BA3287" s="5">
        <f t="shared" si="4977"/>
        <v>-1.9800000000000182</v>
      </c>
      <c r="BB3287" s="4">
        <f t="shared" ref="BB3287:BB3350" si="5071">AZ3286</f>
        <v>1</v>
      </c>
      <c r="BD3287" s="5">
        <v>0</v>
      </c>
      <c r="BE3287" s="4">
        <v>0</v>
      </c>
      <c r="BJ3287" s="5">
        <v>73.510000000000218</v>
      </c>
      <c r="BK3287" s="5">
        <v>-11.789999999999964</v>
      </c>
      <c r="BL3287" s="5">
        <v>11.789999999999964</v>
      </c>
      <c r="BM3287" s="5">
        <v>6</v>
      </c>
      <c r="BR3287">
        <v>-36</v>
      </c>
      <c r="BS3287">
        <v>-28</v>
      </c>
    </row>
    <row r="3288" spans="1:71">
      <c r="A3288" s="7">
        <v>41242</v>
      </c>
      <c r="B3288" s="6">
        <v>7382.55</v>
      </c>
      <c r="C3288" s="6">
        <v>7416.52</v>
      </c>
      <c r="D3288" s="6">
        <v>7377.09</v>
      </c>
      <c r="E3288" s="6">
        <v>7400.96</v>
      </c>
      <c r="F3288" s="6">
        <v>3536.8</v>
      </c>
      <c r="G3288" s="6">
        <v>3568.94</v>
      </c>
      <c r="H3288" s="6">
        <v>3532.77</v>
      </c>
      <c r="I3288" s="6">
        <v>3568.88</v>
      </c>
      <c r="J3288" s="9">
        <f t="shared" si="5019"/>
        <v>73.110000000000582</v>
      </c>
      <c r="K3288" s="9">
        <f t="shared" si="5046"/>
        <v>87.130833333333541</v>
      </c>
      <c r="L3288" s="9">
        <f t="shared" si="5023"/>
        <v>53.75</v>
      </c>
      <c r="M3288" s="9">
        <f t="shared" ref="M3288" si="5072">AVERAGE(L3277:L3288)</f>
        <v>45.55750000000004</v>
      </c>
      <c r="N3288" s="6" t="s">
        <v>37</v>
      </c>
      <c r="O3288" s="9">
        <f t="shared" si="5025"/>
        <v>3832.08</v>
      </c>
      <c r="P3288" s="4">
        <f t="shared" si="5064"/>
        <v>1</v>
      </c>
      <c r="Q3288" s="5">
        <f t="shared" si="5065"/>
        <v>51.75</v>
      </c>
      <c r="R3288" s="5">
        <f t="shared" si="5066"/>
        <v>3793.2674999999999</v>
      </c>
      <c r="S3288" s="4">
        <f t="shared" si="5067"/>
        <v>1</v>
      </c>
      <c r="T3288" s="4">
        <f t="shared" si="5068"/>
        <v>1</v>
      </c>
      <c r="U3288" s="5">
        <f t="shared" si="5060"/>
        <v>3812.3839999999996</v>
      </c>
      <c r="V3288" s="5">
        <f t="shared" si="5061"/>
        <v>19.696000000000367</v>
      </c>
      <c r="X3288" s="5">
        <f t="shared" si="5021"/>
        <v>18.409999999999854</v>
      </c>
      <c r="Y3288" s="5">
        <f t="shared" si="5022"/>
        <v>32.079999999999927</v>
      </c>
      <c r="AA3288" s="5">
        <f t="shared" si="5040"/>
        <v>1</v>
      </c>
      <c r="AB3288" s="5">
        <f t="shared" si="5041"/>
        <v>0</v>
      </c>
      <c r="AC3288" s="5">
        <f t="shared" si="5042"/>
        <v>1</v>
      </c>
      <c r="AF3288" s="5">
        <f t="shared" si="5028"/>
        <v>33.970000000000255</v>
      </c>
      <c r="AG3288" s="5">
        <f t="shared" si="5029"/>
        <v>73.110000000000582</v>
      </c>
      <c r="AH3288" s="5">
        <f t="shared" si="5030"/>
        <v>5.4600000000000364</v>
      </c>
      <c r="AI3288" s="5">
        <f t="shared" si="5031"/>
        <v>-33.680000000000291</v>
      </c>
      <c r="AJ3288" s="5"/>
      <c r="AK3288" s="5">
        <f t="shared" si="5032"/>
        <v>5.4600000000000364</v>
      </c>
      <c r="AL3288" s="5">
        <f t="shared" si="5052"/>
        <v>34.468999999999774</v>
      </c>
      <c r="AM3288" s="5">
        <f t="shared" si="5033"/>
        <v>33.970000000000255</v>
      </c>
      <c r="AN3288" s="5">
        <f t="shared" si="5048"/>
        <v>58.378000000000156</v>
      </c>
      <c r="AO3288" s="5">
        <f t="shared" si="5049"/>
        <v>0</v>
      </c>
      <c r="AP3288" s="5">
        <f t="shared" si="5062"/>
        <v>2</v>
      </c>
      <c r="AQ3288" s="5">
        <f t="shared" si="4981"/>
        <v>3.1</v>
      </c>
      <c r="AR3288" s="5"/>
      <c r="AS3288" s="5">
        <f t="shared" si="5026"/>
        <v>73.110000000000582</v>
      </c>
      <c r="AT3288" s="5">
        <f t="shared" si="5048"/>
        <v>74.895000000000252</v>
      </c>
      <c r="AU3288" s="5">
        <f t="shared" si="5034"/>
        <v>-33.680000000000291</v>
      </c>
      <c r="AV3288" s="5">
        <f t="shared" si="5037"/>
        <v>-39.140000000000327</v>
      </c>
      <c r="AW3288" s="5">
        <f t="shared" si="5035"/>
        <v>5</v>
      </c>
      <c r="AX3288" s="5">
        <f t="shared" si="4989"/>
        <v>33.314000000000512</v>
      </c>
      <c r="AZ3288" s="4">
        <f t="shared" si="5070"/>
        <v>1</v>
      </c>
      <c r="BA3288" s="5">
        <f t="shared" si="4977"/>
        <v>3.8600000000001273</v>
      </c>
      <c r="BB3288" s="4">
        <f t="shared" si="5071"/>
        <v>0.99104841991048409</v>
      </c>
      <c r="BD3288" s="5">
        <v>0</v>
      </c>
      <c r="BE3288" s="4">
        <v>0</v>
      </c>
      <c r="BJ3288" s="5">
        <v>21.050000000000182</v>
      </c>
      <c r="BK3288" s="5">
        <v>8.6099999999996726</v>
      </c>
      <c r="BL3288" s="5">
        <v>4.9900000000006912</v>
      </c>
      <c r="BM3288" s="5">
        <v>6</v>
      </c>
      <c r="BR3288">
        <v>18</v>
      </c>
      <c r="BS3288">
        <v>-27</v>
      </c>
    </row>
    <row r="3289" spans="1:71">
      <c r="A3289" s="7">
        <v>41243</v>
      </c>
      <c r="B3289" s="6">
        <v>7399.09</v>
      </c>
      <c r="C3289" s="6">
        <v>7442.6</v>
      </c>
      <c r="D3289" s="6">
        <v>7398.22</v>
      </c>
      <c r="E3289" s="6">
        <v>7405.5</v>
      </c>
      <c r="F3289" s="6">
        <v>3568.05</v>
      </c>
      <c r="G3289" s="6">
        <v>3584.73</v>
      </c>
      <c r="H3289" s="6">
        <v>3557.28</v>
      </c>
      <c r="I3289" s="6">
        <v>3557.28</v>
      </c>
      <c r="J3289" s="9">
        <f t="shared" si="5019"/>
        <v>44.380000000000109</v>
      </c>
      <c r="K3289" s="9">
        <f t="shared" si="5046"/>
        <v>82.647500000000193</v>
      </c>
      <c r="L3289" s="9">
        <f t="shared" si="5023"/>
        <v>27.449999999999818</v>
      </c>
      <c r="M3289" s="9">
        <f t="shared" ref="M3289" si="5073">AVERAGE(L3278:L3289)</f>
        <v>44.38416666666668</v>
      </c>
      <c r="N3289" s="6" t="s">
        <v>37</v>
      </c>
      <c r="O3289" s="9">
        <f t="shared" si="5025"/>
        <v>3848.22</v>
      </c>
      <c r="P3289" s="4">
        <f t="shared" si="5064"/>
        <v>1</v>
      </c>
      <c r="Q3289" s="5">
        <f t="shared" si="5065"/>
        <v>57.130000000000109</v>
      </c>
      <c r="R3289" s="5">
        <f t="shared" si="5066"/>
        <v>3805.3724999999995</v>
      </c>
      <c r="S3289" s="4">
        <f t="shared" si="5067"/>
        <v>1</v>
      </c>
      <c r="T3289" s="4">
        <f t="shared" si="5068"/>
        <v>1</v>
      </c>
      <c r="U3289" s="5">
        <f t="shared" si="5060"/>
        <v>3825.9619999999995</v>
      </c>
      <c r="V3289" s="5">
        <f t="shared" si="5061"/>
        <v>22.258000000000266</v>
      </c>
      <c r="X3289" s="5">
        <f t="shared" si="5021"/>
        <v>6.4099999999998545</v>
      </c>
      <c r="Y3289" s="5">
        <f t="shared" si="5022"/>
        <v>-10.769999999999982</v>
      </c>
      <c r="AA3289" s="5">
        <f t="shared" si="5040"/>
        <v>0</v>
      </c>
      <c r="AB3289" s="5">
        <f t="shared" si="5041"/>
        <v>0</v>
      </c>
      <c r="AC3289" s="5">
        <f t="shared" si="5042"/>
        <v>0</v>
      </c>
      <c r="AF3289" s="5">
        <f t="shared" si="5028"/>
        <v>43.510000000000218</v>
      </c>
      <c r="AG3289" s="5">
        <f t="shared" si="5029"/>
        <v>41.640000000000327</v>
      </c>
      <c r="AH3289" s="5">
        <f t="shared" si="5030"/>
        <v>0.86999999999989086</v>
      </c>
      <c r="AI3289" s="5">
        <f t="shared" si="5031"/>
        <v>2.7399999999997817</v>
      </c>
      <c r="AJ3289" s="5"/>
      <c r="AK3289" s="5">
        <f t="shared" si="5032"/>
        <v>0.86999999999989086</v>
      </c>
      <c r="AL3289" s="5">
        <f t="shared" si="5052"/>
        <v>34.468999999999774</v>
      </c>
      <c r="AM3289" s="5">
        <f t="shared" si="5033"/>
        <v>43.510000000000218</v>
      </c>
      <c r="AN3289" s="5">
        <f t="shared" si="5048"/>
        <v>53.219000000000143</v>
      </c>
      <c r="AO3289" s="5">
        <f t="shared" si="5049"/>
        <v>0</v>
      </c>
      <c r="AP3289" s="5">
        <f t="shared" si="5062"/>
        <v>1</v>
      </c>
      <c r="AQ3289" s="5">
        <f t="shared" si="4981"/>
        <v>2.8</v>
      </c>
      <c r="AR3289" s="5"/>
      <c r="AS3289" s="5">
        <f t="shared" si="5026"/>
        <v>41.640000000000327</v>
      </c>
      <c r="AT3289" s="5">
        <f t="shared" si="5048"/>
        <v>69.770000000000252</v>
      </c>
      <c r="AU3289" s="5">
        <f t="shared" si="5034"/>
        <v>2.7399999999997817</v>
      </c>
      <c r="AV3289" s="5">
        <f t="shared" si="5037"/>
        <v>1.8699999999998909</v>
      </c>
      <c r="AW3289" s="5">
        <f t="shared" si="5035"/>
        <v>6</v>
      </c>
      <c r="AX3289" s="5">
        <f t="shared" si="4989"/>
        <v>33.314000000000512</v>
      </c>
      <c r="AZ3289" s="4">
        <f t="shared" si="5070"/>
        <v>1</v>
      </c>
      <c r="BA3289" s="5">
        <f t="shared" si="4977"/>
        <v>16.139999999999873</v>
      </c>
      <c r="BB3289" s="4">
        <f t="shared" si="5071"/>
        <v>1</v>
      </c>
      <c r="BD3289" s="5">
        <v>0</v>
      </c>
      <c r="BE3289" s="4">
        <v>0</v>
      </c>
      <c r="BJ3289" s="5">
        <v>78.350000000000364</v>
      </c>
      <c r="BK3289" s="5">
        <v>-10.400000000000546</v>
      </c>
      <c r="BL3289" s="5">
        <v>10.400000000000546</v>
      </c>
      <c r="BM3289" s="5">
        <v>6</v>
      </c>
      <c r="BR3289">
        <v>6</v>
      </c>
      <c r="BS3289">
        <v>11</v>
      </c>
    </row>
    <row r="3290" spans="1:71">
      <c r="A3290" s="7">
        <v>41246</v>
      </c>
      <c r="B3290" s="6">
        <v>7427.41</v>
      </c>
      <c r="C3290" s="6">
        <v>7487.89</v>
      </c>
      <c r="D3290" s="6">
        <v>7419.3</v>
      </c>
      <c r="E3290" s="6">
        <v>7435.21</v>
      </c>
      <c r="F3290" s="6">
        <v>3567.9</v>
      </c>
      <c r="G3290" s="6">
        <v>3603.05</v>
      </c>
      <c r="H3290" s="6">
        <v>3563.29</v>
      </c>
      <c r="I3290" s="6">
        <v>3566.59</v>
      </c>
      <c r="J3290" s="9">
        <f t="shared" si="5019"/>
        <v>82.390000000000327</v>
      </c>
      <c r="K3290" s="9">
        <f t="shared" si="5046"/>
        <v>82.821666666666871</v>
      </c>
      <c r="L3290" s="9">
        <f t="shared" si="5023"/>
        <v>45.769999999999982</v>
      </c>
      <c r="M3290" s="9">
        <f t="shared" ref="M3290" si="5074">AVERAGE(L3279:L3290)</f>
        <v>46.027499999999996</v>
      </c>
      <c r="N3290" s="6" t="s">
        <v>37</v>
      </c>
      <c r="O3290" s="9">
        <f t="shared" si="5025"/>
        <v>3868.62</v>
      </c>
      <c r="P3290" s="4">
        <f t="shared" si="5064"/>
        <v>1</v>
      </c>
      <c r="Q3290" s="5">
        <f t="shared" si="5065"/>
        <v>40.400000000000091</v>
      </c>
      <c r="R3290" s="5">
        <f t="shared" si="5066"/>
        <v>3838.3199999999997</v>
      </c>
      <c r="S3290" s="4">
        <f t="shared" si="5067"/>
        <v>1</v>
      </c>
      <c r="T3290" s="4">
        <f t="shared" si="5068"/>
        <v>1</v>
      </c>
      <c r="U3290" s="5">
        <f t="shared" si="5060"/>
        <v>3841.4679999999998</v>
      </c>
      <c r="V3290" s="5">
        <f t="shared" si="5061"/>
        <v>27.152000000000044</v>
      </c>
      <c r="X3290" s="5">
        <f t="shared" si="5021"/>
        <v>7.8000000000001819</v>
      </c>
      <c r="Y3290" s="5">
        <f t="shared" si="5022"/>
        <v>-1.3099999999999454</v>
      </c>
      <c r="AA3290" s="5">
        <f t="shared" si="5040"/>
        <v>0</v>
      </c>
      <c r="AB3290" s="5">
        <f t="shared" si="5041"/>
        <v>0</v>
      </c>
      <c r="AC3290" s="5">
        <f t="shared" si="5042"/>
        <v>0</v>
      </c>
      <c r="AF3290" s="5">
        <f t="shared" si="5028"/>
        <v>60.480000000000473</v>
      </c>
      <c r="AG3290" s="5">
        <f t="shared" si="5029"/>
        <v>82.390000000000327</v>
      </c>
      <c r="AH3290" s="5">
        <f t="shared" si="5030"/>
        <v>8.1099999999996726</v>
      </c>
      <c r="AI3290" s="5">
        <f t="shared" si="5031"/>
        <v>-13.800000000000182</v>
      </c>
      <c r="AJ3290" s="5"/>
      <c r="AK3290" s="5">
        <f t="shared" si="5032"/>
        <v>8.1099999999996726</v>
      </c>
      <c r="AL3290" s="5">
        <f t="shared" si="5052"/>
        <v>34.468999999999774</v>
      </c>
      <c r="AM3290" s="5">
        <f t="shared" si="5033"/>
        <v>60.480000000000473</v>
      </c>
      <c r="AN3290" s="5">
        <f t="shared" si="5048"/>
        <v>48.203000000000159</v>
      </c>
      <c r="AO3290" s="5">
        <f t="shared" si="5049"/>
        <v>1</v>
      </c>
      <c r="AP3290" s="5">
        <f t="shared" si="5062"/>
        <v>1</v>
      </c>
      <c r="AQ3290" s="5">
        <f t="shared" si="4981"/>
        <v>2.4</v>
      </c>
      <c r="AR3290" s="5"/>
      <c r="AS3290" s="5">
        <f t="shared" si="5026"/>
        <v>82.390000000000327</v>
      </c>
      <c r="AT3290" s="5">
        <f t="shared" si="5048"/>
        <v>59.975000000000271</v>
      </c>
      <c r="AU3290" s="5">
        <f t="shared" si="5034"/>
        <v>-13.800000000000182</v>
      </c>
      <c r="AV3290" s="5">
        <f t="shared" si="5037"/>
        <v>-21.909999999999854</v>
      </c>
      <c r="AW3290" s="5">
        <f t="shared" si="5035"/>
        <v>2</v>
      </c>
      <c r="AX3290" s="5">
        <f t="shared" si="4989"/>
        <v>33.314000000000512</v>
      </c>
      <c r="AZ3290" s="4">
        <f t="shared" si="5070"/>
        <v>1</v>
      </c>
      <c r="BA3290" s="5">
        <f t="shared" si="4977"/>
        <v>20.400000000000091</v>
      </c>
      <c r="BB3290" s="4">
        <f t="shared" si="5071"/>
        <v>1</v>
      </c>
      <c r="BD3290" s="5">
        <v>0</v>
      </c>
      <c r="BE3290" s="4">
        <v>0</v>
      </c>
      <c r="BJ3290" s="5">
        <v>86.319999999999709</v>
      </c>
      <c r="BK3290" s="5">
        <v>16.529999999999745</v>
      </c>
      <c r="BL3290" s="5">
        <v>2.8499999999994543</v>
      </c>
      <c r="BM3290" s="5">
        <v>6</v>
      </c>
      <c r="BR3290">
        <v>8</v>
      </c>
      <c r="BS3290">
        <v>-28</v>
      </c>
    </row>
    <row r="3291" spans="1:71">
      <c r="A3291" s="7">
        <v>41247</v>
      </c>
      <c r="B3291" s="6">
        <v>7428.13</v>
      </c>
      <c r="C3291" s="6">
        <v>7466.25</v>
      </c>
      <c r="D3291" s="6">
        <v>7417.3</v>
      </c>
      <c r="E3291" s="6">
        <v>7435.12</v>
      </c>
      <c r="F3291" s="6">
        <v>3563.03</v>
      </c>
      <c r="G3291" s="6">
        <v>3596.9</v>
      </c>
      <c r="H3291" s="6">
        <v>3563.02</v>
      </c>
      <c r="I3291" s="6">
        <v>3580.48</v>
      </c>
      <c r="J3291" s="9">
        <f t="shared" si="5019"/>
        <v>48.949999999999818</v>
      </c>
      <c r="K3291" s="9">
        <f t="shared" si="5046"/>
        <v>77.792500000000175</v>
      </c>
      <c r="L3291" s="9">
        <f t="shared" si="5023"/>
        <v>33.880000000000109</v>
      </c>
      <c r="M3291" s="9">
        <f t="shared" ref="M3291" si="5075">AVERAGE(L3280:L3291)</f>
        <v>44.599999999999987</v>
      </c>
      <c r="N3291" s="6" t="s">
        <v>37</v>
      </c>
      <c r="O3291" s="9">
        <f t="shared" si="5025"/>
        <v>3854.64</v>
      </c>
      <c r="P3291" s="4">
        <f t="shared" si="5064"/>
        <v>0.65396039603960432</v>
      </c>
      <c r="Q3291" s="5">
        <f t="shared" si="5065"/>
        <v>40.400000000000091</v>
      </c>
      <c r="R3291" s="5">
        <f t="shared" si="5066"/>
        <v>3838.3199999999997</v>
      </c>
      <c r="S3291" s="4">
        <f t="shared" si="5067"/>
        <v>0.81968270346962491</v>
      </c>
      <c r="T3291" s="4">
        <f t="shared" si="5068"/>
        <v>0.88526877308165752</v>
      </c>
      <c r="U3291" s="5">
        <f t="shared" si="5060"/>
        <v>3846.3559999999998</v>
      </c>
      <c r="V3291" s="5">
        <f t="shared" si="5061"/>
        <v>8.2840000000001055</v>
      </c>
      <c r="X3291" s="5">
        <f t="shared" si="5021"/>
        <v>6.9899999999997817</v>
      </c>
      <c r="Y3291" s="5">
        <f t="shared" si="5022"/>
        <v>17.449999999999818</v>
      </c>
      <c r="AA3291" s="5">
        <f t="shared" si="5040"/>
        <v>1</v>
      </c>
      <c r="AB3291" s="5">
        <f t="shared" si="5041"/>
        <v>0</v>
      </c>
      <c r="AC3291" s="5">
        <f t="shared" si="5042"/>
        <v>1</v>
      </c>
      <c r="AF3291" s="5">
        <f t="shared" si="5028"/>
        <v>38.119999999999891</v>
      </c>
      <c r="AG3291" s="5">
        <f t="shared" si="5029"/>
        <v>31.039999999999964</v>
      </c>
      <c r="AH3291" s="5">
        <f t="shared" si="5030"/>
        <v>10.829999999999927</v>
      </c>
      <c r="AI3291" s="5">
        <f t="shared" si="5031"/>
        <v>17.909999999999854</v>
      </c>
      <c r="AJ3291" s="5"/>
      <c r="AK3291" s="5">
        <f t="shared" si="5032"/>
        <v>10.829999999999927</v>
      </c>
      <c r="AL3291" s="5">
        <f t="shared" si="5052"/>
        <v>34.468999999999774</v>
      </c>
      <c r="AM3291" s="5">
        <f t="shared" si="5033"/>
        <v>38.119999999999891</v>
      </c>
      <c r="AN3291" s="5">
        <f t="shared" si="5048"/>
        <v>43.167000000000186</v>
      </c>
      <c r="AO3291" s="5">
        <f t="shared" si="5049"/>
        <v>0</v>
      </c>
      <c r="AP3291" s="5">
        <f t="shared" si="5062"/>
        <v>1</v>
      </c>
      <c r="AQ3291" s="5">
        <f t="shared" si="4981"/>
        <v>2</v>
      </c>
      <c r="AR3291" s="5"/>
      <c r="AS3291" s="5">
        <f t="shared" si="5026"/>
        <v>31.039999999999964</v>
      </c>
      <c r="AT3291" s="5">
        <f t="shared" si="5048"/>
        <v>56.802000000000319</v>
      </c>
      <c r="AU3291" s="5">
        <f t="shared" si="5034"/>
        <v>17.909999999999854</v>
      </c>
      <c r="AV3291" s="5">
        <f t="shared" si="5037"/>
        <v>7.0799999999999272</v>
      </c>
      <c r="AW3291" s="5">
        <f t="shared" si="5035"/>
        <v>3</v>
      </c>
      <c r="AX3291" s="5">
        <f t="shared" si="4989"/>
        <v>33.314000000000512</v>
      </c>
      <c r="AZ3291" s="4">
        <f t="shared" si="5070"/>
        <v>0.88526877308165752</v>
      </c>
      <c r="BA3291" s="5">
        <f t="shared" ref="BA3291:BA3354" si="5076">IF(AZ3290&gt;0.9,O3291-O3290,0)</f>
        <v>-13.980000000000018</v>
      </c>
      <c r="BB3291" s="4">
        <f t="shared" si="5071"/>
        <v>1</v>
      </c>
      <c r="BD3291" s="5">
        <v>0</v>
      </c>
      <c r="BE3291" s="4">
        <v>0</v>
      </c>
      <c r="BJ3291" s="5">
        <v>102.03999999999996</v>
      </c>
      <c r="BK3291" s="5">
        <v>-36.460000000000036</v>
      </c>
      <c r="BL3291" s="5">
        <v>37.569999999999709</v>
      </c>
      <c r="BM3291" s="5">
        <v>6</v>
      </c>
      <c r="BR3291">
        <v>7</v>
      </c>
      <c r="BS3291">
        <v>-27</v>
      </c>
    </row>
    <row r="3292" spans="1:71">
      <c r="A3292" s="7">
        <v>41248</v>
      </c>
      <c r="B3292" s="6">
        <v>7480.59</v>
      </c>
      <c r="C3292" s="6">
        <v>7482.28</v>
      </c>
      <c r="D3292" s="6">
        <v>7428.7</v>
      </c>
      <c r="E3292" s="6">
        <v>7454.55</v>
      </c>
      <c r="F3292" s="6">
        <v>3602.21</v>
      </c>
      <c r="G3292" s="6">
        <v>3607.1</v>
      </c>
      <c r="H3292" s="6">
        <v>3575.1</v>
      </c>
      <c r="I3292" s="6">
        <v>3590.5</v>
      </c>
      <c r="J3292" s="9">
        <f t="shared" si="5019"/>
        <v>53.579999999999927</v>
      </c>
      <c r="K3292" s="9">
        <f t="shared" si="5046"/>
        <v>67.229166666666814</v>
      </c>
      <c r="L3292" s="9">
        <f t="shared" si="5023"/>
        <v>32</v>
      </c>
      <c r="M3292" s="9">
        <f t="shared" ref="M3292" si="5077">AVERAGE(L3281:L3292)</f>
        <v>38.719166666666638</v>
      </c>
      <c r="N3292" s="6" t="s">
        <v>36</v>
      </c>
      <c r="O3292" s="9">
        <f t="shared" si="5025"/>
        <v>3864.05</v>
      </c>
      <c r="P3292" s="4">
        <f t="shared" si="5064"/>
        <v>0.87493158182814135</v>
      </c>
      <c r="Q3292" s="5">
        <f t="shared" si="5065"/>
        <v>36.539999999999964</v>
      </c>
      <c r="R3292" s="5">
        <f t="shared" si="5066"/>
        <v>3841.2150000000001</v>
      </c>
      <c r="S3292" s="4">
        <f t="shared" si="5067"/>
        <v>0.88688118811881933</v>
      </c>
      <c r="T3292" s="4">
        <f t="shared" si="5068"/>
        <v>0.94823875863631546</v>
      </c>
      <c r="U3292" s="5">
        <f t="shared" si="5060"/>
        <v>3853.5219999999995</v>
      </c>
      <c r="V3292" s="5">
        <f t="shared" si="5061"/>
        <v>10.528000000000702</v>
      </c>
      <c r="X3292" s="5">
        <f t="shared" si="5021"/>
        <v>-26.039999999999964</v>
      </c>
      <c r="Y3292" s="5">
        <f t="shared" si="5022"/>
        <v>-11.710000000000036</v>
      </c>
      <c r="AA3292" s="5">
        <f t="shared" si="5040"/>
        <v>0</v>
      </c>
      <c r="AB3292" s="5">
        <f t="shared" si="5041"/>
        <v>1</v>
      </c>
      <c r="AC3292" s="5">
        <f t="shared" si="5042"/>
        <v>1</v>
      </c>
      <c r="AF3292" s="5">
        <f t="shared" si="5028"/>
        <v>1.6899999999995998</v>
      </c>
      <c r="AG3292" s="5">
        <f t="shared" si="5029"/>
        <v>47.159999999999854</v>
      </c>
      <c r="AH3292" s="5">
        <f t="shared" si="5030"/>
        <v>51.890000000000327</v>
      </c>
      <c r="AI3292" s="5">
        <f t="shared" si="5031"/>
        <v>6.4200000000000728</v>
      </c>
      <c r="AJ3292" s="5"/>
      <c r="AK3292" s="5">
        <f t="shared" si="5032"/>
        <v>1.6899999999995998</v>
      </c>
      <c r="AL3292" s="5">
        <f t="shared" si="5052"/>
        <v>34.468999999999774</v>
      </c>
      <c r="AM3292" s="5">
        <f t="shared" si="5033"/>
        <v>51.890000000000327</v>
      </c>
      <c r="AN3292" s="5">
        <f t="shared" si="5048"/>
        <v>43.768000000000214</v>
      </c>
      <c r="AO3292" s="5">
        <f t="shared" si="5049"/>
        <v>1</v>
      </c>
      <c r="AP3292" s="5">
        <f t="shared" si="5062"/>
        <v>2</v>
      </c>
      <c r="AQ3292" s="5">
        <f t="shared" si="4981"/>
        <v>1.8</v>
      </c>
      <c r="AR3292" s="5"/>
      <c r="AS3292" s="5">
        <f t="shared" si="5026"/>
        <v>47.159999999999854</v>
      </c>
      <c r="AT3292" s="5">
        <f t="shared" si="5048"/>
        <v>58.218000000000302</v>
      </c>
      <c r="AU3292" s="5">
        <f t="shared" si="5034"/>
        <v>6.4200000000000728</v>
      </c>
      <c r="AV3292" s="5">
        <f t="shared" si="5037"/>
        <v>-45.470000000000255</v>
      </c>
      <c r="AW3292" s="5">
        <f t="shared" si="5035"/>
        <v>4</v>
      </c>
      <c r="AX3292" s="5">
        <f t="shared" si="4989"/>
        <v>26.056999999999707</v>
      </c>
      <c r="AZ3292" s="4">
        <f t="shared" si="5070"/>
        <v>0.94823875863631546</v>
      </c>
      <c r="BA3292" s="5">
        <f t="shared" si="5076"/>
        <v>0</v>
      </c>
      <c r="BB3292" s="4">
        <f t="shared" si="5071"/>
        <v>0.88526877308165752</v>
      </c>
      <c r="BD3292" s="5">
        <v>0</v>
      </c>
      <c r="BE3292" s="4">
        <v>0</v>
      </c>
      <c r="BJ3292" s="5">
        <v>36.839999999999236</v>
      </c>
      <c r="BK3292" s="5">
        <v>35.3100000000004</v>
      </c>
      <c r="BL3292" s="5">
        <v>13.089999999999236</v>
      </c>
      <c r="BM3292" s="5">
        <v>6</v>
      </c>
      <c r="BR3292">
        <v>52</v>
      </c>
      <c r="BS3292">
        <v>-23</v>
      </c>
    </row>
    <row r="3293" spans="1:71">
      <c r="A3293" s="7">
        <v>41249</v>
      </c>
      <c r="B3293" s="6">
        <v>7469.54</v>
      </c>
      <c r="C3293" s="6">
        <v>7554.51</v>
      </c>
      <c r="D3293" s="6">
        <v>7461.19</v>
      </c>
      <c r="E3293" s="6">
        <v>7534.54</v>
      </c>
      <c r="F3293" s="6">
        <v>3598.13</v>
      </c>
      <c r="G3293" s="6">
        <v>3621.45</v>
      </c>
      <c r="H3293" s="6">
        <v>3585.33</v>
      </c>
      <c r="I3293" s="6">
        <v>3601.65</v>
      </c>
      <c r="J3293" s="9">
        <f t="shared" si="5019"/>
        <v>99.960000000000036</v>
      </c>
      <c r="K3293" s="9">
        <f t="shared" si="5046"/>
        <v>67.694166666666817</v>
      </c>
      <c r="L3293" s="9">
        <f t="shared" si="5023"/>
        <v>36.119999999999891</v>
      </c>
      <c r="M3293" s="9">
        <f t="shared" ref="M3293" si="5078">AVERAGE(L3282:L3293)</f>
        <v>37.719999999999949</v>
      </c>
      <c r="N3293" s="6" t="s">
        <v>37</v>
      </c>
      <c r="O3293" s="9">
        <f t="shared" si="5025"/>
        <v>3932.89</v>
      </c>
      <c r="P3293" s="4">
        <f t="shared" si="5064"/>
        <v>1</v>
      </c>
      <c r="Q3293" s="5">
        <f t="shared" si="5065"/>
        <v>84.670000000000073</v>
      </c>
      <c r="R3293" s="5">
        <f t="shared" si="5066"/>
        <v>3869.3874999999998</v>
      </c>
      <c r="S3293" s="4">
        <f t="shared" si="5067"/>
        <v>1</v>
      </c>
      <c r="T3293" s="4">
        <f t="shared" si="5068"/>
        <v>1</v>
      </c>
      <c r="U3293" s="5">
        <f t="shared" si="5060"/>
        <v>3873.6839999999997</v>
      </c>
      <c r="V3293" s="5">
        <f t="shared" si="5061"/>
        <v>59.206000000000131</v>
      </c>
      <c r="X3293" s="5">
        <f t="shared" si="5021"/>
        <v>65</v>
      </c>
      <c r="Y3293" s="5">
        <f t="shared" si="5022"/>
        <v>3.5199999999999818</v>
      </c>
      <c r="AA3293" s="5">
        <f t="shared" si="5040"/>
        <v>1</v>
      </c>
      <c r="AB3293" s="5">
        <f t="shared" si="5041"/>
        <v>0</v>
      </c>
      <c r="AC3293" s="5">
        <f t="shared" si="5042"/>
        <v>1</v>
      </c>
      <c r="AF3293" s="5">
        <f t="shared" si="5028"/>
        <v>84.970000000000255</v>
      </c>
      <c r="AG3293" s="5">
        <f t="shared" si="5029"/>
        <v>99.960000000000036</v>
      </c>
      <c r="AH3293" s="5">
        <f t="shared" si="5030"/>
        <v>8.3500000000003638</v>
      </c>
      <c r="AI3293" s="5">
        <f t="shared" si="5031"/>
        <v>-6.6399999999994179</v>
      </c>
      <c r="AJ3293" s="5"/>
      <c r="AK3293" s="5">
        <f t="shared" si="5032"/>
        <v>8.3500000000003638</v>
      </c>
      <c r="AL3293" s="5">
        <f t="shared" si="5052"/>
        <v>34.468999999999774</v>
      </c>
      <c r="AM3293" s="5">
        <f t="shared" si="5033"/>
        <v>84.970000000000255</v>
      </c>
      <c r="AN3293" s="5">
        <f t="shared" si="5048"/>
        <v>48.009000000000199</v>
      </c>
      <c r="AO3293" s="5">
        <f t="shared" si="5049"/>
        <v>1</v>
      </c>
      <c r="AP3293" s="5">
        <f t="shared" si="5062"/>
        <v>3</v>
      </c>
      <c r="AQ3293" s="5">
        <f t="shared" si="4981"/>
        <v>1.8</v>
      </c>
      <c r="AR3293" s="5"/>
      <c r="AS3293" s="5">
        <f t="shared" si="5026"/>
        <v>99.960000000000036</v>
      </c>
      <c r="AT3293" s="5">
        <f t="shared" si="5048"/>
        <v>61.383000000000266</v>
      </c>
      <c r="AU3293" s="5">
        <f t="shared" si="5034"/>
        <v>-6.6399999999994179</v>
      </c>
      <c r="AV3293" s="5">
        <f t="shared" si="5037"/>
        <v>-14.989999999999782</v>
      </c>
      <c r="AW3293" s="5">
        <f t="shared" si="5035"/>
        <v>5</v>
      </c>
      <c r="AX3293" s="5">
        <f t="shared" si="4989"/>
        <v>25.340999999999894</v>
      </c>
      <c r="AZ3293" s="4">
        <f t="shared" si="5070"/>
        <v>1</v>
      </c>
      <c r="BA3293" s="5">
        <f t="shared" si="5076"/>
        <v>68.839999999999691</v>
      </c>
      <c r="BB3293" s="4">
        <f t="shared" si="5071"/>
        <v>0.94823875863631546</v>
      </c>
      <c r="BD3293" s="5">
        <v>0</v>
      </c>
      <c r="BE3293" s="4">
        <v>0</v>
      </c>
      <c r="BJ3293" s="5">
        <v>47.659999999999854</v>
      </c>
      <c r="BK3293" s="5">
        <v>1.8099999999994907</v>
      </c>
      <c r="BL3293" s="5">
        <v>13.590000000000146</v>
      </c>
      <c r="BM3293" s="5">
        <v>6</v>
      </c>
      <c r="BR3293">
        <v>65</v>
      </c>
      <c r="BS3293">
        <v>-23</v>
      </c>
    </row>
    <row r="3294" spans="1:71">
      <c r="A3294" s="7">
        <v>41250</v>
      </c>
      <c r="B3294" s="6">
        <v>7539.78</v>
      </c>
      <c r="C3294" s="6">
        <v>7553.05</v>
      </c>
      <c r="D3294" s="6">
        <v>7487.64</v>
      </c>
      <c r="E3294" s="6">
        <v>7517.8</v>
      </c>
      <c r="F3294" s="6">
        <v>3606.76</v>
      </c>
      <c r="G3294" s="6">
        <v>3622.36</v>
      </c>
      <c r="H3294" s="6">
        <v>3590.12</v>
      </c>
      <c r="I3294" s="6">
        <v>3605.61</v>
      </c>
      <c r="J3294" s="9">
        <f t="shared" si="5019"/>
        <v>65.409999999999854</v>
      </c>
      <c r="K3294" s="9">
        <f t="shared" si="5046"/>
        <v>68.578333333333447</v>
      </c>
      <c r="L3294" s="9">
        <f t="shared" si="5023"/>
        <v>32.240000000000236</v>
      </c>
      <c r="M3294" s="9">
        <f t="shared" ref="M3294" si="5079">AVERAGE(L3283:L3294)</f>
        <v>37.120000000000005</v>
      </c>
      <c r="N3294" s="6" t="s">
        <v>37</v>
      </c>
      <c r="O3294" s="9">
        <f t="shared" si="5025"/>
        <v>3912.19</v>
      </c>
      <c r="P3294" s="4">
        <f t="shared" si="5064"/>
        <v>0.73546325878594476</v>
      </c>
      <c r="Q3294" s="5">
        <f t="shared" si="5065"/>
        <v>78.25</v>
      </c>
      <c r="R3294" s="5">
        <f t="shared" si="5066"/>
        <v>3874.2024999999999</v>
      </c>
      <c r="S3294" s="4">
        <f t="shared" si="5067"/>
        <v>0.79466322785438126</v>
      </c>
      <c r="T3294" s="4">
        <f t="shared" si="5068"/>
        <v>0.80223559759243523</v>
      </c>
      <c r="U3294" s="5">
        <f t="shared" si="5060"/>
        <v>3886.4780000000001</v>
      </c>
      <c r="V3294" s="5">
        <f t="shared" si="5061"/>
        <v>25.711999999999989</v>
      </c>
      <c r="X3294" s="5">
        <f t="shared" si="5021"/>
        <v>-21.979999999999563</v>
      </c>
      <c r="Y3294" s="5">
        <f t="shared" si="5022"/>
        <v>-1.1500000000000909</v>
      </c>
      <c r="AA3294" s="5">
        <f t="shared" si="5040"/>
        <v>0</v>
      </c>
      <c r="AB3294" s="5">
        <f t="shared" si="5041"/>
        <v>1</v>
      </c>
      <c r="AC3294" s="5">
        <f t="shared" si="5042"/>
        <v>1</v>
      </c>
      <c r="AF3294" s="5">
        <f t="shared" si="5028"/>
        <v>13.270000000000437</v>
      </c>
      <c r="AG3294" s="5">
        <f t="shared" si="5029"/>
        <v>18.510000000000218</v>
      </c>
      <c r="AH3294" s="5">
        <f t="shared" si="5030"/>
        <v>52.139999999999418</v>
      </c>
      <c r="AI3294" s="5">
        <f t="shared" si="5031"/>
        <v>46.899999999999636</v>
      </c>
      <c r="AJ3294" s="5"/>
      <c r="AK3294" s="5">
        <f t="shared" si="5032"/>
        <v>13.270000000000437</v>
      </c>
      <c r="AL3294" s="5">
        <f t="shared" si="5052"/>
        <v>20.08499999999994</v>
      </c>
      <c r="AM3294" s="5">
        <f t="shared" si="5033"/>
        <v>52.139999999999418</v>
      </c>
      <c r="AN3294" s="5">
        <f t="shared" si="5048"/>
        <v>47.90100000000011</v>
      </c>
      <c r="AO3294" s="5">
        <f t="shared" si="5049"/>
        <v>1</v>
      </c>
      <c r="AP3294" s="5">
        <f t="shared" si="5062"/>
        <v>4</v>
      </c>
      <c r="AQ3294" s="5">
        <f t="shared" ref="AQ3294:AQ3357" si="5080">AVERAGE(AP3285:AP3294)</f>
        <v>2</v>
      </c>
      <c r="AR3294" s="5"/>
      <c r="AS3294" s="5">
        <f t="shared" si="5026"/>
        <v>46.899999999999636</v>
      </c>
      <c r="AT3294" s="5">
        <f t="shared" si="5048"/>
        <v>59.417000000000186</v>
      </c>
      <c r="AU3294" s="5">
        <f t="shared" si="5034"/>
        <v>18.510000000000218</v>
      </c>
      <c r="AV3294" s="5">
        <f t="shared" si="5037"/>
        <v>-5.2399999999997817</v>
      </c>
      <c r="AW3294" s="5">
        <f t="shared" si="5035"/>
        <v>6</v>
      </c>
      <c r="AX3294" s="5">
        <f t="shared" si="4989"/>
        <v>25.340999999999894</v>
      </c>
      <c r="AZ3294" s="4">
        <f t="shared" si="5070"/>
        <v>0.80223559759243523</v>
      </c>
      <c r="BA3294" s="5">
        <f t="shared" si="5076"/>
        <v>-20.699999999999818</v>
      </c>
      <c r="BB3294" s="4">
        <f t="shared" si="5071"/>
        <v>1</v>
      </c>
      <c r="BD3294" s="5">
        <v>0</v>
      </c>
      <c r="BE3294" s="4">
        <v>0</v>
      </c>
      <c r="BJ3294" s="5">
        <v>23.4399999999996</v>
      </c>
      <c r="BK3294" s="5">
        <v>15.729999999999563</v>
      </c>
      <c r="BL3294" s="5">
        <v>4.6099999999996726</v>
      </c>
      <c r="BM3294" s="5">
        <v>6</v>
      </c>
      <c r="BR3294">
        <v>-27</v>
      </c>
      <c r="BS3294">
        <v>1</v>
      </c>
    </row>
    <row r="3295" spans="1:71">
      <c r="A3295" s="7">
        <v>41253</v>
      </c>
      <c r="B3295" s="6">
        <v>7484.95</v>
      </c>
      <c r="C3295" s="6">
        <v>7536.6</v>
      </c>
      <c r="D3295" s="6">
        <v>7457.4</v>
      </c>
      <c r="E3295" s="6">
        <v>7530.92</v>
      </c>
      <c r="F3295" s="6">
        <v>3587.32</v>
      </c>
      <c r="G3295" s="6">
        <v>3614.46</v>
      </c>
      <c r="H3295" s="6">
        <v>3575.53</v>
      </c>
      <c r="I3295" s="6">
        <v>3612.1</v>
      </c>
      <c r="J3295" s="9">
        <f t="shared" si="5019"/>
        <v>79.200000000000728</v>
      </c>
      <c r="K3295" s="9">
        <f t="shared" si="5046"/>
        <v>69.485833333333474</v>
      </c>
      <c r="L3295" s="9">
        <f t="shared" si="5023"/>
        <v>38.929999999999836</v>
      </c>
      <c r="M3295" s="9">
        <f t="shared" ref="M3295" si="5081">AVERAGE(L3284:L3295)</f>
        <v>38.50916666666668</v>
      </c>
      <c r="N3295" s="6" t="s">
        <v>36</v>
      </c>
      <c r="O3295" s="9">
        <f t="shared" si="5025"/>
        <v>3918.82</v>
      </c>
      <c r="P3295" s="4">
        <f t="shared" si="5064"/>
        <v>0.82019169329073849</v>
      </c>
      <c r="Q3295" s="5">
        <f t="shared" si="5065"/>
        <v>78.25</v>
      </c>
      <c r="R3295" s="5">
        <f t="shared" si="5066"/>
        <v>3874.2024999999999</v>
      </c>
      <c r="S3295" s="4">
        <f t="shared" si="5067"/>
        <v>0.83382543994331293</v>
      </c>
      <c r="T3295" s="4">
        <f t="shared" si="5068"/>
        <v>0.86557752937804811</v>
      </c>
      <c r="U3295" s="5">
        <f t="shared" si="5060"/>
        <v>3896.518</v>
      </c>
      <c r="V3295" s="5">
        <f t="shared" si="5061"/>
        <v>22.302000000000135</v>
      </c>
      <c r="X3295" s="5">
        <f t="shared" si="5021"/>
        <v>45.970000000000255</v>
      </c>
      <c r="Y3295" s="5">
        <f t="shared" si="5022"/>
        <v>24.779999999999745</v>
      </c>
      <c r="AA3295" s="5">
        <f t="shared" si="5040"/>
        <v>1</v>
      </c>
      <c r="AB3295" s="5">
        <f t="shared" si="5041"/>
        <v>0</v>
      </c>
      <c r="AC3295" s="5">
        <f t="shared" si="5042"/>
        <v>1</v>
      </c>
      <c r="AF3295" s="5">
        <f t="shared" si="5028"/>
        <v>51.650000000000546</v>
      </c>
      <c r="AG3295" s="5">
        <f t="shared" si="5029"/>
        <v>18.800000000000182</v>
      </c>
      <c r="AH3295" s="5">
        <f t="shared" si="5030"/>
        <v>27.550000000000182</v>
      </c>
      <c r="AI3295" s="5">
        <f t="shared" si="5031"/>
        <v>60.400000000000546</v>
      </c>
      <c r="AJ3295" s="5"/>
      <c r="AK3295" s="5">
        <f t="shared" si="5032"/>
        <v>27.550000000000182</v>
      </c>
      <c r="AL3295" s="5">
        <f t="shared" si="5052"/>
        <v>28.194000000000141</v>
      </c>
      <c r="AM3295" s="5">
        <f t="shared" si="5033"/>
        <v>51.650000000000546</v>
      </c>
      <c r="AN3295" s="5">
        <f t="shared" si="5048"/>
        <v>50.449000000000161</v>
      </c>
      <c r="AO3295" s="5">
        <f t="shared" si="5049"/>
        <v>1</v>
      </c>
      <c r="AP3295" s="5">
        <f t="shared" si="5062"/>
        <v>5</v>
      </c>
      <c r="AQ3295" s="5">
        <f t="shared" si="5080"/>
        <v>2.2999999999999998</v>
      </c>
      <c r="AR3295" s="5"/>
      <c r="AS3295" s="5">
        <f t="shared" si="5026"/>
        <v>60.400000000000546</v>
      </c>
      <c r="AT3295" s="5">
        <f t="shared" si="5048"/>
        <v>61.901000000000202</v>
      </c>
      <c r="AU3295" s="5">
        <f t="shared" si="5034"/>
        <v>18.800000000000182</v>
      </c>
      <c r="AV3295" s="5">
        <f t="shared" si="5037"/>
        <v>32.850000000000364</v>
      </c>
      <c r="AW3295" s="5">
        <f t="shared" si="5035"/>
        <v>2</v>
      </c>
      <c r="AX3295" s="5">
        <f t="shared" si="4989"/>
        <v>22.164000000000129</v>
      </c>
      <c r="AZ3295" s="4">
        <f t="shared" si="5070"/>
        <v>0.86557752937804811</v>
      </c>
      <c r="BA3295" s="5">
        <f t="shared" si="5076"/>
        <v>0</v>
      </c>
      <c r="BB3295" s="4">
        <f t="shared" si="5071"/>
        <v>0.80223559759243523</v>
      </c>
      <c r="BD3295" s="5">
        <v>0</v>
      </c>
      <c r="BE3295" s="4">
        <v>0</v>
      </c>
      <c r="BJ3295" s="5">
        <v>17.279999999999745</v>
      </c>
      <c r="BK3295" s="5">
        <v>15.220000000000255</v>
      </c>
      <c r="BL3295" s="5">
        <v>1.1500000000005457</v>
      </c>
      <c r="BM3295" s="5">
        <v>6</v>
      </c>
      <c r="BR3295">
        <v>-28</v>
      </c>
      <c r="BS3295">
        <v>25</v>
      </c>
    </row>
    <row r="3296" spans="1:71">
      <c r="A3296" s="7">
        <v>41254</v>
      </c>
      <c r="B3296" s="6">
        <v>7529.24</v>
      </c>
      <c r="C3296" s="6">
        <v>7596.9</v>
      </c>
      <c r="D3296" s="6">
        <v>7518.74</v>
      </c>
      <c r="E3296" s="6">
        <v>7589.75</v>
      </c>
      <c r="F3296" s="6">
        <v>3618.97</v>
      </c>
      <c r="G3296" s="6">
        <v>3648.93</v>
      </c>
      <c r="H3296" s="6">
        <v>3609</v>
      </c>
      <c r="I3296" s="6">
        <v>3646.15</v>
      </c>
      <c r="J3296" s="9">
        <f t="shared" si="5019"/>
        <v>78.159999999999854</v>
      </c>
      <c r="K3296" s="9">
        <f t="shared" si="5046"/>
        <v>68.332500000000138</v>
      </c>
      <c r="L3296" s="9">
        <f t="shared" si="5023"/>
        <v>39.929999999999836</v>
      </c>
      <c r="M3296" s="9">
        <f t="shared" ref="M3296" si="5082">AVERAGE(L3285:L3296)</f>
        <v>37.907499999999992</v>
      </c>
      <c r="N3296" s="6" t="s">
        <v>36</v>
      </c>
      <c r="O3296" s="9">
        <f t="shared" si="5025"/>
        <v>3943.6</v>
      </c>
      <c r="P3296" s="4">
        <f t="shared" si="5064"/>
        <v>1</v>
      </c>
      <c r="Q3296" s="5">
        <f t="shared" si="5065"/>
        <v>79.549999999999727</v>
      </c>
      <c r="R3296" s="5">
        <f t="shared" si="5066"/>
        <v>3883.9375</v>
      </c>
      <c r="S3296" s="4">
        <f t="shared" si="5067"/>
        <v>1</v>
      </c>
      <c r="T3296" s="4">
        <f t="shared" si="5068"/>
        <v>1</v>
      </c>
      <c r="U3296" s="5">
        <f t="shared" si="5060"/>
        <v>3914.31</v>
      </c>
      <c r="V3296" s="5">
        <f t="shared" si="5061"/>
        <v>29.289999999999964</v>
      </c>
      <c r="X3296" s="5">
        <f t="shared" si="5021"/>
        <v>60.510000000000218</v>
      </c>
      <c r="Y3296" s="5">
        <f t="shared" si="5022"/>
        <v>27.180000000000291</v>
      </c>
      <c r="AA3296" s="5">
        <f t="shared" si="5040"/>
        <v>1</v>
      </c>
      <c r="AB3296" s="5">
        <f t="shared" si="5041"/>
        <v>0</v>
      </c>
      <c r="AC3296" s="5">
        <f t="shared" si="5042"/>
        <v>1</v>
      </c>
      <c r="AF3296" s="5">
        <f t="shared" si="5028"/>
        <v>67.659999999999854</v>
      </c>
      <c r="AG3296" s="5">
        <f t="shared" si="5029"/>
        <v>65.979999999999563</v>
      </c>
      <c r="AH3296" s="5">
        <f t="shared" si="5030"/>
        <v>10.5</v>
      </c>
      <c r="AI3296" s="5">
        <f t="shared" si="5031"/>
        <v>12.180000000000291</v>
      </c>
      <c r="AJ3296" s="5"/>
      <c r="AK3296" s="5">
        <f t="shared" si="5032"/>
        <v>10.5</v>
      </c>
      <c r="AL3296" s="5">
        <f t="shared" si="5052"/>
        <v>28.194000000000141</v>
      </c>
      <c r="AM3296" s="5">
        <f t="shared" si="5033"/>
        <v>67.659999999999854</v>
      </c>
      <c r="AN3296" s="5">
        <f t="shared" si="5048"/>
        <v>53.64400000000014</v>
      </c>
      <c r="AO3296" s="5">
        <f t="shared" si="5049"/>
        <v>1</v>
      </c>
      <c r="AP3296" s="5">
        <f t="shared" si="5062"/>
        <v>6</v>
      </c>
      <c r="AQ3296" s="5">
        <f t="shared" si="5080"/>
        <v>2.7</v>
      </c>
      <c r="AR3296" s="5"/>
      <c r="AS3296" s="5">
        <f t="shared" si="5026"/>
        <v>65.979999999999563</v>
      </c>
      <c r="AT3296" s="5">
        <f t="shared" si="5048"/>
        <v>61.547000000000118</v>
      </c>
      <c r="AU3296" s="5">
        <f t="shared" si="5034"/>
        <v>12.180000000000291</v>
      </c>
      <c r="AV3296" s="5">
        <f t="shared" si="5037"/>
        <v>1.680000000000291</v>
      </c>
      <c r="AW3296" s="5">
        <f t="shared" si="5035"/>
        <v>3</v>
      </c>
      <c r="AX3296" s="5">
        <f t="shared" si="4989"/>
        <v>22.164000000000129</v>
      </c>
      <c r="AZ3296" s="4">
        <f t="shared" si="5070"/>
        <v>1</v>
      </c>
      <c r="BA3296" s="5">
        <f t="shared" si="5076"/>
        <v>0</v>
      </c>
      <c r="BB3296" s="4">
        <f t="shared" si="5071"/>
        <v>0.86557752937804811</v>
      </c>
      <c r="BD3296" s="5">
        <v>0</v>
      </c>
      <c r="BE3296" s="4">
        <v>0</v>
      </c>
      <c r="BJ3296" s="5">
        <v>92.279999999999745</v>
      </c>
      <c r="BK3296" s="5">
        <v>27.989999999999782</v>
      </c>
      <c r="BL3296" s="5">
        <v>12.159999999999854</v>
      </c>
      <c r="BM3296" s="5">
        <v>6</v>
      </c>
      <c r="BR3296">
        <v>-27</v>
      </c>
      <c r="BS3296">
        <v>27</v>
      </c>
    </row>
    <row r="3297" spans="1:71">
      <c r="A3297" s="7">
        <v>41255</v>
      </c>
      <c r="B3297" s="6">
        <v>7595.2</v>
      </c>
      <c r="C3297" s="6">
        <v>7626.4</v>
      </c>
      <c r="D3297" s="6">
        <v>7590.18</v>
      </c>
      <c r="E3297" s="6">
        <v>7614.79</v>
      </c>
      <c r="F3297" s="6">
        <v>3646.42</v>
      </c>
      <c r="G3297" s="6">
        <v>3652.04</v>
      </c>
      <c r="H3297" s="6">
        <v>3636.02</v>
      </c>
      <c r="I3297" s="6">
        <v>3646.66</v>
      </c>
      <c r="J3297" s="9">
        <f t="shared" si="5019"/>
        <v>36.649999999999636</v>
      </c>
      <c r="K3297" s="9">
        <f t="shared" si="5046"/>
        <v>68.112500000000111</v>
      </c>
      <c r="L3297" s="9">
        <f t="shared" si="5023"/>
        <v>16.019999999999982</v>
      </c>
      <c r="M3297" s="9">
        <f t="shared" ref="M3297" si="5083">AVERAGE(L3286:L3297)</f>
        <v>36.364999999999974</v>
      </c>
      <c r="N3297" s="6" t="s">
        <v>37</v>
      </c>
      <c r="O3297" s="9">
        <f t="shared" si="5025"/>
        <v>3968.13</v>
      </c>
      <c r="P3297" s="4">
        <f t="shared" si="5064"/>
        <v>1</v>
      </c>
      <c r="Q3297" s="5">
        <f t="shared" si="5065"/>
        <v>55.940000000000055</v>
      </c>
      <c r="R3297" s="5">
        <f t="shared" si="5066"/>
        <v>3926.1750000000002</v>
      </c>
      <c r="S3297" s="4">
        <f t="shared" si="5067"/>
        <v>1</v>
      </c>
      <c r="T3297" s="4">
        <f t="shared" si="5068"/>
        <v>1</v>
      </c>
      <c r="U3297" s="5">
        <f t="shared" si="5060"/>
        <v>3935.1260000000002</v>
      </c>
      <c r="V3297" s="5">
        <f t="shared" si="5061"/>
        <v>33.003999999999905</v>
      </c>
      <c r="X3297" s="5">
        <f t="shared" si="5021"/>
        <v>19.590000000000146</v>
      </c>
      <c r="Y3297" s="5">
        <f t="shared" si="5022"/>
        <v>0.23999999999978172</v>
      </c>
      <c r="AA3297" s="5">
        <f t="shared" si="5040"/>
        <v>1</v>
      </c>
      <c r="AB3297" s="5">
        <f t="shared" si="5041"/>
        <v>0</v>
      </c>
      <c r="AC3297" s="5">
        <f t="shared" si="5042"/>
        <v>1</v>
      </c>
      <c r="AF3297" s="5">
        <f t="shared" si="5028"/>
        <v>31.199999999999818</v>
      </c>
      <c r="AG3297" s="5">
        <f t="shared" si="5029"/>
        <v>36.649999999999636</v>
      </c>
      <c r="AH3297" s="5">
        <f t="shared" si="5030"/>
        <v>5.0199999999995271</v>
      </c>
      <c r="AI3297" s="5">
        <f t="shared" si="5031"/>
        <v>-0.43000000000029104</v>
      </c>
      <c r="AJ3297" s="5"/>
      <c r="AK3297" s="5">
        <f t="shared" si="5032"/>
        <v>5.0199999999995271</v>
      </c>
      <c r="AL3297" s="5">
        <f t="shared" si="5052"/>
        <v>14.698000000000405</v>
      </c>
      <c r="AM3297" s="5">
        <f t="shared" si="5033"/>
        <v>31.199999999999818</v>
      </c>
      <c r="AN3297" s="5">
        <f t="shared" si="5048"/>
        <v>51.559000000000104</v>
      </c>
      <c r="AO3297" s="5">
        <f t="shared" si="5049"/>
        <v>0</v>
      </c>
      <c r="AP3297" s="5">
        <f t="shared" si="5062"/>
        <v>6</v>
      </c>
      <c r="AQ3297" s="5">
        <f t="shared" si="5080"/>
        <v>3.1</v>
      </c>
      <c r="AR3297" s="5"/>
      <c r="AS3297" s="5">
        <f t="shared" si="5026"/>
        <v>36.649999999999636</v>
      </c>
      <c r="AT3297" s="5">
        <f t="shared" si="5048"/>
        <v>58.523000000000046</v>
      </c>
      <c r="AU3297" s="5">
        <f t="shared" si="5034"/>
        <v>-0.43000000000029104</v>
      </c>
      <c r="AV3297" s="5">
        <f t="shared" si="5037"/>
        <v>-5.4499999999998181</v>
      </c>
      <c r="AW3297" s="5">
        <f t="shared" si="5035"/>
        <v>4</v>
      </c>
      <c r="AX3297" s="5">
        <f t="shared" si="4989"/>
        <v>22.164000000000129</v>
      </c>
      <c r="AZ3297" s="4">
        <f t="shared" si="5070"/>
        <v>1</v>
      </c>
      <c r="BA3297" s="5">
        <f t="shared" si="5076"/>
        <v>24.5300000000002</v>
      </c>
      <c r="BB3297" s="4">
        <f t="shared" si="5071"/>
        <v>1</v>
      </c>
      <c r="BD3297" s="5">
        <v>0</v>
      </c>
      <c r="BE3297" s="4">
        <v>0</v>
      </c>
      <c r="BJ3297" s="5">
        <v>72.729999999999563</v>
      </c>
      <c r="BK3297" s="5">
        <v>23.430000000000291</v>
      </c>
      <c r="BL3297" s="5">
        <v>16.920000000000073</v>
      </c>
      <c r="BM3297" s="5">
        <v>6</v>
      </c>
      <c r="BR3297">
        <v>20</v>
      </c>
      <c r="BS3297">
        <v>0</v>
      </c>
    </row>
    <row r="3298" spans="1:71">
      <c r="A3298" s="7">
        <v>41256</v>
      </c>
      <c r="B3298" s="6">
        <v>7618.62</v>
      </c>
      <c r="C3298" s="6">
        <v>7618.62</v>
      </c>
      <c r="D3298" s="6">
        <v>7561.96</v>
      </c>
      <c r="E3298" s="6">
        <v>7581.98</v>
      </c>
      <c r="F3298" s="6">
        <v>3654.22</v>
      </c>
      <c r="G3298" s="6">
        <v>3659.1</v>
      </c>
      <c r="H3298" s="6">
        <v>3633.35</v>
      </c>
      <c r="I3298" s="6">
        <v>3643.13</v>
      </c>
      <c r="J3298" s="9">
        <f t="shared" si="5019"/>
        <v>56.659999999999854</v>
      </c>
      <c r="K3298" s="9">
        <f t="shared" si="5046"/>
        <v>67.040833333333396</v>
      </c>
      <c r="L3298" s="9">
        <f t="shared" si="5023"/>
        <v>25.75</v>
      </c>
      <c r="M3298" s="9">
        <f t="shared" ref="M3298" si="5084">AVERAGE(L3287:L3298)</f>
        <v>35.199999999999967</v>
      </c>
      <c r="N3298" s="6" t="s">
        <v>37</v>
      </c>
      <c r="O3298" s="9">
        <f t="shared" si="5025"/>
        <v>3938.8499999999995</v>
      </c>
      <c r="P3298" s="4">
        <f t="shared" si="5064"/>
        <v>0.4765820521987732</v>
      </c>
      <c r="Q3298" s="5">
        <f t="shared" si="5065"/>
        <v>55.940000000000055</v>
      </c>
      <c r="R3298" s="5">
        <f t="shared" si="5066"/>
        <v>3926.1750000000002</v>
      </c>
      <c r="S3298" s="4">
        <f t="shared" si="5067"/>
        <v>0.71867794004611185</v>
      </c>
      <c r="T3298" s="4">
        <f t="shared" si="5068"/>
        <v>0.74200370076658217</v>
      </c>
      <c r="U3298" s="5">
        <f t="shared" si="5060"/>
        <v>3936.3180000000002</v>
      </c>
      <c r="V3298" s="5">
        <f t="shared" si="5061"/>
        <v>2.5319999999992433</v>
      </c>
      <c r="X3298" s="5">
        <f t="shared" si="5021"/>
        <v>-36.640000000000327</v>
      </c>
      <c r="Y3298" s="5">
        <f t="shared" si="5022"/>
        <v>-11.089999999999691</v>
      </c>
      <c r="AA3298" s="5">
        <f t="shared" si="5040"/>
        <v>0</v>
      </c>
      <c r="AB3298" s="5">
        <f t="shared" si="5041"/>
        <v>1</v>
      </c>
      <c r="AC3298" s="5">
        <f t="shared" si="5042"/>
        <v>1</v>
      </c>
      <c r="AF3298" s="5">
        <f t="shared" si="5028"/>
        <v>0</v>
      </c>
      <c r="AG3298" s="5">
        <f t="shared" si="5029"/>
        <v>3.8299999999999272</v>
      </c>
      <c r="AH3298" s="5">
        <f t="shared" si="5030"/>
        <v>56.659999999999854</v>
      </c>
      <c r="AI3298" s="5">
        <f t="shared" si="5031"/>
        <v>52.829999999999927</v>
      </c>
      <c r="AJ3298" s="5"/>
      <c r="AK3298" s="5">
        <f t="shared" si="5032"/>
        <v>0</v>
      </c>
      <c r="AL3298" s="5">
        <f t="shared" si="5052"/>
        <v>14.698000000000405</v>
      </c>
      <c r="AM3298" s="5">
        <f t="shared" si="5033"/>
        <v>56.659999999999854</v>
      </c>
      <c r="AN3298" s="5">
        <f t="shared" si="5048"/>
        <v>53.828000000000067</v>
      </c>
      <c r="AO3298" s="5">
        <f t="shared" si="5049"/>
        <v>1</v>
      </c>
      <c r="AP3298" s="5">
        <f t="shared" si="5062"/>
        <v>7</v>
      </c>
      <c r="AQ3298" s="5">
        <f t="shared" si="5080"/>
        <v>3.6</v>
      </c>
      <c r="AR3298" s="5"/>
      <c r="AS3298" s="5">
        <f t="shared" si="5026"/>
        <v>52.829999999999927</v>
      </c>
      <c r="AT3298" s="5">
        <f t="shared" si="5048"/>
        <v>56.494999999999983</v>
      </c>
      <c r="AU3298" s="5">
        <f t="shared" si="5034"/>
        <v>3.8299999999999272</v>
      </c>
      <c r="AV3298" s="5">
        <f t="shared" si="5037"/>
        <v>-3.8299999999999272</v>
      </c>
      <c r="AW3298" s="5">
        <f t="shared" si="5035"/>
        <v>5</v>
      </c>
      <c r="AX3298" s="5">
        <f t="shared" si="4989"/>
        <v>22.164000000000129</v>
      </c>
      <c r="AZ3298" s="4">
        <f t="shared" si="5070"/>
        <v>0.74200370076658217</v>
      </c>
      <c r="BA3298" s="5">
        <f t="shared" si="5076"/>
        <v>-29.280000000000655</v>
      </c>
      <c r="BB3298" s="4">
        <f t="shared" si="5071"/>
        <v>1</v>
      </c>
      <c r="BD3298" s="5">
        <v>0</v>
      </c>
      <c r="BE3298" s="4">
        <v>0</v>
      </c>
      <c r="BJ3298" s="5">
        <v>49.640000000000327</v>
      </c>
      <c r="BK3298" s="5">
        <v>35.75</v>
      </c>
      <c r="BL3298" s="5">
        <v>8.569999999999709</v>
      </c>
      <c r="BM3298" s="5">
        <v>6</v>
      </c>
      <c r="BR3298">
        <v>-27</v>
      </c>
      <c r="BS3298">
        <v>11</v>
      </c>
    </row>
    <row r="3299" spans="1:71">
      <c r="A3299" s="7">
        <v>41257</v>
      </c>
      <c r="B3299" s="6">
        <v>7599.03</v>
      </c>
      <c r="C3299" s="6">
        <v>7619.26</v>
      </c>
      <c r="D3299" s="6">
        <v>7571.16</v>
      </c>
      <c r="E3299" s="6">
        <v>7596.47</v>
      </c>
      <c r="F3299" s="6">
        <v>3643.7</v>
      </c>
      <c r="G3299" s="6">
        <v>3652.96</v>
      </c>
      <c r="H3299" s="6">
        <v>3631.88</v>
      </c>
      <c r="I3299" s="6">
        <v>3643.28</v>
      </c>
      <c r="J3299" s="9">
        <f t="shared" si="5019"/>
        <v>48.100000000000364</v>
      </c>
      <c r="K3299" s="9">
        <f t="shared" si="5046"/>
        <v>63.879166666666755</v>
      </c>
      <c r="L3299" s="9">
        <f t="shared" si="5023"/>
        <v>21.079999999999927</v>
      </c>
      <c r="M3299" s="9">
        <f t="shared" ref="M3299" si="5085">AVERAGE(L3288:L3299)</f>
        <v>33.576666666666632</v>
      </c>
      <c r="N3299" s="6" t="s">
        <v>36</v>
      </c>
      <c r="O3299" s="9">
        <f t="shared" si="5025"/>
        <v>3953.19</v>
      </c>
      <c r="P3299" s="4">
        <f t="shared" si="5064"/>
        <v>0.69701886027174875</v>
      </c>
      <c r="Q3299" s="5">
        <f t="shared" si="5065"/>
        <v>49.309999999999945</v>
      </c>
      <c r="R3299" s="5">
        <f t="shared" si="5066"/>
        <v>3931.1475</v>
      </c>
      <c r="S3299" s="4">
        <f t="shared" si="5067"/>
        <v>0.73292813728995276</v>
      </c>
      <c r="T3299" s="4">
        <f t="shared" si="5068"/>
        <v>0.86835844567803311</v>
      </c>
      <c r="U3299" s="5">
        <f t="shared" si="5060"/>
        <v>3944.5179999999991</v>
      </c>
      <c r="V3299" s="5">
        <f t="shared" si="5061"/>
        <v>8.672000000000935</v>
      </c>
      <c r="X3299" s="5">
        <f t="shared" si="5021"/>
        <v>-2.5599999999994907</v>
      </c>
      <c r="Y3299" s="5">
        <f t="shared" si="5022"/>
        <v>-0.41999999999961801</v>
      </c>
      <c r="AA3299" s="5">
        <f t="shared" si="5040"/>
        <v>0</v>
      </c>
      <c r="AB3299" s="5">
        <f t="shared" si="5041"/>
        <v>1</v>
      </c>
      <c r="AC3299" s="5">
        <f t="shared" si="5042"/>
        <v>1</v>
      </c>
      <c r="AF3299" s="5">
        <f t="shared" si="5028"/>
        <v>20.230000000000473</v>
      </c>
      <c r="AG3299" s="5">
        <f t="shared" si="5029"/>
        <v>37.280000000000655</v>
      </c>
      <c r="AH3299" s="5">
        <f t="shared" si="5030"/>
        <v>27.869999999999891</v>
      </c>
      <c r="AI3299" s="5">
        <f t="shared" si="5031"/>
        <v>10.819999999999709</v>
      </c>
      <c r="AJ3299" s="5"/>
      <c r="AK3299" s="5">
        <f t="shared" si="5032"/>
        <v>20.230000000000473</v>
      </c>
      <c r="AL3299" s="5">
        <f t="shared" si="5052"/>
        <v>20.96200000000044</v>
      </c>
      <c r="AM3299" s="5">
        <f t="shared" si="5033"/>
        <v>27.869999999999891</v>
      </c>
      <c r="AN3299" s="5">
        <f t="shared" si="5048"/>
        <v>52.264000000000031</v>
      </c>
      <c r="AO3299" s="5">
        <f t="shared" si="5049"/>
        <v>0</v>
      </c>
      <c r="AP3299" s="5">
        <f t="shared" si="5062"/>
        <v>7</v>
      </c>
      <c r="AQ3299" s="5">
        <f t="shared" si="5080"/>
        <v>4.2</v>
      </c>
      <c r="AR3299" s="5"/>
      <c r="AS3299" s="5">
        <f t="shared" si="5026"/>
        <v>37.280000000000655</v>
      </c>
      <c r="AT3299" s="5">
        <f t="shared" si="5048"/>
        <v>56.059000000000012</v>
      </c>
      <c r="AU3299" s="5">
        <f t="shared" si="5034"/>
        <v>10.819999999999709</v>
      </c>
      <c r="AV3299" s="5">
        <f t="shared" si="5037"/>
        <v>-17.050000000000182</v>
      </c>
      <c r="AW3299" s="5">
        <f t="shared" si="5035"/>
        <v>6</v>
      </c>
      <c r="AX3299" s="5">
        <f t="shared" si="4989"/>
        <v>22.164000000000129</v>
      </c>
      <c r="AZ3299" s="4">
        <f t="shared" si="5070"/>
        <v>0.86835844567803311</v>
      </c>
      <c r="BA3299" s="5">
        <f t="shared" si="5076"/>
        <v>0</v>
      </c>
      <c r="BB3299" s="4">
        <f t="shared" si="5071"/>
        <v>0.74200370076658217</v>
      </c>
      <c r="BD3299" s="5">
        <v>0</v>
      </c>
      <c r="BE3299" s="4">
        <v>0</v>
      </c>
      <c r="BJ3299" s="5">
        <v>29.950000000000728</v>
      </c>
      <c r="BK3299" s="5">
        <v>5.8699999999998909</v>
      </c>
      <c r="BL3299" s="5">
        <v>9.2400000000006912</v>
      </c>
      <c r="BM3299" s="5">
        <v>6</v>
      </c>
      <c r="BR3299">
        <v>28</v>
      </c>
      <c r="BS3299">
        <v>0</v>
      </c>
    </row>
    <row r="3300" spans="1:71">
      <c r="A3300" s="7">
        <v>41260</v>
      </c>
      <c r="B3300" s="6">
        <v>7604.16</v>
      </c>
      <c r="C3300" s="6">
        <v>7627.14</v>
      </c>
      <c r="D3300" s="6">
        <v>7564.07</v>
      </c>
      <c r="E3300" s="6">
        <v>7604.94</v>
      </c>
      <c r="F3300" s="6">
        <v>3633.17</v>
      </c>
      <c r="G3300" s="6">
        <v>3639.87</v>
      </c>
      <c r="H3300" s="6">
        <v>3611.12</v>
      </c>
      <c r="I3300" s="6">
        <v>3638.1</v>
      </c>
      <c r="J3300" s="9">
        <f t="shared" si="5019"/>
        <v>63.070000000000618</v>
      </c>
      <c r="K3300" s="9">
        <f t="shared" si="5046"/>
        <v>63.042500000000096</v>
      </c>
      <c r="L3300" s="9">
        <f t="shared" si="5023"/>
        <v>32.160000000000309</v>
      </c>
      <c r="M3300" s="9">
        <f t="shared" ref="M3300" si="5086">AVERAGE(L3289:L3300)</f>
        <v>31.777499999999993</v>
      </c>
      <c r="N3300" s="6" t="s">
        <v>37</v>
      </c>
      <c r="O3300" s="9">
        <f t="shared" si="5025"/>
        <v>3966.8399999999997</v>
      </c>
      <c r="P3300" s="4">
        <f t="shared" si="5064"/>
        <v>0.95594262295080634</v>
      </c>
      <c r="Q3300" s="5">
        <f t="shared" si="5065"/>
        <v>29.280000000000655</v>
      </c>
      <c r="R3300" s="5">
        <f t="shared" si="5066"/>
        <v>3946.1699999999996</v>
      </c>
      <c r="S3300" s="4">
        <f t="shared" si="5067"/>
        <v>0.97693957811940624</v>
      </c>
      <c r="T3300" s="4">
        <f t="shared" si="5068"/>
        <v>0.9876056879323557</v>
      </c>
      <c r="U3300" s="5">
        <f t="shared" si="5060"/>
        <v>3954.1219999999994</v>
      </c>
      <c r="V3300" s="5">
        <f t="shared" si="5061"/>
        <v>12.718000000000302</v>
      </c>
      <c r="X3300" s="5">
        <f t="shared" si="5021"/>
        <v>0.77999999999974534</v>
      </c>
      <c r="Y3300" s="5">
        <f t="shared" si="5022"/>
        <v>4.9299999999998363</v>
      </c>
      <c r="AA3300" s="5">
        <f t="shared" si="5040"/>
        <v>1</v>
      </c>
      <c r="AB3300" s="5">
        <f t="shared" si="5041"/>
        <v>0</v>
      </c>
      <c r="AC3300" s="5">
        <f t="shared" si="5042"/>
        <v>1</v>
      </c>
      <c r="AF3300" s="5">
        <f t="shared" si="5028"/>
        <v>22.980000000000473</v>
      </c>
      <c r="AG3300" s="5">
        <f t="shared" si="5029"/>
        <v>30.670000000000073</v>
      </c>
      <c r="AH3300" s="5">
        <f t="shared" si="5030"/>
        <v>40.090000000000146</v>
      </c>
      <c r="AI3300" s="5">
        <f t="shared" si="5031"/>
        <v>32.400000000000546</v>
      </c>
      <c r="AJ3300" s="5"/>
      <c r="AK3300" s="5">
        <f t="shared" si="5032"/>
        <v>22.980000000000473</v>
      </c>
      <c r="AL3300" s="5">
        <f t="shared" si="5052"/>
        <v>23.437000000000442</v>
      </c>
      <c r="AM3300" s="5">
        <f t="shared" si="5033"/>
        <v>40.090000000000146</v>
      </c>
      <c r="AN3300" s="5">
        <f t="shared" si="5048"/>
        <v>50.225000000000001</v>
      </c>
      <c r="AO3300" s="5">
        <f t="shared" si="5049"/>
        <v>0</v>
      </c>
      <c r="AP3300" s="5">
        <f t="shared" si="5062"/>
        <v>6</v>
      </c>
      <c r="AQ3300" s="5">
        <f t="shared" si="5080"/>
        <v>4.7</v>
      </c>
      <c r="AR3300" s="5"/>
      <c r="AS3300" s="5">
        <f t="shared" si="5026"/>
        <v>32.400000000000546</v>
      </c>
      <c r="AT3300" s="5">
        <f t="shared" si="5048"/>
        <v>51.060000000000038</v>
      </c>
      <c r="AU3300" s="5">
        <f t="shared" si="5034"/>
        <v>30.670000000000073</v>
      </c>
      <c r="AV3300" s="5">
        <f t="shared" si="5037"/>
        <v>-7.6899999999995998</v>
      </c>
      <c r="AW3300" s="5">
        <f t="shared" si="5035"/>
        <v>2</v>
      </c>
      <c r="AX3300" s="5">
        <f t="shared" si="4989"/>
        <v>25.962999999999653</v>
      </c>
      <c r="AZ3300" s="4">
        <f t="shared" si="5070"/>
        <v>0.9876056879323557</v>
      </c>
      <c r="BA3300" s="5">
        <f t="shared" si="5076"/>
        <v>0</v>
      </c>
      <c r="BB3300" s="4">
        <f t="shared" si="5071"/>
        <v>0.86835844567803311</v>
      </c>
      <c r="BD3300" s="5">
        <v>0</v>
      </c>
      <c r="BE3300" s="4">
        <v>0</v>
      </c>
      <c r="BJ3300" s="5">
        <v>41.309999999999491</v>
      </c>
      <c r="BK3300" s="5">
        <v>9.7100000000000364</v>
      </c>
      <c r="BL3300" s="5">
        <v>12.159999999999854</v>
      </c>
      <c r="BM3300" s="5">
        <v>6</v>
      </c>
      <c r="BR3300">
        <v>-25</v>
      </c>
      <c r="BS3300">
        <v>-5</v>
      </c>
    </row>
    <row r="3301" spans="1:71">
      <c r="A3301" s="7">
        <v>41261</v>
      </c>
      <c r="B3301" s="6">
        <v>7634.28</v>
      </c>
      <c r="C3301" s="6">
        <v>7667.91</v>
      </c>
      <c r="D3301" s="6">
        <v>7626.25</v>
      </c>
      <c r="E3301" s="6">
        <v>7653.58</v>
      </c>
      <c r="F3301" s="6">
        <v>3650.25</v>
      </c>
      <c r="G3301" s="6">
        <v>3656.47</v>
      </c>
      <c r="H3301" s="6">
        <v>3631.61</v>
      </c>
      <c r="I3301" s="6">
        <v>3648.63</v>
      </c>
      <c r="J3301" s="9">
        <f t="shared" si="5019"/>
        <v>62.970000000000255</v>
      </c>
      <c r="K3301" s="9">
        <f t="shared" si="5046"/>
        <v>64.591666666666768</v>
      </c>
      <c r="L3301" s="9">
        <f t="shared" si="5023"/>
        <v>24.859999999999673</v>
      </c>
      <c r="M3301" s="9">
        <f t="shared" ref="M3301" si="5087">AVERAGE(L3290:L3301)</f>
        <v>31.56166666666665</v>
      </c>
      <c r="N3301" s="6" t="s">
        <v>37</v>
      </c>
      <c r="O3301" s="9">
        <f t="shared" si="5025"/>
        <v>4004.95</v>
      </c>
      <c r="P3301" s="4">
        <f t="shared" si="5064"/>
        <v>1</v>
      </c>
      <c r="Q3301" s="5">
        <f t="shared" si="5065"/>
        <v>66.100000000000364</v>
      </c>
      <c r="R3301" s="5">
        <f t="shared" si="5066"/>
        <v>3955.3749999999995</v>
      </c>
      <c r="S3301" s="4">
        <f t="shared" si="5067"/>
        <v>1</v>
      </c>
      <c r="T3301" s="4">
        <f t="shared" si="5068"/>
        <v>1</v>
      </c>
      <c r="U3301" s="5">
        <f t="shared" si="5060"/>
        <v>3966.3919999999998</v>
      </c>
      <c r="V3301" s="5">
        <f t="shared" si="5061"/>
        <v>38.557999999999993</v>
      </c>
      <c r="X3301" s="5">
        <f t="shared" si="5021"/>
        <v>19.300000000000182</v>
      </c>
      <c r="Y3301" s="5">
        <f t="shared" si="5022"/>
        <v>-1.6199999999998909</v>
      </c>
      <c r="AA3301" s="5">
        <f t="shared" si="5040"/>
        <v>0</v>
      </c>
      <c r="AB3301" s="5">
        <f t="shared" si="5041"/>
        <v>0</v>
      </c>
      <c r="AC3301" s="5">
        <f t="shared" si="5042"/>
        <v>0</v>
      </c>
      <c r="AF3301" s="5">
        <f t="shared" si="5028"/>
        <v>33.630000000000109</v>
      </c>
      <c r="AG3301" s="5">
        <f t="shared" si="5029"/>
        <v>62.970000000000255</v>
      </c>
      <c r="AH3301" s="5">
        <f t="shared" si="5030"/>
        <v>8.0299999999997453</v>
      </c>
      <c r="AI3301" s="5">
        <f t="shared" si="5031"/>
        <v>-21.3100000000004</v>
      </c>
      <c r="AJ3301" s="5"/>
      <c r="AK3301" s="5">
        <f t="shared" si="5032"/>
        <v>8.0299999999997453</v>
      </c>
      <c r="AL3301" s="5">
        <f t="shared" si="5052"/>
        <v>23.437000000000442</v>
      </c>
      <c r="AM3301" s="5">
        <f t="shared" si="5033"/>
        <v>33.630000000000109</v>
      </c>
      <c r="AN3301" s="5">
        <f t="shared" si="5048"/>
        <v>49.776000000000025</v>
      </c>
      <c r="AO3301" s="5">
        <f t="shared" si="5049"/>
        <v>0</v>
      </c>
      <c r="AP3301" s="5">
        <f t="shared" si="5062"/>
        <v>6</v>
      </c>
      <c r="AQ3301" s="5">
        <f t="shared" si="5080"/>
        <v>5.2</v>
      </c>
      <c r="AR3301" s="5"/>
      <c r="AS3301" s="5">
        <f t="shared" si="5026"/>
        <v>62.970000000000255</v>
      </c>
      <c r="AT3301" s="5">
        <f t="shared" si="5048"/>
        <v>54.253000000000064</v>
      </c>
      <c r="AU3301" s="5">
        <f t="shared" si="5034"/>
        <v>-21.3100000000004</v>
      </c>
      <c r="AV3301" s="5">
        <f t="shared" si="5037"/>
        <v>-29.340000000000146</v>
      </c>
      <c r="AW3301" s="5">
        <f t="shared" si="5035"/>
        <v>3</v>
      </c>
      <c r="AX3301" s="5">
        <f t="shared" ref="AX3301:AX3364" si="5088">PERCENTILE(AU3282:AU3301,0.9)</f>
        <v>22.164000000000129</v>
      </c>
      <c r="AZ3301" s="4">
        <f t="shared" si="5070"/>
        <v>1</v>
      </c>
      <c r="BA3301" s="5">
        <f t="shared" si="5076"/>
        <v>38.110000000000127</v>
      </c>
      <c r="BB3301" s="4">
        <f t="shared" si="5071"/>
        <v>0.9876056879323557</v>
      </c>
      <c r="BD3301" s="5">
        <v>0</v>
      </c>
      <c r="BE3301" s="4">
        <v>0</v>
      </c>
      <c r="BJ3301" s="5">
        <v>83.829999999999927</v>
      </c>
      <c r="BK3301" s="5">
        <v>13.859999999999673</v>
      </c>
      <c r="BL3301" s="5">
        <v>3.0600000000004002</v>
      </c>
      <c r="BM3301" s="5">
        <v>6</v>
      </c>
      <c r="BR3301">
        <v>19</v>
      </c>
      <c r="BS3301">
        <v>2</v>
      </c>
    </row>
    <row r="3302" spans="1:71">
      <c r="A3302" s="7">
        <v>41262</v>
      </c>
      <c r="B3302" s="6">
        <v>7675.33</v>
      </c>
      <c r="C3302" s="6">
        <v>7682.9</v>
      </c>
      <c r="D3302" s="6">
        <v>7655.71</v>
      </c>
      <c r="E3302" s="6">
        <v>7668.5</v>
      </c>
      <c r="F3302" s="6">
        <v>3661.63</v>
      </c>
      <c r="G3302" s="6">
        <v>3670.2</v>
      </c>
      <c r="H3302" s="6">
        <v>3650.5</v>
      </c>
      <c r="I3302" s="6">
        <v>3664.59</v>
      </c>
      <c r="J3302" s="9">
        <f t="shared" si="5019"/>
        <v>29.319999999999709</v>
      </c>
      <c r="K3302" s="9">
        <f t="shared" si="5046"/>
        <v>60.169166666666719</v>
      </c>
      <c r="L3302" s="9">
        <f t="shared" si="5023"/>
        <v>21.569999999999709</v>
      </c>
      <c r="M3302" s="9">
        <f t="shared" ref="M3302" si="5089">AVERAGE(L3291:L3302)</f>
        <v>29.544999999999959</v>
      </c>
      <c r="N3302" s="6" t="s">
        <v>37</v>
      </c>
      <c r="O3302" s="9">
        <f t="shared" si="5025"/>
        <v>4003.91</v>
      </c>
      <c r="P3302" s="4">
        <f t="shared" si="5064"/>
        <v>0.98426626323751953</v>
      </c>
      <c r="Q3302" s="5">
        <f t="shared" si="5065"/>
        <v>66.100000000000364</v>
      </c>
      <c r="R3302" s="5">
        <f t="shared" si="5066"/>
        <v>3955.3749999999995</v>
      </c>
      <c r="S3302" s="4">
        <f t="shared" si="5067"/>
        <v>0.98426626323751953</v>
      </c>
      <c r="T3302" s="4">
        <f t="shared" si="5068"/>
        <v>0.98878827080638243</v>
      </c>
      <c r="U3302" s="5">
        <f t="shared" si="5060"/>
        <v>3973.5479999999998</v>
      </c>
      <c r="V3302" s="5">
        <f t="shared" si="5061"/>
        <v>30.36200000000008</v>
      </c>
      <c r="X3302" s="5">
        <f t="shared" si="5021"/>
        <v>-6.8299999999999272</v>
      </c>
      <c r="Y3302" s="5">
        <f t="shared" si="5022"/>
        <v>2.9600000000000364</v>
      </c>
      <c r="AA3302" s="5">
        <f t="shared" si="5040"/>
        <v>0</v>
      </c>
      <c r="AB3302" s="5">
        <f t="shared" si="5041"/>
        <v>0</v>
      </c>
      <c r="AC3302" s="5">
        <f t="shared" si="5042"/>
        <v>0</v>
      </c>
      <c r="AF3302" s="5">
        <f t="shared" si="5028"/>
        <v>7.569999999999709</v>
      </c>
      <c r="AG3302" s="5">
        <f t="shared" si="5029"/>
        <v>29.319999999999709</v>
      </c>
      <c r="AH3302" s="5">
        <f t="shared" si="5030"/>
        <v>19.619999999999891</v>
      </c>
      <c r="AI3302" s="5">
        <f t="shared" si="5031"/>
        <v>-2.1300000000001091</v>
      </c>
      <c r="AJ3302" s="5"/>
      <c r="AK3302" s="5">
        <f t="shared" si="5032"/>
        <v>7.569999999999709</v>
      </c>
      <c r="AL3302" s="5">
        <f t="shared" si="5052"/>
        <v>23.437000000000442</v>
      </c>
      <c r="AM3302" s="5">
        <f t="shared" si="5033"/>
        <v>19.619999999999891</v>
      </c>
      <c r="AN3302" s="5">
        <f t="shared" si="5048"/>
        <v>46.548999999999978</v>
      </c>
      <c r="AO3302" s="5">
        <f t="shared" si="5049"/>
        <v>0</v>
      </c>
      <c r="AP3302" s="5">
        <f t="shared" si="5062"/>
        <v>5</v>
      </c>
      <c r="AQ3302" s="5">
        <f t="shared" si="5080"/>
        <v>5.5</v>
      </c>
      <c r="AR3302" s="5"/>
      <c r="AS3302" s="5">
        <f t="shared" si="5026"/>
        <v>29.319999999999709</v>
      </c>
      <c r="AT3302" s="5">
        <f t="shared" si="5048"/>
        <v>52.469000000000051</v>
      </c>
      <c r="AU3302" s="5">
        <f t="shared" si="5034"/>
        <v>-2.1300000000001091</v>
      </c>
      <c r="AV3302" s="5">
        <f t="shared" si="5037"/>
        <v>-21.75</v>
      </c>
      <c r="AW3302" s="5">
        <f t="shared" si="5035"/>
        <v>4</v>
      </c>
      <c r="AX3302" s="5">
        <f t="shared" si="5088"/>
        <v>19.778999999999641</v>
      </c>
      <c r="AZ3302" s="4">
        <f t="shared" si="5070"/>
        <v>0.98878827080638243</v>
      </c>
      <c r="BA3302" s="5">
        <f t="shared" si="5076"/>
        <v>-1.0399999999999636</v>
      </c>
      <c r="BB3302" s="4">
        <f t="shared" si="5071"/>
        <v>1</v>
      </c>
      <c r="BD3302" s="5">
        <v>0</v>
      </c>
      <c r="BE3302" s="4">
        <v>0</v>
      </c>
      <c r="BJ3302" s="5">
        <v>45.409999999999854</v>
      </c>
      <c r="BK3302" s="5">
        <v>-6.1000000000003638</v>
      </c>
      <c r="BL3302" s="5">
        <v>7.5799999999999272</v>
      </c>
      <c r="BM3302" s="5">
        <v>6</v>
      </c>
      <c r="BR3302">
        <v>-7</v>
      </c>
      <c r="BS3302">
        <v>-3</v>
      </c>
    </row>
    <row r="3303" spans="1:71">
      <c r="A3303" s="7">
        <v>41263</v>
      </c>
      <c r="B3303" s="6">
        <v>7642.99</v>
      </c>
      <c r="C3303" s="6">
        <v>7675.45</v>
      </c>
      <c r="D3303" s="6">
        <v>7635.39</v>
      </c>
      <c r="E3303" s="6">
        <v>7672.1</v>
      </c>
      <c r="F3303" s="6">
        <v>3652.41</v>
      </c>
      <c r="G3303" s="6">
        <v>3674.57</v>
      </c>
      <c r="H3303" s="6">
        <v>3652.08</v>
      </c>
      <c r="I3303" s="6">
        <v>3666.73</v>
      </c>
      <c r="J3303" s="9">
        <f t="shared" si="5019"/>
        <v>40.059999999999491</v>
      </c>
      <c r="K3303" s="9">
        <f t="shared" si="5046"/>
        <v>59.428333333333363</v>
      </c>
      <c r="L3303" s="9">
        <f t="shared" si="5023"/>
        <v>22.490000000000236</v>
      </c>
      <c r="M3303" s="9">
        <f t="shared" ref="M3303" si="5090">AVERAGE(L3292:L3303)</f>
        <v>28.595833333333303</v>
      </c>
      <c r="N3303" s="6" t="s">
        <v>37</v>
      </c>
      <c r="O3303" s="9">
        <f t="shared" si="5025"/>
        <v>4005.3700000000003</v>
      </c>
      <c r="P3303" s="4">
        <f t="shared" si="5064"/>
        <v>1</v>
      </c>
      <c r="Q3303" s="5">
        <f t="shared" si="5065"/>
        <v>52.180000000000291</v>
      </c>
      <c r="R3303" s="5">
        <f t="shared" si="5066"/>
        <v>3966.2350000000001</v>
      </c>
      <c r="S3303" s="4">
        <f t="shared" si="5067"/>
        <v>1</v>
      </c>
      <c r="T3303" s="4">
        <f t="shared" si="5068"/>
        <v>1</v>
      </c>
      <c r="U3303" s="5">
        <f t="shared" si="5060"/>
        <v>3986.8519999999999</v>
      </c>
      <c r="V3303" s="5">
        <f t="shared" si="5061"/>
        <v>18.518000000000484</v>
      </c>
      <c r="X3303" s="5">
        <f t="shared" si="5021"/>
        <v>29.110000000000582</v>
      </c>
      <c r="Y3303" s="5">
        <f t="shared" si="5022"/>
        <v>14.320000000000164</v>
      </c>
      <c r="AA3303" s="5">
        <f t="shared" si="5040"/>
        <v>1</v>
      </c>
      <c r="AB3303" s="5">
        <f t="shared" si="5041"/>
        <v>0</v>
      </c>
      <c r="AC3303" s="5">
        <f t="shared" si="5042"/>
        <v>1</v>
      </c>
      <c r="AF3303" s="5">
        <f t="shared" si="5028"/>
        <v>32.460000000000036</v>
      </c>
      <c r="AG3303" s="5">
        <f t="shared" si="5029"/>
        <v>6.9499999999998181</v>
      </c>
      <c r="AH3303" s="5">
        <f t="shared" si="5030"/>
        <v>7.5999999999994543</v>
      </c>
      <c r="AI3303" s="5">
        <f t="shared" si="5031"/>
        <v>33.109999999999673</v>
      </c>
      <c r="AJ3303" s="5"/>
      <c r="AK3303" s="5">
        <f t="shared" si="5032"/>
        <v>7.5999999999994543</v>
      </c>
      <c r="AL3303" s="5">
        <f t="shared" si="5052"/>
        <v>23.437000000000442</v>
      </c>
      <c r="AM3303" s="5">
        <f t="shared" si="5033"/>
        <v>32.460000000000036</v>
      </c>
      <c r="AN3303" s="5">
        <f t="shared" si="5048"/>
        <v>41.297999999999959</v>
      </c>
      <c r="AO3303" s="5">
        <f t="shared" si="5049"/>
        <v>0</v>
      </c>
      <c r="AP3303" s="5">
        <f t="shared" si="5062"/>
        <v>4</v>
      </c>
      <c r="AQ3303" s="5">
        <f t="shared" si="5080"/>
        <v>5.6</v>
      </c>
      <c r="AR3303" s="5"/>
      <c r="AS3303" s="5">
        <f t="shared" si="5026"/>
        <v>33.109999999999673</v>
      </c>
      <c r="AT3303" s="5">
        <f t="shared" si="5048"/>
        <v>45.784000000000013</v>
      </c>
      <c r="AU3303" s="5">
        <f t="shared" si="5034"/>
        <v>6.9499999999998181</v>
      </c>
      <c r="AV3303" s="5">
        <f t="shared" si="5037"/>
        <v>25.510000000000218</v>
      </c>
      <c r="AW3303" s="5">
        <f t="shared" si="5035"/>
        <v>5</v>
      </c>
      <c r="AX3303" s="5">
        <f t="shared" si="5088"/>
        <v>19.778999999999641</v>
      </c>
      <c r="AZ3303" s="4">
        <f t="shared" si="5070"/>
        <v>1</v>
      </c>
      <c r="BA3303" s="5">
        <f t="shared" si="5076"/>
        <v>1.4600000000004911</v>
      </c>
      <c r="BB3303" s="4">
        <f t="shared" si="5071"/>
        <v>0.98878827080638243</v>
      </c>
      <c r="BD3303" s="5">
        <v>0</v>
      </c>
      <c r="BE3303" s="4">
        <v>0</v>
      </c>
      <c r="BJ3303" s="5">
        <v>63.829999999999927</v>
      </c>
      <c r="BK3303" s="5">
        <v>-6.2399999999997817</v>
      </c>
      <c r="BL3303" s="5">
        <v>6.2399999999997817</v>
      </c>
      <c r="BM3303" s="5">
        <v>6</v>
      </c>
      <c r="BR3303">
        <v>29</v>
      </c>
      <c r="BS3303">
        <v>-17</v>
      </c>
    </row>
    <row r="3304" spans="1:71">
      <c r="A3304" s="7">
        <v>41264</v>
      </c>
      <c r="B3304" s="6">
        <v>7632.41</v>
      </c>
      <c r="C3304" s="6">
        <v>7653.73</v>
      </c>
      <c r="D3304" s="6">
        <v>7596.64</v>
      </c>
      <c r="E3304" s="6">
        <v>7636.23</v>
      </c>
      <c r="F3304" s="6">
        <v>3650.25</v>
      </c>
      <c r="G3304" s="6">
        <v>3667.02</v>
      </c>
      <c r="H3304" s="6">
        <v>3637.89</v>
      </c>
      <c r="I3304" s="6">
        <v>3661.4</v>
      </c>
      <c r="J3304" s="9">
        <f t="shared" si="5019"/>
        <v>75.460000000000036</v>
      </c>
      <c r="K3304" s="9">
        <f t="shared" si="5046"/>
        <v>61.251666666666701</v>
      </c>
      <c r="L3304" s="9">
        <f t="shared" si="5023"/>
        <v>29.130000000000109</v>
      </c>
      <c r="M3304" s="9">
        <f t="shared" ref="M3304" si="5091">AVERAGE(L3293:L3304)</f>
        <v>28.356666666666644</v>
      </c>
      <c r="N3304" s="6" t="s">
        <v>37</v>
      </c>
      <c r="O3304" s="9">
        <f t="shared" si="5025"/>
        <v>3974.8299999999995</v>
      </c>
      <c r="P3304" s="4">
        <f t="shared" si="5064"/>
        <v>0.20737087983388647</v>
      </c>
      <c r="Q3304" s="5">
        <f t="shared" si="5065"/>
        <v>38.530000000000655</v>
      </c>
      <c r="R3304" s="5">
        <f t="shared" si="5066"/>
        <v>3976.4724999999999</v>
      </c>
      <c r="S3304" s="4">
        <f t="shared" si="5067"/>
        <v>0.54088995790738925</v>
      </c>
      <c r="T3304" s="4">
        <f t="shared" si="5068"/>
        <v>0.54088995790738925</v>
      </c>
      <c r="U3304" s="5">
        <f t="shared" si="5060"/>
        <v>3991.1799999999994</v>
      </c>
      <c r="V3304" s="5">
        <f t="shared" si="5061"/>
        <v>-16.349999999999909</v>
      </c>
      <c r="X3304" s="5">
        <f t="shared" si="5021"/>
        <v>3.819999999999709</v>
      </c>
      <c r="Y3304" s="5">
        <f t="shared" si="5022"/>
        <v>11.150000000000091</v>
      </c>
      <c r="AA3304" s="5">
        <f t="shared" si="5040"/>
        <v>1</v>
      </c>
      <c r="AB3304" s="5">
        <f t="shared" si="5041"/>
        <v>0</v>
      </c>
      <c r="AC3304" s="5">
        <f t="shared" si="5042"/>
        <v>1</v>
      </c>
      <c r="AF3304" s="5">
        <f t="shared" si="5028"/>
        <v>21.319999999999709</v>
      </c>
      <c r="AG3304" s="5">
        <f t="shared" si="5029"/>
        <v>-18.3700000000008</v>
      </c>
      <c r="AH3304" s="5">
        <f t="shared" si="5030"/>
        <v>35.769999999999527</v>
      </c>
      <c r="AI3304" s="5">
        <f t="shared" si="5031"/>
        <v>75.460000000000036</v>
      </c>
      <c r="AJ3304" s="5"/>
      <c r="AK3304" s="5">
        <f t="shared" si="5032"/>
        <v>21.319999999999709</v>
      </c>
      <c r="AL3304" s="5">
        <f t="shared" si="5052"/>
        <v>23.437000000000442</v>
      </c>
      <c r="AM3304" s="5">
        <f t="shared" si="5033"/>
        <v>35.769999999999527</v>
      </c>
      <c r="AN3304" s="5">
        <f t="shared" si="5048"/>
        <v>39.660999999999966</v>
      </c>
      <c r="AO3304" s="5">
        <f t="shared" si="5049"/>
        <v>0</v>
      </c>
      <c r="AP3304" s="5">
        <f t="shared" si="5062"/>
        <v>3</v>
      </c>
      <c r="AQ3304" s="5">
        <f t="shared" si="5080"/>
        <v>5.5</v>
      </c>
      <c r="AR3304" s="5"/>
      <c r="AS3304" s="5">
        <f t="shared" si="5026"/>
        <v>75.460000000000036</v>
      </c>
      <c r="AT3304" s="5">
        <f t="shared" si="5048"/>
        <v>48.640000000000057</v>
      </c>
      <c r="AU3304" s="5">
        <f t="shared" si="5034"/>
        <v>-18.3700000000008</v>
      </c>
      <c r="AV3304" s="5">
        <f t="shared" si="5037"/>
        <v>39.690000000000509</v>
      </c>
      <c r="AW3304" s="5">
        <f t="shared" si="5035"/>
        <v>6</v>
      </c>
      <c r="AX3304" s="5">
        <f t="shared" si="5088"/>
        <v>18.835000000000129</v>
      </c>
      <c r="AZ3304" s="4">
        <f t="shared" si="5070"/>
        <v>0.54088995790738925</v>
      </c>
      <c r="BA3304" s="5">
        <f t="shared" si="5076"/>
        <v>-30.540000000000873</v>
      </c>
      <c r="BB3304" s="4">
        <f t="shared" si="5071"/>
        <v>1</v>
      </c>
      <c r="BD3304" s="5">
        <v>0</v>
      </c>
      <c r="BE3304" s="4">
        <v>0</v>
      </c>
      <c r="BJ3304" s="5">
        <v>73.970000000000255</v>
      </c>
      <c r="BK3304" s="5">
        <v>-6.5100000000002183</v>
      </c>
      <c r="BL3304" s="5">
        <v>9.930000000000291</v>
      </c>
      <c r="BM3304" s="5">
        <v>6</v>
      </c>
      <c r="BR3304">
        <v>-25</v>
      </c>
      <c r="BS3304">
        <v>-11</v>
      </c>
    </row>
    <row r="3305" spans="1:71">
      <c r="A3305" s="7">
        <v>41267</v>
      </c>
      <c r="B3305" s="6">
        <v>7636.23</v>
      </c>
      <c r="C3305" s="6">
        <v>7636.23</v>
      </c>
      <c r="D3305" s="6">
        <v>7636.23</v>
      </c>
      <c r="E3305" s="6">
        <v>7636.23</v>
      </c>
      <c r="F3305" s="6">
        <v>3662.95</v>
      </c>
      <c r="G3305" s="6">
        <v>3670.52</v>
      </c>
      <c r="H3305" s="6">
        <v>3649.89</v>
      </c>
      <c r="I3305" s="6">
        <v>3652.61</v>
      </c>
      <c r="J3305" s="9">
        <f t="shared" si="5019"/>
        <v>0</v>
      </c>
      <c r="K3305" s="9">
        <f t="shared" si="5046"/>
        <v>52.921666666666702</v>
      </c>
      <c r="L3305" s="9">
        <f t="shared" si="5023"/>
        <v>20.630000000000109</v>
      </c>
      <c r="M3305" s="9">
        <f t="shared" ref="M3305" si="5092">AVERAGE(L3294:L3305)</f>
        <v>27.06583333333333</v>
      </c>
      <c r="N3305" s="6" t="s">
        <v>36</v>
      </c>
      <c r="O3305" s="9">
        <f t="shared" si="5025"/>
        <v>3983.6199999999994</v>
      </c>
      <c r="P3305" s="4">
        <f t="shared" si="5064"/>
        <v>0.28781925343810455</v>
      </c>
      <c r="Q3305" s="5">
        <f t="shared" si="5065"/>
        <v>30.540000000000873</v>
      </c>
      <c r="R3305" s="5">
        <f t="shared" si="5066"/>
        <v>3982.4649999999997</v>
      </c>
      <c r="S3305" s="4">
        <f t="shared" si="5067"/>
        <v>0.58317362974318154</v>
      </c>
      <c r="T3305" s="4">
        <f t="shared" si="5068"/>
        <v>0.67303066746842122</v>
      </c>
      <c r="U3305" s="5">
        <f t="shared" si="5060"/>
        <v>3994.5360000000001</v>
      </c>
      <c r="V3305" s="5">
        <f t="shared" si="5061"/>
        <v>-10.916000000000622</v>
      </c>
      <c r="X3305" s="5">
        <f t="shared" si="5021"/>
        <v>0</v>
      </c>
      <c r="Y3305" s="5">
        <f t="shared" si="5022"/>
        <v>-10.339999999999691</v>
      </c>
      <c r="AA3305" s="5">
        <f t="shared" si="5040"/>
        <v>0</v>
      </c>
      <c r="AB3305" s="5">
        <f t="shared" si="5041"/>
        <v>0</v>
      </c>
      <c r="AC3305" s="5">
        <f t="shared" si="5042"/>
        <v>0</v>
      </c>
      <c r="AF3305" s="5">
        <f t="shared" si="5028"/>
        <v>0</v>
      </c>
      <c r="AG3305" s="5">
        <f t="shared" si="5029"/>
        <v>0</v>
      </c>
      <c r="AH3305" s="5">
        <f t="shared" si="5030"/>
        <v>0</v>
      </c>
      <c r="AI3305" s="5">
        <f t="shared" si="5031"/>
        <v>0</v>
      </c>
      <c r="AJ3305" s="5"/>
      <c r="AK3305" s="5">
        <f t="shared" si="5032"/>
        <v>0</v>
      </c>
      <c r="AL3305" s="5">
        <f t="shared" si="5052"/>
        <v>21.485999999999784</v>
      </c>
      <c r="AM3305" s="5">
        <f t="shared" si="5033"/>
        <v>0</v>
      </c>
      <c r="AN3305" s="5">
        <f t="shared" si="5048"/>
        <v>34.49599999999991</v>
      </c>
      <c r="AO3305" s="5">
        <f t="shared" si="5049"/>
        <v>0</v>
      </c>
      <c r="AP3305" s="5">
        <f t="shared" si="5062"/>
        <v>2</v>
      </c>
      <c r="AQ3305" s="5">
        <f t="shared" si="5080"/>
        <v>5.2</v>
      </c>
      <c r="AR3305" s="5"/>
      <c r="AS3305" s="5">
        <f t="shared" si="5026"/>
        <v>0</v>
      </c>
      <c r="AT3305" s="5">
        <f t="shared" si="5048"/>
        <v>42.6</v>
      </c>
      <c r="AU3305" s="5">
        <f t="shared" si="5034"/>
        <v>0</v>
      </c>
      <c r="AV3305" s="5">
        <f t="shared" si="5037"/>
        <v>0</v>
      </c>
      <c r="AW3305" s="5">
        <f t="shared" si="5035"/>
        <v>2</v>
      </c>
      <c r="AX3305" s="5">
        <f t="shared" si="5088"/>
        <v>18.835000000000129</v>
      </c>
      <c r="AZ3305" s="4">
        <f t="shared" si="5070"/>
        <v>0.67303066746842122</v>
      </c>
      <c r="BA3305" s="5">
        <f t="shared" si="5076"/>
        <v>0</v>
      </c>
      <c r="BB3305" s="4">
        <f t="shared" si="5071"/>
        <v>0.54088995790738925</v>
      </c>
      <c r="BD3305" s="5">
        <v>0</v>
      </c>
      <c r="BE3305" s="4">
        <v>0</v>
      </c>
      <c r="BJ3305" s="5">
        <v>138.98000000000047</v>
      </c>
      <c r="BK3305" s="5">
        <v>-11.070000000000618</v>
      </c>
      <c r="BL3305" s="5">
        <v>26.329999999999927</v>
      </c>
      <c r="BM3305" s="5">
        <v>6</v>
      </c>
      <c r="BR3305">
        <v>0</v>
      </c>
      <c r="BS3305">
        <v>-10</v>
      </c>
    </row>
    <row r="3306" spans="1:71">
      <c r="A3306" s="7">
        <v>41270</v>
      </c>
      <c r="B3306" s="6">
        <v>7652.27</v>
      </c>
      <c r="C3306" s="6">
        <v>7676.5</v>
      </c>
      <c r="D3306" s="6">
        <v>7640.3</v>
      </c>
      <c r="E3306" s="6">
        <v>7655.88</v>
      </c>
      <c r="F3306" s="6">
        <v>3652.45</v>
      </c>
      <c r="G3306" s="6">
        <v>3684.16</v>
      </c>
      <c r="H3306" s="6">
        <v>3652.45</v>
      </c>
      <c r="I3306" s="6">
        <v>3674.26</v>
      </c>
      <c r="J3306" s="9">
        <f t="shared" si="5019"/>
        <v>40.270000000000437</v>
      </c>
      <c r="K3306" s="9">
        <f t="shared" si="5046"/>
        <v>50.826666666666746</v>
      </c>
      <c r="L3306" s="9">
        <f t="shared" si="5023"/>
        <v>31.710000000000036</v>
      </c>
      <c r="M3306" s="9">
        <f t="shared" ref="M3306" si="5093">AVERAGE(L3295:L3306)</f>
        <v>27.021666666666647</v>
      </c>
      <c r="N3306" s="6" t="s">
        <v>37</v>
      </c>
      <c r="O3306" s="9">
        <f t="shared" si="5025"/>
        <v>3981.62</v>
      </c>
      <c r="P3306" s="4">
        <f t="shared" si="5064"/>
        <v>0.22233136869679843</v>
      </c>
      <c r="Q3306" s="5">
        <f t="shared" si="5065"/>
        <v>30.540000000000873</v>
      </c>
      <c r="R3306" s="5">
        <f t="shared" si="5066"/>
        <v>3982.4649999999997</v>
      </c>
      <c r="S3306" s="4">
        <f t="shared" si="5067"/>
        <v>0.38359719698935762</v>
      </c>
      <c r="T3306" s="4">
        <f t="shared" si="5068"/>
        <v>0.64296452194828413</v>
      </c>
      <c r="U3306" s="5">
        <f t="shared" si="5060"/>
        <v>3989.87</v>
      </c>
      <c r="V3306" s="5">
        <f t="shared" si="5061"/>
        <v>-8.25</v>
      </c>
      <c r="X3306" s="5">
        <f t="shared" si="5021"/>
        <v>3.6099999999996726</v>
      </c>
      <c r="Y3306" s="5">
        <f t="shared" si="5022"/>
        <v>21.8100000000004</v>
      </c>
      <c r="AA3306" s="5">
        <f t="shared" si="5040"/>
        <v>1</v>
      </c>
      <c r="AB3306" s="5">
        <f t="shared" si="5041"/>
        <v>0</v>
      </c>
      <c r="AC3306" s="5">
        <f t="shared" si="5042"/>
        <v>1</v>
      </c>
      <c r="AF3306" s="5">
        <f t="shared" si="5028"/>
        <v>24.229999999999563</v>
      </c>
      <c r="AG3306" s="5">
        <f t="shared" si="5029"/>
        <v>40.270000000000437</v>
      </c>
      <c r="AH3306" s="5">
        <f t="shared" si="5030"/>
        <v>11.970000000000255</v>
      </c>
      <c r="AI3306" s="5">
        <f t="shared" si="5031"/>
        <v>-4.0700000000006185</v>
      </c>
      <c r="AJ3306" s="5"/>
      <c r="AK3306" s="5">
        <f t="shared" si="5032"/>
        <v>11.970000000000255</v>
      </c>
      <c r="AL3306" s="5">
        <f t="shared" si="5052"/>
        <v>21.485999999999784</v>
      </c>
      <c r="AM3306" s="5">
        <f t="shared" si="5033"/>
        <v>24.229999999999563</v>
      </c>
      <c r="AN3306" s="5">
        <f t="shared" si="5048"/>
        <v>30.152999999999885</v>
      </c>
      <c r="AO3306" s="5">
        <f t="shared" si="5049"/>
        <v>0</v>
      </c>
      <c r="AP3306" s="5">
        <f t="shared" si="5062"/>
        <v>1</v>
      </c>
      <c r="AQ3306" s="5">
        <f t="shared" si="5080"/>
        <v>4.7</v>
      </c>
      <c r="AR3306" s="5"/>
      <c r="AS3306" s="5">
        <f t="shared" si="5026"/>
        <v>40.270000000000437</v>
      </c>
      <c r="AT3306" s="5">
        <f t="shared" si="5048"/>
        <v>40.029000000000089</v>
      </c>
      <c r="AU3306" s="5">
        <f t="shared" si="5034"/>
        <v>-4.0700000000006185</v>
      </c>
      <c r="AV3306" s="5">
        <f t="shared" si="5037"/>
        <v>-16.040000000000873</v>
      </c>
      <c r="AW3306" s="5">
        <f t="shared" si="5035"/>
        <v>5</v>
      </c>
      <c r="AX3306" s="5">
        <f t="shared" si="5088"/>
        <v>18.835000000000129</v>
      </c>
      <c r="AZ3306" s="4">
        <f t="shared" si="5070"/>
        <v>0.64296452194828413</v>
      </c>
      <c r="BA3306" s="5">
        <f t="shared" si="5076"/>
        <v>0</v>
      </c>
      <c r="BB3306" s="4">
        <f t="shared" si="5071"/>
        <v>0.67303066746842122</v>
      </c>
      <c r="BD3306" s="5">
        <v>0</v>
      </c>
      <c r="BE3306" s="4">
        <v>0</v>
      </c>
      <c r="BJ3306" s="5">
        <v>40.119999999999891</v>
      </c>
      <c r="BK3306" s="5">
        <v>30.380000000000109</v>
      </c>
      <c r="BL3306" s="5">
        <v>9.6599999999998545</v>
      </c>
      <c r="BM3306" s="5">
        <v>6</v>
      </c>
      <c r="BR3306">
        <v>4</v>
      </c>
      <c r="BS3306">
        <v>-16</v>
      </c>
    </row>
    <row r="3307" spans="1:71">
      <c r="A3307" s="7">
        <v>41271</v>
      </c>
      <c r="B3307" s="6">
        <v>7649.89</v>
      </c>
      <c r="C3307" s="6">
        <v>7665.68</v>
      </c>
      <c r="D3307" s="6">
        <v>7602.89</v>
      </c>
      <c r="E3307" s="6">
        <v>7612.39</v>
      </c>
      <c r="F3307" s="6">
        <v>3677</v>
      </c>
      <c r="G3307" s="6">
        <v>3680.11</v>
      </c>
      <c r="H3307" s="6">
        <v>3618.67</v>
      </c>
      <c r="I3307" s="6">
        <v>3620.25</v>
      </c>
      <c r="J3307" s="9">
        <f t="shared" si="5019"/>
        <v>62.789999999999964</v>
      </c>
      <c r="K3307" s="9">
        <f t="shared" si="5046"/>
        <v>49.459166666666682</v>
      </c>
      <c r="L3307" s="9">
        <f t="shared" si="5023"/>
        <v>61.440000000000055</v>
      </c>
      <c r="M3307" s="9">
        <f t="shared" ref="M3307" si="5094">AVERAGE(L3296:L3307)</f>
        <v>28.897499999999997</v>
      </c>
      <c r="N3307" s="6" t="s">
        <v>37</v>
      </c>
      <c r="O3307" s="9">
        <f t="shared" si="5025"/>
        <v>3992.1400000000003</v>
      </c>
      <c r="P3307" s="4">
        <f t="shared" si="5064"/>
        <v>0.56679764243616115</v>
      </c>
      <c r="Q3307" s="5">
        <f t="shared" si="5065"/>
        <v>30.540000000000873</v>
      </c>
      <c r="R3307" s="5">
        <f t="shared" si="5066"/>
        <v>3982.4649999999997</v>
      </c>
      <c r="S3307" s="4">
        <f t="shared" si="5067"/>
        <v>0.56679764243616115</v>
      </c>
      <c r="T3307" s="4">
        <f t="shared" si="5068"/>
        <v>0.74645458029896616</v>
      </c>
      <c r="U3307" s="5">
        <f t="shared" si="5060"/>
        <v>3987.5159999999996</v>
      </c>
      <c r="V3307" s="5">
        <f t="shared" si="5061"/>
        <v>4.6240000000007058</v>
      </c>
      <c r="X3307" s="5">
        <f t="shared" si="5021"/>
        <v>-37.5</v>
      </c>
      <c r="Y3307" s="5">
        <f t="shared" si="5022"/>
        <v>-56.75</v>
      </c>
      <c r="AA3307" s="5">
        <f t="shared" si="5040"/>
        <v>0</v>
      </c>
      <c r="AB3307" s="5">
        <f t="shared" si="5041"/>
        <v>1</v>
      </c>
      <c r="AC3307" s="5">
        <f t="shared" si="5042"/>
        <v>1</v>
      </c>
      <c r="AF3307" s="5">
        <f t="shared" si="5028"/>
        <v>15.789999999999964</v>
      </c>
      <c r="AG3307" s="5">
        <f t="shared" si="5029"/>
        <v>9.8000000000001819</v>
      </c>
      <c r="AH3307" s="5">
        <f t="shared" si="5030"/>
        <v>47</v>
      </c>
      <c r="AI3307" s="5">
        <f t="shared" si="5031"/>
        <v>52.989999999999782</v>
      </c>
      <c r="AJ3307" s="5"/>
      <c r="AK3307" s="5">
        <f t="shared" si="5032"/>
        <v>15.789999999999964</v>
      </c>
      <c r="AL3307" s="5">
        <f t="shared" si="5052"/>
        <v>21.485999999999784</v>
      </c>
      <c r="AM3307" s="5">
        <f t="shared" si="5033"/>
        <v>47</v>
      </c>
      <c r="AN3307" s="5">
        <f t="shared" si="5048"/>
        <v>31.732999999999901</v>
      </c>
      <c r="AO3307" s="5">
        <f t="shared" si="5049"/>
        <v>1</v>
      </c>
      <c r="AP3307" s="5">
        <f t="shared" si="5062"/>
        <v>2</v>
      </c>
      <c r="AQ3307" s="5">
        <f t="shared" si="5080"/>
        <v>4.3</v>
      </c>
      <c r="AR3307" s="5"/>
      <c r="AS3307" s="5">
        <f t="shared" si="5026"/>
        <v>52.989999999999782</v>
      </c>
      <c r="AT3307" s="5">
        <f t="shared" si="5048"/>
        <v>41.663000000000103</v>
      </c>
      <c r="AU3307" s="5">
        <f t="shared" si="5034"/>
        <v>9.8000000000001819</v>
      </c>
      <c r="AV3307" s="5">
        <f t="shared" si="5037"/>
        <v>5.9899999999997817</v>
      </c>
      <c r="AW3307" s="5">
        <f t="shared" si="5035"/>
        <v>6</v>
      </c>
      <c r="AX3307" s="5">
        <f t="shared" si="5088"/>
        <v>18.539000000000215</v>
      </c>
      <c r="AZ3307" s="4">
        <f t="shared" si="5070"/>
        <v>0.74645458029896616</v>
      </c>
      <c r="BA3307" s="5">
        <f t="shared" si="5076"/>
        <v>0</v>
      </c>
      <c r="BB3307" s="4">
        <f t="shared" si="5071"/>
        <v>0.64296452194828413</v>
      </c>
      <c r="BD3307" s="5">
        <v>0</v>
      </c>
      <c r="BE3307" s="4">
        <v>0</v>
      </c>
      <c r="BJ3307" s="5">
        <v>82.409999999999854</v>
      </c>
      <c r="BK3307" s="5">
        <v>-14.4399999999996</v>
      </c>
      <c r="BL3307" s="5">
        <v>22.929999999999382</v>
      </c>
      <c r="BM3307" s="5">
        <v>6</v>
      </c>
      <c r="BR3307">
        <v>-20</v>
      </c>
      <c r="BS3307">
        <v>57</v>
      </c>
    </row>
    <row r="3308" spans="1:71">
      <c r="A3308" s="7">
        <v>41274</v>
      </c>
      <c r="B3308" s="6">
        <v>7612.39</v>
      </c>
      <c r="C3308" s="6">
        <v>7612.39</v>
      </c>
      <c r="D3308" s="6">
        <v>7612.39</v>
      </c>
      <c r="E3308" s="6">
        <v>7612.39</v>
      </c>
      <c r="F3308" s="6">
        <v>3600.16</v>
      </c>
      <c r="G3308" s="6">
        <v>3656.66</v>
      </c>
      <c r="H3308" s="6">
        <v>3599.22</v>
      </c>
      <c r="I3308" s="6">
        <v>3641.07</v>
      </c>
      <c r="J3308" s="9">
        <f t="shared" si="5019"/>
        <v>0</v>
      </c>
      <c r="K3308" s="9">
        <f t="shared" si="5046"/>
        <v>42.945833333333361</v>
      </c>
      <c r="L3308" s="9">
        <f t="shared" si="5023"/>
        <v>57.440000000000055</v>
      </c>
      <c r="M3308" s="9">
        <f t="shared" ref="M3308" si="5095">AVERAGE(L3297:L3308)</f>
        <v>30.356666666666683</v>
      </c>
      <c r="N3308" s="6" t="s">
        <v>37</v>
      </c>
      <c r="O3308" s="9">
        <f t="shared" si="5025"/>
        <v>3971.32</v>
      </c>
      <c r="P3308" s="4">
        <f t="shared" si="5064"/>
        <v>0</v>
      </c>
      <c r="Q3308" s="5">
        <f t="shared" si="5065"/>
        <v>20.820000000000164</v>
      </c>
      <c r="R3308" s="5">
        <f t="shared" si="5066"/>
        <v>3976.5250000000001</v>
      </c>
      <c r="S3308" s="4">
        <f t="shared" si="5067"/>
        <v>0</v>
      </c>
      <c r="T3308" s="4">
        <f t="shared" si="5068"/>
        <v>0.11627303399949122</v>
      </c>
      <c r="U3308" s="5">
        <f t="shared" si="5060"/>
        <v>3980.7059999999997</v>
      </c>
      <c r="V3308" s="5">
        <f t="shared" si="5061"/>
        <v>-9.3859999999995125</v>
      </c>
      <c r="X3308" s="5">
        <f t="shared" si="5021"/>
        <v>0</v>
      </c>
      <c r="Y3308" s="5">
        <f t="shared" si="5022"/>
        <v>40.910000000000309</v>
      </c>
      <c r="AA3308" s="5">
        <f t="shared" si="5040"/>
        <v>0</v>
      </c>
      <c r="AB3308" s="5">
        <f t="shared" si="5041"/>
        <v>0</v>
      </c>
      <c r="AC3308" s="5">
        <f t="shared" si="5042"/>
        <v>0</v>
      </c>
      <c r="AF3308" s="5">
        <f t="shared" si="5028"/>
        <v>0</v>
      </c>
      <c r="AG3308" s="5">
        <f t="shared" si="5029"/>
        <v>0</v>
      </c>
      <c r="AH3308" s="5">
        <f t="shared" si="5030"/>
        <v>0</v>
      </c>
      <c r="AI3308" s="5">
        <f t="shared" si="5031"/>
        <v>0</v>
      </c>
      <c r="AJ3308" s="5"/>
      <c r="AK3308" s="5">
        <f t="shared" si="5032"/>
        <v>0</v>
      </c>
      <c r="AL3308" s="5">
        <f t="shared" si="5052"/>
        <v>21.485999999999784</v>
      </c>
      <c r="AM3308" s="5">
        <f t="shared" si="5033"/>
        <v>0</v>
      </c>
      <c r="AN3308" s="5">
        <f t="shared" si="5048"/>
        <v>26.066999999999915</v>
      </c>
      <c r="AO3308" s="5">
        <f t="shared" si="5049"/>
        <v>0</v>
      </c>
      <c r="AP3308" s="5">
        <f t="shared" si="5062"/>
        <v>1</v>
      </c>
      <c r="AQ3308" s="5">
        <f t="shared" si="5080"/>
        <v>3.7</v>
      </c>
      <c r="AR3308" s="5"/>
      <c r="AS3308" s="5">
        <f t="shared" si="5026"/>
        <v>0</v>
      </c>
      <c r="AT3308" s="5">
        <f t="shared" si="5048"/>
        <v>36.380000000000109</v>
      </c>
      <c r="AU3308" s="5">
        <f t="shared" si="5034"/>
        <v>0</v>
      </c>
      <c r="AV3308" s="5">
        <f t="shared" si="5037"/>
        <v>0</v>
      </c>
      <c r="AW3308" s="5">
        <f t="shared" si="5035"/>
        <v>2</v>
      </c>
      <c r="AX3308" s="5">
        <f t="shared" si="5088"/>
        <v>18.539000000000215</v>
      </c>
      <c r="AZ3308" s="4">
        <f t="shared" si="5070"/>
        <v>0.11627303399949122</v>
      </c>
      <c r="BA3308" s="5">
        <f t="shared" si="5076"/>
        <v>0</v>
      </c>
      <c r="BB3308" s="4">
        <f t="shared" si="5071"/>
        <v>0.74645458029896616</v>
      </c>
      <c r="BD3308" s="5">
        <v>0</v>
      </c>
      <c r="BE3308" s="4">
        <v>0</v>
      </c>
      <c r="BJ3308" s="5">
        <v>71.1899999999996</v>
      </c>
      <c r="BK3308" s="5">
        <v>31.550000000000182</v>
      </c>
      <c r="BL3308" s="5">
        <v>25.829999999999927</v>
      </c>
      <c r="BM3308" s="5">
        <v>6</v>
      </c>
      <c r="BR3308">
        <v>0</v>
      </c>
      <c r="BS3308">
        <v>-18</v>
      </c>
    </row>
    <row r="3309" spans="1:71">
      <c r="A3309" s="7">
        <v>41276</v>
      </c>
      <c r="B3309" s="6">
        <v>7689.46</v>
      </c>
      <c r="C3309" s="6">
        <v>7789.94</v>
      </c>
      <c r="D3309" s="6">
        <v>7689.46</v>
      </c>
      <c r="E3309" s="6">
        <v>7778.78</v>
      </c>
      <c r="F3309" s="6">
        <v>3702.66</v>
      </c>
      <c r="G3309" s="6">
        <v>3733.93</v>
      </c>
      <c r="H3309" s="6">
        <v>3692.9</v>
      </c>
      <c r="I3309" s="6">
        <v>3733.93</v>
      </c>
      <c r="J3309" s="9">
        <f t="shared" si="5019"/>
        <v>177.54999999999927</v>
      </c>
      <c r="K3309" s="9">
        <f t="shared" si="5046"/>
        <v>54.6875</v>
      </c>
      <c r="L3309" s="9">
        <f t="shared" si="5023"/>
        <v>92.859999999999673</v>
      </c>
      <c r="M3309" s="9">
        <f t="shared" ref="M3309" si="5096">AVERAGE(L3298:L3309)</f>
        <v>36.759999999999991</v>
      </c>
      <c r="N3309" s="6" t="s">
        <v>36</v>
      </c>
      <c r="O3309" s="9">
        <f t="shared" si="5025"/>
        <v>4044.85</v>
      </c>
      <c r="P3309" s="4">
        <f t="shared" si="5064"/>
        <v>1</v>
      </c>
      <c r="Q3309" s="5">
        <f t="shared" si="5065"/>
        <v>73.529999999999745</v>
      </c>
      <c r="R3309" s="5">
        <f t="shared" si="5066"/>
        <v>3989.7025000000003</v>
      </c>
      <c r="S3309" s="4">
        <f t="shared" si="5067"/>
        <v>1</v>
      </c>
      <c r="T3309" s="4">
        <f t="shared" si="5068"/>
        <v>1</v>
      </c>
      <c r="U3309" s="5">
        <f t="shared" si="5060"/>
        <v>3994.71</v>
      </c>
      <c r="V3309" s="5">
        <f t="shared" si="5061"/>
        <v>50.139999999999873</v>
      </c>
      <c r="X3309" s="5">
        <f t="shared" si="5021"/>
        <v>89.319999999999709</v>
      </c>
      <c r="Y3309" s="5">
        <f t="shared" si="5022"/>
        <v>31.269999999999982</v>
      </c>
      <c r="AA3309" s="5">
        <f t="shared" si="5040"/>
        <v>1</v>
      </c>
      <c r="AB3309" s="5">
        <f t="shared" si="5041"/>
        <v>0</v>
      </c>
      <c r="AC3309" s="5">
        <f t="shared" si="5042"/>
        <v>1</v>
      </c>
      <c r="AF3309" s="5">
        <f t="shared" si="5028"/>
        <v>100.47999999999956</v>
      </c>
      <c r="AG3309" s="5">
        <f t="shared" si="5029"/>
        <v>177.54999999999927</v>
      </c>
      <c r="AH3309" s="5">
        <f t="shared" si="5030"/>
        <v>0</v>
      </c>
      <c r="AI3309" s="5">
        <f t="shared" si="5031"/>
        <v>-77.069999999999709</v>
      </c>
      <c r="AJ3309" s="5"/>
      <c r="AK3309" s="5">
        <f t="shared" si="5032"/>
        <v>0</v>
      </c>
      <c r="AL3309" s="5">
        <f t="shared" si="5052"/>
        <v>21.485999999999784</v>
      </c>
      <c r="AM3309" s="5">
        <f t="shared" si="5033"/>
        <v>100.47999999999956</v>
      </c>
      <c r="AN3309" s="5">
        <f t="shared" si="5048"/>
        <v>33.327999999999882</v>
      </c>
      <c r="AO3309" s="5">
        <f t="shared" si="5049"/>
        <v>1</v>
      </c>
      <c r="AP3309" s="5">
        <f t="shared" si="5062"/>
        <v>2</v>
      </c>
      <c r="AQ3309" s="5">
        <f t="shared" si="5080"/>
        <v>3.2</v>
      </c>
      <c r="AR3309" s="5"/>
      <c r="AS3309" s="5">
        <f t="shared" si="5026"/>
        <v>177.54999999999927</v>
      </c>
      <c r="AT3309" s="5">
        <f t="shared" si="5048"/>
        <v>50.406999999999968</v>
      </c>
      <c r="AU3309" s="5">
        <f t="shared" si="5034"/>
        <v>-77.069999999999709</v>
      </c>
      <c r="AV3309" s="5">
        <f t="shared" si="5037"/>
        <v>-77.069999999999709</v>
      </c>
      <c r="AW3309" s="5">
        <f t="shared" si="5035"/>
        <v>4</v>
      </c>
      <c r="AX3309" s="5">
        <f t="shared" si="5088"/>
        <v>18.539000000000215</v>
      </c>
      <c r="AZ3309" s="4">
        <f t="shared" si="5070"/>
        <v>1</v>
      </c>
      <c r="BA3309" s="5">
        <f t="shared" si="5076"/>
        <v>0</v>
      </c>
      <c r="BB3309" s="4">
        <f t="shared" si="5071"/>
        <v>0.11627303399949122</v>
      </c>
      <c r="BD3309" s="5">
        <v>0</v>
      </c>
      <c r="BE3309" s="4">
        <v>0</v>
      </c>
      <c r="BJ3309" s="5">
        <v>102.28999999999996</v>
      </c>
      <c r="BK3309" s="5">
        <v>-51.520000000000437</v>
      </c>
      <c r="BL3309" s="5">
        <v>51.520000000000437</v>
      </c>
      <c r="BM3309" s="5">
        <v>6</v>
      </c>
      <c r="BR3309">
        <v>-22</v>
      </c>
      <c r="BS3309">
        <v>31</v>
      </c>
    </row>
    <row r="3310" spans="1:71">
      <c r="A3310" s="7">
        <v>41277</v>
      </c>
      <c r="B3310" s="6">
        <v>7762.13</v>
      </c>
      <c r="C3310" s="6">
        <v>7777.02</v>
      </c>
      <c r="D3310" s="6">
        <v>7737.98</v>
      </c>
      <c r="E3310" s="6">
        <v>7756.44</v>
      </c>
      <c r="F3310" s="6">
        <v>3724.3</v>
      </c>
      <c r="G3310" s="6">
        <v>3726.97</v>
      </c>
      <c r="H3310" s="6">
        <v>3703.83</v>
      </c>
      <c r="I3310" s="6">
        <v>3721.17</v>
      </c>
      <c r="J3310" s="9">
        <f t="shared" si="5019"/>
        <v>40.800000000000182</v>
      </c>
      <c r="K3310" s="9">
        <f t="shared" si="5046"/>
        <v>53.365833333333363</v>
      </c>
      <c r="L3310" s="9">
        <f t="shared" si="5023"/>
        <v>30.099999999999909</v>
      </c>
      <c r="M3310" s="9">
        <f t="shared" ref="M3310" si="5097">AVERAGE(L3299:L3310)</f>
        <v>37.122499999999981</v>
      </c>
      <c r="N3310" s="6" t="s">
        <v>37</v>
      </c>
      <c r="O3310" s="9">
        <f t="shared" si="5025"/>
        <v>4035.2699999999995</v>
      </c>
      <c r="P3310" s="4">
        <f t="shared" si="5064"/>
        <v>0.86971304229565594</v>
      </c>
      <c r="Q3310" s="5">
        <f t="shared" si="5065"/>
        <v>73.529999999999745</v>
      </c>
      <c r="R3310" s="5">
        <f t="shared" si="5066"/>
        <v>3989.7025000000003</v>
      </c>
      <c r="S3310" s="4">
        <f t="shared" si="5067"/>
        <v>0.86971304229565594</v>
      </c>
      <c r="T3310" s="4">
        <f t="shared" si="5068"/>
        <v>0.86971304229565594</v>
      </c>
      <c r="U3310" s="5">
        <f t="shared" si="5060"/>
        <v>4005.04</v>
      </c>
      <c r="V3310" s="5">
        <f t="shared" si="5061"/>
        <v>30.229999999999563</v>
      </c>
      <c r="X3310" s="5">
        <f t="shared" si="5021"/>
        <v>-5.6900000000005093</v>
      </c>
      <c r="Y3310" s="5">
        <f t="shared" si="5022"/>
        <v>-3.1300000000001091</v>
      </c>
      <c r="AA3310" s="5">
        <f t="shared" si="5040"/>
        <v>0</v>
      </c>
      <c r="AB3310" s="5">
        <f t="shared" si="5041"/>
        <v>1</v>
      </c>
      <c r="AC3310" s="5">
        <f t="shared" si="5042"/>
        <v>1</v>
      </c>
      <c r="AF3310" s="5">
        <f t="shared" si="5028"/>
        <v>14.890000000000327</v>
      </c>
      <c r="AG3310" s="5">
        <f t="shared" si="5029"/>
        <v>-1.7599999999993088</v>
      </c>
      <c r="AH3310" s="5">
        <f t="shared" si="5030"/>
        <v>24.150000000000546</v>
      </c>
      <c r="AI3310" s="5">
        <f t="shared" si="5031"/>
        <v>40.800000000000182</v>
      </c>
      <c r="AJ3310" s="5"/>
      <c r="AK3310" s="5">
        <f t="shared" si="5032"/>
        <v>14.890000000000327</v>
      </c>
      <c r="AL3310" s="5">
        <f t="shared" si="5052"/>
        <v>16.342999999999936</v>
      </c>
      <c r="AM3310" s="5">
        <f t="shared" si="5033"/>
        <v>24.150000000000546</v>
      </c>
      <c r="AN3310" s="5">
        <f t="shared" si="5048"/>
        <v>31.733999999999924</v>
      </c>
      <c r="AO3310" s="5">
        <f t="shared" si="5049"/>
        <v>0</v>
      </c>
      <c r="AP3310" s="5">
        <f t="shared" si="5062"/>
        <v>2</v>
      </c>
      <c r="AQ3310" s="5">
        <f t="shared" si="5080"/>
        <v>2.8</v>
      </c>
      <c r="AR3310" s="5"/>
      <c r="AS3310" s="5">
        <f t="shared" si="5026"/>
        <v>40.800000000000182</v>
      </c>
      <c r="AT3310" s="5">
        <f t="shared" si="5048"/>
        <v>51.246999999999936</v>
      </c>
      <c r="AU3310" s="5">
        <f t="shared" si="5034"/>
        <v>-1.7599999999993088</v>
      </c>
      <c r="AV3310" s="5">
        <f t="shared" si="5037"/>
        <v>16.649999999999636</v>
      </c>
      <c r="AW3310" s="5">
        <f t="shared" si="5035"/>
        <v>5</v>
      </c>
      <c r="AX3310" s="5">
        <f t="shared" si="5088"/>
        <v>18.539000000000215</v>
      </c>
      <c r="AZ3310" s="4">
        <f t="shared" si="5070"/>
        <v>0.86971304229565594</v>
      </c>
      <c r="BA3310" s="5">
        <f t="shared" si="5076"/>
        <v>-9.580000000000382</v>
      </c>
      <c r="BB3310" s="4">
        <f t="shared" si="5071"/>
        <v>1</v>
      </c>
      <c r="BD3310" s="5">
        <v>0</v>
      </c>
      <c r="BE3310" s="4">
        <v>0</v>
      </c>
      <c r="BJ3310" s="5">
        <v>85.380000000000109</v>
      </c>
      <c r="BK3310" s="5">
        <v>55.079999999999927</v>
      </c>
      <c r="BL3310" s="5">
        <v>32.119999999999891</v>
      </c>
      <c r="BM3310" s="5">
        <v>6</v>
      </c>
      <c r="BR3310">
        <v>-21</v>
      </c>
      <c r="BS3310">
        <v>3</v>
      </c>
    </row>
    <row r="3311" spans="1:71">
      <c r="A3311" s="7">
        <v>41278</v>
      </c>
      <c r="B3311" s="6">
        <v>7740.99</v>
      </c>
      <c r="C3311" s="6">
        <v>7779.67</v>
      </c>
      <c r="D3311" s="6">
        <v>7727.55</v>
      </c>
      <c r="E3311" s="6">
        <v>7776.37</v>
      </c>
      <c r="F3311" s="6">
        <v>3713.32</v>
      </c>
      <c r="G3311" s="6">
        <v>3731.13</v>
      </c>
      <c r="H3311" s="6">
        <v>3696.54</v>
      </c>
      <c r="I3311" s="6">
        <v>3730.02</v>
      </c>
      <c r="J3311" s="9">
        <f t="shared" si="5019"/>
        <v>52.119999999999891</v>
      </c>
      <c r="K3311" s="9">
        <f t="shared" si="5046"/>
        <v>53.700833333333321</v>
      </c>
      <c r="L3311" s="9">
        <f t="shared" si="5023"/>
        <v>34.590000000000146</v>
      </c>
      <c r="M3311" s="9">
        <f t="shared" ref="M3311" si="5098">AVERAGE(L3300:L3311)</f>
        <v>38.248333333333335</v>
      </c>
      <c r="N3311" s="6" t="s">
        <v>36</v>
      </c>
      <c r="O3311" s="9">
        <f t="shared" si="5025"/>
        <v>4046.35</v>
      </c>
      <c r="P3311" s="4">
        <f t="shared" si="5064"/>
        <v>1</v>
      </c>
      <c r="Q3311" s="5">
        <f t="shared" si="5065"/>
        <v>75.029999999999745</v>
      </c>
      <c r="R3311" s="5">
        <f t="shared" si="5066"/>
        <v>3990.0775000000003</v>
      </c>
      <c r="S3311" s="4">
        <f t="shared" si="5067"/>
        <v>1</v>
      </c>
      <c r="T3311" s="4">
        <f t="shared" si="5068"/>
        <v>1</v>
      </c>
      <c r="U3311" s="5">
        <f t="shared" si="5060"/>
        <v>4017.9859999999999</v>
      </c>
      <c r="V3311" s="5">
        <f t="shared" si="5061"/>
        <v>28.364000000000033</v>
      </c>
      <c r="X3311" s="5">
        <f t="shared" si="5021"/>
        <v>35.380000000000109</v>
      </c>
      <c r="Y3311" s="5">
        <f t="shared" si="5022"/>
        <v>16.699999999999818</v>
      </c>
      <c r="AA3311" s="5">
        <f t="shared" si="5040"/>
        <v>1</v>
      </c>
      <c r="AB3311" s="5">
        <f t="shared" si="5041"/>
        <v>0</v>
      </c>
      <c r="AC3311" s="5">
        <f t="shared" si="5042"/>
        <v>1</v>
      </c>
      <c r="AF3311" s="5">
        <f t="shared" si="5028"/>
        <v>38.680000000000291</v>
      </c>
      <c r="AG3311" s="5">
        <f t="shared" si="5029"/>
        <v>23.230000000000473</v>
      </c>
      <c r="AH3311" s="5">
        <f t="shared" si="5030"/>
        <v>13.4399999999996</v>
      </c>
      <c r="AI3311" s="5">
        <f t="shared" si="5031"/>
        <v>28.889999999999418</v>
      </c>
      <c r="AJ3311" s="5"/>
      <c r="AK3311" s="5">
        <f t="shared" si="5032"/>
        <v>13.4399999999996</v>
      </c>
      <c r="AL3311" s="5">
        <f t="shared" si="5052"/>
        <v>16.342999999999936</v>
      </c>
      <c r="AM3311" s="5">
        <f t="shared" si="5033"/>
        <v>38.680000000000291</v>
      </c>
      <c r="AN3311" s="5">
        <f t="shared" si="5048"/>
        <v>32.23899999999994</v>
      </c>
      <c r="AO3311" s="5">
        <f t="shared" si="5049"/>
        <v>1</v>
      </c>
      <c r="AP3311" s="5">
        <f t="shared" si="5062"/>
        <v>3</v>
      </c>
      <c r="AQ3311" s="5">
        <f t="shared" si="5080"/>
        <v>2.5</v>
      </c>
      <c r="AR3311" s="5"/>
      <c r="AS3311" s="5">
        <f t="shared" si="5026"/>
        <v>28.889999999999418</v>
      </c>
      <c r="AT3311" s="5">
        <f t="shared" si="5048"/>
        <v>47.838999999999849</v>
      </c>
      <c r="AU3311" s="5">
        <f t="shared" si="5034"/>
        <v>23.230000000000473</v>
      </c>
      <c r="AV3311" s="5">
        <f t="shared" si="5037"/>
        <v>15.449999999999818</v>
      </c>
      <c r="AW3311" s="5">
        <f t="shared" si="5035"/>
        <v>6</v>
      </c>
      <c r="AX3311" s="5">
        <f t="shared" si="5088"/>
        <v>19.243000000000219</v>
      </c>
      <c r="AZ3311" s="4">
        <f t="shared" si="5070"/>
        <v>1</v>
      </c>
      <c r="BA3311" s="5">
        <f t="shared" si="5076"/>
        <v>0</v>
      </c>
      <c r="BB3311" s="4">
        <f t="shared" si="5071"/>
        <v>0.86971304229565594</v>
      </c>
      <c r="BD3311" s="5">
        <v>0</v>
      </c>
      <c r="BE3311" s="4">
        <v>0</v>
      </c>
      <c r="BJ3311" s="5">
        <v>33.869999999999891</v>
      </c>
      <c r="BK3311" s="5">
        <v>26.449999999999818</v>
      </c>
      <c r="BL3311" s="5">
        <v>3.0100000000002183</v>
      </c>
      <c r="BM3311" s="5">
        <v>6</v>
      </c>
      <c r="BR3311">
        <v>-21</v>
      </c>
      <c r="BS3311">
        <v>17</v>
      </c>
    </row>
    <row r="3312" spans="1:71">
      <c r="A3312" s="7">
        <v>41281</v>
      </c>
      <c r="B3312" s="6">
        <v>7760.01</v>
      </c>
      <c r="C3312" s="6">
        <v>7767.55</v>
      </c>
      <c r="D3312" s="6">
        <v>7713.42</v>
      </c>
      <c r="E3312" s="6">
        <v>7732.66</v>
      </c>
      <c r="F3312" s="6">
        <v>3731.49</v>
      </c>
      <c r="G3312" s="6">
        <v>3732.65</v>
      </c>
      <c r="H3312" s="6">
        <v>3696.51</v>
      </c>
      <c r="I3312" s="6">
        <v>3704.64</v>
      </c>
      <c r="J3312" s="9">
        <f t="shared" si="5019"/>
        <v>62.949999999999818</v>
      </c>
      <c r="K3312" s="9">
        <f t="shared" si="5046"/>
        <v>53.690833333333252</v>
      </c>
      <c r="L3312" s="9">
        <f t="shared" si="5023"/>
        <v>36.139999999999873</v>
      </c>
      <c r="M3312" s="9">
        <f t="shared" ref="M3312" si="5099">AVERAGE(L3301:L3312)</f>
        <v>38.579999999999963</v>
      </c>
      <c r="N3312" s="6" t="s">
        <v>37</v>
      </c>
      <c r="O3312" s="9">
        <f t="shared" si="5025"/>
        <v>4028.02</v>
      </c>
      <c r="P3312" s="4">
        <f t="shared" si="5064"/>
        <v>0.75569772091163545</v>
      </c>
      <c r="Q3312" s="5">
        <f t="shared" si="5065"/>
        <v>75.029999999999745</v>
      </c>
      <c r="R3312" s="5">
        <f t="shared" si="5066"/>
        <v>3990.0775000000003</v>
      </c>
      <c r="S3312" s="4">
        <f t="shared" si="5067"/>
        <v>0.75569772091163545</v>
      </c>
      <c r="T3312" s="4">
        <f t="shared" si="5068"/>
        <v>0.75569772091163545</v>
      </c>
      <c r="U3312" s="5">
        <f t="shared" si="5060"/>
        <v>4025.1619999999994</v>
      </c>
      <c r="V3312" s="5">
        <f t="shared" si="5061"/>
        <v>2.8580000000006294</v>
      </c>
      <c r="X3312" s="5">
        <f t="shared" si="5021"/>
        <v>-27.350000000000364</v>
      </c>
      <c r="Y3312" s="5">
        <f t="shared" si="5022"/>
        <v>-26.849999999999909</v>
      </c>
      <c r="AA3312" s="5">
        <f t="shared" si="5040"/>
        <v>0</v>
      </c>
      <c r="AB3312" s="5">
        <f t="shared" si="5041"/>
        <v>1</v>
      </c>
      <c r="AC3312" s="5">
        <f t="shared" si="5042"/>
        <v>1</v>
      </c>
      <c r="AF3312" s="5">
        <f t="shared" si="5028"/>
        <v>7.5399999999999636</v>
      </c>
      <c r="AG3312" s="5">
        <f t="shared" si="5029"/>
        <v>-8.819999999999709</v>
      </c>
      <c r="AH3312" s="5">
        <f t="shared" si="5030"/>
        <v>46.590000000000146</v>
      </c>
      <c r="AI3312" s="5">
        <f t="shared" si="5031"/>
        <v>62.949999999999818</v>
      </c>
      <c r="AJ3312" s="5"/>
      <c r="AK3312" s="5">
        <f t="shared" si="5032"/>
        <v>7.5399999999999636</v>
      </c>
      <c r="AL3312" s="5">
        <f t="shared" si="5052"/>
        <v>16.342999999999936</v>
      </c>
      <c r="AM3312" s="5">
        <f t="shared" si="5033"/>
        <v>46.590000000000146</v>
      </c>
      <c r="AN3312" s="5">
        <f t="shared" si="5048"/>
        <v>34.935999999999964</v>
      </c>
      <c r="AO3312" s="5">
        <f t="shared" si="5049"/>
        <v>1</v>
      </c>
      <c r="AP3312" s="5">
        <f t="shared" si="5062"/>
        <v>4</v>
      </c>
      <c r="AQ3312" s="5">
        <f t="shared" si="5080"/>
        <v>2.4</v>
      </c>
      <c r="AR3312" s="5"/>
      <c r="AS3312" s="5">
        <f t="shared" si="5026"/>
        <v>62.949999999999818</v>
      </c>
      <c r="AT3312" s="5">
        <f t="shared" si="5048"/>
        <v>51.201999999999863</v>
      </c>
      <c r="AU3312" s="5">
        <f t="shared" si="5034"/>
        <v>-8.819999999999709</v>
      </c>
      <c r="AV3312" s="5">
        <f t="shared" si="5037"/>
        <v>16.359999999999673</v>
      </c>
      <c r="AW3312" s="5">
        <f t="shared" si="5035"/>
        <v>2</v>
      </c>
      <c r="AX3312" s="5">
        <f t="shared" si="5088"/>
        <v>19.243000000000219</v>
      </c>
      <c r="AZ3312" s="4">
        <f t="shared" si="5070"/>
        <v>0.75569772091163545</v>
      </c>
      <c r="BA3312" s="5">
        <f t="shared" si="5076"/>
        <v>-18.329999999999927</v>
      </c>
      <c r="BB3312" s="4">
        <f t="shared" si="5071"/>
        <v>1</v>
      </c>
      <c r="BD3312" s="5">
        <v>0</v>
      </c>
      <c r="BE3312" s="4">
        <v>0</v>
      </c>
      <c r="BJ3312" s="5">
        <v>116.53999999999996</v>
      </c>
      <c r="BK3312" s="5">
        <v>-36.039999999999964</v>
      </c>
      <c r="BL3312" s="5">
        <v>36.039999999999964</v>
      </c>
      <c r="BM3312" s="5">
        <v>6</v>
      </c>
      <c r="BR3312">
        <v>-21</v>
      </c>
      <c r="BS3312">
        <v>27</v>
      </c>
    </row>
    <row r="3313" spans="1:71">
      <c r="A3313" s="7">
        <v>41282</v>
      </c>
      <c r="B3313" s="6">
        <v>7710.7</v>
      </c>
      <c r="C3313" s="6">
        <v>7754.38</v>
      </c>
      <c r="D3313" s="6">
        <v>7683.48</v>
      </c>
      <c r="E3313" s="6">
        <v>7695.83</v>
      </c>
      <c r="F3313" s="6">
        <v>3694.21</v>
      </c>
      <c r="G3313" s="6">
        <v>3731.24</v>
      </c>
      <c r="H3313" s="6">
        <v>3692.9</v>
      </c>
      <c r="I3313" s="6">
        <v>3705.88</v>
      </c>
      <c r="J3313" s="9">
        <f t="shared" si="5019"/>
        <v>70.900000000000546</v>
      </c>
      <c r="K3313" s="9">
        <f t="shared" si="5046"/>
        <v>54.35166666666661</v>
      </c>
      <c r="L3313" s="9">
        <f t="shared" si="5023"/>
        <v>38.339999999999691</v>
      </c>
      <c r="M3313" s="9">
        <f t="shared" ref="M3313" si="5100">AVERAGE(L3302:L3313)</f>
        <v>39.703333333333298</v>
      </c>
      <c r="N3313" s="6" t="s">
        <v>36</v>
      </c>
      <c r="O3313" s="9">
        <f t="shared" si="5025"/>
        <v>3989.95</v>
      </c>
      <c r="P3313" s="4">
        <f t="shared" si="5064"/>
        <v>0</v>
      </c>
      <c r="Q3313" s="5">
        <f t="shared" si="5065"/>
        <v>56.400000000000091</v>
      </c>
      <c r="R3313" s="5">
        <f t="shared" si="5066"/>
        <v>4004.0499999999997</v>
      </c>
      <c r="S3313" s="4">
        <f t="shared" si="5067"/>
        <v>0.24830067972810499</v>
      </c>
      <c r="T3313" s="4">
        <f t="shared" si="5068"/>
        <v>0.24830067972810499</v>
      </c>
      <c r="U3313" s="5">
        <f t="shared" si="5060"/>
        <v>4028.8879999999999</v>
      </c>
      <c r="V3313" s="5">
        <f t="shared" si="5061"/>
        <v>-38.938000000000102</v>
      </c>
      <c r="X3313" s="5">
        <f t="shared" si="5021"/>
        <v>-14.869999999999891</v>
      </c>
      <c r="Y3313" s="5">
        <f t="shared" si="5022"/>
        <v>11.670000000000073</v>
      </c>
      <c r="AA3313" s="5">
        <f t="shared" si="5040"/>
        <v>0</v>
      </c>
      <c r="AB3313" s="5">
        <f t="shared" si="5041"/>
        <v>0</v>
      </c>
      <c r="AC3313" s="5">
        <f t="shared" si="5042"/>
        <v>0</v>
      </c>
      <c r="AF3313" s="5">
        <f t="shared" si="5028"/>
        <v>43.680000000000291</v>
      </c>
      <c r="AG3313" s="5">
        <f t="shared" si="5029"/>
        <v>21.720000000000255</v>
      </c>
      <c r="AH3313" s="5">
        <f t="shared" si="5030"/>
        <v>27.220000000000255</v>
      </c>
      <c r="AI3313" s="5">
        <f t="shared" si="5031"/>
        <v>49.180000000000291</v>
      </c>
      <c r="AJ3313" s="5"/>
      <c r="AK3313" s="5">
        <f t="shared" si="5032"/>
        <v>27.220000000000255</v>
      </c>
      <c r="AL3313" s="5">
        <f t="shared" si="5052"/>
        <v>21.909999999999762</v>
      </c>
      <c r="AM3313" s="5">
        <f t="shared" si="5033"/>
        <v>43.680000000000291</v>
      </c>
      <c r="AN3313" s="5">
        <f t="shared" si="5048"/>
        <v>36.057999999999993</v>
      </c>
      <c r="AO3313" s="5">
        <f t="shared" si="5049"/>
        <v>1</v>
      </c>
      <c r="AP3313" s="5">
        <f t="shared" si="5062"/>
        <v>5</v>
      </c>
      <c r="AQ3313" s="5">
        <f t="shared" si="5080"/>
        <v>2.5</v>
      </c>
      <c r="AR3313" s="5"/>
      <c r="AS3313" s="5">
        <f t="shared" si="5026"/>
        <v>49.180000000000291</v>
      </c>
      <c r="AT3313" s="5">
        <f t="shared" si="5048"/>
        <v>52.808999999999926</v>
      </c>
      <c r="AU3313" s="5">
        <f t="shared" si="5034"/>
        <v>21.720000000000255</v>
      </c>
      <c r="AV3313" s="5">
        <f t="shared" si="5037"/>
        <v>21.960000000000036</v>
      </c>
      <c r="AW3313" s="5">
        <f t="shared" si="5035"/>
        <v>3</v>
      </c>
      <c r="AX3313" s="5">
        <f t="shared" si="5088"/>
        <v>21.871000000000279</v>
      </c>
      <c r="AZ3313" s="4">
        <f t="shared" si="5070"/>
        <v>0.24830067972810499</v>
      </c>
      <c r="BA3313" s="5">
        <f t="shared" si="5076"/>
        <v>0</v>
      </c>
      <c r="BB3313" s="4">
        <f t="shared" si="5071"/>
        <v>0.75569772091163545</v>
      </c>
      <c r="BD3313" s="5">
        <v>0</v>
      </c>
      <c r="BE3313" s="4">
        <v>0</v>
      </c>
      <c r="BJ3313" s="5">
        <v>67.280000000000655</v>
      </c>
      <c r="BK3313" s="5">
        <v>22.429999999999382</v>
      </c>
      <c r="BL3313" s="5">
        <v>15.300000000000182</v>
      </c>
      <c r="BM3313" s="5">
        <v>6</v>
      </c>
      <c r="BR3313">
        <v>-22</v>
      </c>
      <c r="BS3313">
        <v>12</v>
      </c>
    </row>
    <row r="3314" spans="1:71">
      <c r="A3314" s="7">
        <v>41283</v>
      </c>
      <c r="B3314" s="6">
        <v>7713.57</v>
      </c>
      <c r="C3314" s="6">
        <v>7734.78</v>
      </c>
      <c r="D3314" s="6">
        <v>7688.55</v>
      </c>
      <c r="E3314" s="6">
        <v>7720.47</v>
      </c>
      <c r="F3314" s="6">
        <v>3722.09</v>
      </c>
      <c r="G3314" s="6">
        <v>3730.05</v>
      </c>
      <c r="H3314" s="6">
        <v>3703.53</v>
      </c>
      <c r="I3314" s="6">
        <v>3717.45</v>
      </c>
      <c r="J3314" s="9">
        <f t="shared" si="5019"/>
        <v>46.229999999999563</v>
      </c>
      <c r="K3314" s="9">
        <f t="shared" si="5046"/>
        <v>55.760833333333267</v>
      </c>
      <c r="L3314" s="9">
        <f t="shared" si="5023"/>
        <v>26.519999999999982</v>
      </c>
      <c r="M3314" s="9">
        <f t="shared" ref="M3314" si="5101">AVERAGE(L3303:L3314)</f>
        <v>40.11583333333332</v>
      </c>
      <c r="N3314" s="6" t="s">
        <v>36</v>
      </c>
      <c r="O3314" s="9">
        <f t="shared" si="5025"/>
        <v>4003.0200000000004</v>
      </c>
      <c r="P3314" s="4">
        <f t="shared" si="5064"/>
        <v>0.23173758865249286</v>
      </c>
      <c r="Q3314" s="5">
        <f t="shared" si="5065"/>
        <v>56.400000000000091</v>
      </c>
      <c r="R3314" s="5">
        <f t="shared" si="5066"/>
        <v>4004.0499999999997</v>
      </c>
      <c r="S3314" s="4">
        <f t="shared" si="5067"/>
        <v>0.42249766759963187</v>
      </c>
      <c r="T3314" s="4">
        <f t="shared" si="5068"/>
        <v>0.42249766759963187</v>
      </c>
      <c r="U3314" s="5">
        <f t="shared" si="5060"/>
        <v>4020.5219999999999</v>
      </c>
      <c r="V3314" s="5">
        <f t="shared" si="5061"/>
        <v>-17.501999999999498</v>
      </c>
      <c r="X3314" s="5">
        <f t="shared" si="5021"/>
        <v>6.9000000000005457</v>
      </c>
      <c r="Y3314" s="5">
        <f t="shared" si="5022"/>
        <v>-4.6400000000003274</v>
      </c>
      <c r="AA3314" s="5">
        <f t="shared" si="5040"/>
        <v>0</v>
      </c>
      <c r="AB3314" s="5">
        <f t="shared" si="5041"/>
        <v>0</v>
      </c>
      <c r="AC3314" s="5">
        <f t="shared" si="5042"/>
        <v>0</v>
      </c>
      <c r="AF3314" s="5">
        <f t="shared" si="5028"/>
        <v>21.210000000000036</v>
      </c>
      <c r="AG3314" s="5">
        <f t="shared" si="5029"/>
        <v>38.949999999999818</v>
      </c>
      <c r="AH3314" s="5">
        <f t="shared" si="5030"/>
        <v>25.019999999999527</v>
      </c>
      <c r="AI3314" s="5">
        <f t="shared" si="5031"/>
        <v>7.2799999999997453</v>
      </c>
      <c r="AJ3314" s="5"/>
      <c r="AK3314" s="5">
        <f t="shared" si="5032"/>
        <v>21.210000000000036</v>
      </c>
      <c r="AL3314" s="5">
        <f t="shared" si="5052"/>
        <v>21.811000000000057</v>
      </c>
      <c r="AM3314" s="5">
        <f t="shared" si="5033"/>
        <v>25.019999999999527</v>
      </c>
      <c r="AN3314" s="5">
        <f t="shared" si="5048"/>
        <v>34.98299999999999</v>
      </c>
      <c r="AO3314" s="5">
        <f t="shared" si="5049"/>
        <v>0</v>
      </c>
      <c r="AP3314" s="5">
        <f t="shared" si="5062"/>
        <v>5</v>
      </c>
      <c r="AQ3314" s="5">
        <f t="shared" si="5080"/>
        <v>2.7</v>
      </c>
      <c r="AR3314" s="5"/>
      <c r="AS3314" s="5">
        <f t="shared" si="5026"/>
        <v>38.949999999999818</v>
      </c>
      <c r="AT3314" s="5">
        <f t="shared" si="5048"/>
        <v>49.157999999999902</v>
      </c>
      <c r="AU3314" s="5">
        <f t="shared" si="5034"/>
        <v>7.2799999999997453</v>
      </c>
      <c r="AV3314" s="5">
        <f t="shared" si="5037"/>
        <v>-17.739999999999782</v>
      </c>
      <c r="AW3314" s="5">
        <f t="shared" si="5035"/>
        <v>4</v>
      </c>
      <c r="AX3314" s="5">
        <f t="shared" si="5088"/>
        <v>21.871000000000279</v>
      </c>
      <c r="AZ3314" s="4">
        <f t="shared" si="5070"/>
        <v>0.42249766759963187</v>
      </c>
      <c r="BA3314" s="5">
        <f t="shared" si="5076"/>
        <v>0</v>
      </c>
      <c r="BB3314" s="4">
        <f t="shared" si="5071"/>
        <v>0.24830067972810499</v>
      </c>
      <c r="BD3314" s="5">
        <v>0</v>
      </c>
      <c r="BE3314" s="4">
        <v>0</v>
      </c>
      <c r="BJ3314" s="5">
        <v>105.06999999999971</v>
      </c>
      <c r="BK3314" s="5">
        <v>-23.220000000000255</v>
      </c>
      <c r="BL3314" s="5">
        <v>24.9399999999996</v>
      </c>
      <c r="BM3314" s="5">
        <v>6</v>
      </c>
      <c r="BR3314">
        <v>25</v>
      </c>
      <c r="BS3314">
        <v>-5</v>
      </c>
    </row>
    <row r="3315" spans="1:71">
      <c r="A3315" s="7">
        <v>41284</v>
      </c>
      <c r="B3315" s="6">
        <v>7732.14</v>
      </c>
      <c r="C3315" s="6">
        <v>7773.69</v>
      </c>
      <c r="D3315" s="6">
        <v>7685.08</v>
      </c>
      <c r="E3315" s="6">
        <v>7708.47</v>
      </c>
      <c r="F3315" s="6">
        <v>3716.08</v>
      </c>
      <c r="G3315" s="6">
        <v>3727.35</v>
      </c>
      <c r="H3315" s="6">
        <v>3694.07</v>
      </c>
      <c r="I3315" s="6">
        <v>3703.12</v>
      </c>
      <c r="J3315" s="9">
        <f t="shared" si="5019"/>
        <v>88.609999999999673</v>
      </c>
      <c r="K3315" s="9">
        <f t="shared" si="5046"/>
        <v>59.806666666666615</v>
      </c>
      <c r="L3315" s="9">
        <f t="shared" si="5023"/>
        <v>33.279999999999745</v>
      </c>
      <c r="M3315" s="9">
        <f t="shared" ref="M3315" si="5102">AVERAGE(L3304:L3315)</f>
        <v>41.014999999999951</v>
      </c>
      <c r="N3315" s="6" t="s">
        <v>37</v>
      </c>
      <c r="O3315" s="9">
        <f t="shared" si="5025"/>
        <v>4005.3500000000004</v>
      </c>
      <c r="P3315" s="4">
        <f t="shared" si="5064"/>
        <v>0.27304964539008014</v>
      </c>
      <c r="Q3315" s="5">
        <f t="shared" si="5065"/>
        <v>56.400000000000091</v>
      </c>
      <c r="R3315" s="5">
        <f t="shared" si="5066"/>
        <v>4004.0499999999997</v>
      </c>
      <c r="S3315" s="4">
        <f t="shared" si="5067"/>
        <v>0.27304964539008014</v>
      </c>
      <c r="T3315" s="4">
        <f t="shared" si="5068"/>
        <v>0.45355191256831023</v>
      </c>
      <c r="U3315" s="5">
        <f t="shared" si="5060"/>
        <v>4014.5380000000005</v>
      </c>
      <c r="V3315" s="5">
        <f t="shared" si="5061"/>
        <v>-9.1880000000001019</v>
      </c>
      <c r="X3315" s="5">
        <f t="shared" si="5021"/>
        <v>-23.670000000000073</v>
      </c>
      <c r="Y3315" s="5">
        <f t="shared" si="5022"/>
        <v>-12.960000000000036</v>
      </c>
      <c r="AA3315" s="5">
        <f t="shared" si="5040"/>
        <v>0</v>
      </c>
      <c r="AB3315" s="5">
        <f t="shared" si="5041"/>
        <v>1</v>
      </c>
      <c r="AC3315" s="5">
        <f t="shared" si="5042"/>
        <v>1</v>
      </c>
      <c r="AF3315" s="5">
        <f t="shared" si="5028"/>
        <v>41.549999999999272</v>
      </c>
      <c r="AG3315" s="5">
        <f t="shared" si="5029"/>
        <v>53.219999999999345</v>
      </c>
      <c r="AH3315" s="5">
        <f t="shared" si="5030"/>
        <v>47.0600000000004</v>
      </c>
      <c r="AI3315" s="5">
        <f t="shared" si="5031"/>
        <v>35.390000000000327</v>
      </c>
      <c r="AJ3315" s="5"/>
      <c r="AK3315" s="5">
        <f t="shared" si="5032"/>
        <v>41.549999999999272</v>
      </c>
      <c r="AL3315" s="5">
        <f t="shared" si="5052"/>
        <v>28.653000000000151</v>
      </c>
      <c r="AM3315" s="5">
        <f t="shared" si="5033"/>
        <v>47.0600000000004</v>
      </c>
      <c r="AN3315" s="5">
        <f t="shared" si="5048"/>
        <v>39.689000000000036</v>
      </c>
      <c r="AO3315" s="5">
        <f t="shared" si="5049"/>
        <v>1</v>
      </c>
      <c r="AP3315" s="5">
        <f t="shared" si="5062"/>
        <v>6</v>
      </c>
      <c r="AQ3315" s="5">
        <f t="shared" si="5080"/>
        <v>3.1</v>
      </c>
      <c r="AR3315" s="5"/>
      <c r="AS3315" s="5">
        <f t="shared" si="5026"/>
        <v>53.219999999999345</v>
      </c>
      <c r="AT3315" s="5">
        <f t="shared" si="5048"/>
        <v>54.479999999999833</v>
      </c>
      <c r="AU3315" s="5">
        <f t="shared" si="5034"/>
        <v>35.390000000000327</v>
      </c>
      <c r="AV3315" s="5">
        <f t="shared" si="5037"/>
        <v>-11.670000000000073</v>
      </c>
      <c r="AW3315" s="5">
        <f t="shared" si="5035"/>
        <v>5</v>
      </c>
      <c r="AX3315" s="5">
        <f t="shared" si="5088"/>
        <v>23.974000000000444</v>
      </c>
      <c r="AZ3315" s="4">
        <f t="shared" si="5070"/>
        <v>0.45355191256831023</v>
      </c>
      <c r="BA3315" s="5">
        <f t="shared" si="5076"/>
        <v>0</v>
      </c>
      <c r="BB3315" s="4">
        <f t="shared" si="5071"/>
        <v>0.42249766759963187</v>
      </c>
      <c r="BD3315" s="5">
        <v>0</v>
      </c>
      <c r="BE3315" s="4">
        <v>0</v>
      </c>
      <c r="BJ3315" s="5">
        <v>122.1899999999996</v>
      </c>
      <c r="BK3315" s="5">
        <v>-6.0999999999994543</v>
      </c>
      <c r="BL3315" s="5">
        <v>8.6599999999998545</v>
      </c>
      <c r="BM3315" s="5">
        <v>6</v>
      </c>
      <c r="BR3315">
        <v>-24</v>
      </c>
      <c r="BS3315">
        <v>13</v>
      </c>
    </row>
    <row r="3316" spans="1:71">
      <c r="A3316" s="7">
        <v>41285</v>
      </c>
      <c r="B3316" s="6">
        <v>7725.93</v>
      </c>
      <c r="C3316" s="6">
        <v>7731.45</v>
      </c>
      <c r="D3316" s="6">
        <v>7683.92</v>
      </c>
      <c r="E3316" s="6">
        <v>7715.53</v>
      </c>
      <c r="F3316" s="6">
        <v>3708.88</v>
      </c>
      <c r="G3316" s="6">
        <v>3714.45</v>
      </c>
      <c r="H3316" s="6">
        <v>3683.82</v>
      </c>
      <c r="I3316" s="6">
        <v>3706.02</v>
      </c>
      <c r="J3316" s="9">
        <f t="shared" si="5019"/>
        <v>47.529999999999745</v>
      </c>
      <c r="K3316" s="9">
        <f t="shared" si="5046"/>
        <v>57.479166666666593</v>
      </c>
      <c r="L3316" s="9">
        <f t="shared" si="5023"/>
        <v>30.629999999999654</v>
      </c>
      <c r="M3316" s="9">
        <f t="shared" ref="M3316" si="5103">AVERAGE(L3305:L3316)</f>
        <v>41.139999999999908</v>
      </c>
      <c r="N3316" s="6" t="s">
        <v>37</v>
      </c>
      <c r="O3316" s="9">
        <f t="shared" si="5025"/>
        <v>4009.5099999999998</v>
      </c>
      <c r="P3316" s="4">
        <f t="shared" si="5064"/>
        <v>0.51379038613080807</v>
      </c>
      <c r="Q3316" s="5">
        <f t="shared" si="5065"/>
        <v>38.070000000000164</v>
      </c>
      <c r="R3316" s="5">
        <f t="shared" si="5066"/>
        <v>3999.4674999999997</v>
      </c>
      <c r="S3316" s="4">
        <f t="shared" si="5067"/>
        <v>0.34680851063829632</v>
      </c>
      <c r="T3316" s="4">
        <f t="shared" si="5068"/>
        <v>0.5089964014394206</v>
      </c>
      <c r="U3316" s="5">
        <f t="shared" si="5060"/>
        <v>4007.1699999999996</v>
      </c>
      <c r="V3316" s="5">
        <f t="shared" si="5061"/>
        <v>2.3400000000001455</v>
      </c>
      <c r="X3316" s="5">
        <f t="shared" si="5021"/>
        <v>-10.400000000000546</v>
      </c>
      <c r="Y3316" s="5">
        <f t="shared" si="5022"/>
        <v>-2.8600000000001273</v>
      </c>
      <c r="AA3316" s="5">
        <f t="shared" si="5040"/>
        <v>0</v>
      </c>
      <c r="AB3316" s="5">
        <f t="shared" si="5041"/>
        <v>1</v>
      </c>
      <c r="AC3316" s="5">
        <f t="shared" si="5042"/>
        <v>1</v>
      </c>
      <c r="AF3316" s="5">
        <f t="shared" si="5028"/>
        <v>5.5199999999995271</v>
      </c>
      <c r="AG3316" s="5">
        <f t="shared" si="5029"/>
        <v>22.979999999999563</v>
      </c>
      <c r="AH3316" s="5">
        <f t="shared" si="5030"/>
        <v>42.010000000000218</v>
      </c>
      <c r="AI3316" s="5">
        <f t="shared" si="5031"/>
        <v>24.550000000000182</v>
      </c>
      <c r="AJ3316" s="5"/>
      <c r="AK3316" s="5">
        <f t="shared" si="5032"/>
        <v>5.5199999999995271</v>
      </c>
      <c r="AL3316" s="5">
        <f t="shared" si="5052"/>
        <v>28.653000000000151</v>
      </c>
      <c r="AM3316" s="5">
        <f t="shared" si="5033"/>
        <v>42.010000000000218</v>
      </c>
      <c r="AN3316" s="5">
        <f t="shared" si="5048"/>
        <v>41.467000000000098</v>
      </c>
      <c r="AO3316" s="5">
        <f t="shared" si="5049"/>
        <v>1</v>
      </c>
      <c r="AP3316" s="5">
        <f t="shared" si="5062"/>
        <v>7</v>
      </c>
      <c r="AQ3316" s="5">
        <f t="shared" si="5080"/>
        <v>3.7</v>
      </c>
      <c r="AR3316" s="5"/>
      <c r="AS3316" s="5">
        <f t="shared" si="5026"/>
        <v>24.550000000000182</v>
      </c>
      <c r="AT3316" s="5">
        <f t="shared" si="5048"/>
        <v>52.907999999999809</v>
      </c>
      <c r="AU3316" s="5">
        <f t="shared" si="5034"/>
        <v>22.979999999999563</v>
      </c>
      <c r="AV3316" s="5">
        <f t="shared" si="5037"/>
        <v>-17.460000000000036</v>
      </c>
      <c r="AW3316" s="5">
        <f t="shared" si="5035"/>
        <v>6</v>
      </c>
      <c r="AX3316" s="5">
        <f t="shared" si="5088"/>
        <v>23.974000000000444</v>
      </c>
      <c r="AZ3316" s="4">
        <f t="shared" si="5070"/>
        <v>0.5089964014394206</v>
      </c>
      <c r="BA3316" s="5">
        <f t="shared" si="5076"/>
        <v>0</v>
      </c>
      <c r="BB3316" s="4">
        <f t="shared" si="5071"/>
        <v>0.45355191256831023</v>
      </c>
      <c r="BD3316" s="5">
        <v>0</v>
      </c>
      <c r="BE3316" s="4">
        <v>0</v>
      </c>
      <c r="BJ3316" s="5">
        <v>49.260000000000218</v>
      </c>
      <c r="BK3316" s="5">
        <v>38.159999999999854</v>
      </c>
      <c r="BL3316" s="5">
        <v>18.149999999999636</v>
      </c>
      <c r="BM3316" s="5">
        <v>6</v>
      </c>
      <c r="BR3316">
        <v>-23</v>
      </c>
      <c r="BS3316">
        <v>3</v>
      </c>
    </row>
    <row r="3317" spans="1:71">
      <c r="A3317" s="7">
        <v>41288</v>
      </c>
      <c r="B3317" s="6">
        <v>7737.61</v>
      </c>
      <c r="C3317" s="6">
        <v>7785.82</v>
      </c>
      <c r="D3317" s="6">
        <v>7702.36</v>
      </c>
      <c r="E3317" s="6">
        <v>7729.52</v>
      </c>
      <c r="F3317" s="6">
        <v>3721.63</v>
      </c>
      <c r="G3317" s="6">
        <v>3730.04</v>
      </c>
      <c r="H3317" s="6">
        <v>3704.17</v>
      </c>
      <c r="I3317" s="6">
        <v>3708.25</v>
      </c>
      <c r="J3317" s="9">
        <f t="shared" si="5019"/>
        <v>83.460000000000036</v>
      </c>
      <c r="K3317" s="9">
        <f t="shared" si="5046"/>
        <v>64.434166666666599</v>
      </c>
      <c r="L3317" s="9">
        <f t="shared" si="5023"/>
        <v>25.869999999999891</v>
      </c>
      <c r="M3317" s="9">
        <f t="shared" ref="M3317" si="5104">AVERAGE(L3306:L3317)</f>
        <v>41.576666666666561</v>
      </c>
      <c r="N3317" s="6" t="s">
        <v>37</v>
      </c>
      <c r="O3317" s="9">
        <f t="shared" si="5025"/>
        <v>4021.2700000000004</v>
      </c>
      <c r="P3317" s="4">
        <f t="shared" si="5064"/>
        <v>1</v>
      </c>
      <c r="Q3317" s="5">
        <f t="shared" si="5065"/>
        <v>31.320000000000618</v>
      </c>
      <c r="R3317" s="5">
        <f t="shared" si="5066"/>
        <v>3997.7799999999997</v>
      </c>
      <c r="S3317" s="4">
        <f t="shared" si="5067"/>
        <v>0.55531914893618028</v>
      </c>
      <c r="T3317" s="4">
        <f t="shared" si="5068"/>
        <v>0.55531914893618028</v>
      </c>
      <c r="U3317" s="5">
        <f t="shared" si="5060"/>
        <v>4005.8199999999997</v>
      </c>
      <c r="V3317" s="5">
        <f t="shared" si="5061"/>
        <v>15.450000000000728</v>
      </c>
      <c r="X3317" s="5">
        <f t="shared" si="5021"/>
        <v>-8.089999999999236</v>
      </c>
      <c r="Y3317" s="5">
        <f t="shared" si="5022"/>
        <v>-13.380000000000109</v>
      </c>
      <c r="AA3317" s="5">
        <f t="shared" si="5040"/>
        <v>0</v>
      </c>
      <c r="AB3317" s="5">
        <f t="shared" si="5041"/>
        <v>1</v>
      </c>
      <c r="AC3317" s="5">
        <f t="shared" si="5042"/>
        <v>1</v>
      </c>
      <c r="AF3317" s="5">
        <f t="shared" si="5028"/>
        <v>48.210000000000036</v>
      </c>
      <c r="AG3317" s="5">
        <f t="shared" si="5029"/>
        <v>70.289999999999964</v>
      </c>
      <c r="AH3317" s="5">
        <f t="shared" si="5030"/>
        <v>35.25</v>
      </c>
      <c r="AI3317" s="5">
        <f t="shared" si="5031"/>
        <v>13.170000000000073</v>
      </c>
      <c r="AJ3317" s="5"/>
      <c r="AK3317" s="5">
        <f t="shared" si="5032"/>
        <v>35.25</v>
      </c>
      <c r="AL3317" s="5">
        <f t="shared" si="5052"/>
        <v>35.879999999999924</v>
      </c>
      <c r="AM3317" s="5">
        <f t="shared" si="5033"/>
        <v>48.210000000000036</v>
      </c>
      <c r="AN3317" s="5">
        <f t="shared" si="5048"/>
        <v>41.5880000000001</v>
      </c>
      <c r="AO3317" s="5">
        <f t="shared" si="5049"/>
        <v>1</v>
      </c>
      <c r="AP3317" s="5">
        <f t="shared" si="5062"/>
        <v>7</v>
      </c>
      <c r="AQ3317" s="5">
        <f t="shared" si="5080"/>
        <v>4.2</v>
      </c>
      <c r="AR3317" s="5"/>
      <c r="AS3317" s="5">
        <f t="shared" si="5026"/>
        <v>70.289999999999964</v>
      </c>
      <c r="AT3317" s="5">
        <f t="shared" si="5048"/>
        <v>54.637999999999828</v>
      </c>
      <c r="AU3317" s="5">
        <f t="shared" si="5034"/>
        <v>13.170000000000073</v>
      </c>
      <c r="AV3317" s="5">
        <f t="shared" si="5037"/>
        <v>-22.079999999999927</v>
      </c>
      <c r="AW3317" s="5">
        <f t="shared" si="5035"/>
        <v>2</v>
      </c>
      <c r="AX3317" s="5">
        <f t="shared" si="5088"/>
        <v>23.974000000000444</v>
      </c>
      <c r="AZ3317" s="4">
        <f t="shared" si="5070"/>
        <v>0.55531914893618028</v>
      </c>
      <c r="BA3317" s="5">
        <f t="shared" si="5076"/>
        <v>0</v>
      </c>
      <c r="BB3317" s="4">
        <f t="shared" si="5071"/>
        <v>0.5089964014394206</v>
      </c>
      <c r="BD3317" s="5">
        <v>0</v>
      </c>
      <c r="BE3317" s="4">
        <v>0</v>
      </c>
      <c r="BJ3317" s="5">
        <v>101.77000000000044</v>
      </c>
      <c r="BK3317" s="5">
        <v>-14.289999999999964</v>
      </c>
      <c r="BL3317" s="5">
        <v>16.350000000000364</v>
      </c>
      <c r="BM3317" s="5">
        <v>6</v>
      </c>
      <c r="BR3317">
        <v>-26</v>
      </c>
      <c r="BS3317">
        <v>13</v>
      </c>
    </row>
    <row r="3318" spans="1:71">
      <c r="A3318" s="7">
        <v>41289</v>
      </c>
      <c r="B3318" s="6">
        <v>7704.05</v>
      </c>
      <c r="C3318" s="6">
        <v>7735.21</v>
      </c>
      <c r="D3318" s="6">
        <v>7635.88</v>
      </c>
      <c r="E3318" s="6">
        <v>7675.91</v>
      </c>
      <c r="F3318" s="6">
        <v>3697.21</v>
      </c>
      <c r="G3318" s="6">
        <v>3718.3</v>
      </c>
      <c r="H3318" s="6">
        <v>3689.34</v>
      </c>
      <c r="I3318" s="6">
        <v>3697.35</v>
      </c>
      <c r="J3318" s="9">
        <f t="shared" si="5019"/>
        <v>99.329999999999927</v>
      </c>
      <c r="K3318" s="9">
        <f t="shared" si="5046"/>
        <v>69.355833333333223</v>
      </c>
      <c r="L3318" s="9">
        <f t="shared" si="5023"/>
        <v>28.960000000000036</v>
      </c>
      <c r="M3318" s="9">
        <f t="shared" ref="M3318" si="5105">AVERAGE(L3307:L3318)</f>
        <v>41.34749999999989</v>
      </c>
      <c r="N3318" s="6" t="s">
        <v>37</v>
      </c>
      <c r="O3318" s="9">
        <f t="shared" si="5025"/>
        <v>3978.56</v>
      </c>
      <c r="P3318" s="4">
        <f t="shared" si="5064"/>
        <v>0</v>
      </c>
      <c r="Q3318" s="5">
        <f t="shared" si="5065"/>
        <v>42.710000000000491</v>
      </c>
      <c r="R3318" s="5">
        <f t="shared" si="5066"/>
        <v>3989.2375000000002</v>
      </c>
      <c r="S3318" s="4">
        <f t="shared" si="5067"/>
        <v>0</v>
      </c>
      <c r="T3318" s="4">
        <f t="shared" si="5068"/>
        <v>0</v>
      </c>
      <c r="U3318" s="5">
        <f t="shared" si="5060"/>
        <v>4003.5420000000004</v>
      </c>
      <c r="V3318" s="5">
        <f t="shared" si="5061"/>
        <v>-24.982000000000426</v>
      </c>
      <c r="X3318" s="5">
        <f t="shared" si="5021"/>
        <v>-28.140000000000327</v>
      </c>
      <c r="Y3318" s="5">
        <f t="shared" si="5022"/>
        <v>0.13999999999987267</v>
      </c>
      <c r="AA3318" s="5">
        <f t="shared" si="5040"/>
        <v>0</v>
      </c>
      <c r="AB3318" s="5">
        <f t="shared" si="5041"/>
        <v>0</v>
      </c>
      <c r="AC3318" s="5">
        <f t="shared" si="5042"/>
        <v>0</v>
      </c>
      <c r="AF3318" s="5">
        <f t="shared" si="5028"/>
        <v>31.159999999999854</v>
      </c>
      <c r="AG3318" s="5">
        <f t="shared" si="5029"/>
        <v>5.6899999999995998</v>
      </c>
      <c r="AH3318" s="5">
        <f t="shared" si="5030"/>
        <v>68.170000000000073</v>
      </c>
      <c r="AI3318" s="5">
        <f t="shared" si="5031"/>
        <v>93.640000000000327</v>
      </c>
      <c r="AJ3318" s="5"/>
      <c r="AK3318" s="5">
        <f t="shared" si="5032"/>
        <v>31.159999999999854</v>
      </c>
      <c r="AL3318" s="5">
        <f t="shared" si="5052"/>
        <v>35.879999999999924</v>
      </c>
      <c r="AM3318" s="5">
        <f t="shared" si="5033"/>
        <v>68.170000000000073</v>
      </c>
      <c r="AN3318" s="5">
        <f t="shared" si="5048"/>
        <v>48.405000000000108</v>
      </c>
      <c r="AO3318" s="5">
        <f t="shared" si="5049"/>
        <v>1</v>
      </c>
      <c r="AP3318" s="5">
        <f t="shared" si="5062"/>
        <v>8</v>
      </c>
      <c r="AQ3318" s="5">
        <f t="shared" si="5080"/>
        <v>4.9000000000000004</v>
      </c>
      <c r="AR3318" s="5"/>
      <c r="AS3318" s="5">
        <f t="shared" si="5026"/>
        <v>93.640000000000327</v>
      </c>
      <c r="AT3318" s="5">
        <f t="shared" si="5048"/>
        <v>64.001999999999867</v>
      </c>
      <c r="AU3318" s="5">
        <f t="shared" si="5034"/>
        <v>5.6899999999995998</v>
      </c>
      <c r="AV3318" s="5">
        <f t="shared" si="5037"/>
        <v>25.470000000000255</v>
      </c>
      <c r="AW3318" s="5">
        <f t="shared" si="5035"/>
        <v>3</v>
      </c>
      <c r="AX3318" s="5">
        <f t="shared" si="5088"/>
        <v>23.974000000000444</v>
      </c>
      <c r="AZ3318" s="4">
        <f t="shared" si="5070"/>
        <v>0</v>
      </c>
      <c r="BA3318" s="5">
        <f t="shared" si="5076"/>
        <v>0</v>
      </c>
      <c r="BB3318" s="4">
        <f t="shared" si="5071"/>
        <v>0.55531914893618028</v>
      </c>
      <c r="BD3318" s="5">
        <v>0</v>
      </c>
      <c r="BE3318" s="4">
        <v>0</v>
      </c>
      <c r="BJ3318" s="5">
        <v>42.239999999999782</v>
      </c>
      <c r="BK3318" s="5">
        <v>28.659999999999854</v>
      </c>
      <c r="BL3318" s="5">
        <v>17.869999999999891</v>
      </c>
      <c r="BM3318" s="5">
        <v>6</v>
      </c>
      <c r="BR3318">
        <v>-28</v>
      </c>
      <c r="BS3318">
        <v>0</v>
      </c>
    </row>
    <row r="3319" spans="1:71">
      <c r="A3319" s="7">
        <v>41290</v>
      </c>
      <c r="B3319" s="6">
        <v>7661.61</v>
      </c>
      <c r="C3319" s="6">
        <v>7694.8</v>
      </c>
      <c r="D3319" s="6">
        <v>7643.14</v>
      </c>
      <c r="E3319" s="6">
        <v>7691.13</v>
      </c>
      <c r="F3319" s="6">
        <v>3694.43</v>
      </c>
      <c r="G3319" s="6">
        <v>3715.15</v>
      </c>
      <c r="H3319" s="6">
        <v>3680.61</v>
      </c>
      <c r="I3319" s="6">
        <v>3708.49</v>
      </c>
      <c r="J3319" s="9">
        <f t="shared" si="5019"/>
        <v>51.659999999999854</v>
      </c>
      <c r="K3319" s="9">
        <f t="shared" si="5046"/>
        <v>68.428333333333214</v>
      </c>
      <c r="L3319" s="9">
        <f t="shared" si="5023"/>
        <v>34.539999999999964</v>
      </c>
      <c r="M3319" s="9">
        <f t="shared" ref="M3319" si="5106">AVERAGE(L3308:L3319)</f>
        <v>39.105833333333216</v>
      </c>
      <c r="N3319" s="6" t="s">
        <v>36</v>
      </c>
      <c r="O3319" s="9">
        <f t="shared" si="5025"/>
        <v>3982.6400000000003</v>
      </c>
      <c r="P3319" s="4">
        <f t="shared" si="5064"/>
        <v>9.5527979395933854E-2</v>
      </c>
      <c r="Q3319" s="5">
        <f t="shared" si="5065"/>
        <v>42.710000000000491</v>
      </c>
      <c r="R3319" s="5">
        <f t="shared" si="5066"/>
        <v>3989.2375000000002</v>
      </c>
      <c r="S3319" s="4">
        <f t="shared" si="5067"/>
        <v>9.5527979395933854E-2</v>
      </c>
      <c r="T3319" s="4">
        <f t="shared" si="5068"/>
        <v>6.0185868122147573E-2</v>
      </c>
      <c r="U3319" s="5">
        <f t="shared" si="5060"/>
        <v>3999.4660000000003</v>
      </c>
      <c r="V3319" s="5">
        <f t="shared" si="5061"/>
        <v>-16.826000000000022</v>
      </c>
      <c r="X3319" s="5">
        <f t="shared" si="5021"/>
        <v>29.520000000000437</v>
      </c>
      <c r="Y3319" s="5">
        <f t="shared" si="5022"/>
        <v>14.059999999999945</v>
      </c>
      <c r="AA3319" s="5">
        <f t="shared" si="5040"/>
        <v>1</v>
      </c>
      <c r="AB3319" s="5">
        <f t="shared" si="5041"/>
        <v>0</v>
      </c>
      <c r="AC3319" s="5">
        <f t="shared" si="5042"/>
        <v>1</v>
      </c>
      <c r="AF3319" s="5">
        <f t="shared" si="5028"/>
        <v>33.190000000000509</v>
      </c>
      <c r="AG3319" s="5">
        <f t="shared" si="5029"/>
        <v>18.890000000000327</v>
      </c>
      <c r="AH3319" s="5">
        <f t="shared" si="5030"/>
        <v>18.469999999999345</v>
      </c>
      <c r="AI3319" s="5">
        <f t="shared" si="5031"/>
        <v>32.769999999999527</v>
      </c>
      <c r="AJ3319" s="5"/>
      <c r="AK3319" s="5">
        <f t="shared" si="5032"/>
        <v>18.469999999999345</v>
      </c>
      <c r="AL3319" s="5">
        <f t="shared" si="5052"/>
        <v>35.879999999999924</v>
      </c>
      <c r="AM3319" s="5">
        <f t="shared" si="5033"/>
        <v>33.190000000000509</v>
      </c>
      <c r="AN3319" s="5">
        <f t="shared" si="5048"/>
        <v>41.676000000000201</v>
      </c>
      <c r="AO3319" s="5">
        <f t="shared" si="5049"/>
        <v>0</v>
      </c>
      <c r="AP3319" s="5">
        <f t="shared" si="5062"/>
        <v>7</v>
      </c>
      <c r="AQ3319" s="5">
        <f t="shared" si="5080"/>
        <v>5.4</v>
      </c>
      <c r="AR3319" s="5"/>
      <c r="AS3319" s="5">
        <f t="shared" si="5026"/>
        <v>32.769999999999527</v>
      </c>
      <c r="AT3319" s="5">
        <f t="shared" si="5048"/>
        <v>49.523999999999887</v>
      </c>
      <c r="AU3319" s="5">
        <f t="shared" si="5034"/>
        <v>18.890000000000327</v>
      </c>
      <c r="AV3319" s="5">
        <f t="shared" si="5037"/>
        <v>14.300000000000182</v>
      </c>
      <c r="AW3319" s="5">
        <f t="shared" si="5035"/>
        <v>4</v>
      </c>
      <c r="AX3319" s="5">
        <f t="shared" si="5088"/>
        <v>23.974000000000444</v>
      </c>
      <c r="AZ3319" s="4">
        <f t="shared" si="5070"/>
        <v>6.0185868122147573E-2</v>
      </c>
      <c r="BA3319" s="5">
        <f t="shared" si="5076"/>
        <v>0</v>
      </c>
      <c r="BB3319" s="4">
        <f t="shared" si="5071"/>
        <v>0</v>
      </c>
      <c r="BD3319" s="5">
        <v>0</v>
      </c>
      <c r="BE3319" s="4">
        <v>0</v>
      </c>
      <c r="BJ3319" s="5">
        <v>29.270000000000437</v>
      </c>
      <c r="BK3319" s="5">
        <v>15.859999999999673</v>
      </c>
      <c r="BL3319" s="5">
        <v>5.1599999999998545</v>
      </c>
      <c r="BM3319" s="5">
        <v>6</v>
      </c>
      <c r="BR3319">
        <v>-27</v>
      </c>
      <c r="BS3319">
        <v>14</v>
      </c>
    </row>
    <row r="3320" spans="1:71">
      <c r="A3320" s="7">
        <v>41291</v>
      </c>
      <c r="B3320" s="6">
        <v>7677.28</v>
      </c>
      <c r="C3320" s="6">
        <v>7764.03</v>
      </c>
      <c r="D3320" s="6">
        <v>7662.43</v>
      </c>
      <c r="E3320" s="6">
        <v>7735.46</v>
      </c>
      <c r="F3320" s="6">
        <v>3709.12</v>
      </c>
      <c r="G3320" s="6">
        <v>3754.17</v>
      </c>
      <c r="H3320" s="6">
        <v>3705.04</v>
      </c>
      <c r="I3320" s="6">
        <v>3744.11</v>
      </c>
      <c r="J3320" s="9">
        <f t="shared" si="5019"/>
        <v>101.59999999999945</v>
      </c>
      <c r="K3320" s="9">
        <f t="shared" si="5046"/>
        <v>76.894999999999825</v>
      </c>
      <c r="L3320" s="9">
        <f t="shared" si="5023"/>
        <v>49.130000000000109</v>
      </c>
      <c r="M3320" s="9">
        <f t="shared" ref="M3320" si="5107">AVERAGE(L3309:L3320)</f>
        <v>38.41333333333322</v>
      </c>
      <c r="N3320" s="6" t="s">
        <v>36</v>
      </c>
      <c r="O3320" s="9">
        <f t="shared" si="5025"/>
        <v>3991.35</v>
      </c>
      <c r="P3320" s="4">
        <f t="shared" si="5064"/>
        <v>0.29946148442987164</v>
      </c>
      <c r="Q3320" s="5">
        <f t="shared" si="5065"/>
        <v>42.710000000000491</v>
      </c>
      <c r="R3320" s="5">
        <f t="shared" si="5066"/>
        <v>3989.2375000000002</v>
      </c>
      <c r="S3320" s="4">
        <f t="shared" si="5067"/>
        <v>0.29946148442987164</v>
      </c>
      <c r="T3320" s="4">
        <f t="shared" si="5068"/>
        <v>0.25859280226445519</v>
      </c>
      <c r="U3320" s="5">
        <f t="shared" si="5060"/>
        <v>3996.6659999999997</v>
      </c>
      <c r="V3320" s="5">
        <f t="shared" si="5061"/>
        <v>-5.3159999999998035</v>
      </c>
      <c r="X3320" s="5">
        <f t="shared" si="5021"/>
        <v>58.180000000000291</v>
      </c>
      <c r="Y3320" s="5">
        <f t="shared" si="5022"/>
        <v>34.990000000000236</v>
      </c>
      <c r="AA3320" s="5">
        <f t="shared" si="5040"/>
        <v>1</v>
      </c>
      <c r="AB3320" s="5">
        <f t="shared" si="5041"/>
        <v>0</v>
      </c>
      <c r="AC3320" s="5">
        <f t="shared" si="5042"/>
        <v>1</v>
      </c>
      <c r="AF3320" s="5">
        <f t="shared" si="5028"/>
        <v>86.75</v>
      </c>
      <c r="AG3320" s="5">
        <f t="shared" si="5029"/>
        <v>72.899999999999636</v>
      </c>
      <c r="AH3320" s="5">
        <f t="shared" si="5030"/>
        <v>14.849999999999454</v>
      </c>
      <c r="AI3320" s="5">
        <f t="shared" si="5031"/>
        <v>28.699999999999818</v>
      </c>
      <c r="AJ3320" s="5"/>
      <c r="AK3320" s="5">
        <f t="shared" si="5032"/>
        <v>14.849999999999454</v>
      </c>
      <c r="AL3320" s="5">
        <f t="shared" si="5052"/>
        <v>35.879999999999924</v>
      </c>
      <c r="AM3320" s="5">
        <f t="shared" si="5033"/>
        <v>86.75</v>
      </c>
      <c r="AN3320" s="5">
        <f t="shared" si="5048"/>
        <v>47.936000000000149</v>
      </c>
      <c r="AO3320" s="5">
        <f t="shared" si="5049"/>
        <v>1</v>
      </c>
      <c r="AP3320" s="5">
        <f t="shared" si="5062"/>
        <v>8</v>
      </c>
      <c r="AQ3320" s="5">
        <f t="shared" si="5080"/>
        <v>6</v>
      </c>
      <c r="AR3320" s="5"/>
      <c r="AS3320" s="5">
        <f t="shared" si="5026"/>
        <v>72.899999999999636</v>
      </c>
      <c r="AT3320" s="5">
        <f t="shared" si="5048"/>
        <v>52.733999999999831</v>
      </c>
      <c r="AU3320" s="5">
        <f t="shared" si="5034"/>
        <v>28.699999999999818</v>
      </c>
      <c r="AV3320" s="5">
        <f t="shared" si="5037"/>
        <v>13.850000000000364</v>
      </c>
      <c r="AW3320" s="5">
        <f t="shared" si="5035"/>
        <v>5</v>
      </c>
      <c r="AX3320" s="5">
        <f t="shared" si="5088"/>
        <v>23.777000000000417</v>
      </c>
      <c r="AZ3320" s="4">
        <f t="shared" si="5070"/>
        <v>0.25859280226445519</v>
      </c>
      <c r="BA3320" s="5">
        <f t="shared" si="5076"/>
        <v>0</v>
      </c>
      <c r="BB3320" s="4">
        <f t="shared" si="5071"/>
        <v>6.0185868122147573E-2</v>
      </c>
      <c r="BD3320" s="5">
        <v>0</v>
      </c>
      <c r="BE3320" s="4">
        <v>0</v>
      </c>
      <c r="BJ3320" s="5">
        <v>30.1899999999996</v>
      </c>
      <c r="BK3320" s="5">
        <v>19.989999999999782</v>
      </c>
      <c r="BL3320" s="5">
        <v>0.26000000000021828</v>
      </c>
      <c r="BM3320" s="5">
        <v>6</v>
      </c>
      <c r="BR3320">
        <v>-31</v>
      </c>
      <c r="BS3320">
        <v>35</v>
      </c>
    </row>
    <row r="3321" spans="1:71">
      <c r="A3321" s="7">
        <v>41292</v>
      </c>
      <c r="B3321" s="6">
        <v>7747.13</v>
      </c>
      <c r="C3321" s="6">
        <v>7753.49</v>
      </c>
      <c r="D3321" s="6">
        <v>7702.23</v>
      </c>
      <c r="E3321" s="6">
        <v>7702.23</v>
      </c>
      <c r="F3321" s="6">
        <v>3758.38</v>
      </c>
      <c r="G3321" s="6">
        <v>3760.95</v>
      </c>
      <c r="H3321" s="6">
        <v>3735.71</v>
      </c>
      <c r="I3321" s="6">
        <v>3741.58</v>
      </c>
      <c r="J3321" s="9">
        <f t="shared" si="5019"/>
        <v>51.260000000000218</v>
      </c>
      <c r="K3321" s="9">
        <f t="shared" si="5046"/>
        <v>66.370833333333238</v>
      </c>
      <c r="L3321" s="9">
        <f t="shared" si="5023"/>
        <v>25.239999999999782</v>
      </c>
      <c r="M3321" s="9">
        <f t="shared" ref="M3321" si="5108">AVERAGE(L3310:L3321)</f>
        <v>32.778333333333229</v>
      </c>
      <c r="N3321" s="6" t="s">
        <v>37</v>
      </c>
      <c r="O3321" s="9">
        <f t="shared" si="5025"/>
        <v>3960.6499999999996</v>
      </c>
      <c r="P3321" s="4">
        <f t="shared" si="5064"/>
        <v>0</v>
      </c>
      <c r="Q3321" s="5">
        <f t="shared" si="5065"/>
        <v>60.6200000000008</v>
      </c>
      <c r="R3321" s="5">
        <f t="shared" si="5066"/>
        <v>3975.8049999999998</v>
      </c>
      <c r="S3321" s="4">
        <f t="shared" si="5067"/>
        <v>0</v>
      </c>
      <c r="T3321" s="4">
        <f t="shared" si="5068"/>
        <v>0</v>
      </c>
      <c r="U3321" s="5">
        <f t="shared" si="5060"/>
        <v>3986.8940000000002</v>
      </c>
      <c r="V3321" s="5">
        <f t="shared" si="5061"/>
        <v>-26.244000000000597</v>
      </c>
      <c r="X3321" s="5">
        <f t="shared" si="5021"/>
        <v>-44.900000000000546</v>
      </c>
      <c r="Y3321" s="5">
        <f t="shared" si="5022"/>
        <v>-16.800000000000182</v>
      </c>
      <c r="AA3321" s="5">
        <f t="shared" si="5040"/>
        <v>0</v>
      </c>
      <c r="AB3321" s="5">
        <f t="shared" si="5041"/>
        <v>1</v>
      </c>
      <c r="AC3321" s="5">
        <f t="shared" si="5042"/>
        <v>1</v>
      </c>
      <c r="AF3321" s="5">
        <f t="shared" si="5028"/>
        <v>6.3599999999996726</v>
      </c>
      <c r="AG3321" s="5">
        <f t="shared" si="5029"/>
        <v>18.029999999999745</v>
      </c>
      <c r="AH3321" s="5">
        <f t="shared" si="5030"/>
        <v>44.900000000000546</v>
      </c>
      <c r="AI3321" s="5">
        <f t="shared" si="5031"/>
        <v>33.230000000000473</v>
      </c>
      <c r="AJ3321" s="5"/>
      <c r="AK3321" s="5">
        <f t="shared" si="5032"/>
        <v>6.3599999999996726</v>
      </c>
      <c r="AL3321" s="5">
        <f t="shared" si="5052"/>
        <v>35.879999999999924</v>
      </c>
      <c r="AM3321" s="5">
        <f t="shared" si="5033"/>
        <v>44.900000000000546</v>
      </c>
      <c r="AN3321" s="5">
        <f t="shared" si="5048"/>
        <v>48.558000000000177</v>
      </c>
      <c r="AO3321" s="5">
        <f t="shared" si="5049"/>
        <v>0</v>
      </c>
      <c r="AP3321" s="5">
        <f t="shared" si="5062"/>
        <v>7</v>
      </c>
      <c r="AQ3321" s="5">
        <f t="shared" si="5080"/>
        <v>6.4</v>
      </c>
      <c r="AR3321" s="5"/>
      <c r="AS3321" s="5">
        <f t="shared" si="5026"/>
        <v>33.230000000000473</v>
      </c>
      <c r="AT3321" s="5">
        <f t="shared" si="5048"/>
        <v>53.167999999999935</v>
      </c>
      <c r="AU3321" s="5">
        <f t="shared" si="5034"/>
        <v>18.029999999999745</v>
      </c>
      <c r="AV3321" s="5">
        <f t="shared" si="5037"/>
        <v>-11.670000000000073</v>
      </c>
      <c r="AW3321" s="5">
        <f t="shared" si="5035"/>
        <v>6</v>
      </c>
      <c r="AX3321" s="5">
        <f t="shared" si="5088"/>
        <v>23.777000000000417</v>
      </c>
      <c r="AZ3321" s="4">
        <f t="shared" si="5070"/>
        <v>0</v>
      </c>
      <c r="BA3321" s="5">
        <f t="shared" si="5076"/>
        <v>0</v>
      </c>
      <c r="BB3321" s="4">
        <f t="shared" si="5071"/>
        <v>0.25859280226445519</v>
      </c>
      <c r="BD3321" s="5">
        <v>0</v>
      </c>
      <c r="BE3321" s="4">
        <v>0</v>
      </c>
      <c r="BJ3321" s="5">
        <v>47.590000000000146</v>
      </c>
      <c r="BK3321" s="5">
        <v>3.0799999999999272</v>
      </c>
      <c r="BL3321" s="5">
        <v>1.680000000000291</v>
      </c>
      <c r="BM3321" s="5">
        <v>6</v>
      </c>
      <c r="BR3321">
        <v>-27</v>
      </c>
      <c r="BS3321">
        <v>17</v>
      </c>
    </row>
    <row r="3322" spans="1:71">
      <c r="A3322" s="7">
        <v>41295</v>
      </c>
      <c r="B3322" s="6">
        <v>7727.77</v>
      </c>
      <c r="C3322" s="6">
        <v>7749.82</v>
      </c>
      <c r="D3322" s="6">
        <v>7719.02</v>
      </c>
      <c r="E3322" s="6">
        <v>7748.86</v>
      </c>
      <c r="F3322" s="6">
        <v>3747.58</v>
      </c>
      <c r="G3322" s="6">
        <v>3763.42</v>
      </c>
      <c r="H3322" s="6">
        <v>3739.45</v>
      </c>
      <c r="I3322" s="6">
        <v>3763.03</v>
      </c>
      <c r="J3322" s="9">
        <f t="shared" si="5019"/>
        <v>47.590000000000146</v>
      </c>
      <c r="K3322" s="9">
        <f t="shared" si="5046"/>
        <v>66.936666666666568</v>
      </c>
      <c r="L3322" s="9">
        <f t="shared" si="5023"/>
        <v>23.970000000000255</v>
      </c>
      <c r="M3322" s="9">
        <f t="shared" ref="M3322" si="5109">AVERAGE(L3311:L3322)</f>
        <v>32.267499999999927</v>
      </c>
      <c r="N3322" s="6" t="s">
        <v>36</v>
      </c>
      <c r="O3322" s="9">
        <f t="shared" si="5025"/>
        <v>3985.8299999999995</v>
      </c>
      <c r="P3322" s="4">
        <f t="shared" si="5064"/>
        <v>0.82019543973940101</v>
      </c>
      <c r="Q3322" s="5">
        <f t="shared" si="5065"/>
        <v>30.700000000000273</v>
      </c>
      <c r="R3322" s="5">
        <f t="shared" si="5066"/>
        <v>3968.3249999999998</v>
      </c>
      <c r="S3322" s="4">
        <f t="shared" si="5067"/>
        <v>0.41537446387330096</v>
      </c>
      <c r="T3322" s="4">
        <f t="shared" si="5068"/>
        <v>0.41537446387330096</v>
      </c>
      <c r="U3322" s="5">
        <f t="shared" si="5060"/>
        <v>3979.8059999999996</v>
      </c>
      <c r="V3322" s="5">
        <f t="shared" si="5061"/>
        <v>6.0239999999998872</v>
      </c>
      <c r="X3322" s="5">
        <f t="shared" si="5021"/>
        <v>21.089999999999236</v>
      </c>
      <c r="Y3322" s="5">
        <f t="shared" si="5022"/>
        <v>15.450000000000273</v>
      </c>
      <c r="AA3322" s="5">
        <f t="shared" si="5040"/>
        <v>1</v>
      </c>
      <c r="AB3322" s="5">
        <f t="shared" si="5041"/>
        <v>0</v>
      </c>
      <c r="AC3322" s="5">
        <f t="shared" si="5042"/>
        <v>1</v>
      </c>
      <c r="AF3322" s="5">
        <f t="shared" si="5028"/>
        <v>22.049999999999272</v>
      </c>
      <c r="AG3322" s="5">
        <f t="shared" si="5029"/>
        <v>47.590000000000146</v>
      </c>
      <c r="AH3322" s="5">
        <f t="shared" si="5030"/>
        <v>8.75</v>
      </c>
      <c r="AI3322" s="5">
        <f t="shared" si="5031"/>
        <v>-16.790000000000873</v>
      </c>
      <c r="AJ3322" s="5"/>
      <c r="AK3322" s="5">
        <f t="shared" si="5032"/>
        <v>8.75</v>
      </c>
      <c r="AL3322" s="5">
        <f t="shared" si="5052"/>
        <v>35.879999999999924</v>
      </c>
      <c r="AM3322" s="5">
        <f t="shared" si="5033"/>
        <v>22.049999999999272</v>
      </c>
      <c r="AN3322" s="5">
        <f t="shared" si="5048"/>
        <v>46.104000000000084</v>
      </c>
      <c r="AO3322" s="5">
        <f t="shared" si="5049"/>
        <v>0</v>
      </c>
      <c r="AP3322" s="5">
        <f t="shared" si="5062"/>
        <v>6</v>
      </c>
      <c r="AQ3322" s="5">
        <f t="shared" si="5080"/>
        <v>6.6</v>
      </c>
      <c r="AR3322" s="5"/>
      <c r="AS3322" s="5">
        <f t="shared" si="5026"/>
        <v>47.590000000000146</v>
      </c>
      <c r="AT3322" s="5">
        <f t="shared" si="5048"/>
        <v>51.631999999999969</v>
      </c>
      <c r="AU3322" s="5">
        <f t="shared" si="5034"/>
        <v>-16.790000000000873</v>
      </c>
      <c r="AV3322" s="5">
        <f t="shared" si="5037"/>
        <v>-25.540000000000873</v>
      </c>
      <c r="AW3322" s="5">
        <f t="shared" si="5035"/>
        <v>2</v>
      </c>
      <c r="AX3322" s="5">
        <f t="shared" si="5088"/>
        <v>23.777000000000417</v>
      </c>
      <c r="AZ3322" s="4">
        <f t="shared" si="5070"/>
        <v>0.41537446387330096</v>
      </c>
      <c r="BA3322" s="5">
        <f t="shared" si="5076"/>
        <v>0</v>
      </c>
      <c r="BB3322" s="4">
        <f t="shared" si="5071"/>
        <v>0</v>
      </c>
      <c r="BD3322" s="5">
        <v>0</v>
      </c>
      <c r="BE3322" s="4">
        <v>0</v>
      </c>
      <c r="BJ3322" s="5">
        <v>37.869999999999891</v>
      </c>
      <c r="BK3322" s="5">
        <v>0.18000000000029104</v>
      </c>
      <c r="BL3322" s="5">
        <v>8.9099999999998545</v>
      </c>
      <c r="BM3322" s="5">
        <v>6</v>
      </c>
      <c r="BR3322">
        <v>9</v>
      </c>
      <c r="BS3322">
        <v>15</v>
      </c>
    </row>
    <row r="3323" spans="1:71">
      <c r="A3323" s="7">
        <v>41296</v>
      </c>
      <c r="B3323" s="6">
        <v>7741.88</v>
      </c>
      <c r="C3323" s="6">
        <v>7746.91</v>
      </c>
      <c r="D3323" s="6">
        <v>7634.26</v>
      </c>
      <c r="E3323" s="6">
        <v>7696.21</v>
      </c>
      <c r="F3323" s="6">
        <v>3759</v>
      </c>
      <c r="G3323" s="6">
        <v>3762.93</v>
      </c>
      <c r="H3323" s="6">
        <v>3724.53</v>
      </c>
      <c r="I3323" s="6">
        <v>3741.01</v>
      </c>
      <c r="J3323" s="9">
        <f t="shared" si="5019"/>
        <v>114.59999999999945</v>
      </c>
      <c r="K3323" s="9">
        <f t="shared" si="5046"/>
        <v>72.143333333333203</v>
      </c>
      <c r="L3323" s="9">
        <f t="shared" si="5023"/>
        <v>38.5</v>
      </c>
      <c r="M3323" s="9">
        <f t="shared" ref="M3323" si="5110">AVERAGE(L3312:L3323)</f>
        <v>32.593333333333248</v>
      </c>
      <c r="N3323" s="6" t="s">
        <v>37</v>
      </c>
      <c r="O3323" s="9">
        <f t="shared" si="5025"/>
        <v>3955.2</v>
      </c>
      <c r="P3323" s="4">
        <f t="shared" si="5064"/>
        <v>0</v>
      </c>
      <c r="Q3323" s="5">
        <f t="shared" si="5065"/>
        <v>36.150000000000091</v>
      </c>
      <c r="R3323" s="5">
        <f t="shared" si="5066"/>
        <v>3964.2374999999997</v>
      </c>
      <c r="S3323" s="4">
        <f t="shared" si="5067"/>
        <v>0</v>
      </c>
      <c r="T3323" s="4">
        <f t="shared" si="5068"/>
        <v>0</v>
      </c>
      <c r="U3323" s="5">
        <f t="shared" si="5060"/>
        <v>3975.1339999999996</v>
      </c>
      <c r="V3323" s="5">
        <f t="shared" si="5061"/>
        <v>-19.933999999999742</v>
      </c>
      <c r="X3323" s="5">
        <f t="shared" si="5021"/>
        <v>-45.670000000000073</v>
      </c>
      <c r="Y3323" s="5">
        <f t="shared" si="5022"/>
        <v>-17.989999999999782</v>
      </c>
      <c r="AA3323" s="5">
        <f t="shared" si="5040"/>
        <v>0</v>
      </c>
      <c r="AB3323" s="5">
        <f t="shared" si="5041"/>
        <v>1</v>
      </c>
      <c r="AC3323" s="5">
        <f t="shared" si="5042"/>
        <v>1</v>
      </c>
      <c r="AF3323" s="5">
        <f t="shared" si="5028"/>
        <v>5.0299999999997453</v>
      </c>
      <c r="AG3323" s="5">
        <f t="shared" si="5029"/>
        <v>-1.9499999999998181</v>
      </c>
      <c r="AH3323" s="5">
        <f t="shared" si="5030"/>
        <v>107.61999999999989</v>
      </c>
      <c r="AI3323" s="5">
        <f t="shared" si="5031"/>
        <v>114.59999999999945</v>
      </c>
      <c r="AJ3323" s="5"/>
      <c r="AK3323" s="5">
        <f t="shared" si="5032"/>
        <v>5.0299999999997453</v>
      </c>
      <c r="AL3323" s="5">
        <f t="shared" si="5052"/>
        <v>35.879999999999924</v>
      </c>
      <c r="AM3323" s="5">
        <f t="shared" si="5033"/>
        <v>107.61999999999989</v>
      </c>
      <c r="AN3323" s="5">
        <f t="shared" si="5048"/>
        <v>52.498000000000047</v>
      </c>
      <c r="AO3323" s="5">
        <f t="shared" si="5049"/>
        <v>1</v>
      </c>
      <c r="AP3323" s="5">
        <f t="shared" si="5062"/>
        <v>6</v>
      </c>
      <c r="AQ3323" s="5">
        <f t="shared" si="5080"/>
        <v>6.7</v>
      </c>
      <c r="AR3323" s="5"/>
      <c r="AS3323" s="5">
        <f t="shared" si="5026"/>
        <v>114.59999999999945</v>
      </c>
      <c r="AT3323" s="5">
        <f t="shared" si="5048"/>
        <v>58.173999999999886</v>
      </c>
      <c r="AU3323" s="5">
        <f t="shared" si="5034"/>
        <v>-1.9499999999998181</v>
      </c>
      <c r="AV3323" s="5">
        <f t="shared" si="5037"/>
        <v>6.9799999999995634</v>
      </c>
      <c r="AW3323" s="5">
        <f t="shared" si="5035"/>
        <v>3</v>
      </c>
      <c r="AX3323" s="5">
        <f t="shared" si="5088"/>
        <v>23.777000000000417</v>
      </c>
      <c r="AZ3323" s="4">
        <f t="shared" si="5070"/>
        <v>0</v>
      </c>
      <c r="BA3323" s="5">
        <f t="shared" si="5076"/>
        <v>0</v>
      </c>
      <c r="BB3323" s="4">
        <f t="shared" si="5071"/>
        <v>0.41537446387330096</v>
      </c>
      <c r="BD3323" s="5">
        <v>0</v>
      </c>
      <c r="BE3323" s="4">
        <v>0</v>
      </c>
      <c r="BJ3323" s="5">
        <v>46.350000000000364</v>
      </c>
      <c r="BK3323" s="5">
        <v>-9.0000000000145519E-2</v>
      </c>
      <c r="BL3323" s="5">
        <v>4.5200000000004366</v>
      </c>
      <c r="BM3323" s="5">
        <v>6</v>
      </c>
      <c r="BR3323">
        <v>-29</v>
      </c>
      <c r="BS3323">
        <v>18</v>
      </c>
    </row>
    <row r="3324" spans="1:71">
      <c r="A3324" s="7">
        <v>41297</v>
      </c>
      <c r="B3324" s="6">
        <v>7702.92</v>
      </c>
      <c r="C3324" s="6">
        <v>7731.63</v>
      </c>
      <c r="D3324" s="6">
        <v>7684.84</v>
      </c>
      <c r="E3324" s="6">
        <v>7707.54</v>
      </c>
      <c r="F3324" s="6">
        <v>3743.47</v>
      </c>
      <c r="G3324" s="6">
        <v>3751.91</v>
      </c>
      <c r="H3324" s="6">
        <v>3714.34</v>
      </c>
      <c r="I3324" s="6">
        <v>3726.17</v>
      </c>
      <c r="J3324" s="9">
        <f t="shared" si="5019"/>
        <v>46.789999999999964</v>
      </c>
      <c r="K3324" s="9">
        <f t="shared" si="5046"/>
        <v>70.796666666666553</v>
      </c>
      <c r="L3324" s="9">
        <f t="shared" si="5023"/>
        <v>37.569999999999709</v>
      </c>
      <c r="M3324" s="9">
        <f t="shared" ref="M3324" si="5111">AVERAGE(L3313:L3324)</f>
        <v>32.712499999999899</v>
      </c>
      <c r="N3324" s="6" t="s">
        <v>36</v>
      </c>
      <c r="O3324" s="9">
        <f t="shared" si="5025"/>
        <v>3981.37</v>
      </c>
      <c r="P3324" s="4">
        <f t="shared" si="5064"/>
        <v>0.72392807745504861</v>
      </c>
      <c r="Q3324" s="5">
        <f t="shared" si="5065"/>
        <v>36.150000000000091</v>
      </c>
      <c r="R3324" s="5">
        <f t="shared" si="5066"/>
        <v>3964.2374999999997</v>
      </c>
      <c r="S3324" s="4">
        <f t="shared" si="5067"/>
        <v>0.72392807745504861</v>
      </c>
      <c r="T3324" s="4">
        <f t="shared" si="5068"/>
        <v>0.39609505070379641</v>
      </c>
      <c r="U3324" s="5">
        <f t="shared" si="5060"/>
        <v>3974.8799999999997</v>
      </c>
      <c r="V3324" s="5">
        <f t="shared" si="5061"/>
        <v>6.4900000000002365</v>
      </c>
      <c r="X3324" s="5">
        <f t="shared" si="5021"/>
        <v>4.6199999999998909</v>
      </c>
      <c r="Y3324" s="5">
        <f t="shared" si="5022"/>
        <v>-17.299999999999727</v>
      </c>
      <c r="AA3324" s="5">
        <f t="shared" si="5040"/>
        <v>0</v>
      </c>
      <c r="AB3324" s="5">
        <f t="shared" si="5041"/>
        <v>0</v>
      </c>
      <c r="AC3324" s="5">
        <f t="shared" si="5042"/>
        <v>0</v>
      </c>
      <c r="AF3324" s="5">
        <f t="shared" si="5028"/>
        <v>28.710000000000036</v>
      </c>
      <c r="AG3324" s="5">
        <f t="shared" si="5029"/>
        <v>35.420000000000073</v>
      </c>
      <c r="AH3324" s="5">
        <f t="shared" si="5030"/>
        <v>18.079999999999927</v>
      </c>
      <c r="AI3324" s="5">
        <f t="shared" si="5031"/>
        <v>11.369999999999891</v>
      </c>
      <c r="AJ3324" s="5"/>
      <c r="AK3324" s="5">
        <f t="shared" si="5032"/>
        <v>18.079999999999927</v>
      </c>
      <c r="AL3324" s="5">
        <f t="shared" si="5052"/>
        <v>35.879999999999924</v>
      </c>
      <c r="AM3324" s="5">
        <f t="shared" si="5033"/>
        <v>28.710000000000036</v>
      </c>
      <c r="AN3324" s="5">
        <f t="shared" si="5048"/>
        <v>52.867000000000097</v>
      </c>
      <c r="AO3324" s="5">
        <f t="shared" si="5049"/>
        <v>0</v>
      </c>
      <c r="AP3324" s="5">
        <f t="shared" si="5062"/>
        <v>6</v>
      </c>
      <c r="AQ3324" s="5">
        <f t="shared" si="5080"/>
        <v>6.8</v>
      </c>
      <c r="AR3324" s="5"/>
      <c r="AS3324" s="5">
        <f t="shared" si="5026"/>
        <v>35.420000000000073</v>
      </c>
      <c r="AT3324" s="5">
        <f t="shared" si="5048"/>
        <v>57.820999999999913</v>
      </c>
      <c r="AU3324" s="5">
        <f t="shared" si="5034"/>
        <v>11.369999999999891</v>
      </c>
      <c r="AV3324" s="5">
        <f t="shared" si="5037"/>
        <v>-6.7100000000000364</v>
      </c>
      <c r="AW3324" s="5">
        <f t="shared" si="5035"/>
        <v>4</v>
      </c>
      <c r="AX3324" s="5">
        <f t="shared" si="5088"/>
        <v>23.777000000000417</v>
      </c>
      <c r="AZ3324" s="4">
        <f t="shared" si="5070"/>
        <v>0.39609505070379641</v>
      </c>
      <c r="BA3324" s="5">
        <f t="shared" si="5076"/>
        <v>0</v>
      </c>
      <c r="BB3324" s="4">
        <f t="shared" si="5071"/>
        <v>0</v>
      </c>
      <c r="BD3324" s="5">
        <v>0</v>
      </c>
      <c r="BE3324" s="4">
        <v>0</v>
      </c>
      <c r="BJ3324" s="5">
        <v>104.13999999999942</v>
      </c>
      <c r="BK3324" s="5">
        <v>-31.729999999999563</v>
      </c>
      <c r="BL3324" s="5">
        <v>31.920000000000073</v>
      </c>
      <c r="BM3324" s="5">
        <v>6</v>
      </c>
      <c r="BR3324">
        <v>-28</v>
      </c>
      <c r="BS3324">
        <v>-20</v>
      </c>
    </row>
    <row r="3325" spans="1:71">
      <c r="A3325" s="7">
        <v>41298</v>
      </c>
      <c r="B3325" s="6">
        <v>7700.53</v>
      </c>
      <c r="C3325" s="6">
        <v>7753.3</v>
      </c>
      <c r="D3325" s="6">
        <v>7661.96</v>
      </c>
      <c r="E3325" s="6">
        <v>7748.13</v>
      </c>
      <c r="F3325" s="6">
        <v>3723.03</v>
      </c>
      <c r="G3325" s="6">
        <v>3752.42</v>
      </c>
      <c r="H3325" s="6">
        <v>3711.55</v>
      </c>
      <c r="I3325" s="6">
        <v>3752.17</v>
      </c>
      <c r="J3325" s="9">
        <f t="shared" si="5019"/>
        <v>91.340000000000146</v>
      </c>
      <c r="K3325" s="9">
        <f t="shared" si="5046"/>
        <v>72.499999999999844</v>
      </c>
      <c r="L3325" s="9">
        <f t="shared" si="5023"/>
        <v>40.869999999999891</v>
      </c>
      <c r="M3325" s="9">
        <f t="shared" ref="M3325" si="5112">AVERAGE(L3314:L3325)</f>
        <v>32.923333333333254</v>
      </c>
      <c r="N3325" s="6" t="s">
        <v>37</v>
      </c>
      <c r="O3325" s="9">
        <f t="shared" si="5025"/>
        <v>3995.96</v>
      </c>
      <c r="P3325" s="4">
        <f t="shared" si="5064"/>
        <v>1</v>
      </c>
      <c r="Q3325" s="5">
        <f t="shared" si="5065"/>
        <v>40.760000000000218</v>
      </c>
      <c r="R3325" s="5">
        <f t="shared" si="5066"/>
        <v>3965.39</v>
      </c>
      <c r="S3325" s="4">
        <f t="shared" si="5067"/>
        <v>1</v>
      </c>
      <c r="T3325" s="4">
        <f t="shared" si="5068"/>
        <v>0.6169214469502019</v>
      </c>
      <c r="U3325" s="5">
        <f t="shared" si="5060"/>
        <v>3975.8019999999997</v>
      </c>
      <c r="V3325" s="5">
        <f t="shared" si="5061"/>
        <v>20.158000000000357</v>
      </c>
      <c r="X3325" s="5">
        <f t="shared" si="5021"/>
        <v>47.600000000000364</v>
      </c>
      <c r="Y3325" s="5">
        <f t="shared" si="5022"/>
        <v>29.139999999999873</v>
      </c>
      <c r="AA3325" s="5">
        <f t="shared" si="5040"/>
        <v>1</v>
      </c>
      <c r="AB3325" s="5">
        <f t="shared" si="5041"/>
        <v>0</v>
      </c>
      <c r="AC3325" s="5">
        <f t="shared" si="5042"/>
        <v>1</v>
      </c>
      <c r="AF3325" s="5">
        <f t="shared" si="5028"/>
        <v>52.770000000000437</v>
      </c>
      <c r="AG3325" s="5">
        <f t="shared" si="5029"/>
        <v>45.760000000000218</v>
      </c>
      <c r="AH3325" s="5">
        <f t="shared" si="5030"/>
        <v>38.569999999999709</v>
      </c>
      <c r="AI3325" s="5">
        <f t="shared" si="5031"/>
        <v>45.579999999999927</v>
      </c>
      <c r="AJ3325" s="5"/>
      <c r="AK3325" s="5">
        <f t="shared" si="5032"/>
        <v>38.569999999999709</v>
      </c>
      <c r="AL3325" s="5">
        <f t="shared" si="5052"/>
        <v>35.581999999999972</v>
      </c>
      <c r="AM3325" s="5">
        <f t="shared" si="5033"/>
        <v>52.770000000000437</v>
      </c>
      <c r="AN3325" s="5">
        <f t="shared" si="5048"/>
        <v>53.438000000000102</v>
      </c>
      <c r="AO3325" s="5">
        <f t="shared" si="5049"/>
        <v>0</v>
      </c>
      <c r="AP3325" s="5">
        <f t="shared" si="5062"/>
        <v>5</v>
      </c>
      <c r="AQ3325" s="5">
        <f t="shared" si="5080"/>
        <v>6.7</v>
      </c>
      <c r="AR3325" s="5"/>
      <c r="AS3325" s="5">
        <f t="shared" si="5026"/>
        <v>45.760000000000218</v>
      </c>
      <c r="AT3325" s="5">
        <f t="shared" si="5048"/>
        <v>57.075000000000003</v>
      </c>
      <c r="AU3325" s="5">
        <f t="shared" si="5034"/>
        <v>45.579999999999927</v>
      </c>
      <c r="AV3325" s="5">
        <f t="shared" si="5037"/>
        <v>7.0100000000002183</v>
      </c>
      <c r="AW3325" s="5">
        <f t="shared" si="5035"/>
        <v>5</v>
      </c>
      <c r="AX3325" s="5">
        <f t="shared" si="5088"/>
        <v>29.368999999999879</v>
      </c>
      <c r="AZ3325" s="4">
        <f t="shared" si="5070"/>
        <v>0.6169214469502019</v>
      </c>
      <c r="BA3325" s="5">
        <f t="shared" si="5076"/>
        <v>0</v>
      </c>
      <c r="BB3325" s="4">
        <f t="shared" si="5071"/>
        <v>0.39609505070379641</v>
      </c>
      <c r="BD3325" s="5">
        <v>0</v>
      </c>
      <c r="BE3325" s="4">
        <v>0</v>
      </c>
      <c r="BJ3325" s="5">
        <v>42.390000000000327</v>
      </c>
      <c r="BK3325" s="5">
        <v>-3.2600000000002183</v>
      </c>
      <c r="BL3325" s="5">
        <v>9.2399999999997817</v>
      </c>
      <c r="BM3325" s="5">
        <v>6</v>
      </c>
      <c r="BR3325">
        <v>-29</v>
      </c>
      <c r="BS3325">
        <v>-20</v>
      </c>
    </row>
    <row r="3326" spans="1:71">
      <c r="A3326" s="7">
        <v>41299</v>
      </c>
      <c r="B3326" s="6">
        <v>7746.78</v>
      </c>
      <c r="C3326" s="6">
        <v>7865.16</v>
      </c>
      <c r="D3326" s="6">
        <v>7743.19</v>
      </c>
      <c r="E3326" s="6">
        <v>7857.97</v>
      </c>
      <c r="F3326" s="6">
        <v>3745.81</v>
      </c>
      <c r="G3326" s="6">
        <v>3782.6</v>
      </c>
      <c r="H3326" s="6">
        <v>3745.02</v>
      </c>
      <c r="I3326" s="6">
        <v>3778.16</v>
      </c>
      <c r="J3326" s="9">
        <f t="shared" si="5019"/>
        <v>121.97000000000025</v>
      </c>
      <c r="K3326" s="9">
        <f t="shared" si="5046"/>
        <v>78.811666666666568</v>
      </c>
      <c r="L3326" s="9">
        <f t="shared" si="5023"/>
        <v>37.579999999999927</v>
      </c>
      <c r="M3326" s="9">
        <f t="shared" ref="M3326" si="5113">AVERAGE(L3315:L3326)</f>
        <v>33.844999999999914</v>
      </c>
      <c r="N3326" s="6" t="s">
        <v>37</v>
      </c>
      <c r="O3326" s="9">
        <f t="shared" si="5025"/>
        <v>4079.8100000000004</v>
      </c>
      <c r="P3326" s="4">
        <f t="shared" si="5064"/>
        <v>1</v>
      </c>
      <c r="Q3326" s="5">
        <f t="shared" si="5065"/>
        <v>124.61000000000058</v>
      </c>
      <c r="R3326" s="5">
        <f t="shared" si="5066"/>
        <v>3986.3525</v>
      </c>
      <c r="S3326" s="4">
        <f t="shared" si="5067"/>
        <v>1</v>
      </c>
      <c r="T3326" s="4">
        <f t="shared" si="5068"/>
        <v>1</v>
      </c>
      <c r="U3326" s="5">
        <f t="shared" si="5060"/>
        <v>3999.6339999999996</v>
      </c>
      <c r="V3326" s="5">
        <f t="shared" si="5061"/>
        <v>80.17600000000084</v>
      </c>
      <c r="X3326" s="5">
        <f t="shared" si="5021"/>
        <v>111.19000000000051</v>
      </c>
      <c r="Y3326" s="5">
        <f t="shared" si="5022"/>
        <v>32.349999999999909</v>
      </c>
      <c r="AA3326" s="5">
        <f t="shared" si="5040"/>
        <v>1</v>
      </c>
      <c r="AB3326" s="5">
        <f t="shared" si="5041"/>
        <v>0</v>
      </c>
      <c r="AC3326" s="5">
        <f t="shared" si="5042"/>
        <v>1</v>
      </c>
      <c r="AF3326" s="5">
        <f t="shared" si="5028"/>
        <v>118.38000000000011</v>
      </c>
      <c r="AG3326" s="5">
        <f t="shared" si="5029"/>
        <v>117.02999999999975</v>
      </c>
      <c r="AH3326" s="5">
        <f t="shared" si="5030"/>
        <v>3.5900000000001455</v>
      </c>
      <c r="AI3326" s="5">
        <f t="shared" si="5031"/>
        <v>4.9400000000005093</v>
      </c>
      <c r="AJ3326" s="5"/>
      <c r="AK3326" s="5">
        <f t="shared" si="5032"/>
        <v>3.5900000000001455</v>
      </c>
      <c r="AL3326" s="5">
        <f t="shared" si="5052"/>
        <v>35.581999999999972</v>
      </c>
      <c r="AM3326" s="5">
        <f t="shared" si="5033"/>
        <v>118.38000000000011</v>
      </c>
      <c r="AN3326" s="5">
        <f t="shared" si="5048"/>
        <v>61.075000000000088</v>
      </c>
      <c r="AO3326" s="5">
        <f t="shared" si="5049"/>
        <v>1</v>
      </c>
      <c r="AP3326" s="5">
        <f t="shared" si="5062"/>
        <v>5</v>
      </c>
      <c r="AQ3326" s="5">
        <f t="shared" si="5080"/>
        <v>6.5</v>
      </c>
      <c r="AR3326" s="5"/>
      <c r="AS3326" s="5">
        <f t="shared" si="5026"/>
        <v>117.02999999999975</v>
      </c>
      <c r="AT3326" s="5">
        <f t="shared" si="5048"/>
        <v>66.322999999999951</v>
      </c>
      <c r="AU3326" s="5">
        <f t="shared" si="5034"/>
        <v>4.9400000000005093</v>
      </c>
      <c r="AV3326" s="5">
        <f t="shared" si="5037"/>
        <v>1.3500000000003638</v>
      </c>
      <c r="AW3326" s="5">
        <f t="shared" si="5035"/>
        <v>6</v>
      </c>
      <c r="AX3326" s="5">
        <f t="shared" si="5088"/>
        <v>29.368999999999879</v>
      </c>
      <c r="AZ3326" s="4">
        <f t="shared" si="5070"/>
        <v>1</v>
      </c>
      <c r="BA3326" s="5">
        <f t="shared" si="5076"/>
        <v>0</v>
      </c>
      <c r="BB3326" s="4">
        <f t="shared" si="5071"/>
        <v>0.6169214469502019</v>
      </c>
      <c r="BD3326" s="5">
        <v>0</v>
      </c>
      <c r="BE3326" s="4">
        <v>0</v>
      </c>
      <c r="BJ3326" s="5">
        <v>22.289999999999964</v>
      </c>
      <c r="BK3326" s="5">
        <v>13.159999999999854</v>
      </c>
      <c r="BL3326" s="5">
        <v>8.5900000000001455</v>
      </c>
      <c r="BM3326" s="5">
        <v>6</v>
      </c>
      <c r="BR3326">
        <v>111</v>
      </c>
      <c r="BS3326">
        <v>-20</v>
      </c>
    </row>
    <row r="3327" spans="1:71">
      <c r="A3327" s="7">
        <v>41302</v>
      </c>
      <c r="B3327" s="6">
        <v>7859.83</v>
      </c>
      <c r="C3327" s="6">
        <v>7871.79</v>
      </c>
      <c r="D3327" s="6">
        <v>7831.72</v>
      </c>
      <c r="E3327" s="6">
        <v>7833</v>
      </c>
      <c r="F3327" s="6">
        <v>3784.58</v>
      </c>
      <c r="G3327" s="6">
        <v>3789.12</v>
      </c>
      <c r="H3327" s="6">
        <v>3771.11</v>
      </c>
      <c r="I3327" s="6">
        <v>3780.89</v>
      </c>
      <c r="J3327" s="9">
        <f t="shared" si="5019"/>
        <v>40.069999999999709</v>
      </c>
      <c r="K3327" s="9">
        <f t="shared" si="5046"/>
        <v>74.76666666666658</v>
      </c>
      <c r="L3327" s="9">
        <f t="shared" si="5023"/>
        <v>18.009999999999764</v>
      </c>
      <c r="M3327" s="9">
        <f t="shared" ref="M3327" si="5114">AVERAGE(L3316:L3327)</f>
        <v>32.572499999999913</v>
      </c>
      <c r="N3327" s="6" t="s">
        <v>37</v>
      </c>
      <c r="O3327" s="9">
        <f t="shared" si="5025"/>
        <v>4052.11</v>
      </c>
      <c r="P3327" s="4">
        <f t="shared" si="5064"/>
        <v>0.7777064441056083</v>
      </c>
      <c r="Q3327" s="5">
        <f t="shared" si="5065"/>
        <v>124.61000000000058</v>
      </c>
      <c r="R3327" s="5">
        <f t="shared" si="5066"/>
        <v>3986.3525</v>
      </c>
      <c r="S3327" s="4">
        <f t="shared" si="5067"/>
        <v>0.7777064441056083</v>
      </c>
      <c r="T3327" s="4">
        <f t="shared" si="5068"/>
        <v>0.7777064441056083</v>
      </c>
      <c r="U3327" s="5">
        <f t="shared" si="5060"/>
        <v>4012.8900000000003</v>
      </c>
      <c r="V3327" s="5">
        <f t="shared" si="5061"/>
        <v>39.2199999999998</v>
      </c>
      <c r="X3327" s="5">
        <f t="shared" si="5021"/>
        <v>-26.829999999999927</v>
      </c>
      <c r="Y3327" s="5">
        <f t="shared" si="5022"/>
        <v>-3.6900000000000546</v>
      </c>
      <c r="AA3327" s="5">
        <f t="shared" si="5040"/>
        <v>0</v>
      </c>
      <c r="AB3327" s="5">
        <f t="shared" si="5041"/>
        <v>1</v>
      </c>
      <c r="AC3327" s="5">
        <f t="shared" si="5042"/>
        <v>1</v>
      </c>
      <c r="AF3327" s="5">
        <f t="shared" si="5028"/>
        <v>11.960000000000036</v>
      </c>
      <c r="AG3327" s="5">
        <f t="shared" si="5029"/>
        <v>13.819999999999709</v>
      </c>
      <c r="AH3327" s="5">
        <f t="shared" si="5030"/>
        <v>28.109999999999673</v>
      </c>
      <c r="AI3327" s="5">
        <f t="shared" si="5031"/>
        <v>26.25</v>
      </c>
      <c r="AJ3327" s="5"/>
      <c r="AK3327" s="5">
        <f t="shared" si="5032"/>
        <v>11.960000000000036</v>
      </c>
      <c r="AL3327" s="5">
        <f t="shared" si="5052"/>
        <v>31.900999999999836</v>
      </c>
      <c r="AM3327" s="5">
        <f t="shared" si="5033"/>
        <v>28.109999999999673</v>
      </c>
      <c r="AN3327" s="5">
        <f t="shared" si="5048"/>
        <v>59.065000000000055</v>
      </c>
      <c r="AO3327" s="5">
        <f t="shared" si="5049"/>
        <v>0</v>
      </c>
      <c r="AP3327" s="5">
        <f t="shared" si="5062"/>
        <v>4</v>
      </c>
      <c r="AQ3327" s="5">
        <f t="shared" si="5080"/>
        <v>6.2</v>
      </c>
      <c r="AR3327" s="5"/>
      <c r="AS3327" s="5">
        <f t="shared" si="5026"/>
        <v>26.25</v>
      </c>
      <c r="AT3327" s="5">
        <f t="shared" si="5048"/>
        <v>61.918999999999961</v>
      </c>
      <c r="AU3327" s="5">
        <f t="shared" si="5034"/>
        <v>13.819999999999709</v>
      </c>
      <c r="AV3327" s="5">
        <f t="shared" si="5037"/>
        <v>-1.8599999999996726</v>
      </c>
      <c r="AW3327" s="5">
        <f t="shared" si="5035"/>
        <v>2</v>
      </c>
      <c r="AX3327" s="5">
        <f t="shared" si="5088"/>
        <v>29.368999999999879</v>
      </c>
      <c r="AZ3327" s="4">
        <f t="shared" si="5070"/>
        <v>0.7777064441056083</v>
      </c>
      <c r="BA3327" s="5">
        <f t="shared" si="5076"/>
        <v>-27.700000000000273</v>
      </c>
      <c r="BB3327" s="4">
        <f t="shared" si="5071"/>
        <v>1</v>
      </c>
      <c r="BD3327" s="5">
        <v>0</v>
      </c>
      <c r="BE3327" s="4">
        <v>0</v>
      </c>
      <c r="BJ3327" s="5">
        <v>28.409999999999854</v>
      </c>
      <c r="BK3327" s="5">
        <v>7.9200000000000728</v>
      </c>
      <c r="BL3327" s="5">
        <v>9.5300000000006548</v>
      </c>
      <c r="BM3327" s="5">
        <v>6</v>
      </c>
      <c r="BR3327">
        <v>-27</v>
      </c>
      <c r="BS3327">
        <v>4</v>
      </c>
    </row>
    <row r="3328" spans="1:71">
      <c r="A3328" s="7">
        <v>41303</v>
      </c>
      <c r="B3328" s="6">
        <v>7841.96</v>
      </c>
      <c r="C3328" s="6">
        <v>7857.14</v>
      </c>
      <c r="D3328" s="6">
        <v>7800.12</v>
      </c>
      <c r="E3328" s="6">
        <v>7848.57</v>
      </c>
      <c r="F3328" s="6">
        <v>3780.2</v>
      </c>
      <c r="G3328" s="6">
        <v>3789.92</v>
      </c>
      <c r="H3328" s="6">
        <v>3762.85</v>
      </c>
      <c r="I3328" s="6">
        <v>3785.82</v>
      </c>
      <c r="J3328" s="9">
        <f t="shared" si="5019"/>
        <v>57.020000000000437</v>
      </c>
      <c r="K3328" s="9">
        <f t="shared" si="5046"/>
        <v>75.557499999999962</v>
      </c>
      <c r="L3328" s="9">
        <f t="shared" si="5023"/>
        <v>27.070000000000164</v>
      </c>
      <c r="M3328" s="9">
        <f t="shared" ref="M3328" si="5115">AVERAGE(L3317:L3328)</f>
        <v>32.275833333333289</v>
      </c>
      <c r="N3328" s="6" t="s">
        <v>36</v>
      </c>
      <c r="O3328" s="9">
        <f t="shared" si="5025"/>
        <v>4062.7499999999995</v>
      </c>
      <c r="P3328" s="4">
        <f t="shared" si="5064"/>
        <v>0.82669646485167847</v>
      </c>
      <c r="Q3328" s="5">
        <f t="shared" si="5065"/>
        <v>98.440000000000509</v>
      </c>
      <c r="R3328" s="5">
        <f t="shared" si="5066"/>
        <v>4005.98</v>
      </c>
      <c r="S3328" s="4">
        <f t="shared" si="5067"/>
        <v>0.86309284969102984</v>
      </c>
      <c r="T3328" s="4">
        <f t="shared" si="5068"/>
        <v>0.86309284969102984</v>
      </c>
      <c r="U3328" s="5">
        <f t="shared" si="5060"/>
        <v>4034.4</v>
      </c>
      <c r="V3328" s="5">
        <f t="shared" si="5061"/>
        <v>28.349999999999454</v>
      </c>
      <c r="X3328" s="5">
        <f t="shared" si="5021"/>
        <v>6.6099999999996726</v>
      </c>
      <c r="Y3328" s="5">
        <f t="shared" si="5022"/>
        <v>5.6200000000003456</v>
      </c>
      <c r="AA3328" s="5">
        <f t="shared" si="5040"/>
        <v>1</v>
      </c>
      <c r="AB3328" s="5">
        <f t="shared" si="5041"/>
        <v>0</v>
      </c>
      <c r="AC3328" s="5">
        <f t="shared" si="5042"/>
        <v>1</v>
      </c>
      <c r="AF3328" s="5">
        <f t="shared" si="5028"/>
        <v>15.180000000000291</v>
      </c>
      <c r="AG3328" s="5">
        <f t="shared" si="5029"/>
        <v>24.140000000000327</v>
      </c>
      <c r="AH3328" s="5">
        <f t="shared" si="5030"/>
        <v>41.840000000000146</v>
      </c>
      <c r="AI3328" s="5">
        <f t="shared" si="5031"/>
        <v>32.880000000000109</v>
      </c>
      <c r="AJ3328" s="5"/>
      <c r="AK3328" s="5">
        <f t="shared" si="5032"/>
        <v>15.180000000000291</v>
      </c>
      <c r="AL3328" s="5">
        <f t="shared" si="5052"/>
        <v>20.479999999999375</v>
      </c>
      <c r="AM3328" s="5">
        <f t="shared" si="5033"/>
        <v>41.840000000000146</v>
      </c>
      <c r="AN3328" s="5">
        <f t="shared" si="5048"/>
        <v>56.432000000000059</v>
      </c>
      <c r="AO3328" s="5">
        <f t="shared" si="5049"/>
        <v>0</v>
      </c>
      <c r="AP3328" s="5">
        <f t="shared" si="5062"/>
        <v>3</v>
      </c>
      <c r="AQ3328" s="5">
        <f t="shared" si="5080"/>
        <v>5.7</v>
      </c>
      <c r="AR3328" s="5"/>
      <c r="AS3328" s="5">
        <f t="shared" si="5026"/>
        <v>32.880000000000109</v>
      </c>
      <c r="AT3328" s="5">
        <f t="shared" si="5048"/>
        <v>55.84299999999994</v>
      </c>
      <c r="AU3328" s="5">
        <f t="shared" si="5034"/>
        <v>24.140000000000327</v>
      </c>
      <c r="AV3328" s="5">
        <f t="shared" si="5037"/>
        <v>-8.9600000000000364</v>
      </c>
      <c r="AW3328" s="5">
        <f t="shared" si="5035"/>
        <v>3</v>
      </c>
      <c r="AX3328" s="5">
        <f t="shared" si="5088"/>
        <v>29.368999999999879</v>
      </c>
      <c r="AZ3328" s="4">
        <f t="shared" si="5070"/>
        <v>0.86309284969102984</v>
      </c>
      <c r="BA3328" s="5">
        <f t="shared" si="5076"/>
        <v>0</v>
      </c>
      <c r="BB3328" s="4">
        <f t="shared" si="5071"/>
        <v>0.7777064441056083</v>
      </c>
      <c r="BD3328" s="5">
        <v>0</v>
      </c>
      <c r="BE3328" s="4">
        <v>0</v>
      </c>
      <c r="BJ3328" s="5">
        <v>41.149999999999636</v>
      </c>
      <c r="BK3328" s="5">
        <v>0.52000000000043656</v>
      </c>
      <c r="BL3328" s="5">
        <v>12.279999999999745</v>
      </c>
      <c r="BM3328" s="5">
        <v>6</v>
      </c>
      <c r="BR3328">
        <v>42</v>
      </c>
      <c r="BS3328">
        <v>6</v>
      </c>
    </row>
    <row r="3329" spans="1:71">
      <c r="A3329" s="7">
        <v>41304</v>
      </c>
      <c r="B3329" s="6">
        <v>7855.68</v>
      </c>
      <c r="C3329" s="6">
        <v>7863.35</v>
      </c>
      <c r="D3329" s="6">
        <v>7775.03</v>
      </c>
      <c r="E3329" s="6">
        <v>7811.31</v>
      </c>
      <c r="F3329" s="6">
        <v>3787.33</v>
      </c>
      <c r="G3329" s="6">
        <v>3793.26</v>
      </c>
      <c r="H3329" s="6">
        <v>3759.26</v>
      </c>
      <c r="I3329" s="6">
        <v>3765.52</v>
      </c>
      <c r="J3329" s="9">
        <f t="shared" si="5019"/>
        <v>88.320000000000618</v>
      </c>
      <c r="K3329" s="9">
        <f t="shared" si="5046"/>
        <v>75.96250000000002</v>
      </c>
      <c r="L3329" s="9">
        <f t="shared" si="5023"/>
        <v>34</v>
      </c>
      <c r="M3329" s="9">
        <f t="shared" ref="M3329" si="5116">AVERAGE(L3318:L3329)</f>
        <v>32.953333333333298</v>
      </c>
      <c r="N3329" s="6" t="s">
        <v>36</v>
      </c>
      <c r="O3329" s="9">
        <f t="shared" si="5025"/>
        <v>4045.7900000000004</v>
      </c>
      <c r="P3329" s="4">
        <f t="shared" si="5064"/>
        <v>0.59427549194991258</v>
      </c>
      <c r="Q3329" s="5">
        <f t="shared" si="5065"/>
        <v>83.850000000000364</v>
      </c>
      <c r="R3329" s="5">
        <f t="shared" si="5066"/>
        <v>4016.9225000000001</v>
      </c>
      <c r="S3329" s="4">
        <f t="shared" si="5067"/>
        <v>0.72698820319396662</v>
      </c>
      <c r="T3329" s="4">
        <f t="shared" si="5068"/>
        <v>0.72698820319396662</v>
      </c>
      <c r="U3329" s="5">
        <f t="shared" si="5060"/>
        <v>4047.2840000000006</v>
      </c>
      <c r="V3329" s="5">
        <f t="shared" si="5061"/>
        <v>-1.4940000000001419</v>
      </c>
      <c r="X3329" s="5">
        <f t="shared" si="5021"/>
        <v>-44.369999999999891</v>
      </c>
      <c r="Y3329" s="5">
        <f t="shared" si="5022"/>
        <v>-21.809999999999945</v>
      </c>
      <c r="AA3329" s="5">
        <f t="shared" si="5040"/>
        <v>0</v>
      </c>
      <c r="AB3329" s="5">
        <f t="shared" si="5041"/>
        <v>1</v>
      </c>
      <c r="AC3329" s="5">
        <f t="shared" si="5042"/>
        <v>1</v>
      </c>
      <c r="AF3329" s="5">
        <f t="shared" si="5028"/>
        <v>7.6700000000000728</v>
      </c>
      <c r="AG3329" s="5">
        <f t="shared" si="5029"/>
        <v>14.780000000000655</v>
      </c>
      <c r="AH3329" s="5">
        <f t="shared" si="5030"/>
        <v>80.650000000000546</v>
      </c>
      <c r="AI3329" s="5">
        <f t="shared" si="5031"/>
        <v>73.539999999999964</v>
      </c>
      <c r="AJ3329" s="5"/>
      <c r="AK3329" s="5">
        <f t="shared" si="5032"/>
        <v>7.6700000000000728</v>
      </c>
      <c r="AL3329" s="5">
        <f t="shared" si="5052"/>
        <v>20.128999999999898</v>
      </c>
      <c r="AM3329" s="5">
        <f t="shared" si="5033"/>
        <v>80.650000000000546</v>
      </c>
      <c r="AN3329" s="5">
        <f t="shared" si="5048"/>
        <v>61.178000000000068</v>
      </c>
      <c r="AO3329" s="5">
        <f t="shared" si="5049"/>
        <v>1</v>
      </c>
      <c r="AP3329" s="5">
        <f t="shared" si="5062"/>
        <v>4</v>
      </c>
      <c r="AQ3329" s="5">
        <f t="shared" si="5080"/>
        <v>5.4</v>
      </c>
      <c r="AR3329" s="5"/>
      <c r="AS3329" s="5">
        <f t="shared" si="5026"/>
        <v>73.539999999999964</v>
      </c>
      <c r="AT3329" s="5">
        <f t="shared" si="5048"/>
        <v>59.91999999999998</v>
      </c>
      <c r="AU3329" s="5">
        <f t="shared" si="5034"/>
        <v>14.780000000000655</v>
      </c>
      <c r="AV3329" s="5">
        <f t="shared" si="5037"/>
        <v>-7.1100000000005821</v>
      </c>
      <c r="AW3329" s="5">
        <f t="shared" si="5035"/>
        <v>4</v>
      </c>
      <c r="AX3329" s="5">
        <f t="shared" si="5088"/>
        <v>29.368999999999879</v>
      </c>
      <c r="AZ3329" s="4">
        <f t="shared" si="5070"/>
        <v>0.72698820319396662</v>
      </c>
      <c r="BA3329" s="5">
        <f t="shared" si="5076"/>
        <v>0</v>
      </c>
      <c r="BB3329" s="4">
        <f t="shared" si="5071"/>
        <v>0.86309284969102984</v>
      </c>
      <c r="BD3329" s="5">
        <v>0</v>
      </c>
      <c r="BE3329" s="4">
        <v>0</v>
      </c>
      <c r="BJ3329" s="5">
        <v>52.859999999999673</v>
      </c>
      <c r="BK3329" s="5">
        <v>16.180000000000291</v>
      </c>
      <c r="BL3329" s="5">
        <v>4.3700000000008004</v>
      </c>
      <c r="BM3329" s="5">
        <v>6</v>
      </c>
      <c r="BR3329">
        <v>81</v>
      </c>
      <c r="BS3329">
        <v>-20</v>
      </c>
    </row>
    <row r="3330" spans="1:71">
      <c r="A3330" s="7">
        <v>41305</v>
      </c>
      <c r="B3330" s="6">
        <v>7800.45</v>
      </c>
      <c r="C3330" s="6">
        <v>7812.34</v>
      </c>
      <c r="D3330" s="6">
        <v>7765.2</v>
      </c>
      <c r="E3330" s="6">
        <v>7776.05</v>
      </c>
      <c r="F3330" s="6">
        <v>3755.11</v>
      </c>
      <c r="G3330" s="6">
        <v>3761.22</v>
      </c>
      <c r="H3330" s="6">
        <v>3725.68</v>
      </c>
      <c r="I3330" s="6">
        <v>3732.6</v>
      </c>
      <c r="J3330" s="9">
        <f t="shared" si="5019"/>
        <v>47.140000000000327</v>
      </c>
      <c r="K3330" s="9">
        <f t="shared" si="5046"/>
        <v>71.613333333333387</v>
      </c>
      <c r="L3330" s="9">
        <f t="shared" si="5023"/>
        <v>39.840000000000146</v>
      </c>
      <c r="M3330" s="9">
        <f t="shared" ref="M3330" si="5117">AVERAGE(L3319:L3330)</f>
        <v>33.859999999999978</v>
      </c>
      <c r="N3330" s="6" t="s">
        <v>36</v>
      </c>
      <c r="O3330" s="9">
        <f t="shared" si="5025"/>
        <v>4043.4500000000003</v>
      </c>
      <c r="P3330" s="4">
        <f t="shared" si="5064"/>
        <v>0</v>
      </c>
      <c r="Q3330" s="5">
        <f t="shared" si="5065"/>
        <v>36.360000000000127</v>
      </c>
      <c r="R3330" s="5">
        <f t="shared" si="5066"/>
        <v>4052.5400000000004</v>
      </c>
      <c r="S3330" s="4">
        <f t="shared" si="5067"/>
        <v>0.63063795205201201</v>
      </c>
      <c r="T3330" s="4">
        <f t="shared" si="5068"/>
        <v>0.70820961399566684</v>
      </c>
      <c r="U3330" s="5">
        <f t="shared" si="5060"/>
        <v>4056.7820000000002</v>
      </c>
      <c r="V3330" s="5">
        <f t="shared" si="5061"/>
        <v>-13.33199999999988</v>
      </c>
      <c r="X3330" s="5">
        <f t="shared" si="5021"/>
        <v>-24.399999999999636</v>
      </c>
      <c r="Y3330" s="5">
        <f t="shared" si="5022"/>
        <v>-22.510000000000218</v>
      </c>
      <c r="AA3330" s="5">
        <f t="shared" si="5040"/>
        <v>0</v>
      </c>
      <c r="AB3330" s="5">
        <f t="shared" si="5041"/>
        <v>1</v>
      </c>
      <c r="AC3330" s="5">
        <f t="shared" si="5042"/>
        <v>1</v>
      </c>
      <c r="AF3330" s="5">
        <f t="shared" si="5028"/>
        <v>11.890000000000327</v>
      </c>
      <c r="AG3330" s="5">
        <f t="shared" si="5029"/>
        <v>1.0299999999997453</v>
      </c>
      <c r="AH3330" s="5">
        <f t="shared" si="5030"/>
        <v>35.25</v>
      </c>
      <c r="AI3330" s="5">
        <f t="shared" si="5031"/>
        <v>46.110000000000582</v>
      </c>
      <c r="AJ3330" s="5"/>
      <c r="AK3330" s="5">
        <f t="shared" si="5032"/>
        <v>11.890000000000327</v>
      </c>
      <c r="AL3330" s="5">
        <f t="shared" si="5052"/>
        <v>20.128999999999898</v>
      </c>
      <c r="AM3330" s="5">
        <f t="shared" si="5033"/>
        <v>35.25</v>
      </c>
      <c r="AN3330" s="5">
        <f t="shared" si="5048"/>
        <v>56.028000000000063</v>
      </c>
      <c r="AO3330" s="5">
        <f t="shared" si="5049"/>
        <v>0</v>
      </c>
      <c r="AP3330" s="5">
        <f t="shared" si="5062"/>
        <v>3</v>
      </c>
      <c r="AQ3330" s="5">
        <f t="shared" si="5080"/>
        <v>4.9000000000000004</v>
      </c>
      <c r="AR3330" s="5"/>
      <c r="AS3330" s="5">
        <f t="shared" si="5026"/>
        <v>46.110000000000582</v>
      </c>
      <c r="AT3330" s="5">
        <f t="shared" si="5048"/>
        <v>57.241000000000078</v>
      </c>
      <c r="AU3330" s="5">
        <f t="shared" si="5034"/>
        <v>1.0299999999997453</v>
      </c>
      <c r="AV3330" s="5">
        <f t="shared" si="5037"/>
        <v>10.860000000000582</v>
      </c>
      <c r="AW3330" s="5">
        <f t="shared" si="5035"/>
        <v>5</v>
      </c>
      <c r="AX3330" s="5">
        <f t="shared" si="5088"/>
        <v>29.368999999999879</v>
      </c>
      <c r="AZ3330" s="4">
        <f t="shared" si="5070"/>
        <v>0.70820961399566684</v>
      </c>
      <c r="BA3330" s="5">
        <f t="shared" si="5076"/>
        <v>0</v>
      </c>
      <c r="BB3330" s="4">
        <f t="shared" si="5071"/>
        <v>0.72698820319396662</v>
      </c>
      <c r="BD3330" s="5">
        <v>0</v>
      </c>
      <c r="BE3330" s="4">
        <v>0</v>
      </c>
      <c r="BJ3330" s="5">
        <v>56.130000000000109</v>
      </c>
      <c r="BK3330" s="5">
        <v>3.2200000000002547</v>
      </c>
      <c r="BL3330" s="5">
        <v>9.8400000000001455</v>
      </c>
      <c r="BM3330" s="5">
        <v>6</v>
      </c>
      <c r="BR3330">
        <v>35</v>
      </c>
      <c r="BS3330">
        <v>-20</v>
      </c>
    </row>
    <row r="3331" spans="1:71">
      <c r="A3331" s="7">
        <v>41306</v>
      </c>
      <c r="B3331" s="6">
        <v>7792.59</v>
      </c>
      <c r="C3331" s="6">
        <v>7853.37</v>
      </c>
      <c r="D3331" s="6">
        <v>7784.97</v>
      </c>
      <c r="E3331" s="6">
        <v>7833.39</v>
      </c>
      <c r="F3331" s="6">
        <v>3734.66</v>
      </c>
      <c r="G3331" s="6">
        <v>3786.25</v>
      </c>
      <c r="H3331" s="6">
        <v>3731.72</v>
      </c>
      <c r="I3331" s="6">
        <v>3773.53</v>
      </c>
      <c r="J3331" s="9">
        <f t="shared" ref="J3331:J3394" si="5118">MAX(ABS(E3330-D3331),ABS(C3331-E3330),ABS(C3331-D3331))</f>
        <v>77.319999999999709</v>
      </c>
      <c r="K3331" s="9">
        <f t="shared" si="5046"/>
        <v>73.751666666666708</v>
      </c>
      <c r="L3331" s="9">
        <f t="shared" si="5023"/>
        <v>54.5300000000002</v>
      </c>
      <c r="M3331" s="9">
        <f t="shared" ref="M3331" si="5119">AVERAGE(L3320:L3331)</f>
        <v>35.525833333333331</v>
      </c>
      <c r="N3331" s="6" t="s">
        <v>36</v>
      </c>
      <c r="O3331" s="9">
        <f t="shared" si="5025"/>
        <v>4059.86</v>
      </c>
      <c r="P3331" s="4">
        <f t="shared" si="5064"/>
        <v>0.85025906735753742</v>
      </c>
      <c r="Q3331" s="5">
        <f t="shared" si="5065"/>
        <v>19.299999999999272</v>
      </c>
      <c r="R3331" s="5">
        <f t="shared" si="5066"/>
        <v>4048.2750000000001</v>
      </c>
      <c r="S3331" s="4">
        <f t="shared" si="5067"/>
        <v>0.7620751341681552</v>
      </c>
      <c r="T3331" s="4">
        <f t="shared" si="5068"/>
        <v>0.83990048952732377</v>
      </c>
      <c r="U3331" s="5">
        <f t="shared" si="5060"/>
        <v>4052.7919999999999</v>
      </c>
      <c r="V3331" s="5">
        <f t="shared" si="5061"/>
        <v>7.068000000000211</v>
      </c>
      <c r="X3331" s="5">
        <f t="shared" ref="X3331:X3394" si="5120">E3331-B3331</f>
        <v>40.800000000000182</v>
      </c>
      <c r="Y3331" s="5">
        <f t="shared" ref="Y3331:Y3394" si="5121">I3331-F3331</f>
        <v>38.870000000000346</v>
      </c>
      <c r="AA3331" s="5">
        <f t="shared" si="5040"/>
        <v>1</v>
      </c>
      <c r="AB3331" s="5">
        <f t="shared" si="5041"/>
        <v>0</v>
      </c>
      <c r="AC3331" s="5">
        <f t="shared" si="5042"/>
        <v>1</v>
      </c>
      <c r="AF3331" s="5">
        <f t="shared" si="5028"/>
        <v>60.779999999999745</v>
      </c>
      <c r="AG3331" s="5">
        <f t="shared" si="5029"/>
        <v>77.319999999999709</v>
      </c>
      <c r="AH3331" s="5">
        <f t="shared" si="5030"/>
        <v>7.6199999999998909</v>
      </c>
      <c r="AI3331" s="5">
        <f t="shared" si="5031"/>
        <v>-8.9200000000000728</v>
      </c>
      <c r="AJ3331" s="5"/>
      <c r="AK3331" s="5">
        <f t="shared" si="5032"/>
        <v>7.6199999999998909</v>
      </c>
      <c r="AL3331" s="5">
        <f t="shared" si="5052"/>
        <v>20.128999999999898</v>
      </c>
      <c r="AM3331" s="5">
        <f t="shared" si="5033"/>
        <v>60.779999999999745</v>
      </c>
      <c r="AN3331" s="5">
        <f t="shared" si="5048"/>
        <v>57.615999999999985</v>
      </c>
      <c r="AO3331" s="5">
        <f t="shared" si="5049"/>
        <v>1</v>
      </c>
      <c r="AP3331" s="5">
        <f t="shared" si="5062"/>
        <v>4</v>
      </c>
      <c r="AQ3331" s="5">
        <f t="shared" si="5080"/>
        <v>4.5999999999999996</v>
      </c>
      <c r="AR3331" s="5"/>
      <c r="AS3331" s="5">
        <f t="shared" si="5026"/>
        <v>77.319999999999709</v>
      </c>
      <c r="AT3331" s="5">
        <f t="shared" si="5048"/>
        <v>61.65</v>
      </c>
      <c r="AU3331" s="5">
        <f t="shared" si="5034"/>
        <v>-8.9200000000000728</v>
      </c>
      <c r="AV3331" s="5">
        <f t="shared" si="5037"/>
        <v>-16.539999999999964</v>
      </c>
      <c r="AW3331" s="5">
        <f t="shared" si="5035"/>
        <v>6</v>
      </c>
      <c r="AX3331" s="5">
        <f t="shared" si="5088"/>
        <v>29.368999999999879</v>
      </c>
      <c r="AZ3331" s="4">
        <f t="shared" si="5070"/>
        <v>0.83990048952732377</v>
      </c>
      <c r="BA3331" s="5">
        <f t="shared" si="5076"/>
        <v>0</v>
      </c>
      <c r="BB3331" s="4">
        <f t="shared" si="5071"/>
        <v>0.70820961399566684</v>
      </c>
      <c r="BD3331" s="5">
        <v>0</v>
      </c>
      <c r="BE3331" s="4">
        <v>0</v>
      </c>
      <c r="BJ3331" s="5">
        <v>47.150000000000546</v>
      </c>
      <c r="BK3331" s="5">
        <v>7.7799999999997453</v>
      </c>
      <c r="BL3331" s="5">
        <v>8.9800000000004729</v>
      </c>
      <c r="BM3331" s="5">
        <v>6</v>
      </c>
      <c r="BR3331">
        <v>-30</v>
      </c>
      <c r="BS3331">
        <v>39</v>
      </c>
    </row>
    <row r="3332" spans="1:71">
      <c r="A3332" s="7">
        <v>41309</v>
      </c>
      <c r="B3332" s="6">
        <v>7822.54</v>
      </c>
      <c r="C3332" s="6">
        <v>7837.64</v>
      </c>
      <c r="D3332" s="6">
        <v>7637.68</v>
      </c>
      <c r="E3332" s="6">
        <v>7638.23</v>
      </c>
      <c r="F3332" s="6">
        <v>3778.36</v>
      </c>
      <c r="G3332" s="6">
        <v>3778.36</v>
      </c>
      <c r="H3332" s="6">
        <v>3659.91</v>
      </c>
      <c r="I3332" s="6">
        <v>3659.91</v>
      </c>
      <c r="J3332" s="9">
        <f t="shared" si="5118"/>
        <v>199.96000000000004</v>
      </c>
      <c r="K3332" s="9">
        <f t="shared" si="5046"/>
        <v>81.948333333333423</v>
      </c>
      <c r="L3332" s="9">
        <f t="shared" ref="L3332:L3395" si="5122">MAX(ABS(I3331-H3332),ABS(G3332-I3331),ABS(G3332-H3332))</f>
        <v>118.45000000000027</v>
      </c>
      <c r="M3332" s="9">
        <f t="shared" ref="M3332" si="5123">AVERAGE(L3321:L3332)</f>
        <v>41.302500000000009</v>
      </c>
      <c r="N3332" s="6" t="s">
        <v>37</v>
      </c>
      <c r="O3332" s="9">
        <f t="shared" ref="O3332:O3395" si="5124">E3332-I3332</f>
        <v>3978.3199999999997</v>
      </c>
      <c r="P3332" s="4">
        <f t="shared" si="5064"/>
        <v>0</v>
      </c>
      <c r="Q3332" s="5">
        <f t="shared" si="5065"/>
        <v>84.429999999999836</v>
      </c>
      <c r="R3332" s="5">
        <f t="shared" si="5066"/>
        <v>3999.4274999999998</v>
      </c>
      <c r="S3332" s="4">
        <f t="shared" si="5067"/>
        <v>0</v>
      </c>
      <c r="T3332" s="4">
        <f t="shared" si="5068"/>
        <v>0</v>
      </c>
      <c r="U3332" s="5">
        <f t="shared" si="5060"/>
        <v>4038.0339999999997</v>
      </c>
      <c r="V3332" s="5">
        <f t="shared" si="5061"/>
        <v>-59.713999999999942</v>
      </c>
      <c r="X3332" s="5">
        <f t="shared" si="5120"/>
        <v>-184.3100000000004</v>
      </c>
      <c r="Y3332" s="5">
        <f t="shared" si="5121"/>
        <v>-118.45000000000027</v>
      </c>
      <c r="AA3332" s="5">
        <f t="shared" si="5040"/>
        <v>0</v>
      </c>
      <c r="AB3332" s="5">
        <f t="shared" si="5041"/>
        <v>1</v>
      </c>
      <c r="AC3332" s="5">
        <f t="shared" si="5042"/>
        <v>1</v>
      </c>
      <c r="AF3332" s="5">
        <f t="shared" si="5028"/>
        <v>15.100000000000364</v>
      </c>
      <c r="AG3332" s="5">
        <f t="shared" si="5029"/>
        <v>4.25</v>
      </c>
      <c r="AH3332" s="5">
        <f t="shared" si="5030"/>
        <v>184.85999999999967</v>
      </c>
      <c r="AI3332" s="5">
        <f t="shared" si="5031"/>
        <v>195.71000000000004</v>
      </c>
      <c r="AJ3332" s="5"/>
      <c r="AK3332" s="5">
        <f t="shared" si="5032"/>
        <v>15.100000000000364</v>
      </c>
      <c r="AL3332" s="5">
        <f t="shared" si="5052"/>
        <v>20.128999999999898</v>
      </c>
      <c r="AM3332" s="5">
        <f t="shared" si="5033"/>
        <v>184.85999999999967</v>
      </c>
      <c r="AN3332" s="5">
        <f t="shared" si="5048"/>
        <v>73.89700000000002</v>
      </c>
      <c r="AO3332" s="5">
        <f t="shared" si="5049"/>
        <v>1</v>
      </c>
      <c r="AP3332" s="5">
        <f t="shared" si="5062"/>
        <v>5</v>
      </c>
      <c r="AQ3332" s="5">
        <f t="shared" si="5080"/>
        <v>4.5</v>
      </c>
      <c r="AR3332" s="5"/>
      <c r="AS3332" s="5">
        <f t="shared" ref="AS3332:AS3395" si="5125">MAX(AG3332,AI3332)</f>
        <v>195.71000000000004</v>
      </c>
      <c r="AT3332" s="5">
        <f t="shared" si="5048"/>
        <v>76.461999999999989</v>
      </c>
      <c r="AU3332" s="5">
        <f t="shared" si="5034"/>
        <v>4.25</v>
      </c>
      <c r="AV3332" s="5">
        <f t="shared" si="5037"/>
        <v>10.850000000000364</v>
      </c>
      <c r="AW3332" s="5">
        <f t="shared" si="5035"/>
        <v>2</v>
      </c>
      <c r="AX3332" s="5">
        <f t="shared" si="5088"/>
        <v>29.368999999999879</v>
      </c>
      <c r="AZ3332" s="4">
        <f t="shared" si="5070"/>
        <v>0</v>
      </c>
      <c r="BA3332" s="5">
        <f t="shared" si="5076"/>
        <v>0</v>
      </c>
      <c r="BB3332" s="4">
        <f t="shared" si="5071"/>
        <v>0.83990048952732377</v>
      </c>
      <c r="BD3332" s="5">
        <v>0</v>
      </c>
      <c r="BE3332" s="4">
        <v>0</v>
      </c>
      <c r="BJ3332" s="5">
        <v>44.5</v>
      </c>
      <c r="BK3332" s="5">
        <v>8.6699999999991633</v>
      </c>
      <c r="BL3332" s="5">
        <v>4.8400000000001455</v>
      </c>
      <c r="BM3332" s="5">
        <v>6</v>
      </c>
      <c r="BR3332">
        <v>-33</v>
      </c>
      <c r="BS3332">
        <v>118</v>
      </c>
    </row>
    <row r="3333" spans="1:71">
      <c r="A3333" s="7">
        <v>41310</v>
      </c>
      <c r="B3333" s="6">
        <v>7643.54</v>
      </c>
      <c r="C3333" s="6">
        <v>7677.14</v>
      </c>
      <c r="D3333" s="6">
        <v>7622.3</v>
      </c>
      <c r="E3333" s="6">
        <v>7664.66</v>
      </c>
      <c r="F3333" s="6">
        <v>3654.22</v>
      </c>
      <c r="G3333" s="6">
        <v>3710.81</v>
      </c>
      <c r="H3333" s="6">
        <v>3654.22</v>
      </c>
      <c r="I3333" s="6">
        <v>3694.7</v>
      </c>
      <c r="J3333" s="9">
        <f t="shared" si="5118"/>
        <v>54.840000000000146</v>
      </c>
      <c r="K3333" s="9">
        <f t="shared" si="5046"/>
        <v>82.246666666666741</v>
      </c>
      <c r="L3333" s="9">
        <f t="shared" si="5122"/>
        <v>56.590000000000146</v>
      </c>
      <c r="M3333" s="9">
        <f t="shared" ref="M3333" si="5126">AVERAGE(L3322:L3333)</f>
        <v>43.915000000000042</v>
      </c>
      <c r="N3333" s="6" t="s">
        <v>36</v>
      </c>
      <c r="O3333" s="9">
        <f t="shared" si="5124"/>
        <v>3969.96</v>
      </c>
      <c r="P3333" s="4">
        <f t="shared" si="5064"/>
        <v>0</v>
      </c>
      <c r="Q3333" s="5">
        <f t="shared" si="5065"/>
        <v>89.900000000000091</v>
      </c>
      <c r="R3333" s="5">
        <f t="shared" si="5066"/>
        <v>3992.4349999999999</v>
      </c>
      <c r="S3333" s="4">
        <f t="shared" si="5067"/>
        <v>0</v>
      </c>
      <c r="T3333" s="4">
        <f t="shared" si="5068"/>
        <v>0</v>
      </c>
      <c r="U3333" s="5">
        <f t="shared" si="5060"/>
        <v>4019.4760000000001</v>
      </c>
      <c r="V3333" s="5">
        <f t="shared" si="5061"/>
        <v>-49.516000000000076</v>
      </c>
      <c r="X3333" s="5">
        <f t="shared" si="5120"/>
        <v>21.119999999999891</v>
      </c>
      <c r="Y3333" s="5">
        <f t="shared" si="5121"/>
        <v>40.480000000000018</v>
      </c>
      <c r="AA3333" s="5">
        <f t="shared" si="5040"/>
        <v>1</v>
      </c>
      <c r="AB3333" s="5">
        <f t="shared" si="5041"/>
        <v>0</v>
      </c>
      <c r="AC3333" s="5">
        <f t="shared" si="5042"/>
        <v>1</v>
      </c>
      <c r="AF3333" s="5">
        <f t="shared" ref="AF3333:AF3396" si="5127">(C3333-B3333)</f>
        <v>33.600000000000364</v>
      </c>
      <c r="AG3333" s="5">
        <f t="shared" ref="AG3333:AG3396" si="5128">(C3333-E3332)</f>
        <v>38.910000000000764</v>
      </c>
      <c r="AH3333" s="5">
        <f t="shared" ref="AH3333:AH3396" si="5129">(B3333-D3333)</f>
        <v>21.239999999999782</v>
      </c>
      <c r="AI3333" s="5">
        <f t="shared" ref="AI3333:AI3396" si="5130">(E3332-D3333)</f>
        <v>15.929999999999382</v>
      </c>
      <c r="AJ3333" s="5"/>
      <c r="AK3333" s="5">
        <f t="shared" ref="AK3333:AK3396" si="5131">MIN(AF3333,AH3333)</f>
        <v>21.239999999999782</v>
      </c>
      <c r="AL3333" s="5">
        <f t="shared" si="5052"/>
        <v>22.972999999999768</v>
      </c>
      <c r="AM3333" s="5">
        <f t="shared" ref="AM3333:AM3396" si="5132">MAX(AF3333,AH3333)</f>
        <v>33.600000000000364</v>
      </c>
      <c r="AN3333" s="5">
        <f t="shared" si="5048"/>
        <v>66.495000000000076</v>
      </c>
      <c r="AO3333" s="5">
        <f t="shared" si="5049"/>
        <v>0</v>
      </c>
      <c r="AP3333" s="5">
        <f t="shared" si="5062"/>
        <v>4</v>
      </c>
      <c r="AQ3333" s="5">
        <f t="shared" si="5080"/>
        <v>4.3</v>
      </c>
      <c r="AR3333" s="5"/>
      <c r="AS3333" s="5">
        <f t="shared" si="5125"/>
        <v>38.910000000000764</v>
      </c>
      <c r="AT3333" s="5">
        <f t="shared" si="5048"/>
        <v>68.893000000000114</v>
      </c>
      <c r="AU3333" s="5">
        <f t="shared" ref="AU3333:AU3396" si="5133">MIN($AG3333,$AI3333)</f>
        <v>15.929999999999382</v>
      </c>
      <c r="AV3333" s="5">
        <f t="shared" si="5037"/>
        <v>-5.3100000000004002</v>
      </c>
      <c r="AW3333" s="5">
        <f t="shared" ref="AW3333:AW3396" si="5134">WEEKDAY(A3333)</f>
        <v>3</v>
      </c>
      <c r="AX3333" s="5">
        <f t="shared" si="5088"/>
        <v>29.368999999999879</v>
      </c>
      <c r="AZ3333" s="4">
        <f t="shared" si="5070"/>
        <v>0</v>
      </c>
      <c r="BA3333" s="5">
        <f t="shared" si="5076"/>
        <v>0</v>
      </c>
      <c r="BB3333" s="4">
        <f t="shared" si="5071"/>
        <v>0</v>
      </c>
      <c r="BD3333" s="5">
        <v>0</v>
      </c>
      <c r="BE3333" s="4">
        <v>0</v>
      </c>
      <c r="BJ3333" s="5">
        <v>108.05000000000018</v>
      </c>
      <c r="BK3333" s="5">
        <v>-6</v>
      </c>
      <c r="BL3333" s="5">
        <v>10.399999999999636</v>
      </c>
      <c r="BM3333" s="5">
        <v>6</v>
      </c>
      <c r="BR3333">
        <v>-33</v>
      </c>
      <c r="BS3333">
        <v>40</v>
      </c>
    </row>
    <row r="3334" spans="1:71">
      <c r="A3334" s="7">
        <v>41311</v>
      </c>
      <c r="B3334" s="6">
        <v>7665.88</v>
      </c>
      <c r="C3334" s="6">
        <v>7694.42</v>
      </c>
      <c r="D3334" s="6">
        <v>7537.29</v>
      </c>
      <c r="E3334" s="6">
        <v>7581.18</v>
      </c>
      <c r="F3334" s="6">
        <v>3695.27</v>
      </c>
      <c r="G3334" s="6">
        <v>3706.98</v>
      </c>
      <c r="H3334" s="6">
        <v>3624.03</v>
      </c>
      <c r="I3334" s="6">
        <v>3642.9</v>
      </c>
      <c r="J3334" s="9">
        <f t="shared" si="5118"/>
        <v>157.13000000000011</v>
      </c>
      <c r="K3334" s="9">
        <f t="shared" si="5046"/>
        <v>91.375000000000071</v>
      </c>
      <c r="L3334" s="9">
        <f t="shared" si="5122"/>
        <v>82.949999999999818</v>
      </c>
      <c r="M3334" s="9">
        <f t="shared" ref="M3334" si="5135">AVERAGE(L3323:L3334)</f>
        <v>48.830000000000005</v>
      </c>
      <c r="N3334" s="6" t="s">
        <v>36</v>
      </c>
      <c r="O3334" s="9">
        <f t="shared" si="5124"/>
        <v>3938.28</v>
      </c>
      <c r="P3334" s="4">
        <f t="shared" si="5064"/>
        <v>0</v>
      </c>
      <c r="Q3334" s="5">
        <f t="shared" si="5065"/>
        <v>121.57999999999993</v>
      </c>
      <c r="R3334" s="5">
        <f t="shared" si="5066"/>
        <v>3968.6750000000002</v>
      </c>
      <c r="S3334" s="4">
        <f t="shared" si="5067"/>
        <v>0</v>
      </c>
      <c r="T3334" s="4">
        <f t="shared" si="5068"/>
        <v>0</v>
      </c>
      <c r="U3334" s="5">
        <f t="shared" si="5060"/>
        <v>3997.9739999999997</v>
      </c>
      <c r="V3334" s="5">
        <f t="shared" si="5061"/>
        <v>-59.693999999999505</v>
      </c>
      <c r="X3334" s="5">
        <f t="shared" si="5120"/>
        <v>-84.699999999999818</v>
      </c>
      <c r="Y3334" s="5">
        <f t="shared" si="5121"/>
        <v>-52.369999999999891</v>
      </c>
      <c r="AA3334" s="5">
        <f t="shared" si="5040"/>
        <v>0</v>
      </c>
      <c r="AB3334" s="5">
        <f t="shared" si="5041"/>
        <v>1</v>
      </c>
      <c r="AC3334" s="5">
        <f t="shared" si="5042"/>
        <v>1</v>
      </c>
      <c r="AF3334" s="5">
        <f t="shared" si="5127"/>
        <v>28.539999999999964</v>
      </c>
      <c r="AG3334" s="5">
        <f t="shared" si="5128"/>
        <v>29.760000000000218</v>
      </c>
      <c r="AH3334" s="5">
        <f t="shared" si="5129"/>
        <v>128.59000000000015</v>
      </c>
      <c r="AI3334" s="5">
        <f t="shared" si="5130"/>
        <v>127.36999999999989</v>
      </c>
      <c r="AJ3334" s="5"/>
      <c r="AK3334" s="5">
        <f t="shared" si="5131"/>
        <v>28.539999999999964</v>
      </c>
      <c r="AL3334" s="5">
        <f t="shared" si="5052"/>
        <v>29.542999999999935</v>
      </c>
      <c r="AM3334" s="5">
        <f t="shared" si="5132"/>
        <v>128.59000000000015</v>
      </c>
      <c r="AN3334" s="5">
        <f t="shared" si="5048"/>
        <v>76.483000000000089</v>
      </c>
      <c r="AO3334" s="5">
        <f t="shared" si="5049"/>
        <v>1</v>
      </c>
      <c r="AP3334" s="5">
        <f t="shared" si="5062"/>
        <v>5</v>
      </c>
      <c r="AQ3334" s="5">
        <f t="shared" si="5080"/>
        <v>4.2</v>
      </c>
      <c r="AR3334" s="5"/>
      <c r="AS3334" s="5">
        <f t="shared" si="5125"/>
        <v>127.36999999999989</v>
      </c>
      <c r="AT3334" s="5">
        <f t="shared" si="5048"/>
        <v>78.088000000000108</v>
      </c>
      <c r="AU3334" s="5">
        <f t="shared" si="5133"/>
        <v>29.760000000000218</v>
      </c>
      <c r="AV3334" s="5">
        <f t="shared" ref="AV3334:AV3397" si="5136">(E3333-B3334)</f>
        <v>-1.2200000000002547</v>
      </c>
      <c r="AW3334" s="5">
        <f t="shared" si="5134"/>
        <v>4</v>
      </c>
      <c r="AX3334" s="5">
        <f t="shared" si="5088"/>
        <v>30.323000000000238</v>
      </c>
      <c r="AZ3334" s="4">
        <f t="shared" si="5070"/>
        <v>0</v>
      </c>
      <c r="BA3334" s="5">
        <f t="shared" si="5076"/>
        <v>0</v>
      </c>
      <c r="BB3334" s="4">
        <f t="shared" si="5071"/>
        <v>0</v>
      </c>
      <c r="BD3334" s="5">
        <v>0</v>
      </c>
      <c r="BE3334" s="4">
        <v>0</v>
      </c>
      <c r="BJ3334" s="5">
        <v>113.3799999999992</v>
      </c>
      <c r="BK3334" s="5">
        <v>51.480000000000473</v>
      </c>
      <c r="BL3334" s="5">
        <v>12.990000000000691</v>
      </c>
      <c r="BM3334" s="5">
        <v>6</v>
      </c>
      <c r="BR3334">
        <v>129</v>
      </c>
      <c r="BS3334">
        <v>-29</v>
      </c>
    </row>
    <row r="3335" spans="1:71">
      <c r="A3335" s="7">
        <v>41312</v>
      </c>
      <c r="B3335" s="6">
        <v>7581.37</v>
      </c>
      <c r="C3335" s="6">
        <v>7661.31</v>
      </c>
      <c r="D3335" s="6">
        <v>7565.32</v>
      </c>
      <c r="E3335" s="6">
        <v>7590.85</v>
      </c>
      <c r="F3335" s="6">
        <v>3638.94</v>
      </c>
      <c r="G3335" s="6">
        <v>3659.97</v>
      </c>
      <c r="H3335" s="6">
        <v>3601.05</v>
      </c>
      <c r="I3335" s="6">
        <v>3601.05</v>
      </c>
      <c r="J3335" s="9">
        <f t="shared" si="5118"/>
        <v>95.990000000000691</v>
      </c>
      <c r="K3335" s="9">
        <f t="shared" si="5046"/>
        <v>89.824166666666841</v>
      </c>
      <c r="L3335" s="9">
        <f t="shared" si="5122"/>
        <v>58.919999999999618</v>
      </c>
      <c r="M3335" s="9">
        <f t="shared" ref="M3335" si="5137">AVERAGE(L3324:L3335)</f>
        <v>50.531666666666638</v>
      </c>
      <c r="N3335" s="6" t="s">
        <v>36</v>
      </c>
      <c r="O3335" s="9">
        <f t="shared" si="5124"/>
        <v>3989.8</v>
      </c>
      <c r="P3335" s="4">
        <f t="shared" si="5064"/>
        <v>0.42375390689258113</v>
      </c>
      <c r="Q3335" s="5">
        <f t="shared" si="5065"/>
        <v>121.57999999999993</v>
      </c>
      <c r="R3335" s="5">
        <f t="shared" si="5066"/>
        <v>3968.6750000000002</v>
      </c>
      <c r="S3335" s="4">
        <f t="shared" si="5067"/>
        <v>0.42375390689258113</v>
      </c>
      <c r="T3335" s="4">
        <f t="shared" si="5068"/>
        <v>0.41391499959829881</v>
      </c>
      <c r="U3335" s="5">
        <f t="shared" si="5060"/>
        <v>3987.2440000000001</v>
      </c>
      <c r="V3335" s="5">
        <f t="shared" si="5061"/>
        <v>2.55600000000004</v>
      </c>
      <c r="X3335" s="5">
        <f t="shared" si="5120"/>
        <v>9.4800000000004729</v>
      </c>
      <c r="Y3335" s="5">
        <f t="shared" si="5121"/>
        <v>-37.889999999999873</v>
      </c>
      <c r="AA3335" s="5">
        <f t="shared" si="5040"/>
        <v>0</v>
      </c>
      <c r="AB3335" s="5">
        <f t="shared" si="5041"/>
        <v>0</v>
      </c>
      <c r="AC3335" s="5">
        <f t="shared" si="5042"/>
        <v>0</v>
      </c>
      <c r="AF3335" s="5">
        <f t="shared" si="5127"/>
        <v>79.940000000000509</v>
      </c>
      <c r="AG3335" s="5">
        <f t="shared" si="5128"/>
        <v>80.130000000000109</v>
      </c>
      <c r="AH3335" s="5">
        <f t="shared" si="5129"/>
        <v>16.050000000000182</v>
      </c>
      <c r="AI3335" s="5">
        <f t="shared" si="5130"/>
        <v>15.860000000000582</v>
      </c>
      <c r="AJ3335" s="5"/>
      <c r="AK3335" s="5">
        <f t="shared" si="5131"/>
        <v>16.050000000000182</v>
      </c>
      <c r="AL3335" s="5">
        <f t="shared" si="5052"/>
        <v>21.969999999999796</v>
      </c>
      <c r="AM3335" s="5">
        <f t="shared" si="5132"/>
        <v>79.940000000000509</v>
      </c>
      <c r="AN3335" s="5">
        <f t="shared" si="5048"/>
        <v>79.200000000000088</v>
      </c>
      <c r="AO3335" s="5">
        <f t="shared" si="5049"/>
        <v>1</v>
      </c>
      <c r="AP3335" s="5">
        <f t="shared" si="5062"/>
        <v>6</v>
      </c>
      <c r="AQ3335" s="5">
        <f t="shared" si="5080"/>
        <v>4.3</v>
      </c>
      <c r="AR3335" s="5"/>
      <c r="AS3335" s="5">
        <f t="shared" si="5125"/>
        <v>80.130000000000109</v>
      </c>
      <c r="AT3335" s="5">
        <f t="shared" si="5048"/>
        <v>81.525000000000091</v>
      </c>
      <c r="AU3335" s="5">
        <f t="shared" si="5133"/>
        <v>15.860000000000582</v>
      </c>
      <c r="AV3335" s="5">
        <f t="shared" si="5136"/>
        <v>-0.18999999999959982</v>
      </c>
      <c r="AW3335" s="5">
        <f t="shared" si="5134"/>
        <v>5</v>
      </c>
      <c r="AX3335" s="5">
        <f t="shared" si="5088"/>
        <v>28.805999999999859</v>
      </c>
      <c r="AZ3335" s="4">
        <f t="shared" si="5070"/>
        <v>0.41391499959829881</v>
      </c>
      <c r="BA3335" s="5">
        <f t="shared" si="5076"/>
        <v>0</v>
      </c>
      <c r="BB3335" s="4">
        <f t="shared" si="5071"/>
        <v>0</v>
      </c>
      <c r="BD3335" s="5">
        <v>0</v>
      </c>
      <c r="BE3335" s="4">
        <v>0</v>
      </c>
      <c r="BJ3335" s="5">
        <v>60.679999999999382</v>
      </c>
      <c r="BK3335" s="5">
        <v>22.350000000000364</v>
      </c>
      <c r="BL3335" s="5">
        <v>16.9399999999996</v>
      </c>
      <c r="BM3335" s="5">
        <v>6</v>
      </c>
      <c r="BR3335">
        <v>-36</v>
      </c>
      <c r="BS3335">
        <v>-30</v>
      </c>
    </row>
    <row r="3336" spans="1:71">
      <c r="A3336" s="7">
        <v>41313</v>
      </c>
      <c r="B3336" s="6">
        <v>7607.57</v>
      </c>
      <c r="C3336" s="6">
        <v>7655.31</v>
      </c>
      <c r="D3336" s="6">
        <v>7577.34</v>
      </c>
      <c r="E3336" s="6">
        <v>7652.14</v>
      </c>
      <c r="F3336" s="6">
        <v>3614.96</v>
      </c>
      <c r="G3336" s="6">
        <v>3653.56</v>
      </c>
      <c r="H3336" s="6">
        <v>3608.11</v>
      </c>
      <c r="I3336" s="6">
        <v>3649.5</v>
      </c>
      <c r="J3336" s="9">
        <f t="shared" si="5118"/>
        <v>77.970000000000255</v>
      </c>
      <c r="K3336" s="9">
        <f t="shared" si="5046"/>
        <v>92.422500000000198</v>
      </c>
      <c r="L3336" s="9">
        <f t="shared" si="5122"/>
        <v>52.509999999999764</v>
      </c>
      <c r="M3336" s="9">
        <f t="shared" ref="M3336" si="5138">AVERAGE(L3325:L3336)</f>
        <v>51.776666666666642</v>
      </c>
      <c r="N3336" s="6" t="s">
        <v>37</v>
      </c>
      <c r="O3336" s="9">
        <f t="shared" si="5124"/>
        <v>4002.6400000000003</v>
      </c>
      <c r="P3336" s="4">
        <f t="shared" si="5064"/>
        <v>1</v>
      </c>
      <c r="Q3336" s="5">
        <f t="shared" si="5065"/>
        <v>64.360000000000127</v>
      </c>
      <c r="R3336" s="5">
        <f t="shared" si="5066"/>
        <v>3954.3700000000003</v>
      </c>
      <c r="S3336" s="4">
        <f t="shared" si="5067"/>
        <v>0.52936338213522094</v>
      </c>
      <c r="T3336" s="4">
        <f t="shared" si="5068"/>
        <v>0.5170723869205468</v>
      </c>
      <c r="U3336" s="5">
        <f t="shared" si="5060"/>
        <v>3975.8</v>
      </c>
      <c r="V3336" s="5">
        <f t="shared" si="5061"/>
        <v>26.840000000000146</v>
      </c>
      <c r="X3336" s="5">
        <f t="shared" si="5120"/>
        <v>44.570000000000618</v>
      </c>
      <c r="Y3336" s="5">
        <f t="shared" si="5121"/>
        <v>34.539999999999964</v>
      </c>
      <c r="AA3336" s="5">
        <f t="shared" ref="AA3336:AA3399" si="5139">IF(AND(X3336&gt;0,Y3336&gt;0),1,0)</f>
        <v>1</v>
      </c>
      <c r="AB3336" s="5">
        <f t="shared" ref="AB3336:AB3399" si="5140">IF(AND($X3336&lt;0,$Y3336&lt;0),1,0)</f>
        <v>0</v>
      </c>
      <c r="AC3336" s="5">
        <f t="shared" ref="AC3336:AC3399" si="5141">SUM(AA3336:AB3336)</f>
        <v>1</v>
      </c>
      <c r="AF3336" s="5">
        <f t="shared" si="5127"/>
        <v>47.740000000000691</v>
      </c>
      <c r="AG3336" s="5">
        <f t="shared" si="5128"/>
        <v>64.460000000000036</v>
      </c>
      <c r="AH3336" s="5">
        <f t="shared" si="5129"/>
        <v>30.229999999999563</v>
      </c>
      <c r="AI3336" s="5">
        <f t="shared" si="5130"/>
        <v>13.510000000000218</v>
      </c>
      <c r="AJ3336" s="5"/>
      <c r="AK3336" s="5">
        <f t="shared" si="5131"/>
        <v>30.229999999999563</v>
      </c>
      <c r="AL3336" s="5">
        <f t="shared" si="5052"/>
        <v>28.708999999999921</v>
      </c>
      <c r="AM3336" s="5">
        <f t="shared" si="5132"/>
        <v>47.740000000000691</v>
      </c>
      <c r="AN3336" s="5">
        <f t="shared" si="5048"/>
        <v>72.136000000000152</v>
      </c>
      <c r="AO3336" s="5">
        <f t="shared" si="5049"/>
        <v>0</v>
      </c>
      <c r="AP3336" s="5">
        <f t="shared" si="5062"/>
        <v>5</v>
      </c>
      <c r="AQ3336" s="5">
        <f t="shared" si="5080"/>
        <v>4.3</v>
      </c>
      <c r="AR3336" s="5"/>
      <c r="AS3336" s="5">
        <f t="shared" si="5125"/>
        <v>64.460000000000036</v>
      </c>
      <c r="AT3336" s="5">
        <f t="shared" si="5048"/>
        <v>76.268000000000114</v>
      </c>
      <c r="AU3336" s="5">
        <f t="shared" si="5133"/>
        <v>13.510000000000218</v>
      </c>
      <c r="AV3336" s="5">
        <f t="shared" si="5136"/>
        <v>-16.719999999999345</v>
      </c>
      <c r="AW3336" s="5">
        <f t="shared" si="5134"/>
        <v>6</v>
      </c>
      <c r="AX3336" s="5">
        <f t="shared" si="5088"/>
        <v>28.805999999999859</v>
      </c>
      <c r="AZ3336" s="4">
        <f t="shared" si="5070"/>
        <v>0.5170723869205468</v>
      </c>
      <c r="BA3336" s="5">
        <f t="shared" si="5076"/>
        <v>0</v>
      </c>
      <c r="BB3336" s="4">
        <f t="shared" si="5071"/>
        <v>0.41391499959829881</v>
      </c>
      <c r="BD3336" s="5">
        <v>0</v>
      </c>
      <c r="BE3336" s="4">
        <v>0</v>
      </c>
      <c r="BJ3336" s="5">
        <v>52.569999999999709</v>
      </c>
      <c r="BK3336" s="5">
        <v>-4.1499999999996362</v>
      </c>
      <c r="BL3336" s="5">
        <v>20.170000000000073</v>
      </c>
      <c r="BM3336" s="5">
        <v>6</v>
      </c>
      <c r="BR3336">
        <v>45</v>
      </c>
      <c r="BS3336">
        <v>-31</v>
      </c>
    </row>
    <row r="3337" spans="1:71">
      <c r="A3337" s="7">
        <v>41316</v>
      </c>
      <c r="B3337" s="6">
        <v>7627.72</v>
      </c>
      <c r="C3337" s="6">
        <v>7676.82</v>
      </c>
      <c r="D3337" s="6">
        <v>7597.61</v>
      </c>
      <c r="E3337" s="6">
        <v>7633.74</v>
      </c>
      <c r="F3337" s="6">
        <v>3660.28</v>
      </c>
      <c r="G3337" s="6">
        <v>3676.43</v>
      </c>
      <c r="H3337" s="6">
        <v>3634.82</v>
      </c>
      <c r="I3337" s="6">
        <v>3650.58</v>
      </c>
      <c r="J3337" s="9">
        <f t="shared" si="5118"/>
        <v>79.210000000000036</v>
      </c>
      <c r="K3337" s="9">
        <f t="shared" si="5046"/>
        <v>91.411666666666861</v>
      </c>
      <c r="L3337" s="9">
        <f t="shared" si="5122"/>
        <v>41.609999999999673</v>
      </c>
      <c r="M3337" s="9">
        <f t="shared" ref="M3337" si="5142">AVERAGE(L3326:L3337)</f>
        <v>51.838333333333289</v>
      </c>
      <c r="N3337" s="6" t="s">
        <v>37</v>
      </c>
      <c r="O3337" s="9">
        <f t="shared" si="5124"/>
        <v>3983.16</v>
      </c>
      <c r="P3337" s="4">
        <f t="shared" si="5064"/>
        <v>0.6973275326289553</v>
      </c>
      <c r="Q3337" s="5">
        <f t="shared" si="5065"/>
        <v>64.360000000000127</v>
      </c>
      <c r="R3337" s="5">
        <f t="shared" si="5066"/>
        <v>3954.3700000000003</v>
      </c>
      <c r="S3337" s="4">
        <f t="shared" si="5067"/>
        <v>0.36913966112847246</v>
      </c>
      <c r="T3337" s="4">
        <f t="shared" si="5068"/>
        <v>0.36913966112847246</v>
      </c>
      <c r="U3337" s="5">
        <f t="shared" si="5060"/>
        <v>3976.768</v>
      </c>
      <c r="V3337" s="5">
        <f t="shared" si="5061"/>
        <v>6.3919999999998254</v>
      </c>
      <c r="X3337" s="5">
        <f t="shared" si="5120"/>
        <v>6.0199999999995271</v>
      </c>
      <c r="Y3337" s="5">
        <f t="shared" si="5121"/>
        <v>-9.7000000000002728</v>
      </c>
      <c r="AA3337" s="5">
        <f t="shared" si="5139"/>
        <v>0</v>
      </c>
      <c r="AB3337" s="5">
        <f t="shared" si="5140"/>
        <v>0</v>
      </c>
      <c r="AC3337" s="5">
        <f t="shared" si="5141"/>
        <v>0</v>
      </c>
      <c r="AF3337" s="5">
        <f t="shared" si="5127"/>
        <v>49.099999999999454</v>
      </c>
      <c r="AG3337" s="5">
        <f t="shared" si="5128"/>
        <v>24.679999999999382</v>
      </c>
      <c r="AH3337" s="5">
        <f t="shared" si="5129"/>
        <v>30.110000000000582</v>
      </c>
      <c r="AI3337" s="5">
        <f t="shared" si="5130"/>
        <v>54.530000000000655</v>
      </c>
      <c r="AJ3337" s="5"/>
      <c r="AK3337" s="5">
        <f t="shared" si="5131"/>
        <v>30.110000000000582</v>
      </c>
      <c r="AL3337" s="5">
        <f t="shared" si="5052"/>
        <v>30.12200000000048</v>
      </c>
      <c r="AM3337" s="5">
        <f t="shared" si="5132"/>
        <v>49.099999999999454</v>
      </c>
      <c r="AN3337" s="5">
        <f t="shared" si="5048"/>
        <v>74.235000000000127</v>
      </c>
      <c r="AO3337" s="5">
        <f t="shared" si="5049"/>
        <v>0</v>
      </c>
      <c r="AP3337" s="5">
        <f t="shared" si="5062"/>
        <v>5</v>
      </c>
      <c r="AQ3337" s="5">
        <f t="shared" si="5080"/>
        <v>4.4000000000000004</v>
      </c>
      <c r="AR3337" s="5"/>
      <c r="AS3337" s="5">
        <f t="shared" si="5125"/>
        <v>54.530000000000655</v>
      </c>
      <c r="AT3337" s="5">
        <f t="shared" si="5048"/>
        <v>79.096000000000188</v>
      </c>
      <c r="AU3337" s="5">
        <f t="shared" si="5133"/>
        <v>24.679999999999382</v>
      </c>
      <c r="AV3337" s="5">
        <f t="shared" si="5136"/>
        <v>24.420000000000073</v>
      </c>
      <c r="AW3337" s="5">
        <f t="shared" si="5134"/>
        <v>2</v>
      </c>
      <c r="AX3337" s="5">
        <f t="shared" si="5088"/>
        <v>28.805999999999859</v>
      </c>
      <c r="AZ3337" s="4">
        <f t="shared" si="5070"/>
        <v>0.36913966112847246</v>
      </c>
      <c r="BA3337" s="5">
        <f t="shared" si="5076"/>
        <v>0</v>
      </c>
      <c r="BB3337" s="4">
        <f t="shared" si="5071"/>
        <v>0.5170723869205468</v>
      </c>
      <c r="BD3337" s="5">
        <v>0</v>
      </c>
      <c r="BE3337" s="4">
        <v>0</v>
      </c>
      <c r="BJ3337" s="5">
        <v>79.970000000000255</v>
      </c>
      <c r="BK3337" s="5">
        <v>3.0500000000001819</v>
      </c>
      <c r="BL3337" s="5">
        <v>1.9800000000004729</v>
      </c>
      <c r="BM3337" s="5">
        <v>6</v>
      </c>
      <c r="BR3337">
        <v>6</v>
      </c>
      <c r="BS3337">
        <v>10</v>
      </c>
    </row>
    <row r="3338" spans="1:71">
      <c r="A3338" s="7">
        <v>41317</v>
      </c>
      <c r="B3338" s="6">
        <v>7619.12</v>
      </c>
      <c r="C3338" s="6">
        <v>7661.97</v>
      </c>
      <c r="D3338" s="6">
        <v>7593.66</v>
      </c>
      <c r="E3338" s="6">
        <v>7660.19</v>
      </c>
      <c r="F3338" s="6">
        <v>3645.27</v>
      </c>
      <c r="G3338" s="6">
        <v>3686.58</v>
      </c>
      <c r="H3338" s="6">
        <v>3639.53</v>
      </c>
      <c r="I3338" s="6">
        <v>3686.58</v>
      </c>
      <c r="J3338" s="9">
        <f t="shared" si="5118"/>
        <v>68.3100000000004</v>
      </c>
      <c r="K3338" s="9">
        <f t="shared" si="5046"/>
        <v>86.940000000000211</v>
      </c>
      <c r="L3338" s="9">
        <f t="shared" si="5122"/>
        <v>47.049999999999727</v>
      </c>
      <c r="M3338" s="9">
        <f t="shared" ref="M3338" si="5143">AVERAGE(L3327:L3338)</f>
        <v>52.627499999999941</v>
      </c>
      <c r="N3338" s="6" t="s">
        <v>36</v>
      </c>
      <c r="O3338" s="9">
        <f t="shared" si="5124"/>
        <v>3973.6099999999997</v>
      </c>
      <c r="P3338" s="4">
        <f t="shared" si="5064"/>
        <v>0.54894344313237109</v>
      </c>
      <c r="Q3338" s="5">
        <f t="shared" si="5065"/>
        <v>64.360000000000127</v>
      </c>
      <c r="R3338" s="5">
        <f t="shared" si="5066"/>
        <v>3954.3700000000003</v>
      </c>
      <c r="S3338" s="4">
        <f t="shared" si="5067"/>
        <v>0.54894344313237109</v>
      </c>
      <c r="T3338" s="4">
        <f t="shared" si="5068"/>
        <v>0.2905905576575053</v>
      </c>
      <c r="U3338" s="5">
        <f t="shared" si="5060"/>
        <v>3977.4980000000005</v>
      </c>
      <c r="V3338" s="5">
        <f t="shared" si="5061"/>
        <v>-3.8880000000008295</v>
      </c>
      <c r="X3338" s="5">
        <f t="shared" si="5120"/>
        <v>41.069999999999709</v>
      </c>
      <c r="Y3338" s="5">
        <f t="shared" si="5121"/>
        <v>41.309999999999945</v>
      </c>
      <c r="AA3338" s="5">
        <f t="shared" si="5139"/>
        <v>1</v>
      </c>
      <c r="AB3338" s="5">
        <f t="shared" si="5140"/>
        <v>0</v>
      </c>
      <c r="AC3338" s="5">
        <f t="shared" si="5141"/>
        <v>1</v>
      </c>
      <c r="AF3338" s="5">
        <f t="shared" si="5127"/>
        <v>42.850000000000364</v>
      </c>
      <c r="AG3338" s="5">
        <f t="shared" si="5128"/>
        <v>28.230000000000473</v>
      </c>
      <c r="AH3338" s="5">
        <f t="shared" si="5129"/>
        <v>25.460000000000036</v>
      </c>
      <c r="AI3338" s="5">
        <f t="shared" si="5130"/>
        <v>40.079999999999927</v>
      </c>
      <c r="AJ3338" s="5"/>
      <c r="AK3338" s="5">
        <f t="shared" si="5131"/>
        <v>25.460000000000036</v>
      </c>
      <c r="AL3338" s="5">
        <f t="shared" si="5052"/>
        <v>30.12200000000048</v>
      </c>
      <c r="AM3338" s="5">
        <f t="shared" si="5132"/>
        <v>42.850000000000364</v>
      </c>
      <c r="AN3338" s="5">
        <f t="shared" si="5048"/>
        <v>74.336000000000155</v>
      </c>
      <c r="AO3338" s="5">
        <f t="shared" si="5049"/>
        <v>0</v>
      </c>
      <c r="AP3338" s="5">
        <f t="shared" si="5062"/>
        <v>5</v>
      </c>
      <c r="AQ3338" s="5">
        <f t="shared" si="5080"/>
        <v>4.5999999999999996</v>
      </c>
      <c r="AR3338" s="5"/>
      <c r="AS3338" s="5">
        <f t="shared" si="5125"/>
        <v>40.079999999999927</v>
      </c>
      <c r="AT3338" s="5">
        <f t="shared" si="5048"/>
        <v>79.816000000000173</v>
      </c>
      <c r="AU3338" s="5">
        <f t="shared" si="5133"/>
        <v>28.230000000000473</v>
      </c>
      <c r="AV3338" s="5">
        <f t="shared" si="5136"/>
        <v>14.619999999999891</v>
      </c>
      <c r="AW3338" s="5">
        <f t="shared" si="5134"/>
        <v>3</v>
      </c>
      <c r="AX3338" s="5">
        <f t="shared" si="5088"/>
        <v>28.805999999999859</v>
      </c>
      <c r="AZ3338" s="4">
        <f t="shared" si="5070"/>
        <v>0.2905905576575053</v>
      </c>
      <c r="BA3338" s="5">
        <f t="shared" si="5076"/>
        <v>0</v>
      </c>
      <c r="BB3338" s="4">
        <f t="shared" si="5071"/>
        <v>0.36913966112847246</v>
      </c>
      <c r="BD3338" s="5">
        <v>0</v>
      </c>
      <c r="BE3338" s="4">
        <v>0</v>
      </c>
      <c r="BJ3338" s="5">
        <v>15.549999999999272</v>
      </c>
      <c r="BK3338" s="5">
        <v>15.210000000000036</v>
      </c>
      <c r="BL3338" s="5">
        <v>6.0399999999999636</v>
      </c>
      <c r="BM3338" s="5">
        <v>6</v>
      </c>
      <c r="BR3338">
        <v>-35</v>
      </c>
      <c r="BS3338">
        <v>41</v>
      </c>
    </row>
    <row r="3339" spans="1:71">
      <c r="A3339" s="7">
        <v>41318</v>
      </c>
      <c r="B3339" s="6">
        <v>7678.48</v>
      </c>
      <c r="C3339" s="6">
        <v>7737.41</v>
      </c>
      <c r="D3339" s="6">
        <v>7650.29</v>
      </c>
      <c r="E3339" s="6">
        <v>7711.89</v>
      </c>
      <c r="F3339" s="6">
        <v>3692.47</v>
      </c>
      <c r="G3339" s="6">
        <v>3709.39</v>
      </c>
      <c r="H3339" s="6">
        <v>3673.14</v>
      </c>
      <c r="I3339" s="6">
        <v>3698.53</v>
      </c>
      <c r="J3339" s="9">
        <f t="shared" si="5118"/>
        <v>87.119999999999891</v>
      </c>
      <c r="K3339" s="9">
        <f t="shared" si="5046"/>
        <v>90.860833333333559</v>
      </c>
      <c r="L3339" s="9">
        <f t="shared" si="5122"/>
        <v>36.25</v>
      </c>
      <c r="M3339" s="9">
        <f t="shared" ref="M3339" si="5144">AVERAGE(L3328:L3339)</f>
        <v>54.147499999999958</v>
      </c>
      <c r="N3339" s="6" t="s">
        <v>36</v>
      </c>
      <c r="O3339" s="9">
        <f t="shared" si="5124"/>
        <v>4013.36</v>
      </c>
      <c r="P3339" s="4">
        <f t="shared" si="5064"/>
        <v>1</v>
      </c>
      <c r="Q3339" s="5">
        <f t="shared" si="5065"/>
        <v>39.750000000000455</v>
      </c>
      <c r="R3339" s="5">
        <f t="shared" si="5066"/>
        <v>3983.5474999999997</v>
      </c>
      <c r="S3339" s="4">
        <f t="shared" si="5067"/>
        <v>1</v>
      </c>
      <c r="T3339" s="4">
        <f t="shared" si="5068"/>
        <v>0.61753577891100486</v>
      </c>
      <c r="U3339" s="5">
        <f t="shared" si="5060"/>
        <v>3992.5140000000001</v>
      </c>
      <c r="V3339" s="5">
        <f t="shared" si="5061"/>
        <v>20.846000000000004</v>
      </c>
      <c r="X3339" s="5">
        <f t="shared" si="5120"/>
        <v>33.410000000000764</v>
      </c>
      <c r="Y3339" s="5">
        <f t="shared" si="5121"/>
        <v>6.0600000000004002</v>
      </c>
      <c r="AA3339" s="5">
        <f t="shared" si="5139"/>
        <v>1</v>
      </c>
      <c r="AB3339" s="5">
        <f t="shared" si="5140"/>
        <v>0</v>
      </c>
      <c r="AC3339" s="5">
        <f t="shared" si="5141"/>
        <v>1</v>
      </c>
      <c r="AF3339" s="5">
        <f t="shared" si="5127"/>
        <v>58.930000000000291</v>
      </c>
      <c r="AG3339" s="5">
        <f t="shared" si="5128"/>
        <v>77.220000000000255</v>
      </c>
      <c r="AH3339" s="5">
        <f t="shared" si="5129"/>
        <v>28.1899999999996</v>
      </c>
      <c r="AI3339" s="5">
        <f t="shared" si="5130"/>
        <v>9.8999999999996362</v>
      </c>
      <c r="AJ3339" s="5"/>
      <c r="AK3339" s="5">
        <f t="shared" si="5131"/>
        <v>28.1899999999996</v>
      </c>
      <c r="AL3339" s="5">
        <f t="shared" si="5052"/>
        <v>30.12200000000048</v>
      </c>
      <c r="AM3339" s="5">
        <f t="shared" si="5132"/>
        <v>58.930000000000291</v>
      </c>
      <c r="AN3339" s="5">
        <f t="shared" si="5048"/>
        <v>72.164000000000129</v>
      </c>
      <c r="AO3339" s="5">
        <f t="shared" si="5049"/>
        <v>0</v>
      </c>
      <c r="AP3339" s="5">
        <f t="shared" si="5062"/>
        <v>4</v>
      </c>
      <c r="AQ3339" s="5">
        <f t="shared" si="5080"/>
        <v>4.5999999999999996</v>
      </c>
      <c r="AR3339" s="5"/>
      <c r="AS3339" s="5">
        <f t="shared" si="5125"/>
        <v>77.220000000000255</v>
      </c>
      <c r="AT3339" s="5">
        <f t="shared" si="5048"/>
        <v>80.184000000000196</v>
      </c>
      <c r="AU3339" s="5">
        <f t="shared" si="5133"/>
        <v>9.8999999999996362</v>
      </c>
      <c r="AV3339" s="5">
        <f t="shared" si="5136"/>
        <v>-18.289999999999964</v>
      </c>
      <c r="AW3339" s="5">
        <f t="shared" si="5134"/>
        <v>4</v>
      </c>
      <c r="AX3339" s="5">
        <f t="shared" si="5088"/>
        <v>28.805999999999859</v>
      </c>
      <c r="AZ3339" s="4">
        <f t="shared" si="5070"/>
        <v>0.61753577891100486</v>
      </c>
      <c r="BA3339" s="5">
        <f t="shared" si="5076"/>
        <v>0</v>
      </c>
      <c r="BB3339" s="4">
        <f t="shared" si="5071"/>
        <v>0.2905905576575053</v>
      </c>
      <c r="BD3339" s="5">
        <v>0</v>
      </c>
      <c r="BE3339" s="4">
        <v>0</v>
      </c>
      <c r="BJ3339" s="5">
        <v>86.369999999999891</v>
      </c>
      <c r="BK3339" s="5">
        <v>-8.8899999999994179</v>
      </c>
      <c r="BL3339" s="5">
        <v>12.5</v>
      </c>
      <c r="BM3339" s="5">
        <v>6</v>
      </c>
      <c r="BR3339">
        <v>-36</v>
      </c>
      <c r="BS3339">
        <v>6</v>
      </c>
    </row>
    <row r="3340" spans="1:71">
      <c r="A3340" s="7">
        <v>41319</v>
      </c>
      <c r="B3340" s="6">
        <v>7697.89</v>
      </c>
      <c r="C3340" s="6">
        <v>7729.36</v>
      </c>
      <c r="D3340" s="6">
        <v>7607.48</v>
      </c>
      <c r="E3340" s="6">
        <v>7631.19</v>
      </c>
      <c r="F3340" s="6">
        <v>3691.5</v>
      </c>
      <c r="G3340" s="6">
        <v>3710.09</v>
      </c>
      <c r="H3340" s="6">
        <v>3657.66</v>
      </c>
      <c r="I3340" s="6">
        <v>3669.6</v>
      </c>
      <c r="J3340" s="9">
        <f t="shared" si="5118"/>
        <v>121.88000000000011</v>
      </c>
      <c r="K3340" s="9">
        <f t="shared" ref="K3340:K3403" si="5145">AVERAGE(J3329:J3340)</f>
        <v>96.265833333333532</v>
      </c>
      <c r="L3340" s="9">
        <f t="shared" si="5122"/>
        <v>52.430000000000291</v>
      </c>
      <c r="M3340" s="9">
        <f t="shared" ref="M3340" si="5146">AVERAGE(L3329:L3340)</f>
        <v>56.260833333333302</v>
      </c>
      <c r="N3340" s="6" t="s">
        <v>37</v>
      </c>
      <c r="O3340" s="9">
        <f t="shared" si="5124"/>
        <v>3961.5899999999997</v>
      </c>
      <c r="P3340" s="4">
        <f t="shared" si="5064"/>
        <v>0</v>
      </c>
      <c r="Q3340" s="5">
        <f t="shared" si="5065"/>
        <v>51.770000000000437</v>
      </c>
      <c r="R3340" s="5">
        <f t="shared" si="5066"/>
        <v>3974.5324999999998</v>
      </c>
      <c r="S3340" s="4">
        <f t="shared" si="5067"/>
        <v>0.31046883324453267</v>
      </c>
      <c r="T3340" s="4">
        <f t="shared" si="5068"/>
        <v>0.31046883324453267</v>
      </c>
      <c r="U3340" s="5">
        <f t="shared" si="5060"/>
        <v>3986.8720000000003</v>
      </c>
      <c r="V3340" s="5">
        <f t="shared" si="5061"/>
        <v>-25.282000000000608</v>
      </c>
      <c r="X3340" s="5">
        <f t="shared" si="5120"/>
        <v>-66.700000000000728</v>
      </c>
      <c r="Y3340" s="5">
        <f t="shared" si="5121"/>
        <v>-21.900000000000091</v>
      </c>
      <c r="AA3340" s="5">
        <f t="shared" si="5139"/>
        <v>0</v>
      </c>
      <c r="AB3340" s="5">
        <f t="shared" si="5140"/>
        <v>1</v>
      </c>
      <c r="AC3340" s="5">
        <f t="shared" si="5141"/>
        <v>1</v>
      </c>
      <c r="AF3340" s="5">
        <f t="shared" si="5127"/>
        <v>31.469999999999345</v>
      </c>
      <c r="AG3340" s="5">
        <f t="shared" si="5128"/>
        <v>17.469999999999345</v>
      </c>
      <c r="AH3340" s="5">
        <f t="shared" si="5129"/>
        <v>90.410000000000764</v>
      </c>
      <c r="AI3340" s="5">
        <f t="shared" si="5130"/>
        <v>104.41000000000076</v>
      </c>
      <c r="AJ3340" s="5"/>
      <c r="AK3340" s="5">
        <f t="shared" si="5131"/>
        <v>31.469999999999345</v>
      </c>
      <c r="AL3340" s="5">
        <f t="shared" si="5052"/>
        <v>30.353999999999541</v>
      </c>
      <c r="AM3340" s="5">
        <f t="shared" si="5132"/>
        <v>90.410000000000764</v>
      </c>
      <c r="AN3340" s="5">
        <f t="shared" ref="AN3340:AT3403" si="5147">AVERAGE(AM3331:AM3340)</f>
        <v>77.680000000000206</v>
      </c>
      <c r="AO3340" s="5">
        <f t="shared" ref="AO3340:AO3403" si="5148">IF(AM3340&gt;AN3340,1,0)</f>
        <v>1</v>
      </c>
      <c r="AP3340" s="5">
        <f t="shared" si="5062"/>
        <v>5</v>
      </c>
      <c r="AQ3340" s="5">
        <f t="shared" si="5080"/>
        <v>4.8</v>
      </c>
      <c r="AR3340" s="5"/>
      <c r="AS3340" s="5">
        <f t="shared" si="5125"/>
        <v>104.41000000000076</v>
      </c>
      <c r="AT3340" s="5">
        <f t="shared" si="5147"/>
        <v>86.014000000000209</v>
      </c>
      <c r="AU3340" s="5">
        <f t="shared" si="5133"/>
        <v>17.469999999999345</v>
      </c>
      <c r="AV3340" s="5">
        <f t="shared" si="5136"/>
        <v>14</v>
      </c>
      <c r="AW3340" s="5">
        <f t="shared" si="5134"/>
        <v>5</v>
      </c>
      <c r="AX3340" s="5">
        <f t="shared" si="5088"/>
        <v>28.38300000000045</v>
      </c>
      <c r="AZ3340" s="4">
        <f t="shared" si="5070"/>
        <v>0.31046883324453267</v>
      </c>
      <c r="BA3340" s="5">
        <f t="shared" si="5076"/>
        <v>0</v>
      </c>
      <c r="BB3340" s="4">
        <f t="shared" si="5071"/>
        <v>0.61753577891100486</v>
      </c>
      <c r="BD3340" s="5">
        <v>0</v>
      </c>
      <c r="BE3340" s="4">
        <v>0</v>
      </c>
      <c r="BJ3340" s="5">
        <v>27.350000000000364</v>
      </c>
      <c r="BK3340" s="5">
        <v>17.869999999999891</v>
      </c>
      <c r="BL3340" s="5">
        <v>3.1300000000001091</v>
      </c>
      <c r="BM3340" s="5">
        <v>6</v>
      </c>
      <c r="BR3340">
        <v>-39</v>
      </c>
      <c r="BS3340">
        <v>22</v>
      </c>
    </row>
    <row r="3341" spans="1:71">
      <c r="A3341" s="7">
        <v>41320</v>
      </c>
      <c r="B3341" s="6">
        <v>7636.26</v>
      </c>
      <c r="C3341" s="6">
        <v>7649.5</v>
      </c>
      <c r="D3341" s="6">
        <v>7588.57</v>
      </c>
      <c r="E3341" s="6">
        <v>7593.51</v>
      </c>
      <c r="F3341" s="6">
        <v>3665.78</v>
      </c>
      <c r="G3341" s="6">
        <v>3694.73</v>
      </c>
      <c r="H3341" s="6">
        <v>3659.24</v>
      </c>
      <c r="I3341" s="6">
        <v>3660.37</v>
      </c>
      <c r="J3341" s="9">
        <f t="shared" si="5118"/>
        <v>60.930000000000291</v>
      </c>
      <c r="K3341" s="9">
        <f t="shared" si="5145"/>
        <v>93.983333333333505</v>
      </c>
      <c r="L3341" s="9">
        <f t="shared" si="5122"/>
        <v>35.490000000000236</v>
      </c>
      <c r="M3341" s="9">
        <f t="shared" ref="M3341" si="5149">AVERAGE(L3330:L3341)</f>
        <v>56.384999999999991</v>
      </c>
      <c r="N3341" s="6" t="s">
        <v>36</v>
      </c>
      <c r="O3341" s="9">
        <f t="shared" si="5124"/>
        <v>3933.1400000000003</v>
      </c>
      <c r="P3341" s="4">
        <f t="shared" si="5064"/>
        <v>0</v>
      </c>
      <c r="Q3341" s="5">
        <f t="shared" si="5065"/>
        <v>80.2199999999998</v>
      </c>
      <c r="R3341" s="5">
        <f t="shared" si="5066"/>
        <v>3953.1950000000002</v>
      </c>
      <c r="S3341" s="4">
        <f t="shared" si="5067"/>
        <v>0</v>
      </c>
      <c r="T3341" s="4">
        <f t="shared" si="5068"/>
        <v>0</v>
      </c>
      <c r="U3341" s="5">
        <f t="shared" si="5060"/>
        <v>3972.9720000000002</v>
      </c>
      <c r="V3341" s="5">
        <f t="shared" si="5061"/>
        <v>-39.83199999999988</v>
      </c>
      <c r="X3341" s="5">
        <f t="shared" si="5120"/>
        <v>-42.75</v>
      </c>
      <c r="Y3341" s="5">
        <f t="shared" si="5121"/>
        <v>-5.4100000000003092</v>
      </c>
      <c r="AA3341" s="5">
        <f t="shared" si="5139"/>
        <v>0</v>
      </c>
      <c r="AB3341" s="5">
        <f t="shared" si="5140"/>
        <v>1</v>
      </c>
      <c r="AC3341" s="5">
        <f t="shared" si="5141"/>
        <v>1</v>
      </c>
      <c r="AF3341" s="5">
        <f t="shared" si="5127"/>
        <v>13.239999999999782</v>
      </c>
      <c r="AG3341" s="5">
        <f t="shared" si="5128"/>
        <v>18.3100000000004</v>
      </c>
      <c r="AH3341" s="5">
        <f t="shared" si="5129"/>
        <v>47.690000000000509</v>
      </c>
      <c r="AI3341" s="5">
        <f t="shared" si="5130"/>
        <v>42.619999999999891</v>
      </c>
      <c r="AJ3341" s="5"/>
      <c r="AK3341" s="5">
        <f t="shared" si="5131"/>
        <v>13.239999999999782</v>
      </c>
      <c r="AL3341" s="5">
        <f t="shared" si="5052"/>
        <v>30.353999999999541</v>
      </c>
      <c r="AM3341" s="5">
        <f t="shared" si="5132"/>
        <v>47.690000000000509</v>
      </c>
      <c r="AN3341" s="5">
        <f t="shared" si="5147"/>
        <v>76.371000000000279</v>
      </c>
      <c r="AO3341" s="5">
        <f t="shared" si="5148"/>
        <v>0</v>
      </c>
      <c r="AP3341" s="5">
        <f t="shared" si="5062"/>
        <v>4</v>
      </c>
      <c r="AQ3341" s="5">
        <f t="shared" si="5080"/>
        <v>4.8</v>
      </c>
      <c r="AR3341" s="5"/>
      <c r="AS3341" s="5">
        <f t="shared" si="5125"/>
        <v>42.619999999999891</v>
      </c>
      <c r="AT3341" s="5">
        <f t="shared" si="5147"/>
        <v>82.544000000000239</v>
      </c>
      <c r="AU3341" s="5">
        <f t="shared" si="5133"/>
        <v>18.3100000000004</v>
      </c>
      <c r="AV3341" s="5">
        <f t="shared" si="5136"/>
        <v>-5.0700000000006185</v>
      </c>
      <c r="AW3341" s="5">
        <f t="shared" si="5134"/>
        <v>6</v>
      </c>
      <c r="AX3341" s="5">
        <f t="shared" si="5088"/>
        <v>28.38300000000045</v>
      </c>
      <c r="AZ3341" s="4">
        <f t="shared" si="5070"/>
        <v>0</v>
      </c>
      <c r="BA3341" s="5">
        <f t="shared" si="5076"/>
        <v>0</v>
      </c>
      <c r="BB3341" s="4">
        <f t="shared" si="5071"/>
        <v>0.31046883324453267</v>
      </c>
      <c r="BD3341" s="5">
        <v>0</v>
      </c>
      <c r="BE3341" s="4">
        <v>0</v>
      </c>
      <c r="BJ3341" s="5">
        <v>64.930000000000291</v>
      </c>
      <c r="BK3341" s="5">
        <v>37.9399999999996</v>
      </c>
      <c r="BL3341" s="5">
        <v>10.809999999999491</v>
      </c>
      <c r="BM3341" s="5">
        <v>6</v>
      </c>
      <c r="BR3341">
        <v>48</v>
      </c>
      <c r="BS3341">
        <v>-5</v>
      </c>
    </row>
    <row r="3342" spans="1:71">
      <c r="A3342" s="7">
        <v>41323</v>
      </c>
      <c r="B3342" s="6">
        <v>7591.08</v>
      </c>
      <c r="C3342" s="6">
        <v>7629.78</v>
      </c>
      <c r="D3342" s="6">
        <v>7568.16</v>
      </c>
      <c r="E3342" s="6">
        <v>7628.73</v>
      </c>
      <c r="F3342" s="6">
        <v>3655.53</v>
      </c>
      <c r="G3342" s="6">
        <v>3669.35</v>
      </c>
      <c r="H3342" s="6">
        <v>3640.83</v>
      </c>
      <c r="I3342" s="6">
        <v>3667.04</v>
      </c>
      <c r="J3342" s="9">
        <f t="shared" si="5118"/>
        <v>61.619999999999891</v>
      </c>
      <c r="K3342" s="9">
        <f t="shared" si="5145"/>
        <v>95.190000000000126</v>
      </c>
      <c r="L3342" s="9">
        <f t="shared" si="5122"/>
        <v>28.519999999999982</v>
      </c>
      <c r="M3342" s="9">
        <f t="shared" ref="M3342" si="5150">AVERAGE(L3331:L3342)</f>
        <v>55.441666666666642</v>
      </c>
      <c r="N3342" s="6" t="s">
        <v>36</v>
      </c>
      <c r="O3342" s="9">
        <f t="shared" si="5124"/>
        <v>3961.6899999999996</v>
      </c>
      <c r="P3342" s="4">
        <f t="shared" si="5064"/>
        <v>0.35589628521564876</v>
      </c>
      <c r="Q3342" s="5">
        <f t="shared" si="5065"/>
        <v>80.2199999999998</v>
      </c>
      <c r="R3342" s="5">
        <f t="shared" si="5066"/>
        <v>3953.1950000000002</v>
      </c>
      <c r="S3342" s="4">
        <f t="shared" si="5067"/>
        <v>0.35589628521564876</v>
      </c>
      <c r="T3342" s="4">
        <f t="shared" si="5068"/>
        <v>0.35589628521564876</v>
      </c>
      <c r="U3342" s="5">
        <f t="shared" si="5060"/>
        <v>3968.6779999999999</v>
      </c>
      <c r="V3342" s="5">
        <f t="shared" si="5061"/>
        <v>-6.9880000000002838</v>
      </c>
      <c r="X3342" s="5">
        <f t="shared" si="5120"/>
        <v>37.649999999999636</v>
      </c>
      <c r="Y3342" s="5">
        <f t="shared" si="5121"/>
        <v>11.509999999999764</v>
      </c>
      <c r="AA3342" s="5">
        <f t="shared" si="5139"/>
        <v>1</v>
      </c>
      <c r="AB3342" s="5">
        <f t="shared" si="5140"/>
        <v>0</v>
      </c>
      <c r="AC3342" s="5">
        <f t="shared" si="5141"/>
        <v>1</v>
      </c>
      <c r="AF3342" s="5">
        <f t="shared" si="5127"/>
        <v>38.699999999999818</v>
      </c>
      <c r="AG3342" s="5">
        <f t="shared" si="5128"/>
        <v>36.269999999999527</v>
      </c>
      <c r="AH3342" s="5">
        <f t="shared" si="5129"/>
        <v>22.920000000000073</v>
      </c>
      <c r="AI3342" s="5">
        <f t="shared" si="5130"/>
        <v>25.350000000000364</v>
      </c>
      <c r="AJ3342" s="5"/>
      <c r="AK3342" s="5">
        <f t="shared" si="5131"/>
        <v>22.920000000000073</v>
      </c>
      <c r="AL3342" s="5">
        <f t="shared" ref="AL3342:AL3405" si="5151">PERCENTILE(AK3333:AK3342,0.9)</f>
        <v>30.353999999999541</v>
      </c>
      <c r="AM3342" s="5">
        <f t="shared" si="5132"/>
        <v>38.699999999999818</v>
      </c>
      <c r="AN3342" s="5">
        <f t="shared" si="5147"/>
        <v>61.755000000000294</v>
      </c>
      <c r="AO3342" s="5">
        <f t="shared" si="5148"/>
        <v>0</v>
      </c>
      <c r="AP3342" s="5">
        <f t="shared" si="5062"/>
        <v>3</v>
      </c>
      <c r="AQ3342" s="5">
        <f t="shared" si="5080"/>
        <v>4.5999999999999996</v>
      </c>
      <c r="AR3342" s="5"/>
      <c r="AS3342" s="5">
        <f t="shared" si="5125"/>
        <v>36.269999999999527</v>
      </c>
      <c r="AT3342" s="5">
        <f t="shared" si="5147"/>
        <v>66.600000000000179</v>
      </c>
      <c r="AU3342" s="5">
        <f t="shared" si="5133"/>
        <v>25.350000000000364</v>
      </c>
      <c r="AV3342" s="5">
        <f t="shared" si="5136"/>
        <v>2.430000000000291</v>
      </c>
      <c r="AW3342" s="5">
        <f t="shared" si="5134"/>
        <v>2</v>
      </c>
      <c r="AX3342" s="5">
        <f t="shared" si="5088"/>
        <v>28.38300000000045</v>
      </c>
      <c r="AZ3342" s="4">
        <f t="shared" si="5070"/>
        <v>0.35589628521564876</v>
      </c>
      <c r="BA3342" s="5">
        <f t="shared" si="5076"/>
        <v>0</v>
      </c>
      <c r="BB3342" s="4">
        <f t="shared" si="5071"/>
        <v>0</v>
      </c>
      <c r="BD3342" s="5">
        <v>0</v>
      </c>
      <c r="BE3342" s="4">
        <v>0</v>
      </c>
      <c r="BJ3342" s="5">
        <v>60.130000000000109</v>
      </c>
      <c r="BK3342" s="5">
        <v>11.779999999999745</v>
      </c>
      <c r="BL3342" s="5">
        <v>29.289999999999964</v>
      </c>
      <c r="BM3342" s="5">
        <v>6</v>
      </c>
      <c r="BR3342">
        <v>-38</v>
      </c>
      <c r="BS3342">
        <v>12</v>
      </c>
    </row>
    <row r="3343" spans="1:71">
      <c r="A3343" s="7">
        <v>41324</v>
      </c>
      <c r="B3343" s="6">
        <v>7614.1</v>
      </c>
      <c r="C3343" s="6">
        <v>7762.9</v>
      </c>
      <c r="D3343" s="6">
        <v>7611.6</v>
      </c>
      <c r="E3343" s="6">
        <v>7752.45</v>
      </c>
      <c r="F3343" s="6">
        <v>3662.12</v>
      </c>
      <c r="G3343" s="6">
        <v>3740.49</v>
      </c>
      <c r="H3343" s="6">
        <v>3661.13</v>
      </c>
      <c r="I3343" s="6">
        <v>3735.82</v>
      </c>
      <c r="J3343" s="9">
        <f t="shared" si="5118"/>
        <v>151.29999999999927</v>
      </c>
      <c r="K3343" s="9">
        <f t="shared" si="5145"/>
        <v>101.35500000000009</v>
      </c>
      <c r="L3343" s="9">
        <f t="shared" si="5122"/>
        <v>79.359999999999673</v>
      </c>
      <c r="M3343" s="9">
        <f t="shared" ref="M3343" si="5152">AVERAGE(L3332:L3343)</f>
        <v>57.510833333333267</v>
      </c>
      <c r="N3343" s="6" t="s">
        <v>37</v>
      </c>
      <c r="O3343" s="9">
        <f t="shared" si="5124"/>
        <v>4016.6299999999997</v>
      </c>
      <c r="P3343" s="4">
        <f t="shared" si="5064"/>
        <v>1</v>
      </c>
      <c r="Q3343" s="5">
        <f t="shared" si="5065"/>
        <v>83.489999999999327</v>
      </c>
      <c r="R3343" s="5">
        <f t="shared" si="5066"/>
        <v>3954.0125000000003</v>
      </c>
      <c r="S3343" s="4">
        <f t="shared" si="5067"/>
        <v>1</v>
      </c>
      <c r="T3343" s="4">
        <f t="shared" si="5068"/>
        <v>1</v>
      </c>
      <c r="U3343" s="5">
        <f t="shared" si="5060"/>
        <v>3977.2820000000002</v>
      </c>
      <c r="V3343" s="5">
        <f t="shared" si="5061"/>
        <v>39.347999999999502</v>
      </c>
      <c r="X3343" s="5">
        <f t="shared" si="5120"/>
        <v>138.34999999999945</v>
      </c>
      <c r="Y3343" s="5">
        <f t="shared" si="5121"/>
        <v>73.700000000000273</v>
      </c>
      <c r="AA3343" s="5">
        <f t="shared" si="5139"/>
        <v>1</v>
      </c>
      <c r="AB3343" s="5">
        <f t="shared" si="5140"/>
        <v>0</v>
      </c>
      <c r="AC3343" s="5">
        <f t="shared" si="5141"/>
        <v>1</v>
      </c>
      <c r="AF3343" s="5">
        <f t="shared" si="5127"/>
        <v>148.79999999999927</v>
      </c>
      <c r="AG3343" s="5">
        <f t="shared" si="5128"/>
        <v>134.17000000000007</v>
      </c>
      <c r="AH3343" s="5">
        <f t="shared" si="5129"/>
        <v>2.5</v>
      </c>
      <c r="AI3343" s="5">
        <f t="shared" si="5130"/>
        <v>17.1299999999992</v>
      </c>
      <c r="AJ3343" s="5"/>
      <c r="AK3343" s="5">
        <f t="shared" si="5131"/>
        <v>2.5</v>
      </c>
      <c r="AL3343" s="5">
        <f t="shared" si="5151"/>
        <v>30.353999999999541</v>
      </c>
      <c r="AM3343" s="5">
        <f t="shared" si="5132"/>
        <v>148.79999999999927</v>
      </c>
      <c r="AN3343" s="5">
        <f t="shared" si="5147"/>
        <v>73.275000000000176</v>
      </c>
      <c r="AO3343" s="5">
        <f t="shared" si="5148"/>
        <v>1</v>
      </c>
      <c r="AP3343" s="5">
        <f t="shared" si="5062"/>
        <v>4</v>
      </c>
      <c r="AQ3343" s="5">
        <f t="shared" si="5080"/>
        <v>4.5999999999999996</v>
      </c>
      <c r="AR3343" s="5"/>
      <c r="AS3343" s="5">
        <f t="shared" si="5125"/>
        <v>134.17000000000007</v>
      </c>
      <c r="AT3343" s="5">
        <f t="shared" si="5147"/>
        <v>76.126000000000118</v>
      </c>
      <c r="AU3343" s="5">
        <f t="shared" si="5133"/>
        <v>17.1299999999992</v>
      </c>
      <c r="AV3343" s="5">
        <f t="shared" si="5136"/>
        <v>14.6299999999992</v>
      </c>
      <c r="AW3343" s="5">
        <f t="shared" si="5134"/>
        <v>3</v>
      </c>
      <c r="AX3343" s="5">
        <f t="shared" si="5088"/>
        <v>28.38300000000045</v>
      </c>
      <c r="AZ3343" s="4">
        <f t="shared" si="5070"/>
        <v>1</v>
      </c>
      <c r="BA3343" s="5">
        <f t="shared" si="5076"/>
        <v>0</v>
      </c>
      <c r="BB3343" s="4">
        <f t="shared" si="5071"/>
        <v>0.35589628521564876</v>
      </c>
      <c r="BD3343" s="5">
        <v>0</v>
      </c>
      <c r="BE3343" s="4">
        <v>0</v>
      </c>
      <c r="BJ3343" s="5">
        <v>53.600000000000364</v>
      </c>
      <c r="BK3343" s="5">
        <v>3.1099999999996726</v>
      </c>
      <c r="BL3343" s="5">
        <v>2.4900000000006912</v>
      </c>
      <c r="BM3343" s="5">
        <v>6</v>
      </c>
      <c r="BR3343">
        <v>138</v>
      </c>
      <c r="BS3343">
        <v>-35</v>
      </c>
    </row>
    <row r="3344" spans="1:71">
      <c r="A3344" s="7">
        <v>41325</v>
      </c>
      <c r="B3344" s="6">
        <v>7747.21</v>
      </c>
      <c r="C3344" s="6">
        <v>7784.64</v>
      </c>
      <c r="D3344" s="6">
        <v>7709.48</v>
      </c>
      <c r="E3344" s="6">
        <v>7728.9</v>
      </c>
      <c r="F3344" s="6">
        <v>3734.13</v>
      </c>
      <c r="G3344" s="6">
        <v>3743.65</v>
      </c>
      <c r="H3344" s="6">
        <v>3701.75</v>
      </c>
      <c r="I3344" s="6">
        <v>3709.88</v>
      </c>
      <c r="J3344" s="9">
        <f t="shared" si="5118"/>
        <v>75.160000000000764</v>
      </c>
      <c r="K3344" s="9">
        <f t="shared" si="5145"/>
        <v>90.955000000000155</v>
      </c>
      <c r="L3344" s="9">
        <f t="shared" si="5122"/>
        <v>41.900000000000091</v>
      </c>
      <c r="M3344" s="9">
        <f t="shared" ref="M3344" si="5153">AVERAGE(L3333:L3344)</f>
        <v>51.131666666666582</v>
      </c>
      <c r="N3344" s="6" t="s">
        <v>37</v>
      </c>
      <c r="O3344" s="9">
        <f t="shared" si="5124"/>
        <v>4019.0199999999995</v>
      </c>
      <c r="P3344" s="4">
        <f t="shared" si="5064"/>
        <v>1</v>
      </c>
      <c r="Q3344" s="5">
        <f t="shared" si="5065"/>
        <v>85.8799999999992</v>
      </c>
      <c r="R3344" s="5">
        <f t="shared" si="5066"/>
        <v>3954.61</v>
      </c>
      <c r="S3344" s="4">
        <f t="shared" si="5067"/>
        <v>1</v>
      </c>
      <c r="T3344" s="4">
        <f t="shared" si="5068"/>
        <v>1</v>
      </c>
      <c r="U3344" s="5">
        <f t="shared" si="5060"/>
        <v>3978.4139999999993</v>
      </c>
      <c r="V3344" s="5">
        <f t="shared" si="5061"/>
        <v>40.606000000000222</v>
      </c>
      <c r="X3344" s="5">
        <f t="shared" si="5120"/>
        <v>-18.3100000000004</v>
      </c>
      <c r="Y3344" s="5">
        <f t="shared" si="5121"/>
        <v>-24.25</v>
      </c>
      <c r="AA3344" s="5">
        <f t="shared" si="5139"/>
        <v>0</v>
      </c>
      <c r="AB3344" s="5">
        <f t="shared" si="5140"/>
        <v>1</v>
      </c>
      <c r="AC3344" s="5">
        <f t="shared" si="5141"/>
        <v>1</v>
      </c>
      <c r="AF3344" s="5">
        <f t="shared" si="5127"/>
        <v>37.430000000000291</v>
      </c>
      <c r="AG3344" s="5">
        <f t="shared" si="5128"/>
        <v>32.190000000000509</v>
      </c>
      <c r="AH3344" s="5">
        <f t="shared" si="5129"/>
        <v>37.730000000000473</v>
      </c>
      <c r="AI3344" s="5">
        <f t="shared" si="5130"/>
        <v>42.970000000000255</v>
      </c>
      <c r="AJ3344" s="5"/>
      <c r="AK3344" s="5">
        <f t="shared" si="5131"/>
        <v>37.430000000000291</v>
      </c>
      <c r="AL3344" s="5">
        <f t="shared" si="5151"/>
        <v>32.065999999999434</v>
      </c>
      <c r="AM3344" s="5">
        <f t="shared" si="5132"/>
        <v>37.730000000000473</v>
      </c>
      <c r="AN3344" s="5">
        <f t="shared" si="5147"/>
        <v>64.18900000000022</v>
      </c>
      <c r="AO3344" s="5">
        <f t="shared" si="5148"/>
        <v>0</v>
      </c>
      <c r="AP3344" s="5">
        <f t="shared" si="5062"/>
        <v>3</v>
      </c>
      <c r="AQ3344" s="5">
        <f t="shared" si="5080"/>
        <v>4.4000000000000004</v>
      </c>
      <c r="AR3344" s="5"/>
      <c r="AS3344" s="5">
        <f t="shared" si="5125"/>
        <v>42.970000000000255</v>
      </c>
      <c r="AT3344" s="5">
        <f t="shared" si="5147"/>
        <v>67.686000000000149</v>
      </c>
      <c r="AU3344" s="5">
        <f t="shared" si="5133"/>
        <v>32.190000000000509</v>
      </c>
      <c r="AV3344" s="5">
        <f t="shared" si="5136"/>
        <v>5.2399999999997817</v>
      </c>
      <c r="AW3344" s="5">
        <f t="shared" si="5134"/>
        <v>4</v>
      </c>
      <c r="AX3344" s="5">
        <f t="shared" si="5088"/>
        <v>30.003000000000252</v>
      </c>
      <c r="AZ3344" s="4">
        <f t="shared" si="5070"/>
        <v>1</v>
      </c>
      <c r="BA3344" s="5">
        <f t="shared" si="5076"/>
        <v>2.3899999999998727</v>
      </c>
      <c r="BB3344" s="4">
        <f t="shared" si="5071"/>
        <v>1</v>
      </c>
      <c r="BD3344" s="5">
        <v>0</v>
      </c>
      <c r="BE3344" s="4">
        <v>0</v>
      </c>
      <c r="BJ3344" s="5">
        <v>52.25</v>
      </c>
      <c r="BK3344" s="5">
        <v>-13.910000000000764</v>
      </c>
      <c r="BL3344" s="5">
        <v>13.920000000000073</v>
      </c>
      <c r="BM3344" s="5">
        <v>6</v>
      </c>
      <c r="BR3344">
        <v>-36</v>
      </c>
      <c r="BS3344">
        <v>24</v>
      </c>
    </row>
    <row r="3345" spans="1:71">
      <c r="A3345" s="7">
        <v>41326</v>
      </c>
      <c r="B3345" s="6">
        <v>7681.61</v>
      </c>
      <c r="C3345" s="6">
        <v>7688.44</v>
      </c>
      <c r="D3345" s="6">
        <v>7561.84</v>
      </c>
      <c r="E3345" s="6">
        <v>7583.57</v>
      </c>
      <c r="F3345" s="6">
        <v>3687.28</v>
      </c>
      <c r="G3345" s="6">
        <v>3688.05</v>
      </c>
      <c r="H3345" s="6">
        <v>3623.17</v>
      </c>
      <c r="I3345" s="6">
        <v>3624.8</v>
      </c>
      <c r="J3345" s="9">
        <f t="shared" si="5118"/>
        <v>167.05999999999949</v>
      </c>
      <c r="K3345" s="9">
        <f t="shared" si="5145"/>
        <v>100.30666666666677</v>
      </c>
      <c r="L3345" s="9">
        <f t="shared" si="5122"/>
        <v>86.710000000000036</v>
      </c>
      <c r="M3345" s="9">
        <f t="shared" ref="M3345" si="5154">AVERAGE(L3334:L3345)</f>
        <v>53.641666666666573</v>
      </c>
      <c r="N3345" s="6" t="s">
        <v>37</v>
      </c>
      <c r="O3345" s="9">
        <f t="shared" si="5124"/>
        <v>3958.7699999999995</v>
      </c>
      <c r="P3345" s="4">
        <f t="shared" si="5064"/>
        <v>0.2984396832789874</v>
      </c>
      <c r="Q3345" s="5">
        <f t="shared" si="5065"/>
        <v>85.8799999999992</v>
      </c>
      <c r="R3345" s="5">
        <f t="shared" si="5066"/>
        <v>3954.61</v>
      </c>
      <c r="S3345" s="4">
        <f t="shared" si="5067"/>
        <v>0.2984396832789874</v>
      </c>
      <c r="T3345" s="4">
        <f t="shared" si="5068"/>
        <v>0.2984396832789874</v>
      </c>
      <c r="U3345" s="5">
        <f t="shared" si="5060"/>
        <v>3977.85</v>
      </c>
      <c r="V3345" s="5">
        <f t="shared" si="5061"/>
        <v>-19.080000000000382</v>
      </c>
      <c r="X3345" s="5">
        <f t="shared" si="5120"/>
        <v>-98.039999999999964</v>
      </c>
      <c r="Y3345" s="5">
        <f t="shared" si="5121"/>
        <v>-62.480000000000018</v>
      </c>
      <c r="AA3345" s="5">
        <f t="shared" si="5139"/>
        <v>0</v>
      </c>
      <c r="AB3345" s="5">
        <f t="shared" si="5140"/>
        <v>1</v>
      </c>
      <c r="AC3345" s="5">
        <f t="shared" si="5141"/>
        <v>1</v>
      </c>
      <c r="AF3345" s="5">
        <f t="shared" si="5127"/>
        <v>6.8299999999999272</v>
      </c>
      <c r="AG3345" s="5">
        <f t="shared" si="5128"/>
        <v>-40.460000000000036</v>
      </c>
      <c r="AH3345" s="5">
        <f t="shared" si="5129"/>
        <v>119.76999999999953</v>
      </c>
      <c r="AI3345" s="5">
        <f t="shared" si="5130"/>
        <v>167.05999999999949</v>
      </c>
      <c r="AJ3345" s="5"/>
      <c r="AK3345" s="5">
        <f t="shared" si="5131"/>
        <v>6.8299999999999272</v>
      </c>
      <c r="AL3345" s="5">
        <f t="shared" si="5151"/>
        <v>32.065999999999434</v>
      </c>
      <c r="AM3345" s="5">
        <f t="shared" si="5132"/>
        <v>119.76999999999953</v>
      </c>
      <c r="AN3345" s="5">
        <f t="shared" si="5147"/>
        <v>68.172000000000111</v>
      </c>
      <c r="AO3345" s="5">
        <f t="shared" si="5148"/>
        <v>1</v>
      </c>
      <c r="AP3345" s="5">
        <f t="shared" si="5062"/>
        <v>3</v>
      </c>
      <c r="AQ3345" s="5">
        <f t="shared" si="5080"/>
        <v>4.0999999999999996</v>
      </c>
      <c r="AR3345" s="5"/>
      <c r="AS3345" s="5">
        <f t="shared" si="5125"/>
        <v>167.05999999999949</v>
      </c>
      <c r="AT3345" s="5">
        <f t="shared" si="5147"/>
        <v>76.37900000000009</v>
      </c>
      <c r="AU3345" s="5">
        <f t="shared" si="5133"/>
        <v>-40.460000000000036</v>
      </c>
      <c r="AV3345" s="5">
        <f t="shared" si="5136"/>
        <v>47.289999999999964</v>
      </c>
      <c r="AW3345" s="5">
        <f t="shared" si="5134"/>
        <v>5</v>
      </c>
      <c r="AX3345" s="5">
        <f t="shared" si="5088"/>
        <v>28.38300000000045</v>
      </c>
      <c r="AZ3345" s="4">
        <f t="shared" si="5070"/>
        <v>0.2984396832789874</v>
      </c>
      <c r="BA3345" s="5">
        <f t="shared" si="5076"/>
        <v>-60.25</v>
      </c>
      <c r="BB3345" s="4">
        <f t="shared" si="5071"/>
        <v>1</v>
      </c>
      <c r="BD3345" s="5">
        <v>0</v>
      </c>
      <c r="BE3345" s="4">
        <v>0</v>
      </c>
      <c r="BJ3345" s="5">
        <v>20.400000000000546</v>
      </c>
      <c r="BK3345" s="5">
        <v>17.590000000000146</v>
      </c>
      <c r="BL3345" s="5">
        <v>2.9099999999998545</v>
      </c>
      <c r="BM3345" s="5">
        <v>6</v>
      </c>
      <c r="BR3345">
        <v>-40</v>
      </c>
      <c r="BS3345">
        <v>62</v>
      </c>
    </row>
    <row r="3346" spans="1:71">
      <c r="A3346" s="7">
        <v>41327</v>
      </c>
      <c r="B3346" s="6">
        <v>7619.81</v>
      </c>
      <c r="C3346" s="6">
        <v>7681.12</v>
      </c>
      <c r="D3346" s="6">
        <v>7607.26</v>
      </c>
      <c r="E3346" s="6">
        <v>7661.91</v>
      </c>
      <c r="F3346" s="6">
        <v>3645.72</v>
      </c>
      <c r="G3346" s="6">
        <v>3706.78</v>
      </c>
      <c r="H3346" s="6">
        <v>3644.55</v>
      </c>
      <c r="I3346" s="6">
        <v>3706.28</v>
      </c>
      <c r="J3346" s="9">
        <f t="shared" si="5118"/>
        <v>97.550000000000182</v>
      </c>
      <c r="K3346" s="9">
        <f t="shared" si="5145"/>
        <v>95.341666666666768</v>
      </c>
      <c r="L3346" s="9">
        <f t="shared" si="5122"/>
        <v>81.980000000000018</v>
      </c>
      <c r="M3346" s="9">
        <f t="shared" ref="M3346" si="5155">AVERAGE(L3335:L3346)</f>
        <v>53.560833333333257</v>
      </c>
      <c r="N3346" s="6" t="s">
        <v>36</v>
      </c>
      <c r="O3346" s="9">
        <f t="shared" si="5124"/>
        <v>3955.6299999999997</v>
      </c>
      <c r="P3346" s="4">
        <f t="shared" si="5064"/>
        <v>0</v>
      </c>
      <c r="Q3346" s="5">
        <f t="shared" si="5065"/>
        <v>63.389999999999873</v>
      </c>
      <c r="R3346" s="5">
        <f t="shared" si="5066"/>
        <v>3971.4774999999995</v>
      </c>
      <c r="S3346" s="4">
        <f t="shared" si="5067"/>
        <v>0.26187703772705562</v>
      </c>
      <c r="T3346" s="4">
        <f t="shared" si="5068"/>
        <v>0.26187703772705562</v>
      </c>
      <c r="U3346" s="5">
        <f t="shared" si="5060"/>
        <v>3982.3480000000004</v>
      </c>
      <c r="V3346" s="5">
        <f t="shared" si="5061"/>
        <v>-26.718000000000757</v>
      </c>
      <c r="X3346" s="5">
        <f t="shared" si="5120"/>
        <v>42.099999999999454</v>
      </c>
      <c r="Y3346" s="5">
        <f t="shared" si="5121"/>
        <v>60.5600000000004</v>
      </c>
      <c r="AA3346" s="5">
        <f t="shared" si="5139"/>
        <v>1</v>
      </c>
      <c r="AB3346" s="5">
        <f t="shared" si="5140"/>
        <v>0</v>
      </c>
      <c r="AC3346" s="5">
        <f t="shared" si="5141"/>
        <v>1</v>
      </c>
      <c r="AF3346" s="5">
        <f t="shared" si="5127"/>
        <v>61.309999999999491</v>
      </c>
      <c r="AG3346" s="5">
        <f t="shared" si="5128"/>
        <v>97.550000000000182</v>
      </c>
      <c r="AH3346" s="5">
        <f t="shared" si="5129"/>
        <v>12.550000000000182</v>
      </c>
      <c r="AI3346" s="5">
        <f t="shared" si="5130"/>
        <v>-23.690000000000509</v>
      </c>
      <c r="AJ3346" s="5"/>
      <c r="AK3346" s="5">
        <f t="shared" si="5131"/>
        <v>12.550000000000182</v>
      </c>
      <c r="AL3346" s="5">
        <f t="shared" si="5151"/>
        <v>32.065999999999434</v>
      </c>
      <c r="AM3346" s="5">
        <f t="shared" si="5132"/>
        <v>61.309999999999491</v>
      </c>
      <c r="AN3346" s="5">
        <f t="shared" si="5147"/>
        <v>69.528999999999996</v>
      </c>
      <c r="AO3346" s="5">
        <f t="shared" si="5148"/>
        <v>0</v>
      </c>
      <c r="AP3346" s="5">
        <f t="shared" si="5062"/>
        <v>3</v>
      </c>
      <c r="AQ3346" s="5">
        <f t="shared" si="5080"/>
        <v>3.9</v>
      </c>
      <c r="AR3346" s="5"/>
      <c r="AS3346" s="5">
        <f t="shared" si="5125"/>
        <v>97.550000000000182</v>
      </c>
      <c r="AT3346" s="5">
        <f t="shared" si="5147"/>
        <v>79.688000000000102</v>
      </c>
      <c r="AU3346" s="5">
        <f t="shared" si="5133"/>
        <v>-23.690000000000509</v>
      </c>
      <c r="AV3346" s="5">
        <f t="shared" si="5136"/>
        <v>-36.240000000000691</v>
      </c>
      <c r="AW3346" s="5">
        <f t="shared" si="5134"/>
        <v>6</v>
      </c>
      <c r="AX3346" s="5">
        <f t="shared" si="5088"/>
        <v>28.38300000000045</v>
      </c>
      <c r="AZ3346" s="4">
        <f t="shared" si="5070"/>
        <v>0.26187703772705562</v>
      </c>
      <c r="BA3346" s="5">
        <f t="shared" si="5076"/>
        <v>0</v>
      </c>
      <c r="BB3346" s="4">
        <f t="shared" si="5071"/>
        <v>0.2984396832789874</v>
      </c>
      <c r="BD3346" s="5">
        <v>0</v>
      </c>
      <c r="BE3346" s="4">
        <v>0</v>
      </c>
      <c r="BJ3346" s="5">
        <v>24.540000000000873</v>
      </c>
      <c r="BK3346" s="5">
        <v>9.2299999999995634</v>
      </c>
      <c r="BL3346" s="5">
        <v>12.340000000000146</v>
      </c>
      <c r="BM3346" s="5">
        <v>6</v>
      </c>
      <c r="BR3346">
        <v>-38</v>
      </c>
      <c r="BS3346">
        <v>61</v>
      </c>
    </row>
    <row r="3347" spans="1:71">
      <c r="A3347" s="7">
        <v>41330</v>
      </c>
      <c r="B3347" s="6">
        <v>7731.8</v>
      </c>
      <c r="C3347" s="6">
        <v>7860.57</v>
      </c>
      <c r="D3347" s="6">
        <v>7726.4</v>
      </c>
      <c r="E3347" s="6">
        <v>7773.19</v>
      </c>
      <c r="F3347" s="6">
        <v>3721.1</v>
      </c>
      <c r="G3347" s="6">
        <v>3787.53</v>
      </c>
      <c r="H3347" s="6">
        <v>3704.93</v>
      </c>
      <c r="I3347" s="6">
        <v>3721.33</v>
      </c>
      <c r="J3347" s="9">
        <f t="shared" si="5118"/>
        <v>198.65999999999985</v>
      </c>
      <c r="K3347" s="9">
        <f t="shared" si="5145"/>
        <v>103.89750000000004</v>
      </c>
      <c r="L3347" s="9">
        <f t="shared" si="5122"/>
        <v>82.600000000000364</v>
      </c>
      <c r="M3347" s="9">
        <f t="shared" ref="M3347" si="5156">AVERAGE(L3336:L3347)</f>
        <v>55.534166666666657</v>
      </c>
      <c r="N3347" s="6" t="s">
        <v>36</v>
      </c>
      <c r="O3347" s="9">
        <f t="shared" si="5124"/>
        <v>4051.8599999999997</v>
      </c>
      <c r="P3347" s="4">
        <f t="shared" si="5064"/>
        <v>1</v>
      </c>
      <c r="Q3347" s="5">
        <f t="shared" si="5065"/>
        <v>96.230000000000018</v>
      </c>
      <c r="R3347" s="5">
        <f t="shared" si="5066"/>
        <v>3979.6874999999995</v>
      </c>
      <c r="S3347" s="4">
        <f t="shared" si="5067"/>
        <v>1</v>
      </c>
      <c r="T3347" s="4">
        <f t="shared" si="5068"/>
        <v>1</v>
      </c>
      <c r="U3347" s="5">
        <f t="shared" si="5060"/>
        <v>4000.3819999999992</v>
      </c>
      <c r="V3347" s="5">
        <f t="shared" si="5061"/>
        <v>51.47800000000052</v>
      </c>
      <c r="X3347" s="5">
        <f t="shared" si="5120"/>
        <v>41.389999999999418</v>
      </c>
      <c r="Y3347" s="5">
        <f t="shared" si="5121"/>
        <v>0.23000000000001819</v>
      </c>
      <c r="AA3347" s="5">
        <f t="shared" si="5139"/>
        <v>1</v>
      </c>
      <c r="AB3347" s="5">
        <f t="shared" si="5140"/>
        <v>0</v>
      </c>
      <c r="AC3347" s="5">
        <f t="shared" si="5141"/>
        <v>1</v>
      </c>
      <c r="AF3347" s="5">
        <f t="shared" si="5127"/>
        <v>128.76999999999953</v>
      </c>
      <c r="AG3347" s="5">
        <f t="shared" si="5128"/>
        <v>198.65999999999985</v>
      </c>
      <c r="AH3347" s="5">
        <f t="shared" si="5129"/>
        <v>5.4000000000005457</v>
      </c>
      <c r="AI3347" s="5">
        <f t="shared" si="5130"/>
        <v>-64.489999999999782</v>
      </c>
      <c r="AJ3347" s="5"/>
      <c r="AK3347" s="5">
        <f t="shared" si="5131"/>
        <v>5.4000000000005457</v>
      </c>
      <c r="AL3347" s="5">
        <f t="shared" si="5151"/>
        <v>32.065999999999434</v>
      </c>
      <c r="AM3347" s="5">
        <f t="shared" si="5132"/>
        <v>128.76999999999953</v>
      </c>
      <c r="AN3347" s="5">
        <f t="shared" si="5147"/>
        <v>77.496000000000009</v>
      </c>
      <c r="AO3347" s="5">
        <f t="shared" si="5148"/>
        <v>1</v>
      </c>
      <c r="AP3347" s="5">
        <f t="shared" si="5062"/>
        <v>4</v>
      </c>
      <c r="AQ3347" s="5">
        <f t="shared" si="5080"/>
        <v>3.8</v>
      </c>
      <c r="AR3347" s="5"/>
      <c r="AS3347" s="5">
        <f t="shared" si="5125"/>
        <v>198.65999999999985</v>
      </c>
      <c r="AT3347" s="5">
        <f t="shared" si="5147"/>
        <v>94.101000000000028</v>
      </c>
      <c r="AU3347" s="5">
        <f t="shared" si="5133"/>
        <v>-64.489999999999782</v>
      </c>
      <c r="AV3347" s="5">
        <f t="shared" si="5136"/>
        <v>-69.890000000000327</v>
      </c>
      <c r="AW3347" s="5">
        <f t="shared" si="5134"/>
        <v>2</v>
      </c>
      <c r="AX3347" s="5">
        <f t="shared" si="5088"/>
        <v>28.38300000000045</v>
      </c>
      <c r="AZ3347" s="4">
        <f t="shared" si="5070"/>
        <v>1</v>
      </c>
      <c r="BA3347" s="5">
        <f t="shared" si="5076"/>
        <v>0</v>
      </c>
      <c r="BB3347" s="4">
        <f t="shared" si="5071"/>
        <v>0.26187703772705562</v>
      </c>
      <c r="BD3347" s="5">
        <v>0</v>
      </c>
      <c r="BE3347" s="4">
        <v>0</v>
      </c>
      <c r="BJ3347" s="5">
        <v>86.1899999999996</v>
      </c>
      <c r="BK3347" s="5">
        <v>62.800000000000182</v>
      </c>
      <c r="BL3347" s="5">
        <v>23.360000000000582</v>
      </c>
      <c r="BM3347" s="5">
        <v>6</v>
      </c>
      <c r="BR3347">
        <v>-42</v>
      </c>
      <c r="BS3347">
        <v>0</v>
      </c>
    </row>
    <row r="3348" spans="1:71">
      <c r="A3348" s="7">
        <v>41331</v>
      </c>
      <c r="B3348" s="6">
        <v>7682.24</v>
      </c>
      <c r="C3348" s="6">
        <v>7683.96</v>
      </c>
      <c r="D3348" s="6">
        <v>7589.32</v>
      </c>
      <c r="E3348" s="6">
        <v>7597.11</v>
      </c>
      <c r="F3348" s="6">
        <v>3610.06</v>
      </c>
      <c r="G3348" s="6">
        <v>3667.62</v>
      </c>
      <c r="H3348" s="6">
        <v>3600.81</v>
      </c>
      <c r="I3348" s="6">
        <v>3621.92</v>
      </c>
      <c r="J3348" s="9">
        <f t="shared" si="5118"/>
        <v>183.86999999999989</v>
      </c>
      <c r="K3348" s="9">
        <f t="shared" si="5145"/>
        <v>112.72250000000001</v>
      </c>
      <c r="L3348" s="9">
        <f t="shared" si="5122"/>
        <v>120.51999999999998</v>
      </c>
      <c r="M3348" s="9">
        <f t="shared" ref="M3348" si="5157">AVERAGE(L3337:L3348)</f>
        <v>61.201666666666675</v>
      </c>
      <c r="N3348" s="6" t="s">
        <v>37</v>
      </c>
      <c r="O3348" s="9">
        <f t="shared" si="5124"/>
        <v>3975.1899999999996</v>
      </c>
      <c r="P3348" s="4">
        <f t="shared" si="5064"/>
        <v>0.20326301569157168</v>
      </c>
      <c r="Q3348" s="5">
        <f t="shared" si="5065"/>
        <v>96.230000000000018</v>
      </c>
      <c r="R3348" s="5">
        <f t="shared" si="5066"/>
        <v>3979.6874999999995</v>
      </c>
      <c r="S3348" s="4">
        <f t="shared" si="5067"/>
        <v>0.20326301569157168</v>
      </c>
      <c r="T3348" s="4">
        <f t="shared" si="5068"/>
        <v>0.35419474393530581</v>
      </c>
      <c r="U3348" s="5">
        <f t="shared" si="5060"/>
        <v>3992.0939999999996</v>
      </c>
      <c r="V3348" s="5">
        <f t="shared" si="5061"/>
        <v>-16.903999999999996</v>
      </c>
      <c r="X3348" s="5">
        <f t="shared" si="5120"/>
        <v>-85.130000000000109</v>
      </c>
      <c r="Y3348" s="5">
        <f t="shared" si="5121"/>
        <v>11.860000000000127</v>
      </c>
      <c r="AA3348" s="5">
        <f t="shared" si="5139"/>
        <v>0</v>
      </c>
      <c r="AB3348" s="5">
        <f t="shared" si="5140"/>
        <v>0</v>
      </c>
      <c r="AC3348" s="5">
        <f t="shared" si="5141"/>
        <v>0</v>
      </c>
      <c r="AF3348" s="5">
        <f t="shared" si="5127"/>
        <v>1.7200000000002547</v>
      </c>
      <c r="AG3348" s="5">
        <f t="shared" si="5128"/>
        <v>-89.229999999999563</v>
      </c>
      <c r="AH3348" s="5">
        <f t="shared" si="5129"/>
        <v>92.920000000000073</v>
      </c>
      <c r="AI3348" s="5">
        <f t="shared" si="5130"/>
        <v>183.86999999999989</v>
      </c>
      <c r="AJ3348" s="5"/>
      <c r="AK3348" s="5">
        <f t="shared" si="5131"/>
        <v>1.7200000000002547</v>
      </c>
      <c r="AL3348" s="5">
        <f t="shared" si="5151"/>
        <v>32.065999999999434</v>
      </c>
      <c r="AM3348" s="5">
        <f t="shared" si="5132"/>
        <v>92.920000000000073</v>
      </c>
      <c r="AN3348" s="5">
        <f t="shared" si="5147"/>
        <v>82.502999999999972</v>
      </c>
      <c r="AO3348" s="5">
        <f t="shared" si="5148"/>
        <v>1</v>
      </c>
      <c r="AP3348" s="5">
        <f t="shared" si="5062"/>
        <v>5</v>
      </c>
      <c r="AQ3348" s="5">
        <f t="shared" si="5080"/>
        <v>3.8</v>
      </c>
      <c r="AR3348" s="5"/>
      <c r="AS3348" s="5">
        <f t="shared" si="5125"/>
        <v>183.86999999999989</v>
      </c>
      <c r="AT3348" s="5">
        <f t="shared" si="5147"/>
        <v>108.48000000000002</v>
      </c>
      <c r="AU3348" s="5">
        <f t="shared" si="5133"/>
        <v>-89.229999999999563</v>
      </c>
      <c r="AV3348" s="5">
        <f t="shared" si="5136"/>
        <v>90.949999999999818</v>
      </c>
      <c r="AW3348" s="5">
        <f t="shared" si="5134"/>
        <v>3</v>
      </c>
      <c r="AX3348" s="5">
        <f t="shared" si="5088"/>
        <v>28.38300000000045</v>
      </c>
      <c r="AZ3348" s="4">
        <f t="shared" si="5070"/>
        <v>0.35419474393530581</v>
      </c>
      <c r="BA3348" s="5">
        <f t="shared" si="5076"/>
        <v>-76.670000000000073</v>
      </c>
      <c r="BB3348" s="4">
        <f t="shared" si="5071"/>
        <v>1</v>
      </c>
      <c r="BD3348" s="5">
        <v>0</v>
      </c>
      <c r="BE3348" s="4">
        <v>0</v>
      </c>
      <c r="BJ3348" s="5">
        <v>47.5</v>
      </c>
      <c r="BK3348" s="5">
        <v>31.830000000000837</v>
      </c>
      <c r="BL3348" s="5">
        <v>6.7799999999997453</v>
      </c>
      <c r="BM3348" s="5">
        <v>6</v>
      </c>
      <c r="BR3348">
        <v>-45</v>
      </c>
      <c r="BS3348">
        <v>-37</v>
      </c>
    </row>
    <row r="3349" spans="1:71">
      <c r="A3349" s="7">
        <v>41332</v>
      </c>
      <c r="B3349" s="6">
        <v>7641.84</v>
      </c>
      <c r="C3349" s="6">
        <v>7679.44</v>
      </c>
      <c r="D3349" s="6">
        <v>7565.78</v>
      </c>
      <c r="E3349" s="6">
        <v>7675.83</v>
      </c>
      <c r="F3349" s="6">
        <v>3641.9</v>
      </c>
      <c r="G3349" s="6">
        <v>3693.17</v>
      </c>
      <c r="H3349" s="6">
        <v>3619.47</v>
      </c>
      <c r="I3349" s="6">
        <v>3691.49</v>
      </c>
      <c r="J3349" s="9">
        <f t="shared" si="5118"/>
        <v>113.65999999999985</v>
      </c>
      <c r="K3349" s="9">
        <f t="shared" si="5145"/>
        <v>115.59333333333332</v>
      </c>
      <c r="L3349" s="9">
        <f t="shared" si="5122"/>
        <v>73.700000000000273</v>
      </c>
      <c r="M3349" s="9">
        <f t="shared" ref="M3349" si="5158">AVERAGE(L3338:L3349)</f>
        <v>63.875833333333389</v>
      </c>
      <c r="N3349" s="6" t="s">
        <v>36</v>
      </c>
      <c r="O3349" s="9">
        <f t="shared" si="5124"/>
        <v>3984.34</v>
      </c>
      <c r="P3349" s="4">
        <f t="shared" si="5064"/>
        <v>0.29834770861478216</v>
      </c>
      <c r="Q3349" s="5">
        <f t="shared" si="5065"/>
        <v>96.230000000000018</v>
      </c>
      <c r="R3349" s="5">
        <f t="shared" si="5066"/>
        <v>3979.6874999999995</v>
      </c>
      <c r="S3349" s="4">
        <f t="shared" si="5067"/>
        <v>0.29834770861478216</v>
      </c>
      <c r="T3349" s="4">
        <f t="shared" si="5068"/>
        <v>0.43126684636118684</v>
      </c>
      <c r="U3349" s="5">
        <f t="shared" ref="U3349:U3412" si="5159">AVERAGE(O3345:O3349)</f>
        <v>3985.1579999999994</v>
      </c>
      <c r="V3349" s="5">
        <f t="shared" ref="V3349:V3412" si="5160">O3349-U3349</f>
        <v>-0.81799999999930151</v>
      </c>
      <c r="X3349" s="5">
        <f t="shared" si="5120"/>
        <v>33.989999999999782</v>
      </c>
      <c r="Y3349" s="5">
        <f t="shared" si="5121"/>
        <v>49.589999999999691</v>
      </c>
      <c r="AA3349" s="5">
        <f t="shared" si="5139"/>
        <v>1</v>
      </c>
      <c r="AB3349" s="5">
        <f t="shared" si="5140"/>
        <v>0</v>
      </c>
      <c r="AC3349" s="5">
        <f t="shared" si="5141"/>
        <v>1</v>
      </c>
      <c r="AF3349" s="5">
        <f t="shared" si="5127"/>
        <v>37.599999999999454</v>
      </c>
      <c r="AG3349" s="5">
        <f t="shared" si="5128"/>
        <v>82.329999999999927</v>
      </c>
      <c r="AH3349" s="5">
        <f t="shared" si="5129"/>
        <v>76.0600000000004</v>
      </c>
      <c r="AI3349" s="5">
        <f t="shared" si="5130"/>
        <v>31.329999999999927</v>
      </c>
      <c r="AJ3349" s="5"/>
      <c r="AK3349" s="5">
        <f t="shared" si="5131"/>
        <v>37.599999999999454</v>
      </c>
      <c r="AL3349" s="5">
        <f t="shared" si="5151"/>
        <v>37.447000000000209</v>
      </c>
      <c r="AM3349" s="5">
        <f t="shared" si="5132"/>
        <v>76.0600000000004</v>
      </c>
      <c r="AN3349" s="5">
        <f t="shared" si="5147"/>
        <v>84.21599999999998</v>
      </c>
      <c r="AO3349" s="5">
        <f t="shared" si="5148"/>
        <v>0</v>
      </c>
      <c r="AP3349" s="5">
        <f t="shared" ref="AP3349:AP3412" si="5161">SUM(AO3340:AO3349)</f>
        <v>5</v>
      </c>
      <c r="AQ3349" s="5">
        <f t="shared" si="5080"/>
        <v>3.9</v>
      </c>
      <c r="AR3349" s="5"/>
      <c r="AS3349" s="5">
        <f t="shared" si="5125"/>
        <v>82.329999999999927</v>
      </c>
      <c r="AT3349" s="5">
        <f t="shared" si="5147"/>
        <v>108.99099999999999</v>
      </c>
      <c r="AU3349" s="5">
        <f t="shared" si="5133"/>
        <v>31.329999999999927</v>
      </c>
      <c r="AV3349" s="5">
        <f t="shared" si="5136"/>
        <v>-44.730000000000473</v>
      </c>
      <c r="AW3349" s="5">
        <f t="shared" si="5134"/>
        <v>4</v>
      </c>
      <c r="AX3349" s="5">
        <f t="shared" si="5088"/>
        <v>29.91700000000019</v>
      </c>
      <c r="AZ3349" s="4">
        <f t="shared" si="5070"/>
        <v>0.43126684636118684</v>
      </c>
      <c r="BA3349" s="5">
        <f t="shared" si="5076"/>
        <v>0</v>
      </c>
      <c r="BB3349" s="4">
        <f t="shared" si="5071"/>
        <v>0.35419474393530581</v>
      </c>
      <c r="BD3349" s="5">
        <v>0</v>
      </c>
      <c r="BE3349" s="4">
        <v>0</v>
      </c>
      <c r="BJ3349" s="5">
        <v>57.170000000000073</v>
      </c>
      <c r="BK3349" s="5">
        <v>28.590000000000146</v>
      </c>
      <c r="BL3349" s="5">
        <v>20.680000000000291</v>
      </c>
      <c r="BM3349" s="5">
        <v>6</v>
      </c>
      <c r="BR3349">
        <v>76</v>
      </c>
      <c r="BS3349">
        <v>50</v>
      </c>
    </row>
    <row r="3350" spans="1:71">
      <c r="A3350" s="7">
        <v>41333</v>
      </c>
      <c r="B3350" s="6">
        <v>7712.2</v>
      </c>
      <c r="C3350" s="6">
        <v>7753.39</v>
      </c>
      <c r="D3350" s="6">
        <v>7691.81</v>
      </c>
      <c r="E3350" s="6">
        <v>7741.7</v>
      </c>
      <c r="F3350" s="6">
        <v>3711.72</v>
      </c>
      <c r="G3350" s="6">
        <v>3728.12</v>
      </c>
      <c r="H3350" s="6">
        <v>3685.06</v>
      </c>
      <c r="I3350" s="6">
        <v>3723</v>
      </c>
      <c r="J3350" s="9">
        <f t="shared" si="5118"/>
        <v>77.5600000000004</v>
      </c>
      <c r="K3350" s="9">
        <f t="shared" si="5145"/>
        <v>116.36416666666666</v>
      </c>
      <c r="L3350" s="9">
        <f t="shared" si="5122"/>
        <v>43.059999999999945</v>
      </c>
      <c r="M3350" s="9">
        <f t="shared" ref="M3350" si="5162">AVERAGE(L3339:L3350)</f>
        <v>63.543333333333408</v>
      </c>
      <c r="N3350" s="6" t="s">
        <v>36</v>
      </c>
      <c r="O3350" s="9">
        <f t="shared" si="5124"/>
        <v>4018.7</v>
      </c>
      <c r="P3350" s="4">
        <f t="shared" ref="P3350:P3413" si="5163">(O3350-MIN(O3346:O3350))/(MAX(O3346:O3350)-MIN(O3346:O3350))</f>
        <v>0.65540891613841989</v>
      </c>
      <c r="Q3350" s="5">
        <f t="shared" ref="Q3350:Q3413" si="5164">MAX(O3346:O3350)-MIN(O3346:O3350)</f>
        <v>96.230000000000018</v>
      </c>
      <c r="R3350" s="5">
        <f t="shared" ref="R3350:R3413" si="5165">MIN(O3346:O3350) +((MAX(O3346:O3350)-MIN(O3346:O3350))*$R$2)</f>
        <v>3979.6874999999995</v>
      </c>
      <c r="S3350" s="4">
        <f t="shared" ref="S3350:S3413" si="5166">(O3350-MIN(O3344:O3350))/(MAX(O3344:O3350)-MIN(O3344:O3350))</f>
        <v>0.65540891613841989</v>
      </c>
      <c r="T3350" s="4">
        <f t="shared" ref="T3350:T3413" si="5167">(O3350-MIN(O3342:O3350))/(MAX(O3342:O3350)-MIN(O3342:O3350))</f>
        <v>0.65540891613841989</v>
      </c>
      <c r="U3350" s="5">
        <f t="shared" si="5159"/>
        <v>3997.1440000000002</v>
      </c>
      <c r="V3350" s="5">
        <f t="shared" si="5160"/>
        <v>21.555999999999585</v>
      </c>
      <c r="X3350" s="5">
        <f t="shared" si="5120"/>
        <v>29.5</v>
      </c>
      <c r="Y3350" s="5">
        <f t="shared" si="5121"/>
        <v>11.2800000000002</v>
      </c>
      <c r="AA3350" s="5">
        <f t="shared" si="5139"/>
        <v>1</v>
      </c>
      <c r="AB3350" s="5">
        <f t="shared" si="5140"/>
        <v>0</v>
      </c>
      <c r="AC3350" s="5">
        <f t="shared" si="5141"/>
        <v>1</v>
      </c>
      <c r="AF3350" s="5">
        <f t="shared" si="5127"/>
        <v>41.190000000000509</v>
      </c>
      <c r="AG3350" s="5">
        <f t="shared" si="5128"/>
        <v>77.5600000000004</v>
      </c>
      <c r="AH3350" s="5">
        <f t="shared" si="5129"/>
        <v>20.389999999999418</v>
      </c>
      <c r="AI3350" s="5">
        <f t="shared" si="5130"/>
        <v>-15.980000000000473</v>
      </c>
      <c r="AJ3350" s="5"/>
      <c r="AK3350" s="5">
        <f t="shared" si="5131"/>
        <v>20.389999999999418</v>
      </c>
      <c r="AL3350" s="5">
        <f t="shared" si="5151"/>
        <v>37.447000000000209</v>
      </c>
      <c r="AM3350" s="5">
        <f t="shared" si="5132"/>
        <v>41.190000000000509</v>
      </c>
      <c r="AN3350" s="5">
        <f t="shared" si="5147"/>
        <v>79.293999999999954</v>
      </c>
      <c r="AO3350" s="5">
        <f t="shared" si="5148"/>
        <v>0</v>
      </c>
      <c r="AP3350" s="5">
        <f t="shared" si="5161"/>
        <v>4</v>
      </c>
      <c r="AQ3350" s="5">
        <f t="shared" si="5080"/>
        <v>3.8</v>
      </c>
      <c r="AR3350" s="5"/>
      <c r="AS3350" s="5">
        <f t="shared" si="5125"/>
        <v>77.5600000000004</v>
      </c>
      <c r="AT3350" s="5">
        <f t="shared" si="5147"/>
        <v>106.30599999999995</v>
      </c>
      <c r="AU3350" s="5">
        <f t="shared" si="5133"/>
        <v>-15.980000000000473</v>
      </c>
      <c r="AV3350" s="5">
        <f t="shared" si="5136"/>
        <v>-36.369999999999891</v>
      </c>
      <c r="AW3350" s="5">
        <f t="shared" si="5134"/>
        <v>5</v>
      </c>
      <c r="AX3350" s="5">
        <f t="shared" si="5088"/>
        <v>29.91700000000019</v>
      </c>
      <c r="AZ3350" s="4">
        <f t="shared" si="5070"/>
        <v>0.65540891613841989</v>
      </c>
      <c r="BA3350" s="5">
        <f t="shared" si="5076"/>
        <v>0</v>
      </c>
      <c r="BB3350" s="4">
        <f t="shared" si="5071"/>
        <v>0.43126684636118684</v>
      </c>
      <c r="BD3350" s="5">
        <v>0</v>
      </c>
      <c r="BE3350" s="4">
        <v>0</v>
      </c>
      <c r="BJ3350" s="5">
        <v>45.659999999999854</v>
      </c>
      <c r="BK3350" s="5">
        <v>28.739999999999782</v>
      </c>
      <c r="BL3350" s="5">
        <v>2.0399999999999636</v>
      </c>
      <c r="BM3350" s="5">
        <v>6</v>
      </c>
      <c r="BR3350">
        <v>20</v>
      </c>
      <c r="BS3350">
        <v>11</v>
      </c>
    </row>
    <row r="3351" spans="1:71">
      <c r="A3351" s="7">
        <v>41334</v>
      </c>
      <c r="B3351" s="6">
        <v>7735.35</v>
      </c>
      <c r="C3351" s="6">
        <v>7767.67</v>
      </c>
      <c r="D3351" s="6">
        <v>7627.99</v>
      </c>
      <c r="E3351" s="6">
        <v>7708.16</v>
      </c>
      <c r="F3351" s="6">
        <v>3712.42</v>
      </c>
      <c r="G3351" s="6">
        <v>3731.7</v>
      </c>
      <c r="H3351" s="6">
        <v>3661.21</v>
      </c>
      <c r="I3351" s="6">
        <v>3699.91</v>
      </c>
      <c r="J3351" s="9">
        <f t="shared" si="5118"/>
        <v>139.68000000000029</v>
      </c>
      <c r="K3351" s="9">
        <f t="shared" si="5145"/>
        <v>120.74416666666669</v>
      </c>
      <c r="L3351" s="9">
        <f t="shared" si="5122"/>
        <v>70.489999999999782</v>
      </c>
      <c r="M3351" s="9">
        <f t="shared" ref="M3351" si="5168">AVERAGE(L3340:L3351)</f>
        <v>66.396666666666718</v>
      </c>
      <c r="N3351" s="6" t="s">
        <v>37</v>
      </c>
      <c r="O3351" s="9">
        <f t="shared" si="5124"/>
        <v>4008.25</v>
      </c>
      <c r="P3351" s="4">
        <f t="shared" si="5163"/>
        <v>0.4311986435372423</v>
      </c>
      <c r="Q3351" s="5">
        <f t="shared" si="5164"/>
        <v>76.670000000000073</v>
      </c>
      <c r="R3351" s="5">
        <f t="shared" si="5165"/>
        <v>3994.3574999999996</v>
      </c>
      <c r="S3351" s="4">
        <f t="shared" si="5166"/>
        <v>0.54681492258131914</v>
      </c>
      <c r="T3351" s="4">
        <f t="shared" si="5167"/>
        <v>0.54681492258131914</v>
      </c>
      <c r="U3351" s="5">
        <f t="shared" si="5159"/>
        <v>4007.6680000000001</v>
      </c>
      <c r="V3351" s="5">
        <f t="shared" si="5160"/>
        <v>0.58199999999987995</v>
      </c>
      <c r="X3351" s="5">
        <f t="shared" si="5120"/>
        <v>-27.190000000000509</v>
      </c>
      <c r="Y3351" s="5">
        <f t="shared" si="5121"/>
        <v>-12.510000000000218</v>
      </c>
      <c r="AA3351" s="5">
        <f t="shared" si="5139"/>
        <v>0</v>
      </c>
      <c r="AB3351" s="5">
        <f t="shared" si="5140"/>
        <v>1</v>
      </c>
      <c r="AC3351" s="5">
        <f t="shared" si="5141"/>
        <v>1</v>
      </c>
      <c r="AF3351" s="5">
        <f t="shared" si="5127"/>
        <v>32.319999999999709</v>
      </c>
      <c r="AG3351" s="5">
        <f t="shared" si="5128"/>
        <v>25.970000000000255</v>
      </c>
      <c r="AH3351" s="5">
        <f t="shared" si="5129"/>
        <v>107.36000000000058</v>
      </c>
      <c r="AI3351" s="5">
        <f t="shared" si="5130"/>
        <v>113.71000000000004</v>
      </c>
      <c r="AJ3351" s="5"/>
      <c r="AK3351" s="5">
        <f t="shared" si="5131"/>
        <v>32.319999999999709</v>
      </c>
      <c r="AL3351" s="5">
        <f t="shared" si="5151"/>
        <v>37.447000000000209</v>
      </c>
      <c r="AM3351" s="5">
        <f t="shared" si="5132"/>
        <v>107.36000000000058</v>
      </c>
      <c r="AN3351" s="5">
        <f t="shared" si="5147"/>
        <v>85.260999999999967</v>
      </c>
      <c r="AO3351" s="5">
        <f t="shared" si="5148"/>
        <v>1</v>
      </c>
      <c r="AP3351" s="5">
        <f t="shared" si="5161"/>
        <v>5</v>
      </c>
      <c r="AQ3351" s="5">
        <f t="shared" si="5080"/>
        <v>3.9</v>
      </c>
      <c r="AR3351" s="5"/>
      <c r="AS3351" s="5">
        <f t="shared" si="5125"/>
        <v>113.71000000000004</v>
      </c>
      <c r="AT3351" s="5">
        <f t="shared" si="5147"/>
        <v>113.41499999999996</v>
      </c>
      <c r="AU3351" s="5">
        <f t="shared" si="5133"/>
        <v>25.970000000000255</v>
      </c>
      <c r="AV3351" s="5">
        <f t="shared" si="5136"/>
        <v>6.3499999999994543</v>
      </c>
      <c r="AW3351" s="5">
        <f t="shared" si="5134"/>
        <v>6</v>
      </c>
      <c r="AX3351" s="5">
        <f t="shared" si="5088"/>
        <v>29.91700000000019</v>
      </c>
      <c r="AZ3351" s="4">
        <f t="shared" ref="AZ3351:AZ3414" si="5169">T3351</f>
        <v>0.54681492258131914</v>
      </c>
      <c r="BA3351" s="5">
        <f t="shared" si="5076"/>
        <v>0</v>
      </c>
      <c r="BB3351" s="4">
        <f t="shared" ref="BB3351:BB3414" si="5170">AZ3350</f>
        <v>0.65540891613841989</v>
      </c>
      <c r="BD3351" s="5">
        <v>0</v>
      </c>
      <c r="BE3351" s="4">
        <v>0</v>
      </c>
      <c r="BJ3351" s="5">
        <v>68.760000000000218</v>
      </c>
      <c r="BK3351" s="5">
        <v>11.5</v>
      </c>
      <c r="BL3351" s="5">
        <v>6.8000000000001819</v>
      </c>
      <c r="BM3351" s="5">
        <v>6</v>
      </c>
      <c r="BR3351">
        <v>-48</v>
      </c>
      <c r="BS3351">
        <v>13</v>
      </c>
    </row>
    <row r="3352" spans="1:71">
      <c r="A3352" s="7">
        <v>41337</v>
      </c>
      <c r="B3352" s="6">
        <v>7654.67</v>
      </c>
      <c r="C3352" s="6">
        <v>7708.88</v>
      </c>
      <c r="D3352" s="6">
        <v>7637.32</v>
      </c>
      <c r="E3352" s="6">
        <v>7691.68</v>
      </c>
      <c r="F3352" s="6">
        <v>3680.58</v>
      </c>
      <c r="G3352" s="6">
        <v>3723.68</v>
      </c>
      <c r="H3352" s="6">
        <v>3673.03</v>
      </c>
      <c r="I3352" s="6">
        <v>3709.76</v>
      </c>
      <c r="J3352" s="9">
        <f t="shared" si="5118"/>
        <v>71.5600000000004</v>
      </c>
      <c r="K3352" s="9">
        <f t="shared" si="5145"/>
        <v>116.55083333333339</v>
      </c>
      <c r="L3352" s="9">
        <f t="shared" si="5122"/>
        <v>50.649999999999636</v>
      </c>
      <c r="M3352" s="9">
        <f t="shared" ref="M3352" si="5171">AVERAGE(L3341:L3352)</f>
        <v>66.248333333333335</v>
      </c>
      <c r="N3352" s="6" t="s">
        <v>36</v>
      </c>
      <c r="O3352" s="9">
        <f t="shared" si="5124"/>
        <v>3981.92</v>
      </c>
      <c r="P3352" s="4">
        <f t="shared" si="5163"/>
        <v>0.15467708572742908</v>
      </c>
      <c r="Q3352" s="5">
        <f t="shared" si="5164"/>
        <v>43.510000000000218</v>
      </c>
      <c r="R3352" s="5">
        <f t="shared" si="5165"/>
        <v>3986.0674999999997</v>
      </c>
      <c r="S3352" s="4">
        <f t="shared" si="5166"/>
        <v>0.27319962589629443</v>
      </c>
      <c r="T3352" s="4">
        <f t="shared" si="5167"/>
        <v>0.27319962589629443</v>
      </c>
      <c r="U3352" s="5">
        <f t="shared" si="5159"/>
        <v>3993.6800000000003</v>
      </c>
      <c r="V3352" s="5">
        <f t="shared" si="5160"/>
        <v>-11.760000000000218</v>
      </c>
      <c r="X3352" s="5">
        <f t="shared" si="5120"/>
        <v>37.010000000000218</v>
      </c>
      <c r="Y3352" s="5">
        <f t="shared" si="5121"/>
        <v>29.180000000000291</v>
      </c>
      <c r="AA3352" s="5">
        <f t="shared" si="5139"/>
        <v>1</v>
      </c>
      <c r="AB3352" s="5">
        <f t="shared" si="5140"/>
        <v>0</v>
      </c>
      <c r="AC3352" s="5">
        <f t="shared" si="5141"/>
        <v>1</v>
      </c>
      <c r="AF3352" s="5">
        <f t="shared" si="5127"/>
        <v>54.210000000000036</v>
      </c>
      <c r="AG3352" s="5">
        <f t="shared" si="5128"/>
        <v>0.72000000000025466</v>
      </c>
      <c r="AH3352" s="5">
        <f t="shared" si="5129"/>
        <v>17.350000000000364</v>
      </c>
      <c r="AI3352" s="5">
        <f t="shared" si="5130"/>
        <v>70.840000000000146</v>
      </c>
      <c r="AJ3352" s="5"/>
      <c r="AK3352" s="5">
        <f t="shared" si="5131"/>
        <v>17.350000000000364</v>
      </c>
      <c r="AL3352" s="5">
        <f t="shared" si="5151"/>
        <v>37.447000000000209</v>
      </c>
      <c r="AM3352" s="5">
        <f t="shared" si="5132"/>
        <v>54.210000000000036</v>
      </c>
      <c r="AN3352" s="5">
        <f t="shared" si="5147"/>
        <v>86.811999999999983</v>
      </c>
      <c r="AO3352" s="5">
        <f t="shared" si="5148"/>
        <v>0</v>
      </c>
      <c r="AP3352" s="5">
        <f t="shared" si="5161"/>
        <v>5</v>
      </c>
      <c r="AQ3352" s="5">
        <f t="shared" si="5080"/>
        <v>4.0999999999999996</v>
      </c>
      <c r="AR3352" s="5"/>
      <c r="AS3352" s="5">
        <f t="shared" si="5125"/>
        <v>70.840000000000146</v>
      </c>
      <c r="AT3352" s="5">
        <f t="shared" si="5147"/>
        <v>116.87200000000003</v>
      </c>
      <c r="AU3352" s="5">
        <f t="shared" si="5133"/>
        <v>0.72000000000025466</v>
      </c>
      <c r="AV3352" s="5">
        <f t="shared" si="5136"/>
        <v>53.489999999999782</v>
      </c>
      <c r="AW3352" s="5">
        <f t="shared" si="5134"/>
        <v>2</v>
      </c>
      <c r="AX3352" s="5">
        <f t="shared" si="5088"/>
        <v>29.91700000000019</v>
      </c>
      <c r="AZ3352" s="4">
        <f t="shared" si="5169"/>
        <v>0.27319962589629443</v>
      </c>
      <c r="BA3352" s="5">
        <f t="shared" si="5076"/>
        <v>0</v>
      </c>
      <c r="BB3352" s="4">
        <f t="shared" si="5170"/>
        <v>0.54681492258131914</v>
      </c>
      <c r="BD3352" s="5">
        <v>0</v>
      </c>
      <c r="BE3352" s="4">
        <v>0</v>
      </c>
      <c r="BJ3352" s="5">
        <v>70.25</v>
      </c>
      <c r="BK3352" s="5">
        <v>-7.75</v>
      </c>
      <c r="BL3352" s="5">
        <v>10.940000000000509</v>
      </c>
      <c r="BM3352" s="5">
        <v>6</v>
      </c>
      <c r="BR3352">
        <v>-47</v>
      </c>
      <c r="BS3352">
        <v>29</v>
      </c>
    </row>
    <row r="3353" spans="1:71">
      <c r="A3353" s="7">
        <v>41338</v>
      </c>
      <c r="B3353" s="6">
        <v>7779.62</v>
      </c>
      <c r="C3353" s="6">
        <v>7883.6</v>
      </c>
      <c r="D3353" s="6">
        <v>7772.33</v>
      </c>
      <c r="E3353" s="6">
        <v>7870.31</v>
      </c>
      <c r="F3353" s="6">
        <v>3737.81</v>
      </c>
      <c r="G3353" s="6">
        <v>3793.24</v>
      </c>
      <c r="H3353" s="6">
        <v>3736.91</v>
      </c>
      <c r="I3353" s="6">
        <v>3787.19</v>
      </c>
      <c r="J3353" s="9">
        <f t="shared" si="5118"/>
        <v>191.92000000000007</v>
      </c>
      <c r="K3353" s="9">
        <f t="shared" si="5145"/>
        <v>127.4666666666667</v>
      </c>
      <c r="L3353" s="9">
        <f t="shared" si="5122"/>
        <v>83.479999999999563</v>
      </c>
      <c r="M3353" s="9">
        <f t="shared" ref="M3353" si="5172">AVERAGE(L3342:L3353)</f>
        <v>70.247499999999945</v>
      </c>
      <c r="N3353" s="6" t="s">
        <v>36</v>
      </c>
      <c r="O3353" s="9">
        <f t="shared" si="5124"/>
        <v>4083.1200000000003</v>
      </c>
      <c r="P3353" s="4">
        <f t="shared" si="5163"/>
        <v>1</v>
      </c>
      <c r="Q3353" s="5">
        <f t="shared" si="5164"/>
        <v>101.20000000000027</v>
      </c>
      <c r="R3353" s="5">
        <f t="shared" si="5165"/>
        <v>4007.2200000000003</v>
      </c>
      <c r="S3353" s="4">
        <f t="shared" si="5166"/>
        <v>1</v>
      </c>
      <c r="T3353" s="4">
        <f t="shared" si="5167"/>
        <v>1</v>
      </c>
      <c r="U3353" s="5">
        <f t="shared" si="5159"/>
        <v>4015.2660000000005</v>
      </c>
      <c r="V3353" s="5">
        <f t="shared" si="5160"/>
        <v>67.853999999999814</v>
      </c>
      <c r="X3353" s="5">
        <f t="shared" si="5120"/>
        <v>90.690000000000509</v>
      </c>
      <c r="Y3353" s="5">
        <f t="shared" si="5121"/>
        <v>49.380000000000109</v>
      </c>
      <c r="AA3353" s="5">
        <f t="shared" si="5139"/>
        <v>1</v>
      </c>
      <c r="AB3353" s="5">
        <f t="shared" si="5140"/>
        <v>0</v>
      </c>
      <c r="AC3353" s="5">
        <f t="shared" si="5141"/>
        <v>1</v>
      </c>
      <c r="AF3353" s="5">
        <f t="shared" si="5127"/>
        <v>103.98000000000047</v>
      </c>
      <c r="AG3353" s="5">
        <f t="shared" si="5128"/>
        <v>191.92000000000007</v>
      </c>
      <c r="AH3353" s="5">
        <f t="shared" si="5129"/>
        <v>7.2899999999999636</v>
      </c>
      <c r="AI3353" s="5">
        <f t="shared" si="5130"/>
        <v>-80.649999999999636</v>
      </c>
      <c r="AJ3353" s="5"/>
      <c r="AK3353" s="5">
        <f t="shared" si="5131"/>
        <v>7.2899999999999636</v>
      </c>
      <c r="AL3353" s="5">
        <f t="shared" si="5151"/>
        <v>37.447000000000209</v>
      </c>
      <c r="AM3353" s="5">
        <f t="shared" si="5132"/>
        <v>103.98000000000047</v>
      </c>
      <c r="AN3353" s="5">
        <f t="shared" si="5147"/>
        <v>82.330000000000112</v>
      </c>
      <c r="AO3353" s="5">
        <f t="shared" si="5148"/>
        <v>1</v>
      </c>
      <c r="AP3353" s="5">
        <f t="shared" si="5161"/>
        <v>5</v>
      </c>
      <c r="AQ3353" s="5">
        <f t="shared" si="5080"/>
        <v>4.2</v>
      </c>
      <c r="AR3353" s="5"/>
      <c r="AS3353" s="5">
        <f t="shared" si="5125"/>
        <v>191.92000000000007</v>
      </c>
      <c r="AT3353" s="5">
        <f t="shared" si="5147"/>
        <v>122.64700000000002</v>
      </c>
      <c r="AU3353" s="5">
        <f t="shared" si="5133"/>
        <v>-80.649999999999636</v>
      </c>
      <c r="AV3353" s="5">
        <f t="shared" si="5136"/>
        <v>-87.9399999999996</v>
      </c>
      <c r="AW3353" s="5">
        <f t="shared" si="5134"/>
        <v>3</v>
      </c>
      <c r="AX3353" s="5">
        <f t="shared" si="5088"/>
        <v>29.91700000000019</v>
      </c>
      <c r="AZ3353" s="4">
        <f t="shared" si="5169"/>
        <v>1</v>
      </c>
      <c r="BA3353" s="5">
        <f t="shared" si="5076"/>
        <v>0</v>
      </c>
      <c r="BB3353" s="4">
        <f t="shared" si="5170"/>
        <v>0.27319962589629443</v>
      </c>
      <c r="BD3353" s="5">
        <v>0</v>
      </c>
      <c r="BE3353" s="4">
        <v>0</v>
      </c>
      <c r="BJ3353" s="5">
        <v>123.86000000000058</v>
      </c>
      <c r="BK3353" s="5">
        <v>-10.300000000000182</v>
      </c>
      <c r="BL3353" s="5">
        <v>14.610000000000582</v>
      </c>
      <c r="BM3353" s="5">
        <v>6</v>
      </c>
      <c r="BR3353">
        <v>-51</v>
      </c>
      <c r="BS3353">
        <v>49</v>
      </c>
    </row>
    <row r="3354" spans="1:71">
      <c r="A3354" s="7">
        <v>41339</v>
      </c>
      <c r="B3354" s="6">
        <v>7907.39</v>
      </c>
      <c r="C3354" s="6">
        <v>7977.64</v>
      </c>
      <c r="D3354" s="6">
        <v>7898.04</v>
      </c>
      <c r="E3354" s="6">
        <v>7919.33</v>
      </c>
      <c r="F3354" s="6">
        <v>3791.54</v>
      </c>
      <c r="G3354" s="6">
        <v>3809</v>
      </c>
      <c r="H3354" s="6">
        <v>3769.94</v>
      </c>
      <c r="I3354" s="6">
        <v>3773.76</v>
      </c>
      <c r="J3354" s="9">
        <f t="shared" si="5118"/>
        <v>107.32999999999993</v>
      </c>
      <c r="K3354" s="9">
        <f t="shared" si="5145"/>
        <v>131.27583333333337</v>
      </c>
      <c r="L3354" s="9">
        <f t="shared" si="5122"/>
        <v>39.059999999999945</v>
      </c>
      <c r="M3354" s="9">
        <f t="shared" ref="M3354" si="5173">AVERAGE(L3343:L3354)</f>
        <v>71.125833333333276</v>
      </c>
      <c r="N3354" s="6" t="s">
        <v>37</v>
      </c>
      <c r="O3354" s="9">
        <f t="shared" si="5124"/>
        <v>4145.57</v>
      </c>
      <c r="P3354" s="4">
        <f t="shared" si="5163"/>
        <v>1</v>
      </c>
      <c r="Q3354" s="5">
        <f t="shared" si="5164"/>
        <v>163.64999999999964</v>
      </c>
      <c r="R3354" s="5">
        <f t="shared" si="5165"/>
        <v>4022.8325</v>
      </c>
      <c r="S3354" s="4">
        <f t="shared" si="5166"/>
        <v>1</v>
      </c>
      <c r="T3354" s="4">
        <f t="shared" si="5167"/>
        <v>1</v>
      </c>
      <c r="U3354" s="5">
        <f t="shared" si="5159"/>
        <v>4047.5119999999997</v>
      </c>
      <c r="V3354" s="5">
        <f t="shared" si="5160"/>
        <v>98.057999999999993</v>
      </c>
      <c r="X3354" s="5">
        <f t="shared" si="5120"/>
        <v>11.9399999999996</v>
      </c>
      <c r="Y3354" s="5">
        <f t="shared" si="5121"/>
        <v>-17.779999999999745</v>
      </c>
      <c r="AA3354" s="5">
        <f t="shared" si="5139"/>
        <v>0</v>
      </c>
      <c r="AB3354" s="5">
        <f t="shared" si="5140"/>
        <v>0</v>
      </c>
      <c r="AC3354" s="5">
        <f t="shared" si="5141"/>
        <v>0</v>
      </c>
      <c r="AF3354" s="5">
        <f t="shared" si="5127"/>
        <v>70.25</v>
      </c>
      <c r="AG3354" s="5">
        <f t="shared" si="5128"/>
        <v>107.32999999999993</v>
      </c>
      <c r="AH3354" s="5">
        <f t="shared" si="5129"/>
        <v>9.3500000000003638</v>
      </c>
      <c r="AI3354" s="5">
        <f t="shared" si="5130"/>
        <v>-27.729999999999563</v>
      </c>
      <c r="AJ3354" s="5"/>
      <c r="AK3354" s="5">
        <f t="shared" si="5131"/>
        <v>9.3500000000003638</v>
      </c>
      <c r="AL3354" s="5">
        <f t="shared" si="5151"/>
        <v>32.847999999999679</v>
      </c>
      <c r="AM3354" s="5">
        <f t="shared" si="5132"/>
        <v>70.25</v>
      </c>
      <c r="AN3354" s="5">
        <f t="shared" si="5147"/>
        <v>85.582000000000065</v>
      </c>
      <c r="AO3354" s="5">
        <f t="shared" si="5148"/>
        <v>0</v>
      </c>
      <c r="AP3354" s="5">
        <f t="shared" si="5161"/>
        <v>5</v>
      </c>
      <c r="AQ3354" s="5">
        <f t="shared" si="5080"/>
        <v>4.4000000000000004</v>
      </c>
      <c r="AR3354" s="5"/>
      <c r="AS3354" s="5">
        <f t="shared" si="5125"/>
        <v>107.32999999999993</v>
      </c>
      <c r="AT3354" s="5">
        <f t="shared" si="5147"/>
        <v>129.083</v>
      </c>
      <c r="AU3354" s="5">
        <f t="shared" si="5133"/>
        <v>-27.729999999999563</v>
      </c>
      <c r="AV3354" s="5">
        <f t="shared" si="5136"/>
        <v>-37.079999999999927</v>
      </c>
      <c r="AW3354" s="5">
        <f t="shared" si="5134"/>
        <v>4</v>
      </c>
      <c r="AX3354" s="5">
        <f t="shared" si="5088"/>
        <v>28.540000000000422</v>
      </c>
      <c r="AZ3354" s="4">
        <f t="shared" si="5169"/>
        <v>1</v>
      </c>
      <c r="BA3354" s="5">
        <f t="shared" si="5076"/>
        <v>62.449999999999363</v>
      </c>
      <c r="BB3354" s="4">
        <f t="shared" si="5170"/>
        <v>1</v>
      </c>
      <c r="BD3354" s="5">
        <v>0</v>
      </c>
      <c r="BE3354" s="4">
        <v>0</v>
      </c>
      <c r="BJ3354" s="5">
        <v>53.330000000000837</v>
      </c>
      <c r="BK3354" s="5">
        <v>8.339999999999236</v>
      </c>
      <c r="BL3354" s="5">
        <v>3</v>
      </c>
      <c r="BM3354" s="5">
        <v>6</v>
      </c>
      <c r="BR3354">
        <v>12</v>
      </c>
      <c r="BS3354">
        <v>18</v>
      </c>
    </row>
    <row r="3355" spans="1:71">
      <c r="A3355" s="7">
        <v>41340</v>
      </c>
      <c r="B3355" s="6">
        <v>7934.19</v>
      </c>
      <c r="C3355" s="6">
        <v>7956.26</v>
      </c>
      <c r="D3355" s="6">
        <v>7911.56</v>
      </c>
      <c r="E3355" s="6">
        <v>7939.77</v>
      </c>
      <c r="F3355" s="6">
        <v>3783.04</v>
      </c>
      <c r="G3355" s="6">
        <v>3802.18</v>
      </c>
      <c r="H3355" s="6">
        <v>3779.82</v>
      </c>
      <c r="I3355" s="6">
        <v>3793.78</v>
      </c>
      <c r="J3355" s="9">
        <f t="shared" si="5118"/>
        <v>44.699999999999818</v>
      </c>
      <c r="K3355" s="9">
        <f t="shared" si="5145"/>
        <v>122.39250000000008</v>
      </c>
      <c r="L3355" s="9">
        <f t="shared" si="5122"/>
        <v>28.419999999999618</v>
      </c>
      <c r="M3355" s="9">
        <f t="shared" ref="M3355" si="5174">AVERAGE(L3344:L3355)</f>
        <v>66.880833333333271</v>
      </c>
      <c r="N3355" s="6" t="s">
        <v>37</v>
      </c>
      <c r="O3355" s="9">
        <f t="shared" si="5124"/>
        <v>4145.99</v>
      </c>
      <c r="P3355" s="4">
        <f t="shared" si="5163"/>
        <v>1</v>
      </c>
      <c r="Q3355" s="5">
        <f t="shared" si="5164"/>
        <v>164.06999999999971</v>
      </c>
      <c r="R3355" s="5">
        <f t="shared" si="5165"/>
        <v>4022.9375</v>
      </c>
      <c r="S3355" s="4">
        <f t="shared" si="5166"/>
        <v>1</v>
      </c>
      <c r="T3355" s="4">
        <f t="shared" si="5167"/>
        <v>1</v>
      </c>
      <c r="U3355" s="5">
        <f t="shared" si="5159"/>
        <v>4072.97</v>
      </c>
      <c r="V3355" s="5">
        <f t="shared" si="5160"/>
        <v>73.019999999999982</v>
      </c>
      <c r="X3355" s="5">
        <f t="shared" si="5120"/>
        <v>5.5800000000008367</v>
      </c>
      <c r="Y3355" s="5">
        <f t="shared" si="5121"/>
        <v>10.740000000000236</v>
      </c>
      <c r="AA3355" s="5">
        <f t="shared" si="5139"/>
        <v>1</v>
      </c>
      <c r="AB3355" s="5">
        <f t="shared" si="5140"/>
        <v>0</v>
      </c>
      <c r="AC3355" s="5">
        <f t="shared" si="5141"/>
        <v>1</v>
      </c>
      <c r="AF3355" s="5">
        <f t="shared" si="5127"/>
        <v>22.070000000000618</v>
      </c>
      <c r="AG3355" s="5">
        <f t="shared" si="5128"/>
        <v>36.930000000000291</v>
      </c>
      <c r="AH3355" s="5">
        <f t="shared" si="5129"/>
        <v>22.6299999999992</v>
      </c>
      <c r="AI3355" s="5">
        <f t="shared" si="5130"/>
        <v>7.7699999999995271</v>
      </c>
      <c r="AJ3355" s="5"/>
      <c r="AK3355" s="5">
        <f t="shared" si="5131"/>
        <v>22.070000000000618</v>
      </c>
      <c r="AL3355" s="5">
        <f t="shared" si="5151"/>
        <v>32.847999999999679</v>
      </c>
      <c r="AM3355" s="5">
        <f t="shared" si="5132"/>
        <v>22.6299999999992</v>
      </c>
      <c r="AN3355" s="5">
        <f t="shared" si="5147"/>
        <v>75.868000000000023</v>
      </c>
      <c r="AO3355" s="5">
        <f t="shared" si="5148"/>
        <v>0</v>
      </c>
      <c r="AP3355" s="5">
        <f t="shared" si="5161"/>
        <v>4</v>
      </c>
      <c r="AQ3355" s="5">
        <f t="shared" si="5080"/>
        <v>4.5</v>
      </c>
      <c r="AR3355" s="5"/>
      <c r="AS3355" s="5">
        <f t="shared" si="5125"/>
        <v>36.930000000000291</v>
      </c>
      <c r="AT3355" s="5">
        <f t="shared" si="5147"/>
        <v>116.07000000000008</v>
      </c>
      <c r="AU3355" s="5">
        <f t="shared" si="5133"/>
        <v>7.7699999999995271</v>
      </c>
      <c r="AV3355" s="5">
        <f t="shared" si="5136"/>
        <v>-14.859999999999673</v>
      </c>
      <c r="AW3355" s="5">
        <f t="shared" si="5134"/>
        <v>5</v>
      </c>
      <c r="AX3355" s="5">
        <f t="shared" si="5088"/>
        <v>28.540000000000422</v>
      </c>
      <c r="AZ3355" s="4">
        <f t="shared" si="5169"/>
        <v>1</v>
      </c>
      <c r="BA3355" s="5">
        <f t="shared" ref="BA3355:BA3418" si="5175">IF(AZ3354&gt;0.9,O3355-O3354,0)</f>
        <v>0.42000000000007276</v>
      </c>
      <c r="BB3355" s="4">
        <f t="shared" si="5170"/>
        <v>1</v>
      </c>
      <c r="BD3355" s="5">
        <v>0</v>
      </c>
      <c r="BE3355" s="4">
        <v>0</v>
      </c>
      <c r="BJ3355" s="5">
        <v>49.820000000000618</v>
      </c>
      <c r="BK3355" s="5">
        <v>16.669999999999163</v>
      </c>
      <c r="BL3355" s="5">
        <v>9.999999999308784E-3</v>
      </c>
      <c r="BM3355" s="5">
        <v>6</v>
      </c>
      <c r="BR3355">
        <v>6</v>
      </c>
      <c r="BS3355">
        <v>-11</v>
      </c>
    </row>
    <row r="3356" spans="1:71">
      <c r="A3356" s="7">
        <v>41341</v>
      </c>
      <c r="B3356" s="6">
        <v>7970.66</v>
      </c>
      <c r="C3356" s="6">
        <v>8015.07</v>
      </c>
      <c r="D3356" s="6">
        <v>7962.28</v>
      </c>
      <c r="E3356" s="6">
        <v>7986.47</v>
      </c>
      <c r="F3356" s="6">
        <v>3813.7</v>
      </c>
      <c r="G3356" s="6">
        <v>3849.87</v>
      </c>
      <c r="H3356" s="6">
        <v>3813.08</v>
      </c>
      <c r="I3356" s="6">
        <v>3840.15</v>
      </c>
      <c r="J3356" s="9">
        <f t="shared" si="5118"/>
        <v>75.299999999999272</v>
      </c>
      <c r="K3356" s="9">
        <f t="shared" si="5145"/>
        <v>122.40416666666663</v>
      </c>
      <c r="L3356" s="9">
        <f t="shared" si="5122"/>
        <v>56.089999999999691</v>
      </c>
      <c r="M3356" s="9">
        <f t="shared" ref="M3356" si="5176">AVERAGE(L3345:L3356)</f>
        <v>68.063333333333233</v>
      </c>
      <c r="N3356" s="6" t="s">
        <v>37</v>
      </c>
      <c r="O3356" s="9">
        <f t="shared" si="5124"/>
        <v>4146.32</v>
      </c>
      <c r="P3356" s="4">
        <f t="shared" si="5163"/>
        <v>1</v>
      </c>
      <c r="Q3356" s="5">
        <f t="shared" si="5164"/>
        <v>164.39999999999964</v>
      </c>
      <c r="R3356" s="5">
        <f t="shared" si="5165"/>
        <v>4023.02</v>
      </c>
      <c r="S3356" s="4">
        <f t="shared" si="5166"/>
        <v>1</v>
      </c>
      <c r="T3356" s="4">
        <f t="shared" si="5167"/>
        <v>1</v>
      </c>
      <c r="U3356" s="5">
        <f t="shared" si="5159"/>
        <v>4100.5839999999998</v>
      </c>
      <c r="V3356" s="5">
        <f t="shared" si="5160"/>
        <v>45.735999999999876</v>
      </c>
      <c r="X3356" s="5">
        <f t="shared" si="5120"/>
        <v>15.8100000000004</v>
      </c>
      <c r="Y3356" s="5">
        <f t="shared" si="5121"/>
        <v>26.450000000000273</v>
      </c>
      <c r="AA3356" s="5">
        <f t="shared" si="5139"/>
        <v>1</v>
      </c>
      <c r="AB3356" s="5">
        <f t="shared" si="5140"/>
        <v>0</v>
      </c>
      <c r="AC3356" s="5">
        <f t="shared" si="5141"/>
        <v>1</v>
      </c>
      <c r="AF3356" s="5">
        <f t="shared" si="5127"/>
        <v>44.409999999999854</v>
      </c>
      <c r="AG3356" s="5">
        <f t="shared" si="5128"/>
        <v>75.299999999999272</v>
      </c>
      <c r="AH3356" s="5">
        <f t="shared" si="5129"/>
        <v>8.3800000000001091</v>
      </c>
      <c r="AI3356" s="5">
        <f t="shared" si="5130"/>
        <v>-22.509999999999309</v>
      </c>
      <c r="AJ3356" s="5"/>
      <c r="AK3356" s="5">
        <f t="shared" si="5131"/>
        <v>8.3800000000001091</v>
      </c>
      <c r="AL3356" s="5">
        <f t="shared" si="5151"/>
        <v>32.847999999999679</v>
      </c>
      <c r="AM3356" s="5">
        <f t="shared" si="5132"/>
        <v>44.409999999999854</v>
      </c>
      <c r="AN3356" s="5">
        <f t="shared" si="5147"/>
        <v>74.178000000000068</v>
      </c>
      <c r="AO3356" s="5">
        <f t="shared" si="5148"/>
        <v>0</v>
      </c>
      <c r="AP3356" s="5">
        <f t="shared" si="5161"/>
        <v>4</v>
      </c>
      <c r="AQ3356" s="5">
        <f t="shared" si="5080"/>
        <v>4.5999999999999996</v>
      </c>
      <c r="AR3356" s="5"/>
      <c r="AS3356" s="5">
        <f t="shared" si="5125"/>
        <v>75.299999999999272</v>
      </c>
      <c r="AT3356" s="5">
        <f t="shared" si="5147"/>
        <v>113.84499999999998</v>
      </c>
      <c r="AU3356" s="5">
        <f t="shared" si="5133"/>
        <v>-22.509999999999309</v>
      </c>
      <c r="AV3356" s="5">
        <f t="shared" si="5136"/>
        <v>-30.889999999999418</v>
      </c>
      <c r="AW3356" s="5">
        <f t="shared" si="5134"/>
        <v>6</v>
      </c>
      <c r="AX3356" s="5">
        <f t="shared" si="5088"/>
        <v>28.540000000000422</v>
      </c>
      <c r="AZ3356" s="4">
        <f t="shared" si="5169"/>
        <v>1</v>
      </c>
      <c r="BA3356" s="5">
        <f t="shared" si="5175"/>
        <v>0.32999999999992724</v>
      </c>
      <c r="BB3356" s="4">
        <f t="shared" si="5170"/>
        <v>1</v>
      </c>
      <c r="BD3356" s="5">
        <v>0</v>
      </c>
      <c r="BE3356" s="4">
        <v>0</v>
      </c>
      <c r="BJ3356" s="5">
        <v>110.72000000000025</v>
      </c>
      <c r="BK3356" s="5">
        <v>67.029999999999745</v>
      </c>
      <c r="BL3356" s="5">
        <v>28.529999999999745</v>
      </c>
      <c r="BM3356" s="5">
        <v>6</v>
      </c>
      <c r="BR3356">
        <v>16</v>
      </c>
      <c r="BS3356">
        <v>-26</v>
      </c>
    </row>
    <row r="3357" spans="1:71">
      <c r="A3357" s="7">
        <v>41344</v>
      </c>
      <c r="B3357" s="6">
        <v>7967.46</v>
      </c>
      <c r="C3357" s="6">
        <v>7989.21</v>
      </c>
      <c r="D3357" s="6">
        <v>7954.58</v>
      </c>
      <c r="E3357" s="6">
        <v>7984.29</v>
      </c>
      <c r="F3357" s="6">
        <v>3830.69</v>
      </c>
      <c r="G3357" s="6">
        <v>3837.79</v>
      </c>
      <c r="H3357" s="6">
        <v>3817.92</v>
      </c>
      <c r="I3357" s="6">
        <v>3836.27</v>
      </c>
      <c r="J3357" s="9">
        <f t="shared" si="5118"/>
        <v>34.630000000000109</v>
      </c>
      <c r="K3357" s="9">
        <f t="shared" si="5145"/>
        <v>111.36833333333334</v>
      </c>
      <c r="L3357" s="9">
        <f t="shared" si="5122"/>
        <v>22.230000000000018</v>
      </c>
      <c r="M3357" s="9">
        <f t="shared" ref="M3357" si="5177">AVERAGE(L3346:L3357)</f>
        <v>62.689999999999905</v>
      </c>
      <c r="N3357" s="6" t="s">
        <v>37</v>
      </c>
      <c r="O3357" s="9">
        <f t="shared" si="5124"/>
        <v>4148.0200000000004</v>
      </c>
      <c r="P3357" s="4">
        <f t="shared" si="5163"/>
        <v>1</v>
      </c>
      <c r="Q3357" s="5">
        <f t="shared" si="5164"/>
        <v>64.900000000000091</v>
      </c>
      <c r="R3357" s="5">
        <f t="shared" si="5165"/>
        <v>4099.3450000000003</v>
      </c>
      <c r="S3357" s="4">
        <f t="shared" si="5166"/>
        <v>1</v>
      </c>
      <c r="T3357" s="4">
        <f t="shared" si="5167"/>
        <v>1</v>
      </c>
      <c r="U3357" s="5">
        <f t="shared" si="5159"/>
        <v>4133.8040000000001</v>
      </c>
      <c r="V3357" s="5">
        <f t="shared" si="5160"/>
        <v>14.216000000000349</v>
      </c>
      <c r="X3357" s="5">
        <f t="shared" si="5120"/>
        <v>16.829999999999927</v>
      </c>
      <c r="Y3357" s="5">
        <f t="shared" si="5121"/>
        <v>5.5799999999999272</v>
      </c>
      <c r="AA3357" s="5">
        <f t="shared" si="5139"/>
        <v>1</v>
      </c>
      <c r="AB3357" s="5">
        <f t="shared" si="5140"/>
        <v>0</v>
      </c>
      <c r="AC3357" s="5">
        <f t="shared" si="5141"/>
        <v>1</v>
      </c>
      <c r="AF3357" s="5">
        <f t="shared" si="5127"/>
        <v>21.75</v>
      </c>
      <c r="AG3357" s="5">
        <f t="shared" si="5128"/>
        <v>2.7399999999997817</v>
      </c>
      <c r="AH3357" s="5">
        <f t="shared" si="5129"/>
        <v>12.880000000000109</v>
      </c>
      <c r="AI3357" s="5">
        <f t="shared" si="5130"/>
        <v>31.890000000000327</v>
      </c>
      <c r="AJ3357" s="5"/>
      <c r="AK3357" s="5">
        <f t="shared" si="5131"/>
        <v>12.880000000000109</v>
      </c>
      <c r="AL3357" s="5">
        <f t="shared" si="5151"/>
        <v>32.847999999999679</v>
      </c>
      <c r="AM3357" s="5">
        <f t="shared" si="5132"/>
        <v>21.75</v>
      </c>
      <c r="AN3357" s="5">
        <f t="shared" si="5147"/>
        <v>63.476000000000113</v>
      </c>
      <c r="AO3357" s="5">
        <f t="shared" si="5148"/>
        <v>0</v>
      </c>
      <c r="AP3357" s="5">
        <f t="shared" si="5161"/>
        <v>3</v>
      </c>
      <c r="AQ3357" s="5">
        <f t="shared" si="5080"/>
        <v>4.5</v>
      </c>
      <c r="AR3357" s="5"/>
      <c r="AS3357" s="5">
        <f t="shared" si="5125"/>
        <v>31.890000000000327</v>
      </c>
      <c r="AT3357" s="5">
        <f t="shared" si="5147"/>
        <v>97.168000000000035</v>
      </c>
      <c r="AU3357" s="5">
        <f t="shared" si="5133"/>
        <v>2.7399999999997817</v>
      </c>
      <c r="AV3357" s="5">
        <f t="shared" si="5136"/>
        <v>19.010000000000218</v>
      </c>
      <c r="AW3357" s="5">
        <f t="shared" si="5134"/>
        <v>2</v>
      </c>
      <c r="AX3357" s="5">
        <f t="shared" si="5088"/>
        <v>28.540000000000422</v>
      </c>
      <c r="AZ3357" s="4">
        <f t="shared" si="5169"/>
        <v>1</v>
      </c>
      <c r="BA3357" s="5">
        <f t="shared" si="5175"/>
        <v>1.7000000000007276</v>
      </c>
      <c r="BB3357" s="4">
        <f t="shared" si="5170"/>
        <v>1</v>
      </c>
      <c r="BD3357" s="5">
        <v>0</v>
      </c>
      <c r="BE3357" s="4">
        <v>0</v>
      </c>
      <c r="BJ3357" s="5">
        <v>114.11999999999989</v>
      </c>
      <c r="BK3357" s="5">
        <v>8.9899999999997817</v>
      </c>
      <c r="BL3357" s="5">
        <v>0.93000000000029104</v>
      </c>
      <c r="BM3357" s="5">
        <v>6</v>
      </c>
      <c r="BR3357">
        <v>17</v>
      </c>
      <c r="BS3357">
        <v>-6</v>
      </c>
    </row>
    <row r="3358" spans="1:71">
      <c r="A3358" s="7">
        <v>41345</v>
      </c>
      <c r="B3358" s="6">
        <v>7970.83</v>
      </c>
      <c r="C3358" s="6">
        <v>7999.5</v>
      </c>
      <c r="D3358" s="6">
        <v>7933.94</v>
      </c>
      <c r="E3358" s="6">
        <v>7966.12</v>
      </c>
      <c r="F3358" s="6">
        <v>3824.11</v>
      </c>
      <c r="G3358" s="6">
        <v>3855.07</v>
      </c>
      <c r="H3358" s="6">
        <v>3822.95</v>
      </c>
      <c r="I3358" s="6">
        <v>3839.97</v>
      </c>
      <c r="J3358" s="9">
        <f t="shared" si="5118"/>
        <v>65.5600000000004</v>
      </c>
      <c r="K3358" s="9">
        <f t="shared" si="5145"/>
        <v>108.70250000000003</v>
      </c>
      <c r="L3358" s="9">
        <f t="shared" si="5122"/>
        <v>32.120000000000346</v>
      </c>
      <c r="M3358" s="9">
        <f t="shared" ref="M3358" si="5178">AVERAGE(L3347:L3358)</f>
        <v>58.534999999999933</v>
      </c>
      <c r="N3358" s="6" t="s">
        <v>37</v>
      </c>
      <c r="O3358" s="9">
        <f t="shared" si="5124"/>
        <v>4126.1499999999996</v>
      </c>
      <c r="P3358" s="4">
        <f t="shared" si="5163"/>
        <v>0</v>
      </c>
      <c r="Q3358" s="5">
        <f t="shared" si="5164"/>
        <v>21.8700000000008</v>
      </c>
      <c r="R3358" s="5">
        <f t="shared" si="5165"/>
        <v>4131.6175000000003</v>
      </c>
      <c r="S3358" s="4">
        <f t="shared" si="5166"/>
        <v>0.86833232992172937</v>
      </c>
      <c r="T3358" s="4">
        <f t="shared" si="5167"/>
        <v>0.86833232992172937</v>
      </c>
      <c r="U3358" s="5">
        <f t="shared" si="5159"/>
        <v>4142.4100000000008</v>
      </c>
      <c r="V3358" s="5">
        <f t="shared" si="5160"/>
        <v>-16.260000000001128</v>
      </c>
      <c r="X3358" s="5">
        <f t="shared" si="5120"/>
        <v>-4.7100000000000364</v>
      </c>
      <c r="Y3358" s="5">
        <f t="shared" si="5121"/>
        <v>15.859999999999673</v>
      </c>
      <c r="AA3358" s="5">
        <f t="shared" si="5139"/>
        <v>0</v>
      </c>
      <c r="AB3358" s="5">
        <f t="shared" si="5140"/>
        <v>0</v>
      </c>
      <c r="AC3358" s="5">
        <f t="shared" si="5141"/>
        <v>0</v>
      </c>
      <c r="AF3358" s="5">
        <f t="shared" si="5127"/>
        <v>28.670000000000073</v>
      </c>
      <c r="AG3358" s="5">
        <f t="shared" si="5128"/>
        <v>15.210000000000036</v>
      </c>
      <c r="AH3358" s="5">
        <f t="shared" si="5129"/>
        <v>36.890000000000327</v>
      </c>
      <c r="AI3358" s="5">
        <f t="shared" si="5130"/>
        <v>50.350000000000364</v>
      </c>
      <c r="AJ3358" s="5"/>
      <c r="AK3358" s="5">
        <f t="shared" si="5131"/>
        <v>28.670000000000073</v>
      </c>
      <c r="AL3358" s="5">
        <f t="shared" si="5151"/>
        <v>32.847999999999679</v>
      </c>
      <c r="AM3358" s="5">
        <f t="shared" si="5132"/>
        <v>36.890000000000327</v>
      </c>
      <c r="AN3358" s="5">
        <f t="shared" si="5147"/>
        <v>57.87300000000014</v>
      </c>
      <c r="AO3358" s="5">
        <f t="shared" si="5148"/>
        <v>0</v>
      </c>
      <c r="AP3358" s="5">
        <f t="shared" si="5161"/>
        <v>2</v>
      </c>
      <c r="AQ3358" s="5">
        <f t="shared" ref="AQ3358:AQ3421" si="5179">AVERAGE(AP3349:AP3358)</f>
        <v>4.2</v>
      </c>
      <c r="AR3358" s="5"/>
      <c r="AS3358" s="5">
        <f t="shared" si="5125"/>
        <v>50.350000000000364</v>
      </c>
      <c r="AT3358" s="5">
        <f t="shared" si="5147"/>
        <v>83.816000000000074</v>
      </c>
      <c r="AU3358" s="5">
        <f t="shared" si="5133"/>
        <v>15.210000000000036</v>
      </c>
      <c r="AV3358" s="5">
        <f t="shared" si="5136"/>
        <v>13.460000000000036</v>
      </c>
      <c r="AW3358" s="5">
        <f t="shared" si="5134"/>
        <v>3</v>
      </c>
      <c r="AX3358" s="5">
        <f t="shared" si="5088"/>
        <v>26.506000000000231</v>
      </c>
      <c r="AZ3358" s="4">
        <f t="shared" si="5169"/>
        <v>0.86833232992172937</v>
      </c>
      <c r="BA3358" s="5">
        <f t="shared" si="5175"/>
        <v>-21.8700000000008</v>
      </c>
      <c r="BB3358" s="4">
        <f t="shared" si="5170"/>
        <v>1</v>
      </c>
      <c r="BD3358" s="5">
        <v>0</v>
      </c>
      <c r="BE3358" s="4">
        <v>0</v>
      </c>
      <c r="BJ3358" s="5">
        <v>49.539999999999964</v>
      </c>
      <c r="BK3358" s="5">
        <v>39.109999999999673</v>
      </c>
      <c r="BL3358" s="5">
        <v>24.430000000000291</v>
      </c>
      <c r="BM3358" s="5">
        <v>6</v>
      </c>
      <c r="BR3358">
        <v>-5</v>
      </c>
      <c r="BS3358">
        <v>-16</v>
      </c>
    </row>
    <row r="3359" spans="1:71">
      <c r="A3359" s="7">
        <v>41346</v>
      </c>
      <c r="B3359" s="6">
        <v>7964.77</v>
      </c>
      <c r="C3359" s="6">
        <v>7978.84</v>
      </c>
      <c r="D3359" s="6">
        <v>7942.37</v>
      </c>
      <c r="E3359" s="6">
        <v>7970.91</v>
      </c>
      <c r="F3359" s="6">
        <v>3834.44</v>
      </c>
      <c r="G3359" s="6">
        <v>3839.99</v>
      </c>
      <c r="H3359" s="6">
        <v>3817.56</v>
      </c>
      <c r="I3359" s="6">
        <v>3836.04</v>
      </c>
      <c r="J3359" s="9">
        <f t="shared" si="5118"/>
        <v>36.470000000000255</v>
      </c>
      <c r="K3359" s="9">
        <f t="shared" si="5145"/>
        <v>95.186666666666724</v>
      </c>
      <c r="L3359" s="9">
        <f t="shared" si="5122"/>
        <v>22.429999999999836</v>
      </c>
      <c r="M3359" s="9">
        <f t="shared" ref="M3359" si="5180">AVERAGE(L3348:L3359)</f>
        <v>53.520833333333222</v>
      </c>
      <c r="N3359" s="6" t="s">
        <v>36</v>
      </c>
      <c r="O3359" s="9">
        <f t="shared" si="5124"/>
        <v>4134.87</v>
      </c>
      <c r="P3359" s="4">
        <f t="shared" si="5163"/>
        <v>0.39871970736167972</v>
      </c>
      <c r="Q3359" s="5">
        <f t="shared" si="5164"/>
        <v>21.8700000000008</v>
      </c>
      <c r="R3359" s="5">
        <f t="shared" si="5165"/>
        <v>4131.6175000000003</v>
      </c>
      <c r="S3359" s="4">
        <f t="shared" si="5166"/>
        <v>0.79738058551617064</v>
      </c>
      <c r="T3359" s="4">
        <f t="shared" si="5167"/>
        <v>0.92083082480433165</v>
      </c>
      <c r="U3359" s="5">
        <f t="shared" si="5159"/>
        <v>4140.2699999999995</v>
      </c>
      <c r="V3359" s="5">
        <f t="shared" si="5160"/>
        <v>-5.3999999999996362</v>
      </c>
      <c r="X3359" s="5">
        <f t="shared" si="5120"/>
        <v>6.1399999999994179</v>
      </c>
      <c r="Y3359" s="5">
        <f t="shared" si="5121"/>
        <v>1.5999999999999091</v>
      </c>
      <c r="AA3359" s="5">
        <f t="shared" si="5139"/>
        <v>1</v>
      </c>
      <c r="AB3359" s="5">
        <f t="shared" si="5140"/>
        <v>0</v>
      </c>
      <c r="AC3359" s="5">
        <f t="shared" si="5141"/>
        <v>1</v>
      </c>
      <c r="AF3359" s="5">
        <f t="shared" si="5127"/>
        <v>14.069999999999709</v>
      </c>
      <c r="AG3359" s="5">
        <f t="shared" si="5128"/>
        <v>12.720000000000255</v>
      </c>
      <c r="AH3359" s="5">
        <f t="shared" si="5129"/>
        <v>22.400000000000546</v>
      </c>
      <c r="AI3359" s="5">
        <f t="shared" si="5130"/>
        <v>23.75</v>
      </c>
      <c r="AJ3359" s="5"/>
      <c r="AK3359" s="5">
        <f t="shared" si="5131"/>
        <v>14.069999999999709</v>
      </c>
      <c r="AL3359" s="5">
        <f t="shared" si="5151"/>
        <v>29.035000000000036</v>
      </c>
      <c r="AM3359" s="5">
        <f t="shared" si="5132"/>
        <v>22.400000000000546</v>
      </c>
      <c r="AN3359" s="5">
        <f t="shared" si="5147"/>
        <v>52.507000000000154</v>
      </c>
      <c r="AO3359" s="5">
        <f t="shared" si="5148"/>
        <v>0</v>
      </c>
      <c r="AP3359" s="5">
        <f t="shared" si="5161"/>
        <v>2</v>
      </c>
      <c r="AQ3359" s="5">
        <f t="shared" si="5179"/>
        <v>3.9</v>
      </c>
      <c r="AR3359" s="5"/>
      <c r="AS3359" s="5">
        <f t="shared" si="5125"/>
        <v>23.75</v>
      </c>
      <c r="AT3359" s="5">
        <f t="shared" si="5147"/>
        <v>77.958000000000084</v>
      </c>
      <c r="AU3359" s="5">
        <f t="shared" si="5133"/>
        <v>12.720000000000255</v>
      </c>
      <c r="AV3359" s="5">
        <f t="shared" si="5136"/>
        <v>1.3499999999994543</v>
      </c>
      <c r="AW3359" s="5">
        <f t="shared" si="5134"/>
        <v>4</v>
      </c>
      <c r="AX3359" s="5">
        <f t="shared" si="5088"/>
        <v>26.506000000000231</v>
      </c>
      <c r="AZ3359" s="4">
        <f t="shared" si="5169"/>
        <v>0.92083082480433165</v>
      </c>
      <c r="BA3359" s="5">
        <f t="shared" si="5175"/>
        <v>0</v>
      </c>
      <c r="BB3359" s="4">
        <f t="shared" si="5170"/>
        <v>0.86833232992172937</v>
      </c>
      <c r="BD3359" s="5">
        <v>0</v>
      </c>
      <c r="BE3359" s="4">
        <v>0</v>
      </c>
      <c r="BJ3359" s="5">
        <v>118.59000000000015</v>
      </c>
      <c r="BK3359" s="5">
        <v>-6.6999999999998181</v>
      </c>
      <c r="BL3359" s="5">
        <v>8.1599999999998545</v>
      </c>
      <c r="BM3359" s="5">
        <v>6</v>
      </c>
      <c r="BR3359">
        <v>22</v>
      </c>
      <c r="BS3359">
        <v>2</v>
      </c>
    </row>
    <row r="3360" spans="1:71">
      <c r="A3360" s="7">
        <v>41347</v>
      </c>
      <c r="B3360" s="6">
        <v>8013.25</v>
      </c>
      <c r="C3360" s="6">
        <v>8060.26</v>
      </c>
      <c r="D3360" s="6">
        <v>8011.22</v>
      </c>
      <c r="E3360" s="6">
        <v>8058.37</v>
      </c>
      <c r="F3360" s="6">
        <v>3855.3</v>
      </c>
      <c r="G3360" s="6">
        <v>3871.58</v>
      </c>
      <c r="H3360" s="6">
        <v>3849.69</v>
      </c>
      <c r="I3360" s="6">
        <v>3871.58</v>
      </c>
      <c r="J3360" s="9">
        <f t="shared" si="5118"/>
        <v>89.350000000000364</v>
      </c>
      <c r="K3360" s="9">
        <f t="shared" si="5145"/>
        <v>87.310000000000102</v>
      </c>
      <c r="L3360" s="9">
        <f t="shared" si="5122"/>
        <v>35.539999999999964</v>
      </c>
      <c r="M3360" s="9">
        <f t="shared" ref="M3360" si="5181">AVERAGE(L3349:L3360)</f>
        <v>46.439166666666551</v>
      </c>
      <c r="N3360" s="6" t="s">
        <v>37</v>
      </c>
      <c r="O3360" s="9">
        <f t="shared" si="5124"/>
        <v>4186.79</v>
      </c>
      <c r="P3360" s="4">
        <f t="shared" si="5163"/>
        <v>1</v>
      </c>
      <c r="Q3360" s="5">
        <f t="shared" si="5164"/>
        <v>60.640000000000327</v>
      </c>
      <c r="R3360" s="5">
        <f t="shared" si="5165"/>
        <v>4141.3099999999995</v>
      </c>
      <c r="S3360" s="4">
        <f t="shared" si="5166"/>
        <v>1</v>
      </c>
      <c r="T3360" s="4">
        <f t="shared" si="5167"/>
        <v>1</v>
      </c>
      <c r="U3360" s="5">
        <f t="shared" si="5159"/>
        <v>4148.43</v>
      </c>
      <c r="V3360" s="5">
        <f t="shared" si="5160"/>
        <v>38.359999999999673</v>
      </c>
      <c r="X3360" s="5">
        <f t="shared" si="5120"/>
        <v>45.119999999999891</v>
      </c>
      <c r="Y3360" s="5">
        <f t="shared" si="5121"/>
        <v>16.279999999999745</v>
      </c>
      <c r="AA3360" s="5">
        <f t="shared" si="5139"/>
        <v>1</v>
      </c>
      <c r="AB3360" s="5">
        <f t="shared" si="5140"/>
        <v>0</v>
      </c>
      <c r="AC3360" s="5">
        <f t="shared" si="5141"/>
        <v>1</v>
      </c>
      <c r="AF3360" s="5">
        <f t="shared" si="5127"/>
        <v>47.010000000000218</v>
      </c>
      <c r="AG3360" s="5">
        <f t="shared" si="5128"/>
        <v>89.350000000000364</v>
      </c>
      <c r="AH3360" s="5">
        <f t="shared" si="5129"/>
        <v>2.0299999999997453</v>
      </c>
      <c r="AI3360" s="5">
        <f t="shared" si="5130"/>
        <v>-40.3100000000004</v>
      </c>
      <c r="AJ3360" s="5"/>
      <c r="AK3360" s="5">
        <f t="shared" si="5131"/>
        <v>2.0299999999997453</v>
      </c>
      <c r="AL3360" s="5">
        <f t="shared" si="5151"/>
        <v>29.035000000000036</v>
      </c>
      <c r="AM3360" s="5">
        <f t="shared" si="5132"/>
        <v>47.010000000000218</v>
      </c>
      <c r="AN3360" s="5">
        <f t="shared" si="5147"/>
        <v>53.089000000000127</v>
      </c>
      <c r="AO3360" s="5">
        <f t="shared" si="5148"/>
        <v>0</v>
      </c>
      <c r="AP3360" s="5">
        <f t="shared" si="5161"/>
        <v>2</v>
      </c>
      <c r="AQ3360" s="5">
        <f t="shared" si="5179"/>
        <v>3.7</v>
      </c>
      <c r="AR3360" s="5"/>
      <c r="AS3360" s="5">
        <f t="shared" si="5125"/>
        <v>89.350000000000364</v>
      </c>
      <c r="AT3360" s="5">
        <f t="shared" si="5147"/>
        <v>79.137000000000086</v>
      </c>
      <c r="AU3360" s="5">
        <f t="shared" si="5133"/>
        <v>-40.3100000000004</v>
      </c>
      <c r="AV3360" s="5">
        <f t="shared" si="5136"/>
        <v>-42.340000000000146</v>
      </c>
      <c r="AW3360" s="5">
        <f t="shared" si="5134"/>
        <v>5</v>
      </c>
      <c r="AX3360" s="5">
        <f t="shared" si="5088"/>
        <v>26.506000000000231</v>
      </c>
      <c r="AZ3360" s="4">
        <f t="shared" si="5169"/>
        <v>1</v>
      </c>
      <c r="BA3360" s="5">
        <f t="shared" si="5175"/>
        <v>51.920000000000073</v>
      </c>
      <c r="BB3360" s="4">
        <f t="shared" si="5170"/>
        <v>0.92083082480433165</v>
      </c>
      <c r="BD3360" s="5">
        <v>0</v>
      </c>
      <c r="BE3360" s="4">
        <v>0</v>
      </c>
      <c r="BJ3360" s="5">
        <v>119.17999999999938</v>
      </c>
      <c r="BK3360" s="5">
        <v>26.350000000000364</v>
      </c>
      <c r="BL3360" s="5">
        <v>42.599999999999454</v>
      </c>
      <c r="BM3360" s="5">
        <v>6</v>
      </c>
      <c r="BR3360">
        <v>45</v>
      </c>
      <c r="BS3360">
        <v>-16</v>
      </c>
    </row>
    <row r="3361" spans="1:71">
      <c r="A3361" s="7">
        <v>41348</v>
      </c>
      <c r="B3361" s="6">
        <v>8074.03</v>
      </c>
      <c r="C3361" s="6">
        <v>8074.47</v>
      </c>
      <c r="D3361" s="6">
        <v>7996.95</v>
      </c>
      <c r="E3361" s="6">
        <v>8042.85</v>
      </c>
      <c r="F3361" s="6">
        <v>3869.14</v>
      </c>
      <c r="G3361" s="6">
        <v>3869.14</v>
      </c>
      <c r="H3361" s="6">
        <v>3829.73</v>
      </c>
      <c r="I3361" s="6">
        <v>3844.03</v>
      </c>
      <c r="J3361" s="9">
        <f t="shared" si="5118"/>
        <v>77.520000000000437</v>
      </c>
      <c r="K3361" s="9">
        <f t="shared" si="5145"/>
        <v>84.298333333333474</v>
      </c>
      <c r="L3361" s="9">
        <f t="shared" si="5122"/>
        <v>41.849999999999909</v>
      </c>
      <c r="M3361" s="9">
        <f t="shared" ref="M3361" si="5182">AVERAGE(L3350:L3361)</f>
        <v>43.784999999999854</v>
      </c>
      <c r="N3361" s="6" t="s">
        <v>37</v>
      </c>
      <c r="O3361" s="9">
        <f t="shared" si="5124"/>
        <v>4198.82</v>
      </c>
      <c r="P3361" s="4">
        <f t="shared" si="5163"/>
        <v>1</v>
      </c>
      <c r="Q3361" s="5">
        <f t="shared" si="5164"/>
        <v>72.670000000000073</v>
      </c>
      <c r="R3361" s="5">
        <f t="shared" si="5165"/>
        <v>4144.3174999999992</v>
      </c>
      <c r="S3361" s="4">
        <f t="shared" si="5166"/>
        <v>1</v>
      </c>
      <c r="T3361" s="4">
        <f t="shared" si="5167"/>
        <v>1</v>
      </c>
      <c r="U3361" s="5">
        <f t="shared" si="5159"/>
        <v>4158.93</v>
      </c>
      <c r="V3361" s="5">
        <f t="shared" si="5160"/>
        <v>39.889999999999418</v>
      </c>
      <c r="X3361" s="5">
        <f t="shared" si="5120"/>
        <v>-31.179999999999382</v>
      </c>
      <c r="Y3361" s="5">
        <f t="shared" si="5121"/>
        <v>-25.109999999999673</v>
      </c>
      <c r="AA3361" s="5">
        <f t="shared" si="5139"/>
        <v>0</v>
      </c>
      <c r="AB3361" s="5">
        <f t="shared" si="5140"/>
        <v>1</v>
      </c>
      <c r="AC3361" s="5">
        <f t="shared" si="5141"/>
        <v>1</v>
      </c>
      <c r="AF3361" s="5">
        <f t="shared" si="5127"/>
        <v>0.44000000000050932</v>
      </c>
      <c r="AG3361" s="5">
        <f t="shared" si="5128"/>
        <v>16.100000000000364</v>
      </c>
      <c r="AH3361" s="5">
        <f t="shared" si="5129"/>
        <v>77.079999999999927</v>
      </c>
      <c r="AI3361" s="5">
        <f t="shared" si="5130"/>
        <v>61.420000000000073</v>
      </c>
      <c r="AJ3361" s="5"/>
      <c r="AK3361" s="5">
        <f t="shared" si="5131"/>
        <v>0.44000000000050932</v>
      </c>
      <c r="AL3361" s="5">
        <f t="shared" si="5151"/>
        <v>22.730000000000562</v>
      </c>
      <c r="AM3361" s="5">
        <f t="shared" si="5132"/>
        <v>77.079999999999927</v>
      </c>
      <c r="AN3361" s="5">
        <f t="shared" si="5147"/>
        <v>50.061000000000057</v>
      </c>
      <c r="AO3361" s="5">
        <f t="shared" si="5148"/>
        <v>1</v>
      </c>
      <c r="AP3361" s="5">
        <f t="shared" si="5161"/>
        <v>2</v>
      </c>
      <c r="AQ3361" s="5">
        <f t="shared" si="5179"/>
        <v>3.4</v>
      </c>
      <c r="AR3361" s="5"/>
      <c r="AS3361" s="5">
        <f t="shared" si="5125"/>
        <v>61.420000000000073</v>
      </c>
      <c r="AT3361" s="5">
        <f t="shared" si="5147"/>
        <v>73.908000000000087</v>
      </c>
      <c r="AU3361" s="5">
        <f t="shared" si="5133"/>
        <v>16.100000000000364</v>
      </c>
      <c r="AV3361" s="5">
        <f t="shared" si="5136"/>
        <v>-15.659999999999854</v>
      </c>
      <c r="AW3361" s="5">
        <f t="shared" si="5134"/>
        <v>6</v>
      </c>
      <c r="AX3361" s="5">
        <f t="shared" si="5088"/>
        <v>26.506000000000231</v>
      </c>
      <c r="AZ3361" s="4">
        <f t="shared" si="5169"/>
        <v>1</v>
      </c>
      <c r="BA3361" s="5">
        <f t="shared" si="5175"/>
        <v>12.029999999999745</v>
      </c>
      <c r="BB3361" s="4">
        <f t="shared" si="5170"/>
        <v>1</v>
      </c>
      <c r="BD3361" s="5">
        <v>0</v>
      </c>
      <c r="BE3361" s="4">
        <v>0</v>
      </c>
      <c r="BJ3361" s="5">
        <v>183.8100000000004</v>
      </c>
      <c r="BK3361" s="5">
        <v>-11.170000000000073</v>
      </c>
      <c r="BL3361" s="5">
        <v>12.0600000000004</v>
      </c>
      <c r="BM3361" s="5">
        <v>6</v>
      </c>
      <c r="BR3361">
        <v>-34</v>
      </c>
      <c r="BS3361">
        <v>25</v>
      </c>
    </row>
    <row r="3362" spans="1:71">
      <c r="A3362" s="7">
        <v>41351</v>
      </c>
      <c r="B3362" s="6">
        <v>7924.04</v>
      </c>
      <c r="C3362" s="6">
        <v>8020.91</v>
      </c>
      <c r="D3362" s="6">
        <v>7901.94</v>
      </c>
      <c r="E3362" s="6">
        <v>8010.7</v>
      </c>
      <c r="F3362" s="6">
        <v>3768.07</v>
      </c>
      <c r="G3362" s="6">
        <v>3832.02</v>
      </c>
      <c r="H3362" s="6">
        <v>3761.22</v>
      </c>
      <c r="I3362" s="6">
        <v>3825.47</v>
      </c>
      <c r="J3362" s="9">
        <f t="shared" si="5118"/>
        <v>140.91000000000076</v>
      </c>
      <c r="K3362" s="9">
        <f t="shared" si="5145"/>
        <v>89.577500000000171</v>
      </c>
      <c r="L3362" s="9">
        <f t="shared" si="5122"/>
        <v>82.8100000000004</v>
      </c>
      <c r="M3362" s="9">
        <f t="shared" ref="M3362" si="5183">AVERAGE(L3351:L3362)</f>
        <v>47.09749999999989</v>
      </c>
      <c r="N3362" s="6" t="s">
        <v>37</v>
      </c>
      <c r="O3362" s="9">
        <f t="shared" si="5124"/>
        <v>4185.2299999999996</v>
      </c>
      <c r="P3362" s="4">
        <f t="shared" si="5163"/>
        <v>0.81299022980597035</v>
      </c>
      <c r="Q3362" s="5">
        <f t="shared" si="5164"/>
        <v>72.670000000000073</v>
      </c>
      <c r="R3362" s="5">
        <f t="shared" si="5165"/>
        <v>4144.3174999999992</v>
      </c>
      <c r="S3362" s="4">
        <f t="shared" si="5166"/>
        <v>0.81299022980597035</v>
      </c>
      <c r="T3362" s="4">
        <f t="shared" si="5167"/>
        <v>0.81299022980597035</v>
      </c>
      <c r="U3362" s="5">
        <f t="shared" si="5159"/>
        <v>4166.3720000000003</v>
      </c>
      <c r="V3362" s="5">
        <f t="shared" si="5160"/>
        <v>18.857999999999265</v>
      </c>
      <c r="X3362" s="5">
        <f t="shared" si="5120"/>
        <v>86.659999999999854</v>
      </c>
      <c r="Y3362" s="5">
        <f t="shared" si="5121"/>
        <v>57.399999999999636</v>
      </c>
      <c r="AA3362" s="5">
        <f t="shared" si="5139"/>
        <v>1</v>
      </c>
      <c r="AB3362" s="5">
        <f t="shared" si="5140"/>
        <v>0</v>
      </c>
      <c r="AC3362" s="5">
        <f t="shared" si="5141"/>
        <v>1</v>
      </c>
      <c r="AF3362" s="5">
        <f t="shared" si="5127"/>
        <v>96.869999999999891</v>
      </c>
      <c r="AG3362" s="5">
        <f t="shared" si="5128"/>
        <v>-21.940000000000509</v>
      </c>
      <c r="AH3362" s="5">
        <f t="shared" si="5129"/>
        <v>22.100000000000364</v>
      </c>
      <c r="AI3362" s="5">
        <f t="shared" si="5130"/>
        <v>140.91000000000076</v>
      </c>
      <c r="AJ3362" s="5"/>
      <c r="AK3362" s="5">
        <f t="shared" si="5131"/>
        <v>22.100000000000364</v>
      </c>
      <c r="AL3362" s="5">
        <f t="shared" si="5151"/>
        <v>22.757000000000332</v>
      </c>
      <c r="AM3362" s="5">
        <f t="shared" si="5132"/>
        <v>96.869999999999891</v>
      </c>
      <c r="AN3362" s="5">
        <f t="shared" si="5147"/>
        <v>54.327000000000041</v>
      </c>
      <c r="AO3362" s="5">
        <f t="shared" si="5148"/>
        <v>1</v>
      </c>
      <c r="AP3362" s="5">
        <f t="shared" si="5161"/>
        <v>3</v>
      </c>
      <c r="AQ3362" s="5">
        <f t="shared" si="5179"/>
        <v>3.2</v>
      </c>
      <c r="AR3362" s="5"/>
      <c r="AS3362" s="5">
        <f t="shared" si="5125"/>
        <v>140.91000000000076</v>
      </c>
      <c r="AT3362" s="5">
        <f t="shared" si="5147"/>
        <v>80.915000000000148</v>
      </c>
      <c r="AU3362" s="5">
        <f t="shared" si="5133"/>
        <v>-21.940000000000509</v>
      </c>
      <c r="AV3362" s="5">
        <f t="shared" si="5136"/>
        <v>118.8100000000004</v>
      </c>
      <c r="AW3362" s="5">
        <f t="shared" si="5134"/>
        <v>2</v>
      </c>
      <c r="AX3362" s="5">
        <f t="shared" si="5088"/>
        <v>26.506000000000231</v>
      </c>
      <c r="AZ3362" s="4">
        <f t="shared" si="5169"/>
        <v>0.81299022980597035</v>
      </c>
      <c r="BA3362" s="5">
        <f t="shared" si="5175"/>
        <v>-13.590000000000146</v>
      </c>
      <c r="BB3362" s="4">
        <f t="shared" si="5170"/>
        <v>1</v>
      </c>
      <c r="BD3362" s="5">
        <v>0</v>
      </c>
      <c r="BE3362" s="4">
        <v>0</v>
      </c>
      <c r="BJ3362" s="5">
        <v>48.890000000000327</v>
      </c>
      <c r="BK3362" s="5">
        <v>39.579999999999927</v>
      </c>
      <c r="BL3362" s="5">
        <v>12.550000000000182</v>
      </c>
      <c r="BM3362" s="5">
        <v>6</v>
      </c>
      <c r="BR3362">
        <v>87</v>
      </c>
      <c r="BS3362">
        <v>-28</v>
      </c>
    </row>
    <row r="3363" spans="1:71">
      <c r="A3363" s="7">
        <v>41352</v>
      </c>
      <c r="B3363" s="6">
        <v>7980.54</v>
      </c>
      <c r="C3363" s="6">
        <v>8000.97</v>
      </c>
      <c r="D3363" s="6">
        <v>7919.45</v>
      </c>
      <c r="E3363" s="6">
        <v>7947.79</v>
      </c>
      <c r="F3363" s="6">
        <v>3813.37</v>
      </c>
      <c r="G3363" s="6">
        <v>3819.37</v>
      </c>
      <c r="H3363" s="6">
        <v>3763.99</v>
      </c>
      <c r="I3363" s="6">
        <v>3775.75</v>
      </c>
      <c r="J3363" s="9">
        <f t="shared" si="5118"/>
        <v>91.25</v>
      </c>
      <c r="K3363" s="9">
        <f t="shared" si="5145"/>
        <v>85.541666666666814</v>
      </c>
      <c r="L3363" s="9">
        <f t="shared" si="5122"/>
        <v>61.480000000000018</v>
      </c>
      <c r="M3363" s="9">
        <f t="shared" ref="M3363" si="5184">AVERAGE(L3352:L3363)</f>
        <v>46.346666666666579</v>
      </c>
      <c r="N3363" s="6" t="s">
        <v>36</v>
      </c>
      <c r="O3363" s="9">
        <f t="shared" si="5124"/>
        <v>4172.04</v>
      </c>
      <c r="P3363" s="4">
        <f t="shared" si="5163"/>
        <v>0.58123534010946332</v>
      </c>
      <c r="Q3363" s="5">
        <f t="shared" si="5164"/>
        <v>63.949999999999818</v>
      </c>
      <c r="R3363" s="5">
        <f t="shared" si="5165"/>
        <v>4150.8575000000001</v>
      </c>
      <c r="S3363" s="4">
        <f t="shared" si="5166"/>
        <v>0.63148479427549586</v>
      </c>
      <c r="T3363" s="4">
        <f t="shared" si="5167"/>
        <v>0.63148479427549586</v>
      </c>
      <c r="U3363" s="5">
        <f t="shared" si="5159"/>
        <v>4175.55</v>
      </c>
      <c r="V3363" s="5">
        <f t="shared" si="5160"/>
        <v>-3.5100000000002183</v>
      </c>
      <c r="X3363" s="5">
        <f t="shared" si="5120"/>
        <v>-32.75</v>
      </c>
      <c r="Y3363" s="5">
        <f t="shared" si="5121"/>
        <v>-37.619999999999891</v>
      </c>
      <c r="AA3363" s="5">
        <f t="shared" si="5139"/>
        <v>0</v>
      </c>
      <c r="AB3363" s="5">
        <f t="shared" si="5140"/>
        <v>1</v>
      </c>
      <c r="AC3363" s="5">
        <f t="shared" si="5141"/>
        <v>1</v>
      </c>
      <c r="AF3363" s="5">
        <f t="shared" si="5127"/>
        <v>20.430000000000291</v>
      </c>
      <c r="AG3363" s="5">
        <f t="shared" si="5128"/>
        <v>-9.7299999999995634</v>
      </c>
      <c r="AH3363" s="5">
        <f t="shared" si="5129"/>
        <v>61.090000000000146</v>
      </c>
      <c r="AI3363" s="5">
        <f t="shared" si="5130"/>
        <v>91.25</v>
      </c>
      <c r="AJ3363" s="5"/>
      <c r="AK3363" s="5">
        <f t="shared" si="5131"/>
        <v>20.430000000000291</v>
      </c>
      <c r="AL3363" s="5">
        <f t="shared" si="5151"/>
        <v>22.757000000000332</v>
      </c>
      <c r="AM3363" s="5">
        <f t="shared" si="5132"/>
        <v>61.090000000000146</v>
      </c>
      <c r="AN3363" s="5">
        <f t="shared" si="5147"/>
        <v>50.038000000000011</v>
      </c>
      <c r="AO3363" s="5">
        <f t="shared" si="5148"/>
        <v>1</v>
      </c>
      <c r="AP3363" s="5">
        <f t="shared" si="5161"/>
        <v>3</v>
      </c>
      <c r="AQ3363" s="5">
        <f t="shared" si="5179"/>
        <v>3</v>
      </c>
      <c r="AR3363" s="5"/>
      <c r="AS3363" s="5">
        <f t="shared" si="5125"/>
        <v>91.25</v>
      </c>
      <c r="AT3363" s="5">
        <f t="shared" si="5147"/>
        <v>70.848000000000141</v>
      </c>
      <c r="AU3363" s="5">
        <f t="shared" si="5133"/>
        <v>-9.7299999999995634</v>
      </c>
      <c r="AV3363" s="5">
        <f t="shared" si="5136"/>
        <v>30.159999999999854</v>
      </c>
      <c r="AW3363" s="5">
        <f t="shared" si="5134"/>
        <v>3</v>
      </c>
      <c r="AX3363" s="5">
        <f t="shared" si="5088"/>
        <v>26.506000000000231</v>
      </c>
      <c r="AZ3363" s="4">
        <f t="shared" si="5169"/>
        <v>0.63148479427549586</v>
      </c>
      <c r="BA3363" s="5">
        <f t="shared" si="5175"/>
        <v>0</v>
      </c>
      <c r="BB3363" s="4">
        <f t="shared" si="5170"/>
        <v>0.81299022980597035</v>
      </c>
      <c r="BD3363" s="5">
        <v>0</v>
      </c>
      <c r="BE3363" s="4">
        <v>0</v>
      </c>
      <c r="BJ3363" s="5">
        <v>86.380000000000109</v>
      </c>
      <c r="BK3363" s="5">
        <v>19.759999999999309</v>
      </c>
      <c r="BL3363" s="5">
        <v>25.800000000000182</v>
      </c>
      <c r="BM3363" s="5">
        <v>6</v>
      </c>
      <c r="BR3363">
        <v>61</v>
      </c>
      <c r="BS3363">
        <v>-28</v>
      </c>
    </row>
    <row r="3364" spans="1:71">
      <c r="A3364" s="7">
        <v>41353</v>
      </c>
      <c r="B3364" s="6">
        <v>7995.59</v>
      </c>
      <c r="C3364" s="6">
        <v>8030.46</v>
      </c>
      <c r="D3364" s="6">
        <v>7972.21</v>
      </c>
      <c r="E3364" s="6">
        <v>8001.97</v>
      </c>
      <c r="F3364" s="6">
        <v>3798.12</v>
      </c>
      <c r="G3364" s="6">
        <v>3834.88</v>
      </c>
      <c r="H3364" s="6">
        <v>3785.81</v>
      </c>
      <c r="I3364" s="6">
        <v>3829.56</v>
      </c>
      <c r="J3364" s="9">
        <f t="shared" si="5118"/>
        <v>82.670000000000073</v>
      </c>
      <c r="K3364" s="9">
        <f t="shared" si="5145"/>
        <v>86.467500000000129</v>
      </c>
      <c r="L3364" s="9">
        <f t="shared" si="5122"/>
        <v>59.130000000000109</v>
      </c>
      <c r="M3364" s="9">
        <f t="shared" ref="M3364" si="5185">AVERAGE(L3353:L3364)</f>
        <v>47.053333333333285</v>
      </c>
      <c r="N3364" s="6" t="s">
        <v>36</v>
      </c>
      <c r="O3364" s="9">
        <f t="shared" si="5124"/>
        <v>4172.41</v>
      </c>
      <c r="P3364" s="4">
        <f t="shared" si="5163"/>
        <v>1.3816280806568125E-2</v>
      </c>
      <c r="Q3364" s="5">
        <f t="shared" si="5164"/>
        <v>26.779999999999745</v>
      </c>
      <c r="R3364" s="5">
        <f t="shared" si="5165"/>
        <v>4178.7349999999997</v>
      </c>
      <c r="S3364" s="4">
        <f t="shared" si="5166"/>
        <v>0.63657630383927577</v>
      </c>
      <c r="T3364" s="4">
        <f t="shared" si="5167"/>
        <v>0.63657630383927577</v>
      </c>
      <c r="U3364" s="5">
        <f t="shared" si="5159"/>
        <v>4183.058</v>
      </c>
      <c r="V3364" s="5">
        <f t="shared" si="5160"/>
        <v>-10.648000000000138</v>
      </c>
      <c r="X3364" s="5">
        <f t="shared" si="5120"/>
        <v>6.3800000000001091</v>
      </c>
      <c r="Y3364" s="5">
        <f t="shared" si="5121"/>
        <v>31.440000000000055</v>
      </c>
      <c r="AA3364" s="5">
        <f t="shared" si="5139"/>
        <v>1</v>
      </c>
      <c r="AB3364" s="5">
        <f t="shared" si="5140"/>
        <v>0</v>
      </c>
      <c r="AC3364" s="5">
        <f t="shared" si="5141"/>
        <v>1</v>
      </c>
      <c r="AF3364" s="5">
        <f t="shared" si="5127"/>
        <v>34.869999999999891</v>
      </c>
      <c r="AG3364" s="5">
        <f t="shared" si="5128"/>
        <v>82.670000000000073</v>
      </c>
      <c r="AH3364" s="5">
        <f t="shared" si="5129"/>
        <v>23.380000000000109</v>
      </c>
      <c r="AI3364" s="5">
        <f t="shared" si="5130"/>
        <v>-24.420000000000073</v>
      </c>
      <c r="AJ3364" s="5"/>
      <c r="AK3364" s="5">
        <f t="shared" si="5131"/>
        <v>23.380000000000109</v>
      </c>
      <c r="AL3364" s="5">
        <f t="shared" si="5151"/>
        <v>23.909000000000102</v>
      </c>
      <c r="AM3364" s="5">
        <f t="shared" si="5132"/>
        <v>34.869999999999891</v>
      </c>
      <c r="AN3364" s="5">
        <f t="shared" si="5147"/>
        <v>46.5</v>
      </c>
      <c r="AO3364" s="5">
        <f t="shared" si="5148"/>
        <v>0</v>
      </c>
      <c r="AP3364" s="5">
        <f t="shared" si="5161"/>
        <v>3</v>
      </c>
      <c r="AQ3364" s="5">
        <f t="shared" si="5179"/>
        <v>2.8</v>
      </c>
      <c r="AR3364" s="5"/>
      <c r="AS3364" s="5">
        <f t="shared" si="5125"/>
        <v>82.670000000000073</v>
      </c>
      <c r="AT3364" s="5">
        <f t="shared" si="5147"/>
        <v>68.382000000000147</v>
      </c>
      <c r="AU3364" s="5">
        <f t="shared" si="5133"/>
        <v>-24.420000000000073</v>
      </c>
      <c r="AV3364" s="5">
        <f t="shared" si="5136"/>
        <v>-47.800000000000182</v>
      </c>
      <c r="AW3364" s="5">
        <f t="shared" si="5134"/>
        <v>4</v>
      </c>
      <c r="AX3364" s="5">
        <f t="shared" si="5088"/>
        <v>17.087000000000366</v>
      </c>
      <c r="AZ3364" s="4">
        <f t="shared" si="5169"/>
        <v>0.63657630383927577</v>
      </c>
      <c r="BA3364" s="5">
        <f t="shared" si="5175"/>
        <v>0</v>
      </c>
      <c r="BB3364" s="4">
        <f t="shared" si="5170"/>
        <v>0.63148479427549586</v>
      </c>
      <c r="BD3364" s="5">
        <v>0</v>
      </c>
      <c r="BE3364" s="4">
        <v>0</v>
      </c>
      <c r="BJ3364" s="5">
        <v>61.309999999999491</v>
      </c>
      <c r="BK3364" s="5">
        <v>40.0600000000004</v>
      </c>
      <c r="BL3364" s="5">
        <v>1.0000000000218279E-2</v>
      </c>
      <c r="BM3364" s="5">
        <v>6</v>
      </c>
      <c r="BR3364">
        <v>-35</v>
      </c>
      <c r="BS3364">
        <v>31</v>
      </c>
    </row>
    <row r="3365" spans="1:71">
      <c r="A3365" s="7">
        <v>41354</v>
      </c>
      <c r="B3365" s="6">
        <v>7989.59</v>
      </c>
      <c r="C3365" s="6">
        <v>7999.34</v>
      </c>
      <c r="D3365" s="6">
        <v>7887.67</v>
      </c>
      <c r="E3365" s="6">
        <v>7932.51</v>
      </c>
      <c r="F3365" s="6">
        <v>3821.44</v>
      </c>
      <c r="G3365" s="6">
        <v>3822.65</v>
      </c>
      <c r="H3365" s="6">
        <v>3756.58</v>
      </c>
      <c r="I3365" s="6">
        <v>3774.85</v>
      </c>
      <c r="J3365" s="9">
        <f t="shared" si="5118"/>
        <v>114.30000000000018</v>
      </c>
      <c r="K3365" s="9">
        <f t="shared" si="5145"/>
        <v>79.999166666666795</v>
      </c>
      <c r="L3365" s="9">
        <f t="shared" si="5122"/>
        <v>72.980000000000018</v>
      </c>
      <c r="M3365" s="9">
        <f t="shared" ref="M3365" si="5186">AVERAGE(L3354:L3365)</f>
        <v>46.17833333333332</v>
      </c>
      <c r="N3365" s="6" t="s">
        <v>36</v>
      </c>
      <c r="O3365" s="9">
        <f t="shared" si="5124"/>
        <v>4157.66</v>
      </c>
      <c r="P3365" s="4">
        <f t="shared" si="5163"/>
        <v>0</v>
      </c>
      <c r="Q3365" s="5">
        <f t="shared" si="5164"/>
        <v>41.159999999999854</v>
      </c>
      <c r="R3365" s="5">
        <f t="shared" si="5165"/>
        <v>4167.95</v>
      </c>
      <c r="S3365" s="4">
        <f t="shared" si="5166"/>
        <v>0.35637216575449615</v>
      </c>
      <c r="T3365" s="4">
        <f t="shared" si="5167"/>
        <v>0.43360396312096033</v>
      </c>
      <c r="U3365" s="5">
        <f t="shared" si="5159"/>
        <v>4177.232</v>
      </c>
      <c r="V3365" s="5">
        <f t="shared" si="5160"/>
        <v>-19.572000000000116</v>
      </c>
      <c r="X3365" s="5">
        <f t="shared" si="5120"/>
        <v>-57.079999999999927</v>
      </c>
      <c r="Y3365" s="5">
        <f t="shared" si="5121"/>
        <v>-46.590000000000146</v>
      </c>
      <c r="AA3365" s="5">
        <f t="shared" si="5139"/>
        <v>0</v>
      </c>
      <c r="AB3365" s="5">
        <f t="shared" si="5140"/>
        <v>1</v>
      </c>
      <c r="AC3365" s="5">
        <f t="shared" si="5141"/>
        <v>1</v>
      </c>
      <c r="AF3365" s="5">
        <f t="shared" si="5127"/>
        <v>9.75</v>
      </c>
      <c r="AG3365" s="5">
        <f t="shared" si="5128"/>
        <v>-2.6300000000001091</v>
      </c>
      <c r="AH3365" s="5">
        <f t="shared" si="5129"/>
        <v>101.92000000000007</v>
      </c>
      <c r="AI3365" s="5">
        <f t="shared" si="5130"/>
        <v>114.30000000000018</v>
      </c>
      <c r="AJ3365" s="5"/>
      <c r="AK3365" s="5">
        <f t="shared" si="5131"/>
        <v>9.75</v>
      </c>
      <c r="AL3365" s="5">
        <f t="shared" si="5151"/>
        <v>23.909000000000102</v>
      </c>
      <c r="AM3365" s="5">
        <f t="shared" si="5132"/>
        <v>101.92000000000007</v>
      </c>
      <c r="AN3365" s="5">
        <f t="shared" si="5147"/>
        <v>54.429000000000087</v>
      </c>
      <c r="AO3365" s="5">
        <f t="shared" si="5148"/>
        <v>1</v>
      </c>
      <c r="AP3365" s="5">
        <f t="shared" si="5161"/>
        <v>4</v>
      </c>
      <c r="AQ3365" s="5">
        <f t="shared" si="5179"/>
        <v>2.8</v>
      </c>
      <c r="AR3365" s="5"/>
      <c r="AS3365" s="5">
        <f t="shared" si="5125"/>
        <v>114.30000000000018</v>
      </c>
      <c r="AT3365" s="5">
        <f t="shared" si="5147"/>
        <v>76.119000000000142</v>
      </c>
      <c r="AU3365" s="5">
        <f t="shared" si="5133"/>
        <v>-2.6300000000001091</v>
      </c>
      <c r="AV3365" s="5">
        <f t="shared" si="5136"/>
        <v>12.380000000000109</v>
      </c>
      <c r="AW3365" s="5">
        <f t="shared" si="5134"/>
        <v>5</v>
      </c>
      <c r="AX3365" s="5">
        <f t="shared" ref="AX3365:AX3428" si="5187">PERCENTILE(AU3346:AU3365,0.9)</f>
        <v>17.087000000000366</v>
      </c>
      <c r="AZ3365" s="4">
        <f t="shared" si="5169"/>
        <v>0.43360396312096033</v>
      </c>
      <c r="BA3365" s="5">
        <f t="shared" si="5175"/>
        <v>0</v>
      </c>
      <c r="BB3365" s="4">
        <f t="shared" si="5170"/>
        <v>0.63657630383927577</v>
      </c>
      <c r="BD3365" s="5">
        <v>0</v>
      </c>
      <c r="BE3365" s="4">
        <v>0</v>
      </c>
      <c r="BJ3365" s="5">
        <v>98.139999999999418</v>
      </c>
      <c r="BK3365" s="5">
        <v>-11.679999999999382</v>
      </c>
      <c r="BL3365" s="5">
        <v>36.130000000000109</v>
      </c>
      <c r="BM3365" s="5">
        <v>6</v>
      </c>
      <c r="BR3365">
        <v>102</v>
      </c>
      <c r="BS3365">
        <v>-28</v>
      </c>
    </row>
    <row r="3366" spans="1:71">
      <c r="A3366" s="7">
        <v>41355</v>
      </c>
      <c r="B3366" s="6">
        <v>7917.64</v>
      </c>
      <c r="C3366" s="6">
        <v>7953.93</v>
      </c>
      <c r="D3366" s="6">
        <v>7876.36</v>
      </c>
      <c r="E3366" s="6">
        <v>7911.35</v>
      </c>
      <c r="F3366" s="6">
        <v>3766.24</v>
      </c>
      <c r="G3366" s="6">
        <v>3790.92</v>
      </c>
      <c r="H3366" s="6">
        <v>3750.05</v>
      </c>
      <c r="I3366" s="6">
        <v>3770.29</v>
      </c>
      <c r="J3366" s="9">
        <f t="shared" si="5118"/>
        <v>77.570000000000618</v>
      </c>
      <c r="K3366" s="9">
        <f t="shared" si="5145"/>
        <v>77.519166666666862</v>
      </c>
      <c r="L3366" s="9">
        <f t="shared" si="5122"/>
        <v>40.869999999999891</v>
      </c>
      <c r="M3366" s="9">
        <f t="shared" ref="M3366" si="5188">AVERAGE(L3355:L3366)</f>
        <v>46.329166666666652</v>
      </c>
      <c r="N3366" s="6" t="s">
        <v>36</v>
      </c>
      <c r="O3366" s="9">
        <f t="shared" si="5124"/>
        <v>4141.0600000000004</v>
      </c>
      <c r="P3366" s="4">
        <f t="shared" si="5163"/>
        <v>0</v>
      </c>
      <c r="Q3366" s="5">
        <f t="shared" si="5164"/>
        <v>44.169999999999163</v>
      </c>
      <c r="R3366" s="5">
        <f t="shared" si="5165"/>
        <v>4152.1025</v>
      </c>
      <c r="S3366" s="4">
        <f t="shared" si="5166"/>
        <v>0</v>
      </c>
      <c r="T3366" s="4">
        <f t="shared" si="5167"/>
        <v>0.20517407458374501</v>
      </c>
      <c r="U3366" s="5">
        <f t="shared" si="5159"/>
        <v>4165.68</v>
      </c>
      <c r="V3366" s="5">
        <f t="shared" si="5160"/>
        <v>-24.619999999999891</v>
      </c>
      <c r="X3366" s="5">
        <f t="shared" si="5120"/>
        <v>-6.2899999999999636</v>
      </c>
      <c r="Y3366" s="5">
        <f t="shared" si="5121"/>
        <v>4.0500000000001819</v>
      </c>
      <c r="AA3366" s="5">
        <f t="shared" si="5139"/>
        <v>0</v>
      </c>
      <c r="AB3366" s="5">
        <f t="shared" si="5140"/>
        <v>0</v>
      </c>
      <c r="AC3366" s="5">
        <f t="shared" si="5141"/>
        <v>0</v>
      </c>
      <c r="AF3366" s="5">
        <f t="shared" si="5127"/>
        <v>36.289999999999964</v>
      </c>
      <c r="AG3366" s="5">
        <f t="shared" si="5128"/>
        <v>21.420000000000073</v>
      </c>
      <c r="AH3366" s="5">
        <f t="shared" si="5129"/>
        <v>41.280000000000655</v>
      </c>
      <c r="AI3366" s="5">
        <f t="shared" si="5130"/>
        <v>56.150000000000546</v>
      </c>
      <c r="AJ3366" s="5"/>
      <c r="AK3366" s="5">
        <f t="shared" si="5131"/>
        <v>36.289999999999964</v>
      </c>
      <c r="AL3366" s="5">
        <f t="shared" si="5151"/>
        <v>29.432000000000059</v>
      </c>
      <c r="AM3366" s="5">
        <f t="shared" si="5132"/>
        <v>41.280000000000655</v>
      </c>
      <c r="AN3366" s="5">
        <f t="shared" si="5147"/>
        <v>54.11600000000017</v>
      </c>
      <c r="AO3366" s="5">
        <f t="shared" si="5148"/>
        <v>0</v>
      </c>
      <c r="AP3366" s="5">
        <f t="shared" si="5161"/>
        <v>4</v>
      </c>
      <c r="AQ3366" s="5">
        <f t="shared" si="5179"/>
        <v>2.8</v>
      </c>
      <c r="AR3366" s="5"/>
      <c r="AS3366" s="5">
        <f t="shared" si="5125"/>
        <v>56.150000000000546</v>
      </c>
      <c r="AT3366" s="5">
        <f t="shared" si="5147"/>
        <v>74.204000000000264</v>
      </c>
      <c r="AU3366" s="5">
        <f t="shared" si="5133"/>
        <v>21.420000000000073</v>
      </c>
      <c r="AV3366" s="5">
        <f t="shared" si="5136"/>
        <v>14.869999999999891</v>
      </c>
      <c r="AW3366" s="5">
        <f t="shared" si="5134"/>
        <v>6</v>
      </c>
      <c r="AX3366" s="5">
        <f t="shared" si="5187"/>
        <v>21.875000000000096</v>
      </c>
      <c r="AZ3366" s="4">
        <f t="shared" si="5169"/>
        <v>0.20517407458374501</v>
      </c>
      <c r="BA3366" s="5">
        <f t="shared" si="5175"/>
        <v>0</v>
      </c>
      <c r="BB3366" s="4">
        <f t="shared" si="5170"/>
        <v>0.43360396312096033</v>
      </c>
      <c r="BD3366" s="5">
        <v>0</v>
      </c>
      <c r="BE3366" s="4">
        <v>0</v>
      </c>
      <c r="BJ3366" s="5">
        <v>127.02999999999975</v>
      </c>
      <c r="BK3366" s="5">
        <v>15.019999999999527</v>
      </c>
      <c r="BL3366" s="5">
        <v>4.3599999999996726</v>
      </c>
      <c r="BM3366" s="5">
        <v>6</v>
      </c>
      <c r="BR3366">
        <v>-31</v>
      </c>
      <c r="BS3366">
        <v>4</v>
      </c>
    </row>
    <row r="3367" spans="1:71">
      <c r="A3367" s="7">
        <v>41358</v>
      </c>
      <c r="B3367" s="6">
        <v>7988.27</v>
      </c>
      <c r="C3367" s="6">
        <v>8030.76</v>
      </c>
      <c r="D3367" s="6">
        <v>7847.97</v>
      </c>
      <c r="E3367" s="6">
        <v>7870.9</v>
      </c>
      <c r="F3367" s="6">
        <v>3823.88</v>
      </c>
      <c r="G3367" s="6">
        <v>3837.02</v>
      </c>
      <c r="H3367" s="6">
        <v>3719.44</v>
      </c>
      <c r="I3367" s="6">
        <v>3727.98</v>
      </c>
      <c r="J3367" s="9">
        <f t="shared" si="5118"/>
        <v>182.78999999999996</v>
      </c>
      <c r="K3367" s="9">
        <f t="shared" si="5145"/>
        <v>89.02666666666687</v>
      </c>
      <c r="L3367" s="9">
        <f t="shared" si="5122"/>
        <v>117.57999999999993</v>
      </c>
      <c r="M3367" s="9">
        <f t="shared" ref="M3367" si="5189">AVERAGE(L3356:L3367)</f>
        <v>53.75916666666668</v>
      </c>
      <c r="N3367" s="6" t="s">
        <v>36</v>
      </c>
      <c r="O3367" s="9">
        <f t="shared" si="5124"/>
        <v>4142.92</v>
      </c>
      <c r="P3367" s="4">
        <f t="shared" si="5163"/>
        <v>5.9330143540660442E-2</v>
      </c>
      <c r="Q3367" s="5">
        <f t="shared" si="5164"/>
        <v>31.349999999999454</v>
      </c>
      <c r="R3367" s="5">
        <f t="shared" si="5165"/>
        <v>4148.8975</v>
      </c>
      <c r="S3367" s="4">
        <f t="shared" si="5166"/>
        <v>3.2202216066476712E-2</v>
      </c>
      <c r="T3367" s="4">
        <f t="shared" si="5167"/>
        <v>0.12587959343237223</v>
      </c>
      <c r="U3367" s="5">
        <f t="shared" si="5159"/>
        <v>4157.2180000000008</v>
      </c>
      <c r="V3367" s="5">
        <f t="shared" si="5160"/>
        <v>-14.298000000000684</v>
      </c>
      <c r="X3367" s="5">
        <f t="shared" si="5120"/>
        <v>-117.3700000000008</v>
      </c>
      <c r="Y3367" s="5">
        <f t="shared" si="5121"/>
        <v>-95.900000000000091</v>
      </c>
      <c r="AA3367" s="5">
        <f t="shared" si="5139"/>
        <v>0</v>
      </c>
      <c r="AB3367" s="5">
        <f t="shared" si="5140"/>
        <v>1</v>
      </c>
      <c r="AC3367" s="5">
        <f t="shared" si="5141"/>
        <v>1</v>
      </c>
      <c r="AF3367" s="5">
        <f t="shared" si="5127"/>
        <v>42.489999999999782</v>
      </c>
      <c r="AG3367" s="5">
        <f t="shared" si="5128"/>
        <v>119.40999999999985</v>
      </c>
      <c r="AH3367" s="5">
        <f t="shared" si="5129"/>
        <v>140.30000000000018</v>
      </c>
      <c r="AI3367" s="5">
        <f t="shared" si="5130"/>
        <v>63.380000000000109</v>
      </c>
      <c r="AJ3367" s="5"/>
      <c r="AK3367" s="5">
        <f t="shared" si="5131"/>
        <v>42.489999999999782</v>
      </c>
      <c r="AL3367" s="5">
        <f t="shared" si="5151"/>
        <v>36.90999999999994</v>
      </c>
      <c r="AM3367" s="5">
        <f t="shared" si="5132"/>
        <v>140.30000000000018</v>
      </c>
      <c r="AN3367" s="5">
        <f t="shared" si="5147"/>
        <v>65.971000000000188</v>
      </c>
      <c r="AO3367" s="5">
        <f t="shared" si="5148"/>
        <v>1</v>
      </c>
      <c r="AP3367" s="5">
        <f t="shared" si="5161"/>
        <v>5</v>
      </c>
      <c r="AQ3367" s="5">
        <f t="shared" si="5179"/>
        <v>3</v>
      </c>
      <c r="AR3367" s="5"/>
      <c r="AS3367" s="5">
        <f t="shared" si="5125"/>
        <v>119.40999999999985</v>
      </c>
      <c r="AT3367" s="5">
        <f t="shared" si="5147"/>
        <v>82.956000000000216</v>
      </c>
      <c r="AU3367" s="5">
        <f t="shared" si="5133"/>
        <v>63.380000000000109</v>
      </c>
      <c r="AV3367" s="5">
        <f t="shared" si="5136"/>
        <v>-76.920000000000073</v>
      </c>
      <c r="AW3367" s="5">
        <f t="shared" si="5134"/>
        <v>2</v>
      </c>
      <c r="AX3367" s="5">
        <f t="shared" si="5187"/>
        <v>26.506000000000231</v>
      </c>
      <c r="AZ3367" s="4">
        <f t="shared" si="5169"/>
        <v>0.12587959343237223</v>
      </c>
      <c r="BA3367" s="5">
        <f t="shared" si="5175"/>
        <v>0</v>
      </c>
      <c r="BB3367" s="4">
        <f t="shared" si="5170"/>
        <v>0.20517407458374501</v>
      </c>
      <c r="BD3367" s="5">
        <v>0</v>
      </c>
      <c r="BE3367" s="4">
        <v>0</v>
      </c>
      <c r="BJ3367" s="5">
        <v>136.06999999999971</v>
      </c>
      <c r="BK3367" s="5">
        <v>26.409999999999854</v>
      </c>
      <c r="BL3367" s="5">
        <v>71.850000000000364</v>
      </c>
      <c r="BM3367" s="5">
        <v>6</v>
      </c>
      <c r="BR3367">
        <v>-36</v>
      </c>
      <c r="BS3367">
        <v>-32</v>
      </c>
    </row>
    <row r="3368" spans="1:71">
      <c r="A3368" s="7">
        <v>41359</v>
      </c>
      <c r="B3368" s="6">
        <v>7889.15</v>
      </c>
      <c r="C3368" s="6">
        <v>7912.52</v>
      </c>
      <c r="D3368" s="6">
        <v>7859.27</v>
      </c>
      <c r="E3368" s="6">
        <v>7879.67</v>
      </c>
      <c r="F3368" s="6">
        <v>3735.32</v>
      </c>
      <c r="G3368" s="6">
        <v>3765.01</v>
      </c>
      <c r="H3368" s="6">
        <v>3732.14</v>
      </c>
      <c r="I3368" s="6">
        <v>3748.64</v>
      </c>
      <c r="J3368" s="9">
        <f t="shared" si="5118"/>
        <v>53.25</v>
      </c>
      <c r="K3368" s="9">
        <f t="shared" si="5145"/>
        <v>87.189166666666935</v>
      </c>
      <c r="L3368" s="9">
        <f t="shared" si="5122"/>
        <v>37.0300000000002</v>
      </c>
      <c r="M3368" s="9">
        <f t="shared" ref="M3368" si="5190">AVERAGE(L3357:L3368)</f>
        <v>52.170833333333384</v>
      </c>
      <c r="N3368" s="6" t="s">
        <v>36</v>
      </c>
      <c r="O3368" s="9">
        <f t="shared" si="5124"/>
        <v>4131.0300000000007</v>
      </c>
      <c r="P3368" s="4">
        <f t="shared" si="5163"/>
        <v>0</v>
      </c>
      <c r="Q3368" s="5">
        <f t="shared" si="5164"/>
        <v>41.3799999999992</v>
      </c>
      <c r="R3368" s="5">
        <f t="shared" si="5165"/>
        <v>4141.375</v>
      </c>
      <c r="S3368" s="4">
        <f t="shared" si="5166"/>
        <v>0</v>
      </c>
      <c r="T3368" s="4">
        <f t="shared" si="5167"/>
        <v>0</v>
      </c>
      <c r="U3368" s="5">
        <f t="shared" si="5159"/>
        <v>4149.0160000000005</v>
      </c>
      <c r="V3368" s="5">
        <f t="shared" si="5160"/>
        <v>-17.985999999999876</v>
      </c>
      <c r="X3368" s="5">
        <f t="shared" si="5120"/>
        <v>-9.4799999999995634</v>
      </c>
      <c r="Y3368" s="5">
        <f t="shared" si="5121"/>
        <v>13.319999999999709</v>
      </c>
      <c r="AA3368" s="5">
        <f t="shared" si="5139"/>
        <v>0</v>
      </c>
      <c r="AB3368" s="5">
        <f t="shared" si="5140"/>
        <v>0</v>
      </c>
      <c r="AC3368" s="5">
        <f t="shared" si="5141"/>
        <v>0</v>
      </c>
      <c r="AF3368" s="5">
        <f t="shared" si="5127"/>
        <v>23.3700000000008</v>
      </c>
      <c r="AG3368" s="5">
        <f t="shared" si="5128"/>
        <v>41.6200000000008</v>
      </c>
      <c r="AH3368" s="5">
        <f t="shared" si="5129"/>
        <v>29.8799999999992</v>
      </c>
      <c r="AI3368" s="5">
        <f t="shared" si="5130"/>
        <v>11.6299999999992</v>
      </c>
      <c r="AJ3368" s="5"/>
      <c r="AK3368" s="5">
        <f t="shared" si="5131"/>
        <v>23.3700000000008</v>
      </c>
      <c r="AL3368" s="5">
        <f t="shared" si="5151"/>
        <v>36.90999999999994</v>
      </c>
      <c r="AM3368" s="5">
        <f t="shared" si="5132"/>
        <v>29.8799999999992</v>
      </c>
      <c r="AN3368" s="5">
        <f t="shared" si="5147"/>
        <v>65.270000000000067</v>
      </c>
      <c r="AO3368" s="5">
        <f t="shared" si="5148"/>
        <v>0</v>
      </c>
      <c r="AP3368" s="5">
        <f t="shared" si="5161"/>
        <v>5</v>
      </c>
      <c r="AQ3368" s="5">
        <f t="shared" si="5179"/>
        <v>3.3</v>
      </c>
      <c r="AR3368" s="5"/>
      <c r="AS3368" s="5">
        <f t="shared" si="5125"/>
        <v>41.6200000000008</v>
      </c>
      <c r="AT3368" s="5">
        <f t="shared" si="5147"/>
        <v>82.083000000000268</v>
      </c>
      <c r="AU3368" s="5">
        <f t="shared" si="5133"/>
        <v>11.6299999999992</v>
      </c>
      <c r="AV3368" s="5">
        <f t="shared" si="5136"/>
        <v>-18.25</v>
      </c>
      <c r="AW3368" s="5">
        <f t="shared" si="5134"/>
        <v>3</v>
      </c>
      <c r="AX3368" s="5">
        <f t="shared" si="5187"/>
        <v>26.506000000000231</v>
      </c>
      <c r="AZ3368" s="4">
        <f t="shared" si="5169"/>
        <v>0</v>
      </c>
      <c r="BA3368" s="5">
        <f t="shared" si="5175"/>
        <v>0</v>
      </c>
      <c r="BB3368" s="4">
        <f t="shared" si="5170"/>
        <v>0.12587959343237223</v>
      </c>
      <c r="BD3368" s="5">
        <v>0</v>
      </c>
      <c r="BE3368" s="4">
        <v>0</v>
      </c>
      <c r="BJ3368" s="5">
        <v>114.28999999999996</v>
      </c>
      <c r="BK3368" s="5">
        <v>32.510000000000218</v>
      </c>
      <c r="BL3368" s="5">
        <v>15.6899999999996</v>
      </c>
      <c r="BM3368" s="5">
        <v>6</v>
      </c>
      <c r="BR3368">
        <v>30</v>
      </c>
      <c r="BS3368">
        <v>13</v>
      </c>
    </row>
    <row r="3369" spans="1:71">
      <c r="A3369" s="7">
        <v>41360</v>
      </c>
      <c r="B3369" s="6">
        <v>7905.96</v>
      </c>
      <c r="C3369" s="6">
        <v>7916.76</v>
      </c>
      <c r="D3369" s="6">
        <v>7750.38</v>
      </c>
      <c r="E3369" s="6">
        <v>7789.09</v>
      </c>
      <c r="F3369" s="6">
        <v>3763.02</v>
      </c>
      <c r="G3369" s="6">
        <v>3765.76</v>
      </c>
      <c r="H3369" s="6">
        <v>3669.17</v>
      </c>
      <c r="I3369" s="6">
        <v>3711.64</v>
      </c>
      <c r="J3369" s="9">
        <f t="shared" si="5118"/>
        <v>166.38000000000011</v>
      </c>
      <c r="K3369" s="9">
        <f t="shared" si="5145"/>
        <v>98.168333333333592</v>
      </c>
      <c r="L3369" s="9">
        <f t="shared" si="5122"/>
        <v>96.590000000000146</v>
      </c>
      <c r="M3369" s="9">
        <f t="shared" ref="M3369" si="5191">AVERAGE(L3358:L3369)</f>
        <v>58.367500000000064</v>
      </c>
      <c r="N3369" s="6" t="s">
        <v>36</v>
      </c>
      <c r="O3369" s="9">
        <f t="shared" si="5124"/>
        <v>4077.4500000000003</v>
      </c>
      <c r="P3369" s="4">
        <f t="shared" si="5163"/>
        <v>0</v>
      </c>
      <c r="Q3369" s="5">
        <f t="shared" si="5164"/>
        <v>80.209999999999582</v>
      </c>
      <c r="R3369" s="5">
        <f t="shared" si="5165"/>
        <v>4097.5025000000005</v>
      </c>
      <c r="S3369" s="4">
        <f t="shared" si="5166"/>
        <v>0</v>
      </c>
      <c r="T3369" s="4">
        <f t="shared" si="5167"/>
        <v>0</v>
      </c>
      <c r="U3369" s="5">
        <f t="shared" si="5159"/>
        <v>4130.0240000000003</v>
      </c>
      <c r="V3369" s="5">
        <f t="shared" si="5160"/>
        <v>-52.574000000000069</v>
      </c>
      <c r="X3369" s="5">
        <f t="shared" si="5120"/>
        <v>-116.86999999999989</v>
      </c>
      <c r="Y3369" s="5">
        <f t="shared" si="5121"/>
        <v>-51.380000000000109</v>
      </c>
      <c r="AA3369" s="5">
        <f t="shared" si="5139"/>
        <v>0</v>
      </c>
      <c r="AB3369" s="5">
        <f t="shared" si="5140"/>
        <v>1</v>
      </c>
      <c r="AC3369" s="5">
        <f t="shared" si="5141"/>
        <v>1</v>
      </c>
      <c r="AF3369" s="5">
        <f t="shared" si="5127"/>
        <v>10.800000000000182</v>
      </c>
      <c r="AG3369" s="5">
        <f t="shared" si="5128"/>
        <v>37.090000000000146</v>
      </c>
      <c r="AH3369" s="5">
        <f t="shared" si="5129"/>
        <v>155.57999999999993</v>
      </c>
      <c r="AI3369" s="5">
        <f t="shared" si="5130"/>
        <v>129.28999999999996</v>
      </c>
      <c r="AJ3369" s="5"/>
      <c r="AK3369" s="5">
        <f t="shared" si="5131"/>
        <v>10.800000000000182</v>
      </c>
      <c r="AL3369" s="5">
        <f t="shared" si="5151"/>
        <v>36.90999999999994</v>
      </c>
      <c r="AM3369" s="5">
        <f t="shared" si="5132"/>
        <v>155.57999999999993</v>
      </c>
      <c r="AN3369" s="5">
        <f t="shared" si="5147"/>
        <v>78.588000000000008</v>
      </c>
      <c r="AO3369" s="5">
        <f t="shared" si="5148"/>
        <v>1</v>
      </c>
      <c r="AP3369" s="5">
        <f t="shared" si="5161"/>
        <v>6</v>
      </c>
      <c r="AQ3369" s="5">
        <f t="shared" si="5179"/>
        <v>3.7</v>
      </c>
      <c r="AR3369" s="5"/>
      <c r="AS3369" s="5">
        <f t="shared" si="5125"/>
        <v>129.28999999999996</v>
      </c>
      <c r="AT3369" s="5">
        <f t="shared" si="5147"/>
        <v>92.637000000000256</v>
      </c>
      <c r="AU3369" s="5">
        <f t="shared" si="5133"/>
        <v>37.090000000000146</v>
      </c>
      <c r="AV3369" s="5">
        <f t="shared" si="5136"/>
        <v>-26.289999999999964</v>
      </c>
      <c r="AW3369" s="5">
        <f t="shared" si="5134"/>
        <v>4</v>
      </c>
      <c r="AX3369" s="5">
        <f t="shared" si="5187"/>
        <v>27.08200000000026</v>
      </c>
      <c r="AZ3369" s="4">
        <f t="shared" si="5169"/>
        <v>0</v>
      </c>
      <c r="BA3369" s="5">
        <f t="shared" si="5175"/>
        <v>0</v>
      </c>
      <c r="BB3369" s="4">
        <f t="shared" si="5170"/>
        <v>0</v>
      </c>
      <c r="BD3369" s="5">
        <v>0</v>
      </c>
      <c r="BE3369" s="4">
        <v>0</v>
      </c>
      <c r="BJ3369" s="5">
        <v>160.06999999999971</v>
      </c>
      <c r="BK3369" s="5">
        <v>-67.180000000000291</v>
      </c>
      <c r="BL3369" s="5">
        <v>79.680000000000291</v>
      </c>
      <c r="BM3369" s="5">
        <v>6</v>
      </c>
      <c r="BR3369">
        <v>156</v>
      </c>
      <c r="BS3369">
        <v>-35</v>
      </c>
    </row>
    <row r="3370" spans="1:71">
      <c r="A3370" s="7">
        <v>41361</v>
      </c>
      <c r="B3370" s="6">
        <v>7791.14</v>
      </c>
      <c r="C3370" s="6">
        <v>7842.58</v>
      </c>
      <c r="D3370" s="6">
        <v>7778.02</v>
      </c>
      <c r="E3370" s="6">
        <v>7795.31</v>
      </c>
      <c r="F3370" s="6">
        <v>3710.92</v>
      </c>
      <c r="G3370" s="6">
        <v>3751.15</v>
      </c>
      <c r="H3370" s="6">
        <v>3695.09</v>
      </c>
      <c r="I3370" s="6">
        <v>3731.42</v>
      </c>
      <c r="J3370" s="9">
        <f t="shared" si="5118"/>
        <v>64.559999999999491</v>
      </c>
      <c r="K3370" s="9">
        <f t="shared" si="5145"/>
        <v>98.085000000000193</v>
      </c>
      <c r="L3370" s="9">
        <f t="shared" si="5122"/>
        <v>56.059999999999945</v>
      </c>
      <c r="M3370" s="9">
        <f t="shared" ref="M3370" si="5192">AVERAGE(L3359:L3370)</f>
        <v>60.362500000000033</v>
      </c>
      <c r="N3370" s="6" t="s">
        <v>36</v>
      </c>
      <c r="O3370" s="9">
        <f t="shared" si="5124"/>
        <v>4063.8900000000003</v>
      </c>
      <c r="P3370" s="4">
        <f t="shared" si="5163"/>
        <v>0</v>
      </c>
      <c r="Q3370" s="5">
        <f t="shared" si="5164"/>
        <v>79.029999999999745</v>
      </c>
      <c r="R3370" s="5">
        <f t="shared" si="5165"/>
        <v>4083.6475</v>
      </c>
      <c r="S3370" s="4">
        <f t="shared" si="5166"/>
        <v>0</v>
      </c>
      <c r="T3370" s="4">
        <f t="shared" si="5167"/>
        <v>0</v>
      </c>
      <c r="U3370" s="5">
        <f t="shared" si="5159"/>
        <v>4111.2699999999995</v>
      </c>
      <c r="V3370" s="5">
        <f t="shared" si="5160"/>
        <v>-47.3799999999992</v>
      </c>
      <c r="X3370" s="5">
        <f t="shared" si="5120"/>
        <v>4.1700000000000728</v>
      </c>
      <c r="Y3370" s="5">
        <f t="shared" si="5121"/>
        <v>20.5</v>
      </c>
      <c r="AA3370" s="5">
        <f t="shared" si="5139"/>
        <v>1</v>
      </c>
      <c r="AB3370" s="5">
        <f t="shared" si="5140"/>
        <v>0</v>
      </c>
      <c r="AC3370" s="5">
        <f t="shared" si="5141"/>
        <v>1</v>
      </c>
      <c r="AF3370" s="5">
        <f t="shared" si="5127"/>
        <v>51.4399999999996</v>
      </c>
      <c r="AG3370" s="5">
        <f t="shared" si="5128"/>
        <v>53.489999999999782</v>
      </c>
      <c r="AH3370" s="5">
        <f t="shared" si="5129"/>
        <v>13.119999999999891</v>
      </c>
      <c r="AI3370" s="5">
        <f t="shared" si="5130"/>
        <v>11.069999999999709</v>
      </c>
      <c r="AJ3370" s="5"/>
      <c r="AK3370" s="5">
        <f t="shared" si="5131"/>
        <v>13.119999999999891</v>
      </c>
      <c r="AL3370" s="5">
        <f t="shared" si="5151"/>
        <v>36.90999999999994</v>
      </c>
      <c r="AM3370" s="5">
        <f t="shared" si="5132"/>
        <v>51.4399999999996</v>
      </c>
      <c r="AN3370" s="5">
        <f t="shared" si="5147"/>
        <v>79.030999999999949</v>
      </c>
      <c r="AO3370" s="5">
        <f t="shared" si="5148"/>
        <v>0</v>
      </c>
      <c r="AP3370" s="5">
        <f t="shared" si="5161"/>
        <v>6</v>
      </c>
      <c r="AQ3370" s="5">
        <f t="shared" si="5179"/>
        <v>4.0999999999999996</v>
      </c>
      <c r="AR3370" s="5"/>
      <c r="AS3370" s="5">
        <f t="shared" si="5125"/>
        <v>53.489999999999782</v>
      </c>
      <c r="AT3370" s="5">
        <f t="shared" si="5147"/>
        <v>89.051000000000201</v>
      </c>
      <c r="AU3370" s="5">
        <f t="shared" si="5133"/>
        <v>11.069999999999709</v>
      </c>
      <c r="AV3370" s="5">
        <f t="shared" si="5136"/>
        <v>-2.0500000000001819</v>
      </c>
      <c r="AW3370" s="5">
        <f t="shared" si="5134"/>
        <v>5</v>
      </c>
      <c r="AX3370" s="5">
        <f t="shared" si="5187"/>
        <v>27.08200000000026</v>
      </c>
      <c r="AZ3370" s="4">
        <f t="shared" si="5169"/>
        <v>0</v>
      </c>
      <c r="BA3370" s="5">
        <f t="shared" si="5175"/>
        <v>0</v>
      </c>
      <c r="BB3370" s="4">
        <f t="shared" si="5170"/>
        <v>0</v>
      </c>
      <c r="BD3370" s="5">
        <v>0</v>
      </c>
      <c r="BE3370" s="4">
        <v>0</v>
      </c>
      <c r="BJ3370" s="5">
        <v>227.57999999999993</v>
      </c>
      <c r="BK3370" s="5">
        <v>79.710000000000036</v>
      </c>
      <c r="BL3370" s="5">
        <v>28.449999999999818</v>
      </c>
      <c r="BM3370" s="5">
        <v>6</v>
      </c>
      <c r="BR3370">
        <v>-39</v>
      </c>
      <c r="BS3370">
        <v>20</v>
      </c>
    </row>
    <row r="3371" spans="1:71">
      <c r="A3371" s="7">
        <v>41366</v>
      </c>
      <c r="B3371" s="6">
        <v>7806.12</v>
      </c>
      <c r="C3371" s="6">
        <v>7949.2</v>
      </c>
      <c r="D3371" s="6">
        <v>7805.92</v>
      </c>
      <c r="E3371" s="6">
        <v>7943.87</v>
      </c>
      <c r="F3371" s="6">
        <v>3729.82</v>
      </c>
      <c r="G3371" s="6">
        <v>3810.18</v>
      </c>
      <c r="H3371" s="6">
        <v>3729.28</v>
      </c>
      <c r="I3371" s="6">
        <v>3805.37</v>
      </c>
      <c r="J3371" s="9">
        <f t="shared" si="5118"/>
        <v>153.88999999999942</v>
      </c>
      <c r="K3371" s="9">
        <f t="shared" si="5145"/>
        <v>107.87000000000012</v>
      </c>
      <c r="L3371" s="9">
        <f t="shared" si="5122"/>
        <v>80.899999999999636</v>
      </c>
      <c r="M3371" s="9">
        <f t="shared" ref="M3371" si="5193">AVERAGE(L3360:L3371)</f>
        <v>65.235000000000014</v>
      </c>
      <c r="N3371" s="6" t="s">
        <v>36</v>
      </c>
      <c r="O3371" s="9">
        <f t="shared" si="5124"/>
        <v>4138.5</v>
      </c>
      <c r="P3371" s="4">
        <f t="shared" si="5163"/>
        <v>0.94407187144122373</v>
      </c>
      <c r="Q3371" s="5">
        <f t="shared" si="5164"/>
        <v>79.029999999999745</v>
      </c>
      <c r="R3371" s="5">
        <f t="shared" si="5165"/>
        <v>4083.6475</v>
      </c>
      <c r="S3371" s="4">
        <f t="shared" si="5166"/>
        <v>0.79567025701183802</v>
      </c>
      <c r="T3371" s="4">
        <f t="shared" si="5167"/>
        <v>0.68752303722816066</v>
      </c>
      <c r="U3371" s="5">
        <f t="shared" si="5159"/>
        <v>4110.7579999999998</v>
      </c>
      <c r="V3371" s="5">
        <f t="shared" si="5160"/>
        <v>27.742000000000189</v>
      </c>
      <c r="X3371" s="5">
        <f t="shared" si="5120"/>
        <v>137.75</v>
      </c>
      <c r="Y3371" s="5">
        <f t="shared" si="5121"/>
        <v>75.549999999999727</v>
      </c>
      <c r="AA3371" s="5">
        <f t="shared" si="5139"/>
        <v>1</v>
      </c>
      <c r="AB3371" s="5">
        <f t="shared" si="5140"/>
        <v>0</v>
      </c>
      <c r="AC3371" s="5">
        <f t="shared" si="5141"/>
        <v>1</v>
      </c>
      <c r="AF3371" s="5">
        <f t="shared" si="5127"/>
        <v>143.07999999999993</v>
      </c>
      <c r="AG3371" s="5">
        <f t="shared" si="5128"/>
        <v>153.88999999999942</v>
      </c>
      <c r="AH3371" s="5">
        <f t="shared" si="5129"/>
        <v>0.1999999999998181</v>
      </c>
      <c r="AI3371" s="5">
        <f t="shared" si="5130"/>
        <v>-10.609999999999673</v>
      </c>
      <c r="AJ3371" s="5"/>
      <c r="AK3371" s="5">
        <f t="shared" si="5131"/>
        <v>0.1999999999998181</v>
      </c>
      <c r="AL3371" s="5">
        <f t="shared" si="5151"/>
        <v>36.90999999999994</v>
      </c>
      <c r="AM3371" s="5">
        <f t="shared" si="5132"/>
        <v>143.07999999999993</v>
      </c>
      <c r="AN3371" s="5">
        <f t="shared" si="5147"/>
        <v>85.630999999999943</v>
      </c>
      <c r="AO3371" s="5">
        <f t="shared" si="5148"/>
        <v>1</v>
      </c>
      <c r="AP3371" s="5">
        <f t="shared" si="5161"/>
        <v>6</v>
      </c>
      <c r="AQ3371" s="5">
        <f t="shared" si="5179"/>
        <v>4.5</v>
      </c>
      <c r="AR3371" s="5"/>
      <c r="AS3371" s="5">
        <f t="shared" si="5125"/>
        <v>153.88999999999942</v>
      </c>
      <c r="AT3371" s="5">
        <f t="shared" si="5147"/>
        <v>98.298000000000144</v>
      </c>
      <c r="AU3371" s="5">
        <f t="shared" si="5133"/>
        <v>-10.609999999999673</v>
      </c>
      <c r="AV3371" s="5">
        <f t="shared" si="5136"/>
        <v>-10.809999999999491</v>
      </c>
      <c r="AW3371" s="5">
        <f t="shared" si="5134"/>
        <v>3</v>
      </c>
      <c r="AX3371" s="5">
        <f t="shared" si="5187"/>
        <v>22.987000000000101</v>
      </c>
      <c r="AZ3371" s="4">
        <f t="shared" si="5169"/>
        <v>0.68752303722816066</v>
      </c>
      <c r="BA3371" s="5">
        <f t="shared" si="5175"/>
        <v>0</v>
      </c>
      <c r="BB3371" s="4">
        <f t="shared" si="5170"/>
        <v>0</v>
      </c>
      <c r="BD3371" s="5">
        <v>0</v>
      </c>
      <c r="BE3371" s="4">
        <v>0</v>
      </c>
      <c r="BJ3371" s="5">
        <v>52.010000000000218</v>
      </c>
      <c r="BK3371" s="5">
        <v>14.180000000000291</v>
      </c>
      <c r="BL3371" s="5">
        <v>21.140000000000327</v>
      </c>
      <c r="BM3371" s="5">
        <v>6</v>
      </c>
      <c r="BR3371">
        <v>-43</v>
      </c>
      <c r="BS3371">
        <v>76</v>
      </c>
    </row>
    <row r="3372" spans="1:71">
      <c r="A3372" s="7">
        <v>41367</v>
      </c>
      <c r="B3372" s="6">
        <v>7926.88</v>
      </c>
      <c r="C3372" s="6">
        <v>7953.15</v>
      </c>
      <c r="D3372" s="6">
        <v>7869.81</v>
      </c>
      <c r="E3372" s="6">
        <v>7874.75</v>
      </c>
      <c r="F3372" s="6">
        <v>3789.58</v>
      </c>
      <c r="G3372" s="6">
        <v>3806.3</v>
      </c>
      <c r="H3372" s="6">
        <v>3752.71</v>
      </c>
      <c r="I3372" s="6">
        <v>3754.96</v>
      </c>
      <c r="J3372" s="9">
        <f t="shared" si="5118"/>
        <v>83.339999999999236</v>
      </c>
      <c r="K3372" s="9">
        <f t="shared" si="5145"/>
        <v>107.36916666666669</v>
      </c>
      <c r="L3372" s="9">
        <f t="shared" si="5122"/>
        <v>53.590000000000146</v>
      </c>
      <c r="M3372" s="9">
        <f t="shared" ref="M3372" si="5194">AVERAGE(L3361:L3372)</f>
        <v>66.739166666666691</v>
      </c>
      <c r="N3372" s="6" t="s">
        <v>37</v>
      </c>
      <c r="O3372" s="9">
        <f t="shared" si="5124"/>
        <v>4119.79</v>
      </c>
      <c r="P3372" s="4">
        <f t="shared" si="5163"/>
        <v>0.74922932582763546</v>
      </c>
      <c r="Q3372" s="5">
        <f t="shared" si="5164"/>
        <v>74.609999999999673</v>
      </c>
      <c r="R3372" s="5">
        <f t="shared" si="5165"/>
        <v>4082.5425000000005</v>
      </c>
      <c r="S3372" s="4">
        <f t="shared" si="5166"/>
        <v>0.70732633177274218</v>
      </c>
      <c r="T3372" s="4">
        <f t="shared" si="5167"/>
        <v>0.51511242167342319</v>
      </c>
      <c r="U3372" s="5">
        <f t="shared" si="5159"/>
        <v>4106.1320000000005</v>
      </c>
      <c r="V3372" s="5">
        <f t="shared" si="5160"/>
        <v>13.657999999999447</v>
      </c>
      <c r="X3372" s="5">
        <f t="shared" si="5120"/>
        <v>-52.130000000000109</v>
      </c>
      <c r="Y3372" s="5">
        <f t="shared" si="5121"/>
        <v>-34.619999999999891</v>
      </c>
      <c r="AA3372" s="5">
        <f t="shared" si="5139"/>
        <v>0</v>
      </c>
      <c r="AB3372" s="5">
        <f t="shared" si="5140"/>
        <v>1</v>
      </c>
      <c r="AC3372" s="5">
        <f t="shared" si="5141"/>
        <v>1</v>
      </c>
      <c r="AF3372" s="5">
        <f t="shared" si="5127"/>
        <v>26.269999999999527</v>
      </c>
      <c r="AG3372" s="5">
        <f t="shared" si="5128"/>
        <v>9.2799999999997453</v>
      </c>
      <c r="AH3372" s="5">
        <f t="shared" si="5129"/>
        <v>57.069999999999709</v>
      </c>
      <c r="AI3372" s="5">
        <f t="shared" si="5130"/>
        <v>74.059999999999491</v>
      </c>
      <c r="AJ3372" s="5"/>
      <c r="AK3372" s="5">
        <f t="shared" si="5131"/>
        <v>26.269999999999527</v>
      </c>
      <c r="AL3372" s="5">
        <f t="shared" si="5151"/>
        <v>36.90999999999994</v>
      </c>
      <c r="AM3372" s="5">
        <f t="shared" si="5132"/>
        <v>57.069999999999709</v>
      </c>
      <c r="AN3372" s="5">
        <f t="shared" si="5147"/>
        <v>81.650999999999925</v>
      </c>
      <c r="AO3372" s="5">
        <f t="shared" si="5148"/>
        <v>0</v>
      </c>
      <c r="AP3372" s="5">
        <f t="shared" si="5161"/>
        <v>5</v>
      </c>
      <c r="AQ3372" s="5">
        <f t="shared" si="5179"/>
        <v>4.7</v>
      </c>
      <c r="AR3372" s="5"/>
      <c r="AS3372" s="5">
        <f t="shared" si="5125"/>
        <v>74.059999999999491</v>
      </c>
      <c r="AT3372" s="5">
        <f t="shared" si="5147"/>
        <v>91.613000000000014</v>
      </c>
      <c r="AU3372" s="5">
        <f t="shared" si="5133"/>
        <v>9.2799999999997453</v>
      </c>
      <c r="AV3372" s="5">
        <f t="shared" si="5136"/>
        <v>16.989999999999782</v>
      </c>
      <c r="AW3372" s="5">
        <f t="shared" si="5134"/>
        <v>4</v>
      </c>
      <c r="AX3372" s="5">
        <f t="shared" si="5187"/>
        <v>22.987000000000101</v>
      </c>
      <c r="AZ3372" s="4">
        <f t="shared" si="5169"/>
        <v>0.51511242167342319</v>
      </c>
      <c r="BA3372" s="5">
        <f t="shared" si="5175"/>
        <v>0</v>
      </c>
      <c r="BB3372" s="4">
        <f t="shared" si="5170"/>
        <v>0.68752303722816066</v>
      </c>
      <c r="BD3372" s="5">
        <v>0</v>
      </c>
      <c r="BE3372" s="4">
        <v>0</v>
      </c>
      <c r="BJ3372" s="5">
        <v>139.78000000000065</v>
      </c>
      <c r="BK3372" s="5">
        <v>-16.840000000000146</v>
      </c>
      <c r="BL3372" s="5">
        <v>34.660000000000764</v>
      </c>
      <c r="BM3372" s="5">
        <v>6</v>
      </c>
      <c r="BR3372">
        <v>-43</v>
      </c>
      <c r="BS3372">
        <v>35</v>
      </c>
    </row>
    <row r="3373" spans="1:71">
      <c r="A3373" s="7">
        <v>41368</v>
      </c>
      <c r="B3373" s="6">
        <v>7902.86</v>
      </c>
      <c r="C3373" s="6">
        <v>7927.93</v>
      </c>
      <c r="D3373" s="6">
        <v>7803.89</v>
      </c>
      <c r="E3373" s="6">
        <v>7817.39</v>
      </c>
      <c r="F3373" s="6">
        <v>3767.88</v>
      </c>
      <c r="G3373" s="6">
        <v>3794.72</v>
      </c>
      <c r="H3373" s="6">
        <v>3719.2</v>
      </c>
      <c r="I3373" s="6">
        <v>3726.16</v>
      </c>
      <c r="J3373" s="9">
        <f t="shared" si="5118"/>
        <v>124.03999999999996</v>
      </c>
      <c r="K3373" s="9">
        <f t="shared" si="5145"/>
        <v>111.24583333333332</v>
      </c>
      <c r="L3373" s="9">
        <f t="shared" si="5122"/>
        <v>75.519999999999982</v>
      </c>
      <c r="M3373" s="9">
        <f t="shared" ref="M3373" si="5195">AVERAGE(L3362:L3373)</f>
        <v>69.54500000000003</v>
      </c>
      <c r="N3373" s="6" t="s">
        <v>36</v>
      </c>
      <c r="O3373" s="9">
        <f t="shared" si="5124"/>
        <v>4091.2300000000005</v>
      </c>
      <c r="P3373" s="4">
        <f t="shared" si="5163"/>
        <v>0.36643881517223248</v>
      </c>
      <c r="Q3373" s="5">
        <f t="shared" si="5164"/>
        <v>74.609999999999673</v>
      </c>
      <c r="R3373" s="5">
        <f t="shared" si="5165"/>
        <v>4082.5425000000005</v>
      </c>
      <c r="S3373" s="4">
        <f t="shared" si="5166"/>
        <v>0.34594457800835421</v>
      </c>
      <c r="T3373" s="4">
        <f t="shared" si="5167"/>
        <v>0.29156446624720361</v>
      </c>
      <c r="U3373" s="5">
        <f t="shared" si="5159"/>
        <v>4098.1720000000005</v>
      </c>
      <c r="V3373" s="5">
        <f t="shared" si="5160"/>
        <v>-6.9420000000000073</v>
      </c>
      <c r="X3373" s="5">
        <f t="shared" si="5120"/>
        <v>-85.469999999999345</v>
      </c>
      <c r="Y3373" s="5">
        <f t="shared" si="5121"/>
        <v>-41.720000000000255</v>
      </c>
      <c r="AA3373" s="5">
        <f t="shared" si="5139"/>
        <v>0</v>
      </c>
      <c r="AB3373" s="5">
        <f t="shared" si="5140"/>
        <v>1</v>
      </c>
      <c r="AC3373" s="5">
        <f t="shared" si="5141"/>
        <v>1</v>
      </c>
      <c r="AF3373" s="5">
        <f t="shared" si="5127"/>
        <v>25.070000000000618</v>
      </c>
      <c r="AG3373" s="5">
        <f t="shared" si="5128"/>
        <v>53.180000000000291</v>
      </c>
      <c r="AH3373" s="5">
        <f t="shared" si="5129"/>
        <v>98.969999999999345</v>
      </c>
      <c r="AI3373" s="5">
        <f t="shared" si="5130"/>
        <v>70.859999999999673</v>
      </c>
      <c r="AJ3373" s="5"/>
      <c r="AK3373" s="5">
        <f t="shared" si="5131"/>
        <v>25.070000000000618</v>
      </c>
      <c r="AL3373" s="5">
        <f t="shared" si="5151"/>
        <v>36.90999999999994</v>
      </c>
      <c r="AM3373" s="5">
        <f t="shared" si="5132"/>
        <v>98.969999999999345</v>
      </c>
      <c r="AN3373" s="5">
        <f t="shared" si="5147"/>
        <v>85.438999999999851</v>
      </c>
      <c r="AO3373" s="5">
        <f t="shared" si="5148"/>
        <v>1</v>
      </c>
      <c r="AP3373" s="5">
        <f t="shared" si="5161"/>
        <v>5</v>
      </c>
      <c r="AQ3373" s="5">
        <f t="shared" si="5179"/>
        <v>4.9000000000000004</v>
      </c>
      <c r="AR3373" s="5"/>
      <c r="AS3373" s="5">
        <f t="shared" si="5125"/>
        <v>70.859999999999673</v>
      </c>
      <c r="AT3373" s="5">
        <f t="shared" si="5147"/>
        <v>89.573999999999984</v>
      </c>
      <c r="AU3373" s="5">
        <f t="shared" si="5133"/>
        <v>53.180000000000291</v>
      </c>
      <c r="AV3373" s="5">
        <f t="shared" si="5136"/>
        <v>-28.109999999999673</v>
      </c>
      <c r="AW3373" s="5">
        <f t="shared" si="5134"/>
        <v>5</v>
      </c>
      <c r="AX3373" s="5">
        <f t="shared" si="5187"/>
        <v>38.699000000000183</v>
      </c>
      <c r="AZ3373" s="4">
        <f t="shared" si="5169"/>
        <v>0.29156446624720361</v>
      </c>
      <c r="BA3373" s="5">
        <f t="shared" si="5175"/>
        <v>0</v>
      </c>
      <c r="BB3373" s="4">
        <f t="shared" si="5170"/>
        <v>0.51511242167342319</v>
      </c>
      <c r="BD3373" s="5">
        <v>0</v>
      </c>
      <c r="BE3373" s="4">
        <v>0</v>
      </c>
      <c r="BJ3373" s="5">
        <v>200.89000000000033</v>
      </c>
      <c r="BK3373" s="5">
        <v>8.1399999999994179</v>
      </c>
      <c r="BL3373" s="5">
        <v>8.8000000000001819</v>
      </c>
      <c r="BM3373" s="5">
        <v>6</v>
      </c>
      <c r="BR3373">
        <v>99</v>
      </c>
      <c r="BS3373">
        <v>-42</v>
      </c>
    </row>
    <row r="3374" spans="1:71">
      <c r="A3374" s="7">
        <v>41369</v>
      </c>
      <c r="B3374" s="6">
        <v>7820.69</v>
      </c>
      <c r="C3374" s="6">
        <v>7825.28</v>
      </c>
      <c r="D3374" s="6">
        <v>7632.42</v>
      </c>
      <c r="E3374" s="6">
        <v>7658.75</v>
      </c>
      <c r="F3374" s="6">
        <v>3727.63</v>
      </c>
      <c r="G3374" s="6">
        <v>3735.68</v>
      </c>
      <c r="H3374" s="6">
        <v>3638.83</v>
      </c>
      <c r="I3374" s="6">
        <v>3663.48</v>
      </c>
      <c r="J3374" s="9">
        <f t="shared" si="5118"/>
        <v>192.85999999999967</v>
      </c>
      <c r="K3374" s="9">
        <f t="shared" si="5145"/>
        <v>115.57499999999989</v>
      </c>
      <c r="L3374" s="9">
        <f t="shared" si="5122"/>
        <v>96.849999999999909</v>
      </c>
      <c r="M3374" s="9">
        <f t="shared" ref="M3374" si="5196">AVERAGE(L3363:L3374)</f>
        <v>70.714999999999989</v>
      </c>
      <c r="N3374" s="6" t="s">
        <v>36</v>
      </c>
      <c r="O3374" s="9">
        <f t="shared" si="5124"/>
        <v>3995.27</v>
      </c>
      <c r="P3374" s="4">
        <f t="shared" si="5163"/>
        <v>0</v>
      </c>
      <c r="Q3374" s="5">
        <f t="shared" si="5164"/>
        <v>143.23000000000002</v>
      </c>
      <c r="R3374" s="5">
        <f t="shared" si="5165"/>
        <v>4031.0774999999999</v>
      </c>
      <c r="S3374" s="4">
        <f t="shared" si="5166"/>
        <v>0</v>
      </c>
      <c r="T3374" s="4">
        <f t="shared" si="5167"/>
        <v>0</v>
      </c>
      <c r="U3374" s="5">
        <f t="shared" si="5159"/>
        <v>4081.7359999999999</v>
      </c>
      <c r="V3374" s="5">
        <f t="shared" si="5160"/>
        <v>-86.465999999999894</v>
      </c>
      <c r="X3374" s="5">
        <f t="shared" si="5120"/>
        <v>-161.9399999999996</v>
      </c>
      <c r="Y3374" s="5">
        <f t="shared" si="5121"/>
        <v>-64.150000000000091</v>
      </c>
      <c r="AA3374" s="5">
        <f t="shared" si="5139"/>
        <v>0</v>
      </c>
      <c r="AB3374" s="5">
        <f t="shared" si="5140"/>
        <v>1</v>
      </c>
      <c r="AC3374" s="5">
        <f t="shared" si="5141"/>
        <v>1</v>
      </c>
      <c r="AF3374" s="5">
        <f t="shared" si="5127"/>
        <v>4.5900000000001455</v>
      </c>
      <c r="AG3374" s="5">
        <f t="shared" si="5128"/>
        <v>7.8899999999994179</v>
      </c>
      <c r="AH3374" s="5">
        <f t="shared" si="5129"/>
        <v>188.26999999999953</v>
      </c>
      <c r="AI3374" s="5">
        <f t="shared" si="5130"/>
        <v>184.97000000000025</v>
      </c>
      <c r="AJ3374" s="5"/>
      <c r="AK3374" s="5">
        <f t="shared" si="5131"/>
        <v>4.5900000000001455</v>
      </c>
      <c r="AL3374" s="5">
        <f t="shared" si="5151"/>
        <v>36.90999999999994</v>
      </c>
      <c r="AM3374" s="5">
        <f t="shared" si="5132"/>
        <v>188.26999999999953</v>
      </c>
      <c r="AN3374" s="5">
        <f t="shared" si="5147"/>
        <v>100.77899999999981</v>
      </c>
      <c r="AO3374" s="5">
        <f t="shared" si="5148"/>
        <v>1</v>
      </c>
      <c r="AP3374" s="5">
        <f t="shared" si="5161"/>
        <v>6</v>
      </c>
      <c r="AQ3374" s="5">
        <f t="shared" si="5179"/>
        <v>5.2</v>
      </c>
      <c r="AR3374" s="5"/>
      <c r="AS3374" s="5">
        <f t="shared" si="5125"/>
        <v>184.97000000000025</v>
      </c>
      <c r="AT3374" s="5">
        <f t="shared" si="5147"/>
        <v>99.804000000000002</v>
      </c>
      <c r="AU3374" s="5">
        <f t="shared" si="5133"/>
        <v>7.8899999999994179</v>
      </c>
      <c r="AV3374" s="5">
        <f t="shared" si="5136"/>
        <v>-3.2999999999992724</v>
      </c>
      <c r="AW3374" s="5">
        <f t="shared" si="5134"/>
        <v>6</v>
      </c>
      <c r="AX3374" s="5">
        <f t="shared" si="5187"/>
        <v>38.699000000000183</v>
      </c>
      <c r="AZ3374" s="4">
        <f t="shared" si="5169"/>
        <v>0</v>
      </c>
      <c r="BA3374" s="5">
        <f t="shared" si="5175"/>
        <v>0</v>
      </c>
      <c r="BB3374" s="4">
        <f t="shared" si="5170"/>
        <v>0.29156446624720361</v>
      </c>
      <c r="BD3374" s="5">
        <v>0</v>
      </c>
      <c r="BE3374" s="4">
        <v>0</v>
      </c>
      <c r="BJ3374" s="5">
        <v>90.5600000000004</v>
      </c>
      <c r="BK3374" s="5">
        <v>-13.850000000000364</v>
      </c>
      <c r="BL3374" s="5">
        <v>21.350000000000364</v>
      </c>
      <c r="BM3374" s="5">
        <v>6</v>
      </c>
      <c r="BR3374">
        <v>188</v>
      </c>
      <c r="BS3374">
        <v>-42</v>
      </c>
    </row>
    <row r="3375" spans="1:71">
      <c r="A3375" s="7">
        <v>41372</v>
      </c>
      <c r="B3375" s="6">
        <v>7669.04</v>
      </c>
      <c r="C3375" s="6">
        <v>7698.47</v>
      </c>
      <c r="D3375" s="6">
        <v>7645.56</v>
      </c>
      <c r="E3375" s="6">
        <v>7662.64</v>
      </c>
      <c r="F3375" s="6">
        <v>3677.21</v>
      </c>
      <c r="G3375" s="6">
        <v>3694.27</v>
      </c>
      <c r="H3375" s="6">
        <v>3663.16</v>
      </c>
      <c r="I3375" s="6">
        <v>3666.78</v>
      </c>
      <c r="J3375" s="9">
        <f t="shared" si="5118"/>
        <v>52.909999999999854</v>
      </c>
      <c r="K3375" s="9">
        <f t="shared" si="5145"/>
        <v>112.37999999999988</v>
      </c>
      <c r="L3375" s="9">
        <f t="shared" si="5122"/>
        <v>31.110000000000127</v>
      </c>
      <c r="M3375" s="9">
        <f t="shared" ref="M3375" si="5197">AVERAGE(L3364:L3375)</f>
        <v>68.18416666666667</v>
      </c>
      <c r="N3375" s="6" t="s">
        <v>36</v>
      </c>
      <c r="O3375" s="9">
        <f t="shared" si="5124"/>
        <v>3995.86</v>
      </c>
      <c r="P3375" s="4">
        <f t="shared" si="5163"/>
        <v>4.1192487607354987E-3</v>
      </c>
      <c r="Q3375" s="5">
        <f t="shared" si="5164"/>
        <v>143.23000000000002</v>
      </c>
      <c r="R3375" s="5">
        <f t="shared" si="5165"/>
        <v>4031.0774999999999</v>
      </c>
      <c r="S3375" s="4">
        <f t="shared" si="5166"/>
        <v>4.1192487607354987E-3</v>
      </c>
      <c r="T3375" s="4">
        <f t="shared" si="5167"/>
        <v>3.9959363359305467E-3</v>
      </c>
      <c r="U3375" s="5">
        <f t="shared" si="5159"/>
        <v>4068.13</v>
      </c>
      <c r="V3375" s="5">
        <f t="shared" si="5160"/>
        <v>-72.269999999999982</v>
      </c>
      <c r="X3375" s="5">
        <f t="shared" si="5120"/>
        <v>-6.3999999999996362</v>
      </c>
      <c r="Y3375" s="5">
        <f t="shared" si="5121"/>
        <v>-10.429999999999836</v>
      </c>
      <c r="AA3375" s="5">
        <f t="shared" si="5139"/>
        <v>0</v>
      </c>
      <c r="AB3375" s="5">
        <f t="shared" si="5140"/>
        <v>1</v>
      </c>
      <c r="AC3375" s="5">
        <f t="shared" si="5141"/>
        <v>1</v>
      </c>
      <c r="AF3375" s="5">
        <f t="shared" si="5127"/>
        <v>29.430000000000291</v>
      </c>
      <c r="AG3375" s="5">
        <f t="shared" si="5128"/>
        <v>39.720000000000255</v>
      </c>
      <c r="AH3375" s="5">
        <f t="shared" si="5129"/>
        <v>23.479999999999563</v>
      </c>
      <c r="AI3375" s="5">
        <f t="shared" si="5130"/>
        <v>13.1899999999996</v>
      </c>
      <c r="AJ3375" s="5"/>
      <c r="AK3375" s="5">
        <f t="shared" si="5131"/>
        <v>23.479999999999563</v>
      </c>
      <c r="AL3375" s="5">
        <f t="shared" si="5151"/>
        <v>36.90999999999994</v>
      </c>
      <c r="AM3375" s="5">
        <f t="shared" si="5132"/>
        <v>29.430000000000291</v>
      </c>
      <c r="AN3375" s="5">
        <f t="shared" si="5147"/>
        <v>93.529999999999831</v>
      </c>
      <c r="AO3375" s="5">
        <f t="shared" si="5148"/>
        <v>0</v>
      </c>
      <c r="AP3375" s="5">
        <f t="shared" si="5161"/>
        <v>5</v>
      </c>
      <c r="AQ3375" s="5">
        <f t="shared" si="5179"/>
        <v>5.3</v>
      </c>
      <c r="AR3375" s="5"/>
      <c r="AS3375" s="5">
        <f t="shared" si="5125"/>
        <v>39.720000000000255</v>
      </c>
      <c r="AT3375" s="5">
        <f t="shared" si="5147"/>
        <v>92.346000000000004</v>
      </c>
      <c r="AU3375" s="5">
        <f t="shared" si="5133"/>
        <v>13.1899999999996</v>
      </c>
      <c r="AV3375" s="5">
        <f t="shared" si="5136"/>
        <v>-10.289999999999964</v>
      </c>
      <c r="AW3375" s="5">
        <f t="shared" si="5134"/>
        <v>2</v>
      </c>
      <c r="AX3375" s="5">
        <f t="shared" si="5187"/>
        <v>38.699000000000183</v>
      </c>
      <c r="AZ3375" s="4">
        <f t="shared" si="5169"/>
        <v>3.9959363359305467E-3</v>
      </c>
      <c r="BA3375" s="5">
        <f t="shared" si="5175"/>
        <v>0</v>
      </c>
      <c r="BB3375" s="4">
        <f t="shared" si="5170"/>
        <v>0</v>
      </c>
      <c r="BD3375" s="5">
        <v>0</v>
      </c>
      <c r="BE3375" s="4">
        <v>0</v>
      </c>
      <c r="BJ3375" s="5">
        <v>74.149999999999636</v>
      </c>
      <c r="BK3375" s="5">
        <v>20.279999999999745</v>
      </c>
      <c r="BL3375" s="5">
        <v>12.119999999999891</v>
      </c>
      <c r="BM3375" s="5">
        <v>6</v>
      </c>
      <c r="BR3375">
        <v>23</v>
      </c>
      <c r="BS3375">
        <v>-10</v>
      </c>
    </row>
    <row r="3376" spans="1:71">
      <c r="A3376" s="7">
        <v>41373</v>
      </c>
      <c r="B3376" s="6">
        <v>7704.35</v>
      </c>
      <c r="C3376" s="6">
        <v>7723.2</v>
      </c>
      <c r="D3376" s="6">
        <v>7608.04</v>
      </c>
      <c r="E3376" s="6">
        <v>7637.51</v>
      </c>
      <c r="F3376" s="6">
        <v>3688.23</v>
      </c>
      <c r="G3376" s="6">
        <v>3701.93</v>
      </c>
      <c r="H3376" s="6">
        <v>3655.92</v>
      </c>
      <c r="I3376" s="6">
        <v>3670.72</v>
      </c>
      <c r="J3376" s="9">
        <f t="shared" si="5118"/>
        <v>115.15999999999985</v>
      </c>
      <c r="K3376" s="9">
        <f t="shared" si="5145"/>
        <v>115.08749999999986</v>
      </c>
      <c r="L3376" s="9">
        <f t="shared" si="5122"/>
        <v>46.009999999999764</v>
      </c>
      <c r="M3376" s="9">
        <f t="shared" ref="M3376" si="5198">AVERAGE(L3365:L3376)</f>
        <v>67.090833333333308</v>
      </c>
      <c r="N3376" s="6" t="s">
        <v>36</v>
      </c>
      <c r="O3376" s="9">
        <f t="shared" si="5124"/>
        <v>3966.7900000000004</v>
      </c>
      <c r="P3376" s="4">
        <f t="shared" si="5163"/>
        <v>0</v>
      </c>
      <c r="Q3376" s="5">
        <f t="shared" si="5164"/>
        <v>152.99999999999955</v>
      </c>
      <c r="R3376" s="5">
        <f t="shared" si="5165"/>
        <v>4005.0400000000004</v>
      </c>
      <c r="S3376" s="4">
        <f t="shared" si="5166"/>
        <v>0</v>
      </c>
      <c r="T3376" s="4">
        <f t="shared" si="5167"/>
        <v>0</v>
      </c>
      <c r="U3376" s="5">
        <f t="shared" si="5159"/>
        <v>4033.7880000000005</v>
      </c>
      <c r="V3376" s="5">
        <f t="shared" si="5160"/>
        <v>-66.998000000000047</v>
      </c>
      <c r="X3376" s="5">
        <f t="shared" si="5120"/>
        <v>-66.840000000000146</v>
      </c>
      <c r="Y3376" s="5">
        <f t="shared" si="5121"/>
        <v>-17.510000000000218</v>
      </c>
      <c r="AA3376" s="5">
        <f t="shared" si="5139"/>
        <v>0</v>
      </c>
      <c r="AB3376" s="5">
        <f t="shared" si="5140"/>
        <v>1</v>
      </c>
      <c r="AC3376" s="5">
        <f t="shared" si="5141"/>
        <v>1</v>
      </c>
      <c r="AF3376" s="5">
        <f t="shared" si="5127"/>
        <v>18.849999999999454</v>
      </c>
      <c r="AG3376" s="5">
        <f t="shared" si="5128"/>
        <v>60.559999999999491</v>
      </c>
      <c r="AH3376" s="5">
        <f t="shared" si="5129"/>
        <v>96.3100000000004</v>
      </c>
      <c r="AI3376" s="5">
        <f t="shared" si="5130"/>
        <v>54.600000000000364</v>
      </c>
      <c r="AJ3376" s="5"/>
      <c r="AK3376" s="5">
        <f t="shared" si="5131"/>
        <v>18.849999999999454</v>
      </c>
      <c r="AL3376" s="5">
        <f t="shared" si="5151"/>
        <v>27.891999999999548</v>
      </c>
      <c r="AM3376" s="5">
        <f t="shared" si="5132"/>
        <v>96.3100000000004</v>
      </c>
      <c r="AN3376" s="5">
        <f t="shared" si="5147"/>
        <v>99.032999999999817</v>
      </c>
      <c r="AO3376" s="5">
        <f t="shared" si="5148"/>
        <v>0</v>
      </c>
      <c r="AP3376" s="5">
        <f t="shared" si="5161"/>
        <v>5</v>
      </c>
      <c r="AQ3376" s="5">
        <f t="shared" si="5179"/>
        <v>5.4</v>
      </c>
      <c r="AR3376" s="5"/>
      <c r="AS3376" s="5">
        <f t="shared" si="5125"/>
        <v>60.559999999999491</v>
      </c>
      <c r="AT3376" s="5">
        <f t="shared" si="5147"/>
        <v>92.786999999999892</v>
      </c>
      <c r="AU3376" s="5">
        <f t="shared" si="5133"/>
        <v>54.600000000000364</v>
      </c>
      <c r="AV3376" s="5">
        <f t="shared" si="5136"/>
        <v>-41.710000000000036</v>
      </c>
      <c r="AW3376" s="5">
        <f t="shared" si="5134"/>
        <v>3</v>
      </c>
      <c r="AX3376" s="5">
        <f t="shared" si="5187"/>
        <v>53.322000000000301</v>
      </c>
      <c r="AZ3376" s="4">
        <f t="shared" si="5169"/>
        <v>0</v>
      </c>
      <c r="BA3376" s="5">
        <f t="shared" si="5175"/>
        <v>0</v>
      </c>
      <c r="BB3376" s="4">
        <f t="shared" si="5170"/>
        <v>3.9959363359305467E-3</v>
      </c>
      <c r="BD3376" s="5">
        <v>0</v>
      </c>
      <c r="BE3376" s="4">
        <v>0</v>
      </c>
      <c r="BJ3376" s="5">
        <v>63.5600000000004</v>
      </c>
      <c r="BK3376" s="5">
        <v>26.630000000000109</v>
      </c>
      <c r="BL3376" s="5">
        <v>2.8500000000003638</v>
      </c>
      <c r="BM3376" s="5">
        <v>6</v>
      </c>
      <c r="BR3376">
        <v>96</v>
      </c>
      <c r="BS3376">
        <v>-18</v>
      </c>
    </row>
    <row r="3377" spans="1:71">
      <c r="A3377" s="7">
        <v>41374</v>
      </c>
      <c r="B3377" s="6">
        <v>7664.16</v>
      </c>
      <c r="C3377" s="6">
        <v>7822.12</v>
      </c>
      <c r="D3377" s="6">
        <v>7660.2</v>
      </c>
      <c r="E3377" s="6">
        <v>7810.63</v>
      </c>
      <c r="F3377" s="6">
        <v>3685.28</v>
      </c>
      <c r="G3377" s="6">
        <v>3750.17</v>
      </c>
      <c r="H3377" s="6">
        <v>3685.28</v>
      </c>
      <c r="I3377" s="6">
        <v>3743.71</v>
      </c>
      <c r="J3377" s="9">
        <f t="shared" si="5118"/>
        <v>184.60999999999967</v>
      </c>
      <c r="K3377" s="9">
        <f t="shared" si="5145"/>
        <v>120.94666666666649</v>
      </c>
      <c r="L3377" s="9">
        <f t="shared" si="5122"/>
        <v>79.450000000000273</v>
      </c>
      <c r="M3377" s="9">
        <f t="shared" ref="M3377" si="5199">AVERAGE(L3366:L3377)</f>
        <v>67.63</v>
      </c>
      <c r="N3377" s="6" t="s">
        <v>36</v>
      </c>
      <c r="O3377" s="9">
        <f t="shared" si="5124"/>
        <v>4066.92</v>
      </c>
      <c r="P3377" s="4">
        <f t="shared" si="5163"/>
        <v>0.80464480874316624</v>
      </c>
      <c r="Q3377" s="5">
        <f t="shared" si="5164"/>
        <v>124.44000000000005</v>
      </c>
      <c r="R3377" s="5">
        <f t="shared" si="5165"/>
        <v>3997.9000000000005</v>
      </c>
      <c r="S3377" s="4">
        <f t="shared" si="5166"/>
        <v>0.58313435443480233</v>
      </c>
      <c r="T3377" s="4">
        <f t="shared" si="5167"/>
        <v>0.58313435443480233</v>
      </c>
      <c r="U3377" s="5">
        <f t="shared" si="5159"/>
        <v>4023.2139999999999</v>
      </c>
      <c r="V3377" s="5">
        <f t="shared" si="5160"/>
        <v>43.706000000000131</v>
      </c>
      <c r="X3377" s="5">
        <f t="shared" si="5120"/>
        <v>146.47000000000025</v>
      </c>
      <c r="Y3377" s="5">
        <f t="shared" si="5121"/>
        <v>58.429999999999836</v>
      </c>
      <c r="AA3377" s="5">
        <f t="shared" si="5139"/>
        <v>1</v>
      </c>
      <c r="AB3377" s="5">
        <f t="shared" si="5140"/>
        <v>0</v>
      </c>
      <c r="AC3377" s="5">
        <f t="shared" si="5141"/>
        <v>1</v>
      </c>
      <c r="AF3377" s="5">
        <f t="shared" si="5127"/>
        <v>157.96000000000004</v>
      </c>
      <c r="AG3377" s="5">
        <f t="shared" si="5128"/>
        <v>184.60999999999967</v>
      </c>
      <c r="AH3377" s="5">
        <f t="shared" si="5129"/>
        <v>3.9600000000000364</v>
      </c>
      <c r="AI3377" s="5">
        <f t="shared" si="5130"/>
        <v>-22.6899999999996</v>
      </c>
      <c r="AJ3377" s="5"/>
      <c r="AK3377" s="5">
        <f t="shared" si="5131"/>
        <v>3.9600000000000364</v>
      </c>
      <c r="AL3377" s="5">
        <f t="shared" si="5151"/>
        <v>25.190000000000509</v>
      </c>
      <c r="AM3377" s="5">
        <f t="shared" si="5132"/>
        <v>157.96000000000004</v>
      </c>
      <c r="AN3377" s="5">
        <f t="shared" si="5147"/>
        <v>100.79899999999979</v>
      </c>
      <c r="AO3377" s="5">
        <f t="shared" si="5148"/>
        <v>1</v>
      </c>
      <c r="AP3377" s="5">
        <f t="shared" si="5161"/>
        <v>5</v>
      </c>
      <c r="AQ3377" s="5">
        <f t="shared" si="5179"/>
        <v>5.4</v>
      </c>
      <c r="AR3377" s="5"/>
      <c r="AS3377" s="5">
        <f t="shared" si="5125"/>
        <v>184.60999999999967</v>
      </c>
      <c r="AT3377" s="5">
        <f t="shared" si="5147"/>
        <v>99.306999999999874</v>
      </c>
      <c r="AU3377" s="5">
        <f t="shared" si="5133"/>
        <v>-22.6899999999996</v>
      </c>
      <c r="AV3377" s="5">
        <f t="shared" si="5136"/>
        <v>-26.649999999999636</v>
      </c>
      <c r="AW3377" s="5">
        <f t="shared" si="5134"/>
        <v>4</v>
      </c>
      <c r="AX3377" s="5">
        <f t="shared" si="5187"/>
        <v>53.322000000000301</v>
      </c>
      <c r="AZ3377" s="4">
        <f t="shared" si="5169"/>
        <v>0.58313435443480233</v>
      </c>
      <c r="BA3377" s="5">
        <f t="shared" si="5175"/>
        <v>0</v>
      </c>
      <c r="BB3377" s="4">
        <f t="shared" si="5170"/>
        <v>0</v>
      </c>
      <c r="BD3377" s="5">
        <v>0</v>
      </c>
      <c r="BE3377" s="4">
        <v>0</v>
      </c>
      <c r="BJ3377" s="5">
        <v>69.170000000000073</v>
      </c>
      <c r="BK3377" s="5">
        <v>-1.3500000000003638</v>
      </c>
      <c r="BL3377" s="5">
        <v>9.2600000000002183</v>
      </c>
      <c r="BM3377" s="5">
        <v>6</v>
      </c>
      <c r="BR3377">
        <v>-48</v>
      </c>
      <c r="BS3377">
        <v>58</v>
      </c>
    </row>
    <row r="3378" spans="1:71">
      <c r="A3378" s="7">
        <v>41375</v>
      </c>
      <c r="B3378" s="6">
        <v>7799.31</v>
      </c>
      <c r="C3378" s="6">
        <v>7885.45</v>
      </c>
      <c r="D3378" s="6">
        <v>7786.75</v>
      </c>
      <c r="E3378" s="6">
        <v>7871.63</v>
      </c>
      <c r="F3378" s="6">
        <v>3739.9</v>
      </c>
      <c r="G3378" s="6">
        <v>3788.86</v>
      </c>
      <c r="H3378" s="6">
        <v>3736.53</v>
      </c>
      <c r="I3378" s="6">
        <v>3775.66</v>
      </c>
      <c r="J3378" s="9">
        <f t="shared" si="5118"/>
        <v>98.699999999999818</v>
      </c>
      <c r="K3378" s="9">
        <f t="shared" si="5145"/>
        <v>122.70749999999975</v>
      </c>
      <c r="L3378" s="9">
        <f t="shared" si="5122"/>
        <v>52.329999999999927</v>
      </c>
      <c r="M3378" s="9">
        <f t="shared" ref="M3378" si="5200">AVERAGE(L3367:L3378)</f>
        <v>68.584999999999994</v>
      </c>
      <c r="N3378" s="6" t="s">
        <v>37</v>
      </c>
      <c r="O3378" s="9">
        <f t="shared" si="5124"/>
        <v>4095.9700000000003</v>
      </c>
      <c r="P3378" s="4">
        <f t="shared" si="5163"/>
        <v>1</v>
      </c>
      <c r="Q3378" s="5">
        <f t="shared" si="5164"/>
        <v>129.17999999999984</v>
      </c>
      <c r="R3378" s="5">
        <f t="shared" si="5165"/>
        <v>3999.0850000000005</v>
      </c>
      <c r="S3378" s="4">
        <f t="shared" si="5166"/>
        <v>0.84431372549019756</v>
      </c>
      <c r="T3378" s="4">
        <f t="shared" si="5167"/>
        <v>0.75231494962436751</v>
      </c>
      <c r="U3378" s="5">
        <f t="shared" si="5159"/>
        <v>4024.1620000000003</v>
      </c>
      <c r="V3378" s="5">
        <f t="shared" si="5160"/>
        <v>71.807999999999993</v>
      </c>
      <c r="X3378" s="5">
        <f t="shared" si="5120"/>
        <v>72.319999999999709</v>
      </c>
      <c r="Y3378" s="5">
        <f t="shared" si="5121"/>
        <v>35.759999999999764</v>
      </c>
      <c r="AA3378" s="5">
        <f t="shared" si="5139"/>
        <v>1</v>
      </c>
      <c r="AB3378" s="5">
        <f t="shared" si="5140"/>
        <v>0</v>
      </c>
      <c r="AC3378" s="5">
        <f t="shared" si="5141"/>
        <v>1</v>
      </c>
      <c r="AF3378" s="5">
        <f t="shared" si="5127"/>
        <v>86.139999999999418</v>
      </c>
      <c r="AG3378" s="5">
        <f t="shared" si="5128"/>
        <v>74.819999999999709</v>
      </c>
      <c r="AH3378" s="5">
        <f t="shared" si="5129"/>
        <v>12.5600000000004</v>
      </c>
      <c r="AI3378" s="5">
        <f t="shared" si="5130"/>
        <v>23.880000000000109</v>
      </c>
      <c r="AJ3378" s="5"/>
      <c r="AK3378" s="5">
        <f t="shared" si="5131"/>
        <v>12.5600000000004</v>
      </c>
      <c r="AL3378" s="5">
        <f t="shared" si="5151"/>
        <v>25.190000000000509</v>
      </c>
      <c r="AM3378" s="5">
        <f t="shared" si="5132"/>
        <v>86.139999999999418</v>
      </c>
      <c r="AN3378" s="5">
        <f t="shared" si="5147"/>
        <v>106.42499999999981</v>
      </c>
      <c r="AO3378" s="5">
        <f t="shared" si="5148"/>
        <v>0</v>
      </c>
      <c r="AP3378" s="5">
        <f t="shared" si="5161"/>
        <v>5</v>
      </c>
      <c r="AQ3378" s="5">
        <f t="shared" si="5179"/>
        <v>5.4</v>
      </c>
      <c r="AR3378" s="5"/>
      <c r="AS3378" s="5">
        <f t="shared" si="5125"/>
        <v>74.819999999999709</v>
      </c>
      <c r="AT3378" s="5">
        <f t="shared" si="5147"/>
        <v>102.62699999999977</v>
      </c>
      <c r="AU3378" s="5">
        <f t="shared" si="5133"/>
        <v>23.880000000000109</v>
      </c>
      <c r="AV3378" s="5">
        <f t="shared" si="5136"/>
        <v>11.319999999999709</v>
      </c>
      <c r="AW3378" s="5">
        <f t="shared" si="5134"/>
        <v>5</v>
      </c>
      <c r="AX3378" s="5">
        <f t="shared" si="5187"/>
        <v>53.322000000000301</v>
      </c>
      <c r="AZ3378" s="4">
        <f t="shared" si="5169"/>
        <v>0.75231494962436751</v>
      </c>
      <c r="BA3378" s="5">
        <f t="shared" si="5175"/>
        <v>0</v>
      </c>
      <c r="BB3378" s="4">
        <f t="shared" si="5170"/>
        <v>0.58313435443480233</v>
      </c>
      <c r="BD3378" s="5">
        <v>0</v>
      </c>
      <c r="BE3378" s="4">
        <v>0</v>
      </c>
      <c r="BJ3378" s="5">
        <v>58.819999999999709</v>
      </c>
      <c r="BK3378" s="5">
        <v>7.5700000000006185</v>
      </c>
      <c r="BL3378" s="5">
        <v>38.099999999999454</v>
      </c>
      <c r="BM3378" s="5">
        <v>6</v>
      </c>
      <c r="BR3378">
        <v>72</v>
      </c>
      <c r="BS3378">
        <v>-41</v>
      </c>
    </row>
    <row r="3379" spans="1:71">
      <c r="A3379" s="7">
        <v>41376</v>
      </c>
      <c r="B3379" s="6">
        <v>7831.87</v>
      </c>
      <c r="C3379" s="6">
        <v>7838.53</v>
      </c>
      <c r="D3379" s="6">
        <v>7726.13</v>
      </c>
      <c r="E3379" s="6">
        <v>7744.77</v>
      </c>
      <c r="F3379" s="6">
        <v>3765.65</v>
      </c>
      <c r="G3379" s="6">
        <v>3773.64</v>
      </c>
      <c r="H3379" s="6">
        <v>3718.11</v>
      </c>
      <c r="I3379" s="6">
        <v>3729.3</v>
      </c>
      <c r="J3379" s="9">
        <f t="shared" si="5118"/>
        <v>145.5</v>
      </c>
      <c r="K3379" s="9">
        <f t="shared" si="5145"/>
        <v>119.59999999999975</v>
      </c>
      <c r="L3379" s="9">
        <f t="shared" si="5122"/>
        <v>57.549999999999727</v>
      </c>
      <c r="M3379" s="9">
        <f t="shared" ref="M3379" si="5201">AVERAGE(L3368:L3379)</f>
        <v>63.582499999999982</v>
      </c>
      <c r="N3379" s="6" t="s">
        <v>37</v>
      </c>
      <c r="O3379" s="9">
        <f t="shared" si="5124"/>
        <v>4015.4700000000003</v>
      </c>
      <c r="P3379" s="4">
        <f t="shared" si="5163"/>
        <v>0.37683851989471978</v>
      </c>
      <c r="Q3379" s="5">
        <f t="shared" si="5164"/>
        <v>129.17999999999984</v>
      </c>
      <c r="R3379" s="5">
        <f t="shared" si="5165"/>
        <v>3999.0850000000005</v>
      </c>
      <c r="S3379" s="4">
        <f t="shared" si="5166"/>
        <v>0.37683851989471978</v>
      </c>
      <c r="T3379" s="4">
        <f t="shared" si="5167"/>
        <v>0.28350125211111732</v>
      </c>
      <c r="U3379" s="5">
        <f t="shared" si="5159"/>
        <v>4028.2020000000002</v>
      </c>
      <c r="V3379" s="5">
        <f t="shared" si="5160"/>
        <v>-12.731999999999971</v>
      </c>
      <c r="X3379" s="5">
        <f t="shared" si="5120"/>
        <v>-87.099999999999454</v>
      </c>
      <c r="Y3379" s="5">
        <f t="shared" si="5121"/>
        <v>-36.349999999999909</v>
      </c>
      <c r="AA3379" s="5">
        <f t="shared" si="5139"/>
        <v>0</v>
      </c>
      <c r="AB3379" s="5">
        <f t="shared" si="5140"/>
        <v>1</v>
      </c>
      <c r="AC3379" s="5">
        <f t="shared" si="5141"/>
        <v>1</v>
      </c>
      <c r="AF3379" s="5">
        <f t="shared" si="5127"/>
        <v>6.6599999999998545</v>
      </c>
      <c r="AG3379" s="5">
        <f t="shared" si="5128"/>
        <v>-33.100000000000364</v>
      </c>
      <c r="AH3379" s="5">
        <f t="shared" si="5129"/>
        <v>105.73999999999978</v>
      </c>
      <c r="AI3379" s="5">
        <f t="shared" si="5130"/>
        <v>145.5</v>
      </c>
      <c r="AJ3379" s="5"/>
      <c r="AK3379" s="5">
        <f t="shared" si="5131"/>
        <v>6.6599999999998545</v>
      </c>
      <c r="AL3379" s="5">
        <f t="shared" si="5151"/>
        <v>25.190000000000509</v>
      </c>
      <c r="AM3379" s="5">
        <f t="shared" si="5132"/>
        <v>105.73999999999978</v>
      </c>
      <c r="AN3379" s="5">
        <f t="shared" si="5147"/>
        <v>101.4409999999998</v>
      </c>
      <c r="AO3379" s="5">
        <f t="shared" si="5148"/>
        <v>1</v>
      </c>
      <c r="AP3379" s="5">
        <f t="shared" si="5161"/>
        <v>5</v>
      </c>
      <c r="AQ3379" s="5">
        <f t="shared" si="5179"/>
        <v>5.3</v>
      </c>
      <c r="AR3379" s="5"/>
      <c r="AS3379" s="5">
        <f t="shared" si="5125"/>
        <v>145.5</v>
      </c>
      <c r="AT3379" s="5">
        <f t="shared" si="5147"/>
        <v>104.24799999999978</v>
      </c>
      <c r="AU3379" s="5">
        <f t="shared" si="5133"/>
        <v>-33.100000000000364</v>
      </c>
      <c r="AV3379" s="5">
        <f t="shared" si="5136"/>
        <v>39.760000000000218</v>
      </c>
      <c r="AW3379" s="5">
        <f t="shared" si="5134"/>
        <v>6</v>
      </c>
      <c r="AX3379" s="5">
        <f t="shared" si="5187"/>
        <v>53.322000000000301</v>
      </c>
      <c r="AZ3379" s="4">
        <f t="shared" si="5169"/>
        <v>0.28350125211111732</v>
      </c>
      <c r="BA3379" s="5">
        <f t="shared" si="5175"/>
        <v>0</v>
      </c>
      <c r="BB3379" s="4">
        <f t="shared" si="5170"/>
        <v>0.75231494962436751</v>
      </c>
      <c r="BD3379" s="5">
        <v>0</v>
      </c>
      <c r="BE3379" s="4">
        <v>0</v>
      </c>
      <c r="BJ3379" s="5">
        <v>50.670000000000073</v>
      </c>
      <c r="BK3379" s="5">
        <v>18.890000000000327</v>
      </c>
      <c r="BL3379" s="5">
        <v>25.869999999999891</v>
      </c>
      <c r="BM3379" s="5">
        <v>6</v>
      </c>
      <c r="BR3379">
        <v>-48</v>
      </c>
      <c r="BS3379">
        <v>36</v>
      </c>
    </row>
    <row r="3380" spans="1:71">
      <c r="A3380" s="7">
        <v>41379</v>
      </c>
      <c r="B3380" s="6">
        <v>7740.54</v>
      </c>
      <c r="C3380" s="6">
        <v>7773.11</v>
      </c>
      <c r="D3380" s="6">
        <v>7651.58</v>
      </c>
      <c r="E3380" s="6">
        <v>7712.63</v>
      </c>
      <c r="F3380" s="6">
        <v>3728.69</v>
      </c>
      <c r="G3380" s="6">
        <v>3747.67</v>
      </c>
      <c r="H3380" s="6">
        <v>3684.85</v>
      </c>
      <c r="I3380" s="6">
        <v>3710.48</v>
      </c>
      <c r="J3380" s="9">
        <f t="shared" si="5118"/>
        <v>121.52999999999975</v>
      </c>
      <c r="K3380" s="9">
        <f t="shared" si="5145"/>
        <v>125.28999999999974</v>
      </c>
      <c r="L3380" s="9">
        <f t="shared" si="5122"/>
        <v>62.820000000000164</v>
      </c>
      <c r="M3380" s="9">
        <f t="shared" ref="M3380" si="5202">AVERAGE(L3369:L3380)</f>
        <v>65.731666666666641</v>
      </c>
      <c r="N3380" s="6" t="s">
        <v>36</v>
      </c>
      <c r="O3380" s="9">
        <f t="shared" si="5124"/>
        <v>4002.15</v>
      </c>
      <c r="P3380" s="4">
        <f t="shared" si="5163"/>
        <v>0.27372658306239139</v>
      </c>
      <c r="Q3380" s="5">
        <f t="shared" si="5164"/>
        <v>129.17999999999984</v>
      </c>
      <c r="R3380" s="5">
        <f t="shared" si="5165"/>
        <v>3999.0850000000005</v>
      </c>
      <c r="S3380" s="4">
        <f t="shared" si="5166"/>
        <v>0.27372658306239139</v>
      </c>
      <c r="T3380" s="4">
        <f t="shared" si="5167"/>
        <v>0.23111111111110966</v>
      </c>
      <c r="U3380" s="5">
        <f t="shared" si="5159"/>
        <v>4029.4600000000005</v>
      </c>
      <c r="V3380" s="5">
        <f t="shared" si="5160"/>
        <v>-27.3100000000004</v>
      </c>
      <c r="X3380" s="5">
        <f t="shared" si="5120"/>
        <v>-27.909999999999854</v>
      </c>
      <c r="Y3380" s="5">
        <f t="shared" si="5121"/>
        <v>-18.210000000000036</v>
      </c>
      <c r="AA3380" s="5">
        <f t="shared" si="5139"/>
        <v>0</v>
      </c>
      <c r="AB3380" s="5">
        <f t="shared" si="5140"/>
        <v>1</v>
      </c>
      <c r="AC3380" s="5">
        <f t="shared" si="5141"/>
        <v>1</v>
      </c>
      <c r="AF3380" s="5">
        <f t="shared" si="5127"/>
        <v>32.569999999999709</v>
      </c>
      <c r="AG3380" s="5">
        <f t="shared" si="5128"/>
        <v>28.339999999999236</v>
      </c>
      <c r="AH3380" s="5">
        <f t="shared" si="5129"/>
        <v>88.960000000000036</v>
      </c>
      <c r="AI3380" s="5">
        <f t="shared" si="5130"/>
        <v>93.190000000000509</v>
      </c>
      <c r="AJ3380" s="5"/>
      <c r="AK3380" s="5">
        <f t="shared" si="5131"/>
        <v>32.569999999999709</v>
      </c>
      <c r="AL3380" s="5">
        <f t="shared" si="5151"/>
        <v>26.899999999999544</v>
      </c>
      <c r="AM3380" s="5">
        <f t="shared" si="5132"/>
        <v>88.960000000000036</v>
      </c>
      <c r="AN3380" s="5">
        <f t="shared" si="5147"/>
        <v>105.19299999999984</v>
      </c>
      <c r="AO3380" s="5">
        <f t="shared" si="5148"/>
        <v>0</v>
      </c>
      <c r="AP3380" s="5">
        <f t="shared" si="5161"/>
        <v>5</v>
      </c>
      <c r="AQ3380" s="5">
        <f t="shared" si="5179"/>
        <v>5.2</v>
      </c>
      <c r="AR3380" s="5"/>
      <c r="AS3380" s="5">
        <f t="shared" si="5125"/>
        <v>93.190000000000509</v>
      </c>
      <c r="AT3380" s="5">
        <f t="shared" si="5147"/>
        <v>108.21799999999985</v>
      </c>
      <c r="AU3380" s="5">
        <f t="shared" si="5133"/>
        <v>28.339999999999236</v>
      </c>
      <c r="AV3380" s="5">
        <f t="shared" si="5136"/>
        <v>4.2300000000004729</v>
      </c>
      <c r="AW3380" s="5">
        <f t="shared" si="5134"/>
        <v>2</v>
      </c>
      <c r="AX3380" s="5">
        <f t="shared" si="5187"/>
        <v>53.322000000000301</v>
      </c>
      <c r="AZ3380" s="4">
        <f t="shared" si="5169"/>
        <v>0.23111111111110966</v>
      </c>
      <c r="BA3380" s="5">
        <f t="shared" si="5175"/>
        <v>0</v>
      </c>
      <c r="BB3380" s="4">
        <f t="shared" si="5170"/>
        <v>0.28350125211111732</v>
      </c>
      <c r="BD3380" s="5">
        <v>0</v>
      </c>
      <c r="BE3380" s="4">
        <v>0</v>
      </c>
      <c r="BJ3380" s="5">
        <v>37.920000000000073</v>
      </c>
      <c r="BK3380" s="5">
        <v>13.239999999999782</v>
      </c>
      <c r="BL3380" s="5">
        <v>11.900000000000546</v>
      </c>
      <c r="BM3380" s="5">
        <v>6</v>
      </c>
      <c r="BR3380">
        <v>89</v>
      </c>
      <c r="BS3380">
        <v>-39</v>
      </c>
    </row>
    <row r="3381" spans="1:71">
      <c r="A3381" s="7">
        <v>41380</v>
      </c>
      <c r="B3381" s="6">
        <v>7680.78</v>
      </c>
      <c r="C3381" s="6">
        <v>7739.66</v>
      </c>
      <c r="D3381" s="6">
        <v>7639.43</v>
      </c>
      <c r="E3381" s="6">
        <v>7682.58</v>
      </c>
      <c r="F3381" s="6">
        <v>3694.66</v>
      </c>
      <c r="G3381" s="6">
        <v>3721.96</v>
      </c>
      <c r="H3381" s="6">
        <v>3676.45</v>
      </c>
      <c r="I3381" s="6">
        <v>3685.79</v>
      </c>
      <c r="J3381" s="9">
        <f t="shared" si="5118"/>
        <v>100.22999999999956</v>
      </c>
      <c r="K3381" s="9">
        <f t="shared" si="5145"/>
        <v>119.77749999999969</v>
      </c>
      <c r="L3381" s="9">
        <f t="shared" si="5122"/>
        <v>45.510000000000218</v>
      </c>
      <c r="M3381" s="9">
        <f t="shared" ref="M3381" si="5203">AVERAGE(L3370:L3381)</f>
        <v>61.474999999999987</v>
      </c>
      <c r="N3381" s="6" t="s">
        <v>36</v>
      </c>
      <c r="O3381" s="9">
        <f t="shared" si="5124"/>
        <v>3996.79</v>
      </c>
      <c r="P3381" s="4">
        <f t="shared" si="5163"/>
        <v>0</v>
      </c>
      <c r="Q3381" s="5">
        <f t="shared" si="5164"/>
        <v>99.180000000000291</v>
      </c>
      <c r="R3381" s="5">
        <f t="shared" si="5165"/>
        <v>4021.585</v>
      </c>
      <c r="S3381" s="4">
        <f t="shared" si="5166"/>
        <v>0.23223409196469719</v>
      </c>
      <c r="T3381" s="4">
        <f t="shared" si="5167"/>
        <v>0.23223409196469719</v>
      </c>
      <c r="U3381" s="5">
        <f t="shared" si="5159"/>
        <v>4035.46</v>
      </c>
      <c r="V3381" s="5">
        <f t="shared" si="5160"/>
        <v>-38.670000000000073</v>
      </c>
      <c r="X3381" s="5">
        <f t="shared" si="5120"/>
        <v>1.8000000000001819</v>
      </c>
      <c r="Y3381" s="5">
        <f t="shared" si="5121"/>
        <v>-8.8699999999998909</v>
      </c>
      <c r="AA3381" s="5">
        <f t="shared" si="5139"/>
        <v>0</v>
      </c>
      <c r="AB3381" s="5">
        <f t="shared" si="5140"/>
        <v>0</v>
      </c>
      <c r="AC3381" s="5">
        <f t="shared" si="5141"/>
        <v>0</v>
      </c>
      <c r="AF3381" s="5">
        <f t="shared" si="5127"/>
        <v>58.880000000000109</v>
      </c>
      <c r="AG3381" s="5">
        <f t="shared" si="5128"/>
        <v>27.029999999999745</v>
      </c>
      <c r="AH3381" s="5">
        <f t="shared" si="5129"/>
        <v>41.349999999999454</v>
      </c>
      <c r="AI3381" s="5">
        <f t="shared" si="5130"/>
        <v>73.199999999999818</v>
      </c>
      <c r="AJ3381" s="5"/>
      <c r="AK3381" s="5">
        <f t="shared" si="5131"/>
        <v>41.349999999999454</v>
      </c>
      <c r="AL3381" s="5">
        <f t="shared" si="5151"/>
        <v>33.447999999999681</v>
      </c>
      <c r="AM3381" s="5">
        <f t="shared" si="5132"/>
        <v>58.880000000000109</v>
      </c>
      <c r="AN3381" s="5">
        <f t="shared" si="5147"/>
        <v>96.772999999999868</v>
      </c>
      <c r="AO3381" s="5">
        <f t="shared" si="5148"/>
        <v>0</v>
      </c>
      <c r="AP3381" s="5">
        <f t="shared" si="5161"/>
        <v>4</v>
      </c>
      <c r="AQ3381" s="5">
        <f t="shared" si="5179"/>
        <v>5</v>
      </c>
      <c r="AR3381" s="5"/>
      <c r="AS3381" s="5">
        <f t="shared" si="5125"/>
        <v>73.199999999999818</v>
      </c>
      <c r="AT3381" s="5">
        <f t="shared" si="5147"/>
        <v>100.14899999999989</v>
      </c>
      <c r="AU3381" s="5">
        <f t="shared" si="5133"/>
        <v>27.029999999999745</v>
      </c>
      <c r="AV3381" s="5">
        <f t="shared" si="5136"/>
        <v>31.850000000000364</v>
      </c>
      <c r="AW3381" s="5">
        <f t="shared" si="5134"/>
        <v>3</v>
      </c>
      <c r="AX3381" s="5">
        <f t="shared" si="5187"/>
        <v>53.322000000000301</v>
      </c>
      <c r="AZ3381" s="4">
        <f t="shared" si="5169"/>
        <v>0.23223409196469719</v>
      </c>
      <c r="BA3381" s="5">
        <f t="shared" si="5175"/>
        <v>0</v>
      </c>
      <c r="BB3381" s="4">
        <f t="shared" si="5170"/>
        <v>0.23111111111110966</v>
      </c>
      <c r="BD3381" s="5">
        <v>0</v>
      </c>
      <c r="BE3381" s="4">
        <v>0</v>
      </c>
      <c r="BJ3381" s="5">
        <v>88.480000000000473</v>
      </c>
      <c r="BK3381" s="5">
        <v>-16.3700000000008</v>
      </c>
      <c r="BL3381" s="5">
        <v>33.940000000000509</v>
      </c>
      <c r="BM3381" s="5">
        <v>6</v>
      </c>
      <c r="BR3381">
        <v>-48</v>
      </c>
      <c r="BS3381">
        <v>-9</v>
      </c>
    </row>
    <row r="3382" spans="1:71">
      <c r="A3382" s="7">
        <v>41381</v>
      </c>
      <c r="B3382" s="6">
        <v>7719.56</v>
      </c>
      <c r="C3382" s="6">
        <v>7722.46</v>
      </c>
      <c r="D3382" s="6">
        <v>7473.07</v>
      </c>
      <c r="E3382" s="6">
        <v>7503.03</v>
      </c>
      <c r="F3382" s="6">
        <v>3707.05</v>
      </c>
      <c r="G3382" s="6">
        <v>3711.47</v>
      </c>
      <c r="H3382" s="6">
        <v>3591.32</v>
      </c>
      <c r="I3382" s="6">
        <v>3599.23</v>
      </c>
      <c r="J3382" s="9">
        <f t="shared" si="5118"/>
        <v>249.39000000000033</v>
      </c>
      <c r="K3382" s="9">
        <f t="shared" si="5145"/>
        <v>135.17999999999975</v>
      </c>
      <c r="L3382" s="9">
        <f t="shared" si="5122"/>
        <v>120.14999999999964</v>
      </c>
      <c r="M3382" s="9">
        <f t="shared" ref="M3382" si="5204">AVERAGE(L3371:L3382)</f>
        <v>66.815833333333288</v>
      </c>
      <c r="N3382" s="6" t="s">
        <v>36</v>
      </c>
      <c r="O3382" s="9">
        <f t="shared" si="5124"/>
        <v>3903.7999999999997</v>
      </c>
      <c r="P3382" s="4">
        <f t="shared" si="5163"/>
        <v>0</v>
      </c>
      <c r="Q3382" s="5">
        <f t="shared" si="5164"/>
        <v>192.17000000000053</v>
      </c>
      <c r="R3382" s="5">
        <f t="shared" si="5165"/>
        <v>3951.8424999999997</v>
      </c>
      <c r="S3382" s="4">
        <f t="shared" si="5166"/>
        <v>0</v>
      </c>
      <c r="T3382" s="4">
        <f t="shared" si="5167"/>
        <v>0</v>
      </c>
      <c r="U3382" s="5">
        <f t="shared" si="5159"/>
        <v>4002.8360000000002</v>
      </c>
      <c r="V3382" s="5">
        <f t="shared" si="5160"/>
        <v>-99.036000000000513</v>
      </c>
      <c r="X3382" s="5">
        <f t="shared" si="5120"/>
        <v>-216.53000000000065</v>
      </c>
      <c r="Y3382" s="5">
        <f t="shared" si="5121"/>
        <v>-107.82000000000016</v>
      </c>
      <c r="AA3382" s="5">
        <f t="shared" si="5139"/>
        <v>0</v>
      </c>
      <c r="AB3382" s="5">
        <f t="shared" si="5140"/>
        <v>1</v>
      </c>
      <c r="AC3382" s="5">
        <f t="shared" si="5141"/>
        <v>1</v>
      </c>
      <c r="AF3382" s="5">
        <f t="shared" si="5127"/>
        <v>2.8999999999996362</v>
      </c>
      <c r="AG3382" s="5">
        <f t="shared" si="5128"/>
        <v>39.880000000000109</v>
      </c>
      <c r="AH3382" s="5">
        <f t="shared" si="5129"/>
        <v>246.49000000000069</v>
      </c>
      <c r="AI3382" s="5">
        <f t="shared" si="5130"/>
        <v>209.51000000000022</v>
      </c>
      <c r="AJ3382" s="5"/>
      <c r="AK3382" s="5">
        <f t="shared" si="5131"/>
        <v>2.8999999999996362</v>
      </c>
      <c r="AL3382" s="5">
        <f t="shared" si="5151"/>
        <v>33.447999999999681</v>
      </c>
      <c r="AM3382" s="5">
        <f t="shared" si="5132"/>
        <v>246.49000000000069</v>
      </c>
      <c r="AN3382" s="5">
        <f t="shared" si="5147"/>
        <v>115.71499999999996</v>
      </c>
      <c r="AO3382" s="5">
        <f t="shared" si="5148"/>
        <v>1</v>
      </c>
      <c r="AP3382" s="5">
        <f t="shared" si="5161"/>
        <v>5</v>
      </c>
      <c r="AQ3382" s="5">
        <f t="shared" si="5179"/>
        <v>5</v>
      </c>
      <c r="AR3382" s="5"/>
      <c r="AS3382" s="5">
        <f t="shared" si="5125"/>
        <v>209.51000000000022</v>
      </c>
      <c r="AT3382" s="5">
        <f t="shared" si="5147"/>
        <v>113.69399999999996</v>
      </c>
      <c r="AU3382" s="5">
        <f t="shared" si="5133"/>
        <v>39.880000000000109</v>
      </c>
      <c r="AV3382" s="5">
        <f t="shared" si="5136"/>
        <v>-36.980000000000473</v>
      </c>
      <c r="AW3382" s="5">
        <f t="shared" si="5134"/>
        <v>4</v>
      </c>
      <c r="AX3382" s="5">
        <f t="shared" si="5187"/>
        <v>53.322000000000301</v>
      </c>
      <c r="AZ3382" s="4">
        <f t="shared" si="5169"/>
        <v>0</v>
      </c>
      <c r="BA3382" s="5">
        <f t="shared" si="5175"/>
        <v>0</v>
      </c>
      <c r="BB3382" s="4">
        <f t="shared" si="5170"/>
        <v>0.23223409196469719</v>
      </c>
      <c r="BD3382" s="5">
        <v>0</v>
      </c>
      <c r="BE3382" s="4">
        <v>0</v>
      </c>
      <c r="BJ3382" s="5">
        <v>99.449999999999818</v>
      </c>
      <c r="BK3382" s="5">
        <v>26.650000000000546</v>
      </c>
      <c r="BL3382" s="5">
        <v>10.649999999999636</v>
      </c>
      <c r="BM3382" s="5">
        <v>6</v>
      </c>
      <c r="BR3382">
        <v>246</v>
      </c>
      <c r="BS3382">
        <v>-40</v>
      </c>
    </row>
    <row r="3383" spans="1:71">
      <c r="A3383" s="7">
        <v>41382</v>
      </c>
      <c r="B3383" s="6">
        <v>7519.67</v>
      </c>
      <c r="C3383" s="6">
        <v>7556.55</v>
      </c>
      <c r="D3383" s="6">
        <v>7436.78</v>
      </c>
      <c r="E3383" s="6">
        <v>7473.73</v>
      </c>
      <c r="F3383" s="6">
        <v>3617.03</v>
      </c>
      <c r="G3383" s="6">
        <v>3636.88</v>
      </c>
      <c r="H3383" s="6">
        <v>3584.38</v>
      </c>
      <c r="I3383" s="6">
        <v>3599.36</v>
      </c>
      <c r="J3383" s="9">
        <f t="shared" si="5118"/>
        <v>119.77000000000044</v>
      </c>
      <c r="K3383" s="9">
        <f t="shared" si="5145"/>
        <v>132.3366666666665</v>
      </c>
      <c r="L3383" s="9">
        <f t="shared" si="5122"/>
        <v>52.5</v>
      </c>
      <c r="M3383" s="9">
        <f t="shared" ref="M3383" si="5205">AVERAGE(L3372:L3383)</f>
        <v>64.449166666666656</v>
      </c>
      <c r="N3383" s="6" t="s">
        <v>36</v>
      </c>
      <c r="O3383" s="9">
        <f t="shared" si="5124"/>
        <v>3874.3699999999994</v>
      </c>
      <c r="P3383" s="4">
        <f t="shared" si="5163"/>
        <v>0</v>
      </c>
      <c r="Q3383" s="5">
        <f t="shared" si="5164"/>
        <v>141.10000000000082</v>
      </c>
      <c r="R3383" s="5">
        <f t="shared" si="5165"/>
        <v>3909.6449999999995</v>
      </c>
      <c r="S3383" s="4">
        <f t="shared" si="5166"/>
        <v>0</v>
      </c>
      <c r="T3383" s="4">
        <f t="shared" si="5167"/>
        <v>0</v>
      </c>
      <c r="U3383" s="5">
        <f t="shared" si="5159"/>
        <v>3958.5159999999996</v>
      </c>
      <c r="V3383" s="5">
        <f t="shared" si="5160"/>
        <v>-84.146000000000186</v>
      </c>
      <c r="X3383" s="5">
        <f t="shared" si="5120"/>
        <v>-45.940000000000509</v>
      </c>
      <c r="Y3383" s="5">
        <f t="shared" si="5121"/>
        <v>-17.670000000000073</v>
      </c>
      <c r="AA3383" s="5">
        <f t="shared" si="5139"/>
        <v>0</v>
      </c>
      <c r="AB3383" s="5">
        <f t="shared" si="5140"/>
        <v>1</v>
      </c>
      <c r="AC3383" s="5">
        <f t="shared" si="5141"/>
        <v>1</v>
      </c>
      <c r="AF3383" s="5">
        <f t="shared" si="5127"/>
        <v>36.880000000000109</v>
      </c>
      <c r="AG3383" s="5">
        <f t="shared" si="5128"/>
        <v>53.520000000000437</v>
      </c>
      <c r="AH3383" s="5">
        <f t="shared" si="5129"/>
        <v>82.890000000000327</v>
      </c>
      <c r="AI3383" s="5">
        <f t="shared" si="5130"/>
        <v>66.25</v>
      </c>
      <c r="AJ3383" s="5"/>
      <c r="AK3383" s="5">
        <f t="shared" si="5131"/>
        <v>36.880000000000109</v>
      </c>
      <c r="AL3383" s="5">
        <f t="shared" si="5151"/>
        <v>37.327000000000041</v>
      </c>
      <c r="AM3383" s="5">
        <f t="shared" si="5132"/>
        <v>82.890000000000327</v>
      </c>
      <c r="AN3383" s="5">
        <f t="shared" si="5147"/>
        <v>114.10700000000006</v>
      </c>
      <c r="AO3383" s="5">
        <f t="shared" si="5148"/>
        <v>0</v>
      </c>
      <c r="AP3383" s="5">
        <f t="shared" si="5161"/>
        <v>4</v>
      </c>
      <c r="AQ3383" s="5">
        <f t="shared" si="5179"/>
        <v>4.9000000000000004</v>
      </c>
      <c r="AR3383" s="5"/>
      <c r="AS3383" s="5">
        <f t="shared" si="5125"/>
        <v>66.25</v>
      </c>
      <c r="AT3383" s="5">
        <f t="shared" si="5147"/>
        <v>113.23299999999999</v>
      </c>
      <c r="AU3383" s="5">
        <f t="shared" si="5133"/>
        <v>53.520000000000437</v>
      </c>
      <c r="AV3383" s="5">
        <f t="shared" si="5136"/>
        <v>-16.640000000000327</v>
      </c>
      <c r="AW3383" s="5">
        <f t="shared" si="5134"/>
        <v>5</v>
      </c>
      <c r="AX3383" s="5">
        <f t="shared" si="5187"/>
        <v>53.628000000000434</v>
      </c>
      <c r="AZ3383" s="4">
        <f t="shared" si="5169"/>
        <v>0</v>
      </c>
      <c r="BA3383" s="5">
        <f t="shared" si="5175"/>
        <v>0</v>
      </c>
      <c r="BB3383" s="4">
        <f t="shared" si="5170"/>
        <v>0</v>
      </c>
      <c r="BD3383" s="5">
        <v>0</v>
      </c>
      <c r="BE3383" s="4">
        <v>0</v>
      </c>
      <c r="BJ3383" s="5">
        <v>102.36999999999989</v>
      </c>
      <c r="BK3383" s="5">
        <v>-11.069999999999709</v>
      </c>
      <c r="BL3383" s="5">
        <v>31.380000000000109</v>
      </c>
      <c r="BM3383" s="5">
        <v>6</v>
      </c>
      <c r="BR3383">
        <v>83</v>
      </c>
      <c r="BS3383">
        <v>-18</v>
      </c>
    </row>
    <row r="3384" spans="1:71">
      <c r="A3384" s="7">
        <v>41383</v>
      </c>
      <c r="B3384" s="6">
        <v>7490.11</v>
      </c>
      <c r="C3384" s="6">
        <v>7531.09</v>
      </c>
      <c r="D3384" s="6">
        <v>7418.36</v>
      </c>
      <c r="E3384" s="6">
        <v>7459.96</v>
      </c>
      <c r="F3384" s="6">
        <v>3633.33</v>
      </c>
      <c r="G3384" s="6">
        <v>3657.98</v>
      </c>
      <c r="H3384" s="6">
        <v>3613.97</v>
      </c>
      <c r="I3384" s="6">
        <v>3651.96</v>
      </c>
      <c r="J3384" s="9">
        <f t="shared" si="5118"/>
        <v>112.73000000000047</v>
      </c>
      <c r="K3384" s="9">
        <f t="shared" si="5145"/>
        <v>134.78583333333327</v>
      </c>
      <c r="L3384" s="9">
        <f t="shared" si="5122"/>
        <v>58.619999999999891</v>
      </c>
      <c r="M3384" s="9">
        <f t="shared" ref="M3384" si="5206">AVERAGE(L3373:L3384)</f>
        <v>64.868333333333297</v>
      </c>
      <c r="N3384" s="6" t="s">
        <v>36</v>
      </c>
      <c r="O3384" s="9">
        <f t="shared" si="5124"/>
        <v>3808</v>
      </c>
      <c r="P3384" s="4">
        <f t="shared" si="5163"/>
        <v>0</v>
      </c>
      <c r="Q3384" s="5">
        <f t="shared" si="5164"/>
        <v>194.15000000000009</v>
      </c>
      <c r="R3384" s="5">
        <f t="shared" si="5165"/>
        <v>3856.5374999999999</v>
      </c>
      <c r="S3384" s="4">
        <f t="shared" si="5166"/>
        <v>0</v>
      </c>
      <c r="T3384" s="4">
        <f t="shared" si="5167"/>
        <v>0</v>
      </c>
      <c r="U3384" s="5">
        <f t="shared" si="5159"/>
        <v>3917.0219999999999</v>
      </c>
      <c r="V3384" s="5">
        <f t="shared" si="5160"/>
        <v>-109.02199999999993</v>
      </c>
      <c r="X3384" s="5">
        <f t="shared" si="5120"/>
        <v>-30.149999999999636</v>
      </c>
      <c r="Y3384" s="5">
        <f t="shared" si="5121"/>
        <v>18.630000000000109</v>
      </c>
      <c r="AA3384" s="5">
        <f t="shared" si="5139"/>
        <v>0</v>
      </c>
      <c r="AB3384" s="5">
        <f t="shared" si="5140"/>
        <v>0</v>
      </c>
      <c r="AC3384" s="5">
        <f t="shared" si="5141"/>
        <v>0</v>
      </c>
      <c r="AF3384" s="5">
        <f t="shared" si="5127"/>
        <v>40.980000000000473</v>
      </c>
      <c r="AG3384" s="5">
        <f t="shared" si="5128"/>
        <v>57.360000000000582</v>
      </c>
      <c r="AH3384" s="5">
        <f t="shared" si="5129"/>
        <v>71.75</v>
      </c>
      <c r="AI3384" s="5">
        <f t="shared" si="5130"/>
        <v>55.369999999999891</v>
      </c>
      <c r="AJ3384" s="5"/>
      <c r="AK3384" s="5">
        <f t="shared" si="5131"/>
        <v>40.980000000000473</v>
      </c>
      <c r="AL3384" s="5">
        <f t="shared" si="5151"/>
        <v>41.017000000000372</v>
      </c>
      <c r="AM3384" s="5">
        <f t="shared" si="5132"/>
        <v>71.75</v>
      </c>
      <c r="AN3384" s="5">
        <f t="shared" si="5147"/>
        <v>102.45500000000011</v>
      </c>
      <c r="AO3384" s="5">
        <f t="shared" si="5148"/>
        <v>0</v>
      </c>
      <c r="AP3384" s="5">
        <f t="shared" si="5161"/>
        <v>3</v>
      </c>
      <c r="AQ3384" s="5">
        <f t="shared" si="5179"/>
        <v>4.5999999999999996</v>
      </c>
      <c r="AR3384" s="5"/>
      <c r="AS3384" s="5">
        <f t="shared" si="5125"/>
        <v>57.360000000000582</v>
      </c>
      <c r="AT3384" s="5">
        <f t="shared" si="5147"/>
        <v>100.47200000000002</v>
      </c>
      <c r="AU3384" s="5">
        <f t="shared" si="5133"/>
        <v>55.369999999999891</v>
      </c>
      <c r="AV3384" s="5">
        <f t="shared" si="5136"/>
        <v>-16.380000000000109</v>
      </c>
      <c r="AW3384" s="5">
        <f t="shared" si="5134"/>
        <v>6</v>
      </c>
      <c r="AX3384" s="5">
        <f t="shared" si="5187"/>
        <v>54.677000000000319</v>
      </c>
      <c r="AZ3384" s="4">
        <f t="shared" si="5169"/>
        <v>0</v>
      </c>
      <c r="BA3384" s="5">
        <f t="shared" si="5175"/>
        <v>0</v>
      </c>
      <c r="BB3384" s="4">
        <f t="shared" si="5170"/>
        <v>0</v>
      </c>
      <c r="BD3384" s="5">
        <v>0</v>
      </c>
      <c r="BE3384" s="4">
        <v>0</v>
      </c>
      <c r="BJ3384" s="5">
        <v>58.1899999999996</v>
      </c>
      <c r="BK3384" s="5">
        <v>12.950000000000728</v>
      </c>
      <c r="BL3384" s="5">
        <v>2.9099999999998545</v>
      </c>
      <c r="BM3384" s="5">
        <v>6</v>
      </c>
      <c r="BR3384">
        <v>72</v>
      </c>
      <c r="BS3384">
        <v>19</v>
      </c>
    </row>
    <row r="3385" spans="1:71">
      <c r="A3385" s="7">
        <v>41386</v>
      </c>
      <c r="B3385" s="6">
        <v>7516.06</v>
      </c>
      <c r="C3385" s="6">
        <v>7538.22</v>
      </c>
      <c r="D3385" s="6">
        <v>7437.52</v>
      </c>
      <c r="E3385" s="6">
        <v>7478.11</v>
      </c>
      <c r="F3385" s="6">
        <v>3673.48</v>
      </c>
      <c r="G3385" s="6">
        <v>3681.95</v>
      </c>
      <c r="H3385" s="6">
        <v>3631.58</v>
      </c>
      <c r="I3385" s="6">
        <v>3652.13</v>
      </c>
      <c r="J3385" s="9">
        <f t="shared" si="5118"/>
        <v>100.69999999999982</v>
      </c>
      <c r="K3385" s="9">
        <f t="shared" si="5145"/>
        <v>132.84083333333328</v>
      </c>
      <c r="L3385" s="9">
        <f t="shared" si="5122"/>
        <v>50.369999999999891</v>
      </c>
      <c r="M3385" s="9">
        <f t="shared" ref="M3385" si="5207">AVERAGE(L3374:L3385)</f>
        <v>62.772499999999958</v>
      </c>
      <c r="N3385" s="6" t="s">
        <v>36</v>
      </c>
      <c r="O3385" s="9">
        <f t="shared" si="5124"/>
        <v>3825.9799999999996</v>
      </c>
      <c r="P3385" s="4">
        <f t="shared" si="5163"/>
        <v>9.5238095238092943E-2</v>
      </c>
      <c r="Q3385" s="5">
        <f t="shared" si="5164"/>
        <v>188.78999999999996</v>
      </c>
      <c r="R3385" s="5">
        <f t="shared" si="5165"/>
        <v>3855.1975000000002</v>
      </c>
      <c r="S3385" s="4">
        <f t="shared" si="5166"/>
        <v>8.666313201908489E-2</v>
      </c>
      <c r="T3385" s="4">
        <f t="shared" si="5167"/>
        <v>6.243705941590981E-2</v>
      </c>
      <c r="U3385" s="5">
        <f t="shared" si="5159"/>
        <v>3881.7879999999996</v>
      </c>
      <c r="V3385" s="5">
        <f t="shared" si="5160"/>
        <v>-55.807999999999993</v>
      </c>
      <c r="X3385" s="5">
        <f t="shared" si="5120"/>
        <v>-37.950000000000728</v>
      </c>
      <c r="Y3385" s="5">
        <f t="shared" si="5121"/>
        <v>-21.349999999999909</v>
      </c>
      <c r="AA3385" s="5">
        <f t="shared" si="5139"/>
        <v>0</v>
      </c>
      <c r="AB3385" s="5">
        <f t="shared" si="5140"/>
        <v>1</v>
      </c>
      <c r="AC3385" s="5">
        <f t="shared" si="5141"/>
        <v>1</v>
      </c>
      <c r="AF3385" s="5">
        <f t="shared" si="5127"/>
        <v>22.159999999999854</v>
      </c>
      <c r="AG3385" s="5">
        <f t="shared" si="5128"/>
        <v>78.260000000000218</v>
      </c>
      <c r="AH3385" s="5">
        <f t="shared" si="5129"/>
        <v>78.539999999999964</v>
      </c>
      <c r="AI3385" s="5">
        <f t="shared" si="5130"/>
        <v>22.4399999999996</v>
      </c>
      <c r="AJ3385" s="5"/>
      <c r="AK3385" s="5">
        <f t="shared" si="5131"/>
        <v>22.159999999999854</v>
      </c>
      <c r="AL3385" s="5">
        <f t="shared" si="5151"/>
        <v>41.017000000000372</v>
      </c>
      <c r="AM3385" s="5">
        <f t="shared" si="5132"/>
        <v>78.539999999999964</v>
      </c>
      <c r="AN3385" s="5">
        <f t="shared" si="5147"/>
        <v>107.36600000000007</v>
      </c>
      <c r="AO3385" s="5">
        <f t="shared" si="5148"/>
        <v>0</v>
      </c>
      <c r="AP3385" s="5">
        <f t="shared" si="5161"/>
        <v>3</v>
      </c>
      <c r="AQ3385" s="5">
        <f t="shared" si="5179"/>
        <v>4.4000000000000004</v>
      </c>
      <c r="AR3385" s="5"/>
      <c r="AS3385" s="5">
        <f t="shared" si="5125"/>
        <v>78.260000000000218</v>
      </c>
      <c r="AT3385" s="5">
        <f t="shared" si="5147"/>
        <v>104.32600000000002</v>
      </c>
      <c r="AU3385" s="5">
        <f t="shared" si="5133"/>
        <v>22.4399999999996</v>
      </c>
      <c r="AV3385" s="5">
        <f t="shared" si="5136"/>
        <v>-56.100000000000364</v>
      </c>
      <c r="AW3385" s="5">
        <f t="shared" si="5134"/>
        <v>2</v>
      </c>
      <c r="AX3385" s="5">
        <f t="shared" si="5187"/>
        <v>54.677000000000319</v>
      </c>
      <c r="AZ3385" s="4">
        <f t="shared" si="5169"/>
        <v>6.243705941590981E-2</v>
      </c>
      <c r="BA3385" s="5">
        <f t="shared" si="5175"/>
        <v>0</v>
      </c>
      <c r="BB3385" s="4">
        <f t="shared" si="5170"/>
        <v>0</v>
      </c>
      <c r="BD3385" s="5">
        <v>0</v>
      </c>
      <c r="BE3385" s="4">
        <v>0</v>
      </c>
      <c r="BJ3385" s="5">
        <v>129.28000000000065</v>
      </c>
      <c r="BK3385" s="5">
        <v>-6.5800000000008367</v>
      </c>
      <c r="BL3385" s="5">
        <v>7.25</v>
      </c>
      <c r="BM3385" s="5">
        <v>6</v>
      </c>
      <c r="BR3385">
        <v>79</v>
      </c>
      <c r="BS3385">
        <v>-38</v>
      </c>
    </row>
    <row r="3386" spans="1:71">
      <c r="A3386" s="7">
        <v>41387</v>
      </c>
      <c r="B3386" s="6">
        <v>7477.03</v>
      </c>
      <c r="C3386" s="6">
        <v>7664.22</v>
      </c>
      <c r="D3386" s="6">
        <v>7442.36</v>
      </c>
      <c r="E3386" s="6">
        <v>7658.21</v>
      </c>
      <c r="F3386" s="6">
        <v>3655.65</v>
      </c>
      <c r="G3386" s="6">
        <v>3783.05</v>
      </c>
      <c r="H3386" s="6">
        <v>3655.07</v>
      </c>
      <c r="I3386" s="6">
        <v>3783.05</v>
      </c>
      <c r="J3386" s="9">
        <f t="shared" si="5118"/>
        <v>221.86000000000058</v>
      </c>
      <c r="K3386" s="9">
        <f t="shared" si="5145"/>
        <v>135.25750000000002</v>
      </c>
      <c r="L3386" s="9">
        <f t="shared" si="5122"/>
        <v>130.92000000000007</v>
      </c>
      <c r="M3386" s="9">
        <f t="shared" ref="M3386" si="5208">AVERAGE(L3375:L3386)</f>
        <v>65.611666666666636</v>
      </c>
      <c r="N3386" s="6" t="s">
        <v>36</v>
      </c>
      <c r="O3386" s="9">
        <f t="shared" si="5124"/>
        <v>3875.16</v>
      </c>
      <c r="P3386" s="4">
        <f t="shared" si="5163"/>
        <v>0.70104384133611741</v>
      </c>
      <c r="Q3386" s="5">
        <f t="shared" si="5164"/>
        <v>95.799999999999727</v>
      </c>
      <c r="R3386" s="5">
        <f t="shared" si="5165"/>
        <v>3831.95</v>
      </c>
      <c r="S3386" s="4">
        <f t="shared" si="5166"/>
        <v>0.34591810455833027</v>
      </c>
      <c r="T3386" s="4">
        <f t="shared" si="5167"/>
        <v>0.23321873806299195</v>
      </c>
      <c r="U3386" s="5">
        <f t="shared" si="5159"/>
        <v>3857.4619999999995</v>
      </c>
      <c r="V3386" s="5">
        <f t="shared" si="5160"/>
        <v>17.69800000000032</v>
      </c>
      <c r="X3386" s="5">
        <f t="shared" si="5120"/>
        <v>181.18000000000029</v>
      </c>
      <c r="Y3386" s="5">
        <f t="shared" si="5121"/>
        <v>127.40000000000009</v>
      </c>
      <c r="AA3386" s="5">
        <f t="shared" si="5139"/>
        <v>1</v>
      </c>
      <c r="AB3386" s="5">
        <f t="shared" si="5140"/>
        <v>0</v>
      </c>
      <c r="AC3386" s="5">
        <f t="shared" si="5141"/>
        <v>1</v>
      </c>
      <c r="AF3386" s="5">
        <f t="shared" si="5127"/>
        <v>187.19000000000051</v>
      </c>
      <c r="AG3386" s="5">
        <f t="shared" si="5128"/>
        <v>186.11000000000058</v>
      </c>
      <c r="AH3386" s="5">
        <f t="shared" si="5129"/>
        <v>34.670000000000073</v>
      </c>
      <c r="AI3386" s="5">
        <f t="shared" si="5130"/>
        <v>35.75</v>
      </c>
      <c r="AJ3386" s="5"/>
      <c r="AK3386" s="5">
        <f t="shared" si="5131"/>
        <v>34.670000000000073</v>
      </c>
      <c r="AL3386" s="5">
        <f t="shared" si="5151"/>
        <v>41.017000000000372</v>
      </c>
      <c r="AM3386" s="5">
        <f t="shared" si="5132"/>
        <v>187.19000000000051</v>
      </c>
      <c r="AN3386" s="5">
        <f t="shared" si="5147"/>
        <v>116.45400000000009</v>
      </c>
      <c r="AO3386" s="5">
        <f t="shared" si="5148"/>
        <v>1</v>
      </c>
      <c r="AP3386" s="5">
        <f t="shared" si="5161"/>
        <v>4</v>
      </c>
      <c r="AQ3386" s="5">
        <f t="shared" si="5179"/>
        <v>4.3</v>
      </c>
      <c r="AR3386" s="5"/>
      <c r="AS3386" s="5">
        <f t="shared" si="5125"/>
        <v>186.11000000000058</v>
      </c>
      <c r="AT3386" s="5">
        <f t="shared" si="5147"/>
        <v>116.88100000000013</v>
      </c>
      <c r="AU3386" s="5">
        <f t="shared" si="5133"/>
        <v>35.75</v>
      </c>
      <c r="AV3386" s="5">
        <f t="shared" si="5136"/>
        <v>1.0799999999999272</v>
      </c>
      <c r="AW3386" s="5">
        <f t="shared" si="5134"/>
        <v>3</v>
      </c>
      <c r="AX3386" s="5">
        <f t="shared" si="5187"/>
        <v>54.677000000000319</v>
      </c>
      <c r="AZ3386" s="4">
        <f t="shared" si="5169"/>
        <v>0.23321873806299195</v>
      </c>
      <c r="BA3386" s="5">
        <f t="shared" si="5175"/>
        <v>0</v>
      </c>
      <c r="BB3386" s="4">
        <f t="shared" si="5170"/>
        <v>6.243705941590981E-2</v>
      </c>
      <c r="BD3386" s="5">
        <v>0</v>
      </c>
      <c r="BE3386" s="4">
        <v>0</v>
      </c>
      <c r="BJ3386" s="5">
        <v>69.180000000000291</v>
      </c>
      <c r="BK3386" s="5">
        <v>-16.970000000000255</v>
      </c>
      <c r="BL3386" s="5">
        <v>22.670000000000073</v>
      </c>
      <c r="BM3386" s="5">
        <v>6</v>
      </c>
      <c r="BR3386">
        <v>-54</v>
      </c>
      <c r="BS3386">
        <v>127</v>
      </c>
    </row>
    <row r="3387" spans="1:71">
      <c r="A3387" s="7">
        <v>41388</v>
      </c>
      <c r="B3387" s="6">
        <v>7656.76</v>
      </c>
      <c r="C3387" s="6">
        <v>7767.36</v>
      </c>
      <c r="D3387" s="6">
        <v>7656.22</v>
      </c>
      <c r="E3387" s="6">
        <v>7759.03</v>
      </c>
      <c r="F3387" s="6">
        <v>3786.45</v>
      </c>
      <c r="G3387" s="6">
        <v>3849.04</v>
      </c>
      <c r="H3387" s="6">
        <v>3782.56</v>
      </c>
      <c r="I3387" s="6">
        <v>3842.94</v>
      </c>
      <c r="J3387" s="9">
        <f t="shared" si="5118"/>
        <v>111.13999999999942</v>
      </c>
      <c r="K3387" s="9">
        <f t="shared" si="5145"/>
        <v>140.10999999999999</v>
      </c>
      <c r="L3387" s="9">
        <f t="shared" si="5122"/>
        <v>66.480000000000018</v>
      </c>
      <c r="M3387" s="9">
        <f t="shared" ref="M3387" si="5209">AVERAGE(L3376:L3387)</f>
        <v>68.559166666666627</v>
      </c>
      <c r="N3387" s="6" t="s">
        <v>37</v>
      </c>
      <c r="O3387" s="9">
        <f t="shared" si="5124"/>
        <v>3916.0899999999997</v>
      </c>
      <c r="P3387" s="4">
        <f t="shared" si="5163"/>
        <v>1</v>
      </c>
      <c r="Q3387" s="5">
        <f t="shared" si="5164"/>
        <v>108.08999999999969</v>
      </c>
      <c r="R3387" s="5">
        <f t="shared" si="5165"/>
        <v>3835.0225</v>
      </c>
      <c r="S3387" s="4">
        <f t="shared" si="5166"/>
        <v>0.5725409184808502</v>
      </c>
      <c r="T3387" s="4">
        <f t="shared" si="5167"/>
        <v>0.52099098664866994</v>
      </c>
      <c r="U3387" s="5">
        <f t="shared" si="5159"/>
        <v>3859.9199999999996</v>
      </c>
      <c r="V3387" s="5">
        <f t="shared" si="5160"/>
        <v>56.170000000000073</v>
      </c>
      <c r="X3387" s="5">
        <f t="shared" si="5120"/>
        <v>102.26999999999953</v>
      </c>
      <c r="Y3387" s="5">
        <f t="shared" si="5121"/>
        <v>56.490000000000236</v>
      </c>
      <c r="AA3387" s="5">
        <f t="shared" si="5139"/>
        <v>1</v>
      </c>
      <c r="AB3387" s="5">
        <f t="shared" si="5140"/>
        <v>0</v>
      </c>
      <c r="AC3387" s="5">
        <f t="shared" si="5141"/>
        <v>1</v>
      </c>
      <c r="AF3387" s="5">
        <f t="shared" si="5127"/>
        <v>110.59999999999945</v>
      </c>
      <c r="AG3387" s="5">
        <f t="shared" si="5128"/>
        <v>109.14999999999964</v>
      </c>
      <c r="AH3387" s="5">
        <f t="shared" si="5129"/>
        <v>0.53999999999996362</v>
      </c>
      <c r="AI3387" s="5">
        <f t="shared" si="5130"/>
        <v>1.9899999999997817</v>
      </c>
      <c r="AJ3387" s="5"/>
      <c r="AK3387" s="5">
        <f t="shared" si="5131"/>
        <v>0.53999999999996362</v>
      </c>
      <c r="AL3387" s="5">
        <f t="shared" si="5151"/>
        <v>41.017000000000372</v>
      </c>
      <c r="AM3387" s="5">
        <f t="shared" si="5132"/>
        <v>110.59999999999945</v>
      </c>
      <c r="AN3387" s="5">
        <f t="shared" si="5147"/>
        <v>111.71800000000003</v>
      </c>
      <c r="AO3387" s="5">
        <f t="shared" si="5148"/>
        <v>0</v>
      </c>
      <c r="AP3387" s="5">
        <f t="shared" si="5161"/>
        <v>3</v>
      </c>
      <c r="AQ3387" s="5">
        <f t="shared" si="5179"/>
        <v>4.0999999999999996</v>
      </c>
      <c r="AR3387" s="5"/>
      <c r="AS3387" s="5">
        <f t="shared" si="5125"/>
        <v>109.14999999999964</v>
      </c>
      <c r="AT3387" s="5">
        <f t="shared" si="5147"/>
        <v>109.33500000000012</v>
      </c>
      <c r="AU3387" s="5">
        <f t="shared" si="5133"/>
        <v>1.9899999999997817</v>
      </c>
      <c r="AV3387" s="5">
        <f t="shared" si="5136"/>
        <v>1.4499999999998181</v>
      </c>
      <c r="AW3387" s="5">
        <f t="shared" si="5134"/>
        <v>4</v>
      </c>
      <c r="AX3387" s="5">
        <f t="shared" si="5187"/>
        <v>53.628000000000434</v>
      </c>
      <c r="AZ3387" s="4">
        <f t="shared" si="5169"/>
        <v>0.52099098664866994</v>
      </c>
      <c r="BA3387" s="5">
        <f t="shared" si="5175"/>
        <v>0</v>
      </c>
      <c r="BB3387" s="4">
        <f t="shared" si="5170"/>
        <v>0.23321873806299195</v>
      </c>
      <c r="BD3387" s="5">
        <v>0</v>
      </c>
      <c r="BE3387" s="4">
        <v>0</v>
      </c>
      <c r="BJ3387" s="5">
        <v>58.979999999999563</v>
      </c>
      <c r="BK3387" s="5">
        <v>55.039999999999964</v>
      </c>
      <c r="BL3387" s="5">
        <v>20.6899999999996</v>
      </c>
      <c r="BM3387" s="5">
        <v>6</v>
      </c>
      <c r="BR3387">
        <v>102</v>
      </c>
      <c r="BS3387">
        <v>-41</v>
      </c>
    </row>
    <row r="3388" spans="1:71">
      <c r="A3388" s="7">
        <v>41389</v>
      </c>
      <c r="B3388" s="6">
        <v>7766.61</v>
      </c>
      <c r="C3388" s="6">
        <v>7838.31</v>
      </c>
      <c r="D3388" s="6">
        <v>7741.98</v>
      </c>
      <c r="E3388" s="6">
        <v>7832.86</v>
      </c>
      <c r="F3388" s="6">
        <v>3835.25</v>
      </c>
      <c r="G3388" s="6">
        <v>3854.41</v>
      </c>
      <c r="H3388" s="6">
        <v>3825.61</v>
      </c>
      <c r="I3388" s="6">
        <v>3840.47</v>
      </c>
      <c r="J3388" s="9">
        <f t="shared" si="5118"/>
        <v>96.330000000000837</v>
      </c>
      <c r="K3388" s="9">
        <f t="shared" si="5145"/>
        <v>138.54083333333338</v>
      </c>
      <c r="L3388" s="9">
        <f t="shared" si="5122"/>
        <v>28.799999999999727</v>
      </c>
      <c r="M3388" s="9">
        <f t="shared" ref="M3388" si="5210">AVERAGE(L3377:L3388)</f>
        <v>67.124999999999957</v>
      </c>
      <c r="N3388" s="6" t="s">
        <v>37</v>
      </c>
      <c r="O3388" s="9">
        <f t="shared" si="5124"/>
        <v>3992.39</v>
      </c>
      <c r="P3388" s="4">
        <f t="shared" si="5163"/>
        <v>1</v>
      </c>
      <c r="Q3388" s="5">
        <f t="shared" si="5164"/>
        <v>184.38999999999987</v>
      </c>
      <c r="R3388" s="5">
        <f t="shared" si="5165"/>
        <v>3854.0974999999999</v>
      </c>
      <c r="S3388" s="4">
        <f t="shared" si="5166"/>
        <v>1</v>
      </c>
      <c r="T3388" s="4">
        <f t="shared" si="5167"/>
        <v>0.9497295905227906</v>
      </c>
      <c r="U3388" s="5">
        <f t="shared" si="5159"/>
        <v>3883.5239999999999</v>
      </c>
      <c r="V3388" s="5">
        <f t="shared" si="5160"/>
        <v>108.86599999999999</v>
      </c>
      <c r="X3388" s="5">
        <f t="shared" si="5120"/>
        <v>66.25</v>
      </c>
      <c r="Y3388" s="5">
        <f t="shared" si="5121"/>
        <v>5.2199999999997999</v>
      </c>
      <c r="AA3388" s="5">
        <f t="shared" si="5139"/>
        <v>1</v>
      </c>
      <c r="AB3388" s="5">
        <f t="shared" si="5140"/>
        <v>0</v>
      </c>
      <c r="AC3388" s="5">
        <f t="shared" si="5141"/>
        <v>1</v>
      </c>
      <c r="AF3388" s="5">
        <f t="shared" si="5127"/>
        <v>71.700000000000728</v>
      </c>
      <c r="AG3388" s="5">
        <f t="shared" si="5128"/>
        <v>79.280000000000655</v>
      </c>
      <c r="AH3388" s="5">
        <f t="shared" si="5129"/>
        <v>24.630000000000109</v>
      </c>
      <c r="AI3388" s="5">
        <f t="shared" si="5130"/>
        <v>17.050000000000182</v>
      </c>
      <c r="AJ3388" s="5"/>
      <c r="AK3388" s="5">
        <f t="shared" si="5131"/>
        <v>24.630000000000109</v>
      </c>
      <c r="AL3388" s="5">
        <f t="shared" si="5151"/>
        <v>41.017000000000372</v>
      </c>
      <c r="AM3388" s="5">
        <f t="shared" si="5132"/>
        <v>71.700000000000728</v>
      </c>
      <c r="AN3388" s="5">
        <f t="shared" si="5147"/>
        <v>110.27400000000016</v>
      </c>
      <c r="AO3388" s="5">
        <f t="shared" si="5148"/>
        <v>0</v>
      </c>
      <c r="AP3388" s="5">
        <f t="shared" si="5161"/>
        <v>3</v>
      </c>
      <c r="AQ3388" s="5">
        <f t="shared" si="5179"/>
        <v>3.9</v>
      </c>
      <c r="AR3388" s="5"/>
      <c r="AS3388" s="5">
        <f t="shared" si="5125"/>
        <v>79.280000000000655</v>
      </c>
      <c r="AT3388" s="5">
        <f t="shared" si="5147"/>
        <v>109.78100000000022</v>
      </c>
      <c r="AU3388" s="5">
        <f t="shared" si="5133"/>
        <v>17.050000000000182</v>
      </c>
      <c r="AV3388" s="5">
        <f t="shared" si="5136"/>
        <v>-7.5799999999999272</v>
      </c>
      <c r="AW3388" s="5">
        <f t="shared" si="5134"/>
        <v>5</v>
      </c>
      <c r="AX3388" s="5">
        <f t="shared" si="5187"/>
        <v>53.628000000000434</v>
      </c>
      <c r="AZ3388" s="4">
        <f t="shared" si="5169"/>
        <v>0.9497295905227906</v>
      </c>
      <c r="BA3388" s="5">
        <f t="shared" si="5175"/>
        <v>0</v>
      </c>
      <c r="BB3388" s="4">
        <f t="shared" si="5170"/>
        <v>0.52099098664866994</v>
      </c>
      <c r="BD3388" s="5">
        <v>0</v>
      </c>
      <c r="BE3388" s="4">
        <v>0</v>
      </c>
      <c r="BJ3388" s="5">
        <v>146.23000000000047</v>
      </c>
      <c r="BK3388" s="5">
        <v>-44.190000000000509</v>
      </c>
      <c r="BL3388" s="5">
        <v>44.190000000000509</v>
      </c>
      <c r="BM3388" s="5">
        <v>6</v>
      </c>
      <c r="BR3388">
        <v>66</v>
      </c>
      <c r="BS3388">
        <v>-5</v>
      </c>
    </row>
    <row r="3389" spans="1:71">
      <c r="A3389" s="7">
        <v>41390</v>
      </c>
      <c r="B3389" s="6">
        <v>7835.59</v>
      </c>
      <c r="C3389" s="6">
        <v>7840.47</v>
      </c>
      <c r="D3389" s="6">
        <v>7767.61</v>
      </c>
      <c r="E3389" s="6">
        <v>7814.76</v>
      </c>
      <c r="F3389" s="6">
        <v>3821.99</v>
      </c>
      <c r="G3389" s="6">
        <v>3828.14</v>
      </c>
      <c r="H3389" s="6">
        <v>3788.47</v>
      </c>
      <c r="I3389" s="6">
        <v>3810.05</v>
      </c>
      <c r="J3389" s="9">
        <f t="shared" si="5118"/>
        <v>72.860000000000582</v>
      </c>
      <c r="K3389" s="9">
        <f t="shared" si="5145"/>
        <v>129.22833333333347</v>
      </c>
      <c r="L3389" s="9">
        <f t="shared" si="5122"/>
        <v>52</v>
      </c>
      <c r="M3389" s="9">
        <f t="shared" ref="M3389" si="5211">AVERAGE(L3378:L3389)</f>
        <v>64.837499999999935</v>
      </c>
      <c r="N3389" s="6" t="s">
        <v>37</v>
      </c>
      <c r="O3389" s="9">
        <f t="shared" si="5124"/>
        <v>4004.71</v>
      </c>
      <c r="P3389" s="4">
        <f t="shared" si="5163"/>
        <v>1</v>
      </c>
      <c r="Q3389" s="5">
        <f t="shared" si="5164"/>
        <v>178.73000000000047</v>
      </c>
      <c r="R3389" s="5">
        <f t="shared" si="5165"/>
        <v>3870.6624999999995</v>
      </c>
      <c r="S3389" s="4">
        <f t="shared" si="5166"/>
        <v>1</v>
      </c>
      <c r="T3389" s="4">
        <f t="shared" si="5167"/>
        <v>1</v>
      </c>
      <c r="U3389" s="5">
        <f t="shared" si="5159"/>
        <v>3922.8659999999995</v>
      </c>
      <c r="V3389" s="5">
        <f t="shared" si="5160"/>
        <v>81.844000000000506</v>
      </c>
      <c r="X3389" s="5">
        <f t="shared" si="5120"/>
        <v>-20.829999999999927</v>
      </c>
      <c r="Y3389" s="5">
        <f t="shared" si="5121"/>
        <v>-11.9399999999996</v>
      </c>
      <c r="AA3389" s="5">
        <f t="shared" si="5139"/>
        <v>0</v>
      </c>
      <c r="AB3389" s="5">
        <f t="shared" si="5140"/>
        <v>1</v>
      </c>
      <c r="AC3389" s="5">
        <f t="shared" si="5141"/>
        <v>1</v>
      </c>
      <c r="AF3389" s="5">
        <f t="shared" si="5127"/>
        <v>4.8800000000001091</v>
      </c>
      <c r="AG3389" s="5">
        <f t="shared" si="5128"/>
        <v>7.6100000000005821</v>
      </c>
      <c r="AH3389" s="5">
        <f t="shared" si="5129"/>
        <v>67.980000000000473</v>
      </c>
      <c r="AI3389" s="5">
        <f t="shared" si="5130"/>
        <v>65.25</v>
      </c>
      <c r="AJ3389" s="5"/>
      <c r="AK3389" s="5">
        <f t="shared" si="5131"/>
        <v>4.8800000000001091</v>
      </c>
      <c r="AL3389" s="5">
        <f t="shared" si="5151"/>
        <v>41.017000000000372</v>
      </c>
      <c r="AM3389" s="5">
        <f t="shared" si="5132"/>
        <v>67.980000000000473</v>
      </c>
      <c r="AN3389" s="5">
        <f t="shared" si="5147"/>
        <v>106.49800000000023</v>
      </c>
      <c r="AO3389" s="5">
        <f t="shared" si="5148"/>
        <v>0</v>
      </c>
      <c r="AP3389" s="5">
        <f t="shared" si="5161"/>
        <v>2</v>
      </c>
      <c r="AQ3389" s="5">
        <f t="shared" si="5179"/>
        <v>3.6</v>
      </c>
      <c r="AR3389" s="5"/>
      <c r="AS3389" s="5">
        <f t="shared" si="5125"/>
        <v>65.25</v>
      </c>
      <c r="AT3389" s="5">
        <f t="shared" si="5147"/>
        <v>101.75600000000023</v>
      </c>
      <c r="AU3389" s="5">
        <f t="shared" si="5133"/>
        <v>7.6100000000005821</v>
      </c>
      <c r="AV3389" s="5">
        <f t="shared" si="5136"/>
        <v>-2.7300000000004729</v>
      </c>
      <c r="AW3389" s="5">
        <f t="shared" si="5134"/>
        <v>6</v>
      </c>
      <c r="AX3389" s="5">
        <f t="shared" si="5187"/>
        <v>53.628000000000434</v>
      </c>
      <c r="AZ3389" s="4">
        <f t="shared" si="5169"/>
        <v>1</v>
      </c>
      <c r="BA3389" s="5">
        <f t="shared" si="5175"/>
        <v>12.320000000000164</v>
      </c>
      <c r="BB3389" s="4">
        <f t="shared" si="5170"/>
        <v>0.9497295905227906</v>
      </c>
      <c r="BD3389" s="5">
        <v>0</v>
      </c>
      <c r="BE3389" s="4">
        <v>0</v>
      </c>
      <c r="BJ3389" s="5">
        <v>46.789999999999964</v>
      </c>
      <c r="BK3389" s="5">
        <v>30.349999999999454</v>
      </c>
      <c r="BL3389" s="5">
        <v>27.710000000000036</v>
      </c>
      <c r="BM3389" s="5">
        <v>6</v>
      </c>
      <c r="BR3389">
        <v>-52</v>
      </c>
      <c r="BS3389">
        <v>12</v>
      </c>
    </row>
    <row r="3390" spans="1:71">
      <c r="A3390" s="7">
        <v>41393</v>
      </c>
      <c r="B3390" s="6">
        <v>7834.02</v>
      </c>
      <c r="C3390" s="6">
        <v>7873.5</v>
      </c>
      <c r="D3390" s="6">
        <v>7823.24</v>
      </c>
      <c r="E3390" s="6">
        <v>7873.5</v>
      </c>
      <c r="F3390" s="6">
        <v>3827.93</v>
      </c>
      <c r="G3390" s="6">
        <v>3870.19</v>
      </c>
      <c r="H3390" s="6">
        <v>3827.93</v>
      </c>
      <c r="I3390" s="6">
        <v>3868.68</v>
      </c>
      <c r="J3390" s="9">
        <f t="shared" si="5118"/>
        <v>58.739999999999782</v>
      </c>
      <c r="K3390" s="9">
        <f t="shared" si="5145"/>
        <v>125.89833333333347</v>
      </c>
      <c r="L3390" s="9">
        <f t="shared" si="5122"/>
        <v>60.139999999999873</v>
      </c>
      <c r="M3390" s="9">
        <f t="shared" ref="M3390" si="5212">AVERAGE(L3379:L3390)</f>
        <v>65.488333333333273</v>
      </c>
      <c r="N3390" s="6" t="s">
        <v>37</v>
      </c>
      <c r="O3390" s="9">
        <f t="shared" si="5124"/>
        <v>4004.82</v>
      </c>
      <c r="P3390" s="4">
        <f t="shared" si="5163"/>
        <v>1</v>
      </c>
      <c r="Q3390" s="5">
        <f t="shared" si="5164"/>
        <v>129.66000000000031</v>
      </c>
      <c r="R3390" s="5">
        <f t="shared" si="5165"/>
        <v>3907.5749999999998</v>
      </c>
      <c r="S3390" s="4">
        <f t="shared" si="5166"/>
        <v>1</v>
      </c>
      <c r="T3390" s="4">
        <f t="shared" si="5167"/>
        <v>1</v>
      </c>
      <c r="U3390" s="5">
        <f t="shared" si="5159"/>
        <v>3958.6339999999996</v>
      </c>
      <c r="V3390" s="5">
        <f t="shared" si="5160"/>
        <v>46.186000000000604</v>
      </c>
      <c r="X3390" s="5">
        <f t="shared" si="5120"/>
        <v>39.479999999999563</v>
      </c>
      <c r="Y3390" s="5">
        <f t="shared" si="5121"/>
        <v>40.75</v>
      </c>
      <c r="AA3390" s="5">
        <f t="shared" si="5139"/>
        <v>1</v>
      </c>
      <c r="AB3390" s="5">
        <f t="shared" si="5140"/>
        <v>0</v>
      </c>
      <c r="AC3390" s="5">
        <f t="shared" si="5141"/>
        <v>1</v>
      </c>
      <c r="AF3390" s="5">
        <f t="shared" si="5127"/>
        <v>39.479999999999563</v>
      </c>
      <c r="AG3390" s="5">
        <f t="shared" si="5128"/>
        <v>58.739999999999782</v>
      </c>
      <c r="AH3390" s="5">
        <f t="shared" si="5129"/>
        <v>10.780000000000655</v>
      </c>
      <c r="AI3390" s="5">
        <f t="shared" si="5130"/>
        <v>-8.4799999999995634</v>
      </c>
      <c r="AJ3390" s="5"/>
      <c r="AK3390" s="5">
        <f t="shared" si="5131"/>
        <v>10.780000000000655</v>
      </c>
      <c r="AL3390" s="5">
        <f t="shared" si="5151"/>
        <v>41.017000000000372</v>
      </c>
      <c r="AM3390" s="5">
        <f t="shared" si="5132"/>
        <v>39.479999999999563</v>
      </c>
      <c r="AN3390" s="5">
        <f t="shared" si="5147"/>
        <v>101.55000000000018</v>
      </c>
      <c r="AO3390" s="5">
        <f t="shared" si="5148"/>
        <v>0</v>
      </c>
      <c r="AP3390" s="5">
        <f t="shared" si="5161"/>
        <v>2</v>
      </c>
      <c r="AQ3390" s="5">
        <f t="shared" si="5179"/>
        <v>3.3</v>
      </c>
      <c r="AR3390" s="5"/>
      <c r="AS3390" s="5">
        <f t="shared" si="5125"/>
        <v>58.739999999999782</v>
      </c>
      <c r="AT3390" s="5">
        <f t="shared" si="5147"/>
        <v>98.311000000000149</v>
      </c>
      <c r="AU3390" s="5">
        <f t="shared" si="5133"/>
        <v>-8.4799999999995634</v>
      </c>
      <c r="AV3390" s="5">
        <f t="shared" si="5136"/>
        <v>-19.260000000000218</v>
      </c>
      <c r="AW3390" s="5">
        <f t="shared" si="5134"/>
        <v>2</v>
      </c>
      <c r="AX3390" s="5">
        <f t="shared" si="5187"/>
        <v>53.628000000000434</v>
      </c>
      <c r="AZ3390" s="4">
        <f t="shared" si="5169"/>
        <v>1</v>
      </c>
      <c r="BA3390" s="5">
        <f t="shared" si="5175"/>
        <v>0.11000000000012733</v>
      </c>
      <c r="BB3390" s="4">
        <f t="shared" si="5170"/>
        <v>1</v>
      </c>
      <c r="BD3390" s="5">
        <v>0</v>
      </c>
      <c r="BE3390" s="4">
        <v>0</v>
      </c>
      <c r="BJ3390" s="5">
        <v>128.13999999999942</v>
      </c>
      <c r="BK3390" s="5">
        <v>6.2899999999999636</v>
      </c>
      <c r="BL3390" s="5">
        <v>5.1199999999998909</v>
      </c>
      <c r="BM3390" s="5">
        <v>6</v>
      </c>
      <c r="BR3390">
        <v>39</v>
      </c>
      <c r="BS3390">
        <v>-39</v>
      </c>
    </row>
    <row r="3391" spans="1:71">
      <c r="A3391" s="7">
        <v>41394</v>
      </c>
      <c r="B3391" s="6">
        <v>7928.42</v>
      </c>
      <c r="C3391" s="6">
        <v>7965.9</v>
      </c>
      <c r="D3391" s="6">
        <v>7893.08</v>
      </c>
      <c r="E3391" s="6">
        <v>7913.71</v>
      </c>
      <c r="F3391" s="6">
        <v>3883</v>
      </c>
      <c r="G3391" s="6">
        <v>3886.45</v>
      </c>
      <c r="H3391" s="6">
        <v>3843.37</v>
      </c>
      <c r="I3391" s="6">
        <v>3856.75</v>
      </c>
      <c r="J3391" s="9">
        <f t="shared" si="5118"/>
        <v>92.399999999999636</v>
      </c>
      <c r="K3391" s="9">
        <f t="shared" si="5145"/>
        <v>121.47333333333343</v>
      </c>
      <c r="L3391" s="9">
        <f t="shared" si="5122"/>
        <v>43.079999999999927</v>
      </c>
      <c r="M3391" s="9">
        <f t="shared" ref="M3391" si="5213">AVERAGE(L3380:L3391)</f>
        <v>64.282499999999956</v>
      </c>
      <c r="N3391" s="6" t="s">
        <v>37</v>
      </c>
      <c r="O3391" s="9">
        <f t="shared" si="5124"/>
        <v>4056.96</v>
      </c>
      <c r="P3391" s="4">
        <f t="shared" si="5163"/>
        <v>1</v>
      </c>
      <c r="Q3391" s="5">
        <f t="shared" si="5164"/>
        <v>140.87000000000035</v>
      </c>
      <c r="R3391" s="5">
        <f t="shared" si="5165"/>
        <v>3951.3074999999999</v>
      </c>
      <c r="S3391" s="4">
        <f t="shared" si="5166"/>
        <v>1</v>
      </c>
      <c r="T3391" s="4">
        <f t="shared" si="5167"/>
        <v>1</v>
      </c>
      <c r="U3391" s="5">
        <f t="shared" si="5159"/>
        <v>3994.9939999999997</v>
      </c>
      <c r="V3391" s="5">
        <f t="shared" si="5160"/>
        <v>61.966000000000349</v>
      </c>
      <c r="X3391" s="5">
        <f t="shared" si="5120"/>
        <v>-14.710000000000036</v>
      </c>
      <c r="Y3391" s="5">
        <f t="shared" si="5121"/>
        <v>-26.25</v>
      </c>
      <c r="AA3391" s="5">
        <f t="shared" si="5139"/>
        <v>0</v>
      </c>
      <c r="AB3391" s="5">
        <f t="shared" si="5140"/>
        <v>1</v>
      </c>
      <c r="AC3391" s="5">
        <f t="shared" si="5141"/>
        <v>1</v>
      </c>
      <c r="AF3391" s="5">
        <f t="shared" si="5127"/>
        <v>37.479999999999563</v>
      </c>
      <c r="AG3391" s="5">
        <f t="shared" si="5128"/>
        <v>92.399999999999636</v>
      </c>
      <c r="AH3391" s="5">
        <f t="shared" si="5129"/>
        <v>35.340000000000146</v>
      </c>
      <c r="AI3391" s="5">
        <f t="shared" si="5130"/>
        <v>-19.579999999999927</v>
      </c>
      <c r="AJ3391" s="5"/>
      <c r="AK3391" s="5">
        <f t="shared" si="5131"/>
        <v>35.340000000000146</v>
      </c>
      <c r="AL3391" s="5">
        <f t="shared" si="5151"/>
        <v>37.290000000000141</v>
      </c>
      <c r="AM3391" s="5">
        <f t="shared" si="5132"/>
        <v>37.479999999999563</v>
      </c>
      <c r="AN3391" s="5">
        <f t="shared" si="5147"/>
        <v>99.410000000000124</v>
      </c>
      <c r="AO3391" s="5">
        <f t="shared" si="5148"/>
        <v>0</v>
      </c>
      <c r="AP3391" s="5">
        <f t="shared" si="5161"/>
        <v>2</v>
      </c>
      <c r="AQ3391" s="5">
        <f t="shared" si="5179"/>
        <v>3.1</v>
      </c>
      <c r="AR3391" s="5"/>
      <c r="AS3391" s="5">
        <f t="shared" si="5125"/>
        <v>92.399999999999636</v>
      </c>
      <c r="AT3391" s="5">
        <f t="shared" si="5147"/>
        <v>100.23100000000014</v>
      </c>
      <c r="AU3391" s="5">
        <f t="shared" si="5133"/>
        <v>-19.579999999999927</v>
      </c>
      <c r="AV3391" s="5">
        <f t="shared" si="5136"/>
        <v>-54.920000000000073</v>
      </c>
      <c r="AW3391" s="5">
        <f t="shared" si="5134"/>
        <v>3</v>
      </c>
      <c r="AX3391" s="5">
        <f t="shared" si="5187"/>
        <v>53.628000000000434</v>
      </c>
      <c r="AZ3391" s="4">
        <f t="shared" si="5169"/>
        <v>1</v>
      </c>
      <c r="BA3391" s="5">
        <f t="shared" si="5175"/>
        <v>52.139999999999873</v>
      </c>
      <c r="BB3391" s="4">
        <f t="shared" si="5170"/>
        <v>1</v>
      </c>
      <c r="BD3391" s="5">
        <v>0</v>
      </c>
      <c r="BE3391" s="4">
        <v>0</v>
      </c>
      <c r="BJ3391" s="5">
        <v>37.640000000000327</v>
      </c>
      <c r="BK3391" s="5">
        <v>33.380000000000109</v>
      </c>
      <c r="BL3391" s="5">
        <v>4.3599999999996726</v>
      </c>
      <c r="BM3391" s="5">
        <v>6</v>
      </c>
      <c r="BR3391">
        <v>-15</v>
      </c>
      <c r="BS3391">
        <v>26</v>
      </c>
    </row>
    <row r="3392" spans="1:71">
      <c r="A3392" s="7">
        <v>41396</v>
      </c>
      <c r="B3392" s="6">
        <v>7905.35</v>
      </c>
      <c r="C3392" s="6">
        <v>8005.83</v>
      </c>
      <c r="D3392" s="6">
        <v>7896.99</v>
      </c>
      <c r="E3392" s="6">
        <v>7961.71</v>
      </c>
      <c r="F3392" s="6">
        <v>3828.62</v>
      </c>
      <c r="G3392" s="6">
        <v>3888.98</v>
      </c>
      <c r="H3392" s="6">
        <v>3819.04</v>
      </c>
      <c r="I3392" s="6">
        <v>3858.76</v>
      </c>
      <c r="J3392" s="9">
        <f t="shared" si="5118"/>
        <v>108.84000000000015</v>
      </c>
      <c r="K3392" s="9">
        <f t="shared" si="5145"/>
        <v>120.41583333333347</v>
      </c>
      <c r="L3392" s="9">
        <f t="shared" si="5122"/>
        <v>69.940000000000055</v>
      </c>
      <c r="M3392" s="9">
        <f t="shared" ref="M3392" si="5214">AVERAGE(L3381:L3392)</f>
        <v>64.875833333333276</v>
      </c>
      <c r="N3392" s="6" t="s">
        <v>37</v>
      </c>
      <c r="O3392" s="9">
        <f t="shared" si="5124"/>
        <v>4102.95</v>
      </c>
      <c r="P3392" s="4">
        <f t="shared" si="5163"/>
        <v>1</v>
      </c>
      <c r="Q3392" s="5">
        <f t="shared" si="5164"/>
        <v>110.55999999999995</v>
      </c>
      <c r="R3392" s="5">
        <f t="shared" si="5165"/>
        <v>4020.0299999999997</v>
      </c>
      <c r="S3392" s="4">
        <f t="shared" si="5166"/>
        <v>1</v>
      </c>
      <c r="T3392" s="4">
        <f t="shared" si="5167"/>
        <v>1</v>
      </c>
      <c r="U3392" s="5">
        <f t="shared" si="5159"/>
        <v>4032.3660000000004</v>
      </c>
      <c r="V3392" s="5">
        <f t="shared" si="5160"/>
        <v>70.583999999999378</v>
      </c>
      <c r="X3392" s="5">
        <f t="shared" si="5120"/>
        <v>56.359999999999673</v>
      </c>
      <c r="Y3392" s="5">
        <f t="shared" si="5121"/>
        <v>30.140000000000327</v>
      </c>
      <c r="AA3392" s="5">
        <f t="shared" si="5139"/>
        <v>1</v>
      </c>
      <c r="AB3392" s="5">
        <f t="shared" si="5140"/>
        <v>0</v>
      </c>
      <c r="AC3392" s="5">
        <f t="shared" si="5141"/>
        <v>1</v>
      </c>
      <c r="AF3392" s="5">
        <f t="shared" si="5127"/>
        <v>100.47999999999956</v>
      </c>
      <c r="AG3392" s="5">
        <f t="shared" si="5128"/>
        <v>92.119999999999891</v>
      </c>
      <c r="AH3392" s="5">
        <f t="shared" si="5129"/>
        <v>8.3600000000005821</v>
      </c>
      <c r="AI3392" s="5">
        <f t="shared" si="5130"/>
        <v>16.720000000000255</v>
      </c>
      <c r="AJ3392" s="5"/>
      <c r="AK3392" s="5">
        <f t="shared" si="5131"/>
        <v>8.3600000000005821</v>
      </c>
      <c r="AL3392" s="5">
        <f t="shared" si="5151"/>
        <v>37.290000000000141</v>
      </c>
      <c r="AM3392" s="5">
        <f t="shared" si="5132"/>
        <v>100.47999999999956</v>
      </c>
      <c r="AN3392" s="5">
        <f t="shared" si="5147"/>
        <v>84.809000000000012</v>
      </c>
      <c r="AO3392" s="5">
        <f t="shared" si="5148"/>
        <v>1</v>
      </c>
      <c r="AP3392" s="5">
        <f t="shared" si="5161"/>
        <v>2</v>
      </c>
      <c r="AQ3392" s="5">
        <f t="shared" si="5179"/>
        <v>2.8</v>
      </c>
      <c r="AR3392" s="5"/>
      <c r="AS3392" s="5">
        <f t="shared" si="5125"/>
        <v>92.119999999999891</v>
      </c>
      <c r="AT3392" s="5">
        <f t="shared" si="5147"/>
        <v>88.492000000000104</v>
      </c>
      <c r="AU3392" s="5">
        <f t="shared" si="5133"/>
        <v>16.720000000000255</v>
      </c>
      <c r="AV3392" s="5">
        <f t="shared" si="5136"/>
        <v>8.3599999999996726</v>
      </c>
      <c r="AW3392" s="5">
        <f t="shared" si="5134"/>
        <v>5</v>
      </c>
      <c r="AX3392" s="5">
        <f t="shared" si="5187"/>
        <v>53.628000000000434</v>
      </c>
      <c r="AZ3392" s="4">
        <f t="shared" si="5169"/>
        <v>1</v>
      </c>
      <c r="BA3392" s="5">
        <f t="shared" si="5175"/>
        <v>45.989999999999782</v>
      </c>
      <c r="BB3392" s="4">
        <f t="shared" si="5170"/>
        <v>1</v>
      </c>
      <c r="BD3392" s="5">
        <v>0</v>
      </c>
      <c r="BE3392" s="4">
        <v>0</v>
      </c>
      <c r="BJ3392" s="5">
        <v>126.23999999999978</v>
      </c>
      <c r="BK3392" s="5">
        <v>87.510000000000218</v>
      </c>
      <c r="BL3392" s="5">
        <v>4.0200000000004366</v>
      </c>
      <c r="BM3392" s="5">
        <v>6</v>
      </c>
      <c r="BR3392">
        <v>56</v>
      </c>
      <c r="BS3392">
        <v>-39</v>
      </c>
    </row>
    <row r="3393" spans="1:71">
      <c r="A3393" s="7">
        <v>41397</v>
      </c>
      <c r="B3393" s="6">
        <v>7972.28</v>
      </c>
      <c r="C3393" s="6">
        <v>8130.16</v>
      </c>
      <c r="D3393" s="6">
        <v>7957.36</v>
      </c>
      <c r="E3393" s="6">
        <v>8122.29</v>
      </c>
      <c r="F3393" s="6">
        <v>3873.95</v>
      </c>
      <c r="G3393" s="6">
        <v>3914.51</v>
      </c>
      <c r="H3393" s="6">
        <v>3848.33</v>
      </c>
      <c r="I3393" s="6">
        <v>3912.95</v>
      </c>
      <c r="J3393" s="9">
        <f t="shared" si="5118"/>
        <v>172.80000000000018</v>
      </c>
      <c r="K3393" s="9">
        <f t="shared" si="5145"/>
        <v>126.46333333333352</v>
      </c>
      <c r="L3393" s="9">
        <f t="shared" si="5122"/>
        <v>66.180000000000291</v>
      </c>
      <c r="M3393" s="9">
        <f t="shared" ref="M3393" si="5215">AVERAGE(L3382:L3393)</f>
        <v>66.598333333333287</v>
      </c>
      <c r="N3393" s="6" t="s">
        <v>37</v>
      </c>
      <c r="O3393" s="9">
        <f t="shared" si="5124"/>
        <v>4209.34</v>
      </c>
      <c r="P3393" s="4">
        <f t="shared" si="5163"/>
        <v>1</v>
      </c>
      <c r="Q3393" s="5">
        <f t="shared" si="5164"/>
        <v>204.63000000000011</v>
      </c>
      <c r="R3393" s="5">
        <f t="shared" si="5165"/>
        <v>4055.8675000000003</v>
      </c>
      <c r="S3393" s="4">
        <f t="shared" si="5166"/>
        <v>1</v>
      </c>
      <c r="T3393" s="4">
        <f t="shared" si="5167"/>
        <v>1</v>
      </c>
      <c r="U3393" s="5">
        <f t="shared" si="5159"/>
        <v>4075.7560000000003</v>
      </c>
      <c r="V3393" s="5">
        <f t="shared" si="5160"/>
        <v>133.58399999999983</v>
      </c>
      <c r="X3393" s="5">
        <f t="shared" si="5120"/>
        <v>150.01000000000022</v>
      </c>
      <c r="Y3393" s="5">
        <f t="shared" si="5121"/>
        <v>39</v>
      </c>
      <c r="AA3393" s="5">
        <f t="shared" si="5139"/>
        <v>1</v>
      </c>
      <c r="AB3393" s="5">
        <f t="shared" si="5140"/>
        <v>0</v>
      </c>
      <c r="AC3393" s="5">
        <f t="shared" si="5141"/>
        <v>1</v>
      </c>
      <c r="AF3393" s="5">
        <f t="shared" si="5127"/>
        <v>157.88000000000011</v>
      </c>
      <c r="AG3393" s="5">
        <f t="shared" si="5128"/>
        <v>168.44999999999982</v>
      </c>
      <c r="AH3393" s="5">
        <f t="shared" si="5129"/>
        <v>14.920000000000073</v>
      </c>
      <c r="AI3393" s="5">
        <f t="shared" si="5130"/>
        <v>4.3500000000003638</v>
      </c>
      <c r="AJ3393" s="5"/>
      <c r="AK3393" s="5">
        <f t="shared" si="5131"/>
        <v>14.920000000000073</v>
      </c>
      <c r="AL3393" s="5">
        <f t="shared" si="5151"/>
        <v>35.904000000000174</v>
      </c>
      <c r="AM3393" s="5">
        <f t="shared" si="5132"/>
        <v>157.88000000000011</v>
      </c>
      <c r="AN3393" s="5">
        <f t="shared" si="5147"/>
        <v>92.307999999999993</v>
      </c>
      <c r="AO3393" s="5">
        <f t="shared" si="5148"/>
        <v>1</v>
      </c>
      <c r="AP3393" s="5">
        <f t="shared" si="5161"/>
        <v>3</v>
      </c>
      <c r="AQ3393" s="5">
        <f t="shared" si="5179"/>
        <v>2.7</v>
      </c>
      <c r="AR3393" s="5"/>
      <c r="AS3393" s="5">
        <f t="shared" si="5125"/>
        <v>168.44999999999982</v>
      </c>
      <c r="AT3393" s="5">
        <f t="shared" si="5147"/>
        <v>98.712000000000074</v>
      </c>
      <c r="AU3393" s="5">
        <f t="shared" si="5133"/>
        <v>4.3500000000003638</v>
      </c>
      <c r="AV3393" s="5">
        <f t="shared" si="5136"/>
        <v>-10.569999999999709</v>
      </c>
      <c r="AW3393" s="5">
        <f t="shared" si="5134"/>
        <v>6</v>
      </c>
      <c r="AX3393" s="5">
        <f t="shared" si="5187"/>
        <v>53.628000000000434</v>
      </c>
      <c r="AZ3393" s="4">
        <f t="shared" si="5169"/>
        <v>1</v>
      </c>
      <c r="BA3393" s="5">
        <f t="shared" si="5175"/>
        <v>106.39000000000033</v>
      </c>
      <c r="BB3393" s="4">
        <f t="shared" si="5170"/>
        <v>1</v>
      </c>
      <c r="BD3393" s="5">
        <v>0</v>
      </c>
      <c r="BE3393" s="4">
        <v>0</v>
      </c>
      <c r="BJ3393" s="5">
        <v>181.11999999999989</v>
      </c>
      <c r="BK3393" s="5">
        <v>38.659999999999854</v>
      </c>
      <c r="BL3393" s="5">
        <v>63.090000000000146</v>
      </c>
      <c r="BM3393" s="5">
        <v>6</v>
      </c>
      <c r="BR3393">
        <v>150</v>
      </c>
      <c r="BS3393">
        <v>-40</v>
      </c>
    </row>
    <row r="3394" spans="1:71">
      <c r="A3394" s="7">
        <v>41400</v>
      </c>
      <c r="B3394" s="6">
        <v>8119.22</v>
      </c>
      <c r="C3394" s="6">
        <v>8148.14</v>
      </c>
      <c r="D3394" s="6">
        <v>8103.27</v>
      </c>
      <c r="E3394" s="6">
        <v>8112.08</v>
      </c>
      <c r="F3394" s="6">
        <v>3909.49</v>
      </c>
      <c r="G3394" s="6">
        <v>3915.59</v>
      </c>
      <c r="H3394" s="6">
        <v>3897.73</v>
      </c>
      <c r="I3394" s="6">
        <v>3907.04</v>
      </c>
      <c r="J3394" s="9">
        <f t="shared" si="5118"/>
        <v>44.869999999999891</v>
      </c>
      <c r="K3394" s="9">
        <f t="shared" si="5145"/>
        <v>109.42000000000014</v>
      </c>
      <c r="L3394" s="9">
        <f t="shared" si="5122"/>
        <v>17.860000000000127</v>
      </c>
      <c r="M3394" s="9">
        <f t="shared" ref="M3394" si="5216">AVERAGE(L3383:L3394)</f>
        <v>58.074166666666656</v>
      </c>
      <c r="N3394" s="6" t="s">
        <v>37</v>
      </c>
      <c r="O3394" s="9">
        <f t="shared" si="5124"/>
        <v>4205.04</v>
      </c>
      <c r="P3394" s="4">
        <f t="shared" si="5163"/>
        <v>0.978975161353412</v>
      </c>
      <c r="Q3394" s="5">
        <f t="shared" si="5164"/>
        <v>204.51999999999998</v>
      </c>
      <c r="R3394" s="5">
        <f t="shared" si="5165"/>
        <v>4055.9500000000003</v>
      </c>
      <c r="S3394" s="4">
        <f t="shared" si="5166"/>
        <v>0.98017976492279246</v>
      </c>
      <c r="T3394" s="4">
        <f t="shared" si="5167"/>
        <v>0.98713268298521706</v>
      </c>
      <c r="U3394" s="5">
        <f t="shared" si="5159"/>
        <v>4115.8220000000001</v>
      </c>
      <c r="V3394" s="5">
        <f t="shared" si="5160"/>
        <v>89.217999999999847</v>
      </c>
      <c r="X3394" s="5">
        <f t="shared" si="5120"/>
        <v>-7.1400000000003274</v>
      </c>
      <c r="Y3394" s="5">
        <f t="shared" si="5121"/>
        <v>-2.4499999999998181</v>
      </c>
      <c r="AA3394" s="5">
        <f t="shared" si="5139"/>
        <v>0</v>
      </c>
      <c r="AB3394" s="5">
        <f t="shared" si="5140"/>
        <v>1</v>
      </c>
      <c r="AC3394" s="5">
        <f t="shared" si="5141"/>
        <v>1</v>
      </c>
      <c r="AF3394" s="5">
        <f t="shared" si="5127"/>
        <v>28.920000000000073</v>
      </c>
      <c r="AG3394" s="5">
        <f t="shared" si="5128"/>
        <v>25.850000000000364</v>
      </c>
      <c r="AH3394" s="5">
        <f t="shared" si="5129"/>
        <v>15.949999999999818</v>
      </c>
      <c r="AI3394" s="5">
        <f t="shared" si="5130"/>
        <v>19.019999999999527</v>
      </c>
      <c r="AJ3394" s="5"/>
      <c r="AK3394" s="5">
        <f t="shared" si="5131"/>
        <v>15.949999999999818</v>
      </c>
      <c r="AL3394" s="5">
        <f t="shared" si="5151"/>
        <v>34.73700000000008</v>
      </c>
      <c r="AM3394" s="5">
        <f t="shared" si="5132"/>
        <v>28.920000000000073</v>
      </c>
      <c r="AN3394" s="5">
        <f t="shared" si="5147"/>
        <v>88.025000000000006</v>
      </c>
      <c r="AO3394" s="5">
        <f t="shared" si="5148"/>
        <v>0</v>
      </c>
      <c r="AP3394" s="5">
        <f t="shared" si="5161"/>
        <v>3</v>
      </c>
      <c r="AQ3394" s="5">
        <f t="shared" si="5179"/>
        <v>2.7</v>
      </c>
      <c r="AR3394" s="5"/>
      <c r="AS3394" s="5">
        <f t="shared" si="5125"/>
        <v>25.850000000000364</v>
      </c>
      <c r="AT3394" s="5">
        <f t="shared" si="5147"/>
        <v>95.561000000000064</v>
      </c>
      <c r="AU3394" s="5">
        <f t="shared" si="5133"/>
        <v>19.019999999999527</v>
      </c>
      <c r="AV3394" s="5">
        <f t="shared" si="5136"/>
        <v>3.069999999999709</v>
      </c>
      <c r="AW3394" s="5">
        <f t="shared" si="5134"/>
        <v>2</v>
      </c>
      <c r="AX3394" s="5">
        <f t="shared" si="5187"/>
        <v>53.628000000000434</v>
      </c>
      <c r="AZ3394" s="4">
        <f t="shared" si="5169"/>
        <v>0.98713268298521706</v>
      </c>
      <c r="BA3394" s="5">
        <f t="shared" si="5175"/>
        <v>-4.3000000000001819</v>
      </c>
      <c r="BB3394" s="4">
        <f t="shared" si="5170"/>
        <v>1</v>
      </c>
      <c r="BD3394" s="5">
        <v>0</v>
      </c>
      <c r="BE3394" s="4">
        <v>0</v>
      </c>
      <c r="BJ3394" s="5">
        <v>185.40999999999985</v>
      </c>
      <c r="BK3394" s="5">
        <v>-44.4399999999996</v>
      </c>
      <c r="BL3394" s="5">
        <v>44.4399999999996</v>
      </c>
      <c r="BM3394" s="5">
        <v>6</v>
      </c>
      <c r="BR3394">
        <v>-7</v>
      </c>
      <c r="BS3394">
        <v>2</v>
      </c>
    </row>
    <row r="3395" spans="1:71">
      <c r="A3395" s="7">
        <v>41401</v>
      </c>
      <c r="B3395" s="6">
        <v>8125.82</v>
      </c>
      <c r="C3395" s="6">
        <v>8206.01</v>
      </c>
      <c r="D3395" s="6">
        <v>8116.67</v>
      </c>
      <c r="E3395" s="6">
        <v>8181.78</v>
      </c>
      <c r="F3395" s="6">
        <v>3915.38</v>
      </c>
      <c r="G3395" s="6">
        <v>3940.58</v>
      </c>
      <c r="H3395" s="6">
        <v>3904.9</v>
      </c>
      <c r="I3395" s="6">
        <v>3921.32</v>
      </c>
      <c r="J3395" s="9">
        <f t="shared" ref="J3395:J3458" si="5217">MAX(ABS(E3394-D3395),ABS(C3395-E3394),ABS(C3395-D3395))</f>
        <v>93.930000000000291</v>
      </c>
      <c r="K3395" s="9">
        <f t="shared" si="5145"/>
        <v>107.26666666666681</v>
      </c>
      <c r="L3395" s="9">
        <f t="shared" si="5122"/>
        <v>35.679999999999836</v>
      </c>
      <c r="M3395" s="9">
        <f t="shared" ref="M3395" si="5218">AVERAGE(L3384:L3395)</f>
        <v>56.672499999999978</v>
      </c>
      <c r="N3395" s="6" t="s">
        <v>37</v>
      </c>
      <c r="O3395" s="9">
        <f t="shared" si="5124"/>
        <v>4260.4599999999991</v>
      </c>
      <c r="P3395" s="4">
        <f t="shared" si="5163"/>
        <v>1</v>
      </c>
      <c r="Q3395" s="5">
        <f t="shared" si="5164"/>
        <v>203.49999999999909</v>
      </c>
      <c r="R3395" s="5">
        <f t="shared" si="5165"/>
        <v>4107.835</v>
      </c>
      <c r="S3395" s="4">
        <f t="shared" si="5166"/>
        <v>1</v>
      </c>
      <c r="T3395" s="4">
        <f t="shared" si="5167"/>
        <v>1</v>
      </c>
      <c r="U3395" s="5">
        <f t="shared" si="5159"/>
        <v>4166.95</v>
      </c>
      <c r="V3395" s="5">
        <f t="shared" si="5160"/>
        <v>93.509999999999309</v>
      </c>
      <c r="X3395" s="5">
        <f t="shared" ref="X3395:X3448" si="5219">E3395-B3395</f>
        <v>55.960000000000036</v>
      </c>
      <c r="Y3395" s="5">
        <f t="shared" ref="Y3395:Y3448" si="5220">I3395-F3395</f>
        <v>5.9400000000000546</v>
      </c>
      <c r="AA3395" s="5">
        <f t="shared" si="5139"/>
        <v>1</v>
      </c>
      <c r="AB3395" s="5">
        <f t="shared" si="5140"/>
        <v>0</v>
      </c>
      <c r="AC3395" s="5">
        <f t="shared" si="5141"/>
        <v>1</v>
      </c>
      <c r="AF3395" s="5">
        <f t="shared" si="5127"/>
        <v>80.190000000000509</v>
      </c>
      <c r="AG3395" s="5">
        <f t="shared" si="5128"/>
        <v>93.930000000000291</v>
      </c>
      <c r="AH3395" s="5">
        <f t="shared" si="5129"/>
        <v>9.1499999999996362</v>
      </c>
      <c r="AI3395" s="5">
        <f t="shared" si="5130"/>
        <v>-4.5900000000001455</v>
      </c>
      <c r="AJ3395" s="5"/>
      <c r="AK3395" s="5">
        <f t="shared" si="5131"/>
        <v>9.1499999999996362</v>
      </c>
      <c r="AL3395" s="5">
        <f t="shared" si="5151"/>
        <v>34.73700000000008</v>
      </c>
      <c r="AM3395" s="5">
        <f t="shared" si="5132"/>
        <v>80.190000000000509</v>
      </c>
      <c r="AN3395" s="5">
        <f t="shared" si="5147"/>
        <v>88.190000000000055</v>
      </c>
      <c r="AO3395" s="5">
        <f t="shared" si="5148"/>
        <v>0</v>
      </c>
      <c r="AP3395" s="5">
        <f t="shared" si="5161"/>
        <v>3</v>
      </c>
      <c r="AQ3395" s="5">
        <f t="shared" si="5179"/>
        <v>2.7</v>
      </c>
      <c r="AR3395" s="5"/>
      <c r="AS3395" s="5">
        <f t="shared" si="5125"/>
        <v>93.930000000000291</v>
      </c>
      <c r="AT3395" s="5">
        <f t="shared" si="5147"/>
        <v>97.128000000000071</v>
      </c>
      <c r="AU3395" s="5">
        <f t="shared" si="5133"/>
        <v>-4.5900000000001455</v>
      </c>
      <c r="AV3395" s="5">
        <f t="shared" si="5136"/>
        <v>-13.739999999999782</v>
      </c>
      <c r="AW3395" s="5">
        <f t="shared" si="5134"/>
        <v>3</v>
      </c>
      <c r="AX3395" s="5">
        <f t="shared" si="5187"/>
        <v>53.628000000000434</v>
      </c>
      <c r="AZ3395" s="4">
        <f t="shared" si="5169"/>
        <v>1</v>
      </c>
      <c r="BA3395" s="5">
        <f t="shared" si="5175"/>
        <v>55.419999999999163</v>
      </c>
      <c r="BB3395" s="4">
        <f t="shared" si="5170"/>
        <v>0.98713268298521706</v>
      </c>
      <c r="BD3395" s="5">
        <v>0</v>
      </c>
      <c r="BE3395" s="4">
        <v>0</v>
      </c>
      <c r="BJ3395" s="5">
        <v>118.05999999999949</v>
      </c>
      <c r="BK3395" s="5">
        <v>27.539999999999964</v>
      </c>
      <c r="BL3395" s="5">
        <v>43.819999999999709</v>
      </c>
      <c r="BM3395" s="5">
        <v>6</v>
      </c>
      <c r="BR3395">
        <v>56</v>
      </c>
      <c r="BS3395">
        <v>-6</v>
      </c>
    </row>
    <row r="3396" spans="1:71">
      <c r="A3396" s="7">
        <v>41402</v>
      </c>
      <c r="B3396" s="6">
        <v>8176.88</v>
      </c>
      <c r="C3396" s="6">
        <v>8253.4699999999993</v>
      </c>
      <c r="D3396" s="6">
        <v>8173.35</v>
      </c>
      <c r="E3396" s="6">
        <v>8249.7099999999991</v>
      </c>
      <c r="F3396" s="6">
        <v>3924</v>
      </c>
      <c r="G3396" s="6">
        <v>3957.06</v>
      </c>
      <c r="H3396" s="6">
        <v>3919.19</v>
      </c>
      <c r="I3396" s="6">
        <v>3956.28</v>
      </c>
      <c r="J3396" s="9">
        <f t="shared" si="5217"/>
        <v>80.119999999998981</v>
      </c>
      <c r="K3396" s="9">
        <f t="shared" si="5145"/>
        <v>104.54916666666668</v>
      </c>
      <c r="L3396" s="9">
        <f t="shared" ref="L3396:L3459" si="5221">MAX(ABS(I3395-H3396),ABS(G3396-I3395),ABS(G3396-H3396))</f>
        <v>37.869999999999891</v>
      </c>
      <c r="M3396" s="9">
        <f t="shared" ref="M3396" si="5222">AVERAGE(L3385:L3396)</f>
        <v>54.943333333333307</v>
      </c>
      <c r="N3396" s="6" t="s">
        <v>37</v>
      </c>
      <c r="O3396" s="9">
        <f t="shared" ref="O3396:O3448" si="5223">E3396-I3396</f>
        <v>4293.4299999999985</v>
      </c>
      <c r="P3396" s="4">
        <f t="shared" si="5163"/>
        <v>1</v>
      </c>
      <c r="Q3396" s="5">
        <f t="shared" si="5164"/>
        <v>190.47999999999865</v>
      </c>
      <c r="R3396" s="5">
        <f t="shared" si="5165"/>
        <v>4150.57</v>
      </c>
      <c r="S3396" s="4">
        <f t="shared" si="5166"/>
        <v>1</v>
      </c>
      <c r="T3396" s="4">
        <f t="shared" si="5167"/>
        <v>1</v>
      </c>
      <c r="U3396" s="5">
        <f t="shared" si="5159"/>
        <v>4214.2440000000006</v>
      </c>
      <c r="V3396" s="5">
        <f t="shared" si="5160"/>
        <v>79.185999999997875</v>
      </c>
      <c r="X3396" s="5">
        <f t="shared" si="5219"/>
        <v>72.829999999999018</v>
      </c>
      <c r="Y3396" s="5">
        <f t="shared" si="5220"/>
        <v>32.2800000000002</v>
      </c>
      <c r="AA3396" s="5">
        <f t="shared" si="5139"/>
        <v>1</v>
      </c>
      <c r="AB3396" s="5">
        <f t="shared" si="5140"/>
        <v>0</v>
      </c>
      <c r="AC3396" s="5">
        <f t="shared" si="5141"/>
        <v>1</v>
      </c>
      <c r="AF3396" s="5">
        <f t="shared" si="5127"/>
        <v>76.589999999999236</v>
      </c>
      <c r="AG3396" s="5">
        <f t="shared" si="5128"/>
        <v>71.6899999999996</v>
      </c>
      <c r="AH3396" s="5">
        <f t="shared" si="5129"/>
        <v>3.5299999999997453</v>
      </c>
      <c r="AI3396" s="5">
        <f t="shared" si="5130"/>
        <v>8.4299999999993815</v>
      </c>
      <c r="AJ3396" s="5"/>
      <c r="AK3396" s="5">
        <f t="shared" si="5131"/>
        <v>3.5299999999997453</v>
      </c>
      <c r="AL3396" s="5">
        <f t="shared" si="5151"/>
        <v>25.701000000000107</v>
      </c>
      <c r="AM3396" s="5">
        <f t="shared" si="5132"/>
        <v>76.589999999999236</v>
      </c>
      <c r="AN3396" s="5">
        <f t="shared" si="5147"/>
        <v>77.129999999999924</v>
      </c>
      <c r="AO3396" s="5">
        <f t="shared" si="5148"/>
        <v>0</v>
      </c>
      <c r="AP3396" s="5">
        <f t="shared" si="5161"/>
        <v>2</v>
      </c>
      <c r="AQ3396" s="5">
        <f t="shared" si="5179"/>
        <v>2.5</v>
      </c>
      <c r="AR3396" s="5"/>
      <c r="AS3396" s="5">
        <f t="shared" ref="AS3396:AS3459" si="5224">MAX(AG3396,AI3396)</f>
        <v>71.6899999999996</v>
      </c>
      <c r="AT3396" s="5">
        <f t="shared" si="5147"/>
        <v>85.685999999999964</v>
      </c>
      <c r="AU3396" s="5">
        <f t="shared" si="5133"/>
        <v>8.4299999999993815</v>
      </c>
      <c r="AV3396" s="5">
        <f t="shared" si="5136"/>
        <v>4.8999999999996362</v>
      </c>
      <c r="AW3396" s="5">
        <f t="shared" si="5134"/>
        <v>4</v>
      </c>
      <c r="AX3396" s="5">
        <f t="shared" si="5187"/>
        <v>41.244000000000163</v>
      </c>
      <c r="AZ3396" s="4">
        <f t="shared" si="5169"/>
        <v>1</v>
      </c>
      <c r="BA3396" s="5">
        <f t="shared" si="5175"/>
        <v>32.969999999999345</v>
      </c>
      <c r="BB3396" s="4">
        <f t="shared" si="5170"/>
        <v>1</v>
      </c>
      <c r="BD3396" s="5">
        <v>0</v>
      </c>
      <c r="BE3396" s="4">
        <v>0</v>
      </c>
      <c r="BJ3396" s="5">
        <v>164.51999999999953</v>
      </c>
      <c r="BK3396" s="5">
        <v>50.350000000000364</v>
      </c>
      <c r="BL3396" s="5">
        <v>4.4700000000002547</v>
      </c>
      <c r="BM3396" s="5">
        <v>6</v>
      </c>
      <c r="BR3396">
        <v>73</v>
      </c>
      <c r="BS3396">
        <v>-33</v>
      </c>
    </row>
    <row r="3397" spans="1:71">
      <c r="A3397" s="7">
        <v>41403</v>
      </c>
      <c r="B3397" s="6">
        <v>8232.5</v>
      </c>
      <c r="C3397" s="6">
        <v>8274.18</v>
      </c>
      <c r="D3397" s="6">
        <v>8224.52</v>
      </c>
      <c r="E3397" s="6">
        <v>8262.5499999999993</v>
      </c>
      <c r="F3397" s="6">
        <v>3927.12</v>
      </c>
      <c r="G3397" s="6">
        <v>3941.81</v>
      </c>
      <c r="H3397" s="6">
        <v>3909</v>
      </c>
      <c r="I3397" s="6">
        <v>3928.58</v>
      </c>
      <c r="J3397" s="9">
        <f t="shared" si="5217"/>
        <v>49.659999999999854</v>
      </c>
      <c r="K3397" s="9">
        <f t="shared" si="5145"/>
        <v>100.29583333333335</v>
      </c>
      <c r="L3397" s="9">
        <f t="shared" si="5221"/>
        <v>47.2800000000002</v>
      </c>
      <c r="M3397" s="9">
        <f t="shared" ref="M3397" si="5225">AVERAGE(L3386:L3397)</f>
        <v>54.685833333333335</v>
      </c>
      <c r="N3397" s="6" t="s">
        <v>37</v>
      </c>
      <c r="O3397" s="9">
        <f t="shared" si="5223"/>
        <v>4333.9699999999993</v>
      </c>
      <c r="P3397" s="4">
        <f t="shared" si="5163"/>
        <v>1</v>
      </c>
      <c r="Q3397" s="5">
        <f t="shared" si="5164"/>
        <v>128.92999999999938</v>
      </c>
      <c r="R3397" s="5">
        <f t="shared" si="5165"/>
        <v>4237.2725</v>
      </c>
      <c r="S3397" s="4">
        <f t="shared" si="5166"/>
        <v>1</v>
      </c>
      <c r="T3397" s="4">
        <f t="shared" si="5167"/>
        <v>1</v>
      </c>
      <c r="U3397" s="5">
        <f t="shared" si="5159"/>
        <v>4260.4479999999994</v>
      </c>
      <c r="V3397" s="5">
        <f t="shared" si="5160"/>
        <v>73.521999999999935</v>
      </c>
      <c r="X3397" s="5">
        <f t="shared" si="5219"/>
        <v>30.049999999999272</v>
      </c>
      <c r="Y3397" s="5">
        <f t="shared" si="5220"/>
        <v>1.4600000000000364</v>
      </c>
      <c r="AA3397" s="5">
        <f t="shared" si="5139"/>
        <v>1</v>
      </c>
      <c r="AB3397" s="5">
        <f t="shared" si="5140"/>
        <v>0</v>
      </c>
      <c r="AC3397" s="5">
        <f t="shared" si="5141"/>
        <v>1</v>
      </c>
      <c r="AF3397" s="5">
        <f t="shared" ref="AF3397:AF3460" si="5226">(C3397-B3397)</f>
        <v>41.680000000000291</v>
      </c>
      <c r="AG3397" s="5">
        <f t="shared" ref="AG3397:AG3460" si="5227">(C3397-E3396)</f>
        <v>24.470000000001164</v>
      </c>
      <c r="AH3397" s="5">
        <f t="shared" ref="AH3397:AH3460" si="5228">(B3397-D3397)</f>
        <v>7.9799999999995634</v>
      </c>
      <c r="AI3397" s="5">
        <f t="shared" ref="AI3397:AI3460" si="5229">(E3396-D3397)</f>
        <v>25.18999999999869</v>
      </c>
      <c r="AJ3397" s="5"/>
      <c r="AK3397" s="5">
        <f t="shared" ref="AK3397:AK3460" si="5230">MIN(AF3397,AH3397)</f>
        <v>7.9799999999995634</v>
      </c>
      <c r="AL3397" s="5">
        <f t="shared" si="5151"/>
        <v>25.701000000000107</v>
      </c>
      <c r="AM3397" s="5">
        <f t="shared" ref="AM3397:AM3460" si="5231">MAX(AF3397,AH3397)</f>
        <v>41.680000000000291</v>
      </c>
      <c r="AN3397" s="5">
        <f t="shared" si="5147"/>
        <v>70.238000000000014</v>
      </c>
      <c r="AO3397" s="5">
        <f t="shared" si="5148"/>
        <v>0</v>
      </c>
      <c r="AP3397" s="5">
        <f t="shared" si="5161"/>
        <v>2</v>
      </c>
      <c r="AQ3397" s="5">
        <f t="shared" si="5179"/>
        <v>2.4</v>
      </c>
      <c r="AR3397" s="5"/>
      <c r="AS3397" s="5">
        <f t="shared" si="5224"/>
        <v>25.18999999999869</v>
      </c>
      <c r="AT3397" s="5">
        <f t="shared" si="5147"/>
        <v>77.289999999999878</v>
      </c>
      <c r="AU3397" s="5">
        <f t="shared" ref="AU3397:AU3460" si="5232">MIN($AG3397,$AI3397)</f>
        <v>24.470000000001164</v>
      </c>
      <c r="AV3397" s="5">
        <f t="shared" si="5136"/>
        <v>17.209999999999127</v>
      </c>
      <c r="AW3397" s="5">
        <f t="shared" ref="AW3397:AW3460" si="5233">WEEKDAY(A3397)</f>
        <v>5</v>
      </c>
      <c r="AX3397" s="5">
        <f t="shared" si="5187"/>
        <v>41.244000000000163</v>
      </c>
      <c r="AZ3397" s="4">
        <f t="shared" si="5169"/>
        <v>1</v>
      </c>
      <c r="BA3397" s="5">
        <f t="shared" si="5175"/>
        <v>40.540000000000873</v>
      </c>
      <c r="BB3397" s="4">
        <f t="shared" si="5170"/>
        <v>1</v>
      </c>
      <c r="BD3397" s="5">
        <v>0</v>
      </c>
      <c r="BE3397" s="4">
        <v>0</v>
      </c>
      <c r="BJ3397" s="5">
        <v>142.07999999999993</v>
      </c>
      <c r="BK3397" s="5">
        <v>-15.360000000000582</v>
      </c>
      <c r="BL3397" s="5">
        <v>15.360000000000582</v>
      </c>
      <c r="BM3397" s="5">
        <v>6</v>
      </c>
      <c r="BR3397">
        <v>30</v>
      </c>
      <c r="BS3397">
        <v>-1</v>
      </c>
    </row>
    <row r="3398" spans="1:71">
      <c r="A3398" s="7">
        <v>41404</v>
      </c>
      <c r="B3398" s="6">
        <v>8278.4500000000007</v>
      </c>
      <c r="C3398" s="6">
        <v>8358.23</v>
      </c>
      <c r="D3398" s="6">
        <v>8252.3700000000008</v>
      </c>
      <c r="E3398" s="6">
        <v>8278.59</v>
      </c>
      <c r="F3398" s="6">
        <v>3932.43</v>
      </c>
      <c r="G3398" s="6">
        <v>3971.92</v>
      </c>
      <c r="H3398" s="6">
        <v>3930.36</v>
      </c>
      <c r="I3398" s="6">
        <v>3953.83</v>
      </c>
      <c r="J3398" s="9">
        <f t="shared" si="5217"/>
        <v>105.85999999999876</v>
      </c>
      <c r="K3398" s="9">
        <f t="shared" si="5145"/>
        <v>90.629166666666535</v>
      </c>
      <c r="L3398" s="9">
        <f t="shared" si="5221"/>
        <v>43.340000000000146</v>
      </c>
      <c r="M3398" s="9">
        <f t="shared" ref="M3398" si="5234">AVERAGE(L3387:L3398)</f>
        <v>47.38750000000001</v>
      </c>
      <c r="N3398" s="6" t="s">
        <v>37</v>
      </c>
      <c r="O3398" s="9">
        <f t="shared" si="5223"/>
        <v>4324.76</v>
      </c>
      <c r="P3398" s="4">
        <f t="shared" si="5163"/>
        <v>0.92856588846661625</v>
      </c>
      <c r="Q3398" s="5">
        <f t="shared" si="5164"/>
        <v>128.92999999999938</v>
      </c>
      <c r="R3398" s="5">
        <f t="shared" si="5165"/>
        <v>4237.2725</v>
      </c>
      <c r="S3398" s="4">
        <f t="shared" si="5166"/>
        <v>0.96013332179032485</v>
      </c>
      <c r="T3398" s="4">
        <f t="shared" si="5167"/>
        <v>0.97201883639678222</v>
      </c>
      <c r="U3398" s="5">
        <f t="shared" si="5159"/>
        <v>4283.5319999999992</v>
      </c>
      <c r="V3398" s="5">
        <f t="shared" si="5160"/>
        <v>41.228000000000975</v>
      </c>
      <c r="X3398" s="5">
        <f t="shared" si="5219"/>
        <v>0.13999999999941792</v>
      </c>
      <c r="Y3398" s="5">
        <f t="shared" si="5220"/>
        <v>21.400000000000091</v>
      </c>
      <c r="AA3398" s="5">
        <f t="shared" si="5139"/>
        <v>1</v>
      </c>
      <c r="AB3398" s="5">
        <f t="shared" si="5140"/>
        <v>0</v>
      </c>
      <c r="AC3398" s="5">
        <f t="shared" si="5141"/>
        <v>1</v>
      </c>
      <c r="AF3398" s="5">
        <f t="shared" si="5226"/>
        <v>79.779999999998836</v>
      </c>
      <c r="AG3398" s="5">
        <f t="shared" si="5227"/>
        <v>95.680000000000291</v>
      </c>
      <c r="AH3398" s="5">
        <f t="shared" si="5228"/>
        <v>26.079999999999927</v>
      </c>
      <c r="AI3398" s="5">
        <f t="shared" si="5229"/>
        <v>10.179999999998472</v>
      </c>
      <c r="AJ3398" s="5"/>
      <c r="AK3398" s="5">
        <f t="shared" si="5230"/>
        <v>26.079999999999927</v>
      </c>
      <c r="AL3398" s="5">
        <f t="shared" si="5151"/>
        <v>27.005999999999947</v>
      </c>
      <c r="AM3398" s="5">
        <f t="shared" si="5231"/>
        <v>79.779999999998836</v>
      </c>
      <c r="AN3398" s="5">
        <f t="shared" si="5147"/>
        <v>71.045999999999822</v>
      </c>
      <c r="AO3398" s="5">
        <f t="shared" si="5148"/>
        <v>1</v>
      </c>
      <c r="AP3398" s="5">
        <f t="shared" si="5161"/>
        <v>3</v>
      </c>
      <c r="AQ3398" s="5">
        <f t="shared" si="5179"/>
        <v>2.4</v>
      </c>
      <c r="AR3398" s="5"/>
      <c r="AS3398" s="5">
        <f t="shared" si="5224"/>
        <v>95.680000000000291</v>
      </c>
      <c r="AT3398" s="5">
        <f t="shared" si="5147"/>
        <v>78.929999999999836</v>
      </c>
      <c r="AU3398" s="5">
        <f t="shared" si="5232"/>
        <v>10.179999999998472</v>
      </c>
      <c r="AV3398" s="5">
        <f t="shared" ref="AV3398:AV3461" si="5235">(E3397-B3398)</f>
        <v>-15.900000000001455</v>
      </c>
      <c r="AW3398" s="5">
        <f t="shared" si="5233"/>
        <v>6</v>
      </c>
      <c r="AX3398" s="5">
        <f t="shared" si="5187"/>
        <v>41.244000000000163</v>
      </c>
      <c r="AZ3398" s="4">
        <f t="shared" si="5169"/>
        <v>0.97201883639678222</v>
      </c>
      <c r="BA3398" s="5">
        <f t="shared" si="5175"/>
        <v>-9.2099999999991269</v>
      </c>
      <c r="BB3398" s="4">
        <f t="shared" si="5170"/>
        <v>1</v>
      </c>
      <c r="BD3398" s="5">
        <v>0</v>
      </c>
      <c r="BE3398" s="4">
        <v>0</v>
      </c>
      <c r="BJ3398" s="5">
        <v>163.97000000000025</v>
      </c>
      <c r="BK3398" s="5">
        <v>2.1699999999991633</v>
      </c>
      <c r="BL3398" s="5">
        <v>14.6200000000008</v>
      </c>
      <c r="BM3398" s="5">
        <v>6</v>
      </c>
      <c r="BR3398">
        <v>0</v>
      </c>
      <c r="BS3398">
        <v>-28</v>
      </c>
    </row>
    <row r="3399" spans="1:71">
      <c r="A3399" s="7">
        <v>41407</v>
      </c>
      <c r="B3399" s="6">
        <v>8281.9500000000007</v>
      </c>
      <c r="C3399" s="6">
        <v>8294.56</v>
      </c>
      <c r="D3399" s="6">
        <v>8217.15</v>
      </c>
      <c r="E3399" s="6">
        <v>8279.2900000000009</v>
      </c>
      <c r="F3399" s="6">
        <v>3948.33</v>
      </c>
      <c r="G3399" s="6">
        <v>3961.66</v>
      </c>
      <c r="H3399" s="6">
        <v>3933.32</v>
      </c>
      <c r="I3399" s="6">
        <v>3945.2</v>
      </c>
      <c r="J3399" s="9">
        <f t="shared" si="5217"/>
        <v>77.409999999999854</v>
      </c>
      <c r="K3399" s="9">
        <f t="shared" si="5145"/>
        <v>87.818333333333229</v>
      </c>
      <c r="L3399" s="9">
        <f t="shared" si="5221"/>
        <v>28.339999999999691</v>
      </c>
      <c r="M3399" s="9">
        <f t="shared" ref="M3399" si="5236">AVERAGE(L3388:L3399)</f>
        <v>44.209166666666647</v>
      </c>
      <c r="N3399" s="6" t="s">
        <v>37</v>
      </c>
      <c r="O3399" s="9">
        <f t="shared" si="5223"/>
        <v>4334.0900000000011</v>
      </c>
      <c r="P3399" s="4">
        <f t="shared" si="5163"/>
        <v>1</v>
      </c>
      <c r="Q3399" s="5">
        <f t="shared" si="5164"/>
        <v>73.630000000001928</v>
      </c>
      <c r="R3399" s="5">
        <f t="shared" si="5165"/>
        <v>4278.8674999999994</v>
      </c>
      <c r="S3399" s="4">
        <f t="shared" si="5166"/>
        <v>1</v>
      </c>
      <c r="T3399" s="4">
        <f t="shared" si="5167"/>
        <v>1</v>
      </c>
      <c r="U3399" s="5">
        <f t="shared" si="5159"/>
        <v>4309.3419999999987</v>
      </c>
      <c r="V3399" s="5">
        <f t="shared" si="5160"/>
        <v>24.748000000002321</v>
      </c>
      <c r="X3399" s="5">
        <f t="shared" si="5219"/>
        <v>-2.6599999999998545</v>
      </c>
      <c r="Y3399" s="5">
        <f t="shared" si="5220"/>
        <v>-3.1300000000001091</v>
      </c>
      <c r="AA3399" s="5">
        <f t="shared" si="5139"/>
        <v>0</v>
      </c>
      <c r="AB3399" s="5">
        <f t="shared" si="5140"/>
        <v>1</v>
      </c>
      <c r="AC3399" s="5">
        <f t="shared" si="5141"/>
        <v>1</v>
      </c>
      <c r="AF3399" s="5">
        <f t="shared" si="5226"/>
        <v>12.609999999998763</v>
      </c>
      <c r="AG3399" s="5">
        <f t="shared" si="5227"/>
        <v>15.969999999999345</v>
      </c>
      <c r="AH3399" s="5">
        <f t="shared" si="5228"/>
        <v>64.800000000001091</v>
      </c>
      <c r="AI3399" s="5">
        <f t="shared" si="5229"/>
        <v>61.440000000000509</v>
      </c>
      <c r="AJ3399" s="5"/>
      <c r="AK3399" s="5">
        <f t="shared" si="5230"/>
        <v>12.609999999998763</v>
      </c>
      <c r="AL3399" s="5">
        <f t="shared" si="5151"/>
        <v>27.005999999999947</v>
      </c>
      <c r="AM3399" s="5">
        <f t="shared" si="5231"/>
        <v>64.800000000001091</v>
      </c>
      <c r="AN3399" s="5">
        <f t="shared" si="5147"/>
        <v>70.727999999999881</v>
      </c>
      <c r="AO3399" s="5">
        <f t="shared" si="5148"/>
        <v>0</v>
      </c>
      <c r="AP3399" s="5">
        <f t="shared" si="5161"/>
        <v>3</v>
      </c>
      <c r="AQ3399" s="5">
        <f t="shared" si="5179"/>
        <v>2.5</v>
      </c>
      <c r="AR3399" s="5"/>
      <c r="AS3399" s="5">
        <f t="shared" si="5224"/>
        <v>61.440000000000509</v>
      </c>
      <c r="AT3399" s="5">
        <f t="shared" si="5147"/>
        <v>78.548999999999893</v>
      </c>
      <c r="AU3399" s="5">
        <f t="shared" si="5232"/>
        <v>15.969999999999345</v>
      </c>
      <c r="AV3399" s="5">
        <f t="shared" si="5235"/>
        <v>-3.3600000000005821</v>
      </c>
      <c r="AW3399" s="5">
        <f t="shared" si="5233"/>
        <v>2</v>
      </c>
      <c r="AX3399" s="5">
        <f t="shared" si="5187"/>
        <v>41.244000000000163</v>
      </c>
      <c r="AZ3399" s="4">
        <f t="shared" si="5169"/>
        <v>1</v>
      </c>
      <c r="BA3399" s="5">
        <f t="shared" si="5175"/>
        <v>9.3300000000008367</v>
      </c>
      <c r="BB3399" s="4">
        <f t="shared" si="5170"/>
        <v>0.97201883639678222</v>
      </c>
      <c r="BD3399" s="5">
        <v>0</v>
      </c>
      <c r="BE3399" s="4">
        <v>0</v>
      </c>
      <c r="BJ3399" s="5">
        <v>140.43000000000029</v>
      </c>
      <c r="BK3399" s="5">
        <v>-28.910000000000764</v>
      </c>
      <c r="BL3399" s="5">
        <v>40.760000000000218</v>
      </c>
      <c r="BM3399" s="5">
        <v>6</v>
      </c>
      <c r="BR3399">
        <v>-35</v>
      </c>
      <c r="BS3399">
        <v>3</v>
      </c>
    </row>
    <row r="3400" spans="1:71">
      <c r="A3400" s="7">
        <v>41408</v>
      </c>
      <c r="B3400" s="6">
        <v>8304.5</v>
      </c>
      <c r="C3400" s="6">
        <v>8339.11</v>
      </c>
      <c r="D3400" s="6">
        <v>8235.9699999999993</v>
      </c>
      <c r="E3400" s="6">
        <v>8339.11</v>
      </c>
      <c r="F3400" s="6">
        <v>3949.9</v>
      </c>
      <c r="G3400" s="6">
        <v>3966.06</v>
      </c>
      <c r="H3400" s="6">
        <v>3922.2</v>
      </c>
      <c r="I3400" s="6">
        <v>3966.06</v>
      </c>
      <c r="J3400" s="9">
        <f t="shared" si="5217"/>
        <v>103.14000000000124</v>
      </c>
      <c r="K3400" s="9">
        <f t="shared" si="5145"/>
        <v>88.385833333333267</v>
      </c>
      <c r="L3400" s="9">
        <f t="shared" si="5221"/>
        <v>43.860000000000127</v>
      </c>
      <c r="M3400" s="9">
        <f t="shared" ref="M3400" si="5237">AVERAGE(L3389:L3400)</f>
        <v>45.464166666666678</v>
      </c>
      <c r="N3400" s="6" t="s">
        <v>37</v>
      </c>
      <c r="O3400" s="9">
        <f t="shared" si="5223"/>
        <v>4373.0500000000011</v>
      </c>
      <c r="P3400" s="4">
        <f t="shared" si="5163"/>
        <v>1</v>
      </c>
      <c r="Q3400" s="5">
        <f t="shared" si="5164"/>
        <v>79.620000000002619</v>
      </c>
      <c r="R3400" s="5">
        <f t="shared" si="5165"/>
        <v>4313.3349999999991</v>
      </c>
      <c r="S3400" s="4">
        <f t="shared" si="5166"/>
        <v>1</v>
      </c>
      <c r="T3400" s="4">
        <f t="shared" si="5167"/>
        <v>1</v>
      </c>
      <c r="U3400" s="5">
        <f t="shared" si="5159"/>
        <v>4331.8600000000006</v>
      </c>
      <c r="V3400" s="5">
        <f t="shared" si="5160"/>
        <v>41.190000000000509</v>
      </c>
      <c r="X3400" s="5">
        <f t="shared" si="5219"/>
        <v>34.610000000000582</v>
      </c>
      <c r="Y3400" s="5">
        <f t="shared" si="5220"/>
        <v>16.159999999999854</v>
      </c>
      <c r="AA3400" s="5">
        <f t="shared" ref="AA3400:AA3448" si="5238">IF(AND(X3400&gt;0,Y3400&gt;0),1,0)</f>
        <v>1</v>
      </c>
      <c r="AB3400" s="5">
        <f t="shared" ref="AB3400:AB3463" si="5239">IF(AND($X3400&lt;0,$Y3400&lt;0),1,0)</f>
        <v>0</v>
      </c>
      <c r="AC3400" s="5">
        <f t="shared" ref="AC3400:AC3448" si="5240">SUM(AA3400:AB3400)</f>
        <v>1</v>
      </c>
      <c r="AF3400" s="5">
        <f t="shared" si="5226"/>
        <v>34.610000000000582</v>
      </c>
      <c r="AG3400" s="5">
        <f t="shared" si="5227"/>
        <v>59.819999999999709</v>
      </c>
      <c r="AH3400" s="5">
        <f t="shared" si="5228"/>
        <v>68.530000000000655</v>
      </c>
      <c r="AI3400" s="5">
        <f t="shared" si="5229"/>
        <v>43.320000000001528</v>
      </c>
      <c r="AJ3400" s="5"/>
      <c r="AK3400" s="5">
        <f t="shared" si="5230"/>
        <v>34.610000000000582</v>
      </c>
      <c r="AL3400" s="5">
        <f t="shared" si="5151"/>
        <v>34.68300000000054</v>
      </c>
      <c r="AM3400" s="5">
        <f t="shared" si="5231"/>
        <v>68.530000000000655</v>
      </c>
      <c r="AN3400" s="5">
        <f t="shared" si="5147"/>
        <v>73.632999999999996</v>
      </c>
      <c r="AO3400" s="5">
        <f t="shared" si="5148"/>
        <v>0</v>
      </c>
      <c r="AP3400" s="5">
        <f t="shared" si="5161"/>
        <v>3</v>
      </c>
      <c r="AQ3400" s="5">
        <f t="shared" si="5179"/>
        <v>2.6</v>
      </c>
      <c r="AR3400" s="5"/>
      <c r="AS3400" s="5">
        <f t="shared" si="5224"/>
        <v>59.819999999999709</v>
      </c>
      <c r="AT3400" s="5">
        <f t="shared" si="5147"/>
        <v>78.656999999999883</v>
      </c>
      <c r="AU3400" s="5">
        <f t="shared" si="5232"/>
        <v>43.320000000001528</v>
      </c>
      <c r="AV3400" s="5">
        <f t="shared" si="5235"/>
        <v>-25.209999999999127</v>
      </c>
      <c r="AW3400" s="5">
        <f t="shared" si="5233"/>
        <v>3</v>
      </c>
      <c r="AX3400" s="5">
        <f t="shared" si="5187"/>
        <v>44.340000000001432</v>
      </c>
      <c r="AZ3400" s="4">
        <f t="shared" si="5169"/>
        <v>1</v>
      </c>
      <c r="BA3400" s="5">
        <f t="shared" si="5175"/>
        <v>38.960000000000036</v>
      </c>
      <c r="BB3400" s="4">
        <f t="shared" si="5170"/>
        <v>1</v>
      </c>
      <c r="BD3400" s="5">
        <v>0</v>
      </c>
      <c r="BE3400" s="4">
        <v>0</v>
      </c>
      <c r="BJ3400" s="5">
        <v>122.85999999999967</v>
      </c>
      <c r="BK3400" s="5">
        <v>109</v>
      </c>
      <c r="BL3400" s="5">
        <v>0.39000000000032742</v>
      </c>
      <c r="BM3400" s="5">
        <v>6</v>
      </c>
      <c r="BR3400">
        <v>-35</v>
      </c>
      <c r="BS3400">
        <v>-16</v>
      </c>
    </row>
    <row r="3401" spans="1:71">
      <c r="A3401" s="7">
        <v>41409</v>
      </c>
      <c r="B3401" s="6">
        <v>8333.61</v>
      </c>
      <c r="C3401" s="6">
        <v>8368.06</v>
      </c>
      <c r="D3401" s="6">
        <v>8299.83</v>
      </c>
      <c r="E3401" s="6">
        <v>8362.42</v>
      </c>
      <c r="F3401" s="6">
        <v>3959.04</v>
      </c>
      <c r="G3401" s="6">
        <v>3983.05</v>
      </c>
      <c r="H3401" s="6">
        <v>3950.57</v>
      </c>
      <c r="I3401" s="6">
        <v>3982.23</v>
      </c>
      <c r="J3401" s="9">
        <f t="shared" si="5217"/>
        <v>68.229999999999563</v>
      </c>
      <c r="K3401" s="9">
        <f t="shared" si="5145"/>
        <v>87.999999999999844</v>
      </c>
      <c r="L3401" s="9">
        <f t="shared" si="5221"/>
        <v>32.480000000000018</v>
      </c>
      <c r="M3401" s="9">
        <f t="shared" ref="M3401" si="5241">AVERAGE(L3390:L3401)</f>
        <v>43.837500000000013</v>
      </c>
      <c r="N3401" s="6" t="s">
        <v>37</v>
      </c>
      <c r="O3401" s="9">
        <f t="shared" si="5223"/>
        <v>4380.1900000000005</v>
      </c>
      <c r="P3401" s="4">
        <f t="shared" si="5163"/>
        <v>1</v>
      </c>
      <c r="Q3401" s="5">
        <f t="shared" si="5164"/>
        <v>55.430000000000291</v>
      </c>
      <c r="R3401" s="5">
        <f t="shared" si="5165"/>
        <v>4338.6175000000003</v>
      </c>
      <c r="S3401" s="4">
        <f t="shared" si="5166"/>
        <v>1</v>
      </c>
      <c r="T3401" s="4">
        <f t="shared" si="5167"/>
        <v>1</v>
      </c>
      <c r="U3401" s="5">
        <f t="shared" si="5159"/>
        <v>4349.2120000000014</v>
      </c>
      <c r="V3401" s="5">
        <f t="shared" si="5160"/>
        <v>30.977999999999156</v>
      </c>
      <c r="X3401" s="5">
        <f t="shared" si="5219"/>
        <v>28.809999999999491</v>
      </c>
      <c r="Y3401" s="5">
        <f t="shared" si="5220"/>
        <v>23.190000000000055</v>
      </c>
      <c r="AA3401" s="5">
        <f t="shared" si="5238"/>
        <v>1</v>
      </c>
      <c r="AB3401" s="5">
        <f t="shared" si="5239"/>
        <v>0</v>
      </c>
      <c r="AC3401" s="5">
        <f t="shared" si="5240"/>
        <v>1</v>
      </c>
      <c r="AF3401" s="5">
        <f t="shared" si="5226"/>
        <v>34.449999999998909</v>
      </c>
      <c r="AG3401" s="5">
        <f t="shared" si="5227"/>
        <v>28.949999999998909</v>
      </c>
      <c r="AH3401" s="5">
        <f t="shared" si="5228"/>
        <v>33.780000000000655</v>
      </c>
      <c r="AI3401" s="5">
        <f t="shared" si="5229"/>
        <v>39.280000000000655</v>
      </c>
      <c r="AJ3401" s="5"/>
      <c r="AK3401" s="5">
        <f t="shared" si="5230"/>
        <v>33.780000000000655</v>
      </c>
      <c r="AL3401" s="5">
        <f t="shared" si="5151"/>
        <v>33.863000000000646</v>
      </c>
      <c r="AM3401" s="5">
        <f t="shared" si="5231"/>
        <v>34.449999999998909</v>
      </c>
      <c r="AN3401" s="5">
        <f t="shared" si="5147"/>
        <v>73.329999999999927</v>
      </c>
      <c r="AO3401" s="5">
        <f t="shared" si="5148"/>
        <v>0</v>
      </c>
      <c r="AP3401" s="5">
        <f t="shared" si="5161"/>
        <v>3</v>
      </c>
      <c r="AQ3401" s="5">
        <f t="shared" si="5179"/>
        <v>2.7</v>
      </c>
      <c r="AR3401" s="5"/>
      <c r="AS3401" s="5">
        <f t="shared" si="5224"/>
        <v>39.280000000000655</v>
      </c>
      <c r="AT3401" s="5">
        <f t="shared" si="5147"/>
        <v>73.344999999999985</v>
      </c>
      <c r="AU3401" s="5">
        <f t="shared" si="5232"/>
        <v>28.949999999998909</v>
      </c>
      <c r="AV3401" s="5">
        <f t="shared" si="5235"/>
        <v>5.5</v>
      </c>
      <c r="AW3401" s="5">
        <f t="shared" si="5233"/>
        <v>4</v>
      </c>
      <c r="AX3401" s="5">
        <f t="shared" si="5187"/>
        <v>44.340000000001432</v>
      </c>
      <c r="AZ3401" s="4">
        <f t="shared" si="5169"/>
        <v>1</v>
      </c>
      <c r="BA3401" s="5">
        <f t="shared" si="5175"/>
        <v>7.1399999999994179</v>
      </c>
      <c r="BB3401" s="4">
        <f t="shared" si="5170"/>
        <v>1</v>
      </c>
      <c r="BD3401" s="5">
        <v>0</v>
      </c>
      <c r="BE3401" s="4">
        <v>0</v>
      </c>
      <c r="BJ3401" s="5">
        <v>42.990000000000691</v>
      </c>
      <c r="BK3401" s="5">
        <v>38.389999999999418</v>
      </c>
      <c r="BL3401" s="5">
        <v>9.1499999999996362</v>
      </c>
      <c r="BM3401" s="5">
        <v>6</v>
      </c>
      <c r="BR3401">
        <v>29</v>
      </c>
      <c r="BS3401">
        <v>-23</v>
      </c>
    </row>
    <row r="3402" spans="1:71">
      <c r="A3402" s="7">
        <v>41410</v>
      </c>
      <c r="B3402" s="6">
        <v>8348.5400000000009</v>
      </c>
      <c r="C3402" s="6">
        <v>8401.2800000000007</v>
      </c>
      <c r="D3402" s="6">
        <v>8324.23</v>
      </c>
      <c r="E3402" s="6">
        <v>8369.8700000000008</v>
      </c>
      <c r="F3402" s="6">
        <v>3967.7</v>
      </c>
      <c r="G3402" s="6">
        <v>3984.28</v>
      </c>
      <c r="H3402" s="6">
        <v>3957.77</v>
      </c>
      <c r="I3402" s="6">
        <v>3979.07</v>
      </c>
      <c r="J3402" s="9">
        <f t="shared" si="5217"/>
        <v>77.050000000001091</v>
      </c>
      <c r="K3402" s="9">
        <f t="shared" si="5145"/>
        <v>89.525833333333296</v>
      </c>
      <c r="L3402" s="9">
        <f t="shared" si="5221"/>
        <v>26.510000000000218</v>
      </c>
      <c r="M3402" s="9">
        <f t="shared" ref="M3402" si="5242">AVERAGE(L3391:L3402)</f>
        <v>41.035000000000046</v>
      </c>
      <c r="N3402" s="6" t="s">
        <v>37</v>
      </c>
      <c r="O3402" s="9">
        <f t="shared" si="5223"/>
        <v>4390.8000000000011</v>
      </c>
      <c r="P3402" s="4">
        <f t="shared" si="5163"/>
        <v>1</v>
      </c>
      <c r="Q3402" s="5">
        <f t="shared" si="5164"/>
        <v>66.040000000000873</v>
      </c>
      <c r="R3402" s="5">
        <f t="shared" si="5165"/>
        <v>4341.2700000000004</v>
      </c>
      <c r="S3402" s="4">
        <f t="shared" si="5166"/>
        <v>1</v>
      </c>
      <c r="T3402" s="4">
        <f t="shared" si="5167"/>
        <v>1</v>
      </c>
      <c r="U3402" s="5">
        <f t="shared" si="5159"/>
        <v>4360.5780000000013</v>
      </c>
      <c r="V3402" s="5">
        <f t="shared" si="5160"/>
        <v>30.221999999999753</v>
      </c>
      <c r="X3402" s="5">
        <f t="shared" si="5219"/>
        <v>21.329999999999927</v>
      </c>
      <c r="Y3402" s="5">
        <f t="shared" si="5220"/>
        <v>11.370000000000346</v>
      </c>
      <c r="AA3402" s="5">
        <f t="shared" si="5238"/>
        <v>1</v>
      </c>
      <c r="AB3402" s="5">
        <f t="shared" si="5239"/>
        <v>0</v>
      </c>
      <c r="AC3402" s="5">
        <f t="shared" si="5240"/>
        <v>1</v>
      </c>
      <c r="AF3402" s="5">
        <f t="shared" si="5226"/>
        <v>52.739999999999782</v>
      </c>
      <c r="AG3402" s="5">
        <f t="shared" si="5227"/>
        <v>38.860000000000582</v>
      </c>
      <c r="AH3402" s="5">
        <f t="shared" si="5228"/>
        <v>24.31000000000131</v>
      </c>
      <c r="AI3402" s="5">
        <f t="shared" si="5229"/>
        <v>38.190000000000509</v>
      </c>
      <c r="AJ3402" s="5"/>
      <c r="AK3402" s="5">
        <f t="shared" si="5230"/>
        <v>24.31000000000131</v>
      </c>
      <c r="AL3402" s="5">
        <f t="shared" si="5151"/>
        <v>33.863000000000646</v>
      </c>
      <c r="AM3402" s="5">
        <f t="shared" si="5231"/>
        <v>52.739999999999782</v>
      </c>
      <c r="AN3402" s="5">
        <f t="shared" si="5147"/>
        <v>68.555999999999955</v>
      </c>
      <c r="AO3402" s="5">
        <f t="shared" si="5148"/>
        <v>0</v>
      </c>
      <c r="AP3402" s="5">
        <f t="shared" si="5161"/>
        <v>2</v>
      </c>
      <c r="AQ3402" s="5">
        <f t="shared" si="5179"/>
        <v>2.7</v>
      </c>
      <c r="AR3402" s="5"/>
      <c r="AS3402" s="5">
        <f t="shared" si="5224"/>
        <v>38.860000000000582</v>
      </c>
      <c r="AT3402" s="5">
        <f t="shared" si="5147"/>
        <v>68.019000000000048</v>
      </c>
      <c r="AU3402" s="5">
        <f t="shared" si="5232"/>
        <v>38.190000000000509</v>
      </c>
      <c r="AV3402" s="5">
        <f t="shared" si="5235"/>
        <v>13.8799999999992</v>
      </c>
      <c r="AW3402" s="5">
        <f t="shared" si="5233"/>
        <v>5</v>
      </c>
      <c r="AX3402" s="5">
        <f t="shared" si="5187"/>
        <v>44.340000000001432</v>
      </c>
      <c r="AZ3402" s="4">
        <f t="shared" si="5169"/>
        <v>1</v>
      </c>
      <c r="BA3402" s="5">
        <f t="shared" si="5175"/>
        <v>10.610000000000582</v>
      </c>
      <c r="BB3402" s="4">
        <f t="shared" si="5170"/>
        <v>1</v>
      </c>
      <c r="BD3402" s="5">
        <v>0</v>
      </c>
      <c r="BE3402" s="4">
        <v>0</v>
      </c>
      <c r="BJ3402" s="5">
        <v>55.509999999999309</v>
      </c>
      <c r="BK3402" s="5">
        <v>50.440000000000509</v>
      </c>
      <c r="BL3402" s="5">
        <v>12.149999999999636</v>
      </c>
      <c r="BM3402" s="5">
        <v>6</v>
      </c>
      <c r="BR3402">
        <v>21</v>
      </c>
      <c r="BS3402">
        <v>-11</v>
      </c>
    </row>
    <row r="3403" spans="1:71">
      <c r="A3403" s="7">
        <v>41411</v>
      </c>
      <c r="B3403" s="6">
        <v>8356.26</v>
      </c>
      <c r="C3403" s="6">
        <v>8408.6200000000008</v>
      </c>
      <c r="D3403" s="6">
        <v>8327.4699999999993</v>
      </c>
      <c r="E3403" s="6">
        <v>8398</v>
      </c>
      <c r="F3403" s="6">
        <v>3968.41</v>
      </c>
      <c r="G3403" s="6">
        <v>4018.84</v>
      </c>
      <c r="H3403" s="6">
        <v>3962.31</v>
      </c>
      <c r="I3403" s="6">
        <v>4001.27</v>
      </c>
      <c r="J3403" s="9">
        <f t="shared" si="5217"/>
        <v>81.150000000001455</v>
      </c>
      <c r="K3403" s="9">
        <f t="shared" si="5145"/>
        <v>88.588333333333438</v>
      </c>
      <c r="L3403" s="9">
        <f t="shared" si="5221"/>
        <v>56.5300000000002</v>
      </c>
      <c r="M3403" s="9">
        <f t="shared" ref="M3403" si="5243">AVERAGE(L3392:L3403)</f>
        <v>42.155833333333398</v>
      </c>
      <c r="N3403" s="6" t="s">
        <v>37</v>
      </c>
      <c r="O3403" s="9">
        <f t="shared" si="5223"/>
        <v>4396.7299999999996</v>
      </c>
      <c r="P3403" s="4">
        <f t="shared" si="5163"/>
        <v>1</v>
      </c>
      <c r="Q3403" s="5">
        <f t="shared" si="5164"/>
        <v>62.639999999998508</v>
      </c>
      <c r="R3403" s="5">
        <f t="shared" si="5165"/>
        <v>4349.7500000000009</v>
      </c>
      <c r="S3403" s="4">
        <f t="shared" si="5166"/>
        <v>1</v>
      </c>
      <c r="T3403" s="4">
        <f t="shared" si="5167"/>
        <v>1</v>
      </c>
      <c r="U3403" s="5">
        <f t="shared" si="5159"/>
        <v>4374.9720000000007</v>
      </c>
      <c r="V3403" s="5">
        <f t="shared" si="5160"/>
        <v>21.757999999998901</v>
      </c>
      <c r="X3403" s="5">
        <f t="shared" si="5219"/>
        <v>41.739999999999782</v>
      </c>
      <c r="Y3403" s="5">
        <f t="shared" si="5220"/>
        <v>32.860000000000127</v>
      </c>
      <c r="AA3403" s="5">
        <f t="shared" si="5238"/>
        <v>1</v>
      </c>
      <c r="AB3403" s="5">
        <f t="shared" si="5239"/>
        <v>0</v>
      </c>
      <c r="AC3403" s="5">
        <f t="shared" si="5240"/>
        <v>1</v>
      </c>
      <c r="AF3403" s="5">
        <f t="shared" si="5226"/>
        <v>52.360000000000582</v>
      </c>
      <c r="AG3403" s="5">
        <f t="shared" si="5227"/>
        <v>38.75</v>
      </c>
      <c r="AH3403" s="5">
        <f t="shared" si="5228"/>
        <v>28.790000000000873</v>
      </c>
      <c r="AI3403" s="5">
        <f t="shared" si="5229"/>
        <v>42.400000000001455</v>
      </c>
      <c r="AJ3403" s="5"/>
      <c r="AK3403" s="5">
        <f t="shared" si="5230"/>
        <v>28.790000000000873</v>
      </c>
      <c r="AL3403" s="5">
        <f t="shared" si="5151"/>
        <v>33.863000000000646</v>
      </c>
      <c r="AM3403" s="5">
        <f t="shared" si="5231"/>
        <v>52.360000000000582</v>
      </c>
      <c r="AN3403" s="5">
        <f t="shared" si="5147"/>
        <v>58.003999999999998</v>
      </c>
      <c r="AO3403" s="5">
        <f t="shared" si="5148"/>
        <v>0</v>
      </c>
      <c r="AP3403" s="5">
        <f t="shared" si="5161"/>
        <v>1</v>
      </c>
      <c r="AQ3403" s="5">
        <f t="shared" si="5179"/>
        <v>2.5</v>
      </c>
      <c r="AR3403" s="5"/>
      <c r="AS3403" s="5">
        <f t="shared" si="5224"/>
        <v>42.400000000001455</v>
      </c>
      <c r="AT3403" s="5">
        <f t="shared" si="5147"/>
        <v>55.414000000000215</v>
      </c>
      <c r="AU3403" s="5">
        <f t="shared" si="5232"/>
        <v>38.75</v>
      </c>
      <c r="AV3403" s="5">
        <f t="shared" si="5235"/>
        <v>13.610000000000582</v>
      </c>
      <c r="AW3403" s="5">
        <f t="shared" si="5233"/>
        <v>6</v>
      </c>
      <c r="AX3403" s="5">
        <f t="shared" si="5187"/>
        <v>39.207000000000157</v>
      </c>
      <c r="AZ3403" s="4">
        <f t="shared" si="5169"/>
        <v>1</v>
      </c>
      <c r="BA3403" s="5">
        <f t="shared" si="5175"/>
        <v>5.929999999998472</v>
      </c>
      <c r="BB3403" s="4">
        <f t="shared" si="5170"/>
        <v>1</v>
      </c>
      <c r="BD3403" s="5">
        <v>0</v>
      </c>
      <c r="BE3403" s="4">
        <v>0</v>
      </c>
      <c r="BJ3403" s="5">
        <v>133.57999999999993</v>
      </c>
      <c r="BK3403" s="5">
        <v>63.800000000000182</v>
      </c>
      <c r="BL3403" s="5">
        <v>34.860000000000582</v>
      </c>
      <c r="BM3403" s="5">
        <v>6</v>
      </c>
      <c r="BR3403">
        <v>42</v>
      </c>
      <c r="BS3403">
        <v>-25</v>
      </c>
    </row>
    <row r="3404" spans="1:71">
      <c r="A3404" s="7">
        <v>41414</v>
      </c>
      <c r="B3404" s="6">
        <v>8434.9699999999993</v>
      </c>
      <c r="C3404" s="6">
        <v>8456.24</v>
      </c>
      <c r="D3404" s="6">
        <v>8401.74</v>
      </c>
      <c r="E3404" s="6">
        <v>8455.83</v>
      </c>
      <c r="F3404" s="6">
        <v>4005.79</v>
      </c>
      <c r="G3404" s="6">
        <v>4022.85</v>
      </c>
      <c r="H3404" s="6">
        <v>3993.12</v>
      </c>
      <c r="I3404" s="6">
        <v>4022.85</v>
      </c>
      <c r="J3404" s="9">
        <f t="shared" si="5217"/>
        <v>58.239999999999782</v>
      </c>
      <c r="K3404" s="9">
        <f t="shared" ref="K3404:K3467" si="5244">AVERAGE(J3393:J3404)</f>
        <v>84.371666666666741</v>
      </c>
      <c r="L3404" s="9">
        <f t="shared" si="5221"/>
        <v>29.730000000000018</v>
      </c>
      <c r="M3404" s="9">
        <f t="shared" ref="M3404" si="5245">AVERAGE(L3393:L3404)</f>
        <v>38.805000000000064</v>
      </c>
      <c r="N3404" s="6" t="s">
        <v>37</v>
      </c>
      <c r="O3404" s="9">
        <f t="shared" si="5223"/>
        <v>4432.9799999999996</v>
      </c>
      <c r="P3404" s="4">
        <f t="shared" si="5163"/>
        <v>1</v>
      </c>
      <c r="Q3404" s="5">
        <f t="shared" si="5164"/>
        <v>59.929999999998472</v>
      </c>
      <c r="R3404" s="5">
        <f t="shared" si="5165"/>
        <v>4388.0325000000012</v>
      </c>
      <c r="S3404" s="4">
        <f t="shared" si="5166"/>
        <v>1</v>
      </c>
      <c r="T3404" s="4">
        <f t="shared" si="5167"/>
        <v>1</v>
      </c>
      <c r="U3404" s="5">
        <f t="shared" si="5159"/>
        <v>4394.7500000000009</v>
      </c>
      <c r="V3404" s="5">
        <f t="shared" si="5160"/>
        <v>38.229999999998654</v>
      </c>
      <c r="X3404" s="5">
        <f t="shared" si="5219"/>
        <v>20.860000000000582</v>
      </c>
      <c r="Y3404" s="5">
        <f t="shared" si="5220"/>
        <v>17.059999999999945</v>
      </c>
      <c r="AA3404" s="5">
        <f t="shared" si="5238"/>
        <v>1</v>
      </c>
      <c r="AB3404" s="5">
        <f t="shared" si="5239"/>
        <v>0</v>
      </c>
      <c r="AC3404" s="5">
        <f t="shared" si="5240"/>
        <v>1</v>
      </c>
      <c r="AF3404" s="5">
        <f t="shared" si="5226"/>
        <v>21.270000000000437</v>
      </c>
      <c r="AG3404" s="5">
        <f t="shared" si="5227"/>
        <v>58.239999999999782</v>
      </c>
      <c r="AH3404" s="5">
        <f t="shared" si="5228"/>
        <v>33.229999999999563</v>
      </c>
      <c r="AI3404" s="5">
        <f t="shared" si="5229"/>
        <v>-3.7399999999997817</v>
      </c>
      <c r="AJ3404" s="5"/>
      <c r="AK3404" s="5">
        <f t="shared" si="5230"/>
        <v>21.270000000000437</v>
      </c>
      <c r="AL3404" s="5">
        <f t="shared" si="5151"/>
        <v>33.863000000000646</v>
      </c>
      <c r="AM3404" s="5">
        <f t="shared" si="5231"/>
        <v>33.229999999999563</v>
      </c>
      <c r="AN3404" s="5">
        <f t="shared" ref="AN3404:AT3467" si="5246">AVERAGE(AM3395:AM3404)</f>
        <v>58.434999999999945</v>
      </c>
      <c r="AO3404" s="5">
        <f t="shared" ref="AO3404:AO3467" si="5247">IF(AM3404&gt;AN3404,1,0)</f>
        <v>0</v>
      </c>
      <c r="AP3404" s="5">
        <f t="shared" si="5161"/>
        <v>1</v>
      </c>
      <c r="AQ3404" s="5">
        <f t="shared" si="5179"/>
        <v>2.2999999999999998</v>
      </c>
      <c r="AR3404" s="5"/>
      <c r="AS3404" s="5">
        <f t="shared" si="5224"/>
        <v>58.239999999999782</v>
      </c>
      <c r="AT3404" s="5">
        <f t="shared" si="5246"/>
        <v>58.653000000000155</v>
      </c>
      <c r="AU3404" s="5">
        <f t="shared" si="5232"/>
        <v>-3.7399999999997817</v>
      </c>
      <c r="AV3404" s="5">
        <f t="shared" si="5235"/>
        <v>-36.969999999999345</v>
      </c>
      <c r="AW3404" s="5">
        <f t="shared" si="5233"/>
        <v>2</v>
      </c>
      <c r="AX3404" s="5">
        <f t="shared" si="5187"/>
        <v>38.246000000000457</v>
      </c>
      <c r="AZ3404" s="4">
        <f t="shared" si="5169"/>
        <v>1</v>
      </c>
      <c r="BA3404" s="5">
        <f t="shared" si="5175"/>
        <v>36.25</v>
      </c>
      <c r="BB3404" s="4">
        <f t="shared" si="5170"/>
        <v>1</v>
      </c>
      <c r="BD3404" s="5">
        <v>0</v>
      </c>
      <c r="BE3404" s="4">
        <v>0</v>
      </c>
      <c r="BJ3404" s="5">
        <v>178.56999999999971</v>
      </c>
      <c r="BK3404" s="5">
        <v>-21.210000000000036</v>
      </c>
      <c r="BL3404" s="5">
        <v>21.210000000000036</v>
      </c>
      <c r="BM3404" s="5">
        <v>6</v>
      </c>
      <c r="BR3404">
        <v>21</v>
      </c>
      <c r="BS3404">
        <v>-17</v>
      </c>
    </row>
    <row r="3405" spans="1:71">
      <c r="A3405" s="7">
        <v>41415</v>
      </c>
      <c r="B3405" s="6">
        <v>8446.7800000000007</v>
      </c>
      <c r="C3405" s="6">
        <v>8476.18</v>
      </c>
      <c r="D3405" s="6">
        <v>8397.5400000000009</v>
      </c>
      <c r="E3405" s="6">
        <v>8472.2000000000007</v>
      </c>
      <c r="F3405" s="6">
        <v>4009.84</v>
      </c>
      <c r="G3405" s="6">
        <v>4036.18</v>
      </c>
      <c r="H3405" s="6">
        <v>3991.38</v>
      </c>
      <c r="I3405" s="6">
        <v>4036.18</v>
      </c>
      <c r="J3405" s="9">
        <f t="shared" si="5217"/>
        <v>78.639999999999418</v>
      </c>
      <c r="K3405" s="9">
        <f t="shared" si="5244"/>
        <v>76.52500000000002</v>
      </c>
      <c r="L3405" s="9">
        <f t="shared" si="5221"/>
        <v>44.799999999999727</v>
      </c>
      <c r="M3405" s="9">
        <f t="shared" ref="M3405" si="5248">AVERAGE(L3394:L3405)</f>
        <v>37.023333333333348</v>
      </c>
      <c r="N3405" s="6" t="s">
        <v>37</v>
      </c>
      <c r="O3405" s="9">
        <f t="shared" si="5223"/>
        <v>4436.0200000000004</v>
      </c>
      <c r="P3405" s="4">
        <f t="shared" si="5163"/>
        <v>1</v>
      </c>
      <c r="Q3405" s="5">
        <f t="shared" si="5164"/>
        <v>55.829999999999927</v>
      </c>
      <c r="R3405" s="5">
        <f t="shared" si="5165"/>
        <v>4394.1475000000009</v>
      </c>
      <c r="S3405" s="4">
        <f t="shared" si="5166"/>
        <v>1</v>
      </c>
      <c r="T3405" s="4">
        <f t="shared" si="5167"/>
        <v>1</v>
      </c>
      <c r="U3405" s="5">
        <f t="shared" si="5159"/>
        <v>4407.3440000000001</v>
      </c>
      <c r="V3405" s="5">
        <f t="shared" si="5160"/>
        <v>28.676000000000386</v>
      </c>
      <c r="X3405" s="5">
        <f t="shared" si="5219"/>
        <v>25.420000000000073</v>
      </c>
      <c r="Y3405" s="5">
        <f t="shared" si="5220"/>
        <v>26.339999999999691</v>
      </c>
      <c r="AA3405" s="5">
        <f t="shared" si="5238"/>
        <v>1</v>
      </c>
      <c r="AB3405" s="5">
        <f t="shared" si="5239"/>
        <v>0</v>
      </c>
      <c r="AC3405" s="5">
        <f t="shared" si="5240"/>
        <v>1</v>
      </c>
      <c r="AF3405" s="5">
        <f t="shared" si="5226"/>
        <v>29.399999999999636</v>
      </c>
      <c r="AG3405" s="5">
        <f t="shared" si="5227"/>
        <v>20.350000000000364</v>
      </c>
      <c r="AH3405" s="5">
        <f t="shared" si="5228"/>
        <v>49.239999999999782</v>
      </c>
      <c r="AI3405" s="5">
        <f t="shared" si="5229"/>
        <v>58.289999999999054</v>
      </c>
      <c r="AJ3405" s="5"/>
      <c r="AK3405" s="5">
        <f t="shared" si="5230"/>
        <v>29.399999999999636</v>
      </c>
      <c r="AL3405" s="5">
        <f t="shared" si="5151"/>
        <v>33.863000000000646</v>
      </c>
      <c r="AM3405" s="5">
        <f t="shared" si="5231"/>
        <v>49.239999999999782</v>
      </c>
      <c r="AN3405" s="5">
        <f t="shared" si="5246"/>
        <v>55.339999999999876</v>
      </c>
      <c r="AO3405" s="5">
        <f t="shared" si="5247"/>
        <v>0</v>
      </c>
      <c r="AP3405" s="5">
        <f t="shared" si="5161"/>
        <v>1</v>
      </c>
      <c r="AQ3405" s="5">
        <f t="shared" si="5179"/>
        <v>2.1</v>
      </c>
      <c r="AR3405" s="5"/>
      <c r="AS3405" s="5">
        <f t="shared" si="5224"/>
        <v>58.289999999999054</v>
      </c>
      <c r="AT3405" s="5">
        <f t="shared" si="5246"/>
        <v>55.089000000000034</v>
      </c>
      <c r="AU3405" s="5">
        <f t="shared" si="5232"/>
        <v>20.350000000000364</v>
      </c>
      <c r="AV3405" s="5">
        <f t="shared" si="5235"/>
        <v>9.0499999999992724</v>
      </c>
      <c r="AW3405" s="5">
        <f t="shared" si="5233"/>
        <v>3</v>
      </c>
      <c r="AX3405" s="5">
        <f t="shared" si="5187"/>
        <v>38.246000000000457</v>
      </c>
      <c r="AZ3405" s="4">
        <f t="shared" si="5169"/>
        <v>1</v>
      </c>
      <c r="BA3405" s="5">
        <f t="shared" si="5175"/>
        <v>3.0400000000008731</v>
      </c>
      <c r="BB3405" s="4">
        <f t="shared" si="5170"/>
        <v>1</v>
      </c>
      <c r="BD3405" s="5">
        <v>0</v>
      </c>
      <c r="BE3405" s="4">
        <v>0</v>
      </c>
      <c r="BJ3405" s="5">
        <v>123.93000000000029</v>
      </c>
      <c r="BK3405" s="5">
        <v>-27.579999999999927</v>
      </c>
      <c r="BL3405" s="5">
        <v>34.350000000000364</v>
      </c>
      <c r="BM3405" s="5">
        <v>6</v>
      </c>
      <c r="BR3405">
        <v>-31</v>
      </c>
      <c r="BS3405">
        <v>-22</v>
      </c>
    </row>
    <row r="3406" spans="1:71">
      <c r="A3406" s="7">
        <v>41416</v>
      </c>
      <c r="B3406" s="6">
        <v>8467.56</v>
      </c>
      <c r="C3406" s="6">
        <v>8557.86</v>
      </c>
      <c r="D3406" s="6">
        <v>8434.83</v>
      </c>
      <c r="E3406" s="6">
        <v>8530.89</v>
      </c>
      <c r="F3406" s="6">
        <v>4036.49</v>
      </c>
      <c r="G3406" s="6">
        <v>4058.73</v>
      </c>
      <c r="H3406" s="6">
        <v>4009.26</v>
      </c>
      <c r="I3406" s="6">
        <v>4051.11</v>
      </c>
      <c r="J3406" s="9">
        <f t="shared" si="5217"/>
        <v>123.03000000000065</v>
      </c>
      <c r="K3406" s="9">
        <f t="shared" si="5244"/>
        <v>83.038333333333412</v>
      </c>
      <c r="L3406" s="9">
        <f t="shared" si="5221"/>
        <v>49.4699999999998</v>
      </c>
      <c r="M3406" s="9">
        <f t="shared" ref="M3406" si="5249">AVERAGE(L3395:L3406)</f>
        <v>39.657499999999992</v>
      </c>
      <c r="N3406" s="6" t="s">
        <v>37</v>
      </c>
      <c r="O3406" s="9">
        <f t="shared" si="5223"/>
        <v>4479.7799999999988</v>
      </c>
      <c r="P3406" s="4">
        <f t="shared" si="5163"/>
        <v>1</v>
      </c>
      <c r="Q3406" s="5">
        <f t="shared" si="5164"/>
        <v>88.979999999997744</v>
      </c>
      <c r="R3406" s="5">
        <f t="shared" si="5165"/>
        <v>4413.0450000000001</v>
      </c>
      <c r="S3406" s="4">
        <f t="shared" si="5166"/>
        <v>1</v>
      </c>
      <c r="T3406" s="4">
        <f t="shared" si="5167"/>
        <v>1</v>
      </c>
      <c r="U3406" s="5">
        <f t="shared" si="5159"/>
        <v>4427.2619999999997</v>
      </c>
      <c r="V3406" s="5">
        <f t="shared" si="5160"/>
        <v>52.51799999999912</v>
      </c>
      <c r="X3406" s="5">
        <f t="shared" si="5219"/>
        <v>63.329999999999927</v>
      </c>
      <c r="Y3406" s="5">
        <f t="shared" si="5220"/>
        <v>14.620000000000346</v>
      </c>
      <c r="AA3406" s="5">
        <f t="shared" si="5238"/>
        <v>1</v>
      </c>
      <c r="AB3406" s="5">
        <f t="shared" si="5239"/>
        <v>0</v>
      </c>
      <c r="AC3406" s="5">
        <f t="shared" si="5240"/>
        <v>1</v>
      </c>
      <c r="AF3406" s="5">
        <f t="shared" si="5226"/>
        <v>90.300000000001091</v>
      </c>
      <c r="AG3406" s="5">
        <f t="shared" si="5227"/>
        <v>85.659999999999854</v>
      </c>
      <c r="AH3406" s="5">
        <f t="shared" si="5228"/>
        <v>32.729999999999563</v>
      </c>
      <c r="AI3406" s="5">
        <f t="shared" si="5229"/>
        <v>37.3700000000008</v>
      </c>
      <c r="AJ3406" s="5"/>
      <c r="AK3406" s="5">
        <f t="shared" si="5230"/>
        <v>32.729999999999563</v>
      </c>
      <c r="AL3406" s="5">
        <f t="shared" ref="AL3406:AL3469" si="5250">PERCENTILE(AK3397:AK3406,0.9)</f>
        <v>33.863000000000646</v>
      </c>
      <c r="AM3406" s="5">
        <f t="shared" si="5231"/>
        <v>90.300000000001091</v>
      </c>
      <c r="AN3406" s="5">
        <f t="shared" si="5246"/>
        <v>56.711000000000055</v>
      </c>
      <c r="AO3406" s="5">
        <f t="shared" si="5247"/>
        <v>1</v>
      </c>
      <c r="AP3406" s="5">
        <f t="shared" si="5161"/>
        <v>2</v>
      </c>
      <c r="AQ3406" s="5">
        <f t="shared" si="5179"/>
        <v>2.1</v>
      </c>
      <c r="AR3406" s="5"/>
      <c r="AS3406" s="5">
        <f t="shared" si="5224"/>
        <v>85.659999999999854</v>
      </c>
      <c r="AT3406" s="5">
        <f t="shared" si="5246"/>
        <v>56.486000000000061</v>
      </c>
      <c r="AU3406" s="5">
        <f t="shared" si="5232"/>
        <v>37.3700000000008</v>
      </c>
      <c r="AV3406" s="5">
        <f t="shared" si="5235"/>
        <v>4.6400000000012369</v>
      </c>
      <c r="AW3406" s="5">
        <f t="shared" si="5233"/>
        <v>4</v>
      </c>
      <c r="AX3406" s="5">
        <f t="shared" si="5187"/>
        <v>38.246000000000457</v>
      </c>
      <c r="AZ3406" s="4">
        <f t="shared" si="5169"/>
        <v>1</v>
      </c>
      <c r="BA3406" s="5">
        <f t="shared" si="5175"/>
        <v>43.759999999998399</v>
      </c>
      <c r="BB3406" s="4">
        <f t="shared" si="5170"/>
        <v>1</v>
      </c>
      <c r="BD3406" s="5">
        <v>0</v>
      </c>
      <c r="BE3406" s="4">
        <v>0</v>
      </c>
      <c r="BJ3406" s="5">
        <v>144</v>
      </c>
      <c r="BK3406" s="5">
        <v>-23.110000000000582</v>
      </c>
      <c r="BL3406" s="5">
        <v>33.240000000000691</v>
      </c>
      <c r="BM3406" s="5">
        <v>6</v>
      </c>
      <c r="BR3406">
        <v>63</v>
      </c>
      <c r="BS3406">
        <v>-15</v>
      </c>
    </row>
    <row r="3407" spans="1:71">
      <c r="A3407" s="7">
        <v>41417</v>
      </c>
      <c r="B3407" s="6">
        <v>8410.06</v>
      </c>
      <c r="C3407" s="6">
        <v>8412.25</v>
      </c>
      <c r="D3407" s="6">
        <v>8281.11</v>
      </c>
      <c r="E3407" s="6">
        <v>8351.98</v>
      </c>
      <c r="F3407" s="6">
        <v>3955.98</v>
      </c>
      <c r="G3407" s="6">
        <v>3983.72</v>
      </c>
      <c r="H3407" s="6">
        <v>3940.29</v>
      </c>
      <c r="I3407" s="6">
        <v>3967.15</v>
      </c>
      <c r="J3407" s="9">
        <f t="shared" si="5217"/>
        <v>249.77999999999884</v>
      </c>
      <c r="K3407" s="9">
        <f t="shared" si="5244"/>
        <v>96.025833333333296</v>
      </c>
      <c r="L3407" s="9">
        <f t="shared" si="5221"/>
        <v>110.82000000000016</v>
      </c>
      <c r="M3407" s="9">
        <f t="shared" ref="M3407" si="5251">AVERAGE(L3396:L3407)</f>
        <v>45.919166666666683</v>
      </c>
      <c r="N3407" s="6" t="s">
        <v>37</v>
      </c>
      <c r="O3407" s="9">
        <f t="shared" si="5223"/>
        <v>4384.83</v>
      </c>
      <c r="P3407" s="4">
        <f t="shared" si="5163"/>
        <v>0</v>
      </c>
      <c r="Q3407" s="5">
        <f t="shared" si="5164"/>
        <v>94.949999999998909</v>
      </c>
      <c r="R3407" s="5">
        <f t="shared" si="5165"/>
        <v>4408.5674999999992</v>
      </c>
      <c r="S3407" s="4">
        <f t="shared" si="5166"/>
        <v>4.6591023195094845E-2</v>
      </c>
      <c r="T3407" s="4">
        <f t="shared" si="5167"/>
        <v>0.34827373189649014</v>
      </c>
      <c r="U3407" s="5">
        <f t="shared" si="5159"/>
        <v>4426.0679999999993</v>
      </c>
      <c r="V3407" s="5">
        <f t="shared" si="5160"/>
        <v>-41.237999999999374</v>
      </c>
      <c r="X3407" s="5">
        <f t="shared" si="5219"/>
        <v>-58.079999999999927</v>
      </c>
      <c r="Y3407" s="5">
        <f t="shared" si="5220"/>
        <v>11.170000000000073</v>
      </c>
      <c r="AA3407" s="5">
        <f t="shared" si="5238"/>
        <v>0</v>
      </c>
      <c r="AB3407" s="5">
        <f t="shared" si="5239"/>
        <v>0</v>
      </c>
      <c r="AC3407" s="5">
        <f t="shared" si="5240"/>
        <v>0</v>
      </c>
      <c r="AF3407" s="5">
        <f t="shared" si="5226"/>
        <v>2.1900000000005093</v>
      </c>
      <c r="AG3407" s="5">
        <f t="shared" si="5227"/>
        <v>-118.63999999999942</v>
      </c>
      <c r="AH3407" s="5">
        <f t="shared" si="5228"/>
        <v>128.94999999999891</v>
      </c>
      <c r="AI3407" s="5">
        <f t="shared" si="5229"/>
        <v>249.77999999999884</v>
      </c>
      <c r="AJ3407" s="5"/>
      <c r="AK3407" s="5">
        <f t="shared" si="5230"/>
        <v>2.1900000000005093</v>
      </c>
      <c r="AL3407" s="5">
        <f t="shared" si="5250"/>
        <v>33.863000000000646</v>
      </c>
      <c r="AM3407" s="5">
        <f t="shared" si="5231"/>
        <v>128.94999999999891</v>
      </c>
      <c r="AN3407" s="5">
        <f t="shared" si="5246"/>
        <v>65.437999999999917</v>
      </c>
      <c r="AO3407" s="5">
        <f t="shared" si="5247"/>
        <v>1</v>
      </c>
      <c r="AP3407" s="5">
        <f t="shared" si="5161"/>
        <v>3</v>
      </c>
      <c r="AQ3407" s="5">
        <f t="shared" si="5179"/>
        <v>2.2000000000000002</v>
      </c>
      <c r="AR3407" s="5"/>
      <c r="AS3407" s="5">
        <f t="shared" si="5224"/>
        <v>249.77999999999884</v>
      </c>
      <c r="AT3407" s="5">
        <f t="shared" si="5246"/>
        <v>78.945000000000078</v>
      </c>
      <c r="AU3407" s="5">
        <f t="shared" si="5232"/>
        <v>-118.63999999999942</v>
      </c>
      <c r="AV3407" s="5">
        <f t="shared" si="5235"/>
        <v>120.82999999999993</v>
      </c>
      <c r="AW3407" s="5">
        <f t="shared" si="5233"/>
        <v>5</v>
      </c>
      <c r="AX3407" s="5">
        <f t="shared" si="5187"/>
        <v>38.246000000000457</v>
      </c>
      <c r="AZ3407" s="4">
        <f t="shared" si="5169"/>
        <v>0.34827373189649014</v>
      </c>
      <c r="BA3407" s="5">
        <f t="shared" si="5175"/>
        <v>-94.949999999998909</v>
      </c>
      <c r="BB3407" s="4">
        <f t="shared" si="5170"/>
        <v>1</v>
      </c>
      <c r="BD3407" s="5">
        <v>0</v>
      </c>
      <c r="BE3407" s="4">
        <v>0</v>
      </c>
      <c r="BJ3407" s="5">
        <v>110.26999999999953</v>
      </c>
      <c r="BK3407" s="5">
        <v>-31.109999999999673</v>
      </c>
      <c r="BL3407" s="5">
        <v>31.109999999999673</v>
      </c>
      <c r="BM3407" s="5">
        <v>6</v>
      </c>
      <c r="BR3407">
        <v>-38</v>
      </c>
      <c r="BS3407">
        <v>-28</v>
      </c>
    </row>
    <row r="3408" spans="1:71">
      <c r="A3408" s="7">
        <v>41418</v>
      </c>
      <c r="B3408" s="6">
        <v>8390.16</v>
      </c>
      <c r="C3408" s="6">
        <v>8391.02</v>
      </c>
      <c r="D3408" s="6">
        <v>8262.64</v>
      </c>
      <c r="E3408" s="6">
        <v>8305.32</v>
      </c>
      <c r="F3408" s="6">
        <v>3982.26</v>
      </c>
      <c r="G3408" s="6">
        <v>3997.13</v>
      </c>
      <c r="H3408" s="6">
        <v>3942.06</v>
      </c>
      <c r="I3408" s="6">
        <v>3956.79</v>
      </c>
      <c r="J3408" s="9">
        <f t="shared" si="5217"/>
        <v>128.38000000000102</v>
      </c>
      <c r="K3408" s="9">
        <f t="shared" si="5244"/>
        <v>100.04750000000013</v>
      </c>
      <c r="L3408" s="9">
        <f t="shared" si="5221"/>
        <v>55.070000000000164</v>
      </c>
      <c r="M3408" s="9">
        <f t="shared" ref="M3408" si="5252">AVERAGE(L3397:L3408)</f>
        <v>47.352500000000042</v>
      </c>
      <c r="N3408" s="6" t="s">
        <v>36</v>
      </c>
      <c r="O3408" s="9">
        <f t="shared" si="5223"/>
        <v>4348.53</v>
      </c>
      <c r="P3408" s="4">
        <f t="shared" si="5163"/>
        <v>0</v>
      </c>
      <c r="Q3408" s="5">
        <f t="shared" si="5164"/>
        <v>131.24999999999909</v>
      </c>
      <c r="R3408" s="5">
        <f t="shared" si="5165"/>
        <v>4381.3424999999997</v>
      </c>
      <c r="S3408" s="4">
        <f t="shared" si="5166"/>
        <v>0</v>
      </c>
      <c r="T3408" s="4">
        <f t="shared" si="5167"/>
        <v>0</v>
      </c>
      <c r="U3408" s="5">
        <f t="shared" si="5159"/>
        <v>4416.4279999999999</v>
      </c>
      <c r="V3408" s="5">
        <f t="shared" si="5160"/>
        <v>-67.898000000000138</v>
      </c>
      <c r="X3408" s="5">
        <f t="shared" si="5219"/>
        <v>-84.840000000000146</v>
      </c>
      <c r="Y3408" s="5">
        <f t="shared" si="5220"/>
        <v>-25.470000000000255</v>
      </c>
      <c r="AA3408" s="5">
        <f t="shared" si="5238"/>
        <v>0</v>
      </c>
      <c r="AB3408" s="5">
        <f t="shared" si="5239"/>
        <v>1</v>
      </c>
      <c r="AC3408" s="5">
        <f t="shared" si="5240"/>
        <v>1</v>
      </c>
      <c r="AF3408" s="5">
        <f t="shared" si="5226"/>
        <v>0.86000000000058208</v>
      </c>
      <c r="AG3408" s="5">
        <f t="shared" si="5227"/>
        <v>39.040000000000873</v>
      </c>
      <c r="AH3408" s="5">
        <f t="shared" si="5228"/>
        <v>127.52000000000044</v>
      </c>
      <c r="AI3408" s="5">
        <f t="shared" si="5229"/>
        <v>89.340000000000146</v>
      </c>
      <c r="AJ3408" s="5"/>
      <c r="AK3408" s="5">
        <f t="shared" si="5230"/>
        <v>0.86000000000058208</v>
      </c>
      <c r="AL3408" s="5">
        <f t="shared" si="5250"/>
        <v>33.863000000000646</v>
      </c>
      <c r="AM3408" s="5">
        <f t="shared" si="5231"/>
        <v>127.52000000000044</v>
      </c>
      <c r="AN3408" s="5">
        <f t="shared" si="5246"/>
        <v>70.212000000000074</v>
      </c>
      <c r="AO3408" s="5">
        <f t="shared" si="5247"/>
        <v>1</v>
      </c>
      <c r="AP3408" s="5">
        <f t="shared" si="5161"/>
        <v>3</v>
      </c>
      <c r="AQ3408" s="5">
        <f t="shared" si="5179"/>
        <v>2.2000000000000002</v>
      </c>
      <c r="AR3408" s="5"/>
      <c r="AS3408" s="5">
        <f t="shared" si="5224"/>
        <v>89.340000000000146</v>
      </c>
      <c r="AT3408" s="5">
        <f t="shared" si="5246"/>
        <v>78.311000000000064</v>
      </c>
      <c r="AU3408" s="5">
        <f t="shared" si="5232"/>
        <v>39.040000000000873</v>
      </c>
      <c r="AV3408" s="5">
        <f t="shared" si="5235"/>
        <v>-38.180000000000291</v>
      </c>
      <c r="AW3408" s="5">
        <f t="shared" si="5233"/>
        <v>6</v>
      </c>
      <c r="AX3408" s="5">
        <f t="shared" si="5187"/>
        <v>38.779000000000089</v>
      </c>
      <c r="AZ3408" s="4">
        <f t="shared" si="5169"/>
        <v>0</v>
      </c>
      <c r="BA3408" s="5">
        <f t="shared" si="5175"/>
        <v>0</v>
      </c>
      <c r="BB3408" s="4">
        <f t="shared" si="5170"/>
        <v>0.34827373189649014</v>
      </c>
      <c r="BD3408" s="5">
        <v>0</v>
      </c>
      <c r="BE3408" s="4">
        <v>0</v>
      </c>
      <c r="BJ3408" s="5">
        <v>124.90999999999985</v>
      </c>
      <c r="BK3408" s="5">
        <v>-22.789999999999964</v>
      </c>
      <c r="BL3408" s="5">
        <v>22.789999999999964</v>
      </c>
      <c r="BM3408" s="5">
        <v>6</v>
      </c>
      <c r="BR3408">
        <v>128</v>
      </c>
      <c r="BS3408">
        <v>-28</v>
      </c>
    </row>
    <row r="3409" spans="1:71">
      <c r="A3409" s="7">
        <v>41421</v>
      </c>
      <c r="B3409" s="6">
        <v>8346.6</v>
      </c>
      <c r="C3409" s="6">
        <v>8386.86</v>
      </c>
      <c r="D3409" s="6">
        <v>8338.32</v>
      </c>
      <c r="E3409" s="6">
        <v>8383.2999999999993</v>
      </c>
      <c r="F3409" s="6">
        <v>3979.15</v>
      </c>
      <c r="G3409" s="6">
        <v>3998.05</v>
      </c>
      <c r="H3409" s="6">
        <v>3976.41</v>
      </c>
      <c r="I3409" s="6">
        <v>3995.16</v>
      </c>
      <c r="J3409" s="9">
        <f t="shared" si="5217"/>
        <v>81.540000000000873</v>
      </c>
      <c r="K3409" s="9">
        <f t="shared" si="5244"/>
        <v>102.70416666666688</v>
      </c>
      <c r="L3409" s="9">
        <f t="shared" si="5221"/>
        <v>41.260000000000218</v>
      </c>
      <c r="M3409" s="9">
        <f t="shared" ref="M3409" si="5253">AVERAGE(L3398:L3409)</f>
        <v>46.850833333333377</v>
      </c>
      <c r="N3409" s="6" t="s">
        <v>36</v>
      </c>
      <c r="O3409" s="9">
        <f t="shared" si="5223"/>
        <v>4388.1399999999994</v>
      </c>
      <c r="P3409" s="4">
        <f t="shared" si="5163"/>
        <v>0.30179047619047578</v>
      </c>
      <c r="Q3409" s="5">
        <f t="shared" si="5164"/>
        <v>131.24999999999909</v>
      </c>
      <c r="R3409" s="5">
        <f t="shared" si="5165"/>
        <v>4381.3424999999997</v>
      </c>
      <c r="S3409" s="4">
        <f t="shared" si="5166"/>
        <v>0.30179047619047578</v>
      </c>
      <c r="T3409" s="4">
        <f t="shared" si="5167"/>
        <v>0.30179047619047578</v>
      </c>
      <c r="U3409" s="5">
        <f t="shared" si="5159"/>
        <v>4407.46</v>
      </c>
      <c r="V3409" s="5">
        <f t="shared" si="5160"/>
        <v>-19.320000000000618</v>
      </c>
      <c r="X3409" s="5">
        <f t="shared" si="5219"/>
        <v>36.699999999998909</v>
      </c>
      <c r="Y3409" s="5">
        <f t="shared" si="5220"/>
        <v>16.009999999999764</v>
      </c>
      <c r="AA3409" s="5">
        <f t="shared" si="5238"/>
        <v>1</v>
      </c>
      <c r="AB3409" s="5">
        <f t="shared" si="5239"/>
        <v>0</v>
      </c>
      <c r="AC3409" s="5">
        <f t="shared" si="5240"/>
        <v>1</v>
      </c>
      <c r="AF3409" s="5">
        <f t="shared" si="5226"/>
        <v>40.260000000000218</v>
      </c>
      <c r="AG3409" s="5">
        <f t="shared" si="5227"/>
        <v>81.540000000000873</v>
      </c>
      <c r="AH3409" s="5">
        <f t="shared" si="5228"/>
        <v>8.2800000000006548</v>
      </c>
      <c r="AI3409" s="5">
        <f t="shared" si="5229"/>
        <v>-33</v>
      </c>
      <c r="AJ3409" s="5"/>
      <c r="AK3409" s="5">
        <f t="shared" si="5230"/>
        <v>8.2800000000006548</v>
      </c>
      <c r="AL3409" s="5">
        <f t="shared" si="5250"/>
        <v>33.863000000000646</v>
      </c>
      <c r="AM3409" s="5">
        <f t="shared" si="5231"/>
        <v>40.260000000000218</v>
      </c>
      <c r="AN3409" s="5">
        <f t="shared" si="5246"/>
        <v>67.757999999999996</v>
      </c>
      <c r="AO3409" s="5">
        <f t="shared" si="5247"/>
        <v>0</v>
      </c>
      <c r="AP3409" s="5">
        <f t="shared" si="5161"/>
        <v>3</v>
      </c>
      <c r="AQ3409" s="5">
        <f t="shared" si="5179"/>
        <v>2.2000000000000002</v>
      </c>
      <c r="AR3409" s="5"/>
      <c r="AS3409" s="5">
        <f t="shared" si="5224"/>
        <v>81.540000000000873</v>
      </c>
      <c r="AT3409" s="5">
        <f t="shared" si="5246"/>
        <v>80.321000000000097</v>
      </c>
      <c r="AU3409" s="5">
        <f t="shared" si="5232"/>
        <v>-33</v>
      </c>
      <c r="AV3409" s="5">
        <f t="shared" si="5235"/>
        <v>-41.280000000000655</v>
      </c>
      <c r="AW3409" s="5">
        <f t="shared" si="5233"/>
        <v>2</v>
      </c>
      <c r="AX3409" s="5">
        <f t="shared" si="5187"/>
        <v>38.779000000000089</v>
      </c>
      <c r="AZ3409" s="4">
        <f t="shared" si="5169"/>
        <v>0.30179047619047578</v>
      </c>
      <c r="BA3409" s="5">
        <f t="shared" si="5175"/>
        <v>0</v>
      </c>
      <c r="BB3409" s="4">
        <f t="shared" si="5170"/>
        <v>0</v>
      </c>
      <c r="BD3409" s="5">
        <v>0</v>
      </c>
      <c r="BE3409" s="4">
        <v>0</v>
      </c>
      <c r="BJ3409" s="5">
        <v>135.78999999999996</v>
      </c>
      <c r="BK3409" s="5">
        <v>-4.430000000000291</v>
      </c>
      <c r="BL3409" s="5">
        <v>12.809999999999491</v>
      </c>
      <c r="BM3409" s="5">
        <v>6</v>
      </c>
      <c r="BR3409">
        <v>8</v>
      </c>
      <c r="BS3409">
        <v>16</v>
      </c>
    </row>
    <row r="3410" spans="1:71">
      <c r="A3410" s="7">
        <v>41422</v>
      </c>
      <c r="B3410" s="6">
        <v>8432.4599999999991</v>
      </c>
      <c r="C3410" s="6">
        <v>8526.42</v>
      </c>
      <c r="D3410" s="6">
        <v>8424.4</v>
      </c>
      <c r="E3410" s="6">
        <v>8480.8700000000008</v>
      </c>
      <c r="F3410" s="6">
        <v>4005.83</v>
      </c>
      <c r="G3410" s="6">
        <v>4072.24</v>
      </c>
      <c r="H3410" s="6">
        <v>4004.27</v>
      </c>
      <c r="I3410" s="6">
        <v>4050.56</v>
      </c>
      <c r="J3410" s="9">
        <f t="shared" si="5217"/>
        <v>143.1200000000008</v>
      </c>
      <c r="K3410" s="9">
        <f t="shared" si="5244"/>
        <v>105.80916666666705</v>
      </c>
      <c r="L3410" s="9">
        <f t="shared" si="5221"/>
        <v>77.079999999999927</v>
      </c>
      <c r="M3410" s="9">
        <f t="shared" ref="M3410" si="5254">AVERAGE(L3399:L3410)</f>
        <v>49.662500000000023</v>
      </c>
      <c r="N3410" s="6" t="s">
        <v>37</v>
      </c>
      <c r="O3410" s="9">
        <f t="shared" si="5223"/>
        <v>4430.3100000000013</v>
      </c>
      <c r="P3410" s="4">
        <f t="shared" si="5163"/>
        <v>0.62308571428573056</v>
      </c>
      <c r="Q3410" s="5">
        <f t="shared" si="5164"/>
        <v>131.24999999999909</v>
      </c>
      <c r="R3410" s="5">
        <f t="shared" si="5165"/>
        <v>4381.3424999999997</v>
      </c>
      <c r="S3410" s="4">
        <f t="shared" si="5166"/>
        <v>0.62308571428573056</v>
      </c>
      <c r="T3410" s="4">
        <f t="shared" si="5167"/>
        <v>0.62308571428573056</v>
      </c>
      <c r="U3410" s="5">
        <f t="shared" si="5159"/>
        <v>4406.3180000000002</v>
      </c>
      <c r="V3410" s="5">
        <f t="shared" si="5160"/>
        <v>23.992000000001099</v>
      </c>
      <c r="X3410" s="5">
        <f t="shared" si="5219"/>
        <v>48.410000000001673</v>
      </c>
      <c r="Y3410" s="5">
        <f t="shared" si="5220"/>
        <v>44.730000000000018</v>
      </c>
      <c r="AA3410" s="5">
        <f t="shared" si="5238"/>
        <v>1</v>
      </c>
      <c r="AB3410" s="5">
        <f t="shared" si="5239"/>
        <v>0</v>
      </c>
      <c r="AC3410" s="5">
        <f t="shared" si="5240"/>
        <v>1</v>
      </c>
      <c r="AF3410" s="5">
        <f t="shared" si="5226"/>
        <v>93.960000000000946</v>
      </c>
      <c r="AG3410" s="5">
        <f t="shared" si="5227"/>
        <v>143.1200000000008</v>
      </c>
      <c r="AH3410" s="5">
        <f t="shared" si="5228"/>
        <v>8.0599999999994907</v>
      </c>
      <c r="AI3410" s="5">
        <f t="shared" si="5229"/>
        <v>-41.100000000000364</v>
      </c>
      <c r="AJ3410" s="5"/>
      <c r="AK3410" s="5">
        <f t="shared" si="5230"/>
        <v>8.0599999999994907</v>
      </c>
      <c r="AL3410" s="5">
        <f t="shared" si="5250"/>
        <v>32.834999999999674</v>
      </c>
      <c r="AM3410" s="5">
        <f t="shared" si="5231"/>
        <v>93.960000000000946</v>
      </c>
      <c r="AN3410" s="5">
        <f t="shared" si="5246"/>
        <v>70.301000000000016</v>
      </c>
      <c r="AO3410" s="5">
        <f t="shared" si="5247"/>
        <v>1</v>
      </c>
      <c r="AP3410" s="5">
        <f t="shared" si="5161"/>
        <v>4</v>
      </c>
      <c r="AQ3410" s="5">
        <f t="shared" si="5179"/>
        <v>2.2999999999999998</v>
      </c>
      <c r="AR3410" s="5"/>
      <c r="AS3410" s="5">
        <f t="shared" si="5224"/>
        <v>143.1200000000008</v>
      </c>
      <c r="AT3410" s="5">
        <f t="shared" si="5246"/>
        <v>88.651000000000209</v>
      </c>
      <c r="AU3410" s="5">
        <f t="shared" si="5232"/>
        <v>-41.100000000000364</v>
      </c>
      <c r="AV3410" s="5">
        <f t="shared" si="5235"/>
        <v>-49.159999999999854</v>
      </c>
      <c r="AW3410" s="5">
        <f t="shared" si="5233"/>
        <v>3</v>
      </c>
      <c r="AX3410" s="5">
        <f t="shared" si="5187"/>
        <v>38.779000000000089</v>
      </c>
      <c r="AZ3410" s="4">
        <f t="shared" si="5169"/>
        <v>0.62308571428573056</v>
      </c>
      <c r="BA3410" s="5">
        <f t="shared" si="5175"/>
        <v>0</v>
      </c>
      <c r="BB3410" s="4">
        <f t="shared" si="5170"/>
        <v>0.30179047619047578</v>
      </c>
      <c r="BD3410" s="5">
        <v>0</v>
      </c>
      <c r="BE3410" s="4">
        <v>0</v>
      </c>
      <c r="BJ3410" s="5">
        <v>69.579999999999927</v>
      </c>
      <c r="BK3410" s="5">
        <v>-8.7700000000004366</v>
      </c>
      <c r="BL3410" s="5">
        <v>10.760000000000218</v>
      </c>
      <c r="BM3410" s="5">
        <v>6</v>
      </c>
      <c r="BR3410">
        <v>48</v>
      </c>
      <c r="BS3410">
        <v>-30</v>
      </c>
    </row>
    <row r="3411" spans="1:71">
      <c r="A3411" s="7">
        <v>41423</v>
      </c>
      <c r="B3411" s="6">
        <v>8437.2099999999991</v>
      </c>
      <c r="C3411" s="6">
        <v>8445.4599999999991</v>
      </c>
      <c r="D3411" s="6">
        <v>8316.7000000000007</v>
      </c>
      <c r="E3411" s="6">
        <v>8336.58</v>
      </c>
      <c r="F3411" s="6">
        <v>4024.76</v>
      </c>
      <c r="G3411" s="6">
        <v>4028.77</v>
      </c>
      <c r="H3411" s="6">
        <v>3970.46</v>
      </c>
      <c r="I3411" s="6">
        <v>3974.12</v>
      </c>
      <c r="J3411" s="9">
        <f t="shared" si="5217"/>
        <v>164.17000000000007</v>
      </c>
      <c r="K3411" s="9">
        <f t="shared" si="5244"/>
        <v>113.03916666666707</v>
      </c>
      <c r="L3411" s="9">
        <f t="shared" si="5221"/>
        <v>80.099999999999909</v>
      </c>
      <c r="M3411" s="9">
        <f t="shared" ref="M3411" si="5255">AVERAGE(L3400:L3411)</f>
        <v>53.975833333333377</v>
      </c>
      <c r="N3411" s="6" t="s">
        <v>37</v>
      </c>
      <c r="O3411" s="9">
        <f t="shared" si="5223"/>
        <v>4362.46</v>
      </c>
      <c r="P3411" s="4">
        <f t="shared" si="5163"/>
        <v>0.17033504524333609</v>
      </c>
      <c r="Q3411" s="5">
        <f t="shared" si="5164"/>
        <v>81.780000000001564</v>
      </c>
      <c r="R3411" s="5">
        <f t="shared" si="5165"/>
        <v>4368.9750000000004</v>
      </c>
      <c r="S3411" s="4">
        <f t="shared" si="5166"/>
        <v>0.10613333333333629</v>
      </c>
      <c r="T3411" s="4">
        <f t="shared" si="5167"/>
        <v>0.10613333333333629</v>
      </c>
      <c r="U3411" s="5">
        <f t="shared" si="5159"/>
        <v>4382.8540000000003</v>
      </c>
      <c r="V3411" s="5">
        <f t="shared" si="5160"/>
        <v>-20.394000000000233</v>
      </c>
      <c r="X3411" s="5">
        <f t="shared" si="5219"/>
        <v>-100.6299999999992</v>
      </c>
      <c r="Y3411" s="5">
        <f t="shared" si="5220"/>
        <v>-50.640000000000327</v>
      </c>
      <c r="AA3411" s="5">
        <f t="shared" si="5238"/>
        <v>0</v>
      </c>
      <c r="AB3411" s="5">
        <f t="shared" si="5239"/>
        <v>1</v>
      </c>
      <c r="AC3411" s="5">
        <f t="shared" si="5240"/>
        <v>1</v>
      </c>
      <c r="AF3411" s="5">
        <f t="shared" si="5226"/>
        <v>8.25</v>
      </c>
      <c r="AG3411" s="5">
        <f t="shared" si="5227"/>
        <v>-35.410000000001673</v>
      </c>
      <c r="AH3411" s="5">
        <f t="shared" si="5228"/>
        <v>120.5099999999984</v>
      </c>
      <c r="AI3411" s="5">
        <f t="shared" si="5229"/>
        <v>164.17000000000007</v>
      </c>
      <c r="AJ3411" s="5"/>
      <c r="AK3411" s="5">
        <f t="shared" si="5230"/>
        <v>8.25</v>
      </c>
      <c r="AL3411" s="5">
        <f t="shared" si="5250"/>
        <v>29.732999999999628</v>
      </c>
      <c r="AM3411" s="5">
        <f t="shared" si="5231"/>
        <v>120.5099999999984</v>
      </c>
      <c r="AN3411" s="5">
        <f t="shared" si="5246"/>
        <v>78.906999999999968</v>
      </c>
      <c r="AO3411" s="5">
        <f t="shared" si="5247"/>
        <v>1</v>
      </c>
      <c r="AP3411" s="5">
        <f t="shared" si="5161"/>
        <v>5</v>
      </c>
      <c r="AQ3411" s="5">
        <f t="shared" si="5179"/>
        <v>2.5</v>
      </c>
      <c r="AR3411" s="5"/>
      <c r="AS3411" s="5">
        <f t="shared" si="5224"/>
        <v>164.17000000000007</v>
      </c>
      <c r="AT3411" s="5">
        <f t="shared" si="5246"/>
        <v>101.14000000000014</v>
      </c>
      <c r="AU3411" s="5">
        <f t="shared" si="5232"/>
        <v>-35.410000000001673</v>
      </c>
      <c r="AV3411" s="5">
        <f t="shared" si="5235"/>
        <v>43.660000000001673</v>
      </c>
      <c r="AW3411" s="5">
        <f t="shared" si="5233"/>
        <v>4</v>
      </c>
      <c r="AX3411" s="5">
        <f t="shared" si="5187"/>
        <v>38.779000000000089</v>
      </c>
      <c r="AZ3411" s="4">
        <f t="shared" si="5169"/>
        <v>0.10613333333333629</v>
      </c>
      <c r="BA3411" s="5">
        <f t="shared" si="5175"/>
        <v>0</v>
      </c>
      <c r="BB3411" s="4">
        <f t="shared" si="5170"/>
        <v>0.62308571428573056</v>
      </c>
      <c r="BD3411" s="5">
        <v>0</v>
      </c>
      <c r="BE3411" s="4">
        <v>0</v>
      </c>
      <c r="BJ3411" s="5">
        <v>145.55000000000018</v>
      </c>
      <c r="BK3411" s="5">
        <v>61.020000000000437</v>
      </c>
      <c r="BL3411" s="5">
        <v>24.260000000000218</v>
      </c>
      <c r="BM3411" s="5">
        <v>6</v>
      </c>
      <c r="BR3411">
        <v>-45</v>
      </c>
      <c r="BS3411">
        <v>51</v>
      </c>
    </row>
    <row r="3412" spans="1:71">
      <c r="A3412" s="7">
        <v>41424</v>
      </c>
      <c r="B3412" s="6">
        <v>8314.2000000000007</v>
      </c>
      <c r="C3412" s="6">
        <v>8416.36</v>
      </c>
      <c r="D3412" s="6">
        <v>8293.9599999999991</v>
      </c>
      <c r="E3412" s="6">
        <v>8400.2000000000007</v>
      </c>
      <c r="F3412" s="6">
        <v>3964.5</v>
      </c>
      <c r="G3412" s="6">
        <v>4018.97</v>
      </c>
      <c r="H3412" s="6">
        <v>3963.69</v>
      </c>
      <c r="I3412" s="6">
        <v>3996.31</v>
      </c>
      <c r="J3412" s="9">
        <f t="shared" si="5217"/>
        <v>122.40000000000146</v>
      </c>
      <c r="K3412" s="9">
        <f t="shared" si="5244"/>
        <v>114.64416666666709</v>
      </c>
      <c r="L3412" s="9">
        <f t="shared" si="5221"/>
        <v>55.279999999999745</v>
      </c>
      <c r="M3412" s="9">
        <f t="shared" ref="M3412" si="5256">AVERAGE(L3401:L3412)</f>
        <v>54.927500000000009</v>
      </c>
      <c r="N3412" s="6" t="s">
        <v>36</v>
      </c>
      <c r="O3412" s="9">
        <f t="shared" si="5223"/>
        <v>4403.8900000000012</v>
      </c>
      <c r="P3412" s="4">
        <f t="shared" si="5163"/>
        <v>0.67693812668134545</v>
      </c>
      <c r="Q3412" s="5">
        <f t="shared" si="5164"/>
        <v>81.780000000001564</v>
      </c>
      <c r="R3412" s="5">
        <f t="shared" si="5165"/>
        <v>4368.9750000000004</v>
      </c>
      <c r="S3412" s="4">
        <f t="shared" si="5166"/>
        <v>0.42179047619049048</v>
      </c>
      <c r="T3412" s="4">
        <f t="shared" si="5167"/>
        <v>0.42179047619049048</v>
      </c>
      <c r="U3412" s="5">
        <f t="shared" si="5159"/>
        <v>4386.6660000000002</v>
      </c>
      <c r="V3412" s="5">
        <f t="shared" si="5160"/>
        <v>17.22400000000107</v>
      </c>
      <c r="X3412" s="5">
        <f t="shared" si="5219"/>
        <v>86</v>
      </c>
      <c r="Y3412" s="5">
        <f t="shared" si="5220"/>
        <v>31.809999999999945</v>
      </c>
      <c r="AA3412" s="5">
        <f t="shared" si="5238"/>
        <v>1</v>
      </c>
      <c r="AB3412" s="5">
        <f t="shared" si="5239"/>
        <v>0</v>
      </c>
      <c r="AC3412" s="5">
        <f t="shared" si="5240"/>
        <v>1</v>
      </c>
      <c r="AF3412" s="5">
        <f t="shared" si="5226"/>
        <v>102.15999999999985</v>
      </c>
      <c r="AG3412" s="5">
        <f t="shared" si="5227"/>
        <v>79.780000000000655</v>
      </c>
      <c r="AH3412" s="5">
        <f t="shared" si="5228"/>
        <v>20.240000000001601</v>
      </c>
      <c r="AI3412" s="5">
        <f t="shared" si="5229"/>
        <v>42.6200000000008</v>
      </c>
      <c r="AJ3412" s="5"/>
      <c r="AK3412" s="5">
        <f t="shared" si="5230"/>
        <v>20.240000000001601</v>
      </c>
      <c r="AL3412" s="5">
        <f t="shared" si="5250"/>
        <v>29.732999999999628</v>
      </c>
      <c r="AM3412" s="5">
        <f t="shared" si="5231"/>
        <v>102.15999999999985</v>
      </c>
      <c r="AN3412" s="5">
        <f t="shared" si="5246"/>
        <v>83.848999999999975</v>
      </c>
      <c r="AO3412" s="5">
        <f t="shared" si="5247"/>
        <v>1</v>
      </c>
      <c r="AP3412" s="5">
        <f t="shared" si="5161"/>
        <v>6</v>
      </c>
      <c r="AQ3412" s="5">
        <f t="shared" si="5179"/>
        <v>2.9</v>
      </c>
      <c r="AR3412" s="5"/>
      <c r="AS3412" s="5">
        <f t="shared" si="5224"/>
        <v>79.780000000000655</v>
      </c>
      <c r="AT3412" s="5">
        <f t="shared" si="5246"/>
        <v>105.23200000000016</v>
      </c>
      <c r="AU3412" s="5">
        <f t="shared" si="5232"/>
        <v>42.6200000000008</v>
      </c>
      <c r="AV3412" s="5">
        <f t="shared" si="5235"/>
        <v>22.3799999999992</v>
      </c>
      <c r="AW3412" s="5">
        <f t="shared" si="5233"/>
        <v>5</v>
      </c>
      <c r="AX3412" s="5">
        <f t="shared" si="5187"/>
        <v>39.39800000000087</v>
      </c>
      <c r="AZ3412" s="4">
        <f t="shared" si="5169"/>
        <v>0.42179047619049048</v>
      </c>
      <c r="BA3412" s="5">
        <f t="shared" si="5175"/>
        <v>0</v>
      </c>
      <c r="BB3412" s="4">
        <f t="shared" si="5170"/>
        <v>0.10613333333333629</v>
      </c>
      <c r="BD3412" s="5">
        <v>0</v>
      </c>
      <c r="BE3412" s="4">
        <v>0</v>
      </c>
      <c r="BJ3412" s="5">
        <v>64.900000000000546</v>
      </c>
      <c r="BK3412" s="5">
        <v>63.349999999999454</v>
      </c>
      <c r="BL3412" s="5">
        <v>13.020000000000437</v>
      </c>
      <c r="BM3412" s="5">
        <v>6</v>
      </c>
      <c r="BR3412">
        <v>-46</v>
      </c>
      <c r="BS3412">
        <v>32</v>
      </c>
    </row>
    <row r="3413" spans="1:71">
      <c r="A3413" s="7">
        <v>41425</v>
      </c>
      <c r="B3413" s="6">
        <v>8385.3799999999992</v>
      </c>
      <c r="C3413" s="6">
        <v>8401.6299999999992</v>
      </c>
      <c r="D3413" s="6">
        <v>8297.0300000000007</v>
      </c>
      <c r="E3413" s="6">
        <v>8348.84</v>
      </c>
      <c r="F3413" s="6">
        <v>3995.79</v>
      </c>
      <c r="G3413" s="6">
        <v>3995.79</v>
      </c>
      <c r="H3413" s="6">
        <v>3938.19</v>
      </c>
      <c r="I3413" s="6">
        <v>3948.59</v>
      </c>
      <c r="J3413" s="9">
        <f t="shared" si="5217"/>
        <v>104.59999999999854</v>
      </c>
      <c r="K3413" s="9">
        <f t="shared" si="5244"/>
        <v>117.67500000000034</v>
      </c>
      <c r="L3413" s="9">
        <f t="shared" si="5221"/>
        <v>58.119999999999891</v>
      </c>
      <c r="M3413" s="9">
        <f t="shared" ref="M3413" si="5257">AVERAGE(L3402:L3413)</f>
        <v>57.064166666666665</v>
      </c>
      <c r="N3413" s="6" t="s">
        <v>37</v>
      </c>
      <c r="O3413" s="9">
        <f t="shared" si="5223"/>
        <v>4400.25</v>
      </c>
      <c r="P3413" s="4">
        <f t="shared" si="5163"/>
        <v>0.55696389093587695</v>
      </c>
      <c r="Q3413" s="5">
        <f t="shared" si="5164"/>
        <v>67.850000000001273</v>
      </c>
      <c r="R3413" s="5">
        <f t="shared" si="5165"/>
        <v>4379.4225000000006</v>
      </c>
      <c r="S3413" s="4">
        <f t="shared" si="5166"/>
        <v>0.63242846661774599</v>
      </c>
      <c r="T3413" s="4">
        <f t="shared" si="5167"/>
        <v>0.39405714285714755</v>
      </c>
      <c r="U3413" s="5">
        <f t="shared" ref="U3413:U3448" si="5258">AVERAGE(O3409:O3413)</f>
        <v>4397.01</v>
      </c>
      <c r="V3413" s="5">
        <f t="shared" ref="V3413:V3448" si="5259">O3413-U3413</f>
        <v>3.2399999999997817</v>
      </c>
      <c r="X3413" s="5">
        <f t="shared" si="5219"/>
        <v>-36.539999999999054</v>
      </c>
      <c r="Y3413" s="5">
        <f t="shared" si="5220"/>
        <v>-47.199999999999818</v>
      </c>
      <c r="AA3413" s="5">
        <f t="shared" si="5238"/>
        <v>0</v>
      </c>
      <c r="AB3413" s="5">
        <f t="shared" si="5239"/>
        <v>1</v>
      </c>
      <c r="AC3413" s="5">
        <f t="shared" si="5240"/>
        <v>1</v>
      </c>
      <c r="AF3413" s="5">
        <f t="shared" si="5226"/>
        <v>16.25</v>
      </c>
      <c r="AG3413" s="5">
        <f t="shared" si="5227"/>
        <v>1.429999999998472</v>
      </c>
      <c r="AH3413" s="5">
        <f t="shared" si="5228"/>
        <v>88.349999999998545</v>
      </c>
      <c r="AI3413" s="5">
        <f t="shared" si="5229"/>
        <v>103.17000000000007</v>
      </c>
      <c r="AJ3413" s="5"/>
      <c r="AK3413" s="5">
        <f t="shared" si="5230"/>
        <v>16.25</v>
      </c>
      <c r="AL3413" s="5">
        <f t="shared" si="5250"/>
        <v>29.732999999999628</v>
      </c>
      <c r="AM3413" s="5">
        <f t="shared" si="5231"/>
        <v>88.349999999998545</v>
      </c>
      <c r="AN3413" s="5">
        <f t="shared" si="5246"/>
        <v>87.44799999999978</v>
      </c>
      <c r="AO3413" s="5">
        <f t="shared" si="5247"/>
        <v>1</v>
      </c>
      <c r="AP3413" s="5">
        <f t="shared" ref="AP3413:AP3476" si="5260">SUM(AO3404:AO3413)</f>
        <v>7</v>
      </c>
      <c r="AQ3413" s="5">
        <f t="shared" si="5179"/>
        <v>3.5</v>
      </c>
      <c r="AR3413" s="5"/>
      <c r="AS3413" s="5">
        <f t="shared" si="5224"/>
        <v>103.17000000000007</v>
      </c>
      <c r="AT3413" s="5">
        <f t="shared" si="5246"/>
        <v>111.30900000000001</v>
      </c>
      <c r="AU3413" s="5">
        <f t="shared" si="5232"/>
        <v>1.429999999998472</v>
      </c>
      <c r="AV3413" s="5">
        <f t="shared" si="5235"/>
        <v>14.820000000001528</v>
      </c>
      <c r="AW3413" s="5">
        <f t="shared" si="5233"/>
        <v>6</v>
      </c>
      <c r="AX3413" s="5">
        <f t="shared" si="5187"/>
        <v>39.39800000000087</v>
      </c>
      <c r="AZ3413" s="4">
        <f t="shared" si="5169"/>
        <v>0.39405714285714755</v>
      </c>
      <c r="BA3413" s="5">
        <f t="shared" si="5175"/>
        <v>0</v>
      </c>
      <c r="BB3413" s="4">
        <f t="shared" si="5170"/>
        <v>0.42179047619049048</v>
      </c>
      <c r="BD3413" s="5">
        <v>0</v>
      </c>
      <c r="BE3413" s="4">
        <v>0</v>
      </c>
      <c r="BJ3413" s="5">
        <v>173.77000000000044</v>
      </c>
      <c r="BK3413" s="5">
        <v>44.630000000000109</v>
      </c>
      <c r="BL3413" s="5">
        <v>9.3500000000003638</v>
      </c>
      <c r="BM3413" s="5">
        <v>6</v>
      </c>
      <c r="BR3413">
        <v>-47</v>
      </c>
      <c r="BS3413">
        <v>47</v>
      </c>
    </row>
    <row r="3414" spans="1:71">
      <c r="A3414" s="7">
        <v>41428</v>
      </c>
      <c r="B3414" s="6">
        <v>8291.49</v>
      </c>
      <c r="C3414" s="6">
        <v>8395.56</v>
      </c>
      <c r="D3414" s="6">
        <v>8214.7800000000007</v>
      </c>
      <c r="E3414" s="6">
        <v>8285.7999999999993</v>
      </c>
      <c r="F3414" s="6">
        <v>3929.68</v>
      </c>
      <c r="G3414" s="6">
        <v>3979.53</v>
      </c>
      <c r="H3414" s="6">
        <v>3889.44</v>
      </c>
      <c r="I3414" s="6">
        <v>3920.67</v>
      </c>
      <c r="J3414" s="9">
        <f t="shared" si="5217"/>
        <v>180.77999999999884</v>
      </c>
      <c r="K3414" s="9">
        <f t="shared" si="5244"/>
        <v>126.31916666666682</v>
      </c>
      <c r="L3414" s="9">
        <f t="shared" si="5221"/>
        <v>90.090000000000146</v>
      </c>
      <c r="M3414" s="9">
        <f t="shared" ref="M3414" si="5261">AVERAGE(L3403:L3414)</f>
        <v>62.36249999999999</v>
      </c>
      <c r="N3414" s="6" t="s">
        <v>37</v>
      </c>
      <c r="O3414" s="9">
        <f t="shared" si="5223"/>
        <v>4365.1299999999992</v>
      </c>
      <c r="P3414" s="4">
        <f t="shared" ref="P3414:P3448" si="5262">(O3414-MIN(O3410:O3414))/(MAX(O3410:O3414)-MIN(O3410:O3414))</f>
        <v>3.9351510685322229E-2</v>
      </c>
      <c r="Q3414" s="5">
        <f t="shared" ref="Q3414:Q3448" si="5263">MAX(O3410:O3414)-MIN(O3410:O3414)</f>
        <v>67.850000000001273</v>
      </c>
      <c r="R3414" s="5">
        <f t="shared" ref="R3414:R3448" si="5264">MIN(O3410:O3414) +((MAX(O3410:O3414)-MIN(O3410:O3414))*$R$2)</f>
        <v>4379.4225000000006</v>
      </c>
      <c r="S3414" s="4">
        <f t="shared" ref="S3414:S3448" si="5265">(O3414-MIN(O3408:O3414))/(MAX(O3408:O3414)-MIN(O3408:O3414))</f>
        <v>0.20298361457568032</v>
      </c>
      <c r="T3414" s="4">
        <f t="shared" ref="T3414:T3448" si="5266">(O3414-MIN(O3406:O3414))/(MAX(O3406:O3414)-MIN(O3406:O3414))</f>
        <v>0.12647619047618719</v>
      </c>
      <c r="U3414" s="5">
        <f t="shared" si="5258"/>
        <v>4392.4080000000004</v>
      </c>
      <c r="V3414" s="5">
        <f t="shared" si="5259"/>
        <v>-27.278000000001157</v>
      </c>
      <c r="X3414" s="5">
        <f t="shared" si="5219"/>
        <v>-5.6900000000005093</v>
      </c>
      <c r="Y3414" s="5">
        <f t="shared" si="5220"/>
        <v>-9.0099999999997635</v>
      </c>
      <c r="AA3414" s="5">
        <f t="shared" si="5238"/>
        <v>0</v>
      </c>
      <c r="AB3414" s="5">
        <f t="shared" si="5239"/>
        <v>1</v>
      </c>
      <c r="AC3414" s="5">
        <f t="shared" si="5240"/>
        <v>1</v>
      </c>
      <c r="AF3414" s="5">
        <f t="shared" si="5226"/>
        <v>104.06999999999971</v>
      </c>
      <c r="AG3414" s="5">
        <f t="shared" si="5227"/>
        <v>46.719999999999345</v>
      </c>
      <c r="AH3414" s="5">
        <f t="shared" si="5228"/>
        <v>76.709999999999127</v>
      </c>
      <c r="AI3414" s="5">
        <f t="shared" si="5229"/>
        <v>134.05999999999949</v>
      </c>
      <c r="AJ3414" s="5"/>
      <c r="AK3414" s="5">
        <f t="shared" si="5230"/>
        <v>76.709999999999127</v>
      </c>
      <c r="AL3414" s="5">
        <f t="shared" si="5250"/>
        <v>37.127999999999503</v>
      </c>
      <c r="AM3414" s="5">
        <f t="shared" si="5231"/>
        <v>104.06999999999971</v>
      </c>
      <c r="AN3414" s="5">
        <f t="shared" si="5246"/>
        <v>94.531999999999783</v>
      </c>
      <c r="AO3414" s="5">
        <f t="shared" si="5247"/>
        <v>1</v>
      </c>
      <c r="AP3414" s="5">
        <f t="shared" si="5260"/>
        <v>8</v>
      </c>
      <c r="AQ3414" s="5">
        <f t="shared" si="5179"/>
        <v>4.2</v>
      </c>
      <c r="AR3414" s="5"/>
      <c r="AS3414" s="5">
        <f t="shared" si="5224"/>
        <v>134.05999999999949</v>
      </c>
      <c r="AT3414" s="5">
        <f t="shared" si="5246"/>
        <v>118.89099999999999</v>
      </c>
      <c r="AU3414" s="5">
        <f t="shared" si="5232"/>
        <v>46.719999999999345</v>
      </c>
      <c r="AV3414" s="5">
        <f t="shared" si="5235"/>
        <v>57.350000000000364</v>
      </c>
      <c r="AW3414" s="5">
        <f t="shared" si="5233"/>
        <v>2</v>
      </c>
      <c r="AX3414" s="5">
        <f t="shared" si="5187"/>
        <v>42.690000000000872</v>
      </c>
      <c r="AZ3414" s="4">
        <f t="shared" si="5169"/>
        <v>0.12647619047618719</v>
      </c>
      <c r="BA3414" s="5">
        <f t="shared" si="5175"/>
        <v>0</v>
      </c>
      <c r="BB3414" s="4">
        <f t="shared" si="5170"/>
        <v>0.39405714285714755</v>
      </c>
      <c r="BD3414" s="5">
        <v>0</v>
      </c>
      <c r="BE3414" s="4">
        <v>0</v>
      </c>
      <c r="BJ3414" s="5">
        <v>111.57000000000062</v>
      </c>
      <c r="BK3414" s="5">
        <v>5.2999999999992724</v>
      </c>
      <c r="BL3414" s="5">
        <v>10.5600000000004</v>
      </c>
      <c r="BM3414" s="5">
        <v>6</v>
      </c>
      <c r="BR3414">
        <v>-51</v>
      </c>
      <c r="BS3414">
        <v>-37</v>
      </c>
    </row>
    <row r="3415" spans="1:71">
      <c r="A3415" s="7">
        <v>41429</v>
      </c>
      <c r="B3415" s="6">
        <v>8358.68</v>
      </c>
      <c r="C3415" s="6">
        <v>8384.36</v>
      </c>
      <c r="D3415" s="6">
        <v>8274.94</v>
      </c>
      <c r="E3415" s="6">
        <v>8295.9599999999991</v>
      </c>
      <c r="F3415" s="6">
        <v>3950</v>
      </c>
      <c r="G3415" s="6">
        <v>3962.42</v>
      </c>
      <c r="H3415" s="6">
        <v>3919.67</v>
      </c>
      <c r="I3415" s="6">
        <v>3925.83</v>
      </c>
      <c r="J3415" s="9">
        <f t="shared" si="5217"/>
        <v>109.42000000000007</v>
      </c>
      <c r="K3415" s="9">
        <f t="shared" si="5244"/>
        <v>128.67500000000004</v>
      </c>
      <c r="L3415" s="9">
        <f t="shared" si="5221"/>
        <v>42.75</v>
      </c>
      <c r="M3415" s="9">
        <f t="shared" ref="M3415" si="5267">AVERAGE(L3404:L3415)</f>
        <v>61.214166666666642</v>
      </c>
      <c r="N3415" s="6" t="s">
        <v>36</v>
      </c>
      <c r="O3415" s="9">
        <f t="shared" si="5223"/>
        <v>4370.1299999999992</v>
      </c>
      <c r="P3415" s="4">
        <f t="shared" si="5262"/>
        <v>0.18513154718800243</v>
      </c>
      <c r="Q3415" s="5">
        <f t="shared" si="5263"/>
        <v>41.430000000001201</v>
      </c>
      <c r="R3415" s="5">
        <f t="shared" si="5264"/>
        <v>4372.8175000000001</v>
      </c>
      <c r="S3415" s="4">
        <f t="shared" si="5265"/>
        <v>0.11304347826085512</v>
      </c>
      <c r="T3415" s="4">
        <f t="shared" si="5266"/>
        <v>0.26412325752016436</v>
      </c>
      <c r="U3415" s="5">
        <f t="shared" si="5258"/>
        <v>4380.3720000000003</v>
      </c>
      <c r="V3415" s="5">
        <f t="shared" si="5259"/>
        <v>-10.242000000001099</v>
      </c>
      <c r="X3415" s="5">
        <f t="shared" si="5219"/>
        <v>-62.720000000001164</v>
      </c>
      <c r="Y3415" s="5">
        <f t="shared" si="5220"/>
        <v>-24.170000000000073</v>
      </c>
      <c r="AA3415" s="5">
        <f t="shared" si="5238"/>
        <v>0</v>
      </c>
      <c r="AB3415" s="5">
        <f t="shared" si="5239"/>
        <v>1</v>
      </c>
      <c r="AC3415" s="5">
        <f t="shared" si="5240"/>
        <v>1</v>
      </c>
      <c r="AF3415" s="5">
        <f t="shared" si="5226"/>
        <v>25.680000000000291</v>
      </c>
      <c r="AG3415" s="5">
        <f t="shared" si="5227"/>
        <v>98.56000000000131</v>
      </c>
      <c r="AH3415" s="5">
        <f t="shared" si="5228"/>
        <v>83.739999999999782</v>
      </c>
      <c r="AI3415" s="5">
        <f t="shared" si="5229"/>
        <v>10.859999999998763</v>
      </c>
      <c r="AJ3415" s="5"/>
      <c r="AK3415" s="5">
        <f t="shared" si="5230"/>
        <v>25.680000000000291</v>
      </c>
      <c r="AL3415" s="5">
        <f t="shared" si="5250"/>
        <v>37.127999999999503</v>
      </c>
      <c r="AM3415" s="5">
        <f t="shared" si="5231"/>
        <v>83.739999999999782</v>
      </c>
      <c r="AN3415" s="5">
        <f t="shared" si="5246"/>
        <v>97.981999999999786</v>
      </c>
      <c r="AO3415" s="5">
        <f t="shared" si="5247"/>
        <v>0</v>
      </c>
      <c r="AP3415" s="5">
        <f t="shared" si="5260"/>
        <v>8</v>
      </c>
      <c r="AQ3415" s="5">
        <f t="shared" si="5179"/>
        <v>4.9000000000000004</v>
      </c>
      <c r="AR3415" s="5"/>
      <c r="AS3415" s="5">
        <f t="shared" si="5224"/>
        <v>98.56000000000131</v>
      </c>
      <c r="AT3415" s="5">
        <f t="shared" si="5246"/>
        <v>122.91800000000021</v>
      </c>
      <c r="AU3415" s="5">
        <f t="shared" si="5232"/>
        <v>10.859999999998763</v>
      </c>
      <c r="AV3415" s="5">
        <f t="shared" si="5235"/>
        <v>-72.880000000001019</v>
      </c>
      <c r="AW3415" s="5">
        <f t="shared" si="5233"/>
        <v>3</v>
      </c>
      <c r="AX3415" s="5">
        <f t="shared" si="5187"/>
        <v>42.690000000000872</v>
      </c>
      <c r="AZ3415" s="4">
        <f t="shared" ref="AZ3415:AZ3478" si="5268">T3415</f>
        <v>0.26412325752016436</v>
      </c>
      <c r="BA3415" s="5">
        <f t="shared" si="5175"/>
        <v>0</v>
      </c>
      <c r="BB3415" s="4">
        <f t="shared" ref="BB3415:BB3478" si="5269">AZ3414</f>
        <v>0.12647619047618719</v>
      </c>
      <c r="BD3415" s="5">
        <v>0</v>
      </c>
      <c r="BE3415" s="4">
        <v>0</v>
      </c>
      <c r="BJ3415" s="5">
        <v>98.579999999999927</v>
      </c>
      <c r="BK3415" s="5">
        <v>21.100000000000364</v>
      </c>
      <c r="BL3415" s="5">
        <v>6.9600000000000364</v>
      </c>
      <c r="BM3415" s="5">
        <v>6</v>
      </c>
      <c r="BR3415">
        <v>84</v>
      </c>
      <c r="BS3415">
        <v>-24</v>
      </c>
    </row>
    <row r="3416" spans="1:71">
      <c r="A3416" s="7">
        <v>41430</v>
      </c>
      <c r="B3416" s="6">
        <v>8229.23</v>
      </c>
      <c r="C3416" s="6">
        <v>8293.2800000000007</v>
      </c>
      <c r="D3416" s="6">
        <v>8182.08</v>
      </c>
      <c r="E3416" s="6">
        <v>8196.18</v>
      </c>
      <c r="F3416" s="6">
        <v>3903.59</v>
      </c>
      <c r="G3416" s="6">
        <v>3915.71</v>
      </c>
      <c r="H3416" s="6">
        <v>3852.44</v>
      </c>
      <c r="I3416" s="6">
        <v>3852.44</v>
      </c>
      <c r="J3416" s="9">
        <f t="shared" si="5217"/>
        <v>113.8799999999992</v>
      </c>
      <c r="K3416" s="9">
        <f t="shared" si="5244"/>
        <v>133.31166666666664</v>
      </c>
      <c r="L3416" s="9">
        <f t="shared" si="5221"/>
        <v>73.389999999999873</v>
      </c>
      <c r="M3416" s="9">
        <f t="shared" ref="M3416" si="5270">AVERAGE(L3405:L3416)</f>
        <v>64.852499999999964</v>
      </c>
      <c r="N3416" s="6" t="s">
        <v>37</v>
      </c>
      <c r="O3416" s="9">
        <f t="shared" si="5223"/>
        <v>4343.74</v>
      </c>
      <c r="P3416" s="4">
        <f t="shared" si="5262"/>
        <v>0</v>
      </c>
      <c r="Q3416" s="5">
        <f t="shared" si="5263"/>
        <v>60.150000000001455</v>
      </c>
      <c r="R3416" s="5">
        <f t="shared" si="5264"/>
        <v>4358.7775000000001</v>
      </c>
      <c r="S3416" s="4">
        <f t="shared" si="5265"/>
        <v>0</v>
      </c>
      <c r="T3416" s="4">
        <f t="shared" si="5266"/>
        <v>0</v>
      </c>
      <c r="U3416" s="5">
        <f t="shared" si="5258"/>
        <v>4376.6279999999997</v>
      </c>
      <c r="V3416" s="5">
        <f t="shared" si="5259"/>
        <v>-32.88799999999992</v>
      </c>
      <c r="X3416" s="5">
        <f t="shared" si="5219"/>
        <v>-33.049999999999272</v>
      </c>
      <c r="Y3416" s="5">
        <f t="shared" si="5220"/>
        <v>-51.150000000000091</v>
      </c>
      <c r="AA3416" s="5">
        <f t="shared" si="5238"/>
        <v>0</v>
      </c>
      <c r="AB3416" s="5">
        <f t="shared" si="5239"/>
        <v>1</v>
      </c>
      <c r="AC3416" s="5">
        <f t="shared" si="5240"/>
        <v>1</v>
      </c>
      <c r="AF3416" s="5">
        <f t="shared" si="5226"/>
        <v>64.050000000001091</v>
      </c>
      <c r="AG3416" s="5">
        <f t="shared" si="5227"/>
        <v>-2.679999999998472</v>
      </c>
      <c r="AH3416" s="5">
        <f t="shared" si="5228"/>
        <v>47.149999999999636</v>
      </c>
      <c r="AI3416" s="5">
        <f t="shared" si="5229"/>
        <v>113.8799999999992</v>
      </c>
      <c r="AJ3416" s="5"/>
      <c r="AK3416" s="5">
        <f t="shared" si="5230"/>
        <v>47.149999999999636</v>
      </c>
      <c r="AL3416" s="5">
        <f t="shared" si="5250"/>
        <v>50.105999999999575</v>
      </c>
      <c r="AM3416" s="5">
        <f t="shared" si="5231"/>
        <v>64.050000000001091</v>
      </c>
      <c r="AN3416" s="5">
        <f t="shared" si="5246"/>
        <v>95.356999999999786</v>
      </c>
      <c r="AO3416" s="5">
        <f t="shared" si="5247"/>
        <v>0</v>
      </c>
      <c r="AP3416" s="5">
        <f t="shared" si="5260"/>
        <v>7</v>
      </c>
      <c r="AQ3416" s="5">
        <f t="shared" si="5179"/>
        <v>5.4</v>
      </c>
      <c r="AR3416" s="5"/>
      <c r="AS3416" s="5">
        <f t="shared" si="5224"/>
        <v>113.8799999999992</v>
      </c>
      <c r="AT3416" s="5">
        <f t="shared" si="5246"/>
        <v>125.74000000000015</v>
      </c>
      <c r="AU3416" s="5">
        <f t="shared" si="5232"/>
        <v>-2.679999999998472</v>
      </c>
      <c r="AV3416" s="5">
        <f t="shared" si="5235"/>
        <v>66.729999999999563</v>
      </c>
      <c r="AW3416" s="5">
        <f t="shared" si="5233"/>
        <v>4</v>
      </c>
      <c r="AX3416" s="5">
        <f t="shared" si="5187"/>
        <v>42.690000000000872</v>
      </c>
      <c r="AZ3416" s="4">
        <f t="shared" si="5268"/>
        <v>0</v>
      </c>
      <c r="BA3416" s="5">
        <f t="shared" si="5175"/>
        <v>0</v>
      </c>
      <c r="BB3416" s="4">
        <f t="shared" si="5269"/>
        <v>0.26412325752016436</v>
      </c>
      <c r="BD3416" s="5">
        <v>0</v>
      </c>
      <c r="BE3416" s="4">
        <v>0</v>
      </c>
      <c r="BJ3416" s="5">
        <v>165.26000000000022</v>
      </c>
      <c r="BK3416" s="5">
        <v>27.109999999999673</v>
      </c>
      <c r="BL3416" s="5">
        <v>5.1700000000000728</v>
      </c>
      <c r="BM3416" s="5">
        <v>6</v>
      </c>
      <c r="BR3416">
        <v>-33</v>
      </c>
      <c r="BS3416">
        <v>51</v>
      </c>
    </row>
    <row r="3417" spans="1:71">
      <c r="A3417" s="7">
        <v>41431</v>
      </c>
      <c r="B3417" s="6">
        <v>8188.82</v>
      </c>
      <c r="C3417" s="6">
        <v>8235.09</v>
      </c>
      <c r="D3417" s="6">
        <v>8098.81</v>
      </c>
      <c r="E3417" s="6">
        <v>8098.81</v>
      </c>
      <c r="F3417" s="6">
        <v>3861.24</v>
      </c>
      <c r="G3417" s="6">
        <v>3877.96</v>
      </c>
      <c r="H3417" s="6">
        <v>3814.28</v>
      </c>
      <c r="I3417" s="6">
        <v>3814.28</v>
      </c>
      <c r="J3417" s="9">
        <f t="shared" si="5217"/>
        <v>136.27999999999975</v>
      </c>
      <c r="K3417" s="9">
        <f t="shared" si="5244"/>
        <v>138.11500000000001</v>
      </c>
      <c r="L3417" s="9">
        <f t="shared" si="5221"/>
        <v>63.679999999999836</v>
      </c>
      <c r="M3417" s="9">
        <f t="shared" ref="M3417" si="5271">AVERAGE(L3406:L3417)</f>
        <v>66.425833333333301</v>
      </c>
      <c r="N3417" s="6" t="s">
        <v>36</v>
      </c>
      <c r="O3417" s="9">
        <f t="shared" si="5223"/>
        <v>4284.5300000000007</v>
      </c>
      <c r="P3417" s="4">
        <f t="shared" si="5262"/>
        <v>0</v>
      </c>
      <c r="Q3417" s="5">
        <f t="shared" si="5263"/>
        <v>115.71999999999935</v>
      </c>
      <c r="R3417" s="5">
        <f t="shared" si="5264"/>
        <v>4313.4600000000009</v>
      </c>
      <c r="S3417" s="4">
        <f t="shared" si="5265"/>
        <v>0</v>
      </c>
      <c r="T3417" s="4">
        <f t="shared" si="5266"/>
        <v>0</v>
      </c>
      <c r="U3417" s="5">
        <f t="shared" si="5258"/>
        <v>4352.7559999999994</v>
      </c>
      <c r="V3417" s="5">
        <f t="shared" si="5259"/>
        <v>-68.225999999998749</v>
      </c>
      <c r="X3417" s="5">
        <f t="shared" si="5219"/>
        <v>-90.009999999999309</v>
      </c>
      <c r="Y3417" s="5">
        <f t="shared" si="5220"/>
        <v>-46.959999999999582</v>
      </c>
      <c r="AA3417" s="5">
        <f t="shared" si="5238"/>
        <v>0</v>
      </c>
      <c r="AB3417" s="5">
        <f t="shared" si="5239"/>
        <v>1</v>
      </c>
      <c r="AC3417" s="5">
        <f t="shared" si="5240"/>
        <v>1</v>
      </c>
      <c r="AF3417" s="5">
        <f t="shared" si="5226"/>
        <v>46.270000000000437</v>
      </c>
      <c r="AG3417" s="5">
        <f t="shared" si="5227"/>
        <v>38.909999999999854</v>
      </c>
      <c r="AH3417" s="5">
        <f t="shared" si="5228"/>
        <v>90.009999999999309</v>
      </c>
      <c r="AI3417" s="5">
        <f t="shared" si="5229"/>
        <v>97.369999999999891</v>
      </c>
      <c r="AJ3417" s="5"/>
      <c r="AK3417" s="5">
        <f t="shared" si="5230"/>
        <v>46.270000000000437</v>
      </c>
      <c r="AL3417" s="5">
        <f t="shared" si="5250"/>
        <v>50.105999999999575</v>
      </c>
      <c r="AM3417" s="5">
        <f t="shared" si="5231"/>
        <v>90.009999999999309</v>
      </c>
      <c r="AN3417" s="5">
        <f t="shared" si="5246"/>
        <v>91.462999999999823</v>
      </c>
      <c r="AO3417" s="5">
        <f t="shared" si="5247"/>
        <v>0</v>
      </c>
      <c r="AP3417" s="5">
        <f t="shared" si="5260"/>
        <v>6</v>
      </c>
      <c r="AQ3417" s="5">
        <f t="shared" si="5179"/>
        <v>5.7</v>
      </c>
      <c r="AR3417" s="5"/>
      <c r="AS3417" s="5">
        <f t="shared" si="5224"/>
        <v>97.369999999999891</v>
      </c>
      <c r="AT3417" s="5">
        <f t="shared" si="5246"/>
        <v>110.49900000000025</v>
      </c>
      <c r="AU3417" s="5">
        <f t="shared" si="5232"/>
        <v>38.909999999999854</v>
      </c>
      <c r="AV3417" s="5">
        <f t="shared" si="5235"/>
        <v>7.3600000000005821</v>
      </c>
      <c r="AW3417" s="5">
        <f t="shared" si="5233"/>
        <v>5</v>
      </c>
      <c r="AX3417" s="5">
        <f t="shared" si="5187"/>
        <v>42.690000000000872</v>
      </c>
      <c r="AZ3417" s="4">
        <f t="shared" si="5268"/>
        <v>0</v>
      </c>
      <c r="BA3417" s="5">
        <f t="shared" si="5175"/>
        <v>0</v>
      </c>
      <c r="BB3417" s="4">
        <f t="shared" si="5269"/>
        <v>0</v>
      </c>
      <c r="BD3417" s="5">
        <v>0</v>
      </c>
      <c r="BE3417" s="4">
        <v>0</v>
      </c>
      <c r="BJ3417" s="5">
        <v>125.02999999999975</v>
      </c>
      <c r="BK3417" s="5">
        <v>34.330000000000837</v>
      </c>
      <c r="BL3417" s="5">
        <v>9.7900000000008731</v>
      </c>
      <c r="BM3417" s="5">
        <v>6</v>
      </c>
      <c r="BR3417">
        <v>90</v>
      </c>
      <c r="BS3417">
        <v>-40</v>
      </c>
    </row>
    <row r="3418" spans="1:71">
      <c r="A3418" s="7">
        <v>41432</v>
      </c>
      <c r="B3418" s="6">
        <v>8124.88</v>
      </c>
      <c r="C3418" s="6">
        <v>8279.0300000000007</v>
      </c>
      <c r="D3418" s="6">
        <v>8034.55</v>
      </c>
      <c r="E3418" s="6">
        <v>8254.68</v>
      </c>
      <c r="F3418" s="6">
        <v>3821.07</v>
      </c>
      <c r="G3418" s="6">
        <v>3889.55</v>
      </c>
      <c r="H3418" s="6">
        <v>3800.85</v>
      </c>
      <c r="I3418" s="6">
        <v>3872.59</v>
      </c>
      <c r="J3418" s="9">
        <f t="shared" si="5217"/>
        <v>244.48000000000047</v>
      </c>
      <c r="K3418" s="9">
        <f t="shared" si="5244"/>
        <v>148.23583333333332</v>
      </c>
      <c r="L3418" s="9">
        <f t="shared" si="5221"/>
        <v>88.700000000000273</v>
      </c>
      <c r="M3418" s="9">
        <f t="shared" ref="M3418" si="5272">AVERAGE(L3407:L3418)</f>
        <v>69.695000000000007</v>
      </c>
      <c r="N3418" s="6" t="s">
        <v>36</v>
      </c>
      <c r="O3418" s="9">
        <f t="shared" si="5223"/>
        <v>4382.09</v>
      </c>
      <c r="P3418" s="4">
        <f t="shared" si="5262"/>
        <v>1</v>
      </c>
      <c r="Q3418" s="5">
        <f t="shared" si="5263"/>
        <v>97.559999999999491</v>
      </c>
      <c r="R3418" s="5">
        <f t="shared" si="5264"/>
        <v>4308.92</v>
      </c>
      <c r="S3418" s="4">
        <f t="shared" si="5265"/>
        <v>0.81735924932975046</v>
      </c>
      <c r="T3418" s="4">
        <f t="shared" si="5266"/>
        <v>0.66922760323774899</v>
      </c>
      <c r="U3418" s="5">
        <f t="shared" si="5258"/>
        <v>4349.1239999999998</v>
      </c>
      <c r="V3418" s="5">
        <f t="shared" si="5259"/>
        <v>32.966000000000349</v>
      </c>
      <c r="X3418" s="5">
        <f t="shared" si="5219"/>
        <v>129.80000000000018</v>
      </c>
      <c r="Y3418" s="5">
        <f t="shared" si="5220"/>
        <v>51.519999999999982</v>
      </c>
      <c r="AA3418" s="5">
        <f t="shared" si="5238"/>
        <v>1</v>
      </c>
      <c r="AB3418" s="5">
        <f t="shared" si="5239"/>
        <v>0</v>
      </c>
      <c r="AC3418" s="5">
        <f t="shared" si="5240"/>
        <v>1</v>
      </c>
      <c r="AF3418" s="5">
        <f t="shared" si="5226"/>
        <v>154.15000000000055</v>
      </c>
      <c r="AG3418" s="5">
        <f t="shared" si="5227"/>
        <v>180.22000000000025</v>
      </c>
      <c r="AH3418" s="5">
        <f t="shared" si="5228"/>
        <v>90.329999999999927</v>
      </c>
      <c r="AI3418" s="5">
        <f t="shared" si="5229"/>
        <v>64.260000000000218</v>
      </c>
      <c r="AJ3418" s="5"/>
      <c r="AK3418" s="5">
        <f t="shared" si="5230"/>
        <v>90.329999999999927</v>
      </c>
      <c r="AL3418" s="5">
        <f t="shared" si="5250"/>
        <v>78.071999999999207</v>
      </c>
      <c r="AM3418" s="5">
        <f t="shared" si="5231"/>
        <v>154.15000000000055</v>
      </c>
      <c r="AN3418" s="5">
        <f t="shared" si="5246"/>
        <v>94.125999999999834</v>
      </c>
      <c r="AO3418" s="5">
        <f t="shared" si="5247"/>
        <v>1</v>
      </c>
      <c r="AP3418" s="5">
        <f t="shared" si="5260"/>
        <v>6</v>
      </c>
      <c r="AQ3418" s="5">
        <f t="shared" si="5179"/>
        <v>6</v>
      </c>
      <c r="AR3418" s="5"/>
      <c r="AS3418" s="5">
        <f t="shared" si="5224"/>
        <v>180.22000000000025</v>
      </c>
      <c r="AT3418" s="5">
        <f t="shared" si="5246"/>
        <v>119.58700000000026</v>
      </c>
      <c r="AU3418" s="5">
        <f t="shared" si="5232"/>
        <v>64.260000000000218</v>
      </c>
      <c r="AV3418" s="5">
        <f t="shared" si="5235"/>
        <v>-26.069999999999709</v>
      </c>
      <c r="AW3418" s="5">
        <f t="shared" si="5233"/>
        <v>6</v>
      </c>
      <c r="AX3418" s="5">
        <f t="shared" si="5187"/>
        <v>43.660000000001311</v>
      </c>
      <c r="AZ3418" s="4">
        <f t="shared" si="5268"/>
        <v>0.66922760323774899</v>
      </c>
      <c r="BA3418" s="5">
        <f t="shared" si="5175"/>
        <v>0</v>
      </c>
      <c r="BB3418" s="4">
        <f t="shared" si="5269"/>
        <v>0</v>
      </c>
      <c r="BD3418" s="5">
        <v>0</v>
      </c>
      <c r="BE3418" s="4">
        <v>0</v>
      </c>
      <c r="BJ3418" s="5">
        <v>109.42999999999938</v>
      </c>
      <c r="BK3418" s="5">
        <v>39.260000000000218</v>
      </c>
      <c r="BL3418" s="5">
        <v>28.989999999999782</v>
      </c>
      <c r="BM3418" s="5">
        <v>6</v>
      </c>
      <c r="BR3418">
        <v>-59</v>
      </c>
      <c r="BS3418">
        <v>52</v>
      </c>
    </row>
    <row r="3419" spans="1:71">
      <c r="A3419" s="7">
        <v>41435</v>
      </c>
      <c r="B3419" s="6">
        <v>8246.0400000000009</v>
      </c>
      <c r="C3419" s="6">
        <v>8355.7900000000009</v>
      </c>
      <c r="D3419" s="6">
        <v>8245.94</v>
      </c>
      <c r="E3419" s="6">
        <v>8307.69</v>
      </c>
      <c r="F3419" s="6">
        <v>3864.08</v>
      </c>
      <c r="G3419" s="6">
        <v>3884.64</v>
      </c>
      <c r="H3419" s="6">
        <v>3853.88</v>
      </c>
      <c r="I3419" s="6">
        <v>3864.36</v>
      </c>
      <c r="J3419" s="9">
        <f t="shared" si="5217"/>
        <v>109.85000000000036</v>
      </c>
      <c r="K3419" s="9">
        <f t="shared" si="5244"/>
        <v>136.57500000000013</v>
      </c>
      <c r="L3419" s="9">
        <f t="shared" si="5221"/>
        <v>30.759999999999764</v>
      </c>
      <c r="M3419" s="9">
        <f t="shared" ref="M3419" si="5273">AVERAGE(L3408:L3419)</f>
        <v>63.023333333333312</v>
      </c>
      <c r="N3419" s="6" t="s">
        <v>37</v>
      </c>
      <c r="O3419" s="9">
        <f t="shared" si="5223"/>
        <v>4443.33</v>
      </c>
      <c r="P3419" s="4">
        <f t="shared" si="5262"/>
        <v>1</v>
      </c>
      <c r="Q3419" s="5">
        <f t="shared" si="5263"/>
        <v>158.79999999999927</v>
      </c>
      <c r="R3419" s="5">
        <f t="shared" si="5264"/>
        <v>4324.2300000000005</v>
      </c>
      <c r="S3419" s="4">
        <f t="shared" si="5265"/>
        <v>1</v>
      </c>
      <c r="T3419" s="4">
        <f t="shared" si="5266"/>
        <v>1</v>
      </c>
      <c r="U3419" s="5">
        <f t="shared" si="5258"/>
        <v>4364.7640000000001</v>
      </c>
      <c r="V3419" s="5">
        <f t="shared" si="5259"/>
        <v>78.565999999999804</v>
      </c>
      <c r="X3419" s="5">
        <f t="shared" si="5219"/>
        <v>61.649999999999636</v>
      </c>
      <c r="Y3419" s="5">
        <f t="shared" si="5220"/>
        <v>0.28000000000020009</v>
      </c>
      <c r="AA3419" s="5">
        <f t="shared" si="5238"/>
        <v>1</v>
      </c>
      <c r="AB3419" s="5">
        <f t="shared" si="5239"/>
        <v>0</v>
      </c>
      <c r="AC3419" s="5">
        <f t="shared" si="5240"/>
        <v>1</v>
      </c>
      <c r="AF3419" s="5">
        <f t="shared" si="5226"/>
        <v>109.75</v>
      </c>
      <c r="AG3419" s="5">
        <f t="shared" si="5227"/>
        <v>101.11000000000058</v>
      </c>
      <c r="AH3419" s="5">
        <f t="shared" si="5228"/>
        <v>0.1000000000003638</v>
      </c>
      <c r="AI3419" s="5">
        <f t="shared" si="5229"/>
        <v>8.7399999999997817</v>
      </c>
      <c r="AJ3419" s="5"/>
      <c r="AK3419" s="5">
        <f t="shared" si="5230"/>
        <v>0.1000000000003638</v>
      </c>
      <c r="AL3419" s="5">
        <f t="shared" si="5250"/>
        <v>78.071999999999207</v>
      </c>
      <c r="AM3419" s="5">
        <f t="shared" si="5231"/>
        <v>109.75</v>
      </c>
      <c r="AN3419" s="5">
        <f t="shared" si="5246"/>
        <v>101.07499999999982</v>
      </c>
      <c r="AO3419" s="5">
        <f t="shared" si="5247"/>
        <v>1</v>
      </c>
      <c r="AP3419" s="5">
        <f t="shared" si="5260"/>
        <v>7</v>
      </c>
      <c r="AQ3419" s="5">
        <f t="shared" si="5179"/>
        <v>6.4</v>
      </c>
      <c r="AR3419" s="5"/>
      <c r="AS3419" s="5">
        <f t="shared" si="5224"/>
        <v>101.11000000000058</v>
      </c>
      <c r="AT3419" s="5">
        <f t="shared" si="5246"/>
        <v>121.54400000000024</v>
      </c>
      <c r="AU3419" s="5">
        <f t="shared" si="5232"/>
        <v>8.7399999999997817</v>
      </c>
      <c r="AV3419" s="5">
        <f t="shared" si="5235"/>
        <v>8.6399999999994179</v>
      </c>
      <c r="AW3419" s="5">
        <f t="shared" si="5233"/>
        <v>2</v>
      </c>
      <c r="AX3419" s="5">
        <f t="shared" si="5187"/>
        <v>43.660000000001311</v>
      </c>
      <c r="AZ3419" s="4">
        <f t="shared" si="5268"/>
        <v>1</v>
      </c>
      <c r="BA3419" s="5">
        <f t="shared" ref="BA3419:BA3482" si="5274">IF(AZ3418&gt;0.9,O3419-O3418,0)</f>
        <v>0</v>
      </c>
      <c r="BB3419" s="4">
        <f t="shared" si="5269"/>
        <v>0.66922760323774899</v>
      </c>
      <c r="BD3419" s="5">
        <v>0</v>
      </c>
      <c r="BE3419" s="4">
        <v>0</v>
      </c>
      <c r="BJ3419" s="5">
        <v>101.01000000000022</v>
      </c>
      <c r="BK3419" s="5">
        <v>10.1299999999992</v>
      </c>
      <c r="BL3419" s="5">
        <v>18.550000000000182</v>
      </c>
      <c r="BM3419" s="5">
        <v>6</v>
      </c>
      <c r="BR3419">
        <v>62</v>
      </c>
      <c r="BS3419">
        <v>0</v>
      </c>
    </row>
    <row r="3420" spans="1:71">
      <c r="A3420" s="7">
        <v>41436</v>
      </c>
      <c r="B3420" s="6">
        <v>8256.19</v>
      </c>
      <c r="C3420" s="6">
        <v>8260.86</v>
      </c>
      <c r="D3420" s="6">
        <v>8141.02</v>
      </c>
      <c r="E3420" s="6">
        <v>8222.4599999999991</v>
      </c>
      <c r="F3420" s="6">
        <v>3850.07</v>
      </c>
      <c r="G3420" s="6">
        <v>3850.07</v>
      </c>
      <c r="H3420" s="6">
        <v>3780.39</v>
      </c>
      <c r="I3420" s="6">
        <v>3810.56</v>
      </c>
      <c r="J3420" s="9">
        <f t="shared" si="5217"/>
        <v>166.67000000000007</v>
      </c>
      <c r="K3420" s="9">
        <f t="shared" si="5244"/>
        <v>139.76583333333338</v>
      </c>
      <c r="L3420" s="9">
        <f t="shared" si="5221"/>
        <v>83.970000000000255</v>
      </c>
      <c r="M3420" s="9">
        <f t="shared" ref="M3420" si="5275">AVERAGE(L3409:L3420)</f>
        <v>65.431666666666658</v>
      </c>
      <c r="N3420" s="6" t="s">
        <v>37</v>
      </c>
      <c r="O3420" s="9">
        <f t="shared" si="5223"/>
        <v>4411.8999999999996</v>
      </c>
      <c r="P3420" s="4">
        <f t="shared" si="5262"/>
        <v>0.80207808564231464</v>
      </c>
      <c r="Q3420" s="5">
        <f t="shared" si="5263"/>
        <v>158.79999999999927</v>
      </c>
      <c r="R3420" s="5">
        <f t="shared" si="5264"/>
        <v>4324.2300000000005</v>
      </c>
      <c r="S3420" s="4">
        <f t="shared" si="5265"/>
        <v>0.80207808564231464</v>
      </c>
      <c r="T3420" s="4">
        <f t="shared" si="5266"/>
        <v>0.80207808564231464</v>
      </c>
      <c r="U3420" s="5">
        <f t="shared" si="5258"/>
        <v>4373.1180000000004</v>
      </c>
      <c r="V3420" s="5">
        <f t="shared" si="5259"/>
        <v>38.781999999999243</v>
      </c>
      <c r="X3420" s="5">
        <f t="shared" si="5219"/>
        <v>-33.730000000001382</v>
      </c>
      <c r="Y3420" s="5">
        <f t="shared" si="5220"/>
        <v>-39.510000000000218</v>
      </c>
      <c r="AA3420" s="5">
        <f t="shared" si="5238"/>
        <v>0</v>
      </c>
      <c r="AB3420" s="5">
        <f t="shared" si="5239"/>
        <v>1</v>
      </c>
      <c r="AC3420" s="5">
        <f t="shared" si="5240"/>
        <v>1</v>
      </c>
      <c r="AF3420" s="5">
        <f t="shared" si="5226"/>
        <v>4.6700000000000728</v>
      </c>
      <c r="AG3420" s="5">
        <f t="shared" si="5227"/>
        <v>-46.829999999999927</v>
      </c>
      <c r="AH3420" s="5">
        <f t="shared" si="5228"/>
        <v>115.17000000000007</v>
      </c>
      <c r="AI3420" s="5">
        <f t="shared" si="5229"/>
        <v>166.67000000000007</v>
      </c>
      <c r="AJ3420" s="5"/>
      <c r="AK3420" s="5">
        <f t="shared" si="5230"/>
        <v>4.6700000000000728</v>
      </c>
      <c r="AL3420" s="5">
        <f t="shared" si="5250"/>
        <v>78.071999999999207</v>
      </c>
      <c r="AM3420" s="5">
        <f t="shared" si="5231"/>
        <v>115.17000000000007</v>
      </c>
      <c r="AN3420" s="5">
        <f t="shared" si="5246"/>
        <v>103.19599999999973</v>
      </c>
      <c r="AO3420" s="5">
        <f t="shared" si="5247"/>
        <v>1</v>
      </c>
      <c r="AP3420" s="5">
        <f t="shared" si="5260"/>
        <v>7</v>
      </c>
      <c r="AQ3420" s="5">
        <f t="shared" si="5179"/>
        <v>6.7</v>
      </c>
      <c r="AR3420" s="5"/>
      <c r="AS3420" s="5">
        <f t="shared" si="5224"/>
        <v>166.67000000000007</v>
      </c>
      <c r="AT3420" s="5">
        <f t="shared" si="5246"/>
        <v>123.89900000000016</v>
      </c>
      <c r="AU3420" s="5">
        <f t="shared" si="5232"/>
        <v>-46.829999999999927</v>
      </c>
      <c r="AV3420" s="5">
        <f t="shared" si="5235"/>
        <v>51.5</v>
      </c>
      <c r="AW3420" s="5">
        <f t="shared" si="5233"/>
        <v>3</v>
      </c>
      <c r="AX3420" s="5">
        <f t="shared" si="5187"/>
        <v>43.030000000000662</v>
      </c>
      <c r="AZ3420" s="4">
        <f t="shared" si="5268"/>
        <v>0.80207808564231464</v>
      </c>
      <c r="BA3420" s="5">
        <f t="shared" si="5274"/>
        <v>-31.430000000000291</v>
      </c>
      <c r="BB3420" s="4">
        <f t="shared" si="5269"/>
        <v>1</v>
      </c>
      <c r="BD3420" s="5">
        <v>0</v>
      </c>
      <c r="BE3420" s="4">
        <v>0</v>
      </c>
      <c r="BJ3420" s="5">
        <v>100.63999999999942</v>
      </c>
      <c r="BK3420" s="5">
        <v>42.610000000000582</v>
      </c>
      <c r="BL3420" s="5">
        <v>5.9499999999998181</v>
      </c>
      <c r="BM3420" s="5">
        <v>6</v>
      </c>
      <c r="BR3420">
        <v>-56</v>
      </c>
      <c r="BS3420">
        <v>40</v>
      </c>
    </row>
    <row r="3421" spans="1:71">
      <c r="A3421" s="7">
        <v>41437</v>
      </c>
      <c r="B3421" s="6">
        <v>8204.91</v>
      </c>
      <c r="C3421" s="6">
        <v>8246.08</v>
      </c>
      <c r="D3421" s="6">
        <v>8122.72</v>
      </c>
      <c r="E3421" s="6">
        <v>8143.27</v>
      </c>
      <c r="F3421" s="6">
        <v>3805.15</v>
      </c>
      <c r="G3421" s="6">
        <v>3835.49</v>
      </c>
      <c r="H3421" s="6">
        <v>3791.71</v>
      </c>
      <c r="I3421" s="6">
        <v>3793.7</v>
      </c>
      <c r="J3421" s="9">
        <f t="shared" si="5217"/>
        <v>123.35999999999967</v>
      </c>
      <c r="K3421" s="9">
        <f t="shared" si="5244"/>
        <v>143.25083333333328</v>
      </c>
      <c r="L3421" s="9">
        <f t="shared" si="5221"/>
        <v>43.779999999999745</v>
      </c>
      <c r="M3421" s="9">
        <f t="shared" ref="M3421" si="5276">AVERAGE(L3410:L3421)</f>
        <v>65.641666666666609</v>
      </c>
      <c r="N3421" s="6" t="s">
        <v>36</v>
      </c>
      <c r="O3421" s="9">
        <f t="shared" si="5223"/>
        <v>4349.5700000000006</v>
      </c>
      <c r="P3421" s="4">
        <f t="shared" si="5262"/>
        <v>0.40957178841309988</v>
      </c>
      <c r="Q3421" s="5">
        <f t="shared" si="5263"/>
        <v>158.79999999999927</v>
      </c>
      <c r="R3421" s="5">
        <f t="shared" si="5264"/>
        <v>4324.2300000000005</v>
      </c>
      <c r="S3421" s="4">
        <f t="shared" si="5265"/>
        <v>0.40957178841309988</v>
      </c>
      <c r="T3421" s="4">
        <f t="shared" si="5266"/>
        <v>0.40957178841309988</v>
      </c>
      <c r="U3421" s="5">
        <f t="shared" si="5258"/>
        <v>4374.2839999999997</v>
      </c>
      <c r="V3421" s="5">
        <f t="shared" si="5259"/>
        <v>-24.713999999999032</v>
      </c>
      <c r="X3421" s="5">
        <f t="shared" si="5219"/>
        <v>-61.639999999999418</v>
      </c>
      <c r="Y3421" s="5">
        <f t="shared" si="5220"/>
        <v>-11.450000000000273</v>
      </c>
      <c r="AA3421" s="5">
        <f t="shared" si="5238"/>
        <v>0</v>
      </c>
      <c r="AB3421" s="5">
        <f t="shared" si="5239"/>
        <v>1</v>
      </c>
      <c r="AC3421" s="5">
        <f t="shared" si="5240"/>
        <v>1</v>
      </c>
      <c r="AF3421" s="5">
        <f t="shared" si="5226"/>
        <v>41.170000000000073</v>
      </c>
      <c r="AG3421" s="5">
        <f t="shared" si="5227"/>
        <v>23.6200000000008</v>
      </c>
      <c r="AH3421" s="5">
        <f t="shared" si="5228"/>
        <v>82.1899999999996</v>
      </c>
      <c r="AI3421" s="5">
        <f t="shared" si="5229"/>
        <v>99.739999999998872</v>
      </c>
      <c r="AJ3421" s="5"/>
      <c r="AK3421" s="5">
        <f t="shared" si="5230"/>
        <v>41.170000000000073</v>
      </c>
      <c r="AL3421" s="5">
        <f t="shared" si="5250"/>
        <v>78.071999999999207</v>
      </c>
      <c r="AM3421" s="5">
        <f t="shared" si="5231"/>
        <v>82.1899999999996</v>
      </c>
      <c r="AN3421" s="5">
        <f t="shared" si="5246"/>
        <v>99.363999999999848</v>
      </c>
      <c r="AO3421" s="5">
        <f t="shared" si="5247"/>
        <v>0</v>
      </c>
      <c r="AP3421" s="5">
        <f t="shared" si="5260"/>
        <v>6</v>
      </c>
      <c r="AQ3421" s="5">
        <f t="shared" si="5179"/>
        <v>6.8</v>
      </c>
      <c r="AR3421" s="5"/>
      <c r="AS3421" s="5">
        <f t="shared" si="5224"/>
        <v>99.739999999998872</v>
      </c>
      <c r="AT3421" s="5">
        <f t="shared" si="5246"/>
        <v>117.45600000000005</v>
      </c>
      <c r="AU3421" s="5">
        <f t="shared" si="5232"/>
        <v>23.6200000000008</v>
      </c>
      <c r="AV3421" s="5">
        <f t="shared" si="5235"/>
        <v>17.549999999999272</v>
      </c>
      <c r="AW3421" s="5">
        <f t="shared" si="5233"/>
        <v>4</v>
      </c>
      <c r="AX3421" s="5">
        <f t="shared" si="5187"/>
        <v>43.030000000000662</v>
      </c>
      <c r="AZ3421" s="4">
        <f t="shared" si="5268"/>
        <v>0.40957178841309988</v>
      </c>
      <c r="BA3421" s="5">
        <f t="shared" si="5274"/>
        <v>0</v>
      </c>
      <c r="BB3421" s="4">
        <f t="shared" si="5269"/>
        <v>0.80207808564231464</v>
      </c>
      <c r="BD3421" s="5">
        <v>0</v>
      </c>
      <c r="BE3421" s="4">
        <v>0</v>
      </c>
      <c r="BJ3421" s="5">
        <v>71.710000000000036</v>
      </c>
      <c r="BK3421" s="5">
        <v>47.819999999999709</v>
      </c>
      <c r="BL3421" s="5">
        <v>18.010000000000218</v>
      </c>
      <c r="BM3421" s="5">
        <v>6</v>
      </c>
      <c r="BR3421">
        <v>82</v>
      </c>
      <c r="BS3421">
        <v>-11</v>
      </c>
    </row>
    <row r="3422" spans="1:71">
      <c r="A3422" s="7">
        <v>41438</v>
      </c>
      <c r="B3422" s="6">
        <v>8023.37</v>
      </c>
      <c r="C3422" s="6">
        <v>8110.38</v>
      </c>
      <c r="D3422" s="6">
        <v>7968.13</v>
      </c>
      <c r="E3422" s="6">
        <v>8095.39</v>
      </c>
      <c r="F3422" s="6">
        <v>3747.65</v>
      </c>
      <c r="G3422" s="6">
        <v>3804.25</v>
      </c>
      <c r="H3422" s="6">
        <v>3731.84</v>
      </c>
      <c r="I3422" s="6">
        <v>3797.98</v>
      </c>
      <c r="J3422" s="9">
        <f t="shared" si="5217"/>
        <v>175.14000000000033</v>
      </c>
      <c r="K3422" s="9">
        <f t="shared" si="5244"/>
        <v>145.91916666666657</v>
      </c>
      <c r="L3422" s="9">
        <f t="shared" si="5221"/>
        <v>72.409999999999854</v>
      </c>
      <c r="M3422" s="9">
        <f t="shared" ref="M3422" si="5277">AVERAGE(L3411:L3422)</f>
        <v>65.252499999999941</v>
      </c>
      <c r="N3422" s="6" t="s">
        <v>36</v>
      </c>
      <c r="O3422" s="9">
        <f t="shared" si="5223"/>
        <v>4297.41</v>
      </c>
      <c r="P3422" s="4">
        <f t="shared" si="5262"/>
        <v>0</v>
      </c>
      <c r="Q3422" s="5">
        <f t="shared" si="5263"/>
        <v>145.92000000000007</v>
      </c>
      <c r="R3422" s="5">
        <f t="shared" si="5264"/>
        <v>4333.8899999999994</v>
      </c>
      <c r="S3422" s="4">
        <f t="shared" si="5265"/>
        <v>8.1108312342564604E-2</v>
      </c>
      <c r="T3422" s="4">
        <f t="shared" si="5266"/>
        <v>8.1108312342564604E-2</v>
      </c>
      <c r="U3422" s="5">
        <f t="shared" si="5258"/>
        <v>4376.8599999999997</v>
      </c>
      <c r="V3422" s="5">
        <f t="shared" si="5259"/>
        <v>-79.449999999999818</v>
      </c>
      <c r="X3422" s="5">
        <f t="shared" si="5219"/>
        <v>72.020000000000437</v>
      </c>
      <c r="Y3422" s="5">
        <f t="shared" si="5220"/>
        <v>50.329999999999927</v>
      </c>
      <c r="AA3422" s="5">
        <f t="shared" si="5238"/>
        <v>1</v>
      </c>
      <c r="AB3422" s="5">
        <f t="shared" si="5239"/>
        <v>0</v>
      </c>
      <c r="AC3422" s="5">
        <f t="shared" si="5240"/>
        <v>1</v>
      </c>
      <c r="AF3422" s="5">
        <f t="shared" si="5226"/>
        <v>87.010000000000218</v>
      </c>
      <c r="AG3422" s="5">
        <f t="shared" si="5227"/>
        <v>-32.890000000000327</v>
      </c>
      <c r="AH3422" s="5">
        <f t="shared" si="5228"/>
        <v>55.239999999999782</v>
      </c>
      <c r="AI3422" s="5">
        <f t="shared" si="5229"/>
        <v>175.14000000000033</v>
      </c>
      <c r="AJ3422" s="5"/>
      <c r="AK3422" s="5">
        <f t="shared" si="5230"/>
        <v>55.239999999999782</v>
      </c>
      <c r="AL3422" s="5">
        <f t="shared" si="5250"/>
        <v>78.071999999999207</v>
      </c>
      <c r="AM3422" s="5">
        <f t="shared" si="5231"/>
        <v>87.010000000000218</v>
      </c>
      <c r="AN3422" s="5">
        <f t="shared" si="5246"/>
        <v>97.84899999999989</v>
      </c>
      <c r="AO3422" s="5">
        <f t="shared" si="5247"/>
        <v>0</v>
      </c>
      <c r="AP3422" s="5">
        <f t="shared" si="5260"/>
        <v>5</v>
      </c>
      <c r="AQ3422" s="5">
        <f t="shared" ref="AQ3422:AQ3485" si="5278">AVERAGE(AP3413:AP3422)</f>
        <v>6.7</v>
      </c>
      <c r="AR3422" s="5"/>
      <c r="AS3422" s="5">
        <f t="shared" si="5224"/>
        <v>175.14000000000033</v>
      </c>
      <c r="AT3422" s="5">
        <f t="shared" si="5246"/>
        <v>126.992</v>
      </c>
      <c r="AU3422" s="5">
        <f t="shared" si="5232"/>
        <v>-32.890000000000327</v>
      </c>
      <c r="AV3422" s="5">
        <f t="shared" si="5235"/>
        <v>119.90000000000055</v>
      </c>
      <c r="AW3422" s="5">
        <f t="shared" si="5233"/>
        <v>5</v>
      </c>
      <c r="AX3422" s="5">
        <f t="shared" si="5187"/>
        <v>43.030000000000662</v>
      </c>
      <c r="AZ3422" s="4">
        <f t="shared" si="5268"/>
        <v>8.1108312342564604E-2</v>
      </c>
      <c r="BA3422" s="5">
        <f t="shared" si="5274"/>
        <v>0</v>
      </c>
      <c r="BB3422" s="4">
        <f t="shared" si="5269"/>
        <v>0.40957178841309988</v>
      </c>
      <c r="BD3422" s="5">
        <v>0</v>
      </c>
      <c r="BE3422" s="4">
        <v>0</v>
      </c>
      <c r="BJ3422" s="5">
        <v>119</v>
      </c>
      <c r="BK3422" s="5">
        <v>7.7700000000004366</v>
      </c>
      <c r="BL3422" s="5">
        <v>6.569999999999709</v>
      </c>
      <c r="BM3422" s="5">
        <v>6</v>
      </c>
      <c r="BR3422">
        <v>-58</v>
      </c>
      <c r="BS3422">
        <v>50</v>
      </c>
    </row>
    <row r="3423" spans="1:71">
      <c r="A3423" s="7">
        <v>41439</v>
      </c>
      <c r="B3423" s="6">
        <v>8157.88</v>
      </c>
      <c r="C3423" s="6">
        <v>8188</v>
      </c>
      <c r="D3423" s="6">
        <v>8111.38</v>
      </c>
      <c r="E3423" s="6">
        <v>8127.96</v>
      </c>
      <c r="F3423" s="6">
        <v>3823.2</v>
      </c>
      <c r="G3423" s="6">
        <v>3830.69</v>
      </c>
      <c r="H3423" s="6">
        <v>3793.5</v>
      </c>
      <c r="I3423" s="6">
        <v>3805.16</v>
      </c>
      <c r="J3423" s="9">
        <f t="shared" si="5217"/>
        <v>92.609999999999673</v>
      </c>
      <c r="K3423" s="9">
        <f t="shared" si="5244"/>
        <v>139.9558333333332</v>
      </c>
      <c r="L3423" s="9">
        <f t="shared" si="5221"/>
        <v>37.190000000000055</v>
      </c>
      <c r="M3423" s="9">
        <f t="shared" ref="M3423" si="5279">AVERAGE(L3412:L3423)</f>
        <v>61.67666666666662</v>
      </c>
      <c r="N3423" s="6" t="s">
        <v>36</v>
      </c>
      <c r="O3423" s="9">
        <f t="shared" si="5223"/>
        <v>4322.8</v>
      </c>
      <c r="P3423" s="4">
        <f t="shared" si="5262"/>
        <v>0.17399945175438813</v>
      </c>
      <c r="Q3423" s="5">
        <f t="shared" si="5263"/>
        <v>145.92000000000007</v>
      </c>
      <c r="R3423" s="5">
        <f t="shared" si="5264"/>
        <v>4333.8899999999994</v>
      </c>
      <c r="S3423" s="4">
        <f t="shared" si="5265"/>
        <v>0.24099496221662281</v>
      </c>
      <c r="T3423" s="4">
        <f t="shared" si="5266"/>
        <v>0.24099496221662281</v>
      </c>
      <c r="U3423" s="5">
        <f t="shared" si="5258"/>
        <v>4365.0019999999995</v>
      </c>
      <c r="V3423" s="5">
        <f t="shared" si="5259"/>
        <v>-42.201999999999316</v>
      </c>
      <c r="X3423" s="5">
        <f t="shared" si="5219"/>
        <v>-29.920000000000073</v>
      </c>
      <c r="Y3423" s="5">
        <f t="shared" si="5220"/>
        <v>-18.039999999999964</v>
      </c>
      <c r="AA3423" s="5">
        <f t="shared" si="5238"/>
        <v>0</v>
      </c>
      <c r="AB3423" s="5">
        <f t="shared" si="5239"/>
        <v>1</v>
      </c>
      <c r="AC3423" s="5">
        <f t="shared" si="5240"/>
        <v>1</v>
      </c>
      <c r="AF3423" s="5">
        <f t="shared" si="5226"/>
        <v>30.119999999999891</v>
      </c>
      <c r="AG3423" s="5">
        <f t="shared" si="5227"/>
        <v>92.609999999999673</v>
      </c>
      <c r="AH3423" s="5">
        <f t="shared" si="5228"/>
        <v>46.5</v>
      </c>
      <c r="AI3423" s="5">
        <f t="shared" si="5229"/>
        <v>-15.989999999999782</v>
      </c>
      <c r="AJ3423" s="5"/>
      <c r="AK3423" s="5">
        <f t="shared" si="5230"/>
        <v>30.119999999999891</v>
      </c>
      <c r="AL3423" s="5">
        <f t="shared" si="5250"/>
        <v>78.071999999999207</v>
      </c>
      <c r="AM3423" s="5">
        <f t="shared" si="5231"/>
        <v>46.5</v>
      </c>
      <c r="AN3423" s="5">
        <f t="shared" si="5246"/>
        <v>93.66400000000003</v>
      </c>
      <c r="AO3423" s="5">
        <f t="shared" si="5247"/>
        <v>0</v>
      </c>
      <c r="AP3423" s="5">
        <f t="shared" si="5260"/>
        <v>4</v>
      </c>
      <c r="AQ3423" s="5">
        <f t="shared" si="5278"/>
        <v>6.4</v>
      </c>
      <c r="AR3423" s="5"/>
      <c r="AS3423" s="5">
        <f t="shared" si="5224"/>
        <v>92.609999999999673</v>
      </c>
      <c r="AT3423" s="5">
        <f t="shared" si="5246"/>
        <v>125.93599999999996</v>
      </c>
      <c r="AU3423" s="5">
        <f t="shared" si="5232"/>
        <v>-15.989999999999782</v>
      </c>
      <c r="AV3423" s="5">
        <f t="shared" si="5235"/>
        <v>-62.489999999999782</v>
      </c>
      <c r="AW3423" s="5">
        <f t="shared" si="5233"/>
        <v>6</v>
      </c>
      <c r="AX3423" s="5">
        <f t="shared" si="5187"/>
        <v>43.030000000000662</v>
      </c>
      <c r="AZ3423" s="4">
        <f t="shared" si="5268"/>
        <v>0.24099496221662281</v>
      </c>
      <c r="BA3423" s="5">
        <f t="shared" si="5274"/>
        <v>0</v>
      </c>
      <c r="BB3423" s="4">
        <f t="shared" si="5269"/>
        <v>8.1108312342564604E-2</v>
      </c>
      <c r="BD3423" s="5">
        <v>0</v>
      </c>
      <c r="BE3423" s="4">
        <v>0</v>
      </c>
      <c r="BJ3423" s="5">
        <v>37.390000000000327</v>
      </c>
      <c r="BK3423" s="5">
        <v>19.319999999999709</v>
      </c>
      <c r="BL3423" s="5">
        <v>7.319999999999709</v>
      </c>
      <c r="BM3423" s="5">
        <v>6</v>
      </c>
      <c r="BR3423">
        <v>46</v>
      </c>
      <c r="BS3423">
        <v>-18</v>
      </c>
    </row>
    <row r="3424" spans="1:71">
      <c r="A3424" s="7">
        <v>41442</v>
      </c>
      <c r="B3424" s="6">
        <v>8170.75</v>
      </c>
      <c r="C3424" s="6">
        <v>8265.49</v>
      </c>
      <c r="D3424" s="6">
        <v>8167.67</v>
      </c>
      <c r="E3424" s="6">
        <v>8215.73</v>
      </c>
      <c r="F3424" s="6">
        <v>3815.44</v>
      </c>
      <c r="G3424" s="6">
        <v>3882.88</v>
      </c>
      <c r="H3424" s="6">
        <v>3814.61</v>
      </c>
      <c r="I3424" s="6">
        <v>3863.66</v>
      </c>
      <c r="J3424" s="9">
        <f t="shared" si="5217"/>
        <v>137.52999999999975</v>
      </c>
      <c r="K3424" s="9">
        <f t="shared" si="5244"/>
        <v>141.21666666666638</v>
      </c>
      <c r="L3424" s="9">
        <f t="shared" si="5221"/>
        <v>77.720000000000255</v>
      </c>
      <c r="M3424" s="9">
        <f t="shared" ref="M3424" si="5280">AVERAGE(L3413:L3424)</f>
        <v>63.54666666666666</v>
      </c>
      <c r="N3424" s="6" t="s">
        <v>37</v>
      </c>
      <c r="O3424" s="9">
        <f t="shared" si="5223"/>
        <v>4352.07</v>
      </c>
      <c r="P3424" s="4">
        <f t="shared" si="5262"/>
        <v>0.47742160887413709</v>
      </c>
      <c r="Q3424" s="5">
        <f t="shared" si="5263"/>
        <v>114.48999999999978</v>
      </c>
      <c r="R3424" s="5">
        <f t="shared" si="5264"/>
        <v>4326.0324999999993</v>
      </c>
      <c r="S3424" s="4">
        <f t="shared" si="5265"/>
        <v>0.37458881578947251</v>
      </c>
      <c r="T3424" s="4">
        <f t="shared" si="5266"/>
        <v>0.42531486146095315</v>
      </c>
      <c r="U3424" s="5">
        <f t="shared" si="5258"/>
        <v>4346.75</v>
      </c>
      <c r="V3424" s="5">
        <f t="shared" si="5259"/>
        <v>5.319999999999709</v>
      </c>
      <c r="X3424" s="5">
        <f t="shared" si="5219"/>
        <v>44.979999999999563</v>
      </c>
      <c r="Y3424" s="5">
        <f t="shared" si="5220"/>
        <v>48.2199999999998</v>
      </c>
      <c r="AA3424" s="5">
        <f t="shared" si="5238"/>
        <v>1</v>
      </c>
      <c r="AB3424" s="5">
        <f t="shared" si="5239"/>
        <v>0</v>
      </c>
      <c r="AC3424" s="5">
        <f t="shared" si="5240"/>
        <v>1</v>
      </c>
      <c r="AF3424" s="5">
        <f t="shared" si="5226"/>
        <v>94.739999999999782</v>
      </c>
      <c r="AG3424" s="5">
        <f t="shared" si="5227"/>
        <v>137.52999999999975</v>
      </c>
      <c r="AH3424" s="5">
        <f t="shared" si="5228"/>
        <v>3.0799999999999272</v>
      </c>
      <c r="AI3424" s="5">
        <f t="shared" si="5229"/>
        <v>-39.710000000000036</v>
      </c>
      <c r="AJ3424" s="5"/>
      <c r="AK3424" s="5">
        <f t="shared" si="5230"/>
        <v>3.0799999999999272</v>
      </c>
      <c r="AL3424" s="5">
        <f t="shared" si="5250"/>
        <v>58.748999999999782</v>
      </c>
      <c r="AM3424" s="5">
        <f t="shared" si="5231"/>
        <v>94.739999999999782</v>
      </c>
      <c r="AN3424" s="5">
        <f t="shared" si="5246"/>
        <v>92.731000000000037</v>
      </c>
      <c r="AO3424" s="5">
        <f t="shared" si="5247"/>
        <v>1</v>
      </c>
      <c r="AP3424" s="5">
        <f t="shared" si="5260"/>
        <v>4</v>
      </c>
      <c r="AQ3424" s="5">
        <f t="shared" si="5278"/>
        <v>6</v>
      </c>
      <c r="AR3424" s="5"/>
      <c r="AS3424" s="5">
        <f t="shared" si="5224"/>
        <v>137.52999999999975</v>
      </c>
      <c r="AT3424" s="5">
        <f t="shared" si="5246"/>
        <v>126.28299999999999</v>
      </c>
      <c r="AU3424" s="5">
        <f t="shared" si="5232"/>
        <v>-39.710000000000036</v>
      </c>
      <c r="AV3424" s="5">
        <f t="shared" si="5235"/>
        <v>-42.789999999999964</v>
      </c>
      <c r="AW3424" s="5">
        <f t="shared" si="5233"/>
        <v>2</v>
      </c>
      <c r="AX3424" s="5">
        <f t="shared" si="5187"/>
        <v>43.030000000000662</v>
      </c>
      <c r="AZ3424" s="4">
        <f t="shared" si="5268"/>
        <v>0.42531486146095315</v>
      </c>
      <c r="BA3424" s="5">
        <f t="shared" si="5274"/>
        <v>0</v>
      </c>
      <c r="BB3424" s="4">
        <f t="shared" si="5269"/>
        <v>0.24099496221662281</v>
      </c>
      <c r="BD3424" s="5">
        <v>0</v>
      </c>
      <c r="BE3424" s="4">
        <v>0</v>
      </c>
      <c r="BJ3424" s="5">
        <v>184.00999999999931</v>
      </c>
      <c r="BK3424" s="5">
        <v>-26.170000000000073</v>
      </c>
      <c r="BL3424" s="5">
        <v>31.929999999999382</v>
      </c>
      <c r="BM3424" s="5">
        <v>6</v>
      </c>
      <c r="BR3424">
        <v>45</v>
      </c>
      <c r="BS3424">
        <v>-38</v>
      </c>
    </row>
    <row r="3425" spans="1:71">
      <c r="A3425" s="7">
        <v>41443</v>
      </c>
      <c r="B3425" s="6">
        <v>8196.44</v>
      </c>
      <c r="C3425" s="6">
        <v>8241.6</v>
      </c>
      <c r="D3425" s="6">
        <v>8176.19</v>
      </c>
      <c r="E3425" s="6">
        <v>8229.51</v>
      </c>
      <c r="F3425" s="6">
        <v>3848.98</v>
      </c>
      <c r="G3425" s="6">
        <v>3870.87</v>
      </c>
      <c r="H3425" s="6">
        <v>3837.04</v>
      </c>
      <c r="I3425" s="6">
        <v>3860.55</v>
      </c>
      <c r="J3425" s="9">
        <f t="shared" si="5217"/>
        <v>65.410000000000764</v>
      </c>
      <c r="K3425" s="9">
        <f t="shared" si="5244"/>
        <v>137.95083333333324</v>
      </c>
      <c r="L3425" s="9">
        <f t="shared" si="5221"/>
        <v>33.829999999999927</v>
      </c>
      <c r="M3425" s="9">
        <f t="shared" ref="M3425" si="5281">AVERAGE(L3414:L3425)</f>
        <v>61.522500000000001</v>
      </c>
      <c r="N3425" s="6" t="s">
        <v>37</v>
      </c>
      <c r="O3425" s="9">
        <f t="shared" si="5223"/>
        <v>4368.96</v>
      </c>
      <c r="P3425" s="4">
        <f t="shared" si="5262"/>
        <v>1</v>
      </c>
      <c r="Q3425" s="5">
        <f t="shared" si="5263"/>
        <v>71.550000000000182</v>
      </c>
      <c r="R3425" s="5">
        <f t="shared" si="5264"/>
        <v>4315.2974999999997</v>
      </c>
      <c r="S3425" s="4">
        <f t="shared" si="5265"/>
        <v>0.49033717105263258</v>
      </c>
      <c r="T3425" s="4">
        <f t="shared" si="5266"/>
        <v>0.53167506297229072</v>
      </c>
      <c r="U3425" s="5">
        <f t="shared" si="5258"/>
        <v>4338.1619999999994</v>
      </c>
      <c r="V3425" s="5">
        <f t="shared" si="5259"/>
        <v>30.798000000000684</v>
      </c>
      <c r="X3425" s="5">
        <f t="shared" si="5219"/>
        <v>33.069999999999709</v>
      </c>
      <c r="Y3425" s="5">
        <f t="shared" si="5220"/>
        <v>11.570000000000164</v>
      </c>
      <c r="AA3425" s="5">
        <f t="shared" si="5238"/>
        <v>1</v>
      </c>
      <c r="AB3425" s="5">
        <f t="shared" si="5239"/>
        <v>0</v>
      </c>
      <c r="AC3425" s="5">
        <f t="shared" si="5240"/>
        <v>1</v>
      </c>
      <c r="AF3425" s="5">
        <f t="shared" si="5226"/>
        <v>45.159999999999854</v>
      </c>
      <c r="AG3425" s="5">
        <f t="shared" si="5227"/>
        <v>25.8700000000008</v>
      </c>
      <c r="AH3425" s="5">
        <f t="shared" si="5228"/>
        <v>20.250000000000909</v>
      </c>
      <c r="AI3425" s="5">
        <f t="shared" si="5229"/>
        <v>39.539999999999964</v>
      </c>
      <c r="AJ3425" s="5"/>
      <c r="AK3425" s="5">
        <f t="shared" si="5230"/>
        <v>20.250000000000909</v>
      </c>
      <c r="AL3425" s="5">
        <f t="shared" si="5250"/>
        <v>58.748999999999782</v>
      </c>
      <c r="AM3425" s="5">
        <f t="shared" si="5231"/>
        <v>45.159999999999854</v>
      </c>
      <c r="AN3425" s="5">
        <f t="shared" si="5246"/>
        <v>88.873000000000047</v>
      </c>
      <c r="AO3425" s="5">
        <f t="shared" si="5247"/>
        <v>0</v>
      </c>
      <c r="AP3425" s="5">
        <f t="shared" si="5260"/>
        <v>4</v>
      </c>
      <c r="AQ3425" s="5">
        <f t="shared" si="5278"/>
        <v>5.6</v>
      </c>
      <c r="AR3425" s="5"/>
      <c r="AS3425" s="5">
        <f t="shared" si="5224"/>
        <v>39.539999999999964</v>
      </c>
      <c r="AT3425" s="5">
        <f t="shared" si="5246"/>
        <v>120.38099999999986</v>
      </c>
      <c r="AU3425" s="5">
        <f t="shared" si="5232"/>
        <v>25.8700000000008</v>
      </c>
      <c r="AV3425" s="5">
        <f t="shared" si="5235"/>
        <v>19.289999999999054</v>
      </c>
      <c r="AW3425" s="5">
        <f t="shared" si="5233"/>
        <v>3</v>
      </c>
      <c r="AX3425" s="5">
        <f t="shared" si="5187"/>
        <v>43.030000000000662</v>
      </c>
      <c r="AZ3425" s="4">
        <f t="shared" si="5268"/>
        <v>0.53167506297229072</v>
      </c>
      <c r="BA3425" s="5">
        <f t="shared" si="5274"/>
        <v>0</v>
      </c>
      <c r="BB3425" s="4">
        <f t="shared" si="5269"/>
        <v>0.42531486146095315</v>
      </c>
      <c r="BD3425" s="5">
        <v>0</v>
      </c>
      <c r="BE3425" s="4">
        <v>0</v>
      </c>
      <c r="BJ3425" s="5">
        <v>77.350000000000364</v>
      </c>
      <c r="BK3425" s="5">
        <v>19.389999999999418</v>
      </c>
      <c r="BL3425" s="5">
        <v>28.070000000000618</v>
      </c>
      <c r="BM3425" s="5">
        <v>6</v>
      </c>
      <c r="BR3425">
        <v>33</v>
      </c>
      <c r="BS3425">
        <v>-12</v>
      </c>
    </row>
    <row r="3426" spans="1:71">
      <c r="A3426" s="7">
        <v>41444</v>
      </c>
      <c r="B3426" s="6">
        <v>8254.57</v>
      </c>
      <c r="C3426" s="6">
        <v>8285.9</v>
      </c>
      <c r="D3426" s="6">
        <v>8160.5</v>
      </c>
      <c r="E3426" s="6">
        <v>8197.08</v>
      </c>
      <c r="F3426" s="6">
        <v>3866.15</v>
      </c>
      <c r="G3426" s="6">
        <v>3868.4</v>
      </c>
      <c r="H3426" s="6">
        <v>3823.65</v>
      </c>
      <c r="I3426" s="6">
        <v>3839.34</v>
      </c>
      <c r="J3426" s="9">
        <f t="shared" si="5217"/>
        <v>125.39999999999964</v>
      </c>
      <c r="K3426" s="9">
        <f t="shared" si="5244"/>
        <v>133.33583333333331</v>
      </c>
      <c r="L3426" s="9">
        <f t="shared" si="5221"/>
        <v>44.75</v>
      </c>
      <c r="M3426" s="9">
        <f t="shared" ref="M3426" si="5282">AVERAGE(L3415:L3426)</f>
        <v>57.744166666666651</v>
      </c>
      <c r="N3426" s="6" t="s">
        <v>37</v>
      </c>
      <c r="O3426" s="9">
        <f t="shared" si="5223"/>
        <v>4357.74</v>
      </c>
      <c r="P3426" s="4">
        <f t="shared" si="5262"/>
        <v>0.84318658280922121</v>
      </c>
      <c r="Q3426" s="5">
        <f t="shared" si="5263"/>
        <v>71.550000000000182</v>
      </c>
      <c r="R3426" s="5">
        <f t="shared" si="5264"/>
        <v>4315.2974999999997</v>
      </c>
      <c r="S3426" s="4">
        <f t="shared" si="5265"/>
        <v>0.52694558476722897</v>
      </c>
      <c r="T3426" s="4">
        <f t="shared" si="5266"/>
        <v>0.41344572368420984</v>
      </c>
      <c r="U3426" s="5">
        <f t="shared" si="5258"/>
        <v>4339.7959999999994</v>
      </c>
      <c r="V3426" s="5">
        <f t="shared" si="5259"/>
        <v>17.944000000000415</v>
      </c>
      <c r="X3426" s="5">
        <f t="shared" si="5219"/>
        <v>-57.489999999999782</v>
      </c>
      <c r="Y3426" s="5">
        <f t="shared" si="5220"/>
        <v>-26.809999999999945</v>
      </c>
      <c r="AA3426" s="5">
        <f t="shared" si="5238"/>
        <v>0</v>
      </c>
      <c r="AB3426" s="5">
        <f t="shared" si="5239"/>
        <v>1</v>
      </c>
      <c r="AC3426" s="5">
        <f t="shared" si="5240"/>
        <v>1</v>
      </c>
      <c r="AF3426" s="5">
        <f t="shared" si="5226"/>
        <v>31.329999999999927</v>
      </c>
      <c r="AG3426" s="5">
        <f t="shared" si="5227"/>
        <v>56.389999999999418</v>
      </c>
      <c r="AH3426" s="5">
        <f t="shared" si="5228"/>
        <v>94.069999999999709</v>
      </c>
      <c r="AI3426" s="5">
        <f t="shared" si="5229"/>
        <v>69.010000000000218</v>
      </c>
      <c r="AJ3426" s="5"/>
      <c r="AK3426" s="5">
        <f t="shared" si="5230"/>
        <v>31.329999999999927</v>
      </c>
      <c r="AL3426" s="5">
        <f t="shared" si="5250"/>
        <v>58.748999999999782</v>
      </c>
      <c r="AM3426" s="5">
        <f t="shared" si="5231"/>
        <v>94.069999999999709</v>
      </c>
      <c r="AN3426" s="5">
        <f t="shared" si="5246"/>
        <v>91.874999999999915</v>
      </c>
      <c r="AO3426" s="5">
        <f t="shared" si="5247"/>
        <v>1</v>
      </c>
      <c r="AP3426" s="5">
        <f t="shared" si="5260"/>
        <v>5</v>
      </c>
      <c r="AQ3426" s="5">
        <f t="shared" si="5278"/>
        <v>5.4</v>
      </c>
      <c r="AR3426" s="5"/>
      <c r="AS3426" s="5">
        <f t="shared" si="5224"/>
        <v>69.010000000000218</v>
      </c>
      <c r="AT3426" s="5">
        <f t="shared" si="5246"/>
        <v>115.89399999999996</v>
      </c>
      <c r="AU3426" s="5">
        <f t="shared" si="5232"/>
        <v>56.389999999999418</v>
      </c>
      <c r="AV3426" s="5">
        <f t="shared" si="5235"/>
        <v>-25.059999999999491</v>
      </c>
      <c r="AW3426" s="5">
        <f t="shared" si="5233"/>
        <v>4</v>
      </c>
      <c r="AX3426" s="5">
        <f t="shared" si="5187"/>
        <v>47.686999999999365</v>
      </c>
      <c r="AZ3426" s="4">
        <f t="shared" si="5268"/>
        <v>0.41344572368420984</v>
      </c>
      <c r="BA3426" s="5">
        <f t="shared" si="5274"/>
        <v>0</v>
      </c>
      <c r="BB3426" s="4">
        <f t="shared" si="5269"/>
        <v>0.53167506297229072</v>
      </c>
      <c r="BD3426" s="5">
        <v>0</v>
      </c>
      <c r="BE3426" s="4">
        <v>0</v>
      </c>
      <c r="BJ3426" s="5">
        <v>350.25</v>
      </c>
      <c r="BK3426" s="5">
        <v>-118.88000000000011</v>
      </c>
      <c r="BL3426" s="5">
        <v>123.51999999999953</v>
      </c>
      <c r="BM3426" s="5">
        <v>6</v>
      </c>
      <c r="BR3426">
        <v>-53</v>
      </c>
      <c r="BS3426">
        <v>27</v>
      </c>
    </row>
    <row r="3427" spans="1:71">
      <c r="A3427" s="7">
        <v>41445</v>
      </c>
      <c r="B3427" s="6">
        <v>8085.67</v>
      </c>
      <c r="C3427" s="6">
        <v>8085.67</v>
      </c>
      <c r="D3427" s="6">
        <v>7911.96</v>
      </c>
      <c r="E3427" s="6">
        <v>7928.48</v>
      </c>
      <c r="F3427" s="6">
        <v>3778.33</v>
      </c>
      <c r="G3427" s="6">
        <v>3783.2</v>
      </c>
      <c r="H3427" s="6">
        <v>3696.45</v>
      </c>
      <c r="I3427" s="6">
        <v>3698.93</v>
      </c>
      <c r="J3427" s="9">
        <f t="shared" si="5217"/>
        <v>285.11999999999989</v>
      </c>
      <c r="K3427" s="9">
        <f t="shared" si="5244"/>
        <v>147.97749999999996</v>
      </c>
      <c r="L3427" s="9">
        <f t="shared" si="5221"/>
        <v>142.89000000000033</v>
      </c>
      <c r="M3427" s="9">
        <f t="shared" ref="M3427" si="5283">AVERAGE(L3416:L3427)</f>
        <v>66.089166666666685</v>
      </c>
      <c r="N3427" s="6" t="s">
        <v>36</v>
      </c>
      <c r="O3427" s="9">
        <f t="shared" si="5223"/>
        <v>4229.5499999999993</v>
      </c>
      <c r="P3427" s="4">
        <f t="shared" si="5262"/>
        <v>0</v>
      </c>
      <c r="Q3427" s="5">
        <f t="shared" si="5263"/>
        <v>139.41000000000076</v>
      </c>
      <c r="R3427" s="5">
        <f t="shared" si="5264"/>
        <v>4264.4024999999992</v>
      </c>
      <c r="S3427" s="4">
        <f t="shared" si="5265"/>
        <v>0</v>
      </c>
      <c r="T3427" s="4">
        <f t="shared" si="5266"/>
        <v>0</v>
      </c>
      <c r="U3427" s="5">
        <f t="shared" si="5258"/>
        <v>4326.2240000000002</v>
      </c>
      <c r="V3427" s="5">
        <f t="shared" si="5259"/>
        <v>-96.674000000000888</v>
      </c>
      <c r="X3427" s="5">
        <f t="shared" si="5219"/>
        <v>-157.19000000000051</v>
      </c>
      <c r="Y3427" s="5">
        <f t="shared" si="5220"/>
        <v>-79.400000000000091</v>
      </c>
      <c r="AA3427" s="5">
        <f t="shared" si="5238"/>
        <v>0</v>
      </c>
      <c r="AB3427" s="5">
        <f t="shared" si="5239"/>
        <v>1</v>
      </c>
      <c r="AC3427" s="5">
        <f t="shared" si="5240"/>
        <v>1</v>
      </c>
      <c r="AF3427" s="5">
        <f t="shared" si="5226"/>
        <v>0</v>
      </c>
      <c r="AG3427" s="5">
        <f t="shared" si="5227"/>
        <v>-111.40999999999985</v>
      </c>
      <c r="AH3427" s="5">
        <f t="shared" si="5228"/>
        <v>173.71000000000004</v>
      </c>
      <c r="AI3427" s="5">
        <f t="shared" si="5229"/>
        <v>285.11999999999989</v>
      </c>
      <c r="AJ3427" s="5"/>
      <c r="AK3427" s="5">
        <f t="shared" si="5230"/>
        <v>0</v>
      </c>
      <c r="AL3427" s="5">
        <f t="shared" si="5250"/>
        <v>58.748999999999782</v>
      </c>
      <c r="AM3427" s="5">
        <f t="shared" si="5231"/>
        <v>173.71000000000004</v>
      </c>
      <c r="AN3427" s="5">
        <f t="shared" si="5246"/>
        <v>100.24499999999998</v>
      </c>
      <c r="AO3427" s="5">
        <f t="shared" si="5247"/>
        <v>1</v>
      </c>
      <c r="AP3427" s="5">
        <f t="shared" si="5260"/>
        <v>6</v>
      </c>
      <c r="AQ3427" s="5">
        <f t="shared" si="5278"/>
        <v>5.4</v>
      </c>
      <c r="AR3427" s="5"/>
      <c r="AS3427" s="5">
        <f t="shared" si="5224"/>
        <v>285.11999999999989</v>
      </c>
      <c r="AT3427" s="5">
        <f t="shared" si="5246"/>
        <v>134.66899999999995</v>
      </c>
      <c r="AU3427" s="5">
        <f t="shared" si="5232"/>
        <v>-111.40999999999985</v>
      </c>
      <c r="AV3427" s="5">
        <f t="shared" si="5235"/>
        <v>111.40999999999985</v>
      </c>
      <c r="AW3427" s="5">
        <f t="shared" si="5233"/>
        <v>5</v>
      </c>
      <c r="AX3427" s="5">
        <f t="shared" si="5187"/>
        <v>47.686999999999365</v>
      </c>
      <c r="AZ3427" s="4">
        <f t="shared" si="5268"/>
        <v>0</v>
      </c>
      <c r="BA3427" s="5">
        <f t="shared" si="5274"/>
        <v>0</v>
      </c>
      <c r="BB3427" s="4">
        <f t="shared" si="5269"/>
        <v>0.41344572368420984</v>
      </c>
      <c r="BD3427" s="5">
        <v>0</v>
      </c>
      <c r="BE3427" s="4">
        <v>0</v>
      </c>
      <c r="BJ3427" s="5">
        <v>172.01999999999953</v>
      </c>
      <c r="BK3427" s="5">
        <v>-54.899999999999636</v>
      </c>
      <c r="BL3427" s="5">
        <v>54.899999999999636</v>
      </c>
      <c r="BM3427" s="5">
        <v>6</v>
      </c>
      <c r="BR3427">
        <v>174</v>
      </c>
      <c r="BS3427">
        <v>-40</v>
      </c>
    </row>
    <row r="3428" spans="1:71">
      <c r="A3428" s="7">
        <v>41446</v>
      </c>
      <c r="B3428" s="6">
        <v>7946.32</v>
      </c>
      <c r="C3428" s="6">
        <v>7987.04</v>
      </c>
      <c r="D3428" s="6">
        <v>7789.24</v>
      </c>
      <c r="E3428" s="6">
        <v>7789.24</v>
      </c>
      <c r="F3428" s="6">
        <v>3718.93</v>
      </c>
      <c r="G3428" s="6">
        <v>3744.25</v>
      </c>
      <c r="H3428" s="6">
        <v>3658.04</v>
      </c>
      <c r="I3428" s="6">
        <v>3658.04</v>
      </c>
      <c r="J3428" s="9">
        <f t="shared" si="5217"/>
        <v>197.80000000000018</v>
      </c>
      <c r="K3428" s="9">
        <f t="shared" si="5244"/>
        <v>154.97083333333339</v>
      </c>
      <c r="L3428" s="9">
        <f t="shared" si="5221"/>
        <v>86.210000000000036</v>
      </c>
      <c r="M3428" s="9">
        <f t="shared" ref="M3428" si="5284">AVERAGE(L3417:L3428)</f>
        <v>67.157500000000027</v>
      </c>
      <c r="N3428" s="6" t="s">
        <v>36</v>
      </c>
      <c r="O3428" s="9">
        <f t="shared" si="5223"/>
        <v>4131.2</v>
      </c>
      <c r="P3428" s="4">
        <f t="shared" si="5262"/>
        <v>0</v>
      </c>
      <c r="Q3428" s="5">
        <f t="shared" si="5263"/>
        <v>237.76000000000022</v>
      </c>
      <c r="R3428" s="5">
        <f t="shared" si="5264"/>
        <v>4190.6399999999994</v>
      </c>
      <c r="S3428" s="4">
        <f t="shared" si="5265"/>
        <v>0</v>
      </c>
      <c r="T3428" s="4">
        <f t="shared" si="5266"/>
        <v>0</v>
      </c>
      <c r="U3428" s="5">
        <f t="shared" si="5258"/>
        <v>4287.9040000000005</v>
      </c>
      <c r="V3428" s="5">
        <f t="shared" si="5259"/>
        <v>-156.70400000000063</v>
      </c>
      <c r="X3428" s="5">
        <f t="shared" si="5219"/>
        <v>-157.07999999999993</v>
      </c>
      <c r="Y3428" s="5">
        <f t="shared" si="5220"/>
        <v>-60.889999999999873</v>
      </c>
      <c r="AA3428" s="5">
        <f t="shared" si="5238"/>
        <v>0</v>
      </c>
      <c r="AB3428" s="5">
        <f t="shared" si="5239"/>
        <v>1</v>
      </c>
      <c r="AC3428" s="5">
        <f t="shared" si="5240"/>
        <v>1</v>
      </c>
      <c r="AF3428" s="5">
        <f t="shared" si="5226"/>
        <v>40.720000000000255</v>
      </c>
      <c r="AG3428" s="5">
        <f t="shared" si="5227"/>
        <v>58.5600000000004</v>
      </c>
      <c r="AH3428" s="5">
        <f t="shared" si="5228"/>
        <v>157.07999999999993</v>
      </c>
      <c r="AI3428" s="5">
        <f t="shared" si="5229"/>
        <v>139.23999999999978</v>
      </c>
      <c r="AJ3428" s="5"/>
      <c r="AK3428" s="5">
        <f t="shared" si="5230"/>
        <v>40.720000000000255</v>
      </c>
      <c r="AL3428" s="5">
        <f t="shared" si="5250"/>
        <v>42.577000000000041</v>
      </c>
      <c r="AM3428" s="5">
        <f t="shared" si="5231"/>
        <v>157.07999999999993</v>
      </c>
      <c r="AN3428" s="5">
        <f t="shared" si="5246"/>
        <v>100.53799999999993</v>
      </c>
      <c r="AO3428" s="5">
        <f t="shared" si="5247"/>
        <v>1</v>
      </c>
      <c r="AP3428" s="5">
        <f t="shared" si="5260"/>
        <v>6</v>
      </c>
      <c r="AQ3428" s="5">
        <f t="shared" si="5278"/>
        <v>5.4</v>
      </c>
      <c r="AR3428" s="5"/>
      <c r="AS3428" s="5">
        <f t="shared" si="5224"/>
        <v>139.23999999999978</v>
      </c>
      <c r="AT3428" s="5">
        <f t="shared" si="5246"/>
        <v>130.57099999999991</v>
      </c>
      <c r="AU3428" s="5">
        <f t="shared" si="5232"/>
        <v>58.5600000000004</v>
      </c>
      <c r="AV3428" s="5">
        <f t="shared" si="5235"/>
        <v>-17.840000000000146</v>
      </c>
      <c r="AW3428" s="5">
        <f t="shared" si="5233"/>
        <v>6</v>
      </c>
      <c r="AX3428" s="5">
        <f t="shared" si="5187"/>
        <v>56.606999999999516</v>
      </c>
      <c r="AZ3428" s="4">
        <f t="shared" si="5268"/>
        <v>0</v>
      </c>
      <c r="BA3428" s="5">
        <f t="shared" si="5274"/>
        <v>0</v>
      </c>
      <c r="BB3428" s="4">
        <f t="shared" si="5269"/>
        <v>0</v>
      </c>
      <c r="BD3428" s="5">
        <v>0</v>
      </c>
      <c r="BE3428" s="4">
        <v>0</v>
      </c>
      <c r="BJ3428" s="5">
        <v>171.34000000000015</v>
      </c>
      <c r="BK3428" s="5">
        <v>42.819999999999709</v>
      </c>
      <c r="BL3428" s="5">
        <v>21.699999999999818</v>
      </c>
      <c r="BM3428" s="5">
        <v>6</v>
      </c>
      <c r="BR3428">
        <v>157</v>
      </c>
      <c r="BS3428">
        <v>-40</v>
      </c>
    </row>
    <row r="3429" spans="1:71">
      <c r="A3429" s="7">
        <v>41449</v>
      </c>
      <c r="B3429" s="6">
        <v>7776.88</v>
      </c>
      <c r="C3429" s="6">
        <v>7823.84</v>
      </c>
      <c r="D3429" s="6">
        <v>7655.83</v>
      </c>
      <c r="E3429" s="6">
        <v>7692.45</v>
      </c>
      <c r="F3429" s="6">
        <v>3652.52</v>
      </c>
      <c r="G3429" s="6">
        <v>3668.11</v>
      </c>
      <c r="H3429" s="6">
        <v>3575.17</v>
      </c>
      <c r="I3429" s="6">
        <v>3595.63</v>
      </c>
      <c r="J3429" s="9">
        <f t="shared" si="5217"/>
        <v>168.01000000000022</v>
      </c>
      <c r="K3429" s="9">
        <f t="shared" si="5244"/>
        <v>157.61500000000009</v>
      </c>
      <c r="L3429" s="9">
        <f t="shared" si="5221"/>
        <v>92.940000000000055</v>
      </c>
      <c r="M3429" s="9">
        <f t="shared" ref="M3429" si="5285">AVERAGE(L3418:L3429)</f>
        <v>69.595833333333374</v>
      </c>
      <c r="N3429" s="6" t="s">
        <v>36</v>
      </c>
      <c r="O3429" s="9">
        <f t="shared" si="5223"/>
        <v>4096.82</v>
      </c>
      <c r="P3429" s="4">
        <f t="shared" si="5262"/>
        <v>0</v>
      </c>
      <c r="Q3429" s="5">
        <f t="shared" si="5263"/>
        <v>272.14000000000033</v>
      </c>
      <c r="R3429" s="5">
        <f t="shared" si="5264"/>
        <v>4164.8549999999996</v>
      </c>
      <c r="S3429" s="4">
        <f t="shared" si="5265"/>
        <v>0</v>
      </c>
      <c r="T3429" s="4">
        <f t="shared" si="5266"/>
        <v>0</v>
      </c>
      <c r="U3429" s="5">
        <f t="shared" si="5258"/>
        <v>4236.8540000000003</v>
      </c>
      <c r="V3429" s="5">
        <f t="shared" si="5259"/>
        <v>-140.03400000000056</v>
      </c>
      <c r="X3429" s="5">
        <f t="shared" si="5219"/>
        <v>-84.430000000000291</v>
      </c>
      <c r="Y3429" s="5">
        <f t="shared" si="5220"/>
        <v>-56.889999999999873</v>
      </c>
      <c r="AA3429" s="5">
        <f t="shared" si="5238"/>
        <v>0</v>
      </c>
      <c r="AB3429" s="5">
        <f t="shared" si="5239"/>
        <v>1</v>
      </c>
      <c r="AC3429" s="5">
        <f t="shared" si="5240"/>
        <v>1</v>
      </c>
      <c r="AF3429" s="5">
        <f t="shared" si="5226"/>
        <v>46.960000000000036</v>
      </c>
      <c r="AG3429" s="5">
        <f t="shared" si="5227"/>
        <v>34.600000000000364</v>
      </c>
      <c r="AH3429" s="5">
        <f t="shared" si="5228"/>
        <v>121.05000000000018</v>
      </c>
      <c r="AI3429" s="5">
        <f t="shared" si="5229"/>
        <v>133.40999999999985</v>
      </c>
      <c r="AJ3429" s="5"/>
      <c r="AK3429" s="5">
        <f t="shared" si="5230"/>
        <v>46.960000000000036</v>
      </c>
      <c r="AL3429" s="5">
        <f t="shared" si="5250"/>
        <v>47.788000000000011</v>
      </c>
      <c r="AM3429" s="5">
        <f t="shared" si="5231"/>
        <v>121.05000000000018</v>
      </c>
      <c r="AN3429" s="5">
        <f t="shared" si="5246"/>
        <v>101.66799999999994</v>
      </c>
      <c r="AO3429" s="5">
        <f t="shared" si="5247"/>
        <v>1</v>
      </c>
      <c r="AP3429" s="5">
        <f t="shared" si="5260"/>
        <v>6</v>
      </c>
      <c r="AQ3429" s="5">
        <f t="shared" si="5278"/>
        <v>5.3</v>
      </c>
      <c r="AR3429" s="5"/>
      <c r="AS3429" s="5">
        <f t="shared" si="5224"/>
        <v>133.40999999999985</v>
      </c>
      <c r="AT3429" s="5">
        <f t="shared" si="5246"/>
        <v>133.80099999999985</v>
      </c>
      <c r="AU3429" s="5">
        <f t="shared" si="5232"/>
        <v>34.600000000000364</v>
      </c>
      <c r="AV3429" s="5">
        <f t="shared" si="5235"/>
        <v>12.359999999999673</v>
      </c>
      <c r="AW3429" s="5">
        <f t="shared" si="5233"/>
        <v>2</v>
      </c>
      <c r="AX3429" s="5">
        <f t="shared" ref="AX3429:AX3492" si="5286">PERCENTILE(AU3410:AU3429,0.9)</f>
        <v>56.606999999999516</v>
      </c>
      <c r="AZ3429" s="4">
        <f t="shared" si="5268"/>
        <v>0</v>
      </c>
      <c r="BA3429" s="5">
        <f t="shared" si="5274"/>
        <v>0</v>
      </c>
      <c r="BB3429" s="4">
        <f t="shared" si="5269"/>
        <v>0</v>
      </c>
      <c r="BD3429" s="5">
        <v>0</v>
      </c>
      <c r="BE3429" s="4">
        <v>0</v>
      </c>
      <c r="BJ3429" s="5">
        <v>579</v>
      </c>
      <c r="BK3429" s="5">
        <v>-233.02000000000044</v>
      </c>
      <c r="BL3429" s="5">
        <v>292.47000000000025</v>
      </c>
      <c r="BM3429" s="5">
        <v>6</v>
      </c>
      <c r="BR3429">
        <v>121</v>
      </c>
      <c r="BS3429">
        <v>-42</v>
      </c>
    </row>
    <row r="3430" spans="1:71">
      <c r="A3430" s="7">
        <v>41450</v>
      </c>
      <c r="B3430" s="6">
        <v>7741.13</v>
      </c>
      <c r="C3430" s="6">
        <v>7842.48</v>
      </c>
      <c r="D3430" s="6">
        <v>7725.99</v>
      </c>
      <c r="E3430" s="6">
        <v>7811.3</v>
      </c>
      <c r="F3430" s="6">
        <v>3642.57</v>
      </c>
      <c r="G3430" s="6">
        <v>3655.62</v>
      </c>
      <c r="H3430" s="6">
        <v>3618.58</v>
      </c>
      <c r="I3430" s="6">
        <v>3649.82</v>
      </c>
      <c r="J3430" s="9">
        <f t="shared" si="5217"/>
        <v>150.02999999999975</v>
      </c>
      <c r="K3430" s="9">
        <f t="shared" si="5244"/>
        <v>149.7441666666667</v>
      </c>
      <c r="L3430" s="9">
        <f t="shared" si="5221"/>
        <v>59.989999999999782</v>
      </c>
      <c r="M3430" s="9">
        <f t="shared" ref="M3430" si="5287">AVERAGE(L3419:L3430)</f>
        <v>67.203333333333333</v>
      </c>
      <c r="N3430" s="6" t="s">
        <v>36</v>
      </c>
      <c r="O3430" s="9">
        <f t="shared" si="5223"/>
        <v>4161.4799999999996</v>
      </c>
      <c r="P3430" s="4">
        <f t="shared" si="5262"/>
        <v>0.24781542235167806</v>
      </c>
      <c r="Q3430" s="5">
        <f t="shared" si="5263"/>
        <v>260.92000000000007</v>
      </c>
      <c r="R3430" s="5">
        <f t="shared" si="5264"/>
        <v>4162.0499999999993</v>
      </c>
      <c r="S3430" s="4">
        <f t="shared" si="5265"/>
        <v>0.23759829499522223</v>
      </c>
      <c r="T3430" s="4">
        <f t="shared" si="5266"/>
        <v>0.23759829499522223</v>
      </c>
      <c r="U3430" s="5">
        <f t="shared" si="5258"/>
        <v>4195.3579999999993</v>
      </c>
      <c r="V3430" s="5">
        <f t="shared" si="5259"/>
        <v>-33.877999999999702</v>
      </c>
      <c r="X3430" s="5">
        <f t="shared" si="5219"/>
        <v>70.170000000000073</v>
      </c>
      <c r="Y3430" s="5">
        <f t="shared" si="5220"/>
        <v>7.25</v>
      </c>
      <c r="AA3430" s="5">
        <f t="shared" si="5238"/>
        <v>1</v>
      </c>
      <c r="AB3430" s="5">
        <f t="shared" si="5239"/>
        <v>0</v>
      </c>
      <c r="AC3430" s="5">
        <f t="shared" si="5240"/>
        <v>1</v>
      </c>
      <c r="AF3430" s="5">
        <f t="shared" si="5226"/>
        <v>101.34999999999945</v>
      </c>
      <c r="AG3430" s="5">
        <f t="shared" si="5227"/>
        <v>150.02999999999975</v>
      </c>
      <c r="AH3430" s="5">
        <f t="shared" si="5228"/>
        <v>15.140000000000327</v>
      </c>
      <c r="AI3430" s="5">
        <f t="shared" si="5229"/>
        <v>-33.539999999999964</v>
      </c>
      <c r="AJ3430" s="5"/>
      <c r="AK3430" s="5">
        <f t="shared" si="5230"/>
        <v>15.140000000000327</v>
      </c>
      <c r="AL3430" s="5">
        <f t="shared" si="5250"/>
        <v>47.788000000000011</v>
      </c>
      <c r="AM3430" s="5">
        <f t="shared" si="5231"/>
        <v>101.34999999999945</v>
      </c>
      <c r="AN3430" s="5">
        <f t="shared" si="5246"/>
        <v>100.28599999999987</v>
      </c>
      <c r="AO3430" s="5">
        <f t="shared" si="5247"/>
        <v>1</v>
      </c>
      <c r="AP3430" s="5">
        <f t="shared" si="5260"/>
        <v>6</v>
      </c>
      <c r="AQ3430" s="5">
        <f t="shared" si="5278"/>
        <v>5.2</v>
      </c>
      <c r="AR3430" s="5"/>
      <c r="AS3430" s="5">
        <f t="shared" si="5224"/>
        <v>150.02999999999975</v>
      </c>
      <c r="AT3430" s="5">
        <f t="shared" si="5246"/>
        <v>132.1369999999998</v>
      </c>
      <c r="AU3430" s="5">
        <f t="shared" si="5232"/>
        <v>-33.539999999999964</v>
      </c>
      <c r="AV3430" s="5">
        <f t="shared" si="5235"/>
        <v>-48.680000000000291</v>
      </c>
      <c r="AW3430" s="5">
        <f t="shared" si="5233"/>
        <v>3</v>
      </c>
      <c r="AX3430" s="5">
        <f t="shared" si="5286"/>
        <v>56.606999999999516</v>
      </c>
      <c r="AZ3430" s="4">
        <f t="shared" si="5268"/>
        <v>0.23759829499522223</v>
      </c>
      <c r="BA3430" s="5">
        <f t="shared" si="5274"/>
        <v>0</v>
      </c>
      <c r="BB3430" s="4">
        <f t="shared" si="5269"/>
        <v>0</v>
      </c>
      <c r="BD3430" s="5">
        <v>0</v>
      </c>
      <c r="BE3430" s="4">
        <v>0</v>
      </c>
      <c r="BJ3430" s="5">
        <v>213.08999999999924</v>
      </c>
      <c r="BK3430" s="5">
        <v>46.230000000000473</v>
      </c>
      <c r="BL3430" s="5">
        <v>135.16999999999916</v>
      </c>
      <c r="BM3430" s="5">
        <v>6</v>
      </c>
      <c r="BR3430">
        <v>-60</v>
      </c>
      <c r="BS3430">
        <v>7</v>
      </c>
    </row>
    <row r="3431" spans="1:71">
      <c r="A3431" s="7">
        <v>41451</v>
      </c>
      <c r="B3431" s="6">
        <v>7810.37</v>
      </c>
      <c r="C3431" s="6">
        <v>7960.45</v>
      </c>
      <c r="D3431" s="6">
        <v>7800.85</v>
      </c>
      <c r="E3431" s="6">
        <v>7940.99</v>
      </c>
      <c r="F3431" s="6">
        <v>3655.39</v>
      </c>
      <c r="G3431" s="6">
        <v>3730.69</v>
      </c>
      <c r="H3431" s="6">
        <v>3637.73</v>
      </c>
      <c r="I3431" s="6">
        <v>3726.04</v>
      </c>
      <c r="J3431" s="9">
        <f t="shared" si="5217"/>
        <v>159.59999999999945</v>
      </c>
      <c r="K3431" s="9">
        <f t="shared" si="5244"/>
        <v>153.88999999999996</v>
      </c>
      <c r="L3431" s="9">
        <f t="shared" si="5221"/>
        <v>92.960000000000036</v>
      </c>
      <c r="M3431" s="9">
        <f t="shared" ref="M3431" si="5288">AVERAGE(L3420:L3431)</f>
        <v>72.386666666666699</v>
      </c>
      <c r="N3431" s="6" t="s">
        <v>37</v>
      </c>
      <c r="O3431" s="9">
        <f t="shared" si="5223"/>
        <v>4214.95</v>
      </c>
      <c r="P3431" s="4">
        <f t="shared" si="5262"/>
        <v>0.89000226022753337</v>
      </c>
      <c r="Q3431" s="5">
        <f t="shared" si="5263"/>
        <v>132.72999999999956</v>
      </c>
      <c r="R3431" s="5">
        <f t="shared" si="5264"/>
        <v>4130.0024999999996</v>
      </c>
      <c r="S3431" s="4">
        <f t="shared" si="5265"/>
        <v>0.43407804806349659</v>
      </c>
      <c r="T3431" s="4">
        <f t="shared" si="5266"/>
        <v>0.43407804806349659</v>
      </c>
      <c r="U3431" s="5">
        <f t="shared" si="5258"/>
        <v>4166.8</v>
      </c>
      <c r="V3431" s="5">
        <f t="shared" si="5259"/>
        <v>48.149999999999636</v>
      </c>
      <c r="X3431" s="5">
        <f t="shared" si="5219"/>
        <v>130.61999999999989</v>
      </c>
      <c r="Y3431" s="5">
        <f t="shared" si="5220"/>
        <v>70.650000000000091</v>
      </c>
      <c r="AA3431" s="5">
        <f t="shared" si="5238"/>
        <v>1</v>
      </c>
      <c r="AB3431" s="5">
        <f t="shared" si="5239"/>
        <v>0</v>
      </c>
      <c r="AC3431" s="5">
        <f t="shared" si="5240"/>
        <v>1</v>
      </c>
      <c r="AF3431" s="5">
        <f t="shared" si="5226"/>
        <v>150.07999999999993</v>
      </c>
      <c r="AG3431" s="5">
        <f t="shared" si="5227"/>
        <v>149.14999999999964</v>
      </c>
      <c r="AH3431" s="5">
        <f t="shared" si="5228"/>
        <v>9.5199999999995271</v>
      </c>
      <c r="AI3431" s="5">
        <f t="shared" si="5229"/>
        <v>10.449999999999818</v>
      </c>
      <c r="AJ3431" s="5"/>
      <c r="AK3431" s="5">
        <f t="shared" si="5230"/>
        <v>9.5199999999995271</v>
      </c>
      <c r="AL3431" s="5">
        <f t="shared" si="5250"/>
        <v>47.788000000000011</v>
      </c>
      <c r="AM3431" s="5">
        <f t="shared" si="5231"/>
        <v>150.07999999999993</v>
      </c>
      <c r="AN3431" s="5">
        <f t="shared" si="5246"/>
        <v>107.0749999999999</v>
      </c>
      <c r="AO3431" s="5">
        <f t="shared" si="5247"/>
        <v>1</v>
      </c>
      <c r="AP3431" s="5">
        <f t="shared" si="5260"/>
        <v>7</v>
      </c>
      <c r="AQ3431" s="5">
        <f t="shared" si="5278"/>
        <v>5.3</v>
      </c>
      <c r="AR3431" s="5"/>
      <c r="AS3431" s="5">
        <f t="shared" si="5224"/>
        <v>149.14999999999964</v>
      </c>
      <c r="AT3431" s="5">
        <f t="shared" si="5246"/>
        <v>137.07799999999989</v>
      </c>
      <c r="AU3431" s="5">
        <f t="shared" si="5232"/>
        <v>10.449999999999818</v>
      </c>
      <c r="AV3431" s="5">
        <f t="shared" si="5235"/>
        <v>0.93000000000029104</v>
      </c>
      <c r="AW3431" s="5">
        <f t="shared" si="5233"/>
        <v>4</v>
      </c>
      <c r="AX3431" s="5">
        <f t="shared" si="5286"/>
        <v>56.606999999999516</v>
      </c>
      <c r="AZ3431" s="4">
        <f t="shared" si="5268"/>
        <v>0.43407804806349659</v>
      </c>
      <c r="BA3431" s="5">
        <f t="shared" si="5274"/>
        <v>0</v>
      </c>
      <c r="BB3431" s="4">
        <f t="shared" si="5269"/>
        <v>0.23759829499522223</v>
      </c>
      <c r="BD3431" s="5">
        <v>0</v>
      </c>
      <c r="BE3431" s="4">
        <v>0</v>
      </c>
      <c r="BJ3431" s="5">
        <v>505.09999999999991</v>
      </c>
      <c r="BK3431" s="5">
        <v>-156.76999999999953</v>
      </c>
      <c r="BL3431" s="5">
        <v>156.90999999999985</v>
      </c>
      <c r="BM3431" s="5">
        <v>6</v>
      </c>
      <c r="BR3431">
        <v>131</v>
      </c>
      <c r="BS3431">
        <v>-43</v>
      </c>
    </row>
    <row r="3432" spans="1:71">
      <c r="A3432" s="7">
        <v>41452</v>
      </c>
      <c r="B3432" s="6">
        <v>7945.92</v>
      </c>
      <c r="C3432" s="6">
        <v>8025.81</v>
      </c>
      <c r="D3432" s="6">
        <v>7919.59</v>
      </c>
      <c r="E3432" s="6">
        <v>7990.75</v>
      </c>
      <c r="F3432" s="6">
        <v>3722.41</v>
      </c>
      <c r="G3432" s="6">
        <v>3780.56</v>
      </c>
      <c r="H3432" s="6">
        <v>3704.18</v>
      </c>
      <c r="I3432" s="6">
        <v>3762.19</v>
      </c>
      <c r="J3432" s="9">
        <f t="shared" si="5217"/>
        <v>106.22000000000025</v>
      </c>
      <c r="K3432" s="9">
        <f t="shared" si="5244"/>
        <v>148.85249999999996</v>
      </c>
      <c r="L3432" s="9">
        <f t="shared" si="5221"/>
        <v>76.380000000000109</v>
      </c>
      <c r="M3432" s="9">
        <f t="shared" ref="M3432" si="5289">AVERAGE(L3421:L3432)</f>
        <v>71.754166666666677</v>
      </c>
      <c r="N3432" s="6" t="s">
        <v>37</v>
      </c>
      <c r="O3432" s="9">
        <f t="shared" si="5223"/>
        <v>4228.5599999999995</v>
      </c>
      <c r="P3432" s="4">
        <f t="shared" si="5262"/>
        <v>1</v>
      </c>
      <c r="Q3432" s="5">
        <f t="shared" si="5263"/>
        <v>131.73999999999978</v>
      </c>
      <c r="R3432" s="5">
        <f t="shared" si="5264"/>
        <v>4129.7549999999992</v>
      </c>
      <c r="S3432" s="4">
        <f t="shared" si="5265"/>
        <v>0.50490571822780828</v>
      </c>
      <c r="T3432" s="4">
        <f t="shared" si="5266"/>
        <v>0.48408907180127736</v>
      </c>
      <c r="U3432" s="5">
        <f t="shared" si="5258"/>
        <v>4166.6020000000008</v>
      </c>
      <c r="V3432" s="5">
        <f t="shared" si="5259"/>
        <v>61.957999999998719</v>
      </c>
      <c r="X3432" s="5">
        <f t="shared" si="5219"/>
        <v>44.829999999999927</v>
      </c>
      <c r="Y3432" s="5">
        <f t="shared" si="5220"/>
        <v>39.7800000000002</v>
      </c>
      <c r="AA3432" s="5">
        <f t="shared" si="5238"/>
        <v>1</v>
      </c>
      <c r="AB3432" s="5">
        <f t="shared" si="5239"/>
        <v>0</v>
      </c>
      <c r="AC3432" s="5">
        <f t="shared" si="5240"/>
        <v>1</v>
      </c>
      <c r="AF3432" s="5">
        <f t="shared" si="5226"/>
        <v>79.890000000000327</v>
      </c>
      <c r="AG3432" s="5">
        <f t="shared" si="5227"/>
        <v>84.820000000000618</v>
      </c>
      <c r="AH3432" s="5">
        <f t="shared" si="5228"/>
        <v>26.329999999999927</v>
      </c>
      <c r="AI3432" s="5">
        <f t="shared" si="5229"/>
        <v>21.399999999999636</v>
      </c>
      <c r="AJ3432" s="5"/>
      <c r="AK3432" s="5">
        <f t="shared" si="5230"/>
        <v>26.329999999999927</v>
      </c>
      <c r="AL3432" s="5">
        <f t="shared" si="5250"/>
        <v>41.344000000000229</v>
      </c>
      <c r="AM3432" s="5">
        <f t="shared" si="5231"/>
        <v>79.890000000000327</v>
      </c>
      <c r="AN3432" s="5">
        <f t="shared" si="5246"/>
        <v>106.36299999999991</v>
      </c>
      <c r="AO3432" s="5">
        <f t="shared" si="5247"/>
        <v>0</v>
      </c>
      <c r="AP3432" s="5">
        <f t="shared" si="5260"/>
        <v>7</v>
      </c>
      <c r="AQ3432" s="5">
        <f t="shared" si="5278"/>
        <v>5.5</v>
      </c>
      <c r="AR3432" s="5"/>
      <c r="AS3432" s="5">
        <f t="shared" si="5224"/>
        <v>84.820000000000618</v>
      </c>
      <c r="AT3432" s="5">
        <f t="shared" si="5246"/>
        <v>128.04599999999991</v>
      </c>
      <c r="AU3432" s="5">
        <f t="shared" si="5232"/>
        <v>21.399999999999636</v>
      </c>
      <c r="AV3432" s="5">
        <f t="shared" si="5235"/>
        <v>-4.930000000000291</v>
      </c>
      <c r="AW3432" s="5">
        <f t="shared" si="5233"/>
        <v>5</v>
      </c>
      <c r="AX3432" s="5">
        <f t="shared" si="5286"/>
        <v>56.606999999999516</v>
      </c>
      <c r="AZ3432" s="4">
        <f t="shared" si="5268"/>
        <v>0.48408907180127736</v>
      </c>
      <c r="BA3432" s="5">
        <f t="shared" si="5274"/>
        <v>0</v>
      </c>
      <c r="BB3432" s="4">
        <f t="shared" si="5269"/>
        <v>0.43407804806349659</v>
      </c>
      <c r="BD3432" s="5">
        <v>0</v>
      </c>
      <c r="BE3432" s="4">
        <v>0</v>
      </c>
      <c r="BJ3432" s="5">
        <v>197.51000000000022</v>
      </c>
      <c r="BK3432" s="5">
        <v>84.190000000000509</v>
      </c>
      <c r="BL3432" s="5">
        <v>13.279999999999745</v>
      </c>
      <c r="BM3432" s="5">
        <v>6</v>
      </c>
      <c r="BR3432">
        <v>45</v>
      </c>
      <c r="BS3432">
        <v>-43</v>
      </c>
    </row>
    <row r="3433" spans="1:71">
      <c r="A3433" s="7">
        <v>41453</v>
      </c>
      <c r="B3433" s="6">
        <v>8015.53</v>
      </c>
      <c r="C3433" s="6">
        <v>8037.68</v>
      </c>
      <c r="D3433" s="6">
        <v>7906.14</v>
      </c>
      <c r="E3433" s="6">
        <v>7959.22</v>
      </c>
      <c r="F3433" s="6">
        <v>3767.49</v>
      </c>
      <c r="G3433" s="6">
        <v>3775.34</v>
      </c>
      <c r="H3433" s="6">
        <v>3723.66</v>
      </c>
      <c r="I3433" s="6">
        <v>3738.91</v>
      </c>
      <c r="J3433" s="9">
        <f t="shared" si="5217"/>
        <v>131.53999999999996</v>
      </c>
      <c r="K3433" s="9">
        <f t="shared" si="5244"/>
        <v>149.53416666666666</v>
      </c>
      <c r="L3433" s="9">
        <f t="shared" si="5221"/>
        <v>51.680000000000291</v>
      </c>
      <c r="M3433" s="9">
        <f t="shared" ref="M3433" si="5290">AVERAGE(L3422:L3433)</f>
        <v>72.412500000000065</v>
      </c>
      <c r="N3433" s="6" t="s">
        <v>37</v>
      </c>
      <c r="O3433" s="9">
        <f t="shared" si="5223"/>
        <v>4220.3100000000004</v>
      </c>
      <c r="P3433" s="4">
        <f t="shared" si="5262"/>
        <v>0.9373766509792083</v>
      </c>
      <c r="Q3433" s="5">
        <f t="shared" si="5263"/>
        <v>131.73999999999978</v>
      </c>
      <c r="R3433" s="5">
        <f t="shared" si="5264"/>
        <v>4129.7549999999992</v>
      </c>
      <c r="S3433" s="4">
        <f t="shared" si="5265"/>
        <v>0.93038499208921188</v>
      </c>
      <c r="T3433" s="4">
        <f t="shared" si="5266"/>
        <v>0.45377379290071485</v>
      </c>
      <c r="U3433" s="5">
        <f t="shared" si="5258"/>
        <v>4184.424</v>
      </c>
      <c r="V3433" s="5">
        <f t="shared" si="5259"/>
        <v>35.886000000000422</v>
      </c>
      <c r="X3433" s="5">
        <f t="shared" si="5219"/>
        <v>-56.309999999999491</v>
      </c>
      <c r="Y3433" s="5">
        <f t="shared" si="5220"/>
        <v>-28.579999999999927</v>
      </c>
      <c r="AA3433" s="5">
        <f t="shared" si="5238"/>
        <v>0</v>
      </c>
      <c r="AB3433" s="5">
        <f t="shared" si="5239"/>
        <v>1</v>
      </c>
      <c r="AC3433" s="5">
        <f t="shared" si="5240"/>
        <v>1</v>
      </c>
      <c r="AF3433" s="5">
        <f t="shared" si="5226"/>
        <v>22.150000000000546</v>
      </c>
      <c r="AG3433" s="5">
        <f t="shared" si="5227"/>
        <v>46.930000000000291</v>
      </c>
      <c r="AH3433" s="5">
        <f t="shared" si="5228"/>
        <v>109.38999999999942</v>
      </c>
      <c r="AI3433" s="5">
        <f t="shared" si="5229"/>
        <v>84.609999999999673</v>
      </c>
      <c r="AJ3433" s="5"/>
      <c r="AK3433" s="5">
        <f t="shared" si="5230"/>
        <v>22.150000000000546</v>
      </c>
      <c r="AL3433" s="5">
        <f t="shared" si="5250"/>
        <v>41.344000000000229</v>
      </c>
      <c r="AM3433" s="5">
        <f t="shared" si="5231"/>
        <v>109.38999999999942</v>
      </c>
      <c r="AN3433" s="5">
        <f t="shared" si="5246"/>
        <v>112.65199999999986</v>
      </c>
      <c r="AO3433" s="5">
        <f t="shared" si="5247"/>
        <v>0</v>
      </c>
      <c r="AP3433" s="5">
        <f t="shared" si="5260"/>
        <v>7</v>
      </c>
      <c r="AQ3433" s="5">
        <f t="shared" si="5278"/>
        <v>5.8</v>
      </c>
      <c r="AR3433" s="5"/>
      <c r="AS3433" s="5">
        <f t="shared" si="5224"/>
        <v>84.609999999999673</v>
      </c>
      <c r="AT3433" s="5">
        <f t="shared" si="5246"/>
        <v>127.24599999999991</v>
      </c>
      <c r="AU3433" s="5">
        <f t="shared" si="5232"/>
        <v>46.930000000000291</v>
      </c>
      <c r="AV3433" s="5">
        <f t="shared" si="5235"/>
        <v>-24.779999999999745</v>
      </c>
      <c r="AW3433" s="5">
        <f t="shared" si="5233"/>
        <v>6</v>
      </c>
      <c r="AX3433" s="5">
        <f t="shared" si="5286"/>
        <v>56.606999999999516</v>
      </c>
      <c r="AZ3433" s="4">
        <f t="shared" si="5268"/>
        <v>0.45377379290071485</v>
      </c>
      <c r="BA3433" s="5">
        <f t="shared" si="5274"/>
        <v>0</v>
      </c>
      <c r="BB3433" s="4">
        <f t="shared" si="5269"/>
        <v>0.48408907180127736</v>
      </c>
      <c r="BD3433" s="5">
        <v>0</v>
      </c>
      <c r="BE3433" s="4">
        <v>0</v>
      </c>
      <c r="BJ3433" s="5">
        <v>204.84000000000015</v>
      </c>
      <c r="BK3433" s="5">
        <v>62.329999999999927</v>
      </c>
      <c r="BL3433" s="5">
        <v>13.990000000000691</v>
      </c>
      <c r="BM3433" s="5">
        <v>6</v>
      </c>
      <c r="BR3433">
        <v>-60</v>
      </c>
      <c r="BS3433">
        <v>29</v>
      </c>
    </row>
    <row r="3434" spans="1:71">
      <c r="A3434" s="7">
        <v>41456</v>
      </c>
      <c r="B3434" s="6">
        <v>8000.02</v>
      </c>
      <c r="C3434" s="6">
        <v>8023.15</v>
      </c>
      <c r="D3434" s="6">
        <v>7890.28</v>
      </c>
      <c r="E3434" s="6">
        <v>7983.92</v>
      </c>
      <c r="F3434" s="6">
        <v>3761.57</v>
      </c>
      <c r="G3434" s="6">
        <v>3786.41</v>
      </c>
      <c r="H3434" s="6">
        <v>3724.53</v>
      </c>
      <c r="I3434" s="6">
        <v>3767.48</v>
      </c>
      <c r="J3434" s="9">
        <f t="shared" si="5217"/>
        <v>132.86999999999989</v>
      </c>
      <c r="K3434" s="9">
        <f t="shared" si="5244"/>
        <v>146.01166666666663</v>
      </c>
      <c r="L3434" s="9">
        <f t="shared" si="5221"/>
        <v>61.879999999999654</v>
      </c>
      <c r="M3434" s="9">
        <f t="shared" ref="M3434" si="5291">AVERAGE(L3423:L3434)</f>
        <v>71.535000000000039</v>
      </c>
      <c r="N3434" s="6" t="s">
        <v>37</v>
      </c>
      <c r="O3434" s="9">
        <f t="shared" si="5223"/>
        <v>4216.4400000000005</v>
      </c>
      <c r="P3434" s="4">
        <f t="shared" si="5262"/>
        <v>0.8193202146690669</v>
      </c>
      <c r="Q3434" s="5">
        <f t="shared" si="5263"/>
        <v>67.079999999999927</v>
      </c>
      <c r="R3434" s="5">
        <f t="shared" si="5264"/>
        <v>4178.25</v>
      </c>
      <c r="S3434" s="4">
        <f t="shared" si="5265"/>
        <v>0.90800060725672538</v>
      </c>
      <c r="T3434" s="4">
        <f t="shared" si="5266"/>
        <v>0.45845469875824302</v>
      </c>
      <c r="U3434" s="5">
        <f t="shared" si="5258"/>
        <v>4208.348</v>
      </c>
      <c r="V3434" s="5">
        <f t="shared" si="5259"/>
        <v>8.092000000000553</v>
      </c>
      <c r="X3434" s="5">
        <f t="shared" si="5219"/>
        <v>-16.100000000000364</v>
      </c>
      <c r="Y3434" s="5">
        <f t="shared" si="5220"/>
        <v>5.9099999999998545</v>
      </c>
      <c r="AA3434" s="5">
        <f t="shared" si="5238"/>
        <v>0</v>
      </c>
      <c r="AB3434" s="5">
        <f t="shared" si="5239"/>
        <v>0</v>
      </c>
      <c r="AC3434" s="5">
        <f t="shared" si="5240"/>
        <v>0</v>
      </c>
      <c r="AF3434" s="5">
        <f t="shared" si="5226"/>
        <v>23.1299999999992</v>
      </c>
      <c r="AG3434" s="5">
        <f t="shared" si="5227"/>
        <v>63.929999999999382</v>
      </c>
      <c r="AH3434" s="5">
        <f t="shared" si="5228"/>
        <v>109.74000000000069</v>
      </c>
      <c r="AI3434" s="5">
        <f t="shared" si="5229"/>
        <v>68.940000000000509</v>
      </c>
      <c r="AJ3434" s="5"/>
      <c r="AK3434" s="5">
        <f t="shared" si="5230"/>
        <v>23.1299999999992</v>
      </c>
      <c r="AL3434" s="5">
        <f t="shared" si="5250"/>
        <v>41.344000000000229</v>
      </c>
      <c r="AM3434" s="5">
        <f t="shared" si="5231"/>
        <v>109.74000000000069</v>
      </c>
      <c r="AN3434" s="5">
        <f t="shared" si="5246"/>
        <v>114.15199999999996</v>
      </c>
      <c r="AO3434" s="5">
        <f t="shared" si="5247"/>
        <v>0</v>
      </c>
      <c r="AP3434" s="5">
        <f t="shared" si="5260"/>
        <v>6</v>
      </c>
      <c r="AQ3434" s="5">
        <f t="shared" si="5278"/>
        <v>6</v>
      </c>
      <c r="AR3434" s="5"/>
      <c r="AS3434" s="5">
        <f t="shared" si="5224"/>
        <v>68.940000000000509</v>
      </c>
      <c r="AT3434" s="5">
        <f t="shared" si="5246"/>
        <v>120.38699999999999</v>
      </c>
      <c r="AU3434" s="5">
        <f t="shared" si="5232"/>
        <v>63.929999999999382</v>
      </c>
      <c r="AV3434" s="5">
        <f t="shared" si="5235"/>
        <v>-40.800000000000182</v>
      </c>
      <c r="AW3434" s="5">
        <f t="shared" si="5233"/>
        <v>2</v>
      </c>
      <c r="AX3434" s="5">
        <f t="shared" si="5286"/>
        <v>59.097000000000307</v>
      </c>
      <c r="AZ3434" s="4">
        <f t="shared" si="5268"/>
        <v>0.45845469875824302</v>
      </c>
      <c r="BA3434" s="5">
        <f t="shared" si="5274"/>
        <v>0</v>
      </c>
      <c r="BB3434" s="4">
        <f t="shared" si="5269"/>
        <v>0.45377379290071485</v>
      </c>
      <c r="BD3434" s="5">
        <v>0</v>
      </c>
      <c r="BE3434" s="4">
        <v>0</v>
      </c>
      <c r="BJ3434" s="5">
        <v>224.63999999999942</v>
      </c>
      <c r="BK3434" s="5">
        <v>-46.269999999999527</v>
      </c>
      <c r="BL3434" s="5">
        <v>73.769999999999527</v>
      </c>
      <c r="BM3434" s="5">
        <v>6</v>
      </c>
      <c r="BR3434">
        <v>-58</v>
      </c>
      <c r="BS3434">
        <v>-6</v>
      </c>
    </row>
    <row r="3435" spans="1:71">
      <c r="A3435" s="7">
        <v>41457</v>
      </c>
      <c r="B3435" s="6">
        <v>7988.92</v>
      </c>
      <c r="C3435" s="6">
        <v>7988.96</v>
      </c>
      <c r="D3435" s="6">
        <v>7873.97</v>
      </c>
      <c r="E3435" s="6">
        <v>7910.77</v>
      </c>
      <c r="F3435" s="6">
        <v>3776.2</v>
      </c>
      <c r="G3435" s="6">
        <v>3776.41</v>
      </c>
      <c r="H3435" s="6">
        <v>3731.03</v>
      </c>
      <c r="I3435" s="6">
        <v>3742.57</v>
      </c>
      <c r="J3435" s="9">
        <f t="shared" si="5217"/>
        <v>114.98999999999978</v>
      </c>
      <c r="K3435" s="9">
        <f t="shared" si="5244"/>
        <v>147.87666666666664</v>
      </c>
      <c r="L3435" s="9">
        <f t="shared" si="5221"/>
        <v>45.379999999999654</v>
      </c>
      <c r="M3435" s="9">
        <f t="shared" ref="M3435" si="5292">AVERAGE(L3424:L3435)</f>
        <v>72.217500000000015</v>
      </c>
      <c r="N3435" s="6" t="s">
        <v>37</v>
      </c>
      <c r="O3435" s="9">
        <f t="shared" si="5223"/>
        <v>4168.2000000000007</v>
      </c>
      <c r="P3435" s="4">
        <f t="shared" si="5262"/>
        <v>0</v>
      </c>
      <c r="Q3435" s="5">
        <f t="shared" si="5263"/>
        <v>60.359999999998763</v>
      </c>
      <c r="R3435" s="5">
        <f t="shared" si="5264"/>
        <v>4183.2900000000009</v>
      </c>
      <c r="S3435" s="4">
        <f t="shared" si="5265"/>
        <v>0.54182480643692987</v>
      </c>
      <c r="T3435" s="4">
        <f t="shared" si="5266"/>
        <v>0.53778347020267647</v>
      </c>
      <c r="U3435" s="5">
        <f t="shared" si="5258"/>
        <v>4209.6920000000009</v>
      </c>
      <c r="V3435" s="5">
        <f t="shared" si="5259"/>
        <v>-41.492000000000189</v>
      </c>
      <c r="X3435" s="5">
        <f t="shared" si="5219"/>
        <v>-78.149999999999636</v>
      </c>
      <c r="Y3435" s="5">
        <f t="shared" si="5220"/>
        <v>-33.629999999999654</v>
      </c>
      <c r="AA3435" s="5">
        <f t="shared" si="5238"/>
        <v>0</v>
      </c>
      <c r="AB3435" s="5">
        <f t="shared" si="5239"/>
        <v>1</v>
      </c>
      <c r="AC3435" s="5">
        <f t="shared" si="5240"/>
        <v>1</v>
      </c>
      <c r="AF3435" s="5">
        <f t="shared" si="5226"/>
        <v>3.999999999996362E-2</v>
      </c>
      <c r="AG3435" s="5">
        <f t="shared" si="5227"/>
        <v>5.0399999999999636</v>
      </c>
      <c r="AH3435" s="5">
        <f t="shared" si="5228"/>
        <v>114.94999999999982</v>
      </c>
      <c r="AI3435" s="5">
        <f t="shared" si="5229"/>
        <v>109.94999999999982</v>
      </c>
      <c r="AJ3435" s="5"/>
      <c r="AK3435" s="5">
        <f t="shared" si="5230"/>
        <v>3.999999999996362E-2</v>
      </c>
      <c r="AL3435" s="5">
        <f t="shared" si="5250"/>
        <v>41.344000000000229</v>
      </c>
      <c r="AM3435" s="5">
        <f t="shared" si="5231"/>
        <v>114.94999999999982</v>
      </c>
      <c r="AN3435" s="5">
        <f t="shared" si="5246"/>
        <v>121.13099999999994</v>
      </c>
      <c r="AO3435" s="5">
        <f t="shared" si="5247"/>
        <v>0</v>
      </c>
      <c r="AP3435" s="5">
        <f t="shared" si="5260"/>
        <v>6</v>
      </c>
      <c r="AQ3435" s="5">
        <f t="shared" si="5278"/>
        <v>6.2</v>
      </c>
      <c r="AR3435" s="5"/>
      <c r="AS3435" s="5">
        <f t="shared" si="5224"/>
        <v>109.94999999999982</v>
      </c>
      <c r="AT3435" s="5">
        <f t="shared" si="5246"/>
        <v>127.42799999999997</v>
      </c>
      <c r="AU3435" s="5">
        <f t="shared" si="5232"/>
        <v>5.0399999999999636</v>
      </c>
      <c r="AV3435" s="5">
        <f t="shared" si="5235"/>
        <v>-5</v>
      </c>
      <c r="AW3435" s="5">
        <f t="shared" si="5233"/>
        <v>3</v>
      </c>
      <c r="AX3435" s="5">
        <f t="shared" si="5286"/>
        <v>59.097000000000307</v>
      </c>
      <c r="AZ3435" s="4">
        <f t="shared" si="5268"/>
        <v>0.53778347020267647</v>
      </c>
      <c r="BA3435" s="5">
        <f t="shared" si="5274"/>
        <v>0</v>
      </c>
      <c r="BB3435" s="4">
        <f t="shared" si="5269"/>
        <v>0.45845469875824302</v>
      </c>
      <c r="BD3435" s="5">
        <v>0</v>
      </c>
      <c r="BE3435" s="4">
        <v>0</v>
      </c>
      <c r="BJ3435" s="5">
        <v>185.23999999999978</v>
      </c>
      <c r="BK3435" s="5">
        <v>76.659999999999854</v>
      </c>
      <c r="BL3435" s="5">
        <v>8.1100000000005821</v>
      </c>
      <c r="BM3435" s="5">
        <v>6</v>
      </c>
      <c r="BR3435">
        <v>-59</v>
      </c>
      <c r="BS3435">
        <v>34</v>
      </c>
    </row>
    <row r="3436" spans="1:71">
      <c r="A3436" s="7">
        <v>41458</v>
      </c>
      <c r="B3436" s="6">
        <v>7841.18</v>
      </c>
      <c r="C3436" s="6">
        <v>7841.87</v>
      </c>
      <c r="D3436" s="6">
        <v>7730.37</v>
      </c>
      <c r="E3436" s="6">
        <v>7829.32</v>
      </c>
      <c r="F3436" s="6">
        <v>3708.29</v>
      </c>
      <c r="G3436" s="6">
        <v>3708.91</v>
      </c>
      <c r="H3436" s="6">
        <v>3668.77</v>
      </c>
      <c r="I3436" s="6">
        <v>3702.01</v>
      </c>
      <c r="J3436" s="9">
        <f t="shared" si="5217"/>
        <v>180.40000000000055</v>
      </c>
      <c r="K3436" s="9">
        <f t="shared" si="5244"/>
        <v>151.44916666666668</v>
      </c>
      <c r="L3436" s="9">
        <f t="shared" si="5221"/>
        <v>73.800000000000182</v>
      </c>
      <c r="M3436" s="9">
        <f t="shared" ref="M3436" si="5293">AVERAGE(L3425:L3436)</f>
        <v>71.890833333333333</v>
      </c>
      <c r="N3436" s="6" t="s">
        <v>37</v>
      </c>
      <c r="O3436" s="9">
        <f t="shared" si="5223"/>
        <v>4127.3099999999995</v>
      </c>
      <c r="P3436" s="4">
        <f t="shared" si="5262"/>
        <v>0</v>
      </c>
      <c r="Q3436" s="5">
        <f t="shared" si="5263"/>
        <v>101.25</v>
      </c>
      <c r="R3436" s="5">
        <f t="shared" si="5264"/>
        <v>4152.6224999999995</v>
      </c>
      <c r="S3436" s="4">
        <f t="shared" si="5265"/>
        <v>0</v>
      </c>
      <c r="T3436" s="4">
        <f t="shared" si="5266"/>
        <v>0.2314407165629257</v>
      </c>
      <c r="U3436" s="5">
        <f t="shared" si="5258"/>
        <v>4192.1639999999998</v>
      </c>
      <c r="V3436" s="5">
        <f t="shared" si="5259"/>
        <v>-64.854000000000269</v>
      </c>
      <c r="X3436" s="5">
        <f t="shared" si="5219"/>
        <v>-11.860000000000582</v>
      </c>
      <c r="Y3436" s="5">
        <f t="shared" si="5220"/>
        <v>-6.2799999999997453</v>
      </c>
      <c r="AA3436" s="5">
        <f t="shared" si="5238"/>
        <v>0</v>
      </c>
      <c r="AB3436" s="5">
        <f t="shared" si="5239"/>
        <v>1</v>
      </c>
      <c r="AC3436" s="5">
        <f t="shared" si="5240"/>
        <v>1</v>
      </c>
      <c r="AF3436" s="5">
        <f t="shared" si="5226"/>
        <v>0.68999999999959982</v>
      </c>
      <c r="AG3436" s="5">
        <f t="shared" si="5227"/>
        <v>-68.900000000000546</v>
      </c>
      <c r="AH3436" s="5">
        <f t="shared" si="5228"/>
        <v>110.8100000000004</v>
      </c>
      <c r="AI3436" s="5">
        <f t="shared" si="5229"/>
        <v>180.40000000000055</v>
      </c>
      <c r="AJ3436" s="5"/>
      <c r="AK3436" s="5">
        <f t="shared" si="5230"/>
        <v>0.68999999999959982</v>
      </c>
      <c r="AL3436" s="5">
        <f t="shared" si="5250"/>
        <v>41.344000000000229</v>
      </c>
      <c r="AM3436" s="5">
        <f t="shared" si="5231"/>
        <v>110.8100000000004</v>
      </c>
      <c r="AN3436" s="5">
        <f t="shared" si="5246"/>
        <v>122.80500000000002</v>
      </c>
      <c r="AO3436" s="5">
        <f t="shared" si="5247"/>
        <v>0</v>
      </c>
      <c r="AP3436" s="5">
        <f t="shared" si="5260"/>
        <v>5</v>
      </c>
      <c r="AQ3436" s="5">
        <f t="shared" si="5278"/>
        <v>6.2</v>
      </c>
      <c r="AR3436" s="5"/>
      <c r="AS3436" s="5">
        <f t="shared" si="5224"/>
        <v>180.40000000000055</v>
      </c>
      <c r="AT3436" s="5">
        <f t="shared" si="5246"/>
        <v>138.56700000000001</v>
      </c>
      <c r="AU3436" s="5">
        <f t="shared" si="5232"/>
        <v>-68.900000000000546</v>
      </c>
      <c r="AV3436" s="5">
        <f t="shared" si="5235"/>
        <v>69.590000000000146</v>
      </c>
      <c r="AW3436" s="5">
        <f t="shared" si="5233"/>
        <v>4</v>
      </c>
      <c r="AX3436" s="5">
        <f t="shared" si="5286"/>
        <v>59.097000000000307</v>
      </c>
      <c r="AZ3436" s="4">
        <f t="shared" si="5268"/>
        <v>0.2314407165629257</v>
      </c>
      <c r="BA3436" s="5">
        <f t="shared" si="5274"/>
        <v>0</v>
      </c>
      <c r="BB3436" s="4">
        <f t="shared" si="5269"/>
        <v>0.53778347020267647</v>
      </c>
      <c r="BD3436" s="5">
        <v>0</v>
      </c>
      <c r="BE3436" s="4">
        <v>0</v>
      </c>
      <c r="BJ3436" s="5">
        <v>98.430000000000291</v>
      </c>
      <c r="BK3436" s="5">
        <v>38.399999999999636</v>
      </c>
      <c r="BL3436" s="5">
        <v>1.1399999999994179</v>
      </c>
      <c r="BM3436" s="5">
        <v>6</v>
      </c>
      <c r="BR3436">
        <v>-61</v>
      </c>
      <c r="BS3436">
        <v>6</v>
      </c>
    </row>
    <row r="3437" spans="1:71">
      <c r="A3437" s="7">
        <v>41459</v>
      </c>
      <c r="B3437" s="6">
        <v>7877.91</v>
      </c>
      <c r="C3437" s="6">
        <v>8015.08</v>
      </c>
      <c r="D3437" s="6">
        <v>7863.76</v>
      </c>
      <c r="E3437" s="6">
        <v>7994.31</v>
      </c>
      <c r="F3437" s="6">
        <v>3733.78</v>
      </c>
      <c r="G3437" s="6">
        <v>3809.82</v>
      </c>
      <c r="H3437" s="6">
        <v>3722.79</v>
      </c>
      <c r="I3437" s="6">
        <v>3809.31</v>
      </c>
      <c r="J3437" s="9">
        <f t="shared" si="5217"/>
        <v>185.76000000000022</v>
      </c>
      <c r="K3437" s="9">
        <f t="shared" si="5244"/>
        <v>161.47833333333332</v>
      </c>
      <c r="L3437" s="9">
        <f t="shared" si="5221"/>
        <v>107.80999999999995</v>
      </c>
      <c r="M3437" s="9">
        <f t="shared" ref="M3437" si="5294">AVERAGE(L3426:L3437)</f>
        <v>78.055833333333339</v>
      </c>
      <c r="N3437" s="6" t="s">
        <v>36</v>
      </c>
      <c r="O3437" s="9">
        <f t="shared" si="5223"/>
        <v>4185</v>
      </c>
      <c r="P3437" s="4">
        <f t="shared" si="5262"/>
        <v>0.62032258064516066</v>
      </c>
      <c r="Q3437" s="5">
        <f t="shared" si="5263"/>
        <v>93.000000000000909</v>
      </c>
      <c r="R3437" s="5">
        <f t="shared" si="5264"/>
        <v>4150.5599999999995</v>
      </c>
      <c r="S3437" s="4">
        <f t="shared" si="5265"/>
        <v>0.56977777777778282</v>
      </c>
      <c r="T3437" s="4">
        <f t="shared" si="5266"/>
        <v>0.66934871717018707</v>
      </c>
      <c r="U3437" s="5">
        <f t="shared" si="5258"/>
        <v>4183.4520000000002</v>
      </c>
      <c r="V3437" s="5">
        <f t="shared" si="5259"/>
        <v>1.5479999999997744</v>
      </c>
      <c r="X3437" s="5">
        <f t="shared" si="5219"/>
        <v>116.40000000000055</v>
      </c>
      <c r="Y3437" s="5">
        <f t="shared" si="5220"/>
        <v>75.529999999999745</v>
      </c>
      <c r="AA3437" s="5">
        <f t="shared" si="5238"/>
        <v>1</v>
      </c>
      <c r="AB3437" s="5">
        <f t="shared" si="5239"/>
        <v>0</v>
      </c>
      <c r="AC3437" s="5">
        <f t="shared" si="5240"/>
        <v>1</v>
      </c>
      <c r="AF3437" s="5">
        <f t="shared" si="5226"/>
        <v>137.17000000000007</v>
      </c>
      <c r="AG3437" s="5">
        <f t="shared" si="5227"/>
        <v>185.76000000000022</v>
      </c>
      <c r="AH3437" s="5">
        <f t="shared" si="5228"/>
        <v>14.149999999999636</v>
      </c>
      <c r="AI3437" s="5">
        <f t="shared" si="5229"/>
        <v>-34.440000000000509</v>
      </c>
      <c r="AJ3437" s="5"/>
      <c r="AK3437" s="5">
        <f t="shared" si="5230"/>
        <v>14.149999999999636</v>
      </c>
      <c r="AL3437" s="5">
        <f t="shared" si="5250"/>
        <v>41.344000000000229</v>
      </c>
      <c r="AM3437" s="5">
        <f t="shared" si="5231"/>
        <v>137.17000000000007</v>
      </c>
      <c r="AN3437" s="5">
        <f t="shared" si="5246"/>
        <v>119.15100000000002</v>
      </c>
      <c r="AO3437" s="5">
        <f t="shared" si="5247"/>
        <v>1</v>
      </c>
      <c r="AP3437" s="5">
        <f t="shared" si="5260"/>
        <v>5</v>
      </c>
      <c r="AQ3437" s="5">
        <f t="shared" si="5278"/>
        <v>6.1</v>
      </c>
      <c r="AR3437" s="5"/>
      <c r="AS3437" s="5">
        <f t="shared" si="5224"/>
        <v>185.76000000000022</v>
      </c>
      <c r="AT3437" s="5">
        <f t="shared" si="5246"/>
        <v>128.63100000000003</v>
      </c>
      <c r="AU3437" s="5">
        <f t="shared" si="5232"/>
        <v>-34.440000000000509</v>
      </c>
      <c r="AV3437" s="5">
        <f t="shared" si="5235"/>
        <v>-48.590000000000146</v>
      </c>
      <c r="AW3437" s="5">
        <f t="shared" si="5233"/>
        <v>5</v>
      </c>
      <c r="AX3437" s="5">
        <f t="shared" si="5286"/>
        <v>59.097000000000307</v>
      </c>
      <c r="AZ3437" s="4">
        <f t="shared" si="5268"/>
        <v>0.66934871717018707</v>
      </c>
      <c r="BA3437" s="5">
        <f t="shared" si="5274"/>
        <v>0</v>
      </c>
      <c r="BB3437" s="4">
        <f t="shared" si="5269"/>
        <v>0.2314407165629257</v>
      </c>
      <c r="BD3437" s="5">
        <v>0</v>
      </c>
      <c r="BE3437" s="4">
        <v>0</v>
      </c>
      <c r="BJ3437" s="5">
        <v>242.58999999999924</v>
      </c>
      <c r="BK3437" s="5">
        <v>-33.529999999999745</v>
      </c>
      <c r="BL3437" s="5">
        <v>35.029999999999745</v>
      </c>
      <c r="BM3437" s="5">
        <v>6</v>
      </c>
      <c r="BR3437">
        <v>-65</v>
      </c>
      <c r="BS3437">
        <v>76</v>
      </c>
    </row>
    <row r="3438" spans="1:71">
      <c r="A3438" s="7">
        <v>41460</v>
      </c>
      <c r="B3438" s="6">
        <v>8010.44</v>
      </c>
      <c r="C3438" s="6">
        <v>8031.71</v>
      </c>
      <c r="D3438" s="6">
        <v>7805.36</v>
      </c>
      <c r="E3438" s="6">
        <v>7806</v>
      </c>
      <c r="F3438" s="6">
        <v>3811.17</v>
      </c>
      <c r="G3438" s="6">
        <v>3837.39</v>
      </c>
      <c r="H3438" s="6">
        <v>3753.85</v>
      </c>
      <c r="I3438" s="6">
        <v>3753.85</v>
      </c>
      <c r="J3438" s="9">
        <f t="shared" si="5217"/>
        <v>226.35000000000036</v>
      </c>
      <c r="K3438" s="9">
        <f t="shared" si="5244"/>
        <v>169.89083333333338</v>
      </c>
      <c r="L3438" s="9">
        <f t="shared" si="5221"/>
        <v>83.539999999999964</v>
      </c>
      <c r="M3438" s="9">
        <f t="shared" ref="M3438" si="5295">AVERAGE(L3427:L3438)</f>
        <v>81.288333333333341</v>
      </c>
      <c r="N3438" s="6" t="s">
        <v>37</v>
      </c>
      <c r="O3438" s="9">
        <f t="shared" si="5223"/>
        <v>4052.15</v>
      </c>
      <c r="P3438" s="4">
        <f t="shared" si="5262"/>
        <v>0</v>
      </c>
      <c r="Q3438" s="5">
        <f t="shared" si="5263"/>
        <v>164.29000000000042</v>
      </c>
      <c r="R3438" s="5">
        <f t="shared" si="5264"/>
        <v>4093.2225000000003</v>
      </c>
      <c r="S3438" s="4">
        <f t="shared" si="5265"/>
        <v>0</v>
      </c>
      <c r="T3438" s="4">
        <f t="shared" si="5266"/>
        <v>0</v>
      </c>
      <c r="U3438" s="5">
        <f t="shared" si="5258"/>
        <v>4149.8200000000006</v>
      </c>
      <c r="V3438" s="5">
        <f t="shared" si="5259"/>
        <v>-97.670000000000528</v>
      </c>
      <c r="X3438" s="5">
        <f t="shared" si="5219"/>
        <v>-204.4399999999996</v>
      </c>
      <c r="Y3438" s="5">
        <f t="shared" si="5220"/>
        <v>-57.320000000000164</v>
      </c>
      <c r="AA3438" s="5">
        <f t="shared" si="5238"/>
        <v>0</v>
      </c>
      <c r="AB3438" s="5">
        <f t="shared" si="5239"/>
        <v>1</v>
      </c>
      <c r="AC3438" s="5">
        <f t="shared" si="5240"/>
        <v>1</v>
      </c>
      <c r="AF3438" s="5">
        <f t="shared" si="5226"/>
        <v>21.270000000000437</v>
      </c>
      <c r="AG3438" s="5">
        <f t="shared" si="5227"/>
        <v>37.399999999999636</v>
      </c>
      <c r="AH3438" s="5">
        <f t="shared" si="5228"/>
        <v>205.07999999999993</v>
      </c>
      <c r="AI3438" s="5">
        <f t="shared" si="5229"/>
        <v>188.95000000000073</v>
      </c>
      <c r="AJ3438" s="5"/>
      <c r="AK3438" s="5">
        <f t="shared" si="5230"/>
        <v>21.270000000000437</v>
      </c>
      <c r="AL3438" s="5">
        <f t="shared" si="5250"/>
        <v>28.39299999999993</v>
      </c>
      <c r="AM3438" s="5">
        <f t="shared" si="5231"/>
        <v>205.07999999999993</v>
      </c>
      <c r="AN3438" s="5">
        <f t="shared" si="5246"/>
        <v>123.95100000000002</v>
      </c>
      <c r="AO3438" s="5">
        <f t="shared" si="5247"/>
        <v>1</v>
      </c>
      <c r="AP3438" s="5">
        <f t="shared" si="5260"/>
        <v>5</v>
      </c>
      <c r="AQ3438" s="5">
        <f t="shared" si="5278"/>
        <v>6</v>
      </c>
      <c r="AR3438" s="5"/>
      <c r="AS3438" s="5">
        <f t="shared" si="5224"/>
        <v>188.95000000000073</v>
      </c>
      <c r="AT3438" s="5">
        <f t="shared" si="5246"/>
        <v>133.60200000000015</v>
      </c>
      <c r="AU3438" s="5">
        <f t="shared" si="5232"/>
        <v>37.399999999999636</v>
      </c>
      <c r="AV3438" s="5">
        <f t="shared" si="5235"/>
        <v>-16.1299999999992</v>
      </c>
      <c r="AW3438" s="5">
        <f t="shared" si="5233"/>
        <v>6</v>
      </c>
      <c r="AX3438" s="5">
        <f t="shared" si="5286"/>
        <v>56.606999999999516</v>
      </c>
      <c r="AZ3438" s="4">
        <f t="shared" si="5268"/>
        <v>0</v>
      </c>
      <c r="BA3438" s="5">
        <f t="shared" si="5274"/>
        <v>0</v>
      </c>
      <c r="BB3438" s="4">
        <f t="shared" si="5269"/>
        <v>0.66934871717018707</v>
      </c>
      <c r="BD3438" s="5">
        <v>0</v>
      </c>
      <c r="BE3438" s="4">
        <v>0</v>
      </c>
      <c r="BJ3438" s="5">
        <v>245.67999999999938</v>
      </c>
      <c r="BK3438" s="5">
        <v>-68.139999999999418</v>
      </c>
      <c r="BL3438" s="5">
        <v>107.14999999999964</v>
      </c>
      <c r="BM3438" s="5">
        <v>6</v>
      </c>
      <c r="BR3438">
        <v>-68</v>
      </c>
      <c r="BS3438">
        <v>57</v>
      </c>
    </row>
    <row r="3439" spans="1:71">
      <c r="A3439" s="7">
        <v>41463</v>
      </c>
      <c r="B3439" s="6">
        <v>7865.92</v>
      </c>
      <c r="C3439" s="6">
        <v>8015.21</v>
      </c>
      <c r="D3439" s="6">
        <v>7848.14</v>
      </c>
      <c r="E3439" s="6">
        <v>7968.54</v>
      </c>
      <c r="F3439" s="6">
        <v>3782.12</v>
      </c>
      <c r="G3439" s="6">
        <v>3842.51</v>
      </c>
      <c r="H3439" s="6">
        <v>3781.51</v>
      </c>
      <c r="I3439" s="6">
        <v>3823.83</v>
      </c>
      <c r="J3439" s="9">
        <f t="shared" si="5217"/>
        <v>209.21000000000004</v>
      </c>
      <c r="K3439" s="9">
        <f t="shared" si="5244"/>
        <v>163.56500000000005</v>
      </c>
      <c r="L3439" s="9">
        <f t="shared" si="5221"/>
        <v>88.660000000000309</v>
      </c>
      <c r="M3439" s="9">
        <f t="shared" ref="M3439" si="5296">AVERAGE(L3428:L3439)</f>
        <v>76.769166666666663</v>
      </c>
      <c r="N3439" s="6" t="s">
        <v>36</v>
      </c>
      <c r="O3439" s="9">
        <f t="shared" si="5223"/>
        <v>4144.71</v>
      </c>
      <c r="P3439" s="4">
        <f t="shared" si="5262"/>
        <v>0.69672563041023716</v>
      </c>
      <c r="Q3439" s="5">
        <f t="shared" si="5263"/>
        <v>132.84999999999991</v>
      </c>
      <c r="R3439" s="5">
        <f t="shared" si="5264"/>
        <v>4085.3625000000002</v>
      </c>
      <c r="S3439" s="4">
        <f t="shared" si="5265"/>
        <v>0.55042816365366187</v>
      </c>
      <c r="T3439" s="4">
        <f t="shared" si="5266"/>
        <v>0.52468680913780541</v>
      </c>
      <c r="U3439" s="5">
        <f t="shared" si="5258"/>
        <v>4135.4740000000002</v>
      </c>
      <c r="V3439" s="5">
        <f t="shared" si="5259"/>
        <v>9.2359999999998763</v>
      </c>
      <c r="X3439" s="5">
        <f t="shared" si="5219"/>
        <v>102.61999999999989</v>
      </c>
      <c r="Y3439" s="5">
        <f t="shared" si="5220"/>
        <v>41.710000000000036</v>
      </c>
      <c r="AA3439" s="5">
        <f t="shared" si="5238"/>
        <v>1</v>
      </c>
      <c r="AB3439" s="5">
        <f t="shared" si="5239"/>
        <v>0</v>
      </c>
      <c r="AC3439" s="5">
        <f t="shared" si="5240"/>
        <v>1</v>
      </c>
      <c r="AF3439" s="5">
        <f t="shared" si="5226"/>
        <v>149.28999999999996</v>
      </c>
      <c r="AG3439" s="5">
        <f t="shared" si="5227"/>
        <v>209.21000000000004</v>
      </c>
      <c r="AH3439" s="5">
        <f t="shared" si="5228"/>
        <v>17.779999999999745</v>
      </c>
      <c r="AI3439" s="5">
        <f t="shared" si="5229"/>
        <v>-42.140000000000327</v>
      </c>
      <c r="AJ3439" s="5"/>
      <c r="AK3439" s="5">
        <f t="shared" si="5230"/>
        <v>17.779999999999745</v>
      </c>
      <c r="AL3439" s="5">
        <f t="shared" si="5250"/>
        <v>23.449999999999271</v>
      </c>
      <c r="AM3439" s="5">
        <f t="shared" si="5231"/>
        <v>149.28999999999996</v>
      </c>
      <c r="AN3439" s="5">
        <f t="shared" si="5246"/>
        <v>126.77500000000001</v>
      </c>
      <c r="AO3439" s="5">
        <f t="shared" si="5247"/>
        <v>1</v>
      </c>
      <c r="AP3439" s="5">
        <f t="shared" si="5260"/>
        <v>5</v>
      </c>
      <c r="AQ3439" s="5">
        <f t="shared" si="5278"/>
        <v>5.9</v>
      </c>
      <c r="AR3439" s="5"/>
      <c r="AS3439" s="5">
        <f t="shared" si="5224"/>
        <v>209.21000000000004</v>
      </c>
      <c r="AT3439" s="5">
        <f t="shared" si="5246"/>
        <v>141.18200000000016</v>
      </c>
      <c r="AU3439" s="5">
        <f t="shared" si="5232"/>
        <v>-42.140000000000327</v>
      </c>
      <c r="AV3439" s="5">
        <f t="shared" si="5235"/>
        <v>-59.920000000000073</v>
      </c>
      <c r="AW3439" s="5">
        <f t="shared" si="5233"/>
        <v>2</v>
      </c>
      <c r="AX3439" s="5">
        <f t="shared" si="5286"/>
        <v>56.606999999999516</v>
      </c>
      <c r="AZ3439" s="4">
        <f t="shared" si="5268"/>
        <v>0.52468680913780541</v>
      </c>
      <c r="BA3439" s="5">
        <f t="shared" si="5274"/>
        <v>0</v>
      </c>
      <c r="BB3439" s="4">
        <f t="shared" si="5269"/>
        <v>0</v>
      </c>
      <c r="BD3439" s="5">
        <v>0</v>
      </c>
      <c r="BE3439" s="4">
        <v>0</v>
      </c>
      <c r="BJ3439" s="5">
        <v>109.26999999999953</v>
      </c>
      <c r="BK3439" s="5">
        <v>28.920000000000073</v>
      </c>
      <c r="BL3439" s="5">
        <v>35.519999999999527</v>
      </c>
      <c r="BM3439" s="5">
        <v>6</v>
      </c>
      <c r="BR3439">
        <v>-65</v>
      </c>
      <c r="BS3439">
        <v>42</v>
      </c>
    </row>
    <row r="3440" spans="1:71">
      <c r="A3440" s="7">
        <v>41464</v>
      </c>
      <c r="B3440" s="6">
        <v>8021.13</v>
      </c>
      <c r="C3440" s="6">
        <v>8086.95</v>
      </c>
      <c r="D3440" s="6">
        <v>8005.73</v>
      </c>
      <c r="E3440" s="6">
        <v>8057.75</v>
      </c>
      <c r="F3440" s="6">
        <v>3840.66</v>
      </c>
      <c r="G3440" s="6">
        <v>3858.54</v>
      </c>
      <c r="H3440" s="6">
        <v>3832.16</v>
      </c>
      <c r="I3440" s="6">
        <v>3843.56</v>
      </c>
      <c r="J3440" s="9">
        <f t="shared" si="5217"/>
        <v>118.40999999999985</v>
      </c>
      <c r="K3440" s="9">
        <f t="shared" si="5244"/>
        <v>156.94916666666668</v>
      </c>
      <c r="L3440" s="9">
        <f t="shared" si="5221"/>
        <v>34.710000000000036</v>
      </c>
      <c r="M3440" s="9">
        <f t="shared" ref="M3440" si="5297">AVERAGE(L3429:L3440)</f>
        <v>72.477500000000006</v>
      </c>
      <c r="N3440" s="6" t="s">
        <v>37</v>
      </c>
      <c r="O3440" s="9">
        <f t="shared" si="5223"/>
        <v>4214.1900000000005</v>
      </c>
      <c r="P3440" s="4">
        <f t="shared" si="5262"/>
        <v>1</v>
      </c>
      <c r="Q3440" s="5">
        <f t="shared" si="5263"/>
        <v>162.04000000000042</v>
      </c>
      <c r="R3440" s="5">
        <f t="shared" si="5264"/>
        <v>4092.6600000000003</v>
      </c>
      <c r="S3440" s="4">
        <f t="shared" si="5265"/>
        <v>0.98630470509464974</v>
      </c>
      <c r="T3440" s="4">
        <f t="shared" si="5266"/>
        <v>0.91854203276458801</v>
      </c>
      <c r="U3440" s="5">
        <f t="shared" si="5258"/>
        <v>4144.6720000000005</v>
      </c>
      <c r="V3440" s="5">
        <f t="shared" si="5259"/>
        <v>69.518000000000029</v>
      </c>
      <c r="X3440" s="5">
        <f t="shared" si="5219"/>
        <v>36.619999999999891</v>
      </c>
      <c r="Y3440" s="5">
        <f t="shared" si="5220"/>
        <v>2.9000000000000909</v>
      </c>
      <c r="AA3440" s="5">
        <f t="shared" si="5238"/>
        <v>1</v>
      </c>
      <c r="AB3440" s="5">
        <f t="shared" si="5239"/>
        <v>0</v>
      </c>
      <c r="AC3440" s="5">
        <f t="shared" si="5240"/>
        <v>1</v>
      </c>
      <c r="AF3440" s="5">
        <f t="shared" si="5226"/>
        <v>65.819999999999709</v>
      </c>
      <c r="AG3440" s="5">
        <f t="shared" si="5227"/>
        <v>118.40999999999985</v>
      </c>
      <c r="AH3440" s="5">
        <f t="shared" si="5228"/>
        <v>15.400000000000546</v>
      </c>
      <c r="AI3440" s="5">
        <f t="shared" si="5229"/>
        <v>-37.1899999999996</v>
      </c>
      <c r="AJ3440" s="5"/>
      <c r="AK3440" s="5">
        <f t="shared" si="5230"/>
        <v>15.400000000000546</v>
      </c>
      <c r="AL3440" s="5">
        <f t="shared" si="5250"/>
        <v>23.449999999999271</v>
      </c>
      <c r="AM3440" s="5">
        <f t="shared" si="5231"/>
        <v>65.819999999999709</v>
      </c>
      <c r="AN3440" s="5">
        <f t="shared" si="5246"/>
        <v>123.22200000000002</v>
      </c>
      <c r="AO3440" s="5">
        <f t="shared" si="5247"/>
        <v>0</v>
      </c>
      <c r="AP3440" s="5">
        <f t="shared" si="5260"/>
        <v>4</v>
      </c>
      <c r="AQ3440" s="5">
        <f t="shared" si="5278"/>
        <v>5.7</v>
      </c>
      <c r="AR3440" s="5"/>
      <c r="AS3440" s="5">
        <f t="shared" si="5224"/>
        <v>118.40999999999985</v>
      </c>
      <c r="AT3440" s="5">
        <f t="shared" si="5246"/>
        <v>138.02000000000015</v>
      </c>
      <c r="AU3440" s="5">
        <f t="shared" si="5232"/>
        <v>-37.1899999999996</v>
      </c>
      <c r="AV3440" s="5">
        <f t="shared" si="5235"/>
        <v>-52.590000000000146</v>
      </c>
      <c r="AW3440" s="5">
        <f t="shared" si="5233"/>
        <v>3</v>
      </c>
      <c r="AX3440" s="5">
        <f t="shared" si="5286"/>
        <v>56.606999999999516</v>
      </c>
      <c r="AZ3440" s="4">
        <f t="shared" si="5268"/>
        <v>0.91854203276458801</v>
      </c>
      <c r="BA3440" s="5">
        <f t="shared" si="5274"/>
        <v>0</v>
      </c>
      <c r="BB3440" s="4">
        <f t="shared" si="5269"/>
        <v>0.52468680913780541</v>
      </c>
      <c r="BD3440" s="5">
        <v>0</v>
      </c>
      <c r="BE3440" s="4">
        <v>0</v>
      </c>
      <c r="BJ3440" s="5">
        <v>164.52999999999975</v>
      </c>
      <c r="BK3440" s="5">
        <v>-28.289999999999964</v>
      </c>
      <c r="BL3440" s="5">
        <v>46.650000000000546</v>
      </c>
      <c r="BM3440" s="5">
        <v>6</v>
      </c>
      <c r="BR3440">
        <v>37</v>
      </c>
      <c r="BS3440">
        <v>-3</v>
      </c>
    </row>
    <row r="3441" spans="1:71">
      <c r="A3441" s="7">
        <v>41465</v>
      </c>
      <c r="B3441" s="6">
        <v>8056.51</v>
      </c>
      <c r="C3441" s="6">
        <v>8081.21</v>
      </c>
      <c r="D3441" s="6">
        <v>7990.65</v>
      </c>
      <c r="E3441" s="6">
        <v>8066.48</v>
      </c>
      <c r="F3441" s="6">
        <v>3841.04</v>
      </c>
      <c r="G3441" s="6">
        <v>3855.19</v>
      </c>
      <c r="H3441" s="6">
        <v>3812.03</v>
      </c>
      <c r="I3441" s="6">
        <v>3840.53</v>
      </c>
      <c r="J3441" s="9">
        <f t="shared" si="5217"/>
        <v>90.5600000000004</v>
      </c>
      <c r="K3441" s="9">
        <f t="shared" si="5244"/>
        <v>150.49500000000003</v>
      </c>
      <c r="L3441" s="9">
        <f t="shared" si="5221"/>
        <v>43.159999999999854</v>
      </c>
      <c r="M3441" s="9">
        <f t="shared" ref="M3441" si="5298">AVERAGE(L3430:L3441)</f>
        <v>68.329166666666652</v>
      </c>
      <c r="N3441" s="6" t="s">
        <v>37</v>
      </c>
      <c r="O3441" s="9">
        <f t="shared" si="5223"/>
        <v>4225.9499999999989</v>
      </c>
      <c r="P3441" s="4">
        <f t="shared" si="5262"/>
        <v>1</v>
      </c>
      <c r="Q3441" s="5">
        <f t="shared" si="5263"/>
        <v>173.79999999999882</v>
      </c>
      <c r="R3441" s="5">
        <f t="shared" si="5264"/>
        <v>4095.6</v>
      </c>
      <c r="S3441" s="4">
        <f t="shared" si="5265"/>
        <v>1</v>
      </c>
      <c r="T3441" s="4">
        <f t="shared" si="5266"/>
        <v>1</v>
      </c>
      <c r="U3441" s="5">
        <f t="shared" si="5258"/>
        <v>4164.3999999999996</v>
      </c>
      <c r="V3441" s="5">
        <f t="shared" si="5259"/>
        <v>61.549999999999272</v>
      </c>
      <c r="X3441" s="5">
        <f>E3441-B3441</f>
        <v>9.9699999999993452</v>
      </c>
      <c r="Y3441" s="5">
        <f t="shared" si="5220"/>
        <v>-0.50999999999976353</v>
      </c>
      <c r="AA3441" s="5">
        <f t="shared" si="5238"/>
        <v>0</v>
      </c>
      <c r="AB3441" s="5">
        <f t="shared" si="5239"/>
        <v>0</v>
      </c>
      <c r="AC3441" s="5">
        <f t="shared" si="5240"/>
        <v>0</v>
      </c>
      <c r="AF3441" s="5">
        <f t="shared" si="5226"/>
        <v>24.699999999999818</v>
      </c>
      <c r="AG3441" s="5">
        <f t="shared" si="5227"/>
        <v>23.460000000000036</v>
      </c>
      <c r="AH3441" s="5">
        <f t="shared" si="5228"/>
        <v>65.860000000000582</v>
      </c>
      <c r="AI3441" s="5">
        <f t="shared" si="5229"/>
        <v>67.100000000000364</v>
      </c>
      <c r="AJ3441" s="5"/>
      <c r="AK3441" s="5">
        <f t="shared" si="5230"/>
        <v>24.699999999999818</v>
      </c>
      <c r="AL3441" s="5">
        <f t="shared" si="5250"/>
        <v>24.862999999999829</v>
      </c>
      <c r="AM3441" s="5">
        <f t="shared" si="5231"/>
        <v>65.860000000000582</v>
      </c>
      <c r="AN3441" s="5">
        <f t="shared" si="5246"/>
        <v>114.8000000000001</v>
      </c>
      <c r="AO3441" s="5">
        <f t="shared" si="5247"/>
        <v>0</v>
      </c>
      <c r="AP3441" s="5">
        <f t="shared" si="5260"/>
        <v>3</v>
      </c>
      <c r="AQ3441" s="5">
        <f t="shared" si="5278"/>
        <v>5.3</v>
      </c>
      <c r="AR3441" s="5"/>
      <c r="AS3441" s="5">
        <f t="shared" si="5224"/>
        <v>67.100000000000364</v>
      </c>
      <c r="AT3441" s="5">
        <f t="shared" si="5246"/>
        <v>129.81500000000023</v>
      </c>
      <c r="AU3441" s="5">
        <f t="shared" si="5232"/>
        <v>23.460000000000036</v>
      </c>
      <c r="AV3441" s="5">
        <f t="shared" si="5235"/>
        <v>1.2399999999997817</v>
      </c>
      <c r="AW3441" s="5">
        <f t="shared" si="5233"/>
        <v>4</v>
      </c>
      <c r="AX3441" s="5">
        <f t="shared" si="5286"/>
        <v>56.606999999999516</v>
      </c>
      <c r="AZ3441" s="4">
        <f t="shared" si="5268"/>
        <v>1</v>
      </c>
      <c r="BA3441" s="5">
        <f t="shared" si="5274"/>
        <v>11.759999999998399</v>
      </c>
      <c r="BB3441" s="4">
        <f t="shared" si="5269"/>
        <v>0.91854203276458801</v>
      </c>
      <c r="BD3441" s="5">
        <v>0</v>
      </c>
      <c r="BE3441" s="4">
        <v>0</v>
      </c>
      <c r="BJ3441" s="5">
        <v>135.9399999999996</v>
      </c>
      <c r="BK3441" s="5">
        <v>52.75</v>
      </c>
      <c r="BL3441" s="5">
        <v>11.670000000000073</v>
      </c>
      <c r="BM3441" s="5">
        <v>6</v>
      </c>
      <c r="BR3441">
        <v>-60</v>
      </c>
      <c r="BS3441">
        <v>1</v>
      </c>
    </row>
    <row r="3442" spans="1:71">
      <c r="A3442" s="7">
        <v>41466</v>
      </c>
      <c r="B3442" s="6">
        <v>8163.56</v>
      </c>
      <c r="C3442" s="6">
        <v>8176.7</v>
      </c>
      <c r="D3442" s="6">
        <v>8130.48</v>
      </c>
      <c r="E3442" s="6">
        <v>8158.8</v>
      </c>
      <c r="F3442" s="6">
        <v>3885.44</v>
      </c>
      <c r="G3442" s="6">
        <v>3888.19</v>
      </c>
      <c r="H3442" s="6">
        <v>3855.05</v>
      </c>
      <c r="I3442" s="6">
        <v>3868.98</v>
      </c>
      <c r="J3442" s="9">
        <f t="shared" si="5217"/>
        <v>110.22000000000025</v>
      </c>
      <c r="K3442" s="9">
        <f t="shared" si="5244"/>
        <v>147.17750000000009</v>
      </c>
      <c r="L3442" s="9">
        <f t="shared" si="5221"/>
        <v>47.659999999999854</v>
      </c>
      <c r="M3442" s="9">
        <f t="shared" ref="M3442" si="5299">AVERAGE(L3431:L3442)</f>
        <v>67.301666666666662</v>
      </c>
      <c r="N3442" s="6" t="s">
        <v>37</v>
      </c>
      <c r="O3442" s="9">
        <f t="shared" si="5223"/>
        <v>4289.82</v>
      </c>
      <c r="P3442" s="4">
        <f t="shared" si="5262"/>
        <v>1</v>
      </c>
      <c r="Q3442" s="5">
        <f t="shared" si="5263"/>
        <v>237.66999999999962</v>
      </c>
      <c r="R3442" s="5">
        <f t="shared" si="5264"/>
        <v>4111.5675000000001</v>
      </c>
      <c r="S3442" s="4">
        <f t="shared" si="5265"/>
        <v>1</v>
      </c>
      <c r="T3442" s="4">
        <f t="shared" si="5266"/>
        <v>1</v>
      </c>
      <c r="U3442" s="5">
        <f t="shared" si="5258"/>
        <v>4185.3639999999996</v>
      </c>
      <c r="V3442" s="5">
        <f t="shared" si="5259"/>
        <v>104.45600000000013</v>
      </c>
      <c r="X3442" s="5">
        <f>E3442-B3442</f>
        <v>-4.7600000000002183</v>
      </c>
      <c r="Y3442" s="5">
        <f>I3442-F3442</f>
        <v>-16.460000000000036</v>
      </c>
      <c r="AA3442" s="5">
        <f t="shared" si="5238"/>
        <v>0</v>
      </c>
      <c r="AB3442" s="5">
        <f t="shared" si="5239"/>
        <v>1</v>
      </c>
      <c r="AC3442" s="5">
        <f t="shared" si="5240"/>
        <v>1</v>
      </c>
      <c r="AF3442" s="5">
        <f t="shared" si="5226"/>
        <v>13.139999999999418</v>
      </c>
      <c r="AG3442" s="5">
        <f t="shared" si="5227"/>
        <v>110.22000000000025</v>
      </c>
      <c r="AH3442" s="5">
        <f t="shared" si="5228"/>
        <v>33.080000000000837</v>
      </c>
      <c r="AI3442" s="5">
        <f t="shared" si="5229"/>
        <v>-64</v>
      </c>
      <c r="AJ3442" s="5"/>
      <c r="AK3442" s="5">
        <f t="shared" si="5230"/>
        <v>13.139999999999418</v>
      </c>
      <c r="AL3442" s="5">
        <f t="shared" si="5250"/>
        <v>23.28699999999926</v>
      </c>
      <c r="AM3442" s="5">
        <f t="shared" si="5231"/>
        <v>33.080000000000837</v>
      </c>
      <c r="AN3442" s="5">
        <f t="shared" si="5246"/>
        <v>110.11900000000014</v>
      </c>
      <c r="AO3442" s="5">
        <f t="shared" si="5247"/>
        <v>0</v>
      </c>
      <c r="AP3442" s="5">
        <f t="shared" si="5260"/>
        <v>3</v>
      </c>
      <c r="AQ3442" s="5">
        <f t="shared" si="5278"/>
        <v>4.9000000000000004</v>
      </c>
      <c r="AR3442" s="5"/>
      <c r="AS3442" s="5">
        <f t="shared" si="5224"/>
        <v>110.22000000000025</v>
      </c>
      <c r="AT3442" s="5">
        <f t="shared" si="5246"/>
        <v>132.35500000000019</v>
      </c>
      <c r="AU3442" s="5">
        <f t="shared" si="5232"/>
        <v>-64</v>
      </c>
      <c r="AV3442" s="5">
        <f t="shared" si="5235"/>
        <v>-97.080000000000837</v>
      </c>
      <c r="AW3442" s="5">
        <f t="shared" si="5233"/>
        <v>5</v>
      </c>
      <c r="AX3442" s="5">
        <f t="shared" si="5286"/>
        <v>56.606999999999516</v>
      </c>
      <c r="AZ3442" s="4">
        <f t="shared" si="5268"/>
        <v>1</v>
      </c>
      <c r="BA3442" s="5">
        <f t="shared" si="5274"/>
        <v>63.8700000000008</v>
      </c>
      <c r="BB3442" s="4">
        <f t="shared" si="5269"/>
        <v>1</v>
      </c>
      <c r="BD3442" s="5">
        <v>0</v>
      </c>
      <c r="BE3442" s="4">
        <v>0</v>
      </c>
      <c r="BJ3442" s="5">
        <v>138.13000000000011</v>
      </c>
      <c r="BK3442" s="5">
        <v>-21.090000000000146</v>
      </c>
      <c r="BL3442" s="5">
        <v>59.0600000000004</v>
      </c>
      <c r="BM3442" s="5">
        <v>6</v>
      </c>
      <c r="BR3442">
        <v>-5</v>
      </c>
      <c r="BS3442">
        <v>16</v>
      </c>
    </row>
    <row r="3443" spans="1:71">
      <c r="A3443" s="7">
        <v>41467</v>
      </c>
      <c r="B3443" s="6">
        <v>8192.91</v>
      </c>
      <c r="C3443" s="6">
        <v>8244.1299999999992</v>
      </c>
      <c r="D3443" s="6">
        <v>8178.2</v>
      </c>
      <c r="E3443" s="6">
        <v>8212.77</v>
      </c>
      <c r="F3443" s="6">
        <v>3878.62</v>
      </c>
      <c r="G3443" s="6">
        <v>3886.08</v>
      </c>
      <c r="H3443" s="6">
        <v>3844.88</v>
      </c>
      <c r="I3443" s="6">
        <v>3855.09</v>
      </c>
      <c r="J3443" s="9">
        <f t="shared" si="5217"/>
        <v>85.329999999999018</v>
      </c>
      <c r="K3443" s="9">
        <f t="shared" si="5244"/>
        <v>140.98833333333337</v>
      </c>
      <c r="L3443" s="9">
        <f t="shared" si="5221"/>
        <v>41.199999999999818</v>
      </c>
      <c r="M3443" s="9">
        <f t="shared" ref="M3443" si="5300">AVERAGE(L3432:L3443)</f>
        <v>62.988333333333308</v>
      </c>
      <c r="N3443" s="6" t="s">
        <v>37</v>
      </c>
      <c r="O3443" s="9">
        <f t="shared" si="5223"/>
        <v>4357.68</v>
      </c>
      <c r="P3443" s="4">
        <f t="shared" si="5262"/>
        <v>1</v>
      </c>
      <c r="Q3443" s="5">
        <f t="shared" si="5263"/>
        <v>212.97000000000025</v>
      </c>
      <c r="R3443" s="5">
        <f t="shared" si="5264"/>
        <v>4197.9525000000003</v>
      </c>
      <c r="S3443" s="4">
        <f t="shared" si="5265"/>
        <v>1</v>
      </c>
      <c r="T3443" s="4">
        <f t="shared" si="5266"/>
        <v>1</v>
      </c>
      <c r="U3443" s="5">
        <f t="shared" si="5258"/>
        <v>4246.4699999999993</v>
      </c>
      <c r="V3443" s="5">
        <f t="shared" si="5259"/>
        <v>111.21000000000095</v>
      </c>
      <c r="X3443" s="5">
        <f t="shared" si="5219"/>
        <v>19.860000000000582</v>
      </c>
      <c r="Y3443" s="5">
        <f t="shared" si="5220"/>
        <v>-23.529999999999745</v>
      </c>
      <c r="AA3443" s="5">
        <f t="shared" si="5238"/>
        <v>0</v>
      </c>
      <c r="AB3443" s="5">
        <f t="shared" si="5239"/>
        <v>0</v>
      </c>
      <c r="AC3443" s="5">
        <f t="shared" si="5240"/>
        <v>0</v>
      </c>
      <c r="AF3443" s="5">
        <f t="shared" si="5226"/>
        <v>51.219999999999345</v>
      </c>
      <c r="AG3443" s="5">
        <f t="shared" si="5227"/>
        <v>85.329999999999018</v>
      </c>
      <c r="AH3443" s="5">
        <f t="shared" si="5228"/>
        <v>14.710000000000036</v>
      </c>
      <c r="AI3443" s="5">
        <f t="shared" si="5229"/>
        <v>-19.399999999999636</v>
      </c>
      <c r="AJ3443" s="5"/>
      <c r="AK3443" s="5">
        <f t="shared" si="5230"/>
        <v>14.710000000000036</v>
      </c>
      <c r="AL3443" s="5">
        <f t="shared" si="5250"/>
        <v>23.28699999999926</v>
      </c>
      <c r="AM3443" s="5">
        <f t="shared" si="5231"/>
        <v>51.219999999999345</v>
      </c>
      <c r="AN3443" s="5">
        <f t="shared" si="5246"/>
        <v>104.30200000000013</v>
      </c>
      <c r="AO3443" s="5">
        <f t="shared" si="5247"/>
        <v>0</v>
      </c>
      <c r="AP3443" s="5">
        <f t="shared" si="5260"/>
        <v>3</v>
      </c>
      <c r="AQ3443" s="5">
        <f t="shared" si="5278"/>
        <v>4.5</v>
      </c>
      <c r="AR3443" s="5"/>
      <c r="AS3443" s="5">
        <f t="shared" si="5224"/>
        <v>85.329999999999018</v>
      </c>
      <c r="AT3443" s="5">
        <f t="shared" si="5246"/>
        <v>132.42700000000013</v>
      </c>
      <c r="AU3443" s="5">
        <f t="shared" si="5232"/>
        <v>-19.399999999999636</v>
      </c>
      <c r="AV3443" s="5">
        <f t="shared" si="5235"/>
        <v>-34.109999999999673</v>
      </c>
      <c r="AW3443" s="5">
        <f t="shared" si="5233"/>
        <v>6</v>
      </c>
      <c r="AX3443" s="5">
        <f t="shared" si="5286"/>
        <v>56.606999999999516</v>
      </c>
      <c r="AZ3443" s="4">
        <f t="shared" si="5268"/>
        <v>1</v>
      </c>
      <c r="BA3443" s="5">
        <f t="shared" si="5274"/>
        <v>67.860000000000582</v>
      </c>
      <c r="BB3443" s="4">
        <f t="shared" si="5269"/>
        <v>1</v>
      </c>
      <c r="BD3443" s="5">
        <v>0</v>
      </c>
      <c r="BE3443" s="4">
        <v>0</v>
      </c>
      <c r="BJ3443" s="5">
        <v>151.99000000000024</v>
      </c>
      <c r="BK3443" s="5">
        <v>2.5900000000001455</v>
      </c>
      <c r="BL3443" s="5">
        <v>15.420000000000073</v>
      </c>
      <c r="BM3443" s="5">
        <v>6</v>
      </c>
      <c r="BR3443">
        <v>20</v>
      </c>
      <c r="BS3443">
        <v>24</v>
      </c>
    </row>
    <row r="3444" spans="1:71">
      <c r="A3444" s="7">
        <v>41470</v>
      </c>
      <c r="B3444" s="6">
        <v>8237.92</v>
      </c>
      <c r="C3444" s="6">
        <v>8271.3799999999992</v>
      </c>
      <c r="D3444" s="6">
        <v>8211.42</v>
      </c>
      <c r="E3444" s="6">
        <v>8234.81</v>
      </c>
      <c r="F3444" s="6">
        <v>3867.08</v>
      </c>
      <c r="G3444" s="6">
        <v>3893.26</v>
      </c>
      <c r="H3444" s="6">
        <v>3862.84</v>
      </c>
      <c r="I3444" s="6">
        <v>3878.58</v>
      </c>
      <c r="J3444" s="9">
        <f t="shared" si="5217"/>
        <v>59.959999999999127</v>
      </c>
      <c r="K3444" s="9">
        <f t="shared" si="5244"/>
        <v>137.1333333333333</v>
      </c>
      <c r="L3444" s="9">
        <f t="shared" si="5221"/>
        <v>38.170000000000073</v>
      </c>
      <c r="M3444" s="9">
        <f t="shared" ref="M3444" si="5301">AVERAGE(L3433:L3444)</f>
        <v>59.804166666666639</v>
      </c>
      <c r="N3444" s="6" t="s">
        <v>37</v>
      </c>
      <c r="O3444" s="9">
        <f t="shared" si="5223"/>
        <v>4356.2299999999996</v>
      </c>
      <c r="P3444" s="4">
        <f t="shared" si="5262"/>
        <v>0.98989476618579186</v>
      </c>
      <c r="Q3444" s="5">
        <f t="shared" si="5263"/>
        <v>143.48999999999978</v>
      </c>
      <c r="R3444" s="5">
        <f t="shared" si="5264"/>
        <v>4250.0625</v>
      </c>
      <c r="S3444" s="4">
        <f t="shared" si="5265"/>
        <v>0.99525414852878369</v>
      </c>
      <c r="T3444" s="4">
        <f t="shared" si="5266"/>
        <v>0.99525414852878369</v>
      </c>
      <c r="U3444" s="5">
        <f t="shared" si="5258"/>
        <v>4288.7739999999994</v>
      </c>
      <c r="V3444" s="5">
        <f t="shared" si="5259"/>
        <v>67.456000000000131</v>
      </c>
      <c r="X3444" s="5">
        <f t="shared" si="5219"/>
        <v>-3.1100000000005821</v>
      </c>
      <c r="Y3444" s="5">
        <f t="shared" si="5220"/>
        <v>11.5</v>
      </c>
      <c r="AA3444" s="5">
        <f t="shared" si="5238"/>
        <v>0</v>
      </c>
      <c r="AB3444" s="5">
        <f t="shared" si="5239"/>
        <v>0</v>
      </c>
      <c r="AC3444" s="5">
        <f t="shared" si="5240"/>
        <v>0</v>
      </c>
      <c r="AF3444" s="5">
        <f t="shared" si="5226"/>
        <v>33.459999999999127</v>
      </c>
      <c r="AG3444" s="5">
        <f t="shared" si="5227"/>
        <v>58.609999999998763</v>
      </c>
      <c r="AH3444" s="5">
        <f t="shared" si="5228"/>
        <v>26.5</v>
      </c>
      <c r="AI3444" s="5">
        <f t="shared" si="5229"/>
        <v>1.3500000000003638</v>
      </c>
      <c r="AJ3444" s="5"/>
      <c r="AK3444" s="5">
        <f t="shared" si="5230"/>
        <v>26.5</v>
      </c>
      <c r="AL3444" s="5">
        <f t="shared" si="5250"/>
        <v>24.879999999999836</v>
      </c>
      <c r="AM3444" s="5">
        <f t="shared" si="5231"/>
        <v>33.459999999999127</v>
      </c>
      <c r="AN3444" s="5">
        <f t="shared" si="5246"/>
        <v>96.673999999999978</v>
      </c>
      <c r="AO3444" s="5">
        <f t="shared" si="5247"/>
        <v>0</v>
      </c>
      <c r="AP3444" s="5">
        <f t="shared" si="5260"/>
        <v>3</v>
      </c>
      <c r="AQ3444" s="5">
        <f t="shared" si="5278"/>
        <v>4.2</v>
      </c>
      <c r="AR3444" s="5"/>
      <c r="AS3444" s="5">
        <f t="shared" si="5224"/>
        <v>58.609999999998763</v>
      </c>
      <c r="AT3444" s="5">
        <f t="shared" si="5246"/>
        <v>131.39399999999995</v>
      </c>
      <c r="AU3444" s="5">
        <f t="shared" si="5232"/>
        <v>1.3500000000003638</v>
      </c>
      <c r="AV3444" s="5">
        <f t="shared" si="5235"/>
        <v>-25.149999999999636</v>
      </c>
      <c r="AW3444" s="5">
        <f t="shared" si="5233"/>
        <v>2</v>
      </c>
      <c r="AX3444" s="5">
        <f t="shared" si="5286"/>
        <v>56.606999999999516</v>
      </c>
      <c r="AZ3444" s="4">
        <f t="shared" si="5268"/>
        <v>0.99525414852878369</v>
      </c>
      <c r="BA3444" s="5">
        <f t="shared" si="5274"/>
        <v>-1.4500000000007276</v>
      </c>
      <c r="BB3444" s="4">
        <f t="shared" si="5269"/>
        <v>1</v>
      </c>
      <c r="BD3444" s="5">
        <v>0</v>
      </c>
      <c r="BE3444" s="4">
        <v>0</v>
      </c>
      <c r="BJ3444" s="5">
        <v>115.9399999999996</v>
      </c>
      <c r="BK3444" s="5">
        <v>26.280000000000655</v>
      </c>
      <c r="BL3444" s="5">
        <v>7.7799999999997453</v>
      </c>
      <c r="BM3444" s="5">
        <v>6</v>
      </c>
      <c r="BR3444">
        <v>-3</v>
      </c>
      <c r="BS3444">
        <v>-12</v>
      </c>
    </row>
    <row r="3445" spans="1:71">
      <c r="A3445" s="7">
        <v>41471</v>
      </c>
      <c r="B3445" s="6">
        <v>8251.51</v>
      </c>
      <c r="C3445" s="6">
        <v>8252.25</v>
      </c>
      <c r="D3445" s="6">
        <v>8178.19</v>
      </c>
      <c r="E3445" s="6">
        <v>8201.0499999999993</v>
      </c>
      <c r="F3445" s="6">
        <v>3883.47</v>
      </c>
      <c r="G3445" s="6">
        <v>3884.64</v>
      </c>
      <c r="H3445" s="6">
        <v>3846.82</v>
      </c>
      <c r="I3445" s="6">
        <v>3851.03</v>
      </c>
      <c r="J3445" s="9">
        <f t="shared" si="5217"/>
        <v>74.0600000000004</v>
      </c>
      <c r="K3445" s="9">
        <f t="shared" si="5244"/>
        <v>132.34333333333333</v>
      </c>
      <c r="L3445" s="9">
        <f t="shared" si="5221"/>
        <v>37.819999999999709</v>
      </c>
      <c r="M3445" s="9">
        <f t="shared" ref="M3445" si="5302">AVERAGE(L3434:L3445)</f>
        <v>58.649166666666588</v>
      </c>
      <c r="N3445" s="6" t="s">
        <v>37</v>
      </c>
      <c r="O3445" s="9">
        <f t="shared" si="5223"/>
        <v>4350.0199999999986</v>
      </c>
      <c r="P3445" s="4">
        <f t="shared" si="5262"/>
        <v>0.94185075533286577</v>
      </c>
      <c r="Q3445" s="5">
        <f t="shared" si="5263"/>
        <v>131.73000000000138</v>
      </c>
      <c r="R3445" s="5">
        <f t="shared" si="5264"/>
        <v>4258.8824999999997</v>
      </c>
      <c r="S3445" s="4">
        <f t="shared" si="5265"/>
        <v>0.96403249283935921</v>
      </c>
      <c r="T3445" s="4">
        <f t="shared" si="5266"/>
        <v>0.97492881222792638</v>
      </c>
      <c r="U3445" s="5">
        <f t="shared" si="5258"/>
        <v>4315.9399999999996</v>
      </c>
      <c r="V3445" s="5">
        <f t="shared" si="5259"/>
        <v>34.079999999999018</v>
      </c>
      <c r="X3445" s="5">
        <f t="shared" si="5219"/>
        <v>-50.460000000000946</v>
      </c>
      <c r="Y3445" s="5">
        <f t="shared" si="5220"/>
        <v>-32.4399999999996</v>
      </c>
      <c r="AA3445" s="5">
        <f t="shared" si="5238"/>
        <v>0</v>
      </c>
      <c r="AB3445" s="5">
        <f t="shared" si="5239"/>
        <v>1</v>
      </c>
      <c r="AC3445" s="5">
        <f t="shared" si="5240"/>
        <v>1</v>
      </c>
      <c r="AF3445" s="5">
        <f t="shared" si="5226"/>
        <v>0.73999999999978172</v>
      </c>
      <c r="AG3445" s="5">
        <f t="shared" si="5227"/>
        <v>17.440000000000509</v>
      </c>
      <c r="AH3445" s="5">
        <f t="shared" si="5228"/>
        <v>73.320000000000618</v>
      </c>
      <c r="AI3445" s="5">
        <f t="shared" si="5229"/>
        <v>56.619999999999891</v>
      </c>
      <c r="AJ3445" s="5"/>
      <c r="AK3445" s="5">
        <f t="shared" si="5230"/>
        <v>0.73999999999978172</v>
      </c>
      <c r="AL3445" s="5">
        <f t="shared" si="5250"/>
        <v>24.879999999999836</v>
      </c>
      <c r="AM3445" s="5">
        <f t="shared" si="5231"/>
        <v>73.320000000000618</v>
      </c>
      <c r="AN3445" s="5">
        <f t="shared" si="5246"/>
        <v>92.511000000000053</v>
      </c>
      <c r="AO3445" s="5">
        <f t="shared" si="5247"/>
        <v>0</v>
      </c>
      <c r="AP3445" s="5">
        <f t="shared" si="5260"/>
        <v>3</v>
      </c>
      <c r="AQ3445" s="5">
        <f t="shared" si="5278"/>
        <v>3.9</v>
      </c>
      <c r="AR3445" s="5"/>
      <c r="AS3445" s="5">
        <f t="shared" si="5224"/>
        <v>56.619999999999891</v>
      </c>
      <c r="AT3445" s="5">
        <f t="shared" si="5246"/>
        <v>126.06099999999996</v>
      </c>
      <c r="AU3445" s="5">
        <f t="shared" si="5232"/>
        <v>17.440000000000509</v>
      </c>
      <c r="AV3445" s="5">
        <f t="shared" si="5235"/>
        <v>-16.700000000000728</v>
      </c>
      <c r="AW3445" s="5">
        <f t="shared" si="5233"/>
        <v>3</v>
      </c>
      <c r="AX3445" s="5">
        <f t="shared" si="5286"/>
        <v>56.606999999999516</v>
      </c>
      <c r="AZ3445" s="4">
        <f t="shared" si="5268"/>
        <v>0.97492881222792638</v>
      </c>
      <c r="BA3445" s="5">
        <f t="shared" si="5274"/>
        <v>-6.2100000000009459</v>
      </c>
      <c r="BB3445" s="4">
        <f t="shared" si="5269"/>
        <v>0.99525414852878369</v>
      </c>
      <c r="BD3445" s="5">
        <v>0</v>
      </c>
      <c r="BE3445" s="4">
        <v>0</v>
      </c>
      <c r="BJ3445" s="5">
        <v>146.57000000000062</v>
      </c>
      <c r="BK3445" s="5">
        <v>4.0399999999999636</v>
      </c>
      <c r="BL3445" s="5">
        <v>14.3100000000004</v>
      </c>
      <c r="BM3445" s="5">
        <v>6</v>
      </c>
      <c r="BR3445">
        <v>-53</v>
      </c>
      <c r="BS3445">
        <v>32</v>
      </c>
    </row>
    <row r="3446" spans="1:71">
      <c r="A3446" s="7">
        <v>41472</v>
      </c>
      <c r="B3446" s="6">
        <v>8216.7000000000007</v>
      </c>
      <c r="C3446" s="6">
        <v>8269.2199999999993</v>
      </c>
      <c r="D3446" s="6">
        <v>8137.53</v>
      </c>
      <c r="E3446" s="6">
        <v>8254.7199999999993</v>
      </c>
      <c r="F3446" s="6">
        <v>3858.53</v>
      </c>
      <c r="G3446" s="6">
        <v>3883.09</v>
      </c>
      <c r="H3446" s="6">
        <v>3821.55</v>
      </c>
      <c r="I3446" s="6">
        <v>3872.02</v>
      </c>
      <c r="J3446" s="9">
        <f t="shared" si="5217"/>
        <v>131.6899999999996</v>
      </c>
      <c r="K3446" s="9">
        <f t="shared" si="5244"/>
        <v>132.24499999999998</v>
      </c>
      <c r="L3446" s="9">
        <f t="shared" si="5221"/>
        <v>61.539999999999964</v>
      </c>
      <c r="M3446" s="9">
        <f t="shared" ref="M3446" si="5303">AVERAGE(L3435:L3446)</f>
        <v>58.62083333333328</v>
      </c>
      <c r="N3446" s="6" t="s">
        <v>37</v>
      </c>
      <c r="O3446" s="9">
        <f t="shared" si="5223"/>
        <v>4382.6999999999989</v>
      </c>
      <c r="P3446" s="4">
        <f t="shared" si="5262"/>
        <v>1</v>
      </c>
      <c r="Q3446" s="5">
        <f t="shared" si="5263"/>
        <v>92.8799999999992</v>
      </c>
      <c r="R3446" s="5">
        <f t="shared" si="5264"/>
        <v>4313.0399999999991</v>
      </c>
      <c r="S3446" s="4">
        <f t="shared" si="5265"/>
        <v>1</v>
      </c>
      <c r="T3446" s="4">
        <f t="shared" si="5266"/>
        <v>1</v>
      </c>
      <c r="U3446" s="5">
        <f t="shared" si="5258"/>
        <v>4347.2899999999991</v>
      </c>
      <c r="V3446" s="5">
        <f t="shared" si="5259"/>
        <v>35.409999999999854</v>
      </c>
      <c r="X3446" s="5">
        <f t="shared" si="5219"/>
        <v>38.019999999998618</v>
      </c>
      <c r="Y3446" s="5">
        <f t="shared" si="5220"/>
        <v>13.489999999999782</v>
      </c>
      <c r="AA3446" s="5">
        <f t="shared" si="5238"/>
        <v>1</v>
      </c>
      <c r="AB3446" s="5">
        <f t="shared" si="5239"/>
        <v>0</v>
      </c>
      <c r="AC3446" s="5">
        <f t="shared" si="5240"/>
        <v>1</v>
      </c>
      <c r="AF3446" s="5">
        <f t="shared" si="5226"/>
        <v>52.519999999998618</v>
      </c>
      <c r="AG3446" s="5">
        <f t="shared" si="5227"/>
        <v>68.170000000000073</v>
      </c>
      <c r="AH3446" s="5">
        <f t="shared" si="5228"/>
        <v>79.170000000000982</v>
      </c>
      <c r="AI3446" s="5">
        <f t="shared" si="5229"/>
        <v>63.519999999999527</v>
      </c>
      <c r="AJ3446" s="5"/>
      <c r="AK3446" s="5">
        <f t="shared" si="5230"/>
        <v>52.519999999998618</v>
      </c>
      <c r="AL3446" s="5">
        <f t="shared" si="5250"/>
        <v>29.101999999999851</v>
      </c>
      <c r="AM3446" s="5">
        <f t="shared" si="5231"/>
        <v>79.170000000000982</v>
      </c>
      <c r="AN3446" s="5">
        <f t="shared" si="5246"/>
        <v>89.347000000000122</v>
      </c>
      <c r="AO3446" s="5">
        <f t="shared" si="5247"/>
        <v>0</v>
      </c>
      <c r="AP3446" s="5">
        <f t="shared" si="5260"/>
        <v>3</v>
      </c>
      <c r="AQ3446" s="5">
        <f t="shared" si="5278"/>
        <v>3.7</v>
      </c>
      <c r="AR3446" s="5"/>
      <c r="AS3446" s="5">
        <f t="shared" si="5224"/>
        <v>68.170000000000073</v>
      </c>
      <c r="AT3446" s="5">
        <f t="shared" si="5246"/>
        <v>114.83799999999992</v>
      </c>
      <c r="AU3446" s="5">
        <f t="shared" si="5232"/>
        <v>63.519999999999527</v>
      </c>
      <c r="AV3446" s="5">
        <f t="shared" si="5235"/>
        <v>-15.650000000001455</v>
      </c>
      <c r="AW3446" s="5">
        <f t="shared" si="5233"/>
        <v>4</v>
      </c>
      <c r="AX3446" s="5">
        <f t="shared" si="5286"/>
        <v>59.056000000000317</v>
      </c>
      <c r="AZ3446" s="4">
        <f t="shared" si="5268"/>
        <v>1</v>
      </c>
      <c r="BA3446" s="5">
        <f t="shared" si="5274"/>
        <v>32.680000000000291</v>
      </c>
      <c r="BB3446" s="4">
        <f t="shared" si="5269"/>
        <v>0.97492881222792638</v>
      </c>
      <c r="BD3446" s="5">
        <v>0</v>
      </c>
      <c r="BE3446" s="4">
        <v>0</v>
      </c>
      <c r="BJ3446" s="5">
        <v>101.15999999999985</v>
      </c>
      <c r="BK3446" s="5">
        <v>9.9600000000000364</v>
      </c>
      <c r="BL3446" s="5">
        <v>51.179999999999382</v>
      </c>
      <c r="BM3446" s="5">
        <v>6</v>
      </c>
      <c r="BR3446">
        <v>-53</v>
      </c>
      <c r="BS3446">
        <v>-13</v>
      </c>
    </row>
    <row r="3447" spans="1:71">
      <c r="A3447" s="7">
        <v>41473</v>
      </c>
      <c r="B3447" s="6">
        <v>8239.3799999999992</v>
      </c>
      <c r="C3447" s="6">
        <v>8337.2000000000007</v>
      </c>
      <c r="D3447" s="6">
        <v>8215.66</v>
      </c>
      <c r="E3447" s="6">
        <v>8337.09</v>
      </c>
      <c r="F3447" s="6">
        <v>3864.06</v>
      </c>
      <c r="G3447" s="6">
        <v>3927.79</v>
      </c>
      <c r="H3447" s="6">
        <v>3858.57</v>
      </c>
      <c r="I3447" s="6">
        <v>3927.79</v>
      </c>
      <c r="J3447" s="9">
        <f t="shared" si="5217"/>
        <v>121.54000000000087</v>
      </c>
      <c r="K3447" s="9">
        <f t="shared" si="5244"/>
        <v>132.79083333333338</v>
      </c>
      <c r="L3447" s="9">
        <f t="shared" si="5221"/>
        <v>69.2199999999998</v>
      </c>
      <c r="M3447" s="9">
        <f t="shared" ref="M3447" si="5304">AVERAGE(L3436:L3447)</f>
        <v>60.607499999999959</v>
      </c>
      <c r="N3447" s="6" t="s">
        <v>37</v>
      </c>
      <c r="O3447" s="9">
        <f t="shared" si="5223"/>
        <v>4409.3</v>
      </c>
      <c r="P3447" s="4">
        <f t="shared" si="5262"/>
        <v>1</v>
      </c>
      <c r="Q3447" s="5">
        <f t="shared" si="5263"/>
        <v>59.280000000001564</v>
      </c>
      <c r="R3447" s="5">
        <f t="shared" si="5264"/>
        <v>4364.8399999999992</v>
      </c>
      <c r="S3447" s="4">
        <f t="shared" si="5265"/>
        <v>1</v>
      </c>
      <c r="T3447" s="4">
        <f t="shared" si="5266"/>
        <v>1</v>
      </c>
      <c r="U3447" s="5">
        <f t="shared" si="5258"/>
        <v>4371.1859999999997</v>
      </c>
      <c r="V3447" s="5">
        <f t="shared" si="5259"/>
        <v>38.114000000000487</v>
      </c>
      <c r="X3447" s="5">
        <f t="shared" si="5219"/>
        <v>97.710000000000946</v>
      </c>
      <c r="Y3447" s="5">
        <f t="shared" si="5220"/>
        <v>63.730000000000018</v>
      </c>
      <c r="AA3447" s="5">
        <f t="shared" si="5238"/>
        <v>1</v>
      </c>
      <c r="AB3447" s="5">
        <f t="shared" si="5239"/>
        <v>0</v>
      </c>
      <c r="AC3447" s="5">
        <f t="shared" si="5240"/>
        <v>1</v>
      </c>
      <c r="AF3447" s="5">
        <f t="shared" si="5226"/>
        <v>97.820000000001528</v>
      </c>
      <c r="AG3447" s="5">
        <f t="shared" si="5227"/>
        <v>82.480000000001382</v>
      </c>
      <c r="AH3447" s="5">
        <f t="shared" si="5228"/>
        <v>23.719999999999345</v>
      </c>
      <c r="AI3447" s="5">
        <f t="shared" si="5229"/>
        <v>39.059999999999491</v>
      </c>
      <c r="AJ3447" s="5"/>
      <c r="AK3447" s="5">
        <f t="shared" si="5230"/>
        <v>23.719999999999345</v>
      </c>
      <c r="AL3447" s="5">
        <f t="shared" si="5250"/>
        <v>29.101999999999851</v>
      </c>
      <c r="AM3447" s="5">
        <f t="shared" si="5231"/>
        <v>97.820000000001528</v>
      </c>
      <c r="AN3447" s="5">
        <f t="shared" si="5246"/>
        <v>85.412000000000262</v>
      </c>
      <c r="AO3447" s="5">
        <f t="shared" si="5247"/>
        <v>1</v>
      </c>
      <c r="AP3447" s="5">
        <f t="shared" si="5260"/>
        <v>3</v>
      </c>
      <c r="AQ3447" s="5">
        <f t="shared" si="5278"/>
        <v>3.5</v>
      </c>
      <c r="AR3447" s="5"/>
      <c r="AS3447" s="5">
        <f t="shared" si="5224"/>
        <v>82.480000000001382</v>
      </c>
      <c r="AT3447" s="5">
        <f t="shared" si="5246"/>
        <v>104.51000000000003</v>
      </c>
      <c r="AU3447" s="5">
        <f t="shared" si="5232"/>
        <v>39.059999999999491</v>
      </c>
      <c r="AV3447" s="5">
        <f t="shared" si="5235"/>
        <v>15.340000000000146</v>
      </c>
      <c r="AW3447" s="5">
        <f t="shared" si="5233"/>
        <v>5</v>
      </c>
      <c r="AX3447" s="5">
        <f t="shared" si="5286"/>
        <v>59.056000000000317</v>
      </c>
      <c r="AZ3447" s="4">
        <f t="shared" si="5268"/>
        <v>1</v>
      </c>
      <c r="BA3447" s="5">
        <f t="shared" si="5274"/>
        <v>26.600000000001273</v>
      </c>
      <c r="BB3447" s="4">
        <f t="shared" si="5269"/>
        <v>1</v>
      </c>
      <c r="BD3447" s="5">
        <v>0</v>
      </c>
      <c r="BE3447" s="4">
        <v>0</v>
      </c>
      <c r="BJ3447" s="5">
        <v>200.55000000000018</v>
      </c>
      <c r="BK3447" s="5">
        <v>-48.159999999999854</v>
      </c>
      <c r="BL3447" s="5">
        <v>50.699999999999818</v>
      </c>
      <c r="BM3447" s="5">
        <v>6</v>
      </c>
      <c r="BR3447">
        <v>98</v>
      </c>
      <c r="BS3447">
        <v>-36</v>
      </c>
    </row>
    <row r="3448" spans="1:71">
      <c r="A3448" s="7">
        <v>41474</v>
      </c>
      <c r="B3448" s="6">
        <v>8299.01</v>
      </c>
      <c r="C3448" s="6">
        <v>8336.8700000000008</v>
      </c>
      <c r="D3448" s="6">
        <v>8284.36</v>
      </c>
      <c r="E3448" s="6">
        <v>8331.57</v>
      </c>
      <c r="F3448" s="6">
        <v>3914.76</v>
      </c>
      <c r="G3448" s="6">
        <v>3925.32</v>
      </c>
      <c r="H3448" s="6">
        <v>3900.1</v>
      </c>
      <c r="I3448" s="6">
        <v>3925.32</v>
      </c>
      <c r="J3448" s="9">
        <f t="shared" si="5217"/>
        <v>52.729999999999563</v>
      </c>
      <c r="K3448" s="9">
        <f t="shared" si="5244"/>
        <v>122.15166666666664</v>
      </c>
      <c r="L3448" s="9">
        <f t="shared" si="5221"/>
        <v>27.690000000000055</v>
      </c>
      <c r="M3448" s="9">
        <f t="shared" ref="M3448" si="5305">AVERAGE(L3437:L3448)</f>
        <v>56.764999999999951</v>
      </c>
      <c r="N3448" s="6" t="s">
        <v>37</v>
      </c>
      <c r="O3448" s="9">
        <f t="shared" si="5223"/>
        <v>4406.25</v>
      </c>
      <c r="P3448" s="4">
        <f t="shared" si="5262"/>
        <v>0.94854925775978238</v>
      </c>
      <c r="Q3448" s="5">
        <f t="shared" si="5263"/>
        <v>59.280000000001564</v>
      </c>
      <c r="R3448" s="5">
        <f t="shared" si="5264"/>
        <v>4364.8399999999992</v>
      </c>
      <c r="S3448" s="4">
        <f t="shared" si="5265"/>
        <v>0.97447271509875988</v>
      </c>
      <c r="T3448" s="4">
        <f t="shared" si="5266"/>
        <v>0.98436779252729134</v>
      </c>
      <c r="U3448" s="5">
        <f t="shared" si="5258"/>
        <v>4380.8999999999996</v>
      </c>
      <c r="V3448" s="5">
        <f t="shared" si="5259"/>
        <v>25.350000000000364</v>
      </c>
      <c r="X3448" s="5">
        <f t="shared" si="5219"/>
        <v>32.559999999999491</v>
      </c>
      <c r="Y3448" s="5">
        <f t="shared" si="5220"/>
        <v>10.559999999999945</v>
      </c>
      <c r="AA3448" s="5">
        <f t="shared" si="5238"/>
        <v>1</v>
      </c>
      <c r="AB3448" s="5">
        <f t="shared" si="5239"/>
        <v>0</v>
      </c>
      <c r="AC3448" s="5">
        <f t="shared" si="5240"/>
        <v>1</v>
      </c>
      <c r="AF3448" s="5">
        <f t="shared" si="5226"/>
        <v>37.860000000000582</v>
      </c>
      <c r="AG3448" s="5">
        <f t="shared" si="5227"/>
        <v>-0.21999999999934516</v>
      </c>
      <c r="AH3448" s="5">
        <f t="shared" si="5228"/>
        <v>14.649999999999636</v>
      </c>
      <c r="AI3448" s="5">
        <f t="shared" si="5229"/>
        <v>52.729999999999563</v>
      </c>
      <c r="AJ3448" s="5"/>
      <c r="AK3448" s="5">
        <f t="shared" si="5230"/>
        <v>14.649999999999636</v>
      </c>
      <c r="AL3448" s="5">
        <f t="shared" si="5250"/>
        <v>29.101999999999851</v>
      </c>
      <c r="AM3448" s="5">
        <f t="shared" si="5231"/>
        <v>37.860000000000582</v>
      </c>
      <c r="AN3448" s="5">
        <f t="shared" si="5246"/>
        <v>68.690000000000325</v>
      </c>
      <c r="AO3448" s="5">
        <f t="shared" si="5247"/>
        <v>0</v>
      </c>
      <c r="AP3448" s="5">
        <f t="shared" si="5260"/>
        <v>2</v>
      </c>
      <c r="AQ3448" s="5">
        <f t="shared" si="5278"/>
        <v>3.2</v>
      </c>
      <c r="AR3448" s="5"/>
      <c r="AS3448" s="5">
        <f t="shared" si="5224"/>
        <v>52.729999999999563</v>
      </c>
      <c r="AT3448" s="5">
        <f t="shared" si="5246"/>
        <v>90.88799999999992</v>
      </c>
      <c r="AU3448" s="5">
        <f t="shared" si="5232"/>
        <v>-0.21999999999934516</v>
      </c>
      <c r="AV3448" s="5">
        <f t="shared" si="5235"/>
        <v>38.079999999999927</v>
      </c>
      <c r="AW3448" s="5">
        <f t="shared" si="5233"/>
        <v>6</v>
      </c>
      <c r="AX3448" s="5">
        <f t="shared" si="5286"/>
        <v>48.58900000000024</v>
      </c>
      <c r="AZ3448" s="4">
        <f t="shared" si="5268"/>
        <v>0.98436779252729134</v>
      </c>
      <c r="BA3448" s="5">
        <f t="shared" si="5274"/>
        <v>-3.0500000000001819</v>
      </c>
      <c r="BB3448" s="4">
        <f t="shared" si="5269"/>
        <v>1</v>
      </c>
      <c r="BD3448" s="5">
        <v>0</v>
      </c>
      <c r="BE3448" s="4">
        <v>0</v>
      </c>
      <c r="BJ3448" s="5">
        <v>177.92999999999984</v>
      </c>
      <c r="BK3448" s="5">
        <v>-34.769999999999982</v>
      </c>
      <c r="BL3448" s="5">
        <v>34.769999999999982</v>
      </c>
      <c r="BM3448" s="5">
        <v>6</v>
      </c>
      <c r="BR3448">
        <v>33</v>
      </c>
      <c r="BS3448">
        <v>-11</v>
      </c>
    </row>
    <row r="3449" spans="1:71">
      <c r="A3449" s="7">
        <v>41477</v>
      </c>
      <c r="B3449" s="6">
        <v>8343.2800000000007</v>
      </c>
      <c r="C3449" s="6">
        <v>8374.4699999999993</v>
      </c>
      <c r="D3449" s="6">
        <v>8310.2900000000009</v>
      </c>
      <c r="E3449" s="6">
        <v>8331.06</v>
      </c>
      <c r="F3449" s="6">
        <v>3929.19</v>
      </c>
      <c r="G3449" s="6">
        <v>3945.98</v>
      </c>
      <c r="H3449" s="6">
        <v>3915.81</v>
      </c>
      <c r="I3449" s="6">
        <v>3939.92</v>
      </c>
      <c r="J3449" s="9">
        <f t="shared" si="5217"/>
        <v>64.179999999998472</v>
      </c>
      <c r="K3449" s="9">
        <f t="shared" si="5244"/>
        <v>112.01999999999983</v>
      </c>
      <c r="L3449" s="9">
        <f t="shared" si="5221"/>
        <v>30.170000000000073</v>
      </c>
      <c r="M3449" s="9">
        <f t="shared" ref="M3449" si="5306">AVERAGE(L3438:L3449)</f>
        <v>50.294999999999959</v>
      </c>
      <c r="N3449" s="6" t="s">
        <v>37</v>
      </c>
      <c r="O3449" s="9">
        <f t="shared" ref="O3449:O3512" si="5307">E3449-I3449</f>
        <v>4391.1399999999994</v>
      </c>
      <c r="P3449" s="4">
        <f t="shared" ref="P3449:P3512" si="5308">(O3449-MIN(O3445:O3449))/(MAX(O3445:O3449)-MIN(O3445:O3449))</f>
        <v>0.69365721997300467</v>
      </c>
      <c r="Q3449" s="5">
        <f t="shared" ref="Q3449:Q3512" si="5309">MAX(O3445:O3449)-MIN(O3445:O3449)</f>
        <v>59.280000000001564</v>
      </c>
      <c r="R3449" s="5">
        <f t="shared" ref="R3449:R3512" si="5310">MIN(O3445:O3449) +((MAX(O3445:O3449)-MIN(O3445:O3449))*$R$2)</f>
        <v>4364.8399999999992</v>
      </c>
      <c r="S3449" s="4">
        <f t="shared" ref="S3449:S3512" si="5311">(O3449-MIN(O3443:O3449))/(MAX(O3443:O3449)-MIN(O3443:O3449))</f>
        <v>0.69365721997300467</v>
      </c>
      <c r="T3449" s="4">
        <f t="shared" ref="T3449:T3512" si="5312">(O3449-MIN(O3441:O3449))/(MAX(O3441:O3449)-MIN(O3441:O3449))</f>
        <v>0.90095445868557056</v>
      </c>
      <c r="U3449" s="5">
        <f t="shared" ref="U3449:U3512" si="5313">AVERAGE(O3445:O3449)</f>
        <v>4387.8819999999996</v>
      </c>
      <c r="V3449" s="5">
        <f t="shared" ref="V3449:V3512" si="5314">O3449-U3449</f>
        <v>3.2579999999998108</v>
      </c>
      <c r="X3449" s="5">
        <f t="shared" ref="X3449:X3512" si="5315">E3449-B3449</f>
        <v>-12.220000000001164</v>
      </c>
      <c r="Y3449" s="5">
        <f t="shared" ref="Y3449:Y3512" si="5316">I3449-F3449</f>
        <v>10.730000000000018</v>
      </c>
      <c r="AA3449" s="5">
        <f t="shared" ref="AA3449:AA3512" si="5317">IF(AND(X3449&gt;0,Y3449&gt;0),1,0)</f>
        <v>0</v>
      </c>
      <c r="AB3449" s="5">
        <f t="shared" si="5239"/>
        <v>0</v>
      </c>
      <c r="AC3449" s="5">
        <f t="shared" ref="AC3449:AC3512" si="5318">SUM(AA3449:AB3449)</f>
        <v>0</v>
      </c>
      <c r="AF3449" s="5">
        <f t="shared" si="5226"/>
        <v>31.18999999999869</v>
      </c>
      <c r="AG3449" s="5">
        <f t="shared" si="5227"/>
        <v>42.899999999999636</v>
      </c>
      <c r="AH3449" s="5">
        <f t="shared" si="5228"/>
        <v>32.989999999999782</v>
      </c>
      <c r="AI3449" s="5">
        <f t="shared" si="5229"/>
        <v>21.279999999998836</v>
      </c>
      <c r="AJ3449" s="5"/>
      <c r="AK3449" s="5">
        <f t="shared" si="5230"/>
        <v>31.18999999999869</v>
      </c>
      <c r="AL3449" s="5">
        <f t="shared" si="5250"/>
        <v>33.322999999998679</v>
      </c>
      <c r="AM3449" s="5">
        <f t="shared" si="5231"/>
        <v>32.989999999999782</v>
      </c>
      <c r="AN3449" s="5">
        <f t="shared" si="5246"/>
        <v>57.060000000000308</v>
      </c>
      <c r="AO3449" s="5">
        <f t="shared" si="5247"/>
        <v>0</v>
      </c>
      <c r="AP3449" s="5">
        <f t="shared" si="5260"/>
        <v>1</v>
      </c>
      <c r="AQ3449" s="5">
        <f t="shared" si="5278"/>
        <v>2.8</v>
      </c>
      <c r="AR3449" s="5"/>
      <c r="AS3449" s="5">
        <f t="shared" si="5224"/>
        <v>42.899999999999636</v>
      </c>
      <c r="AT3449" s="5">
        <f t="shared" si="5246"/>
        <v>74.256999999999877</v>
      </c>
      <c r="AU3449" s="5">
        <f t="shared" si="5232"/>
        <v>21.279999999998836</v>
      </c>
      <c r="AV3449" s="5">
        <f t="shared" si="5235"/>
        <v>-11.710000000000946</v>
      </c>
      <c r="AW3449" s="5">
        <f t="shared" si="5233"/>
        <v>2</v>
      </c>
      <c r="AX3449" s="5">
        <f t="shared" si="5286"/>
        <v>48.58900000000024</v>
      </c>
      <c r="AZ3449" s="4">
        <f t="shared" si="5268"/>
        <v>0.90095445868557056</v>
      </c>
      <c r="BA3449" s="5">
        <f t="shared" si="5274"/>
        <v>-15.110000000000582</v>
      </c>
      <c r="BB3449" s="4">
        <f t="shared" si="5269"/>
        <v>0.98436779252729134</v>
      </c>
      <c r="BD3449" s="5">
        <v>0</v>
      </c>
      <c r="BE3449" s="4">
        <v>0</v>
      </c>
      <c r="BJ3449" s="5">
        <v>73.640000000000327</v>
      </c>
      <c r="BK3449" s="5">
        <v>57.489999999999782</v>
      </c>
      <c r="BL3449" s="5">
        <v>3.8400000000001455</v>
      </c>
      <c r="BM3449" s="5">
        <v>6</v>
      </c>
      <c r="BR3449">
        <v>-12</v>
      </c>
      <c r="BS3449">
        <v>-11</v>
      </c>
    </row>
    <row r="3450" spans="1:71">
      <c r="A3450" s="7">
        <v>41478</v>
      </c>
      <c r="B3450" s="6">
        <v>8358.6200000000008</v>
      </c>
      <c r="C3450" s="6">
        <v>8365.98</v>
      </c>
      <c r="D3450" s="6">
        <v>8306.6</v>
      </c>
      <c r="E3450" s="6">
        <v>8314.23</v>
      </c>
      <c r="F3450" s="6">
        <v>3952.55</v>
      </c>
      <c r="G3450" s="6">
        <v>3955.55</v>
      </c>
      <c r="H3450" s="6">
        <v>3923.09</v>
      </c>
      <c r="I3450" s="6">
        <v>3923.09</v>
      </c>
      <c r="J3450" s="9">
        <f t="shared" si="5217"/>
        <v>59.3799999999992</v>
      </c>
      <c r="K3450" s="9">
        <f t="shared" si="5244"/>
        <v>98.105833333333067</v>
      </c>
      <c r="L3450" s="9">
        <f t="shared" si="5221"/>
        <v>32.460000000000036</v>
      </c>
      <c r="M3450" s="9">
        <f t="shared" ref="M3450" si="5319">AVERAGE(L3439:L3450)</f>
        <v>46.038333333333298</v>
      </c>
      <c r="N3450" s="6" t="s">
        <v>37</v>
      </c>
      <c r="O3450" s="9">
        <f t="shared" si="5307"/>
        <v>4391.1399999999994</v>
      </c>
      <c r="P3450" s="4">
        <f t="shared" si="5308"/>
        <v>0.31729323308271074</v>
      </c>
      <c r="Q3450" s="5">
        <f t="shared" si="5309"/>
        <v>26.600000000001273</v>
      </c>
      <c r="R3450" s="5">
        <f t="shared" si="5310"/>
        <v>4389.3499999999995</v>
      </c>
      <c r="S3450" s="4">
        <f t="shared" si="5311"/>
        <v>0.69365721997300467</v>
      </c>
      <c r="T3450" s="4">
        <f t="shared" si="5312"/>
        <v>0.84800803481753684</v>
      </c>
      <c r="U3450" s="5">
        <f t="shared" si="5313"/>
        <v>4396.1059999999998</v>
      </c>
      <c r="V3450" s="5">
        <f t="shared" si="5314"/>
        <v>-4.9660000000003492</v>
      </c>
      <c r="X3450" s="5">
        <f t="shared" si="5315"/>
        <v>-44.390000000001237</v>
      </c>
      <c r="Y3450" s="5">
        <f t="shared" si="5316"/>
        <v>-29.460000000000036</v>
      </c>
      <c r="AA3450" s="5">
        <f t="shared" si="5317"/>
        <v>0</v>
      </c>
      <c r="AB3450" s="5">
        <f t="shared" si="5239"/>
        <v>1</v>
      </c>
      <c r="AC3450" s="5">
        <f t="shared" si="5318"/>
        <v>1</v>
      </c>
      <c r="AF3450" s="5">
        <f t="shared" si="5226"/>
        <v>7.3599999999987631</v>
      </c>
      <c r="AG3450" s="5">
        <f t="shared" si="5227"/>
        <v>34.920000000000073</v>
      </c>
      <c r="AH3450" s="5">
        <f t="shared" si="5228"/>
        <v>52.020000000000437</v>
      </c>
      <c r="AI3450" s="5">
        <f t="shared" si="5229"/>
        <v>24.459999999999127</v>
      </c>
      <c r="AJ3450" s="5"/>
      <c r="AK3450" s="5">
        <f t="shared" si="5230"/>
        <v>7.3599999999987631</v>
      </c>
      <c r="AL3450" s="5">
        <f t="shared" si="5250"/>
        <v>33.322999999998679</v>
      </c>
      <c r="AM3450" s="5">
        <f t="shared" si="5231"/>
        <v>52.020000000000437</v>
      </c>
      <c r="AN3450" s="5">
        <f t="shared" si="5246"/>
        <v>55.680000000000383</v>
      </c>
      <c r="AO3450" s="5">
        <f t="shared" si="5247"/>
        <v>0</v>
      </c>
      <c r="AP3450" s="5">
        <f t="shared" si="5260"/>
        <v>1</v>
      </c>
      <c r="AQ3450" s="5">
        <f t="shared" si="5278"/>
        <v>2.5</v>
      </c>
      <c r="AR3450" s="5"/>
      <c r="AS3450" s="5">
        <f t="shared" si="5224"/>
        <v>34.920000000000073</v>
      </c>
      <c r="AT3450" s="5">
        <f t="shared" si="5246"/>
        <v>65.907999999999902</v>
      </c>
      <c r="AU3450" s="5">
        <f t="shared" si="5232"/>
        <v>24.459999999999127</v>
      </c>
      <c r="AV3450" s="5">
        <f t="shared" si="5235"/>
        <v>-27.56000000000131</v>
      </c>
      <c r="AW3450" s="5">
        <f t="shared" si="5233"/>
        <v>3</v>
      </c>
      <c r="AX3450" s="5">
        <f t="shared" si="5286"/>
        <v>48.58900000000024</v>
      </c>
      <c r="AZ3450" s="4">
        <f t="shared" si="5268"/>
        <v>0.84800803481753684</v>
      </c>
      <c r="BA3450" s="5">
        <f t="shared" si="5274"/>
        <v>0</v>
      </c>
      <c r="BB3450" s="4">
        <f t="shared" si="5269"/>
        <v>0.90095445868557056</v>
      </c>
      <c r="BD3450" s="5">
        <v>0</v>
      </c>
      <c r="BE3450" s="4">
        <v>0</v>
      </c>
      <c r="BJ3450" s="5">
        <v>97.620000000000346</v>
      </c>
      <c r="BK3450" s="5">
        <v>19.409999999999854</v>
      </c>
      <c r="BL3450" s="5">
        <v>31.830000000000382</v>
      </c>
      <c r="BM3450" s="5">
        <v>6</v>
      </c>
      <c r="BR3450">
        <v>-39</v>
      </c>
      <c r="BS3450">
        <v>29</v>
      </c>
    </row>
    <row r="3451" spans="1:71">
      <c r="A3451" s="7">
        <v>41479</v>
      </c>
      <c r="B3451" s="6">
        <v>8325.06</v>
      </c>
      <c r="C3451" s="6">
        <v>8415.33</v>
      </c>
      <c r="D3451" s="6">
        <v>8318.48</v>
      </c>
      <c r="E3451" s="6">
        <v>8379.11</v>
      </c>
      <c r="F3451" s="6">
        <v>3931.24</v>
      </c>
      <c r="G3451" s="6">
        <v>3976.5</v>
      </c>
      <c r="H3451" s="6">
        <v>3931.24</v>
      </c>
      <c r="I3451" s="6">
        <v>3962.75</v>
      </c>
      <c r="J3451" s="9">
        <f t="shared" si="5217"/>
        <v>101.10000000000036</v>
      </c>
      <c r="K3451" s="9">
        <f t="shared" si="5244"/>
        <v>89.096666666666422</v>
      </c>
      <c r="L3451" s="9">
        <f t="shared" si="5221"/>
        <v>53.409999999999854</v>
      </c>
      <c r="M3451" s="9">
        <f t="shared" ref="M3451" si="5320">AVERAGE(L3440:L3451)</f>
        <v>43.100833333333263</v>
      </c>
      <c r="N3451" s="6" t="s">
        <v>37</v>
      </c>
      <c r="O3451" s="9">
        <f t="shared" si="5307"/>
        <v>4416.3600000000006</v>
      </c>
      <c r="P3451" s="4">
        <f t="shared" si="5308"/>
        <v>1</v>
      </c>
      <c r="Q3451" s="5">
        <f t="shared" si="5309"/>
        <v>25.220000000001164</v>
      </c>
      <c r="R3451" s="5">
        <f t="shared" si="5310"/>
        <v>4397.4449999999997</v>
      </c>
      <c r="S3451" s="4">
        <f t="shared" si="5311"/>
        <v>1</v>
      </c>
      <c r="T3451" s="4">
        <f t="shared" si="5312"/>
        <v>1</v>
      </c>
      <c r="U3451" s="5">
        <f t="shared" si="5313"/>
        <v>4402.8379999999997</v>
      </c>
      <c r="V3451" s="5">
        <f t="shared" si="5314"/>
        <v>13.522000000000844</v>
      </c>
      <c r="X3451" s="5">
        <f t="shared" si="5315"/>
        <v>54.050000000001091</v>
      </c>
      <c r="Y3451" s="5">
        <f t="shared" si="5316"/>
        <v>31.510000000000218</v>
      </c>
      <c r="AA3451" s="5">
        <f t="shared" si="5317"/>
        <v>1</v>
      </c>
      <c r="AB3451" s="5">
        <f t="shared" si="5239"/>
        <v>0</v>
      </c>
      <c r="AC3451" s="5">
        <f t="shared" si="5318"/>
        <v>1</v>
      </c>
      <c r="AF3451" s="5">
        <f t="shared" si="5226"/>
        <v>90.270000000000437</v>
      </c>
      <c r="AG3451" s="5">
        <f t="shared" si="5227"/>
        <v>101.10000000000036</v>
      </c>
      <c r="AH3451" s="5">
        <f t="shared" si="5228"/>
        <v>6.5799999999999272</v>
      </c>
      <c r="AI3451" s="5">
        <f t="shared" si="5229"/>
        <v>-4.25</v>
      </c>
      <c r="AJ3451" s="5"/>
      <c r="AK3451" s="5">
        <f t="shared" si="5230"/>
        <v>6.5799999999999272</v>
      </c>
      <c r="AL3451" s="5">
        <f t="shared" si="5250"/>
        <v>33.322999999998679</v>
      </c>
      <c r="AM3451" s="5">
        <f t="shared" si="5231"/>
        <v>90.270000000000437</v>
      </c>
      <c r="AN3451" s="5">
        <f t="shared" si="5246"/>
        <v>58.121000000000365</v>
      </c>
      <c r="AO3451" s="5">
        <f t="shared" si="5247"/>
        <v>1</v>
      </c>
      <c r="AP3451" s="5">
        <f t="shared" si="5260"/>
        <v>2</v>
      </c>
      <c r="AQ3451" s="5">
        <f t="shared" si="5278"/>
        <v>2.4</v>
      </c>
      <c r="AR3451" s="5"/>
      <c r="AS3451" s="5">
        <f t="shared" si="5224"/>
        <v>101.10000000000036</v>
      </c>
      <c r="AT3451" s="5">
        <f t="shared" si="5246"/>
        <v>69.307999999999907</v>
      </c>
      <c r="AU3451" s="5">
        <f t="shared" si="5232"/>
        <v>-4.25</v>
      </c>
      <c r="AV3451" s="5">
        <f t="shared" si="5235"/>
        <v>-10.829999999999927</v>
      </c>
      <c r="AW3451" s="5">
        <f t="shared" si="5233"/>
        <v>4</v>
      </c>
      <c r="AX3451" s="5">
        <f t="shared" si="5286"/>
        <v>48.58900000000024</v>
      </c>
      <c r="AZ3451" s="4">
        <f t="shared" si="5268"/>
        <v>1</v>
      </c>
      <c r="BA3451" s="5">
        <f t="shared" si="5274"/>
        <v>0</v>
      </c>
      <c r="BB3451" s="4">
        <f t="shared" si="5269"/>
        <v>0.84800803481753684</v>
      </c>
      <c r="BD3451" s="5">
        <v>0</v>
      </c>
      <c r="BE3451" s="4">
        <v>0</v>
      </c>
      <c r="BJ3451" s="5">
        <v>48.369999999999891</v>
      </c>
      <c r="BK3451" s="5">
        <v>38.269999999999982</v>
      </c>
      <c r="BL3451" s="5">
        <v>36.990000000000236</v>
      </c>
      <c r="BM3451" s="5">
        <v>6</v>
      </c>
      <c r="BR3451">
        <v>54</v>
      </c>
      <c r="BS3451">
        <v>-26</v>
      </c>
    </row>
    <row r="3452" spans="1:71">
      <c r="A3452" s="7">
        <v>41480</v>
      </c>
      <c r="B3452" s="6">
        <v>8349.52</v>
      </c>
      <c r="C3452" s="6">
        <v>8356.8799999999992</v>
      </c>
      <c r="D3452" s="6">
        <v>8265.14</v>
      </c>
      <c r="E3452" s="6">
        <v>8298.98</v>
      </c>
      <c r="F3452" s="6">
        <v>3961.78</v>
      </c>
      <c r="G3452" s="6">
        <v>3967.58</v>
      </c>
      <c r="H3452" s="6">
        <v>3920.17</v>
      </c>
      <c r="I3452" s="6">
        <v>3956.02</v>
      </c>
      <c r="J3452" s="9">
        <f t="shared" si="5217"/>
        <v>113.97000000000116</v>
      </c>
      <c r="K3452" s="9">
        <f t="shared" si="5244"/>
        <v>88.726666666666532</v>
      </c>
      <c r="L3452" s="9">
        <f t="shared" si="5221"/>
        <v>47.409999999999854</v>
      </c>
      <c r="M3452" s="9">
        <f t="shared" ref="M3452" si="5321">AVERAGE(L3441:L3452)</f>
        <v>44.159166666666579</v>
      </c>
      <c r="N3452" s="6" t="s">
        <v>37</v>
      </c>
      <c r="O3452" s="9">
        <f t="shared" si="5307"/>
        <v>4342.9599999999991</v>
      </c>
      <c r="P3452" s="4">
        <f t="shared" si="5308"/>
        <v>0</v>
      </c>
      <c r="Q3452" s="5">
        <f t="shared" si="5309"/>
        <v>73.400000000001455</v>
      </c>
      <c r="R3452" s="5">
        <f t="shared" si="5310"/>
        <v>4361.3099999999995</v>
      </c>
      <c r="S3452" s="4">
        <f t="shared" si="5311"/>
        <v>0</v>
      </c>
      <c r="T3452" s="4">
        <f t="shared" si="5312"/>
        <v>0</v>
      </c>
      <c r="U3452" s="5">
        <f t="shared" si="5313"/>
        <v>4389.57</v>
      </c>
      <c r="V3452" s="5">
        <f t="shared" si="5314"/>
        <v>-46.610000000000582</v>
      </c>
      <c r="X3452" s="5">
        <f t="shared" si="5315"/>
        <v>-50.540000000000873</v>
      </c>
      <c r="Y3452" s="5">
        <f t="shared" si="5316"/>
        <v>-5.7600000000002183</v>
      </c>
      <c r="AA3452" s="5">
        <f t="shared" si="5317"/>
        <v>0</v>
      </c>
      <c r="AB3452" s="5">
        <f t="shared" si="5239"/>
        <v>1</v>
      </c>
      <c r="AC3452" s="5">
        <f t="shared" si="5318"/>
        <v>1</v>
      </c>
      <c r="AF3452" s="5">
        <f t="shared" si="5226"/>
        <v>7.3599999999987631</v>
      </c>
      <c r="AG3452" s="5">
        <f t="shared" si="5227"/>
        <v>-22.230000000001382</v>
      </c>
      <c r="AH3452" s="5">
        <f t="shared" si="5228"/>
        <v>84.380000000001019</v>
      </c>
      <c r="AI3452" s="5">
        <f t="shared" si="5229"/>
        <v>113.97000000000116</v>
      </c>
      <c r="AJ3452" s="5"/>
      <c r="AK3452" s="5">
        <f t="shared" si="5230"/>
        <v>7.3599999999987631</v>
      </c>
      <c r="AL3452" s="5">
        <f t="shared" si="5250"/>
        <v>33.322999999998679</v>
      </c>
      <c r="AM3452" s="5">
        <f t="shared" si="5231"/>
        <v>84.380000000001019</v>
      </c>
      <c r="AN3452" s="5">
        <f t="shared" si="5246"/>
        <v>63.251000000000388</v>
      </c>
      <c r="AO3452" s="5">
        <f t="shared" si="5247"/>
        <v>1</v>
      </c>
      <c r="AP3452" s="5">
        <f t="shared" si="5260"/>
        <v>3</v>
      </c>
      <c r="AQ3452" s="5">
        <f t="shared" si="5278"/>
        <v>2.4</v>
      </c>
      <c r="AR3452" s="5"/>
      <c r="AS3452" s="5">
        <f t="shared" si="5224"/>
        <v>113.97000000000116</v>
      </c>
      <c r="AT3452" s="5">
        <f t="shared" si="5246"/>
        <v>69.682999999999993</v>
      </c>
      <c r="AU3452" s="5">
        <f t="shared" si="5232"/>
        <v>-22.230000000001382</v>
      </c>
      <c r="AV3452" s="5">
        <f t="shared" si="5235"/>
        <v>29.590000000000146</v>
      </c>
      <c r="AW3452" s="5">
        <f t="shared" si="5233"/>
        <v>5</v>
      </c>
      <c r="AX3452" s="5">
        <f t="shared" si="5286"/>
        <v>48.58900000000024</v>
      </c>
      <c r="AZ3452" s="4">
        <f t="shared" si="5268"/>
        <v>0</v>
      </c>
      <c r="BA3452" s="5">
        <f t="shared" si="5274"/>
        <v>-73.400000000001455</v>
      </c>
      <c r="BB3452" s="4">
        <f t="shared" si="5269"/>
        <v>1</v>
      </c>
      <c r="BD3452" s="5">
        <v>0</v>
      </c>
      <c r="BE3452" s="4">
        <v>0</v>
      </c>
      <c r="BJ3452" s="5">
        <v>103.82999999999993</v>
      </c>
      <c r="BK3452" s="5">
        <v>12.75</v>
      </c>
      <c r="BL3452" s="5">
        <v>7.5100000000002183</v>
      </c>
      <c r="BM3452" s="5">
        <v>6</v>
      </c>
      <c r="BR3452">
        <v>-35</v>
      </c>
      <c r="BS3452">
        <v>6</v>
      </c>
    </row>
    <row r="3453" spans="1:71">
      <c r="A3453" s="7">
        <v>41481</v>
      </c>
      <c r="B3453" s="6">
        <v>8341.7800000000007</v>
      </c>
      <c r="C3453" s="6">
        <v>8362.0400000000009</v>
      </c>
      <c r="D3453" s="6">
        <v>8217.26</v>
      </c>
      <c r="E3453" s="6">
        <v>8244.91</v>
      </c>
      <c r="F3453" s="6">
        <v>3979.95</v>
      </c>
      <c r="G3453" s="6">
        <v>4002.35</v>
      </c>
      <c r="H3453" s="6">
        <v>3960.52</v>
      </c>
      <c r="I3453" s="6">
        <v>3968.84</v>
      </c>
      <c r="J3453" s="9">
        <f t="shared" si="5217"/>
        <v>144.78000000000065</v>
      </c>
      <c r="K3453" s="9">
        <f t="shared" si="5244"/>
        <v>93.244999999999891</v>
      </c>
      <c r="L3453" s="9">
        <f t="shared" si="5221"/>
        <v>46.329999999999927</v>
      </c>
      <c r="M3453" s="9">
        <f t="shared" ref="M3453" si="5322">AVERAGE(L3442:L3453)</f>
        <v>44.423333333333254</v>
      </c>
      <c r="N3453" s="6" t="s">
        <v>36</v>
      </c>
      <c r="O3453" s="9">
        <f t="shared" si="5307"/>
        <v>4276.07</v>
      </c>
      <c r="P3453" s="4">
        <f t="shared" si="5308"/>
        <v>0</v>
      </c>
      <c r="Q3453" s="5">
        <f t="shared" si="5309"/>
        <v>140.29000000000087</v>
      </c>
      <c r="R3453" s="5">
        <f t="shared" si="5310"/>
        <v>4311.1424999999999</v>
      </c>
      <c r="S3453" s="4">
        <f t="shared" si="5311"/>
        <v>0</v>
      </c>
      <c r="T3453" s="4">
        <f t="shared" si="5312"/>
        <v>0</v>
      </c>
      <c r="U3453" s="5">
        <f t="shared" si="5313"/>
        <v>4363.5339999999997</v>
      </c>
      <c r="V3453" s="5">
        <f t="shared" si="5314"/>
        <v>-87.463999999999942</v>
      </c>
      <c r="X3453" s="5">
        <f t="shared" si="5315"/>
        <v>-96.8700000000008</v>
      </c>
      <c r="Y3453" s="5">
        <f t="shared" si="5316"/>
        <v>-11.109999999999673</v>
      </c>
      <c r="AA3453" s="5">
        <f t="shared" si="5317"/>
        <v>0</v>
      </c>
      <c r="AB3453" s="5">
        <f t="shared" si="5239"/>
        <v>1</v>
      </c>
      <c r="AC3453" s="5">
        <f t="shared" si="5318"/>
        <v>1</v>
      </c>
      <c r="AF3453" s="5">
        <f t="shared" si="5226"/>
        <v>20.260000000000218</v>
      </c>
      <c r="AG3453" s="5">
        <f t="shared" si="5227"/>
        <v>63.06000000000131</v>
      </c>
      <c r="AH3453" s="5">
        <f t="shared" si="5228"/>
        <v>124.52000000000044</v>
      </c>
      <c r="AI3453" s="5">
        <f t="shared" si="5229"/>
        <v>81.719999999999345</v>
      </c>
      <c r="AJ3453" s="5"/>
      <c r="AK3453" s="5">
        <f t="shared" si="5230"/>
        <v>20.260000000000218</v>
      </c>
      <c r="AL3453" s="5">
        <f t="shared" si="5250"/>
        <v>33.322999999998679</v>
      </c>
      <c r="AM3453" s="5">
        <f t="shared" si="5231"/>
        <v>124.52000000000044</v>
      </c>
      <c r="AN3453" s="5">
        <f t="shared" si="5246"/>
        <v>70.5810000000005</v>
      </c>
      <c r="AO3453" s="5">
        <f t="shared" si="5247"/>
        <v>1</v>
      </c>
      <c r="AP3453" s="5">
        <f t="shared" si="5260"/>
        <v>4</v>
      </c>
      <c r="AQ3453" s="5">
        <f t="shared" si="5278"/>
        <v>2.5</v>
      </c>
      <c r="AR3453" s="5"/>
      <c r="AS3453" s="5">
        <f t="shared" si="5224"/>
        <v>81.719999999999345</v>
      </c>
      <c r="AT3453" s="5">
        <f t="shared" si="5246"/>
        <v>69.322000000000031</v>
      </c>
      <c r="AU3453" s="5">
        <f t="shared" si="5232"/>
        <v>63.06000000000131</v>
      </c>
      <c r="AV3453" s="5">
        <f t="shared" si="5235"/>
        <v>-42.800000000001091</v>
      </c>
      <c r="AW3453" s="5">
        <f t="shared" si="5233"/>
        <v>6</v>
      </c>
      <c r="AX3453" s="5">
        <f t="shared" si="5286"/>
        <v>63.106000000001131</v>
      </c>
      <c r="AZ3453" s="4">
        <f t="shared" si="5268"/>
        <v>0</v>
      </c>
      <c r="BA3453" s="5">
        <f t="shared" si="5274"/>
        <v>0</v>
      </c>
      <c r="BB3453" s="4">
        <f t="shared" si="5269"/>
        <v>0</v>
      </c>
      <c r="BD3453" s="5">
        <v>0</v>
      </c>
      <c r="BE3453" s="4">
        <v>0</v>
      </c>
      <c r="BJ3453" s="5">
        <v>74.380000000000109</v>
      </c>
      <c r="BK3453" s="5">
        <v>46.829999999999927</v>
      </c>
      <c r="BL3453" s="5">
        <v>28.460000000000036</v>
      </c>
      <c r="BM3453" s="5">
        <v>6</v>
      </c>
      <c r="BR3453">
        <v>125</v>
      </c>
      <c r="BS3453">
        <v>-11</v>
      </c>
    </row>
    <row r="3454" spans="1:71">
      <c r="A3454" s="7">
        <v>41484</v>
      </c>
      <c r="B3454" s="6">
        <v>8307.1200000000008</v>
      </c>
      <c r="C3454" s="6">
        <v>8324.15</v>
      </c>
      <c r="D3454" s="6">
        <v>8245.5300000000007</v>
      </c>
      <c r="E3454" s="6">
        <v>8259.0300000000007</v>
      </c>
      <c r="F3454" s="6">
        <v>3989.34</v>
      </c>
      <c r="G3454" s="6">
        <v>3997.86</v>
      </c>
      <c r="H3454" s="6">
        <v>3962.43</v>
      </c>
      <c r="I3454" s="6">
        <v>3968.91</v>
      </c>
      <c r="J3454" s="9">
        <f t="shared" si="5217"/>
        <v>79.239999999999782</v>
      </c>
      <c r="K3454" s="9">
        <f t="shared" si="5244"/>
        <v>90.663333333333185</v>
      </c>
      <c r="L3454" s="9">
        <f t="shared" si="5221"/>
        <v>35.430000000000291</v>
      </c>
      <c r="M3454" s="9">
        <f t="shared" ref="M3454" si="5323">AVERAGE(L3443:L3454)</f>
        <v>43.404166666666619</v>
      </c>
      <c r="N3454" s="6" t="s">
        <v>36</v>
      </c>
      <c r="O3454" s="9">
        <f t="shared" si="5307"/>
        <v>4290.1200000000008</v>
      </c>
      <c r="P3454" s="4">
        <f t="shared" si="5308"/>
        <v>0.10014968992801343</v>
      </c>
      <c r="Q3454" s="5">
        <f t="shared" si="5309"/>
        <v>140.29000000000087</v>
      </c>
      <c r="R3454" s="5">
        <f t="shared" si="5310"/>
        <v>4311.1424999999999</v>
      </c>
      <c r="S3454" s="4">
        <f t="shared" si="5311"/>
        <v>0.10014968992801343</v>
      </c>
      <c r="T3454" s="4">
        <f t="shared" si="5312"/>
        <v>0.10014968992801343</v>
      </c>
      <c r="U3454" s="5">
        <f t="shared" si="5313"/>
        <v>4343.33</v>
      </c>
      <c r="V3454" s="5">
        <f t="shared" si="5314"/>
        <v>-53.209999999999127</v>
      </c>
      <c r="X3454" s="5">
        <f t="shared" si="5315"/>
        <v>-48.090000000000146</v>
      </c>
      <c r="Y3454" s="5">
        <f t="shared" si="5316"/>
        <v>-20.430000000000291</v>
      </c>
      <c r="AA3454" s="5">
        <f t="shared" si="5317"/>
        <v>0</v>
      </c>
      <c r="AB3454" s="5">
        <f t="shared" si="5239"/>
        <v>1</v>
      </c>
      <c r="AC3454" s="5">
        <f t="shared" si="5318"/>
        <v>1</v>
      </c>
      <c r="AF3454" s="5">
        <f t="shared" si="5226"/>
        <v>17.029999999998836</v>
      </c>
      <c r="AG3454" s="5">
        <f t="shared" si="5227"/>
        <v>79.239999999999782</v>
      </c>
      <c r="AH3454" s="5">
        <f t="shared" si="5228"/>
        <v>61.590000000000146</v>
      </c>
      <c r="AI3454" s="5">
        <f t="shared" si="5229"/>
        <v>-0.62000000000080036</v>
      </c>
      <c r="AJ3454" s="5"/>
      <c r="AK3454" s="5">
        <f t="shared" si="5230"/>
        <v>17.029999999998836</v>
      </c>
      <c r="AL3454" s="5">
        <f t="shared" si="5250"/>
        <v>33.322999999998679</v>
      </c>
      <c r="AM3454" s="5">
        <f t="shared" si="5231"/>
        <v>61.590000000000146</v>
      </c>
      <c r="AN3454" s="5">
        <f t="shared" si="5246"/>
        <v>73.394000000000602</v>
      </c>
      <c r="AO3454" s="5">
        <f t="shared" si="5247"/>
        <v>0</v>
      </c>
      <c r="AP3454" s="5">
        <f t="shared" si="5260"/>
        <v>4</v>
      </c>
      <c r="AQ3454" s="5">
        <f t="shared" si="5278"/>
        <v>2.6</v>
      </c>
      <c r="AR3454" s="5"/>
      <c r="AS3454" s="5">
        <f t="shared" si="5224"/>
        <v>79.239999999999782</v>
      </c>
      <c r="AT3454" s="5">
        <f t="shared" si="5246"/>
        <v>71.385000000000133</v>
      </c>
      <c r="AU3454" s="5">
        <f t="shared" si="5232"/>
        <v>-0.62000000000080036</v>
      </c>
      <c r="AV3454" s="5">
        <f t="shared" si="5235"/>
        <v>-62.210000000000946</v>
      </c>
      <c r="AW3454" s="5">
        <f t="shared" si="5233"/>
        <v>2</v>
      </c>
      <c r="AX3454" s="5">
        <f t="shared" si="5286"/>
        <v>41.45999999999971</v>
      </c>
      <c r="AZ3454" s="4">
        <f t="shared" si="5268"/>
        <v>0.10014968992801343</v>
      </c>
      <c r="BA3454" s="5">
        <f t="shared" si="5274"/>
        <v>0</v>
      </c>
      <c r="BB3454" s="4">
        <f t="shared" si="5269"/>
        <v>0</v>
      </c>
      <c r="BD3454" s="5">
        <v>0</v>
      </c>
      <c r="BE3454" s="4">
        <v>0</v>
      </c>
      <c r="BJ3454" s="5">
        <v>76.829999999999927</v>
      </c>
      <c r="BK3454" s="5">
        <v>18.739999999999782</v>
      </c>
      <c r="BL3454" s="5">
        <v>12.819999999999709</v>
      </c>
      <c r="BM3454" s="5">
        <v>6</v>
      </c>
      <c r="BR3454">
        <v>62</v>
      </c>
      <c r="BS3454">
        <v>-26</v>
      </c>
    </row>
    <row r="3455" spans="1:71">
      <c r="A3455" s="7">
        <v>41485</v>
      </c>
      <c r="B3455" s="6">
        <v>8302.14</v>
      </c>
      <c r="C3455" s="6">
        <v>8333.9500000000007</v>
      </c>
      <c r="D3455" s="6">
        <v>8256.4</v>
      </c>
      <c r="E3455" s="6">
        <v>8271.02</v>
      </c>
      <c r="F3455" s="6">
        <v>3983.88</v>
      </c>
      <c r="G3455" s="6">
        <v>3998.16</v>
      </c>
      <c r="H3455" s="6">
        <v>3966.03</v>
      </c>
      <c r="I3455" s="6">
        <v>3986.61</v>
      </c>
      <c r="J3455" s="9">
        <f t="shared" si="5217"/>
        <v>77.550000000001091</v>
      </c>
      <c r="K3455" s="9">
        <f t="shared" si="5244"/>
        <v>90.015000000000029</v>
      </c>
      <c r="L3455" s="9">
        <f t="shared" si="5221"/>
        <v>32.129999999999654</v>
      </c>
      <c r="M3455" s="9">
        <f t="shared" ref="M3455" si="5324">AVERAGE(L3444:L3455)</f>
        <v>42.648333333333277</v>
      </c>
      <c r="N3455" s="6" t="s">
        <v>37</v>
      </c>
      <c r="O3455" s="9">
        <f t="shared" si="5307"/>
        <v>4284.41</v>
      </c>
      <c r="P3455" s="4">
        <f t="shared" si="5308"/>
        <v>5.9448285693920404E-2</v>
      </c>
      <c r="Q3455" s="5">
        <f t="shared" si="5309"/>
        <v>140.29000000000087</v>
      </c>
      <c r="R3455" s="5">
        <f t="shared" si="5310"/>
        <v>4311.1424999999999</v>
      </c>
      <c r="S3455" s="4">
        <f t="shared" si="5311"/>
        <v>5.9448285693920404E-2</v>
      </c>
      <c r="T3455" s="4">
        <f t="shared" si="5312"/>
        <v>5.9448285693920404E-2</v>
      </c>
      <c r="U3455" s="5">
        <f t="shared" si="5313"/>
        <v>4321.9840000000004</v>
      </c>
      <c r="V3455" s="5">
        <f t="shared" si="5314"/>
        <v>-37.574000000000524</v>
      </c>
      <c r="X3455" s="5">
        <f t="shared" si="5315"/>
        <v>-31.119999999998981</v>
      </c>
      <c r="Y3455" s="5">
        <f t="shared" si="5316"/>
        <v>2.7300000000000182</v>
      </c>
      <c r="AA3455" s="5">
        <f t="shared" si="5317"/>
        <v>0</v>
      </c>
      <c r="AB3455" s="5">
        <f t="shared" si="5239"/>
        <v>0</v>
      </c>
      <c r="AC3455" s="5">
        <f t="shared" si="5318"/>
        <v>0</v>
      </c>
      <c r="AF3455" s="5">
        <f t="shared" si="5226"/>
        <v>31.81000000000131</v>
      </c>
      <c r="AG3455" s="5">
        <f t="shared" si="5227"/>
        <v>74.920000000000073</v>
      </c>
      <c r="AH3455" s="5">
        <f t="shared" si="5228"/>
        <v>45.739999999999782</v>
      </c>
      <c r="AI3455" s="5">
        <f t="shared" si="5229"/>
        <v>2.6300000000010186</v>
      </c>
      <c r="AJ3455" s="5"/>
      <c r="AK3455" s="5">
        <f t="shared" si="5230"/>
        <v>31.81000000000131</v>
      </c>
      <c r="AL3455" s="5">
        <f t="shared" si="5250"/>
        <v>33.881000000001031</v>
      </c>
      <c r="AM3455" s="5">
        <f t="shared" si="5231"/>
        <v>45.739999999999782</v>
      </c>
      <c r="AN3455" s="5">
        <f t="shared" si="5246"/>
        <v>70.636000000000507</v>
      </c>
      <c r="AO3455" s="5">
        <f t="shared" si="5247"/>
        <v>0</v>
      </c>
      <c r="AP3455" s="5">
        <f t="shared" si="5260"/>
        <v>4</v>
      </c>
      <c r="AQ3455" s="5">
        <f t="shared" si="5278"/>
        <v>2.7</v>
      </c>
      <c r="AR3455" s="5"/>
      <c r="AS3455" s="5">
        <f t="shared" si="5224"/>
        <v>74.920000000000073</v>
      </c>
      <c r="AT3455" s="5">
        <f t="shared" si="5246"/>
        <v>73.215000000000146</v>
      </c>
      <c r="AU3455" s="5">
        <f t="shared" si="5232"/>
        <v>2.6300000000010186</v>
      </c>
      <c r="AV3455" s="5">
        <f t="shared" si="5235"/>
        <v>-43.109999999998763</v>
      </c>
      <c r="AW3455" s="5">
        <f t="shared" si="5233"/>
        <v>3</v>
      </c>
      <c r="AX3455" s="5">
        <f t="shared" si="5286"/>
        <v>41.45999999999971</v>
      </c>
      <c r="AZ3455" s="4">
        <f t="shared" si="5268"/>
        <v>5.9448285693920404E-2</v>
      </c>
      <c r="BA3455" s="5">
        <f t="shared" si="5274"/>
        <v>0</v>
      </c>
      <c r="BB3455" s="4">
        <f t="shared" si="5269"/>
        <v>0.10014968992801343</v>
      </c>
      <c r="BD3455" s="5">
        <v>0</v>
      </c>
      <c r="BE3455" s="4">
        <v>0</v>
      </c>
      <c r="BJ3455" s="5">
        <v>136.51999999999953</v>
      </c>
      <c r="BK3455" s="5">
        <v>-4.680000000000291</v>
      </c>
      <c r="BL3455" s="5">
        <v>7.0399999999999636</v>
      </c>
      <c r="BM3455" s="5">
        <v>6</v>
      </c>
      <c r="BR3455">
        <v>-36</v>
      </c>
      <c r="BS3455">
        <v>-3</v>
      </c>
    </row>
    <row r="3456" spans="1:71">
      <c r="A3456" s="7">
        <v>41486</v>
      </c>
      <c r="B3456" s="6">
        <v>8235.2199999999993</v>
      </c>
      <c r="C3456" s="6">
        <v>8295.56</v>
      </c>
      <c r="D3456" s="6">
        <v>8213.36</v>
      </c>
      <c r="E3456" s="6">
        <v>8275.9699999999993</v>
      </c>
      <c r="F3456" s="6">
        <v>3975.42</v>
      </c>
      <c r="G3456" s="6">
        <v>4007.23</v>
      </c>
      <c r="H3456" s="6">
        <v>3965.03</v>
      </c>
      <c r="I3456" s="6">
        <v>3992.69</v>
      </c>
      <c r="J3456" s="9">
        <f t="shared" si="5217"/>
        <v>82.199999999998909</v>
      </c>
      <c r="K3456" s="9">
        <f t="shared" si="5244"/>
        <v>91.868333333333339</v>
      </c>
      <c r="L3456" s="9">
        <f t="shared" si="5221"/>
        <v>42.199999999999818</v>
      </c>
      <c r="M3456" s="9">
        <f t="shared" ref="M3456" si="5325">AVERAGE(L3445:L3456)</f>
        <v>42.984166666666589</v>
      </c>
      <c r="N3456" s="6" t="s">
        <v>36</v>
      </c>
      <c r="O3456" s="9">
        <f t="shared" si="5307"/>
        <v>4283.2799999999988</v>
      </c>
      <c r="P3456" s="4">
        <f t="shared" si="5308"/>
        <v>0.1077889071609985</v>
      </c>
      <c r="Q3456" s="5">
        <f t="shared" si="5309"/>
        <v>66.889999999999418</v>
      </c>
      <c r="R3456" s="5">
        <f t="shared" si="5310"/>
        <v>4292.7924999999996</v>
      </c>
      <c r="S3456" s="4">
        <f t="shared" si="5311"/>
        <v>5.1393541948813758E-2</v>
      </c>
      <c r="T3456" s="4">
        <f t="shared" si="5312"/>
        <v>5.1393541948813758E-2</v>
      </c>
      <c r="U3456" s="5">
        <f t="shared" si="5313"/>
        <v>4295.3679999999995</v>
      </c>
      <c r="V3456" s="5">
        <f t="shared" si="5314"/>
        <v>-12.088000000000648</v>
      </c>
      <c r="X3456" s="5">
        <f t="shared" si="5315"/>
        <v>40.75</v>
      </c>
      <c r="Y3456" s="5">
        <f t="shared" si="5316"/>
        <v>17.269999999999982</v>
      </c>
      <c r="AA3456" s="5">
        <f t="shared" si="5317"/>
        <v>1</v>
      </c>
      <c r="AB3456" s="5">
        <f t="shared" si="5239"/>
        <v>0</v>
      </c>
      <c r="AC3456" s="5">
        <f t="shared" si="5318"/>
        <v>1</v>
      </c>
      <c r="AF3456" s="5">
        <f t="shared" si="5226"/>
        <v>60.340000000000146</v>
      </c>
      <c r="AG3456" s="5">
        <f t="shared" si="5227"/>
        <v>24.539999999999054</v>
      </c>
      <c r="AH3456" s="5">
        <f t="shared" si="5228"/>
        <v>21.859999999998763</v>
      </c>
      <c r="AI3456" s="5">
        <f t="shared" si="5229"/>
        <v>57.659999999999854</v>
      </c>
      <c r="AJ3456" s="5"/>
      <c r="AK3456" s="5">
        <f t="shared" si="5230"/>
        <v>21.859999999998763</v>
      </c>
      <c r="AL3456" s="5">
        <f t="shared" si="5250"/>
        <v>31.251999999998951</v>
      </c>
      <c r="AM3456" s="5">
        <f t="shared" si="5231"/>
        <v>60.340000000000146</v>
      </c>
      <c r="AN3456" s="5">
        <f t="shared" si="5246"/>
        <v>68.753000000000426</v>
      </c>
      <c r="AO3456" s="5">
        <f t="shared" si="5247"/>
        <v>0</v>
      </c>
      <c r="AP3456" s="5">
        <f t="shared" si="5260"/>
        <v>4</v>
      </c>
      <c r="AQ3456" s="5">
        <f t="shared" si="5278"/>
        <v>2.8</v>
      </c>
      <c r="AR3456" s="5"/>
      <c r="AS3456" s="5">
        <f t="shared" si="5224"/>
        <v>57.659999999999854</v>
      </c>
      <c r="AT3456" s="5">
        <f t="shared" si="5246"/>
        <v>72.164000000000129</v>
      </c>
      <c r="AU3456" s="5">
        <f t="shared" si="5232"/>
        <v>24.539999999999054</v>
      </c>
      <c r="AV3456" s="5">
        <f t="shared" si="5235"/>
        <v>35.800000000001091</v>
      </c>
      <c r="AW3456" s="5">
        <f t="shared" si="5233"/>
        <v>4</v>
      </c>
      <c r="AX3456" s="5">
        <f t="shared" si="5286"/>
        <v>41.45999999999971</v>
      </c>
      <c r="AZ3456" s="4">
        <f t="shared" si="5268"/>
        <v>5.1393541948813758E-2</v>
      </c>
      <c r="BA3456" s="5">
        <f t="shared" si="5274"/>
        <v>0</v>
      </c>
      <c r="BB3456" s="4">
        <f t="shared" si="5269"/>
        <v>5.9448285693920404E-2</v>
      </c>
      <c r="BD3456" s="5">
        <v>0</v>
      </c>
      <c r="BE3456" s="4">
        <v>0</v>
      </c>
      <c r="BJ3456" s="5">
        <v>161.77999999999975</v>
      </c>
      <c r="BK3456" s="5">
        <v>-42.75</v>
      </c>
      <c r="BL3456" s="5">
        <v>47.420000000000073</v>
      </c>
      <c r="BM3456" s="5">
        <v>6</v>
      </c>
      <c r="BR3456">
        <v>-37</v>
      </c>
      <c r="BS3456">
        <v>17</v>
      </c>
    </row>
    <row r="3457" spans="1:71">
      <c r="A3457" s="7">
        <v>41487</v>
      </c>
      <c r="B3457" s="6">
        <v>8320.3799999999992</v>
      </c>
      <c r="C3457" s="6">
        <v>8411.2999999999993</v>
      </c>
      <c r="D3457" s="6">
        <v>8316.89</v>
      </c>
      <c r="E3457" s="6">
        <v>8410.73</v>
      </c>
      <c r="F3457" s="6">
        <v>3996.81</v>
      </c>
      <c r="G3457" s="6">
        <v>4044.5</v>
      </c>
      <c r="H3457" s="6">
        <v>3993.75</v>
      </c>
      <c r="I3457" s="6">
        <v>4042.73</v>
      </c>
      <c r="J3457" s="9">
        <f t="shared" si="5217"/>
        <v>135.32999999999993</v>
      </c>
      <c r="K3457" s="9">
        <f t="shared" si="5244"/>
        <v>96.974166666666633</v>
      </c>
      <c r="L3457" s="9">
        <f t="shared" si="5221"/>
        <v>51.809999999999945</v>
      </c>
      <c r="M3457" s="9">
        <f t="shared" ref="M3457" si="5326">AVERAGE(L3446:L3457)</f>
        <v>44.149999999999942</v>
      </c>
      <c r="N3457" s="6" t="s">
        <v>36</v>
      </c>
      <c r="O3457" s="9">
        <f t="shared" si="5307"/>
        <v>4368</v>
      </c>
      <c r="P3457" s="4">
        <f t="shared" si="5308"/>
        <v>1</v>
      </c>
      <c r="Q3457" s="5">
        <f t="shared" si="5309"/>
        <v>91.930000000000291</v>
      </c>
      <c r="R3457" s="5">
        <f t="shared" si="5310"/>
        <v>4299.0524999999998</v>
      </c>
      <c r="S3457" s="4">
        <f t="shared" si="5311"/>
        <v>0.6552854800769814</v>
      </c>
      <c r="T3457" s="4">
        <f t="shared" si="5312"/>
        <v>0.6552854800769814</v>
      </c>
      <c r="U3457" s="5">
        <f t="shared" si="5313"/>
        <v>4300.3759999999993</v>
      </c>
      <c r="V3457" s="5">
        <f t="shared" si="5314"/>
        <v>67.624000000000706</v>
      </c>
      <c r="X3457" s="5">
        <f t="shared" si="5315"/>
        <v>90.350000000000364</v>
      </c>
      <c r="Y3457" s="5">
        <f t="shared" si="5316"/>
        <v>45.920000000000073</v>
      </c>
      <c r="AA3457" s="5">
        <f t="shared" si="5317"/>
        <v>1</v>
      </c>
      <c r="AB3457" s="5">
        <f t="shared" si="5239"/>
        <v>0</v>
      </c>
      <c r="AC3457" s="5">
        <f t="shared" si="5318"/>
        <v>1</v>
      </c>
      <c r="AF3457" s="5">
        <f t="shared" si="5226"/>
        <v>90.920000000000073</v>
      </c>
      <c r="AG3457" s="5">
        <f t="shared" si="5227"/>
        <v>135.32999999999993</v>
      </c>
      <c r="AH3457" s="5">
        <f t="shared" si="5228"/>
        <v>3.4899999999997817</v>
      </c>
      <c r="AI3457" s="5">
        <f t="shared" si="5229"/>
        <v>-40.920000000000073</v>
      </c>
      <c r="AJ3457" s="5"/>
      <c r="AK3457" s="5">
        <f t="shared" si="5230"/>
        <v>3.4899999999997817</v>
      </c>
      <c r="AL3457" s="5">
        <f t="shared" si="5250"/>
        <v>31.251999999998951</v>
      </c>
      <c r="AM3457" s="5">
        <f t="shared" si="5231"/>
        <v>90.920000000000073</v>
      </c>
      <c r="AN3457" s="5">
        <f t="shared" si="5246"/>
        <v>68.063000000000287</v>
      </c>
      <c r="AO3457" s="5">
        <f t="shared" si="5247"/>
        <v>1</v>
      </c>
      <c r="AP3457" s="5">
        <f t="shared" si="5260"/>
        <v>4</v>
      </c>
      <c r="AQ3457" s="5">
        <f t="shared" si="5278"/>
        <v>2.9</v>
      </c>
      <c r="AR3457" s="5"/>
      <c r="AS3457" s="5">
        <f t="shared" si="5224"/>
        <v>135.32999999999993</v>
      </c>
      <c r="AT3457" s="5">
        <f t="shared" si="5246"/>
        <v>77.448999999999984</v>
      </c>
      <c r="AU3457" s="5">
        <f t="shared" si="5232"/>
        <v>-40.920000000000073</v>
      </c>
      <c r="AV3457" s="5">
        <f t="shared" si="5235"/>
        <v>-44.409999999999854</v>
      </c>
      <c r="AW3457" s="5">
        <f t="shared" si="5233"/>
        <v>5</v>
      </c>
      <c r="AX3457" s="5">
        <f t="shared" si="5286"/>
        <v>41.45999999999971</v>
      </c>
      <c r="AZ3457" s="4">
        <f t="shared" si="5268"/>
        <v>0.6552854800769814</v>
      </c>
      <c r="BA3457" s="5">
        <f t="shared" si="5274"/>
        <v>0</v>
      </c>
      <c r="BB3457" s="4">
        <f t="shared" si="5269"/>
        <v>5.1393541948813758E-2</v>
      </c>
      <c r="BD3457" s="5">
        <v>0</v>
      </c>
      <c r="BE3457" s="4">
        <v>0</v>
      </c>
      <c r="BJ3457" s="5">
        <v>53.289999999999964</v>
      </c>
      <c r="BK3457" s="5">
        <v>38.170000000000073</v>
      </c>
      <c r="BL3457" s="5">
        <v>18.849999999999454</v>
      </c>
      <c r="BM3457" s="5">
        <v>6</v>
      </c>
      <c r="BR3457">
        <v>-39</v>
      </c>
      <c r="BS3457">
        <v>46</v>
      </c>
    </row>
    <row r="3458" spans="1:71">
      <c r="A3458" s="7">
        <v>41488</v>
      </c>
      <c r="B3458" s="6">
        <v>8428.58</v>
      </c>
      <c r="C3458" s="6">
        <v>8431.67</v>
      </c>
      <c r="D3458" s="6">
        <v>8376.2800000000007</v>
      </c>
      <c r="E3458" s="6">
        <v>8406.94</v>
      </c>
      <c r="F3458" s="6">
        <v>4059.24</v>
      </c>
      <c r="G3458" s="6">
        <v>4059.62</v>
      </c>
      <c r="H3458" s="6">
        <v>4027.76</v>
      </c>
      <c r="I3458" s="6">
        <v>4045.65</v>
      </c>
      <c r="J3458" s="9">
        <f t="shared" si="5217"/>
        <v>55.389999999999418</v>
      </c>
      <c r="K3458" s="9">
        <f t="shared" si="5244"/>
        <v>90.615833333333285</v>
      </c>
      <c r="L3458" s="9">
        <f t="shared" si="5221"/>
        <v>31.859999999999673</v>
      </c>
      <c r="M3458" s="9">
        <f t="shared" ref="M3458" si="5327">AVERAGE(L3447:L3458)</f>
        <v>41.676666666666584</v>
      </c>
      <c r="N3458" s="6" t="s">
        <v>37</v>
      </c>
      <c r="O3458" s="9">
        <f t="shared" si="5307"/>
        <v>4361.2900000000009</v>
      </c>
      <c r="P3458" s="4">
        <f t="shared" si="5308"/>
        <v>0.92079792256847226</v>
      </c>
      <c r="Q3458" s="5">
        <f t="shared" si="5309"/>
        <v>84.720000000001164</v>
      </c>
      <c r="R3458" s="5">
        <f t="shared" si="5310"/>
        <v>4304.4599999999991</v>
      </c>
      <c r="S3458" s="4">
        <f t="shared" si="5311"/>
        <v>0.92700968127924388</v>
      </c>
      <c r="T3458" s="4">
        <f t="shared" si="5312"/>
        <v>0.60745598403307888</v>
      </c>
      <c r="U3458" s="5">
        <f t="shared" si="5313"/>
        <v>4317.42</v>
      </c>
      <c r="V3458" s="5">
        <f t="shared" si="5314"/>
        <v>43.8700000000008</v>
      </c>
      <c r="X3458" s="5">
        <f t="shared" si="5315"/>
        <v>-21.639999999999418</v>
      </c>
      <c r="Y3458" s="5">
        <f t="shared" si="5316"/>
        <v>-13.589999999999691</v>
      </c>
      <c r="AA3458" s="5">
        <f t="shared" si="5317"/>
        <v>0</v>
      </c>
      <c r="AB3458" s="5">
        <f t="shared" si="5239"/>
        <v>1</v>
      </c>
      <c r="AC3458" s="5">
        <f t="shared" si="5318"/>
        <v>1</v>
      </c>
      <c r="AF3458" s="5">
        <f t="shared" si="5226"/>
        <v>3.0900000000001455</v>
      </c>
      <c r="AG3458" s="5">
        <f t="shared" si="5227"/>
        <v>20.940000000000509</v>
      </c>
      <c r="AH3458" s="5">
        <f t="shared" si="5228"/>
        <v>52.299999999999272</v>
      </c>
      <c r="AI3458" s="5">
        <f t="shared" si="5229"/>
        <v>34.449999999998909</v>
      </c>
      <c r="AJ3458" s="5"/>
      <c r="AK3458" s="5">
        <f t="shared" si="5230"/>
        <v>3.0900000000001455</v>
      </c>
      <c r="AL3458" s="5">
        <f t="shared" si="5250"/>
        <v>31.251999999998951</v>
      </c>
      <c r="AM3458" s="5">
        <f t="shared" si="5231"/>
        <v>52.299999999999272</v>
      </c>
      <c r="AN3458" s="5">
        <f t="shared" si="5246"/>
        <v>69.507000000000147</v>
      </c>
      <c r="AO3458" s="5">
        <f t="shared" si="5247"/>
        <v>0</v>
      </c>
      <c r="AP3458" s="5">
        <f t="shared" si="5260"/>
        <v>4</v>
      </c>
      <c r="AQ3458" s="5">
        <f t="shared" si="5278"/>
        <v>3.1</v>
      </c>
      <c r="AR3458" s="5"/>
      <c r="AS3458" s="5">
        <f t="shared" si="5224"/>
        <v>34.449999999998909</v>
      </c>
      <c r="AT3458" s="5">
        <f t="shared" si="5246"/>
        <v>75.62099999999991</v>
      </c>
      <c r="AU3458" s="5">
        <f t="shared" si="5232"/>
        <v>20.940000000000509</v>
      </c>
      <c r="AV3458" s="5">
        <f t="shared" si="5235"/>
        <v>-17.850000000000364</v>
      </c>
      <c r="AW3458" s="5">
        <f t="shared" si="5233"/>
        <v>6</v>
      </c>
      <c r="AX3458" s="5">
        <f t="shared" si="5286"/>
        <v>41.45999999999971</v>
      </c>
      <c r="AZ3458" s="4">
        <f t="shared" si="5268"/>
        <v>0.60745598403307888</v>
      </c>
      <c r="BA3458" s="5">
        <f t="shared" si="5274"/>
        <v>0</v>
      </c>
      <c r="BB3458" s="4">
        <f t="shared" si="5269"/>
        <v>0.6552854800769814</v>
      </c>
      <c r="BD3458" s="5">
        <v>0</v>
      </c>
      <c r="BE3458" s="4">
        <v>0</v>
      </c>
      <c r="BJ3458" s="5">
        <v>64.010000000000218</v>
      </c>
      <c r="BK3458" s="5">
        <v>32.109999999999673</v>
      </c>
      <c r="BL3458" s="5">
        <v>4</v>
      </c>
      <c r="BM3458" s="5">
        <v>6</v>
      </c>
      <c r="BR3458">
        <v>-36</v>
      </c>
      <c r="BS3458">
        <v>14</v>
      </c>
    </row>
    <row r="3459" spans="1:71">
      <c r="A3459" s="7">
        <v>41491</v>
      </c>
      <c r="B3459" s="6">
        <v>8416.11</v>
      </c>
      <c r="C3459" s="6">
        <v>8435.32</v>
      </c>
      <c r="D3459" s="6">
        <v>8367.34</v>
      </c>
      <c r="E3459" s="6">
        <v>8398.3799999999992</v>
      </c>
      <c r="F3459" s="6">
        <v>4049.16</v>
      </c>
      <c r="G3459" s="6">
        <v>4062.78</v>
      </c>
      <c r="H3459" s="6">
        <v>4040.34</v>
      </c>
      <c r="I3459" s="6">
        <v>4049.97</v>
      </c>
      <c r="J3459" s="9">
        <f t="shared" ref="J3459:J3522" si="5328">MAX(ABS(E3458-D3459),ABS(C3459-E3458),ABS(C3459-D3459))</f>
        <v>67.979999999999563</v>
      </c>
      <c r="K3459" s="9">
        <f t="shared" si="5244"/>
        <v>86.152499999999847</v>
      </c>
      <c r="L3459" s="9">
        <f t="shared" si="5221"/>
        <v>22.440000000000055</v>
      </c>
      <c r="M3459" s="9">
        <f t="shared" ref="M3459" si="5329">AVERAGE(L3448:L3459)</f>
        <v>37.778333333333272</v>
      </c>
      <c r="N3459" s="6" t="s">
        <v>37</v>
      </c>
      <c r="O3459" s="9">
        <f t="shared" si="5307"/>
        <v>4348.41</v>
      </c>
      <c r="P3459" s="4">
        <f t="shared" si="5308"/>
        <v>0.76876770538243777</v>
      </c>
      <c r="Q3459" s="5">
        <f t="shared" si="5309"/>
        <v>84.720000000001164</v>
      </c>
      <c r="R3459" s="5">
        <f t="shared" si="5310"/>
        <v>4304.4599999999991</v>
      </c>
      <c r="S3459" s="4">
        <f t="shared" si="5311"/>
        <v>0.78690307842923868</v>
      </c>
      <c r="T3459" s="4">
        <f t="shared" si="5312"/>
        <v>0.51564616152255827</v>
      </c>
      <c r="U3459" s="5">
        <f t="shared" si="5313"/>
        <v>4329.0779999999995</v>
      </c>
      <c r="V3459" s="5">
        <f t="shared" si="5314"/>
        <v>19.332000000000335</v>
      </c>
      <c r="X3459" s="5">
        <f t="shared" si="5315"/>
        <v>-17.730000000001382</v>
      </c>
      <c r="Y3459" s="5">
        <f t="shared" si="5316"/>
        <v>0.80999999999994543</v>
      </c>
      <c r="AA3459" s="5">
        <f t="shared" si="5317"/>
        <v>0</v>
      </c>
      <c r="AB3459" s="5">
        <f t="shared" si="5239"/>
        <v>0</v>
      </c>
      <c r="AC3459" s="5">
        <f t="shared" si="5318"/>
        <v>0</v>
      </c>
      <c r="AF3459" s="5">
        <f t="shared" si="5226"/>
        <v>19.209999999999127</v>
      </c>
      <c r="AG3459" s="5">
        <f t="shared" si="5227"/>
        <v>28.3799999999992</v>
      </c>
      <c r="AH3459" s="5">
        <f t="shared" si="5228"/>
        <v>48.770000000000437</v>
      </c>
      <c r="AI3459" s="5">
        <f t="shared" si="5229"/>
        <v>39.600000000000364</v>
      </c>
      <c r="AJ3459" s="5"/>
      <c r="AK3459" s="5">
        <f t="shared" si="5230"/>
        <v>19.209999999999127</v>
      </c>
      <c r="AL3459" s="5">
        <f t="shared" si="5250"/>
        <v>22.854999999999013</v>
      </c>
      <c r="AM3459" s="5">
        <f t="shared" si="5231"/>
        <v>48.770000000000437</v>
      </c>
      <c r="AN3459" s="5">
        <f t="shared" si="5246"/>
        <v>71.085000000000221</v>
      </c>
      <c r="AO3459" s="5">
        <f t="shared" si="5247"/>
        <v>0</v>
      </c>
      <c r="AP3459" s="5">
        <f t="shared" si="5260"/>
        <v>4</v>
      </c>
      <c r="AQ3459" s="5">
        <f t="shared" si="5278"/>
        <v>3.4</v>
      </c>
      <c r="AR3459" s="5"/>
      <c r="AS3459" s="5">
        <f t="shared" si="5224"/>
        <v>39.600000000000364</v>
      </c>
      <c r="AT3459" s="5">
        <f t="shared" si="5246"/>
        <v>75.290999999999983</v>
      </c>
      <c r="AU3459" s="5">
        <f t="shared" si="5232"/>
        <v>28.3799999999992</v>
      </c>
      <c r="AV3459" s="5">
        <f t="shared" si="5235"/>
        <v>-9.1700000000000728</v>
      </c>
      <c r="AW3459" s="5">
        <f t="shared" si="5233"/>
        <v>2</v>
      </c>
      <c r="AX3459" s="5">
        <f t="shared" si="5286"/>
        <v>41.45999999999971</v>
      </c>
      <c r="AZ3459" s="4">
        <f t="shared" si="5268"/>
        <v>0.51564616152255827</v>
      </c>
      <c r="BA3459" s="5">
        <f t="shared" si="5274"/>
        <v>0</v>
      </c>
      <c r="BB3459" s="4">
        <f t="shared" si="5269"/>
        <v>0.60745598403307888</v>
      </c>
      <c r="BD3459" s="5">
        <v>0</v>
      </c>
      <c r="BE3459" s="4">
        <v>0</v>
      </c>
      <c r="BJ3459" s="5">
        <v>76.720000000000255</v>
      </c>
      <c r="BK3459" s="5">
        <v>5.2100000000000364</v>
      </c>
      <c r="BL3459" s="5">
        <v>32.029999999999745</v>
      </c>
      <c r="BM3459" s="5">
        <v>6</v>
      </c>
      <c r="BR3459">
        <v>-34</v>
      </c>
      <c r="BS3459">
        <v>-1</v>
      </c>
    </row>
    <row r="3460" spans="1:71">
      <c r="A3460" s="7">
        <v>41492</v>
      </c>
      <c r="B3460" s="6">
        <v>8387.93</v>
      </c>
      <c r="C3460" s="6">
        <v>8435.49</v>
      </c>
      <c r="D3460" s="6">
        <v>8267.98</v>
      </c>
      <c r="E3460" s="6">
        <v>8299.73</v>
      </c>
      <c r="F3460" s="6">
        <v>4050.97</v>
      </c>
      <c r="G3460" s="6">
        <v>4064.98</v>
      </c>
      <c r="H3460" s="6">
        <v>4013.96</v>
      </c>
      <c r="I3460" s="6">
        <v>4032.57</v>
      </c>
      <c r="J3460" s="9">
        <f t="shared" si="5328"/>
        <v>167.51000000000022</v>
      </c>
      <c r="K3460" s="9">
        <f t="shared" si="5244"/>
        <v>95.717499999999902</v>
      </c>
      <c r="L3460" s="9">
        <f t="shared" ref="L3460:L3523" si="5330">MAX(ABS(I3459-H3460),ABS(G3460-I3459),ABS(G3460-H3460))</f>
        <v>51.019999999999982</v>
      </c>
      <c r="M3460" s="9">
        <f t="shared" ref="M3460" si="5331">AVERAGE(L3449:L3460)</f>
        <v>39.722499999999933</v>
      </c>
      <c r="N3460" s="6" t="s">
        <v>37</v>
      </c>
      <c r="O3460" s="9">
        <f t="shared" si="5307"/>
        <v>4267.16</v>
      </c>
      <c r="P3460" s="4">
        <f t="shared" si="5308"/>
        <v>0</v>
      </c>
      <c r="Q3460" s="5">
        <f t="shared" si="5309"/>
        <v>100.84000000000015</v>
      </c>
      <c r="R3460" s="5">
        <f t="shared" si="5310"/>
        <v>4292.37</v>
      </c>
      <c r="S3460" s="4">
        <f t="shared" si="5311"/>
        <v>0</v>
      </c>
      <c r="T3460" s="4">
        <f t="shared" si="5312"/>
        <v>0</v>
      </c>
      <c r="U3460" s="5">
        <f t="shared" si="5313"/>
        <v>4325.6279999999997</v>
      </c>
      <c r="V3460" s="5">
        <f t="shared" si="5314"/>
        <v>-58.467999999999847</v>
      </c>
      <c r="X3460" s="5">
        <f t="shared" si="5315"/>
        <v>-88.200000000000728</v>
      </c>
      <c r="Y3460" s="5">
        <f t="shared" si="5316"/>
        <v>-18.399999999999636</v>
      </c>
      <c r="AA3460" s="5">
        <f t="shared" si="5317"/>
        <v>0</v>
      </c>
      <c r="AB3460" s="5">
        <f t="shared" si="5239"/>
        <v>1</v>
      </c>
      <c r="AC3460" s="5">
        <f t="shared" si="5318"/>
        <v>1</v>
      </c>
      <c r="AF3460" s="5">
        <f t="shared" si="5226"/>
        <v>47.559999999999491</v>
      </c>
      <c r="AG3460" s="5">
        <f t="shared" si="5227"/>
        <v>37.110000000000582</v>
      </c>
      <c r="AH3460" s="5">
        <f t="shared" si="5228"/>
        <v>119.95000000000073</v>
      </c>
      <c r="AI3460" s="5">
        <f t="shared" si="5229"/>
        <v>130.39999999999964</v>
      </c>
      <c r="AJ3460" s="5"/>
      <c r="AK3460" s="5">
        <f t="shared" si="5230"/>
        <v>47.559999999999491</v>
      </c>
      <c r="AL3460" s="5">
        <f t="shared" si="5250"/>
        <v>33.385000000001121</v>
      </c>
      <c r="AM3460" s="5">
        <f t="shared" si="5231"/>
        <v>119.95000000000073</v>
      </c>
      <c r="AN3460" s="5">
        <f t="shared" si="5246"/>
        <v>77.878000000000242</v>
      </c>
      <c r="AO3460" s="5">
        <f t="shared" si="5247"/>
        <v>1</v>
      </c>
      <c r="AP3460" s="5">
        <f t="shared" si="5260"/>
        <v>5</v>
      </c>
      <c r="AQ3460" s="5">
        <f t="shared" si="5278"/>
        <v>3.8</v>
      </c>
      <c r="AR3460" s="5"/>
      <c r="AS3460" s="5">
        <f t="shared" ref="AS3460:AS3523" si="5332">MAX(AG3460,AI3460)</f>
        <v>130.39999999999964</v>
      </c>
      <c r="AT3460" s="5">
        <f t="shared" si="5246"/>
        <v>84.838999999999942</v>
      </c>
      <c r="AU3460" s="5">
        <f t="shared" si="5232"/>
        <v>37.110000000000582</v>
      </c>
      <c r="AV3460" s="5">
        <f t="shared" si="5235"/>
        <v>10.449999999998909</v>
      </c>
      <c r="AW3460" s="5">
        <f t="shared" si="5233"/>
        <v>3</v>
      </c>
      <c r="AX3460" s="5">
        <f t="shared" si="5286"/>
        <v>41.45999999999971</v>
      </c>
      <c r="AZ3460" s="4">
        <f t="shared" si="5268"/>
        <v>0</v>
      </c>
      <c r="BA3460" s="5">
        <f t="shared" si="5274"/>
        <v>0</v>
      </c>
      <c r="BB3460" s="4">
        <f t="shared" si="5269"/>
        <v>0.51564616152255827</v>
      </c>
      <c r="BD3460" s="5">
        <v>0</v>
      </c>
      <c r="BE3460" s="4">
        <v>0</v>
      </c>
      <c r="BJ3460" s="5">
        <v>100.47000000000025</v>
      </c>
      <c r="BK3460" s="5">
        <v>16.970000000000255</v>
      </c>
      <c r="BL3460" s="5">
        <v>27.819999999999709</v>
      </c>
      <c r="BM3460" s="5">
        <v>6</v>
      </c>
      <c r="BR3460">
        <v>-38</v>
      </c>
      <c r="BS3460">
        <v>18</v>
      </c>
    </row>
    <row r="3461" spans="1:71">
      <c r="A3461" s="7">
        <v>41493</v>
      </c>
      <c r="B3461" s="6">
        <v>8265.33</v>
      </c>
      <c r="C3461" s="6">
        <v>8281.52</v>
      </c>
      <c r="D3461" s="6">
        <v>8228.11</v>
      </c>
      <c r="E3461" s="6">
        <v>8260.48</v>
      </c>
      <c r="F3461" s="6">
        <v>4024.64</v>
      </c>
      <c r="G3461" s="6">
        <v>4043.55</v>
      </c>
      <c r="H3461" s="6">
        <v>4010.63</v>
      </c>
      <c r="I3461" s="6">
        <v>4038.49</v>
      </c>
      <c r="J3461" s="9">
        <f t="shared" si="5328"/>
        <v>71.619999999998981</v>
      </c>
      <c r="K3461" s="9">
        <f t="shared" si="5244"/>
        <v>96.337499999999935</v>
      </c>
      <c r="L3461" s="9">
        <f t="shared" si="5330"/>
        <v>32.920000000000073</v>
      </c>
      <c r="M3461" s="9">
        <f t="shared" ref="M3461" si="5333">AVERAGE(L3450:L3461)</f>
        <v>39.951666666666597</v>
      </c>
      <c r="N3461" s="6" t="s">
        <v>36</v>
      </c>
      <c r="O3461" s="9">
        <f t="shared" si="5307"/>
        <v>4221.99</v>
      </c>
      <c r="P3461" s="4">
        <f t="shared" si="5308"/>
        <v>0</v>
      </c>
      <c r="Q3461" s="5">
        <f t="shared" si="5309"/>
        <v>146.01000000000022</v>
      </c>
      <c r="R3461" s="5">
        <f t="shared" si="5310"/>
        <v>4258.4925000000003</v>
      </c>
      <c r="S3461" s="4">
        <f t="shared" si="5311"/>
        <v>0</v>
      </c>
      <c r="T3461" s="4">
        <f t="shared" si="5312"/>
        <v>0</v>
      </c>
      <c r="U3461" s="5">
        <f t="shared" si="5313"/>
        <v>4313.37</v>
      </c>
      <c r="V3461" s="5">
        <f t="shared" si="5314"/>
        <v>-91.380000000000109</v>
      </c>
      <c r="X3461" s="5">
        <f t="shared" si="5315"/>
        <v>-4.8500000000003638</v>
      </c>
      <c r="Y3461" s="5">
        <f t="shared" si="5316"/>
        <v>13.849999999999909</v>
      </c>
      <c r="AA3461" s="5">
        <f t="shared" si="5317"/>
        <v>0</v>
      </c>
      <c r="AB3461" s="5">
        <f t="shared" si="5239"/>
        <v>0</v>
      </c>
      <c r="AC3461" s="5">
        <f t="shared" si="5318"/>
        <v>0</v>
      </c>
      <c r="AF3461" s="5">
        <f t="shared" ref="AF3461:AF3524" si="5334">(C3461-B3461)</f>
        <v>16.190000000000509</v>
      </c>
      <c r="AG3461" s="5">
        <f t="shared" ref="AG3461:AG3524" si="5335">(C3461-E3460)</f>
        <v>-18.209999999999127</v>
      </c>
      <c r="AH3461" s="5">
        <f t="shared" ref="AH3461:AH3524" si="5336">(B3461-D3461)</f>
        <v>37.219999999999345</v>
      </c>
      <c r="AI3461" s="5">
        <f t="shared" ref="AI3461:AI3524" si="5337">(E3460-D3461)</f>
        <v>71.619999999998981</v>
      </c>
      <c r="AJ3461" s="5"/>
      <c r="AK3461" s="5">
        <f t="shared" ref="AK3461:AK3524" si="5338">MIN(AF3461,AH3461)</f>
        <v>16.190000000000509</v>
      </c>
      <c r="AL3461" s="5">
        <f t="shared" si="5250"/>
        <v>33.385000000001121</v>
      </c>
      <c r="AM3461" s="5">
        <f t="shared" ref="AM3461:AM3524" si="5339">MAX(AF3461,AH3461)</f>
        <v>37.219999999999345</v>
      </c>
      <c r="AN3461" s="5">
        <f t="shared" si="5246"/>
        <v>72.573000000000135</v>
      </c>
      <c r="AO3461" s="5">
        <f t="shared" si="5247"/>
        <v>0</v>
      </c>
      <c r="AP3461" s="5">
        <f t="shared" si="5260"/>
        <v>4</v>
      </c>
      <c r="AQ3461" s="5">
        <f t="shared" si="5278"/>
        <v>4</v>
      </c>
      <c r="AR3461" s="5"/>
      <c r="AS3461" s="5">
        <f t="shared" si="5332"/>
        <v>71.619999999998981</v>
      </c>
      <c r="AT3461" s="5">
        <f t="shared" si="5246"/>
        <v>81.890999999999806</v>
      </c>
      <c r="AU3461" s="5">
        <f t="shared" ref="AU3461:AU3524" si="5340">MIN($AG3461,$AI3461)</f>
        <v>-18.209999999999127</v>
      </c>
      <c r="AV3461" s="5">
        <f t="shared" si="5235"/>
        <v>34.399999999999636</v>
      </c>
      <c r="AW3461" s="5">
        <f t="shared" ref="AW3461:AW3524" si="5341">WEEKDAY(A3461)</f>
        <v>4</v>
      </c>
      <c r="AX3461" s="5">
        <f t="shared" si="5286"/>
        <v>41.45999999999971</v>
      </c>
      <c r="AZ3461" s="4">
        <f t="shared" si="5268"/>
        <v>0</v>
      </c>
      <c r="BA3461" s="5">
        <f t="shared" si="5274"/>
        <v>0</v>
      </c>
      <c r="BB3461" s="4">
        <f t="shared" si="5269"/>
        <v>0</v>
      </c>
      <c r="BD3461" s="5">
        <v>0</v>
      </c>
      <c r="BE3461" s="4">
        <v>0</v>
      </c>
      <c r="BJ3461" s="5">
        <v>62.930000000000291</v>
      </c>
      <c r="BK3461" s="5">
        <v>1.5100000000002183</v>
      </c>
      <c r="BL3461" s="5">
        <v>9.25</v>
      </c>
      <c r="BM3461" s="5">
        <v>6</v>
      </c>
      <c r="BR3461">
        <v>37</v>
      </c>
      <c r="BS3461">
        <v>14</v>
      </c>
    </row>
    <row r="3462" spans="1:71">
      <c r="A3462" s="7">
        <v>41494</v>
      </c>
      <c r="B3462" s="6">
        <v>8256.4</v>
      </c>
      <c r="C3462" s="6">
        <v>8341.44</v>
      </c>
      <c r="D3462" s="6">
        <v>8252.4599999999991</v>
      </c>
      <c r="E3462" s="6">
        <v>8318.32</v>
      </c>
      <c r="F3462" s="6">
        <v>4046.44</v>
      </c>
      <c r="G3462" s="6">
        <v>4069.72</v>
      </c>
      <c r="H3462" s="6">
        <v>4032.99</v>
      </c>
      <c r="I3462" s="6">
        <v>4064.32</v>
      </c>
      <c r="J3462" s="9">
        <f t="shared" si="5328"/>
        <v>88.980000000001382</v>
      </c>
      <c r="K3462" s="9">
        <f t="shared" si="5244"/>
        <v>98.804166666666788</v>
      </c>
      <c r="L3462" s="9">
        <f t="shared" si="5330"/>
        <v>36.730000000000018</v>
      </c>
      <c r="M3462" s="9">
        <f t="shared" ref="M3462" si="5342">AVERAGE(L3451:L3462)</f>
        <v>40.307499999999926</v>
      </c>
      <c r="N3462" s="6" t="s">
        <v>36</v>
      </c>
      <c r="O3462" s="9">
        <f t="shared" si="5307"/>
        <v>4254</v>
      </c>
      <c r="P3462" s="4">
        <f t="shared" si="5308"/>
        <v>0.22979181622397679</v>
      </c>
      <c r="Q3462" s="5">
        <f t="shared" si="5309"/>
        <v>139.30000000000109</v>
      </c>
      <c r="R3462" s="5">
        <f t="shared" si="5310"/>
        <v>4256.8150000000005</v>
      </c>
      <c r="S3462" s="4">
        <f t="shared" si="5311"/>
        <v>0.21923155948222842</v>
      </c>
      <c r="T3462" s="4">
        <f t="shared" si="5312"/>
        <v>0.21923155948222842</v>
      </c>
      <c r="U3462" s="5">
        <f t="shared" si="5313"/>
        <v>4290.57</v>
      </c>
      <c r="V3462" s="5">
        <f t="shared" si="5314"/>
        <v>-36.569999999999709</v>
      </c>
      <c r="X3462" s="5">
        <f t="shared" si="5315"/>
        <v>61.920000000000073</v>
      </c>
      <c r="Y3462" s="5">
        <f t="shared" si="5316"/>
        <v>17.880000000000109</v>
      </c>
      <c r="AA3462" s="5">
        <f t="shared" si="5317"/>
        <v>1</v>
      </c>
      <c r="AB3462" s="5">
        <f t="shared" si="5239"/>
        <v>0</v>
      </c>
      <c r="AC3462" s="5">
        <f t="shared" si="5318"/>
        <v>1</v>
      </c>
      <c r="AF3462" s="5">
        <f t="shared" si="5334"/>
        <v>85.040000000000873</v>
      </c>
      <c r="AG3462" s="5">
        <f t="shared" si="5335"/>
        <v>80.960000000000946</v>
      </c>
      <c r="AH3462" s="5">
        <f t="shared" si="5336"/>
        <v>3.9400000000005093</v>
      </c>
      <c r="AI3462" s="5">
        <f t="shared" si="5337"/>
        <v>8.0200000000004366</v>
      </c>
      <c r="AJ3462" s="5"/>
      <c r="AK3462" s="5">
        <f t="shared" si="5338"/>
        <v>3.9400000000005093</v>
      </c>
      <c r="AL3462" s="5">
        <f t="shared" si="5250"/>
        <v>33.385000000001121</v>
      </c>
      <c r="AM3462" s="5">
        <f t="shared" si="5339"/>
        <v>85.040000000000873</v>
      </c>
      <c r="AN3462" s="5">
        <f t="shared" si="5246"/>
        <v>72.639000000000124</v>
      </c>
      <c r="AO3462" s="5">
        <f t="shared" si="5247"/>
        <v>1</v>
      </c>
      <c r="AP3462" s="5">
        <f t="shared" si="5260"/>
        <v>4</v>
      </c>
      <c r="AQ3462" s="5">
        <f t="shared" si="5278"/>
        <v>4.0999999999999996</v>
      </c>
      <c r="AR3462" s="5"/>
      <c r="AS3462" s="5">
        <f t="shared" si="5332"/>
        <v>80.960000000000946</v>
      </c>
      <c r="AT3462" s="5">
        <f t="shared" si="5246"/>
        <v>78.589999999999776</v>
      </c>
      <c r="AU3462" s="5">
        <f t="shared" si="5340"/>
        <v>8.0200000000004366</v>
      </c>
      <c r="AV3462" s="5">
        <f t="shared" ref="AV3462:AV3525" si="5343">(E3461-B3462)</f>
        <v>4.0799999999999272</v>
      </c>
      <c r="AW3462" s="5">
        <f t="shared" si="5341"/>
        <v>5</v>
      </c>
      <c r="AX3462" s="5">
        <f t="shared" si="5286"/>
        <v>41.45999999999971</v>
      </c>
      <c r="AZ3462" s="4">
        <f t="shared" si="5268"/>
        <v>0.21923155948222842</v>
      </c>
      <c r="BA3462" s="5">
        <f t="shared" si="5274"/>
        <v>0</v>
      </c>
      <c r="BB3462" s="4">
        <f t="shared" si="5269"/>
        <v>0</v>
      </c>
      <c r="BD3462" s="5">
        <v>0</v>
      </c>
      <c r="BE3462" s="4">
        <v>0</v>
      </c>
      <c r="BJ3462" s="5">
        <v>41.340000000000146</v>
      </c>
      <c r="BK3462" s="5">
        <v>21.359999999999673</v>
      </c>
      <c r="BL3462" s="5">
        <v>7.3400000000001455</v>
      </c>
      <c r="BM3462" s="5">
        <v>6</v>
      </c>
      <c r="BR3462">
        <v>-40</v>
      </c>
      <c r="BS3462">
        <v>18</v>
      </c>
    </row>
    <row r="3463" spans="1:71">
      <c r="A3463" s="7">
        <v>41495</v>
      </c>
      <c r="B3463" s="6">
        <v>8332.5300000000007</v>
      </c>
      <c r="C3463" s="6">
        <v>8374.59</v>
      </c>
      <c r="D3463" s="6">
        <v>8286.41</v>
      </c>
      <c r="E3463" s="6">
        <v>8338.31</v>
      </c>
      <c r="F3463" s="6">
        <v>4073.77</v>
      </c>
      <c r="G3463" s="6">
        <v>4087.73</v>
      </c>
      <c r="H3463" s="6">
        <v>4049.87</v>
      </c>
      <c r="I3463" s="6">
        <v>4076.55</v>
      </c>
      <c r="J3463" s="9">
        <f t="shared" si="5328"/>
        <v>88.180000000000291</v>
      </c>
      <c r="K3463" s="9">
        <f t="shared" si="5244"/>
        <v>97.72750000000012</v>
      </c>
      <c r="L3463" s="9">
        <f t="shared" si="5330"/>
        <v>37.860000000000127</v>
      </c>
      <c r="M3463" s="9">
        <f t="shared" ref="M3463" si="5344">AVERAGE(L3452:L3463)</f>
        <v>39.011666666666621</v>
      </c>
      <c r="N3463" s="6" t="s">
        <v>37</v>
      </c>
      <c r="O3463" s="9">
        <f t="shared" si="5307"/>
        <v>4261.7599999999993</v>
      </c>
      <c r="P3463" s="4">
        <f t="shared" si="5308"/>
        <v>0.31458629963612961</v>
      </c>
      <c r="Q3463" s="5">
        <f t="shared" si="5309"/>
        <v>126.42000000000007</v>
      </c>
      <c r="R3463" s="5">
        <f t="shared" si="5310"/>
        <v>4253.5949999999993</v>
      </c>
      <c r="S3463" s="4">
        <f t="shared" si="5311"/>
        <v>0.27237860420518778</v>
      </c>
      <c r="T3463" s="4">
        <f t="shared" si="5312"/>
        <v>0.27237860420518778</v>
      </c>
      <c r="U3463" s="5">
        <f t="shared" si="5313"/>
        <v>4270.6639999999989</v>
      </c>
      <c r="V3463" s="5">
        <f t="shared" si="5314"/>
        <v>-8.9039999999995416</v>
      </c>
      <c r="X3463" s="5">
        <f t="shared" si="5315"/>
        <v>5.7799999999988358</v>
      </c>
      <c r="Y3463" s="5">
        <f t="shared" si="5316"/>
        <v>2.7800000000002001</v>
      </c>
      <c r="AA3463" s="5">
        <f t="shared" si="5317"/>
        <v>1</v>
      </c>
      <c r="AB3463" s="5">
        <f t="shared" si="5239"/>
        <v>0</v>
      </c>
      <c r="AC3463" s="5">
        <f t="shared" si="5318"/>
        <v>1</v>
      </c>
      <c r="AF3463" s="5">
        <f t="shared" si="5334"/>
        <v>42.059999999999491</v>
      </c>
      <c r="AG3463" s="5">
        <f t="shared" si="5335"/>
        <v>56.270000000000437</v>
      </c>
      <c r="AH3463" s="5">
        <f t="shared" si="5336"/>
        <v>46.1200000000008</v>
      </c>
      <c r="AI3463" s="5">
        <f t="shared" si="5337"/>
        <v>31.909999999999854</v>
      </c>
      <c r="AJ3463" s="5"/>
      <c r="AK3463" s="5">
        <f t="shared" si="5338"/>
        <v>42.059999999999491</v>
      </c>
      <c r="AL3463" s="5">
        <f t="shared" si="5250"/>
        <v>42.609999999999488</v>
      </c>
      <c r="AM3463" s="5">
        <f t="shared" si="5339"/>
        <v>46.1200000000008</v>
      </c>
      <c r="AN3463" s="5">
        <f t="shared" si="5246"/>
        <v>64.799000000000163</v>
      </c>
      <c r="AO3463" s="5">
        <f t="shared" si="5247"/>
        <v>0</v>
      </c>
      <c r="AP3463" s="5">
        <f t="shared" si="5260"/>
        <v>3</v>
      </c>
      <c r="AQ3463" s="5">
        <f t="shared" si="5278"/>
        <v>4</v>
      </c>
      <c r="AR3463" s="5"/>
      <c r="AS3463" s="5">
        <f t="shared" si="5332"/>
        <v>56.270000000000437</v>
      </c>
      <c r="AT3463" s="5">
        <f t="shared" si="5246"/>
        <v>76.044999999999888</v>
      </c>
      <c r="AU3463" s="5">
        <f t="shared" si="5340"/>
        <v>31.909999999999854</v>
      </c>
      <c r="AV3463" s="5">
        <f t="shared" si="5343"/>
        <v>-14.210000000000946</v>
      </c>
      <c r="AW3463" s="5">
        <f t="shared" si="5341"/>
        <v>6</v>
      </c>
      <c r="AX3463" s="5">
        <f t="shared" si="5286"/>
        <v>41.45999999999971</v>
      </c>
      <c r="AZ3463" s="4">
        <f t="shared" si="5268"/>
        <v>0.27237860420518778</v>
      </c>
      <c r="BA3463" s="5">
        <f t="shared" si="5274"/>
        <v>0</v>
      </c>
      <c r="BB3463" s="4">
        <f t="shared" si="5269"/>
        <v>0.21923155948222842</v>
      </c>
      <c r="BD3463" s="5">
        <v>0</v>
      </c>
      <c r="BE3463" s="4">
        <v>0</v>
      </c>
      <c r="BJ3463" s="5">
        <v>66.239999999999782</v>
      </c>
      <c r="BK3463" s="5">
        <v>46.630000000000109</v>
      </c>
      <c r="BL3463" s="5">
        <v>17.6299999999992</v>
      </c>
      <c r="BM3463" s="5">
        <v>6</v>
      </c>
      <c r="BR3463">
        <v>-39</v>
      </c>
      <c r="BS3463">
        <v>-3</v>
      </c>
    </row>
    <row r="3464" spans="1:71">
      <c r="A3464" s="7">
        <v>41498</v>
      </c>
      <c r="B3464" s="6">
        <v>8341.9599999999991</v>
      </c>
      <c r="C3464" s="6">
        <v>8371.16</v>
      </c>
      <c r="D3464" s="6">
        <v>8238.86</v>
      </c>
      <c r="E3464" s="6">
        <v>8359.25</v>
      </c>
      <c r="F3464" s="6">
        <v>4080.97</v>
      </c>
      <c r="G3464" s="6">
        <v>4088.64</v>
      </c>
      <c r="H3464" s="6">
        <v>4048.62</v>
      </c>
      <c r="I3464" s="6">
        <v>4071.68</v>
      </c>
      <c r="J3464" s="9">
        <f t="shared" si="5328"/>
        <v>132.29999999999927</v>
      </c>
      <c r="K3464" s="9">
        <f t="shared" si="5244"/>
        <v>99.254999999999953</v>
      </c>
      <c r="L3464" s="9">
        <f t="shared" si="5330"/>
        <v>40.019999999999982</v>
      </c>
      <c r="M3464" s="9">
        <f t="shared" ref="M3464" si="5345">AVERAGE(L3453:L3464)</f>
        <v>38.395833333333293</v>
      </c>
      <c r="N3464" s="6" t="s">
        <v>37</v>
      </c>
      <c r="O3464" s="9">
        <f t="shared" si="5307"/>
        <v>4287.57</v>
      </c>
      <c r="P3464" s="4">
        <f t="shared" si="5308"/>
        <v>1</v>
      </c>
      <c r="Q3464" s="5">
        <f t="shared" si="5309"/>
        <v>65.579999999999927</v>
      </c>
      <c r="R3464" s="5">
        <f t="shared" si="5310"/>
        <v>4238.3850000000002</v>
      </c>
      <c r="S3464" s="4">
        <f t="shared" si="5311"/>
        <v>0.47078248384780624</v>
      </c>
      <c r="T3464" s="4">
        <f t="shared" si="5312"/>
        <v>0.4491473186768018</v>
      </c>
      <c r="U3464" s="5">
        <f t="shared" si="5313"/>
        <v>4258.4960000000001</v>
      </c>
      <c r="V3464" s="5">
        <f t="shared" si="5314"/>
        <v>29.073999999999614</v>
      </c>
      <c r="X3464" s="5">
        <f t="shared" si="5315"/>
        <v>17.290000000000873</v>
      </c>
      <c r="Y3464" s="5">
        <f t="shared" si="5316"/>
        <v>-9.2899999999999636</v>
      </c>
      <c r="AA3464" s="5">
        <f t="shared" si="5317"/>
        <v>0</v>
      </c>
      <c r="AB3464" s="5">
        <f t="shared" ref="AB3464:AB3527" si="5346">IF(AND($X3464&lt;0,$Y3464&lt;0),1,0)</f>
        <v>0</v>
      </c>
      <c r="AC3464" s="5">
        <f t="shared" si="5318"/>
        <v>0</v>
      </c>
      <c r="AF3464" s="5">
        <f t="shared" si="5334"/>
        <v>29.200000000000728</v>
      </c>
      <c r="AG3464" s="5">
        <f t="shared" si="5335"/>
        <v>32.850000000000364</v>
      </c>
      <c r="AH3464" s="5">
        <f t="shared" si="5336"/>
        <v>103.09999999999854</v>
      </c>
      <c r="AI3464" s="5">
        <f t="shared" si="5337"/>
        <v>99.449999999998909</v>
      </c>
      <c r="AJ3464" s="5"/>
      <c r="AK3464" s="5">
        <f t="shared" si="5338"/>
        <v>29.200000000000728</v>
      </c>
      <c r="AL3464" s="5">
        <f t="shared" si="5250"/>
        <v>42.609999999999488</v>
      </c>
      <c r="AM3464" s="5">
        <f t="shared" si="5339"/>
        <v>103.09999999999854</v>
      </c>
      <c r="AN3464" s="5">
        <f t="shared" si="5246"/>
        <v>68.95</v>
      </c>
      <c r="AO3464" s="5">
        <f t="shared" si="5247"/>
        <v>1</v>
      </c>
      <c r="AP3464" s="5">
        <f t="shared" si="5260"/>
        <v>4</v>
      </c>
      <c r="AQ3464" s="5">
        <f t="shared" si="5278"/>
        <v>4</v>
      </c>
      <c r="AR3464" s="5"/>
      <c r="AS3464" s="5">
        <f t="shared" si="5332"/>
        <v>99.449999999998909</v>
      </c>
      <c r="AT3464" s="5">
        <f t="shared" si="5246"/>
        <v>78.065999999999804</v>
      </c>
      <c r="AU3464" s="5">
        <f t="shared" si="5340"/>
        <v>32.850000000000364</v>
      </c>
      <c r="AV3464" s="5">
        <f t="shared" si="5343"/>
        <v>-3.6499999999996362</v>
      </c>
      <c r="AW3464" s="5">
        <f t="shared" si="5341"/>
        <v>2</v>
      </c>
      <c r="AX3464" s="5">
        <f t="shared" si="5286"/>
        <v>41.45999999999971</v>
      </c>
      <c r="AZ3464" s="4">
        <f t="shared" si="5268"/>
        <v>0.4491473186768018</v>
      </c>
      <c r="BA3464" s="5">
        <f t="shared" si="5274"/>
        <v>0</v>
      </c>
      <c r="BB3464" s="4">
        <f t="shared" si="5269"/>
        <v>0.27237860420518778</v>
      </c>
      <c r="BD3464" s="5">
        <v>0</v>
      </c>
      <c r="BE3464" s="4">
        <v>0</v>
      </c>
      <c r="BJ3464" s="5">
        <v>33.219999999999345</v>
      </c>
      <c r="BK3464" s="5">
        <v>29.829999999999927</v>
      </c>
      <c r="BL3464" s="5">
        <v>19.510000000000218</v>
      </c>
      <c r="BM3464" s="5">
        <v>6</v>
      </c>
      <c r="BR3464">
        <v>-40</v>
      </c>
      <c r="BS3464">
        <v>9</v>
      </c>
    </row>
    <row r="3465" spans="1:71">
      <c r="A3465" s="7">
        <v>41499</v>
      </c>
      <c r="B3465" s="6">
        <v>8395.82</v>
      </c>
      <c r="C3465" s="6">
        <v>8444.52</v>
      </c>
      <c r="D3465" s="6">
        <v>8383.23</v>
      </c>
      <c r="E3465" s="6">
        <v>8415.76</v>
      </c>
      <c r="F3465" s="6">
        <v>4081.58</v>
      </c>
      <c r="G3465" s="6">
        <v>4092.5</v>
      </c>
      <c r="H3465" s="6">
        <v>4075.45</v>
      </c>
      <c r="I3465" s="6">
        <v>4092.5</v>
      </c>
      <c r="J3465" s="9">
        <f t="shared" si="5328"/>
        <v>85.270000000000437</v>
      </c>
      <c r="K3465" s="9">
        <f t="shared" si="5244"/>
        <v>94.295833333333277</v>
      </c>
      <c r="L3465" s="9">
        <f t="shared" si="5330"/>
        <v>20.820000000000164</v>
      </c>
      <c r="M3465" s="9">
        <f t="shared" ref="M3465" si="5347">AVERAGE(L3454:L3465)</f>
        <v>36.269999999999982</v>
      </c>
      <c r="N3465" s="6" t="s">
        <v>37</v>
      </c>
      <c r="O3465" s="9">
        <f t="shared" si="5307"/>
        <v>4323.26</v>
      </c>
      <c r="P3465" s="4">
        <f t="shared" si="5308"/>
        <v>1</v>
      </c>
      <c r="Q3465" s="5">
        <f t="shared" si="5309"/>
        <v>101.27000000000044</v>
      </c>
      <c r="R3465" s="5">
        <f t="shared" si="5310"/>
        <v>4247.3074999999999</v>
      </c>
      <c r="S3465" s="4">
        <f t="shared" si="5311"/>
        <v>0.80105995886727088</v>
      </c>
      <c r="T3465" s="4">
        <f t="shared" si="5312"/>
        <v>0.69358263132662346</v>
      </c>
      <c r="U3465" s="5">
        <f t="shared" si="5313"/>
        <v>4269.7160000000003</v>
      </c>
      <c r="V3465" s="5">
        <f t="shared" si="5314"/>
        <v>53.543999999999869</v>
      </c>
      <c r="X3465" s="5">
        <f t="shared" si="5315"/>
        <v>19.940000000000509</v>
      </c>
      <c r="Y3465" s="5">
        <f t="shared" si="5316"/>
        <v>10.920000000000073</v>
      </c>
      <c r="AA3465" s="5">
        <f t="shared" si="5317"/>
        <v>1</v>
      </c>
      <c r="AB3465" s="5">
        <f t="shared" si="5346"/>
        <v>0</v>
      </c>
      <c r="AC3465" s="5">
        <f t="shared" si="5318"/>
        <v>1</v>
      </c>
      <c r="AF3465" s="5">
        <f t="shared" si="5334"/>
        <v>48.700000000000728</v>
      </c>
      <c r="AG3465" s="5">
        <f t="shared" si="5335"/>
        <v>85.270000000000437</v>
      </c>
      <c r="AH3465" s="5">
        <f t="shared" si="5336"/>
        <v>12.590000000000146</v>
      </c>
      <c r="AI3465" s="5">
        <f t="shared" si="5337"/>
        <v>-23.979999999999563</v>
      </c>
      <c r="AJ3465" s="5"/>
      <c r="AK3465" s="5">
        <f t="shared" si="5338"/>
        <v>12.590000000000146</v>
      </c>
      <c r="AL3465" s="5">
        <f t="shared" si="5250"/>
        <v>42.609999999999488</v>
      </c>
      <c r="AM3465" s="5">
        <f t="shared" si="5339"/>
        <v>48.700000000000728</v>
      </c>
      <c r="AN3465" s="5">
        <f t="shared" si="5246"/>
        <v>69.246000000000095</v>
      </c>
      <c r="AO3465" s="5">
        <f t="shared" si="5247"/>
        <v>0</v>
      </c>
      <c r="AP3465" s="5">
        <f t="shared" si="5260"/>
        <v>4</v>
      </c>
      <c r="AQ3465" s="5">
        <f t="shared" si="5278"/>
        <v>4</v>
      </c>
      <c r="AR3465" s="5"/>
      <c r="AS3465" s="5">
        <f t="shared" si="5332"/>
        <v>85.270000000000437</v>
      </c>
      <c r="AT3465" s="5">
        <f t="shared" si="5246"/>
        <v>79.100999999999843</v>
      </c>
      <c r="AU3465" s="5">
        <f t="shared" si="5340"/>
        <v>-23.979999999999563</v>
      </c>
      <c r="AV3465" s="5">
        <f t="shared" si="5343"/>
        <v>-36.569999999999709</v>
      </c>
      <c r="AW3465" s="5">
        <f t="shared" si="5341"/>
        <v>3</v>
      </c>
      <c r="AX3465" s="5">
        <f t="shared" si="5286"/>
        <v>41.45999999999971</v>
      </c>
      <c r="AZ3465" s="4">
        <f t="shared" si="5268"/>
        <v>0.69358263132662346</v>
      </c>
      <c r="BA3465" s="5">
        <f t="shared" si="5274"/>
        <v>0</v>
      </c>
      <c r="BB3465" s="4">
        <f t="shared" si="5269"/>
        <v>0.4491473186768018</v>
      </c>
      <c r="BD3465" s="5">
        <v>0</v>
      </c>
      <c r="BE3465" s="4">
        <v>0</v>
      </c>
      <c r="BJ3465" s="5">
        <v>60.019999999999527</v>
      </c>
      <c r="BK3465" s="5">
        <v>14.480000000000473</v>
      </c>
      <c r="BL3465" s="5">
        <v>16.949999999999818</v>
      </c>
      <c r="BM3465" s="5">
        <v>6</v>
      </c>
      <c r="BR3465">
        <v>20</v>
      </c>
      <c r="BS3465">
        <v>-11</v>
      </c>
    </row>
    <row r="3466" spans="1:71">
      <c r="A3466" s="7">
        <v>41500</v>
      </c>
      <c r="B3466" s="6">
        <v>8424.8799999999992</v>
      </c>
      <c r="C3466" s="6">
        <v>8457.0499999999993</v>
      </c>
      <c r="D3466" s="6">
        <v>8400.75</v>
      </c>
      <c r="E3466" s="6">
        <v>8438.1200000000008</v>
      </c>
      <c r="F3466" s="6">
        <v>4099.33</v>
      </c>
      <c r="G3466" s="6">
        <v>4122.16</v>
      </c>
      <c r="H3466" s="6">
        <v>4091.58</v>
      </c>
      <c r="I3466" s="6">
        <v>4114.2</v>
      </c>
      <c r="J3466" s="9">
        <f t="shared" si="5328"/>
        <v>56.299999999999272</v>
      </c>
      <c r="K3466" s="9">
        <f t="shared" si="5244"/>
        <v>92.384166666666559</v>
      </c>
      <c r="L3466" s="9">
        <f t="shared" si="5330"/>
        <v>30.579999999999927</v>
      </c>
      <c r="M3466" s="9">
        <f t="shared" ref="M3466" si="5348">AVERAGE(L3455:L3466)</f>
        <v>35.865833333333285</v>
      </c>
      <c r="N3466" s="6" t="s">
        <v>37</v>
      </c>
      <c r="O3466" s="9">
        <f t="shared" si="5307"/>
        <v>4323.920000000001</v>
      </c>
      <c r="P3466" s="4">
        <f t="shared" si="5308"/>
        <v>1</v>
      </c>
      <c r="Q3466" s="5">
        <f t="shared" si="5309"/>
        <v>69.920000000000982</v>
      </c>
      <c r="R3466" s="5">
        <f t="shared" si="5310"/>
        <v>4271.4800000000005</v>
      </c>
      <c r="S3466" s="4">
        <f t="shared" si="5311"/>
        <v>1</v>
      </c>
      <c r="T3466" s="4">
        <f t="shared" si="5312"/>
        <v>0.73173007896626274</v>
      </c>
      <c r="U3466" s="5">
        <f t="shared" si="5313"/>
        <v>4290.1019999999999</v>
      </c>
      <c r="V3466" s="5">
        <f t="shared" si="5314"/>
        <v>33.81800000000112</v>
      </c>
      <c r="X3466" s="5">
        <f t="shared" si="5315"/>
        <v>13.240000000001601</v>
      </c>
      <c r="Y3466" s="5">
        <f t="shared" si="5316"/>
        <v>14.869999999999891</v>
      </c>
      <c r="AA3466" s="5">
        <f t="shared" si="5317"/>
        <v>1</v>
      </c>
      <c r="AB3466" s="5">
        <f t="shared" si="5346"/>
        <v>0</v>
      </c>
      <c r="AC3466" s="5">
        <f t="shared" si="5318"/>
        <v>1</v>
      </c>
      <c r="AF3466" s="5">
        <f t="shared" si="5334"/>
        <v>32.170000000000073</v>
      </c>
      <c r="AG3466" s="5">
        <f t="shared" si="5335"/>
        <v>41.289999999999054</v>
      </c>
      <c r="AH3466" s="5">
        <f t="shared" si="5336"/>
        <v>24.1299999999992</v>
      </c>
      <c r="AI3466" s="5">
        <f t="shared" si="5337"/>
        <v>15.010000000000218</v>
      </c>
      <c r="AJ3466" s="5"/>
      <c r="AK3466" s="5">
        <f t="shared" si="5338"/>
        <v>24.1299999999992</v>
      </c>
      <c r="AL3466" s="5">
        <f t="shared" si="5250"/>
        <v>42.609999999999488</v>
      </c>
      <c r="AM3466" s="5">
        <f t="shared" si="5339"/>
        <v>32.170000000000073</v>
      </c>
      <c r="AN3466" s="5">
        <f t="shared" si="5246"/>
        <v>66.429000000000087</v>
      </c>
      <c r="AO3466" s="5">
        <f t="shared" si="5247"/>
        <v>0</v>
      </c>
      <c r="AP3466" s="5">
        <f t="shared" si="5260"/>
        <v>4</v>
      </c>
      <c r="AQ3466" s="5">
        <f t="shared" si="5278"/>
        <v>4</v>
      </c>
      <c r="AR3466" s="5"/>
      <c r="AS3466" s="5">
        <f t="shared" si="5332"/>
        <v>41.289999999999054</v>
      </c>
      <c r="AT3466" s="5">
        <f t="shared" si="5246"/>
        <v>77.463999999999757</v>
      </c>
      <c r="AU3466" s="5">
        <f t="shared" si="5340"/>
        <v>15.010000000000218</v>
      </c>
      <c r="AV3466" s="5">
        <f t="shared" si="5343"/>
        <v>-9.1199999999989814</v>
      </c>
      <c r="AW3466" s="5">
        <f t="shared" si="5341"/>
        <v>4</v>
      </c>
      <c r="AX3466" s="5">
        <f t="shared" si="5286"/>
        <v>37.305000000000476</v>
      </c>
      <c r="AZ3466" s="4">
        <f t="shared" si="5268"/>
        <v>0.73173007896626274</v>
      </c>
      <c r="BA3466" s="5">
        <f t="shared" si="5274"/>
        <v>0</v>
      </c>
      <c r="BB3466" s="4">
        <f t="shared" si="5269"/>
        <v>0.69358263132662346</v>
      </c>
      <c r="BD3466" s="5">
        <v>0</v>
      </c>
      <c r="BE3466" s="4">
        <v>0</v>
      </c>
      <c r="BJ3466" s="5">
        <v>60.410000000000764</v>
      </c>
      <c r="BK3466" s="5">
        <v>-3.4600000000000364</v>
      </c>
      <c r="BL3466" s="5">
        <v>22.820000000000618</v>
      </c>
      <c r="BM3466" s="5">
        <v>6</v>
      </c>
      <c r="BR3466">
        <v>13</v>
      </c>
      <c r="BS3466">
        <v>-22</v>
      </c>
    </row>
    <row r="3467" spans="1:71">
      <c r="A3467" s="7">
        <v>41501</v>
      </c>
      <c r="B3467" s="6">
        <v>8418.94</v>
      </c>
      <c r="C3467" s="6">
        <v>8422.0300000000007</v>
      </c>
      <c r="D3467" s="6">
        <v>8307.98</v>
      </c>
      <c r="E3467" s="6">
        <v>8376.2900000000009</v>
      </c>
      <c r="F3467" s="6">
        <v>4108.93</v>
      </c>
      <c r="G3467" s="6">
        <v>4111.6400000000003</v>
      </c>
      <c r="H3467" s="6">
        <v>4055.3</v>
      </c>
      <c r="I3467" s="6">
        <v>4093.2</v>
      </c>
      <c r="J3467" s="9">
        <f t="shared" si="5328"/>
        <v>130.14000000000124</v>
      </c>
      <c r="K3467" s="9">
        <f t="shared" si="5244"/>
        <v>96.76666666666658</v>
      </c>
      <c r="L3467" s="9">
        <f t="shared" si="5330"/>
        <v>58.899999999999636</v>
      </c>
      <c r="M3467" s="9">
        <f t="shared" ref="M3467" si="5349">AVERAGE(L3456:L3467)</f>
        <v>38.096666666666614</v>
      </c>
      <c r="N3467" s="6" t="s">
        <v>37</v>
      </c>
      <c r="O3467" s="9">
        <f t="shared" si="5307"/>
        <v>4283.0900000000011</v>
      </c>
      <c r="P3467" s="4">
        <f t="shared" si="5308"/>
        <v>0.34314671814673703</v>
      </c>
      <c r="Q3467" s="5">
        <f t="shared" si="5309"/>
        <v>62.160000000001673</v>
      </c>
      <c r="R3467" s="5">
        <f t="shared" si="5310"/>
        <v>4277.2999999999993</v>
      </c>
      <c r="S3467" s="4">
        <f t="shared" si="5311"/>
        <v>0.59943098204650791</v>
      </c>
      <c r="T3467" s="4">
        <f t="shared" si="5312"/>
        <v>0.4833096029109416</v>
      </c>
      <c r="U3467" s="5">
        <f t="shared" si="5313"/>
        <v>4295.92</v>
      </c>
      <c r="V3467" s="5">
        <f t="shared" si="5314"/>
        <v>-12.829999999999018</v>
      </c>
      <c r="X3467" s="5">
        <f t="shared" si="5315"/>
        <v>-42.649999999999636</v>
      </c>
      <c r="Y3467" s="5">
        <f t="shared" si="5316"/>
        <v>-15.730000000000473</v>
      </c>
      <c r="AA3467" s="5">
        <f t="shared" si="5317"/>
        <v>0</v>
      </c>
      <c r="AB3467" s="5">
        <f t="shared" si="5346"/>
        <v>1</v>
      </c>
      <c r="AC3467" s="5">
        <f t="shared" si="5318"/>
        <v>1</v>
      </c>
      <c r="AF3467" s="5">
        <f t="shared" si="5334"/>
        <v>3.0900000000001455</v>
      </c>
      <c r="AG3467" s="5">
        <f t="shared" si="5335"/>
        <v>-16.090000000000146</v>
      </c>
      <c r="AH3467" s="5">
        <f t="shared" si="5336"/>
        <v>110.96000000000095</v>
      </c>
      <c r="AI3467" s="5">
        <f t="shared" si="5337"/>
        <v>130.14000000000124</v>
      </c>
      <c r="AJ3467" s="5"/>
      <c r="AK3467" s="5">
        <f t="shared" si="5338"/>
        <v>3.0900000000001455</v>
      </c>
      <c r="AL3467" s="5">
        <f t="shared" si="5250"/>
        <v>42.609999999999488</v>
      </c>
      <c r="AM3467" s="5">
        <f t="shared" si="5339"/>
        <v>110.96000000000095</v>
      </c>
      <c r="AN3467" s="5">
        <f t="shared" si="5246"/>
        <v>68.433000000000177</v>
      </c>
      <c r="AO3467" s="5">
        <f t="shared" si="5247"/>
        <v>1</v>
      </c>
      <c r="AP3467" s="5">
        <f t="shared" si="5260"/>
        <v>4</v>
      </c>
      <c r="AQ3467" s="5">
        <f t="shared" si="5278"/>
        <v>4</v>
      </c>
      <c r="AR3467" s="5"/>
      <c r="AS3467" s="5">
        <f t="shared" si="5332"/>
        <v>130.14000000000124</v>
      </c>
      <c r="AT3467" s="5">
        <f t="shared" si="5246"/>
        <v>76.944999999999894</v>
      </c>
      <c r="AU3467" s="5">
        <f t="shared" si="5340"/>
        <v>-16.090000000000146</v>
      </c>
      <c r="AV3467" s="5">
        <f t="shared" si="5343"/>
        <v>19.180000000000291</v>
      </c>
      <c r="AW3467" s="5">
        <f t="shared" si="5341"/>
        <v>5</v>
      </c>
      <c r="AX3467" s="5">
        <f t="shared" si="5286"/>
        <v>33.276000000000394</v>
      </c>
      <c r="AZ3467" s="4">
        <f t="shared" si="5268"/>
        <v>0.4833096029109416</v>
      </c>
      <c r="BA3467" s="5">
        <f t="shared" si="5274"/>
        <v>0</v>
      </c>
      <c r="BB3467" s="4">
        <f t="shared" si="5269"/>
        <v>0.73173007896626274</v>
      </c>
      <c r="BD3467" s="5">
        <v>0</v>
      </c>
      <c r="BE3467" s="4">
        <v>0</v>
      </c>
      <c r="BJ3467" s="5">
        <v>54.630000000000109</v>
      </c>
      <c r="BK3467" s="5">
        <v>45.259999999999309</v>
      </c>
      <c r="BL3467" s="5">
        <v>13.429999999999382</v>
      </c>
      <c r="BM3467" s="5">
        <v>6</v>
      </c>
      <c r="BR3467">
        <v>-39</v>
      </c>
      <c r="BS3467">
        <v>16</v>
      </c>
    </row>
    <row r="3468" spans="1:71">
      <c r="A3468" s="7">
        <v>41502</v>
      </c>
      <c r="B3468" s="6">
        <v>8348.42</v>
      </c>
      <c r="C3468" s="6">
        <v>8402.2999999999993</v>
      </c>
      <c r="D3468" s="6">
        <v>8330.33</v>
      </c>
      <c r="E3468" s="6">
        <v>8391.94</v>
      </c>
      <c r="F3468" s="6">
        <v>4092.77</v>
      </c>
      <c r="G3468" s="6">
        <v>4123.8900000000003</v>
      </c>
      <c r="H3468" s="6">
        <v>4077.52</v>
      </c>
      <c r="I3468" s="6">
        <v>4123.8900000000003</v>
      </c>
      <c r="J3468" s="9">
        <f t="shared" si="5328"/>
        <v>71.969999999999345</v>
      </c>
      <c r="K3468" s="9">
        <f t="shared" ref="K3468:K3531" si="5350">AVERAGE(J3457:J3468)</f>
        <v>95.914166666666617</v>
      </c>
      <c r="L3468" s="9">
        <f t="shared" si="5330"/>
        <v>46.370000000000346</v>
      </c>
      <c r="M3468" s="9">
        <f t="shared" ref="M3468" si="5351">AVERAGE(L3457:L3468)</f>
        <v>38.444166666666661</v>
      </c>
      <c r="N3468" s="6" t="s">
        <v>36</v>
      </c>
      <c r="O3468" s="9">
        <f t="shared" si="5307"/>
        <v>4268.05</v>
      </c>
      <c r="P3468" s="4">
        <f t="shared" si="5308"/>
        <v>0</v>
      </c>
      <c r="Q3468" s="5">
        <f t="shared" si="5309"/>
        <v>55.8700000000008</v>
      </c>
      <c r="R3468" s="5">
        <f t="shared" si="5310"/>
        <v>4282.0174999999999</v>
      </c>
      <c r="S3468" s="4">
        <f t="shared" si="5311"/>
        <v>0.20094393592677323</v>
      </c>
      <c r="T3468" s="4">
        <f t="shared" si="5312"/>
        <v>0.45187874031197739</v>
      </c>
      <c r="U3468" s="5">
        <f t="shared" si="5313"/>
        <v>4297.1779999999999</v>
      </c>
      <c r="V3468" s="5">
        <f t="shared" si="5314"/>
        <v>-29.127999999999702</v>
      </c>
      <c r="X3468" s="5">
        <f t="shared" si="5315"/>
        <v>43.520000000000437</v>
      </c>
      <c r="Y3468" s="5">
        <f t="shared" si="5316"/>
        <v>31.120000000000346</v>
      </c>
      <c r="AA3468" s="5">
        <f t="shared" si="5317"/>
        <v>1</v>
      </c>
      <c r="AB3468" s="5">
        <f t="shared" si="5346"/>
        <v>0</v>
      </c>
      <c r="AC3468" s="5">
        <f t="shared" si="5318"/>
        <v>1</v>
      </c>
      <c r="AF3468" s="5">
        <f t="shared" si="5334"/>
        <v>53.8799999999992</v>
      </c>
      <c r="AG3468" s="5">
        <f t="shared" si="5335"/>
        <v>26.009999999998399</v>
      </c>
      <c r="AH3468" s="5">
        <f t="shared" si="5336"/>
        <v>18.090000000000146</v>
      </c>
      <c r="AI3468" s="5">
        <f t="shared" si="5337"/>
        <v>45.960000000000946</v>
      </c>
      <c r="AJ3468" s="5"/>
      <c r="AK3468" s="5">
        <f t="shared" si="5338"/>
        <v>18.090000000000146</v>
      </c>
      <c r="AL3468" s="5">
        <f t="shared" si="5250"/>
        <v>42.609999999999488</v>
      </c>
      <c r="AM3468" s="5">
        <f t="shared" si="5339"/>
        <v>53.8799999999992</v>
      </c>
      <c r="AN3468" s="5">
        <f t="shared" ref="AN3468:AT3531" si="5352">AVERAGE(AM3459:AM3468)</f>
        <v>68.591000000000165</v>
      </c>
      <c r="AO3468" s="5">
        <f t="shared" ref="AO3468:AO3531" si="5353">IF(AM3468&gt;AN3468,1,0)</f>
        <v>0</v>
      </c>
      <c r="AP3468" s="5">
        <f t="shared" si="5260"/>
        <v>4</v>
      </c>
      <c r="AQ3468" s="5">
        <f t="shared" si="5278"/>
        <v>4</v>
      </c>
      <c r="AR3468" s="5"/>
      <c r="AS3468" s="5">
        <f t="shared" si="5332"/>
        <v>45.960000000000946</v>
      </c>
      <c r="AT3468" s="5">
        <f t="shared" si="5352"/>
        <v>78.096000000000089</v>
      </c>
      <c r="AU3468" s="5">
        <f t="shared" si="5340"/>
        <v>26.009999999998399</v>
      </c>
      <c r="AV3468" s="5">
        <f t="shared" si="5343"/>
        <v>27.8700000000008</v>
      </c>
      <c r="AW3468" s="5">
        <f t="shared" si="5341"/>
        <v>6</v>
      </c>
      <c r="AX3468" s="5">
        <f t="shared" si="5286"/>
        <v>33.276000000000394</v>
      </c>
      <c r="AZ3468" s="4">
        <f t="shared" si="5268"/>
        <v>0.45187874031197739</v>
      </c>
      <c r="BA3468" s="5">
        <f t="shared" si="5274"/>
        <v>0</v>
      </c>
      <c r="BB3468" s="4">
        <f t="shared" si="5269"/>
        <v>0.4833096029109416</v>
      </c>
      <c r="BD3468" s="5">
        <v>0</v>
      </c>
      <c r="BE3468" s="4">
        <v>0</v>
      </c>
      <c r="BJ3468" s="5">
        <v>56.970000000000255</v>
      </c>
      <c r="BK3468" s="5">
        <v>22.360000000000582</v>
      </c>
      <c r="BL3468" s="5">
        <v>11.519999999999527</v>
      </c>
      <c r="BM3468" s="5">
        <v>6</v>
      </c>
      <c r="BR3468">
        <v>-38</v>
      </c>
      <c r="BS3468">
        <v>31</v>
      </c>
    </row>
    <row r="3469" spans="1:71">
      <c r="A3469" s="7">
        <v>41505</v>
      </c>
      <c r="B3469" s="6">
        <v>8395.02</v>
      </c>
      <c r="C3469" s="6">
        <v>8395.41</v>
      </c>
      <c r="D3469" s="6">
        <v>8329</v>
      </c>
      <c r="E3469" s="6">
        <v>8366.2900000000009</v>
      </c>
      <c r="F3469" s="6">
        <v>4122.38</v>
      </c>
      <c r="G3469" s="6">
        <v>4122.38</v>
      </c>
      <c r="H3469" s="6">
        <v>4080.66</v>
      </c>
      <c r="I3469" s="6">
        <v>4083.98</v>
      </c>
      <c r="J3469" s="9">
        <f t="shared" si="5328"/>
        <v>66.409999999999854</v>
      </c>
      <c r="K3469" s="9">
        <f t="shared" si="5350"/>
        <v>90.170833333333277</v>
      </c>
      <c r="L3469" s="9">
        <f t="shared" si="5330"/>
        <v>43.230000000000473</v>
      </c>
      <c r="M3469" s="9">
        <f t="shared" ref="M3469" si="5354">AVERAGE(L3458:L3469)</f>
        <v>37.729166666666707</v>
      </c>
      <c r="N3469" s="6" t="s">
        <v>36</v>
      </c>
      <c r="O3469" s="9">
        <f t="shared" si="5307"/>
        <v>4282.3100000000013</v>
      </c>
      <c r="P3469" s="4">
        <f t="shared" si="5308"/>
        <v>0.2552353678181658</v>
      </c>
      <c r="Q3469" s="5">
        <f t="shared" si="5309"/>
        <v>55.8700000000008</v>
      </c>
      <c r="R3469" s="5">
        <f t="shared" si="5310"/>
        <v>4282.0174999999999</v>
      </c>
      <c r="S3469" s="4">
        <f t="shared" si="5311"/>
        <v>0.33059845559847889</v>
      </c>
      <c r="T3469" s="4">
        <f t="shared" si="5312"/>
        <v>0.59177867163740627</v>
      </c>
      <c r="U3469" s="5">
        <f t="shared" si="5313"/>
        <v>4296.1260000000002</v>
      </c>
      <c r="V3469" s="5">
        <f t="shared" si="5314"/>
        <v>-13.815999999998894</v>
      </c>
      <c r="X3469" s="5">
        <f t="shared" si="5315"/>
        <v>-28.729999999999563</v>
      </c>
      <c r="Y3469" s="5">
        <f t="shared" si="5316"/>
        <v>-38.400000000000091</v>
      </c>
      <c r="AA3469" s="5">
        <f t="shared" si="5317"/>
        <v>0</v>
      </c>
      <c r="AB3469" s="5">
        <f t="shared" si="5346"/>
        <v>1</v>
      </c>
      <c r="AC3469" s="5">
        <f t="shared" si="5318"/>
        <v>1</v>
      </c>
      <c r="AF3469" s="5">
        <f t="shared" si="5334"/>
        <v>0.38999999999941792</v>
      </c>
      <c r="AG3469" s="5">
        <f t="shared" si="5335"/>
        <v>3.4699999999993452</v>
      </c>
      <c r="AH3469" s="5">
        <f t="shared" si="5336"/>
        <v>66.020000000000437</v>
      </c>
      <c r="AI3469" s="5">
        <f t="shared" si="5337"/>
        <v>62.940000000000509</v>
      </c>
      <c r="AJ3469" s="5"/>
      <c r="AK3469" s="5">
        <f t="shared" si="5338"/>
        <v>0.38999999999941792</v>
      </c>
      <c r="AL3469" s="5">
        <f t="shared" si="5250"/>
        <v>42.609999999999488</v>
      </c>
      <c r="AM3469" s="5">
        <f t="shared" si="5339"/>
        <v>66.020000000000437</v>
      </c>
      <c r="AN3469" s="5">
        <f t="shared" si="5352"/>
        <v>70.316000000000173</v>
      </c>
      <c r="AO3469" s="5">
        <f t="shared" si="5353"/>
        <v>0</v>
      </c>
      <c r="AP3469" s="5">
        <f t="shared" si="5260"/>
        <v>4</v>
      </c>
      <c r="AQ3469" s="5">
        <f t="shared" si="5278"/>
        <v>4</v>
      </c>
      <c r="AR3469" s="5"/>
      <c r="AS3469" s="5">
        <f t="shared" si="5332"/>
        <v>62.940000000000509</v>
      </c>
      <c r="AT3469" s="5">
        <f t="shared" si="5352"/>
        <v>80.430000000000106</v>
      </c>
      <c r="AU3469" s="5">
        <f t="shared" si="5340"/>
        <v>3.4699999999993452</v>
      </c>
      <c r="AV3469" s="5">
        <f t="shared" si="5343"/>
        <v>-3.0799999999999272</v>
      </c>
      <c r="AW3469" s="5">
        <f t="shared" si="5341"/>
        <v>2</v>
      </c>
      <c r="AX3469" s="5">
        <f t="shared" si="5286"/>
        <v>33.276000000000394</v>
      </c>
      <c r="AZ3469" s="4">
        <f t="shared" si="5268"/>
        <v>0.59177867163740627</v>
      </c>
      <c r="BA3469" s="5">
        <f t="shared" si="5274"/>
        <v>0</v>
      </c>
      <c r="BB3469" s="4">
        <f t="shared" si="5269"/>
        <v>0.45187874031197739</v>
      </c>
      <c r="BD3469" s="5">
        <v>0</v>
      </c>
      <c r="BE3469" s="4">
        <v>0</v>
      </c>
      <c r="BJ3469" s="5">
        <v>110.95000000000073</v>
      </c>
      <c r="BK3469" s="5">
        <v>57.199999999999818</v>
      </c>
      <c r="BL3469" s="5">
        <v>3.5999999999994543</v>
      </c>
      <c r="BM3469" s="5">
        <v>6</v>
      </c>
      <c r="BR3469">
        <v>66</v>
      </c>
      <c r="BS3469">
        <v>-23</v>
      </c>
    </row>
    <row r="3470" spans="1:71">
      <c r="A3470" s="7">
        <v>41506</v>
      </c>
      <c r="B3470" s="6">
        <v>8294.8700000000008</v>
      </c>
      <c r="C3470" s="6">
        <v>8319.82</v>
      </c>
      <c r="D3470" s="6">
        <v>8246.19</v>
      </c>
      <c r="E3470" s="6">
        <v>8300.0300000000007</v>
      </c>
      <c r="F3470" s="6">
        <v>4067.21</v>
      </c>
      <c r="G3470" s="6">
        <v>4067.9</v>
      </c>
      <c r="H3470" s="6">
        <v>4005.47</v>
      </c>
      <c r="I3470" s="6">
        <v>4028.93</v>
      </c>
      <c r="J3470" s="9">
        <f t="shared" si="5328"/>
        <v>120.10000000000036</v>
      </c>
      <c r="K3470" s="9">
        <f t="shared" si="5350"/>
        <v>95.563333333333347</v>
      </c>
      <c r="L3470" s="9">
        <f t="shared" si="5330"/>
        <v>78.510000000000218</v>
      </c>
      <c r="M3470" s="9">
        <f t="shared" ref="M3470" si="5355">AVERAGE(L3459:L3470)</f>
        <v>41.616666666666752</v>
      </c>
      <c r="N3470" s="6" t="s">
        <v>37</v>
      </c>
      <c r="O3470" s="9">
        <f t="shared" si="5307"/>
        <v>4271.1000000000004</v>
      </c>
      <c r="P3470" s="4">
        <f t="shared" si="5308"/>
        <v>5.4591014855917989E-2</v>
      </c>
      <c r="Q3470" s="5">
        <f t="shared" si="5309"/>
        <v>55.8700000000008</v>
      </c>
      <c r="R3470" s="5">
        <f t="shared" si="5310"/>
        <v>4282.0174999999999</v>
      </c>
      <c r="S3470" s="4">
        <f t="shared" si="5311"/>
        <v>5.4591014855917989E-2</v>
      </c>
      <c r="T3470" s="4">
        <f t="shared" si="5312"/>
        <v>0.24456521739130613</v>
      </c>
      <c r="U3470" s="5">
        <f t="shared" si="5313"/>
        <v>4285.6940000000004</v>
      </c>
      <c r="V3470" s="5">
        <f t="shared" si="5314"/>
        <v>-14.594000000000051</v>
      </c>
      <c r="X3470" s="5">
        <f t="shared" si="5315"/>
        <v>5.1599999999998545</v>
      </c>
      <c r="Y3470" s="5">
        <f t="shared" si="5316"/>
        <v>-38.2800000000002</v>
      </c>
      <c r="AA3470" s="5">
        <f t="shared" si="5317"/>
        <v>0</v>
      </c>
      <c r="AB3470" s="5">
        <f t="shared" si="5346"/>
        <v>0</v>
      </c>
      <c r="AC3470" s="5">
        <f t="shared" si="5318"/>
        <v>0</v>
      </c>
      <c r="AF3470" s="5">
        <f t="shared" si="5334"/>
        <v>24.949999999998909</v>
      </c>
      <c r="AG3470" s="5">
        <f t="shared" si="5335"/>
        <v>-46.470000000001164</v>
      </c>
      <c r="AH3470" s="5">
        <f t="shared" si="5336"/>
        <v>48.680000000000291</v>
      </c>
      <c r="AI3470" s="5">
        <f t="shared" si="5337"/>
        <v>120.10000000000036</v>
      </c>
      <c r="AJ3470" s="5"/>
      <c r="AK3470" s="5">
        <f t="shared" si="5338"/>
        <v>24.949999999998909</v>
      </c>
      <c r="AL3470" s="5">
        <f t="shared" ref="AL3470:AL3533" si="5356">PERCENTILE(AK3461:AK3470,0.9)</f>
        <v>30.486000000000601</v>
      </c>
      <c r="AM3470" s="5">
        <f t="shared" si="5339"/>
        <v>48.680000000000291</v>
      </c>
      <c r="AN3470" s="5">
        <f t="shared" si="5352"/>
        <v>63.189000000000121</v>
      </c>
      <c r="AO3470" s="5">
        <f t="shared" si="5353"/>
        <v>0</v>
      </c>
      <c r="AP3470" s="5">
        <f t="shared" si="5260"/>
        <v>3</v>
      </c>
      <c r="AQ3470" s="5">
        <f t="shared" si="5278"/>
        <v>3.8</v>
      </c>
      <c r="AR3470" s="5"/>
      <c r="AS3470" s="5">
        <f t="shared" si="5332"/>
        <v>120.10000000000036</v>
      </c>
      <c r="AT3470" s="5">
        <f t="shared" si="5352"/>
        <v>79.400000000000176</v>
      </c>
      <c r="AU3470" s="5">
        <f t="shared" si="5340"/>
        <v>-46.470000000001164</v>
      </c>
      <c r="AV3470" s="5">
        <f t="shared" si="5343"/>
        <v>71.420000000000073</v>
      </c>
      <c r="AW3470" s="5">
        <f t="shared" si="5341"/>
        <v>3</v>
      </c>
      <c r="AX3470" s="5">
        <f t="shared" si="5286"/>
        <v>33.276000000000394</v>
      </c>
      <c r="AZ3470" s="4">
        <f t="shared" si="5268"/>
        <v>0.24456521739130613</v>
      </c>
      <c r="BA3470" s="5">
        <f t="shared" si="5274"/>
        <v>0</v>
      </c>
      <c r="BB3470" s="4">
        <f t="shared" si="5269"/>
        <v>0.59177867163740627</v>
      </c>
      <c r="BD3470" s="5">
        <v>0</v>
      </c>
      <c r="BE3470" s="4">
        <v>0</v>
      </c>
      <c r="BJ3470" s="5">
        <v>111.32999999999993</v>
      </c>
      <c r="BK3470" s="5">
        <v>43.020000000000437</v>
      </c>
      <c r="BL3470" s="5">
        <v>1.8800000000001091</v>
      </c>
      <c r="BM3470" s="5">
        <v>6</v>
      </c>
      <c r="BR3470">
        <v>-38</v>
      </c>
      <c r="BS3470">
        <v>38</v>
      </c>
    </row>
    <row r="3471" spans="1:71">
      <c r="A3471" s="7">
        <v>41507</v>
      </c>
      <c r="B3471" s="6">
        <v>8301.06</v>
      </c>
      <c r="C3471" s="6">
        <v>8310.68</v>
      </c>
      <c r="D3471" s="6">
        <v>8268.42</v>
      </c>
      <c r="E3471" s="6">
        <v>8285.41</v>
      </c>
      <c r="F3471" s="6">
        <v>4042.44</v>
      </c>
      <c r="G3471" s="6">
        <v>4048.3</v>
      </c>
      <c r="H3471" s="6">
        <v>4015.03</v>
      </c>
      <c r="I3471" s="6">
        <v>4015.09</v>
      </c>
      <c r="J3471" s="9">
        <f t="shared" si="5328"/>
        <v>42.260000000000218</v>
      </c>
      <c r="K3471" s="9">
        <f t="shared" si="5350"/>
        <v>93.420000000000073</v>
      </c>
      <c r="L3471" s="9">
        <f t="shared" si="5330"/>
        <v>33.269999999999982</v>
      </c>
      <c r="M3471" s="9">
        <f t="shared" ref="M3471" si="5357">AVERAGE(L3460:L3471)</f>
        <v>42.519166666666742</v>
      </c>
      <c r="N3471" s="6" t="s">
        <v>36</v>
      </c>
      <c r="O3471" s="9">
        <f t="shared" si="5307"/>
        <v>4270.32</v>
      </c>
      <c r="P3471" s="4">
        <f t="shared" si="5308"/>
        <v>0.15093085106378959</v>
      </c>
      <c r="Q3471" s="5">
        <f t="shared" si="5309"/>
        <v>15.040000000000873</v>
      </c>
      <c r="R3471" s="5">
        <f t="shared" si="5310"/>
        <v>4271.8100000000004</v>
      </c>
      <c r="S3471" s="4">
        <f t="shared" si="5311"/>
        <v>4.0630034007508406E-2</v>
      </c>
      <c r="T3471" s="4">
        <f t="shared" si="5312"/>
        <v>0.13770913770914045</v>
      </c>
      <c r="U3471" s="5">
        <f t="shared" si="5313"/>
        <v>4274.9740000000002</v>
      </c>
      <c r="V3471" s="5">
        <f t="shared" si="5314"/>
        <v>-4.6540000000004511</v>
      </c>
      <c r="X3471" s="5">
        <f t="shared" si="5315"/>
        <v>-15.649999999999636</v>
      </c>
      <c r="Y3471" s="5">
        <f t="shared" si="5316"/>
        <v>-27.349999999999909</v>
      </c>
      <c r="AA3471" s="5">
        <f t="shared" si="5317"/>
        <v>0</v>
      </c>
      <c r="AB3471" s="5">
        <f t="shared" si="5346"/>
        <v>1</v>
      </c>
      <c r="AC3471" s="5">
        <f t="shared" si="5318"/>
        <v>1</v>
      </c>
      <c r="AF3471" s="5">
        <f t="shared" si="5334"/>
        <v>9.6200000000008004</v>
      </c>
      <c r="AG3471" s="5">
        <f t="shared" si="5335"/>
        <v>10.649999999999636</v>
      </c>
      <c r="AH3471" s="5">
        <f t="shared" si="5336"/>
        <v>32.639999999999418</v>
      </c>
      <c r="AI3471" s="5">
        <f t="shared" si="5337"/>
        <v>31.610000000000582</v>
      </c>
      <c r="AJ3471" s="5"/>
      <c r="AK3471" s="5">
        <f t="shared" si="5338"/>
        <v>9.6200000000008004</v>
      </c>
      <c r="AL3471" s="5">
        <f t="shared" si="5356"/>
        <v>30.486000000000601</v>
      </c>
      <c r="AM3471" s="5">
        <f t="shared" si="5339"/>
        <v>32.639999999999418</v>
      </c>
      <c r="AN3471" s="5">
        <f t="shared" si="5352"/>
        <v>62.73100000000013</v>
      </c>
      <c r="AO3471" s="5">
        <f t="shared" si="5353"/>
        <v>0</v>
      </c>
      <c r="AP3471" s="5">
        <f t="shared" si="5260"/>
        <v>3</v>
      </c>
      <c r="AQ3471" s="5">
        <f t="shared" si="5278"/>
        <v>3.7</v>
      </c>
      <c r="AR3471" s="5"/>
      <c r="AS3471" s="5">
        <f t="shared" si="5332"/>
        <v>31.610000000000582</v>
      </c>
      <c r="AT3471" s="5">
        <f t="shared" si="5352"/>
        <v>75.399000000000342</v>
      </c>
      <c r="AU3471" s="5">
        <f t="shared" si="5340"/>
        <v>10.649999999999636</v>
      </c>
      <c r="AV3471" s="5">
        <f t="shared" si="5343"/>
        <v>-1.0299999999988358</v>
      </c>
      <c r="AW3471" s="5">
        <f t="shared" si="5341"/>
        <v>4</v>
      </c>
      <c r="AX3471" s="5">
        <f t="shared" si="5286"/>
        <v>33.276000000000394</v>
      </c>
      <c r="AZ3471" s="4">
        <f t="shared" si="5268"/>
        <v>0.13770913770914045</v>
      </c>
      <c r="BA3471" s="5">
        <f t="shared" si="5274"/>
        <v>0</v>
      </c>
      <c r="BB3471" s="4">
        <f t="shared" si="5269"/>
        <v>0.24456521739130613</v>
      </c>
      <c r="BD3471" s="5">
        <v>0</v>
      </c>
      <c r="BE3471" s="4">
        <v>0</v>
      </c>
      <c r="BJ3471" s="5">
        <v>167.11999999999989</v>
      </c>
      <c r="BK3471" s="5">
        <v>24.830000000000837</v>
      </c>
      <c r="BL3471" s="5">
        <v>15.050000000000182</v>
      </c>
      <c r="BM3471" s="5">
        <v>6</v>
      </c>
      <c r="BR3471">
        <v>33</v>
      </c>
      <c r="BS3471">
        <v>-26</v>
      </c>
    </row>
    <row r="3472" spans="1:71">
      <c r="A3472" s="7">
        <v>41508</v>
      </c>
      <c r="B3472" s="6">
        <v>8289.2999999999993</v>
      </c>
      <c r="C3472" s="6">
        <v>8425.26</v>
      </c>
      <c r="D3472" s="6">
        <v>8283.77</v>
      </c>
      <c r="E3472" s="6">
        <v>8397.89</v>
      </c>
      <c r="F3472" s="6">
        <v>4018.25</v>
      </c>
      <c r="G3472" s="6">
        <v>4071.73</v>
      </c>
      <c r="H3472" s="6">
        <v>4018.25</v>
      </c>
      <c r="I3472" s="6">
        <v>4059.12</v>
      </c>
      <c r="J3472" s="9">
        <f t="shared" si="5328"/>
        <v>141.48999999999978</v>
      </c>
      <c r="K3472" s="9">
        <f t="shared" si="5350"/>
        <v>91.251666666666708</v>
      </c>
      <c r="L3472" s="9">
        <f t="shared" si="5330"/>
        <v>56.639999999999873</v>
      </c>
      <c r="M3472" s="9">
        <f t="shared" ref="M3472" si="5358">AVERAGE(L3461:L3472)</f>
        <v>42.987500000000068</v>
      </c>
      <c r="N3472" s="6" t="s">
        <v>36</v>
      </c>
      <c r="O3472" s="9">
        <f t="shared" si="5307"/>
        <v>4338.7699999999995</v>
      </c>
      <c r="P3472" s="4">
        <f t="shared" si="5308"/>
        <v>1</v>
      </c>
      <c r="Q3472" s="5">
        <f t="shared" si="5309"/>
        <v>70.719999999999345</v>
      </c>
      <c r="R3472" s="5">
        <f t="shared" si="5310"/>
        <v>4285.7299999999996</v>
      </c>
      <c r="S3472" s="4">
        <f t="shared" si="5311"/>
        <v>1</v>
      </c>
      <c r="T3472" s="4">
        <f t="shared" si="5312"/>
        <v>1</v>
      </c>
      <c r="U3472" s="5">
        <f t="shared" si="5313"/>
        <v>4286.1099999999997</v>
      </c>
      <c r="V3472" s="5">
        <f t="shared" si="5314"/>
        <v>52.659999999999854</v>
      </c>
      <c r="X3472" s="5">
        <f t="shared" si="5315"/>
        <v>108.59000000000015</v>
      </c>
      <c r="Y3472" s="5">
        <f t="shared" si="5316"/>
        <v>40.869999999999891</v>
      </c>
      <c r="AA3472" s="5">
        <f t="shared" si="5317"/>
        <v>1</v>
      </c>
      <c r="AB3472" s="5">
        <f t="shared" si="5346"/>
        <v>0</v>
      </c>
      <c r="AC3472" s="5">
        <f t="shared" si="5318"/>
        <v>1</v>
      </c>
      <c r="AF3472" s="5">
        <f t="shared" si="5334"/>
        <v>135.96000000000095</v>
      </c>
      <c r="AG3472" s="5">
        <f t="shared" si="5335"/>
        <v>139.85000000000036</v>
      </c>
      <c r="AH3472" s="5">
        <f t="shared" si="5336"/>
        <v>5.5299999999988358</v>
      </c>
      <c r="AI3472" s="5">
        <f t="shared" si="5337"/>
        <v>1.6399999999994179</v>
      </c>
      <c r="AJ3472" s="5"/>
      <c r="AK3472" s="5">
        <f t="shared" si="5338"/>
        <v>5.5299999999988358</v>
      </c>
      <c r="AL3472" s="5">
        <f t="shared" si="5356"/>
        <v>30.486000000000601</v>
      </c>
      <c r="AM3472" s="5">
        <f t="shared" si="5339"/>
        <v>135.96000000000095</v>
      </c>
      <c r="AN3472" s="5">
        <f t="shared" si="5352"/>
        <v>67.823000000000135</v>
      </c>
      <c r="AO3472" s="5">
        <f t="shared" si="5353"/>
        <v>1</v>
      </c>
      <c r="AP3472" s="5">
        <f t="shared" si="5260"/>
        <v>3</v>
      </c>
      <c r="AQ3472" s="5">
        <f t="shared" si="5278"/>
        <v>3.6</v>
      </c>
      <c r="AR3472" s="5"/>
      <c r="AS3472" s="5">
        <f t="shared" si="5332"/>
        <v>139.85000000000036</v>
      </c>
      <c r="AT3472" s="5">
        <f t="shared" si="5352"/>
        <v>81.288000000000281</v>
      </c>
      <c r="AU3472" s="5">
        <f t="shared" si="5340"/>
        <v>1.6399999999994179</v>
      </c>
      <c r="AV3472" s="5">
        <f t="shared" si="5343"/>
        <v>-3.8899999999994179</v>
      </c>
      <c r="AW3472" s="5">
        <f t="shared" si="5341"/>
        <v>5</v>
      </c>
      <c r="AX3472" s="5">
        <f t="shared" si="5286"/>
        <v>33.276000000000394</v>
      </c>
      <c r="AZ3472" s="4">
        <f t="shared" si="5268"/>
        <v>1</v>
      </c>
      <c r="BA3472" s="5">
        <f t="shared" si="5274"/>
        <v>0</v>
      </c>
      <c r="BB3472" s="4">
        <f t="shared" si="5269"/>
        <v>0.13770913770914045</v>
      </c>
      <c r="BD3472" s="5">
        <v>0</v>
      </c>
      <c r="BE3472" s="4">
        <v>0</v>
      </c>
      <c r="BJ3472" s="5">
        <v>103.5600000000004</v>
      </c>
      <c r="BK3472" s="5">
        <v>-32.130000000000109</v>
      </c>
      <c r="BL3472" s="5">
        <v>41.840000000000146</v>
      </c>
      <c r="BM3472" s="5">
        <v>6</v>
      </c>
      <c r="BR3472">
        <v>-37</v>
      </c>
      <c r="BS3472">
        <v>41</v>
      </c>
    </row>
    <row r="3473" spans="1:71">
      <c r="A3473" s="7">
        <v>41509</v>
      </c>
      <c r="B3473" s="6">
        <v>8398.2800000000007</v>
      </c>
      <c r="C3473" s="6">
        <v>8438.44</v>
      </c>
      <c r="D3473" s="6">
        <v>8360.23</v>
      </c>
      <c r="E3473" s="6">
        <v>8416.99</v>
      </c>
      <c r="F3473" s="6">
        <v>4058.7</v>
      </c>
      <c r="G3473" s="6">
        <v>4073.82</v>
      </c>
      <c r="H3473" s="6">
        <v>4025.56</v>
      </c>
      <c r="I3473" s="6">
        <v>4069.47</v>
      </c>
      <c r="J3473" s="9">
        <f t="shared" si="5328"/>
        <v>78.210000000000946</v>
      </c>
      <c r="K3473" s="9">
        <f t="shared" si="5350"/>
        <v>91.800833333333529</v>
      </c>
      <c r="L3473" s="9">
        <f t="shared" si="5330"/>
        <v>48.260000000000218</v>
      </c>
      <c r="M3473" s="9">
        <f t="shared" ref="M3473" si="5359">AVERAGE(L3462:L3473)</f>
        <v>44.265833333333411</v>
      </c>
      <c r="N3473" s="6" t="s">
        <v>37</v>
      </c>
      <c r="O3473" s="9">
        <f t="shared" si="5307"/>
        <v>4347.5200000000004</v>
      </c>
      <c r="P3473" s="4">
        <f t="shared" si="5308"/>
        <v>1</v>
      </c>
      <c r="Q3473" s="5">
        <f t="shared" si="5309"/>
        <v>77.200000000000728</v>
      </c>
      <c r="R3473" s="5">
        <f t="shared" si="5310"/>
        <v>4289.62</v>
      </c>
      <c r="S3473" s="4">
        <f t="shared" si="5311"/>
        <v>1</v>
      </c>
      <c r="T3473" s="4">
        <f t="shared" si="5312"/>
        <v>1</v>
      </c>
      <c r="U3473" s="5">
        <f t="shared" si="5313"/>
        <v>4302.0039999999999</v>
      </c>
      <c r="V3473" s="5">
        <f t="shared" si="5314"/>
        <v>45.516000000000531</v>
      </c>
      <c r="X3473" s="5">
        <f t="shared" si="5315"/>
        <v>18.709999999999127</v>
      </c>
      <c r="Y3473" s="5">
        <f t="shared" si="5316"/>
        <v>10.769999999999982</v>
      </c>
      <c r="AA3473" s="5">
        <f t="shared" si="5317"/>
        <v>1</v>
      </c>
      <c r="AB3473" s="5">
        <f t="shared" si="5346"/>
        <v>0</v>
      </c>
      <c r="AC3473" s="5">
        <f t="shared" si="5318"/>
        <v>1</v>
      </c>
      <c r="AF3473" s="5">
        <f t="shared" si="5334"/>
        <v>40.159999999999854</v>
      </c>
      <c r="AG3473" s="5">
        <f t="shared" si="5335"/>
        <v>40.550000000001091</v>
      </c>
      <c r="AH3473" s="5">
        <f t="shared" si="5336"/>
        <v>38.050000000001091</v>
      </c>
      <c r="AI3473" s="5">
        <f t="shared" si="5337"/>
        <v>37.659999999999854</v>
      </c>
      <c r="AJ3473" s="5"/>
      <c r="AK3473" s="5">
        <f t="shared" si="5338"/>
        <v>38.050000000001091</v>
      </c>
      <c r="AL3473" s="5">
        <f t="shared" si="5356"/>
        <v>30.085000000000761</v>
      </c>
      <c r="AM3473" s="5">
        <f t="shared" si="5339"/>
        <v>40.159999999999854</v>
      </c>
      <c r="AN3473" s="5">
        <f t="shared" si="5352"/>
        <v>67.227000000000046</v>
      </c>
      <c r="AO3473" s="5">
        <f t="shared" si="5353"/>
        <v>0</v>
      </c>
      <c r="AP3473" s="5">
        <f t="shared" si="5260"/>
        <v>3</v>
      </c>
      <c r="AQ3473" s="5">
        <f t="shared" si="5278"/>
        <v>3.6</v>
      </c>
      <c r="AR3473" s="5"/>
      <c r="AS3473" s="5">
        <f t="shared" si="5332"/>
        <v>40.550000000001091</v>
      </c>
      <c r="AT3473" s="5">
        <f t="shared" si="5352"/>
        <v>79.716000000000349</v>
      </c>
      <c r="AU3473" s="5">
        <f t="shared" si="5340"/>
        <v>37.659999999999854</v>
      </c>
      <c r="AV3473" s="5">
        <f t="shared" si="5343"/>
        <v>-0.39000000000123691</v>
      </c>
      <c r="AW3473" s="5">
        <f t="shared" si="5341"/>
        <v>6</v>
      </c>
      <c r="AX3473" s="5">
        <f t="shared" si="5286"/>
        <v>33.276000000000394</v>
      </c>
      <c r="AZ3473" s="4">
        <f t="shared" si="5268"/>
        <v>1</v>
      </c>
      <c r="BA3473" s="5">
        <f t="shared" si="5274"/>
        <v>8.7500000000009095</v>
      </c>
      <c r="BB3473" s="4">
        <f t="shared" si="5269"/>
        <v>1</v>
      </c>
      <c r="BD3473" s="5">
        <v>0</v>
      </c>
      <c r="BE3473" s="4">
        <v>0</v>
      </c>
      <c r="BJ3473" s="5">
        <v>102.88000000000011</v>
      </c>
      <c r="BK3473" s="5">
        <v>-18.859999999999673</v>
      </c>
      <c r="BL3473" s="5">
        <v>27.170000000000073</v>
      </c>
      <c r="BM3473" s="5">
        <v>6</v>
      </c>
      <c r="BR3473">
        <v>-37</v>
      </c>
      <c r="BS3473">
        <v>-11</v>
      </c>
    </row>
    <row r="3474" spans="1:71">
      <c r="A3474" s="7">
        <v>41512</v>
      </c>
      <c r="B3474" s="6">
        <v>8424.07</v>
      </c>
      <c r="C3474" s="6">
        <v>8437.75</v>
      </c>
      <c r="D3474" s="6">
        <v>8386.0499999999993</v>
      </c>
      <c r="E3474" s="6">
        <v>8435.15</v>
      </c>
      <c r="F3474" s="6">
        <v>4072.78</v>
      </c>
      <c r="G3474" s="6">
        <v>4072.78</v>
      </c>
      <c r="H3474" s="6">
        <v>4037.97</v>
      </c>
      <c r="I3474" s="6">
        <v>4067.13</v>
      </c>
      <c r="J3474" s="9">
        <f t="shared" si="5328"/>
        <v>51.700000000000728</v>
      </c>
      <c r="K3474" s="9">
        <f t="shared" si="5350"/>
        <v>88.694166666666817</v>
      </c>
      <c r="L3474" s="9">
        <f t="shared" si="5330"/>
        <v>34.8100000000004</v>
      </c>
      <c r="M3474" s="9">
        <f t="shared" ref="M3474" si="5360">AVERAGE(L3463:L3474)</f>
        <v>44.105833333333443</v>
      </c>
      <c r="N3474" s="6" t="s">
        <v>37</v>
      </c>
      <c r="O3474" s="9">
        <f t="shared" si="5307"/>
        <v>4368.0199999999995</v>
      </c>
      <c r="P3474" s="4">
        <f t="shared" si="5308"/>
        <v>1</v>
      </c>
      <c r="Q3474" s="5">
        <f t="shared" si="5309"/>
        <v>97.699999999999818</v>
      </c>
      <c r="R3474" s="5">
        <f t="shared" si="5310"/>
        <v>4294.7449999999999</v>
      </c>
      <c r="S3474" s="4">
        <f t="shared" si="5311"/>
        <v>1</v>
      </c>
      <c r="T3474" s="4">
        <f t="shared" si="5312"/>
        <v>1</v>
      </c>
      <c r="U3474" s="5">
        <f t="shared" si="5313"/>
        <v>4319.1459999999997</v>
      </c>
      <c r="V3474" s="5">
        <f t="shared" si="5314"/>
        <v>48.873999999999796</v>
      </c>
      <c r="X3474" s="5">
        <f t="shared" si="5315"/>
        <v>11.079999999999927</v>
      </c>
      <c r="Y3474" s="5">
        <f t="shared" si="5316"/>
        <v>-5.6500000000000909</v>
      </c>
      <c r="AA3474" s="5">
        <f t="shared" si="5317"/>
        <v>0</v>
      </c>
      <c r="AB3474" s="5">
        <f t="shared" si="5346"/>
        <v>0</v>
      </c>
      <c r="AC3474" s="5">
        <f t="shared" si="5318"/>
        <v>0</v>
      </c>
      <c r="AF3474" s="5">
        <f t="shared" si="5334"/>
        <v>13.680000000000291</v>
      </c>
      <c r="AG3474" s="5">
        <f t="shared" si="5335"/>
        <v>20.760000000000218</v>
      </c>
      <c r="AH3474" s="5">
        <f t="shared" si="5336"/>
        <v>38.020000000000437</v>
      </c>
      <c r="AI3474" s="5">
        <f t="shared" si="5337"/>
        <v>30.940000000000509</v>
      </c>
      <c r="AJ3474" s="5"/>
      <c r="AK3474" s="5">
        <f t="shared" si="5338"/>
        <v>13.680000000000291</v>
      </c>
      <c r="AL3474" s="5">
        <f t="shared" si="5356"/>
        <v>26.259999999999124</v>
      </c>
      <c r="AM3474" s="5">
        <f t="shared" si="5339"/>
        <v>38.020000000000437</v>
      </c>
      <c r="AN3474" s="5">
        <f t="shared" si="5352"/>
        <v>60.719000000000236</v>
      </c>
      <c r="AO3474" s="5">
        <f t="shared" si="5353"/>
        <v>0</v>
      </c>
      <c r="AP3474" s="5">
        <f t="shared" si="5260"/>
        <v>2</v>
      </c>
      <c r="AQ3474" s="5">
        <f t="shared" si="5278"/>
        <v>3.4</v>
      </c>
      <c r="AR3474" s="5"/>
      <c r="AS3474" s="5">
        <f t="shared" si="5332"/>
        <v>30.940000000000509</v>
      </c>
      <c r="AT3474" s="5">
        <f t="shared" si="5352"/>
        <v>72.865000000000506</v>
      </c>
      <c r="AU3474" s="5">
        <f t="shared" si="5340"/>
        <v>20.760000000000218</v>
      </c>
      <c r="AV3474" s="5">
        <f t="shared" si="5343"/>
        <v>-7.0799999999999272</v>
      </c>
      <c r="AW3474" s="5">
        <f t="shared" si="5341"/>
        <v>2</v>
      </c>
      <c r="AX3474" s="5">
        <f t="shared" si="5286"/>
        <v>33.276000000000394</v>
      </c>
      <c r="AZ3474" s="4">
        <f t="shared" si="5268"/>
        <v>1</v>
      </c>
      <c r="BA3474" s="5">
        <f t="shared" si="5274"/>
        <v>20.499999999999091</v>
      </c>
      <c r="BB3474" s="4">
        <f t="shared" si="5269"/>
        <v>1</v>
      </c>
      <c r="BD3474" s="5">
        <v>0</v>
      </c>
      <c r="BE3474" s="4">
        <v>0</v>
      </c>
      <c r="BJ3474" s="5">
        <v>58.3799999999992</v>
      </c>
      <c r="BK3474" s="5">
        <v>-6.8799999999991996</v>
      </c>
      <c r="BL3474" s="5">
        <v>6.8799999999991996</v>
      </c>
      <c r="BM3474" s="5">
        <v>6</v>
      </c>
      <c r="BR3474">
        <v>-35</v>
      </c>
      <c r="BS3474">
        <v>6</v>
      </c>
    </row>
    <row r="3475" spans="1:71">
      <c r="A3475" s="7">
        <v>41513</v>
      </c>
      <c r="B3475" s="6">
        <v>8378.93</v>
      </c>
      <c r="C3475" s="6">
        <v>8423.7800000000007</v>
      </c>
      <c r="D3475" s="6">
        <v>8242.56</v>
      </c>
      <c r="E3475" s="6">
        <v>8242.56</v>
      </c>
      <c r="F3475" s="6">
        <v>4049.13</v>
      </c>
      <c r="G3475" s="6">
        <v>4062.48</v>
      </c>
      <c r="H3475" s="6">
        <v>3968.73</v>
      </c>
      <c r="I3475" s="6">
        <v>3968.73</v>
      </c>
      <c r="J3475" s="9">
        <f t="shared" si="5328"/>
        <v>192.59000000000015</v>
      </c>
      <c r="K3475" s="9">
        <f t="shared" si="5350"/>
        <v>97.395000000000138</v>
      </c>
      <c r="L3475" s="9">
        <f t="shared" si="5330"/>
        <v>98.400000000000091</v>
      </c>
      <c r="M3475" s="9">
        <f t="shared" ref="M3475" si="5361">AVERAGE(L3464:L3475)</f>
        <v>49.150833333333445</v>
      </c>
      <c r="N3475" s="6" t="s">
        <v>37</v>
      </c>
      <c r="O3475" s="9">
        <f t="shared" si="5307"/>
        <v>4273.83</v>
      </c>
      <c r="P3475" s="4">
        <f t="shared" si="5308"/>
        <v>3.5926305015355424E-2</v>
      </c>
      <c r="Q3475" s="5">
        <f t="shared" si="5309"/>
        <v>97.699999999999818</v>
      </c>
      <c r="R3475" s="5">
        <f t="shared" si="5310"/>
        <v>4294.7449999999999</v>
      </c>
      <c r="S3475" s="4">
        <f t="shared" si="5311"/>
        <v>3.5926305015355424E-2</v>
      </c>
      <c r="T3475" s="4">
        <f t="shared" si="5312"/>
        <v>5.7817345203558898E-2</v>
      </c>
      <c r="U3475" s="5">
        <f t="shared" si="5313"/>
        <v>4319.692</v>
      </c>
      <c r="V3475" s="5">
        <f t="shared" si="5314"/>
        <v>-45.86200000000008</v>
      </c>
      <c r="X3475" s="5">
        <f t="shared" si="5315"/>
        <v>-136.3700000000008</v>
      </c>
      <c r="Y3475" s="5">
        <f t="shared" si="5316"/>
        <v>-80.400000000000091</v>
      </c>
      <c r="AA3475" s="5">
        <f t="shared" si="5317"/>
        <v>0</v>
      </c>
      <c r="AB3475" s="5">
        <f t="shared" si="5346"/>
        <v>1</v>
      </c>
      <c r="AC3475" s="5">
        <f t="shared" si="5318"/>
        <v>1</v>
      </c>
      <c r="AF3475" s="5">
        <f t="shared" si="5334"/>
        <v>44.850000000000364</v>
      </c>
      <c r="AG3475" s="5">
        <f t="shared" si="5335"/>
        <v>-11.369999999998981</v>
      </c>
      <c r="AH3475" s="5">
        <f t="shared" si="5336"/>
        <v>136.3700000000008</v>
      </c>
      <c r="AI3475" s="5">
        <f t="shared" si="5337"/>
        <v>192.59000000000015</v>
      </c>
      <c r="AJ3475" s="5"/>
      <c r="AK3475" s="5">
        <f t="shared" si="5338"/>
        <v>44.850000000000364</v>
      </c>
      <c r="AL3475" s="5">
        <f t="shared" si="5356"/>
        <v>38.730000000001013</v>
      </c>
      <c r="AM3475" s="5">
        <f t="shared" si="5339"/>
        <v>136.3700000000008</v>
      </c>
      <c r="AN3475" s="5">
        <f t="shared" si="5352"/>
        <v>69.486000000000246</v>
      </c>
      <c r="AO3475" s="5">
        <f t="shared" si="5353"/>
        <v>1</v>
      </c>
      <c r="AP3475" s="5">
        <f t="shared" si="5260"/>
        <v>3</v>
      </c>
      <c r="AQ3475" s="5">
        <f t="shared" si="5278"/>
        <v>3.3</v>
      </c>
      <c r="AR3475" s="5"/>
      <c r="AS3475" s="5">
        <f t="shared" si="5332"/>
        <v>192.59000000000015</v>
      </c>
      <c r="AT3475" s="5">
        <f t="shared" si="5352"/>
        <v>83.597000000000477</v>
      </c>
      <c r="AU3475" s="5">
        <f t="shared" si="5340"/>
        <v>-11.369999999998981</v>
      </c>
      <c r="AV3475" s="5">
        <f t="shared" si="5343"/>
        <v>56.219999999999345</v>
      </c>
      <c r="AW3475" s="5">
        <f t="shared" si="5341"/>
        <v>3</v>
      </c>
      <c r="AX3475" s="5">
        <f t="shared" si="5286"/>
        <v>33.276000000000394</v>
      </c>
      <c r="AZ3475" s="4">
        <f t="shared" si="5268"/>
        <v>5.7817345203558898E-2</v>
      </c>
      <c r="BA3475" s="5">
        <f t="shared" si="5274"/>
        <v>-94.1899999999996</v>
      </c>
      <c r="BB3475" s="4">
        <f t="shared" si="5269"/>
        <v>1</v>
      </c>
      <c r="BD3475" s="5">
        <v>0</v>
      </c>
      <c r="BE3475" s="4">
        <v>0</v>
      </c>
      <c r="BJ3475" s="5">
        <v>30.100000000000364</v>
      </c>
      <c r="BK3475" s="5">
        <v>29.6899999999996</v>
      </c>
      <c r="BL3475" s="5">
        <v>19.800000000000182</v>
      </c>
      <c r="BM3475" s="5">
        <v>6</v>
      </c>
      <c r="BR3475">
        <v>-39</v>
      </c>
      <c r="BS3475">
        <v>80</v>
      </c>
    </row>
    <row r="3476" spans="1:71">
      <c r="A3476" s="7">
        <v>41514</v>
      </c>
      <c r="B3476" s="6">
        <v>8202.86</v>
      </c>
      <c r="C3476" s="6">
        <v>8219.26</v>
      </c>
      <c r="D3476" s="6">
        <v>8094.22</v>
      </c>
      <c r="E3476" s="6">
        <v>8157.9</v>
      </c>
      <c r="F3476" s="6">
        <v>3955.42</v>
      </c>
      <c r="G3476" s="6">
        <v>3976.11</v>
      </c>
      <c r="H3476" s="6">
        <v>3934.79</v>
      </c>
      <c r="I3476" s="6">
        <v>3960.46</v>
      </c>
      <c r="J3476" s="9">
        <f t="shared" si="5328"/>
        <v>148.33999999999924</v>
      </c>
      <c r="K3476" s="9">
        <f t="shared" si="5350"/>
        <v>98.731666666666797</v>
      </c>
      <c r="L3476" s="9">
        <f t="shared" si="5330"/>
        <v>41.320000000000164</v>
      </c>
      <c r="M3476" s="9">
        <f t="shared" ref="M3476" si="5362">AVERAGE(L3465:L3476)</f>
        <v>49.259166666666793</v>
      </c>
      <c r="N3476" s="6" t="s">
        <v>36</v>
      </c>
      <c r="O3476" s="9">
        <f t="shared" si="5307"/>
        <v>4197.4399999999996</v>
      </c>
      <c r="P3476" s="4">
        <f t="shared" si="5308"/>
        <v>0</v>
      </c>
      <c r="Q3476" s="5">
        <f t="shared" si="5309"/>
        <v>170.57999999999993</v>
      </c>
      <c r="R3476" s="5">
        <f t="shared" si="5310"/>
        <v>4240.0849999999991</v>
      </c>
      <c r="S3476" s="4">
        <f t="shared" si="5311"/>
        <v>0</v>
      </c>
      <c r="T3476" s="4">
        <f t="shared" si="5312"/>
        <v>0</v>
      </c>
      <c r="U3476" s="5">
        <f t="shared" si="5313"/>
        <v>4305.116</v>
      </c>
      <c r="V3476" s="5">
        <f t="shared" si="5314"/>
        <v>-107.67600000000039</v>
      </c>
      <c r="X3476" s="5">
        <f t="shared" si="5315"/>
        <v>-44.960000000000946</v>
      </c>
      <c r="Y3476" s="5">
        <f t="shared" si="5316"/>
        <v>5.0399999999999636</v>
      </c>
      <c r="AA3476" s="5">
        <f t="shared" si="5317"/>
        <v>0</v>
      </c>
      <c r="AB3476" s="5">
        <f t="shared" si="5346"/>
        <v>0</v>
      </c>
      <c r="AC3476" s="5">
        <f t="shared" si="5318"/>
        <v>0</v>
      </c>
      <c r="AF3476" s="5">
        <f t="shared" si="5334"/>
        <v>16.399999999999636</v>
      </c>
      <c r="AG3476" s="5">
        <f t="shared" si="5335"/>
        <v>-23.299999999999272</v>
      </c>
      <c r="AH3476" s="5">
        <f t="shared" si="5336"/>
        <v>108.64000000000033</v>
      </c>
      <c r="AI3476" s="5">
        <f t="shared" si="5337"/>
        <v>148.33999999999924</v>
      </c>
      <c r="AJ3476" s="5"/>
      <c r="AK3476" s="5">
        <f t="shared" si="5338"/>
        <v>16.399999999999636</v>
      </c>
      <c r="AL3476" s="5">
        <f t="shared" si="5356"/>
        <v>38.730000000001013</v>
      </c>
      <c r="AM3476" s="5">
        <f t="shared" si="5339"/>
        <v>108.64000000000033</v>
      </c>
      <c r="AN3476" s="5">
        <f t="shared" si="5352"/>
        <v>77.133000000000266</v>
      </c>
      <c r="AO3476" s="5">
        <f t="shared" si="5353"/>
        <v>1</v>
      </c>
      <c r="AP3476" s="5">
        <f t="shared" si="5260"/>
        <v>4</v>
      </c>
      <c r="AQ3476" s="5">
        <f t="shared" si="5278"/>
        <v>3.3</v>
      </c>
      <c r="AR3476" s="5"/>
      <c r="AS3476" s="5">
        <f t="shared" si="5332"/>
        <v>148.33999999999924</v>
      </c>
      <c r="AT3476" s="5">
        <f t="shared" si="5352"/>
        <v>94.302000000000504</v>
      </c>
      <c r="AU3476" s="5">
        <f t="shared" si="5340"/>
        <v>-23.299999999999272</v>
      </c>
      <c r="AV3476" s="5">
        <f t="shared" si="5343"/>
        <v>39.699999999998909</v>
      </c>
      <c r="AW3476" s="5">
        <f t="shared" si="5341"/>
        <v>4</v>
      </c>
      <c r="AX3476" s="5">
        <f t="shared" si="5286"/>
        <v>33.276000000000394</v>
      </c>
      <c r="AZ3476" s="4">
        <f t="shared" si="5268"/>
        <v>0</v>
      </c>
      <c r="BA3476" s="5">
        <f t="shared" si="5274"/>
        <v>0</v>
      </c>
      <c r="BB3476" s="4">
        <f t="shared" si="5269"/>
        <v>5.7817345203558898E-2</v>
      </c>
      <c r="BD3476" s="5">
        <v>0</v>
      </c>
      <c r="BE3476" s="4">
        <v>0</v>
      </c>
      <c r="BJ3476" s="5">
        <v>45.739999999999782</v>
      </c>
      <c r="BK3476" s="5">
        <v>14.920000000000073</v>
      </c>
      <c r="BL3476" s="5">
        <v>10.579999999999927</v>
      </c>
      <c r="BM3476" s="5">
        <v>6</v>
      </c>
      <c r="BR3476">
        <v>109</v>
      </c>
      <c r="BS3476">
        <v>5</v>
      </c>
    </row>
    <row r="3477" spans="1:71">
      <c r="A3477" s="7">
        <v>41515</v>
      </c>
      <c r="B3477" s="6">
        <v>8189.02</v>
      </c>
      <c r="C3477" s="6">
        <v>8199.2900000000009</v>
      </c>
      <c r="D3477" s="6">
        <v>8129.99</v>
      </c>
      <c r="E3477" s="6">
        <v>8194.5499999999993</v>
      </c>
      <c r="F3477" s="6">
        <v>3980.6</v>
      </c>
      <c r="G3477" s="6">
        <v>3990.27</v>
      </c>
      <c r="H3477" s="6">
        <v>3950.74</v>
      </c>
      <c r="I3477" s="6">
        <v>3986.35</v>
      </c>
      <c r="J3477" s="9">
        <f t="shared" si="5328"/>
        <v>69.300000000001091</v>
      </c>
      <c r="K3477" s="9">
        <f t="shared" si="5350"/>
        <v>97.400833333333523</v>
      </c>
      <c r="L3477" s="9">
        <f t="shared" si="5330"/>
        <v>39.5300000000002</v>
      </c>
      <c r="M3477" s="9">
        <f t="shared" ref="M3477" si="5363">AVERAGE(L3466:L3477)</f>
        <v>50.818333333333463</v>
      </c>
      <c r="N3477" s="6" t="s">
        <v>36</v>
      </c>
      <c r="O3477" s="9">
        <f t="shared" si="5307"/>
        <v>4208.1999999999989</v>
      </c>
      <c r="P3477" s="4">
        <f t="shared" si="5308"/>
        <v>6.3078907257587719E-2</v>
      </c>
      <c r="Q3477" s="5">
        <f t="shared" si="5309"/>
        <v>170.57999999999993</v>
      </c>
      <c r="R3477" s="5">
        <f t="shared" si="5310"/>
        <v>4240.0849999999991</v>
      </c>
      <c r="S3477" s="4">
        <f t="shared" si="5311"/>
        <v>6.3078907257587719E-2</v>
      </c>
      <c r="T3477" s="4">
        <f t="shared" si="5312"/>
        <v>6.3078907257587719E-2</v>
      </c>
      <c r="U3477" s="5">
        <f t="shared" si="5313"/>
        <v>4279.0020000000004</v>
      </c>
      <c r="V3477" s="5">
        <f t="shared" si="5314"/>
        <v>-70.802000000001499</v>
      </c>
      <c r="X3477" s="5">
        <f t="shared" si="5315"/>
        <v>5.5299999999988358</v>
      </c>
      <c r="Y3477" s="5">
        <f t="shared" si="5316"/>
        <v>5.75</v>
      </c>
      <c r="AA3477" s="5">
        <f t="shared" si="5317"/>
        <v>1</v>
      </c>
      <c r="AB3477" s="5">
        <f t="shared" si="5346"/>
        <v>0</v>
      </c>
      <c r="AC3477" s="5">
        <f t="shared" si="5318"/>
        <v>1</v>
      </c>
      <c r="AF3477" s="5">
        <f t="shared" si="5334"/>
        <v>10.270000000000437</v>
      </c>
      <c r="AG3477" s="5">
        <f t="shared" si="5335"/>
        <v>41.390000000001237</v>
      </c>
      <c r="AH3477" s="5">
        <f t="shared" si="5336"/>
        <v>59.030000000000655</v>
      </c>
      <c r="AI3477" s="5">
        <f t="shared" si="5337"/>
        <v>27.909999999999854</v>
      </c>
      <c r="AJ3477" s="5"/>
      <c r="AK3477" s="5">
        <f t="shared" si="5338"/>
        <v>10.270000000000437</v>
      </c>
      <c r="AL3477" s="5">
        <f t="shared" si="5356"/>
        <v>38.730000000001013</v>
      </c>
      <c r="AM3477" s="5">
        <f t="shared" si="5339"/>
        <v>59.030000000000655</v>
      </c>
      <c r="AN3477" s="5">
        <f t="shared" si="5352"/>
        <v>71.940000000000239</v>
      </c>
      <c r="AO3477" s="5">
        <f t="shared" si="5353"/>
        <v>0</v>
      </c>
      <c r="AP3477" s="5">
        <f t="shared" ref="AP3477:AP3540" si="5364">SUM(AO3468:AO3477)</f>
        <v>3</v>
      </c>
      <c r="AQ3477" s="5">
        <f t="shared" si="5278"/>
        <v>3.2</v>
      </c>
      <c r="AR3477" s="5"/>
      <c r="AS3477" s="5">
        <f t="shared" si="5332"/>
        <v>41.390000000001237</v>
      </c>
      <c r="AT3477" s="5">
        <f t="shared" si="5352"/>
        <v>85.427000000000504</v>
      </c>
      <c r="AU3477" s="5">
        <f t="shared" si="5340"/>
        <v>27.909999999999854</v>
      </c>
      <c r="AV3477" s="5">
        <f t="shared" si="5343"/>
        <v>-31.1200000000008</v>
      </c>
      <c r="AW3477" s="5">
        <f t="shared" si="5341"/>
        <v>5</v>
      </c>
      <c r="AX3477" s="5">
        <f t="shared" si="5286"/>
        <v>33.276000000000394</v>
      </c>
      <c r="AZ3477" s="4">
        <f t="shared" si="5268"/>
        <v>6.3078907257587719E-2</v>
      </c>
      <c r="BA3477" s="5">
        <f t="shared" si="5274"/>
        <v>0</v>
      </c>
      <c r="BB3477" s="4">
        <f t="shared" si="5269"/>
        <v>0</v>
      </c>
      <c r="BD3477" s="5">
        <v>0</v>
      </c>
      <c r="BE3477" s="4">
        <v>0</v>
      </c>
      <c r="BJ3477" s="5">
        <v>112.23000000000047</v>
      </c>
      <c r="BK3477" s="5">
        <v>-17.920000000000073</v>
      </c>
      <c r="BL3477" s="5">
        <v>21.900000000000546</v>
      </c>
      <c r="BM3477" s="5">
        <v>6</v>
      </c>
      <c r="BR3477">
        <v>59</v>
      </c>
      <c r="BS3477">
        <v>6</v>
      </c>
    </row>
    <row r="3478" spans="1:71">
      <c r="A3478" s="7">
        <v>41516</v>
      </c>
      <c r="B3478" s="6">
        <v>8197.7199999999993</v>
      </c>
      <c r="C3478" s="6">
        <v>8201.49</v>
      </c>
      <c r="D3478" s="6">
        <v>8101.95</v>
      </c>
      <c r="E3478" s="6">
        <v>8103.15</v>
      </c>
      <c r="F3478" s="6">
        <v>3986.23</v>
      </c>
      <c r="G3478" s="6">
        <v>3988.93</v>
      </c>
      <c r="H3478" s="6">
        <v>3933.78</v>
      </c>
      <c r="I3478" s="6">
        <v>3933.78</v>
      </c>
      <c r="J3478" s="9">
        <f t="shared" si="5328"/>
        <v>99.539999999999964</v>
      </c>
      <c r="K3478" s="9">
        <f t="shared" si="5350"/>
        <v>101.0041666666669</v>
      </c>
      <c r="L3478" s="9">
        <f t="shared" si="5330"/>
        <v>55.149999999999636</v>
      </c>
      <c r="M3478" s="9">
        <f t="shared" ref="M3478" si="5365">AVERAGE(L3467:L3478)</f>
        <v>52.865833333333434</v>
      </c>
      <c r="N3478" s="6" t="s">
        <v>36</v>
      </c>
      <c r="O3478" s="9">
        <f t="shared" si="5307"/>
        <v>4169.369999999999</v>
      </c>
      <c r="P3478" s="4">
        <f t="shared" si="5308"/>
        <v>0</v>
      </c>
      <c r="Q3478" s="5">
        <f t="shared" si="5309"/>
        <v>198.65000000000055</v>
      </c>
      <c r="R3478" s="5">
        <f t="shared" si="5310"/>
        <v>4219.0324999999993</v>
      </c>
      <c r="S3478" s="4">
        <f t="shared" si="5311"/>
        <v>0</v>
      </c>
      <c r="T3478" s="4">
        <f t="shared" si="5312"/>
        <v>0</v>
      </c>
      <c r="U3478" s="5">
        <f t="shared" si="5313"/>
        <v>4243.3719999999994</v>
      </c>
      <c r="V3478" s="5">
        <f t="shared" si="5314"/>
        <v>-74.002000000000407</v>
      </c>
      <c r="X3478" s="5">
        <f t="shared" si="5315"/>
        <v>-94.569999999999709</v>
      </c>
      <c r="Y3478" s="5">
        <f t="shared" si="5316"/>
        <v>-52.449999999999818</v>
      </c>
      <c r="AA3478" s="5">
        <f t="shared" si="5317"/>
        <v>0</v>
      </c>
      <c r="AB3478" s="5">
        <f t="shared" si="5346"/>
        <v>1</v>
      </c>
      <c r="AC3478" s="5">
        <f t="shared" si="5318"/>
        <v>1</v>
      </c>
      <c r="AF3478" s="5">
        <f t="shared" si="5334"/>
        <v>3.7700000000004366</v>
      </c>
      <c r="AG3478" s="5">
        <f t="shared" si="5335"/>
        <v>6.9400000000005093</v>
      </c>
      <c r="AH3478" s="5">
        <f t="shared" si="5336"/>
        <v>95.769999999999527</v>
      </c>
      <c r="AI3478" s="5">
        <f t="shared" si="5337"/>
        <v>92.599999999999454</v>
      </c>
      <c r="AJ3478" s="5"/>
      <c r="AK3478" s="5">
        <f t="shared" si="5338"/>
        <v>3.7700000000004366</v>
      </c>
      <c r="AL3478" s="5">
        <f t="shared" si="5356"/>
        <v>38.730000000001013</v>
      </c>
      <c r="AM3478" s="5">
        <f t="shared" si="5339"/>
        <v>95.769999999999527</v>
      </c>
      <c r="AN3478" s="5">
        <f t="shared" si="5352"/>
        <v>76.129000000000275</v>
      </c>
      <c r="AO3478" s="5">
        <f t="shared" si="5353"/>
        <v>1</v>
      </c>
      <c r="AP3478" s="5">
        <f t="shared" si="5364"/>
        <v>4</v>
      </c>
      <c r="AQ3478" s="5">
        <f t="shared" si="5278"/>
        <v>3.2</v>
      </c>
      <c r="AR3478" s="5"/>
      <c r="AS3478" s="5">
        <f t="shared" si="5332"/>
        <v>92.599999999999454</v>
      </c>
      <c r="AT3478" s="5">
        <f t="shared" si="5352"/>
        <v>90.091000000000349</v>
      </c>
      <c r="AU3478" s="5">
        <f t="shared" si="5340"/>
        <v>6.9400000000005093</v>
      </c>
      <c r="AV3478" s="5">
        <f t="shared" si="5343"/>
        <v>-3.1700000000000728</v>
      </c>
      <c r="AW3478" s="5">
        <f t="shared" si="5341"/>
        <v>6</v>
      </c>
      <c r="AX3478" s="5">
        <f t="shared" si="5286"/>
        <v>33.276000000000394</v>
      </c>
      <c r="AZ3478" s="4">
        <f t="shared" si="5268"/>
        <v>0</v>
      </c>
      <c r="BA3478" s="5">
        <f t="shared" si="5274"/>
        <v>0</v>
      </c>
      <c r="BB3478" s="4">
        <f t="shared" si="5269"/>
        <v>6.3078907257587719E-2</v>
      </c>
      <c r="BD3478" s="5">
        <v>0</v>
      </c>
      <c r="BE3478" s="4">
        <v>0</v>
      </c>
      <c r="BJ3478" s="5">
        <v>42.850000000000364</v>
      </c>
      <c r="BK3478" s="5">
        <v>31.789999999999964</v>
      </c>
      <c r="BL3478" s="5">
        <v>15.050000000000182</v>
      </c>
      <c r="BM3478" s="5">
        <v>6</v>
      </c>
      <c r="BR3478">
        <v>96</v>
      </c>
      <c r="BS3478">
        <v>-32</v>
      </c>
    </row>
    <row r="3479" spans="1:71">
      <c r="A3479" s="7">
        <v>41519</v>
      </c>
      <c r="B3479" s="6">
        <v>8224.34</v>
      </c>
      <c r="C3479" s="6">
        <v>8268.73</v>
      </c>
      <c r="D3479" s="6">
        <v>8211.0300000000007</v>
      </c>
      <c r="E3479" s="6">
        <v>8243.8700000000008</v>
      </c>
      <c r="F3479" s="6">
        <v>3974.79</v>
      </c>
      <c r="G3479" s="6">
        <v>4014.5</v>
      </c>
      <c r="H3479" s="6">
        <v>3974.79</v>
      </c>
      <c r="I3479" s="6">
        <v>4006.01</v>
      </c>
      <c r="J3479" s="9">
        <f t="shared" si="5328"/>
        <v>165.57999999999993</v>
      </c>
      <c r="K3479" s="9">
        <f t="shared" si="5350"/>
        <v>103.95750000000014</v>
      </c>
      <c r="L3479" s="9">
        <f t="shared" si="5330"/>
        <v>80.7199999999998</v>
      </c>
      <c r="M3479" s="9">
        <f t="shared" ref="M3479" si="5366">AVERAGE(L3468:L3479)</f>
        <v>54.684166666666783</v>
      </c>
      <c r="N3479" s="6" t="s">
        <v>36</v>
      </c>
      <c r="O3479" s="9">
        <f t="shared" si="5307"/>
        <v>4237.8600000000006</v>
      </c>
      <c r="P3479" s="4">
        <f t="shared" si="5308"/>
        <v>0.65565766800690195</v>
      </c>
      <c r="Q3479" s="5">
        <f t="shared" si="5309"/>
        <v>104.46000000000095</v>
      </c>
      <c r="R3479" s="5">
        <f t="shared" si="5310"/>
        <v>4195.4849999999988</v>
      </c>
      <c r="S3479" s="4">
        <f t="shared" si="5311"/>
        <v>0.34477724641329682</v>
      </c>
      <c r="T3479" s="4">
        <f t="shared" si="5312"/>
        <v>0.34477724641329682</v>
      </c>
      <c r="U3479" s="5">
        <f t="shared" si="5313"/>
        <v>4217.3399999999992</v>
      </c>
      <c r="V3479" s="5">
        <f t="shared" si="5314"/>
        <v>20.520000000001346</v>
      </c>
      <c r="X3479" s="5">
        <f t="shared" si="5315"/>
        <v>19.530000000000655</v>
      </c>
      <c r="Y3479" s="5">
        <f t="shared" si="5316"/>
        <v>31.220000000000255</v>
      </c>
      <c r="AA3479" s="5">
        <f t="shared" si="5317"/>
        <v>1</v>
      </c>
      <c r="AB3479" s="5">
        <f t="shared" si="5346"/>
        <v>0</v>
      </c>
      <c r="AC3479" s="5">
        <f t="shared" si="5318"/>
        <v>1</v>
      </c>
      <c r="AF3479" s="5">
        <f t="shared" si="5334"/>
        <v>44.389999999999418</v>
      </c>
      <c r="AG3479" s="5">
        <f t="shared" si="5335"/>
        <v>165.57999999999993</v>
      </c>
      <c r="AH3479" s="5">
        <f t="shared" si="5336"/>
        <v>13.309999999999491</v>
      </c>
      <c r="AI3479" s="5">
        <f t="shared" si="5337"/>
        <v>-107.88000000000102</v>
      </c>
      <c r="AJ3479" s="5"/>
      <c r="AK3479" s="5">
        <f t="shared" si="5338"/>
        <v>13.309999999999491</v>
      </c>
      <c r="AL3479" s="5">
        <f t="shared" si="5356"/>
        <v>38.730000000001013</v>
      </c>
      <c r="AM3479" s="5">
        <f t="shared" si="5339"/>
        <v>44.389999999999418</v>
      </c>
      <c r="AN3479" s="5">
        <f t="shared" si="5352"/>
        <v>73.966000000000165</v>
      </c>
      <c r="AO3479" s="5">
        <f t="shared" si="5353"/>
        <v>0</v>
      </c>
      <c r="AP3479" s="5">
        <f t="shared" si="5364"/>
        <v>4</v>
      </c>
      <c r="AQ3479" s="5">
        <f t="shared" si="5278"/>
        <v>3.2</v>
      </c>
      <c r="AR3479" s="5"/>
      <c r="AS3479" s="5">
        <f t="shared" si="5332"/>
        <v>165.57999999999993</v>
      </c>
      <c r="AT3479" s="5">
        <f t="shared" si="5352"/>
        <v>100.35500000000029</v>
      </c>
      <c r="AU3479" s="5">
        <f t="shared" si="5340"/>
        <v>-107.88000000000102</v>
      </c>
      <c r="AV3479" s="5">
        <f t="shared" si="5343"/>
        <v>-121.19000000000051</v>
      </c>
      <c r="AW3479" s="5">
        <f t="shared" si="5341"/>
        <v>2</v>
      </c>
      <c r="AX3479" s="5">
        <f t="shared" si="5286"/>
        <v>33.276000000000394</v>
      </c>
      <c r="AZ3479" s="4">
        <f t="shared" ref="AZ3479:AZ3542" si="5367">T3479</f>
        <v>0.34477724641329682</v>
      </c>
      <c r="BA3479" s="5">
        <f t="shared" si="5274"/>
        <v>0</v>
      </c>
      <c r="BB3479" s="4">
        <f t="shared" ref="BB3479:BB3542" si="5368">AZ3478</f>
        <v>0</v>
      </c>
      <c r="BD3479" s="5">
        <v>0</v>
      </c>
      <c r="BE3479" s="4">
        <v>0</v>
      </c>
      <c r="BJ3479" s="5">
        <v>99.720000000000255</v>
      </c>
      <c r="BK3479" s="5">
        <v>55.009999999999309</v>
      </c>
      <c r="BL3479" s="5">
        <v>14.919999999999163</v>
      </c>
      <c r="BM3479" s="5">
        <v>6</v>
      </c>
      <c r="BR3479">
        <v>-42</v>
      </c>
      <c r="BS3479">
        <v>31</v>
      </c>
    </row>
    <row r="3480" spans="1:71">
      <c r="A3480" s="7">
        <v>41520</v>
      </c>
      <c r="B3480" s="6">
        <v>8259.3700000000008</v>
      </c>
      <c r="C3480" s="6">
        <v>8264.7199999999993</v>
      </c>
      <c r="D3480" s="6">
        <v>8142.86</v>
      </c>
      <c r="E3480" s="6">
        <v>8180.71</v>
      </c>
      <c r="F3480" s="6">
        <v>4015</v>
      </c>
      <c r="G3480" s="6">
        <v>4015</v>
      </c>
      <c r="H3480" s="6">
        <v>3951.32</v>
      </c>
      <c r="I3480" s="6">
        <v>3974.07</v>
      </c>
      <c r="J3480" s="9">
        <f t="shared" si="5328"/>
        <v>121.85999999999967</v>
      </c>
      <c r="K3480" s="9">
        <f t="shared" si="5350"/>
        <v>108.11500000000017</v>
      </c>
      <c r="L3480" s="9">
        <f t="shared" si="5330"/>
        <v>63.679999999999836</v>
      </c>
      <c r="M3480" s="9">
        <f t="shared" ref="M3480" si="5369">AVERAGE(L3469:L3480)</f>
        <v>56.126666666666743</v>
      </c>
      <c r="N3480" s="6" t="s">
        <v>37</v>
      </c>
      <c r="O3480" s="9">
        <f t="shared" si="5307"/>
        <v>4206.6399999999994</v>
      </c>
      <c r="P3480" s="4">
        <f t="shared" si="5308"/>
        <v>0.54416703168345104</v>
      </c>
      <c r="Q3480" s="5">
        <f t="shared" si="5309"/>
        <v>68.490000000001601</v>
      </c>
      <c r="R3480" s="5">
        <f t="shared" si="5310"/>
        <v>4186.4924999999994</v>
      </c>
      <c r="S3480" s="4">
        <f t="shared" si="5311"/>
        <v>0.18761641077271751</v>
      </c>
      <c r="T3480" s="4">
        <f t="shared" si="5312"/>
        <v>0.18761641077271751</v>
      </c>
      <c r="U3480" s="5">
        <f t="shared" si="5313"/>
        <v>4203.902</v>
      </c>
      <c r="V3480" s="5">
        <f t="shared" si="5314"/>
        <v>2.7379999999993743</v>
      </c>
      <c r="X3480" s="5">
        <f t="shared" si="5315"/>
        <v>-78.660000000000764</v>
      </c>
      <c r="Y3480" s="5">
        <f t="shared" si="5316"/>
        <v>-40.929999999999836</v>
      </c>
      <c r="AA3480" s="5">
        <f t="shared" si="5317"/>
        <v>0</v>
      </c>
      <c r="AB3480" s="5">
        <f t="shared" si="5346"/>
        <v>1</v>
      </c>
      <c r="AC3480" s="5">
        <f t="shared" si="5318"/>
        <v>1</v>
      </c>
      <c r="AF3480" s="5">
        <f t="shared" si="5334"/>
        <v>5.3499999999985448</v>
      </c>
      <c r="AG3480" s="5">
        <f t="shared" si="5335"/>
        <v>20.849999999998545</v>
      </c>
      <c r="AH3480" s="5">
        <f t="shared" si="5336"/>
        <v>116.51000000000113</v>
      </c>
      <c r="AI3480" s="5">
        <f t="shared" si="5337"/>
        <v>101.01000000000113</v>
      </c>
      <c r="AJ3480" s="5"/>
      <c r="AK3480" s="5">
        <f t="shared" si="5338"/>
        <v>5.3499999999985448</v>
      </c>
      <c r="AL3480" s="5">
        <f t="shared" si="5356"/>
        <v>38.730000000001013</v>
      </c>
      <c r="AM3480" s="5">
        <f t="shared" si="5339"/>
        <v>116.51000000000113</v>
      </c>
      <c r="AN3480" s="5">
        <f t="shared" si="5352"/>
        <v>80.749000000000251</v>
      </c>
      <c r="AO3480" s="5">
        <f t="shared" si="5353"/>
        <v>1</v>
      </c>
      <c r="AP3480" s="5">
        <f t="shared" si="5364"/>
        <v>5</v>
      </c>
      <c r="AQ3480" s="5">
        <f t="shared" si="5278"/>
        <v>3.4</v>
      </c>
      <c r="AR3480" s="5"/>
      <c r="AS3480" s="5">
        <f t="shared" si="5332"/>
        <v>101.01000000000113</v>
      </c>
      <c r="AT3480" s="5">
        <f t="shared" si="5352"/>
        <v>98.446000000000367</v>
      </c>
      <c r="AU3480" s="5">
        <f t="shared" si="5340"/>
        <v>20.849999999998545</v>
      </c>
      <c r="AV3480" s="5">
        <f t="shared" si="5343"/>
        <v>-15.5</v>
      </c>
      <c r="AW3480" s="5">
        <f t="shared" si="5341"/>
        <v>3</v>
      </c>
      <c r="AX3480" s="5">
        <f t="shared" si="5286"/>
        <v>32.003999999999905</v>
      </c>
      <c r="AZ3480" s="4">
        <f t="shared" si="5367"/>
        <v>0.18761641077271751</v>
      </c>
      <c r="BA3480" s="5">
        <f t="shared" si="5274"/>
        <v>0</v>
      </c>
      <c r="BB3480" s="4">
        <f t="shared" si="5368"/>
        <v>0.34477724641329682</v>
      </c>
      <c r="BD3480" s="5">
        <v>0</v>
      </c>
      <c r="BE3480" s="4">
        <v>0</v>
      </c>
      <c r="BJ3480" s="5">
        <v>85.75</v>
      </c>
      <c r="BK3480" s="5">
        <v>31.240000000000691</v>
      </c>
      <c r="BL3480" s="5">
        <v>25.049999999999272</v>
      </c>
      <c r="BM3480" s="5">
        <v>6</v>
      </c>
      <c r="BR3480">
        <v>-43</v>
      </c>
      <c r="BS3480">
        <v>41</v>
      </c>
    </row>
    <row r="3481" spans="1:71">
      <c r="A3481" s="7">
        <v>41521</v>
      </c>
      <c r="B3481" s="6">
        <v>8201.56</v>
      </c>
      <c r="C3481" s="6">
        <v>8206.8700000000008</v>
      </c>
      <c r="D3481" s="6">
        <v>8095.91</v>
      </c>
      <c r="E3481" s="6">
        <v>8195.92</v>
      </c>
      <c r="F3481" s="6">
        <v>3981.88</v>
      </c>
      <c r="G3481" s="6">
        <v>3987.88</v>
      </c>
      <c r="H3481" s="6">
        <v>3927.63</v>
      </c>
      <c r="I3481" s="6">
        <v>3980.42</v>
      </c>
      <c r="J3481" s="9">
        <f t="shared" si="5328"/>
        <v>110.96000000000095</v>
      </c>
      <c r="K3481" s="9">
        <f t="shared" si="5350"/>
        <v>111.82750000000026</v>
      </c>
      <c r="L3481" s="9">
        <f t="shared" si="5330"/>
        <v>60.25</v>
      </c>
      <c r="M3481" s="9">
        <f t="shared" ref="M3481" si="5370">AVERAGE(L3470:L3481)</f>
        <v>57.545000000000037</v>
      </c>
      <c r="N3481" s="6" t="s">
        <v>36</v>
      </c>
      <c r="O3481" s="9">
        <f t="shared" si="5307"/>
        <v>4215.5</v>
      </c>
      <c r="P3481" s="4">
        <f t="shared" si="5308"/>
        <v>0.67352898233318648</v>
      </c>
      <c r="Q3481" s="5">
        <f t="shared" si="5309"/>
        <v>68.490000000001601</v>
      </c>
      <c r="R3481" s="5">
        <f t="shared" si="5310"/>
        <v>4186.4924999999994</v>
      </c>
      <c r="S3481" s="4">
        <f t="shared" si="5311"/>
        <v>0.44160444189163889</v>
      </c>
      <c r="T3481" s="4">
        <f t="shared" si="5312"/>
        <v>0.23221746790838607</v>
      </c>
      <c r="U3481" s="5">
        <f t="shared" si="5313"/>
        <v>4207.5140000000001</v>
      </c>
      <c r="V3481" s="5">
        <f t="shared" si="5314"/>
        <v>7.9859999999998763</v>
      </c>
      <c r="X3481" s="5">
        <f t="shared" si="5315"/>
        <v>-5.6399999999994179</v>
      </c>
      <c r="Y3481" s="5">
        <f t="shared" si="5316"/>
        <v>-1.4600000000000364</v>
      </c>
      <c r="AA3481" s="5">
        <f t="shared" si="5317"/>
        <v>0</v>
      </c>
      <c r="AB3481" s="5">
        <f t="shared" si="5346"/>
        <v>1</v>
      </c>
      <c r="AC3481" s="5">
        <f t="shared" si="5318"/>
        <v>1</v>
      </c>
      <c r="AF3481" s="5">
        <f t="shared" si="5334"/>
        <v>5.3100000000013097</v>
      </c>
      <c r="AG3481" s="5">
        <f t="shared" si="5335"/>
        <v>26.160000000000764</v>
      </c>
      <c r="AH3481" s="5">
        <f t="shared" si="5336"/>
        <v>105.64999999999964</v>
      </c>
      <c r="AI3481" s="5">
        <f t="shared" si="5337"/>
        <v>84.800000000000182</v>
      </c>
      <c r="AJ3481" s="5"/>
      <c r="AK3481" s="5">
        <f t="shared" si="5338"/>
        <v>5.3100000000013097</v>
      </c>
      <c r="AL3481" s="5">
        <f t="shared" si="5356"/>
        <v>38.730000000001013</v>
      </c>
      <c r="AM3481" s="5">
        <f t="shared" si="5339"/>
        <v>105.64999999999964</v>
      </c>
      <c r="AN3481" s="5">
        <f t="shared" si="5352"/>
        <v>88.050000000000267</v>
      </c>
      <c r="AO3481" s="5">
        <f t="shared" si="5353"/>
        <v>1</v>
      </c>
      <c r="AP3481" s="5">
        <f t="shared" si="5364"/>
        <v>6</v>
      </c>
      <c r="AQ3481" s="5">
        <f t="shared" si="5278"/>
        <v>3.7</v>
      </c>
      <c r="AR3481" s="5"/>
      <c r="AS3481" s="5">
        <f t="shared" si="5332"/>
        <v>84.800000000000182</v>
      </c>
      <c r="AT3481" s="5">
        <f t="shared" si="5352"/>
        <v>103.76500000000033</v>
      </c>
      <c r="AU3481" s="5">
        <f t="shared" si="5340"/>
        <v>26.160000000000764</v>
      </c>
      <c r="AV3481" s="5">
        <f t="shared" si="5343"/>
        <v>-20.849999999999454</v>
      </c>
      <c r="AW3481" s="5">
        <f t="shared" si="5341"/>
        <v>4</v>
      </c>
      <c r="AX3481" s="5">
        <f t="shared" si="5286"/>
        <v>32.003999999999905</v>
      </c>
      <c r="AZ3481" s="4">
        <f t="shared" si="5367"/>
        <v>0.23221746790838607</v>
      </c>
      <c r="BA3481" s="5">
        <f t="shared" si="5274"/>
        <v>0</v>
      </c>
      <c r="BB3481" s="4">
        <f t="shared" si="5368"/>
        <v>0.18761641077271751</v>
      </c>
      <c r="BD3481" s="5">
        <v>0</v>
      </c>
      <c r="BE3481" s="4">
        <v>0</v>
      </c>
      <c r="BJ3481" s="5">
        <v>192.64999999999964</v>
      </c>
      <c r="BK3481" s="5">
        <v>9.8500000000003638</v>
      </c>
      <c r="BL3481" s="5">
        <v>5.6999999999998181</v>
      </c>
      <c r="BM3481" s="5">
        <v>6</v>
      </c>
      <c r="BR3481">
        <v>106</v>
      </c>
      <c r="BS3481">
        <v>-35</v>
      </c>
    </row>
    <row r="3482" spans="1:71">
      <c r="A3482" s="7">
        <v>41522</v>
      </c>
      <c r="B3482" s="6">
        <v>8205.56</v>
      </c>
      <c r="C3482" s="6">
        <v>8257.73</v>
      </c>
      <c r="D3482" s="6">
        <v>8165.36</v>
      </c>
      <c r="E3482" s="6">
        <v>8234.98</v>
      </c>
      <c r="F3482" s="6">
        <v>3986.47</v>
      </c>
      <c r="G3482" s="6">
        <v>4009.59</v>
      </c>
      <c r="H3482" s="6">
        <v>3968.18</v>
      </c>
      <c r="I3482" s="6">
        <v>4006.8</v>
      </c>
      <c r="J3482" s="9">
        <f t="shared" si="5328"/>
        <v>92.369999999999891</v>
      </c>
      <c r="K3482" s="9">
        <f t="shared" si="5350"/>
        <v>109.51666666666688</v>
      </c>
      <c r="L3482" s="9">
        <f t="shared" si="5330"/>
        <v>41.410000000000309</v>
      </c>
      <c r="M3482" s="9">
        <f t="shared" ref="M3482" si="5371">AVERAGE(L3471:L3482)</f>
        <v>54.453333333333376</v>
      </c>
      <c r="N3482" s="6" t="s">
        <v>36</v>
      </c>
      <c r="O3482" s="9">
        <f t="shared" si="5307"/>
        <v>4228.1799999999994</v>
      </c>
      <c r="P3482" s="4">
        <f t="shared" si="5308"/>
        <v>0.85866549861292196</v>
      </c>
      <c r="Q3482" s="5">
        <f t="shared" si="5309"/>
        <v>68.490000000001601</v>
      </c>
      <c r="R3482" s="5">
        <f t="shared" si="5310"/>
        <v>4186.4924999999994</v>
      </c>
      <c r="S3482" s="4">
        <f t="shared" si="5311"/>
        <v>0.85866549861292196</v>
      </c>
      <c r="T3482" s="4">
        <f t="shared" si="5312"/>
        <v>0.29604832620186378</v>
      </c>
      <c r="U3482" s="5">
        <f t="shared" si="5313"/>
        <v>4211.51</v>
      </c>
      <c r="V3482" s="5">
        <f t="shared" si="5314"/>
        <v>16.669999999999163</v>
      </c>
      <c r="X3482" s="5">
        <f t="shared" si="5315"/>
        <v>29.420000000000073</v>
      </c>
      <c r="Y3482" s="5">
        <f t="shared" si="5316"/>
        <v>20.330000000000382</v>
      </c>
      <c r="AA3482" s="5">
        <f t="shared" si="5317"/>
        <v>1</v>
      </c>
      <c r="AB3482" s="5">
        <f t="shared" si="5346"/>
        <v>0</v>
      </c>
      <c r="AC3482" s="5">
        <f t="shared" si="5318"/>
        <v>1</v>
      </c>
      <c r="AF3482" s="5">
        <f t="shared" si="5334"/>
        <v>52.170000000000073</v>
      </c>
      <c r="AG3482" s="5">
        <f t="shared" si="5335"/>
        <v>61.809999999999491</v>
      </c>
      <c r="AH3482" s="5">
        <f t="shared" si="5336"/>
        <v>40.199999999999818</v>
      </c>
      <c r="AI3482" s="5">
        <f t="shared" si="5337"/>
        <v>30.5600000000004</v>
      </c>
      <c r="AJ3482" s="5"/>
      <c r="AK3482" s="5">
        <f t="shared" si="5338"/>
        <v>40.199999999999818</v>
      </c>
      <c r="AL3482" s="5">
        <f t="shared" si="5356"/>
        <v>40.664999999999871</v>
      </c>
      <c r="AM3482" s="5">
        <f t="shared" si="5339"/>
        <v>52.170000000000073</v>
      </c>
      <c r="AN3482" s="5">
        <f t="shared" si="5352"/>
        <v>79.671000000000191</v>
      </c>
      <c r="AO3482" s="5">
        <f t="shared" si="5353"/>
        <v>0</v>
      </c>
      <c r="AP3482" s="5">
        <f t="shared" si="5364"/>
        <v>5</v>
      </c>
      <c r="AQ3482" s="5">
        <f t="shared" si="5278"/>
        <v>3.9</v>
      </c>
      <c r="AR3482" s="5"/>
      <c r="AS3482" s="5">
        <f t="shared" si="5332"/>
        <v>61.809999999999491</v>
      </c>
      <c r="AT3482" s="5">
        <f t="shared" si="5352"/>
        <v>95.96100000000024</v>
      </c>
      <c r="AU3482" s="5">
        <f t="shared" si="5340"/>
        <v>30.5600000000004</v>
      </c>
      <c r="AV3482" s="5">
        <f t="shared" si="5343"/>
        <v>-9.6399999999994179</v>
      </c>
      <c r="AW3482" s="5">
        <f t="shared" si="5341"/>
        <v>5</v>
      </c>
      <c r="AX3482" s="5">
        <f t="shared" si="5286"/>
        <v>32.003999999999905</v>
      </c>
      <c r="AZ3482" s="4">
        <f t="shared" si="5367"/>
        <v>0.29604832620186378</v>
      </c>
      <c r="BA3482" s="5">
        <f t="shared" si="5274"/>
        <v>0</v>
      </c>
      <c r="BB3482" s="4">
        <f t="shared" si="5368"/>
        <v>0.23221746790838607</v>
      </c>
      <c r="BD3482" s="5">
        <v>0</v>
      </c>
      <c r="BE3482" s="4">
        <v>0</v>
      </c>
      <c r="BJ3482" s="5">
        <v>70.380000000000109</v>
      </c>
      <c r="BK3482" s="5">
        <v>45.9399999999996</v>
      </c>
      <c r="BL3482" s="5">
        <v>16.369999999999891</v>
      </c>
      <c r="BM3482" s="5">
        <v>6</v>
      </c>
      <c r="BR3482">
        <v>-44</v>
      </c>
      <c r="BS3482">
        <v>20</v>
      </c>
    </row>
    <row r="3483" spans="1:71">
      <c r="A3483" s="7">
        <v>41523</v>
      </c>
      <c r="B3483" s="6">
        <v>8222.2099999999991</v>
      </c>
      <c r="C3483" s="6">
        <v>8295.81</v>
      </c>
      <c r="D3483" s="6">
        <v>8174.32</v>
      </c>
      <c r="E3483" s="6">
        <v>8275.67</v>
      </c>
      <c r="F3483" s="6">
        <v>4000.54</v>
      </c>
      <c r="G3483" s="6">
        <v>4049.19</v>
      </c>
      <c r="H3483" s="6">
        <v>3985.77</v>
      </c>
      <c r="I3483" s="6">
        <v>4049.19</v>
      </c>
      <c r="J3483" s="9">
        <f t="shared" si="5328"/>
        <v>121.48999999999978</v>
      </c>
      <c r="K3483" s="9">
        <f t="shared" si="5350"/>
        <v>116.11916666666684</v>
      </c>
      <c r="L3483" s="9">
        <f t="shared" si="5330"/>
        <v>63.420000000000073</v>
      </c>
      <c r="M3483" s="9">
        <f t="shared" ref="M3483" si="5372">AVERAGE(L3472:L3483)</f>
        <v>56.965833333333386</v>
      </c>
      <c r="N3483" s="6" t="s">
        <v>36</v>
      </c>
      <c r="O3483" s="9">
        <f t="shared" si="5307"/>
        <v>4226.4799999999996</v>
      </c>
      <c r="P3483" s="4">
        <f t="shared" si="5308"/>
        <v>0.63549007046762995</v>
      </c>
      <c r="Q3483" s="5">
        <f t="shared" si="5309"/>
        <v>31.220000000001164</v>
      </c>
      <c r="R3483" s="5">
        <f t="shared" si="5310"/>
        <v>4214.4449999999997</v>
      </c>
      <c r="S3483" s="4">
        <f t="shared" si="5311"/>
        <v>0.8338443568404037</v>
      </c>
      <c r="T3483" s="4">
        <f t="shared" si="5312"/>
        <v>0.54671644648669404</v>
      </c>
      <c r="U3483" s="5">
        <f t="shared" si="5313"/>
        <v>4222.9319999999998</v>
      </c>
      <c r="V3483" s="5">
        <f t="shared" si="5314"/>
        <v>3.5479999999997744</v>
      </c>
      <c r="X3483" s="5">
        <f t="shared" si="5315"/>
        <v>53.460000000000946</v>
      </c>
      <c r="Y3483" s="5">
        <f t="shared" si="5316"/>
        <v>48.650000000000091</v>
      </c>
      <c r="AA3483" s="5">
        <f t="shared" si="5317"/>
        <v>1</v>
      </c>
      <c r="AB3483" s="5">
        <f t="shared" si="5346"/>
        <v>0</v>
      </c>
      <c r="AC3483" s="5">
        <f t="shared" si="5318"/>
        <v>1</v>
      </c>
      <c r="AF3483" s="5">
        <f t="shared" si="5334"/>
        <v>73.600000000000364</v>
      </c>
      <c r="AG3483" s="5">
        <f t="shared" si="5335"/>
        <v>60.829999999999927</v>
      </c>
      <c r="AH3483" s="5">
        <f t="shared" si="5336"/>
        <v>47.889999999999418</v>
      </c>
      <c r="AI3483" s="5">
        <f t="shared" si="5337"/>
        <v>60.659999999999854</v>
      </c>
      <c r="AJ3483" s="5"/>
      <c r="AK3483" s="5">
        <f t="shared" si="5338"/>
        <v>47.889999999999418</v>
      </c>
      <c r="AL3483" s="5">
        <f t="shared" si="5356"/>
        <v>45.154000000000266</v>
      </c>
      <c r="AM3483" s="5">
        <f t="shared" si="5339"/>
        <v>73.600000000000364</v>
      </c>
      <c r="AN3483" s="5">
        <f t="shared" si="5352"/>
        <v>83.015000000000242</v>
      </c>
      <c r="AO3483" s="5">
        <f t="shared" si="5353"/>
        <v>0</v>
      </c>
      <c r="AP3483" s="5">
        <f t="shared" si="5364"/>
        <v>5</v>
      </c>
      <c r="AQ3483" s="5">
        <f t="shared" si="5278"/>
        <v>4.0999999999999996</v>
      </c>
      <c r="AR3483" s="5"/>
      <c r="AS3483" s="5">
        <f t="shared" si="5332"/>
        <v>60.829999999999927</v>
      </c>
      <c r="AT3483" s="5">
        <f t="shared" si="5352"/>
        <v>97.989000000000118</v>
      </c>
      <c r="AU3483" s="5">
        <f t="shared" si="5340"/>
        <v>60.659999999999854</v>
      </c>
      <c r="AV3483" s="5">
        <f t="shared" si="5343"/>
        <v>12.770000000000437</v>
      </c>
      <c r="AW3483" s="5">
        <f t="shared" si="5341"/>
        <v>6</v>
      </c>
      <c r="AX3483" s="5">
        <f t="shared" si="5286"/>
        <v>33.331000000000323</v>
      </c>
      <c r="AZ3483" s="4">
        <f t="shared" si="5367"/>
        <v>0.54671644648669404</v>
      </c>
      <c r="BA3483" s="5">
        <f t="shared" ref="BA3483:BA3546" si="5373">IF(AZ3482&gt;0.9,O3483-O3482,0)</f>
        <v>0</v>
      </c>
      <c r="BB3483" s="4">
        <f t="shared" si="5368"/>
        <v>0.29604832620186378</v>
      </c>
      <c r="BD3483" s="5">
        <v>0</v>
      </c>
      <c r="BE3483" s="4">
        <v>0</v>
      </c>
      <c r="BJ3483" s="5">
        <v>48.279999999999745</v>
      </c>
      <c r="BK3483" s="5">
        <v>36.550000000000182</v>
      </c>
      <c r="BL3483" s="5">
        <v>2.1400000000003274</v>
      </c>
      <c r="BM3483" s="5">
        <v>6</v>
      </c>
      <c r="BR3483">
        <v>-46</v>
      </c>
      <c r="BS3483">
        <v>49</v>
      </c>
    </row>
    <row r="3484" spans="1:71">
      <c r="A3484" s="7">
        <v>41526</v>
      </c>
      <c r="B3484" s="6">
        <v>8275.01</v>
      </c>
      <c r="C3484" s="6">
        <v>8310.3700000000008</v>
      </c>
      <c r="D3484" s="6">
        <v>8246.77</v>
      </c>
      <c r="E3484" s="6">
        <v>8276.32</v>
      </c>
      <c r="F3484" s="6">
        <v>4046.26</v>
      </c>
      <c r="G3484" s="6">
        <v>4047.94</v>
      </c>
      <c r="H3484" s="6">
        <v>4022.81</v>
      </c>
      <c r="I3484" s="6">
        <v>4040.33</v>
      </c>
      <c r="J3484" s="9">
        <f t="shared" si="5328"/>
        <v>63.600000000000364</v>
      </c>
      <c r="K3484" s="9">
        <f t="shared" si="5350"/>
        <v>109.62833333333356</v>
      </c>
      <c r="L3484" s="9">
        <f t="shared" si="5330"/>
        <v>26.380000000000109</v>
      </c>
      <c r="M3484" s="9">
        <f t="shared" ref="M3484" si="5374">AVERAGE(L3473:L3484)</f>
        <v>54.444166666666739</v>
      </c>
      <c r="N3484" s="6" t="s">
        <v>37</v>
      </c>
      <c r="O3484" s="9">
        <f t="shared" si="5307"/>
        <v>4235.99</v>
      </c>
      <c r="P3484" s="4">
        <f t="shared" si="5308"/>
        <v>1</v>
      </c>
      <c r="Q3484" s="5">
        <f t="shared" si="5309"/>
        <v>29.350000000000364</v>
      </c>
      <c r="R3484" s="5">
        <f t="shared" si="5310"/>
        <v>4213.9774999999991</v>
      </c>
      <c r="S3484" s="4">
        <f t="shared" si="5311"/>
        <v>0.97269674405021522</v>
      </c>
      <c r="T3484" s="4">
        <f t="shared" si="5312"/>
        <v>0.97269674405021522</v>
      </c>
      <c r="U3484" s="5">
        <f t="shared" si="5313"/>
        <v>4222.558</v>
      </c>
      <c r="V3484" s="5">
        <f t="shared" si="5314"/>
        <v>13.431999999999789</v>
      </c>
      <c r="X3484" s="5">
        <f t="shared" si="5315"/>
        <v>1.3099999999994907</v>
      </c>
      <c r="Y3484" s="5">
        <f t="shared" si="5316"/>
        <v>-5.930000000000291</v>
      </c>
      <c r="AA3484" s="5">
        <f t="shared" si="5317"/>
        <v>0</v>
      </c>
      <c r="AB3484" s="5">
        <f t="shared" si="5346"/>
        <v>0</v>
      </c>
      <c r="AC3484" s="5">
        <f t="shared" si="5318"/>
        <v>0</v>
      </c>
      <c r="AF3484" s="5">
        <f t="shared" si="5334"/>
        <v>35.360000000000582</v>
      </c>
      <c r="AG3484" s="5">
        <f t="shared" si="5335"/>
        <v>34.700000000000728</v>
      </c>
      <c r="AH3484" s="5">
        <f t="shared" si="5336"/>
        <v>28.239999999999782</v>
      </c>
      <c r="AI3484" s="5">
        <f t="shared" si="5337"/>
        <v>28.899999999999636</v>
      </c>
      <c r="AJ3484" s="5"/>
      <c r="AK3484" s="5">
        <f t="shared" si="5338"/>
        <v>28.239999999999782</v>
      </c>
      <c r="AL3484" s="5">
        <f t="shared" si="5356"/>
        <v>45.154000000000266</v>
      </c>
      <c r="AM3484" s="5">
        <f t="shared" si="5339"/>
        <v>35.360000000000582</v>
      </c>
      <c r="AN3484" s="5">
        <f t="shared" si="5352"/>
        <v>82.749000000000251</v>
      </c>
      <c r="AO3484" s="5">
        <f t="shared" si="5353"/>
        <v>0</v>
      </c>
      <c r="AP3484" s="5">
        <f t="shared" si="5364"/>
        <v>5</v>
      </c>
      <c r="AQ3484" s="5">
        <f t="shared" si="5278"/>
        <v>4.4000000000000004</v>
      </c>
      <c r="AR3484" s="5"/>
      <c r="AS3484" s="5">
        <f t="shared" si="5332"/>
        <v>34.700000000000728</v>
      </c>
      <c r="AT3484" s="5">
        <f t="shared" si="5352"/>
        <v>98.365000000000151</v>
      </c>
      <c r="AU3484" s="5">
        <f t="shared" si="5340"/>
        <v>28.899999999999636</v>
      </c>
      <c r="AV3484" s="5">
        <f t="shared" si="5343"/>
        <v>0.65999999999985448</v>
      </c>
      <c r="AW3484" s="5">
        <f t="shared" si="5341"/>
        <v>2</v>
      </c>
      <c r="AX3484" s="5">
        <f t="shared" si="5286"/>
        <v>31.270000000000355</v>
      </c>
      <c r="AZ3484" s="4">
        <f t="shared" si="5367"/>
        <v>0.97269674405021522</v>
      </c>
      <c r="BA3484" s="5">
        <f t="shared" si="5373"/>
        <v>0</v>
      </c>
      <c r="BB3484" s="4">
        <f t="shared" si="5368"/>
        <v>0.54671644648669404</v>
      </c>
      <c r="BD3484" s="5">
        <v>0</v>
      </c>
      <c r="BE3484" s="4">
        <v>0</v>
      </c>
      <c r="BJ3484" s="5">
        <v>63.850000000000364</v>
      </c>
      <c r="BK3484" s="5">
        <v>42.349999999999454</v>
      </c>
      <c r="BL3484" s="5">
        <v>22.75</v>
      </c>
      <c r="BM3484" s="5">
        <v>6</v>
      </c>
      <c r="BR3484">
        <v>1</v>
      </c>
      <c r="BS3484">
        <v>6</v>
      </c>
    </row>
    <row r="3485" spans="1:71">
      <c r="A3485" s="7">
        <v>41527</v>
      </c>
      <c r="B3485" s="6">
        <v>8357.69</v>
      </c>
      <c r="C3485" s="6">
        <v>8464.25</v>
      </c>
      <c r="D3485" s="6">
        <v>8350.42</v>
      </c>
      <c r="E3485" s="6">
        <v>8446.5400000000009</v>
      </c>
      <c r="F3485" s="6">
        <v>4071.03</v>
      </c>
      <c r="G3485" s="6">
        <v>4119.9799999999996</v>
      </c>
      <c r="H3485" s="6">
        <v>4067.16</v>
      </c>
      <c r="I3485" s="6">
        <v>4116.6400000000003</v>
      </c>
      <c r="J3485" s="9">
        <f t="shared" si="5328"/>
        <v>187.93000000000029</v>
      </c>
      <c r="K3485" s="9">
        <f t="shared" si="5350"/>
        <v>118.77166666666683</v>
      </c>
      <c r="L3485" s="9">
        <f t="shared" si="5330"/>
        <v>79.649999999999636</v>
      </c>
      <c r="M3485" s="9">
        <f t="shared" ref="M3485" si="5375">AVERAGE(L3474:L3485)</f>
        <v>57.060000000000024</v>
      </c>
      <c r="N3485" s="6" t="s">
        <v>37</v>
      </c>
      <c r="O3485" s="9">
        <f t="shared" si="5307"/>
        <v>4329.9000000000005</v>
      </c>
      <c r="P3485" s="4">
        <f t="shared" si="5308"/>
        <v>1</v>
      </c>
      <c r="Q3485" s="5">
        <f t="shared" si="5309"/>
        <v>114.40000000000055</v>
      </c>
      <c r="R3485" s="5">
        <f t="shared" si="5310"/>
        <v>4244.1000000000004</v>
      </c>
      <c r="S3485" s="4">
        <f t="shared" si="5311"/>
        <v>1</v>
      </c>
      <c r="T3485" s="4">
        <f t="shared" si="5312"/>
        <v>1</v>
      </c>
      <c r="U3485" s="5">
        <f t="shared" si="5313"/>
        <v>4247.2100000000009</v>
      </c>
      <c r="V3485" s="5">
        <f t="shared" si="5314"/>
        <v>82.6899999999996</v>
      </c>
      <c r="X3485" s="5">
        <f t="shared" si="5315"/>
        <v>88.850000000000364</v>
      </c>
      <c r="Y3485" s="5">
        <f t="shared" si="5316"/>
        <v>45.610000000000127</v>
      </c>
      <c r="AA3485" s="5">
        <f t="shared" si="5317"/>
        <v>1</v>
      </c>
      <c r="AB3485" s="5">
        <f t="shared" si="5346"/>
        <v>0</v>
      </c>
      <c r="AC3485" s="5">
        <f t="shared" si="5318"/>
        <v>1</v>
      </c>
      <c r="AF3485" s="5">
        <f t="shared" si="5334"/>
        <v>106.55999999999949</v>
      </c>
      <c r="AG3485" s="5">
        <f t="shared" si="5335"/>
        <v>187.93000000000029</v>
      </c>
      <c r="AH3485" s="5">
        <f t="shared" si="5336"/>
        <v>7.2700000000004366</v>
      </c>
      <c r="AI3485" s="5">
        <f t="shared" si="5337"/>
        <v>-74.100000000000364</v>
      </c>
      <c r="AJ3485" s="5"/>
      <c r="AK3485" s="5">
        <f t="shared" si="5338"/>
        <v>7.2700000000004366</v>
      </c>
      <c r="AL3485" s="5">
        <f t="shared" si="5356"/>
        <v>40.968999999999774</v>
      </c>
      <c r="AM3485" s="5">
        <f t="shared" si="5339"/>
        <v>106.55999999999949</v>
      </c>
      <c r="AN3485" s="5">
        <f t="shared" si="5352"/>
        <v>79.768000000000114</v>
      </c>
      <c r="AO3485" s="5">
        <f t="shared" si="5353"/>
        <v>1</v>
      </c>
      <c r="AP3485" s="5">
        <f t="shared" si="5364"/>
        <v>5</v>
      </c>
      <c r="AQ3485" s="5">
        <f t="shared" si="5278"/>
        <v>4.5999999999999996</v>
      </c>
      <c r="AR3485" s="5"/>
      <c r="AS3485" s="5">
        <f t="shared" si="5332"/>
        <v>187.93000000000029</v>
      </c>
      <c r="AT3485" s="5">
        <f t="shared" si="5352"/>
        <v>97.899000000000157</v>
      </c>
      <c r="AU3485" s="5">
        <f t="shared" si="5340"/>
        <v>-74.100000000000364</v>
      </c>
      <c r="AV3485" s="5">
        <f t="shared" si="5343"/>
        <v>-81.3700000000008</v>
      </c>
      <c r="AW3485" s="5">
        <f t="shared" si="5341"/>
        <v>3</v>
      </c>
      <c r="AX3485" s="5">
        <f t="shared" si="5286"/>
        <v>31.270000000000355</v>
      </c>
      <c r="AZ3485" s="4">
        <f t="shared" si="5367"/>
        <v>1</v>
      </c>
      <c r="BA3485" s="5">
        <f t="shared" si="5373"/>
        <v>93.910000000000764</v>
      </c>
      <c r="BB3485" s="4">
        <f t="shared" si="5368"/>
        <v>0.97269674405021522</v>
      </c>
      <c r="BD3485" s="5">
        <v>0</v>
      </c>
      <c r="BE3485" s="4">
        <v>0</v>
      </c>
      <c r="BJ3485" s="5">
        <v>104.35999999999967</v>
      </c>
      <c r="BK3485" s="5">
        <v>94.690000000000509</v>
      </c>
      <c r="BL3485" s="5">
        <v>33.649999999999636</v>
      </c>
      <c r="BM3485" s="5">
        <v>6</v>
      </c>
      <c r="BR3485">
        <v>89</v>
      </c>
      <c r="BS3485">
        <v>-34</v>
      </c>
    </row>
    <row r="3486" spans="1:71">
      <c r="A3486" s="7">
        <v>41528</v>
      </c>
      <c r="B3486" s="6">
        <v>8453.32</v>
      </c>
      <c r="C3486" s="6">
        <v>8502.7900000000009</v>
      </c>
      <c r="D3486" s="6">
        <v>8446.69</v>
      </c>
      <c r="E3486" s="6">
        <v>8495.73</v>
      </c>
      <c r="F3486" s="6">
        <v>4107.29</v>
      </c>
      <c r="G3486" s="6">
        <v>4122.53</v>
      </c>
      <c r="H3486" s="6">
        <v>4100.8900000000003</v>
      </c>
      <c r="I3486" s="6">
        <v>4119.1099999999997</v>
      </c>
      <c r="J3486" s="9">
        <f t="shared" si="5328"/>
        <v>56.25</v>
      </c>
      <c r="K3486" s="9">
        <f t="shared" si="5350"/>
        <v>119.15083333333344</v>
      </c>
      <c r="L3486" s="9">
        <f t="shared" si="5330"/>
        <v>21.639999999999418</v>
      </c>
      <c r="M3486" s="9">
        <f t="shared" ref="M3486" si="5376">AVERAGE(L3475:L3486)</f>
        <v>55.962499999999942</v>
      </c>
      <c r="N3486" s="6" t="s">
        <v>37</v>
      </c>
      <c r="O3486" s="9">
        <f t="shared" si="5307"/>
        <v>4376.62</v>
      </c>
      <c r="P3486" s="4">
        <f t="shared" si="5308"/>
        <v>1</v>
      </c>
      <c r="Q3486" s="5">
        <f t="shared" si="5309"/>
        <v>150.14000000000033</v>
      </c>
      <c r="R3486" s="5">
        <f t="shared" si="5310"/>
        <v>4264.0149999999994</v>
      </c>
      <c r="S3486" s="4">
        <f t="shared" si="5311"/>
        <v>1</v>
      </c>
      <c r="T3486" s="4">
        <f t="shared" si="5312"/>
        <v>1</v>
      </c>
      <c r="U3486" s="5">
        <f t="shared" si="5313"/>
        <v>4279.4339999999993</v>
      </c>
      <c r="V3486" s="5">
        <f t="shared" si="5314"/>
        <v>97.186000000000604</v>
      </c>
      <c r="X3486" s="5">
        <f t="shared" si="5315"/>
        <v>42.409999999999854</v>
      </c>
      <c r="Y3486" s="5">
        <f t="shared" si="5316"/>
        <v>11.819999999999709</v>
      </c>
      <c r="AA3486" s="5">
        <f t="shared" si="5317"/>
        <v>1</v>
      </c>
      <c r="AB3486" s="5">
        <f t="shared" si="5346"/>
        <v>0</v>
      </c>
      <c r="AC3486" s="5">
        <f t="shared" si="5318"/>
        <v>1</v>
      </c>
      <c r="AF3486" s="5">
        <f t="shared" si="5334"/>
        <v>49.470000000001164</v>
      </c>
      <c r="AG3486" s="5">
        <f t="shared" si="5335"/>
        <v>56.25</v>
      </c>
      <c r="AH3486" s="5">
        <f t="shared" si="5336"/>
        <v>6.6299999999991996</v>
      </c>
      <c r="AI3486" s="5">
        <f t="shared" si="5337"/>
        <v>-0.1499999999996362</v>
      </c>
      <c r="AJ3486" s="5"/>
      <c r="AK3486" s="5">
        <f t="shared" si="5338"/>
        <v>6.6299999999991996</v>
      </c>
      <c r="AL3486" s="5">
        <f t="shared" si="5356"/>
        <v>40.968999999999774</v>
      </c>
      <c r="AM3486" s="5">
        <f t="shared" si="5339"/>
        <v>49.470000000001164</v>
      </c>
      <c r="AN3486" s="5">
        <f t="shared" si="5352"/>
        <v>73.851000000000198</v>
      </c>
      <c r="AO3486" s="5">
        <f t="shared" si="5353"/>
        <v>0</v>
      </c>
      <c r="AP3486" s="5">
        <f t="shared" si="5364"/>
        <v>4</v>
      </c>
      <c r="AQ3486" s="5">
        <f t="shared" ref="AQ3486:AQ3549" si="5377">AVERAGE(AP3477:AP3486)</f>
        <v>4.5999999999999996</v>
      </c>
      <c r="AR3486" s="5"/>
      <c r="AS3486" s="5">
        <f t="shared" si="5332"/>
        <v>56.25</v>
      </c>
      <c r="AT3486" s="5">
        <f t="shared" si="5352"/>
        <v>88.690000000000239</v>
      </c>
      <c r="AU3486" s="5">
        <f t="shared" si="5340"/>
        <v>-0.1499999999996362</v>
      </c>
      <c r="AV3486" s="5">
        <f t="shared" si="5343"/>
        <v>-6.7799999999988358</v>
      </c>
      <c r="AW3486" s="5">
        <f t="shared" si="5341"/>
        <v>4</v>
      </c>
      <c r="AX3486" s="5">
        <f t="shared" si="5286"/>
        <v>31.270000000000355</v>
      </c>
      <c r="AZ3486" s="4">
        <f t="shared" si="5367"/>
        <v>1</v>
      </c>
      <c r="BA3486" s="5">
        <f t="shared" si="5373"/>
        <v>46.719999999999345</v>
      </c>
      <c r="BB3486" s="4">
        <f t="shared" si="5368"/>
        <v>1</v>
      </c>
      <c r="BD3486" s="5">
        <v>0</v>
      </c>
      <c r="BE3486" s="4">
        <v>0</v>
      </c>
      <c r="BJ3486" s="5">
        <v>88.989999999999782</v>
      </c>
      <c r="BK3486" s="5">
        <v>46.079999999999927</v>
      </c>
      <c r="BL3486" s="5">
        <v>17.490000000000691</v>
      </c>
      <c r="BM3486" s="5">
        <v>6</v>
      </c>
      <c r="BR3486">
        <v>42</v>
      </c>
      <c r="BS3486">
        <v>-12</v>
      </c>
    </row>
    <row r="3487" spans="1:71">
      <c r="A3487" s="7">
        <v>41529</v>
      </c>
      <c r="B3487" s="6">
        <v>8509.49</v>
      </c>
      <c r="C3487" s="6">
        <v>8516.98</v>
      </c>
      <c r="D3487" s="6">
        <v>8466.61</v>
      </c>
      <c r="E3487" s="6">
        <v>8494</v>
      </c>
      <c r="F3487" s="6">
        <v>4117.6400000000003</v>
      </c>
      <c r="G3487" s="6">
        <v>4121.32</v>
      </c>
      <c r="H3487" s="6">
        <v>4095.21</v>
      </c>
      <c r="I3487" s="6">
        <v>4106.63</v>
      </c>
      <c r="J3487" s="9">
        <f t="shared" si="5328"/>
        <v>50.369999999998981</v>
      </c>
      <c r="K3487" s="9">
        <f t="shared" si="5350"/>
        <v>107.29916666666668</v>
      </c>
      <c r="L3487" s="9">
        <f t="shared" si="5330"/>
        <v>26.109999999999673</v>
      </c>
      <c r="M3487" s="9">
        <f t="shared" ref="M3487" si="5378">AVERAGE(L3476:L3487)</f>
        <v>49.93833333333324</v>
      </c>
      <c r="N3487" s="6" t="s">
        <v>37</v>
      </c>
      <c r="O3487" s="9">
        <f t="shared" si="5307"/>
        <v>4387.37</v>
      </c>
      <c r="P3487" s="4">
        <f t="shared" si="5308"/>
        <v>1</v>
      </c>
      <c r="Q3487" s="5">
        <f t="shared" si="5309"/>
        <v>160.89000000000033</v>
      </c>
      <c r="R3487" s="5">
        <f t="shared" si="5310"/>
        <v>4266.7024999999994</v>
      </c>
      <c r="S3487" s="4">
        <f t="shared" si="5311"/>
        <v>1</v>
      </c>
      <c r="T3487" s="4">
        <f t="shared" si="5312"/>
        <v>1</v>
      </c>
      <c r="U3487" s="5">
        <f t="shared" si="5313"/>
        <v>4311.271999999999</v>
      </c>
      <c r="V3487" s="5">
        <f t="shared" si="5314"/>
        <v>76.098000000000866</v>
      </c>
      <c r="X3487" s="5">
        <f t="shared" si="5315"/>
        <v>-15.489999999999782</v>
      </c>
      <c r="Y3487" s="5">
        <f t="shared" si="5316"/>
        <v>-11.010000000000218</v>
      </c>
      <c r="AA3487" s="5">
        <f t="shared" si="5317"/>
        <v>0</v>
      </c>
      <c r="AB3487" s="5">
        <f t="shared" si="5346"/>
        <v>1</v>
      </c>
      <c r="AC3487" s="5">
        <f t="shared" si="5318"/>
        <v>1</v>
      </c>
      <c r="AF3487" s="5">
        <f t="shared" si="5334"/>
        <v>7.4899999999997817</v>
      </c>
      <c r="AG3487" s="5">
        <f t="shared" si="5335"/>
        <v>21.25</v>
      </c>
      <c r="AH3487" s="5">
        <f t="shared" si="5336"/>
        <v>42.8799999999992</v>
      </c>
      <c r="AI3487" s="5">
        <f t="shared" si="5337"/>
        <v>29.119999999998981</v>
      </c>
      <c r="AJ3487" s="5"/>
      <c r="AK3487" s="5">
        <f t="shared" si="5338"/>
        <v>7.4899999999997817</v>
      </c>
      <c r="AL3487" s="5">
        <f t="shared" si="5356"/>
        <v>40.968999999999774</v>
      </c>
      <c r="AM3487" s="5">
        <f t="shared" si="5339"/>
        <v>42.8799999999992</v>
      </c>
      <c r="AN3487" s="5">
        <f t="shared" si="5352"/>
        <v>72.236000000000061</v>
      </c>
      <c r="AO3487" s="5">
        <f t="shared" si="5353"/>
        <v>0</v>
      </c>
      <c r="AP3487" s="5">
        <f t="shared" si="5364"/>
        <v>4</v>
      </c>
      <c r="AQ3487" s="5">
        <f t="shared" si="5377"/>
        <v>4.7</v>
      </c>
      <c r="AR3487" s="5"/>
      <c r="AS3487" s="5">
        <f t="shared" si="5332"/>
        <v>29.119999999998981</v>
      </c>
      <c r="AT3487" s="5">
        <f t="shared" si="5352"/>
        <v>87.463000000000008</v>
      </c>
      <c r="AU3487" s="5">
        <f t="shared" si="5340"/>
        <v>21.25</v>
      </c>
      <c r="AV3487" s="5">
        <f t="shared" si="5343"/>
        <v>-13.760000000000218</v>
      </c>
      <c r="AW3487" s="5">
        <f t="shared" si="5341"/>
        <v>5</v>
      </c>
      <c r="AX3487" s="5">
        <f t="shared" si="5286"/>
        <v>31.270000000000355</v>
      </c>
      <c r="AZ3487" s="4">
        <f t="shared" si="5367"/>
        <v>1</v>
      </c>
      <c r="BA3487" s="5">
        <f t="shared" si="5373"/>
        <v>10.75</v>
      </c>
      <c r="BB3487" s="4">
        <f t="shared" si="5368"/>
        <v>1</v>
      </c>
      <c r="BD3487" s="5">
        <v>0</v>
      </c>
      <c r="BE3487" s="4">
        <v>0</v>
      </c>
      <c r="BJ3487" s="5">
        <v>84.049999999999272</v>
      </c>
      <c r="BK3487" s="5">
        <v>-5.4099999999998545</v>
      </c>
      <c r="BL3487" s="5">
        <v>5.4099999999998545</v>
      </c>
      <c r="BM3487" s="5">
        <v>6</v>
      </c>
      <c r="BR3487">
        <v>-15</v>
      </c>
      <c r="BS3487">
        <v>11</v>
      </c>
    </row>
    <row r="3488" spans="1:71">
      <c r="A3488" s="7">
        <v>41530</v>
      </c>
      <c r="B3488" s="6">
        <v>8461.31</v>
      </c>
      <c r="C3488" s="6">
        <v>8518.18</v>
      </c>
      <c r="D3488" s="6">
        <v>8456.84</v>
      </c>
      <c r="E3488" s="6">
        <v>8509.42</v>
      </c>
      <c r="F3488" s="6">
        <v>4101.67</v>
      </c>
      <c r="G3488" s="6">
        <v>4117.38</v>
      </c>
      <c r="H3488" s="6">
        <v>4095.73</v>
      </c>
      <c r="I3488" s="6">
        <v>4114.5</v>
      </c>
      <c r="J3488" s="9">
        <f t="shared" si="5328"/>
        <v>61.340000000000146</v>
      </c>
      <c r="K3488" s="9">
        <f t="shared" si="5350"/>
        <v>100.04916666666675</v>
      </c>
      <c r="L3488" s="9">
        <f t="shared" si="5330"/>
        <v>21.650000000000091</v>
      </c>
      <c r="M3488" s="9">
        <f t="shared" ref="M3488" si="5379">AVERAGE(L3477:L3488)</f>
        <v>48.299166666666565</v>
      </c>
      <c r="N3488" s="6" t="s">
        <v>37</v>
      </c>
      <c r="O3488" s="9">
        <f t="shared" si="5307"/>
        <v>4394.92</v>
      </c>
      <c r="P3488" s="4">
        <f t="shared" si="5308"/>
        <v>1</v>
      </c>
      <c r="Q3488" s="5">
        <f t="shared" si="5309"/>
        <v>158.93000000000029</v>
      </c>
      <c r="R3488" s="5">
        <f t="shared" si="5310"/>
        <v>4275.7224999999999</v>
      </c>
      <c r="S3488" s="4">
        <f t="shared" si="5311"/>
        <v>1</v>
      </c>
      <c r="T3488" s="4">
        <f t="shared" si="5312"/>
        <v>1</v>
      </c>
      <c r="U3488" s="5">
        <f t="shared" si="5313"/>
        <v>4344.9599999999991</v>
      </c>
      <c r="V3488" s="5">
        <f t="shared" si="5314"/>
        <v>49.960000000000946</v>
      </c>
      <c r="X3488" s="5">
        <f t="shared" si="5315"/>
        <v>48.110000000000582</v>
      </c>
      <c r="Y3488" s="5">
        <f t="shared" si="5316"/>
        <v>12.829999999999927</v>
      </c>
      <c r="AA3488" s="5">
        <f t="shared" si="5317"/>
        <v>1</v>
      </c>
      <c r="AB3488" s="5">
        <f t="shared" si="5346"/>
        <v>0</v>
      </c>
      <c r="AC3488" s="5">
        <f t="shared" si="5318"/>
        <v>1</v>
      </c>
      <c r="AF3488" s="5">
        <f t="shared" si="5334"/>
        <v>56.8700000000008</v>
      </c>
      <c r="AG3488" s="5">
        <f t="shared" si="5335"/>
        <v>24.180000000000291</v>
      </c>
      <c r="AH3488" s="5">
        <f t="shared" si="5336"/>
        <v>4.4699999999993452</v>
      </c>
      <c r="AI3488" s="5">
        <f t="shared" si="5337"/>
        <v>37.159999999999854</v>
      </c>
      <c r="AJ3488" s="5"/>
      <c r="AK3488" s="5">
        <f t="shared" si="5338"/>
        <v>4.4699999999993452</v>
      </c>
      <c r="AL3488" s="5">
        <f t="shared" si="5356"/>
        <v>40.968999999999774</v>
      </c>
      <c r="AM3488" s="5">
        <f t="shared" si="5339"/>
        <v>56.8700000000008</v>
      </c>
      <c r="AN3488" s="5">
        <f t="shared" si="5352"/>
        <v>68.346000000000188</v>
      </c>
      <c r="AO3488" s="5">
        <f t="shared" si="5353"/>
        <v>0</v>
      </c>
      <c r="AP3488" s="5">
        <f t="shared" si="5364"/>
        <v>3</v>
      </c>
      <c r="AQ3488" s="5">
        <f t="shared" si="5377"/>
        <v>4.5999999999999996</v>
      </c>
      <c r="AR3488" s="5"/>
      <c r="AS3488" s="5">
        <f t="shared" si="5332"/>
        <v>37.159999999999854</v>
      </c>
      <c r="AT3488" s="5">
        <f t="shared" si="5352"/>
        <v>81.919000000000054</v>
      </c>
      <c r="AU3488" s="5">
        <f t="shared" si="5340"/>
        <v>24.180000000000291</v>
      </c>
      <c r="AV3488" s="5">
        <f t="shared" si="5343"/>
        <v>32.690000000000509</v>
      </c>
      <c r="AW3488" s="5">
        <f t="shared" si="5341"/>
        <v>6</v>
      </c>
      <c r="AX3488" s="5">
        <f t="shared" si="5286"/>
        <v>31.270000000000355</v>
      </c>
      <c r="AZ3488" s="4">
        <f t="shared" si="5367"/>
        <v>1</v>
      </c>
      <c r="BA3488" s="5">
        <f t="shared" si="5373"/>
        <v>7.5500000000001819</v>
      </c>
      <c r="BB3488" s="4">
        <f t="shared" si="5368"/>
        <v>1</v>
      </c>
      <c r="BD3488" s="5">
        <v>0</v>
      </c>
      <c r="BE3488" s="4">
        <v>0</v>
      </c>
      <c r="BJ3488" s="5">
        <v>56.180000000000291</v>
      </c>
      <c r="BK3488" s="5">
        <v>14.799999999999272</v>
      </c>
      <c r="BL3488" s="5">
        <v>2.5300000000006548</v>
      </c>
      <c r="BM3488" s="5">
        <v>6</v>
      </c>
      <c r="BR3488">
        <v>48</v>
      </c>
      <c r="BS3488">
        <v>-13</v>
      </c>
    </row>
    <row r="3489" spans="1:71">
      <c r="A3489" s="7">
        <v>41533</v>
      </c>
      <c r="B3489" s="6">
        <v>8599.65</v>
      </c>
      <c r="C3489" s="6">
        <v>8626.11</v>
      </c>
      <c r="D3489" s="6">
        <v>8578.01</v>
      </c>
      <c r="E3489" s="6">
        <v>8613</v>
      </c>
      <c r="F3489" s="6">
        <v>4154.1899999999996</v>
      </c>
      <c r="G3489" s="6">
        <v>4162.67</v>
      </c>
      <c r="H3489" s="6">
        <v>4138.34</v>
      </c>
      <c r="I3489" s="6">
        <v>4152.22</v>
      </c>
      <c r="J3489" s="9">
        <f t="shared" si="5328"/>
        <v>116.69000000000051</v>
      </c>
      <c r="K3489" s="9">
        <f t="shared" si="5350"/>
        <v>103.99833333333338</v>
      </c>
      <c r="L3489" s="9">
        <f t="shared" si="5330"/>
        <v>48.170000000000073</v>
      </c>
      <c r="M3489" s="9">
        <f t="shared" ref="M3489" si="5380">AVERAGE(L3478:L3489)</f>
        <v>49.019166666666557</v>
      </c>
      <c r="N3489" s="6" t="s">
        <v>37</v>
      </c>
      <c r="O3489" s="9">
        <f t="shared" si="5307"/>
        <v>4460.78</v>
      </c>
      <c r="P3489" s="4">
        <f t="shared" si="5308"/>
        <v>1</v>
      </c>
      <c r="Q3489" s="5">
        <f t="shared" si="5309"/>
        <v>130.8799999999992</v>
      </c>
      <c r="R3489" s="5">
        <f t="shared" si="5310"/>
        <v>4362.6200000000008</v>
      </c>
      <c r="S3489" s="4">
        <f t="shared" si="5311"/>
        <v>1</v>
      </c>
      <c r="T3489" s="4">
        <f t="shared" si="5312"/>
        <v>1</v>
      </c>
      <c r="U3489" s="5">
        <f t="shared" si="5313"/>
        <v>4389.9179999999997</v>
      </c>
      <c r="V3489" s="5">
        <f t="shared" si="5314"/>
        <v>70.86200000000008</v>
      </c>
      <c r="X3489" s="5">
        <f t="shared" si="5315"/>
        <v>13.350000000000364</v>
      </c>
      <c r="Y3489" s="5">
        <f t="shared" si="5316"/>
        <v>-1.9699999999993452</v>
      </c>
      <c r="AA3489" s="5">
        <f t="shared" si="5317"/>
        <v>0</v>
      </c>
      <c r="AB3489" s="5">
        <f t="shared" si="5346"/>
        <v>0</v>
      </c>
      <c r="AC3489" s="5">
        <f t="shared" si="5318"/>
        <v>0</v>
      </c>
      <c r="AF3489" s="5">
        <f t="shared" si="5334"/>
        <v>26.460000000000946</v>
      </c>
      <c r="AG3489" s="5">
        <f t="shared" si="5335"/>
        <v>116.69000000000051</v>
      </c>
      <c r="AH3489" s="5">
        <f t="shared" si="5336"/>
        <v>21.639999999999418</v>
      </c>
      <c r="AI3489" s="5">
        <f t="shared" si="5337"/>
        <v>-68.590000000000146</v>
      </c>
      <c r="AJ3489" s="5"/>
      <c r="AK3489" s="5">
        <f t="shared" si="5338"/>
        <v>21.639999999999418</v>
      </c>
      <c r="AL3489" s="5">
        <f t="shared" si="5356"/>
        <v>40.968999999999774</v>
      </c>
      <c r="AM3489" s="5">
        <f t="shared" si="5339"/>
        <v>26.460000000000946</v>
      </c>
      <c r="AN3489" s="5">
        <f t="shared" si="5352"/>
        <v>66.553000000000338</v>
      </c>
      <c r="AO3489" s="5">
        <f t="shared" si="5353"/>
        <v>0</v>
      </c>
      <c r="AP3489" s="5">
        <f t="shared" si="5364"/>
        <v>3</v>
      </c>
      <c r="AQ3489" s="5">
        <f t="shared" si="5377"/>
        <v>4.5</v>
      </c>
      <c r="AR3489" s="5"/>
      <c r="AS3489" s="5">
        <f t="shared" si="5332"/>
        <v>116.69000000000051</v>
      </c>
      <c r="AT3489" s="5">
        <f t="shared" si="5352"/>
        <v>77.030000000000115</v>
      </c>
      <c r="AU3489" s="5">
        <f t="shared" si="5340"/>
        <v>-68.590000000000146</v>
      </c>
      <c r="AV3489" s="5">
        <f t="shared" si="5343"/>
        <v>-90.229999999999563</v>
      </c>
      <c r="AW3489" s="5">
        <f t="shared" si="5341"/>
        <v>2</v>
      </c>
      <c r="AX3489" s="5">
        <f t="shared" si="5286"/>
        <v>31.270000000000355</v>
      </c>
      <c r="AZ3489" s="4">
        <f t="shared" si="5367"/>
        <v>1</v>
      </c>
      <c r="BA3489" s="5">
        <f t="shared" si="5373"/>
        <v>65.859999999999673</v>
      </c>
      <c r="BB3489" s="4">
        <f t="shared" si="5368"/>
        <v>1</v>
      </c>
      <c r="BD3489" s="5">
        <v>0</v>
      </c>
      <c r="BE3489" s="4">
        <v>0</v>
      </c>
      <c r="BJ3489" s="5">
        <v>47.119999999999891</v>
      </c>
      <c r="BK3489" s="5">
        <v>33.680000000000291</v>
      </c>
      <c r="BL3489" s="5">
        <v>9.2600000000002183</v>
      </c>
      <c r="BM3489" s="5">
        <v>6</v>
      </c>
      <c r="BR3489">
        <v>13</v>
      </c>
      <c r="BS3489">
        <v>2</v>
      </c>
    </row>
    <row r="3490" spans="1:71">
      <c r="A3490" s="7">
        <v>41534</v>
      </c>
      <c r="B3490" s="6">
        <v>8595.56</v>
      </c>
      <c r="C3490" s="6">
        <v>8613.89</v>
      </c>
      <c r="D3490" s="6">
        <v>8585.0400000000009</v>
      </c>
      <c r="E3490" s="6">
        <v>8596.9500000000007</v>
      </c>
      <c r="F3490" s="6">
        <v>4142.2299999999996</v>
      </c>
      <c r="G3490" s="6">
        <v>4155.8500000000004</v>
      </c>
      <c r="H3490" s="6">
        <v>4131.22</v>
      </c>
      <c r="I3490" s="6">
        <v>4145.51</v>
      </c>
      <c r="J3490" s="9">
        <f t="shared" si="5328"/>
        <v>28.849999999998545</v>
      </c>
      <c r="K3490" s="9">
        <f t="shared" si="5350"/>
        <v>98.107499999999916</v>
      </c>
      <c r="L3490" s="9">
        <f t="shared" si="5330"/>
        <v>24.630000000000109</v>
      </c>
      <c r="M3490" s="9">
        <f t="shared" ref="M3490" si="5381">AVERAGE(L3479:L3490)</f>
        <v>46.475833333333263</v>
      </c>
      <c r="N3490" s="6" t="s">
        <v>37</v>
      </c>
      <c r="O3490" s="9">
        <f t="shared" si="5307"/>
        <v>4451.4400000000005</v>
      </c>
      <c r="P3490" s="4">
        <f t="shared" si="5308"/>
        <v>0.88902091254753746</v>
      </c>
      <c r="Q3490" s="5">
        <f t="shared" si="5309"/>
        <v>84.159999999999854</v>
      </c>
      <c r="R3490" s="5">
        <f t="shared" si="5310"/>
        <v>4397.66</v>
      </c>
      <c r="S3490" s="4">
        <f t="shared" si="5311"/>
        <v>0.95845010899061689</v>
      </c>
      <c r="T3490" s="4">
        <f t="shared" si="5312"/>
        <v>0.96013657703798883</v>
      </c>
      <c r="U3490" s="5">
        <f t="shared" si="5313"/>
        <v>4414.2259999999997</v>
      </c>
      <c r="V3490" s="5">
        <f t="shared" si="5314"/>
        <v>37.214000000000851</v>
      </c>
      <c r="X3490" s="5">
        <f t="shared" si="5315"/>
        <v>1.3900000000012369</v>
      </c>
      <c r="Y3490" s="5">
        <f t="shared" si="5316"/>
        <v>3.2800000000006548</v>
      </c>
      <c r="AA3490" s="5">
        <f t="shared" si="5317"/>
        <v>1</v>
      </c>
      <c r="AB3490" s="5">
        <f t="shared" si="5346"/>
        <v>0</v>
      </c>
      <c r="AC3490" s="5">
        <f t="shared" si="5318"/>
        <v>1</v>
      </c>
      <c r="AF3490" s="5">
        <f t="shared" si="5334"/>
        <v>18.329999999999927</v>
      </c>
      <c r="AG3490" s="5">
        <f t="shared" si="5335"/>
        <v>0.88999999999941792</v>
      </c>
      <c r="AH3490" s="5">
        <f t="shared" si="5336"/>
        <v>10.519999999998618</v>
      </c>
      <c r="AI3490" s="5">
        <f t="shared" si="5337"/>
        <v>27.959999999999127</v>
      </c>
      <c r="AJ3490" s="5"/>
      <c r="AK3490" s="5">
        <f t="shared" si="5338"/>
        <v>10.519999999998618</v>
      </c>
      <c r="AL3490" s="5">
        <f t="shared" si="5356"/>
        <v>40.968999999999774</v>
      </c>
      <c r="AM3490" s="5">
        <f t="shared" si="5339"/>
        <v>18.329999999999927</v>
      </c>
      <c r="AN3490" s="5">
        <f t="shared" si="5352"/>
        <v>56.73500000000022</v>
      </c>
      <c r="AO3490" s="5">
        <f t="shared" si="5353"/>
        <v>0</v>
      </c>
      <c r="AP3490" s="5">
        <f t="shared" si="5364"/>
        <v>2</v>
      </c>
      <c r="AQ3490" s="5">
        <f t="shared" si="5377"/>
        <v>4.2</v>
      </c>
      <c r="AR3490" s="5"/>
      <c r="AS3490" s="5">
        <f t="shared" si="5332"/>
        <v>27.959999999999127</v>
      </c>
      <c r="AT3490" s="5">
        <f t="shared" si="5352"/>
        <v>69.724999999999909</v>
      </c>
      <c r="AU3490" s="5">
        <f t="shared" si="5340"/>
        <v>0.88999999999941792</v>
      </c>
      <c r="AV3490" s="5">
        <f t="shared" si="5343"/>
        <v>17.440000000000509</v>
      </c>
      <c r="AW3490" s="5">
        <f t="shared" si="5341"/>
        <v>3</v>
      </c>
      <c r="AX3490" s="5">
        <f t="shared" si="5286"/>
        <v>31.270000000000355</v>
      </c>
      <c r="AZ3490" s="4">
        <f t="shared" si="5367"/>
        <v>0.96013657703798883</v>
      </c>
      <c r="BA3490" s="5">
        <f t="shared" si="5373"/>
        <v>-9.339999999999236</v>
      </c>
      <c r="BB3490" s="4">
        <f t="shared" si="5368"/>
        <v>1</v>
      </c>
      <c r="BD3490" s="5">
        <v>0</v>
      </c>
      <c r="BE3490" s="4">
        <v>0</v>
      </c>
      <c r="BJ3490" s="5">
        <v>122.03999999999996</v>
      </c>
      <c r="BK3490" s="5">
        <v>36.479999999999563</v>
      </c>
      <c r="BL3490" s="5">
        <v>7.680000000000291</v>
      </c>
      <c r="BM3490" s="5">
        <v>6</v>
      </c>
      <c r="BR3490">
        <v>1</v>
      </c>
      <c r="BS3490">
        <v>-3</v>
      </c>
    </row>
    <row r="3491" spans="1:71">
      <c r="A3491" s="7">
        <v>41535</v>
      </c>
      <c r="B3491" s="6">
        <v>8617.4500000000007</v>
      </c>
      <c r="C3491" s="6">
        <v>8645.9</v>
      </c>
      <c r="D3491" s="6">
        <v>8594.65</v>
      </c>
      <c r="E3491" s="6">
        <v>8636.06</v>
      </c>
      <c r="F3491" s="6">
        <v>4147.46</v>
      </c>
      <c r="G3491" s="6">
        <v>4170.3999999999996</v>
      </c>
      <c r="H3491" s="6">
        <v>4134.4399999999996</v>
      </c>
      <c r="I3491" s="6">
        <v>4170.3999999999996</v>
      </c>
      <c r="J3491" s="9">
        <f t="shared" si="5328"/>
        <v>51.25</v>
      </c>
      <c r="K3491" s="9">
        <f t="shared" si="5350"/>
        <v>88.579999999999927</v>
      </c>
      <c r="L3491" s="9">
        <f t="shared" si="5330"/>
        <v>35.960000000000036</v>
      </c>
      <c r="M3491" s="9">
        <f t="shared" ref="M3491" si="5382">AVERAGE(L3480:L3491)</f>
        <v>42.74583333333328</v>
      </c>
      <c r="N3491" s="6" t="s">
        <v>37</v>
      </c>
      <c r="O3491" s="9">
        <f t="shared" si="5307"/>
        <v>4465.66</v>
      </c>
      <c r="P3491" s="4">
        <f t="shared" si="5308"/>
        <v>1</v>
      </c>
      <c r="Q3491" s="5">
        <f t="shared" si="5309"/>
        <v>78.289999999999964</v>
      </c>
      <c r="R3491" s="5">
        <f t="shared" si="5310"/>
        <v>4406.9425000000001</v>
      </c>
      <c r="S3491" s="4">
        <f t="shared" si="5311"/>
        <v>1</v>
      </c>
      <c r="T3491" s="4">
        <f t="shared" si="5312"/>
        <v>1</v>
      </c>
      <c r="U3491" s="5">
        <f t="shared" si="5313"/>
        <v>4432.0340000000006</v>
      </c>
      <c r="V3491" s="5">
        <f t="shared" si="5314"/>
        <v>33.625999999999294</v>
      </c>
      <c r="X3491" s="5">
        <f t="shared" si="5315"/>
        <v>18.609999999998763</v>
      </c>
      <c r="Y3491" s="5">
        <f t="shared" si="5316"/>
        <v>22.9399999999996</v>
      </c>
      <c r="AA3491" s="5">
        <f t="shared" si="5317"/>
        <v>1</v>
      </c>
      <c r="AB3491" s="5">
        <f t="shared" si="5346"/>
        <v>0</v>
      </c>
      <c r="AC3491" s="5">
        <f t="shared" si="5318"/>
        <v>1</v>
      </c>
      <c r="AF3491" s="5">
        <f t="shared" si="5334"/>
        <v>28.449999999998909</v>
      </c>
      <c r="AG3491" s="5">
        <f t="shared" si="5335"/>
        <v>48.949999999998909</v>
      </c>
      <c r="AH3491" s="5">
        <f t="shared" si="5336"/>
        <v>22.800000000001091</v>
      </c>
      <c r="AI3491" s="5">
        <f t="shared" si="5337"/>
        <v>2.3000000000010914</v>
      </c>
      <c r="AJ3491" s="5"/>
      <c r="AK3491" s="5">
        <f t="shared" si="5338"/>
        <v>22.800000000001091</v>
      </c>
      <c r="AL3491" s="5">
        <f t="shared" si="5356"/>
        <v>40.968999999999774</v>
      </c>
      <c r="AM3491" s="5">
        <f t="shared" si="5339"/>
        <v>28.449999999998909</v>
      </c>
      <c r="AN3491" s="5">
        <f t="shared" si="5352"/>
        <v>49.015000000000143</v>
      </c>
      <c r="AO3491" s="5">
        <f t="shared" si="5353"/>
        <v>0</v>
      </c>
      <c r="AP3491" s="5">
        <f t="shared" si="5364"/>
        <v>1</v>
      </c>
      <c r="AQ3491" s="5">
        <f t="shared" si="5377"/>
        <v>3.7</v>
      </c>
      <c r="AR3491" s="5"/>
      <c r="AS3491" s="5">
        <f t="shared" si="5332"/>
        <v>48.949999999998909</v>
      </c>
      <c r="AT3491" s="5">
        <f t="shared" si="5352"/>
        <v>66.139999999999787</v>
      </c>
      <c r="AU3491" s="5">
        <f t="shared" si="5340"/>
        <v>2.3000000000010914</v>
      </c>
      <c r="AV3491" s="5">
        <f t="shared" si="5343"/>
        <v>-20.5</v>
      </c>
      <c r="AW3491" s="5">
        <f t="shared" si="5341"/>
        <v>4</v>
      </c>
      <c r="AX3491" s="5">
        <f t="shared" si="5286"/>
        <v>31.270000000000355</v>
      </c>
      <c r="AZ3491" s="4">
        <f t="shared" si="5367"/>
        <v>1</v>
      </c>
      <c r="BA3491" s="5">
        <f t="shared" si="5373"/>
        <v>14.219999999999345</v>
      </c>
      <c r="BB3491" s="4">
        <f t="shared" si="5368"/>
        <v>0.96013657703798883</v>
      </c>
      <c r="BD3491" s="5">
        <v>0</v>
      </c>
      <c r="BE3491" s="4">
        <v>0</v>
      </c>
      <c r="BJ3491" s="5">
        <v>107.48000000000047</v>
      </c>
      <c r="BK3491" s="5">
        <v>-6.1000000000003638</v>
      </c>
      <c r="BL3491" s="5">
        <v>11.289999999999964</v>
      </c>
      <c r="BM3491" s="5">
        <v>6</v>
      </c>
      <c r="BR3491">
        <v>19</v>
      </c>
      <c r="BS3491">
        <v>-23</v>
      </c>
    </row>
    <row r="3492" spans="1:71">
      <c r="A3492" s="7">
        <v>41536</v>
      </c>
      <c r="B3492" s="6">
        <v>8735.11</v>
      </c>
      <c r="C3492" s="6">
        <v>8770.1</v>
      </c>
      <c r="D3492" s="6">
        <v>8665.75</v>
      </c>
      <c r="E3492" s="6">
        <v>8694.18</v>
      </c>
      <c r="F3492" s="6">
        <v>4228</v>
      </c>
      <c r="G3492" s="6">
        <v>4228</v>
      </c>
      <c r="H3492" s="6">
        <v>4188.7299999999996</v>
      </c>
      <c r="I3492" s="6">
        <v>4206.04</v>
      </c>
      <c r="J3492" s="9">
        <f t="shared" si="5328"/>
        <v>134.04000000000087</v>
      </c>
      <c r="K3492" s="9">
        <f t="shared" si="5350"/>
        <v>89.595000000000027</v>
      </c>
      <c r="L3492" s="9">
        <f t="shared" si="5330"/>
        <v>57.600000000000364</v>
      </c>
      <c r="M3492" s="9">
        <f t="shared" ref="M3492" si="5383">AVERAGE(L3481:L3492)</f>
        <v>42.239166666666655</v>
      </c>
      <c r="N3492" s="6" t="s">
        <v>37</v>
      </c>
      <c r="O3492" s="9">
        <f t="shared" si="5307"/>
        <v>4488.1400000000003</v>
      </c>
      <c r="P3492" s="4">
        <f t="shared" si="5308"/>
        <v>1</v>
      </c>
      <c r="Q3492" s="5">
        <f t="shared" si="5309"/>
        <v>93.220000000000255</v>
      </c>
      <c r="R3492" s="5">
        <f t="shared" si="5310"/>
        <v>4418.2250000000004</v>
      </c>
      <c r="S3492" s="4">
        <f t="shared" si="5311"/>
        <v>1</v>
      </c>
      <c r="T3492" s="4">
        <f t="shared" si="5312"/>
        <v>1</v>
      </c>
      <c r="U3492" s="5">
        <f t="shared" si="5313"/>
        <v>4452.1880000000001</v>
      </c>
      <c r="V3492" s="5">
        <f t="shared" si="5314"/>
        <v>35.952000000000226</v>
      </c>
      <c r="X3492" s="5">
        <f t="shared" si="5315"/>
        <v>-40.930000000000291</v>
      </c>
      <c r="Y3492" s="5">
        <f t="shared" si="5316"/>
        <v>-21.960000000000036</v>
      </c>
      <c r="AA3492" s="5">
        <f t="shared" si="5317"/>
        <v>0</v>
      </c>
      <c r="AB3492" s="5">
        <f t="shared" si="5346"/>
        <v>1</v>
      </c>
      <c r="AC3492" s="5">
        <f t="shared" si="5318"/>
        <v>1</v>
      </c>
      <c r="AF3492" s="5">
        <f t="shared" si="5334"/>
        <v>34.989999999999782</v>
      </c>
      <c r="AG3492" s="5">
        <f t="shared" si="5335"/>
        <v>134.04000000000087</v>
      </c>
      <c r="AH3492" s="5">
        <f t="shared" si="5336"/>
        <v>69.360000000000582</v>
      </c>
      <c r="AI3492" s="5">
        <f t="shared" si="5337"/>
        <v>-29.690000000000509</v>
      </c>
      <c r="AJ3492" s="5"/>
      <c r="AK3492" s="5">
        <f t="shared" si="5338"/>
        <v>34.989999999999782</v>
      </c>
      <c r="AL3492" s="5">
        <f t="shared" si="5356"/>
        <v>36.279999999999738</v>
      </c>
      <c r="AM3492" s="5">
        <f t="shared" si="5339"/>
        <v>69.360000000000582</v>
      </c>
      <c r="AN3492" s="5">
        <f t="shared" si="5352"/>
        <v>50.734000000000194</v>
      </c>
      <c r="AO3492" s="5">
        <f t="shared" si="5353"/>
        <v>1</v>
      </c>
      <c r="AP3492" s="5">
        <f t="shared" si="5364"/>
        <v>2</v>
      </c>
      <c r="AQ3492" s="5">
        <f t="shared" si="5377"/>
        <v>3.4</v>
      </c>
      <c r="AR3492" s="5"/>
      <c r="AS3492" s="5">
        <f t="shared" si="5332"/>
        <v>134.04000000000087</v>
      </c>
      <c r="AT3492" s="5">
        <f t="shared" si="5352"/>
        <v>73.362999999999914</v>
      </c>
      <c r="AU3492" s="5">
        <f t="shared" si="5340"/>
        <v>-29.690000000000509</v>
      </c>
      <c r="AV3492" s="5">
        <f t="shared" si="5343"/>
        <v>-99.050000000001091</v>
      </c>
      <c r="AW3492" s="5">
        <f t="shared" si="5341"/>
        <v>5</v>
      </c>
      <c r="AX3492" s="5">
        <f t="shared" si="5286"/>
        <v>31.270000000000355</v>
      </c>
      <c r="AZ3492" s="4">
        <f t="shared" si="5367"/>
        <v>1</v>
      </c>
      <c r="BA3492" s="5">
        <f t="shared" si="5373"/>
        <v>22.480000000000473</v>
      </c>
      <c r="BB3492" s="4">
        <f t="shared" si="5368"/>
        <v>1</v>
      </c>
      <c r="BD3492" s="5">
        <v>0</v>
      </c>
      <c r="BE3492" s="4">
        <v>0</v>
      </c>
      <c r="BJ3492" s="5">
        <v>117.53999999999996</v>
      </c>
      <c r="BK3492" s="5">
        <v>-15.859999999999673</v>
      </c>
      <c r="BL3492" s="5">
        <v>25.699999999999818</v>
      </c>
      <c r="BM3492" s="5">
        <v>6</v>
      </c>
      <c r="BR3492">
        <v>-36</v>
      </c>
      <c r="BS3492">
        <v>22</v>
      </c>
    </row>
    <row r="3493" spans="1:71">
      <c r="A3493" s="7">
        <v>41537</v>
      </c>
      <c r="B3493" s="6">
        <v>8693.32</v>
      </c>
      <c r="C3493" s="6">
        <v>8713.7800000000007</v>
      </c>
      <c r="D3493" s="6">
        <v>8666.49</v>
      </c>
      <c r="E3493" s="6">
        <v>8675.73</v>
      </c>
      <c r="F3493" s="6">
        <v>4194.9399999999996</v>
      </c>
      <c r="G3493" s="6">
        <v>4219.8999999999996</v>
      </c>
      <c r="H3493" s="6">
        <v>4193.92</v>
      </c>
      <c r="I3493" s="6">
        <v>4203.66</v>
      </c>
      <c r="J3493" s="9">
        <f t="shared" si="5328"/>
        <v>47.290000000000873</v>
      </c>
      <c r="K3493" s="9">
        <f t="shared" si="5350"/>
        <v>84.289166666666688</v>
      </c>
      <c r="L3493" s="9">
        <f t="shared" si="5330"/>
        <v>25.979999999999563</v>
      </c>
      <c r="M3493" s="9">
        <f t="shared" ref="M3493" si="5384">AVERAGE(L3482:L3493)</f>
        <v>39.38333333333329</v>
      </c>
      <c r="N3493" s="6" t="s">
        <v>37</v>
      </c>
      <c r="O3493" s="9">
        <f t="shared" si="5307"/>
        <v>4472.07</v>
      </c>
      <c r="P3493" s="4">
        <f t="shared" si="5308"/>
        <v>0.56212534059943597</v>
      </c>
      <c r="Q3493" s="5">
        <f t="shared" si="5309"/>
        <v>36.699999999999818</v>
      </c>
      <c r="R3493" s="5">
        <f t="shared" si="5310"/>
        <v>4460.6150000000007</v>
      </c>
      <c r="S3493" s="4">
        <f t="shared" si="5311"/>
        <v>0.84052793490125488</v>
      </c>
      <c r="T3493" s="4">
        <f t="shared" si="5312"/>
        <v>0.89844539939332257</v>
      </c>
      <c r="U3493" s="5">
        <f t="shared" si="5313"/>
        <v>4467.6180000000004</v>
      </c>
      <c r="V3493" s="5">
        <f t="shared" si="5314"/>
        <v>4.4519999999993161</v>
      </c>
      <c r="X3493" s="5">
        <f t="shared" si="5315"/>
        <v>-17.590000000000146</v>
      </c>
      <c r="Y3493" s="5">
        <f t="shared" si="5316"/>
        <v>8.7200000000002547</v>
      </c>
      <c r="AA3493" s="5">
        <f t="shared" si="5317"/>
        <v>0</v>
      </c>
      <c r="AB3493" s="5">
        <f t="shared" si="5346"/>
        <v>0</v>
      </c>
      <c r="AC3493" s="5">
        <f t="shared" si="5318"/>
        <v>0</v>
      </c>
      <c r="AF3493" s="5">
        <f t="shared" si="5334"/>
        <v>20.460000000000946</v>
      </c>
      <c r="AG3493" s="5">
        <f t="shared" si="5335"/>
        <v>19.600000000000364</v>
      </c>
      <c r="AH3493" s="5">
        <f t="shared" si="5336"/>
        <v>26.829999999999927</v>
      </c>
      <c r="AI3493" s="5">
        <f t="shared" si="5337"/>
        <v>27.690000000000509</v>
      </c>
      <c r="AJ3493" s="5"/>
      <c r="AK3493" s="5">
        <f t="shared" si="5338"/>
        <v>20.460000000000946</v>
      </c>
      <c r="AL3493" s="5">
        <f t="shared" si="5356"/>
        <v>28.914999999999779</v>
      </c>
      <c r="AM3493" s="5">
        <f t="shared" si="5339"/>
        <v>26.829999999999927</v>
      </c>
      <c r="AN3493" s="5">
        <f t="shared" si="5352"/>
        <v>46.057000000000151</v>
      </c>
      <c r="AO3493" s="5">
        <f t="shared" si="5353"/>
        <v>0</v>
      </c>
      <c r="AP3493" s="5">
        <f t="shared" si="5364"/>
        <v>2</v>
      </c>
      <c r="AQ3493" s="5">
        <f t="shared" si="5377"/>
        <v>3.1</v>
      </c>
      <c r="AR3493" s="5"/>
      <c r="AS3493" s="5">
        <f t="shared" si="5332"/>
        <v>27.690000000000509</v>
      </c>
      <c r="AT3493" s="5">
        <f t="shared" si="5352"/>
        <v>70.048999999999978</v>
      </c>
      <c r="AU3493" s="5">
        <f t="shared" si="5340"/>
        <v>19.600000000000364</v>
      </c>
      <c r="AV3493" s="5">
        <f t="shared" si="5343"/>
        <v>0.86000000000058208</v>
      </c>
      <c r="AW3493" s="5">
        <f t="shared" si="5341"/>
        <v>6</v>
      </c>
      <c r="AX3493" s="5">
        <f t="shared" ref="AX3493:AX3556" si="5385">PERCENTILE(AU3474:AU3493,0.9)</f>
        <v>29.065999999999715</v>
      </c>
      <c r="AZ3493" s="4">
        <f t="shared" si="5367"/>
        <v>0.89844539939332257</v>
      </c>
      <c r="BA3493" s="5">
        <f t="shared" si="5373"/>
        <v>-16.070000000000618</v>
      </c>
      <c r="BB3493" s="4">
        <f t="shared" si="5368"/>
        <v>1</v>
      </c>
      <c r="BD3493" s="5">
        <v>0</v>
      </c>
      <c r="BE3493" s="4">
        <v>0</v>
      </c>
      <c r="BJ3493" s="5">
        <v>100.21999999999935</v>
      </c>
      <c r="BK3493" s="5">
        <v>-6.2399999999997817</v>
      </c>
      <c r="BL3493" s="5">
        <v>17.550000000000182</v>
      </c>
      <c r="BM3493" s="5">
        <v>6</v>
      </c>
      <c r="BR3493">
        <v>-18</v>
      </c>
      <c r="BS3493">
        <v>-24</v>
      </c>
    </row>
    <row r="3494" spans="1:71">
      <c r="A3494" s="7">
        <v>41540</v>
      </c>
      <c r="B3494" s="6">
        <v>8682.94</v>
      </c>
      <c r="C3494" s="6">
        <v>8699.4699999999993</v>
      </c>
      <c r="D3494" s="6">
        <v>8605.59</v>
      </c>
      <c r="E3494" s="6">
        <v>8635.2900000000009</v>
      </c>
      <c r="F3494" s="6">
        <v>4207.18</v>
      </c>
      <c r="G3494" s="6">
        <v>4216.92</v>
      </c>
      <c r="H3494" s="6">
        <v>4162.84</v>
      </c>
      <c r="I3494" s="6">
        <v>4172.08</v>
      </c>
      <c r="J3494" s="9">
        <f t="shared" si="5328"/>
        <v>93.8799999999992</v>
      </c>
      <c r="K3494" s="9">
        <f t="shared" si="5350"/>
        <v>84.414999999999964</v>
      </c>
      <c r="L3494" s="9">
        <f t="shared" si="5330"/>
        <v>54.079999999999927</v>
      </c>
      <c r="M3494" s="9">
        <f t="shared" ref="M3494" si="5386">AVERAGE(L3483:L3494)</f>
        <v>40.439166666666587</v>
      </c>
      <c r="N3494" s="6" t="s">
        <v>36</v>
      </c>
      <c r="O3494" s="9">
        <f t="shared" si="5307"/>
        <v>4463.2100000000009</v>
      </c>
      <c r="P3494" s="4">
        <f t="shared" si="5308"/>
        <v>0.32070844686649852</v>
      </c>
      <c r="Q3494" s="5">
        <f t="shared" si="5309"/>
        <v>36.699999999999818</v>
      </c>
      <c r="R3494" s="5">
        <f t="shared" si="5310"/>
        <v>4460.6150000000007</v>
      </c>
      <c r="S3494" s="4">
        <f t="shared" si="5311"/>
        <v>0.73256811842952896</v>
      </c>
      <c r="T3494" s="4">
        <f t="shared" si="5312"/>
        <v>0.77645265423243115</v>
      </c>
      <c r="U3494" s="5">
        <f t="shared" si="5313"/>
        <v>4468.1040000000012</v>
      </c>
      <c r="V3494" s="5">
        <f t="shared" si="5314"/>
        <v>-4.8940000000002328</v>
      </c>
      <c r="X3494" s="5">
        <f t="shared" si="5315"/>
        <v>-47.649999999999636</v>
      </c>
      <c r="Y3494" s="5">
        <f t="shared" si="5316"/>
        <v>-35.100000000000364</v>
      </c>
      <c r="AA3494" s="5">
        <f t="shared" si="5317"/>
        <v>0</v>
      </c>
      <c r="AB3494" s="5">
        <f t="shared" si="5346"/>
        <v>1</v>
      </c>
      <c r="AC3494" s="5">
        <f t="shared" si="5318"/>
        <v>1</v>
      </c>
      <c r="AF3494" s="5">
        <f t="shared" si="5334"/>
        <v>16.529999999998836</v>
      </c>
      <c r="AG3494" s="5">
        <f t="shared" si="5335"/>
        <v>23.739999999999782</v>
      </c>
      <c r="AH3494" s="5">
        <f t="shared" si="5336"/>
        <v>77.350000000000364</v>
      </c>
      <c r="AI3494" s="5">
        <f t="shared" si="5337"/>
        <v>70.139999999999418</v>
      </c>
      <c r="AJ3494" s="5"/>
      <c r="AK3494" s="5">
        <f t="shared" si="5338"/>
        <v>16.529999999998836</v>
      </c>
      <c r="AL3494" s="5">
        <f t="shared" si="5356"/>
        <v>24.019000000000958</v>
      </c>
      <c r="AM3494" s="5">
        <f t="shared" si="5339"/>
        <v>77.350000000000364</v>
      </c>
      <c r="AN3494" s="5">
        <f t="shared" si="5352"/>
        <v>50.256000000000128</v>
      </c>
      <c r="AO3494" s="5">
        <f t="shared" si="5353"/>
        <v>1</v>
      </c>
      <c r="AP3494" s="5">
        <f t="shared" si="5364"/>
        <v>3</v>
      </c>
      <c r="AQ3494" s="5">
        <f t="shared" si="5377"/>
        <v>2.9</v>
      </c>
      <c r="AR3494" s="5"/>
      <c r="AS3494" s="5">
        <f t="shared" si="5332"/>
        <v>70.139999999999418</v>
      </c>
      <c r="AT3494" s="5">
        <f t="shared" si="5352"/>
        <v>73.592999999999847</v>
      </c>
      <c r="AU3494" s="5">
        <f t="shared" si="5340"/>
        <v>23.739999999999782</v>
      </c>
      <c r="AV3494" s="5">
        <f t="shared" si="5343"/>
        <v>-7.2100000000009459</v>
      </c>
      <c r="AW3494" s="5">
        <f t="shared" si="5341"/>
        <v>2</v>
      </c>
      <c r="AX3494" s="5">
        <f t="shared" si="5385"/>
        <v>29.065999999999715</v>
      </c>
      <c r="AZ3494" s="4">
        <f t="shared" si="5367"/>
        <v>0.77645265423243115</v>
      </c>
      <c r="BA3494" s="5">
        <f t="shared" si="5373"/>
        <v>0</v>
      </c>
      <c r="BB3494" s="4">
        <f t="shared" si="5368"/>
        <v>0.89844539939332257</v>
      </c>
      <c r="BD3494" s="5">
        <v>0</v>
      </c>
      <c r="BE3494" s="4">
        <v>0</v>
      </c>
      <c r="BJ3494" s="5">
        <v>61.5</v>
      </c>
      <c r="BK3494" s="5">
        <v>43.880000000000109</v>
      </c>
      <c r="BL3494" s="5">
        <v>46.519999999999527</v>
      </c>
      <c r="BM3494" s="5">
        <v>6</v>
      </c>
      <c r="BR3494">
        <v>77</v>
      </c>
      <c r="BS3494">
        <v>-24</v>
      </c>
    </row>
    <row r="3495" spans="1:71">
      <c r="A3495" s="7">
        <v>41541</v>
      </c>
      <c r="B3495" s="6">
        <v>8645.24</v>
      </c>
      <c r="C3495" s="6">
        <v>8672.08</v>
      </c>
      <c r="D3495" s="6">
        <v>8633.2099999999991</v>
      </c>
      <c r="E3495" s="6">
        <v>8664.6</v>
      </c>
      <c r="F3495" s="6">
        <v>4174.8599999999997</v>
      </c>
      <c r="G3495" s="6">
        <v>4206.3</v>
      </c>
      <c r="H3495" s="6">
        <v>4174.26</v>
      </c>
      <c r="I3495" s="6">
        <v>4195.6099999999997</v>
      </c>
      <c r="J3495" s="9">
        <f t="shared" si="5328"/>
        <v>38.8700000000008</v>
      </c>
      <c r="K3495" s="9">
        <f t="shared" si="5350"/>
        <v>77.530000000000044</v>
      </c>
      <c r="L3495" s="9">
        <f t="shared" si="5330"/>
        <v>34.220000000000255</v>
      </c>
      <c r="M3495" s="9">
        <f t="shared" ref="M3495" si="5387">AVERAGE(L3484:L3495)</f>
        <v>38.005833333333271</v>
      </c>
      <c r="N3495" s="6" t="s">
        <v>36</v>
      </c>
      <c r="O3495" s="9">
        <f t="shared" si="5307"/>
        <v>4468.9900000000007</v>
      </c>
      <c r="P3495" s="4">
        <f t="shared" si="5308"/>
        <v>0.23184917769754868</v>
      </c>
      <c r="Q3495" s="5">
        <f t="shared" si="5309"/>
        <v>24.929999999999382</v>
      </c>
      <c r="R3495" s="5">
        <f t="shared" si="5310"/>
        <v>4469.442500000001</v>
      </c>
      <c r="S3495" s="4">
        <f t="shared" si="5311"/>
        <v>0.47820163487739153</v>
      </c>
      <c r="T3495" s="4">
        <f t="shared" si="5312"/>
        <v>0.80996328272303708</v>
      </c>
      <c r="U3495" s="5">
        <f t="shared" si="5313"/>
        <v>4471.6140000000005</v>
      </c>
      <c r="V3495" s="5">
        <f t="shared" si="5314"/>
        <v>-2.6239999999997963</v>
      </c>
      <c r="X3495" s="5">
        <f t="shared" si="5315"/>
        <v>19.360000000000582</v>
      </c>
      <c r="Y3495" s="5">
        <f t="shared" si="5316"/>
        <v>20.75</v>
      </c>
      <c r="AA3495" s="5">
        <f t="shared" si="5317"/>
        <v>1</v>
      </c>
      <c r="AB3495" s="5">
        <f t="shared" si="5346"/>
        <v>0</v>
      </c>
      <c r="AC3495" s="5">
        <f t="shared" si="5318"/>
        <v>1</v>
      </c>
      <c r="AF3495" s="5">
        <f t="shared" si="5334"/>
        <v>26.840000000000146</v>
      </c>
      <c r="AG3495" s="5">
        <f t="shared" si="5335"/>
        <v>36.789999999999054</v>
      </c>
      <c r="AH3495" s="5">
        <f t="shared" si="5336"/>
        <v>12.030000000000655</v>
      </c>
      <c r="AI3495" s="5">
        <f t="shared" si="5337"/>
        <v>2.0800000000017462</v>
      </c>
      <c r="AJ3495" s="5"/>
      <c r="AK3495" s="5">
        <f t="shared" si="5338"/>
        <v>12.030000000000655</v>
      </c>
      <c r="AL3495" s="5">
        <f t="shared" si="5356"/>
        <v>24.019000000000958</v>
      </c>
      <c r="AM3495" s="5">
        <f t="shared" si="5339"/>
        <v>26.840000000000146</v>
      </c>
      <c r="AN3495" s="5">
        <f t="shared" si="5352"/>
        <v>42.284000000000198</v>
      </c>
      <c r="AO3495" s="5">
        <f t="shared" si="5353"/>
        <v>0</v>
      </c>
      <c r="AP3495" s="5">
        <f t="shared" si="5364"/>
        <v>2</v>
      </c>
      <c r="AQ3495" s="5">
        <f t="shared" si="5377"/>
        <v>2.6</v>
      </c>
      <c r="AR3495" s="5"/>
      <c r="AS3495" s="5">
        <f t="shared" si="5332"/>
        <v>36.789999999999054</v>
      </c>
      <c r="AT3495" s="5">
        <f t="shared" si="5352"/>
        <v>58.478999999999722</v>
      </c>
      <c r="AU3495" s="5">
        <f t="shared" si="5340"/>
        <v>2.0800000000017462</v>
      </c>
      <c r="AV3495" s="5">
        <f t="shared" si="5343"/>
        <v>-9.9499999999989086</v>
      </c>
      <c r="AW3495" s="5">
        <f t="shared" si="5341"/>
        <v>3</v>
      </c>
      <c r="AX3495" s="5">
        <f t="shared" si="5385"/>
        <v>29.065999999999715</v>
      </c>
      <c r="AZ3495" s="4">
        <f t="shared" si="5367"/>
        <v>0.80996328272303708</v>
      </c>
      <c r="BA3495" s="5">
        <f t="shared" si="5373"/>
        <v>0</v>
      </c>
      <c r="BB3495" s="4">
        <f t="shared" si="5368"/>
        <v>0.77645265423243115</v>
      </c>
      <c r="BD3495" s="5">
        <v>0</v>
      </c>
      <c r="BE3495" s="4">
        <v>0</v>
      </c>
      <c r="BJ3495" s="5">
        <v>53.840000000000146</v>
      </c>
      <c r="BK3495" s="5">
        <v>49.170000000000073</v>
      </c>
      <c r="BL3495" s="5">
        <v>53.149999999999636</v>
      </c>
      <c r="BM3495" s="5">
        <v>6</v>
      </c>
      <c r="BR3495">
        <v>12</v>
      </c>
      <c r="BS3495">
        <v>21</v>
      </c>
    </row>
    <row r="3496" spans="1:71">
      <c r="A3496" s="7">
        <v>41542</v>
      </c>
      <c r="B3496" s="6">
        <v>8655.0400000000009</v>
      </c>
      <c r="C3496" s="6">
        <v>8681.99</v>
      </c>
      <c r="D3496" s="6">
        <v>8609.9500000000007</v>
      </c>
      <c r="E3496" s="6">
        <v>8665.6299999999992</v>
      </c>
      <c r="F3496" s="6">
        <v>4185.2</v>
      </c>
      <c r="G3496" s="6">
        <v>4202.54</v>
      </c>
      <c r="H3496" s="6">
        <v>4171.88</v>
      </c>
      <c r="I3496" s="6">
        <v>4195.3500000000004</v>
      </c>
      <c r="J3496" s="9">
        <f t="shared" si="5328"/>
        <v>72.039999999999054</v>
      </c>
      <c r="K3496" s="9">
        <f t="shared" si="5350"/>
        <v>78.233333333333277</v>
      </c>
      <c r="L3496" s="9">
        <f t="shared" si="5330"/>
        <v>30.659999999999854</v>
      </c>
      <c r="M3496" s="9">
        <f t="shared" ref="M3496" si="5388">AVERAGE(L3485:L3496)</f>
        <v>38.362499999999919</v>
      </c>
      <c r="N3496" s="6" t="s">
        <v>36</v>
      </c>
      <c r="O3496" s="9">
        <f t="shared" si="5307"/>
        <v>4470.2799999999988</v>
      </c>
      <c r="P3496" s="4">
        <f t="shared" si="5308"/>
        <v>0.2835940633773793</v>
      </c>
      <c r="Q3496" s="5">
        <f t="shared" si="5309"/>
        <v>24.929999999999382</v>
      </c>
      <c r="R3496" s="5">
        <f t="shared" si="5310"/>
        <v>4469.442500000001</v>
      </c>
      <c r="S3496" s="4">
        <f t="shared" si="5311"/>
        <v>0.51335149863755913</v>
      </c>
      <c r="T3496" s="4">
        <f t="shared" si="5312"/>
        <v>0.80841021240075694</v>
      </c>
      <c r="U3496" s="5">
        <f t="shared" si="5313"/>
        <v>4472.5379999999996</v>
      </c>
      <c r="V3496" s="5">
        <f t="shared" si="5314"/>
        <v>-2.2580000000007203</v>
      </c>
      <c r="X3496" s="5">
        <f t="shared" si="5315"/>
        <v>10.589999999998327</v>
      </c>
      <c r="Y3496" s="5">
        <f t="shared" si="5316"/>
        <v>10.150000000000546</v>
      </c>
      <c r="AA3496" s="5">
        <f t="shared" si="5317"/>
        <v>1</v>
      </c>
      <c r="AB3496" s="5">
        <f t="shared" si="5346"/>
        <v>0</v>
      </c>
      <c r="AC3496" s="5">
        <f t="shared" si="5318"/>
        <v>1</v>
      </c>
      <c r="AF3496" s="5">
        <f t="shared" si="5334"/>
        <v>26.949999999998909</v>
      </c>
      <c r="AG3496" s="5">
        <f t="shared" si="5335"/>
        <v>17.389999999999418</v>
      </c>
      <c r="AH3496" s="5">
        <f t="shared" si="5336"/>
        <v>45.090000000000146</v>
      </c>
      <c r="AI3496" s="5">
        <f t="shared" si="5337"/>
        <v>54.649999999999636</v>
      </c>
      <c r="AJ3496" s="5"/>
      <c r="AK3496" s="5">
        <f t="shared" si="5338"/>
        <v>26.949999999998909</v>
      </c>
      <c r="AL3496" s="5">
        <f t="shared" si="5356"/>
        <v>27.753999999998992</v>
      </c>
      <c r="AM3496" s="5">
        <f t="shared" si="5339"/>
        <v>45.090000000000146</v>
      </c>
      <c r="AN3496" s="5">
        <f t="shared" si="5352"/>
        <v>41.846000000000096</v>
      </c>
      <c r="AO3496" s="5">
        <f t="shared" si="5353"/>
        <v>1</v>
      </c>
      <c r="AP3496" s="5">
        <f t="shared" si="5364"/>
        <v>3</v>
      </c>
      <c r="AQ3496" s="5">
        <f t="shared" si="5377"/>
        <v>2.5</v>
      </c>
      <c r="AR3496" s="5"/>
      <c r="AS3496" s="5">
        <f t="shared" si="5332"/>
        <v>54.649999999999636</v>
      </c>
      <c r="AT3496" s="5">
        <f t="shared" si="5352"/>
        <v>58.31899999999969</v>
      </c>
      <c r="AU3496" s="5">
        <f t="shared" si="5340"/>
        <v>17.389999999999418</v>
      </c>
      <c r="AV3496" s="5">
        <f t="shared" si="5343"/>
        <v>9.5599999999994907</v>
      </c>
      <c r="AW3496" s="5">
        <f t="shared" si="5341"/>
        <v>4</v>
      </c>
      <c r="AX3496" s="5">
        <f t="shared" si="5385"/>
        <v>29.065999999999715</v>
      </c>
      <c r="AZ3496" s="4">
        <f t="shared" si="5367"/>
        <v>0.80841021240075694</v>
      </c>
      <c r="BA3496" s="5">
        <f t="shared" si="5373"/>
        <v>0</v>
      </c>
      <c r="BB3496" s="4">
        <f t="shared" si="5368"/>
        <v>0.80996328272303708</v>
      </c>
      <c r="BD3496" s="5">
        <v>0</v>
      </c>
      <c r="BE3496" s="4">
        <v>0</v>
      </c>
      <c r="BJ3496" s="5">
        <v>72.770000000000437</v>
      </c>
      <c r="BK3496" s="5">
        <v>2.1400000000003274</v>
      </c>
      <c r="BL3496" s="5">
        <v>56.659999999999854</v>
      </c>
      <c r="BM3496" s="5">
        <v>6</v>
      </c>
      <c r="BR3496">
        <v>45</v>
      </c>
      <c r="BS3496">
        <v>10</v>
      </c>
    </row>
    <row r="3497" spans="1:71">
      <c r="A3497" s="7">
        <v>41543</v>
      </c>
      <c r="B3497" s="6">
        <v>8678.82</v>
      </c>
      <c r="C3497" s="6">
        <v>8688.49</v>
      </c>
      <c r="D3497" s="6">
        <v>8628.61</v>
      </c>
      <c r="E3497" s="6">
        <v>8664.1</v>
      </c>
      <c r="F3497" s="6">
        <v>4199.0200000000004</v>
      </c>
      <c r="G3497" s="6">
        <v>4202.3999999999996</v>
      </c>
      <c r="H3497" s="6">
        <v>4170.67</v>
      </c>
      <c r="I3497" s="6">
        <v>4186.72</v>
      </c>
      <c r="J3497" s="9">
        <f t="shared" si="5328"/>
        <v>59.8799999999992</v>
      </c>
      <c r="K3497" s="9">
        <f t="shared" si="5350"/>
        <v>67.562499999999844</v>
      </c>
      <c r="L3497" s="9">
        <f t="shared" si="5330"/>
        <v>31.729999999999563</v>
      </c>
      <c r="M3497" s="9">
        <f t="shared" ref="M3497" si="5389">AVERAGE(L3486:L3497)</f>
        <v>34.36916666666658</v>
      </c>
      <c r="N3497" s="6" t="s">
        <v>36</v>
      </c>
      <c r="O3497" s="9">
        <f t="shared" si="5307"/>
        <v>4477.38</v>
      </c>
      <c r="P3497" s="4">
        <f t="shared" si="5308"/>
        <v>1</v>
      </c>
      <c r="Q3497" s="5">
        <f t="shared" si="5309"/>
        <v>14.169999999999163</v>
      </c>
      <c r="R3497" s="5">
        <f t="shared" si="5310"/>
        <v>4466.7525000000005</v>
      </c>
      <c r="S3497" s="4">
        <f t="shared" si="5311"/>
        <v>0.56839149618931062</v>
      </c>
      <c r="T3497" s="4">
        <f t="shared" si="5312"/>
        <v>0.70681198910081</v>
      </c>
      <c r="U3497" s="5">
        <f t="shared" si="5313"/>
        <v>4470.3860000000004</v>
      </c>
      <c r="V3497" s="5">
        <f t="shared" si="5314"/>
        <v>6.9939999999996871</v>
      </c>
      <c r="X3497" s="5">
        <f t="shared" si="5315"/>
        <v>-14.719999999999345</v>
      </c>
      <c r="Y3497" s="5">
        <f t="shared" si="5316"/>
        <v>-12.300000000000182</v>
      </c>
      <c r="AA3497" s="5">
        <f t="shared" si="5317"/>
        <v>0</v>
      </c>
      <c r="AB3497" s="5">
        <f t="shared" si="5346"/>
        <v>1</v>
      </c>
      <c r="AC3497" s="5">
        <f t="shared" si="5318"/>
        <v>1</v>
      </c>
      <c r="AF3497" s="5">
        <f t="shared" si="5334"/>
        <v>9.6700000000000728</v>
      </c>
      <c r="AG3497" s="5">
        <f t="shared" si="5335"/>
        <v>22.860000000000582</v>
      </c>
      <c r="AH3497" s="5">
        <f t="shared" si="5336"/>
        <v>50.209999999999127</v>
      </c>
      <c r="AI3497" s="5">
        <f t="shared" si="5337"/>
        <v>37.019999999998618</v>
      </c>
      <c r="AJ3497" s="5"/>
      <c r="AK3497" s="5">
        <f t="shared" si="5338"/>
        <v>9.6700000000000728</v>
      </c>
      <c r="AL3497" s="5">
        <f t="shared" si="5356"/>
        <v>27.753999999998992</v>
      </c>
      <c r="AM3497" s="5">
        <f t="shared" si="5339"/>
        <v>50.209999999999127</v>
      </c>
      <c r="AN3497" s="5">
        <f t="shared" si="5352"/>
        <v>42.579000000000086</v>
      </c>
      <c r="AO3497" s="5">
        <f t="shared" si="5353"/>
        <v>1</v>
      </c>
      <c r="AP3497" s="5">
        <f t="shared" si="5364"/>
        <v>4</v>
      </c>
      <c r="AQ3497" s="5">
        <f t="shared" si="5377"/>
        <v>2.5</v>
      </c>
      <c r="AR3497" s="5"/>
      <c r="AS3497" s="5">
        <f t="shared" si="5332"/>
        <v>37.019999999998618</v>
      </c>
      <c r="AT3497" s="5">
        <f t="shared" si="5352"/>
        <v>59.108999999999654</v>
      </c>
      <c r="AU3497" s="5">
        <f t="shared" si="5340"/>
        <v>22.860000000000582</v>
      </c>
      <c r="AV3497" s="5">
        <f t="shared" si="5343"/>
        <v>-13.190000000000509</v>
      </c>
      <c r="AW3497" s="5">
        <f t="shared" si="5341"/>
        <v>5</v>
      </c>
      <c r="AX3497" s="5">
        <f t="shared" si="5385"/>
        <v>29.065999999999715</v>
      </c>
      <c r="AZ3497" s="4">
        <f t="shared" si="5367"/>
        <v>0.70681198910081</v>
      </c>
      <c r="BA3497" s="5">
        <f t="shared" si="5373"/>
        <v>0</v>
      </c>
      <c r="BB3497" s="4">
        <f t="shared" si="5368"/>
        <v>0.80841021240075694</v>
      </c>
      <c r="BD3497" s="5">
        <v>0</v>
      </c>
      <c r="BE3497" s="4">
        <v>0</v>
      </c>
      <c r="BJ3497" s="5">
        <v>84.930000000000291</v>
      </c>
      <c r="BK3497" s="5">
        <v>-13.039999999999964</v>
      </c>
      <c r="BL3497" s="5">
        <v>20.869999999999891</v>
      </c>
      <c r="BM3497" s="5">
        <v>6</v>
      </c>
      <c r="BR3497">
        <v>50</v>
      </c>
      <c r="BS3497">
        <v>-21</v>
      </c>
    </row>
    <row r="3498" spans="1:71">
      <c r="A3498" s="7">
        <v>41544</v>
      </c>
      <c r="B3498" s="6">
        <v>8672.82</v>
      </c>
      <c r="C3498" s="6">
        <v>8691.48</v>
      </c>
      <c r="D3498" s="6">
        <v>8611.4500000000007</v>
      </c>
      <c r="E3498" s="6">
        <v>8661.51</v>
      </c>
      <c r="F3498" s="6">
        <v>4193.17</v>
      </c>
      <c r="G3498" s="6">
        <v>4201.21</v>
      </c>
      <c r="H3498" s="6">
        <v>4163.7</v>
      </c>
      <c r="I3498" s="6">
        <v>4186.7700000000004</v>
      </c>
      <c r="J3498" s="9">
        <f t="shared" si="5328"/>
        <v>80.029999999998836</v>
      </c>
      <c r="K3498" s="9">
        <f t="shared" si="5350"/>
        <v>69.544166666666413</v>
      </c>
      <c r="L3498" s="9">
        <f t="shared" si="5330"/>
        <v>37.510000000000218</v>
      </c>
      <c r="M3498" s="9">
        <f t="shared" ref="M3498" si="5390">AVERAGE(L3487:L3498)</f>
        <v>35.691666666666642</v>
      </c>
      <c r="N3498" s="6" t="s">
        <v>36</v>
      </c>
      <c r="O3498" s="9">
        <f t="shared" si="5307"/>
        <v>4474.74</v>
      </c>
      <c r="P3498" s="4">
        <f t="shared" si="5308"/>
        <v>0.8136908962596695</v>
      </c>
      <c r="Q3498" s="5">
        <f t="shared" si="5309"/>
        <v>14.169999999999163</v>
      </c>
      <c r="R3498" s="5">
        <f t="shared" si="5310"/>
        <v>4466.7525000000005</v>
      </c>
      <c r="S3498" s="4">
        <f t="shared" si="5311"/>
        <v>0.46249498596065469</v>
      </c>
      <c r="T3498" s="4">
        <f t="shared" si="5312"/>
        <v>0.63487738419616857</v>
      </c>
      <c r="U3498" s="5">
        <f t="shared" si="5313"/>
        <v>4470.92</v>
      </c>
      <c r="V3498" s="5">
        <f t="shared" si="5314"/>
        <v>3.819999999999709</v>
      </c>
      <c r="X3498" s="5">
        <f t="shared" si="5315"/>
        <v>-11.309999999999491</v>
      </c>
      <c r="Y3498" s="5">
        <f t="shared" si="5316"/>
        <v>-6.3999999999996362</v>
      </c>
      <c r="AA3498" s="5">
        <f t="shared" si="5317"/>
        <v>0</v>
      </c>
      <c r="AB3498" s="5">
        <f t="shared" si="5346"/>
        <v>1</v>
      </c>
      <c r="AC3498" s="5">
        <f t="shared" si="5318"/>
        <v>1</v>
      </c>
      <c r="AF3498" s="5">
        <f t="shared" si="5334"/>
        <v>18.659999999999854</v>
      </c>
      <c r="AG3498" s="5">
        <f t="shared" si="5335"/>
        <v>27.3799999999992</v>
      </c>
      <c r="AH3498" s="5">
        <f t="shared" si="5336"/>
        <v>61.369999999998981</v>
      </c>
      <c r="AI3498" s="5">
        <f t="shared" si="5337"/>
        <v>52.649999999999636</v>
      </c>
      <c r="AJ3498" s="5"/>
      <c r="AK3498" s="5">
        <f t="shared" si="5338"/>
        <v>18.659999999999854</v>
      </c>
      <c r="AL3498" s="5">
        <f t="shared" si="5356"/>
        <v>27.753999999998992</v>
      </c>
      <c r="AM3498" s="5">
        <f t="shared" si="5339"/>
        <v>61.369999999998981</v>
      </c>
      <c r="AN3498" s="5">
        <f t="shared" si="5352"/>
        <v>43.028999999999904</v>
      </c>
      <c r="AO3498" s="5">
        <f t="shared" si="5353"/>
        <v>1</v>
      </c>
      <c r="AP3498" s="5">
        <f t="shared" si="5364"/>
        <v>5</v>
      </c>
      <c r="AQ3498" s="5">
        <f t="shared" si="5377"/>
        <v>2.7</v>
      </c>
      <c r="AR3498" s="5"/>
      <c r="AS3498" s="5">
        <f t="shared" si="5332"/>
        <v>52.649999999999636</v>
      </c>
      <c r="AT3498" s="5">
        <f t="shared" si="5352"/>
        <v>60.657999999999632</v>
      </c>
      <c r="AU3498" s="5">
        <f t="shared" si="5340"/>
        <v>27.3799999999992</v>
      </c>
      <c r="AV3498" s="5">
        <f t="shared" si="5343"/>
        <v>-8.7199999999993452</v>
      </c>
      <c r="AW3498" s="5">
        <f t="shared" si="5341"/>
        <v>6</v>
      </c>
      <c r="AX3498" s="5">
        <f t="shared" si="5385"/>
        <v>29.065999999999715</v>
      </c>
      <c r="AZ3498" s="4">
        <f t="shared" si="5367"/>
        <v>0.63487738419616857</v>
      </c>
      <c r="BA3498" s="5">
        <f t="shared" si="5373"/>
        <v>0</v>
      </c>
      <c r="BB3498" s="4">
        <f t="shared" si="5368"/>
        <v>0.70681198910081</v>
      </c>
      <c r="BD3498" s="5">
        <v>0</v>
      </c>
      <c r="BE3498" s="4">
        <v>0</v>
      </c>
      <c r="BJ3498" s="5">
        <v>61.25</v>
      </c>
      <c r="BK3498" s="5">
        <v>-5.5199999999995271</v>
      </c>
      <c r="BL3498" s="5">
        <v>15.9399999999996</v>
      </c>
      <c r="BM3498" s="5">
        <v>6</v>
      </c>
      <c r="BR3498">
        <v>61</v>
      </c>
      <c r="BS3498">
        <v>-21</v>
      </c>
    </row>
    <row r="3499" spans="1:71">
      <c r="A3499" s="7">
        <v>41547</v>
      </c>
      <c r="B3499" s="6">
        <v>8562.85</v>
      </c>
      <c r="C3499" s="6">
        <v>8606.7099999999991</v>
      </c>
      <c r="D3499" s="6">
        <v>8546.7199999999993</v>
      </c>
      <c r="E3499" s="6">
        <v>8594.4</v>
      </c>
      <c r="F3499" s="6">
        <v>4141.55</v>
      </c>
      <c r="G3499" s="6">
        <v>4150.4399999999996</v>
      </c>
      <c r="H3499" s="6">
        <v>4120.24</v>
      </c>
      <c r="I3499" s="6">
        <v>4143.4399999999996</v>
      </c>
      <c r="J3499" s="9">
        <f t="shared" si="5328"/>
        <v>114.79000000000087</v>
      </c>
      <c r="K3499" s="9">
        <f t="shared" si="5350"/>
        <v>74.912499999999909</v>
      </c>
      <c r="L3499" s="9">
        <f t="shared" si="5330"/>
        <v>66.530000000000655</v>
      </c>
      <c r="M3499" s="9">
        <f t="shared" ref="M3499" si="5391">AVERAGE(L3488:L3499)</f>
        <v>39.060000000000059</v>
      </c>
      <c r="N3499" s="6" t="s">
        <v>36</v>
      </c>
      <c r="O3499" s="9">
        <f t="shared" si="5307"/>
        <v>4450.96</v>
      </c>
      <c r="P3499" s="4">
        <f t="shared" si="5308"/>
        <v>0</v>
      </c>
      <c r="Q3499" s="5">
        <f t="shared" si="5309"/>
        <v>26.420000000000073</v>
      </c>
      <c r="R3499" s="5">
        <f t="shared" si="5310"/>
        <v>4457.5650000000005</v>
      </c>
      <c r="S3499" s="4">
        <f t="shared" si="5311"/>
        <v>0</v>
      </c>
      <c r="T3499" s="4">
        <f t="shared" si="5312"/>
        <v>0</v>
      </c>
      <c r="U3499" s="5">
        <f t="shared" si="5313"/>
        <v>4468.4699999999993</v>
      </c>
      <c r="V3499" s="5">
        <f t="shared" si="5314"/>
        <v>-17.509999999999309</v>
      </c>
      <c r="X3499" s="5">
        <f t="shared" si="5315"/>
        <v>31.549999999999272</v>
      </c>
      <c r="Y3499" s="5">
        <f t="shared" si="5316"/>
        <v>1.8899999999994179</v>
      </c>
      <c r="AA3499" s="5">
        <f t="shared" si="5317"/>
        <v>1</v>
      </c>
      <c r="AB3499" s="5">
        <f t="shared" si="5346"/>
        <v>0</v>
      </c>
      <c r="AC3499" s="5">
        <f t="shared" si="5318"/>
        <v>1</v>
      </c>
      <c r="AF3499" s="5">
        <f t="shared" si="5334"/>
        <v>43.859999999998763</v>
      </c>
      <c r="AG3499" s="5">
        <f t="shared" si="5335"/>
        <v>-54.800000000001091</v>
      </c>
      <c r="AH3499" s="5">
        <f t="shared" si="5336"/>
        <v>16.130000000001019</v>
      </c>
      <c r="AI3499" s="5">
        <f t="shared" si="5337"/>
        <v>114.79000000000087</v>
      </c>
      <c r="AJ3499" s="5"/>
      <c r="AK3499" s="5">
        <f t="shared" si="5338"/>
        <v>16.130000000001019</v>
      </c>
      <c r="AL3499" s="5">
        <f t="shared" si="5356"/>
        <v>27.753999999998992</v>
      </c>
      <c r="AM3499" s="5">
        <f t="shared" si="5339"/>
        <v>43.859999999998763</v>
      </c>
      <c r="AN3499" s="5">
        <f t="shared" si="5352"/>
        <v>44.768999999999686</v>
      </c>
      <c r="AO3499" s="5">
        <f t="shared" si="5353"/>
        <v>0</v>
      </c>
      <c r="AP3499" s="5">
        <f t="shared" si="5364"/>
        <v>5</v>
      </c>
      <c r="AQ3499" s="5">
        <f t="shared" si="5377"/>
        <v>2.9</v>
      </c>
      <c r="AR3499" s="5"/>
      <c r="AS3499" s="5">
        <f t="shared" si="5332"/>
        <v>114.79000000000087</v>
      </c>
      <c r="AT3499" s="5">
        <f t="shared" si="5352"/>
        <v>60.467999999999662</v>
      </c>
      <c r="AU3499" s="5">
        <f t="shared" si="5340"/>
        <v>-54.800000000001091</v>
      </c>
      <c r="AV3499" s="5">
        <f t="shared" si="5343"/>
        <v>98.659999999999854</v>
      </c>
      <c r="AW3499" s="5">
        <f t="shared" si="5341"/>
        <v>2</v>
      </c>
      <c r="AX3499" s="5">
        <f t="shared" si="5385"/>
        <v>29.065999999999715</v>
      </c>
      <c r="AZ3499" s="4">
        <f t="shared" si="5367"/>
        <v>0</v>
      </c>
      <c r="BA3499" s="5">
        <f t="shared" si="5373"/>
        <v>0</v>
      </c>
      <c r="BB3499" s="4">
        <f t="shared" si="5368"/>
        <v>0.63487738419616857</v>
      </c>
      <c r="BD3499" s="5">
        <v>0</v>
      </c>
      <c r="BE3499" s="4">
        <v>0</v>
      </c>
      <c r="BJ3499" s="5">
        <v>55.660000000000764</v>
      </c>
      <c r="BK3499" s="5">
        <v>29.639999999999418</v>
      </c>
      <c r="BL3499" s="5">
        <v>19.419999999999163</v>
      </c>
      <c r="BM3499" s="5">
        <v>6</v>
      </c>
      <c r="BR3499">
        <v>-30</v>
      </c>
      <c r="BS3499">
        <v>2</v>
      </c>
    </row>
    <row r="3500" spans="1:71">
      <c r="A3500" s="7">
        <v>41548</v>
      </c>
      <c r="B3500" s="6">
        <v>8618.59</v>
      </c>
      <c r="C3500" s="6">
        <v>8691.85</v>
      </c>
      <c r="D3500" s="6">
        <v>8612.23</v>
      </c>
      <c r="E3500" s="6">
        <v>8689.14</v>
      </c>
      <c r="F3500" s="6">
        <v>4151.92</v>
      </c>
      <c r="G3500" s="6">
        <v>4196.6000000000004</v>
      </c>
      <c r="H3500" s="6">
        <v>4150.04</v>
      </c>
      <c r="I3500" s="6">
        <v>4196.6000000000004</v>
      </c>
      <c r="J3500" s="9">
        <f t="shared" si="5328"/>
        <v>97.450000000000728</v>
      </c>
      <c r="K3500" s="9">
        <f t="shared" si="5350"/>
        <v>77.921666666666624</v>
      </c>
      <c r="L3500" s="9">
        <f t="shared" si="5330"/>
        <v>53.160000000000764</v>
      </c>
      <c r="M3500" s="9">
        <f t="shared" ref="M3500" si="5392">AVERAGE(L3489:L3500)</f>
        <v>41.685833333333449</v>
      </c>
      <c r="N3500" s="6" t="s">
        <v>36</v>
      </c>
      <c r="O3500" s="9">
        <f t="shared" si="5307"/>
        <v>4492.5399999999991</v>
      </c>
      <c r="P3500" s="4">
        <f t="shared" si="5308"/>
        <v>1</v>
      </c>
      <c r="Q3500" s="5">
        <f t="shared" si="5309"/>
        <v>41.579999999999018</v>
      </c>
      <c r="R3500" s="5">
        <f t="shared" si="5310"/>
        <v>4461.3549999999996</v>
      </c>
      <c r="S3500" s="4">
        <f t="shared" si="5311"/>
        <v>1</v>
      </c>
      <c r="T3500" s="4">
        <f t="shared" si="5312"/>
        <v>1</v>
      </c>
      <c r="U3500" s="5">
        <f t="shared" si="5313"/>
        <v>4473.18</v>
      </c>
      <c r="V3500" s="5">
        <f t="shared" si="5314"/>
        <v>19.359999999998763</v>
      </c>
      <c r="X3500" s="5">
        <f t="shared" si="5315"/>
        <v>70.549999999999272</v>
      </c>
      <c r="Y3500" s="5">
        <f t="shared" si="5316"/>
        <v>44.680000000000291</v>
      </c>
      <c r="AA3500" s="5">
        <f t="shared" si="5317"/>
        <v>1</v>
      </c>
      <c r="AB3500" s="5">
        <f t="shared" si="5346"/>
        <v>0</v>
      </c>
      <c r="AC3500" s="5">
        <f t="shared" si="5318"/>
        <v>1</v>
      </c>
      <c r="AF3500" s="5">
        <f t="shared" si="5334"/>
        <v>73.260000000000218</v>
      </c>
      <c r="AG3500" s="5">
        <f t="shared" si="5335"/>
        <v>97.450000000000728</v>
      </c>
      <c r="AH3500" s="5">
        <f t="shared" si="5336"/>
        <v>6.3600000000005821</v>
      </c>
      <c r="AI3500" s="5">
        <f t="shared" si="5337"/>
        <v>-17.829999999999927</v>
      </c>
      <c r="AJ3500" s="5"/>
      <c r="AK3500" s="5">
        <f t="shared" si="5338"/>
        <v>6.3600000000005821</v>
      </c>
      <c r="AL3500" s="5">
        <f t="shared" si="5356"/>
        <v>27.753999999998992</v>
      </c>
      <c r="AM3500" s="5">
        <f t="shared" si="5339"/>
        <v>73.260000000000218</v>
      </c>
      <c r="AN3500" s="5">
        <f t="shared" si="5352"/>
        <v>50.261999999999716</v>
      </c>
      <c r="AO3500" s="5">
        <f t="shared" si="5353"/>
        <v>1</v>
      </c>
      <c r="AP3500" s="5">
        <f t="shared" si="5364"/>
        <v>6</v>
      </c>
      <c r="AQ3500" s="5">
        <f t="shared" si="5377"/>
        <v>3.3</v>
      </c>
      <c r="AR3500" s="5"/>
      <c r="AS3500" s="5">
        <f t="shared" si="5332"/>
        <v>97.450000000000728</v>
      </c>
      <c r="AT3500" s="5">
        <f t="shared" si="5352"/>
        <v>67.416999999999831</v>
      </c>
      <c r="AU3500" s="5">
        <f t="shared" si="5340"/>
        <v>-17.829999999999927</v>
      </c>
      <c r="AV3500" s="5">
        <f t="shared" si="5343"/>
        <v>-24.190000000000509</v>
      </c>
      <c r="AW3500" s="5">
        <f t="shared" si="5341"/>
        <v>3</v>
      </c>
      <c r="AX3500" s="5">
        <f t="shared" si="5385"/>
        <v>29.065999999999715</v>
      </c>
      <c r="AZ3500" s="4">
        <f t="shared" si="5367"/>
        <v>1</v>
      </c>
      <c r="BA3500" s="5">
        <f t="shared" si="5373"/>
        <v>0</v>
      </c>
      <c r="BB3500" s="4">
        <f t="shared" si="5368"/>
        <v>0</v>
      </c>
      <c r="BD3500" s="5">
        <v>0</v>
      </c>
      <c r="BE3500" s="4">
        <v>0</v>
      </c>
      <c r="BJ3500" s="5">
        <v>27.279999999999745</v>
      </c>
      <c r="BK3500" s="5">
        <v>3</v>
      </c>
      <c r="BL3500" s="5">
        <v>7.0799999999999272</v>
      </c>
      <c r="BM3500" s="5">
        <v>6</v>
      </c>
      <c r="BR3500">
        <v>-31</v>
      </c>
      <c r="BS3500">
        <v>45</v>
      </c>
    </row>
    <row r="3501" spans="1:71">
      <c r="A3501" s="7">
        <v>41549</v>
      </c>
      <c r="B3501" s="6">
        <v>8650.7099999999991</v>
      </c>
      <c r="C3501" s="6">
        <v>8672.26</v>
      </c>
      <c r="D3501" s="6">
        <v>8581.02</v>
      </c>
      <c r="E3501" s="6">
        <v>8629.42</v>
      </c>
      <c r="F3501" s="6">
        <v>4177.62</v>
      </c>
      <c r="G3501" s="6">
        <v>4180.79</v>
      </c>
      <c r="H3501" s="6">
        <v>4136.79</v>
      </c>
      <c r="I3501" s="6">
        <v>4158.16</v>
      </c>
      <c r="J3501" s="9">
        <f t="shared" si="5328"/>
        <v>108.11999999999898</v>
      </c>
      <c r="K3501" s="9">
        <f t="shared" si="5350"/>
        <v>77.207499999999825</v>
      </c>
      <c r="L3501" s="9">
        <f t="shared" si="5330"/>
        <v>59.8100000000004</v>
      </c>
      <c r="M3501" s="9">
        <f t="shared" ref="M3501" si="5393">AVERAGE(L3490:L3501)</f>
        <v>42.655833333333476</v>
      </c>
      <c r="N3501" s="6" t="s">
        <v>37</v>
      </c>
      <c r="O3501" s="9">
        <f t="shared" si="5307"/>
        <v>4471.26</v>
      </c>
      <c r="P3501" s="4">
        <f t="shared" si="5308"/>
        <v>0.48821548821550415</v>
      </c>
      <c r="Q3501" s="5">
        <f t="shared" si="5309"/>
        <v>41.579999999999018</v>
      </c>
      <c r="R3501" s="5">
        <f t="shared" si="5310"/>
        <v>4461.3549999999996</v>
      </c>
      <c r="S3501" s="4">
        <f t="shared" si="5311"/>
        <v>0.48821548821550415</v>
      </c>
      <c r="T3501" s="4">
        <f t="shared" si="5312"/>
        <v>0.48821548821550415</v>
      </c>
      <c r="U3501" s="5">
        <f t="shared" si="5313"/>
        <v>4473.3759999999993</v>
      </c>
      <c r="V3501" s="5">
        <f t="shared" si="5314"/>
        <v>-2.115999999999076</v>
      </c>
      <c r="X3501" s="5">
        <f t="shared" si="5315"/>
        <v>-21.289999999999054</v>
      </c>
      <c r="Y3501" s="5">
        <f t="shared" si="5316"/>
        <v>-19.460000000000036</v>
      </c>
      <c r="AA3501" s="5">
        <f t="shared" si="5317"/>
        <v>0</v>
      </c>
      <c r="AB3501" s="5">
        <f t="shared" si="5346"/>
        <v>1</v>
      </c>
      <c r="AC3501" s="5">
        <f t="shared" si="5318"/>
        <v>1</v>
      </c>
      <c r="AF3501" s="5">
        <f t="shared" si="5334"/>
        <v>21.550000000001091</v>
      </c>
      <c r="AG3501" s="5">
        <f t="shared" si="5335"/>
        <v>-16.8799999999992</v>
      </c>
      <c r="AH3501" s="5">
        <f t="shared" si="5336"/>
        <v>69.68999999999869</v>
      </c>
      <c r="AI3501" s="5">
        <f t="shared" si="5337"/>
        <v>108.11999999999898</v>
      </c>
      <c r="AJ3501" s="5"/>
      <c r="AK3501" s="5">
        <f t="shared" si="5338"/>
        <v>21.550000000001091</v>
      </c>
      <c r="AL3501" s="5">
        <f t="shared" si="5356"/>
        <v>27.753999999998992</v>
      </c>
      <c r="AM3501" s="5">
        <f t="shared" si="5339"/>
        <v>69.68999999999869</v>
      </c>
      <c r="AN3501" s="5">
        <f t="shared" si="5352"/>
        <v>54.385999999999697</v>
      </c>
      <c r="AO3501" s="5">
        <f t="shared" si="5353"/>
        <v>1</v>
      </c>
      <c r="AP3501" s="5">
        <f t="shared" si="5364"/>
        <v>7</v>
      </c>
      <c r="AQ3501" s="5">
        <f t="shared" si="5377"/>
        <v>3.9</v>
      </c>
      <c r="AR3501" s="5"/>
      <c r="AS3501" s="5">
        <f t="shared" si="5332"/>
        <v>108.11999999999898</v>
      </c>
      <c r="AT3501" s="5">
        <f t="shared" si="5352"/>
        <v>73.333999999999833</v>
      </c>
      <c r="AU3501" s="5">
        <f t="shared" si="5340"/>
        <v>-16.8799999999992</v>
      </c>
      <c r="AV3501" s="5">
        <f t="shared" si="5343"/>
        <v>38.430000000000291</v>
      </c>
      <c r="AW3501" s="5">
        <f t="shared" si="5341"/>
        <v>4</v>
      </c>
      <c r="AX3501" s="5">
        <f t="shared" si="5385"/>
        <v>29.065999999999715</v>
      </c>
      <c r="AZ3501" s="4">
        <f t="shared" si="5367"/>
        <v>0.48821548821550415</v>
      </c>
      <c r="BA3501" s="5">
        <f t="shared" si="5373"/>
        <v>-21.279999999998836</v>
      </c>
      <c r="BB3501" s="4">
        <f t="shared" si="5368"/>
        <v>1</v>
      </c>
      <c r="BD3501" s="5">
        <v>0</v>
      </c>
      <c r="BE3501" s="4">
        <v>0</v>
      </c>
      <c r="BJ3501" s="5">
        <v>82.659999999999854</v>
      </c>
      <c r="BK3501" s="5">
        <v>-44.770000000000437</v>
      </c>
      <c r="BL3501" s="5">
        <v>54.430000000000291</v>
      </c>
      <c r="BM3501" s="5">
        <v>6</v>
      </c>
      <c r="BR3501">
        <v>-31</v>
      </c>
      <c r="BS3501">
        <v>19</v>
      </c>
    </row>
    <row r="3502" spans="1:71">
      <c r="A3502" s="7">
        <v>41550</v>
      </c>
      <c r="B3502" s="6">
        <v>8647.86</v>
      </c>
      <c r="C3502" s="6">
        <v>8654.7900000000009</v>
      </c>
      <c r="D3502" s="6">
        <v>8590.4599999999991</v>
      </c>
      <c r="E3502" s="6">
        <v>8597.91</v>
      </c>
      <c r="F3502" s="6">
        <v>4158.93</v>
      </c>
      <c r="G3502" s="6">
        <v>4166.92</v>
      </c>
      <c r="H3502" s="6">
        <v>4124.83</v>
      </c>
      <c r="I3502" s="6">
        <v>4127.9799999999996</v>
      </c>
      <c r="J3502" s="9">
        <f t="shared" si="5328"/>
        <v>64.330000000001746</v>
      </c>
      <c r="K3502" s="9">
        <f t="shared" si="5350"/>
        <v>80.164166666666759</v>
      </c>
      <c r="L3502" s="9">
        <f t="shared" si="5330"/>
        <v>42.090000000000146</v>
      </c>
      <c r="M3502" s="9">
        <f t="shared" ref="M3502" si="5394">AVERAGE(L3491:L3502)</f>
        <v>44.110833333333481</v>
      </c>
      <c r="N3502" s="6" t="s">
        <v>36</v>
      </c>
      <c r="O3502" s="9">
        <f t="shared" si="5307"/>
        <v>4469.93</v>
      </c>
      <c r="P3502" s="4">
        <f t="shared" si="5308"/>
        <v>0.45622895622897314</v>
      </c>
      <c r="Q3502" s="5">
        <f t="shared" si="5309"/>
        <v>41.579999999999018</v>
      </c>
      <c r="R3502" s="5">
        <f t="shared" si="5310"/>
        <v>4461.3549999999996</v>
      </c>
      <c r="S3502" s="4">
        <f t="shared" si="5311"/>
        <v>0.45622895622897314</v>
      </c>
      <c r="T3502" s="4">
        <f t="shared" si="5312"/>
        <v>0.45622895622897314</v>
      </c>
      <c r="U3502" s="5">
        <f t="shared" si="5313"/>
        <v>4471.8860000000004</v>
      </c>
      <c r="V3502" s="5">
        <f t="shared" si="5314"/>
        <v>-1.956000000000131</v>
      </c>
      <c r="X3502" s="5">
        <f t="shared" si="5315"/>
        <v>-49.950000000000728</v>
      </c>
      <c r="Y3502" s="5">
        <f t="shared" si="5316"/>
        <v>-30.950000000000728</v>
      </c>
      <c r="AA3502" s="5">
        <f t="shared" si="5317"/>
        <v>0</v>
      </c>
      <c r="AB3502" s="5">
        <f t="shared" si="5346"/>
        <v>1</v>
      </c>
      <c r="AC3502" s="5">
        <f t="shared" si="5318"/>
        <v>1</v>
      </c>
      <c r="AF3502" s="5">
        <f t="shared" si="5334"/>
        <v>6.930000000000291</v>
      </c>
      <c r="AG3502" s="5">
        <f t="shared" si="5335"/>
        <v>25.3700000000008</v>
      </c>
      <c r="AH3502" s="5">
        <f t="shared" si="5336"/>
        <v>57.400000000001455</v>
      </c>
      <c r="AI3502" s="5">
        <f t="shared" si="5337"/>
        <v>38.960000000000946</v>
      </c>
      <c r="AJ3502" s="5"/>
      <c r="AK3502" s="5">
        <f t="shared" si="5338"/>
        <v>6.930000000000291</v>
      </c>
      <c r="AL3502" s="5">
        <f t="shared" si="5356"/>
        <v>22.09000000000087</v>
      </c>
      <c r="AM3502" s="5">
        <f t="shared" si="5339"/>
        <v>57.400000000001455</v>
      </c>
      <c r="AN3502" s="5">
        <f t="shared" si="5352"/>
        <v>53.189999999999785</v>
      </c>
      <c r="AO3502" s="5">
        <f t="shared" si="5353"/>
        <v>1</v>
      </c>
      <c r="AP3502" s="5">
        <f t="shared" si="5364"/>
        <v>7</v>
      </c>
      <c r="AQ3502" s="5">
        <f t="shared" si="5377"/>
        <v>4.4000000000000004</v>
      </c>
      <c r="AR3502" s="5"/>
      <c r="AS3502" s="5">
        <f t="shared" si="5332"/>
        <v>38.960000000000946</v>
      </c>
      <c r="AT3502" s="5">
        <f t="shared" si="5352"/>
        <v>63.825999999999837</v>
      </c>
      <c r="AU3502" s="5">
        <f t="shared" si="5340"/>
        <v>25.3700000000008</v>
      </c>
      <c r="AV3502" s="5">
        <f t="shared" si="5343"/>
        <v>-18.440000000000509</v>
      </c>
      <c r="AW3502" s="5">
        <f t="shared" si="5341"/>
        <v>5</v>
      </c>
      <c r="AX3502" s="5">
        <f t="shared" si="5385"/>
        <v>27.531999999999247</v>
      </c>
      <c r="AZ3502" s="4">
        <f t="shared" si="5367"/>
        <v>0.45622895622897314</v>
      </c>
      <c r="BA3502" s="5">
        <f t="shared" si="5373"/>
        <v>0</v>
      </c>
      <c r="BB3502" s="4">
        <f t="shared" si="5368"/>
        <v>0.48821548821550415</v>
      </c>
      <c r="BD3502" s="5">
        <v>0</v>
      </c>
      <c r="BE3502" s="4">
        <v>0</v>
      </c>
      <c r="BJ3502" s="5">
        <v>128.60999999999967</v>
      </c>
      <c r="BK3502" s="5">
        <v>13.949999999999818</v>
      </c>
      <c r="BL3502" s="5">
        <v>26.800000000000182</v>
      </c>
      <c r="BM3502" s="5">
        <v>6</v>
      </c>
      <c r="BR3502">
        <v>57</v>
      </c>
      <c r="BS3502">
        <v>-26</v>
      </c>
    </row>
    <row r="3503" spans="1:71">
      <c r="A3503" s="7">
        <v>41551</v>
      </c>
      <c r="B3503" s="6">
        <v>8590.91</v>
      </c>
      <c r="C3503" s="6">
        <v>8639.74</v>
      </c>
      <c r="D3503" s="6">
        <v>8570.2099999999991</v>
      </c>
      <c r="E3503" s="6">
        <v>8622.9699999999993</v>
      </c>
      <c r="F3503" s="6">
        <v>4127.34</v>
      </c>
      <c r="G3503" s="6">
        <v>4176.26</v>
      </c>
      <c r="H3503" s="6">
        <v>4124.67</v>
      </c>
      <c r="I3503" s="6">
        <v>4164.25</v>
      </c>
      <c r="J3503" s="9">
        <f t="shared" si="5328"/>
        <v>69.530000000000655</v>
      </c>
      <c r="K3503" s="9">
        <f t="shared" si="5350"/>
        <v>81.687500000000156</v>
      </c>
      <c r="L3503" s="9">
        <f t="shared" si="5330"/>
        <v>51.590000000000146</v>
      </c>
      <c r="M3503" s="9">
        <f t="shared" ref="M3503" si="5395">AVERAGE(L3492:L3503)</f>
        <v>45.41333333333349</v>
      </c>
      <c r="N3503" s="6" t="s">
        <v>36</v>
      </c>
      <c r="O3503" s="9">
        <f t="shared" si="5307"/>
        <v>4458.7199999999993</v>
      </c>
      <c r="P3503" s="4">
        <f t="shared" si="5308"/>
        <v>0.1866281866281744</v>
      </c>
      <c r="Q3503" s="5">
        <f t="shared" si="5309"/>
        <v>41.579999999999018</v>
      </c>
      <c r="R3503" s="5">
        <f t="shared" si="5310"/>
        <v>4461.3549999999996</v>
      </c>
      <c r="S3503" s="4">
        <f t="shared" si="5311"/>
        <v>0.1866281866281744</v>
      </c>
      <c r="T3503" s="4">
        <f t="shared" si="5312"/>
        <v>0.1866281866281744</v>
      </c>
      <c r="U3503" s="5">
        <f t="shared" si="5313"/>
        <v>4468.6820000000007</v>
      </c>
      <c r="V3503" s="5">
        <f t="shared" si="5314"/>
        <v>-9.9620000000013533</v>
      </c>
      <c r="X3503" s="5">
        <f t="shared" si="5315"/>
        <v>32.059999999999491</v>
      </c>
      <c r="Y3503" s="5">
        <f t="shared" si="5316"/>
        <v>36.909999999999854</v>
      </c>
      <c r="AA3503" s="5">
        <f t="shared" si="5317"/>
        <v>1</v>
      </c>
      <c r="AB3503" s="5">
        <f t="shared" si="5346"/>
        <v>0</v>
      </c>
      <c r="AC3503" s="5">
        <f t="shared" si="5318"/>
        <v>1</v>
      </c>
      <c r="AF3503" s="5">
        <f t="shared" si="5334"/>
        <v>48.829999999999927</v>
      </c>
      <c r="AG3503" s="5">
        <f t="shared" si="5335"/>
        <v>41.829999999999927</v>
      </c>
      <c r="AH3503" s="5">
        <f t="shared" si="5336"/>
        <v>20.700000000000728</v>
      </c>
      <c r="AI3503" s="5">
        <f t="shared" si="5337"/>
        <v>27.700000000000728</v>
      </c>
      <c r="AJ3503" s="5"/>
      <c r="AK3503" s="5">
        <f t="shared" si="5338"/>
        <v>20.700000000000728</v>
      </c>
      <c r="AL3503" s="5">
        <f t="shared" si="5356"/>
        <v>22.09000000000087</v>
      </c>
      <c r="AM3503" s="5">
        <f t="shared" si="5339"/>
        <v>48.829999999999927</v>
      </c>
      <c r="AN3503" s="5">
        <f t="shared" si="5352"/>
        <v>55.38999999999978</v>
      </c>
      <c r="AO3503" s="5">
        <f t="shared" si="5353"/>
        <v>0</v>
      </c>
      <c r="AP3503" s="5">
        <f t="shared" si="5364"/>
        <v>7</v>
      </c>
      <c r="AQ3503" s="5">
        <f t="shared" si="5377"/>
        <v>4.9000000000000004</v>
      </c>
      <c r="AR3503" s="5"/>
      <c r="AS3503" s="5">
        <f t="shared" si="5332"/>
        <v>41.829999999999927</v>
      </c>
      <c r="AT3503" s="5">
        <f t="shared" si="5352"/>
        <v>65.239999999999782</v>
      </c>
      <c r="AU3503" s="5">
        <f t="shared" si="5340"/>
        <v>27.700000000000728</v>
      </c>
      <c r="AV3503" s="5">
        <f t="shared" si="5343"/>
        <v>7</v>
      </c>
      <c r="AW3503" s="5">
        <f t="shared" si="5341"/>
        <v>6</v>
      </c>
      <c r="AX3503" s="5">
        <f t="shared" si="5385"/>
        <v>27.411999999999352</v>
      </c>
      <c r="AZ3503" s="4">
        <f t="shared" si="5367"/>
        <v>0.1866281866281744</v>
      </c>
      <c r="BA3503" s="5">
        <f t="shared" si="5373"/>
        <v>0</v>
      </c>
      <c r="BB3503" s="4">
        <f t="shared" si="5368"/>
        <v>0.45622895622897314</v>
      </c>
      <c r="BD3503" s="5">
        <v>0</v>
      </c>
      <c r="BE3503" s="4">
        <v>0</v>
      </c>
      <c r="BJ3503" s="5">
        <v>118.81999999999971</v>
      </c>
      <c r="BK3503" s="5">
        <v>-1.6700000000000728</v>
      </c>
      <c r="BL3503" s="5">
        <v>23.899999999999636</v>
      </c>
      <c r="BM3503" s="5">
        <v>6</v>
      </c>
      <c r="BR3503">
        <v>-33</v>
      </c>
      <c r="BS3503">
        <v>37</v>
      </c>
    </row>
    <row r="3504" spans="1:71">
      <c r="A3504" s="7">
        <v>41554</v>
      </c>
      <c r="B3504" s="6">
        <v>8557.0400000000009</v>
      </c>
      <c r="C3504" s="6">
        <v>8604.86</v>
      </c>
      <c r="D3504" s="6">
        <v>8510.42</v>
      </c>
      <c r="E3504" s="6">
        <v>8591.58</v>
      </c>
      <c r="F3504" s="6">
        <v>4145.1099999999997</v>
      </c>
      <c r="G3504" s="6">
        <v>4165.58</v>
      </c>
      <c r="H3504" s="6">
        <v>4105.67</v>
      </c>
      <c r="I3504" s="6">
        <v>4165.58</v>
      </c>
      <c r="J3504" s="9">
        <f t="shared" si="5328"/>
        <v>112.54999999999927</v>
      </c>
      <c r="K3504" s="9">
        <f t="shared" si="5350"/>
        <v>79.89666666666669</v>
      </c>
      <c r="L3504" s="9">
        <f t="shared" si="5330"/>
        <v>59.909999999999854</v>
      </c>
      <c r="M3504" s="9">
        <f t="shared" ref="M3504" si="5396">AVERAGE(L3493:L3504)</f>
        <v>45.605833333333443</v>
      </c>
      <c r="N3504" s="6" t="s">
        <v>36</v>
      </c>
      <c r="O3504" s="9">
        <f t="shared" si="5307"/>
        <v>4426</v>
      </c>
      <c r="P3504" s="4">
        <f t="shared" si="5308"/>
        <v>0</v>
      </c>
      <c r="Q3504" s="5">
        <f t="shared" si="5309"/>
        <v>66.539999999999054</v>
      </c>
      <c r="R3504" s="5">
        <f t="shared" si="5310"/>
        <v>4442.6350000000002</v>
      </c>
      <c r="S3504" s="4">
        <f t="shared" si="5311"/>
        <v>0</v>
      </c>
      <c r="T3504" s="4">
        <f t="shared" si="5312"/>
        <v>0</v>
      </c>
      <c r="U3504" s="5">
        <f t="shared" si="5313"/>
        <v>4463.6899999999996</v>
      </c>
      <c r="V3504" s="5">
        <f t="shared" si="5314"/>
        <v>-37.6899999999996</v>
      </c>
      <c r="X3504" s="5">
        <f t="shared" si="5315"/>
        <v>34.539999999999054</v>
      </c>
      <c r="Y3504" s="5">
        <f t="shared" si="5316"/>
        <v>20.470000000000255</v>
      </c>
      <c r="AA3504" s="5">
        <f t="shared" si="5317"/>
        <v>1</v>
      </c>
      <c r="AB3504" s="5">
        <f t="shared" si="5346"/>
        <v>0</v>
      </c>
      <c r="AC3504" s="5">
        <f t="shared" si="5318"/>
        <v>1</v>
      </c>
      <c r="AF3504" s="5">
        <f t="shared" si="5334"/>
        <v>47.819999999999709</v>
      </c>
      <c r="AG3504" s="5">
        <f t="shared" si="5335"/>
        <v>-18.109999999998763</v>
      </c>
      <c r="AH3504" s="5">
        <f t="shared" si="5336"/>
        <v>46.6200000000008</v>
      </c>
      <c r="AI3504" s="5">
        <f t="shared" si="5337"/>
        <v>112.54999999999927</v>
      </c>
      <c r="AJ3504" s="5"/>
      <c r="AK3504" s="5">
        <f t="shared" si="5338"/>
        <v>46.6200000000008</v>
      </c>
      <c r="AL3504" s="5">
        <f t="shared" si="5356"/>
        <v>28.916999999999092</v>
      </c>
      <c r="AM3504" s="5">
        <f t="shared" si="5339"/>
        <v>47.819999999999709</v>
      </c>
      <c r="AN3504" s="5">
        <f t="shared" si="5352"/>
        <v>52.436999999999713</v>
      </c>
      <c r="AO3504" s="5">
        <f t="shared" si="5353"/>
        <v>0</v>
      </c>
      <c r="AP3504" s="5">
        <f t="shared" si="5364"/>
        <v>6</v>
      </c>
      <c r="AQ3504" s="5">
        <f t="shared" si="5377"/>
        <v>5.2</v>
      </c>
      <c r="AR3504" s="5"/>
      <c r="AS3504" s="5">
        <f t="shared" si="5332"/>
        <v>112.54999999999927</v>
      </c>
      <c r="AT3504" s="5">
        <f t="shared" si="5352"/>
        <v>69.480999999999767</v>
      </c>
      <c r="AU3504" s="5">
        <f t="shared" si="5340"/>
        <v>-18.109999999998763</v>
      </c>
      <c r="AV3504" s="5">
        <f t="shared" si="5343"/>
        <v>65.929999999998472</v>
      </c>
      <c r="AW3504" s="5">
        <f t="shared" si="5341"/>
        <v>2</v>
      </c>
      <c r="AX3504" s="5">
        <f t="shared" si="5385"/>
        <v>25.571000000000645</v>
      </c>
      <c r="AZ3504" s="4">
        <f t="shared" si="5367"/>
        <v>0</v>
      </c>
      <c r="BA3504" s="5">
        <f t="shared" si="5373"/>
        <v>0</v>
      </c>
      <c r="BB3504" s="4">
        <f t="shared" si="5368"/>
        <v>0.1866281866281744</v>
      </c>
      <c r="BD3504" s="5">
        <v>0</v>
      </c>
      <c r="BE3504" s="4">
        <v>0</v>
      </c>
      <c r="BJ3504" s="5">
        <v>60.8100000000004</v>
      </c>
      <c r="BK3504" s="5">
        <v>59.289999999999964</v>
      </c>
      <c r="BL3504" s="5">
        <v>10.659999999999854</v>
      </c>
      <c r="BM3504" s="5">
        <v>6</v>
      </c>
      <c r="BR3504">
        <v>-32</v>
      </c>
      <c r="BS3504">
        <v>-27</v>
      </c>
    </row>
    <row r="3505" spans="1:71">
      <c r="A3505" s="7">
        <v>41555</v>
      </c>
      <c r="B3505" s="6">
        <v>8591.02</v>
      </c>
      <c r="C3505" s="6">
        <v>8610.01</v>
      </c>
      <c r="D3505" s="6">
        <v>8551.69</v>
      </c>
      <c r="E3505" s="6">
        <v>8555.89</v>
      </c>
      <c r="F3505" s="6">
        <v>4160.88</v>
      </c>
      <c r="G3505" s="6">
        <v>4172.18</v>
      </c>
      <c r="H3505" s="6">
        <v>4133.1899999999996</v>
      </c>
      <c r="I3505" s="6">
        <v>4133.53</v>
      </c>
      <c r="J3505" s="9">
        <f t="shared" si="5328"/>
        <v>58.319999999999709</v>
      </c>
      <c r="K3505" s="9">
        <f t="shared" si="5350"/>
        <v>80.815833333333259</v>
      </c>
      <c r="L3505" s="9">
        <f t="shared" si="5330"/>
        <v>38.990000000000691</v>
      </c>
      <c r="M3505" s="9">
        <f t="shared" ref="M3505" si="5397">AVERAGE(L3494:L3505)</f>
        <v>46.690000000000204</v>
      </c>
      <c r="N3505" s="6" t="s">
        <v>36</v>
      </c>
      <c r="O3505" s="9">
        <f t="shared" si="5307"/>
        <v>4422.3599999999997</v>
      </c>
      <c r="P3505" s="4">
        <f t="shared" si="5308"/>
        <v>0</v>
      </c>
      <c r="Q3505" s="5">
        <f t="shared" si="5309"/>
        <v>48.900000000000546</v>
      </c>
      <c r="R3505" s="5">
        <f t="shared" si="5310"/>
        <v>4434.585</v>
      </c>
      <c r="S3505" s="4">
        <f t="shared" si="5311"/>
        <v>0</v>
      </c>
      <c r="T3505" s="4">
        <f t="shared" si="5312"/>
        <v>0</v>
      </c>
      <c r="U3505" s="5">
        <f t="shared" si="5313"/>
        <v>4449.6540000000005</v>
      </c>
      <c r="V3505" s="5">
        <f t="shared" si="5314"/>
        <v>-27.294000000000779</v>
      </c>
      <c r="X3505" s="5">
        <f t="shared" si="5315"/>
        <v>-35.130000000001019</v>
      </c>
      <c r="Y3505" s="5">
        <f t="shared" si="5316"/>
        <v>-27.350000000000364</v>
      </c>
      <c r="AA3505" s="5">
        <f t="shared" si="5317"/>
        <v>0</v>
      </c>
      <c r="AB3505" s="5">
        <f t="shared" si="5346"/>
        <v>1</v>
      </c>
      <c r="AC3505" s="5">
        <f t="shared" si="5318"/>
        <v>1</v>
      </c>
      <c r="AF3505" s="5">
        <f t="shared" si="5334"/>
        <v>18.989999999999782</v>
      </c>
      <c r="AG3505" s="5">
        <f t="shared" si="5335"/>
        <v>18.430000000000291</v>
      </c>
      <c r="AH3505" s="5">
        <f t="shared" si="5336"/>
        <v>39.329999999999927</v>
      </c>
      <c r="AI3505" s="5">
        <f t="shared" si="5337"/>
        <v>39.889999999999418</v>
      </c>
      <c r="AJ3505" s="5"/>
      <c r="AK3505" s="5">
        <f t="shared" si="5338"/>
        <v>18.989999999999782</v>
      </c>
      <c r="AL3505" s="5">
        <f t="shared" si="5356"/>
        <v>28.916999999999092</v>
      </c>
      <c r="AM3505" s="5">
        <f t="shared" si="5339"/>
        <v>39.329999999999927</v>
      </c>
      <c r="AN3505" s="5">
        <f t="shared" si="5352"/>
        <v>53.685999999999694</v>
      </c>
      <c r="AO3505" s="5">
        <f t="shared" si="5353"/>
        <v>0</v>
      </c>
      <c r="AP3505" s="5">
        <f t="shared" si="5364"/>
        <v>6</v>
      </c>
      <c r="AQ3505" s="5">
        <f t="shared" si="5377"/>
        <v>5.6</v>
      </c>
      <c r="AR3505" s="5"/>
      <c r="AS3505" s="5">
        <f t="shared" si="5332"/>
        <v>39.889999999999418</v>
      </c>
      <c r="AT3505" s="5">
        <f t="shared" si="5352"/>
        <v>69.790999999999798</v>
      </c>
      <c r="AU3505" s="5">
        <f t="shared" si="5340"/>
        <v>18.430000000000291</v>
      </c>
      <c r="AV3505" s="5">
        <f t="shared" si="5343"/>
        <v>0.55999999999949068</v>
      </c>
      <c r="AW3505" s="5">
        <f t="shared" si="5341"/>
        <v>3</v>
      </c>
      <c r="AX3505" s="5">
        <f t="shared" si="5385"/>
        <v>25.571000000000645</v>
      </c>
      <c r="AZ3505" s="4">
        <f t="shared" si="5367"/>
        <v>0</v>
      </c>
      <c r="BA3505" s="5">
        <f t="shared" si="5373"/>
        <v>0</v>
      </c>
      <c r="BB3505" s="4">
        <f t="shared" si="5368"/>
        <v>0</v>
      </c>
      <c r="BD3505" s="5">
        <v>0</v>
      </c>
      <c r="BE3505" s="4">
        <v>0</v>
      </c>
      <c r="BJ3505" s="5">
        <v>253.07999999999993</v>
      </c>
      <c r="BK3505" s="5">
        <v>-2.9099999999998545</v>
      </c>
      <c r="BL3505" s="5">
        <v>117.59000000000015</v>
      </c>
      <c r="BM3505" s="5">
        <v>6</v>
      </c>
      <c r="BR3505">
        <v>39</v>
      </c>
      <c r="BS3505">
        <v>-27</v>
      </c>
    </row>
    <row r="3506" spans="1:71">
      <c r="A3506" s="7">
        <v>41556</v>
      </c>
      <c r="B3506" s="6">
        <v>8541.08</v>
      </c>
      <c r="C3506" s="6">
        <v>8589.64</v>
      </c>
      <c r="D3506" s="6">
        <v>8489.6200000000008</v>
      </c>
      <c r="E3506" s="6">
        <v>8516.69</v>
      </c>
      <c r="F3506" s="6">
        <v>4127.42</v>
      </c>
      <c r="G3506" s="6">
        <v>4162.25</v>
      </c>
      <c r="H3506" s="6">
        <v>4113.68</v>
      </c>
      <c r="I3506" s="6">
        <v>4127.05</v>
      </c>
      <c r="J3506" s="9">
        <f t="shared" si="5328"/>
        <v>100.01999999999862</v>
      </c>
      <c r="K3506" s="9">
        <f t="shared" si="5350"/>
        <v>81.327499999999873</v>
      </c>
      <c r="L3506" s="9">
        <f t="shared" si="5330"/>
        <v>48.569999999999709</v>
      </c>
      <c r="M3506" s="9">
        <f t="shared" ref="M3506" si="5398">AVERAGE(L3495:L3506)</f>
        <v>46.230833333333521</v>
      </c>
      <c r="N3506" s="6" t="s">
        <v>36</v>
      </c>
      <c r="O3506" s="9">
        <f t="shared" si="5307"/>
        <v>4389.6400000000003</v>
      </c>
      <c r="P3506" s="4">
        <f t="shared" si="5308"/>
        <v>0</v>
      </c>
      <c r="Q3506" s="5">
        <f t="shared" si="5309"/>
        <v>80.289999999999964</v>
      </c>
      <c r="R3506" s="5">
        <f t="shared" si="5310"/>
        <v>4409.7125000000005</v>
      </c>
      <c r="S3506" s="4">
        <f t="shared" si="5311"/>
        <v>0</v>
      </c>
      <c r="T3506" s="4">
        <f t="shared" si="5312"/>
        <v>0</v>
      </c>
      <c r="U3506" s="5">
        <f t="shared" si="5313"/>
        <v>4433.33</v>
      </c>
      <c r="V3506" s="5">
        <f t="shared" si="5314"/>
        <v>-43.6899999999996</v>
      </c>
      <c r="X3506" s="5">
        <f t="shared" si="5315"/>
        <v>-24.389999999999418</v>
      </c>
      <c r="Y3506" s="5">
        <f t="shared" si="5316"/>
        <v>-0.36999999999989086</v>
      </c>
      <c r="AA3506" s="5">
        <f t="shared" si="5317"/>
        <v>0</v>
      </c>
      <c r="AB3506" s="5">
        <f t="shared" si="5346"/>
        <v>1</v>
      </c>
      <c r="AC3506" s="5">
        <f t="shared" si="5318"/>
        <v>1</v>
      </c>
      <c r="AF3506" s="5">
        <f t="shared" si="5334"/>
        <v>48.559999999999491</v>
      </c>
      <c r="AG3506" s="5">
        <f t="shared" si="5335"/>
        <v>33.75</v>
      </c>
      <c r="AH3506" s="5">
        <f t="shared" si="5336"/>
        <v>51.459999999999127</v>
      </c>
      <c r="AI3506" s="5">
        <f t="shared" si="5337"/>
        <v>66.269999999998618</v>
      </c>
      <c r="AJ3506" s="5"/>
      <c r="AK3506" s="5">
        <f t="shared" si="5338"/>
        <v>48.559999999999491</v>
      </c>
      <c r="AL3506" s="5">
        <f t="shared" si="5356"/>
        <v>46.814000000000668</v>
      </c>
      <c r="AM3506" s="5">
        <f t="shared" si="5339"/>
        <v>51.459999999999127</v>
      </c>
      <c r="AN3506" s="5">
        <f t="shared" si="5352"/>
        <v>54.322999999999595</v>
      </c>
      <c r="AO3506" s="5">
        <f t="shared" si="5353"/>
        <v>0</v>
      </c>
      <c r="AP3506" s="5">
        <f t="shared" si="5364"/>
        <v>5</v>
      </c>
      <c r="AQ3506" s="5">
        <f t="shared" si="5377"/>
        <v>5.8</v>
      </c>
      <c r="AR3506" s="5"/>
      <c r="AS3506" s="5">
        <f t="shared" si="5332"/>
        <v>66.269999999998618</v>
      </c>
      <c r="AT3506" s="5">
        <f t="shared" si="5352"/>
        <v>70.952999999999705</v>
      </c>
      <c r="AU3506" s="5">
        <f t="shared" si="5340"/>
        <v>33.75</v>
      </c>
      <c r="AV3506" s="5">
        <f t="shared" si="5343"/>
        <v>14.809999999999491</v>
      </c>
      <c r="AW3506" s="5">
        <f t="shared" si="5341"/>
        <v>4</v>
      </c>
      <c r="AX3506" s="5">
        <f t="shared" si="5385"/>
        <v>27.411999999999352</v>
      </c>
      <c r="AZ3506" s="4">
        <f t="shared" si="5367"/>
        <v>0</v>
      </c>
      <c r="BA3506" s="5">
        <f t="shared" si="5373"/>
        <v>0</v>
      </c>
      <c r="BB3506" s="4">
        <f t="shared" si="5368"/>
        <v>0</v>
      </c>
      <c r="BD3506" s="5">
        <v>0</v>
      </c>
      <c r="BE3506" s="4">
        <v>0</v>
      </c>
      <c r="BJ3506" s="5">
        <v>237.19000000000051</v>
      </c>
      <c r="BK3506" s="5">
        <v>-18.260000000000218</v>
      </c>
      <c r="BL3506" s="5">
        <v>25.480000000000473</v>
      </c>
      <c r="BM3506" s="5">
        <v>6</v>
      </c>
      <c r="BR3506">
        <v>-33</v>
      </c>
      <c r="BS3506">
        <v>0</v>
      </c>
    </row>
    <row r="3507" spans="1:71">
      <c r="A3507" s="7">
        <v>41557</v>
      </c>
      <c r="B3507" s="6">
        <v>8563.39</v>
      </c>
      <c r="C3507" s="6">
        <v>8694.17</v>
      </c>
      <c r="D3507" s="6">
        <v>8547.7199999999993</v>
      </c>
      <c r="E3507" s="6">
        <v>8685.77</v>
      </c>
      <c r="F3507" s="6">
        <v>4156.42</v>
      </c>
      <c r="G3507" s="6">
        <v>4220.62</v>
      </c>
      <c r="H3507" s="6">
        <v>4148.42</v>
      </c>
      <c r="I3507" s="6">
        <v>4218.1099999999997</v>
      </c>
      <c r="J3507" s="9">
        <f t="shared" si="5328"/>
        <v>177.47999999999956</v>
      </c>
      <c r="K3507" s="9">
        <f t="shared" si="5350"/>
        <v>92.878333333333103</v>
      </c>
      <c r="L3507" s="9">
        <f t="shared" si="5330"/>
        <v>93.569999999999709</v>
      </c>
      <c r="M3507" s="9">
        <f t="shared" ref="M3507" si="5399">AVERAGE(L3496:L3507)</f>
        <v>51.176666666666812</v>
      </c>
      <c r="N3507" s="6" t="s">
        <v>36</v>
      </c>
      <c r="O3507" s="9">
        <f t="shared" si="5307"/>
        <v>4467.6600000000008</v>
      </c>
      <c r="P3507" s="4">
        <f t="shared" si="5308"/>
        <v>1</v>
      </c>
      <c r="Q3507" s="5">
        <f t="shared" si="5309"/>
        <v>78.020000000000437</v>
      </c>
      <c r="R3507" s="5">
        <f t="shared" si="5310"/>
        <v>4409.1450000000004</v>
      </c>
      <c r="S3507" s="4">
        <f t="shared" si="5311"/>
        <v>0.95589316344033992</v>
      </c>
      <c r="T3507" s="4">
        <f t="shared" si="5312"/>
        <v>0.75821185617105347</v>
      </c>
      <c r="U3507" s="5">
        <f t="shared" si="5313"/>
        <v>4432.8759999999993</v>
      </c>
      <c r="V3507" s="5">
        <f t="shared" si="5314"/>
        <v>34.78400000000147</v>
      </c>
      <c r="X3507" s="5">
        <f t="shared" si="5315"/>
        <v>122.38000000000102</v>
      </c>
      <c r="Y3507" s="5">
        <f t="shared" si="5316"/>
        <v>61.6899999999996</v>
      </c>
      <c r="AA3507" s="5">
        <f t="shared" si="5317"/>
        <v>1</v>
      </c>
      <c r="AB3507" s="5">
        <f t="shared" si="5346"/>
        <v>0</v>
      </c>
      <c r="AC3507" s="5">
        <f t="shared" si="5318"/>
        <v>1</v>
      </c>
      <c r="AF3507" s="5">
        <f t="shared" si="5334"/>
        <v>130.78000000000065</v>
      </c>
      <c r="AG3507" s="5">
        <f t="shared" si="5335"/>
        <v>177.47999999999956</v>
      </c>
      <c r="AH3507" s="5">
        <f t="shared" si="5336"/>
        <v>15.670000000000073</v>
      </c>
      <c r="AI3507" s="5">
        <f t="shared" si="5337"/>
        <v>-31.029999999998836</v>
      </c>
      <c r="AJ3507" s="5"/>
      <c r="AK3507" s="5">
        <f t="shared" si="5338"/>
        <v>15.670000000000073</v>
      </c>
      <c r="AL3507" s="5">
        <f t="shared" si="5356"/>
        <v>46.814000000000668</v>
      </c>
      <c r="AM3507" s="5">
        <f t="shared" si="5339"/>
        <v>130.78000000000065</v>
      </c>
      <c r="AN3507" s="5">
        <f t="shared" si="5352"/>
        <v>62.379999999999747</v>
      </c>
      <c r="AO3507" s="5">
        <f t="shared" si="5353"/>
        <v>1</v>
      </c>
      <c r="AP3507" s="5">
        <f t="shared" si="5364"/>
        <v>5</v>
      </c>
      <c r="AQ3507" s="5">
        <f t="shared" si="5377"/>
        <v>5.9</v>
      </c>
      <c r="AR3507" s="5"/>
      <c r="AS3507" s="5">
        <f t="shared" si="5332"/>
        <v>177.47999999999956</v>
      </c>
      <c r="AT3507" s="5">
        <f t="shared" si="5352"/>
        <v>84.998999999999796</v>
      </c>
      <c r="AU3507" s="5">
        <f t="shared" si="5340"/>
        <v>-31.029999999998836</v>
      </c>
      <c r="AV3507" s="5">
        <f t="shared" si="5343"/>
        <v>-46.699999999998909</v>
      </c>
      <c r="AW3507" s="5">
        <f t="shared" si="5341"/>
        <v>5</v>
      </c>
      <c r="AX3507" s="5">
        <f t="shared" si="5385"/>
        <v>27.411999999999352</v>
      </c>
      <c r="AZ3507" s="4">
        <f t="shared" si="5367"/>
        <v>0.75821185617105347</v>
      </c>
      <c r="BA3507" s="5">
        <f t="shared" si="5373"/>
        <v>0</v>
      </c>
      <c r="BB3507" s="4">
        <f t="shared" si="5368"/>
        <v>0</v>
      </c>
      <c r="BD3507" s="5">
        <v>0</v>
      </c>
      <c r="BE3507" s="4">
        <v>0</v>
      </c>
      <c r="BJ3507" s="5">
        <v>178.69999999999982</v>
      </c>
      <c r="BK3507" s="5">
        <v>4.7699999999995271</v>
      </c>
      <c r="BL3507" s="5">
        <v>32.659999999999854</v>
      </c>
      <c r="BM3507" s="5">
        <v>6</v>
      </c>
      <c r="BR3507">
        <v>-37</v>
      </c>
      <c r="BS3507">
        <v>62</v>
      </c>
    </row>
    <row r="3508" spans="1:71">
      <c r="A3508" s="7">
        <v>41558</v>
      </c>
      <c r="B3508" s="6">
        <v>8705.0300000000007</v>
      </c>
      <c r="C3508" s="6">
        <v>8729.33</v>
      </c>
      <c r="D3508" s="6">
        <v>8695.76</v>
      </c>
      <c r="E3508" s="6">
        <v>8724.83</v>
      </c>
      <c r="F3508" s="6">
        <v>4227.3100000000004</v>
      </c>
      <c r="G3508" s="6">
        <v>4227.54</v>
      </c>
      <c r="H3508" s="6">
        <v>4209.12</v>
      </c>
      <c r="I3508" s="6">
        <v>4219.9799999999996</v>
      </c>
      <c r="J3508" s="9">
        <f t="shared" si="5328"/>
        <v>43.559999999999491</v>
      </c>
      <c r="K3508" s="9">
        <f t="shared" si="5350"/>
        <v>90.504999999999811</v>
      </c>
      <c r="L3508" s="9">
        <f t="shared" si="5330"/>
        <v>18.420000000000073</v>
      </c>
      <c r="M3508" s="9">
        <f t="shared" ref="M3508" si="5400">AVERAGE(L3497:L3508)</f>
        <v>50.15666666666683</v>
      </c>
      <c r="N3508" s="6" t="s">
        <v>37</v>
      </c>
      <c r="O3508" s="9">
        <f t="shared" si="5307"/>
        <v>4504.8500000000004</v>
      </c>
      <c r="P3508" s="4">
        <f t="shared" si="5308"/>
        <v>1</v>
      </c>
      <c r="Q3508" s="5">
        <f t="shared" si="5309"/>
        <v>115.21000000000004</v>
      </c>
      <c r="R3508" s="5">
        <f t="shared" si="5310"/>
        <v>4418.4425000000001</v>
      </c>
      <c r="S3508" s="4">
        <f t="shared" si="5311"/>
        <v>1</v>
      </c>
      <c r="T3508" s="4">
        <f t="shared" si="5312"/>
        <v>1</v>
      </c>
      <c r="U3508" s="5">
        <f t="shared" si="5313"/>
        <v>4442.1020000000008</v>
      </c>
      <c r="V3508" s="5">
        <f t="shared" si="5314"/>
        <v>62.747999999999593</v>
      </c>
      <c r="X3508" s="5">
        <f t="shared" si="5315"/>
        <v>19.799999999999272</v>
      </c>
      <c r="Y3508" s="5">
        <f t="shared" si="5316"/>
        <v>-7.3300000000008367</v>
      </c>
      <c r="AA3508" s="5">
        <f t="shared" si="5317"/>
        <v>0</v>
      </c>
      <c r="AB3508" s="5">
        <f t="shared" si="5346"/>
        <v>0</v>
      </c>
      <c r="AC3508" s="5">
        <f t="shared" si="5318"/>
        <v>0</v>
      </c>
      <c r="AF3508" s="5">
        <f t="shared" si="5334"/>
        <v>24.299999999999272</v>
      </c>
      <c r="AG3508" s="5">
        <f t="shared" si="5335"/>
        <v>43.559999999999491</v>
      </c>
      <c r="AH3508" s="5">
        <f t="shared" si="5336"/>
        <v>9.2700000000004366</v>
      </c>
      <c r="AI3508" s="5">
        <f t="shared" si="5337"/>
        <v>-9.9899999999997817</v>
      </c>
      <c r="AJ3508" s="5"/>
      <c r="AK3508" s="5">
        <f t="shared" si="5338"/>
        <v>9.2700000000004366</v>
      </c>
      <c r="AL3508" s="5">
        <f t="shared" si="5356"/>
        <v>46.814000000000668</v>
      </c>
      <c r="AM3508" s="5">
        <f t="shared" si="5339"/>
        <v>24.299999999999272</v>
      </c>
      <c r="AN3508" s="5">
        <f t="shared" si="5352"/>
        <v>58.672999999999774</v>
      </c>
      <c r="AO3508" s="5">
        <f t="shared" si="5353"/>
        <v>0</v>
      </c>
      <c r="AP3508" s="5">
        <f t="shared" si="5364"/>
        <v>4</v>
      </c>
      <c r="AQ3508" s="5">
        <f t="shared" si="5377"/>
        <v>5.8</v>
      </c>
      <c r="AR3508" s="5"/>
      <c r="AS3508" s="5">
        <f t="shared" si="5332"/>
        <v>43.559999999999491</v>
      </c>
      <c r="AT3508" s="5">
        <f t="shared" si="5352"/>
        <v>84.089999999999776</v>
      </c>
      <c r="AU3508" s="5">
        <f t="shared" si="5340"/>
        <v>-9.9899999999997817</v>
      </c>
      <c r="AV3508" s="5">
        <f t="shared" si="5343"/>
        <v>-19.260000000000218</v>
      </c>
      <c r="AW3508" s="5">
        <f t="shared" si="5341"/>
        <v>6</v>
      </c>
      <c r="AX3508" s="5">
        <f t="shared" si="5385"/>
        <v>27.411999999999352</v>
      </c>
      <c r="AZ3508" s="4">
        <f t="shared" si="5367"/>
        <v>1</v>
      </c>
      <c r="BA3508" s="5">
        <f t="shared" si="5373"/>
        <v>0</v>
      </c>
      <c r="BB3508" s="4">
        <f t="shared" si="5368"/>
        <v>0.75821185617105347</v>
      </c>
      <c r="BD3508" s="5">
        <v>0</v>
      </c>
      <c r="BE3508" s="4">
        <v>0</v>
      </c>
      <c r="BJ3508" s="5">
        <v>43.639999999999418</v>
      </c>
      <c r="BK3508" s="5">
        <v>9.8299999999999272</v>
      </c>
      <c r="BL3508" s="5">
        <v>25.699999999999818</v>
      </c>
      <c r="BM3508" s="5">
        <v>6</v>
      </c>
      <c r="BR3508">
        <v>20</v>
      </c>
      <c r="BS3508">
        <v>7</v>
      </c>
    </row>
    <row r="3509" spans="1:71">
      <c r="A3509" s="7">
        <v>41561</v>
      </c>
      <c r="B3509" s="6">
        <v>8688.4500000000007</v>
      </c>
      <c r="C3509" s="6">
        <v>8727.58</v>
      </c>
      <c r="D3509" s="6">
        <v>8675.9500000000007</v>
      </c>
      <c r="E3509" s="6">
        <v>8723.81</v>
      </c>
      <c r="F3509" s="6">
        <v>4206.1000000000004</v>
      </c>
      <c r="G3509" s="6">
        <v>4222.96</v>
      </c>
      <c r="H3509" s="6">
        <v>4192.59</v>
      </c>
      <c r="I3509" s="6">
        <v>4222.96</v>
      </c>
      <c r="J3509" s="9">
        <f t="shared" si="5328"/>
        <v>51.6299999999992</v>
      </c>
      <c r="K3509" s="9">
        <f t="shared" si="5350"/>
        <v>89.817499999999811</v>
      </c>
      <c r="L3509" s="9">
        <f t="shared" si="5330"/>
        <v>30.369999999999891</v>
      </c>
      <c r="M3509" s="9">
        <f t="shared" ref="M3509" si="5401">AVERAGE(L3498:L3509)</f>
        <v>50.043333333333521</v>
      </c>
      <c r="N3509" s="6" t="s">
        <v>37</v>
      </c>
      <c r="O3509" s="9">
        <f t="shared" si="5307"/>
        <v>4500.8499999999995</v>
      </c>
      <c r="P3509" s="4">
        <f t="shared" si="5308"/>
        <v>0.96528079159794367</v>
      </c>
      <c r="Q3509" s="5">
        <f t="shared" si="5309"/>
        <v>115.21000000000004</v>
      </c>
      <c r="R3509" s="5">
        <f t="shared" si="5310"/>
        <v>4418.4425000000001</v>
      </c>
      <c r="S3509" s="4">
        <f t="shared" si="5311"/>
        <v>0.96528079159794367</v>
      </c>
      <c r="T3509" s="4">
        <f t="shared" si="5312"/>
        <v>0.96528079159794367</v>
      </c>
      <c r="U3509" s="5">
        <f t="shared" si="5313"/>
        <v>4457.0720000000001</v>
      </c>
      <c r="V3509" s="5">
        <f t="shared" si="5314"/>
        <v>43.777999999999338</v>
      </c>
      <c r="X3509" s="5">
        <f t="shared" si="5315"/>
        <v>35.359999999998763</v>
      </c>
      <c r="Y3509" s="5">
        <f t="shared" si="5316"/>
        <v>16.859999999999673</v>
      </c>
      <c r="AA3509" s="5">
        <f t="shared" si="5317"/>
        <v>1</v>
      </c>
      <c r="AB3509" s="5">
        <f t="shared" si="5346"/>
        <v>0</v>
      </c>
      <c r="AC3509" s="5">
        <f t="shared" si="5318"/>
        <v>1</v>
      </c>
      <c r="AF3509" s="5">
        <f t="shared" si="5334"/>
        <v>39.1299999999992</v>
      </c>
      <c r="AG3509" s="5">
        <f t="shared" si="5335"/>
        <v>2.75</v>
      </c>
      <c r="AH3509" s="5">
        <f t="shared" si="5336"/>
        <v>12.5</v>
      </c>
      <c r="AI3509" s="5">
        <f t="shared" si="5337"/>
        <v>48.8799999999992</v>
      </c>
      <c r="AJ3509" s="5"/>
      <c r="AK3509" s="5">
        <f t="shared" si="5338"/>
        <v>12.5</v>
      </c>
      <c r="AL3509" s="5">
        <f t="shared" si="5356"/>
        <v>46.814000000000668</v>
      </c>
      <c r="AM3509" s="5">
        <f t="shared" si="5339"/>
        <v>39.1299999999992</v>
      </c>
      <c r="AN3509" s="5">
        <f t="shared" si="5352"/>
        <v>58.199999999999818</v>
      </c>
      <c r="AO3509" s="5">
        <f t="shared" si="5353"/>
        <v>0</v>
      </c>
      <c r="AP3509" s="5">
        <f t="shared" si="5364"/>
        <v>4</v>
      </c>
      <c r="AQ3509" s="5">
        <f t="shared" si="5377"/>
        <v>5.7</v>
      </c>
      <c r="AR3509" s="5"/>
      <c r="AS3509" s="5">
        <f t="shared" si="5332"/>
        <v>48.8799999999992</v>
      </c>
      <c r="AT3509" s="5">
        <f t="shared" si="5352"/>
        <v>77.498999999999612</v>
      </c>
      <c r="AU3509" s="5">
        <f t="shared" si="5340"/>
        <v>2.75</v>
      </c>
      <c r="AV3509" s="5">
        <f t="shared" si="5343"/>
        <v>36.3799999999992</v>
      </c>
      <c r="AW3509" s="5">
        <f t="shared" si="5341"/>
        <v>2</v>
      </c>
      <c r="AX3509" s="5">
        <f t="shared" si="5385"/>
        <v>27.411999999999352</v>
      </c>
      <c r="AZ3509" s="4">
        <f t="shared" si="5367"/>
        <v>0.96528079159794367</v>
      </c>
      <c r="BA3509" s="5">
        <f t="shared" si="5373"/>
        <v>-4.0000000000009095</v>
      </c>
      <c r="BB3509" s="4">
        <f t="shared" si="5368"/>
        <v>1</v>
      </c>
      <c r="BD3509" s="5">
        <v>0</v>
      </c>
      <c r="BE3509" s="4">
        <v>0</v>
      </c>
      <c r="BJ3509" s="5">
        <v>141.73000000000047</v>
      </c>
      <c r="BK3509" s="5">
        <v>59.949999999999818</v>
      </c>
      <c r="BL3509" s="5">
        <v>26.840000000000146</v>
      </c>
      <c r="BM3509" s="5">
        <v>6</v>
      </c>
      <c r="BR3509">
        <v>35</v>
      </c>
      <c r="BS3509">
        <v>-17</v>
      </c>
    </row>
    <row r="3510" spans="1:71">
      <c r="A3510" s="7">
        <v>41562</v>
      </c>
      <c r="B3510" s="6">
        <v>8757.1299999999992</v>
      </c>
      <c r="C3510" s="6">
        <v>8820.98</v>
      </c>
      <c r="D3510" s="6">
        <v>8757.09</v>
      </c>
      <c r="E3510" s="6">
        <v>8804.44</v>
      </c>
      <c r="F3510" s="6">
        <v>4239.21</v>
      </c>
      <c r="G3510" s="6">
        <v>4261.74</v>
      </c>
      <c r="H3510" s="6">
        <v>4232.13</v>
      </c>
      <c r="I3510" s="6">
        <v>4256.0200000000004</v>
      </c>
      <c r="J3510" s="9">
        <f t="shared" si="5328"/>
        <v>97.170000000000073</v>
      </c>
      <c r="K3510" s="9">
        <f t="shared" si="5350"/>
        <v>91.245833333333238</v>
      </c>
      <c r="L3510" s="9">
        <f t="shared" si="5330"/>
        <v>38.779999999999745</v>
      </c>
      <c r="M3510" s="9">
        <f t="shared" ref="M3510" si="5402">AVERAGE(L3499:L3510)</f>
        <v>50.149166666666815</v>
      </c>
      <c r="N3510" s="6" t="s">
        <v>37</v>
      </c>
      <c r="O3510" s="9">
        <f t="shared" si="5307"/>
        <v>4548.42</v>
      </c>
      <c r="P3510" s="4">
        <f t="shared" si="5308"/>
        <v>1</v>
      </c>
      <c r="Q3510" s="5">
        <f t="shared" si="5309"/>
        <v>158.77999999999975</v>
      </c>
      <c r="R3510" s="5">
        <f t="shared" si="5310"/>
        <v>4429.335</v>
      </c>
      <c r="S3510" s="4">
        <f t="shared" si="5311"/>
        <v>1</v>
      </c>
      <c r="T3510" s="4">
        <f t="shared" si="5312"/>
        <v>1</v>
      </c>
      <c r="U3510" s="5">
        <f t="shared" si="5313"/>
        <v>4482.2839999999997</v>
      </c>
      <c r="V3510" s="5">
        <f t="shared" si="5314"/>
        <v>66.136000000000422</v>
      </c>
      <c r="X3510" s="5">
        <f t="shared" si="5315"/>
        <v>47.31000000000131</v>
      </c>
      <c r="Y3510" s="5">
        <f t="shared" si="5316"/>
        <v>16.8100000000004</v>
      </c>
      <c r="AA3510" s="5">
        <f t="shared" si="5317"/>
        <v>1</v>
      </c>
      <c r="AB3510" s="5">
        <f t="shared" si="5346"/>
        <v>0</v>
      </c>
      <c r="AC3510" s="5">
        <f t="shared" si="5318"/>
        <v>1</v>
      </c>
      <c r="AF3510" s="5">
        <f t="shared" si="5334"/>
        <v>63.850000000000364</v>
      </c>
      <c r="AG3510" s="5">
        <f t="shared" si="5335"/>
        <v>97.170000000000073</v>
      </c>
      <c r="AH3510" s="5">
        <f t="shared" si="5336"/>
        <v>3.9999999999054126E-2</v>
      </c>
      <c r="AI3510" s="5">
        <f t="shared" si="5337"/>
        <v>-33.280000000000655</v>
      </c>
      <c r="AJ3510" s="5"/>
      <c r="AK3510" s="5">
        <f t="shared" si="5338"/>
        <v>3.9999999999054126E-2</v>
      </c>
      <c r="AL3510" s="5">
        <f t="shared" si="5356"/>
        <v>46.814000000000668</v>
      </c>
      <c r="AM3510" s="5">
        <f t="shared" si="5339"/>
        <v>63.850000000000364</v>
      </c>
      <c r="AN3510" s="5">
        <f t="shared" si="5352"/>
        <v>57.25899999999983</v>
      </c>
      <c r="AO3510" s="5">
        <f t="shared" si="5353"/>
        <v>1</v>
      </c>
      <c r="AP3510" s="5">
        <f t="shared" si="5364"/>
        <v>4</v>
      </c>
      <c r="AQ3510" s="5">
        <f t="shared" si="5377"/>
        <v>5.5</v>
      </c>
      <c r="AR3510" s="5"/>
      <c r="AS3510" s="5">
        <f t="shared" si="5332"/>
        <v>97.170000000000073</v>
      </c>
      <c r="AT3510" s="5">
        <f t="shared" si="5352"/>
        <v>77.470999999999549</v>
      </c>
      <c r="AU3510" s="5">
        <f t="shared" si="5340"/>
        <v>-33.280000000000655</v>
      </c>
      <c r="AV3510" s="5">
        <f t="shared" si="5343"/>
        <v>-33.319999999999709</v>
      </c>
      <c r="AW3510" s="5">
        <f t="shared" si="5341"/>
        <v>3</v>
      </c>
      <c r="AX3510" s="5">
        <f t="shared" si="5385"/>
        <v>27.411999999999352</v>
      </c>
      <c r="AZ3510" s="4">
        <f t="shared" si="5367"/>
        <v>1</v>
      </c>
      <c r="BA3510" s="5">
        <f t="shared" si="5373"/>
        <v>47.570000000000618</v>
      </c>
      <c r="BB3510" s="4">
        <f t="shared" si="5368"/>
        <v>0.96528079159794367</v>
      </c>
      <c r="BD3510" s="5">
        <v>0</v>
      </c>
      <c r="BE3510" s="4">
        <v>0</v>
      </c>
      <c r="BJ3510" s="5">
        <v>73.319999999999709</v>
      </c>
      <c r="BK3510" s="5">
        <v>28.109999999999673</v>
      </c>
      <c r="BL3510" s="5">
        <v>26.309999999999491</v>
      </c>
      <c r="BM3510" s="5">
        <v>6</v>
      </c>
      <c r="BR3510">
        <v>47</v>
      </c>
      <c r="BS3510">
        <v>-17</v>
      </c>
    </row>
    <row r="3511" spans="1:71">
      <c r="A3511" s="7">
        <v>41563</v>
      </c>
      <c r="B3511" s="6">
        <v>8792.99</v>
      </c>
      <c r="C3511" s="6">
        <v>8861.2800000000007</v>
      </c>
      <c r="D3511" s="6">
        <v>8781</v>
      </c>
      <c r="E3511" s="6">
        <v>8846</v>
      </c>
      <c r="F3511" s="6">
        <v>4230.5200000000004</v>
      </c>
      <c r="G3511" s="6">
        <v>4247.54</v>
      </c>
      <c r="H3511" s="6">
        <v>4213.3999999999996</v>
      </c>
      <c r="I3511" s="6">
        <v>4243.72</v>
      </c>
      <c r="J3511" s="9">
        <f t="shared" si="5328"/>
        <v>80.280000000000655</v>
      </c>
      <c r="K3511" s="9">
        <f t="shared" si="5350"/>
        <v>88.369999999999891</v>
      </c>
      <c r="L3511" s="9">
        <f t="shared" si="5330"/>
        <v>42.6200000000008</v>
      </c>
      <c r="M3511" s="9">
        <f t="shared" ref="M3511" si="5403">AVERAGE(L3500:L3511)</f>
        <v>48.15666666666683</v>
      </c>
      <c r="N3511" s="6" t="s">
        <v>37</v>
      </c>
      <c r="O3511" s="9">
        <f t="shared" si="5307"/>
        <v>4602.28</v>
      </c>
      <c r="P3511" s="4">
        <f t="shared" si="5308"/>
        <v>1</v>
      </c>
      <c r="Q3511" s="5">
        <f t="shared" si="5309"/>
        <v>134.61999999999898</v>
      </c>
      <c r="R3511" s="5">
        <f t="shared" si="5310"/>
        <v>4501.3150000000005</v>
      </c>
      <c r="S3511" s="4">
        <f t="shared" si="5311"/>
        <v>1</v>
      </c>
      <c r="T3511" s="4">
        <f t="shared" si="5312"/>
        <v>1</v>
      </c>
      <c r="U3511" s="5">
        <f t="shared" si="5313"/>
        <v>4524.8119999999999</v>
      </c>
      <c r="V3511" s="5">
        <f t="shared" si="5314"/>
        <v>77.467999999999847</v>
      </c>
      <c r="X3511" s="5">
        <f t="shared" si="5315"/>
        <v>53.010000000000218</v>
      </c>
      <c r="Y3511" s="5">
        <f t="shared" si="5316"/>
        <v>13.199999999999818</v>
      </c>
      <c r="AA3511" s="5">
        <f t="shared" si="5317"/>
        <v>1</v>
      </c>
      <c r="AB3511" s="5">
        <f t="shared" si="5346"/>
        <v>0</v>
      </c>
      <c r="AC3511" s="5">
        <f t="shared" si="5318"/>
        <v>1</v>
      </c>
      <c r="AF3511" s="5">
        <f t="shared" si="5334"/>
        <v>68.290000000000873</v>
      </c>
      <c r="AG3511" s="5">
        <f t="shared" si="5335"/>
        <v>56.840000000000146</v>
      </c>
      <c r="AH3511" s="5">
        <f t="shared" si="5336"/>
        <v>11.989999999999782</v>
      </c>
      <c r="AI3511" s="5">
        <f t="shared" si="5337"/>
        <v>23.440000000000509</v>
      </c>
      <c r="AJ3511" s="5"/>
      <c r="AK3511" s="5">
        <f t="shared" si="5338"/>
        <v>11.989999999999782</v>
      </c>
      <c r="AL3511" s="5">
        <f t="shared" si="5356"/>
        <v>46.814000000000668</v>
      </c>
      <c r="AM3511" s="5">
        <f t="shared" si="5339"/>
        <v>68.290000000000873</v>
      </c>
      <c r="AN3511" s="5">
        <f t="shared" si="5352"/>
        <v>57.11900000000005</v>
      </c>
      <c r="AO3511" s="5">
        <f t="shared" si="5353"/>
        <v>1</v>
      </c>
      <c r="AP3511" s="5">
        <f t="shared" si="5364"/>
        <v>4</v>
      </c>
      <c r="AQ3511" s="5">
        <f t="shared" si="5377"/>
        <v>5.2</v>
      </c>
      <c r="AR3511" s="5"/>
      <c r="AS3511" s="5">
        <f t="shared" si="5332"/>
        <v>56.840000000000146</v>
      </c>
      <c r="AT3511" s="5">
        <f t="shared" si="5352"/>
        <v>72.342999999999662</v>
      </c>
      <c r="AU3511" s="5">
        <f t="shared" si="5340"/>
        <v>23.440000000000509</v>
      </c>
      <c r="AV3511" s="5">
        <f t="shared" si="5343"/>
        <v>11.450000000000728</v>
      </c>
      <c r="AW3511" s="5">
        <f t="shared" si="5341"/>
        <v>4</v>
      </c>
      <c r="AX3511" s="5">
        <f t="shared" si="5385"/>
        <v>27.411999999999352</v>
      </c>
      <c r="AZ3511" s="4">
        <f t="shared" si="5367"/>
        <v>1</v>
      </c>
      <c r="BA3511" s="5">
        <f t="shared" si="5373"/>
        <v>53.859999999999673</v>
      </c>
      <c r="BB3511" s="4">
        <f t="shared" si="5368"/>
        <v>1</v>
      </c>
      <c r="BD3511" s="5">
        <v>0</v>
      </c>
      <c r="BE3511" s="4">
        <v>0</v>
      </c>
      <c r="BJ3511" s="5">
        <v>33.829999999999927</v>
      </c>
      <c r="BK3511" s="5">
        <v>33.010000000000218</v>
      </c>
      <c r="BL3511" s="5">
        <v>0.34000000000014552</v>
      </c>
      <c r="BM3511" s="5">
        <v>6</v>
      </c>
      <c r="BR3511">
        <v>53</v>
      </c>
      <c r="BS3511">
        <v>-13</v>
      </c>
    </row>
    <row r="3512" spans="1:71">
      <c r="A3512" s="7">
        <v>41564</v>
      </c>
      <c r="B3512" s="6">
        <v>8817.11</v>
      </c>
      <c r="C3512" s="6">
        <v>8829.7900000000009</v>
      </c>
      <c r="D3512" s="6">
        <v>8765.4699999999993</v>
      </c>
      <c r="E3512" s="6">
        <v>8811.98</v>
      </c>
      <c r="F3512" s="6">
        <v>4233.88</v>
      </c>
      <c r="G3512" s="6">
        <v>4242.41</v>
      </c>
      <c r="H3512" s="6">
        <v>4204.74</v>
      </c>
      <c r="I3512" s="6">
        <v>4239.6400000000003</v>
      </c>
      <c r="J3512" s="9">
        <f t="shared" si="5328"/>
        <v>80.530000000000655</v>
      </c>
      <c r="K3512" s="9">
        <f t="shared" si="5350"/>
        <v>86.95999999999988</v>
      </c>
      <c r="L3512" s="9">
        <f t="shared" si="5330"/>
        <v>38.980000000000473</v>
      </c>
      <c r="M3512" s="9">
        <f t="shared" ref="M3512" si="5404">AVERAGE(L3501:L3512)</f>
        <v>46.975000000000136</v>
      </c>
      <c r="N3512" s="6" t="s">
        <v>37</v>
      </c>
      <c r="O3512" s="9">
        <f t="shared" si="5307"/>
        <v>4572.3399999999992</v>
      </c>
      <c r="P3512" s="4">
        <f t="shared" si="5308"/>
        <v>0.7048210588583218</v>
      </c>
      <c r="Q3512" s="5">
        <f t="shared" si="5309"/>
        <v>101.43000000000029</v>
      </c>
      <c r="R3512" s="5">
        <f t="shared" si="5310"/>
        <v>4526.2074999999995</v>
      </c>
      <c r="S3512" s="4">
        <f t="shared" si="5311"/>
        <v>0.85919864559819137</v>
      </c>
      <c r="T3512" s="4">
        <f t="shared" si="5312"/>
        <v>0.85919864559819137</v>
      </c>
      <c r="U3512" s="5">
        <f t="shared" si="5313"/>
        <v>4545.7480000000005</v>
      </c>
      <c r="V3512" s="5">
        <f t="shared" si="5314"/>
        <v>26.591999999998734</v>
      </c>
      <c r="X3512" s="5">
        <f t="shared" si="5315"/>
        <v>-5.1300000000010186</v>
      </c>
      <c r="Y3512" s="5">
        <f t="shared" si="5316"/>
        <v>5.7600000000002183</v>
      </c>
      <c r="AA3512" s="5">
        <f t="shared" si="5317"/>
        <v>0</v>
      </c>
      <c r="AB3512" s="5">
        <f t="shared" si="5346"/>
        <v>0</v>
      </c>
      <c r="AC3512" s="5">
        <f t="shared" si="5318"/>
        <v>0</v>
      </c>
      <c r="AF3512" s="5">
        <f t="shared" si="5334"/>
        <v>12.680000000000291</v>
      </c>
      <c r="AG3512" s="5">
        <f t="shared" si="5335"/>
        <v>-16.209999999999127</v>
      </c>
      <c r="AH3512" s="5">
        <f t="shared" si="5336"/>
        <v>51.640000000001237</v>
      </c>
      <c r="AI3512" s="5">
        <f t="shared" si="5337"/>
        <v>80.530000000000655</v>
      </c>
      <c r="AJ3512" s="5"/>
      <c r="AK3512" s="5">
        <f t="shared" si="5338"/>
        <v>12.680000000000291</v>
      </c>
      <c r="AL3512" s="5">
        <f t="shared" si="5356"/>
        <v>46.814000000000668</v>
      </c>
      <c r="AM3512" s="5">
        <f t="shared" si="5339"/>
        <v>51.640000000001237</v>
      </c>
      <c r="AN3512" s="5">
        <f t="shared" si="5352"/>
        <v>56.543000000000028</v>
      </c>
      <c r="AO3512" s="5">
        <f t="shared" si="5353"/>
        <v>0</v>
      </c>
      <c r="AP3512" s="5">
        <f t="shared" si="5364"/>
        <v>3</v>
      </c>
      <c r="AQ3512" s="5">
        <f t="shared" si="5377"/>
        <v>4.8</v>
      </c>
      <c r="AR3512" s="5"/>
      <c r="AS3512" s="5">
        <f t="shared" si="5332"/>
        <v>80.530000000000655</v>
      </c>
      <c r="AT3512" s="5">
        <f t="shared" si="5352"/>
        <v>76.499999999999631</v>
      </c>
      <c r="AU3512" s="5">
        <f t="shared" si="5340"/>
        <v>-16.209999999999127</v>
      </c>
      <c r="AV3512" s="5">
        <f t="shared" si="5343"/>
        <v>28.889999999999418</v>
      </c>
      <c r="AW3512" s="5">
        <f t="shared" si="5341"/>
        <v>5</v>
      </c>
      <c r="AX3512" s="5">
        <f t="shared" si="5385"/>
        <v>27.411999999999352</v>
      </c>
      <c r="AZ3512" s="4">
        <f t="shared" si="5367"/>
        <v>0.85919864559819137</v>
      </c>
      <c r="BA3512" s="5">
        <f t="shared" si="5373"/>
        <v>-29.940000000000509</v>
      </c>
      <c r="BB3512" s="4">
        <f t="shared" si="5368"/>
        <v>1</v>
      </c>
      <c r="BD3512" s="5">
        <v>0</v>
      </c>
      <c r="BE3512" s="4">
        <v>0</v>
      </c>
      <c r="BJ3512" s="5">
        <v>75.919999999999163</v>
      </c>
      <c r="BK3512" s="5">
        <v>34.390000000000327</v>
      </c>
      <c r="BL3512" s="5">
        <v>0.75</v>
      </c>
      <c r="BM3512" s="5">
        <v>6</v>
      </c>
      <c r="BR3512">
        <v>-35</v>
      </c>
      <c r="BS3512">
        <v>-6</v>
      </c>
    </row>
    <row r="3513" spans="1:71">
      <c r="A3513" s="7">
        <v>41565</v>
      </c>
      <c r="B3513" s="6">
        <v>8849.77</v>
      </c>
      <c r="C3513" s="6">
        <v>8865.1</v>
      </c>
      <c r="D3513" s="6">
        <v>8804.81</v>
      </c>
      <c r="E3513" s="6">
        <v>8865.1</v>
      </c>
      <c r="F3513" s="6">
        <v>4259.8100000000004</v>
      </c>
      <c r="G3513" s="6">
        <v>4286.03</v>
      </c>
      <c r="H3513" s="6">
        <v>4246.8900000000003</v>
      </c>
      <c r="I3513" s="6">
        <v>4286.03</v>
      </c>
      <c r="J3513" s="9">
        <f t="shared" si="5328"/>
        <v>60.290000000000873</v>
      </c>
      <c r="K3513" s="9">
        <f t="shared" si="5350"/>
        <v>82.974166666666704</v>
      </c>
      <c r="L3513" s="9">
        <f t="shared" si="5330"/>
        <v>46.389999999999418</v>
      </c>
      <c r="M3513" s="9">
        <f t="shared" ref="M3513" si="5405">AVERAGE(L3502:L3513)</f>
        <v>45.856666666666719</v>
      </c>
      <c r="N3513" s="6" t="s">
        <v>36</v>
      </c>
      <c r="O3513" s="9">
        <f t="shared" ref="O3513:O3576" si="5406">E3513-I3513</f>
        <v>4579.0700000000006</v>
      </c>
      <c r="P3513" s="4">
        <f t="shared" ref="P3513:P3576" si="5407">(O3513-MIN(O3509:O3513))/(MAX(O3509:O3513)-MIN(O3509:O3513))</f>
        <v>0.77117223701075555</v>
      </c>
      <c r="Q3513" s="5">
        <f t="shared" ref="Q3513:Q3576" si="5408">MAX(O3509:O3513)-MIN(O3509:O3513)</f>
        <v>101.43000000000029</v>
      </c>
      <c r="R3513" s="5">
        <f t="shared" ref="R3513:R3576" si="5409">MIN(O3509:O3513) +((MAX(O3509:O3513)-MIN(O3509:O3513))*$R$2)</f>
        <v>4526.2074999999995</v>
      </c>
      <c r="S3513" s="4">
        <f t="shared" ref="S3513:S3576" si="5410">(O3513-MIN(O3507:O3513))/(MAX(O3507:O3513)-MIN(O3507:O3513))</f>
        <v>0.8275887683850891</v>
      </c>
      <c r="T3513" s="4">
        <f t="shared" ref="T3513:T3576" si="5411">(O3513-MIN(O3505:O3513))/(MAX(O3505:O3513)-MIN(O3505:O3513))</f>
        <v>0.89084838224229124</v>
      </c>
      <c r="U3513" s="5">
        <f t="shared" ref="U3513:U3576" si="5412">AVERAGE(O3509:O3513)</f>
        <v>4560.5919999999996</v>
      </c>
      <c r="V3513" s="5">
        <f t="shared" ref="V3513:V3576" si="5413">O3513-U3513</f>
        <v>18.478000000000975</v>
      </c>
      <c r="X3513" s="5">
        <f t="shared" ref="X3513:X3576" si="5414">E3513-B3513</f>
        <v>15.329999999999927</v>
      </c>
      <c r="Y3513" s="5">
        <f t="shared" ref="Y3513:Y3576" si="5415">I3513-F3513</f>
        <v>26.219999999999345</v>
      </c>
      <c r="AA3513" s="5">
        <f t="shared" ref="AA3513:AA3576" si="5416">IF(AND(X3513&gt;0,Y3513&gt;0),1,0)</f>
        <v>1</v>
      </c>
      <c r="AB3513" s="5">
        <f t="shared" si="5346"/>
        <v>0</v>
      </c>
      <c r="AC3513" s="5">
        <f t="shared" ref="AC3513:AC3576" si="5417">SUM(AA3513:AB3513)</f>
        <v>1</v>
      </c>
      <c r="AF3513" s="5">
        <f t="shared" si="5334"/>
        <v>15.329999999999927</v>
      </c>
      <c r="AG3513" s="5">
        <f t="shared" si="5335"/>
        <v>53.1200000000008</v>
      </c>
      <c r="AH3513" s="5">
        <f t="shared" si="5336"/>
        <v>44.960000000000946</v>
      </c>
      <c r="AI3513" s="5">
        <f t="shared" si="5337"/>
        <v>7.1700000000000728</v>
      </c>
      <c r="AJ3513" s="5"/>
      <c r="AK3513" s="5">
        <f t="shared" si="5338"/>
        <v>15.329999999999927</v>
      </c>
      <c r="AL3513" s="5">
        <f t="shared" si="5356"/>
        <v>46.814000000000668</v>
      </c>
      <c r="AM3513" s="5">
        <f t="shared" si="5339"/>
        <v>44.960000000000946</v>
      </c>
      <c r="AN3513" s="5">
        <f t="shared" si="5352"/>
        <v>56.156000000000134</v>
      </c>
      <c r="AO3513" s="5">
        <f t="shared" si="5353"/>
        <v>0</v>
      </c>
      <c r="AP3513" s="5">
        <f t="shared" si="5364"/>
        <v>3</v>
      </c>
      <c r="AQ3513" s="5">
        <f t="shared" si="5377"/>
        <v>4.4000000000000004</v>
      </c>
      <c r="AR3513" s="5"/>
      <c r="AS3513" s="5">
        <f t="shared" si="5332"/>
        <v>53.1200000000008</v>
      </c>
      <c r="AT3513" s="5">
        <f t="shared" si="5352"/>
        <v>77.628999999999721</v>
      </c>
      <c r="AU3513" s="5">
        <f t="shared" si="5340"/>
        <v>7.1700000000000728</v>
      </c>
      <c r="AV3513" s="5">
        <f t="shared" si="5343"/>
        <v>-37.790000000000873</v>
      </c>
      <c r="AW3513" s="5">
        <f t="shared" si="5341"/>
        <v>6</v>
      </c>
      <c r="AX3513" s="5">
        <f t="shared" si="5385"/>
        <v>27.411999999999352</v>
      </c>
      <c r="AZ3513" s="4">
        <f t="shared" si="5367"/>
        <v>0.89084838224229124</v>
      </c>
      <c r="BA3513" s="5">
        <f t="shared" si="5373"/>
        <v>0</v>
      </c>
      <c r="BB3513" s="4">
        <f t="shared" si="5368"/>
        <v>0.85919864559819137</v>
      </c>
      <c r="BD3513" s="5">
        <v>0</v>
      </c>
      <c r="BE3513" s="4">
        <v>0</v>
      </c>
      <c r="BJ3513" s="5">
        <v>83.789999999999964</v>
      </c>
      <c r="BK3513" s="5">
        <v>24.3100000000004</v>
      </c>
      <c r="BL3513" s="5">
        <v>27.789999999999964</v>
      </c>
      <c r="BM3513" s="5">
        <v>6</v>
      </c>
      <c r="BR3513">
        <v>45</v>
      </c>
      <c r="BS3513">
        <v>26</v>
      </c>
    </row>
    <row r="3514" spans="1:71">
      <c r="A3514" s="7">
        <v>41568</v>
      </c>
      <c r="B3514" s="6">
        <v>8828.4699999999993</v>
      </c>
      <c r="C3514" s="6">
        <v>8876.14</v>
      </c>
      <c r="D3514" s="6">
        <v>8827.23</v>
      </c>
      <c r="E3514" s="6">
        <v>8867.2199999999993</v>
      </c>
      <c r="F3514" s="6">
        <v>4285.71</v>
      </c>
      <c r="G3514" s="6">
        <v>4286.1499999999996</v>
      </c>
      <c r="H3514" s="6">
        <v>4267.54</v>
      </c>
      <c r="I3514" s="6">
        <v>4276.92</v>
      </c>
      <c r="J3514" s="9">
        <f t="shared" si="5328"/>
        <v>48.909999999999854</v>
      </c>
      <c r="K3514" s="9">
        <f t="shared" si="5350"/>
        <v>81.689166666666551</v>
      </c>
      <c r="L3514" s="9">
        <f t="shared" si="5330"/>
        <v>18.609999999999673</v>
      </c>
      <c r="M3514" s="9">
        <f t="shared" ref="M3514" si="5418">AVERAGE(L3503:L3514)</f>
        <v>43.900000000000013</v>
      </c>
      <c r="N3514" s="6" t="s">
        <v>36</v>
      </c>
      <c r="O3514" s="9">
        <f t="shared" si="5406"/>
        <v>4590.2999999999993</v>
      </c>
      <c r="P3514" s="4">
        <f t="shared" si="5407"/>
        <v>0.77757148161900214</v>
      </c>
      <c r="Q3514" s="5">
        <f t="shared" si="5408"/>
        <v>53.859999999999673</v>
      </c>
      <c r="R3514" s="5">
        <f t="shared" si="5409"/>
        <v>4561.8850000000002</v>
      </c>
      <c r="S3514" s="4">
        <f t="shared" si="5410"/>
        <v>0.88188898747904532</v>
      </c>
      <c r="T3514" s="4">
        <f t="shared" si="5411"/>
        <v>0.94366064710308262</v>
      </c>
      <c r="U3514" s="5">
        <f t="shared" si="5412"/>
        <v>4578.482</v>
      </c>
      <c r="V3514" s="5">
        <f t="shared" si="5413"/>
        <v>11.817999999999302</v>
      </c>
      <c r="X3514" s="5">
        <f t="shared" si="5414"/>
        <v>38.75</v>
      </c>
      <c r="Y3514" s="5">
        <f t="shared" si="5415"/>
        <v>-8.7899999999999636</v>
      </c>
      <c r="AA3514" s="5">
        <f t="shared" si="5416"/>
        <v>0</v>
      </c>
      <c r="AB3514" s="5">
        <f t="shared" si="5346"/>
        <v>0</v>
      </c>
      <c r="AC3514" s="5">
        <f t="shared" si="5417"/>
        <v>0</v>
      </c>
      <c r="AF3514" s="5">
        <f t="shared" si="5334"/>
        <v>47.670000000000073</v>
      </c>
      <c r="AG3514" s="5">
        <f t="shared" si="5335"/>
        <v>11.039999999999054</v>
      </c>
      <c r="AH3514" s="5">
        <f t="shared" si="5336"/>
        <v>1.2399999999997817</v>
      </c>
      <c r="AI3514" s="5">
        <f t="shared" si="5337"/>
        <v>37.8700000000008</v>
      </c>
      <c r="AJ3514" s="5"/>
      <c r="AK3514" s="5">
        <f t="shared" si="5338"/>
        <v>1.2399999999997817</v>
      </c>
      <c r="AL3514" s="5">
        <f t="shared" si="5356"/>
        <v>21.946999999999743</v>
      </c>
      <c r="AM3514" s="5">
        <f t="shared" si="5339"/>
        <v>47.670000000000073</v>
      </c>
      <c r="AN3514" s="5">
        <f t="shared" si="5352"/>
        <v>56.141000000000169</v>
      </c>
      <c r="AO3514" s="5">
        <f t="shared" si="5353"/>
        <v>0</v>
      </c>
      <c r="AP3514" s="5">
        <f t="shared" si="5364"/>
        <v>3</v>
      </c>
      <c r="AQ3514" s="5">
        <f t="shared" si="5377"/>
        <v>4.0999999999999996</v>
      </c>
      <c r="AR3514" s="5"/>
      <c r="AS3514" s="5">
        <f t="shared" si="5332"/>
        <v>37.8700000000008</v>
      </c>
      <c r="AT3514" s="5">
        <f t="shared" si="5352"/>
        <v>70.160999999999873</v>
      </c>
      <c r="AU3514" s="5">
        <f t="shared" si="5340"/>
        <v>11.039999999999054</v>
      </c>
      <c r="AV3514" s="5">
        <f t="shared" si="5343"/>
        <v>36.630000000001019</v>
      </c>
      <c r="AW3514" s="5">
        <f t="shared" si="5341"/>
        <v>2</v>
      </c>
      <c r="AX3514" s="5">
        <f t="shared" si="5385"/>
        <v>27.411999999999352</v>
      </c>
      <c r="AZ3514" s="4">
        <f t="shared" si="5367"/>
        <v>0.94366064710308262</v>
      </c>
      <c r="BA3514" s="5">
        <f t="shared" si="5373"/>
        <v>0</v>
      </c>
      <c r="BB3514" s="4">
        <f t="shared" si="5368"/>
        <v>0.89084838224229124</v>
      </c>
      <c r="BD3514" s="5">
        <v>0</v>
      </c>
      <c r="BE3514" s="4">
        <v>0</v>
      </c>
      <c r="BJ3514" s="5">
        <v>42.900000000000546</v>
      </c>
      <c r="BK3514" s="5">
        <v>-3.6500000000005457</v>
      </c>
      <c r="BL3514" s="5">
        <v>34.8100000000004</v>
      </c>
      <c r="BM3514" s="5">
        <v>6</v>
      </c>
      <c r="BR3514">
        <v>-33</v>
      </c>
      <c r="BS3514">
        <v>-9</v>
      </c>
    </row>
    <row r="3515" spans="1:71">
      <c r="A3515" s="7">
        <v>41569</v>
      </c>
      <c r="B3515" s="6">
        <v>8853.8700000000008</v>
      </c>
      <c r="C3515" s="6">
        <v>8987.6299999999992</v>
      </c>
      <c r="D3515" s="6">
        <v>8849.16</v>
      </c>
      <c r="E3515" s="6">
        <v>8947.4599999999991</v>
      </c>
      <c r="F3515" s="6">
        <v>4266.0200000000004</v>
      </c>
      <c r="G3515" s="6">
        <v>4309.1499999999996</v>
      </c>
      <c r="H3515" s="6">
        <v>4263.2299999999996</v>
      </c>
      <c r="I3515" s="6">
        <v>4295.43</v>
      </c>
      <c r="J3515" s="9">
        <f t="shared" si="5328"/>
        <v>138.46999999999935</v>
      </c>
      <c r="K3515" s="9">
        <f t="shared" si="5350"/>
        <v>87.434166666666442</v>
      </c>
      <c r="L3515" s="9">
        <f t="shared" si="5330"/>
        <v>45.920000000000073</v>
      </c>
      <c r="M3515" s="9">
        <f t="shared" ref="M3515" si="5419">AVERAGE(L3504:L3515)</f>
        <v>43.427500000000009</v>
      </c>
      <c r="N3515" s="6" t="s">
        <v>37</v>
      </c>
      <c r="O3515" s="9">
        <f t="shared" si="5406"/>
        <v>4652.0299999999988</v>
      </c>
      <c r="P3515" s="4">
        <f t="shared" si="5407"/>
        <v>1</v>
      </c>
      <c r="Q3515" s="5">
        <f t="shared" si="5408"/>
        <v>79.6899999999996</v>
      </c>
      <c r="R3515" s="5">
        <f t="shared" si="5409"/>
        <v>4592.2624999999989</v>
      </c>
      <c r="S3515" s="4">
        <f t="shared" si="5410"/>
        <v>1</v>
      </c>
      <c r="T3515" s="4">
        <f t="shared" si="5411"/>
        <v>1</v>
      </c>
      <c r="U3515" s="5">
        <f t="shared" si="5412"/>
        <v>4599.2039999999997</v>
      </c>
      <c r="V3515" s="5">
        <f t="shared" si="5413"/>
        <v>52.825999999999112</v>
      </c>
      <c r="X3515" s="5">
        <f t="shared" si="5414"/>
        <v>93.589999999998327</v>
      </c>
      <c r="Y3515" s="5">
        <f t="shared" si="5415"/>
        <v>29.409999999999854</v>
      </c>
      <c r="AA3515" s="5">
        <f t="shared" si="5416"/>
        <v>1</v>
      </c>
      <c r="AB3515" s="5">
        <f t="shared" si="5346"/>
        <v>0</v>
      </c>
      <c r="AC3515" s="5">
        <f t="shared" si="5417"/>
        <v>1</v>
      </c>
      <c r="AF3515" s="5">
        <f t="shared" si="5334"/>
        <v>133.7599999999984</v>
      </c>
      <c r="AG3515" s="5">
        <f t="shared" si="5335"/>
        <v>120.40999999999985</v>
      </c>
      <c r="AH3515" s="5">
        <f t="shared" si="5336"/>
        <v>4.7100000000009459</v>
      </c>
      <c r="AI3515" s="5">
        <f t="shared" si="5337"/>
        <v>18.059999999999491</v>
      </c>
      <c r="AJ3515" s="5"/>
      <c r="AK3515" s="5">
        <f t="shared" si="5338"/>
        <v>4.7100000000009459</v>
      </c>
      <c r="AL3515" s="5">
        <f t="shared" si="5356"/>
        <v>18.959000000000003</v>
      </c>
      <c r="AM3515" s="5">
        <f t="shared" si="5339"/>
        <v>133.7599999999984</v>
      </c>
      <c r="AN3515" s="5">
        <f t="shared" si="5352"/>
        <v>65.584000000000017</v>
      </c>
      <c r="AO3515" s="5">
        <f t="shared" si="5353"/>
        <v>1</v>
      </c>
      <c r="AP3515" s="5">
        <f t="shared" si="5364"/>
        <v>4</v>
      </c>
      <c r="AQ3515" s="5">
        <f t="shared" si="5377"/>
        <v>3.9</v>
      </c>
      <c r="AR3515" s="5"/>
      <c r="AS3515" s="5">
        <f t="shared" si="5332"/>
        <v>120.40999999999985</v>
      </c>
      <c r="AT3515" s="5">
        <f t="shared" si="5352"/>
        <v>78.212999999999923</v>
      </c>
      <c r="AU3515" s="5">
        <f t="shared" si="5340"/>
        <v>18.059999999999491</v>
      </c>
      <c r="AV3515" s="5">
        <f t="shared" si="5343"/>
        <v>13.349999999998545</v>
      </c>
      <c r="AW3515" s="5">
        <f t="shared" si="5341"/>
        <v>3</v>
      </c>
      <c r="AX3515" s="5">
        <f t="shared" si="5385"/>
        <v>27.411999999999352</v>
      </c>
      <c r="AZ3515" s="4">
        <f t="shared" si="5367"/>
        <v>1</v>
      </c>
      <c r="BA3515" s="5">
        <f t="shared" si="5373"/>
        <v>61.729999999999563</v>
      </c>
      <c r="BB3515" s="4">
        <f t="shared" si="5368"/>
        <v>0.94366064710308262</v>
      </c>
      <c r="BD3515" s="5">
        <v>0</v>
      </c>
      <c r="BE3515" s="4">
        <v>0</v>
      </c>
      <c r="BJ3515" s="5">
        <v>130.71999999999935</v>
      </c>
      <c r="BK3515" s="5">
        <v>56.079999999999927</v>
      </c>
      <c r="BL3515" s="5">
        <v>16.150000000000546</v>
      </c>
      <c r="BM3515" s="5">
        <v>6</v>
      </c>
      <c r="BR3515">
        <v>94</v>
      </c>
      <c r="BS3515">
        <v>-26</v>
      </c>
    </row>
    <row r="3516" spans="1:71">
      <c r="A3516" s="7">
        <v>41570</v>
      </c>
      <c r="B3516" s="6">
        <v>8906.91</v>
      </c>
      <c r="C3516" s="6">
        <v>8932.91</v>
      </c>
      <c r="D3516" s="6">
        <v>8897.5</v>
      </c>
      <c r="E3516" s="6">
        <v>8919.86</v>
      </c>
      <c r="F3516" s="6">
        <v>4272.25</v>
      </c>
      <c r="G3516" s="6">
        <v>4274.76</v>
      </c>
      <c r="H3516" s="6">
        <v>4249.6099999999997</v>
      </c>
      <c r="I3516" s="6">
        <v>4260.66</v>
      </c>
      <c r="J3516" s="9">
        <f t="shared" si="5328"/>
        <v>49.959999999999127</v>
      </c>
      <c r="K3516" s="9">
        <f t="shared" si="5350"/>
        <v>82.218333333333092</v>
      </c>
      <c r="L3516" s="9">
        <f t="shared" si="5330"/>
        <v>45.820000000000618</v>
      </c>
      <c r="M3516" s="9">
        <f t="shared" ref="M3516" si="5420">AVERAGE(L3505:L3516)</f>
        <v>42.253333333333408</v>
      </c>
      <c r="N3516" s="6" t="s">
        <v>37</v>
      </c>
      <c r="O3516" s="9">
        <f t="shared" si="5406"/>
        <v>4659.2000000000007</v>
      </c>
      <c r="P3516" s="4">
        <f t="shared" si="5407"/>
        <v>1</v>
      </c>
      <c r="Q3516" s="5">
        <f t="shared" si="5408"/>
        <v>86.860000000001492</v>
      </c>
      <c r="R3516" s="5">
        <f t="shared" si="5409"/>
        <v>4594.0549999999994</v>
      </c>
      <c r="S3516" s="4">
        <f t="shared" si="5410"/>
        <v>1</v>
      </c>
      <c r="T3516" s="4">
        <f t="shared" si="5411"/>
        <v>1</v>
      </c>
      <c r="U3516" s="5">
        <f t="shared" si="5412"/>
        <v>4610.5879999999997</v>
      </c>
      <c r="V3516" s="5">
        <f t="shared" si="5413"/>
        <v>48.61200000000099</v>
      </c>
      <c r="X3516" s="5">
        <f t="shared" si="5414"/>
        <v>12.950000000000728</v>
      </c>
      <c r="Y3516" s="5">
        <f t="shared" si="5415"/>
        <v>-11.590000000000146</v>
      </c>
      <c r="AA3516" s="5">
        <f t="shared" si="5416"/>
        <v>0</v>
      </c>
      <c r="AB3516" s="5">
        <f t="shared" si="5346"/>
        <v>0</v>
      </c>
      <c r="AC3516" s="5">
        <f t="shared" si="5417"/>
        <v>0</v>
      </c>
      <c r="AF3516" s="5">
        <f t="shared" si="5334"/>
        <v>26</v>
      </c>
      <c r="AG3516" s="5">
        <f t="shared" si="5335"/>
        <v>-14.549999999999272</v>
      </c>
      <c r="AH3516" s="5">
        <f t="shared" si="5336"/>
        <v>9.4099999999998545</v>
      </c>
      <c r="AI3516" s="5">
        <f t="shared" si="5337"/>
        <v>49.959999999999127</v>
      </c>
      <c r="AJ3516" s="5"/>
      <c r="AK3516" s="5">
        <f t="shared" si="5338"/>
        <v>9.4099999999998545</v>
      </c>
      <c r="AL3516" s="5">
        <f t="shared" si="5356"/>
        <v>15.363999999999942</v>
      </c>
      <c r="AM3516" s="5">
        <f t="shared" si="5339"/>
        <v>26</v>
      </c>
      <c r="AN3516" s="5">
        <f t="shared" si="5352"/>
        <v>63.038000000000103</v>
      </c>
      <c r="AO3516" s="5">
        <f t="shared" si="5353"/>
        <v>0</v>
      </c>
      <c r="AP3516" s="5">
        <f t="shared" si="5364"/>
        <v>4</v>
      </c>
      <c r="AQ3516" s="5">
        <f t="shared" si="5377"/>
        <v>3.8</v>
      </c>
      <c r="AR3516" s="5"/>
      <c r="AS3516" s="5">
        <f t="shared" si="5332"/>
        <v>49.959999999999127</v>
      </c>
      <c r="AT3516" s="5">
        <f t="shared" si="5352"/>
        <v>76.581999999999965</v>
      </c>
      <c r="AU3516" s="5">
        <f t="shared" si="5340"/>
        <v>-14.549999999999272</v>
      </c>
      <c r="AV3516" s="5">
        <f t="shared" si="5343"/>
        <v>40.549999999999272</v>
      </c>
      <c r="AW3516" s="5">
        <f t="shared" si="5341"/>
        <v>4</v>
      </c>
      <c r="AX3516" s="5">
        <f t="shared" si="5385"/>
        <v>27.411999999999352</v>
      </c>
      <c r="AZ3516" s="4">
        <f t="shared" si="5367"/>
        <v>1</v>
      </c>
      <c r="BA3516" s="5">
        <f t="shared" si="5373"/>
        <v>7.1700000000018917</v>
      </c>
      <c r="BB3516" s="4">
        <f t="shared" si="5368"/>
        <v>1</v>
      </c>
      <c r="BD3516" s="5">
        <v>0</v>
      </c>
      <c r="BE3516" s="4">
        <v>0</v>
      </c>
      <c r="BJ3516" s="5">
        <v>48.090000000000146</v>
      </c>
      <c r="BK3516" s="5">
        <v>29.649999999999636</v>
      </c>
      <c r="BL3516" s="5">
        <v>16.889999999999418</v>
      </c>
      <c r="BM3516" s="5">
        <v>6</v>
      </c>
      <c r="BR3516">
        <v>13</v>
      </c>
      <c r="BS3516">
        <v>12</v>
      </c>
    </row>
    <row r="3517" spans="1:71">
      <c r="A3517" s="7">
        <v>41571</v>
      </c>
      <c r="B3517" s="6">
        <v>8968.5</v>
      </c>
      <c r="C3517" s="6">
        <v>8987.0400000000009</v>
      </c>
      <c r="D3517" s="6">
        <v>8950.81</v>
      </c>
      <c r="E3517" s="6">
        <v>8980.6299999999992</v>
      </c>
      <c r="F3517" s="6">
        <v>4271.51</v>
      </c>
      <c r="G3517" s="6">
        <v>4281.03</v>
      </c>
      <c r="H3517" s="6">
        <v>4259.84</v>
      </c>
      <c r="I3517" s="6">
        <v>4275.6899999999996</v>
      </c>
      <c r="J3517" s="9">
        <f t="shared" si="5328"/>
        <v>67.180000000000291</v>
      </c>
      <c r="K3517" s="9">
        <f t="shared" si="5350"/>
        <v>82.956666666666479</v>
      </c>
      <c r="L3517" s="9">
        <f t="shared" si="5330"/>
        <v>21.1899999999996</v>
      </c>
      <c r="M3517" s="9">
        <f t="shared" ref="M3517" si="5421">AVERAGE(L3506:L3517)</f>
        <v>40.769999999999982</v>
      </c>
      <c r="N3517" s="6" t="s">
        <v>37</v>
      </c>
      <c r="O3517" s="9">
        <f t="shared" si="5406"/>
        <v>4704.9399999999996</v>
      </c>
      <c r="P3517" s="4">
        <f t="shared" si="5407"/>
        <v>1</v>
      </c>
      <c r="Q3517" s="5">
        <f t="shared" si="5408"/>
        <v>125.86999999999898</v>
      </c>
      <c r="R3517" s="5">
        <f t="shared" si="5409"/>
        <v>4610.5375000000004</v>
      </c>
      <c r="S3517" s="4">
        <f t="shared" si="5410"/>
        <v>1</v>
      </c>
      <c r="T3517" s="4">
        <f t="shared" si="5411"/>
        <v>1</v>
      </c>
      <c r="U3517" s="5">
        <f t="shared" si="5412"/>
        <v>4637.1079999999993</v>
      </c>
      <c r="V3517" s="5">
        <f t="shared" si="5413"/>
        <v>67.832000000000335</v>
      </c>
      <c r="X3517" s="5">
        <f t="shared" si="5414"/>
        <v>12.1299999999992</v>
      </c>
      <c r="Y3517" s="5">
        <f t="shared" si="5415"/>
        <v>4.1799999999993815</v>
      </c>
      <c r="AA3517" s="5">
        <f t="shared" si="5416"/>
        <v>1</v>
      </c>
      <c r="AB3517" s="5">
        <f t="shared" si="5346"/>
        <v>0</v>
      </c>
      <c r="AC3517" s="5">
        <f t="shared" si="5417"/>
        <v>1</v>
      </c>
      <c r="AF3517" s="5">
        <f t="shared" si="5334"/>
        <v>18.540000000000873</v>
      </c>
      <c r="AG3517" s="5">
        <f t="shared" si="5335"/>
        <v>67.180000000000291</v>
      </c>
      <c r="AH3517" s="5">
        <f t="shared" si="5336"/>
        <v>17.690000000000509</v>
      </c>
      <c r="AI3517" s="5">
        <f t="shared" si="5337"/>
        <v>-30.949999999998909</v>
      </c>
      <c r="AJ3517" s="5"/>
      <c r="AK3517" s="5">
        <f t="shared" si="5338"/>
        <v>17.690000000000509</v>
      </c>
      <c r="AL3517" s="5">
        <f t="shared" si="5356"/>
        <v>15.565999999999985</v>
      </c>
      <c r="AM3517" s="5">
        <f t="shared" si="5339"/>
        <v>18.540000000000873</v>
      </c>
      <c r="AN3517" s="5">
        <f t="shared" si="5352"/>
        <v>51.814000000000121</v>
      </c>
      <c r="AO3517" s="5">
        <f t="shared" si="5353"/>
        <v>0</v>
      </c>
      <c r="AP3517" s="5">
        <f t="shared" si="5364"/>
        <v>3</v>
      </c>
      <c r="AQ3517" s="5">
        <f t="shared" si="5377"/>
        <v>3.6</v>
      </c>
      <c r="AR3517" s="5"/>
      <c r="AS3517" s="5">
        <f t="shared" si="5332"/>
        <v>67.180000000000291</v>
      </c>
      <c r="AT3517" s="5">
        <f t="shared" si="5352"/>
        <v>65.552000000000049</v>
      </c>
      <c r="AU3517" s="5">
        <f t="shared" si="5340"/>
        <v>-30.949999999998909</v>
      </c>
      <c r="AV3517" s="5">
        <f t="shared" si="5343"/>
        <v>-48.639999999999418</v>
      </c>
      <c r="AW3517" s="5">
        <f t="shared" si="5341"/>
        <v>5</v>
      </c>
      <c r="AX3517" s="5">
        <f t="shared" si="5385"/>
        <v>27.411999999999352</v>
      </c>
      <c r="AZ3517" s="4">
        <f t="shared" si="5367"/>
        <v>1</v>
      </c>
      <c r="BA3517" s="5">
        <f t="shared" si="5373"/>
        <v>45.739999999998872</v>
      </c>
      <c r="BB3517" s="4">
        <f t="shared" si="5368"/>
        <v>1</v>
      </c>
      <c r="BD3517" s="5">
        <v>0</v>
      </c>
      <c r="BE3517" s="4">
        <v>0</v>
      </c>
      <c r="BJ3517" s="5">
        <v>75.510000000000218</v>
      </c>
      <c r="BK3517" s="5">
        <v>49.840000000000146</v>
      </c>
      <c r="BL3517" s="5">
        <v>11.289999999999964</v>
      </c>
      <c r="BM3517" s="5">
        <v>6</v>
      </c>
      <c r="BR3517">
        <v>12</v>
      </c>
      <c r="BS3517">
        <v>-4</v>
      </c>
    </row>
    <row r="3518" spans="1:71">
      <c r="A3518" s="7">
        <v>41572</v>
      </c>
      <c r="B3518" s="6">
        <v>8952.7800000000007</v>
      </c>
      <c r="C3518" s="6">
        <v>9010.65</v>
      </c>
      <c r="D3518" s="6">
        <v>8944.14</v>
      </c>
      <c r="E3518" s="6">
        <v>8985.74</v>
      </c>
      <c r="F3518" s="6">
        <v>4248.7299999999996</v>
      </c>
      <c r="G3518" s="6">
        <v>4279.7700000000004</v>
      </c>
      <c r="H3518" s="6">
        <v>4242.22</v>
      </c>
      <c r="I3518" s="6">
        <v>4272.3100000000004</v>
      </c>
      <c r="J3518" s="9">
        <f t="shared" si="5328"/>
        <v>66.510000000000218</v>
      </c>
      <c r="K3518" s="9">
        <f t="shared" si="5350"/>
        <v>80.164166666666617</v>
      </c>
      <c r="L3518" s="9">
        <f t="shared" si="5330"/>
        <v>37.550000000000182</v>
      </c>
      <c r="M3518" s="9">
        <f t="shared" ref="M3518" si="5422">AVERAGE(L3507:L3518)</f>
        <v>39.851666666666688</v>
      </c>
      <c r="N3518" s="6" t="s">
        <v>37</v>
      </c>
      <c r="O3518" s="9">
        <f t="shared" si="5406"/>
        <v>4713.4299999999994</v>
      </c>
      <c r="P3518" s="4">
        <f t="shared" si="5407"/>
        <v>1</v>
      </c>
      <c r="Q3518" s="5">
        <f t="shared" si="5408"/>
        <v>123.13000000000011</v>
      </c>
      <c r="R3518" s="5">
        <f t="shared" si="5409"/>
        <v>4621.0824999999995</v>
      </c>
      <c r="S3518" s="4">
        <f t="shared" si="5410"/>
        <v>1</v>
      </c>
      <c r="T3518" s="4">
        <f t="shared" si="5411"/>
        <v>1</v>
      </c>
      <c r="U3518" s="5">
        <f t="shared" si="5412"/>
        <v>4663.9799999999996</v>
      </c>
      <c r="V3518" s="5">
        <f t="shared" si="5413"/>
        <v>49.449999999999818</v>
      </c>
      <c r="X3518" s="5">
        <f t="shared" si="5414"/>
        <v>32.959999999999127</v>
      </c>
      <c r="Y3518" s="5">
        <f t="shared" si="5415"/>
        <v>23.580000000000837</v>
      </c>
      <c r="AA3518" s="5">
        <f t="shared" si="5416"/>
        <v>1</v>
      </c>
      <c r="AB3518" s="5">
        <f t="shared" si="5346"/>
        <v>0</v>
      </c>
      <c r="AC3518" s="5">
        <f t="shared" si="5417"/>
        <v>1</v>
      </c>
      <c r="AF3518" s="5">
        <f t="shared" si="5334"/>
        <v>57.869999999998981</v>
      </c>
      <c r="AG3518" s="5">
        <f t="shared" si="5335"/>
        <v>30.020000000000437</v>
      </c>
      <c r="AH3518" s="5">
        <f t="shared" si="5336"/>
        <v>8.6400000000012369</v>
      </c>
      <c r="AI3518" s="5">
        <f t="shared" si="5337"/>
        <v>36.489999999999782</v>
      </c>
      <c r="AJ3518" s="5"/>
      <c r="AK3518" s="5">
        <f t="shared" si="5338"/>
        <v>8.6400000000012369</v>
      </c>
      <c r="AL3518" s="5">
        <f t="shared" si="5356"/>
        <v>15.565999999999985</v>
      </c>
      <c r="AM3518" s="5">
        <f t="shared" si="5339"/>
        <v>57.869999999998981</v>
      </c>
      <c r="AN3518" s="5">
        <f t="shared" si="5352"/>
        <v>55.171000000000092</v>
      </c>
      <c r="AO3518" s="5">
        <f t="shared" si="5353"/>
        <v>1</v>
      </c>
      <c r="AP3518" s="5">
        <f t="shared" si="5364"/>
        <v>4</v>
      </c>
      <c r="AQ3518" s="5">
        <f t="shared" si="5377"/>
        <v>3.6</v>
      </c>
      <c r="AR3518" s="5"/>
      <c r="AS3518" s="5">
        <f t="shared" si="5332"/>
        <v>36.489999999999782</v>
      </c>
      <c r="AT3518" s="5">
        <f t="shared" si="5352"/>
        <v>64.84500000000007</v>
      </c>
      <c r="AU3518" s="5">
        <f t="shared" si="5340"/>
        <v>30.020000000000437</v>
      </c>
      <c r="AV3518" s="5">
        <f t="shared" si="5343"/>
        <v>27.849999999998545</v>
      </c>
      <c r="AW3518" s="5">
        <f t="shared" si="5341"/>
        <v>6</v>
      </c>
      <c r="AX3518" s="5">
        <f t="shared" si="5385"/>
        <v>27.932000000000702</v>
      </c>
      <c r="AZ3518" s="4">
        <f t="shared" si="5367"/>
        <v>1</v>
      </c>
      <c r="BA3518" s="5">
        <f t="shared" si="5373"/>
        <v>8.4899999999997817</v>
      </c>
      <c r="BB3518" s="4">
        <f t="shared" si="5368"/>
        <v>1</v>
      </c>
      <c r="BD3518" s="5">
        <v>0</v>
      </c>
      <c r="BE3518" s="4">
        <v>0</v>
      </c>
      <c r="BJ3518" s="5">
        <v>88.890000000000327</v>
      </c>
      <c r="BK3518" s="5">
        <v>53.390000000000327</v>
      </c>
      <c r="BL3518" s="5">
        <v>27.510000000000218</v>
      </c>
      <c r="BM3518" s="5">
        <v>6</v>
      </c>
      <c r="BR3518">
        <v>33</v>
      </c>
      <c r="BS3518">
        <v>-24</v>
      </c>
    </row>
    <row r="3519" spans="1:71">
      <c r="A3519" s="7">
        <v>41575</v>
      </c>
      <c r="B3519" s="6">
        <v>9013.0499999999993</v>
      </c>
      <c r="C3519" s="6">
        <v>9017.9500000000007</v>
      </c>
      <c r="D3519" s="6">
        <v>8950.2099999999991</v>
      </c>
      <c r="E3519" s="6">
        <v>8978.65</v>
      </c>
      <c r="F3519" s="6">
        <v>4287.8900000000003</v>
      </c>
      <c r="G3519" s="6">
        <v>4288.8599999999997</v>
      </c>
      <c r="H3519" s="6">
        <v>4236.03</v>
      </c>
      <c r="I3519" s="6">
        <v>4251.6099999999997</v>
      </c>
      <c r="J3519" s="9">
        <f t="shared" si="5328"/>
        <v>67.740000000001601</v>
      </c>
      <c r="K3519" s="9">
        <f t="shared" si="5350"/>
        <v>71.019166666666777</v>
      </c>
      <c r="L3519" s="9">
        <f t="shared" si="5330"/>
        <v>52.829999999999927</v>
      </c>
      <c r="M3519" s="9">
        <f t="shared" ref="M3519" si="5423">AVERAGE(L3508:L3519)</f>
        <v>36.456666666666706</v>
      </c>
      <c r="N3519" s="6" t="s">
        <v>37</v>
      </c>
      <c r="O3519" s="9">
        <f t="shared" si="5406"/>
        <v>4727.04</v>
      </c>
      <c r="P3519" s="4">
        <f t="shared" si="5407"/>
        <v>1</v>
      </c>
      <c r="Q3519" s="5">
        <f t="shared" si="5408"/>
        <v>75.010000000001128</v>
      </c>
      <c r="R3519" s="5">
        <f t="shared" si="5409"/>
        <v>4670.7824999999993</v>
      </c>
      <c r="S3519" s="4">
        <f t="shared" si="5410"/>
        <v>1</v>
      </c>
      <c r="T3519" s="4">
        <f t="shared" si="5411"/>
        <v>1</v>
      </c>
      <c r="U3519" s="5">
        <f t="shared" si="5412"/>
        <v>4691.3279999999995</v>
      </c>
      <c r="V3519" s="5">
        <f t="shared" si="5413"/>
        <v>35.712000000000444</v>
      </c>
      <c r="X3519" s="5">
        <f t="shared" si="5414"/>
        <v>-34.399999999999636</v>
      </c>
      <c r="Y3519" s="5">
        <f t="shared" si="5415"/>
        <v>-36.280000000000655</v>
      </c>
      <c r="AA3519" s="5">
        <f t="shared" si="5416"/>
        <v>0</v>
      </c>
      <c r="AB3519" s="5">
        <f t="shared" si="5346"/>
        <v>1</v>
      </c>
      <c r="AC3519" s="5">
        <f t="shared" si="5417"/>
        <v>1</v>
      </c>
      <c r="AF3519" s="5">
        <f t="shared" si="5334"/>
        <v>4.9000000000014552</v>
      </c>
      <c r="AG3519" s="5">
        <f t="shared" si="5335"/>
        <v>32.210000000000946</v>
      </c>
      <c r="AH3519" s="5">
        <f t="shared" si="5336"/>
        <v>62.840000000000146</v>
      </c>
      <c r="AI3519" s="5">
        <f t="shared" si="5337"/>
        <v>35.530000000000655</v>
      </c>
      <c r="AJ3519" s="5"/>
      <c r="AK3519" s="5">
        <f t="shared" si="5338"/>
        <v>4.9000000000014552</v>
      </c>
      <c r="AL3519" s="5">
        <f t="shared" si="5356"/>
        <v>15.565999999999985</v>
      </c>
      <c r="AM3519" s="5">
        <f t="shared" si="5339"/>
        <v>62.840000000000146</v>
      </c>
      <c r="AN3519" s="5">
        <f t="shared" si="5352"/>
        <v>57.542000000000186</v>
      </c>
      <c r="AO3519" s="5">
        <f t="shared" si="5353"/>
        <v>1</v>
      </c>
      <c r="AP3519" s="5">
        <f t="shared" si="5364"/>
        <v>5</v>
      </c>
      <c r="AQ3519" s="5">
        <f t="shared" si="5377"/>
        <v>3.7</v>
      </c>
      <c r="AR3519" s="5"/>
      <c r="AS3519" s="5">
        <f t="shared" si="5332"/>
        <v>35.530000000000655</v>
      </c>
      <c r="AT3519" s="5">
        <f t="shared" si="5352"/>
        <v>63.510000000000218</v>
      </c>
      <c r="AU3519" s="5">
        <f t="shared" si="5340"/>
        <v>32.210000000000946</v>
      </c>
      <c r="AV3519" s="5">
        <f t="shared" si="5343"/>
        <v>-27.309999999999491</v>
      </c>
      <c r="AW3519" s="5">
        <f t="shared" si="5341"/>
        <v>2</v>
      </c>
      <c r="AX3519" s="5">
        <f t="shared" si="5385"/>
        <v>30.239000000000491</v>
      </c>
      <c r="AZ3519" s="4">
        <f t="shared" si="5367"/>
        <v>1</v>
      </c>
      <c r="BA3519" s="5">
        <f t="shared" si="5373"/>
        <v>13.610000000000582</v>
      </c>
      <c r="BB3519" s="4">
        <f t="shared" si="5368"/>
        <v>1</v>
      </c>
      <c r="BD3519" s="5">
        <v>0</v>
      </c>
      <c r="BE3519" s="4">
        <v>0</v>
      </c>
      <c r="BJ3519" s="5">
        <v>66.350000000000364</v>
      </c>
      <c r="BK3519" s="5">
        <v>33.539999999999964</v>
      </c>
      <c r="BL3519" s="5">
        <v>27.9399999999996</v>
      </c>
      <c r="BM3519" s="5">
        <v>6</v>
      </c>
      <c r="BR3519">
        <v>-28</v>
      </c>
      <c r="BS3519">
        <v>36</v>
      </c>
    </row>
    <row r="3520" spans="1:71">
      <c r="A3520" s="7">
        <v>41576</v>
      </c>
      <c r="B3520" s="6">
        <v>8965.75</v>
      </c>
      <c r="C3520" s="6">
        <v>9022.2099999999991</v>
      </c>
      <c r="D3520" s="6">
        <v>8965.75</v>
      </c>
      <c r="E3520" s="6">
        <v>9022.0400000000009</v>
      </c>
      <c r="F3520" s="6">
        <v>4241.82</v>
      </c>
      <c r="G3520" s="6">
        <v>4281.47</v>
      </c>
      <c r="H3520" s="6">
        <v>4241.82</v>
      </c>
      <c r="I3520" s="6">
        <v>4278.09</v>
      </c>
      <c r="J3520" s="9">
        <f t="shared" si="5328"/>
        <v>56.459999999999127</v>
      </c>
      <c r="K3520" s="9">
        <f t="shared" si="5350"/>
        <v>72.094166666666752</v>
      </c>
      <c r="L3520" s="9">
        <f t="shared" si="5330"/>
        <v>39.650000000000546</v>
      </c>
      <c r="M3520" s="9">
        <f t="shared" ref="M3520" si="5424">AVERAGE(L3509:L3520)</f>
        <v>38.225833333333412</v>
      </c>
      <c r="N3520" s="6" t="s">
        <v>37</v>
      </c>
      <c r="O3520" s="9">
        <f t="shared" si="5406"/>
        <v>4743.9500000000007</v>
      </c>
      <c r="P3520" s="4">
        <f t="shared" si="5407"/>
        <v>1</v>
      </c>
      <c r="Q3520" s="5">
        <f t="shared" si="5408"/>
        <v>84.75</v>
      </c>
      <c r="R3520" s="5">
        <f t="shared" si="5409"/>
        <v>4680.3875000000007</v>
      </c>
      <c r="S3520" s="4">
        <f t="shared" si="5410"/>
        <v>1</v>
      </c>
      <c r="T3520" s="4">
        <f t="shared" si="5411"/>
        <v>1</v>
      </c>
      <c r="U3520" s="5">
        <f t="shared" si="5412"/>
        <v>4709.7120000000004</v>
      </c>
      <c r="V3520" s="5">
        <f t="shared" si="5413"/>
        <v>34.238000000000284</v>
      </c>
      <c r="X3520" s="5">
        <f t="shared" si="5414"/>
        <v>56.290000000000873</v>
      </c>
      <c r="Y3520" s="5">
        <f t="shared" si="5415"/>
        <v>36.270000000000437</v>
      </c>
      <c r="AA3520" s="5">
        <f t="shared" si="5416"/>
        <v>1</v>
      </c>
      <c r="AB3520" s="5">
        <f t="shared" si="5346"/>
        <v>0</v>
      </c>
      <c r="AC3520" s="5">
        <f t="shared" si="5417"/>
        <v>1</v>
      </c>
      <c r="AF3520" s="5">
        <f t="shared" si="5334"/>
        <v>56.459999999999127</v>
      </c>
      <c r="AG3520" s="5">
        <f t="shared" si="5335"/>
        <v>43.559999999999491</v>
      </c>
      <c r="AH3520" s="5">
        <f t="shared" si="5336"/>
        <v>0</v>
      </c>
      <c r="AI3520" s="5">
        <f t="shared" si="5337"/>
        <v>12.899999999999636</v>
      </c>
      <c r="AJ3520" s="5"/>
      <c r="AK3520" s="5">
        <f t="shared" si="5338"/>
        <v>0</v>
      </c>
      <c r="AL3520" s="5">
        <f t="shared" si="5356"/>
        <v>15.565999999999985</v>
      </c>
      <c r="AM3520" s="5">
        <f t="shared" si="5339"/>
        <v>56.459999999999127</v>
      </c>
      <c r="AN3520" s="5">
        <f t="shared" si="5352"/>
        <v>56.803000000000068</v>
      </c>
      <c r="AO3520" s="5">
        <f t="shared" si="5353"/>
        <v>0</v>
      </c>
      <c r="AP3520" s="5">
        <f t="shared" si="5364"/>
        <v>4</v>
      </c>
      <c r="AQ3520" s="5">
        <f t="shared" si="5377"/>
        <v>3.7</v>
      </c>
      <c r="AR3520" s="5"/>
      <c r="AS3520" s="5">
        <f t="shared" si="5332"/>
        <v>43.559999999999491</v>
      </c>
      <c r="AT3520" s="5">
        <f t="shared" si="5352"/>
        <v>58.149000000000157</v>
      </c>
      <c r="AU3520" s="5">
        <f t="shared" si="5340"/>
        <v>12.899999999999636</v>
      </c>
      <c r="AV3520" s="5">
        <f t="shared" si="5343"/>
        <v>12.899999999999636</v>
      </c>
      <c r="AW3520" s="5">
        <f t="shared" si="5341"/>
        <v>3</v>
      </c>
      <c r="AX3520" s="5">
        <f t="shared" si="5385"/>
        <v>30.239000000000491</v>
      </c>
      <c r="AZ3520" s="4">
        <f t="shared" si="5367"/>
        <v>1</v>
      </c>
      <c r="BA3520" s="5">
        <f t="shared" si="5373"/>
        <v>16.910000000000764</v>
      </c>
      <c r="BB3520" s="4">
        <f t="shared" si="5368"/>
        <v>1</v>
      </c>
      <c r="BD3520" s="5">
        <v>0</v>
      </c>
      <c r="BE3520" s="4">
        <v>0</v>
      </c>
      <c r="BJ3520" s="5">
        <v>75.5</v>
      </c>
      <c r="BK3520" s="5">
        <v>22.220000000000255</v>
      </c>
      <c r="BL3520" s="5">
        <v>4.7799999999997453</v>
      </c>
      <c r="BM3520" s="5">
        <v>6</v>
      </c>
      <c r="BR3520">
        <v>56</v>
      </c>
      <c r="BS3520">
        <v>-23</v>
      </c>
    </row>
    <row r="3521" spans="1:71">
      <c r="A3521" s="7">
        <v>41577</v>
      </c>
      <c r="B3521" s="6">
        <v>9030.31</v>
      </c>
      <c r="C3521" s="6">
        <v>9070.17</v>
      </c>
      <c r="D3521" s="6">
        <v>8996.25</v>
      </c>
      <c r="E3521" s="6">
        <v>9010.27</v>
      </c>
      <c r="F3521" s="6">
        <v>4272.55</v>
      </c>
      <c r="G3521" s="6">
        <v>4309.92</v>
      </c>
      <c r="H3521" s="6">
        <v>4264.58</v>
      </c>
      <c r="I3521" s="6">
        <v>4274.1099999999997</v>
      </c>
      <c r="J3521" s="9">
        <f t="shared" si="5328"/>
        <v>73.920000000000073</v>
      </c>
      <c r="K3521" s="9">
        <f t="shared" si="5350"/>
        <v>73.951666666666824</v>
      </c>
      <c r="L3521" s="9">
        <f t="shared" si="5330"/>
        <v>45.340000000000146</v>
      </c>
      <c r="M3521" s="9">
        <f t="shared" ref="M3521" si="5425">AVERAGE(L3510:L3521)</f>
        <v>39.473333333333436</v>
      </c>
      <c r="N3521" s="6" t="s">
        <v>37</v>
      </c>
      <c r="O3521" s="9">
        <f t="shared" si="5406"/>
        <v>4736.1600000000008</v>
      </c>
      <c r="P3521" s="4">
        <f t="shared" si="5407"/>
        <v>0.80030761343245993</v>
      </c>
      <c r="Q3521" s="5">
        <f t="shared" si="5408"/>
        <v>39.010000000001128</v>
      </c>
      <c r="R3521" s="5">
        <f t="shared" si="5409"/>
        <v>4714.6925000000001</v>
      </c>
      <c r="S3521" s="4">
        <f t="shared" si="5410"/>
        <v>0.91525239338555475</v>
      </c>
      <c r="T3521" s="4">
        <f t="shared" si="5411"/>
        <v>0.95275351770984984</v>
      </c>
      <c r="U3521" s="5">
        <f t="shared" si="5412"/>
        <v>4725.1040000000003</v>
      </c>
      <c r="V3521" s="5">
        <f t="shared" si="5413"/>
        <v>11.056000000000495</v>
      </c>
      <c r="X3521" s="5">
        <f t="shared" si="5414"/>
        <v>-20.039999999999054</v>
      </c>
      <c r="Y3521" s="5">
        <f t="shared" si="5415"/>
        <v>1.5599999999994907</v>
      </c>
      <c r="AA3521" s="5">
        <f t="shared" si="5416"/>
        <v>0</v>
      </c>
      <c r="AB3521" s="5">
        <f t="shared" si="5346"/>
        <v>0</v>
      </c>
      <c r="AC3521" s="5">
        <f t="shared" si="5417"/>
        <v>0</v>
      </c>
      <c r="AF3521" s="5">
        <f t="shared" si="5334"/>
        <v>39.860000000000582</v>
      </c>
      <c r="AG3521" s="5">
        <f t="shared" si="5335"/>
        <v>48.1299999999992</v>
      </c>
      <c r="AH3521" s="5">
        <f t="shared" si="5336"/>
        <v>34.059999999999491</v>
      </c>
      <c r="AI3521" s="5">
        <f t="shared" si="5337"/>
        <v>25.790000000000873</v>
      </c>
      <c r="AJ3521" s="5"/>
      <c r="AK3521" s="5">
        <f t="shared" si="5338"/>
        <v>34.059999999999491</v>
      </c>
      <c r="AL3521" s="5">
        <f t="shared" si="5356"/>
        <v>19.327000000000403</v>
      </c>
      <c r="AM3521" s="5">
        <f t="shared" si="5339"/>
        <v>39.860000000000582</v>
      </c>
      <c r="AN3521" s="5">
        <f t="shared" si="5352"/>
        <v>53.960000000000036</v>
      </c>
      <c r="AO3521" s="5">
        <f t="shared" si="5353"/>
        <v>0</v>
      </c>
      <c r="AP3521" s="5">
        <f t="shared" si="5364"/>
        <v>3</v>
      </c>
      <c r="AQ3521" s="5">
        <f t="shared" si="5377"/>
        <v>3.6</v>
      </c>
      <c r="AR3521" s="5"/>
      <c r="AS3521" s="5">
        <f t="shared" si="5332"/>
        <v>48.1299999999992</v>
      </c>
      <c r="AT3521" s="5">
        <f t="shared" si="5352"/>
        <v>57.278000000000063</v>
      </c>
      <c r="AU3521" s="5">
        <f t="shared" si="5340"/>
        <v>25.790000000000873</v>
      </c>
      <c r="AV3521" s="5">
        <f t="shared" si="5343"/>
        <v>-8.2699999999986176</v>
      </c>
      <c r="AW3521" s="5">
        <f t="shared" si="5341"/>
        <v>4</v>
      </c>
      <c r="AX3521" s="5">
        <f t="shared" si="5385"/>
        <v>30.239000000000491</v>
      </c>
      <c r="AZ3521" s="4">
        <f t="shared" si="5367"/>
        <v>0.95275351770984984</v>
      </c>
      <c r="BA3521" s="5">
        <f t="shared" si="5373"/>
        <v>-7.7899999999999636</v>
      </c>
      <c r="BB3521" s="4">
        <f t="shared" si="5368"/>
        <v>1</v>
      </c>
      <c r="BD3521" s="5">
        <v>0</v>
      </c>
      <c r="BE3521" s="4">
        <v>0</v>
      </c>
      <c r="BJ3521" s="5">
        <v>67.090000000000146</v>
      </c>
      <c r="BK3521" s="5">
        <v>44.739999999999782</v>
      </c>
      <c r="BL3521" s="5">
        <v>12.590000000000146</v>
      </c>
      <c r="BM3521" s="5">
        <v>6</v>
      </c>
      <c r="BR3521">
        <v>-30</v>
      </c>
      <c r="BS3521">
        <v>-24</v>
      </c>
    </row>
    <row r="3522" spans="1:71">
      <c r="A3522" s="7">
        <v>41578</v>
      </c>
      <c r="B3522" s="6">
        <v>8985.48</v>
      </c>
      <c r="C3522" s="6">
        <v>9037.41</v>
      </c>
      <c r="D3522" s="6">
        <v>8976.3700000000008</v>
      </c>
      <c r="E3522" s="6">
        <v>9033.92</v>
      </c>
      <c r="F3522" s="6">
        <v>4260.8</v>
      </c>
      <c r="G3522" s="6">
        <v>4303.82</v>
      </c>
      <c r="H3522" s="6">
        <v>4254.8900000000003</v>
      </c>
      <c r="I3522" s="6">
        <v>4299.8900000000003</v>
      </c>
      <c r="J3522" s="9">
        <f t="shared" si="5328"/>
        <v>61.039999999999054</v>
      </c>
      <c r="K3522" s="9">
        <f t="shared" si="5350"/>
        <v>70.940833333333401</v>
      </c>
      <c r="L3522" s="9">
        <f t="shared" si="5330"/>
        <v>48.929999999999382</v>
      </c>
      <c r="M3522" s="9">
        <f t="shared" ref="M3522" si="5426">AVERAGE(L3511:L3522)</f>
        <v>40.319166666666739</v>
      </c>
      <c r="N3522" s="6" t="s">
        <v>37</v>
      </c>
      <c r="O3522" s="9">
        <f t="shared" si="5406"/>
        <v>4734.03</v>
      </c>
      <c r="P3522" s="4">
        <f t="shared" si="5407"/>
        <v>0.67496723460024433</v>
      </c>
      <c r="Q3522" s="5">
        <f t="shared" si="5408"/>
        <v>30.520000000001346</v>
      </c>
      <c r="R3522" s="5">
        <f t="shared" si="5409"/>
        <v>4721.0599999999995</v>
      </c>
      <c r="S3522" s="4">
        <f t="shared" si="5410"/>
        <v>0.88294985250736302</v>
      </c>
      <c r="T3522" s="4">
        <f t="shared" si="5411"/>
        <v>0.93543768304587771</v>
      </c>
      <c r="U3522" s="5">
        <f t="shared" si="5412"/>
        <v>4730.9220000000005</v>
      </c>
      <c r="V3522" s="5">
        <f t="shared" si="5413"/>
        <v>3.1079999999992651</v>
      </c>
      <c r="X3522" s="5">
        <f t="shared" si="5414"/>
        <v>48.440000000000509</v>
      </c>
      <c r="Y3522" s="5">
        <f t="shared" si="5415"/>
        <v>39.090000000000146</v>
      </c>
      <c r="AA3522" s="5">
        <f t="shared" si="5416"/>
        <v>1</v>
      </c>
      <c r="AB3522" s="5">
        <f t="shared" si="5346"/>
        <v>0</v>
      </c>
      <c r="AC3522" s="5">
        <f t="shared" si="5417"/>
        <v>1</v>
      </c>
      <c r="AF3522" s="5">
        <f t="shared" si="5334"/>
        <v>51.930000000000291</v>
      </c>
      <c r="AG3522" s="5">
        <f t="shared" si="5335"/>
        <v>27.139999999999418</v>
      </c>
      <c r="AH3522" s="5">
        <f t="shared" si="5336"/>
        <v>9.1099999999987631</v>
      </c>
      <c r="AI3522" s="5">
        <f t="shared" si="5337"/>
        <v>33.899999999999636</v>
      </c>
      <c r="AJ3522" s="5"/>
      <c r="AK3522" s="5">
        <f t="shared" si="5338"/>
        <v>9.1099999999987631</v>
      </c>
      <c r="AL3522" s="5">
        <f t="shared" si="5356"/>
        <v>19.327000000000403</v>
      </c>
      <c r="AM3522" s="5">
        <f t="shared" si="5339"/>
        <v>51.930000000000291</v>
      </c>
      <c r="AN3522" s="5">
        <f t="shared" si="5352"/>
        <v>53.98899999999994</v>
      </c>
      <c r="AO3522" s="5">
        <f t="shared" si="5353"/>
        <v>0</v>
      </c>
      <c r="AP3522" s="5">
        <f t="shared" si="5364"/>
        <v>3</v>
      </c>
      <c r="AQ3522" s="5">
        <f t="shared" si="5377"/>
        <v>3.6</v>
      </c>
      <c r="AR3522" s="5"/>
      <c r="AS3522" s="5">
        <f t="shared" si="5332"/>
        <v>33.899999999999636</v>
      </c>
      <c r="AT3522" s="5">
        <f t="shared" si="5352"/>
        <v>52.614999999999966</v>
      </c>
      <c r="AU3522" s="5">
        <f t="shared" si="5340"/>
        <v>27.139999999999418</v>
      </c>
      <c r="AV3522" s="5">
        <f t="shared" si="5343"/>
        <v>24.790000000000873</v>
      </c>
      <c r="AW3522" s="5">
        <f t="shared" si="5341"/>
        <v>5</v>
      </c>
      <c r="AX3522" s="5">
        <f t="shared" si="5385"/>
        <v>30.239000000000491</v>
      </c>
      <c r="AZ3522" s="4">
        <f t="shared" si="5367"/>
        <v>0.93543768304587771</v>
      </c>
      <c r="BA3522" s="5">
        <f t="shared" si="5373"/>
        <v>-2.1300000000010186</v>
      </c>
      <c r="BB3522" s="4">
        <f t="shared" si="5368"/>
        <v>0.95275351770984984</v>
      </c>
      <c r="BD3522" s="5">
        <v>0</v>
      </c>
      <c r="BE3522" s="4">
        <v>0</v>
      </c>
      <c r="BJ3522" s="5">
        <v>94.159999999999854</v>
      </c>
      <c r="BK3522" s="5">
        <v>-4.4099999999998545</v>
      </c>
      <c r="BL3522" s="5">
        <v>7.8099999999994907</v>
      </c>
      <c r="BM3522" s="5">
        <v>6</v>
      </c>
      <c r="BR3522">
        <v>48</v>
      </c>
      <c r="BS3522">
        <v>-24</v>
      </c>
    </row>
    <row r="3523" spans="1:71">
      <c r="A3523" s="7">
        <v>41579</v>
      </c>
      <c r="B3523" s="6">
        <v>9032.2900000000009</v>
      </c>
      <c r="C3523" s="6">
        <v>9048.1</v>
      </c>
      <c r="D3523" s="6">
        <v>8992.9</v>
      </c>
      <c r="E3523" s="6">
        <v>9007.83</v>
      </c>
      <c r="F3523" s="6">
        <v>4302.03</v>
      </c>
      <c r="G3523" s="6">
        <v>4305.26</v>
      </c>
      <c r="H3523" s="6">
        <v>4266.97</v>
      </c>
      <c r="I3523" s="6">
        <v>4273.1899999999996</v>
      </c>
      <c r="J3523" s="9">
        <f t="shared" ref="J3523:J3586" si="5427">MAX(ABS(E3522-D3523),ABS(C3523-E3522),ABS(C3523-D3523))</f>
        <v>55.200000000000728</v>
      </c>
      <c r="K3523" s="9">
        <f t="shared" si="5350"/>
        <v>68.850833333333412</v>
      </c>
      <c r="L3523" s="9">
        <f t="shared" si="5330"/>
        <v>38.289999999999964</v>
      </c>
      <c r="M3523" s="9">
        <f t="shared" ref="M3523" si="5428">AVERAGE(L3512:L3523)</f>
        <v>39.958333333333336</v>
      </c>
      <c r="N3523" s="6" t="s">
        <v>37</v>
      </c>
      <c r="O3523" s="9">
        <f t="shared" si="5406"/>
        <v>4734.6400000000003</v>
      </c>
      <c r="P3523" s="4">
        <f t="shared" si="5407"/>
        <v>0.44943820224719222</v>
      </c>
      <c r="Q3523" s="5">
        <f t="shared" si="5408"/>
        <v>16.910000000000764</v>
      </c>
      <c r="R3523" s="5">
        <f t="shared" si="5409"/>
        <v>4731.2674999999999</v>
      </c>
      <c r="S3523" s="4">
        <f t="shared" si="5410"/>
        <v>0.76134324532170905</v>
      </c>
      <c r="T3523" s="4">
        <f t="shared" si="5411"/>
        <v>0.89871627502175577</v>
      </c>
      <c r="U3523" s="5">
        <f t="shared" si="5412"/>
        <v>4735.1639999999998</v>
      </c>
      <c r="V3523" s="5">
        <f t="shared" si="5413"/>
        <v>-0.52399999999943248</v>
      </c>
      <c r="X3523" s="5">
        <f t="shared" si="5414"/>
        <v>-24.460000000000946</v>
      </c>
      <c r="Y3523" s="5">
        <f t="shared" si="5415"/>
        <v>-28.840000000000146</v>
      </c>
      <c r="AA3523" s="5">
        <f t="shared" si="5416"/>
        <v>0</v>
      </c>
      <c r="AB3523" s="5">
        <f t="shared" si="5346"/>
        <v>1</v>
      </c>
      <c r="AC3523" s="5">
        <f t="shared" si="5417"/>
        <v>1</v>
      </c>
      <c r="AF3523" s="5">
        <f t="shared" si="5334"/>
        <v>15.809999999999491</v>
      </c>
      <c r="AG3523" s="5">
        <f t="shared" si="5335"/>
        <v>14.180000000000291</v>
      </c>
      <c r="AH3523" s="5">
        <f t="shared" si="5336"/>
        <v>39.390000000001237</v>
      </c>
      <c r="AI3523" s="5">
        <f t="shared" si="5337"/>
        <v>41.020000000000437</v>
      </c>
      <c r="AJ3523" s="5"/>
      <c r="AK3523" s="5">
        <f t="shared" si="5338"/>
        <v>15.809999999999491</v>
      </c>
      <c r="AL3523" s="5">
        <f t="shared" si="5356"/>
        <v>19.327000000000403</v>
      </c>
      <c r="AM3523" s="5">
        <f t="shared" si="5339"/>
        <v>39.390000000001237</v>
      </c>
      <c r="AN3523" s="5">
        <f t="shared" si="5352"/>
        <v>53.431999999999974</v>
      </c>
      <c r="AO3523" s="5">
        <f t="shared" si="5353"/>
        <v>0</v>
      </c>
      <c r="AP3523" s="5">
        <f t="shared" si="5364"/>
        <v>3</v>
      </c>
      <c r="AQ3523" s="5">
        <f t="shared" si="5377"/>
        <v>3.6</v>
      </c>
      <c r="AR3523" s="5"/>
      <c r="AS3523" s="5">
        <f t="shared" si="5332"/>
        <v>41.020000000000437</v>
      </c>
      <c r="AT3523" s="5">
        <f t="shared" si="5352"/>
        <v>51.40499999999993</v>
      </c>
      <c r="AU3523" s="5">
        <f t="shared" si="5340"/>
        <v>14.180000000000291</v>
      </c>
      <c r="AV3523" s="5">
        <f t="shared" si="5343"/>
        <v>1.6299999999991996</v>
      </c>
      <c r="AW3523" s="5">
        <f t="shared" si="5341"/>
        <v>6</v>
      </c>
      <c r="AX3523" s="5">
        <f t="shared" si="5385"/>
        <v>30.239000000000491</v>
      </c>
      <c r="AZ3523" s="4">
        <f t="shared" si="5367"/>
        <v>0.89871627502175577</v>
      </c>
      <c r="BA3523" s="5">
        <f t="shared" si="5373"/>
        <v>0.61000000000058208</v>
      </c>
      <c r="BB3523" s="4">
        <f t="shared" si="5368"/>
        <v>0.93543768304587771</v>
      </c>
      <c r="BD3523" s="5">
        <v>0</v>
      </c>
      <c r="BE3523" s="4">
        <v>0</v>
      </c>
      <c r="BJ3523" s="5">
        <v>38.960000000000036</v>
      </c>
      <c r="BK3523" s="5">
        <v>3.1299999999991996</v>
      </c>
      <c r="BL3523" s="5">
        <v>35.300000000000182</v>
      </c>
      <c r="BM3523" s="5">
        <v>6</v>
      </c>
      <c r="BR3523">
        <v>-28</v>
      </c>
      <c r="BS3523">
        <v>29</v>
      </c>
    </row>
    <row r="3524" spans="1:71">
      <c r="A3524" s="7">
        <v>41582</v>
      </c>
      <c r="B3524" s="6">
        <v>9035.91</v>
      </c>
      <c r="C3524" s="6">
        <v>9053.93</v>
      </c>
      <c r="D3524" s="6">
        <v>9019.31</v>
      </c>
      <c r="E3524" s="6">
        <v>9037.23</v>
      </c>
      <c r="F3524" s="6">
        <v>4284.83</v>
      </c>
      <c r="G3524" s="6">
        <v>4296.07</v>
      </c>
      <c r="H3524" s="6">
        <v>4276.8100000000004</v>
      </c>
      <c r="I3524" s="6">
        <v>4288.59</v>
      </c>
      <c r="J3524" s="9">
        <f t="shared" si="5427"/>
        <v>46.100000000000364</v>
      </c>
      <c r="K3524" s="9">
        <f t="shared" si="5350"/>
        <v>65.981666666666726</v>
      </c>
      <c r="L3524" s="9">
        <f t="shared" ref="L3524:L3587" si="5429">MAX(ABS(I3523-H3524),ABS(G3524-I3523),ABS(G3524-H3524))</f>
        <v>22.880000000000109</v>
      </c>
      <c r="M3524" s="9">
        <f t="shared" ref="M3524" si="5430">AVERAGE(L3513:L3524)</f>
        <v>38.616666666666639</v>
      </c>
      <c r="N3524" s="6" t="s">
        <v>37</v>
      </c>
      <c r="O3524" s="9">
        <f t="shared" si="5406"/>
        <v>4748.6399999999994</v>
      </c>
      <c r="P3524" s="4">
        <f t="shared" si="5407"/>
        <v>1</v>
      </c>
      <c r="Q3524" s="5">
        <f t="shared" si="5408"/>
        <v>14.609999999999673</v>
      </c>
      <c r="R3524" s="5">
        <f t="shared" si="5409"/>
        <v>4737.6824999999999</v>
      </c>
      <c r="S3524" s="4">
        <f t="shared" si="5410"/>
        <v>1</v>
      </c>
      <c r="T3524" s="4">
        <f t="shared" si="5411"/>
        <v>1</v>
      </c>
      <c r="U3524" s="5">
        <f t="shared" si="5412"/>
        <v>4739.4839999999995</v>
      </c>
      <c r="V3524" s="5">
        <f t="shared" si="5413"/>
        <v>9.1559999999999491</v>
      </c>
      <c r="X3524" s="5">
        <f t="shared" si="5414"/>
        <v>1.319999999999709</v>
      </c>
      <c r="Y3524" s="5">
        <f t="shared" si="5415"/>
        <v>3.7600000000002183</v>
      </c>
      <c r="AA3524" s="5">
        <f t="shared" si="5416"/>
        <v>1</v>
      </c>
      <c r="AB3524" s="5">
        <f t="shared" si="5346"/>
        <v>0</v>
      </c>
      <c r="AC3524" s="5">
        <f t="shared" si="5417"/>
        <v>1</v>
      </c>
      <c r="AF3524" s="5">
        <f t="shared" si="5334"/>
        <v>18.020000000000437</v>
      </c>
      <c r="AG3524" s="5">
        <f t="shared" si="5335"/>
        <v>46.100000000000364</v>
      </c>
      <c r="AH3524" s="5">
        <f t="shared" si="5336"/>
        <v>16.600000000000364</v>
      </c>
      <c r="AI3524" s="5">
        <f t="shared" si="5337"/>
        <v>-11.479999999999563</v>
      </c>
      <c r="AJ3524" s="5"/>
      <c r="AK3524" s="5">
        <f t="shared" si="5338"/>
        <v>16.600000000000364</v>
      </c>
      <c r="AL3524" s="5">
        <f t="shared" si="5356"/>
        <v>19.327000000000403</v>
      </c>
      <c r="AM3524" s="5">
        <f t="shared" si="5339"/>
        <v>18.020000000000437</v>
      </c>
      <c r="AN3524" s="5">
        <f t="shared" si="5352"/>
        <v>50.467000000000006</v>
      </c>
      <c r="AO3524" s="5">
        <f t="shared" si="5353"/>
        <v>0</v>
      </c>
      <c r="AP3524" s="5">
        <f t="shared" si="5364"/>
        <v>3</v>
      </c>
      <c r="AQ3524" s="5">
        <f t="shared" si="5377"/>
        <v>3.6</v>
      </c>
      <c r="AR3524" s="5"/>
      <c r="AS3524" s="5">
        <f t="shared" ref="AS3524:AS3587" si="5431">MAX(AG3524,AI3524)</f>
        <v>46.100000000000364</v>
      </c>
      <c r="AT3524" s="5">
        <f t="shared" si="5352"/>
        <v>52.227999999999881</v>
      </c>
      <c r="AU3524" s="5">
        <f t="shared" si="5340"/>
        <v>-11.479999999999563</v>
      </c>
      <c r="AV3524" s="5">
        <f t="shared" si="5343"/>
        <v>-28.079999999999927</v>
      </c>
      <c r="AW3524" s="5">
        <f t="shared" si="5341"/>
        <v>2</v>
      </c>
      <c r="AX3524" s="5">
        <f t="shared" si="5385"/>
        <v>30.239000000000491</v>
      </c>
      <c r="AZ3524" s="4">
        <f t="shared" si="5367"/>
        <v>1</v>
      </c>
      <c r="BA3524" s="5">
        <f t="shared" si="5373"/>
        <v>0</v>
      </c>
      <c r="BB3524" s="4">
        <f t="shared" si="5368"/>
        <v>0.89871627502175577</v>
      </c>
      <c r="BD3524" s="5">
        <v>0</v>
      </c>
      <c r="BE3524" s="4">
        <v>0</v>
      </c>
      <c r="BJ3524" s="5">
        <v>71.550000000000182</v>
      </c>
      <c r="BK3524" s="5">
        <v>63.909999999999854</v>
      </c>
      <c r="BL3524" s="5">
        <v>48.280000000000655</v>
      </c>
      <c r="BM3524" s="5">
        <v>6</v>
      </c>
      <c r="BR3524">
        <v>1</v>
      </c>
      <c r="BS3524">
        <v>-4</v>
      </c>
    </row>
    <row r="3525" spans="1:71">
      <c r="A3525" s="7">
        <v>41583</v>
      </c>
      <c r="B3525" s="6">
        <v>9036.18</v>
      </c>
      <c r="C3525" s="6">
        <v>9041.9699999999993</v>
      </c>
      <c r="D3525" s="6">
        <v>8962.42</v>
      </c>
      <c r="E3525" s="6">
        <v>9009.11</v>
      </c>
      <c r="F3525" s="6">
        <v>4296.5600000000004</v>
      </c>
      <c r="G3525" s="6">
        <v>4296.95</v>
      </c>
      <c r="H3525" s="6">
        <v>4232.96</v>
      </c>
      <c r="I3525" s="6">
        <v>4253.34</v>
      </c>
      <c r="J3525" s="9">
        <f t="shared" si="5427"/>
        <v>79.549999999999272</v>
      </c>
      <c r="K3525" s="9">
        <f t="shared" si="5350"/>
        <v>67.586666666666588</v>
      </c>
      <c r="L3525" s="9">
        <f t="shared" si="5429"/>
        <v>63.989999999999782</v>
      </c>
      <c r="M3525" s="9">
        <f t="shared" ref="M3525" si="5432">AVERAGE(L3514:L3525)</f>
        <v>40.083333333333336</v>
      </c>
      <c r="N3525" s="6" t="s">
        <v>37</v>
      </c>
      <c r="O3525" s="9">
        <f t="shared" si="5406"/>
        <v>4755.7700000000004</v>
      </c>
      <c r="P3525" s="4">
        <f t="shared" si="5407"/>
        <v>1</v>
      </c>
      <c r="Q3525" s="5">
        <f t="shared" si="5408"/>
        <v>21.740000000000691</v>
      </c>
      <c r="R3525" s="5">
        <f t="shared" si="5409"/>
        <v>4739.4650000000001</v>
      </c>
      <c r="S3525" s="4">
        <f t="shared" si="5410"/>
        <v>1</v>
      </c>
      <c r="T3525" s="4">
        <f t="shared" si="5411"/>
        <v>1</v>
      </c>
      <c r="U3525" s="5">
        <f t="shared" si="5412"/>
        <v>4741.848</v>
      </c>
      <c r="V3525" s="5">
        <f t="shared" si="5413"/>
        <v>13.92200000000048</v>
      </c>
      <c r="X3525" s="5">
        <f t="shared" si="5414"/>
        <v>-27.069999999999709</v>
      </c>
      <c r="Y3525" s="5">
        <f t="shared" si="5415"/>
        <v>-43.220000000000255</v>
      </c>
      <c r="AA3525" s="5">
        <f t="shared" si="5416"/>
        <v>0</v>
      </c>
      <c r="AB3525" s="5">
        <f t="shared" si="5346"/>
        <v>1</v>
      </c>
      <c r="AC3525" s="5">
        <f t="shared" si="5417"/>
        <v>1</v>
      </c>
      <c r="AF3525" s="5">
        <f t="shared" ref="AF3525:AF3588" si="5433">(C3525-B3525)</f>
        <v>5.7899999999990541</v>
      </c>
      <c r="AG3525" s="5">
        <f t="shared" ref="AG3525:AG3588" si="5434">(C3525-E3524)</f>
        <v>4.7399999999997817</v>
      </c>
      <c r="AH3525" s="5">
        <f t="shared" ref="AH3525:AH3588" si="5435">(B3525-D3525)</f>
        <v>73.760000000000218</v>
      </c>
      <c r="AI3525" s="5">
        <f t="shared" ref="AI3525:AI3588" si="5436">(E3524-D3525)</f>
        <v>74.809999999999491</v>
      </c>
      <c r="AJ3525" s="5"/>
      <c r="AK3525" s="5">
        <f t="shared" ref="AK3525:AK3588" si="5437">MIN(AF3525,AH3525)</f>
        <v>5.7899999999990541</v>
      </c>
      <c r="AL3525" s="5">
        <f t="shared" si="5356"/>
        <v>19.327000000000403</v>
      </c>
      <c r="AM3525" s="5">
        <f t="shared" ref="AM3525:AM3588" si="5438">MAX(AF3525,AH3525)</f>
        <v>73.760000000000218</v>
      </c>
      <c r="AN3525" s="5">
        <f t="shared" si="5352"/>
        <v>44.467000000000191</v>
      </c>
      <c r="AO3525" s="5">
        <f t="shared" si="5353"/>
        <v>1</v>
      </c>
      <c r="AP3525" s="5">
        <f t="shared" si="5364"/>
        <v>3</v>
      </c>
      <c r="AQ3525" s="5">
        <f t="shared" si="5377"/>
        <v>3.5</v>
      </c>
      <c r="AR3525" s="5"/>
      <c r="AS3525" s="5">
        <f t="shared" si="5431"/>
        <v>74.809999999999491</v>
      </c>
      <c r="AT3525" s="5">
        <f t="shared" si="5352"/>
        <v>47.66799999999985</v>
      </c>
      <c r="AU3525" s="5">
        <f t="shared" ref="AU3525:AU3588" si="5439">MIN($AG3525,$AI3525)</f>
        <v>4.7399999999997817</v>
      </c>
      <c r="AV3525" s="5">
        <f t="shared" si="5343"/>
        <v>1.0499999999992724</v>
      </c>
      <c r="AW3525" s="5">
        <f t="shared" ref="AW3525:AW3588" si="5440">WEEKDAY(A3525)</f>
        <v>3</v>
      </c>
      <c r="AX3525" s="5">
        <f t="shared" si="5385"/>
        <v>30.239000000000491</v>
      </c>
      <c r="AZ3525" s="4">
        <f t="shared" si="5367"/>
        <v>1</v>
      </c>
      <c r="BA3525" s="5">
        <f t="shared" si="5373"/>
        <v>7.1300000000010186</v>
      </c>
      <c r="BB3525" s="4">
        <f t="shared" si="5368"/>
        <v>1</v>
      </c>
      <c r="BD3525" s="5">
        <v>0</v>
      </c>
      <c r="BE3525" s="4">
        <v>0</v>
      </c>
      <c r="BJ3525" s="5">
        <v>125.56999999999971</v>
      </c>
      <c r="BK3525" s="5">
        <v>38.289999999999964</v>
      </c>
      <c r="BL3525" s="5">
        <v>10.819999999999709</v>
      </c>
      <c r="BM3525" s="5">
        <v>6</v>
      </c>
      <c r="BR3525">
        <v>-27</v>
      </c>
      <c r="BS3525">
        <v>43</v>
      </c>
    </row>
    <row r="3526" spans="1:71">
      <c r="A3526" s="7">
        <v>41584</v>
      </c>
      <c r="B3526" s="6">
        <v>9030.4699999999993</v>
      </c>
      <c r="C3526" s="6">
        <v>9065.9599999999991</v>
      </c>
      <c r="D3526" s="6">
        <v>9021.84</v>
      </c>
      <c r="E3526" s="6">
        <v>9040.8700000000008</v>
      </c>
      <c r="F3526" s="6">
        <v>4265.43</v>
      </c>
      <c r="G3526" s="6">
        <v>4299.87</v>
      </c>
      <c r="H3526" s="6">
        <v>4265.43</v>
      </c>
      <c r="I3526" s="6">
        <v>4286.93</v>
      </c>
      <c r="J3526" s="9">
        <f t="shared" si="5427"/>
        <v>56.849999999998545</v>
      </c>
      <c r="K3526" s="9">
        <f t="shared" si="5350"/>
        <v>68.24833333333315</v>
      </c>
      <c r="L3526" s="9">
        <f t="shared" si="5429"/>
        <v>46.529999999999745</v>
      </c>
      <c r="M3526" s="9">
        <f t="shared" ref="M3526" si="5441">AVERAGE(L3515:L3526)</f>
        <v>42.410000000000004</v>
      </c>
      <c r="N3526" s="6" t="s">
        <v>37</v>
      </c>
      <c r="O3526" s="9">
        <f t="shared" si="5406"/>
        <v>4753.9400000000005</v>
      </c>
      <c r="P3526" s="4">
        <f t="shared" si="5407"/>
        <v>0.91582336706532341</v>
      </c>
      <c r="Q3526" s="5">
        <f t="shared" si="5408"/>
        <v>21.740000000000691</v>
      </c>
      <c r="R3526" s="5">
        <f t="shared" si="5409"/>
        <v>4739.4650000000001</v>
      </c>
      <c r="S3526" s="4">
        <f t="shared" si="5410"/>
        <v>0.91582336706532341</v>
      </c>
      <c r="T3526" s="4">
        <f t="shared" si="5411"/>
        <v>0.95677846008502876</v>
      </c>
      <c r="U3526" s="5">
        <f t="shared" si="5412"/>
        <v>4745.4040000000005</v>
      </c>
      <c r="V3526" s="5">
        <f t="shared" si="5413"/>
        <v>8.5360000000000582</v>
      </c>
      <c r="X3526" s="5">
        <f t="shared" si="5414"/>
        <v>10.400000000001455</v>
      </c>
      <c r="Y3526" s="5">
        <f t="shared" si="5415"/>
        <v>21.5</v>
      </c>
      <c r="AA3526" s="5">
        <f t="shared" si="5416"/>
        <v>1</v>
      </c>
      <c r="AB3526" s="5">
        <f t="shared" si="5346"/>
        <v>0</v>
      </c>
      <c r="AC3526" s="5">
        <f t="shared" si="5417"/>
        <v>1</v>
      </c>
      <c r="AF3526" s="5">
        <f t="shared" si="5433"/>
        <v>35.489999999999782</v>
      </c>
      <c r="AG3526" s="5">
        <f t="shared" si="5434"/>
        <v>56.849999999998545</v>
      </c>
      <c r="AH3526" s="5">
        <f t="shared" si="5435"/>
        <v>8.6299999999991996</v>
      </c>
      <c r="AI3526" s="5">
        <f t="shared" si="5436"/>
        <v>-12.729999999999563</v>
      </c>
      <c r="AJ3526" s="5"/>
      <c r="AK3526" s="5">
        <f t="shared" si="5437"/>
        <v>8.6299999999991996</v>
      </c>
      <c r="AL3526" s="5">
        <f t="shared" si="5356"/>
        <v>19.327000000000403</v>
      </c>
      <c r="AM3526" s="5">
        <f t="shared" si="5438"/>
        <v>35.489999999999782</v>
      </c>
      <c r="AN3526" s="5">
        <f t="shared" si="5352"/>
        <v>45.416000000000167</v>
      </c>
      <c r="AO3526" s="5">
        <f t="shared" si="5353"/>
        <v>0</v>
      </c>
      <c r="AP3526" s="5">
        <f t="shared" si="5364"/>
        <v>3</v>
      </c>
      <c r="AQ3526" s="5">
        <f t="shared" si="5377"/>
        <v>3.4</v>
      </c>
      <c r="AR3526" s="5"/>
      <c r="AS3526" s="5">
        <f t="shared" si="5431"/>
        <v>56.849999999998545</v>
      </c>
      <c r="AT3526" s="5">
        <f t="shared" si="5352"/>
        <v>48.356999999999786</v>
      </c>
      <c r="AU3526" s="5">
        <f t="shared" si="5439"/>
        <v>-12.729999999999563</v>
      </c>
      <c r="AV3526" s="5">
        <f t="shared" ref="AV3526:AV3589" si="5442">(E3525-B3526)</f>
        <v>-21.359999999998763</v>
      </c>
      <c r="AW3526" s="5">
        <f t="shared" si="5440"/>
        <v>4</v>
      </c>
      <c r="AX3526" s="5">
        <f t="shared" si="5385"/>
        <v>27.427999999999525</v>
      </c>
      <c r="AZ3526" s="4">
        <f t="shared" si="5367"/>
        <v>0.95677846008502876</v>
      </c>
      <c r="BA3526" s="5">
        <f t="shared" si="5373"/>
        <v>-1.8299999999999272</v>
      </c>
      <c r="BB3526" s="4">
        <f t="shared" si="5368"/>
        <v>1</v>
      </c>
      <c r="BD3526" s="5">
        <v>0</v>
      </c>
      <c r="BE3526" s="4">
        <v>0</v>
      </c>
      <c r="BJ3526" s="5">
        <v>64.069999999999709</v>
      </c>
      <c r="BK3526" s="5">
        <v>41.800000000000182</v>
      </c>
      <c r="BL3526" s="5">
        <v>15.039999999999964</v>
      </c>
      <c r="BM3526" s="5">
        <v>6</v>
      </c>
      <c r="BR3526">
        <v>10</v>
      </c>
      <c r="BS3526">
        <v>-25</v>
      </c>
    </row>
    <row r="3527" spans="1:71">
      <c r="A3527" s="7">
        <v>41585</v>
      </c>
      <c r="B3527" s="6">
        <v>9038.4699999999993</v>
      </c>
      <c r="C3527" s="6">
        <v>9193.98</v>
      </c>
      <c r="D3527" s="6">
        <v>9026.09</v>
      </c>
      <c r="E3527" s="6">
        <v>9081.0300000000007</v>
      </c>
      <c r="F3527" s="6">
        <v>4282.9799999999996</v>
      </c>
      <c r="G3527" s="6">
        <v>4356.28</v>
      </c>
      <c r="H3527" s="6">
        <v>4269.29</v>
      </c>
      <c r="I3527" s="6">
        <v>4280.99</v>
      </c>
      <c r="J3527" s="9">
        <f t="shared" si="5427"/>
        <v>167.88999999999942</v>
      </c>
      <c r="K3527" s="9">
        <f t="shared" si="5350"/>
        <v>70.699999999999818</v>
      </c>
      <c r="L3527" s="9">
        <f t="shared" si="5429"/>
        <v>86.989999999999782</v>
      </c>
      <c r="M3527" s="9">
        <f t="shared" ref="M3527" si="5443">AVERAGE(L3516:L3527)</f>
        <v>45.832499999999982</v>
      </c>
      <c r="N3527" s="6" t="s">
        <v>37</v>
      </c>
      <c r="O3527" s="9">
        <f t="shared" si="5406"/>
        <v>4800.0400000000009</v>
      </c>
      <c r="P3527" s="4">
        <f t="shared" si="5407"/>
        <v>1</v>
      </c>
      <c r="Q3527" s="5">
        <f t="shared" si="5408"/>
        <v>65.400000000000546</v>
      </c>
      <c r="R3527" s="5">
        <f t="shared" si="5409"/>
        <v>4750.9900000000007</v>
      </c>
      <c r="S3527" s="4">
        <f t="shared" si="5410"/>
        <v>1</v>
      </c>
      <c r="T3527" s="4">
        <f t="shared" si="5411"/>
        <v>1</v>
      </c>
      <c r="U3527" s="5">
        <f t="shared" si="5412"/>
        <v>4758.6059999999998</v>
      </c>
      <c r="V3527" s="5">
        <f t="shared" si="5413"/>
        <v>41.434000000001106</v>
      </c>
      <c r="X3527" s="5">
        <f t="shared" si="5414"/>
        <v>42.56000000000131</v>
      </c>
      <c r="Y3527" s="5">
        <f t="shared" si="5415"/>
        <v>-1.9899999999997817</v>
      </c>
      <c r="AA3527" s="5">
        <f t="shared" si="5416"/>
        <v>0</v>
      </c>
      <c r="AB3527" s="5">
        <f t="shared" si="5346"/>
        <v>0</v>
      </c>
      <c r="AC3527" s="5">
        <f t="shared" si="5417"/>
        <v>0</v>
      </c>
      <c r="AF3527" s="5">
        <f t="shared" si="5433"/>
        <v>155.51000000000022</v>
      </c>
      <c r="AG3527" s="5">
        <f t="shared" si="5434"/>
        <v>153.10999999999876</v>
      </c>
      <c r="AH3527" s="5">
        <f t="shared" si="5435"/>
        <v>12.3799999999992</v>
      </c>
      <c r="AI3527" s="5">
        <f t="shared" si="5436"/>
        <v>14.780000000000655</v>
      </c>
      <c r="AJ3527" s="5"/>
      <c r="AK3527" s="5">
        <f t="shared" si="5437"/>
        <v>12.3799999999992</v>
      </c>
      <c r="AL3527" s="5">
        <f t="shared" si="5356"/>
        <v>18.34600000000027</v>
      </c>
      <c r="AM3527" s="5">
        <f t="shared" si="5438"/>
        <v>155.51000000000022</v>
      </c>
      <c r="AN3527" s="5">
        <f t="shared" si="5352"/>
        <v>59.113000000000099</v>
      </c>
      <c r="AO3527" s="5">
        <f t="shared" si="5353"/>
        <v>1</v>
      </c>
      <c r="AP3527" s="5">
        <f t="shared" si="5364"/>
        <v>4</v>
      </c>
      <c r="AQ3527" s="5">
        <f t="shared" si="5377"/>
        <v>3.5</v>
      </c>
      <c r="AR3527" s="5"/>
      <c r="AS3527" s="5">
        <f t="shared" si="5431"/>
        <v>153.10999999999876</v>
      </c>
      <c r="AT3527" s="5">
        <f t="shared" si="5352"/>
        <v>56.949999999999633</v>
      </c>
      <c r="AU3527" s="5">
        <f t="shared" si="5439"/>
        <v>14.780000000000655</v>
      </c>
      <c r="AV3527" s="5">
        <f t="shared" si="5442"/>
        <v>2.4000000000014552</v>
      </c>
      <c r="AW3527" s="5">
        <f t="shared" si="5440"/>
        <v>5</v>
      </c>
      <c r="AX3527" s="5">
        <f t="shared" si="5385"/>
        <v>27.427999999999525</v>
      </c>
      <c r="AZ3527" s="4">
        <f t="shared" si="5367"/>
        <v>1</v>
      </c>
      <c r="BA3527" s="5">
        <f t="shared" si="5373"/>
        <v>46.100000000000364</v>
      </c>
      <c r="BB3527" s="4">
        <f t="shared" si="5368"/>
        <v>0.95677846008502876</v>
      </c>
      <c r="BD3527" s="5">
        <v>0</v>
      </c>
      <c r="BE3527" s="4">
        <v>0</v>
      </c>
      <c r="BJ3527" s="5">
        <v>36.819999999999709</v>
      </c>
      <c r="BK3527" s="5">
        <v>18.840000000000146</v>
      </c>
      <c r="BL3527" s="5">
        <v>6.7700000000004366</v>
      </c>
      <c r="BM3527" s="5">
        <v>6</v>
      </c>
      <c r="BR3527">
        <v>43</v>
      </c>
      <c r="BS3527">
        <v>-27</v>
      </c>
    </row>
    <row r="3528" spans="1:71">
      <c r="A3528" s="7">
        <v>41586</v>
      </c>
      <c r="B3528" s="6">
        <v>9036.59</v>
      </c>
      <c r="C3528" s="6">
        <v>9079.0499999999993</v>
      </c>
      <c r="D3528" s="6">
        <v>8986.49</v>
      </c>
      <c r="E3528" s="6">
        <v>9078.2800000000007</v>
      </c>
      <c r="F3528" s="6">
        <v>4254.3</v>
      </c>
      <c r="G3528" s="6">
        <v>4267.75</v>
      </c>
      <c r="H3528" s="6">
        <v>4211.82</v>
      </c>
      <c r="I3528" s="6">
        <v>4260.4399999999996</v>
      </c>
      <c r="J3528" s="9">
        <f t="shared" si="5427"/>
        <v>94.540000000000873</v>
      </c>
      <c r="K3528" s="9">
        <f t="shared" si="5350"/>
        <v>74.414999999999964</v>
      </c>
      <c r="L3528" s="9">
        <f t="shared" si="5429"/>
        <v>69.170000000000073</v>
      </c>
      <c r="M3528" s="9">
        <f t="shared" ref="M3528" si="5444">AVERAGE(L3517:L3528)</f>
        <v>47.778333333333272</v>
      </c>
      <c r="N3528" s="6" t="s">
        <v>37</v>
      </c>
      <c r="O3528" s="9">
        <f t="shared" si="5406"/>
        <v>4817.8400000000011</v>
      </c>
      <c r="P3528" s="4">
        <f t="shared" si="5407"/>
        <v>1</v>
      </c>
      <c r="Q3528" s="5">
        <f t="shared" si="5408"/>
        <v>69.200000000001637</v>
      </c>
      <c r="R3528" s="5">
        <f t="shared" si="5409"/>
        <v>4765.9399999999996</v>
      </c>
      <c r="S3528" s="4">
        <f t="shared" si="5410"/>
        <v>1</v>
      </c>
      <c r="T3528" s="4">
        <f t="shared" si="5411"/>
        <v>1</v>
      </c>
      <c r="U3528" s="5">
        <f t="shared" si="5412"/>
        <v>4775.2460000000001</v>
      </c>
      <c r="V3528" s="5">
        <f t="shared" si="5413"/>
        <v>42.59400000000096</v>
      </c>
      <c r="X3528" s="5">
        <f t="shared" si="5414"/>
        <v>41.690000000000509</v>
      </c>
      <c r="Y3528" s="5">
        <f t="shared" si="5415"/>
        <v>6.1399999999994179</v>
      </c>
      <c r="AA3528" s="5">
        <f t="shared" si="5416"/>
        <v>1</v>
      </c>
      <c r="AB3528" s="5">
        <f t="shared" ref="AB3528:AB3591" si="5445">IF(AND($X3528&lt;0,$Y3528&lt;0),1,0)</f>
        <v>0</v>
      </c>
      <c r="AC3528" s="5">
        <f t="shared" si="5417"/>
        <v>1</v>
      </c>
      <c r="AF3528" s="5">
        <f t="shared" si="5433"/>
        <v>42.459999999999127</v>
      </c>
      <c r="AG3528" s="5">
        <f t="shared" si="5434"/>
        <v>-1.9800000000013824</v>
      </c>
      <c r="AH3528" s="5">
        <f t="shared" si="5435"/>
        <v>50.100000000000364</v>
      </c>
      <c r="AI3528" s="5">
        <f t="shared" si="5436"/>
        <v>94.540000000000873</v>
      </c>
      <c r="AJ3528" s="5"/>
      <c r="AK3528" s="5">
        <f t="shared" si="5437"/>
        <v>42.459999999999127</v>
      </c>
      <c r="AL3528" s="5">
        <f t="shared" si="5356"/>
        <v>34.899999999999451</v>
      </c>
      <c r="AM3528" s="5">
        <f t="shared" si="5438"/>
        <v>50.100000000000364</v>
      </c>
      <c r="AN3528" s="5">
        <f t="shared" si="5352"/>
        <v>58.33600000000024</v>
      </c>
      <c r="AO3528" s="5">
        <f t="shared" si="5353"/>
        <v>0</v>
      </c>
      <c r="AP3528" s="5">
        <f t="shared" si="5364"/>
        <v>3</v>
      </c>
      <c r="AQ3528" s="5">
        <f t="shared" si="5377"/>
        <v>3.4</v>
      </c>
      <c r="AR3528" s="5"/>
      <c r="AS3528" s="5">
        <f t="shared" si="5431"/>
        <v>94.540000000000873</v>
      </c>
      <c r="AT3528" s="5">
        <f t="shared" si="5352"/>
        <v>62.754999999999747</v>
      </c>
      <c r="AU3528" s="5">
        <f t="shared" si="5439"/>
        <v>-1.9800000000013824</v>
      </c>
      <c r="AV3528" s="5">
        <f t="shared" si="5442"/>
        <v>44.440000000000509</v>
      </c>
      <c r="AW3528" s="5">
        <f t="shared" si="5440"/>
        <v>6</v>
      </c>
      <c r="AX3528" s="5">
        <f t="shared" si="5385"/>
        <v>27.427999999999525</v>
      </c>
      <c r="AZ3528" s="4">
        <f t="shared" si="5367"/>
        <v>1</v>
      </c>
      <c r="BA3528" s="5">
        <f t="shared" si="5373"/>
        <v>17.800000000000182</v>
      </c>
      <c r="BB3528" s="4">
        <f t="shared" si="5368"/>
        <v>1</v>
      </c>
      <c r="BD3528" s="5">
        <v>0</v>
      </c>
      <c r="BE3528" s="4">
        <v>0</v>
      </c>
      <c r="BJ3528" s="5">
        <v>57.509999999999309</v>
      </c>
      <c r="BK3528" s="5">
        <v>16.490000000000691</v>
      </c>
      <c r="BL3528" s="5">
        <v>22.729999999999563</v>
      </c>
      <c r="BM3528" s="5">
        <v>6</v>
      </c>
      <c r="BR3528">
        <v>-30</v>
      </c>
      <c r="BS3528">
        <v>-6</v>
      </c>
    </row>
    <row r="3529" spans="1:71">
      <c r="A3529" s="7">
        <v>41589</v>
      </c>
      <c r="B3529" s="6">
        <v>9081.58</v>
      </c>
      <c r="C3529" s="6">
        <v>9124.24</v>
      </c>
      <c r="D3529" s="6">
        <v>9064.61</v>
      </c>
      <c r="E3529" s="6">
        <v>9107.86</v>
      </c>
      <c r="F3529" s="6">
        <v>4262.8</v>
      </c>
      <c r="G3529" s="6">
        <v>4296.0200000000004</v>
      </c>
      <c r="H3529" s="6">
        <v>4253.47</v>
      </c>
      <c r="I3529" s="6">
        <v>4290.1400000000003</v>
      </c>
      <c r="J3529" s="9">
        <f t="shared" si="5427"/>
        <v>59.6299999999992</v>
      </c>
      <c r="K3529" s="9">
        <f t="shared" si="5350"/>
        <v>73.785833333333201</v>
      </c>
      <c r="L3529" s="9">
        <f t="shared" si="5429"/>
        <v>42.550000000000182</v>
      </c>
      <c r="M3529" s="9">
        <f t="shared" ref="M3529" si="5446">AVERAGE(L3518:L3529)</f>
        <v>49.558333333333316</v>
      </c>
      <c r="N3529" s="6" t="s">
        <v>37</v>
      </c>
      <c r="O3529" s="9">
        <f t="shared" si="5406"/>
        <v>4817.72</v>
      </c>
      <c r="P3529" s="4">
        <f t="shared" si="5407"/>
        <v>0.99812206572768702</v>
      </c>
      <c r="Q3529" s="5">
        <f t="shared" si="5408"/>
        <v>63.900000000000546</v>
      </c>
      <c r="R3529" s="5">
        <f t="shared" si="5409"/>
        <v>4769.9150000000009</v>
      </c>
      <c r="S3529" s="4">
        <f t="shared" si="5410"/>
        <v>0.99855769230768265</v>
      </c>
      <c r="T3529" s="4">
        <f t="shared" si="5411"/>
        <v>0.99856818995345664</v>
      </c>
      <c r="U3529" s="5">
        <f t="shared" si="5412"/>
        <v>4789.0620000000008</v>
      </c>
      <c r="V3529" s="5">
        <f t="shared" si="5413"/>
        <v>28.657999999999447</v>
      </c>
      <c r="X3529" s="5">
        <f t="shared" si="5414"/>
        <v>26.280000000000655</v>
      </c>
      <c r="Y3529" s="5">
        <f t="shared" si="5415"/>
        <v>27.340000000000146</v>
      </c>
      <c r="AA3529" s="5">
        <f t="shared" si="5416"/>
        <v>1</v>
      </c>
      <c r="AB3529" s="5">
        <f t="shared" si="5445"/>
        <v>0</v>
      </c>
      <c r="AC3529" s="5">
        <f t="shared" si="5417"/>
        <v>1</v>
      </c>
      <c r="AF3529" s="5">
        <f t="shared" si="5433"/>
        <v>42.659999999999854</v>
      </c>
      <c r="AG3529" s="5">
        <f t="shared" si="5434"/>
        <v>45.959999999999127</v>
      </c>
      <c r="AH3529" s="5">
        <f t="shared" si="5435"/>
        <v>16.969999999999345</v>
      </c>
      <c r="AI3529" s="5">
        <f t="shared" si="5436"/>
        <v>13.670000000000073</v>
      </c>
      <c r="AJ3529" s="5"/>
      <c r="AK3529" s="5">
        <f t="shared" si="5437"/>
        <v>16.969999999999345</v>
      </c>
      <c r="AL3529" s="5">
        <f t="shared" si="5356"/>
        <v>34.899999999999451</v>
      </c>
      <c r="AM3529" s="5">
        <f t="shared" si="5438"/>
        <v>42.659999999999854</v>
      </c>
      <c r="AN3529" s="5">
        <f t="shared" si="5352"/>
        <v>56.318000000000211</v>
      </c>
      <c r="AO3529" s="5">
        <f t="shared" si="5353"/>
        <v>0</v>
      </c>
      <c r="AP3529" s="5">
        <f t="shared" si="5364"/>
        <v>2</v>
      </c>
      <c r="AQ3529" s="5">
        <f t="shared" si="5377"/>
        <v>3.1</v>
      </c>
      <c r="AR3529" s="5"/>
      <c r="AS3529" s="5">
        <f t="shared" si="5431"/>
        <v>45.959999999999127</v>
      </c>
      <c r="AT3529" s="5">
        <f t="shared" si="5352"/>
        <v>63.79799999999959</v>
      </c>
      <c r="AU3529" s="5">
        <f t="shared" si="5439"/>
        <v>13.670000000000073</v>
      </c>
      <c r="AV3529" s="5">
        <f t="shared" si="5442"/>
        <v>-3.2999999999992724</v>
      </c>
      <c r="AW3529" s="5">
        <f t="shared" si="5440"/>
        <v>2</v>
      </c>
      <c r="AX3529" s="5">
        <f t="shared" si="5385"/>
        <v>27.427999999999525</v>
      </c>
      <c r="AZ3529" s="4">
        <f t="shared" si="5367"/>
        <v>0.99856818995345664</v>
      </c>
      <c r="BA3529" s="5">
        <f t="shared" si="5373"/>
        <v>-0.12000000000080036</v>
      </c>
      <c r="BB3529" s="4">
        <f t="shared" si="5368"/>
        <v>1</v>
      </c>
      <c r="BD3529" s="5">
        <v>0</v>
      </c>
      <c r="BE3529" s="4">
        <v>0</v>
      </c>
      <c r="BJ3529" s="5">
        <v>24.610000000000582</v>
      </c>
      <c r="BK3529" s="5">
        <v>12.929999999999382</v>
      </c>
      <c r="BL3529" s="5">
        <v>16.110000000000582</v>
      </c>
      <c r="BM3529" s="5">
        <v>6</v>
      </c>
      <c r="BR3529">
        <v>26</v>
      </c>
      <c r="BS3529">
        <v>-30</v>
      </c>
    </row>
    <row r="3530" spans="1:71">
      <c r="A3530" s="7">
        <v>41590</v>
      </c>
      <c r="B3530" s="6">
        <v>9102.99</v>
      </c>
      <c r="C3530" s="6">
        <v>9124.24</v>
      </c>
      <c r="D3530" s="6">
        <v>9073.93</v>
      </c>
      <c r="E3530" s="6">
        <v>9076.48</v>
      </c>
      <c r="F3530" s="6">
        <v>4289.0200000000004</v>
      </c>
      <c r="G3530" s="6">
        <v>4297.9399999999996</v>
      </c>
      <c r="H3530" s="6">
        <v>4263.78</v>
      </c>
      <c r="I3530" s="6">
        <v>4263.78</v>
      </c>
      <c r="J3530" s="9">
        <f t="shared" si="5427"/>
        <v>50.309999999999491</v>
      </c>
      <c r="K3530" s="9">
        <f t="shared" si="5350"/>
        <v>72.43583333333315</v>
      </c>
      <c r="L3530" s="9">
        <f t="shared" si="5429"/>
        <v>34.159999999999854</v>
      </c>
      <c r="M3530" s="9">
        <f t="shared" ref="M3530" si="5447">AVERAGE(L3519:L3530)</f>
        <v>49.275833333333289</v>
      </c>
      <c r="N3530" s="6" t="s">
        <v>37</v>
      </c>
      <c r="O3530" s="9">
        <f t="shared" si="5406"/>
        <v>4812.7</v>
      </c>
      <c r="P3530" s="4">
        <f t="shared" si="5407"/>
        <v>0.91956181533644454</v>
      </c>
      <c r="Q3530" s="5">
        <f t="shared" si="5408"/>
        <v>63.900000000000546</v>
      </c>
      <c r="R3530" s="5">
        <f t="shared" si="5409"/>
        <v>4769.9150000000009</v>
      </c>
      <c r="S3530" s="4">
        <f t="shared" si="5410"/>
        <v>0.92572254335258508</v>
      </c>
      <c r="T3530" s="4">
        <f t="shared" si="5411"/>
        <v>0.93867080300678729</v>
      </c>
      <c r="U3530" s="5">
        <f t="shared" si="5412"/>
        <v>4800.4480000000012</v>
      </c>
      <c r="V3530" s="5">
        <f t="shared" si="5413"/>
        <v>12.251999999998588</v>
      </c>
      <c r="X3530" s="5">
        <f t="shared" si="5414"/>
        <v>-26.510000000000218</v>
      </c>
      <c r="Y3530" s="5">
        <f t="shared" si="5415"/>
        <v>-25.240000000000691</v>
      </c>
      <c r="AA3530" s="5">
        <f t="shared" si="5416"/>
        <v>0</v>
      </c>
      <c r="AB3530" s="5">
        <f t="shared" si="5445"/>
        <v>1</v>
      </c>
      <c r="AC3530" s="5">
        <f t="shared" si="5417"/>
        <v>1</v>
      </c>
      <c r="AF3530" s="5">
        <f t="shared" si="5433"/>
        <v>21.25</v>
      </c>
      <c r="AG3530" s="5">
        <f t="shared" si="5434"/>
        <v>16.3799999999992</v>
      </c>
      <c r="AH3530" s="5">
        <f t="shared" si="5435"/>
        <v>29.059999999999491</v>
      </c>
      <c r="AI3530" s="5">
        <f t="shared" si="5436"/>
        <v>33.930000000000291</v>
      </c>
      <c r="AJ3530" s="5"/>
      <c r="AK3530" s="5">
        <f t="shared" si="5437"/>
        <v>21.25</v>
      </c>
      <c r="AL3530" s="5">
        <f t="shared" si="5356"/>
        <v>34.899999999999451</v>
      </c>
      <c r="AM3530" s="5">
        <f t="shared" si="5438"/>
        <v>29.059999999999491</v>
      </c>
      <c r="AN3530" s="5">
        <f t="shared" si="5352"/>
        <v>53.578000000000245</v>
      </c>
      <c r="AO3530" s="5">
        <f t="shared" si="5353"/>
        <v>0</v>
      </c>
      <c r="AP3530" s="5">
        <f t="shared" si="5364"/>
        <v>2</v>
      </c>
      <c r="AQ3530" s="5">
        <f t="shared" si="5377"/>
        <v>2.9</v>
      </c>
      <c r="AR3530" s="5"/>
      <c r="AS3530" s="5">
        <f t="shared" si="5431"/>
        <v>33.930000000000291</v>
      </c>
      <c r="AT3530" s="5">
        <f t="shared" si="5352"/>
        <v>62.834999999999674</v>
      </c>
      <c r="AU3530" s="5">
        <f t="shared" si="5439"/>
        <v>16.3799999999992</v>
      </c>
      <c r="AV3530" s="5">
        <f t="shared" si="5442"/>
        <v>4.8700000000008004</v>
      </c>
      <c r="AW3530" s="5">
        <f t="shared" si="5440"/>
        <v>3</v>
      </c>
      <c r="AX3530" s="5">
        <f t="shared" si="5385"/>
        <v>27.427999999999525</v>
      </c>
      <c r="AZ3530" s="4">
        <f t="shared" si="5367"/>
        <v>0.93867080300678729</v>
      </c>
      <c r="BA3530" s="5">
        <f t="shared" si="5373"/>
        <v>-5.0200000000004366</v>
      </c>
      <c r="BB3530" s="4">
        <f t="shared" si="5368"/>
        <v>0.99856818995345664</v>
      </c>
      <c r="BD3530" s="5">
        <v>0</v>
      </c>
      <c r="BE3530" s="4">
        <v>0</v>
      </c>
      <c r="BJ3530" s="5">
        <v>35.699999999999818</v>
      </c>
      <c r="BK3530" s="5">
        <v>26.029999999999745</v>
      </c>
      <c r="BL3530" s="5">
        <v>9.3099999999994907</v>
      </c>
      <c r="BM3530" s="5">
        <v>6</v>
      </c>
      <c r="BR3530">
        <v>-29</v>
      </c>
      <c r="BS3530">
        <v>25</v>
      </c>
    </row>
    <row r="3531" spans="1:71">
      <c r="A3531" s="7">
        <v>41591</v>
      </c>
      <c r="B3531" s="6">
        <v>9056.7099999999991</v>
      </c>
      <c r="C3531" s="6">
        <v>9074.56</v>
      </c>
      <c r="D3531" s="6">
        <v>8981.09</v>
      </c>
      <c r="E3531" s="6">
        <v>9054.83</v>
      </c>
      <c r="F3531" s="6">
        <v>4250.8599999999997</v>
      </c>
      <c r="G3531" s="6">
        <v>4266.45</v>
      </c>
      <c r="H3531" s="6">
        <v>4213.21</v>
      </c>
      <c r="I3531" s="6">
        <v>4239.9399999999996</v>
      </c>
      <c r="J3531" s="9">
        <f t="shared" si="5427"/>
        <v>95.389999999999418</v>
      </c>
      <c r="K3531" s="9">
        <f t="shared" si="5350"/>
        <v>74.739999999999625</v>
      </c>
      <c r="L3531" s="9">
        <f t="shared" si="5429"/>
        <v>53.239999999999782</v>
      </c>
      <c r="M3531" s="9">
        <f t="shared" ref="M3531" si="5448">AVERAGE(L3520:L3531)</f>
        <v>49.309999999999945</v>
      </c>
      <c r="N3531" s="6" t="s">
        <v>37</v>
      </c>
      <c r="O3531" s="9">
        <f t="shared" si="5406"/>
        <v>4814.8900000000003</v>
      </c>
      <c r="P3531" s="4">
        <f t="shared" si="5407"/>
        <v>0.83426966292130911</v>
      </c>
      <c r="Q3531" s="5">
        <f t="shared" si="5408"/>
        <v>17.800000000000182</v>
      </c>
      <c r="R3531" s="5">
        <f t="shared" si="5409"/>
        <v>4804.4900000000007</v>
      </c>
      <c r="S3531" s="4">
        <f t="shared" si="5410"/>
        <v>0.9538341158059358</v>
      </c>
      <c r="T3531" s="4">
        <f t="shared" si="5411"/>
        <v>0.96454326923076084</v>
      </c>
      <c r="U3531" s="5">
        <f t="shared" si="5412"/>
        <v>4812.6380000000008</v>
      </c>
      <c r="V3531" s="5">
        <f t="shared" si="5413"/>
        <v>2.251999999999498</v>
      </c>
      <c r="X3531" s="5">
        <f t="shared" si="5414"/>
        <v>-1.8799999999991996</v>
      </c>
      <c r="Y3531" s="5">
        <f t="shared" si="5415"/>
        <v>-10.920000000000073</v>
      </c>
      <c r="AA3531" s="5">
        <f t="shared" si="5416"/>
        <v>0</v>
      </c>
      <c r="AB3531" s="5">
        <f t="shared" si="5445"/>
        <v>1</v>
      </c>
      <c r="AC3531" s="5">
        <f t="shared" si="5417"/>
        <v>1</v>
      </c>
      <c r="AF3531" s="5">
        <f t="shared" si="5433"/>
        <v>17.850000000000364</v>
      </c>
      <c r="AG3531" s="5">
        <f t="shared" si="5434"/>
        <v>-1.9200000000000728</v>
      </c>
      <c r="AH3531" s="5">
        <f t="shared" si="5435"/>
        <v>75.619999999998981</v>
      </c>
      <c r="AI3531" s="5">
        <f t="shared" si="5436"/>
        <v>95.389999999999418</v>
      </c>
      <c r="AJ3531" s="5"/>
      <c r="AK3531" s="5">
        <f t="shared" si="5437"/>
        <v>17.850000000000364</v>
      </c>
      <c r="AL3531" s="5">
        <f t="shared" si="5356"/>
        <v>23.370999999999906</v>
      </c>
      <c r="AM3531" s="5">
        <f t="shared" si="5438"/>
        <v>75.619999999998981</v>
      </c>
      <c r="AN3531" s="5">
        <f t="shared" si="5352"/>
        <v>57.154000000000089</v>
      </c>
      <c r="AO3531" s="5">
        <f t="shared" si="5353"/>
        <v>1</v>
      </c>
      <c r="AP3531" s="5">
        <f t="shared" si="5364"/>
        <v>3</v>
      </c>
      <c r="AQ3531" s="5">
        <f t="shared" si="5377"/>
        <v>2.9</v>
      </c>
      <c r="AR3531" s="5"/>
      <c r="AS3531" s="5">
        <f t="shared" si="5431"/>
        <v>95.389999999999418</v>
      </c>
      <c r="AT3531" s="5">
        <f t="shared" si="5352"/>
        <v>67.560999999999694</v>
      </c>
      <c r="AU3531" s="5">
        <f t="shared" si="5439"/>
        <v>-1.9200000000000728</v>
      </c>
      <c r="AV3531" s="5">
        <f t="shared" si="5442"/>
        <v>19.770000000000437</v>
      </c>
      <c r="AW3531" s="5">
        <f t="shared" si="5440"/>
        <v>4</v>
      </c>
      <c r="AX3531" s="5">
        <f t="shared" si="5385"/>
        <v>27.427999999999525</v>
      </c>
      <c r="AZ3531" s="4">
        <f t="shared" si="5367"/>
        <v>0.96454326923076084</v>
      </c>
      <c r="BA3531" s="5">
        <f t="shared" si="5373"/>
        <v>2.1900000000005093</v>
      </c>
      <c r="BB3531" s="4">
        <f t="shared" si="5368"/>
        <v>0.93867080300678729</v>
      </c>
      <c r="BD3531" s="5">
        <v>0</v>
      </c>
      <c r="BE3531" s="4">
        <v>0</v>
      </c>
      <c r="BJ3531" s="5">
        <v>40.480000000000473</v>
      </c>
      <c r="BK3531" s="5">
        <v>22.219999999999345</v>
      </c>
      <c r="BL3531" s="5">
        <v>8.8700000000008004</v>
      </c>
      <c r="BM3531" s="5">
        <v>6</v>
      </c>
      <c r="BR3531">
        <v>-30</v>
      </c>
      <c r="BS3531">
        <v>11</v>
      </c>
    </row>
    <row r="3532" spans="1:71">
      <c r="A3532" s="7">
        <v>41592</v>
      </c>
      <c r="B3532" s="6">
        <v>9137.48</v>
      </c>
      <c r="C3532" s="6">
        <v>9151.35</v>
      </c>
      <c r="D3532" s="6">
        <v>9101.2900000000009</v>
      </c>
      <c r="E3532" s="6">
        <v>9149.66</v>
      </c>
      <c r="F3532" s="6">
        <v>4285.8599999999997</v>
      </c>
      <c r="G3532" s="6">
        <v>4294.1499999999996</v>
      </c>
      <c r="H3532" s="6">
        <v>4257.51</v>
      </c>
      <c r="I3532" s="6">
        <v>4283.91</v>
      </c>
      <c r="J3532" s="9">
        <f t="shared" si="5427"/>
        <v>96.520000000000437</v>
      </c>
      <c r="K3532" s="9">
        <f t="shared" ref="K3532:K3595" si="5449">AVERAGE(J3521:J3532)</f>
        <v>78.078333333333077</v>
      </c>
      <c r="L3532" s="9">
        <f t="shared" si="5429"/>
        <v>54.210000000000036</v>
      </c>
      <c r="M3532" s="9">
        <f t="shared" ref="M3532" si="5450">AVERAGE(L3521:L3532)</f>
        <v>50.523333333333234</v>
      </c>
      <c r="N3532" s="6" t="s">
        <v>37</v>
      </c>
      <c r="O3532" s="9">
        <f t="shared" si="5406"/>
        <v>4865.75</v>
      </c>
      <c r="P3532" s="4">
        <f t="shared" si="5407"/>
        <v>1</v>
      </c>
      <c r="Q3532" s="5">
        <f t="shared" si="5408"/>
        <v>53.050000000000182</v>
      </c>
      <c r="R3532" s="5">
        <f t="shared" si="5409"/>
        <v>4825.9624999999996</v>
      </c>
      <c r="S3532" s="4">
        <f t="shared" si="5410"/>
        <v>1</v>
      </c>
      <c r="T3532" s="4">
        <f t="shared" si="5411"/>
        <v>1</v>
      </c>
      <c r="U3532" s="5">
        <f t="shared" si="5412"/>
        <v>4825.7800000000007</v>
      </c>
      <c r="V3532" s="5">
        <f t="shared" si="5413"/>
        <v>39.969999999999345</v>
      </c>
      <c r="X3532" s="5">
        <f t="shared" si="5414"/>
        <v>12.180000000000291</v>
      </c>
      <c r="Y3532" s="5">
        <f t="shared" si="5415"/>
        <v>-1.9499999999998181</v>
      </c>
      <c r="AA3532" s="5">
        <f t="shared" si="5416"/>
        <v>0</v>
      </c>
      <c r="AB3532" s="5">
        <f t="shared" si="5445"/>
        <v>0</v>
      </c>
      <c r="AC3532" s="5">
        <f t="shared" si="5417"/>
        <v>0</v>
      </c>
      <c r="AF3532" s="5">
        <f t="shared" si="5433"/>
        <v>13.8700000000008</v>
      </c>
      <c r="AG3532" s="5">
        <f t="shared" si="5434"/>
        <v>96.520000000000437</v>
      </c>
      <c r="AH3532" s="5">
        <f t="shared" si="5435"/>
        <v>36.18999999999869</v>
      </c>
      <c r="AI3532" s="5">
        <f t="shared" si="5436"/>
        <v>-46.460000000000946</v>
      </c>
      <c r="AJ3532" s="5"/>
      <c r="AK3532" s="5">
        <f t="shared" si="5437"/>
        <v>13.8700000000008</v>
      </c>
      <c r="AL3532" s="5">
        <f t="shared" si="5356"/>
        <v>23.370999999999906</v>
      </c>
      <c r="AM3532" s="5">
        <f t="shared" si="5438"/>
        <v>36.18999999999869</v>
      </c>
      <c r="AN3532" s="5">
        <f t="shared" ref="AN3532:AT3595" si="5451">AVERAGE(AM3523:AM3532)</f>
        <v>55.579999999999927</v>
      </c>
      <c r="AO3532" s="5">
        <f t="shared" ref="AO3532:AO3595" si="5452">IF(AM3532&gt;AN3532,1,0)</f>
        <v>0</v>
      </c>
      <c r="AP3532" s="5">
        <f t="shared" si="5364"/>
        <v>3</v>
      </c>
      <c r="AQ3532" s="5">
        <f t="shared" si="5377"/>
        <v>2.9</v>
      </c>
      <c r="AR3532" s="5"/>
      <c r="AS3532" s="5">
        <f t="shared" si="5431"/>
        <v>96.520000000000437</v>
      </c>
      <c r="AT3532" s="5">
        <f t="shared" si="5451"/>
        <v>73.82299999999978</v>
      </c>
      <c r="AU3532" s="5">
        <f t="shared" si="5439"/>
        <v>-46.460000000000946</v>
      </c>
      <c r="AV3532" s="5">
        <f t="shared" si="5442"/>
        <v>-82.649999999999636</v>
      </c>
      <c r="AW3532" s="5">
        <f t="shared" si="5440"/>
        <v>5</v>
      </c>
      <c r="AX3532" s="5">
        <f t="shared" si="5385"/>
        <v>27.427999999999525</v>
      </c>
      <c r="AZ3532" s="4">
        <f t="shared" si="5367"/>
        <v>1</v>
      </c>
      <c r="BA3532" s="5">
        <f t="shared" si="5373"/>
        <v>50.859999999999673</v>
      </c>
      <c r="BB3532" s="4">
        <f t="shared" si="5368"/>
        <v>0.96454326923076084</v>
      </c>
      <c r="BD3532" s="5">
        <v>0</v>
      </c>
      <c r="BE3532" s="4">
        <v>0</v>
      </c>
      <c r="BJ3532" s="5">
        <v>105.4399999999996</v>
      </c>
      <c r="BK3532" s="5">
        <v>35.180000000000291</v>
      </c>
      <c r="BL3532" s="5">
        <v>72.489999999999782</v>
      </c>
      <c r="BM3532" s="5">
        <v>6</v>
      </c>
      <c r="BR3532">
        <v>-31</v>
      </c>
      <c r="BS3532">
        <v>2</v>
      </c>
    </row>
    <row r="3533" spans="1:71">
      <c r="A3533" s="7">
        <v>41593</v>
      </c>
      <c r="B3533" s="6">
        <v>9157.6</v>
      </c>
      <c r="C3533" s="6">
        <v>9188.4699999999993</v>
      </c>
      <c r="D3533" s="6">
        <v>9133.51</v>
      </c>
      <c r="E3533" s="6">
        <v>9168.69</v>
      </c>
      <c r="F3533" s="6">
        <v>4281.53</v>
      </c>
      <c r="G3533" s="6">
        <v>4299.67</v>
      </c>
      <c r="H3533" s="6">
        <v>4271.55</v>
      </c>
      <c r="I3533" s="6">
        <v>4292.2299999999996</v>
      </c>
      <c r="J3533" s="9">
        <f t="shared" si="5427"/>
        <v>54.959999999999127</v>
      </c>
      <c r="K3533" s="9">
        <f t="shared" si="5449"/>
        <v>76.498333333332994</v>
      </c>
      <c r="L3533" s="9">
        <f t="shared" si="5429"/>
        <v>28.119999999999891</v>
      </c>
      <c r="M3533" s="9">
        <f t="shared" ref="M3533" si="5453">AVERAGE(L3522:L3533)</f>
        <v>49.088333333333217</v>
      </c>
      <c r="N3533" s="6" t="s">
        <v>37</v>
      </c>
      <c r="O3533" s="9">
        <f t="shared" si="5406"/>
        <v>4876.4600000000009</v>
      </c>
      <c r="P3533" s="4">
        <f t="shared" si="5407"/>
        <v>1</v>
      </c>
      <c r="Q3533" s="5">
        <f t="shared" si="5408"/>
        <v>63.760000000001128</v>
      </c>
      <c r="R3533" s="5">
        <f t="shared" si="5409"/>
        <v>4828.6400000000003</v>
      </c>
      <c r="S3533" s="4">
        <f t="shared" si="5410"/>
        <v>1</v>
      </c>
      <c r="T3533" s="4">
        <f t="shared" si="5411"/>
        <v>1</v>
      </c>
      <c r="U3533" s="5">
        <f t="shared" si="5412"/>
        <v>4837.5040000000008</v>
      </c>
      <c r="V3533" s="5">
        <f t="shared" si="5413"/>
        <v>38.956000000000131</v>
      </c>
      <c r="X3533" s="5">
        <f t="shared" si="5414"/>
        <v>11.090000000000146</v>
      </c>
      <c r="Y3533" s="5">
        <f t="shared" si="5415"/>
        <v>10.699999999999818</v>
      </c>
      <c r="AA3533" s="5">
        <f t="shared" si="5416"/>
        <v>1</v>
      </c>
      <c r="AB3533" s="5">
        <f t="shared" si="5445"/>
        <v>0</v>
      </c>
      <c r="AC3533" s="5">
        <f t="shared" si="5417"/>
        <v>1</v>
      </c>
      <c r="AF3533" s="5">
        <f t="shared" si="5433"/>
        <v>30.869999999998981</v>
      </c>
      <c r="AG3533" s="5">
        <f t="shared" si="5434"/>
        <v>38.809999999999491</v>
      </c>
      <c r="AH3533" s="5">
        <f t="shared" si="5435"/>
        <v>24.090000000000146</v>
      </c>
      <c r="AI3533" s="5">
        <f t="shared" si="5436"/>
        <v>16.149999999999636</v>
      </c>
      <c r="AJ3533" s="5"/>
      <c r="AK3533" s="5">
        <f t="shared" si="5437"/>
        <v>24.090000000000146</v>
      </c>
      <c r="AL3533" s="5">
        <f t="shared" si="5356"/>
        <v>25.927000000000039</v>
      </c>
      <c r="AM3533" s="5">
        <f t="shared" si="5438"/>
        <v>30.869999999998981</v>
      </c>
      <c r="AN3533" s="5">
        <f t="shared" si="5451"/>
        <v>54.727999999999703</v>
      </c>
      <c r="AO3533" s="5">
        <f t="shared" si="5452"/>
        <v>0</v>
      </c>
      <c r="AP3533" s="5">
        <f t="shared" si="5364"/>
        <v>3</v>
      </c>
      <c r="AQ3533" s="5">
        <f t="shared" si="5377"/>
        <v>2.9</v>
      </c>
      <c r="AR3533" s="5"/>
      <c r="AS3533" s="5">
        <f t="shared" si="5431"/>
        <v>38.809999999999491</v>
      </c>
      <c r="AT3533" s="5">
        <f t="shared" si="5451"/>
        <v>73.601999999999677</v>
      </c>
      <c r="AU3533" s="5">
        <f t="shared" si="5439"/>
        <v>16.149999999999636</v>
      </c>
      <c r="AV3533" s="5">
        <f t="shared" si="5442"/>
        <v>-7.9400000000005093</v>
      </c>
      <c r="AW3533" s="5">
        <f t="shared" si="5440"/>
        <v>6</v>
      </c>
      <c r="AX3533" s="5">
        <f t="shared" si="5385"/>
        <v>27.427999999999525</v>
      </c>
      <c r="AZ3533" s="4">
        <f t="shared" si="5367"/>
        <v>1</v>
      </c>
      <c r="BA3533" s="5">
        <f t="shared" si="5373"/>
        <v>10.710000000000946</v>
      </c>
      <c r="BB3533" s="4">
        <f t="shared" si="5368"/>
        <v>1</v>
      </c>
      <c r="BD3533" s="5">
        <v>0</v>
      </c>
      <c r="BE3533" s="4">
        <v>0</v>
      </c>
      <c r="BJ3533" s="5">
        <v>37.679999999999382</v>
      </c>
      <c r="BK3533" s="5">
        <v>21.980000000000473</v>
      </c>
      <c r="BL3533" s="5">
        <v>9.2600000000002183</v>
      </c>
      <c r="BM3533" s="5">
        <v>6</v>
      </c>
      <c r="BR3533">
        <v>11</v>
      </c>
      <c r="BS3533">
        <v>-11</v>
      </c>
    </row>
    <row r="3534" spans="1:71">
      <c r="A3534" s="7">
        <v>41596</v>
      </c>
      <c r="B3534" s="6">
        <v>9154.23</v>
      </c>
      <c r="C3534" s="6">
        <v>9253.68</v>
      </c>
      <c r="D3534" s="6">
        <v>9140.51</v>
      </c>
      <c r="E3534" s="6">
        <v>9225.43</v>
      </c>
      <c r="F3534" s="6">
        <v>4289.22</v>
      </c>
      <c r="G3534" s="6">
        <v>4336.6099999999997</v>
      </c>
      <c r="H3534" s="6">
        <v>4277.21</v>
      </c>
      <c r="I3534" s="6">
        <v>4320.68</v>
      </c>
      <c r="J3534" s="9">
        <f t="shared" si="5427"/>
        <v>113.17000000000007</v>
      </c>
      <c r="K3534" s="9">
        <f t="shared" si="5449"/>
        <v>80.842499999999745</v>
      </c>
      <c r="L3534" s="9">
        <f t="shared" si="5429"/>
        <v>59.399999999999636</v>
      </c>
      <c r="M3534" s="9">
        <f t="shared" ref="M3534" si="5454">AVERAGE(L3523:L3534)</f>
        <v>49.960833333333234</v>
      </c>
      <c r="N3534" s="6" t="s">
        <v>37</v>
      </c>
      <c r="O3534" s="9">
        <f t="shared" si="5406"/>
        <v>4904.75</v>
      </c>
      <c r="P3534" s="4">
        <f t="shared" si="5407"/>
        <v>1</v>
      </c>
      <c r="Q3534" s="5">
        <f t="shared" si="5408"/>
        <v>92.050000000000182</v>
      </c>
      <c r="R3534" s="5">
        <f t="shared" si="5409"/>
        <v>4835.7124999999996</v>
      </c>
      <c r="S3534" s="4">
        <f t="shared" si="5410"/>
        <v>1</v>
      </c>
      <c r="T3534" s="4">
        <f t="shared" si="5411"/>
        <v>1</v>
      </c>
      <c r="U3534" s="5">
        <f t="shared" si="5412"/>
        <v>4854.9100000000008</v>
      </c>
      <c r="V3534" s="5">
        <f t="shared" si="5413"/>
        <v>49.839999999999236</v>
      </c>
      <c r="X3534" s="5">
        <f t="shared" si="5414"/>
        <v>71.200000000000728</v>
      </c>
      <c r="Y3534" s="5">
        <f t="shared" si="5415"/>
        <v>31.460000000000036</v>
      </c>
      <c r="AA3534" s="5">
        <f t="shared" si="5416"/>
        <v>1</v>
      </c>
      <c r="AB3534" s="5">
        <f t="shared" si="5445"/>
        <v>0</v>
      </c>
      <c r="AC3534" s="5">
        <f t="shared" si="5417"/>
        <v>1</v>
      </c>
      <c r="AF3534" s="5">
        <f t="shared" si="5433"/>
        <v>99.450000000000728</v>
      </c>
      <c r="AG3534" s="5">
        <f t="shared" si="5434"/>
        <v>84.989999999999782</v>
      </c>
      <c r="AH3534" s="5">
        <f t="shared" si="5435"/>
        <v>13.719999999999345</v>
      </c>
      <c r="AI3534" s="5">
        <f t="shared" si="5436"/>
        <v>28.180000000000291</v>
      </c>
      <c r="AJ3534" s="5"/>
      <c r="AK3534" s="5">
        <f t="shared" si="5437"/>
        <v>13.719999999999345</v>
      </c>
      <c r="AL3534" s="5">
        <f t="shared" ref="AL3534:AL3597" si="5455">PERCENTILE(AK3525:AK3534,0.9)</f>
        <v>25.927000000000039</v>
      </c>
      <c r="AM3534" s="5">
        <f t="shared" si="5438"/>
        <v>99.450000000000728</v>
      </c>
      <c r="AN3534" s="5">
        <f t="shared" si="5451"/>
        <v>62.870999999999732</v>
      </c>
      <c r="AO3534" s="5">
        <f t="shared" si="5452"/>
        <v>1</v>
      </c>
      <c r="AP3534" s="5">
        <f t="shared" si="5364"/>
        <v>4</v>
      </c>
      <c r="AQ3534" s="5">
        <f t="shared" si="5377"/>
        <v>3</v>
      </c>
      <c r="AR3534" s="5"/>
      <c r="AS3534" s="5">
        <f t="shared" si="5431"/>
        <v>84.989999999999782</v>
      </c>
      <c r="AT3534" s="5">
        <f t="shared" si="5451"/>
        <v>77.490999999999616</v>
      </c>
      <c r="AU3534" s="5">
        <f t="shared" si="5439"/>
        <v>28.180000000000291</v>
      </c>
      <c r="AV3534" s="5">
        <f t="shared" si="5442"/>
        <v>14.460000000000946</v>
      </c>
      <c r="AW3534" s="5">
        <f t="shared" si="5440"/>
        <v>2</v>
      </c>
      <c r="AX3534" s="5">
        <f t="shared" si="5385"/>
        <v>28.36400000000031</v>
      </c>
      <c r="AZ3534" s="4">
        <f t="shared" si="5367"/>
        <v>1</v>
      </c>
      <c r="BA3534" s="5">
        <f t="shared" si="5373"/>
        <v>28.289999999999054</v>
      </c>
      <c r="BB3534" s="4">
        <f t="shared" si="5368"/>
        <v>1</v>
      </c>
      <c r="BD3534" s="5">
        <v>0</v>
      </c>
      <c r="BE3534" s="4">
        <v>0</v>
      </c>
      <c r="BJ3534" s="5">
        <v>101.05999999999949</v>
      </c>
      <c r="BK3534" s="5">
        <v>-7.9499999999998181</v>
      </c>
      <c r="BL3534" s="5">
        <v>37.269999999999527</v>
      </c>
      <c r="BM3534" s="5">
        <v>6</v>
      </c>
      <c r="BR3534">
        <v>71</v>
      </c>
      <c r="BS3534">
        <v>-30</v>
      </c>
    </row>
    <row r="3535" spans="1:71">
      <c r="A3535" s="7">
        <v>41597</v>
      </c>
      <c r="B3535" s="6">
        <v>9197.4699999999993</v>
      </c>
      <c r="C3535" s="6">
        <v>9217.36</v>
      </c>
      <c r="D3535" s="6">
        <v>9179.25</v>
      </c>
      <c r="E3535" s="6">
        <v>9193.2900000000009</v>
      </c>
      <c r="F3535" s="6">
        <v>4303.3500000000004</v>
      </c>
      <c r="G3535" s="6">
        <v>4303.3500000000004</v>
      </c>
      <c r="H3535" s="6">
        <v>4264.33</v>
      </c>
      <c r="I3535" s="6">
        <v>4272.29</v>
      </c>
      <c r="J3535" s="9">
        <f t="shared" si="5427"/>
        <v>46.180000000000291</v>
      </c>
      <c r="K3535" s="9">
        <f t="shared" si="5449"/>
        <v>80.090833333333038</v>
      </c>
      <c r="L3535" s="9">
        <f t="shared" si="5429"/>
        <v>56.350000000000364</v>
      </c>
      <c r="M3535" s="9">
        <f t="shared" ref="M3535" si="5456">AVERAGE(L3524:L3535)</f>
        <v>51.465833333333272</v>
      </c>
      <c r="N3535" s="6" t="s">
        <v>37</v>
      </c>
      <c r="O3535" s="9">
        <f t="shared" si="5406"/>
        <v>4921.0000000000009</v>
      </c>
      <c r="P3535" s="4">
        <f t="shared" si="5407"/>
        <v>1</v>
      </c>
      <c r="Q3535" s="5">
        <f t="shared" si="5408"/>
        <v>106.11000000000058</v>
      </c>
      <c r="R3535" s="5">
        <f t="shared" si="5409"/>
        <v>4841.4175000000005</v>
      </c>
      <c r="S3535" s="4">
        <f t="shared" si="5410"/>
        <v>1</v>
      </c>
      <c r="T3535" s="4">
        <f t="shared" si="5411"/>
        <v>1</v>
      </c>
      <c r="U3535" s="5">
        <f t="shared" si="5412"/>
        <v>4876.57</v>
      </c>
      <c r="V3535" s="5">
        <f t="shared" si="5413"/>
        <v>44.430000000001201</v>
      </c>
      <c r="X3535" s="5">
        <f t="shared" si="5414"/>
        <v>-4.179999999998472</v>
      </c>
      <c r="Y3535" s="5">
        <f t="shared" si="5415"/>
        <v>-31.0600000000004</v>
      </c>
      <c r="AA3535" s="5">
        <f t="shared" si="5416"/>
        <v>0</v>
      </c>
      <c r="AB3535" s="5">
        <f t="shared" si="5445"/>
        <v>1</v>
      </c>
      <c r="AC3535" s="5">
        <f t="shared" si="5417"/>
        <v>1</v>
      </c>
      <c r="AF3535" s="5">
        <f t="shared" si="5433"/>
        <v>19.890000000001237</v>
      </c>
      <c r="AG3535" s="5">
        <f t="shared" si="5434"/>
        <v>-8.069999999999709</v>
      </c>
      <c r="AH3535" s="5">
        <f t="shared" si="5435"/>
        <v>18.219999999999345</v>
      </c>
      <c r="AI3535" s="5">
        <f t="shared" si="5436"/>
        <v>46.180000000000291</v>
      </c>
      <c r="AJ3535" s="5"/>
      <c r="AK3535" s="5">
        <f t="shared" si="5437"/>
        <v>18.219999999999345</v>
      </c>
      <c r="AL3535" s="5">
        <f t="shared" si="5455"/>
        <v>25.927000000000039</v>
      </c>
      <c r="AM3535" s="5">
        <f t="shared" si="5438"/>
        <v>19.890000000001237</v>
      </c>
      <c r="AN3535" s="5">
        <f t="shared" si="5451"/>
        <v>57.483999999999831</v>
      </c>
      <c r="AO3535" s="5">
        <f t="shared" si="5452"/>
        <v>0</v>
      </c>
      <c r="AP3535" s="5">
        <f t="shared" si="5364"/>
        <v>3</v>
      </c>
      <c r="AQ3535" s="5">
        <f t="shared" si="5377"/>
        <v>3</v>
      </c>
      <c r="AR3535" s="5"/>
      <c r="AS3535" s="5">
        <f t="shared" si="5431"/>
        <v>46.180000000000291</v>
      </c>
      <c r="AT3535" s="5">
        <f t="shared" si="5451"/>
        <v>74.627999999999702</v>
      </c>
      <c r="AU3535" s="5">
        <f t="shared" si="5439"/>
        <v>-8.069999999999709</v>
      </c>
      <c r="AV3535" s="5">
        <f t="shared" si="5442"/>
        <v>27.960000000000946</v>
      </c>
      <c r="AW3535" s="5">
        <f t="shared" si="5440"/>
        <v>3</v>
      </c>
      <c r="AX3535" s="5">
        <f t="shared" si="5385"/>
        <v>28.36400000000031</v>
      </c>
      <c r="AZ3535" s="4">
        <f t="shared" si="5367"/>
        <v>1</v>
      </c>
      <c r="BA3535" s="5">
        <f t="shared" si="5373"/>
        <v>16.250000000000909</v>
      </c>
      <c r="BB3535" s="4">
        <f t="shared" si="5368"/>
        <v>1</v>
      </c>
      <c r="BD3535" s="5">
        <v>0</v>
      </c>
      <c r="BE3535" s="4">
        <v>0</v>
      </c>
      <c r="BJ3535" s="5">
        <v>43.109999999999673</v>
      </c>
      <c r="BK3535" s="5">
        <v>20.300000000000182</v>
      </c>
      <c r="BL3535" s="5">
        <v>10.299999999999272</v>
      </c>
      <c r="BM3535" s="5">
        <v>6</v>
      </c>
      <c r="BR3535">
        <v>-4</v>
      </c>
      <c r="BS3535">
        <v>31</v>
      </c>
    </row>
    <row r="3536" spans="1:71">
      <c r="A3536" s="7">
        <v>41598</v>
      </c>
      <c r="B3536" s="6">
        <v>9175.64</v>
      </c>
      <c r="C3536" s="6">
        <v>9236.7800000000007</v>
      </c>
      <c r="D3536" s="6">
        <v>9162.84</v>
      </c>
      <c r="E3536" s="6">
        <v>9202.07</v>
      </c>
      <c r="F3536" s="6">
        <v>4263.1400000000003</v>
      </c>
      <c r="G3536" s="6">
        <v>4290.82</v>
      </c>
      <c r="H3536" s="6">
        <v>4248.58</v>
      </c>
      <c r="I3536" s="6">
        <v>4268.37</v>
      </c>
      <c r="J3536" s="9">
        <f t="shared" si="5427"/>
        <v>73.940000000000509</v>
      </c>
      <c r="K3536" s="9">
        <f t="shared" si="5449"/>
        <v>82.410833333333059</v>
      </c>
      <c r="L3536" s="9">
        <f t="shared" si="5429"/>
        <v>42.239999999999782</v>
      </c>
      <c r="M3536" s="9">
        <f t="shared" ref="M3536" si="5457">AVERAGE(L3525:L3536)</f>
        <v>53.079166666666573</v>
      </c>
      <c r="N3536" s="6" t="s">
        <v>37</v>
      </c>
      <c r="O3536" s="9">
        <f t="shared" si="5406"/>
        <v>4933.7</v>
      </c>
      <c r="P3536" s="4">
        <f t="shared" si="5407"/>
        <v>1</v>
      </c>
      <c r="Q3536" s="5">
        <f t="shared" si="5408"/>
        <v>67.949999999999818</v>
      </c>
      <c r="R3536" s="5">
        <f t="shared" si="5409"/>
        <v>4882.7375000000002</v>
      </c>
      <c r="S3536" s="4">
        <f t="shared" si="5410"/>
        <v>1</v>
      </c>
      <c r="T3536" s="4">
        <f t="shared" si="5411"/>
        <v>1</v>
      </c>
      <c r="U3536" s="5">
        <f t="shared" si="5412"/>
        <v>4900.3320000000003</v>
      </c>
      <c r="V3536" s="5">
        <f t="shared" si="5413"/>
        <v>33.367999999999483</v>
      </c>
      <c r="X3536" s="5">
        <f t="shared" si="5414"/>
        <v>26.430000000000291</v>
      </c>
      <c r="Y3536" s="5">
        <f t="shared" si="5415"/>
        <v>5.2299999999995634</v>
      </c>
      <c r="AA3536" s="5">
        <f t="shared" si="5416"/>
        <v>1</v>
      </c>
      <c r="AB3536" s="5">
        <f t="shared" si="5445"/>
        <v>0</v>
      </c>
      <c r="AC3536" s="5">
        <f t="shared" si="5417"/>
        <v>1</v>
      </c>
      <c r="AF3536" s="5">
        <f t="shared" si="5433"/>
        <v>61.140000000001237</v>
      </c>
      <c r="AG3536" s="5">
        <f t="shared" si="5434"/>
        <v>43.489999999999782</v>
      </c>
      <c r="AH3536" s="5">
        <f t="shared" si="5435"/>
        <v>12.799999999999272</v>
      </c>
      <c r="AI3536" s="5">
        <f t="shared" si="5436"/>
        <v>30.450000000000728</v>
      </c>
      <c r="AJ3536" s="5"/>
      <c r="AK3536" s="5">
        <f t="shared" si="5437"/>
        <v>12.799999999999272</v>
      </c>
      <c r="AL3536" s="5">
        <f t="shared" si="5455"/>
        <v>25.927000000000039</v>
      </c>
      <c r="AM3536" s="5">
        <f t="shared" si="5438"/>
        <v>61.140000000001237</v>
      </c>
      <c r="AN3536" s="5">
        <f t="shared" si="5451"/>
        <v>60.048999999999978</v>
      </c>
      <c r="AO3536" s="5">
        <f t="shared" si="5452"/>
        <v>1</v>
      </c>
      <c r="AP3536" s="5">
        <f t="shared" si="5364"/>
        <v>4</v>
      </c>
      <c r="AQ3536" s="5">
        <f t="shared" si="5377"/>
        <v>3.1</v>
      </c>
      <c r="AR3536" s="5"/>
      <c r="AS3536" s="5">
        <f t="shared" si="5431"/>
        <v>43.489999999999782</v>
      </c>
      <c r="AT3536" s="5">
        <f t="shared" si="5451"/>
        <v>73.291999999999831</v>
      </c>
      <c r="AU3536" s="5">
        <f t="shared" si="5439"/>
        <v>30.450000000000728</v>
      </c>
      <c r="AV3536" s="5">
        <f t="shared" si="5442"/>
        <v>17.650000000001455</v>
      </c>
      <c r="AW3536" s="5">
        <f t="shared" si="5440"/>
        <v>4</v>
      </c>
      <c r="AX3536" s="5">
        <f t="shared" si="5385"/>
        <v>30.063000000000468</v>
      </c>
      <c r="AZ3536" s="4">
        <f t="shared" si="5367"/>
        <v>1</v>
      </c>
      <c r="BA3536" s="5">
        <f t="shared" si="5373"/>
        <v>12.699999999998909</v>
      </c>
      <c r="BB3536" s="4">
        <f t="shared" si="5368"/>
        <v>1</v>
      </c>
      <c r="BD3536" s="5">
        <v>0</v>
      </c>
      <c r="BE3536" s="4">
        <v>0</v>
      </c>
      <c r="BJ3536" s="5">
        <v>53.949999999999818</v>
      </c>
      <c r="BK3536" s="5">
        <v>-9.1599999999998545</v>
      </c>
      <c r="BL3536" s="5">
        <v>23.529999999999745</v>
      </c>
      <c r="BM3536" s="5">
        <v>6</v>
      </c>
      <c r="BR3536">
        <v>26</v>
      </c>
      <c r="BS3536">
        <v>-5</v>
      </c>
    </row>
    <row r="3537" spans="1:71">
      <c r="A3537" s="7">
        <v>41599</v>
      </c>
      <c r="B3537" s="6">
        <v>9127.89</v>
      </c>
      <c r="C3537" s="6">
        <v>9210.67</v>
      </c>
      <c r="D3537" s="6">
        <v>9117.09</v>
      </c>
      <c r="E3537" s="6">
        <v>9196.08</v>
      </c>
      <c r="F3537" s="6">
        <v>4246.88</v>
      </c>
      <c r="G3537" s="6">
        <v>4266.0600000000004</v>
      </c>
      <c r="H3537" s="6">
        <v>4222.3100000000004</v>
      </c>
      <c r="I3537" s="6">
        <v>4253.8999999999996</v>
      </c>
      <c r="J3537" s="9">
        <f t="shared" si="5427"/>
        <v>93.579999999999927</v>
      </c>
      <c r="K3537" s="9">
        <f t="shared" si="5449"/>
        <v>83.579999999999771</v>
      </c>
      <c r="L3537" s="9">
        <f t="shared" si="5429"/>
        <v>46.059999999999491</v>
      </c>
      <c r="M3537" s="9">
        <f t="shared" ref="M3537" si="5458">AVERAGE(L3526:L3537)</f>
        <v>51.584999999999887</v>
      </c>
      <c r="N3537" s="6" t="s">
        <v>37</v>
      </c>
      <c r="O3537" s="9">
        <f t="shared" si="5406"/>
        <v>4942.18</v>
      </c>
      <c r="P3537" s="4">
        <f t="shared" si="5407"/>
        <v>1</v>
      </c>
      <c r="Q3537" s="5">
        <f t="shared" si="5408"/>
        <v>65.719999999999345</v>
      </c>
      <c r="R3537" s="5">
        <f t="shared" si="5409"/>
        <v>4892.8900000000012</v>
      </c>
      <c r="S3537" s="4">
        <f t="shared" si="5410"/>
        <v>1</v>
      </c>
      <c r="T3537" s="4">
        <f t="shared" si="5411"/>
        <v>1</v>
      </c>
      <c r="U3537" s="5">
        <f t="shared" si="5412"/>
        <v>4915.6180000000004</v>
      </c>
      <c r="V3537" s="5">
        <f t="shared" si="5413"/>
        <v>26.561999999999898</v>
      </c>
      <c r="X3537" s="5">
        <f t="shared" si="5414"/>
        <v>68.190000000000509</v>
      </c>
      <c r="Y3537" s="5">
        <f t="shared" si="5415"/>
        <v>7.0199999999995271</v>
      </c>
      <c r="AA3537" s="5">
        <f t="shared" si="5416"/>
        <v>1</v>
      </c>
      <c r="AB3537" s="5">
        <f t="shared" si="5445"/>
        <v>0</v>
      </c>
      <c r="AC3537" s="5">
        <f t="shared" si="5417"/>
        <v>1</v>
      </c>
      <c r="AF3537" s="5">
        <f t="shared" si="5433"/>
        <v>82.780000000000655</v>
      </c>
      <c r="AG3537" s="5">
        <f t="shared" si="5434"/>
        <v>8.6000000000003638</v>
      </c>
      <c r="AH3537" s="5">
        <f t="shared" si="5435"/>
        <v>10.799999999999272</v>
      </c>
      <c r="AI3537" s="5">
        <f t="shared" si="5436"/>
        <v>84.979999999999563</v>
      </c>
      <c r="AJ3537" s="5"/>
      <c r="AK3537" s="5">
        <f t="shared" si="5437"/>
        <v>10.799999999999272</v>
      </c>
      <c r="AL3537" s="5">
        <f t="shared" si="5455"/>
        <v>25.927000000000039</v>
      </c>
      <c r="AM3537" s="5">
        <f t="shared" si="5438"/>
        <v>82.780000000000655</v>
      </c>
      <c r="AN3537" s="5">
        <f t="shared" si="5451"/>
        <v>52.776000000000025</v>
      </c>
      <c r="AO3537" s="5">
        <f t="shared" si="5452"/>
        <v>1</v>
      </c>
      <c r="AP3537" s="5">
        <f t="shared" si="5364"/>
        <v>4</v>
      </c>
      <c r="AQ3537" s="5">
        <f t="shared" si="5377"/>
        <v>3.1</v>
      </c>
      <c r="AR3537" s="5"/>
      <c r="AS3537" s="5">
        <f t="shared" si="5431"/>
        <v>84.979999999999563</v>
      </c>
      <c r="AT3537" s="5">
        <f t="shared" si="5451"/>
        <v>66.4789999999999</v>
      </c>
      <c r="AU3537" s="5">
        <f t="shared" si="5439"/>
        <v>8.6000000000003638</v>
      </c>
      <c r="AV3537" s="5">
        <f t="shared" si="5442"/>
        <v>74.180000000000291</v>
      </c>
      <c r="AW3537" s="5">
        <f t="shared" si="5440"/>
        <v>5</v>
      </c>
      <c r="AX3537" s="5">
        <f t="shared" si="5385"/>
        <v>30.063000000000468</v>
      </c>
      <c r="AZ3537" s="4">
        <f t="shared" si="5367"/>
        <v>1</v>
      </c>
      <c r="BA3537" s="5">
        <f t="shared" si="5373"/>
        <v>8.4800000000004729</v>
      </c>
      <c r="BB3537" s="4">
        <f t="shared" si="5368"/>
        <v>1</v>
      </c>
      <c r="BD3537" s="5">
        <v>0</v>
      </c>
      <c r="BE3537" s="4">
        <v>0</v>
      </c>
      <c r="BJ3537" s="5">
        <v>44.219999999999345</v>
      </c>
      <c r="BK3537" s="5">
        <v>18.75</v>
      </c>
      <c r="BL3537" s="5">
        <v>18.430000000000291</v>
      </c>
      <c r="BM3537" s="5">
        <v>6</v>
      </c>
      <c r="BR3537">
        <v>68</v>
      </c>
      <c r="BS3537">
        <v>-7</v>
      </c>
    </row>
    <row r="3538" spans="1:71">
      <c r="A3538" s="7">
        <v>41600</v>
      </c>
      <c r="B3538" s="6">
        <v>9210.69</v>
      </c>
      <c r="C3538" s="6">
        <v>9230.16</v>
      </c>
      <c r="D3538" s="6">
        <v>9168.92</v>
      </c>
      <c r="E3538" s="6">
        <v>9219.0400000000009</v>
      </c>
      <c r="F3538" s="6">
        <v>4264.96</v>
      </c>
      <c r="G3538" s="6">
        <v>4285.03</v>
      </c>
      <c r="H3538" s="6">
        <v>4250.78</v>
      </c>
      <c r="I3538" s="6">
        <v>4278.53</v>
      </c>
      <c r="J3538" s="9">
        <f t="shared" si="5427"/>
        <v>61.239999999999782</v>
      </c>
      <c r="K3538" s="9">
        <f t="shared" si="5449"/>
        <v>83.945833333333212</v>
      </c>
      <c r="L3538" s="9">
        <f t="shared" si="5429"/>
        <v>34.25</v>
      </c>
      <c r="M3538" s="9">
        <f t="shared" ref="M3538" si="5459">AVERAGE(L3527:L3538)</f>
        <v>50.561666666666575</v>
      </c>
      <c r="N3538" s="6" t="s">
        <v>37</v>
      </c>
      <c r="O3538" s="9">
        <f t="shared" si="5406"/>
        <v>4940.5100000000011</v>
      </c>
      <c r="P3538" s="4">
        <f t="shared" si="5407"/>
        <v>0.95538338231367481</v>
      </c>
      <c r="Q3538" s="5">
        <f t="shared" si="5408"/>
        <v>37.430000000000291</v>
      </c>
      <c r="R3538" s="5">
        <f t="shared" si="5409"/>
        <v>4914.1075000000001</v>
      </c>
      <c r="S3538" s="4">
        <f t="shared" si="5410"/>
        <v>0.97814994112260689</v>
      </c>
      <c r="T3538" s="4">
        <f t="shared" si="5411"/>
        <v>0.98710225517455086</v>
      </c>
      <c r="U3538" s="5">
        <f t="shared" si="5412"/>
        <v>4928.4280000000008</v>
      </c>
      <c r="V3538" s="5">
        <f t="shared" si="5413"/>
        <v>12.082000000000335</v>
      </c>
      <c r="X3538" s="5">
        <f t="shared" si="5414"/>
        <v>8.3500000000003638</v>
      </c>
      <c r="Y3538" s="5">
        <f t="shared" si="5415"/>
        <v>13.569999999999709</v>
      </c>
      <c r="AA3538" s="5">
        <f t="shared" si="5416"/>
        <v>1</v>
      </c>
      <c r="AB3538" s="5">
        <f t="shared" si="5445"/>
        <v>0</v>
      </c>
      <c r="AC3538" s="5">
        <f t="shared" si="5417"/>
        <v>1</v>
      </c>
      <c r="AF3538" s="5">
        <f t="shared" si="5433"/>
        <v>19.469999999999345</v>
      </c>
      <c r="AG3538" s="5">
        <f t="shared" si="5434"/>
        <v>34.079999999999927</v>
      </c>
      <c r="AH3538" s="5">
        <f t="shared" si="5435"/>
        <v>41.770000000000437</v>
      </c>
      <c r="AI3538" s="5">
        <f t="shared" si="5436"/>
        <v>27.159999999999854</v>
      </c>
      <c r="AJ3538" s="5"/>
      <c r="AK3538" s="5">
        <f t="shared" si="5437"/>
        <v>19.469999999999345</v>
      </c>
      <c r="AL3538" s="5">
        <f t="shared" si="5455"/>
        <v>21.534000000000013</v>
      </c>
      <c r="AM3538" s="5">
        <f t="shared" si="5438"/>
        <v>41.770000000000437</v>
      </c>
      <c r="AN3538" s="5">
        <f t="shared" si="5451"/>
        <v>51.943000000000026</v>
      </c>
      <c r="AO3538" s="5">
        <f t="shared" si="5452"/>
        <v>0</v>
      </c>
      <c r="AP3538" s="5">
        <f t="shared" si="5364"/>
        <v>4</v>
      </c>
      <c r="AQ3538" s="5">
        <f t="shared" si="5377"/>
        <v>3.2</v>
      </c>
      <c r="AR3538" s="5"/>
      <c r="AS3538" s="5">
        <f t="shared" si="5431"/>
        <v>34.079999999999927</v>
      </c>
      <c r="AT3538" s="5">
        <f t="shared" si="5451"/>
        <v>60.432999999999808</v>
      </c>
      <c r="AU3538" s="5">
        <f t="shared" si="5439"/>
        <v>27.159999999999854</v>
      </c>
      <c r="AV3538" s="5">
        <f t="shared" si="5442"/>
        <v>-14.610000000000582</v>
      </c>
      <c r="AW3538" s="5">
        <f t="shared" si="5440"/>
        <v>6</v>
      </c>
      <c r="AX3538" s="5">
        <f t="shared" si="5385"/>
        <v>28.407000000000338</v>
      </c>
      <c r="AZ3538" s="4">
        <f t="shared" si="5367"/>
        <v>0.98710225517455086</v>
      </c>
      <c r="BA3538" s="5">
        <f t="shared" si="5373"/>
        <v>-1.6699999999991633</v>
      </c>
      <c r="BB3538" s="4">
        <f t="shared" si="5368"/>
        <v>1</v>
      </c>
      <c r="BD3538" s="5">
        <v>0</v>
      </c>
      <c r="BE3538" s="4">
        <v>0</v>
      </c>
      <c r="BJ3538" s="5">
        <v>0</v>
      </c>
      <c r="BK3538" s="5">
        <v>0</v>
      </c>
      <c r="BL3538" s="5">
        <v>0</v>
      </c>
      <c r="BM3538" s="5">
        <v>6</v>
      </c>
      <c r="BR3538">
        <v>-34</v>
      </c>
      <c r="BS3538">
        <v>-14</v>
      </c>
    </row>
    <row r="3539" spans="1:71">
      <c r="A3539" s="7">
        <v>41603</v>
      </c>
      <c r="B3539" s="6">
        <v>9258.2199999999993</v>
      </c>
      <c r="C3539" s="6">
        <v>9323.44</v>
      </c>
      <c r="D3539" s="6">
        <v>9252.73</v>
      </c>
      <c r="E3539" s="6">
        <v>9299.9500000000007</v>
      </c>
      <c r="F3539" s="6">
        <v>4298.01</v>
      </c>
      <c r="G3539" s="6">
        <v>4307.9799999999996</v>
      </c>
      <c r="H3539" s="6">
        <v>4290.78</v>
      </c>
      <c r="I3539" s="6">
        <v>4301.97</v>
      </c>
      <c r="J3539" s="9">
        <f t="shared" si="5427"/>
        <v>104.39999999999964</v>
      </c>
      <c r="K3539" s="9">
        <f t="shared" si="5449"/>
        <v>78.654999999999902</v>
      </c>
      <c r="L3539" s="9">
        <f t="shared" si="5429"/>
        <v>29.449999999999818</v>
      </c>
      <c r="M3539" s="9">
        <f t="shared" ref="M3539" si="5460">AVERAGE(L3528:L3539)</f>
        <v>45.766666666666573</v>
      </c>
      <c r="N3539" s="6" t="s">
        <v>37</v>
      </c>
      <c r="O3539" s="9">
        <f t="shared" si="5406"/>
        <v>4997.9800000000005</v>
      </c>
      <c r="P3539" s="4">
        <f t="shared" si="5407"/>
        <v>1</v>
      </c>
      <c r="Q3539" s="5">
        <f t="shared" si="5408"/>
        <v>76.979999999999563</v>
      </c>
      <c r="R3539" s="5">
        <f t="shared" si="5409"/>
        <v>4940.2450000000008</v>
      </c>
      <c r="S3539" s="4">
        <f t="shared" si="5410"/>
        <v>1</v>
      </c>
      <c r="T3539" s="4">
        <f t="shared" si="5411"/>
        <v>1</v>
      </c>
      <c r="U3539" s="5">
        <f t="shared" si="5412"/>
        <v>4947.0740000000005</v>
      </c>
      <c r="V3539" s="5">
        <f t="shared" si="5413"/>
        <v>50.905999999999949</v>
      </c>
      <c r="X3539" s="5">
        <f t="shared" si="5414"/>
        <v>41.730000000001382</v>
      </c>
      <c r="Y3539" s="5">
        <f t="shared" si="5415"/>
        <v>3.9600000000000364</v>
      </c>
      <c r="AA3539" s="5">
        <f t="shared" si="5416"/>
        <v>1</v>
      </c>
      <c r="AB3539" s="5">
        <f t="shared" si="5445"/>
        <v>0</v>
      </c>
      <c r="AC3539" s="5">
        <f t="shared" si="5417"/>
        <v>1</v>
      </c>
      <c r="AF3539" s="5">
        <f t="shared" si="5433"/>
        <v>65.220000000001164</v>
      </c>
      <c r="AG3539" s="5">
        <f t="shared" si="5434"/>
        <v>104.39999999999964</v>
      </c>
      <c r="AH3539" s="5">
        <f t="shared" si="5435"/>
        <v>5.4899999999997817</v>
      </c>
      <c r="AI3539" s="5">
        <f t="shared" si="5436"/>
        <v>-33.68999999999869</v>
      </c>
      <c r="AJ3539" s="5"/>
      <c r="AK3539" s="5">
        <f t="shared" si="5437"/>
        <v>5.4899999999997817</v>
      </c>
      <c r="AL3539" s="5">
        <f t="shared" si="5455"/>
        <v>21.534000000000013</v>
      </c>
      <c r="AM3539" s="5">
        <f t="shared" si="5438"/>
        <v>65.220000000001164</v>
      </c>
      <c r="AN3539" s="5">
        <f t="shared" si="5451"/>
        <v>54.199000000000161</v>
      </c>
      <c r="AO3539" s="5">
        <f t="shared" si="5452"/>
        <v>1</v>
      </c>
      <c r="AP3539" s="5">
        <f t="shared" si="5364"/>
        <v>5</v>
      </c>
      <c r="AQ3539" s="5">
        <f t="shared" si="5377"/>
        <v>3.5</v>
      </c>
      <c r="AR3539" s="5"/>
      <c r="AS3539" s="5">
        <f t="shared" si="5431"/>
        <v>104.39999999999964</v>
      </c>
      <c r="AT3539" s="5">
        <f t="shared" si="5451"/>
        <v>66.276999999999859</v>
      </c>
      <c r="AU3539" s="5">
        <f t="shared" si="5439"/>
        <v>-33.68999999999869</v>
      </c>
      <c r="AV3539" s="5">
        <f t="shared" si="5442"/>
        <v>-39.179999999998472</v>
      </c>
      <c r="AW3539" s="5">
        <f t="shared" si="5440"/>
        <v>2</v>
      </c>
      <c r="AX3539" s="5">
        <f t="shared" si="5385"/>
        <v>27.261999999999901</v>
      </c>
      <c r="AZ3539" s="4">
        <f t="shared" si="5367"/>
        <v>1</v>
      </c>
      <c r="BA3539" s="5">
        <f t="shared" si="5373"/>
        <v>57.469999999999345</v>
      </c>
      <c r="BB3539" s="4">
        <f t="shared" si="5368"/>
        <v>0.98710225517455086</v>
      </c>
      <c r="BD3539" s="5">
        <v>0</v>
      </c>
      <c r="BE3539" s="4">
        <v>0</v>
      </c>
      <c r="BJ3539" s="5">
        <v>41.510000000000218</v>
      </c>
      <c r="BK3539" s="5">
        <v>29.5</v>
      </c>
      <c r="BL3539" s="5">
        <v>10.159999999999854</v>
      </c>
      <c r="BM3539" s="5">
        <v>6</v>
      </c>
      <c r="BR3539">
        <v>42</v>
      </c>
      <c r="BS3539">
        <v>-4</v>
      </c>
    </row>
    <row r="3540" spans="1:71">
      <c r="A3540" s="7">
        <v>41604</v>
      </c>
      <c r="B3540" s="6">
        <v>9297.65</v>
      </c>
      <c r="C3540" s="6">
        <v>9316.6200000000008</v>
      </c>
      <c r="D3540" s="6">
        <v>9287.2999999999993</v>
      </c>
      <c r="E3540" s="6">
        <v>9290.07</v>
      </c>
      <c r="F3540" s="6">
        <v>4295.99</v>
      </c>
      <c r="G3540" s="6">
        <v>4304.87</v>
      </c>
      <c r="H3540" s="6">
        <v>4277.57</v>
      </c>
      <c r="I3540" s="6">
        <v>4277.57</v>
      </c>
      <c r="J3540" s="9">
        <f t="shared" si="5427"/>
        <v>29.320000000001528</v>
      </c>
      <c r="K3540" s="9">
        <f t="shared" si="5449"/>
        <v>73.219999999999956</v>
      </c>
      <c r="L3540" s="9">
        <f t="shared" si="5429"/>
        <v>27.300000000000182</v>
      </c>
      <c r="M3540" s="9">
        <f t="shared" ref="M3540" si="5461">AVERAGE(L3529:L3540)</f>
        <v>42.277499999999918</v>
      </c>
      <c r="N3540" s="6" t="s">
        <v>37</v>
      </c>
      <c r="O3540" s="9">
        <f t="shared" si="5406"/>
        <v>5012.5</v>
      </c>
      <c r="P3540" s="4">
        <f t="shared" si="5407"/>
        <v>1</v>
      </c>
      <c r="Q3540" s="5">
        <f t="shared" si="5408"/>
        <v>78.800000000000182</v>
      </c>
      <c r="R3540" s="5">
        <f t="shared" si="5409"/>
        <v>4953.3999999999996</v>
      </c>
      <c r="S3540" s="4">
        <f t="shared" si="5410"/>
        <v>1</v>
      </c>
      <c r="T3540" s="4">
        <f t="shared" si="5411"/>
        <v>1</v>
      </c>
      <c r="U3540" s="5">
        <f t="shared" si="5412"/>
        <v>4965.3740000000007</v>
      </c>
      <c r="V3540" s="5">
        <f t="shared" si="5413"/>
        <v>47.125999999999294</v>
      </c>
      <c r="X3540" s="5">
        <f t="shared" si="5414"/>
        <v>-7.5799999999999272</v>
      </c>
      <c r="Y3540" s="5">
        <f t="shared" si="5415"/>
        <v>-18.420000000000073</v>
      </c>
      <c r="AA3540" s="5">
        <f t="shared" si="5416"/>
        <v>0</v>
      </c>
      <c r="AB3540" s="5">
        <f t="shared" si="5445"/>
        <v>1</v>
      </c>
      <c r="AC3540" s="5">
        <f t="shared" si="5417"/>
        <v>1</v>
      </c>
      <c r="AF3540" s="5">
        <f t="shared" si="5433"/>
        <v>18.970000000001164</v>
      </c>
      <c r="AG3540" s="5">
        <f t="shared" si="5434"/>
        <v>16.670000000000073</v>
      </c>
      <c r="AH3540" s="5">
        <f t="shared" si="5435"/>
        <v>10.350000000000364</v>
      </c>
      <c r="AI3540" s="5">
        <f t="shared" si="5436"/>
        <v>12.650000000001455</v>
      </c>
      <c r="AJ3540" s="5"/>
      <c r="AK3540" s="5">
        <f t="shared" si="5437"/>
        <v>10.350000000000364</v>
      </c>
      <c r="AL3540" s="5">
        <f t="shared" si="5455"/>
        <v>19.931999999999423</v>
      </c>
      <c r="AM3540" s="5">
        <f t="shared" si="5438"/>
        <v>18.970000000001164</v>
      </c>
      <c r="AN3540" s="5">
        <f t="shared" si="5451"/>
        <v>53.190000000000325</v>
      </c>
      <c r="AO3540" s="5">
        <f t="shared" si="5452"/>
        <v>0</v>
      </c>
      <c r="AP3540" s="5">
        <f t="shared" si="5364"/>
        <v>5</v>
      </c>
      <c r="AQ3540" s="5">
        <f t="shared" si="5377"/>
        <v>3.8</v>
      </c>
      <c r="AR3540" s="5"/>
      <c r="AS3540" s="5">
        <f t="shared" si="5431"/>
        <v>16.670000000000073</v>
      </c>
      <c r="AT3540" s="5">
        <f t="shared" si="5451"/>
        <v>64.550999999999846</v>
      </c>
      <c r="AU3540" s="5">
        <f t="shared" si="5439"/>
        <v>12.650000000001455</v>
      </c>
      <c r="AV3540" s="5">
        <f t="shared" si="5442"/>
        <v>2.3000000000010914</v>
      </c>
      <c r="AW3540" s="5">
        <f t="shared" si="5440"/>
        <v>3</v>
      </c>
      <c r="AX3540" s="5">
        <f t="shared" si="5385"/>
        <v>27.261999999999901</v>
      </c>
      <c r="AZ3540" s="4">
        <f t="shared" si="5367"/>
        <v>1</v>
      </c>
      <c r="BA3540" s="5">
        <f t="shared" si="5373"/>
        <v>14.519999999999527</v>
      </c>
      <c r="BB3540" s="4">
        <f t="shared" si="5368"/>
        <v>1</v>
      </c>
      <c r="BD3540" s="5">
        <v>0</v>
      </c>
      <c r="BE3540" s="4">
        <v>0</v>
      </c>
      <c r="BJ3540" s="5">
        <v>59.759999999999309</v>
      </c>
      <c r="BK3540" s="5">
        <v>7.910000000000764</v>
      </c>
      <c r="BL3540" s="5">
        <v>19.6899999999996</v>
      </c>
      <c r="BM3540" s="5">
        <v>6</v>
      </c>
      <c r="BR3540">
        <v>-8</v>
      </c>
      <c r="BS3540">
        <v>18</v>
      </c>
    </row>
    <row r="3541" spans="1:71">
      <c r="A3541" s="7">
        <v>41605</v>
      </c>
      <c r="B3541" s="6">
        <v>9308.9599999999991</v>
      </c>
      <c r="C3541" s="6">
        <v>9363.48</v>
      </c>
      <c r="D3541" s="6">
        <v>9295.56</v>
      </c>
      <c r="E3541" s="6">
        <v>9351.1299999999992</v>
      </c>
      <c r="F3541" s="6">
        <v>4286.74</v>
      </c>
      <c r="G3541" s="6">
        <v>4303.97</v>
      </c>
      <c r="H3541" s="6">
        <v>4276.79</v>
      </c>
      <c r="I3541" s="6">
        <v>4293.0600000000004</v>
      </c>
      <c r="J3541" s="9">
        <f t="shared" si="5427"/>
        <v>73.409999999999854</v>
      </c>
      <c r="K3541" s="9">
        <f t="shared" si="5449"/>
        <v>74.368333333333339</v>
      </c>
      <c r="L3541" s="9">
        <f t="shared" si="5429"/>
        <v>27.180000000000291</v>
      </c>
      <c r="M3541" s="9">
        <f t="shared" ref="M3541" si="5462">AVERAGE(L3530:L3541)</f>
        <v>40.996666666666592</v>
      </c>
      <c r="N3541" s="6" t="s">
        <v>37</v>
      </c>
      <c r="O3541" s="9">
        <f t="shared" si="5406"/>
        <v>5058.0699999999988</v>
      </c>
      <c r="P3541" s="4">
        <f t="shared" si="5407"/>
        <v>1</v>
      </c>
      <c r="Q3541" s="5">
        <f t="shared" si="5408"/>
        <v>117.55999999999767</v>
      </c>
      <c r="R3541" s="5">
        <f t="shared" si="5409"/>
        <v>4969.9000000000005</v>
      </c>
      <c r="S3541" s="4">
        <f t="shared" si="5410"/>
        <v>1</v>
      </c>
      <c r="T3541" s="4">
        <f t="shared" si="5411"/>
        <v>1</v>
      </c>
      <c r="U3541" s="5">
        <f t="shared" si="5412"/>
        <v>4990.2480000000005</v>
      </c>
      <c r="V3541" s="5">
        <f t="shared" si="5413"/>
        <v>67.821999999998297</v>
      </c>
      <c r="X3541" s="5">
        <f t="shared" si="5414"/>
        <v>42.170000000000073</v>
      </c>
      <c r="Y3541" s="5">
        <f t="shared" si="5415"/>
        <v>6.3200000000006185</v>
      </c>
      <c r="AA3541" s="5">
        <f t="shared" si="5416"/>
        <v>1</v>
      </c>
      <c r="AB3541" s="5">
        <f t="shared" si="5445"/>
        <v>0</v>
      </c>
      <c r="AC3541" s="5">
        <f t="shared" si="5417"/>
        <v>1</v>
      </c>
      <c r="AF3541" s="5">
        <f t="shared" si="5433"/>
        <v>54.520000000000437</v>
      </c>
      <c r="AG3541" s="5">
        <f t="shared" si="5434"/>
        <v>73.409999999999854</v>
      </c>
      <c r="AH3541" s="5">
        <f t="shared" si="5435"/>
        <v>13.399999999999636</v>
      </c>
      <c r="AI3541" s="5">
        <f t="shared" si="5436"/>
        <v>-5.4899999999997817</v>
      </c>
      <c r="AJ3541" s="5"/>
      <c r="AK3541" s="5">
        <f t="shared" si="5437"/>
        <v>13.399999999999636</v>
      </c>
      <c r="AL3541" s="5">
        <f t="shared" si="5455"/>
        <v>19.931999999999423</v>
      </c>
      <c r="AM3541" s="5">
        <f t="shared" si="5438"/>
        <v>54.520000000000437</v>
      </c>
      <c r="AN3541" s="5">
        <f t="shared" si="5451"/>
        <v>51.080000000000474</v>
      </c>
      <c r="AO3541" s="5">
        <f t="shared" si="5452"/>
        <v>1</v>
      </c>
      <c r="AP3541" s="5">
        <f t="shared" ref="AP3541:AP3604" si="5463">SUM(AO3532:AO3541)</f>
        <v>5</v>
      </c>
      <c r="AQ3541" s="5">
        <f t="shared" si="5377"/>
        <v>4</v>
      </c>
      <c r="AR3541" s="5"/>
      <c r="AS3541" s="5">
        <f t="shared" si="5431"/>
        <v>73.409999999999854</v>
      </c>
      <c r="AT3541" s="5">
        <f t="shared" si="5451"/>
        <v>62.352999999999881</v>
      </c>
      <c r="AU3541" s="5">
        <f t="shared" si="5439"/>
        <v>-5.4899999999997817</v>
      </c>
      <c r="AV3541" s="5">
        <f t="shared" si="5442"/>
        <v>-18.889999999999418</v>
      </c>
      <c r="AW3541" s="5">
        <f t="shared" si="5440"/>
        <v>4</v>
      </c>
      <c r="AX3541" s="5">
        <f t="shared" si="5385"/>
        <v>27.261999999999901</v>
      </c>
      <c r="AZ3541" s="4">
        <f t="shared" si="5367"/>
        <v>1</v>
      </c>
      <c r="BA3541" s="5">
        <f t="shared" si="5373"/>
        <v>45.569999999998799</v>
      </c>
      <c r="BB3541" s="4">
        <f t="shared" si="5368"/>
        <v>1</v>
      </c>
      <c r="BD3541" s="5">
        <v>0</v>
      </c>
      <c r="BE3541" s="4">
        <v>0</v>
      </c>
      <c r="BJ3541" s="5">
        <v>98.619999999999891</v>
      </c>
      <c r="BK3541" s="5">
        <v>0.58000000000083674</v>
      </c>
      <c r="BL3541" s="5">
        <v>23.429999999999382</v>
      </c>
      <c r="BM3541" s="5">
        <v>6</v>
      </c>
      <c r="BR3541">
        <v>42</v>
      </c>
      <c r="BS3541">
        <v>-6</v>
      </c>
    </row>
    <row r="3542" spans="1:71">
      <c r="A3542" s="7">
        <v>41606</v>
      </c>
      <c r="B3542" s="6">
        <v>9359.5</v>
      </c>
      <c r="C3542" s="6">
        <v>9399.6299999999992</v>
      </c>
      <c r="D3542" s="6">
        <v>9358.77</v>
      </c>
      <c r="E3542" s="6">
        <v>9387.3700000000008</v>
      </c>
      <c r="F3542" s="6">
        <v>4291.5600000000004</v>
      </c>
      <c r="G3542" s="6">
        <v>4311.8100000000004</v>
      </c>
      <c r="H3542" s="6">
        <v>4289.43</v>
      </c>
      <c r="I3542" s="6">
        <v>4302.42</v>
      </c>
      <c r="J3542" s="9">
        <f t="shared" si="5427"/>
        <v>48.5</v>
      </c>
      <c r="K3542" s="9">
        <f t="shared" si="5449"/>
        <v>74.217500000000044</v>
      </c>
      <c r="L3542" s="9">
        <f t="shared" si="5429"/>
        <v>22.380000000000109</v>
      </c>
      <c r="M3542" s="9">
        <f t="shared" ref="M3542" si="5464">AVERAGE(L3531:L3542)</f>
        <v>40.014999999999951</v>
      </c>
      <c r="N3542" s="6" t="s">
        <v>37</v>
      </c>
      <c r="O3542" s="9">
        <f t="shared" si="5406"/>
        <v>5084.9500000000007</v>
      </c>
      <c r="P3542" s="4">
        <f t="shared" si="5407"/>
        <v>1</v>
      </c>
      <c r="Q3542" s="5">
        <f t="shared" si="5408"/>
        <v>144.4399999999996</v>
      </c>
      <c r="R3542" s="5">
        <f t="shared" si="5409"/>
        <v>4976.6200000000008</v>
      </c>
      <c r="S3542" s="4">
        <f t="shared" si="5410"/>
        <v>1</v>
      </c>
      <c r="T3542" s="4">
        <f t="shared" si="5411"/>
        <v>1</v>
      </c>
      <c r="U3542" s="5">
        <f t="shared" si="5412"/>
        <v>5018.8020000000006</v>
      </c>
      <c r="V3542" s="5">
        <f t="shared" si="5413"/>
        <v>66.148000000000138</v>
      </c>
      <c r="X3542" s="5">
        <f t="shared" si="5414"/>
        <v>27.8700000000008</v>
      </c>
      <c r="Y3542" s="5">
        <f t="shared" si="5415"/>
        <v>10.859999999999673</v>
      </c>
      <c r="AA3542" s="5">
        <f t="shared" si="5416"/>
        <v>1</v>
      </c>
      <c r="AB3542" s="5">
        <f t="shared" si="5445"/>
        <v>0</v>
      </c>
      <c r="AC3542" s="5">
        <f t="shared" si="5417"/>
        <v>1</v>
      </c>
      <c r="AF3542" s="5">
        <f t="shared" si="5433"/>
        <v>40.1299999999992</v>
      </c>
      <c r="AG3542" s="5">
        <f t="shared" si="5434"/>
        <v>48.5</v>
      </c>
      <c r="AH3542" s="5">
        <f t="shared" si="5435"/>
        <v>0.72999999999956344</v>
      </c>
      <c r="AI3542" s="5">
        <f t="shared" si="5436"/>
        <v>-7.6400000000012369</v>
      </c>
      <c r="AJ3542" s="5"/>
      <c r="AK3542" s="5">
        <f t="shared" si="5437"/>
        <v>0.72999999999956344</v>
      </c>
      <c r="AL3542" s="5">
        <f t="shared" si="5455"/>
        <v>19.931999999999423</v>
      </c>
      <c r="AM3542" s="5">
        <f t="shared" si="5438"/>
        <v>40.1299999999992</v>
      </c>
      <c r="AN3542" s="5">
        <f t="shared" si="5451"/>
        <v>51.474000000000522</v>
      </c>
      <c r="AO3542" s="5">
        <f t="shared" si="5452"/>
        <v>0</v>
      </c>
      <c r="AP3542" s="5">
        <f t="shared" si="5463"/>
        <v>5</v>
      </c>
      <c r="AQ3542" s="5">
        <f t="shared" si="5377"/>
        <v>4.2</v>
      </c>
      <c r="AR3542" s="5"/>
      <c r="AS3542" s="5">
        <f t="shared" si="5431"/>
        <v>48.5</v>
      </c>
      <c r="AT3542" s="5">
        <f t="shared" si="5451"/>
        <v>57.550999999999839</v>
      </c>
      <c r="AU3542" s="5">
        <f t="shared" si="5439"/>
        <v>-7.6400000000012369</v>
      </c>
      <c r="AV3542" s="5">
        <f t="shared" si="5442"/>
        <v>-8.3700000000008004</v>
      </c>
      <c r="AW3542" s="5">
        <f t="shared" si="5440"/>
        <v>5</v>
      </c>
      <c r="AX3542" s="5">
        <f t="shared" si="5385"/>
        <v>27.261999999999901</v>
      </c>
      <c r="AZ3542" s="4">
        <f t="shared" si="5367"/>
        <v>1</v>
      </c>
      <c r="BA3542" s="5">
        <f t="shared" si="5373"/>
        <v>26.880000000001928</v>
      </c>
      <c r="BB3542" s="4">
        <f t="shared" si="5368"/>
        <v>1</v>
      </c>
      <c r="BD3542" s="5">
        <v>0</v>
      </c>
      <c r="BE3542" s="4">
        <v>0</v>
      </c>
      <c r="BJ3542" s="5">
        <v>52.779999999999745</v>
      </c>
      <c r="BK3542" s="5">
        <v>21.649999999999636</v>
      </c>
      <c r="BL3542" s="5">
        <v>0.10999999999967258</v>
      </c>
      <c r="BM3542" s="5">
        <v>6</v>
      </c>
      <c r="BR3542">
        <v>28</v>
      </c>
      <c r="BS3542">
        <v>-11</v>
      </c>
    </row>
    <row r="3543" spans="1:71">
      <c r="A3543" s="7">
        <v>41607</v>
      </c>
      <c r="B3543" s="6">
        <v>9378.5499999999993</v>
      </c>
      <c r="C3543" s="6">
        <v>9424.6200000000008</v>
      </c>
      <c r="D3543" s="6">
        <v>9376.58</v>
      </c>
      <c r="E3543" s="6">
        <v>9405.2999999999993</v>
      </c>
      <c r="F3543" s="6">
        <v>4297.1400000000003</v>
      </c>
      <c r="G3543" s="6">
        <v>4310.66</v>
      </c>
      <c r="H3543" s="6">
        <v>4294.3900000000003</v>
      </c>
      <c r="I3543" s="6">
        <v>4295.21</v>
      </c>
      <c r="J3543" s="9">
        <f t="shared" si="5427"/>
        <v>48.040000000000873</v>
      </c>
      <c r="K3543" s="9">
        <f t="shared" si="5449"/>
        <v>70.271666666666832</v>
      </c>
      <c r="L3543" s="9">
        <f t="shared" si="5429"/>
        <v>16.269999999999527</v>
      </c>
      <c r="M3543" s="9">
        <f t="shared" ref="M3543" si="5465">AVERAGE(L3532:L3543)</f>
        <v>36.934166666666592</v>
      </c>
      <c r="N3543" s="6" t="s">
        <v>37</v>
      </c>
      <c r="O3543" s="9">
        <f t="shared" si="5406"/>
        <v>5110.0899999999992</v>
      </c>
      <c r="P3543" s="4">
        <f t="shared" si="5407"/>
        <v>1</v>
      </c>
      <c r="Q3543" s="5">
        <f t="shared" si="5408"/>
        <v>112.10999999999876</v>
      </c>
      <c r="R3543" s="5">
        <f t="shared" si="5409"/>
        <v>5026.0074999999997</v>
      </c>
      <c r="S3543" s="4">
        <f t="shared" si="5410"/>
        <v>1</v>
      </c>
      <c r="T3543" s="4">
        <f t="shared" si="5411"/>
        <v>1</v>
      </c>
      <c r="U3543" s="5">
        <f t="shared" si="5412"/>
        <v>5052.7179999999998</v>
      </c>
      <c r="V3543" s="5">
        <f t="shared" si="5413"/>
        <v>57.371999999999389</v>
      </c>
      <c r="X3543" s="5">
        <f t="shared" si="5414"/>
        <v>26.75</v>
      </c>
      <c r="Y3543" s="5">
        <f t="shared" si="5415"/>
        <v>-1.930000000000291</v>
      </c>
      <c r="AA3543" s="5">
        <f t="shared" si="5416"/>
        <v>0</v>
      </c>
      <c r="AB3543" s="5">
        <f t="shared" si="5445"/>
        <v>0</v>
      </c>
      <c r="AC3543" s="5">
        <f t="shared" si="5417"/>
        <v>0</v>
      </c>
      <c r="AF3543" s="5">
        <f t="shared" si="5433"/>
        <v>46.070000000001528</v>
      </c>
      <c r="AG3543" s="5">
        <f t="shared" si="5434"/>
        <v>37.25</v>
      </c>
      <c r="AH3543" s="5">
        <f t="shared" si="5435"/>
        <v>1.9699999999993452</v>
      </c>
      <c r="AI3543" s="5">
        <f t="shared" si="5436"/>
        <v>10.790000000000873</v>
      </c>
      <c r="AJ3543" s="5"/>
      <c r="AK3543" s="5">
        <f t="shared" si="5437"/>
        <v>1.9699999999993452</v>
      </c>
      <c r="AL3543" s="5">
        <f t="shared" si="5455"/>
        <v>18.344999999999345</v>
      </c>
      <c r="AM3543" s="5">
        <f t="shared" si="5438"/>
        <v>46.070000000001528</v>
      </c>
      <c r="AN3543" s="5">
        <f t="shared" si="5451"/>
        <v>52.994000000000781</v>
      </c>
      <c r="AO3543" s="5">
        <f t="shared" si="5452"/>
        <v>0</v>
      </c>
      <c r="AP3543" s="5">
        <f t="shared" si="5463"/>
        <v>5</v>
      </c>
      <c r="AQ3543" s="5">
        <f t="shared" si="5377"/>
        <v>4.4000000000000004</v>
      </c>
      <c r="AR3543" s="5"/>
      <c r="AS3543" s="5">
        <f t="shared" si="5431"/>
        <v>37.25</v>
      </c>
      <c r="AT3543" s="5">
        <f t="shared" si="5451"/>
        <v>57.394999999999889</v>
      </c>
      <c r="AU3543" s="5">
        <f t="shared" si="5439"/>
        <v>10.790000000000873</v>
      </c>
      <c r="AV3543" s="5">
        <f t="shared" si="5442"/>
        <v>8.820000000001528</v>
      </c>
      <c r="AW3543" s="5">
        <f t="shared" si="5440"/>
        <v>6</v>
      </c>
      <c r="AX3543" s="5">
        <f t="shared" si="5385"/>
        <v>27.261999999999901</v>
      </c>
      <c r="AZ3543" s="4">
        <f t="shared" ref="AZ3543:AZ3606" si="5466">T3543</f>
        <v>1</v>
      </c>
      <c r="BA3543" s="5">
        <f t="shared" si="5373"/>
        <v>25.139999999998508</v>
      </c>
      <c r="BB3543" s="4">
        <f t="shared" ref="BB3543:BB3606" si="5467">AZ3542</f>
        <v>1</v>
      </c>
      <c r="BD3543" s="5">
        <v>0</v>
      </c>
      <c r="BE3543" s="4">
        <v>0</v>
      </c>
      <c r="BJ3543" s="5">
        <v>32.960000000000036</v>
      </c>
      <c r="BK3543" s="5">
        <v>7.4400000000005093</v>
      </c>
      <c r="BL3543" s="5">
        <v>22.979999999999563</v>
      </c>
      <c r="BM3543" s="5">
        <v>6</v>
      </c>
      <c r="BR3543">
        <v>27</v>
      </c>
      <c r="BS3543">
        <v>2</v>
      </c>
    </row>
    <row r="3544" spans="1:71">
      <c r="A3544" s="7">
        <v>41610</v>
      </c>
      <c r="B3544" s="6">
        <v>9412.9500000000007</v>
      </c>
      <c r="C3544" s="6">
        <v>9424.83</v>
      </c>
      <c r="D3544" s="6">
        <v>9384.1200000000008</v>
      </c>
      <c r="E3544" s="6">
        <v>9401.9599999999991</v>
      </c>
      <c r="F3544" s="6">
        <v>4294.6499999999996</v>
      </c>
      <c r="G3544" s="6">
        <v>4309.3100000000004</v>
      </c>
      <c r="H3544" s="6">
        <v>4273.42</v>
      </c>
      <c r="I3544" s="6">
        <v>4285.8100000000004</v>
      </c>
      <c r="J3544" s="9">
        <f t="shared" si="5427"/>
        <v>40.709999999999127</v>
      </c>
      <c r="K3544" s="9">
        <f t="shared" si="5449"/>
        <v>65.620833333333394</v>
      </c>
      <c r="L3544" s="9">
        <f t="shared" si="5429"/>
        <v>35.890000000000327</v>
      </c>
      <c r="M3544" s="9">
        <f t="shared" ref="M3544" si="5468">AVERAGE(L3533:L3544)</f>
        <v>35.407499999999949</v>
      </c>
      <c r="N3544" s="6" t="s">
        <v>37</v>
      </c>
      <c r="O3544" s="9">
        <f t="shared" si="5406"/>
        <v>5116.1499999999987</v>
      </c>
      <c r="P3544" s="4">
        <f t="shared" si="5407"/>
        <v>1</v>
      </c>
      <c r="Q3544" s="5">
        <f t="shared" si="5408"/>
        <v>103.64999999999873</v>
      </c>
      <c r="R3544" s="5">
        <f t="shared" si="5409"/>
        <v>5038.4124999999995</v>
      </c>
      <c r="S3544" s="4">
        <f t="shared" si="5410"/>
        <v>1</v>
      </c>
      <c r="T3544" s="4">
        <f t="shared" si="5411"/>
        <v>1</v>
      </c>
      <c r="U3544" s="5">
        <f t="shared" si="5412"/>
        <v>5076.3519999999999</v>
      </c>
      <c r="V3544" s="5">
        <f t="shared" si="5413"/>
        <v>39.797999999998865</v>
      </c>
      <c r="X3544" s="5">
        <f t="shared" si="5414"/>
        <v>-10.990000000001601</v>
      </c>
      <c r="Y3544" s="5">
        <f t="shared" si="5415"/>
        <v>-8.839999999999236</v>
      </c>
      <c r="AA3544" s="5">
        <f t="shared" si="5416"/>
        <v>0</v>
      </c>
      <c r="AB3544" s="5">
        <f t="shared" si="5445"/>
        <v>1</v>
      </c>
      <c r="AC3544" s="5">
        <f t="shared" si="5417"/>
        <v>1</v>
      </c>
      <c r="AF3544" s="5">
        <f t="shared" si="5433"/>
        <v>11.8799999999992</v>
      </c>
      <c r="AG3544" s="5">
        <f t="shared" si="5434"/>
        <v>19.530000000000655</v>
      </c>
      <c r="AH3544" s="5">
        <f t="shared" si="5435"/>
        <v>28.829999999999927</v>
      </c>
      <c r="AI3544" s="5">
        <f t="shared" si="5436"/>
        <v>21.179999999998472</v>
      </c>
      <c r="AJ3544" s="5"/>
      <c r="AK3544" s="5">
        <f t="shared" si="5437"/>
        <v>11.8799999999992</v>
      </c>
      <c r="AL3544" s="5">
        <f t="shared" si="5455"/>
        <v>18.344999999999345</v>
      </c>
      <c r="AM3544" s="5">
        <f t="shared" si="5438"/>
        <v>28.829999999999927</v>
      </c>
      <c r="AN3544" s="5">
        <f t="shared" si="5451"/>
        <v>45.932000000000698</v>
      </c>
      <c r="AO3544" s="5">
        <f t="shared" si="5452"/>
        <v>0</v>
      </c>
      <c r="AP3544" s="5">
        <f t="shared" si="5463"/>
        <v>4</v>
      </c>
      <c r="AQ3544" s="5">
        <f t="shared" si="5377"/>
        <v>4.4000000000000004</v>
      </c>
      <c r="AR3544" s="5"/>
      <c r="AS3544" s="5">
        <f t="shared" si="5431"/>
        <v>21.179999999998472</v>
      </c>
      <c r="AT3544" s="5">
        <f t="shared" si="5451"/>
        <v>51.013999999999761</v>
      </c>
      <c r="AU3544" s="5">
        <f t="shared" si="5439"/>
        <v>19.530000000000655</v>
      </c>
      <c r="AV3544" s="5">
        <f t="shared" si="5442"/>
        <v>-7.6500000000014552</v>
      </c>
      <c r="AW3544" s="5">
        <f t="shared" si="5440"/>
        <v>2</v>
      </c>
      <c r="AX3544" s="5">
        <f t="shared" si="5385"/>
        <v>27.261999999999901</v>
      </c>
      <c r="AZ3544" s="4">
        <f t="shared" si="5466"/>
        <v>1</v>
      </c>
      <c r="BA3544" s="5">
        <f t="shared" si="5373"/>
        <v>6.0599999999994907</v>
      </c>
      <c r="BB3544" s="4">
        <f t="shared" si="5467"/>
        <v>1</v>
      </c>
      <c r="BD3544" s="5">
        <v>0</v>
      </c>
      <c r="BE3544" s="4">
        <v>0</v>
      </c>
      <c r="BJ3544" s="5">
        <v>56.409999999999854</v>
      </c>
      <c r="BK3544" s="5">
        <v>50.199999999999818</v>
      </c>
      <c r="BL3544" s="5">
        <v>20.210000000000036</v>
      </c>
      <c r="BM3544" s="5">
        <v>6</v>
      </c>
      <c r="BR3544">
        <v>-26</v>
      </c>
      <c r="BS3544">
        <v>9</v>
      </c>
    </row>
    <row r="3545" spans="1:71">
      <c r="A3545" s="7">
        <v>41611</v>
      </c>
      <c r="B3545" s="6">
        <v>9398.19</v>
      </c>
      <c r="C3545" s="6">
        <v>9404.17</v>
      </c>
      <c r="D3545" s="6">
        <v>9223.1299999999992</v>
      </c>
      <c r="E3545" s="6">
        <v>9223.4</v>
      </c>
      <c r="F3545" s="6">
        <v>4275.95</v>
      </c>
      <c r="G3545" s="6">
        <v>4277.2700000000004</v>
      </c>
      <c r="H3545" s="6">
        <v>4172.4399999999996</v>
      </c>
      <c r="I3545" s="6">
        <v>4172.4399999999996</v>
      </c>
      <c r="J3545" s="9">
        <f t="shared" si="5427"/>
        <v>181.04000000000087</v>
      </c>
      <c r="K3545" s="9">
        <f t="shared" si="5449"/>
        <v>76.127500000000211</v>
      </c>
      <c r="L3545" s="9">
        <f t="shared" si="5429"/>
        <v>113.3700000000008</v>
      </c>
      <c r="M3545" s="9">
        <f t="shared" ref="M3545" si="5469">AVERAGE(L3534:L3545)</f>
        <v>42.511666666666692</v>
      </c>
      <c r="N3545" s="6" t="s">
        <v>37</v>
      </c>
      <c r="O3545" s="9">
        <f t="shared" si="5406"/>
        <v>5050.96</v>
      </c>
      <c r="P3545" s="4">
        <f t="shared" si="5407"/>
        <v>0</v>
      </c>
      <c r="Q3545" s="5">
        <f t="shared" si="5408"/>
        <v>65.18999999999869</v>
      </c>
      <c r="R3545" s="5">
        <f t="shared" si="5409"/>
        <v>5067.2574999999997</v>
      </c>
      <c r="S3545" s="4">
        <f t="shared" si="5410"/>
        <v>0.44833714140645126</v>
      </c>
      <c r="T3545" s="4">
        <f t="shared" si="5411"/>
        <v>0.62884308813482359</v>
      </c>
      <c r="U3545" s="5">
        <f t="shared" si="5412"/>
        <v>5084.0439999999999</v>
      </c>
      <c r="V3545" s="5">
        <f t="shared" si="5413"/>
        <v>-33.083999999999833</v>
      </c>
      <c r="X3545" s="5">
        <f t="shared" si="5414"/>
        <v>-174.79000000000087</v>
      </c>
      <c r="Y3545" s="5">
        <f t="shared" si="5415"/>
        <v>-103.51000000000022</v>
      </c>
      <c r="AA3545" s="5">
        <f t="shared" si="5416"/>
        <v>0</v>
      </c>
      <c r="AB3545" s="5">
        <f t="shared" si="5445"/>
        <v>1</v>
      </c>
      <c r="AC3545" s="5">
        <f t="shared" si="5417"/>
        <v>1</v>
      </c>
      <c r="AF3545" s="5">
        <f t="shared" si="5433"/>
        <v>5.9799999999995634</v>
      </c>
      <c r="AG3545" s="5">
        <f t="shared" si="5434"/>
        <v>2.2100000000009459</v>
      </c>
      <c r="AH3545" s="5">
        <f t="shared" si="5435"/>
        <v>175.06000000000131</v>
      </c>
      <c r="AI3545" s="5">
        <f t="shared" si="5436"/>
        <v>178.82999999999993</v>
      </c>
      <c r="AJ3545" s="5"/>
      <c r="AK3545" s="5">
        <f t="shared" si="5437"/>
        <v>5.9799999999995634</v>
      </c>
      <c r="AL3545" s="5">
        <f t="shared" si="5455"/>
        <v>14.006999999999605</v>
      </c>
      <c r="AM3545" s="5">
        <f t="shared" si="5438"/>
        <v>175.06000000000131</v>
      </c>
      <c r="AN3545" s="5">
        <f t="shared" si="5451"/>
        <v>61.449000000000709</v>
      </c>
      <c r="AO3545" s="5">
        <f t="shared" si="5452"/>
        <v>1</v>
      </c>
      <c r="AP3545" s="5">
        <f t="shared" si="5463"/>
        <v>5</v>
      </c>
      <c r="AQ3545" s="5">
        <f t="shared" si="5377"/>
        <v>4.5999999999999996</v>
      </c>
      <c r="AR3545" s="5"/>
      <c r="AS3545" s="5">
        <f t="shared" si="5431"/>
        <v>178.82999999999993</v>
      </c>
      <c r="AT3545" s="5">
        <f t="shared" si="5451"/>
        <v>64.278999999999726</v>
      </c>
      <c r="AU3545" s="5">
        <f t="shared" si="5439"/>
        <v>2.2100000000009459</v>
      </c>
      <c r="AV3545" s="5">
        <f t="shared" si="5442"/>
        <v>3.7699999999986176</v>
      </c>
      <c r="AW3545" s="5">
        <f t="shared" si="5440"/>
        <v>3</v>
      </c>
      <c r="AX3545" s="5">
        <f t="shared" si="5385"/>
        <v>27.261999999999901</v>
      </c>
      <c r="AZ3545" s="4">
        <f t="shared" si="5466"/>
        <v>0.62884308813482359</v>
      </c>
      <c r="BA3545" s="5">
        <f t="shared" si="5373"/>
        <v>-65.18999999999869</v>
      </c>
      <c r="BB3545" s="4">
        <f t="shared" si="5467"/>
        <v>1</v>
      </c>
      <c r="BD3545" s="5">
        <v>0</v>
      </c>
      <c r="BE3545" s="4">
        <v>0</v>
      </c>
      <c r="BJ3545" s="5">
        <v>25.570000000000618</v>
      </c>
      <c r="BK3545" s="5">
        <v>21.789999999999964</v>
      </c>
      <c r="BL3545" s="5">
        <v>16.599999999999454</v>
      </c>
      <c r="BM3545" s="5">
        <v>6</v>
      </c>
      <c r="BR3545">
        <v>-30</v>
      </c>
      <c r="BS3545">
        <v>104</v>
      </c>
    </row>
    <row r="3546" spans="1:71">
      <c r="A3546" s="7">
        <v>41612</v>
      </c>
      <c r="B3546" s="6">
        <v>9246.89</v>
      </c>
      <c r="C3546" s="6">
        <v>9253.1299999999992</v>
      </c>
      <c r="D3546" s="6">
        <v>9069.82</v>
      </c>
      <c r="E3546" s="6">
        <v>9140.6299999999992</v>
      </c>
      <c r="F3546" s="6">
        <v>4184.3</v>
      </c>
      <c r="G3546" s="6">
        <v>4192.53</v>
      </c>
      <c r="H3546" s="6">
        <v>4120.1000000000004</v>
      </c>
      <c r="I3546" s="6">
        <v>4148.5200000000004</v>
      </c>
      <c r="J3546" s="9">
        <f t="shared" si="5427"/>
        <v>183.30999999999949</v>
      </c>
      <c r="K3546" s="9">
        <f t="shared" si="5449"/>
        <v>81.972500000000153</v>
      </c>
      <c r="L3546" s="9">
        <f t="shared" si="5429"/>
        <v>72.429999999999382</v>
      </c>
      <c r="M3546" s="9">
        <f t="shared" ref="M3546" si="5470">AVERAGE(L3535:L3546)</f>
        <v>43.597500000000004</v>
      </c>
      <c r="N3546" s="6" t="s">
        <v>36</v>
      </c>
      <c r="O3546" s="9">
        <f t="shared" si="5406"/>
        <v>4992.1099999999988</v>
      </c>
      <c r="P3546" s="4">
        <f t="shared" si="5407"/>
        <v>0</v>
      </c>
      <c r="Q3546" s="5">
        <f t="shared" si="5408"/>
        <v>124.03999999999996</v>
      </c>
      <c r="R3546" s="5">
        <f t="shared" si="5409"/>
        <v>5023.119999999999</v>
      </c>
      <c r="S3546" s="4">
        <f t="shared" si="5410"/>
        <v>0</v>
      </c>
      <c r="T3546" s="4">
        <f t="shared" si="5411"/>
        <v>0.29378273741743532</v>
      </c>
      <c r="U3546" s="5">
        <f t="shared" si="5412"/>
        <v>5070.851999999999</v>
      </c>
      <c r="V3546" s="5">
        <f t="shared" si="5413"/>
        <v>-78.742000000000189</v>
      </c>
      <c r="X3546" s="5">
        <f t="shared" si="5414"/>
        <v>-106.26000000000022</v>
      </c>
      <c r="Y3546" s="5">
        <f t="shared" si="5415"/>
        <v>-35.779999999999745</v>
      </c>
      <c r="AA3546" s="5">
        <f t="shared" si="5416"/>
        <v>0</v>
      </c>
      <c r="AB3546" s="5">
        <f t="shared" si="5445"/>
        <v>1</v>
      </c>
      <c r="AC3546" s="5">
        <f t="shared" si="5417"/>
        <v>1</v>
      </c>
      <c r="AF3546" s="5">
        <f t="shared" si="5433"/>
        <v>6.2399999999997817</v>
      </c>
      <c r="AG3546" s="5">
        <f t="shared" si="5434"/>
        <v>29.729999999999563</v>
      </c>
      <c r="AH3546" s="5">
        <f t="shared" si="5435"/>
        <v>177.06999999999971</v>
      </c>
      <c r="AI3546" s="5">
        <f t="shared" si="5436"/>
        <v>153.57999999999993</v>
      </c>
      <c r="AJ3546" s="5"/>
      <c r="AK3546" s="5">
        <f t="shared" si="5437"/>
        <v>6.2399999999997817</v>
      </c>
      <c r="AL3546" s="5">
        <f t="shared" si="5455"/>
        <v>14.006999999999605</v>
      </c>
      <c r="AM3546" s="5">
        <f t="shared" si="5438"/>
        <v>177.06999999999971</v>
      </c>
      <c r="AN3546" s="5">
        <f t="shared" si="5451"/>
        <v>73.042000000000556</v>
      </c>
      <c r="AO3546" s="5">
        <f t="shared" si="5452"/>
        <v>1</v>
      </c>
      <c r="AP3546" s="5">
        <f t="shared" si="5463"/>
        <v>5</v>
      </c>
      <c r="AQ3546" s="5">
        <f t="shared" si="5377"/>
        <v>4.7</v>
      </c>
      <c r="AR3546" s="5"/>
      <c r="AS3546" s="5">
        <f t="shared" si="5431"/>
        <v>153.57999999999993</v>
      </c>
      <c r="AT3546" s="5">
        <f t="shared" si="5451"/>
        <v>75.287999999999741</v>
      </c>
      <c r="AU3546" s="5">
        <f t="shared" si="5439"/>
        <v>29.729999999999563</v>
      </c>
      <c r="AV3546" s="5">
        <f t="shared" si="5442"/>
        <v>-23.489999999999782</v>
      </c>
      <c r="AW3546" s="5">
        <f t="shared" si="5440"/>
        <v>4</v>
      </c>
      <c r="AX3546" s="5">
        <f t="shared" si="5385"/>
        <v>28.335000000000221</v>
      </c>
      <c r="AZ3546" s="4">
        <f t="shared" si="5466"/>
        <v>0.29378273741743532</v>
      </c>
      <c r="BA3546" s="5">
        <f t="shared" si="5373"/>
        <v>0</v>
      </c>
      <c r="BB3546" s="4">
        <f t="shared" si="5467"/>
        <v>0.62884308813482359</v>
      </c>
      <c r="BD3546" s="5">
        <v>0</v>
      </c>
      <c r="BE3546" s="4">
        <v>0</v>
      </c>
      <c r="BJ3546" s="5">
        <v>63.520000000000437</v>
      </c>
      <c r="BK3546" s="5">
        <v>0.3500000000003638</v>
      </c>
      <c r="BL3546" s="5">
        <v>9.3800000000001091</v>
      </c>
      <c r="BM3546" s="5">
        <v>6</v>
      </c>
      <c r="BR3546">
        <v>177</v>
      </c>
      <c r="BS3546">
        <v>-26</v>
      </c>
    </row>
    <row r="3547" spans="1:71">
      <c r="A3547" s="7">
        <v>41613</v>
      </c>
      <c r="B3547" s="6">
        <v>9110.5300000000007</v>
      </c>
      <c r="C3547" s="6">
        <v>9172.16</v>
      </c>
      <c r="D3547" s="6">
        <v>9078</v>
      </c>
      <c r="E3547" s="6">
        <v>9084.9500000000007</v>
      </c>
      <c r="F3547" s="6">
        <v>4140.76</v>
      </c>
      <c r="G3547" s="6">
        <v>4157.05</v>
      </c>
      <c r="H3547" s="6">
        <v>4099.91</v>
      </c>
      <c r="I3547" s="6">
        <v>4099.91</v>
      </c>
      <c r="J3547" s="9">
        <f t="shared" si="5427"/>
        <v>94.159999999999854</v>
      </c>
      <c r="K3547" s="9">
        <f t="shared" si="5449"/>
        <v>85.970833333333459</v>
      </c>
      <c r="L3547" s="9">
        <f t="shared" si="5429"/>
        <v>57.140000000000327</v>
      </c>
      <c r="M3547" s="9">
        <f t="shared" ref="M3547" si="5471">AVERAGE(L3536:L3547)</f>
        <v>43.663333333333334</v>
      </c>
      <c r="N3547" s="6" t="s">
        <v>36</v>
      </c>
      <c r="O3547" s="9">
        <f t="shared" si="5406"/>
        <v>4985.0400000000009</v>
      </c>
      <c r="P3547" s="4">
        <f t="shared" si="5407"/>
        <v>0</v>
      </c>
      <c r="Q3547" s="5">
        <f t="shared" si="5408"/>
        <v>131.10999999999785</v>
      </c>
      <c r="R3547" s="5">
        <f t="shared" si="5409"/>
        <v>5017.8175000000001</v>
      </c>
      <c r="S3547" s="4">
        <f t="shared" si="5410"/>
        <v>0</v>
      </c>
      <c r="T3547" s="4">
        <f t="shared" si="5411"/>
        <v>0</v>
      </c>
      <c r="U3547" s="5">
        <f t="shared" si="5412"/>
        <v>5050.87</v>
      </c>
      <c r="V3547" s="5">
        <f t="shared" si="5413"/>
        <v>-65.829999999999018</v>
      </c>
      <c r="X3547" s="5">
        <f t="shared" si="5414"/>
        <v>-25.579999999999927</v>
      </c>
      <c r="Y3547" s="5">
        <f t="shared" si="5415"/>
        <v>-40.850000000000364</v>
      </c>
      <c r="AA3547" s="5">
        <f t="shared" si="5416"/>
        <v>0</v>
      </c>
      <c r="AB3547" s="5">
        <f t="shared" si="5445"/>
        <v>1</v>
      </c>
      <c r="AC3547" s="5">
        <f t="shared" si="5417"/>
        <v>1</v>
      </c>
      <c r="AF3547" s="5">
        <f t="shared" si="5433"/>
        <v>61.6299999999992</v>
      </c>
      <c r="AG3547" s="5">
        <f t="shared" si="5434"/>
        <v>31.530000000000655</v>
      </c>
      <c r="AH3547" s="5">
        <f t="shared" si="5435"/>
        <v>32.530000000000655</v>
      </c>
      <c r="AI3547" s="5">
        <f t="shared" si="5436"/>
        <v>62.6299999999992</v>
      </c>
      <c r="AJ3547" s="5"/>
      <c r="AK3547" s="5">
        <f t="shared" si="5437"/>
        <v>32.530000000000655</v>
      </c>
      <c r="AL3547" s="5">
        <f t="shared" si="5455"/>
        <v>20.77599999999947</v>
      </c>
      <c r="AM3547" s="5">
        <f t="shared" si="5438"/>
        <v>61.6299999999992</v>
      </c>
      <c r="AN3547" s="5">
        <f t="shared" si="5451"/>
        <v>70.927000000000405</v>
      </c>
      <c r="AO3547" s="5">
        <f t="shared" si="5452"/>
        <v>0</v>
      </c>
      <c r="AP3547" s="5">
        <f t="shared" si="5463"/>
        <v>4</v>
      </c>
      <c r="AQ3547" s="5">
        <f t="shared" si="5377"/>
        <v>4.7</v>
      </c>
      <c r="AR3547" s="5"/>
      <c r="AS3547" s="5">
        <f t="shared" si="5431"/>
        <v>62.6299999999992</v>
      </c>
      <c r="AT3547" s="5">
        <f t="shared" si="5451"/>
        <v>73.052999999999699</v>
      </c>
      <c r="AU3547" s="5">
        <f t="shared" si="5439"/>
        <v>31.530000000000655</v>
      </c>
      <c r="AV3547" s="5">
        <f t="shared" si="5442"/>
        <v>30.099999999998545</v>
      </c>
      <c r="AW3547" s="5">
        <f t="shared" si="5440"/>
        <v>5</v>
      </c>
      <c r="AX3547" s="5">
        <f t="shared" si="5385"/>
        <v>29.80199999999968</v>
      </c>
      <c r="AZ3547" s="4">
        <f t="shared" si="5466"/>
        <v>0</v>
      </c>
      <c r="BA3547" s="5">
        <f t="shared" ref="BA3547:BA3610" si="5472">IF(AZ3546&gt;0.9,O3547-O3546,0)</f>
        <v>0</v>
      </c>
      <c r="BB3547" s="4">
        <f t="shared" si="5467"/>
        <v>0.29378273741743532</v>
      </c>
      <c r="BD3547" s="5">
        <v>0</v>
      </c>
      <c r="BE3547" s="4">
        <v>0</v>
      </c>
      <c r="BJ3547" s="5">
        <v>85.289999999999964</v>
      </c>
      <c r="BK3547" s="5">
        <v>68.840000000000146</v>
      </c>
      <c r="BL3547" s="5">
        <v>36.579999999999927</v>
      </c>
      <c r="BM3547" s="5">
        <v>6</v>
      </c>
      <c r="BR3547">
        <v>-34</v>
      </c>
      <c r="BS3547">
        <v>-26</v>
      </c>
    </row>
    <row r="3548" spans="1:71">
      <c r="A3548" s="7">
        <v>41614</v>
      </c>
      <c r="B3548" s="6">
        <v>9126.15</v>
      </c>
      <c r="C3548" s="6">
        <v>9195.75</v>
      </c>
      <c r="D3548" s="6">
        <v>9084.1200000000008</v>
      </c>
      <c r="E3548" s="6">
        <v>9172.41</v>
      </c>
      <c r="F3548" s="6">
        <v>4110.8500000000004</v>
      </c>
      <c r="G3548" s="6">
        <v>4140.68</v>
      </c>
      <c r="H3548" s="6">
        <v>4082.14</v>
      </c>
      <c r="I3548" s="6">
        <v>4129.37</v>
      </c>
      <c r="J3548" s="9">
        <f t="shared" si="5427"/>
        <v>111.6299999999992</v>
      </c>
      <c r="K3548" s="9">
        <f t="shared" si="5449"/>
        <v>89.111666666666679</v>
      </c>
      <c r="L3548" s="9">
        <f t="shared" si="5429"/>
        <v>58.540000000000418</v>
      </c>
      <c r="M3548" s="9">
        <f t="shared" ref="M3548" si="5473">AVERAGE(L3537:L3548)</f>
        <v>45.021666666666725</v>
      </c>
      <c r="N3548" s="6" t="s">
        <v>36</v>
      </c>
      <c r="O3548" s="9">
        <f t="shared" si="5406"/>
        <v>5043.04</v>
      </c>
      <c r="P3548" s="4">
        <f t="shared" si="5407"/>
        <v>0.44237663031042668</v>
      </c>
      <c r="Q3548" s="5">
        <f t="shared" si="5408"/>
        <v>131.10999999999785</v>
      </c>
      <c r="R3548" s="5">
        <f t="shared" si="5409"/>
        <v>5017.8175000000001</v>
      </c>
      <c r="S3548" s="4">
        <f t="shared" si="5410"/>
        <v>0.44237663031042668</v>
      </c>
      <c r="T3548" s="4">
        <f t="shared" si="5411"/>
        <v>0.44237663031042668</v>
      </c>
      <c r="U3548" s="5">
        <f t="shared" si="5412"/>
        <v>5037.46</v>
      </c>
      <c r="V3548" s="5">
        <f t="shared" si="5413"/>
        <v>5.5799999999999272</v>
      </c>
      <c r="X3548" s="5">
        <f t="shared" si="5414"/>
        <v>46.260000000000218</v>
      </c>
      <c r="Y3548" s="5">
        <f t="shared" si="5415"/>
        <v>18.519999999999527</v>
      </c>
      <c r="AA3548" s="5">
        <f t="shared" si="5416"/>
        <v>1</v>
      </c>
      <c r="AB3548" s="5">
        <f t="shared" si="5445"/>
        <v>0</v>
      </c>
      <c r="AC3548" s="5">
        <f t="shared" si="5417"/>
        <v>1</v>
      </c>
      <c r="AF3548" s="5">
        <f t="shared" si="5433"/>
        <v>69.600000000000364</v>
      </c>
      <c r="AG3548" s="5">
        <f t="shared" si="5434"/>
        <v>110.79999999999927</v>
      </c>
      <c r="AH3548" s="5">
        <f t="shared" si="5435"/>
        <v>42.029999999998836</v>
      </c>
      <c r="AI3548" s="5">
        <f t="shared" si="5436"/>
        <v>0.82999999999992724</v>
      </c>
      <c r="AJ3548" s="5"/>
      <c r="AK3548" s="5">
        <f t="shared" si="5437"/>
        <v>42.029999999998836</v>
      </c>
      <c r="AL3548" s="5">
        <f t="shared" si="5455"/>
        <v>33.480000000000473</v>
      </c>
      <c r="AM3548" s="5">
        <f t="shared" si="5438"/>
        <v>69.600000000000364</v>
      </c>
      <c r="AN3548" s="5">
        <f t="shared" si="5451"/>
        <v>73.710000000000406</v>
      </c>
      <c r="AO3548" s="5">
        <f t="shared" si="5452"/>
        <v>0</v>
      </c>
      <c r="AP3548" s="5">
        <f t="shared" si="5463"/>
        <v>4</v>
      </c>
      <c r="AQ3548" s="5">
        <f t="shared" si="5377"/>
        <v>4.7</v>
      </c>
      <c r="AR3548" s="5"/>
      <c r="AS3548" s="5">
        <f t="shared" si="5431"/>
        <v>110.79999999999927</v>
      </c>
      <c r="AT3548" s="5">
        <f t="shared" si="5451"/>
        <v>80.724999999999639</v>
      </c>
      <c r="AU3548" s="5">
        <f t="shared" si="5439"/>
        <v>0.82999999999992724</v>
      </c>
      <c r="AV3548" s="5">
        <f t="shared" si="5442"/>
        <v>-41.199999999998909</v>
      </c>
      <c r="AW3548" s="5">
        <f t="shared" si="5440"/>
        <v>6</v>
      </c>
      <c r="AX3548" s="5">
        <f t="shared" si="5385"/>
        <v>29.80199999999968</v>
      </c>
      <c r="AZ3548" s="4">
        <f t="shared" si="5466"/>
        <v>0.44237663031042668</v>
      </c>
      <c r="BA3548" s="5">
        <f t="shared" si="5472"/>
        <v>0</v>
      </c>
      <c r="BB3548" s="4">
        <f t="shared" si="5467"/>
        <v>0</v>
      </c>
      <c r="BD3548" s="5">
        <v>0</v>
      </c>
      <c r="BE3548" s="4">
        <v>0</v>
      </c>
      <c r="BJ3548" s="5">
        <v>99.779999999999745</v>
      </c>
      <c r="BK3548" s="5">
        <v>-49.069999999999709</v>
      </c>
      <c r="BL3548" s="5">
        <v>60.829999999999927</v>
      </c>
      <c r="BM3548" s="5">
        <v>6</v>
      </c>
      <c r="BR3548">
        <v>-36</v>
      </c>
      <c r="BS3548">
        <v>-27</v>
      </c>
    </row>
    <row r="3549" spans="1:71">
      <c r="A3549" s="7">
        <v>41617</v>
      </c>
      <c r="B3549" s="6">
        <v>9218.81</v>
      </c>
      <c r="C3549" s="6">
        <v>9225.5300000000007</v>
      </c>
      <c r="D3549" s="6">
        <v>9171.36</v>
      </c>
      <c r="E3549" s="6">
        <v>9195.17</v>
      </c>
      <c r="F3549" s="6">
        <v>4143.3</v>
      </c>
      <c r="G3549" s="6">
        <v>4143.3</v>
      </c>
      <c r="H3549" s="6">
        <v>4109.92</v>
      </c>
      <c r="I3549" s="6">
        <v>4134.1000000000004</v>
      </c>
      <c r="J3549" s="9">
        <f t="shared" si="5427"/>
        <v>54.170000000000073</v>
      </c>
      <c r="K3549" s="9">
        <f t="shared" si="5449"/>
        <v>85.827500000000029</v>
      </c>
      <c r="L3549" s="9">
        <f t="shared" si="5429"/>
        <v>33.380000000000109</v>
      </c>
      <c r="M3549" s="9">
        <f t="shared" ref="M3549" si="5474">AVERAGE(L3538:L3549)</f>
        <v>43.96500000000011</v>
      </c>
      <c r="N3549" s="6" t="s">
        <v>37</v>
      </c>
      <c r="O3549" s="9">
        <f t="shared" si="5406"/>
        <v>5061.07</v>
      </c>
      <c r="P3549" s="4">
        <f t="shared" si="5407"/>
        <v>1</v>
      </c>
      <c r="Q3549" s="5">
        <f t="shared" si="5408"/>
        <v>76.029999999998836</v>
      </c>
      <c r="R3549" s="5">
        <f t="shared" si="5409"/>
        <v>5004.0475000000006</v>
      </c>
      <c r="S3549" s="4">
        <f t="shared" si="5410"/>
        <v>0.5798947448707199</v>
      </c>
      <c r="T3549" s="4">
        <f t="shared" si="5411"/>
        <v>0.5798947448707199</v>
      </c>
      <c r="U3549" s="5">
        <f t="shared" si="5412"/>
        <v>5026.4440000000004</v>
      </c>
      <c r="V3549" s="5">
        <f t="shared" si="5413"/>
        <v>34.625999999999294</v>
      </c>
      <c r="X3549" s="5">
        <f t="shared" si="5414"/>
        <v>-23.639999999999418</v>
      </c>
      <c r="Y3549" s="5">
        <f t="shared" si="5415"/>
        <v>-9.1999999999998181</v>
      </c>
      <c r="AA3549" s="5">
        <f t="shared" si="5416"/>
        <v>0</v>
      </c>
      <c r="AB3549" s="5">
        <f t="shared" si="5445"/>
        <v>1</v>
      </c>
      <c r="AC3549" s="5">
        <f t="shared" si="5417"/>
        <v>1</v>
      </c>
      <c r="AF3549" s="5">
        <f t="shared" si="5433"/>
        <v>6.7200000000011642</v>
      </c>
      <c r="AG3549" s="5">
        <f t="shared" si="5434"/>
        <v>53.1200000000008</v>
      </c>
      <c r="AH3549" s="5">
        <f t="shared" si="5435"/>
        <v>47.449999999998909</v>
      </c>
      <c r="AI3549" s="5">
        <f t="shared" si="5436"/>
        <v>1.0499999999992724</v>
      </c>
      <c r="AJ3549" s="5"/>
      <c r="AK3549" s="5">
        <f t="shared" si="5437"/>
        <v>6.7200000000011642</v>
      </c>
      <c r="AL3549" s="5">
        <f t="shared" si="5455"/>
        <v>33.480000000000473</v>
      </c>
      <c r="AM3549" s="5">
        <f t="shared" si="5438"/>
        <v>47.449999999998909</v>
      </c>
      <c r="AN3549" s="5">
        <f t="shared" si="5451"/>
        <v>71.933000000000177</v>
      </c>
      <c r="AO3549" s="5">
        <f t="shared" si="5452"/>
        <v>0</v>
      </c>
      <c r="AP3549" s="5">
        <f t="shared" si="5463"/>
        <v>3</v>
      </c>
      <c r="AQ3549" s="5">
        <f t="shared" si="5377"/>
        <v>4.5</v>
      </c>
      <c r="AR3549" s="5"/>
      <c r="AS3549" s="5">
        <f t="shared" si="5431"/>
        <v>53.1200000000008</v>
      </c>
      <c r="AT3549" s="5">
        <f t="shared" si="5451"/>
        <v>75.596999999999753</v>
      </c>
      <c r="AU3549" s="5">
        <f t="shared" si="5439"/>
        <v>1.0499999999992724</v>
      </c>
      <c r="AV3549" s="5">
        <f t="shared" si="5442"/>
        <v>-46.399999999999636</v>
      </c>
      <c r="AW3549" s="5">
        <f t="shared" si="5440"/>
        <v>2</v>
      </c>
      <c r="AX3549" s="5">
        <f t="shared" si="5385"/>
        <v>29.80199999999968</v>
      </c>
      <c r="AZ3549" s="4">
        <f t="shared" si="5466"/>
        <v>0.5798947448707199</v>
      </c>
      <c r="BA3549" s="5">
        <f t="shared" si="5472"/>
        <v>0</v>
      </c>
      <c r="BB3549" s="4">
        <f t="shared" si="5467"/>
        <v>0.44237663031042668</v>
      </c>
      <c r="BD3549" s="5">
        <v>0</v>
      </c>
      <c r="BE3549" s="4">
        <v>0</v>
      </c>
      <c r="BJ3549" s="5">
        <v>104.43000000000029</v>
      </c>
      <c r="BK3549" s="5">
        <v>1.1900000000005093</v>
      </c>
      <c r="BL3549" s="5">
        <v>58.289999999999964</v>
      </c>
      <c r="BM3549" s="5">
        <v>6</v>
      </c>
      <c r="BR3549">
        <v>-34</v>
      </c>
      <c r="BS3549">
        <v>9</v>
      </c>
    </row>
    <row r="3550" spans="1:71">
      <c r="A3550" s="7">
        <v>41618</v>
      </c>
      <c r="B3550" s="6">
        <v>9180.2900000000009</v>
      </c>
      <c r="C3550" s="6">
        <v>9223.73</v>
      </c>
      <c r="D3550" s="6">
        <v>9091.9699999999993</v>
      </c>
      <c r="E3550" s="6">
        <v>9114.44</v>
      </c>
      <c r="F3550" s="6">
        <v>4126.62</v>
      </c>
      <c r="G3550" s="6">
        <v>4144.8</v>
      </c>
      <c r="H3550" s="6">
        <v>4091.14</v>
      </c>
      <c r="I3550" s="6">
        <v>4091.14</v>
      </c>
      <c r="J3550" s="9">
        <f t="shared" si="5427"/>
        <v>131.76000000000022</v>
      </c>
      <c r="K3550" s="9">
        <f t="shared" si="5449"/>
        <v>91.704166666666723</v>
      </c>
      <c r="L3550" s="9">
        <f t="shared" si="5429"/>
        <v>53.660000000000309</v>
      </c>
      <c r="M3550" s="9">
        <f t="shared" ref="M3550" si="5475">AVERAGE(L3539:L3550)</f>
        <v>45.582500000000131</v>
      </c>
      <c r="N3550" s="6" t="s">
        <v>37</v>
      </c>
      <c r="O3550" s="9">
        <f t="shared" si="5406"/>
        <v>5023.3000000000011</v>
      </c>
      <c r="P3550" s="4">
        <f t="shared" si="5407"/>
        <v>0.50322241220571884</v>
      </c>
      <c r="Q3550" s="5">
        <f t="shared" si="5408"/>
        <v>76.029999999998836</v>
      </c>
      <c r="R3550" s="5">
        <f t="shared" si="5409"/>
        <v>5004.0475000000006</v>
      </c>
      <c r="S3550" s="4">
        <f t="shared" si="5410"/>
        <v>0.29181603233926356</v>
      </c>
      <c r="T3550" s="4">
        <f t="shared" si="5411"/>
        <v>0.29181603233926356</v>
      </c>
      <c r="U3550" s="5">
        <f t="shared" si="5412"/>
        <v>5020.9119999999994</v>
      </c>
      <c r="V3550" s="5">
        <f t="shared" si="5413"/>
        <v>2.388000000001739</v>
      </c>
      <c r="X3550" s="5">
        <f t="shared" si="5414"/>
        <v>-65.850000000000364</v>
      </c>
      <c r="Y3550" s="5">
        <f t="shared" si="5415"/>
        <v>-35.480000000000018</v>
      </c>
      <c r="AA3550" s="5">
        <f t="shared" si="5416"/>
        <v>0</v>
      </c>
      <c r="AB3550" s="5">
        <f t="shared" si="5445"/>
        <v>1</v>
      </c>
      <c r="AC3550" s="5">
        <f t="shared" si="5417"/>
        <v>1</v>
      </c>
      <c r="AF3550" s="5">
        <f t="shared" si="5433"/>
        <v>43.43999999999869</v>
      </c>
      <c r="AG3550" s="5">
        <f t="shared" si="5434"/>
        <v>28.559999999999491</v>
      </c>
      <c r="AH3550" s="5">
        <f t="shared" si="5435"/>
        <v>88.320000000001528</v>
      </c>
      <c r="AI3550" s="5">
        <f t="shared" si="5436"/>
        <v>103.20000000000073</v>
      </c>
      <c r="AJ3550" s="5"/>
      <c r="AK3550" s="5">
        <f t="shared" si="5437"/>
        <v>43.43999999999869</v>
      </c>
      <c r="AL3550" s="5">
        <f t="shared" si="5455"/>
        <v>42.17099999999882</v>
      </c>
      <c r="AM3550" s="5">
        <f t="shared" si="5438"/>
        <v>88.320000000001528</v>
      </c>
      <c r="AN3550" s="5">
        <f t="shared" si="5451"/>
        <v>78.868000000000208</v>
      </c>
      <c r="AO3550" s="5">
        <f t="shared" si="5452"/>
        <v>1</v>
      </c>
      <c r="AP3550" s="5">
        <f t="shared" si="5463"/>
        <v>4</v>
      </c>
      <c r="AQ3550" s="5">
        <f t="shared" ref="AQ3550:AQ3613" si="5476">AVERAGE(AP3541:AP3550)</f>
        <v>4.4000000000000004</v>
      </c>
      <c r="AR3550" s="5"/>
      <c r="AS3550" s="5">
        <f t="shared" si="5431"/>
        <v>103.20000000000073</v>
      </c>
      <c r="AT3550" s="5">
        <f t="shared" si="5451"/>
        <v>84.249999999999815</v>
      </c>
      <c r="AU3550" s="5">
        <f t="shared" si="5439"/>
        <v>28.559999999999491</v>
      </c>
      <c r="AV3550" s="5">
        <f t="shared" si="5442"/>
        <v>14.8799999999992</v>
      </c>
      <c r="AW3550" s="5">
        <f t="shared" si="5440"/>
        <v>3</v>
      </c>
      <c r="AX3550" s="5">
        <f t="shared" si="5385"/>
        <v>29.80199999999968</v>
      </c>
      <c r="AZ3550" s="4">
        <f t="shared" si="5466"/>
        <v>0.29181603233926356</v>
      </c>
      <c r="BA3550" s="5">
        <f t="shared" si="5472"/>
        <v>0</v>
      </c>
      <c r="BB3550" s="4">
        <f t="shared" si="5467"/>
        <v>0.5798947448707199</v>
      </c>
      <c r="BD3550" s="5">
        <v>0</v>
      </c>
      <c r="BE3550" s="4">
        <v>0</v>
      </c>
      <c r="BJ3550" s="5">
        <v>51.670000000000073</v>
      </c>
      <c r="BK3550" s="5">
        <v>13.010000000000218</v>
      </c>
      <c r="BL3550" s="5">
        <v>38.190000000000509</v>
      </c>
      <c r="BM3550" s="5">
        <v>6</v>
      </c>
      <c r="BR3550">
        <v>-37</v>
      </c>
      <c r="BS3550">
        <v>35</v>
      </c>
    </row>
    <row r="3551" spans="1:71">
      <c r="A3551" s="7">
        <v>41619</v>
      </c>
      <c r="B3551" s="6">
        <v>9093.26</v>
      </c>
      <c r="C3551" s="6">
        <v>9153.14</v>
      </c>
      <c r="D3551" s="6">
        <v>9065.51</v>
      </c>
      <c r="E3551" s="6">
        <v>9077.11</v>
      </c>
      <c r="F3551" s="6">
        <v>4094.12</v>
      </c>
      <c r="G3551" s="6">
        <v>4127.97</v>
      </c>
      <c r="H3551" s="6">
        <v>4085.63</v>
      </c>
      <c r="I3551" s="6">
        <v>4086.86</v>
      </c>
      <c r="J3551" s="9">
        <f t="shared" si="5427"/>
        <v>87.6299999999992</v>
      </c>
      <c r="K3551" s="9">
        <f t="shared" si="5449"/>
        <v>90.306666666666686</v>
      </c>
      <c r="L3551" s="9">
        <f t="shared" si="5429"/>
        <v>42.340000000000146</v>
      </c>
      <c r="M3551" s="9">
        <f t="shared" ref="M3551" si="5477">AVERAGE(L3540:L3551)</f>
        <v>46.65666666666683</v>
      </c>
      <c r="N3551" s="6" t="s">
        <v>36</v>
      </c>
      <c r="O3551" s="9">
        <f t="shared" si="5406"/>
        <v>4990.25</v>
      </c>
      <c r="P3551" s="4">
        <f t="shared" si="5407"/>
        <v>6.8525582007092023E-2</v>
      </c>
      <c r="Q3551" s="5">
        <f t="shared" si="5408"/>
        <v>76.029999999998836</v>
      </c>
      <c r="R3551" s="5">
        <f t="shared" si="5409"/>
        <v>5004.0475000000006</v>
      </c>
      <c r="S3551" s="4">
        <f t="shared" si="5410"/>
        <v>6.8525582007092023E-2</v>
      </c>
      <c r="T3551" s="4">
        <f t="shared" si="5411"/>
        <v>3.973762489512022E-2</v>
      </c>
      <c r="U3551" s="5">
        <f t="shared" si="5412"/>
        <v>5020.5400000000009</v>
      </c>
      <c r="V3551" s="5">
        <f t="shared" si="5413"/>
        <v>-30.290000000000873</v>
      </c>
      <c r="X3551" s="5">
        <f t="shared" si="5414"/>
        <v>-16.149999999999636</v>
      </c>
      <c r="Y3551" s="5">
        <f t="shared" si="5415"/>
        <v>-7.2599999999997635</v>
      </c>
      <c r="AA3551" s="5">
        <f t="shared" si="5416"/>
        <v>0</v>
      </c>
      <c r="AB3551" s="5">
        <f t="shared" si="5445"/>
        <v>1</v>
      </c>
      <c r="AC3551" s="5">
        <f t="shared" si="5417"/>
        <v>1</v>
      </c>
      <c r="AF3551" s="5">
        <f t="shared" si="5433"/>
        <v>59.8799999999992</v>
      </c>
      <c r="AG3551" s="5">
        <f t="shared" si="5434"/>
        <v>38.699999999998909</v>
      </c>
      <c r="AH3551" s="5">
        <f t="shared" si="5435"/>
        <v>27.75</v>
      </c>
      <c r="AI3551" s="5">
        <f t="shared" si="5436"/>
        <v>48.930000000000291</v>
      </c>
      <c r="AJ3551" s="5"/>
      <c r="AK3551" s="5">
        <f t="shared" si="5437"/>
        <v>27.75</v>
      </c>
      <c r="AL3551" s="5">
        <f t="shared" si="5455"/>
        <v>42.17099999999882</v>
      </c>
      <c r="AM3551" s="5">
        <f t="shared" si="5438"/>
        <v>59.8799999999992</v>
      </c>
      <c r="AN3551" s="5">
        <f t="shared" si="5451"/>
        <v>79.404000000000082</v>
      </c>
      <c r="AO3551" s="5">
        <f t="shared" si="5452"/>
        <v>0</v>
      </c>
      <c r="AP3551" s="5">
        <f t="shared" si="5463"/>
        <v>3</v>
      </c>
      <c r="AQ3551" s="5">
        <f t="shared" si="5476"/>
        <v>4.2</v>
      </c>
      <c r="AR3551" s="5"/>
      <c r="AS3551" s="5">
        <f t="shared" si="5431"/>
        <v>48.930000000000291</v>
      </c>
      <c r="AT3551" s="5">
        <f t="shared" si="5451"/>
        <v>81.801999999999865</v>
      </c>
      <c r="AU3551" s="5">
        <f t="shared" si="5439"/>
        <v>38.699999999998909</v>
      </c>
      <c r="AV3551" s="5">
        <f t="shared" si="5442"/>
        <v>21.180000000000291</v>
      </c>
      <c r="AW3551" s="5">
        <f t="shared" si="5440"/>
        <v>4</v>
      </c>
      <c r="AX3551" s="5">
        <f t="shared" si="5385"/>
        <v>30.558000000000721</v>
      </c>
      <c r="AZ3551" s="4">
        <f t="shared" si="5466"/>
        <v>3.973762489512022E-2</v>
      </c>
      <c r="BA3551" s="5">
        <f t="shared" si="5472"/>
        <v>0</v>
      </c>
      <c r="BB3551" s="4">
        <f t="shared" si="5467"/>
        <v>0.29181603233926356</v>
      </c>
      <c r="BD3551" s="5">
        <v>0</v>
      </c>
      <c r="BE3551" s="4">
        <v>0</v>
      </c>
      <c r="BJ3551" s="5">
        <v>151.06999999999971</v>
      </c>
      <c r="BK3551" s="5">
        <v>-45.25</v>
      </c>
      <c r="BL3551" s="5">
        <v>45.25</v>
      </c>
      <c r="BM3551" s="5">
        <v>6</v>
      </c>
      <c r="BR3551">
        <v>-36</v>
      </c>
      <c r="BS3551">
        <v>-7</v>
      </c>
    </row>
    <row r="3552" spans="1:71">
      <c r="A3552" s="7">
        <v>41620</v>
      </c>
      <c r="B3552" s="6">
        <v>9032.67</v>
      </c>
      <c r="C3552" s="6">
        <v>9060.5400000000009</v>
      </c>
      <c r="D3552" s="6">
        <v>8984.2800000000007</v>
      </c>
      <c r="E3552" s="6">
        <v>9017</v>
      </c>
      <c r="F3552" s="6">
        <v>4077.98</v>
      </c>
      <c r="G3552" s="6">
        <v>4090.19</v>
      </c>
      <c r="H3552" s="6">
        <v>4056.37</v>
      </c>
      <c r="I3552" s="6">
        <v>4069.12</v>
      </c>
      <c r="J3552" s="9">
        <f t="shared" si="5427"/>
        <v>92.829999999999927</v>
      </c>
      <c r="K3552" s="9">
        <f t="shared" si="5449"/>
        <v>95.599166666666562</v>
      </c>
      <c r="L3552" s="9">
        <f t="shared" si="5429"/>
        <v>33.820000000000164</v>
      </c>
      <c r="M3552" s="9">
        <f t="shared" ref="M3552" si="5478">AVERAGE(L3541:L3552)</f>
        <v>47.200000000000159</v>
      </c>
      <c r="N3552" s="6" t="s">
        <v>36</v>
      </c>
      <c r="O3552" s="9">
        <f t="shared" si="5406"/>
        <v>4947.88</v>
      </c>
      <c r="P3552" s="4">
        <f t="shared" si="5407"/>
        <v>0</v>
      </c>
      <c r="Q3552" s="5">
        <f t="shared" si="5408"/>
        <v>113.1899999999996</v>
      </c>
      <c r="R3552" s="5">
        <f t="shared" si="5409"/>
        <v>4976.1774999999998</v>
      </c>
      <c r="S3552" s="4">
        <f t="shared" si="5410"/>
        <v>0</v>
      </c>
      <c r="T3552" s="4">
        <f t="shared" si="5411"/>
        <v>0</v>
      </c>
      <c r="U3552" s="5">
        <f t="shared" si="5412"/>
        <v>5013.1080000000011</v>
      </c>
      <c r="V3552" s="5">
        <f t="shared" si="5413"/>
        <v>-65.228000000000975</v>
      </c>
      <c r="X3552" s="5">
        <f t="shared" si="5414"/>
        <v>-15.670000000000073</v>
      </c>
      <c r="Y3552" s="5">
        <f t="shared" si="5415"/>
        <v>-8.8600000000001273</v>
      </c>
      <c r="AA3552" s="5">
        <f t="shared" si="5416"/>
        <v>0</v>
      </c>
      <c r="AB3552" s="5">
        <f t="shared" si="5445"/>
        <v>1</v>
      </c>
      <c r="AC3552" s="5">
        <f t="shared" si="5417"/>
        <v>1</v>
      </c>
      <c r="AF3552" s="5">
        <f t="shared" si="5433"/>
        <v>27.8700000000008</v>
      </c>
      <c r="AG3552" s="5">
        <f t="shared" si="5434"/>
        <v>-16.569999999999709</v>
      </c>
      <c r="AH3552" s="5">
        <f t="shared" si="5435"/>
        <v>48.389999999999418</v>
      </c>
      <c r="AI3552" s="5">
        <f t="shared" si="5436"/>
        <v>92.829999999999927</v>
      </c>
      <c r="AJ3552" s="5"/>
      <c r="AK3552" s="5">
        <f t="shared" si="5437"/>
        <v>27.8700000000008</v>
      </c>
      <c r="AL3552" s="5">
        <f t="shared" si="5455"/>
        <v>42.17099999999882</v>
      </c>
      <c r="AM3552" s="5">
        <f t="shared" si="5438"/>
        <v>48.389999999999418</v>
      </c>
      <c r="AN3552" s="5">
        <f t="shared" si="5451"/>
        <v>80.230000000000103</v>
      </c>
      <c r="AO3552" s="5">
        <f t="shared" si="5452"/>
        <v>0</v>
      </c>
      <c r="AP3552" s="5">
        <f t="shared" si="5463"/>
        <v>3</v>
      </c>
      <c r="AQ3552" s="5">
        <f t="shared" si="5476"/>
        <v>4</v>
      </c>
      <c r="AR3552" s="5"/>
      <c r="AS3552" s="5">
        <f t="shared" si="5431"/>
        <v>92.829999999999927</v>
      </c>
      <c r="AT3552" s="5">
        <f t="shared" si="5451"/>
        <v>86.234999999999857</v>
      </c>
      <c r="AU3552" s="5">
        <f t="shared" si="5439"/>
        <v>-16.569999999999709</v>
      </c>
      <c r="AV3552" s="5">
        <f t="shared" si="5442"/>
        <v>44.440000000000509</v>
      </c>
      <c r="AW3552" s="5">
        <f t="shared" si="5440"/>
        <v>5</v>
      </c>
      <c r="AX3552" s="5">
        <f t="shared" si="5385"/>
        <v>30.558000000000721</v>
      </c>
      <c r="AZ3552" s="4">
        <f t="shared" si="5466"/>
        <v>0</v>
      </c>
      <c r="BA3552" s="5">
        <f t="shared" si="5472"/>
        <v>0</v>
      </c>
      <c r="BB3552" s="4">
        <f t="shared" si="5467"/>
        <v>3.973762489512022E-2</v>
      </c>
      <c r="BD3552" s="5">
        <v>0</v>
      </c>
      <c r="BE3552" s="4">
        <v>0</v>
      </c>
      <c r="BJ3552" s="5">
        <v>54.090000000000146</v>
      </c>
      <c r="BK3552" s="5">
        <v>-16.659999999999854</v>
      </c>
      <c r="BL3552" s="5">
        <v>48.010000000000218</v>
      </c>
      <c r="BM3552" s="5">
        <v>6</v>
      </c>
      <c r="BR3552">
        <v>48</v>
      </c>
      <c r="BS3552">
        <v>-9</v>
      </c>
    </row>
    <row r="3553" spans="1:71">
      <c r="A3553" s="7">
        <v>41621</v>
      </c>
      <c r="B3553" s="6">
        <v>9016.7800000000007</v>
      </c>
      <c r="C3553" s="6">
        <v>9046.6299999999992</v>
      </c>
      <c r="D3553" s="6">
        <v>8990.58</v>
      </c>
      <c r="E3553" s="6">
        <v>9006.4599999999991</v>
      </c>
      <c r="F3553" s="6">
        <v>4069.58</v>
      </c>
      <c r="G3553" s="6">
        <v>4085.8</v>
      </c>
      <c r="H3553" s="6">
        <v>4053.41</v>
      </c>
      <c r="I3553" s="6">
        <v>4059.71</v>
      </c>
      <c r="J3553" s="9">
        <f t="shared" si="5427"/>
        <v>56.049999999999272</v>
      </c>
      <c r="K3553" s="9">
        <f t="shared" si="5449"/>
        <v>94.152499999999847</v>
      </c>
      <c r="L3553" s="9">
        <f t="shared" si="5429"/>
        <v>32.390000000000327</v>
      </c>
      <c r="M3553" s="9">
        <f t="shared" ref="M3553" si="5479">AVERAGE(L3542:L3553)</f>
        <v>47.634166666666829</v>
      </c>
      <c r="N3553" s="6" t="s">
        <v>36</v>
      </c>
      <c r="O3553" s="9">
        <f t="shared" si="5406"/>
        <v>4946.7499999999991</v>
      </c>
      <c r="P3553" s="4">
        <f t="shared" si="5407"/>
        <v>0</v>
      </c>
      <c r="Q3553" s="5">
        <f t="shared" si="5408"/>
        <v>114.32000000000062</v>
      </c>
      <c r="R3553" s="5">
        <f t="shared" si="5409"/>
        <v>4975.329999999999</v>
      </c>
      <c r="S3553" s="4">
        <f t="shared" si="5410"/>
        <v>0</v>
      </c>
      <c r="T3553" s="4">
        <f t="shared" si="5411"/>
        <v>0</v>
      </c>
      <c r="U3553" s="5">
        <f t="shared" si="5412"/>
        <v>4993.8500000000004</v>
      </c>
      <c r="V3553" s="5">
        <f t="shared" si="5413"/>
        <v>-47.100000000001273</v>
      </c>
      <c r="X3553" s="5">
        <f t="shared" si="5414"/>
        <v>-10.320000000001528</v>
      </c>
      <c r="Y3553" s="5">
        <f t="shared" si="5415"/>
        <v>-9.8699999999998909</v>
      </c>
      <c r="AA3553" s="5">
        <f t="shared" si="5416"/>
        <v>0</v>
      </c>
      <c r="AB3553" s="5">
        <f t="shared" si="5445"/>
        <v>1</v>
      </c>
      <c r="AC3553" s="5">
        <f t="shared" si="5417"/>
        <v>1</v>
      </c>
      <c r="AF3553" s="5">
        <f t="shared" si="5433"/>
        <v>29.849999999998545</v>
      </c>
      <c r="AG3553" s="5">
        <f t="shared" si="5434"/>
        <v>29.6299999999992</v>
      </c>
      <c r="AH3553" s="5">
        <f t="shared" si="5435"/>
        <v>26.200000000000728</v>
      </c>
      <c r="AI3553" s="5">
        <f t="shared" si="5436"/>
        <v>26.420000000000073</v>
      </c>
      <c r="AJ3553" s="5"/>
      <c r="AK3553" s="5">
        <f t="shared" si="5437"/>
        <v>26.200000000000728</v>
      </c>
      <c r="AL3553" s="5">
        <f t="shared" si="5455"/>
        <v>42.17099999999882</v>
      </c>
      <c r="AM3553" s="5">
        <f t="shared" si="5438"/>
        <v>29.849999999998545</v>
      </c>
      <c r="AN3553" s="5">
        <f t="shared" si="5451"/>
        <v>78.607999999999805</v>
      </c>
      <c r="AO3553" s="5">
        <f t="shared" si="5452"/>
        <v>0</v>
      </c>
      <c r="AP3553" s="5">
        <f t="shared" si="5463"/>
        <v>3</v>
      </c>
      <c r="AQ3553" s="5">
        <f t="shared" si="5476"/>
        <v>3.8</v>
      </c>
      <c r="AR3553" s="5"/>
      <c r="AS3553" s="5">
        <f t="shared" si="5431"/>
        <v>29.6299999999992</v>
      </c>
      <c r="AT3553" s="5">
        <f t="shared" si="5451"/>
        <v>85.472999999999772</v>
      </c>
      <c r="AU3553" s="5">
        <f t="shared" si="5439"/>
        <v>26.420000000000073</v>
      </c>
      <c r="AV3553" s="5">
        <f t="shared" si="5442"/>
        <v>0.21999999999934516</v>
      </c>
      <c r="AW3553" s="5">
        <f t="shared" si="5440"/>
        <v>6</v>
      </c>
      <c r="AX3553" s="5">
        <f t="shared" si="5385"/>
        <v>30.558000000000721</v>
      </c>
      <c r="AZ3553" s="4">
        <f t="shared" si="5466"/>
        <v>0</v>
      </c>
      <c r="BA3553" s="5">
        <f t="shared" si="5472"/>
        <v>0</v>
      </c>
      <c r="BB3553" s="4">
        <f t="shared" si="5467"/>
        <v>0</v>
      </c>
      <c r="BD3553" s="5">
        <v>0</v>
      </c>
      <c r="BE3553" s="4">
        <v>0</v>
      </c>
      <c r="BJ3553" s="5">
        <v>46.819999999999709</v>
      </c>
      <c r="BK3553" s="5">
        <v>1.6000000000003638</v>
      </c>
      <c r="BL3553" s="5">
        <v>20.419999999999163</v>
      </c>
      <c r="BM3553" s="5">
        <v>6</v>
      </c>
      <c r="BR3553">
        <v>26</v>
      </c>
      <c r="BS3553">
        <v>-10</v>
      </c>
    </row>
    <row r="3554" spans="1:71">
      <c r="A3554" s="7">
        <v>41624</v>
      </c>
      <c r="B3554" s="6">
        <v>9004.6200000000008</v>
      </c>
      <c r="C3554" s="6">
        <v>9187.7800000000007</v>
      </c>
      <c r="D3554" s="6">
        <v>8997.75</v>
      </c>
      <c r="E3554" s="6">
        <v>9163.56</v>
      </c>
      <c r="F3554" s="6">
        <v>4051.93</v>
      </c>
      <c r="G3554" s="6">
        <v>4128.9799999999996</v>
      </c>
      <c r="H3554" s="6">
        <v>4051.25</v>
      </c>
      <c r="I3554" s="6">
        <v>4119.88</v>
      </c>
      <c r="J3554" s="9">
        <f t="shared" si="5427"/>
        <v>190.03000000000065</v>
      </c>
      <c r="K3554" s="9">
        <f t="shared" si="5449"/>
        <v>105.94666666666656</v>
      </c>
      <c r="L3554" s="9">
        <f t="shared" si="5429"/>
        <v>77.729999999999563</v>
      </c>
      <c r="M3554" s="9">
        <f t="shared" ref="M3554" si="5480">AVERAGE(L3543:L3554)</f>
        <v>52.246666666666783</v>
      </c>
      <c r="N3554" s="6" t="s">
        <v>36</v>
      </c>
      <c r="O3554" s="9">
        <f t="shared" si="5406"/>
        <v>5043.6799999999994</v>
      </c>
      <c r="P3554" s="4">
        <f t="shared" si="5407"/>
        <v>1</v>
      </c>
      <c r="Q3554" s="5">
        <f t="shared" si="5408"/>
        <v>96.930000000000291</v>
      </c>
      <c r="R3554" s="5">
        <f t="shared" si="5409"/>
        <v>4970.9824999999992</v>
      </c>
      <c r="S3554" s="4">
        <f t="shared" si="5410"/>
        <v>0.8478831350594801</v>
      </c>
      <c r="T3554" s="4">
        <f t="shared" si="5411"/>
        <v>0.8478831350594801</v>
      </c>
      <c r="U3554" s="5">
        <f t="shared" si="5412"/>
        <v>4990.3720000000003</v>
      </c>
      <c r="V3554" s="5">
        <f t="shared" si="5413"/>
        <v>53.307999999999083</v>
      </c>
      <c r="X3554" s="5">
        <f t="shared" si="5414"/>
        <v>158.93999999999869</v>
      </c>
      <c r="Y3554" s="5">
        <f t="shared" si="5415"/>
        <v>67.950000000000273</v>
      </c>
      <c r="AA3554" s="5">
        <f t="shared" si="5416"/>
        <v>1</v>
      </c>
      <c r="AB3554" s="5">
        <f t="shared" si="5445"/>
        <v>0</v>
      </c>
      <c r="AC3554" s="5">
        <f t="shared" si="5417"/>
        <v>1</v>
      </c>
      <c r="AF3554" s="5">
        <f t="shared" si="5433"/>
        <v>183.15999999999985</v>
      </c>
      <c r="AG3554" s="5">
        <f t="shared" si="5434"/>
        <v>181.32000000000153</v>
      </c>
      <c r="AH3554" s="5">
        <f t="shared" si="5435"/>
        <v>6.8700000000008004</v>
      </c>
      <c r="AI3554" s="5">
        <f t="shared" si="5436"/>
        <v>8.7099999999991269</v>
      </c>
      <c r="AJ3554" s="5"/>
      <c r="AK3554" s="5">
        <f t="shared" si="5437"/>
        <v>6.8700000000008004</v>
      </c>
      <c r="AL3554" s="5">
        <f t="shared" si="5455"/>
        <v>42.17099999999882</v>
      </c>
      <c r="AM3554" s="5">
        <f t="shared" si="5438"/>
        <v>183.15999999999985</v>
      </c>
      <c r="AN3554" s="5">
        <f t="shared" si="5451"/>
        <v>94.040999999999798</v>
      </c>
      <c r="AO3554" s="5">
        <f t="shared" si="5452"/>
        <v>1</v>
      </c>
      <c r="AP3554" s="5">
        <f t="shared" si="5463"/>
        <v>4</v>
      </c>
      <c r="AQ3554" s="5">
        <f t="shared" si="5476"/>
        <v>3.8</v>
      </c>
      <c r="AR3554" s="5"/>
      <c r="AS3554" s="5">
        <f t="shared" si="5431"/>
        <v>181.32000000000153</v>
      </c>
      <c r="AT3554" s="5">
        <f t="shared" si="5451"/>
        <v>101.48700000000008</v>
      </c>
      <c r="AU3554" s="5">
        <f t="shared" si="5439"/>
        <v>8.7099999999991269</v>
      </c>
      <c r="AV3554" s="5">
        <f t="shared" si="5442"/>
        <v>1.8399999999983265</v>
      </c>
      <c r="AW3554" s="5">
        <f t="shared" si="5440"/>
        <v>2</v>
      </c>
      <c r="AX3554" s="5">
        <f t="shared" si="5385"/>
        <v>30.558000000000721</v>
      </c>
      <c r="AZ3554" s="4">
        <f t="shared" si="5466"/>
        <v>0.8478831350594801</v>
      </c>
      <c r="BA3554" s="5">
        <f t="shared" si="5472"/>
        <v>0</v>
      </c>
      <c r="BB3554" s="4">
        <f t="shared" si="5467"/>
        <v>0</v>
      </c>
      <c r="BD3554" s="5">
        <v>0</v>
      </c>
      <c r="BE3554" s="4">
        <v>0</v>
      </c>
      <c r="BJ3554" s="5">
        <v>39.469999999999345</v>
      </c>
      <c r="BK3554" s="5">
        <v>13.690000000000509</v>
      </c>
      <c r="BL3554" s="5">
        <v>0.22000000000025466</v>
      </c>
      <c r="BM3554" s="5">
        <v>6</v>
      </c>
      <c r="BR3554">
        <v>-42</v>
      </c>
      <c r="BS3554">
        <v>68</v>
      </c>
    </row>
    <row r="3555" spans="1:71">
      <c r="A3555" s="7">
        <v>41625</v>
      </c>
      <c r="B3555" s="6">
        <v>9142.75</v>
      </c>
      <c r="C3555" s="6">
        <v>9161.7999999999993</v>
      </c>
      <c r="D3555" s="6">
        <v>9085.1200000000008</v>
      </c>
      <c r="E3555" s="6">
        <v>9085.1200000000008</v>
      </c>
      <c r="F3555" s="6">
        <v>4100.76</v>
      </c>
      <c r="G3555" s="6">
        <v>4100.76</v>
      </c>
      <c r="H3555" s="6">
        <v>4068.64</v>
      </c>
      <c r="I3555" s="6">
        <v>4068.64</v>
      </c>
      <c r="J3555" s="9">
        <f t="shared" si="5427"/>
        <v>78.43999999999869</v>
      </c>
      <c r="K3555" s="9">
        <f t="shared" si="5449"/>
        <v>108.47999999999972</v>
      </c>
      <c r="L3555" s="9">
        <f t="shared" si="5429"/>
        <v>51.240000000000236</v>
      </c>
      <c r="M3555" s="9">
        <f t="shared" ref="M3555" si="5481">AVERAGE(L3544:L3555)</f>
        <v>55.160833333333507</v>
      </c>
      <c r="N3555" s="6" t="s">
        <v>37</v>
      </c>
      <c r="O3555" s="9">
        <f t="shared" si="5406"/>
        <v>5016.4800000000014</v>
      </c>
      <c r="P3555" s="4">
        <f t="shared" si="5407"/>
        <v>0.71938512328486626</v>
      </c>
      <c r="Q3555" s="5">
        <f t="shared" si="5408"/>
        <v>96.930000000000291</v>
      </c>
      <c r="R3555" s="5">
        <f t="shared" si="5409"/>
        <v>4970.9824999999992</v>
      </c>
      <c r="S3555" s="4">
        <f t="shared" si="5410"/>
        <v>0.60995451364592301</v>
      </c>
      <c r="T3555" s="4">
        <f t="shared" si="5411"/>
        <v>0.60995451364592301</v>
      </c>
      <c r="U3555" s="5">
        <f t="shared" si="5412"/>
        <v>4989.0079999999998</v>
      </c>
      <c r="V3555" s="5">
        <f t="shared" si="5413"/>
        <v>27.472000000001572</v>
      </c>
      <c r="X3555" s="5">
        <f t="shared" si="5414"/>
        <v>-57.6299999999992</v>
      </c>
      <c r="Y3555" s="5">
        <f t="shared" si="5415"/>
        <v>-32.120000000000346</v>
      </c>
      <c r="AA3555" s="5">
        <f t="shared" si="5416"/>
        <v>0</v>
      </c>
      <c r="AB3555" s="5">
        <f t="shared" si="5445"/>
        <v>1</v>
      </c>
      <c r="AC3555" s="5">
        <f t="shared" si="5417"/>
        <v>1</v>
      </c>
      <c r="AF3555" s="5">
        <f t="shared" si="5433"/>
        <v>19.049999999999272</v>
      </c>
      <c r="AG3555" s="5">
        <f t="shared" si="5434"/>
        <v>-1.7600000000002183</v>
      </c>
      <c r="AH3555" s="5">
        <f t="shared" si="5435"/>
        <v>57.6299999999992</v>
      </c>
      <c r="AI3555" s="5">
        <f t="shared" si="5436"/>
        <v>78.43999999999869</v>
      </c>
      <c r="AJ3555" s="5"/>
      <c r="AK3555" s="5">
        <f t="shared" si="5437"/>
        <v>19.049999999999272</v>
      </c>
      <c r="AL3555" s="5">
        <f t="shared" si="5455"/>
        <v>42.17099999999882</v>
      </c>
      <c r="AM3555" s="5">
        <f t="shared" si="5438"/>
        <v>57.6299999999992</v>
      </c>
      <c r="AN3555" s="5">
        <f t="shared" si="5451"/>
        <v>82.29799999999959</v>
      </c>
      <c r="AO3555" s="5">
        <f t="shared" si="5452"/>
        <v>0</v>
      </c>
      <c r="AP3555" s="5">
        <f t="shared" si="5463"/>
        <v>3</v>
      </c>
      <c r="AQ3555" s="5">
        <f t="shared" si="5476"/>
        <v>3.6</v>
      </c>
      <c r="AR3555" s="5"/>
      <c r="AS3555" s="5">
        <f t="shared" si="5431"/>
        <v>78.43999999999869</v>
      </c>
      <c r="AT3555" s="5">
        <f t="shared" si="5451"/>
        <v>91.447999999999951</v>
      </c>
      <c r="AU3555" s="5">
        <f t="shared" si="5439"/>
        <v>-1.7600000000002183</v>
      </c>
      <c r="AV3555" s="5">
        <f t="shared" si="5442"/>
        <v>20.809999999999491</v>
      </c>
      <c r="AW3555" s="5">
        <f t="shared" si="5440"/>
        <v>3</v>
      </c>
      <c r="AX3555" s="5">
        <f t="shared" si="5385"/>
        <v>30.558000000000721</v>
      </c>
      <c r="AZ3555" s="4">
        <f t="shared" si="5466"/>
        <v>0.60995451364592301</v>
      </c>
      <c r="BA3555" s="5">
        <f t="shared" si="5472"/>
        <v>0</v>
      </c>
      <c r="BB3555" s="4">
        <f t="shared" si="5467"/>
        <v>0.8478831350594801</v>
      </c>
      <c r="BD3555" s="5">
        <v>0</v>
      </c>
      <c r="BE3555" s="4">
        <v>0</v>
      </c>
      <c r="BJ3555" s="5">
        <v>124.67000000000007</v>
      </c>
      <c r="BK3555" s="5">
        <v>14.409999999999854</v>
      </c>
      <c r="BL3555" s="5">
        <v>14.079999999999927</v>
      </c>
      <c r="BM3555" s="5">
        <v>6</v>
      </c>
      <c r="BR3555">
        <v>-43</v>
      </c>
      <c r="BS3555">
        <v>32</v>
      </c>
    </row>
    <row r="3556" spans="1:71">
      <c r="A3556" s="7">
        <v>41626</v>
      </c>
      <c r="B3556" s="6">
        <v>9145.35</v>
      </c>
      <c r="C3556" s="6">
        <v>9190.73</v>
      </c>
      <c r="D3556" s="6">
        <v>9122.0499999999993</v>
      </c>
      <c r="E3556" s="6">
        <v>9181.75</v>
      </c>
      <c r="F3556" s="6">
        <v>4087.57</v>
      </c>
      <c r="G3556" s="6">
        <v>4109.51</v>
      </c>
      <c r="H3556" s="6">
        <v>4074.28</v>
      </c>
      <c r="I3556" s="6">
        <v>4109.51</v>
      </c>
      <c r="J3556" s="9">
        <f t="shared" si="5427"/>
        <v>105.60999999999876</v>
      </c>
      <c r="K3556" s="9">
        <f t="shared" si="5449"/>
        <v>113.88833333333302</v>
      </c>
      <c r="L3556" s="9">
        <f t="shared" si="5429"/>
        <v>40.870000000000346</v>
      </c>
      <c r="M3556" s="9">
        <f t="shared" ref="M3556" si="5482">AVERAGE(L3545:L3556)</f>
        <v>55.575833333333513</v>
      </c>
      <c r="N3556" s="6" t="s">
        <v>36</v>
      </c>
      <c r="O3556" s="9">
        <f t="shared" si="5406"/>
        <v>5072.24</v>
      </c>
      <c r="P3556" s="4">
        <f t="shared" si="5407"/>
        <v>1</v>
      </c>
      <c r="Q3556" s="5">
        <f t="shared" si="5408"/>
        <v>125.49000000000069</v>
      </c>
      <c r="R3556" s="5">
        <f t="shared" si="5409"/>
        <v>4978.1224999999995</v>
      </c>
      <c r="S3556" s="4">
        <f t="shared" si="5410"/>
        <v>1</v>
      </c>
      <c r="T3556" s="4">
        <f t="shared" si="5411"/>
        <v>1</v>
      </c>
      <c r="U3556" s="5">
        <f t="shared" si="5412"/>
        <v>5005.4059999999999</v>
      </c>
      <c r="V3556" s="5">
        <f t="shared" si="5413"/>
        <v>66.833999999999833</v>
      </c>
      <c r="X3556" s="5">
        <f t="shared" si="5414"/>
        <v>36.399999999999636</v>
      </c>
      <c r="Y3556" s="5">
        <f t="shared" si="5415"/>
        <v>21.940000000000055</v>
      </c>
      <c r="AA3556" s="5">
        <f t="shared" si="5416"/>
        <v>1</v>
      </c>
      <c r="AB3556" s="5">
        <f t="shared" si="5445"/>
        <v>0</v>
      </c>
      <c r="AC3556" s="5">
        <f t="shared" si="5417"/>
        <v>1</v>
      </c>
      <c r="AF3556" s="5">
        <f t="shared" si="5433"/>
        <v>45.3799999999992</v>
      </c>
      <c r="AG3556" s="5">
        <f t="shared" si="5434"/>
        <v>105.60999999999876</v>
      </c>
      <c r="AH3556" s="5">
        <f t="shared" si="5435"/>
        <v>23.300000000001091</v>
      </c>
      <c r="AI3556" s="5">
        <f t="shared" si="5436"/>
        <v>-36.929999999998472</v>
      </c>
      <c r="AJ3556" s="5"/>
      <c r="AK3556" s="5">
        <f t="shared" si="5437"/>
        <v>23.300000000001091</v>
      </c>
      <c r="AL3556" s="5">
        <f t="shared" si="5455"/>
        <v>42.17099999999882</v>
      </c>
      <c r="AM3556" s="5">
        <f t="shared" si="5438"/>
        <v>45.3799999999992</v>
      </c>
      <c r="AN3556" s="5">
        <f t="shared" si="5451"/>
        <v>69.128999999999536</v>
      </c>
      <c r="AO3556" s="5">
        <f t="shared" si="5452"/>
        <v>0</v>
      </c>
      <c r="AP3556" s="5">
        <f t="shared" si="5463"/>
        <v>2</v>
      </c>
      <c r="AQ3556" s="5">
        <f t="shared" si="5476"/>
        <v>3.3</v>
      </c>
      <c r="AR3556" s="5"/>
      <c r="AS3556" s="5">
        <f t="shared" si="5431"/>
        <v>105.60999999999876</v>
      </c>
      <c r="AT3556" s="5">
        <f t="shared" si="5451"/>
        <v>86.65099999999984</v>
      </c>
      <c r="AU3556" s="5">
        <f t="shared" si="5439"/>
        <v>-36.929999999998472</v>
      </c>
      <c r="AV3556" s="5">
        <f t="shared" si="5442"/>
        <v>-60.229999999999563</v>
      </c>
      <c r="AW3556" s="5">
        <f t="shared" si="5440"/>
        <v>4</v>
      </c>
      <c r="AX3556" s="5">
        <f t="shared" si="5385"/>
        <v>29.909999999999677</v>
      </c>
      <c r="AZ3556" s="4">
        <f t="shared" si="5466"/>
        <v>1</v>
      </c>
      <c r="BA3556" s="5">
        <f t="shared" si="5472"/>
        <v>0</v>
      </c>
      <c r="BB3556" s="4">
        <f t="shared" si="5467"/>
        <v>0.60995451364592301</v>
      </c>
      <c r="BD3556" s="5">
        <v>0</v>
      </c>
      <c r="BE3556" s="4">
        <v>0</v>
      </c>
      <c r="BJ3556" s="5">
        <v>67.140000000000327</v>
      </c>
      <c r="BK3556" s="5">
        <v>52.809999999999491</v>
      </c>
      <c r="BL3556" s="5">
        <v>42.25</v>
      </c>
      <c r="BM3556" s="5">
        <v>6</v>
      </c>
      <c r="BR3556">
        <v>23</v>
      </c>
      <c r="BS3556">
        <v>22</v>
      </c>
    </row>
    <row r="3557" spans="1:71">
      <c r="A3557" s="7">
        <v>41627</v>
      </c>
      <c r="B3557" s="6">
        <v>9279.68</v>
      </c>
      <c r="C3557" s="6">
        <v>9351.9</v>
      </c>
      <c r="D3557" s="6">
        <v>9257.24</v>
      </c>
      <c r="E3557" s="6">
        <v>9335.74</v>
      </c>
      <c r="F3557" s="6">
        <v>4146.4399999999996</v>
      </c>
      <c r="G3557" s="6">
        <v>4184.33</v>
      </c>
      <c r="H3557" s="6">
        <v>4143.6000000000004</v>
      </c>
      <c r="I3557" s="6">
        <v>4154.2700000000004</v>
      </c>
      <c r="J3557" s="9">
        <f t="shared" si="5427"/>
        <v>170.14999999999964</v>
      </c>
      <c r="K3557" s="9">
        <f t="shared" si="5449"/>
        <v>112.98083333333291</v>
      </c>
      <c r="L3557" s="9">
        <f t="shared" si="5429"/>
        <v>74.819999999999709</v>
      </c>
      <c r="M3557" s="9">
        <f t="shared" ref="M3557" si="5483">AVERAGE(L3546:L3557)</f>
        <v>52.363333333333422</v>
      </c>
      <c r="N3557" s="6" t="s">
        <v>37</v>
      </c>
      <c r="O3557" s="9">
        <f t="shared" si="5406"/>
        <v>5181.4699999999993</v>
      </c>
      <c r="P3557" s="4">
        <f t="shared" si="5407"/>
        <v>1</v>
      </c>
      <c r="Q3557" s="5">
        <f t="shared" si="5408"/>
        <v>234.72000000000025</v>
      </c>
      <c r="R3557" s="5">
        <f t="shared" si="5409"/>
        <v>5005.4299999999994</v>
      </c>
      <c r="S3557" s="4">
        <f t="shared" si="5410"/>
        <v>1</v>
      </c>
      <c r="T3557" s="4">
        <f t="shared" si="5411"/>
        <v>1</v>
      </c>
      <c r="U3557" s="5">
        <f t="shared" si="5412"/>
        <v>5052.1240000000007</v>
      </c>
      <c r="V3557" s="5">
        <f t="shared" si="5413"/>
        <v>129.34599999999864</v>
      </c>
      <c r="X3557" s="5">
        <f t="shared" si="5414"/>
        <v>56.059999999999491</v>
      </c>
      <c r="Y3557" s="5">
        <f t="shared" si="5415"/>
        <v>7.8300000000008367</v>
      </c>
      <c r="AA3557" s="5">
        <f t="shared" si="5416"/>
        <v>1</v>
      </c>
      <c r="AB3557" s="5">
        <f t="shared" si="5445"/>
        <v>0</v>
      </c>
      <c r="AC3557" s="5">
        <f t="shared" si="5417"/>
        <v>1</v>
      </c>
      <c r="AF3557" s="5">
        <f t="shared" si="5433"/>
        <v>72.219999999999345</v>
      </c>
      <c r="AG3557" s="5">
        <f t="shared" si="5434"/>
        <v>170.14999999999964</v>
      </c>
      <c r="AH3557" s="5">
        <f t="shared" si="5435"/>
        <v>22.440000000000509</v>
      </c>
      <c r="AI3557" s="5">
        <f t="shared" si="5436"/>
        <v>-75.489999999999782</v>
      </c>
      <c r="AJ3557" s="5"/>
      <c r="AK3557" s="5">
        <f t="shared" si="5437"/>
        <v>22.440000000000509</v>
      </c>
      <c r="AL3557" s="5">
        <f t="shared" si="5455"/>
        <v>42.17099999999882</v>
      </c>
      <c r="AM3557" s="5">
        <f t="shared" si="5438"/>
        <v>72.219999999999345</v>
      </c>
      <c r="AN3557" s="5">
        <f t="shared" si="5451"/>
        <v>70.187999999999562</v>
      </c>
      <c r="AO3557" s="5">
        <f t="shared" si="5452"/>
        <v>1</v>
      </c>
      <c r="AP3557" s="5">
        <f t="shared" si="5463"/>
        <v>3</v>
      </c>
      <c r="AQ3557" s="5">
        <f t="shared" si="5476"/>
        <v>3.2</v>
      </c>
      <c r="AR3557" s="5"/>
      <c r="AS3557" s="5">
        <f t="shared" si="5431"/>
        <v>170.14999999999964</v>
      </c>
      <c r="AT3557" s="5">
        <f t="shared" si="5451"/>
        <v>97.402999999999878</v>
      </c>
      <c r="AU3557" s="5">
        <f t="shared" si="5439"/>
        <v>-75.489999999999782</v>
      </c>
      <c r="AV3557" s="5">
        <f t="shared" si="5442"/>
        <v>-97.930000000000291</v>
      </c>
      <c r="AW3557" s="5">
        <f t="shared" si="5440"/>
        <v>5</v>
      </c>
      <c r="AX3557" s="5">
        <f t="shared" ref="AX3557:AX3620" si="5484">PERCENTILE(AU3538:AU3557,0.9)</f>
        <v>29.909999999999677</v>
      </c>
      <c r="AZ3557" s="4">
        <f t="shared" si="5466"/>
        <v>1</v>
      </c>
      <c r="BA3557" s="5">
        <f t="shared" si="5472"/>
        <v>109.22999999999956</v>
      </c>
      <c r="BB3557" s="4">
        <f t="shared" si="5467"/>
        <v>1</v>
      </c>
      <c r="BD3557" s="5">
        <v>0</v>
      </c>
      <c r="BE3557" s="4">
        <v>0</v>
      </c>
      <c r="BJ3557" s="5">
        <v>130.09999999999945</v>
      </c>
      <c r="BK3557" s="5">
        <v>52.080000000000837</v>
      </c>
      <c r="BL3557" s="5">
        <v>13.950000000000728</v>
      </c>
      <c r="BM3557" s="5">
        <v>6</v>
      </c>
      <c r="BR3557">
        <v>56</v>
      </c>
      <c r="BS3557">
        <v>-31</v>
      </c>
    </row>
    <row r="3558" spans="1:71">
      <c r="A3558" s="7">
        <v>41628</v>
      </c>
      <c r="B3558" s="6">
        <v>9371.08</v>
      </c>
      <c r="C3558" s="6">
        <v>9413.09</v>
      </c>
      <c r="D3558" s="6">
        <v>9352.98</v>
      </c>
      <c r="E3558" s="6">
        <v>9400.18</v>
      </c>
      <c r="F3558" s="6">
        <v>4176.8900000000003</v>
      </c>
      <c r="G3558" s="6">
        <v>4200.3100000000004</v>
      </c>
      <c r="H3558" s="6">
        <v>4166.53</v>
      </c>
      <c r="I3558" s="6">
        <v>4193.7700000000004</v>
      </c>
      <c r="J3558" s="9">
        <f t="shared" si="5427"/>
        <v>77.350000000000364</v>
      </c>
      <c r="K3558" s="9">
        <f t="shared" si="5449"/>
        <v>104.15083333333298</v>
      </c>
      <c r="L3558" s="9">
        <f t="shared" si="5429"/>
        <v>46.039999999999964</v>
      </c>
      <c r="M3558" s="9">
        <f t="shared" ref="M3558" si="5485">AVERAGE(L3547:L3558)</f>
        <v>50.164166666666802</v>
      </c>
      <c r="N3558" s="6" t="s">
        <v>37</v>
      </c>
      <c r="O3558" s="9">
        <f t="shared" si="5406"/>
        <v>5206.41</v>
      </c>
      <c r="P3558" s="4">
        <f t="shared" si="5407"/>
        <v>1</v>
      </c>
      <c r="Q3558" s="5">
        <f t="shared" si="5408"/>
        <v>189.92999999999847</v>
      </c>
      <c r="R3558" s="5">
        <f t="shared" si="5409"/>
        <v>5063.9625000000015</v>
      </c>
      <c r="S3558" s="4">
        <f t="shared" si="5410"/>
        <v>1</v>
      </c>
      <c r="T3558" s="4">
        <f t="shared" si="5411"/>
        <v>1</v>
      </c>
      <c r="U3558" s="5">
        <f t="shared" si="5412"/>
        <v>5104.0559999999996</v>
      </c>
      <c r="V3558" s="5">
        <f t="shared" si="5413"/>
        <v>102.35400000000027</v>
      </c>
      <c r="X3558" s="5">
        <f t="shared" si="5414"/>
        <v>29.100000000000364</v>
      </c>
      <c r="Y3558" s="5">
        <f t="shared" si="5415"/>
        <v>16.880000000000109</v>
      </c>
      <c r="AA3558" s="5">
        <f t="shared" si="5416"/>
        <v>1</v>
      </c>
      <c r="AB3558" s="5">
        <f t="shared" si="5445"/>
        <v>0</v>
      </c>
      <c r="AC3558" s="5">
        <f t="shared" si="5417"/>
        <v>1</v>
      </c>
      <c r="AF3558" s="5">
        <f t="shared" si="5433"/>
        <v>42.010000000000218</v>
      </c>
      <c r="AG3558" s="5">
        <f t="shared" si="5434"/>
        <v>77.350000000000364</v>
      </c>
      <c r="AH3558" s="5">
        <f t="shared" si="5435"/>
        <v>18.100000000000364</v>
      </c>
      <c r="AI3558" s="5">
        <f t="shared" si="5436"/>
        <v>-17.239999999999782</v>
      </c>
      <c r="AJ3558" s="5"/>
      <c r="AK3558" s="5">
        <f t="shared" si="5437"/>
        <v>18.100000000000364</v>
      </c>
      <c r="AL3558" s="5">
        <f t="shared" si="5455"/>
        <v>29.427000000000582</v>
      </c>
      <c r="AM3558" s="5">
        <f t="shared" si="5438"/>
        <v>42.010000000000218</v>
      </c>
      <c r="AN3558" s="5">
        <f t="shared" si="5451"/>
        <v>67.428999999999547</v>
      </c>
      <c r="AO3558" s="5">
        <f t="shared" si="5452"/>
        <v>0</v>
      </c>
      <c r="AP3558" s="5">
        <f t="shared" si="5463"/>
        <v>3</v>
      </c>
      <c r="AQ3558" s="5">
        <f t="shared" si="5476"/>
        <v>3.1</v>
      </c>
      <c r="AR3558" s="5"/>
      <c r="AS3558" s="5">
        <f t="shared" si="5431"/>
        <v>77.350000000000364</v>
      </c>
      <c r="AT3558" s="5">
        <f t="shared" si="5451"/>
        <v>94.057999999999993</v>
      </c>
      <c r="AU3558" s="5">
        <f t="shared" si="5439"/>
        <v>-17.239999999999782</v>
      </c>
      <c r="AV3558" s="5">
        <f t="shared" si="5442"/>
        <v>-35.340000000000146</v>
      </c>
      <c r="AW3558" s="5">
        <f t="shared" si="5440"/>
        <v>6</v>
      </c>
      <c r="AX3558" s="5">
        <f t="shared" si="5484"/>
        <v>29.909999999999677</v>
      </c>
      <c r="AZ3558" s="4">
        <f t="shared" si="5466"/>
        <v>1</v>
      </c>
      <c r="BA3558" s="5">
        <f t="shared" si="5472"/>
        <v>24.940000000000509</v>
      </c>
      <c r="BB3558" s="4">
        <f t="shared" si="5467"/>
        <v>1</v>
      </c>
      <c r="BD3558" s="5">
        <v>0</v>
      </c>
      <c r="BE3558" s="4">
        <v>0</v>
      </c>
      <c r="BJ3558" s="5">
        <v>94.389999999999418</v>
      </c>
      <c r="BK3558" s="5">
        <v>-1.3899999999994179</v>
      </c>
      <c r="BL3558" s="5">
        <v>91.039999999999964</v>
      </c>
      <c r="BM3558" s="5">
        <v>6</v>
      </c>
      <c r="BR3558">
        <v>29</v>
      </c>
      <c r="BS3558">
        <v>-17</v>
      </c>
    </row>
    <row r="3559" spans="1:71">
      <c r="A3559" s="7">
        <v>41631</v>
      </c>
      <c r="B3559" s="6">
        <v>9436.49</v>
      </c>
      <c r="C3559" s="6">
        <v>9488.82</v>
      </c>
      <c r="D3559" s="6">
        <v>9427.5400000000009</v>
      </c>
      <c r="E3559" s="6">
        <v>9488.82</v>
      </c>
      <c r="F3559" s="6">
        <v>4199.92</v>
      </c>
      <c r="G3559" s="6">
        <v>4215.29</v>
      </c>
      <c r="H3559" s="6">
        <v>4187.95</v>
      </c>
      <c r="I3559" s="6">
        <v>4215.29</v>
      </c>
      <c r="J3559" s="9">
        <f t="shared" si="5427"/>
        <v>88.639999999999418</v>
      </c>
      <c r="K3559" s="9">
        <f t="shared" si="5449"/>
        <v>103.69083333333295</v>
      </c>
      <c r="L3559" s="9">
        <f t="shared" si="5429"/>
        <v>27.340000000000146</v>
      </c>
      <c r="M3559" s="9">
        <f t="shared" ref="M3559" si="5486">AVERAGE(L3548:L3559)</f>
        <v>47.680833333333453</v>
      </c>
      <c r="N3559" s="6" t="s">
        <v>37</v>
      </c>
      <c r="O3559" s="9">
        <f t="shared" si="5406"/>
        <v>5273.53</v>
      </c>
      <c r="P3559" s="4">
        <f t="shared" si="5407"/>
        <v>1</v>
      </c>
      <c r="Q3559" s="5">
        <f t="shared" si="5408"/>
        <v>257.04999999999836</v>
      </c>
      <c r="R3559" s="5">
        <f t="shared" si="5409"/>
        <v>5080.7425000000012</v>
      </c>
      <c r="S3559" s="4">
        <f t="shared" si="5410"/>
        <v>1</v>
      </c>
      <c r="T3559" s="4">
        <f t="shared" si="5411"/>
        <v>1</v>
      </c>
      <c r="U3559" s="5">
        <f t="shared" si="5412"/>
        <v>5150.0259999999998</v>
      </c>
      <c r="V3559" s="5">
        <f t="shared" si="5413"/>
        <v>123.50399999999991</v>
      </c>
      <c r="X3559" s="5">
        <f t="shared" si="5414"/>
        <v>52.329999999999927</v>
      </c>
      <c r="Y3559" s="5">
        <f t="shared" si="5415"/>
        <v>15.369999999999891</v>
      </c>
      <c r="AA3559" s="5">
        <f t="shared" si="5416"/>
        <v>1</v>
      </c>
      <c r="AB3559" s="5">
        <f t="shared" si="5445"/>
        <v>0</v>
      </c>
      <c r="AC3559" s="5">
        <f t="shared" si="5417"/>
        <v>1</v>
      </c>
      <c r="AF3559" s="5">
        <f t="shared" si="5433"/>
        <v>52.329999999999927</v>
      </c>
      <c r="AG3559" s="5">
        <f t="shared" si="5434"/>
        <v>88.639999999999418</v>
      </c>
      <c r="AH3559" s="5">
        <f t="shared" si="5435"/>
        <v>8.9499999999989086</v>
      </c>
      <c r="AI3559" s="5">
        <f t="shared" si="5436"/>
        <v>-27.360000000000582</v>
      </c>
      <c r="AJ3559" s="5"/>
      <c r="AK3559" s="5">
        <f t="shared" si="5437"/>
        <v>8.9499999999989086</v>
      </c>
      <c r="AL3559" s="5">
        <f t="shared" si="5455"/>
        <v>29.427000000000582</v>
      </c>
      <c r="AM3559" s="5">
        <f t="shared" si="5438"/>
        <v>52.329999999999927</v>
      </c>
      <c r="AN3559" s="5">
        <f t="shared" si="5451"/>
        <v>67.916999999999646</v>
      </c>
      <c r="AO3559" s="5">
        <f t="shared" si="5452"/>
        <v>0</v>
      </c>
      <c r="AP3559" s="5">
        <f t="shared" si="5463"/>
        <v>3</v>
      </c>
      <c r="AQ3559" s="5">
        <f t="shared" si="5476"/>
        <v>3.1</v>
      </c>
      <c r="AR3559" s="5"/>
      <c r="AS3559" s="5">
        <f t="shared" si="5431"/>
        <v>88.639999999999418</v>
      </c>
      <c r="AT3559" s="5">
        <f t="shared" si="5451"/>
        <v>97.609999999999857</v>
      </c>
      <c r="AU3559" s="5">
        <f t="shared" si="5439"/>
        <v>-27.360000000000582</v>
      </c>
      <c r="AV3559" s="5">
        <f t="shared" si="5442"/>
        <v>-36.309999999999491</v>
      </c>
      <c r="AW3559" s="5">
        <f t="shared" si="5440"/>
        <v>2</v>
      </c>
      <c r="AX3559" s="5">
        <f t="shared" si="5484"/>
        <v>29.909999999999677</v>
      </c>
      <c r="AZ3559" s="4">
        <f t="shared" si="5466"/>
        <v>1</v>
      </c>
      <c r="BA3559" s="5">
        <f t="shared" si="5472"/>
        <v>67.119999999999891</v>
      </c>
      <c r="BB3559" s="4">
        <f t="shared" si="5467"/>
        <v>1</v>
      </c>
      <c r="BD3559" s="5">
        <v>0</v>
      </c>
      <c r="BE3559" s="4">
        <v>0</v>
      </c>
      <c r="BJ3559" s="5">
        <v>52.760000000000218</v>
      </c>
      <c r="BK3559" s="5">
        <v>46</v>
      </c>
      <c r="BL3559" s="5">
        <v>27.359999999999673</v>
      </c>
      <c r="BM3559" s="5">
        <v>6</v>
      </c>
      <c r="BR3559">
        <v>52</v>
      </c>
      <c r="BS3559">
        <v>-15</v>
      </c>
    </row>
    <row r="3560" spans="1:71">
      <c r="A3560" s="7">
        <v>41635</v>
      </c>
      <c r="B3560" s="6">
        <v>9558.5499999999993</v>
      </c>
      <c r="C3560" s="6">
        <v>9589.39</v>
      </c>
      <c r="D3560" s="6">
        <v>9548.89</v>
      </c>
      <c r="E3560" s="6">
        <v>9589.39</v>
      </c>
      <c r="F3560" s="6">
        <v>4245.6400000000003</v>
      </c>
      <c r="G3560" s="6">
        <v>4279.28</v>
      </c>
      <c r="H3560" s="6">
        <v>4237.2</v>
      </c>
      <c r="I3560" s="6">
        <v>4277.6499999999996</v>
      </c>
      <c r="J3560" s="9">
        <f t="shared" si="5427"/>
        <v>100.56999999999971</v>
      </c>
      <c r="K3560" s="9">
        <f t="shared" si="5449"/>
        <v>102.76916666666632</v>
      </c>
      <c r="L3560" s="9">
        <f t="shared" si="5429"/>
        <v>63.989999999999782</v>
      </c>
      <c r="M3560" s="9">
        <f t="shared" ref="M3560" si="5487">AVERAGE(L3549:L3560)</f>
        <v>48.135000000000069</v>
      </c>
      <c r="N3560" s="6" t="s">
        <v>37</v>
      </c>
      <c r="O3560" s="9">
        <f t="shared" si="5406"/>
        <v>5311.74</v>
      </c>
      <c r="P3560" s="4">
        <f t="shared" si="5407"/>
        <v>1</v>
      </c>
      <c r="Q3560" s="5">
        <f t="shared" si="5408"/>
        <v>239.5</v>
      </c>
      <c r="R3560" s="5">
        <f t="shared" si="5409"/>
        <v>5132.1149999999998</v>
      </c>
      <c r="S3560" s="4">
        <f t="shared" si="5410"/>
        <v>1</v>
      </c>
      <c r="T3560" s="4">
        <f t="shared" si="5411"/>
        <v>1</v>
      </c>
      <c r="U3560" s="5">
        <f t="shared" si="5412"/>
        <v>5209.0779999999995</v>
      </c>
      <c r="V3560" s="5">
        <f t="shared" si="5413"/>
        <v>102.66200000000026</v>
      </c>
      <c r="X3560" s="5">
        <f t="shared" si="5414"/>
        <v>30.840000000000146</v>
      </c>
      <c r="Y3560" s="5">
        <f t="shared" si="5415"/>
        <v>32.009999999999309</v>
      </c>
      <c r="AA3560" s="5">
        <f t="shared" si="5416"/>
        <v>1</v>
      </c>
      <c r="AB3560" s="5">
        <f t="shared" si="5445"/>
        <v>0</v>
      </c>
      <c r="AC3560" s="5">
        <f t="shared" si="5417"/>
        <v>1</v>
      </c>
      <c r="AF3560" s="5">
        <f t="shared" si="5433"/>
        <v>30.840000000000146</v>
      </c>
      <c r="AG3560" s="5">
        <f t="shared" si="5434"/>
        <v>100.56999999999971</v>
      </c>
      <c r="AH3560" s="5">
        <f t="shared" si="5435"/>
        <v>9.6599999999998545</v>
      </c>
      <c r="AI3560" s="5">
        <f t="shared" si="5436"/>
        <v>-60.069999999999709</v>
      </c>
      <c r="AJ3560" s="5"/>
      <c r="AK3560" s="5">
        <f t="shared" si="5437"/>
        <v>9.6599999999998545</v>
      </c>
      <c r="AL3560" s="5">
        <f t="shared" si="5455"/>
        <v>27.762000000000079</v>
      </c>
      <c r="AM3560" s="5">
        <f t="shared" si="5438"/>
        <v>30.840000000000146</v>
      </c>
      <c r="AN3560" s="5">
        <f t="shared" si="5451"/>
        <v>62.168999999999507</v>
      </c>
      <c r="AO3560" s="5">
        <f t="shared" si="5452"/>
        <v>0</v>
      </c>
      <c r="AP3560" s="5">
        <f t="shared" si="5463"/>
        <v>2</v>
      </c>
      <c r="AQ3560" s="5">
        <f t="shared" si="5476"/>
        <v>2.9</v>
      </c>
      <c r="AR3560" s="5"/>
      <c r="AS3560" s="5">
        <f t="shared" si="5431"/>
        <v>100.56999999999971</v>
      </c>
      <c r="AT3560" s="5">
        <f t="shared" si="5451"/>
        <v>97.346999999999753</v>
      </c>
      <c r="AU3560" s="5">
        <f t="shared" si="5439"/>
        <v>-60.069999999999709</v>
      </c>
      <c r="AV3560" s="5">
        <f t="shared" si="5442"/>
        <v>-69.729999999999563</v>
      </c>
      <c r="AW3560" s="5">
        <f t="shared" si="5440"/>
        <v>6</v>
      </c>
      <c r="AX3560" s="5">
        <f t="shared" si="5484"/>
        <v>29.909999999999677</v>
      </c>
      <c r="AZ3560" s="4">
        <f t="shared" si="5466"/>
        <v>1</v>
      </c>
      <c r="BA3560" s="5">
        <f t="shared" si="5472"/>
        <v>38.210000000000036</v>
      </c>
      <c r="BB3560" s="4">
        <f t="shared" si="5467"/>
        <v>1</v>
      </c>
      <c r="BD3560" s="5">
        <v>0</v>
      </c>
      <c r="BE3560" s="4">
        <v>0</v>
      </c>
      <c r="BJ3560" s="5">
        <v>108.81999999999971</v>
      </c>
      <c r="BK3560" s="5">
        <v>23.170000000000073</v>
      </c>
      <c r="BL3560" s="5">
        <v>7.1099999999996726</v>
      </c>
      <c r="BM3560" s="5">
        <v>6</v>
      </c>
      <c r="BR3560">
        <v>31</v>
      </c>
      <c r="BS3560">
        <v>-29</v>
      </c>
    </row>
    <row r="3561" spans="1:71">
      <c r="A3561" s="7">
        <v>41638</v>
      </c>
      <c r="B3561" s="6">
        <v>9586.5300000000007</v>
      </c>
      <c r="C3561" s="6">
        <v>9594.35</v>
      </c>
      <c r="D3561" s="6">
        <v>9552.16</v>
      </c>
      <c r="E3561" s="6">
        <v>9552.16</v>
      </c>
      <c r="F3561" s="6">
        <v>4283.42</v>
      </c>
      <c r="G3561" s="6">
        <v>4289.53</v>
      </c>
      <c r="H3561" s="6">
        <v>4267.63</v>
      </c>
      <c r="I3561" s="6">
        <v>4275.71</v>
      </c>
      <c r="J3561" s="9">
        <f t="shared" si="5427"/>
        <v>42.190000000000509</v>
      </c>
      <c r="K3561" s="9">
        <f t="shared" si="5449"/>
        <v>101.77083333333303</v>
      </c>
      <c r="L3561" s="9">
        <f t="shared" si="5429"/>
        <v>21.899999999999636</v>
      </c>
      <c r="M3561" s="9">
        <f t="shared" ref="M3561" si="5488">AVERAGE(L3550:L3561)</f>
        <v>47.178333333333363</v>
      </c>
      <c r="N3561" s="6" t="s">
        <v>37</v>
      </c>
      <c r="O3561" s="9">
        <f t="shared" si="5406"/>
        <v>5276.45</v>
      </c>
      <c r="P3561" s="4">
        <f t="shared" si="5407"/>
        <v>0.72910109772012088</v>
      </c>
      <c r="Q3561" s="5">
        <f t="shared" si="5408"/>
        <v>130.27000000000044</v>
      </c>
      <c r="R3561" s="5">
        <f t="shared" si="5409"/>
        <v>5214.0374999999995</v>
      </c>
      <c r="S3561" s="4">
        <f t="shared" si="5410"/>
        <v>0.88047822258348518</v>
      </c>
      <c r="T3561" s="4">
        <f t="shared" si="5411"/>
        <v>0.90331241951834329</v>
      </c>
      <c r="U3561" s="5">
        <f t="shared" si="5412"/>
        <v>5249.92</v>
      </c>
      <c r="V3561" s="5">
        <f t="shared" si="5413"/>
        <v>26.529999999999745</v>
      </c>
      <c r="X3561" s="5">
        <f t="shared" si="5414"/>
        <v>-34.3700000000008</v>
      </c>
      <c r="Y3561" s="5">
        <f t="shared" si="5415"/>
        <v>-7.7100000000000364</v>
      </c>
      <c r="AA3561" s="5">
        <f t="shared" si="5416"/>
        <v>0</v>
      </c>
      <c r="AB3561" s="5">
        <f t="shared" si="5445"/>
        <v>1</v>
      </c>
      <c r="AC3561" s="5">
        <f t="shared" si="5417"/>
        <v>1</v>
      </c>
      <c r="AF3561" s="5">
        <f t="shared" si="5433"/>
        <v>7.819999999999709</v>
      </c>
      <c r="AG3561" s="5">
        <f t="shared" si="5434"/>
        <v>4.9600000000009459</v>
      </c>
      <c r="AH3561" s="5">
        <f t="shared" si="5435"/>
        <v>34.3700000000008</v>
      </c>
      <c r="AI3561" s="5">
        <f t="shared" si="5436"/>
        <v>37.229999999999563</v>
      </c>
      <c r="AJ3561" s="5"/>
      <c r="AK3561" s="5">
        <f t="shared" si="5437"/>
        <v>7.819999999999709</v>
      </c>
      <c r="AL3561" s="5">
        <f t="shared" si="5455"/>
        <v>26.367000000000733</v>
      </c>
      <c r="AM3561" s="5">
        <f t="shared" si="5438"/>
        <v>34.3700000000008</v>
      </c>
      <c r="AN3561" s="5">
        <f t="shared" si="5451"/>
        <v>59.617999999999668</v>
      </c>
      <c r="AO3561" s="5">
        <f t="shared" si="5452"/>
        <v>0</v>
      </c>
      <c r="AP3561" s="5">
        <f t="shared" si="5463"/>
        <v>2</v>
      </c>
      <c r="AQ3561" s="5">
        <f t="shared" si="5476"/>
        <v>2.8</v>
      </c>
      <c r="AR3561" s="5"/>
      <c r="AS3561" s="5">
        <f t="shared" si="5431"/>
        <v>37.229999999999563</v>
      </c>
      <c r="AT3561" s="5">
        <f t="shared" si="5451"/>
        <v>96.17699999999968</v>
      </c>
      <c r="AU3561" s="5">
        <f t="shared" si="5439"/>
        <v>4.9600000000009459</v>
      </c>
      <c r="AV3561" s="5">
        <f t="shared" si="5442"/>
        <v>2.8599999999987631</v>
      </c>
      <c r="AW3561" s="5">
        <f t="shared" si="5440"/>
        <v>2</v>
      </c>
      <c r="AX3561" s="5">
        <f t="shared" si="5484"/>
        <v>29.909999999999677</v>
      </c>
      <c r="AZ3561" s="4">
        <f t="shared" si="5466"/>
        <v>0.90331241951834329</v>
      </c>
      <c r="BA3561" s="5">
        <f t="shared" si="5472"/>
        <v>-35.289999999999964</v>
      </c>
      <c r="BB3561" s="4">
        <f t="shared" si="5467"/>
        <v>1</v>
      </c>
      <c r="BD3561" s="5">
        <v>0</v>
      </c>
      <c r="BE3561" s="4">
        <v>0</v>
      </c>
      <c r="BJ3561" s="5">
        <v>113.90999999999985</v>
      </c>
      <c r="BK3561" s="5">
        <v>72.960000000000036</v>
      </c>
      <c r="BL3561" s="5">
        <v>25.929999999999382</v>
      </c>
      <c r="BM3561" s="5">
        <v>6</v>
      </c>
      <c r="BR3561">
        <v>-34</v>
      </c>
      <c r="BS3561">
        <v>8</v>
      </c>
    </row>
    <row r="3562" spans="1:71">
      <c r="A3562" s="7">
        <v>41641</v>
      </c>
      <c r="B3562" s="6">
        <v>9598.25</v>
      </c>
      <c r="C3562" s="6">
        <v>9620.93</v>
      </c>
      <c r="D3562" s="6">
        <v>9394.2099999999991</v>
      </c>
      <c r="E3562" s="6">
        <v>9400.0400000000009</v>
      </c>
      <c r="F3562" s="6">
        <v>4307.3999999999996</v>
      </c>
      <c r="G3562" s="6">
        <v>4312.59</v>
      </c>
      <c r="H3562" s="6">
        <v>4226.66</v>
      </c>
      <c r="I3562" s="6">
        <v>4227.28</v>
      </c>
      <c r="J3562" s="9">
        <f t="shared" si="5427"/>
        <v>226.72000000000116</v>
      </c>
      <c r="K3562" s="9">
        <f t="shared" si="5449"/>
        <v>109.68416666666644</v>
      </c>
      <c r="L3562" s="9">
        <f t="shared" si="5429"/>
        <v>85.930000000000291</v>
      </c>
      <c r="M3562" s="9">
        <f t="shared" ref="M3562" si="5489">AVERAGE(L3551:L3562)</f>
        <v>49.867500000000028</v>
      </c>
      <c r="N3562" s="6" t="s">
        <v>37</v>
      </c>
      <c r="O3562" s="9">
        <f t="shared" si="5406"/>
        <v>5172.7600000000011</v>
      </c>
      <c r="P3562" s="4">
        <f t="shared" si="5407"/>
        <v>0</v>
      </c>
      <c r="Q3562" s="5">
        <f t="shared" si="5408"/>
        <v>138.97999999999865</v>
      </c>
      <c r="R3562" s="5">
        <f t="shared" si="5409"/>
        <v>5207.505000000001</v>
      </c>
      <c r="S3562" s="4">
        <f t="shared" si="5410"/>
        <v>0.41970772442589288</v>
      </c>
      <c r="T3562" s="4">
        <f t="shared" si="5411"/>
        <v>0.52929621350674183</v>
      </c>
      <c r="U3562" s="5">
        <f t="shared" si="5412"/>
        <v>5248.1779999999999</v>
      </c>
      <c r="V3562" s="5">
        <f t="shared" si="5413"/>
        <v>-75.417999999998756</v>
      </c>
      <c r="X3562" s="5">
        <f t="shared" si="5414"/>
        <v>-198.20999999999913</v>
      </c>
      <c r="Y3562" s="5">
        <f t="shared" si="5415"/>
        <v>-80.119999999999891</v>
      </c>
      <c r="AA3562" s="5">
        <f t="shared" si="5416"/>
        <v>0</v>
      </c>
      <c r="AB3562" s="5">
        <f t="shared" si="5445"/>
        <v>1</v>
      </c>
      <c r="AC3562" s="5">
        <f t="shared" si="5417"/>
        <v>1</v>
      </c>
      <c r="AF3562" s="5">
        <f t="shared" si="5433"/>
        <v>22.680000000000291</v>
      </c>
      <c r="AG3562" s="5">
        <f t="shared" si="5434"/>
        <v>68.770000000000437</v>
      </c>
      <c r="AH3562" s="5">
        <f t="shared" si="5435"/>
        <v>204.04000000000087</v>
      </c>
      <c r="AI3562" s="5">
        <f t="shared" si="5436"/>
        <v>157.95000000000073</v>
      </c>
      <c r="AJ3562" s="5"/>
      <c r="AK3562" s="5">
        <f t="shared" si="5437"/>
        <v>22.680000000000291</v>
      </c>
      <c r="AL3562" s="5">
        <f t="shared" si="5455"/>
        <v>23.590000000001055</v>
      </c>
      <c r="AM3562" s="5">
        <f t="shared" si="5438"/>
        <v>204.04000000000087</v>
      </c>
      <c r="AN3562" s="5">
        <f t="shared" si="5451"/>
        <v>75.182999999999808</v>
      </c>
      <c r="AO3562" s="5">
        <f t="shared" si="5452"/>
        <v>1</v>
      </c>
      <c r="AP3562" s="5">
        <f t="shared" si="5463"/>
        <v>3</v>
      </c>
      <c r="AQ3562" s="5">
        <f t="shared" si="5476"/>
        <v>2.8</v>
      </c>
      <c r="AR3562" s="5"/>
      <c r="AS3562" s="5">
        <f t="shared" si="5431"/>
        <v>157.95000000000073</v>
      </c>
      <c r="AT3562" s="5">
        <f t="shared" si="5451"/>
        <v>102.68899999999977</v>
      </c>
      <c r="AU3562" s="5">
        <f t="shared" si="5439"/>
        <v>68.770000000000437</v>
      </c>
      <c r="AV3562" s="5">
        <f t="shared" si="5442"/>
        <v>-46.090000000000146</v>
      </c>
      <c r="AW3562" s="5">
        <f t="shared" si="5440"/>
        <v>5</v>
      </c>
      <c r="AX3562" s="5">
        <f t="shared" si="5484"/>
        <v>32.24700000000049</v>
      </c>
      <c r="AZ3562" s="4">
        <f t="shared" si="5466"/>
        <v>0.52929621350674183</v>
      </c>
      <c r="BA3562" s="5">
        <f t="shared" si="5472"/>
        <v>-103.68999999999869</v>
      </c>
      <c r="BB3562" s="4">
        <f t="shared" si="5467"/>
        <v>0.90331241951834329</v>
      </c>
      <c r="BD3562" s="5">
        <v>0</v>
      </c>
      <c r="BE3562" s="4">
        <v>0</v>
      </c>
      <c r="BJ3562" s="5">
        <v>123.88000000000011</v>
      </c>
      <c r="BK3562" s="5">
        <v>50.219999999999345</v>
      </c>
      <c r="BL3562" s="5">
        <v>82.289999999999964</v>
      </c>
      <c r="BM3562" s="5">
        <v>6</v>
      </c>
      <c r="BR3562">
        <v>-44</v>
      </c>
      <c r="BS3562">
        <v>80</v>
      </c>
    </row>
    <row r="3563" spans="1:71">
      <c r="A3563" s="7">
        <v>41642</v>
      </c>
      <c r="B3563" s="6">
        <v>9409.66</v>
      </c>
      <c r="C3563" s="6">
        <v>9453.48</v>
      </c>
      <c r="D3563" s="6">
        <v>9367.99</v>
      </c>
      <c r="E3563" s="6">
        <v>9435.15</v>
      </c>
      <c r="F3563" s="6">
        <v>4238.76</v>
      </c>
      <c r="G3563" s="6">
        <v>4258.8900000000003</v>
      </c>
      <c r="H3563" s="6">
        <v>4228.8500000000004</v>
      </c>
      <c r="I3563" s="6">
        <v>4247.6499999999996</v>
      </c>
      <c r="J3563" s="9">
        <f t="shared" si="5427"/>
        <v>85.489999999999782</v>
      </c>
      <c r="K3563" s="9">
        <f t="shared" si="5449"/>
        <v>109.50583333333316</v>
      </c>
      <c r="L3563" s="9">
        <f t="shared" si="5429"/>
        <v>31.610000000000582</v>
      </c>
      <c r="M3563" s="9">
        <f t="shared" ref="M3563" si="5490">AVERAGE(L3552:L3563)</f>
        <v>48.973333333333393</v>
      </c>
      <c r="N3563" s="6" t="s">
        <v>36</v>
      </c>
      <c r="O3563" s="9">
        <f t="shared" si="5406"/>
        <v>5187.5</v>
      </c>
      <c r="P3563" s="4">
        <f t="shared" si="5407"/>
        <v>0.10605842567275159</v>
      </c>
      <c r="Q3563" s="5">
        <f t="shared" si="5408"/>
        <v>138.97999999999865</v>
      </c>
      <c r="R3563" s="5">
        <f t="shared" si="5409"/>
        <v>5207.505000000001</v>
      </c>
      <c r="S3563" s="4">
        <f t="shared" si="5410"/>
        <v>0.10605842567275159</v>
      </c>
      <c r="T3563" s="4">
        <f t="shared" si="5411"/>
        <v>0.57921831606041974</v>
      </c>
      <c r="U3563" s="5">
        <f t="shared" si="5412"/>
        <v>5244.3960000000006</v>
      </c>
      <c r="V3563" s="5">
        <f t="shared" si="5413"/>
        <v>-56.89600000000064</v>
      </c>
      <c r="X3563" s="5">
        <f t="shared" si="5414"/>
        <v>25.489999999999782</v>
      </c>
      <c r="Y3563" s="5">
        <f t="shared" si="5415"/>
        <v>8.8899999999994179</v>
      </c>
      <c r="AA3563" s="5">
        <f t="shared" si="5416"/>
        <v>1</v>
      </c>
      <c r="AB3563" s="5">
        <f t="shared" si="5445"/>
        <v>0</v>
      </c>
      <c r="AC3563" s="5">
        <f t="shared" si="5417"/>
        <v>1</v>
      </c>
      <c r="AF3563" s="5">
        <f t="shared" si="5433"/>
        <v>43.819999999999709</v>
      </c>
      <c r="AG3563" s="5">
        <f t="shared" si="5434"/>
        <v>53.43999999999869</v>
      </c>
      <c r="AH3563" s="5">
        <f t="shared" si="5435"/>
        <v>41.670000000000073</v>
      </c>
      <c r="AI3563" s="5">
        <f t="shared" si="5436"/>
        <v>32.050000000001091</v>
      </c>
      <c r="AJ3563" s="5"/>
      <c r="AK3563" s="5">
        <f t="shared" si="5437"/>
        <v>41.670000000000073</v>
      </c>
      <c r="AL3563" s="5">
        <f t="shared" si="5455"/>
        <v>25.137000000000985</v>
      </c>
      <c r="AM3563" s="5">
        <f t="shared" si="5438"/>
        <v>43.819999999999709</v>
      </c>
      <c r="AN3563" s="5">
        <f t="shared" si="5451"/>
        <v>76.579999999999927</v>
      </c>
      <c r="AO3563" s="5">
        <f t="shared" si="5452"/>
        <v>0</v>
      </c>
      <c r="AP3563" s="5">
        <f t="shared" si="5463"/>
        <v>3</v>
      </c>
      <c r="AQ3563" s="5">
        <f t="shared" si="5476"/>
        <v>2.8</v>
      </c>
      <c r="AR3563" s="5"/>
      <c r="AS3563" s="5">
        <f t="shared" si="5431"/>
        <v>53.43999999999869</v>
      </c>
      <c r="AT3563" s="5">
        <f t="shared" si="5451"/>
        <v>105.06999999999971</v>
      </c>
      <c r="AU3563" s="5">
        <f t="shared" si="5439"/>
        <v>32.050000000001091</v>
      </c>
      <c r="AV3563" s="5">
        <f t="shared" si="5442"/>
        <v>-9.6199999999989814</v>
      </c>
      <c r="AW3563" s="5">
        <f t="shared" si="5440"/>
        <v>6</v>
      </c>
      <c r="AX3563" s="5">
        <f t="shared" si="5484"/>
        <v>32.715000000000884</v>
      </c>
      <c r="AZ3563" s="4">
        <f t="shared" si="5466"/>
        <v>0.57921831606041974</v>
      </c>
      <c r="BA3563" s="5">
        <f t="shared" si="5472"/>
        <v>0</v>
      </c>
      <c r="BB3563" s="4">
        <f t="shared" si="5467"/>
        <v>0.52929621350674183</v>
      </c>
      <c r="BD3563" s="5">
        <v>0</v>
      </c>
      <c r="BE3563" s="4">
        <v>0</v>
      </c>
      <c r="BJ3563" s="5">
        <v>66.960000000000036</v>
      </c>
      <c r="BK3563" s="5">
        <v>19.210000000000036</v>
      </c>
      <c r="BL3563" s="5">
        <v>1.75</v>
      </c>
      <c r="BM3563" s="5">
        <v>6</v>
      </c>
      <c r="BR3563">
        <v>-44</v>
      </c>
      <c r="BS3563">
        <v>9</v>
      </c>
    </row>
    <row r="3564" spans="1:71">
      <c r="A3564" s="7">
        <v>41645</v>
      </c>
      <c r="B3564" s="6">
        <v>9419.44</v>
      </c>
      <c r="C3564" s="6">
        <v>9468.7999999999993</v>
      </c>
      <c r="D3564" s="6">
        <v>9399.81</v>
      </c>
      <c r="E3564" s="6">
        <v>9428</v>
      </c>
      <c r="F3564" s="6">
        <v>4242.2700000000004</v>
      </c>
      <c r="G3564" s="6">
        <v>4261.34</v>
      </c>
      <c r="H3564" s="6">
        <v>4221.71</v>
      </c>
      <c r="I3564" s="6">
        <v>4227.54</v>
      </c>
      <c r="J3564" s="9">
        <f t="shared" si="5427"/>
        <v>68.989999999999782</v>
      </c>
      <c r="K3564" s="9">
        <f t="shared" si="5449"/>
        <v>107.51916666666648</v>
      </c>
      <c r="L3564" s="9">
        <f t="shared" si="5429"/>
        <v>39.630000000000109</v>
      </c>
      <c r="M3564" s="9">
        <f t="shared" ref="M3564" si="5491">AVERAGE(L3553:L3564)</f>
        <v>49.45750000000006</v>
      </c>
      <c r="N3564" s="6" t="s">
        <v>36</v>
      </c>
      <c r="O3564" s="9">
        <f t="shared" si="5406"/>
        <v>5200.46</v>
      </c>
      <c r="P3564" s="4">
        <f t="shared" si="5407"/>
        <v>0.19930925312994083</v>
      </c>
      <c r="Q3564" s="5">
        <f t="shared" si="5408"/>
        <v>138.97999999999865</v>
      </c>
      <c r="R3564" s="5">
        <f t="shared" si="5409"/>
        <v>5207.505000000001</v>
      </c>
      <c r="S3564" s="4">
        <f t="shared" si="5410"/>
        <v>0.19930925312994083</v>
      </c>
      <c r="T3564" s="4">
        <f t="shared" si="5411"/>
        <v>0.53536534446764195</v>
      </c>
      <c r="U3564" s="5">
        <f t="shared" si="5412"/>
        <v>5229.7820000000002</v>
      </c>
      <c r="V3564" s="5">
        <f t="shared" si="5413"/>
        <v>-29.322000000000116</v>
      </c>
      <c r="X3564" s="5">
        <f t="shared" si="5414"/>
        <v>8.5599999999994907</v>
      </c>
      <c r="Y3564" s="5">
        <f t="shared" si="5415"/>
        <v>-14.730000000000473</v>
      </c>
      <c r="AA3564" s="5">
        <f t="shared" si="5416"/>
        <v>0</v>
      </c>
      <c r="AB3564" s="5">
        <f t="shared" si="5445"/>
        <v>0</v>
      </c>
      <c r="AC3564" s="5">
        <f t="shared" si="5417"/>
        <v>0</v>
      </c>
      <c r="AF3564" s="5">
        <f t="shared" si="5433"/>
        <v>49.359999999998763</v>
      </c>
      <c r="AG3564" s="5">
        <f t="shared" si="5434"/>
        <v>33.649999999999636</v>
      </c>
      <c r="AH3564" s="5">
        <f t="shared" si="5435"/>
        <v>19.630000000001019</v>
      </c>
      <c r="AI3564" s="5">
        <f t="shared" si="5436"/>
        <v>35.340000000000146</v>
      </c>
      <c r="AJ3564" s="5"/>
      <c r="AK3564" s="5">
        <f t="shared" si="5437"/>
        <v>19.630000000001019</v>
      </c>
      <c r="AL3564" s="5">
        <f t="shared" si="5455"/>
        <v>25.137000000000985</v>
      </c>
      <c r="AM3564" s="5">
        <f t="shared" si="5438"/>
        <v>49.359999999998763</v>
      </c>
      <c r="AN3564" s="5">
        <f t="shared" si="5451"/>
        <v>63.199999999999818</v>
      </c>
      <c r="AO3564" s="5">
        <f t="shared" si="5452"/>
        <v>0</v>
      </c>
      <c r="AP3564" s="5">
        <f t="shared" si="5463"/>
        <v>2</v>
      </c>
      <c r="AQ3564" s="5">
        <f t="shared" si="5476"/>
        <v>2.6</v>
      </c>
      <c r="AR3564" s="5"/>
      <c r="AS3564" s="5">
        <f t="shared" si="5431"/>
        <v>35.340000000000146</v>
      </c>
      <c r="AT3564" s="5">
        <f t="shared" si="5451"/>
        <v>90.471999999999568</v>
      </c>
      <c r="AU3564" s="5">
        <f t="shared" si="5439"/>
        <v>33.649999999999636</v>
      </c>
      <c r="AV3564" s="5">
        <f t="shared" si="5442"/>
        <v>15.709999999999127</v>
      </c>
      <c r="AW3564" s="5">
        <f t="shared" si="5440"/>
        <v>2</v>
      </c>
      <c r="AX3564" s="5">
        <f t="shared" si="5484"/>
        <v>34.154999999999568</v>
      </c>
      <c r="AZ3564" s="4">
        <f t="shared" si="5466"/>
        <v>0.53536534446764195</v>
      </c>
      <c r="BA3564" s="5">
        <f t="shared" si="5472"/>
        <v>0</v>
      </c>
      <c r="BB3564" s="4">
        <f t="shared" si="5467"/>
        <v>0.57921831606041974</v>
      </c>
      <c r="BD3564" s="5">
        <v>0</v>
      </c>
      <c r="BE3564" s="4">
        <v>0</v>
      </c>
      <c r="BJ3564" s="5">
        <v>81.639999999999418</v>
      </c>
      <c r="BK3564" s="5">
        <v>52.090000000000146</v>
      </c>
      <c r="BL3564" s="5">
        <v>31.390000000000327</v>
      </c>
      <c r="BM3564" s="5">
        <v>6</v>
      </c>
      <c r="BR3564">
        <v>-43</v>
      </c>
      <c r="BS3564">
        <v>-15</v>
      </c>
    </row>
    <row r="3565" spans="1:71">
      <c r="A3565" s="7">
        <v>41646</v>
      </c>
      <c r="B3565" s="6">
        <v>9446.25</v>
      </c>
      <c r="C3565" s="6">
        <v>9518.7199999999993</v>
      </c>
      <c r="D3565" s="6">
        <v>9416.86</v>
      </c>
      <c r="E3565" s="6">
        <v>9506.2000000000007</v>
      </c>
      <c r="F3565" s="6">
        <v>4231.5</v>
      </c>
      <c r="G3565" s="6">
        <v>4266.96</v>
      </c>
      <c r="H3565" s="6">
        <v>4215.59</v>
      </c>
      <c r="I3565" s="6">
        <v>4262.68</v>
      </c>
      <c r="J3565" s="9">
        <f t="shared" si="5427"/>
        <v>101.85999999999876</v>
      </c>
      <c r="K3565" s="9">
        <f t="shared" si="5449"/>
        <v>111.33666666666643</v>
      </c>
      <c r="L3565" s="9">
        <f t="shared" si="5429"/>
        <v>51.369999999999891</v>
      </c>
      <c r="M3565" s="9">
        <f t="shared" ref="M3565" si="5492">AVERAGE(L3554:L3565)</f>
        <v>51.039166666666688</v>
      </c>
      <c r="N3565" s="6" t="s">
        <v>36</v>
      </c>
      <c r="O3565" s="9">
        <f t="shared" si="5406"/>
        <v>5243.52</v>
      </c>
      <c r="P3565" s="4">
        <f t="shared" si="5407"/>
        <v>0.68241874819172732</v>
      </c>
      <c r="Q3565" s="5">
        <f t="shared" si="5408"/>
        <v>103.68999999999869</v>
      </c>
      <c r="R3565" s="5">
        <f t="shared" si="5409"/>
        <v>5198.6825000000008</v>
      </c>
      <c r="S3565" s="4">
        <f t="shared" si="5410"/>
        <v>0.5091380054684127</v>
      </c>
      <c r="T3565" s="4">
        <f t="shared" si="5411"/>
        <v>0.5091380054684127</v>
      </c>
      <c r="U3565" s="5">
        <f t="shared" si="5412"/>
        <v>5216.1380000000008</v>
      </c>
      <c r="V3565" s="5">
        <f t="shared" si="5413"/>
        <v>27.381999999999607</v>
      </c>
      <c r="X3565" s="5">
        <f t="shared" si="5414"/>
        <v>59.950000000000728</v>
      </c>
      <c r="Y3565" s="5">
        <f t="shared" si="5415"/>
        <v>31.180000000000291</v>
      </c>
      <c r="AA3565" s="5">
        <f t="shared" si="5416"/>
        <v>1</v>
      </c>
      <c r="AB3565" s="5">
        <f t="shared" si="5445"/>
        <v>0</v>
      </c>
      <c r="AC3565" s="5">
        <f t="shared" si="5417"/>
        <v>1</v>
      </c>
      <c r="AF3565" s="5">
        <f t="shared" si="5433"/>
        <v>72.469999999999345</v>
      </c>
      <c r="AG3565" s="5">
        <f t="shared" si="5434"/>
        <v>90.719999999999345</v>
      </c>
      <c r="AH3565" s="5">
        <f t="shared" si="5435"/>
        <v>29.389999999999418</v>
      </c>
      <c r="AI3565" s="5">
        <f t="shared" si="5436"/>
        <v>11.139999999999418</v>
      </c>
      <c r="AJ3565" s="5"/>
      <c r="AK3565" s="5">
        <f t="shared" si="5437"/>
        <v>29.389999999999418</v>
      </c>
      <c r="AL3565" s="5">
        <f t="shared" si="5455"/>
        <v>30.61799999999948</v>
      </c>
      <c r="AM3565" s="5">
        <f t="shared" si="5438"/>
        <v>72.469999999999345</v>
      </c>
      <c r="AN3565" s="5">
        <f t="shared" si="5451"/>
        <v>64.683999999999827</v>
      </c>
      <c r="AO3565" s="5">
        <f t="shared" si="5452"/>
        <v>1</v>
      </c>
      <c r="AP3565" s="5">
        <f t="shared" si="5463"/>
        <v>3</v>
      </c>
      <c r="AQ3565" s="5">
        <f t="shared" si="5476"/>
        <v>2.6</v>
      </c>
      <c r="AR3565" s="5"/>
      <c r="AS3565" s="5">
        <f t="shared" si="5431"/>
        <v>90.719999999999345</v>
      </c>
      <c r="AT3565" s="5">
        <f t="shared" si="5451"/>
        <v>91.699999999999633</v>
      </c>
      <c r="AU3565" s="5">
        <f t="shared" si="5439"/>
        <v>11.139999999999418</v>
      </c>
      <c r="AV3565" s="5">
        <f t="shared" si="5442"/>
        <v>-18.25</v>
      </c>
      <c r="AW3565" s="5">
        <f t="shared" si="5440"/>
        <v>3</v>
      </c>
      <c r="AX3565" s="5">
        <f t="shared" si="5484"/>
        <v>34.154999999999568</v>
      </c>
      <c r="AZ3565" s="4">
        <f t="shared" si="5466"/>
        <v>0.5091380054684127</v>
      </c>
      <c r="BA3565" s="5">
        <f t="shared" si="5472"/>
        <v>0</v>
      </c>
      <c r="BB3565" s="4">
        <f t="shared" si="5467"/>
        <v>0.53536534446764195</v>
      </c>
      <c r="BD3565" s="5">
        <v>0</v>
      </c>
      <c r="BE3565" s="4">
        <v>0</v>
      </c>
      <c r="BJ3565" s="5">
        <v>75.059999999999491</v>
      </c>
      <c r="BK3565" s="5">
        <v>39.360000000000582</v>
      </c>
      <c r="BL3565" s="5">
        <v>26.039999999999964</v>
      </c>
      <c r="BM3565" s="5">
        <v>6</v>
      </c>
      <c r="BR3565">
        <v>-45</v>
      </c>
      <c r="BS3565">
        <v>31</v>
      </c>
    </row>
    <row r="3566" spans="1:71">
      <c r="A3566" s="7">
        <v>41647</v>
      </c>
      <c r="B3566" s="6">
        <v>9512.7900000000009</v>
      </c>
      <c r="C3566" s="6">
        <v>9516.26</v>
      </c>
      <c r="D3566" s="6">
        <v>9467.9500000000007</v>
      </c>
      <c r="E3566" s="6">
        <v>9497.84</v>
      </c>
      <c r="F3566" s="6">
        <v>4269.46</v>
      </c>
      <c r="G3566" s="6">
        <v>4272.07</v>
      </c>
      <c r="H3566" s="6">
        <v>4245.5600000000004</v>
      </c>
      <c r="I3566" s="6">
        <v>4260.96</v>
      </c>
      <c r="J3566" s="9">
        <f t="shared" si="5427"/>
        <v>48.309999999999491</v>
      </c>
      <c r="K3566" s="9">
        <f t="shared" si="5449"/>
        <v>99.526666666666344</v>
      </c>
      <c r="L3566" s="9">
        <f t="shared" si="5429"/>
        <v>26.509999999999309</v>
      </c>
      <c r="M3566" s="9">
        <f t="shared" ref="M3566" si="5493">AVERAGE(L3555:L3566)</f>
        <v>46.770833333333336</v>
      </c>
      <c r="N3566" s="6" t="s">
        <v>36</v>
      </c>
      <c r="O3566" s="9">
        <f t="shared" si="5406"/>
        <v>5236.88</v>
      </c>
      <c r="P3566" s="4">
        <f t="shared" si="5407"/>
        <v>0.90616167326172425</v>
      </c>
      <c r="Q3566" s="5">
        <f t="shared" si="5408"/>
        <v>70.759999999999309</v>
      </c>
      <c r="R3566" s="5">
        <f t="shared" si="5409"/>
        <v>5190.4500000000007</v>
      </c>
      <c r="S3566" s="4">
        <f t="shared" si="5410"/>
        <v>0.46136134695639375</v>
      </c>
      <c r="T3566" s="4">
        <f t="shared" si="5411"/>
        <v>0.46136134695639375</v>
      </c>
      <c r="U3566" s="5">
        <f t="shared" si="5412"/>
        <v>5208.2240000000002</v>
      </c>
      <c r="V3566" s="5">
        <f t="shared" si="5413"/>
        <v>28.655999999999949</v>
      </c>
      <c r="X3566" s="5">
        <f t="shared" si="5414"/>
        <v>-14.950000000000728</v>
      </c>
      <c r="Y3566" s="5">
        <f t="shared" si="5415"/>
        <v>-8.5</v>
      </c>
      <c r="AA3566" s="5">
        <f t="shared" si="5416"/>
        <v>0</v>
      </c>
      <c r="AB3566" s="5">
        <f t="shared" si="5445"/>
        <v>1</v>
      </c>
      <c r="AC3566" s="5">
        <f t="shared" si="5417"/>
        <v>1</v>
      </c>
      <c r="AF3566" s="5">
        <f t="shared" si="5433"/>
        <v>3.4699999999993452</v>
      </c>
      <c r="AG3566" s="5">
        <f t="shared" si="5434"/>
        <v>10.059999999999491</v>
      </c>
      <c r="AH3566" s="5">
        <f t="shared" si="5435"/>
        <v>44.840000000000146</v>
      </c>
      <c r="AI3566" s="5">
        <f t="shared" si="5436"/>
        <v>38.25</v>
      </c>
      <c r="AJ3566" s="5"/>
      <c r="AK3566" s="5">
        <f t="shared" si="5437"/>
        <v>3.4699999999993452</v>
      </c>
      <c r="AL3566" s="5">
        <f t="shared" si="5455"/>
        <v>30.61799999999948</v>
      </c>
      <c r="AM3566" s="5">
        <f t="shared" si="5438"/>
        <v>44.840000000000146</v>
      </c>
      <c r="AN3566" s="5">
        <f t="shared" si="5451"/>
        <v>64.629999999999924</v>
      </c>
      <c r="AO3566" s="5">
        <f t="shared" si="5452"/>
        <v>0</v>
      </c>
      <c r="AP3566" s="5">
        <f t="shared" si="5463"/>
        <v>3</v>
      </c>
      <c r="AQ3566" s="5">
        <f t="shared" si="5476"/>
        <v>2.7</v>
      </c>
      <c r="AR3566" s="5"/>
      <c r="AS3566" s="5">
        <f t="shared" si="5431"/>
        <v>38.25</v>
      </c>
      <c r="AT3566" s="5">
        <f t="shared" si="5451"/>
        <v>84.963999999999757</v>
      </c>
      <c r="AU3566" s="5">
        <f t="shared" si="5439"/>
        <v>10.059999999999491</v>
      </c>
      <c r="AV3566" s="5">
        <f t="shared" si="5442"/>
        <v>-6.5900000000001455</v>
      </c>
      <c r="AW3566" s="5">
        <f t="shared" si="5440"/>
        <v>4</v>
      </c>
      <c r="AX3566" s="5">
        <f t="shared" si="5484"/>
        <v>34.154999999999568</v>
      </c>
      <c r="AZ3566" s="4">
        <f t="shared" si="5466"/>
        <v>0.46136134695639375</v>
      </c>
      <c r="BA3566" s="5">
        <f t="shared" si="5472"/>
        <v>0</v>
      </c>
      <c r="BB3566" s="4">
        <f t="shared" si="5467"/>
        <v>0.5091380054684127</v>
      </c>
      <c r="BD3566" s="5">
        <v>0</v>
      </c>
      <c r="BE3566" s="4">
        <v>0</v>
      </c>
      <c r="BJ3566" s="5">
        <v>294.22999999999956</v>
      </c>
      <c r="BK3566" s="5">
        <v>-203.76999999999953</v>
      </c>
      <c r="BL3566" s="5">
        <v>245.45999999999913</v>
      </c>
      <c r="BM3566" s="5">
        <v>6</v>
      </c>
      <c r="BR3566">
        <v>45</v>
      </c>
      <c r="BS3566">
        <v>-8</v>
      </c>
    </row>
    <row r="3567" spans="1:71">
      <c r="A3567" s="7">
        <v>41648</v>
      </c>
      <c r="B3567" s="6">
        <v>9492.24</v>
      </c>
      <c r="C3567" s="6">
        <v>9549.5</v>
      </c>
      <c r="D3567" s="6">
        <v>9402.7999999999993</v>
      </c>
      <c r="E3567" s="6">
        <v>9421.61</v>
      </c>
      <c r="F3567" s="6">
        <v>4260.22</v>
      </c>
      <c r="G3567" s="6">
        <v>4278.1099999999997</v>
      </c>
      <c r="H3567" s="6">
        <v>4216.07</v>
      </c>
      <c r="I3567" s="6">
        <v>4225.1400000000003</v>
      </c>
      <c r="J3567" s="9">
        <f t="shared" si="5427"/>
        <v>146.70000000000073</v>
      </c>
      <c r="K3567" s="9">
        <f t="shared" si="5449"/>
        <v>105.21499999999985</v>
      </c>
      <c r="L3567" s="9">
        <f t="shared" si="5429"/>
        <v>62.039999999999964</v>
      </c>
      <c r="M3567" s="9">
        <f t="shared" ref="M3567" si="5494">AVERAGE(L3556:L3567)</f>
        <v>47.670833333333313</v>
      </c>
      <c r="N3567" s="6" t="s">
        <v>36</v>
      </c>
      <c r="O3567" s="9">
        <f t="shared" si="5406"/>
        <v>5196.47</v>
      </c>
      <c r="P3567" s="4">
        <f t="shared" si="5407"/>
        <v>0.16012138521956773</v>
      </c>
      <c r="Q3567" s="5">
        <f t="shared" si="5408"/>
        <v>56.020000000000437</v>
      </c>
      <c r="R3567" s="5">
        <f t="shared" si="5409"/>
        <v>5201.5050000000001</v>
      </c>
      <c r="S3567" s="4">
        <f t="shared" si="5410"/>
        <v>0.2286623589545706</v>
      </c>
      <c r="T3567" s="4">
        <f t="shared" si="5411"/>
        <v>0.17060008634335413</v>
      </c>
      <c r="U3567" s="5">
        <f t="shared" si="5412"/>
        <v>5212.9660000000003</v>
      </c>
      <c r="V3567" s="5">
        <f t="shared" si="5413"/>
        <v>-16.496000000000095</v>
      </c>
      <c r="X3567" s="5">
        <f t="shared" si="5414"/>
        <v>-70.6299999999992</v>
      </c>
      <c r="Y3567" s="5">
        <f t="shared" si="5415"/>
        <v>-35.079999999999927</v>
      </c>
      <c r="AA3567" s="5">
        <f t="shared" si="5416"/>
        <v>0</v>
      </c>
      <c r="AB3567" s="5">
        <f t="shared" si="5445"/>
        <v>1</v>
      </c>
      <c r="AC3567" s="5">
        <f t="shared" si="5417"/>
        <v>1</v>
      </c>
      <c r="AF3567" s="5">
        <f t="shared" si="5433"/>
        <v>57.260000000000218</v>
      </c>
      <c r="AG3567" s="5">
        <f t="shared" si="5434"/>
        <v>51.659999999999854</v>
      </c>
      <c r="AH3567" s="5">
        <f t="shared" si="5435"/>
        <v>89.440000000000509</v>
      </c>
      <c r="AI3567" s="5">
        <f t="shared" si="5436"/>
        <v>95.040000000000873</v>
      </c>
      <c r="AJ3567" s="5"/>
      <c r="AK3567" s="5">
        <f t="shared" si="5437"/>
        <v>57.260000000000218</v>
      </c>
      <c r="AL3567" s="5">
        <f t="shared" si="5455"/>
        <v>43.229000000000084</v>
      </c>
      <c r="AM3567" s="5">
        <f t="shared" si="5438"/>
        <v>89.440000000000509</v>
      </c>
      <c r="AN3567" s="5">
        <f t="shared" si="5451"/>
        <v>66.352000000000046</v>
      </c>
      <c r="AO3567" s="5">
        <f t="shared" si="5452"/>
        <v>1</v>
      </c>
      <c r="AP3567" s="5">
        <f t="shared" si="5463"/>
        <v>3</v>
      </c>
      <c r="AQ3567" s="5">
        <f t="shared" si="5476"/>
        <v>2.7</v>
      </c>
      <c r="AR3567" s="5"/>
      <c r="AS3567" s="5">
        <f t="shared" si="5431"/>
        <v>95.040000000000873</v>
      </c>
      <c r="AT3567" s="5">
        <f t="shared" si="5451"/>
        <v>77.452999999999889</v>
      </c>
      <c r="AU3567" s="5">
        <f t="shared" si="5439"/>
        <v>51.659999999999854</v>
      </c>
      <c r="AV3567" s="5">
        <f t="shared" si="5442"/>
        <v>5.6000000000003638</v>
      </c>
      <c r="AW3567" s="5">
        <f t="shared" si="5440"/>
        <v>5</v>
      </c>
      <c r="AX3567" s="5">
        <f t="shared" si="5484"/>
        <v>39.995999999999022</v>
      </c>
      <c r="AZ3567" s="4">
        <f t="shared" si="5466"/>
        <v>0.17060008634335413</v>
      </c>
      <c r="BA3567" s="5">
        <f t="shared" si="5472"/>
        <v>0</v>
      </c>
      <c r="BB3567" s="4">
        <f t="shared" si="5467"/>
        <v>0.46136134695639375</v>
      </c>
      <c r="BD3567" s="5">
        <v>0</v>
      </c>
      <c r="BE3567" s="4">
        <v>0</v>
      </c>
      <c r="BJ3567" s="5">
        <v>126.24000000000069</v>
      </c>
      <c r="BK3567" s="5">
        <v>0.8499999999994543</v>
      </c>
      <c r="BL3567" s="5">
        <v>81.789999999999964</v>
      </c>
      <c r="BM3567" s="5">
        <v>6</v>
      </c>
      <c r="BR3567">
        <v>-42</v>
      </c>
      <c r="BS3567">
        <v>-29</v>
      </c>
    </row>
    <row r="3568" spans="1:71">
      <c r="A3568" s="7">
        <v>41649</v>
      </c>
      <c r="B3568" s="6">
        <v>9473.8700000000008</v>
      </c>
      <c r="C3568" s="6">
        <v>9529.7000000000007</v>
      </c>
      <c r="D3568" s="6">
        <v>9441.25</v>
      </c>
      <c r="E3568" s="6">
        <v>9473.24</v>
      </c>
      <c r="F3568" s="6">
        <v>4246.53</v>
      </c>
      <c r="G3568" s="6">
        <v>4269.38</v>
      </c>
      <c r="H3568" s="6">
        <v>4233.29</v>
      </c>
      <c r="I3568" s="6">
        <v>4250.6000000000004</v>
      </c>
      <c r="J3568" s="9">
        <f t="shared" si="5427"/>
        <v>108.09000000000015</v>
      </c>
      <c r="K3568" s="9">
        <f t="shared" si="5449"/>
        <v>105.42166666666662</v>
      </c>
      <c r="L3568" s="9">
        <f t="shared" si="5429"/>
        <v>44.239999999999782</v>
      </c>
      <c r="M3568" s="9">
        <f t="shared" ref="M3568" si="5495">AVERAGE(L3557:L3568)</f>
        <v>47.951666666666597</v>
      </c>
      <c r="N3568" s="6" t="s">
        <v>36</v>
      </c>
      <c r="O3568" s="9">
        <f t="shared" si="5406"/>
        <v>5222.6399999999994</v>
      </c>
      <c r="P3568" s="4">
        <f t="shared" si="5407"/>
        <v>0.5562167906482266</v>
      </c>
      <c r="Q3568" s="5">
        <f t="shared" si="5408"/>
        <v>47.050000000000182</v>
      </c>
      <c r="R3568" s="5">
        <f t="shared" si="5409"/>
        <v>5208.2325000000001</v>
      </c>
      <c r="S3568" s="4">
        <f t="shared" si="5410"/>
        <v>0.70491803278686793</v>
      </c>
      <c r="T3568" s="4">
        <f t="shared" si="5411"/>
        <v>0.35890056123182307</v>
      </c>
      <c r="U3568" s="5">
        <f t="shared" si="5412"/>
        <v>5219.9940000000006</v>
      </c>
      <c r="V3568" s="5">
        <f t="shared" si="5413"/>
        <v>2.6459999999988213</v>
      </c>
      <c r="X3568" s="5">
        <f t="shared" si="5414"/>
        <v>-0.63000000000101863</v>
      </c>
      <c r="Y3568" s="5">
        <f t="shared" si="5415"/>
        <v>4.0700000000006185</v>
      </c>
      <c r="AA3568" s="5">
        <f t="shared" si="5416"/>
        <v>0</v>
      </c>
      <c r="AB3568" s="5">
        <f t="shared" si="5445"/>
        <v>0</v>
      </c>
      <c r="AC3568" s="5">
        <f t="shared" si="5417"/>
        <v>0</v>
      </c>
      <c r="AF3568" s="5">
        <f t="shared" si="5433"/>
        <v>55.829999999999927</v>
      </c>
      <c r="AG3568" s="5">
        <f t="shared" si="5434"/>
        <v>108.09000000000015</v>
      </c>
      <c r="AH3568" s="5">
        <f t="shared" si="5435"/>
        <v>32.6200000000008</v>
      </c>
      <c r="AI3568" s="5">
        <f t="shared" si="5436"/>
        <v>-19.639999999999418</v>
      </c>
      <c r="AJ3568" s="5"/>
      <c r="AK3568" s="5">
        <f t="shared" si="5437"/>
        <v>32.6200000000008</v>
      </c>
      <c r="AL3568" s="5">
        <f t="shared" si="5455"/>
        <v>43.229000000000084</v>
      </c>
      <c r="AM3568" s="5">
        <f t="shared" si="5438"/>
        <v>55.829999999999927</v>
      </c>
      <c r="AN3568" s="5">
        <f t="shared" si="5451"/>
        <v>67.734000000000009</v>
      </c>
      <c r="AO3568" s="5">
        <f t="shared" si="5452"/>
        <v>0</v>
      </c>
      <c r="AP3568" s="5">
        <f t="shared" si="5463"/>
        <v>3</v>
      </c>
      <c r="AQ3568" s="5">
        <f t="shared" si="5476"/>
        <v>2.7</v>
      </c>
      <c r="AR3568" s="5"/>
      <c r="AS3568" s="5">
        <f t="shared" si="5431"/>
        <v>108.09000000000015</v>
      </c>
      <c r="AT3568" s="5">
        <f t="shared" si="5451"/>
        <v>80.526999999999859</v>
      </c>
      <c r="AU3568" s="5">
        <f t="shared" si="5439"/>
        <v>-19.639999999999418</v>
      </c>
      <c r="AV3568" s="5">
        <f t="shared" si="5442"/>
        <v>-52.260000000000218</v>
      </c>
      <c r="AW3568" s="5">
        <f t="shared" si="5440"/>
        <v>6</v>
      </c>
      <c r="AX3568" s="5">
        <f t="shared" si="5484"/>
        <v>39.995999999999022</v>
      </c>
      <c r="AZ3568" s="4">
        <f t="shared" si="5466"/>
        <v>0.35890056123182307</v>
      </c>
      <c r="BA3568" s="5">
        <f t="shared" si="5472"/>
        <v>0</v>
      </c>
      <c r="BB3568" s="4">
        <f t="shared" si="5467"/>
        <v>0.17060008634335413</v>
      </c>
      <c r="BD3568" s="5">
        <v>0</v>
      </c>
      <c r="BE3568" s="4">
        <v>0</v>
      </c>
      <c r="BJ3568" s="5">
        <v>262.14000000000033</v>
      </c>
      <c r="BK3568" s="5">
        <v>21.899999999999636</v>
      </c>
      <c r="BL3568" s="5">
        <v>75.989999999999782</v>
      </c>
      <c r="BM3568" s="5">
        <v>6</v>
      </c>
      <c r="BR3568">
        <v>-42</v>
      </c>
      <c r="BS3568">
        <v>4</v>
      </c>
    </row>
    <row r="3569" spans="1:71">
      <c r="A3569" s="7">
        <v>41652</v>
      </c>
      <c r="B3569" s="6">
        <v>9497.92</v>
      </c>
      <c r="C3569" s="6">
        <v>9519.2999999999993</v>
      </c>
      <c r="D3569" s="6">
        <v>9457.31</v>
      </c>
      <c r="E3569" s="6">
        <v>9510.17</v>
      </c>
      <c r="F3569" s="6">
        <v>4261.7</v>
      </c>
      <c r="G3569" s="6">
        <v>4268.72</v>
      </c>
      <c r="H3569" s="6">
        <v>4246.72</v>
      </c>
      <c r="I3569" s="6">
        <v>4263.2700000000004</v>
      </c>
      <c r="J3569" s="9">
        <f t="shared" si="5427"/>
        <v>61.989999999999782</v>
      </c>
      <c r="K3569" s="9">
        <f t="shared" si="5449"/>
        <v>96.408333333333303</v>
      </c>
      <c r="L3569" s="9">
        <f t="shared" si="5429"/>
        <v>22</v>
      </c>
      <c r="M3569" s="9">
        <f t="shared" ref="M3569" si="5496">AVERAGE(L3558:L3569)</f>
        <v>43.549999999999955</v>
      </c>
      <c r="N3569" s="6" t="s">
        <v>37</v>
      </c>
      <c r="O3569" s="9">
        <f t="shared" si="5406"/>
        <v>5246.9</v>
      </c>
      <c r="P3569" s="4">
        <f t="shared" si="5407"/>
        <v>1</v>
      </c>
      <c r="Q3569" s="5">
        <f t="shared" si="5408"/>
        <v>50.429999999999382</v>
      </c>
      <c r="R3569" s="5">
        <f t="shared" si="5409"/>
        <v>5209.0775000000003</v>
      </c>
      <c r="S3569" s="4">
        <f t="shared" si="5410"/>
        <v>1</v>
      </c>
      <c r="T3569" s="4">
        <f t="shared" si="5411"/>
        <v>0.71501591281704546</v>
      </c>
      <c r="U3569" s="5">
        <f t="shared" si="5412"/>
        <v>5229.2820000000011</v>
      </c>
      <c r="V3569" s="5">
        <f t="shared" si="5413"/>
        <v>17.617999999998574</v>
      </c>
      <c r="X3569" s="5">
        <f t="shared" si="5414"/>
        <v>12.25</v>
      </c>
      <c r="Y3569" s="5">
        <f t="shared" si="5415"/>
        <v>1.5700000000006185</v>
      </c>
      <c r="AA3569" s="5">
        <f t="shared" si="5416"/>
        <v>1</v>
      </c>
      <c r="AB3569" s="5">
        <f t="shared" si="5445"/>
        <v>0</v>
      </c>
      <c r="AC3569" s="5">
        <f t="shared" si="5417"/>
        <v>1</v>
      </c>
      <c r="AF3569" s="5">
        <f t="shared" si="5433"/>
        <v>21.3799999999992</v>
      </c>
      <c r="AG3569" s="5">
        <f t="shared" si="5434"/>
        <v>46.059999999999491</v>
      </c>
      <c r="AH3569" s="5">
        <f t="shared" si="5435"/>
        <v>40.610000000000582</v>
      </c>
      <c r="AI3569" s="5">
        <f t="shared" si="5436"/>
        <v>15.930000000000291</v>
      </c>
      <c r="AJ3569" s="5"/>
      <c r="AK3569" s="5">
        <f t="shared" si="5437"/>
        <v>21.3799999999992</v>
      </c>
      <c r="AL3569" s="5">
        <f t="shared" si="5455"/>
        <v>43.229000000000084</v>
      </c>
      <c r="AM3569" s="5">
        <f t="shared" si="5438"/>
        <v>40.610000000000582</v>
      </c>
      <c r="AN3569" s="5">
        <f t="shared" si="5451"/>
        <v>66.562000000000083</v>
      </c>
      <c r="AO3569" s="5">
        <f t="shared" si="5452"/>
        <v>0</v>
      </c>
      <c r="AP3569" s="5">
        <f t="shared" si="5463"/>
        <v>3</v>
      </c>
      <c r="AQ3569" s="5">
        <f t="shared" si="5476"/>
        <v>2.7</v>
      </c>
      <c r="AR3569" s="5"/>
      <c r="AS3569" s="5">
        <f t="shared" si="5431"/>
        <v>46.059999999999491</v>
      </c>
      <c r="AT3569" s="5">
        <f t="shared" si="5451"/>
        <v>76.268999999999863</v>
      </c>
      <c r="AU3569" s="5">
        <f t="shared" si="5439"/>
        <v>15.930000000000291</v>
      </c>
      <c r="AV3569" s="5">
        <f t="shared" si="5442"/>
        <v>-24.680000000000291</v>
      </c>
      <c r="AW3569" s="5">
        <f t="shared" si="5440"/>
        <v>2</v>
      </c>
      <c r="AX3569" s="5">
        <f t="shared" si="5484"/>
        <v>39.995999999999022</v>
      </c>
      <c r="AZ3569" s="4">
        <f t="shared" si="5466"/>
        <v>0.71501591281704546</v>
      </c>
      <c r="BA3569" s="5">
        <f t="shared" si="5472"/>
        <v>0</v>
      </c>
      <c r="BB3569" s="4">
        <f t="shared" si="5467"/>
        <v>0.35890056123182307</v>
      </c>
      <c r="BD3569" s="5">
        <v>0</v>
      </c>
      <c r="BE3569" s="4">
        <v>0</v>
      </c>
      <c r="BJ3569" s="5">
        <v>226.09000000000015</v>
      </c>
      <c r="BK3569" s="5">
        <v>119.03999999999996</v>
      </c>
      <c r="BL3569" s="5">
        <v>21.699999999999818</v>
      </c>
      <c r="BM3569" s="5">
        <v>6</v>
      </c>
      <c r="BR3569">
        <v>-39</v>
      </c>
      <c r="BS3569">
        <v>-2</v>
      </c>
    </row>
    <row r="3570" spans="1:71">
      <c r="A3570" s="7">
        <v>41653</v>
      </c>
      <c r="B3570" s="6">
        <v>9391.4599999999991</v>
      </c>
      <c r="C3570" s="6">
        <v>9540.51</v>
      </c>
      <c r="D3570" s="6">
        <v>9381.94</v>
      </c>
      <c r="E3570" s="6">
        <v>9540.51</v>
      </c>
      <c r="F3570" s="6">
        <v>4226.6899999999996</v>
      </c>
      <c r="G3570" s="6">
        <v>4274.2</v>
      </c>
      <c r="H3570" s="6">
        <v>4213.57</v>
      </c>
      <c r="I3570" s="6">
        <v>4274.2</v>
      </c>
      <c r="J3570" s="9">
        <f t="shared" si="5427"/>
        <v>158.56999999999971</v>
      </c>
      <c r="K3570" s="9">
        <f t="shared" si="5449"/>
        <v>103.17666666666658</v>
      </c>
      <c r="L3570" s="9">
        <f t="shared" si="5429"/>
        <v>60.630000000000109</v>
      </c>
      <c r="M3570" s="9">
        <f t="shared" ref="M3570" si="5497">AVERAGE(L3559:L3570)</f>
        <v>44.765833333333298</v>
      </c>
      <c r="N3570" s="6" t="s">
        <v>37</v>
      </c>
      <c r="O3570" s="9">
        <f t="shared" si="5406"/>
        <v>5266.31</v>
      </c>
      <c r="P3570" s="4">
        <f t="shared" si="5407"/>
        <v>1</v>
      </c>
      <c r="Q3570" s="5">
        <f t="shared" si="5408"/>
        <v>69.840000000000146</v>
      </c>
      <c r="R3570" s="5">
        <f t="shared" si="5409"/>
        <v>5213.93</v>
      </c>
      <c r="S3570" s="4">
        <f t="shared" si="5410"/>
        <v>1</v>
      </c>
      <c r="T3570" s="4">
        <f t="shared" si="5411"/>
        <v>1</v>
      </c>
      <c r="U3570" s="5">
        <f t="shared" si="5412"/>
        <v>5233.84</v>
      </c>
      <c r="V3570" s="5">
        <f t="shared" si="5413"/>
        <v>32.470000000000255</v>
      </c>
      <c r="X3570" s="5">
        <f t="shared" si="5414"/>
        <v>149.05000000000109</v>
      </c>
      <c r="Y3570" s="5">
        <f t="shared" si="5415"/>
        <v>47.510000000000218</v>
      </c>
      <c r="AA3570" s="5">
        <f t="shared" si="5416"/>
        <v>1</v>
      </c>
      <c r="AB3570" s="5">
        <f t="shared" si="5445"/>
        <v>0</v>
      </c>
      <c r="AC3570" s="5">
        <f t="shared" si="5417"/>
        <v>1</v>
      </c>
      <c r="AF3570" s="5">
        <f t="shared" si="5433"/>
        <v>149.05000000000109</v>
      </c>
      <c r="AG3570" s="5">
        <f t="shared" si="5434"/>
        <v>30.340000000000146</v>
      </c>
      <c r="AH3570" s="5">
        <f t="shared" si="5435"/>
        <v>9.5199999999986176</v>
      </c>
      <c r="AI3570" s="5">
        <f t="shared" si="5436"/>
        <v>128.22999999999956</v>
      </c>
      <c r="AJ3570" s="5"/>
      <c r="AK3570" s="5">
        <f t="shared" si="5437"/>
        <v>9.5199999999986176</v>
      </c>
      <c r="AL3570" s="5">
        <f t="shared" si="5455"/>
        <v>43.229000000000084</v>
      </c>
      <c r="AM3570" s="5">
        <f t="shared" si="5438"/>
        <v>149.05000000000109</v>
      </c>
      <c r="AN3570" s="5">
        <f t="shared" si="5451"/>
        <v>78.38300000000018</v>
      </c>
      <c r="AO3570" s="5">
        <f t="shared" si="5452"/>
        <v>1</v>
      </c>
      <c r="AP3570" s="5">
        <f t="shared" si="5463"/>
        <v>4</v>
      </c>
      <c r="AQ3570" s="5">
        <f t="shared" si="5476"/>
        <v>2.9</v>
      </c>
      <c r="AR3570" s="5"/>
      <c r="AS3570" s="5">
        <f t="shared" si="5431"/>
        <v>128.22999999999956</v>
      </c>
      <c r="AT3570" s="5">
        <f t="shared" si="5451"/>
        <v>79.034999999999854</v>
      </c>
      <c r="AU3570" s="5">
        <f t="shared" si="5439"/>
        <v>30.340000000000146</v>
      </c>
      <c r="AV3570" s="5">
        <f t="shared" si="5442"/>
        <v>118.71000000000095</v>
      </c>
      <c r="AW3570" s="5">
        <f t="shared" si="5440"/>
        <v>3</v>
      </c>
      <c r="AX3570" s="5">
        <f t="shared" si="5484"/>
        <v>39.995999999999022</v>
      </c>
      <c r="AZ3570" s="4">
        <f t="shared" si="5466"/>
        <v>1</v>
      </c>
      <c r="BA3570" s="5">
        <f t="shared" si="5472"/>
        <v>0</v>
      </c>
      <c r="BB3570" s="4">
        <f t="shared" si="5467"/>
        <v>0.71501591281704546</v>
      </c>
      <c r="BD3570" s="5">
        <v>0</v>
      </c>
      <c r="BE3570" s="4">
        <v>0</v>
      </c>
      <c r="BJ3570" s="5">
        <v>257.44000000000051</v>
      </c>
      <c r="BK3570" s="5">
        <v>-7.6500000000005457</v>
      </c>
      <c r="BL3570" s="5">
        <v>21.289999999999964</v>
      </c>
      <c r="BM3570" s="5">
        <v>6</v>
      </c>
      <c r="BR3570">
        <v>149</v>
      </c>
      <c r="BS3570">
        <v>-27</v>
      </c>
    </row>
    <row r="3571" spans="1:71">
      <c r="A3571" s="7">
        <v>41654</v>
      </c>
      <c r="B3571" s="6">
        <v>9590.57</v>
      </c>
      <c r="C3571" s="6">
        <v>9747.4</v>
      </c>
      <c r="D3571" s="6">
        <v>9582.1</v>
      </c>
      <c r="E3571" s="6">
        <v>9733.81</v>
      </c>
      <c r="F3571" s="6">
        <v>4286.55</v>
      </c>
      <c r="G3571" s="6">
        <v>4332.07</v>
      </c>
      <c r="H3571" s="6">
        <v>4283.1099999999997</v>
      </c>
      <c r="I3571" s="6">
        <v>4332.07</v>
      </c>
      <c r="J3571" s="9">
        <f t="shared" si="5427"/>
        <v>206.88999999999942</v>
      </c>
      <c r="K3571" s="9">
        <f t="shared" si="5449"/>
        <v>113.03083333333325</v>
      </c>
      <c r="L3571" s="9">
        <f t="shared" si="5429"/>
        <v>57.869999999999891</v>
      </c>
      <c r="M3571" s="9">
        <f t="shared" ref="M3571" si="5498">AVERAGE(L3560:L3571)</f>
        <v>47.309999999999945</v>
      </c>
      <c r="N3571" s="6" t="s">
        <v>37</v>
      </c>
      <c r="O3571" s="9">
        <f t="shared" si="5406"/>
        <v>5401.74</v>
      </c>
      <c r="P3571" s="4">
        <f t="shared" si="5407"/>
        <v>1</v>
      </c>
      <c r="Q3571" s="5">
        <f t="shared" si="5408"/>
        <v>205.26999999999953</v>
      </c>
      <c r="R3571" s="5">
        <f t="shared" si="5409"/>
        <v>5247.7875000000004</v>
      </c>
      <c r="S3571" s="4">
        <f t="shared" si="5410"/>
        <v>1</v>
      </c>
      <c r="T3571" s="4">
        <f t="shared" si="5411"/>
        <v>1</v>
      </c>
      <c r="U3571" s="5">
        <f t="shared" si="5412"/>
        <v>5266.8119999999999</v>
      </c>
      <c r="V3571" s="5">
        <f t="shared" si="5413"/>
        <v>134.92799999999988</v>
      </c>
      <c r="X3571" s="5">
        <f t="shared" si="5414"/>
        <v>143.23999999999978</v>
      </c>
      <c r="Y3571" s="5">
        <f t="shared" si="5415"/>
        <v>45.519999999999527</v>
      </c>
      <c r="AA3571" s="5">
        <f t="shared" si="5416"/>
        <v>1</v>
      </c>
      <c r="AB3571" s="5">
        <f t="shared" si="5445"/>
        <v>0</v>
      </c>
      <c r="AC3571" s="5">
        <f t="shared" si="5417"/>
        <v>1</v>
      </c>
      <c r="AF3571" s="5">
        <f t="shared" si="5433"/>
        <v>156.82999999999993</v>
      </c>
      <c r="AG3571" s="5">
        <f t="shared" si="5434"/>
        <v>206.88999999999942</v>
      </c>
      <c r="AH3571" s="5">
        <f t="shared" si="5435"/>
        <v>8.4699999999993452</v>
      </c>
      <c r="AI3571" s="5">
        <f t="shared" si="5436"/>
        <v>-41.590000000000146</v>
      </c>
      <c r="AJ3571" s="5"/>
      <c r="AK3571" s="5">
        <f t="shared" si="5437"/>
        <v>8.4699999999993452</v>
      </c>
      <c r="AL3571" s="5">
        <f t="shared" si="5455"/>
        <v>43.229000000000084</v>
      </c>
      <c r="AM3571" s="5">
        <f t="shared" si="5438"/>
        <v>156.82999999999993</v>
      </c>
      <c r="AN3571" s="5">
        <f t="shared" si="5451"/>
        <v>90.62900000000009</v>
      </c>
      <c r="AO3571" s="5">
        <f t="shared" si="5452"/>
        <v>1</v>
      </c>
      <c r="AP3571" s="5">
        <f t="shared" si="5463"/>
        <v>5</v>
      </c>
      <c r="AQ3571" s="5">
        <f t="shared" si="5476"/>
        <v>3.2</v>
      </c>
      <c r="AR3571" s="5"/>
      <c r="AS3571" s="5">
        <f t="shared" si="5431"/>
        <v>206.88999999999942</v>
      </c>
      <c r="AT3571" s="5">
        <f t="shared" si="5451"/>
        <v>96.000999999999834</v>
      </c>
      <c r="AU3571" s="5">
        <f t="shared" si="5439"/>
        <v>-41.590000000000146</v>
      </c>
      <c r="AV3571" s="5">
        <f t="shared" si="5442"/>
        <v>-50.059999999999491</v>
      </c>
      <c r="AW3571" s="5">
        <f t="shared" si="5440"/>
        <v>4</v>
      </c>
      <c r="AX3571" s="5">
        <f t="shared" si="5484"/>
        <v>35.450999999999681</v>
      </c>
      <c r="AZ3571" s="4">
        <f t="shared" si="5466"/>
        <v>1</v>
      </c>
      <c r="BA3571" s="5">
        <f t="shared" si="5472"/>
        <v>135.42999999999938</v>
      </c>
      <c r="BB3571" s="4">
        <f t="shared" si="5467"/>
        <v>1</v>
      </c>
      <c r="BD3571" s="5">
        <v>0</v>
      </c>
      <c r="BE3571" s="4">
        <v>0</v>
      </c>
      <c r="BJ3571" s="5">
        <v>180.5600000000004</v>
      </c>
      <c r="BK3571" s="5">
        <v>4.5499999999992724</v>
      </c>
      <c r="BL3571" s="5">
        <v>1.6400000000003274</v>
      </c>
      <c r="BM3571" s="5">
        <v>6</v>
      </c>
      <c r="BR3571">
        <v>143</v>
      </c>
      <c r="BS3571">
        <v>-28</v>
      </c>
    </row>
    <row r="3572" spans="1:71">
      <c r="A3572" s="7">
        <v>41655</v>
      </c>
      <c r="B3572" s="6">
        <v>9742.2099999999991</v>
      </c>
      <c r="C3572" s="6">
        <v>9747.3700000000008</v>
      </c>
      <c r="D3572" s="6">
        <v>9702.9699999999993</v>
      </c>
      <c r="E3572" s="6">
        <v>9717.7099999999991</v>
      </c>
      <c r="F3572" s="6">
        <v>4333.3</v>
      </c>
      <c r="G3572" s="6">
        <v>4334.96</v>
      </c>
      <c r="H3572" s="6">
        <v>4312.83</v>
      </c>
      <c r="I3572" s="6">
        <v>4319.2700000000004</v>
      </c>
      <c r="J3572" s="9">
        <f t="shared" si="5427"/>
        <v>44.400000000001455</v>
      </c>
      <c r="K3572" s="9">
        <f t="shared" si="5449"/>
        <v>108.35000000000007</v>
      </c>
      <c r="L3572" s="9">
        <f t="shared" si="5429"/>
        <v>22.130000000000109</v>
      </c>
      <c r="M3572" s="9">
        <f t="shared" ref="M3572" si="5499">AVERAGE(L3561:L3572)</f>
        <v>43.821666666666637</v>
      </c>
      <c r="N3572" s="6" t="s">
        <v>37</v>
      </c>
      <c r="O3572" s="9">
        <f t="shared" si="5406"/>
        <v>5398.4399999999987</v>
      </c>
      <c r="P3572" s="4">
        <f t="shared" si="5407"/>
        <v>0.98157453936347805</v>
      </c>
      <c r="Q3572" s="5">
        <f t="shared" si="5408"/>
        <v>179.10000000000036</v>
      </c>
      <c r="R3572" s="5">
        <f t="shared" si="5409"/>
        <v>5267.4149999999991</v>
      </c>
      <c r="S3572" s="4">
        <f t="shared" si="5410"/>
        <v>0.98392361280264484</v>
      </c>
      <c r="T3572" s="4">
        <f t="shared" si="5411"/>
        <v>0.98392361280264484</v>
      </c>
      <c r="U3572" s="5">
        <f t="shared" si="5412"/>
        <v>5307.2059999999992</v>
      </c>
      <c r="V3572" s="5">
        <f t="shared" si="5413"/>
        <v>91.233999999999469</v>
      </c>
      <c r="X3572" s="5">
        <f t="shared" si="5414"/>
        <v>-24.5</v>
      </c>
      <c r="Y3572" s="5">
        <f t="shared" si="5415"/>
        <v>-14.029999999999745</v>
      </c>
      <c r="AA3572" s="5">
        <f t="shared" si="5416"/>
        <v>0</v>
      </c>
      <c r="AB3572" s="5">
        <f t="shared" si="5445"/>
        <v>1</v>
      </c>
      <c r="AC3572" s="5">
        <f t="shared" si="5417"/>
        <v>1</v>
      </c>
      <c r="AF3572" s="5">
        <f t="shared" si="5433"/>
        <v>5.1600000000016735</v>
      </c>
      <c r="AG3572" s="5">
        <f t="shared" si="5434"/>
        <v>13.56000000000131</v>
      </c>
      <c r="AH3572" s="5">
        <f t="shared" si="5435"/>
        <v>39.239999999999782</v>
      </c>
      <c r="AI3572" s="5">
        <f t="shared" si="5436"/>
        <v>30.840000000000146</v>
      </c>
      <c r="AJ3572" s="5"/>
      <c r="AK3572" s="5">
        <f t="shared" si="5437"/>
        <v>5.1600000000016735</v>
      </c>
      <c r="AL3572" s="5">
        <f t="shared" si="5455"/>
        <v>43.229000000000084</v>
      </c>
      <c r="AM3572" s="5">
        <f t="shared" si="5438"/>
        <v>39.239999999999782</v>
      </c>
      <c r="AN3572" s="5">
        <f t="shared" si="5451"/>
        <v>74.148999999999972</v>
      </c>
      <c r="AO3572" s="5">
        <f t="shared" si="5452"/>
        <v>0</v>
      </c>
      <c r="AP3572" s="5">
        <f t="shared" si="5463"/>
        <v>4</v>
      </c>
      <c r="AQ3572" s="5">
        <f t="shared" si="5476"/>
        <v>3.3</v>
      </c>
      <c r="AR3572" s="5"/>
      <c r="AS3572" s="5">
        <f t="shared" si="5431"/>
        <v>30.840000000000146</v>
      </c>
      <c r="AT3572" s="5">
        <f t="shared" si="5451"/>
        <v>83.289999999999779</v>
      </c>
      <c r="AU3572" s="5">
        <f t="shared" si="5439"/>
        <v>13.56000000000131</v>
      </c>
      <c r="AV3572" s="5">
        <f t="shared" si="5442"/>
        <v>-8.3999999999996362</v>
      </c>
      <c r="AW3572" s="5">
        <f t="shared" si="5440"/>
        <v>5</v>
      </c>
      <c r="AX3572" s="5">
        <f t="shared" si="5484"/>
        <v>35.450999999999681</v>
      </c>
      <c r="AZ3572" s="4">
        <f t="shared" si="5466"/>
        <v>0.98392361280264484</v>
      </c>
      <c r="BA3572" s="5">
        <f t="shared" si="5472"/>
        <v>-3.3000000000010914</v>
      </c>
      <c r="BB3572" s="4">
        <f t="shared" si="5467"/>
        <v>1</v>
      </c>
      <c r="BD3572" s="5">
        <v>0</v>
      </c>
      <c r="BE3572" s="4">
        <v>0</v>
      </c>
      <c r="BJ3572" s="5">
        <v>237.31999999999971</v>
      </c>
      <c r="BK3572" s="5">
        <v>-95.130000000000109</v>
      </c>
      <c r="BL3572" s="5">
        <v>106.93000000000029</v>
      </c>
      <c r="BM3572" s="5">
        <v>6</v>
      </c>
      <c r="BR3572">
        <v>-24</v>
      </c>
      <c r="BS3572">
        <v>14</v>
      </c>
    </row>
    <row r="3573" spans="1:71">
      <c r="A3573" s="7">
        <v>41656</v>
      </c>
      <c r="B3573" s="6">
        <v>9718.2000000000007</v>
      </c>
      <c r="C3573" s="6">
        <v>9789.89</v>
      </c>
      <c r="D3573" s="6">
        <v>9709.14</v>
      </c>
      <c r="E3573" s="6">
        <v>9742.9599999999991</v>
      </c>
      <c r="F3573" s="6">
        <v>4324.09</v>
      </c>
      <c r="G3573" s="6">
        <v>4341.8599999999997</v>
      </c>
      <c r="H3573" s="6">
        <v>4312.8599999999997</v>
      </c>
      <c r="I3573" s="6">
        <v>4327.5</v>
      </c>
      <c r="J3573" s="9">
        <f t="shared" si="5427"/>
        <v>80.75</v>
      </c>
      <c r="K3573" s="9">
        <f t="shared" si="5449"/>
        <v>111.56333333333335</v>
      </c>
      <c r="L3573" s="9">
        <f t="shared" si="5429"/>
        <v>29</v>
      </c>
      <c r="M3573" s="9">
        <f t="shared" ref="M3573" si="5500">AVERAGE(L3562:L3573)</f>
        <v>44.413333333333334</v>
      </c>
      <c r="N3573" s="6" t="s">
        <v>37</v>
      </c>
      <c r="O3573" s="9">
        <f t="shared" si="5406"/>
        <v>5415.4599999999991</v>
      </c>
      <c r="P3573" s="4">
        <f t="shared" si="5407"/>
        <v>1</v>
      </c>
      <c r="Q3573" s="5">
        <f t="shared" si="5408"/>
        <v>168.55999999999949</v>
      </c>
      <c r="R3573" s="5">
        <f t="shared" si="5409"/>
        <v>5289.0399999999991</v>
      </c>
      <c r="S3573" s="4">
        <f t="shared" si="5410"/>
        <v>1</v>
      </c>
      <c r="T3573" s="4">
        <f t="shared" si="5411"/>
        <v>1</v>
      </c>
      <c r="U3573" s="5">
        <f t="shared" si="5412"/>
        <v>5345.7699999999995</v>
      </c>
      <c r="V3573" s="5">
        <f t="shared" si="5413"/>
        <v>69.6899999999996</v>
      </c>
      <c r="X3573" s="5">
        <f t="shared" si="5414"/>
        <v>24.759999999998399</v>
      </c>
      <c r="Y3573" s="5">
        <f t="shared" si="5415"/>
        <v>3.4099999999998545</v>
      </c>
      <c r="AA3573" s="5">
        <f t="shared" si="5416"/>
        <v>1</v>
      </c>
      <c r="AB3573" s="5">
        <f t="shared" si="5445"/>
        <v>0</v>
      </c>
      <c r="AC3573" s="5">
        <f t="shared" si="5417"/>
        <v>1</v>
      </c>
      <c r="AF3573" s="5">
        <f t="shared" si="5433"/>
        <v>71.68999999999869</v>
      </c>
      <c r="AG3573" s="5">
        <f t="shared" si="5434"/>
        <v>72.180000000000291</v>
      </c>
      <c r="AH3573" s="5">
        <f t="shared" si="5435"/>
        <v>9.0600000000013097</v>
      </c>
      <c r="AI3573" s="5">
        <f t="shared" si="5436"/>
        <v>8.569999999999709</v>
      </c>
      <c r="AJ3573" s="5"/>
      <c r="AK3573" s="5">
        <f t="shared" si="5437"/>
        <v>9.0600000000013097</v>
      </c>
      <c r="AL3573" s="5">
        <f t="shared" si="5455"/>
        <v>35.084000000000735</v>
      </c>
      <c r="AM3573" s="5">
        <f t="shared" si="5438"/>
        <v>71.68999999999869</v>
      </c>
      <c r="AN3573" s="5">
        <f t="shared" si="5451"/>
        <v>76.935999999999879</v>
      </c>
      <c r="AO3573" s="5">
        <f t="shared" si="5452"/>
        <v>0</v>
      </c>
      <c r="AP3573" s="5">
        <f t="shared" si="5463"/>
        <v>4</v>
      </c>
      <c r="AQ3573" s="5">
        <f t="shared" si="5476"/>
        <v>3.4</v>
      </c>
      <c r="AR3573" s="5"/>
      <c r="AS3573" s="5">
        <f t="shared" si="5431"/>
        <v>72.180000000000291</v>
      </c>
      <c r="AT3573" s="5">
        <f t="shared" si="5451"/>
        <v>85.163999999999945</v>
      </c>
      <c r="AU3573" s="5">
        <f t="shared" si="5439"/>
        <v>8.569999999999709</v>
      </c>
      <c r="AV3573" s="5">
        <f t="shared" si="5442"/>
        <v>-0.49000000000160071</v>
      </c>
      <c r="AW3573" s="5">
        <f t="shared" si="5440"/>
        <v>6</v>
      </c>
      <c r="AX3573" s="5">
        <f t="shared" si="5484"/>
        <v>35.450999999999681</v>
      </c>
      <c r="AZ3573" s="4">
        <f t="shared" si="5466"/>
        <v>1</v>
      </c>
      <c r="BA3573" s="5">
        <f t="shared" si="5472"/>
        <v>17.020000000000437</v>
      </c>
      <c r="BB3573" s="4">
        <f t="shared" si="5467"/>
        <v>0.98392361280264484</v>
      </c>
      <c r="BD3573" s="5">
        <v>0</v>
      </c>
      <c r="BE3573" s="4">
        <v>0</v>
      </c>
      <c r="BJ3573" s="5">
        <v>234.22000000000025</v>
      </c>
      <c r="BK3573" s="5">
        <v>-7.6700000000000728</v>
      </c>
      <c r="BL3573" s="5">
        <v>24.829999999999927</v>
      </c>
      <c r="BM3573" s="5">
        <v>6</v>
      </c>
      <c r="BR3573">
        <v>25</v>
      </c>
      <c r="BS3573">
        <v>-3</v>
      </c>
    </row>
    <row r="3574" spans="1:71">
      <c r="A3574" s="7">
        <v>41659</v>
      </c>
      <c r="B3574" s="6">
        <v>9713.2000000000007</v>
      </c>
      <c r="C3574" s="6">
        <v>9733.4</v>
      </c>
      <c r="D3574" s="6">
        <v>9672.32</v>
      </c>
      <c r="E3574" s="6">
        <v>9715.9</v>
      </c>
      <c r="F3574" s="6">
        <v>4320.8100000000004</v>
      </c>
      <c r="G3574" s="6">
        <v>4333.32</v>
      </c>
      <c r="H3574" s="6">
        <v>4314.05</v>
      </c>
      <c r="I3574" s="6">
        <v>4322.8599999999997</v>
      </c>
      <c r="J3574" s="9">
        <f t="shared" si="5427"/>
        <v>70.639999999999418</v>
      </c>
      <c r="K3574" s="9">
        <f t="shared" si="5449"/>
        <v>98.556666666666544</v>
      </c>
      <c r="L3574" s="9">
        <f t="shared" si="5429"/>
        <v>19.269999999999527</v>
      </c>
      <c r="M3574" s="9">
        <f t="shared" ref="M3574" si="5501">AVERAGE(L3563:L3574)</f>
        <v>38.85833333333327</v>
      </c>
      <c r="N3574" s="6" t="s">
        <v>37</v>
      </c>
      <c r="O3574" s="9">
        <f t="shared" si="5406"/>
        <v>5393.04</v>
      </c>
      <c r="P3574" s="4">
        <f t="shared" si="5407"/>
        <v>0.84968152866242475</v>
      </c>
      <c r="Q3574" s="5">
        <f t="shared" si="5408"/>
        <v>149.14999999999873</v>
      </c>
      <c r="R3574" s="5">
        <f t="shared" si="5409"/>
        <v>5303.5974999999999</v>
      </c>
      <c r="S3574" s="4">
        <f t="shared" si="5410"/>
        <v>0.88372575458977698</v>
      </c>
      <c r="T3574" s="4">
        <f t="shared" si="5411"/>
        <v>0.89762089593132433</v>
      </c>
      <c r="U3574" s="5">
        <f t="shared" si="5412"/>
        <v>5374.9979999999996</v>
      </c>
      <c r="V3574" s="5">
        <f t="shared" si="5413"/>
        <v>18.042000000000371</v>
      </c>
      <c r="X3574" s="5">
        <f t="shared" si="5414"/>
        <v>2.6999999999989086</v>
      </c>
      <c r="Y3574" s="5">
        <f t="shared" si="5415"/>
        <v>2.0499999999992724</v>
      </c>
      <c r="AA3574" s="5">
        <f t="shared" si="5416"/>
        <v>1</v>
      </c>
      <c r="AB3574" s="5">
        <f t="shared" si="5445"/>
        <v>0</v>
      </c>
      <c r="AC3574" s="5">
        <f t="shared" si="5417"/>
        <v>1</v>
      </c>
      <c r="AF3574" s="5">
        <f t="shared" si="5433"/>
        <v>20.199999999998909</v>
      </c>
      <c r="AG3574" s="5">
        <f t="shared" si="5434"/>
        <v>-9.5599999999994907</v>
      </c>
      <c r="AH3574" s="5">
        <f t="shared" si="5435"/>
        <v>40.880000000001019</v>
      </c>
      <c r="AI3574" s="5">
        <f t="shared" si="5436"/>
        <v>70.639999999999418</v>
      </c>
      <c r="AJ3574" s="5"/>
      <c r="AK3574" s="5">
        <f t="shared" si="5437"/>
        <v>20.199999999998909</v>
      </c>
      <c r="AL3574" s="5">
        <f t="shared" si="5455"/>
        <v>35.084000000000735</v>
      </c>
      <c r="AM3574" s="5">
        <f t="shared" si="5438"/>
        <v>40.880000000001019</v>
      </c>
      <c r="AN3574" s="5">
        <f t="shared" si="5451"/>
        <v>76.088000000000108</v>
      </c>
      <c r="AO3574" s="5">
        <f t="shared" si="5452"/>
        <v>0</v>
      </c>
      <c r="AP3574" s="5">
        <f t="shared" si="5463"/>
        <v>4</v>
      </c>
      <c r="AQ3574" s="5">
        <f t="shared" si="5476"/>
        <v>3.6</v>
      </c>
      <c r="AR3574" s="5"/>
      <c r="AS3574" s="5">
        <f t="shared" si="5431"/>
        <v>70.639999999999418</v>
      </c>
      <c r="AT3574" s="5">
        <f t="shared" si="5451"/>
        <v>88.693999999999875</v>
      </c>
      <c r="AU3574" s="5">
        <f t="shared" si="5439"/>
        <v>-9.5599999999994907</v>
      </c>
      <c r="AV3574" s="5">
        <f t="shared" si="5442"/>
        <v>29.759999999998399</v>
      </c>
      <c r="AW3574" s="5">
        <f t="shared" si="5440"/>
        <v>2</v>
      </c>
      <c r="AX3574" s="5">
        <f t="shared" si="5484"/>
        <v>35.450999999999681</v>
      </c>
      <c r="AZ3574" s="4">
        <f t="shared" si="5466"/>
        <v>0.89762089593132433</v>
      </c>
      <c r="BA3574" s="5">
        <f t="shared" si="5472"/>
        <v>-22.419999999999163</v>
      </c>
      <c r="BB3574" s="4">
        <f t="shared" si="5467"/>
        <v>1</v>
      </c>
      <c r="BD3574" s="5">
        <v>0</v>
      </c>
      <c r="BE3574" s="4">
        <v>0</v>
      </c>
      <c r="BJ3574" s="5">
        <v>147.71000000000004</v>
      </c>
      <c r="BK3574" s="5">
        <v>-15.980000000000473</v>
      </c>
      <c r="BL3574" s="5">
        <v>99.270000000000437</v>
      </c>
      <c r="BM3574" s="5">
        <v>6</v>
      </c>
      <c r="BR3574">
        <v>-39</v>
      </c>
      <c r="BS3574">
        <v>-2</v>
      </c>
    </row>
    <row r="3575" spans="1:71">
      <c r="A3575" s="7">
        <v>41660</v>
      </c>
      <c r="B3575" s="6">
        <v>9751.98</v>
      </c>
      <c r="C3575" s="6">
        <v>9794.0499999999993</v>
      </c>
      <c r="D3575" s="6">
        <v>9714.02</v>
      </c>
      <c r="E3575" s="6">
        <v>9730.1200000000008</v>
      </c>
      <c r="F3575" s="6">
        <v>4326.91</v>
      </c>
      <c r="G3575" s="6">
        <v>4351.21</v>
      </c>
      <c r="H3575" s="6">
        <v>4317.05</v>
      </c>
      <c r="I3575" s="6">
        <v>4323.87</v>
      </c>
      <c r="J3575" s="9">
        <f t="shared" si="5427"/>
        <v>80.029999999998836</v>
      </c>
      <c r="K3575" s="9">
        <f t="shared" si="5449"/>
        <v>98.101666666666461</v>
      </c>
      <c r="L3575" s="9">
        <f t="shared" si="5429"/>
        <v>34.159999999999854</v>
      </c>
      <c r="M3575" s="9">
        <f t="shared" ref="M3575" si="5502">AVERAGE(L3564:L3575)</f>
        <v>39.070833333333212</v>
      </c>
      <c r="N3575" s="6" t="s">
        <v>36</v>
      </c>
      <c r="O3575" s="9">
        <f t="shared" si="5406"/>
        <v>5406.2500000000009</v>
      </c>
      <c r="P3575" s="4">
        <f t="shared" si="5407"/>
        <v>0.58920606601255299</v>
      </c>
      <c r="Q3575" s="5">
        <f t="shared" si="5408"/>
        <v>22.419999999999163</v>
      </c>
      <c r="R3575" s="5">
        <f t="shared" si="5409"/>
        <v>5398.6449999999995</v>
      </c>
      <c r="S3575" s="4">
        <f t="shared" si="5410"/>
        <v>0.94536070242051351</v>
      </c>
      <c r="T3575" s="4">
        <f t="shared" si="5411"/>
        <v>0.95794328508151849</v>
      </c>
      <c r="U3575" s="5">
        <f t="shared" si="5412"/>
        <v>5402.985999999999</v>
      </c>
      <c r="V3575" s="5">
        <f t="shared" si="5413"/>
        <v>3.2640000000019427</v>
      </c>
      <c r="X3575" s="5">
        <f t="shared" si="5414"/>
        <v>-21.859999999998763</v>
      </c>
      <c r="Y3575" s="5">
        <f t="shared" si="5415"/>
        <v>-3.0399999999999636</v>
      </c>
      <c r="AA3575" s="5">
        <f t="shared" si="5416"/>
        <v>0</v>
      </c>
      <c r="AB3575" s="5">
        <f t="shared" si="5445"/>
        <v>1</v>
      </c>
      <c r="AC3575" s="5">
        <f t="shared" si="5417"/>
        <v>1</v>
      </c>
      <c r="AF3575" s="5">
        <f t="shared" si="5433"/>
        <v>42.069999999999709</v>
      </c>
      <c r="AG3575" s="5">
        <f t="shared" si="5434"/>
        <v>78.149999999999636</v>
      </c>
      <c r="AH3575" s="5">
        <f t="shared" si="5435"/>
        <v>37.959999999999127</v>
      </c>
      <c r="AI3575" s="5">
        <f t="shared" si="5436"/>
        <v>1.8799999999991996</v>
      </c>
      <c r="AJ3575" s="5"/>
      <c r="AK3575" s="5">
        <f t="shared" si="5437"/>
        <v>37.959999999999127</v>
      </c>
      <c r="AL3575" s="5">
        <f t="shared" si="5455"/>
        <v>39.889999999999226</v>
      </c>
      <c r="AM3575" s="5">
        <f t="shared" si="5438"/>
        <v>42.069999999999709</v>
      </c>
      <c r="AN3575" s="5">
        <f t="shared" si="5451"/>
        <v>73.048000000000144</v>
      </c>
      <c r="AO3575" s="5">
        <f t="shared" si="5452"/>
        <v>0</v>
      </c>
      <c r="AP3575" s="5">
        <f t="shared" si="5463"/>
        <v>3</v>
      </c>
      <c r="AQ3575" s="5">
        <f t="shared" si="5476"/>
        <v>3.6</v>
      </c>
      <c r="AR3575" s="5"/>
      <c r="AS3575" s="5">
        <f t="shared" si="5431"/>
        <v>78.149999999999636</v>
      </c>
      <c r="AT3575" s="5">
        <f t="shared" si="5451"/>
        <v>87.436999999999898</v>
      </c>
      <c r="AU3575" s="5">
        <f t="shared" si="5439"/>
        <v>1.8799999999991996</v>
      </c>
      <c r="AV3575" s="5">
        <f t="shared" si="5442"/>
        <v>-36.079999999999927</v>
      </c>
      <c r="AW3575" s="5">
        <f t="shared" si="5440"/>
        <v>3</v>
      </c>
      <c r="AX3575" s="5">
        <f t="shared" si="5484"/>
        <v>35.450999999999681</v>
      </c>
      <c r="AZ3575" s="4">
        <f t="shared" si="5466"/>
        <v>0.95794328508151849</v>
      </c>
      <c r="BA3575" s="5">
        <f t="shared" si="5472"/>
        <v>0</v>
      </c>
      <c r="BB3575" s="4">
        <f t="shared" si="5467"/>
        <v>0.89762089593132433</v>
      </c>
      <c r="BD3575" s="5">
        <v>0</v>
      </c>
      <c r="BE3575" s="4">
        <v>0</v>
      </c>
      <c r="BJ3575" s="5">
        <v>190.28999999999996</v>
      </c>
      <c r="BK3575" s="5">
        <v>65.390000000000327</v>
      </c>
      <c r="BL3575" s="5">
        <v>62.880000000000109</v>
      </c>
      <c r="BM3575" s="5">
        <v>6</v>
      </c>
      <c r="BR3575">
        <v>-39</v>
      </c>
      <c r="BS3575">
        <v>-3</v>
      </c>
    </row>
    <row r="3576" spans="1:71">
      <c r="A3576" s="7">
        <v>41661</v>
      </c>
      <c r="B3576" s="6">
        <v>9752.11</v>
      </c>
      <c r="C3576" s="6">
        <v>9765.6299999999992</v>
      </c>
      <c r="D3576" s="6">
        <v>9677.14</v>
      </c>
      <c r="E3576" s="6">
        <v>9720.11</v>
      </c>
      <c r="F3576" s="6">
        <v>4338.41</v>
      </c>
      <c r="G3576" s="6">
        <v>4347.0200000000004</v>
      </c>
      <c r="H3576" s="6">
        <v>4308.07</v>
      </c>
      <c r="I3576" s="6">
        <v>4324.9799999999996</v>
      </c>
      <c r="J3576" s="9">
        <f t="shared" si="5427"/>
        <v>88.489999999999782</v>
      </c>
      <c r="K3576" s="9">
        <f t="shared" si="5449"/>
        <v>99.726666666666461</v>
      </c>
      <c r="L3576" s="9">
        <f t="shared" si="5429"/>
        <v>38.950000000000728</v>
      </c>
      <c r="M3576" s="9">
        <f t="shared" ref="M3576" si="5503">AVERAGE(L3565:L3576)</f>
        <v>39.014166666666597</v>
      </c>
      <c r="N3576" s="6" t="s">
        <v>37</v>
      </c>
      <c r="O3576" s="9">
        <f t="shared" si="5406"/>
        <v>5395.130000000001</v>
      </c>
      <c r="P3576" s="4">
        <f t="shared" si="5407"/>
        <v>9.3220338983101378E-2</v>
      </c>
      <c r="Q3576" s="5">
        <f t="shared" si="5408"/>
        <v>22.419999999999163</v>
      </c>
      <c r="R3576" s="5">
        <f t="shared" si="5409"/>
        <v>5398.6449999999995</v>
      </c>
      <c r="S3576" s="4">
        <f t="shared" si="5410"/>
        <v>0.86369426751593503</v>
      </c>
      <c r="T3576" s="4">
        <f t="shared" si="5411"/>
        <v>0.89456487916192229</v>
      </c>
      <c r="U3576" s="5">
        <f t="shared" si="5412"/>
        <v>5401.6639999999998</v>
      </c>
      <c r="V3576" s="5">
        <f t="shared" si="5413"/>
        <v>-6.5339999999987413</v>
      </c>
      <c r="X3576" s="5">
        <f t="shared" si="5414"/>
        <v>-32</v>
      </c>
      <c r="Y3576" s="5">
        <f t="shared" si="5415"/>
        <v>-13.430000000000291</v>
      </c>
      <c r="AA3576" s="5">
        <f t="shared" si="5416"/>
        <v>0</v>
      </c>
      <c r="AB3576" s="5">
        <f t="shared" si="5445"/>
        <v>1</v>
      </c>
      <c r="AC3576" s="5">
        <f t="shared" si="5417"/>
        <v>1</v>
      </c>
      <c r="AF3576" s="5">
        <f t="shared" si="5433"/>
        <v>13.519999999998618</v>
      </c>
      <c r="AG3576" s="5">
        <f t="shared" si="5434"/>
        <v>35.509999999998399</v>
      </c>
      <c r="AH3576" s="5">
        <f t="shared" si="5435"/>
        <v>74.970000000001164</v>
      </c>
      <c r="AI3576" s="5">
        <f t="shared" si="5436"/>
        <v>52.980000000001382</v>
      </c>
      <c r="AJ3576" s="5"/>
      <c r="AK3576" s="5">
        <f t="shared" si="5437"/>
        <v>13.519999999998618</v>
      </c>
      <c r="AL3576" s="5">
        <f t="shared" si="5455"/>
        <v>39.889999999999226</v>
      </c>
      <c r="AM3576" s="5">
        <f t="shared" si="5438"/>
        <v>74.970000000001164</v>
      </c>
      <c r="AN3576" s="5">
        <f t="shared" si="5451"/>
        <v>76.061000000000234</v>
      </c>
      <c r="AO3576" s="5">
        <f t="shared" si="5452"/>
        <v>0</v>
      </c>
      <c r="AP3576" s="5">
        <f t="shared" si="5463"/>
        <v>3</v>
      </c>
      <c r="AQ3576" s="5">
        <f t="shared" si="5476"/>
        <v>3.6</v>
      </c>
      <c r="AR3576" s="5"/>
      <c r="AS3576" s="5">
        <f t="shared" si="5431"/>
        <v>52.980000000001382</v>
      </c>
      <c r="AT3576" s="5">
        <f t="shared" si="5451"/>
        <v>88.910000000000039</v>
      </c>
      <c r="AU3576" s="5">
        <f t="shared" si="5439"/>
        <v>35.509999999998399</v>
      </c>
      <c r="AV3576" s="5">
        <f t="shared" si="5442"/>
        <v>-21.989999999999782</v>
      </c>
      <c r="AW3576" s="5">
        <f t="shared" si="5440"/>
        <v>4</v>
      </c>
      <c r="AX3576" s="5">
        <f t="shared" si="5484"/>
        <v>37.124999999998565</v>
      </c>
      <c r="AZ3576" s="4">
        <f t="shared" si="5466"/>
        <v>0.89456487916192229</v>
      </c>
      <c r="BA3576" s="5">
        <f t="shared" si="5472"/>
        <v>-11.119999999999891</v>
      </c>
      <c r="BB3576" s="4">
        <f t="shared" si="5467"/>
        <v>0.95794328508151849</v>
      </c>
      <c r="BD3576" s="5">
        <v>0</v>
      </c>
      <c r="BE3576" s="4">
        <v>0</v>
      </c>
      <c r="BJ3576" s="5">
        <v>201.02999999999975</v>
      </c>
      <c r="BK3576" s="5">
        <v>-33.019999999999527</v>
      </c>
      <c r="BL3576" s="5">
        <v>37.029999999999745</v>
      </c>
      <c r="BM3576" s="5">
        <v>6</v>
      </c>
      <c r="BR3576">
        <v>-40</v>
      </c>
      <c r="BS3576">
        <v>13</v>
      </c>
    </row>
    <row r="3577" spans="1:71">
      <c r="A3577" s="7">
        <v>41662</v>
      </c>
      <c r="B3577" s="6">
        <v>9690.51</v>
      </c>
      <c r="C3577" s="6">
        <v>9728.7800000000007</v>
      </c>
      <c r="D3577" s="6">
        <v>9596.49</v>
      </c>
      <c r="E3577" s="6">
        <v>9631.0400000000009</v>
      </c>
      <c r="F3577" s="6">
        <v>4318.8999999999996</v>
      </c>
      <c r="G3577" s="6">
        <v>4339.13</v>
      </c>
      <c r="H3577" s="6">
        <v>4266.9799999999996</v>
      </c>
      <c r="I3577" s="6">
        <v>4280.96</v>
      </c>
      <c r="J3577" s="9">
        <f t="shared" si="5427"/>
        <v>132.29000000000087</v>
      </c>
      <c r="K3577" s="9">
        <f t="shared" si="5449"/>
        <v>102.26249999999997</v>
      </c>
      <c r="L3577" s="9">
        <f t="shared" si="5429"/>
        <v>72.150000000000546</v>
      </c>
      <c r="M3577" s="9">
        <f t="shared" ref="M3577" si="5504">AVERAGE(L3566:L3577)</f>
        <v>40.745833333333316</v>
      </c>
      <c r="N3577" s="6" t="s">
        <v>37</v>
      </c>
      <c r="O3577" s="9">
        <f t="shared" ref="O3577:O3640" si="5505">E3577-I3577</f>
        <v>5350.0800000000008</v>
      </c>
      <c r="P3577" s="4">
        <f t="shared" ref="P3577:P3640" si="5506">(O3577-MIN(O3573:O3577))/(MAX(O3573:O3577)-MIN(O3573:O3577))</f>
        <v>0</v>
      </c>
      <c r="Q3577" s="5">
        <f t="shared" ref="Q3577:Q3640" si="5507">MAX(O3573:O3577)-MIN(O3573:O3577)</f>
        <v>65.37999999999829</v>
      </c>
      <c r="R3577" s="5">
        <f t="shared" ref="R3577:R3640" si="5508">MIN(O3573:O3577) +((MAX(O3573:O3577)-MIN(O3573:O3577))*$R$2)</f>
        <v>5366.4250000000002</v>
      </c>
      <c r="S3577" s="4">
        <f t="shared" ref="S3577:S3640" si="5509">(O3577-MIN(O3571:O3577))/(MAX(O3571:O3577)-MIN(O3571:O3577))</f>
        <v>0</v>
      </c>
      <c r="T3577" s="4">
        <f t="shared" ref="T3577:T3640" si="5510">(O3577-MIN(O3569:O3577))/(MAX(O3569:O3577)-MIN(O3569:O3577))</f>
        <v>0.612126245847185</v>
      </c>
      <c r="U3577" s="5">
        <f t="shared" ref="U3577:U3640" si="5511">AVERAGE(O3573:O3577)</f>
        <v>5391.9920000000002</v>
      </c>
      <c r="V3577" s="5">
        <f t="shared" ref="V3577:V3640" si="5512">O3577-U3577</f>
        <v>-41.911999999999352</v>
      </c>
      <c r="X3577" s="5">
        <f t="shared" ref="X3577:X3640" si="5513">E3577-B3577</f>
        <v>-59.469999999999345</v>
      </c>
      <c r="Y3577" s="5">
        <f t="shared" ref="Y3577:Y3640" si="5514">I3577-F3577</f>
        <v>-37.9399999999996</v>
      </c>
      <c r="AA3577" s="5">
        <f t="shared" ref="AA3577:AA3640" si="5515">IF(AND(X3577&gt;0,Y3577&gt;0),1,0)</f>
        <v>0</v>
      </c>
      <c r="AB3577" s="5">
        <f t="shared" si="5445"/>
        <v>1</v>
      </c>
      <c r="AC3577" s="5">
        <f t="shared" ref="AC3577:AC3640" si="5516">SUM(AA3577:AB3577)</f>
        <v>1</v>
      </c>
      <c r="AF3577" s="5">
        <f t="shared" si="5433"/>
        <v>38.270000000000437</v>
      </c>
      <c r="AG3577" s="5">
        <f t="shared" si="5434"/>
        <v>8.6700000000000728</v>
      </c>
      <c r="AH3577" s="5">
        <f t="shared" si="5435"/>
        <v>94.020000000000437</v>
      </c>
      <c r="AI3577" s="5">
        <f t="shared" si="5436"/>
        <v>123.6200000000008</v>
      </c>
      <c r="AJ3577" s="5"/>
      <c r="AK3577" s="5">
        <f t="shared" si="5437"/>
        <v>38.270000000000437</v>
      </c>
      <c r="AL3577" s="5">
        <f t="shared" si="5455"/>
        <v>37.990999999999261</v>
      </c>
      <c r="AM3577" s="5">
        <f t="shared" si="5438"/>
        <v>94.020000000000437</v>
      </c>
      <c r="AN3577" s="5">
        <f t="shared" si="5451"/>
        <v>76.519000000000233</v>
      </c>
      <c r="AO3577" s="5">
        <f t="shared" si="5452"/>
        <v>1</v>
      </c>
      <c r="AP3577" s="5">
        <f t="shared" si="5463"/>
        <v>3</v>
      </c>
      <c r="AQ3577" s="5">
        <f t="shared" si="5476"/>
        <v>3.6</v>
      </c>
      <c r="AR3577" s="5"/>
      <c r="AS3577" s="5">
        <f t="shared" si="5431"/>
        <v>123.6200000000008</v>
      </c>
      <c r="AT3577" s="5">
        <f t="shared" si="5451"/>
        <v>91.768000000000029</v>
      </c>
      <c r="AU3577" s="5">
        <f t="shared" si="5439"/>
        <v>8.6700000000000728</v>
      </c>
      <c r="AV3577" s="5">
        <f t="shared" si="5442"/>
        <v>29.600000000000364</v>
      </c>
      <c r="AW3577" s="5">
        <f t="shared" si="5440"/>
        <v>5</v>
      </c>
      <c r="AX3577" s="5">
        <f t="shared" si="5484"/>
        <v>37.124999999998565</v>
      </c>
      <c r="AZ3577" s="4">
        <f t="shared" si="5466"/>
        <v>0.612126245847185</v>
      </c>
      <c r="BA3577" s="5">
        <f t="shared" si="5472"/>
        <v>0</v>
      </c>
      <c r="BB3577" s="4">
        <f t="shared" si="5467"/>
        <v>0.89456487916192229</v>
      </c>
      <c r="BD3577" s="5">
        <v>0</v>
      </c>
      <c r="BE3577" s="4">
        <v>0</v>
      </c>
      <c r="BJ3577" s="5">
        <v>103.88000000000011</v>
      </c>
      <c r="BK3577" s="5">
        <v>38.930000000000291</v>
      </c>
      <c r="BL3577" s="5">
        <v>2.4099999999998545</v>
      </c>
      <c r="BM3577" s="5">
        <v>6</v>
      </c>
      <c r="BR3577">
        <v>-41</v>
      </c>
      <c r="BS3577">
        <v>38</v>
      </c>
    </row>
    <row r="3578" spans="1:71">
      <c r="A3578" s="7">
        <v>41663</v>
      </c>
      <c r="B3578" s="6">
        <v>9646.65</v>
      </c>
      <c r="C3578" s="6">
        <v>9664.24</v>
      </c>
      <c r="D3578" s="6">
        <v>9374.08</v>
      </c>
      <c r="E3578" s="6">
        <v>9392.02</v>
      </c>
      <c r="F3578" s="6">
        <v>4283.6000000000004</v>
      </c>
      <c r="G3578" s="6">
        <v>4292.1400000000003</v>
      </c>
      <c r="H3578" s="6">
        <v>4154.95</v>
      </c>
      <c r="I3578" s="6">
        <v>4161.47</v>
      </c>
      <c r="J3578" s="9">
        <f t="shared" si="5427"/>
        <v>290.15999999999985</v>
      </c>
      <c r="K3578" s="9">
        <f t="shared" si="5449"/>
        <v>122.41666666666667</v>
      </c>
      <c r="L3578" s="9">
        <f t="shared" si="5429"/>
        <v>137.19000000000051</v>
      </c>
      <c r="M3578" s="9">
        <f t="shared" ref="M3578" si="5517">AVERAGE(L3567:L3578)</f>
        <v>49.969166666666752</v>
      </c>
      <c r="N3578" s="6" t="s">
        <v>36</v>
      </c>
      <c r="O3578" s="9">
        <f t="shared" si="5505"/>
        <v>5230.55</v>
      </c>
      <c r="P3578" s="4">
        <f t="shared" si="5506"/>
        <v>0</v>
      </c>
      <c r="Q3578" s="5">
        <f t="shared" si="5507"/>
        <v>175.70000000000073</v>
      </c>
      <c r="R3578" s="5">
        <f t="shared" si="5508"/>
        <v>5274.4750000000004</v>
      </c>
      <c r="S3578" s="4">
        <f t="shared" si="5509"/>
        <v>0</v>
      </c>
      <c r="T3578" s="4">
        <f t="shared" si="5510"/>
        <v>0</v>
      </c>
      <c r="U3578" s="5">
        <f t="shared" si="5511"/>
        <v>5355.01</v>
      </c>
      <c r="V3578" s="5">
        <f t="shared" si="5512"/>
        <v>-124.46000000000004</v>
      </c>
      <c r="X3578" s="5">
        <f t="shared" si="5513"/>
        <v>-254.6299999999992</v>
      </c>
      <c r="Y3578" s="5">
        <f t="shared" si="5514"/>
        <v>-122.13000000000011</v>
      </c>
      <c r="AA3578" s="5">
        <f t="shared" si="5515"/>
        <v>0</v>
      </c>
      <c r="AB3578" s="5">
        <f t="shared" si="5445"/>
        <v>1</v>
      </c>
      <c r="AC3578" s="5">
        <f t="shared" si="5516"/>
        <v>1</v>
      </c>
      <c r="AF3578" s="5">
        <f t="shared" si="5433"/>
        <v>17.590000000000146</v>
      </c>
      <c r="AG3578" s="5">
        <f t="shared" si="5434"/>
        <v>33.199999999998909</v>
      </c>
      <c r="AH3578" s="5">
        <f t="shared" si="5435"/>
        <v>272.56999999999971</v>
      </c>
      <c r="AI3578" s="5">
        <f t="shared" si="5436"/>
        <v>256.96000000000095</v>
      </c>
      <c r="AJ3578" s="5"/>
      <c r="AK3578" s="5">
        <f t="shared" si="5437"/>
        <v>17.590000000000146</v>
      </c>
      <c r="AL3578" s="5">
        <f t="shared" si="5455"/>
        <v>37.990999999999261</v>
      </c>
      <c r="AM3578" s="5">
        <f t="shared" si="5438"/>
        <v>272.56999999999971</v>
      </c>
      <c r="AN3578" s="5">
        <f t="shared" si="5451"/>
        <v>98.193000000000211</v>
      </c>
      <c r="AO3578" s="5">
        <f t="shared" si="5452"/>
        <v>1</v>
      </c>
      <c r="AP3578" s="5">
        <f t="shared" si="5463"/>
        <v>4</v>
      </c>
      <c r="AQ3578" s="5">
        <f t="shared" si="5476"/>
        <v>3.7</v>
      </c>
      <c r="AR3578" s="5"/>
      <c r="AS3578" s="5">
        <f t="shared" si="5431"/>
        <v>256.96000000000095</v>
      </c>
      <c r="AT3578" s="5">
        <f t="shared" si="5451"/>
        <v>106.65500000000011</v>
      </c>
      <c r="AU3578" s="5">
        <f t="shared" si="5439"/>
        <v>33.199999999998909</v>
      </c>
      <c r="AV3578" s="5">
        <f t="shared" si="5442"/>
        <v>-15.609999999998763</v>
      </c>
      <c r="AW3578" s="5">
        <f t="shared" si="5440"/>
        <v>6</v>
      </c>
      <c r="AX3578" s="5">
        <f t="shared" si="5484"/>
        <v>37.124999999998565</v>
      </c>
      <c r="AZ3578" s="4">
        <f t="shared" si="5466"/>
        <v>0</v>
      </c>
      <c r="BA3578" s="5">
        <f t="shared" si="5472"/>
        <v>0</v>
      </c>
      <c r="BB3578" s="4">
        <f t="shared" si="5467"/>
        <v>0.612126245847185</v>
      </c>
      <c r="BD3578" s="5">
        <v>0</v>
      </c>
      <c r="BE3578" s="4">
        <v>0</v>
      </c>
      <c r="BJ3578" s="5">
        <v>122.44999999999982</v>
      </c>
      <c r="BK3578" s="5">
        <v>29.449999999999818</v>
      </c>
      <c r="BL3578" s="5">
        <v>19.9399999999996</v>
      </c>
      <c r="BM3578" s="5">
        <v>6</v>
      </c>
      <c r="BR3578">
        <v>273</v>
      </c>
      <c r="BS3578">
        <v>-30</v>
      </c>
    </row>
    <row r="3579" spans="1:71">
      <c r="A3579" s="7">
        <v>41666</v>
      </c>
      <c r="B3579" s="6">
        <v>9389.17</v>
      </c>
      <c r="C3579" s="6">
        <v>9402.7199999999993</v>
      </c>
      <c r="D3579" s="6">
        <v>9310.99</v>
      </c>
      <c r="E3579" s="6">
        <v>9349.2199999999993</v>
      </c>
      <c r="F3579" s="6">
        <v>4166.28</v>
      </c>
      <c r="G3579" s="6">
        <v>4172.28</v>
      </c>
      <c r="H3579" s="6">
        <v>4137.96</v>
      </c>
      <c r="I3579" s="6">
        <v>4144.5600000000004</v>
      </c>
      <c r="J3579" s="9">
        <f t="shared" si="5427"/>
        <v>91.729999999999563</v>
      </c>
      <c r="K3579" s="9">
        <f t="shared" si="5449"/>
        <v>117.83583333333324</v>
      </c>
      <c r="L3579" s="9">
        <f t="shared" si="5429"/>
        <v>34.319999999999709</v>
      </c>
      <c r="M3579" s="9">
        <f t="shared" ref="M3579" si="5518">AVERAGE(L3568:L3579)</f>
        <v>47.659166666666728</v>
      </c>
      <c r="N3579" s="6" t="s">
        <v>36</v>
      </c>
      <c r="O3579" s="9">
        <f t="shared" si="5505"/>
        <v>5204.6599999999989</v>
      </c>
      <c r="P3579" s="4">
        <f t="shared" si="5506"/>
        <v>0</v>
      </c>
      <c r="Q3579" s="5">
        <f t="shared" si="5507"/>
        <v>201.59000000000196</v>
      </c>
      <c r="R3579" s="5">
        <f t="shared" si="5508"/>
        <v>5255.057499999999</v>
      </c>
      <c r="S3579" s="4">
        <f t="shared" si="5509"/>
        <v>0</v>
      </c>
      <c r="T3579" s="4">
        <f t="shared" si="5510"/>
        <v>0</v>
      </c>
      <c r="U3579" s="5">
        <f t="shared" si="5511"/>
        <v>5317.3340000000007</v>
      </c>
      <c r="V3579" s="5">
        <f t="shared" si="5512"/>
        <v>-112.6740000000018</v>
      </c>
      <c r="X3579" s="5">
        <f t="shared" si="5513"/>
        <v>-39.950000000000728</v>
      </c>
      <c r="Y3579" s="5">
        <f t="shared" si="5514"/>
        <v>-21.719999999999345</v>
      </c>
      <c r="AA3579" s="5">
        <f t="shared" si="5515"/>
        <v>0</v>
      </c>
      <c r="AB3579" s="5">
        <f t="shared" si="5445"/>
        <v>1</v>
      </c>
      <c r="AC3579" s="5">
        <f t="shared" si="5516"/>
        <v>1</v>
      </c>
      <c r="AF3579" s="5">
        <f t="shared" si="5433"/>
        <v>13.549999999999272</v>
      </c>
      <c r="AG3579" s="5">
        <f t="shared" si="5434"/>
        <v>10.699999999998909</v>
      </c>
      <c r="AH3579" s="5">
        <f t="shared" si="5435"/>
        <v>78.180000000000291</v>
      </c>
      <c r="AI3579" s="5">
        <f t="shared" si="5436"/>
        <v>81.030000000000655</v>
      </c>
      <c r="AJ3579" s="5"/>
      <c r="AK3579" s="5">
        <f t="shared" si="5437"/>
        <v>13.549999999999272</v>
      </c>
      <c r="AL3579" s="5">
        <f t="shared" si="5455"/>
        <v>37.990999999999261</v>
      </c>
      <c r="AM3579" s="5">
        <f t="shared" si="5438"/>
        <v>78.180000000000291</v>
      </c>
      <c r="AN3579" s="5">
        <f t="shared" si="5451"/>
        <v>101.95000000000019</v>
      </c>
      <c r="AO3579" s="5">
        <f t="shared" si="5452"/>
        <v>0</v>
      </c>
      <c r="AP3579" s="5">
        <f t="shared" si="5463"/>
        <v>4</v>
      </c>
      <c r="AQ3579" s="5">
        <f t="shared" si="5476"/>
        <v>3.8</v>
      </c>
      <c r="AR3579" s="5"/>
      <c r="AS3579" s="5">
        <f t="shared" si="5431"/>
        <v>81.030000000000655</v>
      </c>
      <c r="AT3579" s="5">
        <f t="shared" si="5451"/>
        <v>110.15200000000023</v>
      </c>
      <c r="AU3579" s="5">
        <f t="shared" si="5439"/>
        <v>10.699999999998909</v>
      </c>
      <c r="AV3579" s="5">
        <f t="shared" si="5442"/>
        <v>2.8500000000003638</v>
      </c>
      <c r="AW3579" s="5">
        <f t="shared" si="5440"/>
        <v>2</v>
      </c>
      <c r="AX3579" s="5">
        <f t="shared" si="5484"/>
        <v>37.124999999998565</v>
      </c>
      <c r="AZ3579" s="4">
        <f t="shared" si="5466"/>
        <v>0</v>
      </c>
      <c r="BA3579" s="5">
        <f t="shared" si="5472"/>
        <v>0</v>
      </c>
      <c r="BB3579" s="4">
        <f t="shared" si="5467"/>
        <v>0</v>
      </c>
      <c r="BD3579" s="5">
        <v>0</v>
      </c>
      <c r="BE3579" s="4">
        <v>0</v>
      </c>
      <c r="BJ3579" s="5">
        <v>213.98000000000047</v>
      </c>
      <c r="BK3579" s="5">
        <v>-2.7100000000000364</v>
      </c>
      <c r="BL3579" s="5">
        <v>33.580000000000837</v>
      </c>
      <c r="BM3579" s="5">
        <v>6</v>
      </c>
      <c r="BR3579">
        <v>78</v>
      </c>
      <c r="BS3579">
        <v>-22</v>
      </c>
    </row>
    <row r="3580" spans="1:71">
      <c r="A3580" s="7">
        <v>41667</v>
      </c>
      <c r="B3580" s="6">
        <v>9405.5300000000007</v>
      </c>
      <c r="C3580" s="6">
        <v>9427.59</v>
      </c>
      <c r="D3580" s="6">
        <v>9345.76</v>
      </c>
      <c r="E3580" s="6">
        <v>9406.91</v>
      </c>
      <c r="F3580" s="6">
        <v>4171.4799999999996</v>
      </c>
      <c r="G3580" s="6">
        <v>4198.2</v>
      </c>
      <c r="H3580" s="6">
        <v>4153.82</v>
      </c>
      <c r="I3580" s="6">
        <v>4185.29</v>
      </c>
      <c r="J3580" s="9">
        <f t="shared" si="5427"/>
        <v>81.829999999999927</v>
      </c>
      <c r="K3580" s="9">
        <f t="shared" si="5449"/>
        <v>115.64749999999988</v>
      </c>
      <c r="L3580" s="9">
        <f t="shared" si="5429"/>
        <v>53.639999999999418</v>
      </c>
      <c r="M3580" s="9">
        <f t="shared" ref="M3580" si="5519">AVERAGE(L3569:L3580)</f>
        <v>48.442500000000031</v>
      </c>
      <c r="N3580" s="6" t="s">
        <v>36</v>
      </c>
      <c r="O3580" s="9">
        <f t="shared" si="5505"/>
        <v>5221.62</v>
      </c>
      <c r="P3580" s="4">
        <f t="shared" si="5506"/>
        <v>8.904289389405555E-2</v>
      </c>
      <c r="Q3580" s="5">
        <f t="shared" si="5507"/>
        <v>190.47000000000207</v>
      </c>
      <c r="R3580" s="5">
        <f t="shared" si="5508"/>
        <v>5252.2774999999992</v>
      </c>
      <c r="S3580" s="4">
        <f t="shared" si="5509"/>
        <v>8.4131157299473097E-2</v>
      </c>
      <c r="T3580" s="4">
        <f t="shared" si="5510"/>
        <v>8.0455407969643886E-2</v>
      </c>
      <c r="U3580" s="5">
        <f t="shared" si="5511"/>
        <v>5280.4080000000004</v>
      </c>
      <c r="V3580" s="5">
        <f t="shared" si="5512"/>
        <v>-58.788000000000466</v>
      </c>
      <c r="X3580" s="5">
        <f t="shared" si="5513"/>
        <v>1.3799999999991996</v>
      </c>
      <c r="Y3580" s="5">
        <f t="shared" si="5514"/>
        <v>13.8100000000004</v>
      </c>
      <c r="AA3580" s="5">
        <f t="shared" si="5515"/>
        <v>1</v>
      </c>
      <c r="AB3580" s="5">
        <f t="shared" si="5445"/>
        <v>0</v>
      </c>
      <c r="AC3580" s="5">
        <f t="shared" si="5516"/>
        <v>1</v>
      </c>
      <c r="AF3580" s="5">
        <f t="shared" si="5433"/>
        <v>22.059999999999491</v>
      </c>
      <c r="AG3580" s="5">
        <f t="shared" si="5434"/>
        <v>78.3700000000008</v>
      </c>
      <c r="AH3580" s="5">
        <f t="shared" si="5435"/>
        <v>59.770000000000437</v>
      </c>
      <c r="AI3580" s="5">
        <f t="shared" si="5436"/>
        <v>3.4599999999991269</v>
      </c>
      <c r="AJ3580" s="5"/>
      <c r="AK3580" s="5">
        <f t="shared" si="5437"/>
        <v>22.059999999999491</v>
      </c>
      <c r="AL3580" s="5">
        <f t="shared" si="5455"/>
        <v>37.990999999999261</v>
      </c>
      <c r="AM3580" s="5">
        <f t="shared" si="5438"/>
        <v>59.770000000000437</v>
      </c>
      <c r="AN3580" s="5">
        <f t="shared" si="5451"/>
        <v>93.022000000000119</v>
      </c>
      <c r="AO3580" s="5">
        <f t="shared" si="5452"/>
        <v>0</v>
      </c>
      <c r="AP3580" s="5">
        <f t="shared" si="5463"/>
        <v>3</v>
      </c>
      <c r="AQ3580" s="5">
        <f t="shared" si="5476"/>
        <v>3.7</v>
      </c>
      <c r="AR3580" s="5"/>
      <c r="AS3580" s="5">
        <f t="shared" si="5431"/>
        <v>78.3700000000008</v>
      </c>
      <c r="AT3580" s="5">
        <f t="shared" si="5451"/>
        <v>105.16600000000035</v>
      </c>
      <c r="AU3580" s="5">
        <f t="shared" si="5439"/>
        <v>3.4599999999991269</v>
      </c>
      <c r="AV3580" s="5">
        <f t="shared" si="5442"/>
        <v>-56.31000000000131</v>
      </c>
      <c r="AW3580" s="5">
        <f t="shared" si="5440"/>
        <v>3</v>
      </c>
      <c r="AX3580" s="5">
        <f t="shared" si="5484"/>
        <v>37.124999999998565</v>
      </c>
      <c r="AZ3580" s="4">
        <f t="shared" si="5466"/>
        <v>8.0455407969643886E-2</v>
      </c>
      <c r="BA3580" s="5">
        <f t="shared" si="5472"/>
        <v>0</v>
      </c>
      <c r="BB3580" s="4">
        <f t="shared" si="5467"/>
        <v>0</v>
      </c>
      <c r="BD3580" s="5">
        <v>0</v>
      </c>
      <c r="BE3580" s="4">
        <v>0</v>
      </c>
      <c r="BJ3580" s="5">
        <v>92.760000000000218</v>
      </c>
      <c r="BK3580" s="5">
        <v>32.340000000000146</v>
      </c>
      <c r="BL3580" s="5">
        <v>26.340000000000146</v>
      </c>
      <c r="BM3580" s="5">
        <v>6</v>
      </c>
      <c r="BR3580">
        <v>60</v>
      </c>
      <c r="BS3580">
        <v>14</v>
      </c>
    </row>
    <row r="3581" spans="1:71">
      <c r="A3581" s="7">
        <v>41668</v>
      </c>
      <c r="B3581" s="6">
        <v>9507.35</v>
      </c>
      <c r="C3581" s="6">
        <v>9537.6299999999992</v>
      </c>
      <c r="D3581" s="6">
        <v>9221.2999999999993</v>
      </c>
      <c r="E3581" s="6">
        <v>9336.73</v>
      </c>
      <c r="F3581" s="6">
        <v>4220.74</v>
      </c>
      <c r="G3581" s="6">
        <v>4245.96</v>
      </c>
      <c r="H3581" s="6">
        <v>4106.53</v>
      </c>
      <c r="I3581" s="6">
        <v>4156.9799999999996</v>
      </c>
      <c r="J3581" s="9">
        <f t="shared" si="5427"/>
        <v>316.32999999999993</v>
      </c>
      <c r="K3581" s="9">
        <f t="shared" si="5449"/>
        <v>136.84249999999989</v>
      </c>
      <c r="L3581" s="9">
        <f t="shared" si="5429"/>
        <v>139.43000000000029</v>
      </c>
      <c r="M3581" s="9">
        <f t="shared" ref="M3581" si="5520">AVERAGE(L3570:L3581)</f>
        <v>58.228333333333389</v>
      </c>
      <c r="N3581" s="6" t="s">
        <v>36</v>
      </c>
      <c r="O3581" s="9">
        <f t="shared" si="5505"/>
        <v>5179.75</v>
      </c>
      <c r="P3581" s="4">
        <f t="shared" si="5506"/>
        <v>0</v>
      </c>
      <c r="Q3581" s="5">
        <f t="shared" si="5507"/>
        <v>170.33000000000084</v>
      </c>
      <c r="R3581" s="5">
        <f t="shared" si="5508"/>
        <v>5222.3325000000004</v>
      </c>
      <c r="S3581" s="4">
        <f t="shared" si="5509"/>
        <v>0</v>
      </c>
      <c r="T3581" s="4">
        <f t="shared" si="5510"/>
        <v>0</v>
      </c>
      <c r="U3581" s="5">
        <f t="shared" si="5511"/>
        <v>5237.3320000000003</v>
      </c>
      <c r="V3581" s="5">
        <f t="shared" si="5512"/>
        <v>-57.582000000000335</v>
      </c>
      <c r="X3581" s="5">
        <f t="shared" si="5513"/>
        <v>-170.6200000000008</v>
      </c>
      <c r="Y3581" s="5">
        <f t="shared" si="5514"/>
        <v>-63.760000000000218</v>
      </c>
      <c r="AA3581" s="5">
        <f t="shared" si="5515"/>
        <v>0</v>
      </c>
      <c r="AB3581" s="5">
        <f t="shared" si="5445"/>
        <v>1</v>
      </c>
      <c r="AC3581" s="5">
        <f t="shared" si="5516"/>
        <v>1</v>
      </c>
      <c r="AF3581" s="5">
        <f t="shared" si="5433"/>
        <v>30.279999999998836</v>
      </c>
      <c r="AG3581" s="5">
        <f t="shared" si="5434"/>
        <v>130.71999999999935</v>
      </c>
      <c r="AH3581" s="5">
        <f t="shared" si="5435"/>
        <v>286.05000000000109</v>
      </c>
      <c r="AI3581" s="5">
        <f t="shared" si="5436"/>
        <v>185.61000000000058</v>
      </c>
      <c r="AJ3581" s="5"/>
      <c r="AK3581" s="5">
        <f t="shared" si="5437"/>
        <v>30.279999999998836</v>
      </c>
      <c r="AL3581" s="5">
        <f t="shared" si="5455"/>
        <v>37.990999999999261</v>
      </c>
      <c r="AM3581" s="5">
        <f t="shared" si="5438"/>
        <v>286.05000000000109</v>
      </c>
      <c r="AN3581" s="5">
        <f t="shared" si="5451"/>
        <v>105.94400000000023</v>
      </c>
      <c r="AO3581" s="5">
        <f t="shared" si="5452"/>
        <v>1</v>
      </c>
      <c r="AP3581" s="5">
        <f t="shared" si="5463"/>
        <v>3</v>
      </c>
      <c r="AQ3581" s="5">
        <f t="shared" si="5476"/>
        <v>3.5</v>
      </c>
      <c r="AR3581" s="5"/>
      <c r="AS3581" s="5">
        <f t="shared" si="5431"/>
        <v>185.61000000000058</v>
      </c>
      <c r="AT3581" s="5">
        <f t="shared" si="5451"/>
        <v>103.03800000000047</v>
      </c>
      <c r="AU3581" s="5">
        <f t="shared" si="5439"/>
        <v>130.71999999999935</v>
      </c>
      <c r="AV3581" s="5">
        <f t="shared" si="5442"/>
        <v>-100.44000000000051</v>
      </c>
      <c r="AW3581" s="5">
        <f t="shared" si="5440"/>
        <v>4</v>
      </c>
      <c r="AX3581" s="5">
        <f t="shared" si="5484"/>
        <v>53.370999999999938</v>
      </c>
      <c r="AZ3581" s="4">
        <f t="shared" si="5466"/>
        <v>0</v>
      </c>
      <c r="BA3581" s="5">
        <f t="shared" si="5472"/>
        <v>0</v>
      </c>
      <c r="BB3581" s="4">
        <f t="shared" si="5467"/>
        <v>8.0455407969643886E-2</v>
      </c>
      <c r="BD3581" s="5">
        <v>0</v>
      </c>
      <c r="BE3581" s="4">
        <v>0</v>
      </c>
      <c r="BJ3581" s="5">
        <v>204.26000000000022</v>
      </c>
      <c r="BK3581" s="5">
        <v>42.25</v>
      </c>
      <c r="BL3581" s="5">
        <v>42.25</v>
      </c>
      <c r="BM3581" s="5">
        <v>6</v>
      </c>
      <c r="BR3581">
        <v>286</v>
      </c>
      <c r="BS3581">
        <v>-35</v>
      </c>
    </row>
    <row r="3582" spans="1:71">
      <c r="A3582" s="7">
        <v>41669</v>
      </c>
      <c r="B3582" s="6">
        <v>9343.51</v>
      </c>
      <c r="C3582" s="6">
        <v>9415.48</v>
      </c>
      <c r="D3582" s="6">
        <v>9266.9500000000007</v>
      </c>
      <c r="E3582" s="6">
        <v>9373.48</v>
      </c>
      <c r="F3582" s="6">
        <v>4160.21</v>
      </c>
      <c r="G3582" s="6">
        <v>4195.54</v>
      </c>
      <c r="H3582" s="6">
        <v>4123.66</v>
      </c>
      <c r="I3582" s="6">
        <v>4180.0200000000004</v>
      </c>
      <c r="J3582" s="9">
        <f t="shared" si="5427"/>
        <v>148.52999999999884</v>
      </c>
      <c r="K3582" s="9">
        <f t="shared" si="5449"/>
        <v>136.00583333333316</v>
      </c>
      <c r="L3582" s="9">
        <f t="shared" si="5429"/>
        <v>71.880000000000109</v>
      </c>
      <c r="M3582" s="9">
        <f t="shared" ref="M3582" si="5521">AVERAGE(L3571:L3582)</f>
        <v>59.165833333333389</v>
      </c>
      <c r="N3582" s="6" t="s">
        <v>36</v>
      </c>
      <c r="O3582" s="9">
        <f t="shared" si="5505"/>
        <v>5193.4599999999991</v>
      </c>
      <c r="P3582" s="4">
        <f t="shared" si="5506"/>
        <v>0.26988188976376137</v>
      </c>
      <c r="Q3582" s="5">
        <f t="shared" si="5507"/>
        <v>50.800000000000182</v>
      </c>
      <c r="R3582" s="5">
        <f t="shared" si="5508"/>
        <v>5192.45</v>
      </c>
      <c r="S3582" s="4">
        <f t="shared" si="5509"/>
        <v>6.3654935462898424E-2</v>
      </c>
      <c r="T3582" s="4">
        <f t="shared" si="5510"/>
        <v>6.0529801324499213E-2</v>
      </c>
      <c r="U3582" s="5">
        <f t="shared" si="5511"/>
        <v>5206.0079999999998</v>
      </c>
      <c r="V3582" s="5">
        <f t="shared" si="5512"/>
        <v>-12.548000000000684</v>
      </c>
      <c r="X3582" s="5">
        <f t="shared" si="5513"/>
        <v>29.969999999999345</v>
      </c>
      <c r="Y3582" s="5">
        <f t="shared" si="5514"/>
        <v>19.8100000000004</v>
      </c>
      <c r="AA3582" s="5">
        <f t="shared" si="5515"/>
        <v>1</v>
      </c>
      <c r="AB3582" s="5">
        <f t="shared" si="5445"/>
        <v>0</v>
      </c>
      <c r="AC3582" s="5">
        <f t="shared" si="5516"/>
        <v>1</v>
      </c>
      <c r="AF3582" s="5">
        <f t="shared" si="5433"/>
        <v>71.969999999999345</v>
      </c>
      <c r="AG3582" s="5">
        <f t="shared" si="5434"/>
        <v>78.75</v>
      </c>
      <c r="AH3582" s="5">
        <f t="shared" si="5435"/>
        <v>76.559999999999491</v>
      </c>
      <c r="AI3582" s="5">
        <f t="shared" si="5436"/>
        <v>69.779999999998836</v>
      </c>
      <c r="AJ3582" s="5"/>
      <c r="AK3582" s="5">
        <f t="shared" si="5437"/>
        <v>71.969999999999345</v>
      </c>
      <c r="AL3582" s="5">
        <f t="shared" si="5455"/>
        <v>41.640000000000313</v>
      </c>
      <c r="AM3582" s="5">
        <f t="shared" si="5438"/>
        <v>76.559999999999491</v>
      </c>
      <c r="AN3582" s="5">
        <f t="shared" si="5451"/>
        <v>109.6760000000002</v>
      </c>
      <c r="AO3582" s="5">
        <f t="shared" si="5452"/>
        <v>0</v>
      </c>
      <c r="AP3582" s="5">
        <f t="shared" si="5463"/>
        <v>3</v>
      </c>
      <c r="AQ3582" s="5">
        <f t="shared" si="5476"/>
        <v>3.4</v>
      </c>
      <c r="AR3582" s="5"/>
      <c r="AS3582" s="5">
        <f t="shared" si="5431"/>
        <v>78.75</v>
      </c>
      <c r="AT3582" s="5">
        <f t="shared" si="5451"/>
        <v>107.82900000000045</v>
      </c>
      <c r="AU3582" s="5">
        <f t="shared" si="5439"/>
        <v>69.779999999998836</v>
      </c>
      <c r="AV3582" s="5">
        <f t="shared" si="5442"/>
        <v>-6.7800000000006548</v>
      </c>
      <c r="AW3582" s="5">
        <f t="shared" si="5440"/>
        <v>5</v>
      </c>
      <c r="AX3582" s="5">
        <f t="shared" si="5484"/>
        <v>53.471999999999781</v>
      </c>
      <c r="AZ3582" s="4">
        <f t="shared" si="5466"/>
        <v>6.0529801324499213E-2</v>
      </c>
      <c r="BA3582" s="5">
        <f t="shared" si="5472"/>
        <v>0</v>
      </c>
      <c r="BB3582" s="4">
        <f t="shared" si="5467"/>
        <v>0</v>
      </c>
      <c r="BD3582" s="5">
        <v>0</v>
      </c>
      <c r="BE3582" s="4">
        <v>0</v>
      </c>
      <c r="BJ3582" s="5">
        <v>197.47999999999956</v>
      </c>
      <c r="BK3582" s="5">
        <v>12.690000000000509</v>
      </c>
      <c r="BL3582" s="5">
        <v>13.679999999999382</v>
      </c>
      <c r="BM3582" s="5">
        <v>6</v>
      </c>
      <c r="BR3582">
        <v>-54</v>
      </c>
      <c r="BS3582">
        <v>-35</v>
      </c>
    </row>
    <row r="3583" spans="1:71">
      <c r="A3583" s="7">
        <v>41670</v>
      </c>
      <c r="B3583" s="6">
        <v>9339.84</v>
      </c>
      <c r="C3583" s="6">
        <v>9346.7900000000009</v>
      </c>
      <c r="D3583" s="6">
        <v>9166.0499999999993</v>
      </c>
      <c r="E3583" s="6">
        <v>9306.48</v>
      </c>
      <c r="F3583" s="6">
        <v>4194.72</v>
      </c>
      <c r="G3583" s="6">
        <v>4194.72</v>
      </c>
      <c r="H3583" s="6">
        <v>4098.71</v>
      </c>
      <c r="I3583" s="6">
        <v>4165.72</v>
      </c>
      <c r="J3583" s="9">
        <f t="shared" si="5427"/>
        <v>207.43000000000029</v>
      </c>
      <c r="K3583" s="9">
        <f t="shared" si="5449"/>
        <v>136.05083333333323</v>
      </c>
      <c r="L3583" s="9">
        <f t="shared" si="5429"/>
        <v>96.010000000000218</v>
      </c>
      <c r="M3583" s="9">
        <f t="shared" ref="M3583" si="5522">AVERAGE(L3572:L3583)</f>
        <v>62.344166666666752</v>
      </c>
      <c r="N3583" s="6" t="s">
        <v>36</v>
      </c>
      <c r="O3583" s="9">
        <f t="shared" si="5505"/>
        <v>5140.7599999999993</v>
      </c>
      <c r="P3583" s="4">
        <f t="shared" si="5506"/>
        <v>0</v>
      </c>
      <c r="Q3583" s="5">
        <f t="shared" si="5507"/>
        <v>80.860000000000582</v>
      </c>
      <c r="R3583" s="5">
        <f t="shared" si="5508"/>
        <v>5160.9749999999995</v>
      </c>
      <c r="S3583" s="4">
        <f t="shared" si="5509"/>
        <v>0</v>
      </c>
      <c r="T3583" s="4">
        <f t="shared" si="5510"/>
        <v>0</v>
      </c>
      <c r="U3583" s="5">
        <f t="shared" si="5511"/>
        <v>5188.0499999999993</v>
      </c>
      <c r="V3583" s="5">
        <f t="shared" si="5512"/>
        <v>-47.289999999999964</v>
      </c>
      <c r="X3583" s="5">
        <f t="shared" si="5513"/>
        <v>-33.360000000000582</v>
      </c>
      <c r="Y3583" s="5">
        <f t="shared" si="5514"/>
        <v>-29</v>
      </c>
      <c r="AA3583" s="5">
        <f t="shared" si="5515"/>
        <v>0</v>
      </c>
      <c r="AB3583" s="5">
        <f t="shared" si="5445"/>
        <v>1</v>
      </c>
      <c r="AC3583" s="5">
        <f t="shared" si="5516"/>
        <v>1</v>
      </c>
      <c r="AF3583" s="5">
        <f t="shared" si="5433"/>
        <v>6.9500000000007276</v>
      </c>
      <c r="AG3583" s="5">
        <f t="shared" si="5434"/>
        <v>-26.68999999999869</v>
      </c>
      <c r="AH3583" s="5">
        <f t="shared" si="5435"/>
        <v>173.79000000000087</v>
      </c>
      <c r="AI3583" s="5">
        <f t="shared" si="5436"/>
        <v>207.43000000000029</v>
      </c>
      <c r="AJ3583" s="5"/>
      <c r="AK3583" s="5">
        <f t="shared" si="5437"/>
        <v>6.9500000000007276</v>
      </c>
      <c r="AL3583" s="5">
        <f t="shared" si="5455"/>
        <v>41.640000000000313</v>
      </c>
      <c r="AM3583" s="5">
        <f t="shared" si="5438"/>
        <v>173.79000000000087</v>
      </c>
      <c r="AN3583" s="5">
        <f t="shared" si="5451"/>
        <v>119.88600000000042</v>
      </c>
      <c r="AO3583" s="5">
        <f t="shared" si="5452"/>
        <v>1</v>
      </c>
      <c r="AP3583" s="5">
        <f t="shared" si="5463"/>
        <v>4</v>
      </c>
      <c r="AQ3583" s="5">
        <f t="shared" si="5476"/>
        <v>3.4</v>
      </c>
      <c r="AR3583" s="5"/>
      <c r="AS3583" s="5">
        <f t="shared" si="5431"/>
        <v>207.43000000000029</v>
      </c>
      <c r="AT3583" s="5">
        <f t="shared" si="5451"/>
        <v>121.35400000000045</v>
      </c>
      <c r="AU3583" s="5">
        <f t="shared" si="5439"/>
        <v>-26.68999999999869</v>
      </c>
      <c r="AV3583" s="5">
        <f t="shared" si="5442"/>
        <v>33.639999999999418</v>
      </c>
      <c r="AW3583" s="5">
        <f t="shared" si="5440"/>
        <v>6</v>
      </c>
      <c r="AX3583" s="5">
        <f t="shared" si="5484"/>
        <v>53.471999999999781</v>
      </c>
      <c r="AZ3583" s="4">
        <f t="shared" si="5466"/>
        <v>0</v>
      </c>
      <c r="BA3583" s="5">
        <f t="shared" si="5472"/>
        <v>0</v>
      </c>
      <c r="BB3583" s="4">
        <f t="shared" si="5467"/>
        <v>6.0529801324499213E-2</v>
      </c>
      <c r="BD3583" s="5">
        <v>0</v>
      </c>
      <c r="BE3583" s="4">
        <v>0</v>
      </c>
      <c r="BJ3583" s="5">
        <v>80.480000000000473</v>
      </c>
      <c r="BK3583" s="5">
        <v>47.819999999999709</v>
      </c>
      <c r="BL3583" s="5">
        <v>49.380000000000109</v>
      </c>
      <c r="BM3583" s="5">
        <v>6</v>
      </c>
      <c r="BR3583">
        <v>174</v>
      </c>
      <c r="BS3583">
        <v>-37</v>
      </c>
    </row>
    <row r="3584" spans="1:71">
      <c r="A3584" s="7">
        <v>41673</v>
      </c>
      <c r="B3584" s="6">
        <v>9318.77</v>
      </c>
      <c r="C3584" s="6">
        <v>9357.58</v>
      </c>
      <c r="D3584" s="6">
        <v>9173.56</v>
      </c>
      <c r="E3584" s="6">
        <v>9186.52</v>
      </c>
      <c r="F3584" s="6">
        <v>4160.28</v>
      </c>
      <c r="G3584" s="6">
        <v>4184.95</v>
      </c>
      <c r="H3584" s="6">
        <v>4104.66</v>
      </c>
      <c r="I3584" s="6">
        <v>4107.75</v>
      </c>
      <c r="J3584" s="9">
        <f t="shared" si="5427"/>
        <v>184.02000000000044</v>
      </c>
      <c r="K3584" s="9">
        <f t="shared" si="5449"/>
        <v>147.68583333333314</v>
      </c>
      <c r="L3584" s="9">
        <f t="shared" si="5429"/>
        <v>80.289999999999964</v>
      </c>
      <c r="M3584" s="9">
        <f t="shared" ref="M3584" si="5523">AVERAGE(L3573:L3584)</f>
        <v>67.190833333333401</v>
      </c>
      <c r="N3584" s="6" t="s">
        <v>36</v>
      </c>
      <c r="O3584" s="9">
        <f t="shared" si="5505"/>
        <v>5078.7700000000004</v>
      </c>
      <c r="P3584" s="4">
        <f t="shared" si="5506"/>
        <v>0</v>
      </c>
      <c r="Q3584" s="5">
        <f t="shared" si="5507"/>
        <v>142.84999999999945</v>
      </c>
      <c r="R3584" s="5">
        <f t="shared" si="5508"/>
        <v>5114.4825000000001</v>
      </c>
      <c r="S3584" s="4">
        <f t="shared" si="5509"/>
        <v>0</v>
      </c>
      <c r="T3584" s="4">
        <f t="shared" si="5510"/>
        <v>0</v>
      </c>
      <c r="U3584" s="5">
        <f t="shared" si="5511"/>
        <v>5162.8719999999994</v>
      </c>
      <c r="V3584" s="5">
        <f t="shared" si="5512"/>
        <v>-84.101999999998952</v>
      </c>
      <c r="X3584" s="5">
        <f t="shared" si="5513"/>
        <v>-132.25</v>
      </c>
      <c r="Y3584" s="5">
        <f t="shared" si="5514"/>
        <v>-52.529999999999745</v>
      </c>
      <c r="AA3584" s="5">
        <f t="shared" si="5515"/>
        <v>0</v>
      </c>
      <c r="AB3584" s="5">
        <f t="shared" si="5445"/>
        <v>1</v>
      </c>
      <c r="AC3584" s="5">
        <f t="shared" si="5516"/>
        <v>1</v>
      </c>
      <c r="AF3584" s="5">
        <f t="shared" si="5433"/>
        <v>38.809999999999491</v>
      </c>
      <c r="AG3584" s="5">
        <f t="shared" si="5434"/>
        <v>51.100000000000364</v>
      </c>
      <c r="AH3584" s="5">
        <f t="shared" si="5435"/>
        <v>145.21000000000095</v>
      </c>
      <c r="AI3584" s="5">
        <f t="shared" si="5436"/>
        <v>132.92000000000007</v>
      </c>
      <c r="AJ3584" s="5"/>
      <c r="AK3584" s="5">
        <f t="shared" si="5437"/>
        <v>38.809999999999491</v>
      </c>
      <c r="AL3584" s="5">
        <f t="shared" si="5455"/>
        <v>42.125999999999465</v>
      </c>
      <c r="AM3584" s="5">
        <f t="shared" si="5438"/>
        <v>145.21000000000095</v>
      </c>
      <c r="AN3584" s="5">
        <f t="shared" si="5451"/>
        <v>130.31900000000041</v>
      </c>
      <c r="AO3584" s="5">
        <f t="shared" si="5452"/>
        <v>1</v>
      </c>
      <c r="AP3584" s="5">
        <f t="shared" si="5463"/>
        <v>5</v>
      </c>
      <c r="AQ3584" s="5">
        <f t="shared" si="5476"/>
        <v>3.5</v>
      </c>
      <c r="AR3584" s="5"/>
      <c r="AS3584" s="5">
        <f t="shared" si="5431"/>
        <v>132.92000000000007</v>
      </c>
      <c r="AT3584" s="5">
        <f t="shared" si="5451"/>
        <v>127.58200000000052</v>
      </c>
      <c r="AU3584" s="5">
        <f t="shared" si="5439"/>
        <v>51.100000000000364</v>
      </c>
      <c r="AV3584" s="5">
        <f t="shared" si="5442"/>
        <v>-12.290000000000873</v>
      </c>
      <c r="AW3584" s="5">
        <f t="shared" si="5440"/>
        <v>2</v>
      </c>
      <c r="AX3584" s="5">
        <f t="shared" si="5484"/>
        <v>53.471999999999781</v>
      </c>
      <c r="AZ3584" s="4">
        <f t="shared" si="5466"/>
        <v>0</v>
      </c>
      <c r="BA3584" s="5">
        <f t="shared" si="5472"/>
        <v>0</v>
      </c>
      <c r="BB3584" s="4">
        <f t="shared" si="5467"/>
        <v>0</v>
      </c>
      <c r="BD3584" s="5">
        <v>0</v>
      </c>
      <c r="BE3584" s="4">
        <v>0</v>
      </c>
      <c r="BJ3584" s="5">
        <v>100.49000000000069</v>
      </c>
      <c r="BK3584" s="5">
        <v>61.649999999999636</v>
      </c>
      <c r="BL3584" s="5">
        <v>5.1500000000005457</v>
      </c>
      <c r="BM3584" s="5">
        <v>6</v>
      </c>
      <c r="BR3584">
        <v>145</v>
      </c>
      <c r="BS3584">
        <v>-40</v>
      </c>
    </row>
    <row r="3585" spans="1:71">
      <c r="A3585" s="7">
        <v>41674</v>
      </c>
      <c r="B3585" s="6">
        <v>9126.4599999999991</v>
      </c>
      <c r="C3585" s="6">
        <v>9166.98</v>
      </c>
      <c r="D3585" s="6">
        <v>9071.25</v>
      </c>
      <c r="E3585" s="6">
        <v>9127.91</v>
      </c>
      <c r="F3585" s="6">
        <v>4092.14</v>
      </c>
      <c r="G3585" s="6">
        <v>4132.29</v>
      </c>
      <c r="H3585" s="6">
        <v>4080.6</v>
      </c>
      <c r="I3585" s="6">
        <v>4117.45</v>
      </c>
      <c r="J3585" s="9">
        <f t="shared" si="5427"/>
        <v>115.27000000000044</v>
      </c>
      <c r="K3585" s="9">
        <f t="shared" si="5449"/>
        <v>150.56249999999986</v>
      </c>
      <c r="L3585" s="9">
        <f t="shared" si="5429"/>
        <v>51.690000000000055</v>
      </c>
      <c r="M3585" s="9">
        <f t="shared" ref="M3585" si="5524">AVERAGE(L3574:L3585)</f>
        <v>69.081666666666749</v>
      </c>
      <c r="N3585" s="6" t="s">
        <v>36</v>
      </c>
      <c r="O3585" s="9">
        <f t="shared" si="5505"/>
        <v>5010.46</v>
      </c>
      <c r="P3585" s="4">
        <f t="shared" si="5506"/>
        <v>0</v>
      </c>
      <c r="Q3585" s="5">
        <f t="shared" si="5507"/>
        <v>182.99999999999909</v>
      </c>
      <c r="R3585" s="5">
        <f t="shared" si="5508"/>
        <v>5056.21</v>
      </c>
      <c r="S3585" s="4">
        <f t="shared" si="5509"/>
        <v>0</v>
      </c>
      <c r="T3585" s="4">
        <f t="shared" si="5510"/>
        <v>0</v>
      </c>
      <c r="U3585" s="5">
        <f t="shared" si="5511"/>
        <v>5120.6399999999994</v>
      </c>
      <c r="V3585" s="5">
        <f t="shared" si="5512"/>
        <v>-110.17999999999938</v>
      </c>
      <c r="X3585" s="5">
        <f t="shared" si="5513"/>
        <v>1.4500000000007276</v>
      </c>
      <c r="Y3585" s="5">
        <f t="shared" si="5514"/>
        <v>25.309999999999945</v>
      </c>
      <c r="AA3585" s="5">
        <f t="shared" si="5515"/>
        <v>1</v>
      </c>
      <c r="AB3585" s="5">
        <f t="shared" si="5445"/>
        <v>0</v>
      </c>
      <c r="AC3585" s="5">
        <f t="shared" si="5516"/>
        <v>1</v>
      </c>
      <c r="AF3585" s="5">
        <f t="shared" si="5433"/>
        <v>40.520000000000437</v>
      </c>
      <c r="AG3585" s="5">
        <f t="shared" si="5434"/>
        <v>-19.540000000000873</v>
      </c>
      <c r="AH3585" s="5">
        <f t="shared" si="5435"/>
        <v>55.209999999999127</v>
      </c>
      <c r="AI3585" s="5">
        <f t="shared" si="5436"/>
        <v>115.27000000000044</v>
      </c>
      <c r="AJ3585" s="5"/>
      <c r="AK3585" s="5">
        <f t="shared" si="5437"/>
        <v>40.520000000000437</v>
      </c>
      <c r="AL3585" s="5">
        <f t="shared" si="5455"/>
        <v>43.665000000000319</v>
      </c>
      <c r="AM3585" s="5">
        <f t="shared" si="5438"/>
        <v>55.209999999999127</v>
      </c>
      <c r="AN3585" s="5">
        <f t="shared" si="5451"/>
        <v>131.63300000000035</v>
      </c>
      <c r="AO3585" s="5">
        <f t="shared" si="5452"/>
        <v>0</v>
      </c>
      <c r="AP3585" s="5">
        <f t="shared" si="5463"/>
        <v>5</v>
      </c>
      <c r="AQ3585" s="5">
        <f t="shared" si="5476"/>
        <v>3.7</v>
      </c>
      <c r="AR3585" s="5"/>
      <c r="AS3585" s="5">
        <f t="shared" si="5431"/>
        <v>115.27000000000044</v>
      </c>
      <c r="AT3585" s="5">
        <f t="shared" si="5451"/>
        <v>131.29400000000061</v>
      </c>
      <c r="AU3585" s="5">
        <f t="shared" si="5439"/>
        <v>-19.540000000000873</v>
      </c>
      <c r="AV3585" s="5">
        <f t="shared" si="5442"/>
        <v>60.06000000000131</v>
      </c>
      <c r="AW3585" s="5">
        <f t="shared" si="5440"/>
        <v>3</v>
      </c>
      <c r="AX3585" s="5">
        <f t="shared" si="5484"/>
        <v>53.471999999999781</v>
      </c>
      <c r="AZ3585" s="4">
        <f t="shared" si="5466"/>
        <v>0</v>
      </c>
      <c r="BA3585" s="5">
        <f t="shared" si="5472"/>
        <v>0</v>
      </c>
      <c r="BB3585" s="4">
        <f t="shared" si="5467"/>
        <v>0</v>
      </c>
      <c r="BD3585" s="5">
        <v>0</v>
      </c>
      <c r="BE3585" s="4">
        <v>0</v>
      </c>
      <c r="BJ3585" s="5">
        <v>133.76000000000022</v>
      </c>
      <c r="BK3585" s="5">
        <v>-19.599999999999454</v>
      </c>
      <c r="BL3585" s="5">
        <v>81.849999999999454</v>
      </c>
      <c r="BM3585" s="5">
        <v>6</v>
      </c>
      <c r="BR3585">
        <v>55</v>
      </c>
      <c r="BS3585">
        <v>25</v>
      </c>
    </row>
    <row r="3586" spans="1:71">
      <c r="A3586" s="7">
        <v>41675</v>
      </c>
      <c r="B3586" s="6">
        <v>9105.2800000000007</v>
      </c>
      <c r="C3586" s="6">
        <v>9154.7199999999993</v>
      </c>
      <c r="D3586" s="6">
        <v>9080.8700000000008</v>
      </c>
      <c r="E3586" s="6">
        <v>9116.32</v>
      </c>
      <c r="F3586" s="6">
        <v>4111.67</v>
      </c>
      <c r="G3586" s="6">
        <v>4136.6099999999997</v>
      </c>
      <c r="H3586" s="6">
        <v>4098.6899999999996</v>
      </c>
      <c r="I3586" s="6">
        <v>4117.79</v>
      </c>
      <c r="J3586" s="9">
        <f t="shared" si="5427"/>
        <v>73.849999999998545</v>
      </c>
      <c r="K3586" s="9">
        <f t="shared" si="5449"/>
        <v>150.82999999999979</v>
      </c>
      <c r="L3586" s="9">
        <f t="shared" si="5429"/>
        <v>37.920000000000073</v>
      </c>
      <c r="M3586" s="9">
        <f t="shared" ref="M3586" si="5525">AVERAGE(L3575:L3586)</f>
        <v>70.635833333333451</v>
      </c>
      <c r="N3586" s="6" t="s">
        <v>36</v>
      </c>
      <c r="O3586" s="9">
        <f t="shared" si="5505"/>
        <v>4998.53</v>
      </c>
      <c r="P3586" s="4">
        <f t="shared" si="5506"/>
        <v>0</v>
      </c>
      <c r="Q3586" s="5">
        <f t="shared" si="5507"/>
        <v>194.92999999999938</v>
      </c>
      <c r="R3586" s="5">
        <f t="shared" si="5508"/>
        <v>5047.2624999999998</v>
      </c>
      <c r="S3586" s="4">
        <f t="shared" si="5509"/>
        <v>0</v>
      </c>
      <c r="T3586" s="4">
        <f t="shared" si="5510"/>
        <v>0</v>
      </c>
      <c r="U3586" s="5">
        <f t="shared" si="5511"/>
        <v>5084.3959999999988</v>
      </c>
      <c r="V3586" s="5">
        <f t="shared" si="5512"/>
        <v>-85.865999999999076</v>
      </c>
      <c r="X3586" s="5">
        <f t="shared" si="5513"/>
        <v>11.039999999999054</v>
      </c>
      <c r="Y3586" s="5">
        <f t="shared" si="5514"/>
        <v>6.1199999999998909</v>
      </c>
      <c r="AA3586" s="5">
        <f t="shared" si="5515"/>
        <v>1</v>
      </c>
      <c r="AB3586" s="5">
        <f t="shared" si="5445"/>
        <v>0</v>
      </c>
      <c r="AC3586" s="5">
        <f t="shared" si="5516"/>
        <v>1</v>
      </c>
      <c r="AF3586" s="5">
        <f t="shared" si="5433"/>
        <v>49.43999999999869</v>
      </c>
      <c r="AG3586" s="5">
        <f t="shared" si="5434"/>
        <v>26.809999999999491</v>
      </c>
      <c r="AH3586" s="5">
        <f t="shared" si="5435"/>
        <v>24.409999999999854</v>
      </c>
      <c r="AI3586" s="5">
        <f t="shared" si="5436"/>
        <v>47.039999999999054</v>
      </c>
      <c r="AJ3586" s="5"/>
      <c r="AK3586" s="5">
        <f t="shared" si="5437"/>
        <v>24.409999999999854</v>
      </c>
      <c r="AL3586" s="5">
        <f t="shared" si="5455"/>
        <v>43.665000000000319</v>
      </c>
      <c r="AM3586" s="5">
        <f t="shared" si="5438"/>
        <v>49.43999999999869</v>
      </c>
      <c r="AN3586" s="5">
        <f t="shared" si="5451"/>
        <v>129.0800000000001</v>
      </c>
      <c r="AO3586" s="5">
        <f t="shared" si="5452"/>
        <v>0</v>
      </c>
      <c r="AP3586" s="5">
        <f t="shared" si="5463"/>
        <v>5</v>
      </c>
      <c r="AQ3586" s="5">
        <f t="shared" si="5476"/>
        <v>3.9</v>
      </c>
      <c r="AR3586" s="5"/>
      <c r="AS3586" s="5">
        <f t="shared" si="5431"/>
        <v>47.039999999999054</v>
      </c>
      <c r="AT3586" s="5">
        <f t="shared" si="5451"/>
        <v>130.70000000000036</v>
      </c>
      <c r="AU3586" s="5">
        <f t="shared" si="5439"/>
        <v>26.809999999999491</v>
      </c>
      <c r="AV3586" s="5">
        <f t="shared" si="5442"/>
        <v>22.6299999999992</v>
      </c>
      <c r="AW3586" s="5">
        <f t="shared" si="5440"/>
        <v>4</v>
      </c>
      <c r="AX3586" s="5">
        <f t="shared" si="5484"/>
        <v>53.471999999999781</v>
      </c>
      <c r="AZ3586" s="4">
        <f t="shared" si="5466"/>
        <v>0</v>
      </c>
      <c r="BA3586" s="5">
        <f t="shared" si="5472"/>
        <v>0</v>
      </c>
      <c r="BB3586" s="4">
        <f t="shared" si="5467"/>
        <v>0</v>
      </c>
      <c r="BD3586" s="5">
        <v>0</v>
      </c>
      <c r="BE3586" s="4">
        <v>0</v>
      </c>
      <c r="BJ3586" s="5">
        <v>132.61000000000058</v>
      </c>
      <c r="BK3586" s="5">
        <v>72.079999999999927</v>
      </c>
      <c r="BL3586" s="5">
        <v>67.949999999999818</v>
      </c>
      <c r="BM3586" s="5">
        <v>6</v>
      </c>
      <c r="BR3586">
        <v>24</v>
      </c>
      <c r="BS3586">
        <v>6</v>
      </c>
    </row>
    <row r="3587" spans="1:71">
      <c r="A3587" s="7">
        <v>41676</v>
      </c>
      <c r="B3587" s="6">
        <v>9166.4599999999991</v>
      </c>
      <c r="C3587" s="6">
        <v>9274.4599999999991</v>
      </c>
      <c r="D3587" s="6">
        <v>9128.9699999999993</v>
      </c>
      <c r="E3587" s="6">
        <v>9256.58</v>
      </c>
      <c r="F3587" s="6">
        <v>4138.97</v>
      </c>
      <c r="G3587" s="6">
        <v>4200.58</v>
      </c>
      <c r="H3587" s="6">
        <v>4122.75</v>
      </c>
      <c r="I3587" s="6">
        <v>4188.1000000000004</v>
      </c>
      <c r="J3587" s="9">
        <f t="shared" ref="J3587:J3650" si="5526">MAX(ABS(E3586-D3587),ABS(C3587-E3586),ABS(C3587-D3587))</f>
        <v>158.13999999999942</v>
      </c>
      <c r="K3587" s="9">
        <f t="shared" si="5449"/>
        <v>157.3391666666665</v>
      </c>
      <c r="L3587" s="9">
        <f t="shared" si="5429"/>
        <v>82.789999999999964</v>
      </c>
      <c r="M3587" s="9">
        <f t="shared" ref="M3587" si="5527">AVERAGE(L3576:L3587)</f>
        <v>74.68833333333346</v>
      </c>
      <c r="N3587" s="6" t="s">
        <v>36</v>
      </c>
      <c r="O3587" s="9">
        <f t="shared" si="5505"/>
        <v>5068.4799999999996</v>
      </c>
      <c r="P3587" s="4">
        <f t="shared" si="5506"/>
        <v>0.49180904169303263</v>
      </c>
      <c r="Q3587" s="5">
        <f t="shared" si="5507"/>
        <v>142.22999999999956</v>
      </c>
      <c r="R3587" s="5">
        <f t="shared" si="5508"/>
        <v>5034.0874999999996</v>
      </c>
      <c r="S3587" s="4">
        <f t="shared" si="5509"/>
        <v>0.35884676550556632</v>
      </c>
      <c r="T3587" s="4">
        <f t="shared" si="5510"/>
        <v>0.31355058496570787</v>
      </c>
      <c r="U3587" s="5">
        <f t="shared" si="5511"/>
        <v>5059.3999999999996</v>
      </c>
      <c r="V3587" s="5">
        <f t="shared" si="5512"/>
        <v>9.0799999999999272</v>
      </c>
      <c r="X3587" s="5">
        <f t="shared" si="5513"/>
        <v>90.1200000000008</v>
      </c>
      <c r="Y3587" s="5">
        <f t="shared" si="5514"/>
        <v>49.130000000000109</v>
      </c>
      <c r="AA3587" s="5">
        <f t="shared" si="5515"/>
        <v>1</v>
      </c>
      <c r="AB3587" s="5">
        <f t="shared" si="5445"/>
        <v>0</v>
      </c>
      <c r="AC3587" s="5">
        <f t="shared" si="5516"/>
        <v>1</v>
      </c>
      <c r="AF3587" s="5">
        <f t="shared" si="5433"/>
        <v>108</v>
      </c>
      <c r="AG3587" s="5">
        <f t="shared" si="5434"/>
        <v>158.13999999999942</v>
      </c>
      <c r="AH3587" s="5">
        <f t="shared" si="5435"/>
        <v>37.489999999999782</v>
      </c>
      <c r="AI3587" s="5">
        <f t="shared" si="5436"/>
        <v>-12.649999999999636</v>
      </c>
      <c r="AJ3587" s="5"/>
      <c r="AK3587" s="5">
        <f t="shared" si="5437"/>
        <v>37.489999999999782</v>
      </c>
      <c r="AL3587" s="5">
        <f t="shared" si="5455"/>
        <v>43.665000000000319</v>
      </c>
      <c r="AM3587" s="5">
        <f t="shared" si="5438"/>
        <v>108</v>
      </c>
      <c r="AN3587" s="5">
        <f t="shared" si="5451"/>
        <v>130.47800000000007</v>
      </c>
      <c r="AO3587" s="5">
        <f t="shared" si="5452"/>
        <v>0</v>
      </c>
      <c r="AP3587" s="5">
        <f t="shared" si="5463"/>
        <v>4</v>
      </c>
      <c r="AQ3587" s="5">
        <f t="shared" si="5476"/>
        <v>4</v>
      </c>
      <c r="AR3587" s="5"/>
      <c r="AS3587" s="5">
        <f t="shared" si="5431"/>
        <v>158.13999999999942</v>
      </c>
      <c r="AT3587" s="5">
        <f t="shared" si="5451"/>
        <v>134.15200000000021</v>
      </c>
      <c r="AU3587" s="5">
        <f t="shared" si="5439"/>
        <v>-12.649999999999636</v>
      </c>
      <c r="AV3587" s="5">
        <f t="shared" si="5442"/>
        <v>-50.139999999999418</v>
      </c>
      <c r="AW3587" s="5">
        <f t="shared" si="5440"/>
        <v>5</v>
      </c>
      <c r="AX3587" s="5">
        <f t="shared" si="5484"/>
        <v>52.968000000000238</v>
      </c>
      <c r="AZ3587" s="4">
        <f t="shared" si="5466"/>
        <v>0.31355058496570787</v>
      </c>
      <c r="BA3587" s="5">
        <f t="shared" si="5472"/>
        <v>0</v>
      </c>
      <c r="BB3587" s="4">
        <f t="shared" si="5467"/>
        <v>0</v>
      </c>
      <c r="BD3587" s="5">
        <v>0</v>
      </c>
      <c r="BE3587" s="4">
        <v>0</v>
      </c>
      <c r="BJ3587" s="5">
        <v>44.380000000000109</v>
      </c>
      <c r="BK3587" s="5">
        <v>37.210000000000036</v>
      </c>
      <c r="BL3587" s="5">
        <v>33.829999999999927</v>
      </c>
      <c r="BM3587" s="5">
        <v>6</v>
      </c>
      <c r="BR3587">
        <v>-63</v>
      </c>
      <c r="BS3587">
        <v>49</v>
      </c>
    </row>
    <row r="3588" spans="1:71">
      <c r="A3588" s="7">
        <v>41677</v>
      </c>
      <c r="B3588" s="6">
        <v>9275.3799999999992</v>
      </c>
      <c r="C3588" s="6">
        <v>9323.24</v>
      </c>
      <c r="D3588" s="6">
        <v>9223.2099999999991</v>
      </c>
      <c r="E3588" s="6">
        <v>9301.92</v>
      </c>
      <c r="F3588" s="6">
        <v>4198.7700000000004</v>
      </c>
      <c r="G3588" s="6">
        <v>4228.8999999999996</v>
      </c>
      <c r="H3588" s="6">
        <v>4171.68</v>
      </c>
      <c r="I3588" s="6">
        <v>4228.18</v>
      </c>
      <c r="J3588" s="9">
        <f t="shared" si="5526"/>
        <v>100.03000000000065</v>
      </c>
      <c r="K3588" s="9">
        <f t="shared" si="5449"/>
        <v>158.30083333333323</v>
      </c>
      <c r="L3588" s="9">
        <f t="shared" ref="L3588:L3651" si="5528">MAX(ABS(I3587-H3588),ABS(G3588-I3587),ABS(G3588-H3588))</f>
        <v>57.219999999999345</v>
      </c>
      <c r="M3588" s="9">
        <f t="shared" ref="M3588" si="5529">AVERAGE(L3577:L3588)</f>
        <v>76.210833333333355</v>
      </c>
      <c r="N3588" s="6" t="s">
        <v>37</v>
      </c>
      <c r="O3588" s="9">
        <f t="shared" si="5505"/>
        <v>5073.74</v>
      </c>
      <c r="P3588" s="4">
        <f t="shared" si="5506"/>
        <v>0.93731306081753973</v>
      </c>
      <c r="Q3588" s="5">
        <f t="shared" si="5507"/>
        <v>80.240000000000691</v>
      </c>
      <c r="R3588" s="5">
        <f t="shared" si="5508"/>
        <v>5018.59</v>
      </c>
      <c r="S3588" s="4">
        <f t="shared" si="5509"/>
        <v>0.38583081106038208</v>
      </c>
      <c r="T3588" s="4">
        <f t="shared" si="5510"/>
        <v>0.3371285131561253</v>
      </c>
      <c r="U3588" s="5">
        <f t="shared" si="5511"/>
        <v>5045.9959999999992</v>
      </c>
      <c r="V3588" s="5">
        <f t="shared" si="5512"/>
        <v>27.744000000000597</v>
      </c>
      <c r="X3588" s="5">
        <f t="shared" si="5513"/>
        <v>26.540000000000873</v>
      </c>
      <c r="Y3588" s="5">
        <f t="shared" si="5514"/>
        <v>29.409999999999854</v>
      </c>
      <c r="AA3588" s="5">
        <f t="shared" si="5515"/>
        <v>1</v>
      </c>
      <c r="AB3588" s="5">
        <f t="shared" si="5445"/>
        <v>0</v>
      </c>
      <c r="AC3588" s="5">
        <f t="shared" si="5516"/>
        <v>1</v>
      </c>
      <c r="AF3588" s="5">
        <f t="shared" si="5433"/>
        <v>47.860000000000582</v>
      </c>
      <c r="AG3588" s="5">
        <f t="shared" si="5434"/>
        <v>66.659999999999854</v>
      </c>
      <c r="AH3588" s="5">
        <f t="shared" si="5435"/>
        <v>52.170000000000073</v>
      </c>
      <c r="AI3588" s="5">
        <f t="shared" si="5436"/>
        <v>33.3700000000008</v>
      </c>
      <c r="AJ3588" s="5"/>
      <c r="AK3588" s="5">
        <f t="shared" si="5437"/>
        <v>47.860000000000582</v>
      </c>
      <c r="AL3588" s="5">
        <f t="shared" si="5455"/>
        <v>50.271000000000448</v>
      </c>
      <c r="AM3588" s="5">
        <f t="shared" si="5438"/>
        <v>52.170000000000073</v>
      </c>
      <c r="AN3588" s="5">
        <f t="shared" si="5451"/>
        <v>108.4380000000001</v>
      </c>
      <c r="AO3588" s="5">
        <f t="shared" si="5452"/>
        <v>0</v>
      </c>
      <c r="AP3588" s="5">
        <f t="shared" si="5463"/>
        <v>3</v>
      </c>
      <c r="AQ3588" s="5">
        <f t="shared" si="5476"/>
        <v>3.9</v>
      </c>
      <c r="AR3588" s="5"/>
      <c r="AS3588" s="5">
        <f t="shared" ref="AS3588:AS3651" si="5530">MAX(AG3588,AI3588)</f>
        <v>66.659999999999854</v>
      </c>
      <c r="AT3588" s="5">
        <f t="shared" si="5451"/>
        <v>115.12200000000011</v>
      </c>
      <c r="AU3588" s="5">
        <f t="shared" si="5439"/>
        <v>33.3700000000008</v>
      </c>
      <c r="AV3588" s="5">
        <f t="shared" si="5442"/>
        <v>-18.799999999999272</v>
      </c>
      <c r="AW3588" s="5">
        <f t="shared" si="5440"/>
        <v>6</v>
      </c>
      <c r="AX3588" s="5">
        <f t="shared" si="5484"/>
        <v>52.968000000000238</v>
      </c>
      <c r="AZ3588" s="4">
        <f t="shared" si="5466"/>
        <v>0.3371285131561253</v>
      </c>
      <c r="BA3588" s="5">
        <f t="shared" si="5472"/>
        <v>0</v>
      </c>
      <c r="BB3588" s="4">
        <f t="shared" si="5467"/>
        <v>0.31355058496570787</v>
      </c>
      <c r="BD3588" s="5">
        <v>0</v>
      </c>
      <c r="BE3588" s="4">
        <v>0</v>
      </c>
      <c r="BJ3588" s="5">
        <v>61.229999999999563</v>
      </c>
      <c r="BK3588" s="5">
        <v>7.5399999999999636</v>
      </c>
      <c r="BL3588" s="5">
        <v>53</v>
      </c>
      <c r="BM3588" s="5">
        <v>6</v>
      </c>
      <c r="BR3588">
        <v>27</v>
      </c>
      <c r="BS3588">
        <v>-29</v>
      </c>
    </row>
    <row r="3589" spans="1:71">
      <c r="A3589" s="7">
        <v>41680</v>
      </c>
      <c r="B3589" s="6">
        <v>9331.7099999999991</v>
      </c>
      <c r="C3589" s="6">
        <v>9346.1299999999992</v>
      </c>
      <c r="D3589" s="6">
        <v>9280.18</v>
      </c>
      <c r="E3589" s="6">
        <v>9289.86</v>
      </c>
      <c r="F3589" s="6">
        <v>4247.58</v>
      </c>
      <c r="G3589" s="6">
        <v>4251.38</v>
      </c>
      <c r="H3589" s="6">
        <v>4229.07</v>
      </c>
      <c r="I3589" s="6">
        <v>4237.13</v>
      </c>
      <c r="J3589" s="9">
        <f t="shared" si="5526"/>
        <v>65.949999999998909</v>
      </c>
      <c r="K3589" s="9">
        <f t="shared" si="5449"/>
        <v>152.77249999999972</v>
      </c>
      <c r="L3589" s="9">
        <f t="shared" si="5528"/>
        <v>23.199999999999818</v>
      </c>
      <c r="M3589" s="9">
        <f t="shared" ref="M3589" si="5531">AVERAGE(L3578:L3589)</f>
        <v>72.131666666666618</v>
      </c>
      <c r="N3589" s="6" t="s">
        <v>37</v>
      </c>
      <c r="O3589" s="9">
        <f t="shared" si="5505"/>
        <v>5052.7300000000005</v>
      </c>
      <c r="P3589" s="4">
        <f t="shared" si="5506"/>
        <v>0.7206488498869924</v>
      </c>
      <c r="Q3589" s="5">
        <f t="shared" si="5507"/>
        <v>75.210000000000036</v>
      </c>
      <c r="R3589" s="5">
        <f t="shared" si="5508"/>
        <v>5017.3324999999995</v>
      </c>
      <c r="S3589" s="4">
        <f t="shared" si="5509"/>
        <v>0.38107291007523653</v>
      </c>
      <c r="T3589" s="4">
        <f t="shared" si="5510"/>
        <v>0.27804853024162979</v>
      </c>
      <c r="U3589" s="5">
        <f t="shared" si="5511"/>
        <v>5040.7879999999996</v>
      </c>
      <c r="V3589" s="5">
        <f t="shared" si="5512"/>
        <v>11.942000000000917</v>
      </c>
      <c r="X3589" s="5">
        <f t="shared" si="5513"/>
        <v>-41.849999999998545</v>
      </c>
      <c r="Y3589" s="5">
        <f t="shared" si="5514"/>
        <v>-10.449999999999818</v>
      </c>
      <c r="AA3589" s="5">
        <f t="shared" si="5515"/>
        <v>0</v>
      </c>
      <c r="AB3589" s="5">
        <f t="shared" si="5445"/>
        <v>1</v>
      </c>
      <c r="AC3589" s="5">
        <f t="shared" si="5516"/>
        <v>1</v>
      </c>
      <c r="AF3589" s="5">
        <f t="shared" ref="AF3589:AF3652" si="5532">(C3589-B3589)</f>
        <v>14.420000000000073</v>
      </c>
      <c r="AG3589" s="5">
        <f t="shared" ref="AG3589:AG3652" si="5533">(C3589-E3588)</f>
        <v>44.209999999999127</v>
      </c>
      <c r="AH3589" s="5">
        <f t="shared" ref="AH3589:AH3652" si="5534">(B3589-D3589)</f>
        <v>51.529999999998836</v>
      </c>
      <c r="AI3589" s="5">
        <f t="shared" ref="AI3589:AI3652" si="5535">(E3588-D3589)</f>
        <v>21.739999999999782</v>
      </c>
      <c r="AJ3589" s="5"/>
      <c r="AK3589" s="5">
        <f t="shared" ref="AK3589:AK3652" si="5536">MIN(AF3589,AH3589)</f>
        <v>14.420000000000073</v>
      </c>
      <c r="AL3589" s="5">
        <f t="shared" si="5455"/>
        <v>50.271000000000448</v>
      </c>
      <c r="AM3589" s="5">
        <f t="shared" ref="AM3589:AM3652" si="5537">MAX(AF3589,AH3589)</f>
        <v>51.529999999998836</v>
      </c>
      <c r="AN3589" s="5">
        <f t="shared" si="5451"/>
        <v>105.77299999999995</v>
      </c>
      <c r="AO3589" s="5">
        <f t="shared" si="5452"/>
        <v>0</v>
      </c>
      <c r="AP3589" s="5">
        <f t="shared" si="5463"/>
        <v>3</v>
      </c>
      <c r="AQ3589" s="5">
        <f t="shared" si="5476"/>
        <v>3.8</v>
      </c>
      <c r="AR3589" s="5"/>
      <c r="AS3589" s="5">
        <f t="shared" si="5530"/>
        <v>44.209999999999127</v>
      </c>
      <c r="AT3589" s="5">
        <f t="shared" si="5451"/>
        <v>111.43999999999997</v>
      </c>
      <c r="AU3589" s="5">
        <f t="shared" ref="AU3589:AU3652" si="5538">MIN($AG3589,$AI3589)</f>
        <v>21.739999999999782</v>
      </c>
      <c r="AV3589" s="5">
        <f t="shared" si="5442"/>
        <v>-29.789999999999054</v>
      </c>
      <c r="AW3589" s="5">
        <f t="shared" ref="AW3589:AW3652" si="5539">WEEKDAY(A3589)</f>
        <v>2</v>
      </c>
      <c r="AX3589" s="5">
        <f t="shared" si="5484"/>
        <v>52.968000000000238</v>
      </c>
      <c r="AZ3589" s="4">
        <f t="shared" si="5466"/>
        <v>0.27804853024162979</v>
      </c>
      <c r="BA3589" s="5">
        <f t="shared" si="5472"/>
        <v>0</v>
      </c>
      <c r="BB3589" s="4">
        <f t="shared" si="5467"/>
        <v>0.3371285131561253</v>
      </c>
      <c r="BD3589" s="5">
        <v>0</v>
      </c>
      <c r="BE3589" s="4">
        <v>0</v>
      </c>
      <c r="BJ3589" s="5">
        <v>49.570000000000618</v>
      </c>
      <c r="BK3589" s="5">
        <v>31.069999999999709</v>
      </c>
      <c r="BL3589" s="5">
        <v>18.25</v>
      </c>
      <c r="BM3589" s="5">
        <v>6</v>
      </c>
      <c r="BR3589">
        <v>-42</v>
      </c>
      <c r="BS3589">
        <v>10</v>
      </c>
    </row>
    <row r="3590" spans="1:71">
      <c r="A3590" s="7">
        <v>41681</v>
      </c>
      <c r="B3590" s="6">
        <v>9338.7999999999993</v>
      </c>
      <c r="C3590" s="6">
        <v>9478.77</v>
      </c>
      <c r="D3590" s="6">
        <v>9338.01</v>
      </c>
      <c r="E3590" s="6">
        <v>9478.77</v>
      </c>
      <c r="F3590" s="6">
        <v>4251.29</v>
      </c>
      <c r="G3590" s="6">
        <v>4283.32</v>
      </c>
      <c r="H3590" s="6">
        <v>4247.37</v>
      </c>
      <c r="I3590" s="6">
        <v>4283.32</v>
      </c>
      <c r="J3590" s="9">
        <f t="shared" si="5526"/>
        <v>188.90999999999985</v>
      </c>
      <c r="K3590" s="9">
        <f t="shared" si="5449"/>
        <v>144.33499999999972</v>
      </c>
      <c r="L3590" s="9">
        <f t="shared" si="5528"/>
        <v>46.1899999999996</v>
      </c>
      <c r="M3590" s="9">
        <f t="shared" ref="M3590" si="5540">AVERAGE(L3579:L3590)</f>
        <v>64.548333333333218</v>
      </c>
      <c r="N3590" s="6" t="s">
        <v>37</v>
      </c>
      <c r="O3590" s="9">
        <f t="shared" si="5505"/>
        <v>5195.4500000000007</v>
      </c>
      <c r="P3590" s="4">
        <f t="shared" si="5506"/>
        <v>1</v>
      </c>
      <c r="Q3590" s="5">
        <f t="shared" si="5507"/>
        <v>196.92000000000098</v>
      </c>
      <c r="R3590" s="5">
        <f t="shared" si="5508"/>
        <v>5047.76</v>
      </c>
      <c r="S3590" s="4">
        <f t="shared" si="5509"/>
        <v>1</v>
      </c>
      <c r="T3590" s="4">
        <f t="shared" si="5510"/>
        <v>1</v>
      </c>
      <c r="U3590" s="5">
        <f t="shared" si="5511"/>
        <v>5077.7860000000001</v>
      </c>
      <c r="V3590" s="5">
        <f t="shared" si="5512"/>
        <v>117.66400000000067</v>
      </c>
      <c r="X3590" s="5">
        <f t="shared" si="5513"/>
        <v>139.97000000000116</v>
      </c>
      <c r="Y3590" s="5">
        <f t="shared" si="5514"/>
        <v>32.029999999999745</v>
      </c>
      <c r="AA3590" s="5">
        <f t="shared" si="5515"/>
        <v>1</v>
      </c>
      <c r="AB3590" s="5">
        <f t="shared" si="5445"/>
        <v>0</v>
      </c>
      <c r="AC3590" s="5">
        <f t="shared" si="5516"/>
        <v>1</v>
      </c>
      <c r="AF3590" s="5">
        <f t="shared" si="5532"/>
        <v>139.97000000000116</v>
      </c>
      <c r="AG3590" s="5">
        <f t="shared" si="5533"/>
        <v>188.90999999999985</v>
      </c>
      <c r="AH3590" s="5">
        <f t="shared" si="5534"/>
        <v>0.78999999999905413</v>
      </c>
      <c r="AI3590" s="5">
        <f t="shared" si="5535"/>
        <v>-48.149999999999636</v>
      </c>
      <c r="AJ3590" s="5"/>
      <c r="AK3590" s="5">
        <f t="shared" si="5536"/>
        <v>0.78999999999905413</v>
      </c>
      <c r="AL3590" s="5">
        <f t="shared" si="5455"/>
        <v>50.271000000000448</v>
      </c>
      <c r="AM3590" s="5">
        <f t="shared" si="5537"/>
        <v>139.97000000000116</v>
      </c>
      <c r="AN3590" s="5">
        <f t="shared" si="5451"/>
        <v>113.79300000000003</v>
      </c>
      <c r="AO3590" s="5">
        <f t="shared" si="5452"/>
        <v>1</v>
      </c>
      <c r="AP3590" s="5">
        <f t="shared" si="5463"/>
        <v>4</v>
      </c>
      <c r="AQ3590" s="5">
        <f t="shared" si="5476"/>
        <v>3.9</v>
      </c>
      <c r="AR3590" s="5"/>
      <c r="AS3590" s="5">
        <f t="shared" si="5530"/>
        <v>188.90999999999985</v>
      </c>
      <c r="AT3590" s="5">
        <f t="shared" si="5451"/>
        <v>122.49399999999987</v>
      </c>
      <c r="AU3590" s="5">
        <f t="shared" si="5538"/>
        <v>-48.149999999999636</v>
      </c>
      <c r="AV3590" s="5">
        <f t="shared" ref="AV3590:AV3653" si="5541">(E3589-B3590)</f>
        <v>-48.93999999999869</v>
      </c>
      <c r="AW3590" s="5">
        <f t="shared" si="5539"/>
        <v>3</v>
      </c>
      <c r="AX3590" s="5">
        <f t="shared" si="5484"/>
        <v>52.968000000000238</v>
      </c>
      <c r="AZ3590" s="4">
        <f t="shared" si="5466"/>
        <v>1</v>
      </c>
      <c r="BA3590" s="5">
        <f t="shared" si="5472"/>
        <v>0</v>
      </c>
      <c r="BB3590" s="4">
        <f t="shared" si="5467"/>
        <v>0.27804853024162979</v>
      </c>
      <c r="BD3590" s="5">
        <v>0</v>
      </c>
      <c r="BE3590" s="4">
        <v>0</v>
      </c>
      <c r="BJ3590" s="5">
        <v>83.349999999999454</v>
      </c>
      <c r="BK3590" s="5">
        <v>56.570000000000618</v>
      </c>
      <c r="BL3590" s="5">
        <v>18.650000000000546</v>
      </c>
      <c r="BM3590" s="5">
        <v>6</v>
      </c>
      <c r="BR3590">
        <v>140</v>
      </c>
      <c r="BS3590">
        <v>-32</v>
      </c>
    </row>
    <row r="3591" spans="1:71">
      <c r="A3591" s="7">
        <v>41682</v>
      </c>
      <c r="B3591" s="6">
        <v>9505.1200000000008</v>
      </c>
      <c r="C3591" s="6">
        <v>9594.85</v>
      </c>
      <c r="D3591" s="6">
        <v>9501.9599999999991</v>
      </c>
      <c r="E3591" s="6">
        <v>9540</v>
      </c>
      <c r="F3591" s="6">
        <v>4295.79</v>
      </c>
      <c r="G3591" s="6">
        <v>4324.32</v>
      </c>
      <c r="H3591" s="6">
        <v>4288.01</v>
      </c>
      <c r="I3591" s="6">
        <v>4305.5</v>
      </c>
      <c r="J3591" s="9">
        <f t="shared" si="5526"/>
        <v>116.07999999999993</v>
      </c>
      <c r="K3591" s="9">
        <f t="shared" si="5449"/>
        <v>146.36416666666642</v>
      </c>
      <c r="L3591" s="9">
        <f t="shared" si="5528"/>
        <v>41</v>
      </c>
      <c r="M3591" s="9">
        <f t="shared" ref="M3591" si="5542">AVERAGE(L3580:L3591)</f>
        <v>65.104999999999905</v>
      </c>
      <c r="N3591" s="6" t="s">
        <v>37</v>
      </c>
      <c r="O3591" s="9">
        <f t="shared" si="5505"/>
        <v>5234.5</v>
      </c>
      <c r="P3591" s="4">
        <f t="shared" si="5506"/>
        <v>1</v>
      </c>
      <c r="Q3591" s="5">
        <f t="shared" si="5507"/>
        <v>181.76999999999953</v>
      </c>
      <c r="R3591" s="5">
        <f t="shared" si="5508"/>
        <v>5098.1725000000006</v>
      </c>
      <c r="S3591" s="4">
        <f t="shared" si="5509"/>
        <v>1</v>
      </c>
      <c r="T3591" s="4">
        <f t="shared" si="5510"/>
        <v>1</v>
      </c>
      <c r="U3591" s="5">
        <f t="shared" si="5511"/>
        <v>5124.9800000000005</v>
      </c>
      <c r="V3591" s="5">
        <f t="shared" si="5512"/>
        <v>109.51999999999953</v>
      </c>
      <c r="X3591" s="5">
        <f t="shared" si="5513"/>
        <v>34.8799999999992</v>
      </c>
      <c r="Y3591" s="5">
        <f t="shared" si="5514"/>
        <v>9.7100000000000364</v>
      </c>
      <c r="AA3591" s="5">
        <f t="shared" si="5515"/>
        <v>1</v>
      </c>
      <c r="AB3591" s="5">
        <f t="shared" si="5445"/>
        <v>0</v>
      </c>
      <c r="AC3591" s="5">
        <f t="shared" si="5516"/>
        <v>1</v>
      </c>
      <c r="AF3591" s="5">
        <f t="shared" si="5532"/>
        <v>89.729999999999563</v>
      </c>
      <c r="AG3591" s="5">
        <f t="shared" si="5533"/>
        <v>116.07999999999993</v>
      </c>
      <c r="AH3591" s="5">
        <f t="shared" si="5534"/>
        <v>3.1600000000016735</v>
      </c>
      <c r="AI3591" s="5">
        <f t="shared" si="5535"/>
        <v>-23.18999999999869</v>
      </c>
      <c r="AJ3591" s="5"/>
      <c r="AK3591" s="5">
        <f t="shared" si="5536"/>
        <v>3.1600000000016735</v>
      </c>
      <c r="AL3591" s="5">
        <f t="shared" si="5455"/>
        <v>50.271000000000448</v>
      </c>
      <c r="AM3591" s="5">
        <f t="shared" si="5537"/>
        <v>89.729999999999563</v>
      </c>
      <c r="AN3591" s="5">
        <f t="shared" si="5451"/>
        <v>94.160999999999873</v>
      </c>
      <c r="AO3591" s="5">
        <f t="shared" si="5452"/>
        <v>0</v>
      </c>
      <c r="AP3591" s="5">
        <f t="shared" si="5463"/>
        <v>3</v>
      </c>
      <c r="AQ3591" s="5">
        <f t="shared" si="5476"/>
        <v>3.9</v>
      </c>
      <c r="AR3591" s="5"/>
      <c r="AS3591" s="5">
        <f t="shared" si="5530"/>
        <v>116.07999999999993</v>
      </c>
      <c r="AT3591" s="5">
        <f t="shared" si="5451"/>
        <v>115.5409999999998</v>
      </c>
      <c r="AU3591" s="5">
        <f t="shared" si="5538"/>
        <v>-23.18999999999869</v>
      </c>
      <c r="AV3591" s="5">
        <f t="shared" si="5541"/>
        <v>-26.350000000000364</v>
      </c>
      <c r="AW3591" s="5">
        <f t="shared" si="5539"/>
        <v>4</v>
      </c>
      <c r="AX3591" s="5">
        <f t="shared" si="5484"/>
        <v>52.968000000000238</v>
      </c>
      <c r="AZ3591" s="4">
        <f t="shared" si="5466"/>
        <v>1</v>
      </c>
      <c r="BA3591" s="5">
        <f t="shared" si="5472"/>
        <v>39.049999999999272</v>
      </c>
      <c r="BB3591" s="4">
        <f t="shared" si="5467"/>
        <v>1</v>
      </c>
      <c r="BD3591" s="5">
        <v>0</v>
      </c>
      <c r="BE3591" s="4">
        <v>0</v>
      </c>
      <c r="BJ3591" s="5">
        <v>115.55000000000018</v>
      </c>
      <c r="BK3591" s="5">
        <v>66.170000000000073</v>
      </c>
      <c r="BL3591" s="5">
        <v>63.279999999999745</v>
      </c>
      <c r="BM3591" s="5">
        <v>6</v>
      </c>
      <c r="BR3591">
        <v>35</v>
      </c>
      <c r="BS3591">
        <v>-10</v>
      </c>
    </row>
    <row r="3592" spans="1:71">
      <c r="A3592" s="7">
        <v>41683</v>
      </c>
      <c r="B3592" s="6">
        <v>9522.66</v>
      </c>
      <c r="C3592" s="6">
        <v>9600.64</v>
      </c>
      <c r="D3592" s="6">
        <v>9479.86</v>
      </c>
      <c r="E3592" s="6">
        <v>9596.77</v>
      </c>
      <c r="F3592" s="6">
        <v>4292.96</v>
      </c>
      <c r="G3592" s="6">
        <v>4316.29</v>
      </c>
      <c r="H3592" s="6">
        <v>4275.24</v>
      </c>
      <c r="I3592" s="6">
        <v>4312.8</v>
      </c>
      <c r="J3592" s="9">
        <f t="shared" si="5526"/>
        <v>120.77999999999884</v>
      </c>
      <c r="K3592" s="9">
        <f t="shared" si="5449"/>
        <v>149.60999999999967</v>
      </c>
      <c r="L3592" s="9">
        <f t="shared" si="5528"/>
        <v>41.050000000000182</v>
      </c>
      <c r="M3592" s="9">
        <f t="shared" ref="M3592" si="5543">AVERAGE(L3581:L3592)</f>
        <v>64.055833333333297</v>
      </c>
      <c r="N3592" s="6" t="s">
        <v>37</v>
      </c>
      <c r="O3592" s="9">
        <f t="shared" si="5505"/>
        <v>5283.97</v>
      </c>
      <c r="P3592" s="4">
        <f t="shared" si="5506"/>
        <v>1</v>
      </c>
      <c r="Q3592" s="5">
        <f t="shared" si="5507"/>
        <v>231.23999999999978</v>
      </c>
      <c r="R3592" s="5">
        <f t="shared" si="5508"/>
        <v>5110.5400000000009</v>
      </c>
      <c r="S3592" s="4">
        <f t="shared" si="5509"/>
        <v>1</v>
      </c>
      <c r="T3592" s="4">
        <f t="shared" si="5510"/>
        <v>1</v>
      </c>
      <c r="U3592" s="5">
        <f t="shared" si="5511"/>
        <v>5168.0780000000004</v>
      </c>
      <c r="V3592" s="5">
        <f t="shared" si="5512"/>
        <v>115.89199999999983</v>
      </c>
      <c r="X3592" s="5">
        <f t="shared" si="5513"/>
        <v>74.110000000000582</v>
      </c>
      <c r="Y3592" s="5">
        <f t="shared" si="5514"/>
        <v>19.840000000000146</v>
      </c>
      <c r="AA3592" s="5">
        <f t="shared" si="5515"/>
        <v>1</v>
      </c>
      <c r="AB3592" s="5">
        <f t="shared" ref="AB3592:AB3655" si="5544">IF(AND($X3592&lt;0,$Y3592&lt;0),1,0)</f>
        <v>0</v>
      </c>
      <c r="AC3592" s="5">
        <f t="shared" si="5516"/>
        <v>1</v>
      </c>
      <c r="AF3592" s="5">
        <f t="shared" si="5532"/>
        <v>77.979999999999563</v>
      </c>
      <c r="AG3592" s="5">
        <f t="shared" si="5533"/>
        <v>60.639999999999418</v>
      </c>
      <c r="AH3592" s="5">
        <f t="shared" si="5534"/>
        <v>42.799999999999272</v>
      </c>
      <c r="AI3592" s="5">
        <f t="shared" si="5535"/>
        <v>60.139999999999418</v>
      </c>
      <c r="AJ3592" s="5"/>
      <c r="AK3592" s="5">
        <f t="shared" si="5536"/>
        <v>42.799999999999272</v>
      </c>
      <c r="AL3592" s="5">
        <f t="shared" si="5455"/>
        <v>43.305999999999401</v>
      </c>
      <c r="AM3592" s="5">
        <f t="shared" si="5537"/>
        <v>77.979999999999563</v>
      </c>
      <c r="AN3592" s="5">
        <f t="shared" si="5451"/>
        <v>94.302999999999884</v>
      </c>
      <c r="AO3592" s="5">
        <f t="shared" si="5452"/>
        <v>0</v>
      </c>
      <c r="AP3592" s="5">
        <f t="shared" si="5463"/>
        <v>3</v>
      </c>
      <c r="AQ3592" s="5">
        <f t="shared" si="5476"/>
        <v>3.9</v>
      </c>
      <c r="AR3592" s="5"/>
      <c r="AS3592" s="5">
        <f t="shared" si="5530"/>
        <v>60.639999999999418</v>
      </c>
      <c r="AT3592" s="5">
        <f t="shared" si="5451"/>
        <v>113.72999999999975</v>
      </c>
      <c r="AU3592" s="5">
        <f t="shared" si="5538"/>
        <v>60.139999999999418</v>
      </c>
      <c r="AV3592" s="5">
        <f t="shared" si="5541"/>
        <v>17.340000000000146</v>
      </c>
      <c r="AW3592" s="5">
        <f t="shared" si="5539"/>
        <v>5</v>
      </c>
      <c r="AX3592" s="5">
        <f t="shared" si="5484"/>
        <v>61.103999999999374</v>
      </c>
      <c r="AZ3592" s="4">
        <f t="shared" si="5466"/>
        <v>1</v>
      </c>
      <c r="BA3592" s="5">
        <f t="shared" si="5472"/>
        <v>49.470000000000255</v>
      </c>
      <c r="BB3592" s="4">
        <f t="shared" si="5467"/>
        <v>1</v>
      </c>
      <c r="BD3592" s="5">
        <v>0</v>
      </c>
      <c r="BE3592" s="4">
        <v>0</v>
      </c>
      <c r="BJ3592" s="5">
        <v>44.570000000000618</v>
      </c>
      <c r="BK3592" s="5">
        <v>15</v>
      </c>
      <c r="BL3592" s="5">
        <v>5.5100000000002183</v>
      </c>
      <c r="BM3592" s="5">
        <v>6</v>
      </c>
      <c r="BR3592">
        <v>74</v>
      </c>
      <c r="BS3592">
        <v>-20</v>
      </c>
    </row>
    <row r="3593" spans="1:71">
      <c r="A3593" s="7">
        <v>41684</v>
      </c>
      <c r="B3593" s="6">
        <v>9615.52</v>
      </c>
      <c r="C3593" s="6">
        <v>9677.5300000000007</v>
      </c>
      <c r="D3593" s="6">
        <v>9593.3700000000008</v>
      </c>
      <c r="E3593" s="6">
        <v>9662.4</v>
      </c>
      <c r="F3593" s="6">
        <v>4320.1499999999996</v>
      </c>
      <c r="G3593" s="6">
        <v>4340.38</v>
      </c>
      <c r="H3593" s="6">
        <v>4304.99</v>
      </c>
      <c r="I3593" s="6">
        <v>4340.1400000000003</v>
      </c>
      <c r="J3593" s="9">
        <f t="shared" si="5526"/>
        <v>84.159999999999854</v>
      </c>
      <c r="K3593" s="9">
        <f t="shared" si="5449"/>
        <v>130.26249999999968</v>
      </c>
      <c r="L3593" s="9">
        <f t="shared" si="5528"/>
        <v>35.390000000000327</v>
      </c>
      <c r="M3593" s="9">
        <f t="shared" ref="M3593" si="5545">AVERAGE(L3582:L3593)</f>
        <v>55.385833333333302</v>
      </c>
      <c r="N3593" s="6" t="s">
        <v>37</v>
      </c>
      <c r="O3593" s="9">
        <f t="shared" si="5505"/>
        <v>5322.2599999999993</v>
      </c>
      <c r="P3593" s="4">
        <f t="shared" si="5506"/>
        <v>1</v>
      </c>
      <c r="Q3593" s="5">
        <f t="shared" si="5507"/>
        <v>269.52999999999884</v>
      </c>
      <c r="R3593" s="5">
        <f t="shared" si="5508"/>
        <v>5120.1125000000002</v>
      </c>
      <c r="S3593" s="4">
        <f t="shared" si="5509"/>
        <v>1</v>
      </c>
      <c r="T3593" s="4">
        <f t="shared" si="5510"/>
        <v>1</v>
      </c>
      <c r="U3593" s="5">
        <f t="shared" si="5511"/>
        <v>5217.7820000000002</v>
      </c>
      <c r="V3593" s="5">
        <f t="shared" si="5512"/>
        <v>104.47799999999916</v>
      </c>
      <c r="X3593" s="5">
        <f t="shared" si="5513"/>
        <v>46.8799999999992</v>
      </c>
      <c r="Y3593" s="5">
        <f t="shared" si="5514"/>
        <v>19.990000000000691</v>
      </c>
      <c r="AA3593" s="5">
        <f t="shared" si="5515"/>
        <v>1</v>
      </c>
      <c r="AB3593" s="5">
        <f t="shared" si="5544"/>
        <v>0</v>
      </c>
      <c r="AC3593" s="5">
        <f t="shared" si="5516"/>
        <v>1</v>
      </c>
      <c r="AF3593" s="5">
        <f t="shared" si="5532"/>
        <v>62.010000000000218</v>
      </c>
      <c r="AG3593" s="5">
        <f t="shared" si="5533"/>
        <v>80.760000000000218</v>
      </c>
      <c r="AH3593" s="5">
        <f t="shared" si="5534"/>
        <v>22.149999999999636</v>
      </c>
      <c r="AI3593" s="5">
        <f t="shared" si="5535"/>
        <v>3.3999999999996362</v>
      </c>
      <c r="AJ3593" s="5"/>
      <c r="AK3593" s="5">
        <f t="shared" si="5536"/>
        <v>22.149999999999636</v>
      </c>
      <c r="AL3593" s="5">
        <f t="shared" si="5455"/>
        <v>43.305999999999401</v>
      </c>
      <c r="AM3593" s="5">
        <f t="shared" si="5537"/>
        <v>62.010000000000218</v>
      </c>
      <c r="AN3593" s="5">
        <f t="shared" si="5451"/>
        <v>83.124999999999815</v>
      </c>
      <c r="AO3593" s="5">
        <f t="shared" si="5452"/>
        <v>0</v>
      </c>
      <c r="AP3593" s="5">
        <f t="shared" si="5463"/>
        <v>2</v>
      </c>
      <c r="AQ3593" s="5">
        <f t="shared" si="5476"/>
        <v>3.7</v>
      </c>
      <c r="AR3593" s="5"/>
      <c r="AS3593" s="5">
        <f t="shared" si="5530"/>
        <v>80.760000000000218</v>
      </c>
      <c r="AT3593" s="5">
        <f t="shared" si="5451"/>
        <v>101.06299999999973</v>
      </c>
      <c r="AU3593" s="5">
        <f t="shared" si="5538"/>
        <v>3.3999999999996362</v>
      </c>
      <c r="AV3593" s="5">
        <f t="shared" si="5541"/>
        <v>-18.75</v>
      </c>
      <c r="AW3593" s="5">
        <f t="shared" si="5539"/>
        <v>6</v>
      </c>
      <c r="AX3593" s="5">
        <f t="shared" si="5484"/>
        <v>61.103999999999374</v>
      </c>
      <c r="AZ3593" s="4">
        <f t="shared" si="5466"/>
        <v>1</v>
      </c>
      <c r="BA3593" s="5">
        <f t="shared" si="5472"/>
        <v>38.289999999999054</v>
      </c>
      <c r="BB3593" s="4">
        <f t="shared" si="5467"/>
        <v>1</v>
      </c>
      <c r="BD3593" s="5">
        <v>0</v>
      </c>
      <c r="BE3593" s="4">
        <v>0</v>
      </c>
      <c r="BJ3593" s="5">
        <v>55.5</v>
      </c>
      <c r="BK3593" s="5">
        <v>34.339999999999236</v>
      </c>
      <c r="BL3593" s="5">
        <v>32.079999999999927</v>
      </c>
      <c r="BM3593" s="5">
        <v>6</v>
      </c>
      <c r="BR3593">
        <v>47</v>
      </c>
      <c r="BS3593">
        <v>-20</v>
      </c>
    </row>
    <row r="3594" spans="1:71">
      <c r="A3594" s="7">
        <v>41687</v>
      </c>
      <c r="B3594" s="6">
        <v>9661.7999999999993</v>
      </c>
      <c r="C3594" s="6">
        <v>9682.19</v>
      </c>
      <c r="D3594" s="6">
        <v>9645.51</v>
      </c>
      <c r="E3594" s="6">
        <v>9656.76</v>
      </c>
      <c r="F3594" s="6">
        <v>4345.58</v>
      </c>
      <c r="G3594" s="6">
        <v>4352.54</v>
      </c>
      <c r="H3594" s="6">
        <v>4330</v>
      </c>
      <c r="I3594" s="6">
        <v>4335.17</v>
      </c>
      <c r="J3594" s="9">
        <f t="shared" si="5526"/>
        <v>36.680000000000291</v>
      </c>
      <c r="K3594" s="9">
        <f t="shared" si="5449"/>
        <v>120.94166666666645</v>
      </c>
      <c r="L3594" s="9">
        <f t="shared" si="5528"/>
        <v>22.539999999999964</v>
      </c>
      <c r="M3594" s="9">
        <f t="shared" ref="M3594" si="5546">AVERAGE(L3583:L3594)</f>
        <v>51.274166666666623</v>
      </c>
      <c r="N3594" s="6" t="s">
        <v>37</v>
      </c>
      <c r="O3594" s="9">
        <f t="shared" si="5505"/>
        <v>5321.59</v>
      </c>
      <c r="P3594" s="4">
        <f t="shared" si="5506"/>
        <v>0.99471650500749809</v>
      </c>
      <c r="Q3594" s="5">
        <f t="shared" si="5507"/>
        <v>126.80999999999858</v>
      </c>
      <c r="R3594" s="5">
        <f t="shared" si="5508"/>
        <v>5227.1525000000001</v>
      </c>
      <c r="S3594" s="4">
        <f t="shared" si="5509"/>
        <v>0.99751419137016595</v>
      </c>
      <c r="T3594" s="4">
        <f t="shared" si="5510"/>
        <v>0.99793037407716567</v>
      </c>
      <c r="U3594" s="5">
        <f t="shared" si="5511"/>
        <v>5271.5540000000001</v>
      </c>
      <c r="V3594" s="5">
        <f t="shared" si="5512"/>
        <v>50.036000000000058</v>
      </c>
      <c r="X3594" s="5">
        <f t="shared" si="5513"/>
        <v>-5.0399999999990541</v>
      </c>
      <c r="Y3594" s="5">
        <f t="shared" si="5514"/>
        <v>-10.409999999999854</v>
      </c>
      <c r="AA3594" s="5">
        <f t="shared" si="5515"/>
        <v>0</v>
      </c>
      <c r="AB3594" s="5">
        <f t="shared" si="5544"/>
        <v>1</v>
      </c>
      <c r="AC3594" s="5">
        <f t="shared" si="5516"/>
        <v>1</v>
      </c>
      <c r="AF3594" s="5">
        <f t="shared" si="5532"/>
        <v>20.390000000001237</v>
      </c>
      <c r="AG3594" s="5">
        <f t="shared" si="5533"/>
        <v>19.790000000000873</v>
      </c>
      <c r="AH3594" s="5">
        <f t="shared" si="5534"/>
        <v>16.289999999999054</v>
      </c>
      <c r="AI3594" s="5">
        <f t="shared" si="5535"/>
        <v>16.889999999999418</v>
      </c>
      <c r="AJ3594" s="5"/>
      <c r="AK3594" s="5">
        <f t="shared" si="5536"/>
        <v>16.289999999999054</v>
      </c>
      <c r="AL3594" s="5">
        <f t="shared" si="5455"/>
        <v>43.305999999999401</v>
      </c>
      <c r="AM3594" s="5">
        <f t="shared" si="5537"/>
        <v>20.390000000001237</v>
      </c>
      <c r="AN3594" s="5">
        <f t="shared" si="5451"/>
        <v>70.642999999999844</v>
      </c>
      <c r="AO3594" s="5">
        <f t="shared" si="5452"/>
        <v>0</v>
      </c>
      <c r="AP3594" s="5">
        <f t="shared" si="5463"/>
        <v>1</v>
      </c>
      <c r="AQ3594" s="5">
        <f t="shared" si="5476"/>
        <v>3.3</v>
      </c>
      <c r="AR3594" s="5"/>
      <c r="AS3594" s="5">
        <f t="shared" si="5530"/>
        <v>19.790000000000873</v>
      </c>
      <c r="AT3594" s="5">
        <f t="shared" si="5451"/>
        <v>89.749999999999815</v>
      </c>
      <c r="AU3594" s="5">
        <f t="shared" si="5538"/>
        <v>16.889999999999418</v>
      </c>
      <c r="AV3594" s="5">
        <f t="shared" si="5541"/>
        <v>0.6000000000003638</v>
      </c>
      <c r="AW3594" s="5">
        <f t="shared" si="5539"/>
        <v>2</v>
      </c>
      <c r="AX3594" s="5">
        <f t="shared" si="5484"/>
        <v>61.103999999999374</v>
      </c>
      <c r="AZ3594" s="4">
        <f t="shared" si="5466"/>
        <v>0.99793037407716567</v>
      </c>
      <c r="BA3594" s="5">
        <f t="shared" si="5472"/>
        <v>-0.66999999999916326</v>
      </c>
      <c r="BB3594" s="4">
        <f t="shared" si="5467"/>
        <v>1</v>
      </c>
      <c r="BD3594" s="5">
        <v>0</v>
      </c>
      <c r="BE3594" s="4">
        <v>0</v>
      </c>
      <c r="BJ3594" s="5">
        <v>111.82999999999993</v>
      </c>
      <c r="BK3594" s="5">
        <v>20</v>
      </c>
      <c r="BL3594" s="5">
        <v>6.0600000000004002</v>
      </c>
      <c r="BM3594" s="5">
        <v>6</v>
      </c>
      <c r="BR3594">
        <v>-5</v>
      </c>
      <c r="BS3594">
        <v>10</v>
      </c>
    </row>
    <row r="3595" spans="1:71">
      <c r="A3595" s="7">
        <v>41688</v>
      </c>
      <c r="B3595" s="6">
        <v>9674.7999999999993</v>
      </c>
      <c r="C3595" s="6">
        <v>9690.9699999999993</v>
      </c>
      <c r="D3595" s="6">
        <v>9614.4</v>
      </c>
      <c r="E3595" s="6">
        <v>9659.7800000000007</v>
      </c>
      <c r="F3595" s="6">
        <v>4340.87</v>
      </c>
      <c r="G3595" s="6">
        <v>4342.41</v>
      </c>
      <c r="H3595" s="6">
        <v>4304.66</v>
      </c>
      <c r="I3595" s="6">
        <v>4330.71</v>
      </c>
      <c r="J3595" s="9">
        <f t="shared" si="5526"/>
        <v>76.569999999999709</v>
      </c>
      <c r="K3595" s="9">
        <f t="shared" si="5449"/>
        <v>110.03666666666641</v>
      </c>
      <c r="L3595" s="9">
        <f t="shared" si="5528"/>
        <v>37.75</v>
      </c>
      <c r="M3595" s="9">
        <f t="shared" ref="M3595" si="5547">AVERAGE(L3584:L3595)</f>
        <v>46.419166666666605</v>
      </c>
      <c r="N3595" s="6" t="s">
        <v>37</v>
      </c>
      <c r="O3595" s="9">
        <f t="shared" si="5505"/>
        <v>5329.0700000000006</v>
      </c>
      <c r="P3595" s="4">
        <f t="shared" si="5506"/>
        <v>1</v>
      </c>
      <c r="Q3595" s="5">
        <f t="shared" si="5507"/>
        <v>94.570000000000618</v>
      </c>
      <c r="R3595" s="5">
        <f t="shared" si="5508"/>
        <v>5258.1424999999999</v>
      </c>
      <c r="S3595" s="4">
        <f t="shared" si="5509"/>
        <v>1</v>
      </c>
      <c r="T3595" s="4">
        <f t="shared" si="5510"/>
        <v>1</v>
      </c>
      <c r="U3595" s="5">
        <f t="shared" si="5511"/>
        <v>5298.2780000000002</v>
      </c>
      <c r="V3595" s="5">
        <f t="shared" si="5512"/>
        <v>30.792000000000371</v>
      </c>
      <c r="X3595" s="5">
        <f t="shared" si="5513"/>
        <v>-15.019999999998618</v>
      </c>
      <c r="Y3595" s="5">
        <f t="shared" si="5514"/>
        <v>-10.159999999999854</v>
      </c>
      <c r="AA3595" s="5">
        <f t="shared" si="5515"/>
        <v>0</v>
      </c>
      <c r="AB3595" s="5">
        <f t="shared" si="5544"/>
        <v>1</v>
      </c>
      <c r="AC3595" s="5">
        <f t="shared" si="5516"/>
        <v>1</v>
      </c>
      <c r="AF3595" s="5">
        <f t="shared" si="5532"/>
        <v>16.170000000000073</v>
      </c>
      <c r="AG3595" s="5">
        <f t="shared" si="5533"/>
        <v>34.209999999999127</v>
      </c>
      <c r="AH3595" s="5">
        <f t="shared" si="5534"/>
        <v>60.399999999999636</v>
      </c>
      <c r="AI3595" s="5">
        <f t="shared" si="5535"/>
        <v>42.360000000000582</v>
      </c>
      <c r="AJ3595" s="5"/>
      <c r="AK3595" s="5">
        <f t="shared" si="5536"/>
        <v>16.170000000000073</v>
      </c>
      <c r="AL3595" s="5">
        <f t="shared" si="5455"/>
        <v>43.305999999999401</v>
      </c>
      <c r="AM3595" s="5">
        <f t="shared" si="5537"/>
        <v>60.399999999999636</v>
      </c>
      <c r="AN3595" s="5">
        <f t="shared" si="5451"/>
        <v>71.161999999999892</v>
      </c>
      <c r="AO3595" s="5">
        <f t="shared" si="5452"/>
        <v>0</v>
      </c>
      <c r="AP3595" s="5">
        <f t="shared" si="5463"/>
        <v>1</v>
      </c>
      <c r="AQ3595" s="5">
        <f t="shared" si="5476"/>
        <v>2.9</v>
      </c>
      <c r="AR3595" s="5"/>
      <c r="AS3595" s="5">
        <f t="shared" si="5530"/>
        <v>42.360000000000582</v>
      </c>
      <c r="AT3595" s="5">
        <f t="shared" si="5451"/>
        <v>82.458999999999833</v>
      </c>
      <c r="AU3595" s="5">
        <f t="shared" si="5538"/>
        <v>34.209999999999127</v>
      </c>
      <c r="AV3595" s="5">
        <f t="shared" si="5541"/>
        <v>-18.039999999999054</v>
      </c>
      <c r="AW3595" s="5">
        <f t="shared" si="5539"/>
        <v>3</v>
      </c>
      <c r="AX3595" s="5">
        <f t="shared" si="5484"/>
        <v>61.103999999999374</v>
      </c>
      <c r="AZ3595" s="4">
        <f t="shared" si="5466"/>
        <v>1</v>
      </c>
      <c r="BA3595" s="5">
        <f t="shared" si="5472"/>
        <v>7.4800000000004729</v>
      </c>
      <c r="BB3595" s="4">
        <f t="shared" si="5467"/>
        <v>0.99793037407716567</v>
      </c>
      <c r="BD3595" s="5">
        <v>0</v>
      </c>
      <c r="BE3595" s="4">
        <v>0</v>
      </c>
      <c r="BJ3595" s="5">
        <v>139.23999999999978</v>
      </c>
      <c r="BK3595" s="5">
        <v>-37.720000000000255</v>
      </c>
      <c r="BL3595" s="5">
        <v>58.260000000000218</v>
      </c>
      <c r="BM3595" s="5">
        <v>6</v>
      </c>
      <c r="BR3595">
        <v>-44</v>
      </c>
      <c r="BS3595">
        <v>10</v>
      </c>
    </row>
    <row r="3596" spans="1:71">
      <c r="A3596" s="7">
        <v>41689</v>
      </c>
      <c r="B3596" s="6">
        <v>9641.4500000000007</v>
      </c>
      <c r="C3596" s="6">
        <v>9695.86</v>
      </c>
      <c r="D3596" s="6">
        <v>9596.42</v>
      </c>
      <c r="E3596" s="6">
        <v>9660.0499999999993</v>
      </c>
      <c r="F3596" s="6">
        <v>4321.6499999999996</v>
      </c>
      <c r="G3596" s="6">
        <v>4352.72</v>
      </c>
      <c r="H3596" s="6">
        <v>4312.8</v>
      </c>
      <c r="I3596" s="6">
        <v>4341.1000000000004</v>
      </c>
      <c r="J3596" s="9">
        <f t="shared" si="5526"/>
        <v>99.440000000000509</v>
      </c>
      <c r="K3596" s="9">
        <f t="shared" ref="K3596:K3659" si="5548">AVERAGE(J3585:J3596)</f>
        <v>102.98833333333307</v>
      </c>
      <c r="L3596" s="9">
        <f t="shared" si="5528"/>
        <v>39.920000000000073</v>
      </c>
      <c r="M3596" s="9">
        <f t="shared" ref="M3596" si="5549">AVERAGE(L3585:L3596)</f>
        <v>43.05499999999995</v>
      </c>
      <c r="N3596" s="6" t="s">
        <v>37</v>
      </c>
      <c r="O3596" s="9">
        <f t="shared" si="5505"/>
        <v>5318.9499999999989</v>
      </c>
      <c r="P3596" s="4">
        <f t="shared" si="5506"/>
        <v>0.77560975609752492</v>
      </c>
      <c r="Q3596" s="5">
        <f t="shared" si="5507"/>
        <v>45.100000000000364</v>
      </c>
      <c r="R3596" s="5">
        <f t="shared" si="5508"/>
        <v>5295.2450000000008</v>
      </c>
      <c r="S3596" s="4">
        <f t="shared" si="5509"/>
        <v>0.92426283490494154</v>
      </c>
      <c r="T3596" s="4">
        <f t="shared" si="5510"/>
        <v>0.96337844684084206</v>
      </c>
      <c r="U3596" s="5">
        <f t="shared" si="5511"/>
        <v>5315.1679999999997</v>
      </c>
      <c r="V3596" s="5">
        <f t="shared" si="5512"/>
        <v>3.7819999999992433</v>
      </c>
      <c r="X3596" s="5">
        <f t="shared" si="5513"/>
        <v>18.599999999998545</v>
      </c>
      <c r="Y3596" s="5">
        <f t="shared" si="5514"/>
        <v>19.450000000000728</v>
      </c>
      <c r="AA3596" s="5">
        <f t="shared" si="5515"/>
        <v>1</v>
      </c>
      <c r="AB3596" s="5">
        <f t="shared" si="5544"/>
        <v>0</v>
      </c>
      <c r="AC3596" s="5">
        <f t="shared" si="5516"/>
        <v>1</v>
      </c>
      <c r="AF3596" s="5">
        <f t="shared" si="5532"/>
        <v>54.409999999999854</v>
      </c>
      <c r="AG3596" s="5">
        <f t="shared" si="5533"/>
        <v>36.079999999999927</v>
      </c>
      <c r="AH3596" s="5">
        <f t="shared" si="5534"/>
        <v>45.030000000000655</v>
      </c>
      <c r="AI3596" s="5">
        <f t="shared" si="5535"/>
        <v>63.360000000000582</v>
      </c>
      <c r="AJ3596" s="5"/>
      <c r="AK3596" s="5">
        <f t="shared" si="5536"/>
        <v>45.030000000000655</v>
      </c>
      <c r="AL3596" s="5">
        <f t="shared" si="5455"/>
        <v>45.313000000000649</v>
      </c>
      <c r="AM3596" s="5">
        <f t="shared" si="5537"/>
        <v>54.409999999999854</v>
      </c>
      <c r="AN3596" s="5">
        <f t="shared" ref="AN3596:AT3659" si="5550">AVERAGE(AM3587:AM3596)</f>
        <v>71.65900000000002</v>
      </c>
      <c r="AO3596" s="5">
        <f t="shared" ref="AO3596:AO3659" si="5551">IF(AM3596&gt;AN3596,1,0)</f>
        <v>0</v>
      </c>
      <c r="AP3596" s="5">
        <f t="shared" si="5463"/>
        <v>1</v>
      </c>
      <c r="AQ3596" s="5">
        <f t="shared" si="5476"/>
        <v>2.5</v>
      </c>
      <c r="AR3596" s="5"/>
      <c r="AS3596" s="5">
        <f t="shared" si="5530"/>
        <v>63.360000000000582</v>
      </c>
      <c r="AT3596" s="5">
        <f t="shared" si="5550"/>
        <v>84.09099999999998</v>
      </c>
      <c r="AU3596" s="5">
        <f t="shared" si="5538"/>
        <v>36.079999999999927</v>
      </c>
      <c r="AV3596" s="5">
        <f t="shared" si="5541"/>
        <v>18.329999999999927</v>
      </c>
      <c r="AW3596" s="5">
        <f t="shared" si="5539"/>
        <v>4</v>
      </c>
      <c r="AX3596" s="5">
        <f t="shared" si="5484"/>
        <v>61.103999999999374</v>
      </c>
      <c r="AZ3596" s="4">
        <f t="shared" si="5466"/>
        <v>0.96337844684084206</v>
      </c>
      <c r="BA3596" s="5">
        <f t="shared" si="5472"/>
        <v>-10.12000000000171</v>
      </c>
      <c r="BB3596" s="4">
        <f t="shared" si="5467"/>
        <v>1</v>
      </c>
      <c r="BD3596" s="5">
        <v>0</v>
      </c>
      <c r="BE3596" s="4">
        <v>0</v>
      </c>
      <c r="BJ3596" s="5">
        <v>122.56999999999971</v>
      </c>
      <c r="BK3596" s="5">
        <v>-42.930000000000291</v>
      </c>
      <c r="BL3596" s="5">
        <v>59.0600000000004</v>
      </c>
      <c r="BM3596" s="5">
        <v>6</v>
      </c>
      <c r="BR3596">
        <v>-41</v>
      </c>
      <c r="BS3596">
        <v>-26</v>
      </c>
    </row>
    <row r="3597" spans="1:71">
      <c r="A3597" s="7">
        <v>41690</v>
      </c>
      <c r="B3597" s="6">
        <v>9524.58</v>
      </c>
      <c r="C3597" s="6">
        <v>9618.85</v>
      </c>
      <c r="D3597" s="6">
        <v>9504.18</v>
      </c>
      <c r="E3597" s="6">
        <v>9618.85</v>
      </c>
      <c r="F3597" s="6">
        <v>4298.1099999999997</v>
      </c>
      <c r="G3597" s="6">
        <v>4356.6499999999996</v>
      </c>
      <c r="H3597" s="6">
        <v>4290.47</v>
      </c>
      <c r="I3597" s="6">
        <v>4355.49</v>
      </c>
      <c r="J3597" s="9">
        <f t="shared" si="5526"/>
        <v>155.86999999999898</v>
      </c>
      <c r="K3597" s="9">
        <f t="shared" si="5548"/>
        <v>106.37166666666629</v>
      </c>
      <c r="L3597" s="9">
        <f t="shared" si="5528"/>
        <v>66.179999999999382</v>
      </c>
      <c r="M3597" s="9">
        <f t="shared" ref="M3597" si="5552">AVERAGE(L3586:L3597)</f>
        <v>44.262499999999896</v>
      </c>
      <c r="N3597" s="6" t="s">
        <v>37</v>
      </c>
      <c r="O3597" s="9">
        <f t="shared" si="5505"/>
        <v>5263.3600000000006</v>
      </c>
      <c r="P3597" s="4">
        <f t="shared" si="5506"/>
        <v>0</v>
      </c>
      <c r="Q3597" s="5">
        <f t="shared" si="5507"/>
        <v>65.710000000000036</v>
      </c>
      <c r="R3597" s="5">
        <f t="shared" si="5508"/>
        <v>5279.7875000000004</v>
      </c>
      <c r="S3597" s="4">
        <f t="shared" si="5509"/>
        <v>0.30517077297240558</v>
      </c>
      <c r="T3597" s="4">
        <f t="shared" si="5510"/>
        <v>0.76221321560396615</v>
      </c>
      <c r="U3597" s="5">
        <f t="shared" si="5511"/>
        <v>5311.0459999999994</v>
      </c>
      <c r="V3597" s="5">
        <f t="shared" si="5512"/>
        <v>-47.685999999998785</v>
      </c>
      <c r="X3597" s="5">
        <f t="shared" si="5513"/>
        <v>94.270000000000437</v>
      </c>
      <c r="Y3597" s="5">
        <f t="shared" si="5514"/>
        <v>57.380000000000109</v>
      </c>
      <c r="AA3597" s="5">
        <f t="shared" si="5515"/>
        <v>1</v>
      </c>
      <c r="AB3597" s="5">
        <f t="shared" si="5544"/>
        <v>0</v>
      </c>
      <c r="AC3597" s="5">
        <f t="shared" si="5516"/>
        <v>1</v>
      </c>
      <c r="AF3597" s="5">
        <f t="shared" si="5532"/>
        <v>94.270000000000437</v>
      </c>
      <c r="AG3597" s="5">
        <f t="shared" si="5533"/>
        <v>-41.199999999998909</v>
      </c>
      <c r="AH3597" s="5">
        <f t="shared" si="5534"/>
        <v>20.399999999999636</v>
      </c>
      <c r="AI3597" s="5">
        <f t="shared" si="5535"/>
        <v>155.86999999999898</v>
      </c>
      <c r="AJ3597" s="5"/>
      <c r="AK3597" s="5">
        <f t="shared" si="5536"/>
        <v>20.399999999999636</v>
      </c>
      <c r="AL3597" s="5">
        <f t="shared" si="5455"/>
        <v>45.313000000000649</v>
      </c>
      <c r="AM3597" s="5">
        <f t="shared" si="5537"/>
        <v>94.270000000000437</v>
      </c>
      <c r="AN3597" s="5">
        <f t="shared" si="5550"/>
        <v>70.286000000000058</v>
      </c>
      <c r="AO3597" s="5">
        <f t="shared" si="5551"/>
        <v>1</v>
      </c>
      <c r="AP3597" s="5">
        <f t="shared" si="5463"/>
        <v>2</v>
      </c>
      <c r="AQ3597" s="5">
        <f t="shared" si="5476"/>
        <v>2.2999999999999998</v>
      </c>
      <c r="AR3597" s="5"/>
      <c r="AS3597" s="5">
        <f t="shared" si="5530"/>
        <v>155.86999999999898</v>
      </c>
      <c r="AT3597" s="5">
        <f t="shared" si="5550"/>
        <v>83.863999999999947</v>
      </c>
      <c r="AU3597" s="5">
        <f t="shared" si="5538"/>
        <v>-41.199999999998909</v>
      </c>
      <c r="AV3597" s="5">
        <f t="shared" si="5541"/>
        <v>135.46999999999935</v>
      </c>
      <c r="AW3597" s="5">
        <f t="shared" si="5539"/>
        <v>5</v>
      </c>
      <c r="AX3597" s="5">
        <f t="shared" si="5484"/>
        <v>61.103999999999374</v>
      </c>
      <c r="AZ3597" s="4">
        <f t="shared" si="5466"/>
        <v>0.76221321560396615</v>
      </c>
      <c r="BA3597" s="5">
        <f t="shared" si="5472"/>
        <v>-55.589999999998327</v>
      </c>
      <c r="BB3597" s="4">
        <f t="shared" si="5467"/>
        <v>0.96337844684084206</v>
      </c>
      <c r="BD3597" s="5">
        <v>0</v>
      </c>
      <c r="BE3597" s="4">
        <v>0</v>
      </c>
      <c r="BJ3597" s="5">
        <v>81.4399999999996</v>
      </c>
      <c r="BK3597" s="5">
        <v>-16.880000000000109</v>
      </c>
      <c r="BL3597" s="5">
        <v>61.789999999999964</v>
      </c>
      <c r="BM3597" s="5">
        <v>6</v>
      </c>
      <c r="BR3597">
        <v>94</v>
      </c>
      <c r="BS3597">
        <v>-27</v>
      </c>
    </row>
    <row r="3598" spans="1:71">
      <c r="A3598" s="7">
        <v>41691</v>
      </c>
      <c r="B3598" s="6">
        <v>9665.08</v>
      </c>
      <c r="C3598" s="6">
        <v>9666.15</v>
      </c>
      <c r="D3598" s="6">
        <v>9598.0300000000007</v>
      </c>
      <c r="E3598" s="6">
        <v>9656.9500000000007</v>
      </c>
      <c r="F3598" s="6">
        <v>4369.84</v>
      </c>
      <c r="G3598" s="6">
        <v>4383.1499999999996</v>
      </c>
      <c r="H3598" s="6">
        <v>4353.1499999999996</v>
      </c>
      <c r="I3598" s="6">
        <v>4381.0600000000004</v>
      </c>
      <c r="J3598" s="9">
        <f t="shared" si="5526"/>
        <v>68.119999999998981</v>
      </c>
      <c r="K3598" s="9">
        <f t="shared" si="5548"/>
        <v>105.89416666666632</v>
      </c>
      <c r="L3598" s="9">
        <f t="shared" si="5528"/>
        <v>30</v>
      </c>
      <c r="M3598" s="9">
        <f t="shared" ref="M3598" si="5553">AVERAGE(L3587:L3598)</f>
        <v>43.602499999999885</v>
      </c>
      <c r="N3598" s="6" t="s">
        <v>36</v>
      </c>
      <c r="O3598" s="9">
        <f t="shared" si="5505"/>
        <v>5275.89</v>
      </c>
      <c r="P3598" s="4">
        <f t="shared" si="5506"/>
        <v>0.19068634910972057</v>
      </c>
      <c r="Q3598" s="5">
        <f t="shared" si="5507"/>
        <v>65.710000000000036</v>
      </c>
      <c r="R3598" s="5">
        <f t="shared" si="5508"/>
        <v>5279.7875000000004</v>
      </c>
      <c r="S3598" s="4">
        <f t="shared" si="5509"/>
        <v>0.19068634910972057</v>
      </c>
      <c r="T3598" s="4">
        <f t="shared" si="5510"/>
        <v>0.60200568777128927</v>
      </c>
      <c r="U3598" s="5">
        <f t="shared" si="5511"/>
        <v>5301.7719999999999</v>
      </c>
      <c r="V3598" s="5">
        <f t="shared" si="5512"/>
        <v>-25.881999999999607</v>
      </c>
      <c r="X3598" s="5">
        <f t="shared" si="5513"/>
        <v>-8.1299999999991996</v>
      </c>
      <c r="Y3598" s="5">
        <f t="shared" si="5514"/>
        <v>11.220000000000255</v>
      </c>
      <c r="AA3598" s="5">
        <f t="shared" si="5515"/>
        <v>0</v>
      </c>
      <c r="AB3598" s="5">
        <f t="shared" si="5544"/>
        <v>0</v>
      </c>
      <c r="AC3598" s="5">
        <f t="shared" si="5516"/>
        <v>0</v>
      </c>
      <c r="AF3598" s="5">
        <f t="shared" si="5532"/>
        <v>1.069999999999709</v>
      </c>
      <c r="AG3598" s="5">
        <f t="shared" si="5533"/>
        <v>47.299999999999272</v>
      </c>
      <c r="AH3598" s="5">
        <f t="shared" si="5534"/>
        <v>67.049999999999272</v>
      </c>
      <c r="AI3598" s="5">
        <f t="shared" si="5535"/>
        <v>20.819999999999709</v>
      </c>
      <c r="AJ3598" s="5"/>
      <c r="AK3598" s="5">
        <f t="shared" si="5536"/>
        <v>1.069999999999709</v>
      </c>
      <c r="AL3598" s="5">
        <f t="shared" ref="AL3598:AL3661" si="5554">PERCENTILE(AK3589:AK3598,0.9)</f>
        <v>43.022999999999406</v>
      </c>
      <c r="AM3598" s="5">
        <f t="shared" si="5537"/>
        <v>67.049999999999272</v>
      </c>
      <c r="AN3598" s="5">
        <f t="shared" si="5550"/>
        <v>71.773999999999972</v>
      </c>
      <c r="AO3598" s="5">
        <f t="shared" si="5551"/>
        <v>0</v>
      </c>
      <c r="AP3598" s="5">
        <f t="shared" si="5463"/>
        <v>2</v>
      </c>
      <c r="AQ3598" s="5">
        <f t="shared" si="5476"/>
        <v>2.2000000000000002</v>
      </c>
      <c r="AR3598" s="5"/>
      <c r="AS3598" s="5">
        <f t="shared" si="5530"/>
        <v>47.299999999999272</v>
      </c>
      <c r="AT3598" s="5">
        <f t="shared" si="5550"/>
        <v>81.927999999999884</v>
      </c>
      <c r="AU3598" s="5">
        <f t="shared" si="5538"/>
        <v>20.819999999999709</v>
      </c>
      <c r="AV3598" s="5">
        <f t="shared" si="5541"/>
        <v>-46.229999999999563</v>
      </c>
      <c r="AW3598" s="5">
        <f t="shared" si="5539"/>
        <v>6</v>
      </c>
      <c r="AX3598" s="5">
        <f t="shared" si="5484"/>
        <v>61.103999999999374</v>
      </c>
      <c r="AZ3598" s="4">
        <f t="shared" si="5466"/>
        <v>0.60200568777128927</v>
      </c>
      <c r="BA3598" s="5">
        <f t="shared" si="5472"/>
        <v>0</v>
      </c>
      <c r="BB3598" s="4">
        <f t="shared" si="5467"/>
        <v>0.76221321560396615</v>
      </c>
      <c r="BD3598" s="5">
        <v>0</v>
      </c>
      <c r="BE3598" s="4">
        <v>0</v>
      </c>
      <c r="BJ3598" s="5">
        <v>37.670000000000073</v>
      </c>
      <c r="BK3598" s="5">
        <v>13.119999999999891</v>
      </c>
      <c r="BL3598" s="5">
        <v>2.6799999999993815</v>
      </c>
      <c r="BM3598" s="5">
        <v>6</v>
      </c>
      <c r="BR3598">
        <v>67</v>
      </c>
      <c r="BS3598">
        <v>11</v>
      </c>
    </row>
    <row r="3599" spans="1:71">
      <c r="A3599" s="7">
        <v>41694</v>
      </c>
      <c r="B3599" s="6">
        <v>9619.64</v>
      </c>
      <c r="C3599" s="6">
        <v>9708.94</v>
      </c>
      <c r="D3599" s="6">
        <v>9602.9500000000007</v>
      </c>
      <c r="E3599" s="6">
        <v>9708.94</v>
      </c>
      <c r="F3599" s="6">
        <v>4374.46</v>
      </c>
      <c r="G3599" s="6">
        <v>4419.13</v>
      </c>
      <c r="H3599" s="6">
        <v>4373.57</v>
      </c>
      <c r="I3599" s="6">
        <v>4419.13</v>
      </c>
      <c r="J3599" s="9">
        <f t="shared" si="5526"/>
        <v>105.98999999999978</v>
      </c>
      <c r="K3599" s="9">
        <f t="shared" si="5548"/>
        <v>101.54833333333302</v>
      </c>
      <c r="L3599" s="9">
        <f t="shared" si="5528"/>
        <v>45.5600000000004</v>
      </c>
      <c r="M3599" s="9">
        <f t="shared" ref="M3599" si="5555">AVERAGE(L3588:L3599)</f>
        <v>40.499999999999922</v>
      </c>
      <c r="N3599" s="6" t="s">
        <v>36</v>
      </c>
      <c r="O3599" s="9">
        <f t="shared" si="5505"/>
        <v>5289.81</v>
      </c>
      <c r="P3599" s="4">
        <f t="shared" si="5506"/>
        <v>0.40252625171206519</v>
      </c>
      <c r="Q3599" s="5">
        <f t="shared" si="5507"/>
        <v>65.710000000000036</v>
      </c>
      <c r="R3599" s="5">
        <f t="shared" si="5508"/>
        <v>5279.7875000000004</v>
      </c>
      <c r="S3599" s="4">
        <f t="shared" si="5509"/>
        <v>0.40252625171206519</v>
      </c>
      <c r="T3599" s="4">
        <f t="shared" si="5510"/>
        <v>0.58485777730781474</v>
      </c>
      <c r="U3599" s="5">
        <f t="shared" si="5511"/>
        <v>5295.4160000000002</v>
      </c>
      <c r="V3599" s="5">
        <f t="shared" si="5512"/>
        <v>-5.6059999999997672</v>
      </c>
      <c r="X3599" s="5">
        <f t="shared" si="5513"/>
        <v>89.300000000001091</v>
      </c>
      <c r="Y3599" s="5">
        <f t="shared" si="5514"/>
        <v>44.670000000000073</v>
      </c>
      <c r="AA3599" s="5">
        <f t="shared" si="5515"/>
        <v>1</v>
      </c>
      <c r="AB3599" s="5">
        <f t="shared" si="5544"/>
        <v>0</v>
      </c>
      <c r="AC3599" s="5">
        <f t="shared" si="5516"/>
        <v>1</v>
      </c>
      <c r="AF3599" s="5">
        <f t="shared" si="5532"/>
        <v>89.300000000001091</v>
      </c>
      <c r="AG3599" s="5">
        <f t="shared" si="5533"/>
        <v>51.989999999999782</v>
      </c>
      <c r="AH3599" s="5">
        <f t="shared" si="5534"/>
        <v>16.68999999999869</v>
      </c>
      <c r="AI3599" s="5">
        <f t="shared" si="5535"/>
        <v>54</v>
      </c>
      <c r="AJ3599" s="5"/>
      <c r="AK3599" s="5">
        <f t="shared" si="5536"/>
        <v>16.68999999999869</v>
      </c>
      <c r="AL3599" s="5">
        <f t="shared" si="5554"/>
        <v>43.022999999999406</v>
      </c>
      <c r="AM3599" s="5">
        <f t="shared" si="5537"/>
        <v>89.300000000001091</v>
      </c>
      <c r="AN3599" s="5">
        <f t="shared" si="5550"/>
        <v>75.551000000000201</v>
      </c>
      <c r="AO3599" s="5">
        <f t="shared" si="5551"/>
        <v>1</v>
      </c>
      <c r="AP3599" s="5">
        <f t="shared" si="5463"/>
        <v>3</v>
      </c>
      <c r="AQ3599" s="5">
        <f t="shared" si="5476"/>
        <v>2.2000000000000002</v>
      </c>
      <c r="AR3599" s="5"/>
      <c r="AS3599" s="5">
        <f t="shared" si="5530"/>
        <v>54</v>
      </c>
      <c r="AT3599" s="5">
        <f t="shared" si="5550"/>
        <v>82.906999999999968</v>
      </c>
      <c r="AU3599" s="5">
        <f t="shared" si="5538"/>
        <v>51.989999999999782</v>
      </c>
      <c r="AV3599" s="5">
        <f t="shared" si="5541"/>
        <v>37.31000000000131</v>
      </c>
      <c r="AW3599" s="5">
        <f t="shared" si="5539"/>
        <v>2</v>
      </c>
      <c r="AX3599" s="5">
        <f t="shared" si="5484"/>
        <v>61.103999999999374</v>
      </c>
      <c r="AZ3599" s="4">
        <f t="shared" si="5466"/>
        <v>0.58485777730781474</v>
      </c>
      <c r="BA3599" s="5">
        <f t="shared" si="5472"/>
        <v>0</v>
      </c>
      <c r="BB3599" s="4">
        <f t="shared" si="5467"/>
        <v>0.60200568777128927</v>
      </c>
      <c r="BD3599" s="5">
        <v>0</v>
      </c>
      <c r="BE3599" s="4">
        <v>0</v>
      </c>
      <c r="BJ3599" s="5">
        <v>77.880000000000109</v>
      </c>
      <c r="BK3599" s="5">
        <v>3.9099999999998545</v>
      </c>
      <c r="BL3599" s="5">
        <v>13.980000000000473</v>
      </c>
      <c r="BM3599" s="5">
        <v>6</v>
      </c>
      <c r="BR3599">
        <v>-41</v>
      </c>
      <c r="BS3599">
        <v>45</v>
      </c>
    </row>
    <row r="3600" spans="1:71">
      <c r="A3600" s="7">
        <v>41695</v>
      </c>
      <c r="B3600" s="6">
        <v>9676.56</v>
      </c>
      <c r="C3600" s="6">
        <v>9710.9500000000007</v>
      </c>
      <c r="D3600" s="6">
        <v>9628.7199999999993</v>
      </c>
      <c r="E3600" s="6">
        <v>9699.35</v>
      </c>
      <c r="F3600" s="6">
        <v>4406.42</v>
      </c>
      <c r="G3600" s="6">
        <v>4416.16</v>
      </c>
      <c r="H3600" s="6">
        <v>4383.24</v>
      </c>
      <c r="I3600" s="6">
        <v>4414.55</v>
      </c>
      <c r="J3600" s="9">
        <f t="shared" si="5526"/>
        <v>82.230000000001382</v>
      </c>
      <c r="K3600" s="9">
        <f t="shared" si="5548"/>
        <v>100.06499999999976</v>
      </c>
      <c r="L3600" s="9">
        <f t="shared" si="5528"/>
        <v>35.890000000000327</v>
      </c>
      <c r="M3600" s="9">
        <f t="shared" ref="M3600" si="5556">AVERAGE(L3589:L3600)</f>
        <v>38.722500000000004</v>
      </c>
      <c r="N3600" s="6" t="s">
        <v>36</v>
      </c>
      <c r="O3600" s="9">
        <f t="shared" si="5505"/>
        <v>5284.8</v>
      </c>
      <c r="P3600" s="4">
        <f t="shared" si="5506"/>
        <v>0.38568087785573385</v>
      </c>
      <c r="Q3600" s="5">
        <f t="shared" si="5507"/>
        <v>55.589999999998327</v>
      </c>
      <c r="R3600" s="5">
        <f t="shared" si="5508"/>
        <v>5277.2574999999997</v>
      </c>
      <c r="S3600" s="4">
        <f t="shared" si="5509"/>
        <v>0.32628214883578738</v>
      </c>
      <c r="T3600" s="4">
        <f t="shared" si="5510"/>
        <v>0.32628214883578738</v>
      </c>
      <c r="U3600" s="5">
        <f t="shared" si="5511"/>
        <v>5286.5619999999999</v>
      </c>
      <c r="V3600" s="5">
        <f t="shared" si="5512"/>
        <v>-1.7619999999997162</v>
      </c>
      <c r="X3600" s="5">
        <f t="shared" si="5513"/>
        <v>22.790000000000873</v>
      </c>
      <c r="Y3600" s="5">
        <f t="shared" si="5514"/>
        <v>8.1300000000001091</v>
      </c>
      <c r="AA3600" s="5">
        <f t="shared" si="5515"/>
        <v>1</v>
      </c>
      <c r="AB3600" s="5">
        <f t="shared" si="5544"/>
        <v>0</v>
      </c>
      <c r="AC3600" s="5">
        <f t="shared" si="5516"/>
        <v>1</v>
      </c>
      <c r="AF3600" s="5">
        <f t="shared" si="5532"/>
        <v>34.390000000001237</v>
      </c>
      <c r="AG3600" s="5">
        <f t="shared" si="5533"/>
        <v>2.0100000000002183</v>
      </c>
      <c r="AH3600" s="5">
        <f t="shared" si="5534"/>
        <v>47.840000000000146</v>
      </c>
      <c r="AI3600" s="5">
        <f t="shared" si="5535"/>
        <v>80.220000000001164</v>
      </c>
      <c r="AJ3600" s="5"/>
      <c r="AK3600" s="5">
        <f t="shared" si="5536"/>
        <v>34.390000000001237</v>
      </c>
      <c r="AL3600" s="5">
        <f t="shared" si="5554"/>
        <v>43.022999999999406</v>
      </c>
      <c r="AM3600" s="5">
        <f t="shared" si="5537"/>
        <v>47.840000000000146</v>
      </c>
      <c r="AN3600" s="5">
        <f t="shared" si="5550"/>
        <v>66.338000000000108</v>
      </c>
      <c r="AO3600" s="5">
        <f t="shared" si="5551"/>
        <v>0</v>
      </c>
      <c r="AP3600" s="5">
        <f t="shared" si="5463"/>
        <v>2</v>
      </c>
      <c r="AQ3600" s="5">
        <f t="shared" si="5476"/>
        <v>2</v>
      </c>
      <c r="AR3600" s="5"/>
      <c r="AS3600" s="5">
        <f t="shared" si="5530"/>
        <v>80.220000000001164</v>
      </c>
      <c r="AT3600" s="5">
        <f t="shared" si="5550"/>
        <v>72.038000000000096</v>
      </c>
      <c r="AU3600" s="5">
        <f t="shared" si="5538"/>
        <v>2.0100000000002183</v>
      </c>
      <c r="AV3600" s="5">
        <f t="shared" si="5541"/>
        <v>32.380000000001019</v>
      </c>
      <c r="AW3600" s="5">
        <f t="shared" si="5539"/>
        <v>3</v>
      </c>
      <c r="AX3600" s="5">
        <f t="shared" si="5484"/>
        <v>61.103999999999374</v>
      </c>
      <c r="AZ3600" s="4">
        <f t="shared" si="5466"/>
        <v>0.32628214883578738</v>
      </c>
      <c r="BA3600" s="5">
        <f t="shared" si="5472"/>
        <v>0</v>
      </c>
      <c r="BB3600" s="4">
        <f t="shared" si="5467"/>
        <v>0.58485777730781474</v>
      </c>
      <c r="BD3600" s="5">
        <v>0</v>
      </c>
      <c r="BE3600" s="4">
        <v>0</v>
      </c>
      <c r="BJ3600" s="5">
        <v>49.880000000000109</v>
      </c>
      <c r="BK3600" s="5">
        <v>1.6999999999998181</v>
      </c>
      <c r="BL3600" s="5">
        <v>1.3299999999999272</v>
      </c>
      <c r="BM3600" s="5">
        <v>6</v>
      </c>
      <c r="BR3600">
        <v>48</v>
      </c>
      <c r="BS3600">
        <v>8</v>
      </c>
    </row>
    <row r="3601" spans="1:71">
      <c r="A3601" s="7">
        <v>41696</v>
      </c>
      <c r="B3601" s="6">
        <v>9708.5</v>
      </c>
      <c r="C3601" s="6">
        <v>9720.66</v>
      </c>
      <c r="D3601" s="6">
        <v>9612.52</v>
      </c>
      <c r="E3601" s="6">
        <v>9661.73</v>
      </c>
      <c r="F3601" s="6">
        <v>4414.3599999999997</v>
      </c>
      <c r="G3601" s="6">
        <v>4420.9399999999996</v>
      </c>
      <c r="H3601" s="6">
        <v>4381.1899999999996</v>
      </c>
      <c r="I3601" s="6">
        <v>4396.91</v>
      </c>
      <c r="J3601" s="9">
        <f t="shared" si="5526"/>
        <v>108.13999999999942</v>
      </c>
      <c r="K3601" s="9">
        <f t="shared" si="5548"/>
        <v>103.58083333333313</v>
      </c>
      <c r="L3601" s="9">
        <f t="shared" si="5528"/>
        <v>39.75</v>
      </c>
      <c r="M3601" s="9">
        <f t="shared" ref="M3601" si="5557">AVERAGE(L3590:L3601)</f>
        <v>40.101666666666688</v>
      </c>
      <c r="N3601" s="6" t="s">
        <v>36</v>
      </c>
      <c r="O3601" s="9">
        <f t="shared" si="5505"/>
        <v>5264.82</v>
      </c>
      <c r="P3601" s="4">
        <f t="shared" si="5506"/>
        <v>5.5198487712632777E-2</v>
      </c>
      <c r="Q3601" s="5">
        <f t="shared" si="5507"/>
        <v>26.449999999999818</v>
      </c>
      <c r="R3601" s="5">
        <f t="shared" si="5508"/>
        <v>5269.9725000000008</v>
      </c>
      <c r="S3601" s="4">
        <f t="shared" si="5509"/>
        <v>2.2218840359140558E-2</v>
      </c>
      <c r="T3601" s="4">
        <f t="shared" si="5510"/>
        <v>2.2218840359140558E-2</v>
      </c>
      <c r="U3601" s="5">
        <f t="shared" si="5511"/>
        <v>5275.7359999999999</v>
      </c>
      <c r="V3601" s="5">
        <f t="shared" si="5512"/>
        <v>-10.916000000000167</v>
      </c>
      <c r="X3601" s="5">
        <f t="shared" si="5513"/>
        <v>-46.770000000000437</v>
      </c>
      <c r="Y3601" s="5">
        <f t="shared" si="5514"/>
        <v>-17.449999999999818</v>
      </c>
      <c r="AA3601" s="5">
        <f t="shared" si="5515"/>
        <v>0</v>
      </c>
      <c r="AB3601" s="5">
        <f t="shared" si="5544"/>
        <v>1</v>
      </c>
      <c r="AC3601" s="5">
        <f t="shared" si="5516"/>
        <v>1</v>
      </c>
      <c r="AF3601" s="5">
        <f t="shared" si="5532"/>
        <v>12.159999999999854</v>
      </c>
      <c r="AG3601" s="5">
        <f t="shared" si="5533"/>
        <v>21.309999999999491</v>
      </c>
      <c r="AH3601" s="5">
        <f t="shared" si="5534"/>
        <v>95.979999999999563</v>
      </c>
      <c r="AI3601" s="5">
        <f t="shared" si="5535"/>
        <v>86.829999999999927</v>
      </c>
      <c r="AJ3601" s="5"/>
      <c r="AK3601" s="5">
        <f t="shared" si="5536"/>
        <v>12.159999999999854</v>
      </c>
      <c r="AL3601" s="5">
        <f t="shared" si="5554"/>
        <v>43.022999999999406</v>
      </c>
      <c r="AM3601" s="5">
        <f t="shared" si="5537"/>
        <v>95.979999999999563</v>
      </c>
      <c r="AN3601" s="5">
        <f t="shared" si="5550"/>
        <v>66.963000000000108</v>
      </c>
      <c r="AO3601" s="5">
        <f t="shared" si="5551"/>
        <v>1</v>
      </c>
      <c r="AP3601" s="5">
        <f t="shared" si="5463"/>
        <v>3</v>
      </c>
      <c r="AQ3601" s="5">
        <f t="shared" si="5476"/>
        <v>2</v>
      </c>
      <c r="AR3601" s="5"/>
      <c r="AS3601" s="5">
        <f t="shared" si="5530"/>
        <v>86.829999999999927</v>
      </c>
      <c r="AT3601" s="5">
        <f t="shared" si="5550"/>
        <v>69.113000000000099</v>
      </c>
      <c r="AU3601" s="5">
        <f t="shared" si="5538"/>
        <v>21.309999999999491</v>
      </c>
      <c r="AV3601" s="5">
        <f t="shared" si="5541"/>
        <v>-9.1499999999996362</v>
      </c>
      <c r="AW3601" s="5">
        <f t="shared" si="5539"/>
        <v>4</v>
      </c>
      <c r="AX3601" s="5">
        <f t="shared" si="5484"/>
        <v>52.804999999999758</v>
      </c>
      <c r="AZ3601" s="4">
        <f t="shared" si="5466"/>
        <v>2.2218840359140558E-2</v>
      </c>
      <c r="BA3601" s="5">
        <f t="shared" si="5472"/>
        <v>0</v>
      </c>
      <c r="BB3601" s="4">
        <f t="shared" si="5467"/>
        <v>0.32628214883578738</v>
      </c>
      <c r="BD3601" s="5">
        <v>0</v>
      </c>
      <c r="BE3601" s="4">
        <v>0</v>
      </c>
      <c r="BJ3601" s="5">
        <v>72.289999999999964</v>
      </c>
      <c r="BK3601" s="5">
        <v>45.639999999999418</v>
      </c>
      <c r="BL3601" s="5">
        <v>5.6399999999994179</v>
      </c>
      <c r="BM3601" s="5">
        <v>6</v>
      </c>
      <c r="BR3601">
        <v>96</v>
      </c>
      <c r="BS3601">
        <v>-24</v>
      </c>
    </row>
    <row r="3602" spans="1:71">
      <c r="A3602" s="7">
        <v>41697</v>
      </c>
      <c r="B3602" s="6">
        <v>9660.5499999999993</v>
      </c>
      <c r="C3602" s="6">
        <v>9672.82</v>
      </c>
      <c r="D3602" s="6">
        <v>9497.7800000000007</v>
      </c>
      <c r="E3602" s="6">
        <v>9588.33</v>
      </c>
      <c r="F3602" s="6">
        <v>4400.66</v>
      </c>
      <c r="G3602" s="6">
        <v>4408.2299999999996</v>
      </c>
      <c r="H3602" s="6">
        <v>4354.95</v>
      </c>
      <c r="I3602" s="6">
        <v>4396.3900000000003</v>
      </c>
      <c r="J3602" s="9">
        <f t="shared" si="5526"/>
        <v>175.03999999999905</v>
      </c>
      <c r="K3602" s="9">
        <f t="shared" si="5548"/>
        <v>102.42499999999973</v>
      </c>
      <c r="L3602" s="9">
        <f t="shared" si="5528"/>
        <v>53.279999999999745</v>
      </c>
      <c r="M3602" s="9">
        <f t="shared" ref="M3602" si="5558">AVERAGE(L3591:L3602)</f>
        <v>40.692500000000031</v>
      </c>
      <c r="N3602" s="6" t="s">
        <v>36</v>
      </c>
      <c r="O3602" s="9">
        <f t="shared" si="5505"/>
        <v>5191.9399999999996</v>
      </c>
      <c r="P3602" s="4">
        <f t="shared" si="5506"/>
        <v>0</v>
      </c>
      <c r="Q3602" s="5">
        <f t="shared" si="5507"/>
        <v>97.8700000000008</v>
      </c>
      <c r="R3602" s="5">
        <f t="shared" si="5508"/>
        <v>5216.4074999999993</v>
      </c>
      <c r="S3602" s="4">
        <f t="shared" si="5509"/>
        <v>0</v>
      </c>
      <c r="T3602" s="4">
        <f t="shared" si="5510"/>
        <v>0</v>
      </c>
      <c r="U3602" s="5">
        <f t="shared" si="5511"/>
        <v>5261.4519999999993</v>
      </c>
      <c r="V3602" s="5">
        <f t="shared" si="5512"/>
        <v>-69.511999999999716</v>
      </c>
      <c r="X3602" s="5">
        <f t="shared" si="5513"/>
        <v>-72.219999999999345</v>
      </c>
      <c r="Y3602" s="5">
        <f t="shared" si="5514"/>
        <v>-4.2699999999995271</v>
      </c>
      <c r="AA3602" s="5">
        <f t="shared" si="5515"/>
        <v>0</v>
      </c>
      <c r="AB3602" s="5">
        <f t="shared" si="5544"/>
        <v>1</v>
      </c>
      <c r="AC3602" s="5">
        <f t="shared" si="5516"/>
        <v>1</v>
      </c>
      <c r="AF3602" s="5">
        <f t="shared" si="5532"/>
        <v>12.270000000000437</v>
      </c>
      <c r="AG3602" s="5">
        <f t="shared" si="5533"/>
        <v>11.090000000000146</v>
      </c>
      <c r="AH3602" s="5">
        <f t="shared" si="5534"/>
        <v>162.76999999999862</v>
      </c>
      <c r="AI3602" s="5">
        <f t="shared" si="5535"/>
        <v>163.94999999999891</v>
      </c>
      <c r="AJ3602" s="5"/>
      <c r="AK3602" s="5">
        <f t="shared" si="5536"/>
        <v>12.270000000000437</v>
      </c>
      <c r="AL3602" s="5">
        <f t="shared" si="5554"/>
        <v>35.454000000001173</v>
      </c>
      <c r="AM3602" s="5">
        <f t="shared" si="5537"/>
        <v>162.76999999999862</v>
      </c>
      <c r="AN3602" s="5">
        <f t="shared" si="5550"/>
        <v>75.442000000000007</v>
      </c>
      <c r="AO3602" s="5">
        <f t="shared" si="5551"/>
        <v>1</v>
      </c>
      <c r="AP3602" s="5">
        <f t="shared" si="5463"/>
        <v>4</v>
      </c>
      <c r="AQ3602" s="5">
        <f t="shared" si="5476"/>
        <v>2.1</v>
      </c>
      <c r="AR3602" s="5"/>
      <c r="AS3602" s="5">
        <f t="shared" si="5530"/>
        <v>163.94999999999891</v>
      </c>
      <c r="AT3602" s="5">
        <f t="shared" si="5550"/>
        <v>79.444000000000045</v>
      </c>
      <c r="AU3602" s="5">
        <f t="shared" si="5538"/>
        <v>11.090000000000146</v>
      </c>
      <c r="AV3602" s="5">
        <f t="shared" si="5541"/>
        <v>1.180000000000291</v>
      </c>
      <c r="AW3602" s="5">
        <f t="shared" si="5539"/>
        <v>5</v>
      </c>
      <c r="AX3602" s="5">
        <f t="shared" si="5484"/>
        <v>51.189000000000306</v>
      </c>
      <c r="AZ3602" s="4">
        <f t="shared" si="5466"/>
        <v>0</v>
      </c>
      <c r="BA3602" s="5">
        <f t="shared" si="5472"/>
        <v>0</v>
      </c>
      <c r="BB3602" s="4">
        <f t="shared" si="5467"/>
        <v>2.2218840359140558E-2</v>
      </c>
      <c r="BD3602" s="5">
        <v>0</v>
      </c>
      <c r="BE3602" s="4">
        <v>0</v>
      </c>
      <c r="BJ3602" s="5">
        <v>84.5600000000004</v>
      </c>
      <c r="BK3602" s="5">
        <v>-23.760000000000218</v>
      </c>
      <c r="BL3602" s="5">
        <v>49.670000000000073</v>
      </c>
      <c r="BM3602" s="5">
        <v>6</v>
      </c>
      <c r="BR3602">
        <v>163</v>
      </c>
      <c r="BS3602">
        <v>-24</v>
      </c>
    </row>
    <row r="3603" spans="1:71">
      <c r="A3603" s="7">
        <v>41698</v>
      </c>
      <c r="B3603" s="6">
        <v>9592.9</v>
      </c>
      <c r="C3603" s="6">
        <v>9692.08</v>
      </c>
      <c r="D3603" s="6">
        <v>9566.0400000000009</v>
      </c>
      <c r="E3603" s="6">
        <v>9692.08</v>
      </c>
      <c r="F3603" s="6">
        <v>4405.2</v>
      </c>
      <c r="G3603" s="6">
        <v>4413.6499999999996</v>
      </c>
      <c r="H3603" s="6">
        <v>4367.96</v>
      </c>
      <c r="I3603" s="6">
        <v>4408.08</v>
      </c>
      <c r="J3603" s="9">
        <f t="shared" si="5526"/>
        <v>126.03999999999905</v>
      </c>
      <c r="K3603" s="9">
        <f t="shared" si="5548"/>
        <v>103.25499999999965</v>
      </c>
      <c r="L3603" s="9">
        <f t="shared" si="5528"/>
        <v>45.6899999999996</v>
      </c>
      <c r="M3603" s="9">
        <f t="shared" ref="M3603" si="5559">AVERAGE(L3592:L3603)</f>
        <v>41.083333333333336</v>
      </c>
      <c r="N3603" s="6" t="s">
        <v>36</v>
      </c>
      <c r="O3603" s="9">
        <f t="shared" si="5505"/>
        <v>5284</v>
      </c>
      <c r="P3603" s="4">
        <f t="shared" si="5506"/>
        <v>0.94063553693674928</v>
      </c>
      <c r="Q3603" s="5">
        <f t="shared" si="5507"/>
        <v>97.8700000000008</v>
      </c>
      <c r="R3603" s="5">
        <f t="shared" si="5508"/>
        <v>5216.4074999999993</v>
      </c>
      <c r="S3603" s="4">
        <f t="shared" si="5509"/>
        <v>0.94063553693674928</v>
      </c>
      <c r="T3603" s="4">
        <f t="shared" si="5510"/>
        <v>0.67133377087435075</v>
      </c>
      <c r="U3603" s="5">
        <f t="shared" si="5511"/>
        <v>5263.0739999999996</v>
      </c>
      <c r="V3603" s="5">
        <f t="shared" si="5512"/>
        <v>20.926000000000386</v>
      </c>
      <c r="X3603" s="5">
        <f t="shared" si="5513"/>
        <v>99.180000000000291</v>
      </c>
      <c r="Y3603" s="5">
        <f t="shared" si="5514"/>
        <v>2.8800000000001091</v>
      </c>
      <c r="AA3603" s="5">
        <f t="shared" si="5515"/>
        <v>1</v>
      </c>
      <c r="AB3603" s="5">
        <f t="shared" si="5544"/>
        <v>0</v>
      </c>
      <c r="AC3603" s="5">
        <f t="shared" si="5516"/>
        <v>1</v>
      </c>
      <c r="AF3603" s="5">
        <f t="shared" si="5532"/>
        <v>99.180000000000291</v>
      </c>
      <c r="AG3603" s="5">
        <f t="shared" si="5533"/>
        <v>103.75</v>
      </c>
      <c r="AH3603" s="5">
        <f t="shared" si="5534"/>
        <v>26.859999999998763</v>
      </c>
      <c r="AI3603" s="5">
        <f t="shared" si="5535"/>
        <v>22.289999999999054</v>
      </c>
      <c r="AJ3603" s="5"/>
      <c r="AK3603" s="5">
        <f t="shared" si="5536"/>
        <v>26.859999999998763</v>
      </c>
      <c r="AL3603" s="5">
        <f t="shared" si="5554"/>
        <v>35.454000000001173</v>
      </c>
      <c r="AM3603" s="5">
        <f t="shared" si="5537"/>
        <v>99.180000000000291</v>
      </c>
      <c r="AN3603" s="5">
        <f t="shared" si="5550"/>
        <v>79.15900000000002</v>
      </c>
      <c r="AO3603" s="5">
        <f t="shared" si="5551"/>
        <v>1</v>
      </c>
      <c r="AP3603" s="5">
        <f t="shared" si="5463"/>
        <v>5</v>
      </c>
      <c r="AQ3603" s="5">
        <f t="shared" si="5476"/>
        <v>2.4</v>
      </c>
      <c r="AR3603" s="5"/>
      <c r="AS3603" s="5">
        <f t="shared" si="5530"/>
        <v>103.75</v>
      </c>
      <c r="AT3603" s="5">
        <f t="shared" si="5550"/>
        <v>81.743000000000023</v>
      </c>
      <c r="AU3603" s="5">
        <f t="shared" si="5538"/>
        <v>22.289999999999054</v>
      </c>
      <c r="AV3603" s="5">
        <f t="shared" si="5541"/>
        <v>-4.569999999999709</v>
      </c>
      <c r="AW3603" s="5">
        <f t="shared" si="5539"/>
        <v>6</v>
      </c>
      <c r="AX3603" s="5">
        <f t="shared" si="5484"/>
        <v>51.189000000000306</v>
      </c>
      <c r="AZ3603" s="4">
        <f t="shared" si="5466"/>
        <v>0.67133377087435075</v>
      </c>
      <c r="BA3603" s="5">
        <f t="shared" si="5472"/>
        <v>0</v>
      </c>
      <c r="BB3603" s="4">
        <f t="shared" si="5467"/>
        <v>0</v>
      </c>
      <c r="BD3603" s="5">
        <v>0</v>
      </c>
      <c r="BE3603" s="4">
        <v>0</v>
      </c>
      <c r="BJ3603" s="5">
        <v>190.92000000000007</v>
      </c>
      <c r="BK3603" s="5">
        <v>-0.22999999999956344</v>
      </c>
      <c r="BL3603" s="5">
        <v>11.170000000000073</v>
      </c>
      <c r="BM3603" s="5">
        <v>6</v>
      </c>
      <c r="BR3603">
        <v>-41</v>
      </c>
      <c r="BS3603">
        <v>-25</v>
      </c>
    </row>
    <row r="3604" spans="1:71">
      <c r="A3604" s="7">
        <v>41701</v>
      </c>
      <c r="B3604" s="6">
        <v>9553.08</v>
      </c>
      <c r="C3604" s="6">
        <v>9554.17</v>
      </c>
      <c r="D3604" s="6">
        <v>9358.73</v>
      </c>
      <c r="E3604" s="6">
        <v>9358.89</v>
      </c>
      <c r="F3604" s="6">
        <v>4338.79</v>
      </c>
      <c r="G3604" s="6">
        <v>4346.95</v>
      </c>
      <c r="H3604" s="6">
        <v>4288.4399999999996</v>
      </c>
      <c r="I3604" s="6">
        <v>4290.87</v>
      </c>
      <c r="J3604" s="9">
        <f t="shared" si="5526"/>
        <v>333.35000000000036</v>
      </c>
      <c r="K3604" s="9">
        <f t="shared" si="5548"/>
        <v>120.96916666666645</v>
      </c>
      <c r="L3604" s="9">
        <f t="shared" si="5528"/>
        <v>119.64000000000033</v>
      </c>
      <c r="M3604" s="9">
        <f t="shared" ref="M3604" si="5560">AVERAGE(L3593:L3604)</f>
        <v>47.632500000000014</v>
      </c>
      <c r="N3604" s="6" t="s">
        <v>37</v>
      </c>
      <c r="O3604" s="9">
        <f t="shared" si="5505"/>
        <v>5068.0199999999995</v>
      </c>
      <c r="P3604" s="4">
        <f t="shared" si="5506"/>
        <v>0</v>
      </c>
      <c r="Q3604" s="5">
        <f t="shared" si="5507"/>
        <v>216.78000000000065</v>
      </c>
      <c r="R3604" s="5">
        <f t="shared" si="5508"/>
        <v>5122.2150000000001</v>
      </c>
      <c r="S3604" s="4">
        <f t="shared" si="5509"/>
        <v>0</v>
      </c>
      <c r="T3604" s="4">
        <f t="shared" si="5510"/>
        <v>0</v>
      </c>
      <c r="U3604" s="5">
        <f t="shared" si="5511"/>
        <v>5218.7159999999994</v>
      </c>
      <c r="V3604" s="5">
        <f t="shared" si="5512"/>
        <v>-150.69599999999991</v>
      </c>
      <c r="X3604" s="5">
        <f t="shared" si="5513"/>
        <v>-194.19000000000051</v>
      </c>
      <c r="Y3604" s="5">
        <f t="shared" si="5514"/>
        <v>-47.920000000000073</v>
      </c>
      <c r="AA3604" s="5">
        <f t="shared" si="5515"/>
        <v>0</v>
      </c>
      <c r="AB3604" s="5">
        <f t="shared" si="5544"/>
        <v>1</v>
      </c>
      <c r="AC3604" s="5">
        <f t="shared" si="5516"/>
        <v>1</v>
      </c>
      <c r="AF3604" s="5">
        <f t="shared" si="5532"/>
        <v>1.0900000000001455</v>
      </c>
      <c r="AG3604" s="5">
        <f t="shared" si="5533"/>
        <v>-137.90999999999985</v>
      </c>
      <c r="AH3604" s="5">
        <f t="shared" si="5534"/>
        <v>194.35000000000036</v>
      </c>
      <c r="AI3604" s="5">
        <f t="shared" si="5535"/>
        <v>333.35000000000036</v>
      </c>
      <c r="AJ3604" s="5"/>
      <c r="AK3604" s="5">
        <f t="shared" si="5536"/>
        <v>1.0900000000001455</v>
      </c>
      <c r="AL3604" s="5">
        <f t="shared" si="5554"/>
        <v>35.454000000001173</v>
      </c>
      <c r="AM3604" s="5">
        <f t="shared" si="5537"/>
        <v>194.35000000000036</v>
      </c>
      <c r="AN3604" s="5">
        <f t="shared" si="5550"/>
        <v>96.554999999999922</v>
      </c>
      <c r="AO3604" s="5">
        <f t="shared" si="5551"/>
        <v>1</v>
      </c>
      <c r="AP3604" s="5">
        <f t="shared" si="5463"/>
        <v>6</v>
      </c>
      <c r="AQ3604" s="5">
        <f t="shared" si="5476"/>
        <v>2.9</v>
      </c>
      <c r="AR3604" s="5"/>
      <c r="AS3604" s="5">
        <f t="shared" si="5530"/>
        <v>333.35000000000036</v>
      </c>
      <c r="AT3604" s="5">
        <f t="shared" si="5550"/>
        <v>113.09899999999998</v>
      </c>
      <c r="AU3604" s="5">
        <f t="shared" si="5538"/>
        <v>-137.90999999999985</v>
      </c>
      <c r="AV3604" s="5">
        <f t="shared" si="5541"/>
        <v>139</v>
      </c>
      <c r="AW3604" s="5">
        <f t="shared" si="5539"/>
        <v>2</v>
      </c>
      <c r="AX3604" s="5">
        <f t="shared" si="5484"/>
        <v>37.670999999999935</v>
      </c>
      <c r="AZ3604" s="4">
        <f t="shared" si="5466"/>
        <v>0</v>
      </c>
      <c r="BA3604" s="5">
        <f t="shared" si="5472"/>
        <v>0</v>
      </c>
      <c r="BB3604" s="4">
        <f t="shared" si="5467"/>
        <v>0.67133377087435075</v>
      </c>
      <c r="BD3604" s="5">
        <v>0</v>
      </c>
      <c r="BE3604" s="4">
        <v>0</v>
      </c>
      <c r="BJ3604" s="5">
        <v>89.039999999999964</v>
      </c>
      <c r="BK3604" s="5">
        <v>19.420000000000073</v>
      </c>
      <c r="BL3604" s="5">
        <v>18.489999999999782</v>
      </c>
      <c r="BM3604" s="5">
        <v>6</v>
      </c>
      <c r="BR3604">
        <v>-48</v>
      </c>
      <c r="BS3604">
        <v>48</v>
      </c>
    </row>
    <row r="3605" spans="1:71">
      <c r="A3605" s="7">
        <v>41702</v>
      </c>
      <c r="B3605" s="6">
        <v>9453.77</v>
      </c>
      <c r="C3605" s="6">
        <v>9590.11</v>
      </c>
      <c r="D3605" s="6">
        <v>9421.16</v>
      </c>
      <c r="E3605" s="6">
        <v>9589.15</v>
      </c>
      <c r="F3605" s="6">
        <v>4340.83</v>
      </c>
      <c r="G3605" s="6">
        <v>4399.8100000000004</v>
      </c>
      <c r="H3605" s="6">
        <v>4337.3500000000004</v>
      </c>
      <c r="I3605" s="6">
        <v>4395.8999999999996</v>
      </c>
      <c r="J3605" s="9">
        <f t="shared" si="5526"/>
        <v>231.22000000000116</v>
      </c>
      <c r="K3605" s="9">
        <f t="shared" si="5548"/>
        <v>133.22416666666655</v>
      </c>
      <c r="L3605" s="9">
        <f t="shared" si="5528"/>
        <v>108.94000000000051</v>
      </c>
      <c r="M3605" s="9">
        <f t="shared" ref="M3605" si="5561">AVERAGE(L3594:L3605)</f>
        <v>53.761666666666692</v>
      </c>
      <c r="N3605" s="6" t="s">
        <v>36</v>
      </c>
      <c r="O3605" s="9">
        <f t="shared" si="5505"/>
        <v>5193.25</v>
      </c>
      <c r="P3605" s="4">
        <f t="shared" si="5506"/>
        <v>0.57982220575979349</v>
      </c>
      <c r="Q3605" s="5">
        <f t="shared" si="5507"/>
        <v>215.98000000000047</v>
      </c>
      <c r="R3605" s="5">
        <f t="shared" si="5508"/>
        <v>5122.0149999999994</v>
      </c>
      <c r="S3605" s="4">
        <f t="shared" si="5509"/>
        <v>0.56463321159655522</v>
      </c>
      <c r="T3605" s="4">
        <f t="shared" si="5510"/>
        <v>0.56463321159655522</v>
      </c>
      <c r="U3605" s="5">
        <f t="shared" si="5511"/>
        <v>5200.4059999999999</v>
      </c>
      <c r="V3605" s="5">
        <f t="shared" si="5512"/>
        <v>-7.1559999999999491</v>
      </c>
      <c r="X3605" s="5">
        <f t="shared" si="5513"/>
        <v>135.3799999999992</v>
      </c>
      <c r="Y3605" s="5">
        <f t="shared" si="5514"/>
        <v>55.069999999999709</v>
      </c>
      <c r="AA3605" s="5">
        <f t="shared" si="5515"/>
        <v>1</v>
      </c>
      <c r="AB3605" s="5">
        <f t="shared" si="5544"/>
        <v>0</v>
      </c>
      <c r="AC3605" s="5">
        <f t="shared" si="5516"/>
        <v>1</v>
      </c>
      <c r="AF3605" s="5">
        <f t="shared" si="5532"/>
        <v>136.34000000000015</v>
      </c>
      <c r="AG3605" s="5">
        <f t="shared" si="5533"/>
        <v>231.22000000000116</v>
      </c>
      <c r="AH3605" s="5">
        <f t="shared" si="5534"/>
        <v>32.610000000000582</v>
      </c>
      <c r="AI3605" s="5">
        <f t="shared" si="5535"/>
        <v>-62.270000000000437</v>
      </c>
      <c r="AJ3605" s="5"/>
      <c r="AK3605" s="5">
        <f t="shared" si="5536"/>
        <v>32.610000000000582</v>
      </c>
      <c r="AL3605" s="5">
        <f t="shared" si="5554"/>
        <v>35.454000000001173</v>
      </c>
      <c r="AM3605" s="5">
        <f t="shared" si="5537"/>
        <v>136.34000000000015</v>
      </c>
      <c r="AN3605" s="5">
        <f t="shared" si="5550"/>
        <v>104.14899999999997</v>
      </c>
      <c r="AO3605" s="5">
        <f t="shared" si="5551"/>
        <v>1</v>
      </c>
      <c r="AP3605" s="5">
        <f t="shared" ref="AP3605:AP3668" si="5562">SUM(AO3596:AO3605)</f>
        <v>7</v>
      </c>
      <c r="AQ3605" s="5">
        <f t="shared" si="5476"/>
        <v>3.5</v>
      </c>
      <c r="AR3605" s="5"/>
      <c r="AS3605" s="5">
        <f t="shared" si="5530"/>
        <v>231.22000000000116</v>
      </c>
      <c r="AT3605" s="5">
        <f t="shared" si="5550"/>
        <v>131.98500000000004</v>
      </c>
      <c r="AU3605" s="5">
        <f t="shared" si="5538"/>
        <v>-62.270000000000437</v>
      </c>
      <c r="AV3605" s="5">
        <f t="shared" si="5541"/>
        <v>-94.880000000001019</v>
      </c>
      <c r="AW3605" s="5">
        <f t="shared" si="5539"/>
        <v>3</v>
      </c>
      <c r="AX3605" s="5">
        <f t="shared" si="5484"/>
        <v>37.670999999999935</v>
      </c>
      <c r="AZ3605" s="4">
        <f t="shared" si="5466"/>
        <v>0.56463321159655522</v>
      </c>
      <c r="BA3605" s="5">
        <f t="shared" si="5472"/>
        <v>0</v>
      </c>
      <c r="BB3605" s="4">
        <f t="shared" si="5467"/>
        <v>0</v>
      </c>
      <c r="BD3605" s="5">
        <v>0</v>
      </c>
      <c r="BE3605" s="4">
        <v>0</v>
      </c>
      <c r="BJ3605" s="5">
        <v>87.389999999999418</v>
      </c>
      <c r="BK3605" s="5">
        <v>85.510000000000218</v>
      </c>
      <c r="BL3605" s="5">
        <v>77.589999999999236</v>
      </c>
      <c r="BM3605" s="5">
        <v>6</v>
      </c>
      <c r="BR3605">
        <v>-53</v>
      </c>
      <c r="BS3605">
        <v>55</v>
      </c>
    </row>
    <row r="3606" spans="1:71">
      <c r="A3606" s="7">
        <v>41703</v>
      </c>
      <c r="B3606" s="6">
        <v>9562.39</v>
      </c>
      <c r="C3606" s="6">
        <v>9599</v>
      </c>
      <c r="D3606" s="6">
        <v>9534.43</v>
      </c>
      <c r="E3606" s="6">
        <v>9542.02</v>
      </c>
      <c r="F3606" s="6">
        <v>4384.6099999999997</v>
      </c>
      <c r="G3606" s="6">
        <v>4402.12</v>
      </c>
      <c r="H3606" s="6">
        <v>4377.6499999999996</v>
      </c>
      <c r="I3606" s="6">
        <v>4391.25</v>
      </c>
      <c r="J3606" s="9">
        <f t="shared" si="5526"/>
        <v>64.569999999999709</v>
      </c>
      <c r="K3606" s="9">
        <f t="shared" si="5548"/>
        <v>135.54833333333318</v>
      </c>
      <c r="L3606" s="9">
        <f t="shared" si="5528"/>
        <v>24.470000000000255</v>
      </c>
      <c r="M3606" s="9">
        <f t="shared" ref="M3606" si="5563">AVERAGE(L3595:L3606)</f>
        <v>53.922500000000049</v>
      </c>
      <c r="N3606" s="6" t="s">
        <v>37</v>
      </c>
      <c r="O3606" s="9">
        <f t="shared" si="5505"/>
        <v>5150.7700000000004</v>
      </c>
      <c r="P3606" s="4">
        <f t="shared" si="5506"/>
        <v>0.38313732753033025</v>
      </c>
      <c r="Q3606" s="5">
        <f t="shared" si="5507"/>
        <v>215.98000000000047</v>
      </c>
      <c r="R3606" s="5">
        <f t="shared" si="5508"/>
        <v>5122.0149999999994</v>
      </c>
      <c r="S3606" s="4">
        <f t="shared" si="5509"/>
        <v>0.38172340621828887</v>
      </c>
      <c r="T3606" s="4">
        <f t="shared" si="5510"/>
        <v>0.37310068082420572</v>
      </c>
      <c r="U3606" s="5">
        <f t="shared" si="5511"/>
        <v>5177.5959999999995</v>
      </c>
      <c r="V3606" s="5">
        <f t="shared" si="5512"/>
        <v>-26.825999999999112</v>
      </c>
      <c r="X3606" s="5">
        <f t="shared" si="5513"/>
        <v>-20.369999999998981</v>
      </c>
      <c r="Y3606" s="5">
        <f t="shared" si="5514"/>
        <v>6.6400000000003274</v>
      </c>
      <c r="AA3606" s="5">
        <f t="shared" si="5515"/>
        <v>0</v>
      </c>
      <c r="AB3606" s="5">
        <f t="shared" si="5544"/>
        <v>0</v>
      </c>
      <c r="AC3606" s="5">
        <f t="shared" si="5516"/>
        <v>0</v>
      </c>
      <c r="AF3606" s="5">
        <f t="shared" si="5532"/>
        <v>36.610000000000582</v>
      </c>
      <c r="AG3606" s="5">
        <f t="shared" si="5533"/>
        <v>9.8500000000003638</v>
      </c>
      <c r="AH3606" s="5">
        <f t="shared" si="5534"/>
        <v>27.959999999999127</v>
      </c>
      <c r="AI3606" s="5">
        <f t="shared" si="5535"/>
        <v>54.719999999999345</v>
      </c>
      <c r="AJ3606" s="5"/>
      <c r="AK3606" s="5">
        <f t="shared" si="5536"/>
        <v>27.959999999999127</v>
      </c>
      <c r="AL3606" s="5">
        <f t="shared" si="5554"/>
        <v>32.78800000000065</v>
      </c>
      <c r="AM3606" s="5">
        <f t="shared" si="5537"/>
        <v>36.610000000000582</v>
      </c>
      <c r="AN3606" s="5">
        <f t="shared" si="5550"/>
        <v>102.36900000000006</v>
      </c>
      <c r="AO3606" s="5">
        <f t="shared" si="5551"/>
        <v>0</v>
      </c>
      <c r="AP3606" s="5">
        <f t="shared" si="5562"/>
        <v>7</v>
      </c>
      <c r="AQ3606" s="5">
        <f t="shared" si="5476"/>
        <v>4.0999999999999996</v>
      </c>
      <c r="AR3606" s="5"/>
      <c r="AS3606" s="5">
        <f t="shared" si="5530"/>
        <v>54.719999999999345</v>
      </c>
      <c r="AT3606" s="5">
        <f t="shared" si="5550"/>
        <v>131.12099999999992</v>
      </c>
      <c r="AU3606" s="5">
        <f t="shared" si="5538"/>
        <v>9.8500000000003638</v>
      </c>
      <c r="AV3606" s="5">
        <f t="shared" si="5541"/>
        <v>26.760000000000218</v>
      </c>
      <c r="AW3606" s="5">
        <f t="shared" si="5539"/>
        <v>4</v>
      </c>
      <c r="AX3606" s="5">
        <f t="shared" si="5484"/>
        <v>37.670999999999935</v>
      </c>
      <c r="AZ3606" s="4">
        <f t="shared" si="5466"/>
        <v>0.37310068082420572</v>
      </c>
      <c r="BA3606" s="5">
        <f t="shared" si="5472"/>
        <v>0</v>
      </c>
      <c r="BB3606" s="4">
        <f t="shared" si="5467"/>
        <v>0.56463321159655522</v>
      </c>
      <c r="BD3606" s="5">
        <v>0</v>
      </c>
      <c r="BE3606" s="4">
        <v>0</v>
      </c>
      <c r="BJ3606" s="5">
        <v>148.4399999999996</v>
      </c>
      <c r="BK3606" s="5">
        <v>-9.5499999999992724</v>
      </c>
      <c r="BL3606" s="5">
        <v>11.479999999999563</v>
      </c>
      <c r="BM3606" s="5">
        <v>6</v>
      </c>
      <c r="BR3606">
        <v>-20</v>
      </c>
      <c r="BS3606">
        <v>-7</v>
      </c>
    </row>
    <row r="3607" spans="1:71">
      <c r="A3607" s="7">
        <v>41704</v>
      </c>
      <c r="B3607" s="6">
        <v>9577.35</v>
      </c>
      <c r="C3607" s="6">
        <v>9587.44</v>
      </c>
      <c r="D3607" s="6">
        <v>9505.32</v>
      </c>
      <c r="E3607" s="6">
        <v>9542.8700000000008</v>
      </c>
      <c r="F3607" s="6">
        <v>4408.13</v>
      </c>
      <c r="G3607" s="6">
        <v>4431.16</v>
      </c>
      <c r="H3607" s="6">
        <v>4402.16</v>
      </c>
      <c r="I3607" s="6">
        <v>4417.04</v>
      </c>
      <c r="J3607" s="9">
        <f t="shared" si="5526"/>
        <v>82.1200000000008</v>
      </c>
      <c r="K3607" s="9">
        <f t="shared" si="5548"/>
        <v>136.01083333333327</v>
      </c>
      <c r="L3607" s="9">
        <f t="shared" si="5528"/>
        <v>39.909999999999854</v>
      </c>
      <c r="M3607" s="9">
        <f t="shared" ref="M3607" si="5564">AVERAGE(L3596:L3607)</f>
        <v>54.102500000000042</v>
      </c>
      <c r="N3607" s="6" t="s">
        <v>36</v>
      </c>
      <c r="O3607" s="9">
        <f t="shared" si="5505"/>
        <v>5125.8300000000008</v>
      </c>
      <c r="P3607" s="4">
        <f t="shared" si="5506"/>
        <v>0.26766367256227974</v>
      </c>
      <c r="Q3607" s="5">
        <f t="shared" si="5507"/>
        <v>215.98000000000047</v>
      </c>
      <c r="R3607" s="5">
        <f t="shared" si="5508"/>
        <v>5122.0149999999994</v>
      </c>
      <c r="S3607" s="4">
        <f t="shared" si="5509"/>
        <v>0.26766367256227974</v>
      </c>
      <c r="T3607" s="4">
        <f t="shared" si="5510"/>
        <v>0.26065196807791641</v>
      </c>
      <c r="U3607" s="5">
        <f t="shared" si="5511"/>
        <v>5164.3740000000007</v>
      </c>
      <c r="V3607" s="5">
        <f t="shared" si="5512"/>
        <v>-38.543999999999869</v>
      </c>
      <c r="X3607" s="5">
        <f t="shared" si="5513"/>
        <v>-34.479999999999563</v>
      </c>
      <c r="Y3607" s="5">
        <f t="shared" si="5514"/>
        <v>8.9099999999998545</v>
      </c>
      <c r="AA3607" s="5">
        <f t="shared" si="5515"/>
        <v>0</v>
      </c>
      <c r="AB3607" s="5">
        <f t="shared" si="5544"/>
        <v>0</v>
      </c>
      <c r="AC3607" s="5">
        <f t="shared" si="5516"/>
        <v>0</v>
      </c>
      <c r="AF3607" s="5">
        <f t="shared" si="5532"/>
        <v>10.090000000000146</v>
      </c>
      <c r="AG3607" s="5">
        <f t="shared" si="5533"/>
        <v>45.420000000000073</v>
      </c>
      <c r="AH3607" s="5">
        <f t="shared" si="5534"/>
        <v>72.030000000000655</v>
      </c>
      <c r="AI3607" s="5">
        <f t="shared" si="5535"/>
        <v>36.700000000000728</v>
      </c>
      <c r="AJ3607" s="5"/>
      <c r="AK3607" s="5">
        <f t="shared" si="5536"/>
        <v>10.090000000000146</v>
      </c>
      <c r="AL3607" s="5">
        <f t="shared" si="5554"/>
        <v>32.78800000000065</v>
      </c>
      <c r="AM3607" s="5">
        <f t="shared" si="5537"/>
        <v>72.030000000000655</v>
      </c>
      <c r="AN3607" s="5">
        <f t="shared" si="5550"/>
        <v>100.14500000000007</v>
      </c>
      <c r="AO3607" s="5">
        <f t="shared" si="5551"/>
        <v>0</v>
      </c>
      <c r="AP3607" s="5">
        <f t="shared" si="5562"/>
        <v>6</v>
      </c>
      <c r="AQ3607" s="5">
        <f t="shared" si="5476"/>
        <v>4.5</v>
      </c>
      <c r="AR3607" s="5"/>
      <c r="AS3607" s="5">
        <f t="shared" si="5530"/>
        <v>45.420000000000073</v>
      </c>
      <c r="AT3607" s="5">
        <f t="shared" si="5550"/>
        <v>120.07600000000002</v>
      </c>
      <c r="AU3607" s="5">
        <f t="shared" si="5538"/>
        <v>36.700000000000728</v>
      </c>
      <c r="AV3607" s="5">
        <f t="shared" si="5541"/>
        <v>-35.329999999999927</v>
      </c>
      <c r="AW3607" s="5">
        <f t="shared" si="5539"/>
        <v>5</v>
      </c>
      <c r="AX3607" s="5">
        <f t="shared" si="5484"/>
        <v>38.229000000000653</v>
      </c>
      <c r="AZ3607" s="4">
        <f t="shared" ref="AZ3607:AZ3670" si="5565">T3607</f>
        <v>0.26065196807791641</v>
      </c>
      <c r="BA3607" s="5">
        <f t="shared" si="5472"/>
        <v>0</v>
      </c>
      <c r="BB3607" s="4">
        <f t="shared" ref="BB3607:BB3670" si="5566">AZ3606</f>
        <v>0.37310068082420572</v>
      </c>
      <c r="BD3607" s="5">
        <v>0</v>
      </c>
      <c r="BE3607" s="4">
        <v>0</v>
      </c>
      <c r="BJ3607" s="5">
        <v>71.010000000000218</v>
      </c>
      <c r="BK3607" s="5">
        <v>63.789999999999964</v>
      </c>
      <c r="BL3607" s="5">
        <v>52.8100000000004</v>
      </c>
      <c r="BM3607" s="5">
        <v>6</v>
      </c>
      <c r="BR3607">
        <v>72</v>
      </c>
      <c r="BS3607">
        <v>9</v>
      </c>
    </row>
    <row r="3608" spans="1:71">
      <c r="A3608" s="7">
        <v>41705</v>
      </c>
      <c r="B3608" s="6">
        <v>9538.4500000000007</v>
      </c>
      <c r="C3608" s="6">
        <v>9543.24</v>
      </c>
      <c r="D3608" s="6">
        <v>9346.82</v>
      </c>
      <c r="E3608" s="6">
        <v>9350.75</v>
      </c>
      <c r="F3608" s="6">
        <v>4416.16</v>
      </c>
      <c r="G3608" s="6">
        <v>4432.5</v>
      </c>
      <c r="H3608" s="6">
        <v>4364.2</v>
      </c>
      <c r="I3608" s="6">
        <v>4366.42</v>
      </c>
      <c r="J3608" s="9">
        <f t="shared" si="5526"/>
        <v>196.42000000000007</v>
      </c>
      <c r="K3608" s="9">
        <f t="shared" si="5548"/>
        <v>144.09249999999989</v>
      </c>
      <c r="L3608" s="9">
        <f t="shared" si="5528"/>
        <v>68.300000000000182</v>
      </c>
      <c r="M3608" s="9">
        <f t="shared" ref="M3608" si="5567">AVERAGE(L3597:L3608)</f>
        <v>56.467500000000051</v>
      </c>
      <c r="N3608" s="6" t="s">
        <v>36</v>
      </c>
      <c r="O3608" s="9">
        <f t="shared" si="5505"/>
        <v>4984.33</v>
      </c>
      <c r="P3608" s="4">
        <f t="shared" si="5506"/>
        <v>0</v>
      </c>
      <c r="Q3608" s="5">
        <f t="shared" si="5507"/>
        <v>208.92000000000007</v>
      </c>
      <c r="R3608" s="5">
        <f t="shared" si="5508"/>
        <v>5036.5599999999995</v>
      </c>
      <c r="S3608" s="4">
        <f t="shared" si="5509"/>
        <v>0</v>
      </c>
      <c r="T3608" s="4">
        <f t="shared" si="5510"/>
        <v>0</v>
      </c>
      <c r="U3608" s="5">
        <f t="shared" si="5511"/>
        <v>5104.4400000000005</v>
      </c>
      <c r="V3608" s="5">
        <f t="shared" si="5512"/>
        <v>-120.11000000000058</v>
      </c>
      <c r="X3608" s="5">
        <f t="shared" si="5513"/>
        <v>-187.70000000000073</v>
      </c>
      <c r="Y3608" s="5">
        <f t="shared" si="5514"/>
        <v>-49.739999999999782</v>
      </c>
      <c r="AA3608" s="5">
        <f t="shared" si="5515"/>
        <v>0</v>
      </c>
      <c r="AB3608" s="5">
        <f t="shared" si="5544"/>
        <v>1</v>
      </c>
      <c r="AC3608" s="5">
        <f t="shared" si="5516"/>
        <v>1</v>
      </c>
      <c r="AF3608" s="5">
        <f t="shared" si="5532"/>
        <v>4.7899999999990541</v>
      </c>
      <c r="AG3608" s="5">
        <f t="shared" si="5533"/>
        <v>0.36999999999898137</v>
      </c>
      <c r="AH3608" s="5">
        <f t="shared" si="5534"/>
        <v>191.63000000000102</v>
      </c>
      <c r="AI3608" s="5">
        <f t="shared" si="5535"/>
        <v>196.05000000000109</v>
      </c>
      <c r="AJ3608" s="5"/>
      <c r="AK3608" s="5">
        <f t="shared" si="5536"/>
        <v>4.7899999999990541</v>
      </c>
      <c r="AL3608" s="5">
        <f t="shared" si="5554"/>
        <v>32.78800000000065</v>
      </c>
      <c r="AM3608" s="5">
        <f t="shared" si="5537"/>
        <v>191.63000000000102</v>
      </c>
      <c r="AN3608" s="5">
        <f t="shared" si="5550"/>
        <v>112.60300000000025</v>
      </c>
      <c r="AO3608" s="5">
        <f t="shared" si="5551"/>
        <v>1</v>
      </c>
      <c r="AP3608" s="5">
        <f t="shared" si="5562"/>
        <v>7</v>
      </c>
      <c r="AQ3608" s="5">
        <f t="shared" si="5476"/>
        <v>5</v>
      </c>
      <c r="AR3608" s="5"/>
      <c r="AS3608" s="5">
        <f t="shared" si="5530"/>
        <v>196.05000000000109</v>
      </c>
      <c r="AT3608" s="5">
        <f t="shared" si="5550"/>
        <v>134.95100000000019</v>
      </c>
      <c r="AU3608" s="5">
        <f t="shared" si="5538"/>
        <v>0.36999999999898137</v>
      </c>
      <c r="AV3608" s="5">
        <f t="shared" si="5541"/>
        <v>4.4200000000000728</v>
      </c>
      <c r="AW3608" s="5">
        <f t="shared" si="5539"/>
        <v>6</v>
      </c>
      <c r="AX3608" s="5">
        <f t="shared" si="5484"/>
        <v>38.229000000000653</v>
      </c>
      <c r="AZ3608" s="4">
        <f t="shared" si="5565"/>
        <v>0</v>
      </c>
      <c r="BA3608" s="5">
        <f t="shared" si="5472"/>
        <v>0</v>
      </c>
      <c r="BB3608" s="4">
        <f t="shared" si="5566"/>
        <v>0.26065196807791641</v>
      </c>
      <c r="BD3608" s="5">
        <v>0</v>
      </c>
      <c r="BE3608" s="4">
        <v>0</v>
      </c>
      <c r="BJ3608" s="5">
        <v>79.659999999999854</v>
      </c>
      <c r="BK3608" s="5">
        <v>26.590000000000146</v>
      </c>
      <c r="BL3608" s="5">
        <v>54.140000000000327</v>
      </c>
      <c r="BM3608" s="5">
        <v>6</v>
      </c>
      <c r="BR3608">
        <v>192</v>
      </c>
      <c r="BS3608">
        <v>-34</v>
      </c>
    </row>
    <row r="3609" spans="1:71">
      <c r="A3609" s="7">
        <v>41708</v>
      </c>
      <c r="B3609" s="6">
        <v>9305.51</v>
      </c>
      <c r="C3609" s="6">
        <v>9382.98</v>
      </c>
      <c r="D3609" s="6">
        <v>9216.07</v>
      </c>
      <c r="E3609" s="6">
        <v>9265.5</v>
      </c>
      <c r="F3609" s="6">
        <v>4365.49</v>
      </c>
      <c r="G3609" s="6">
        <v>4417.8</v>
      </c>
      <c r="H3609" s="6">
        <v>4346.83</v>
      </c>
      <c r="I3609" s="6">
        <v>4370.84</v>
      </c>
      <c r="J3609" s="9">
        <f t="shared" si="5526"/>
        <v>166.90999999999985</v>
      </c>
      <c r="K3609" s="9">
        <f t="shared" si="5548"/>
        <v>145.01249999999996</v>
      </c>
      <c r="L3609" s="9">
        <f t="shared" si="5528"/>
        <v>70.970000000000255</v>
      </c>
      <c r="M3609" s="9">
        <f t="shared" ref="M3609" si="5568">AVERAGE(L3598:L3609)</f>
        <v>56.866666666666788</v>
      </c>
      <c r="N3609" s="6" t="s">
        <v>36</v>
      </c>
      <c r="O3609" s="9">
        <f t="shared" si="5505"/>
        <v>4894.66</v>
      </c>
      <c r="P3609" s="4">
        <f t="shared" si="5506"/>
        <v>0</v>
      </c>
      <c r="Q3609" s="5">
        <f t="shared" si="5507"/>
        <v>298.59000000000015</v>
      </c>
      <c r="R3609" s="5">
        <f t="shared" si="5508"/>
        <v>4969.3074999999999</v>
      </c>
      <c r="S3609" s="4">
        <f t="shared" si="5509"/>
        <v>0</v>
      </c>
      <c r="T3609" s="4">
        <f t="shared" si="5510"/>
        <v>0</v>
      </c>
      <c r="U3609" s="5">
        <f t="shared" si="5511"/>
        <v>5069.768</v>
      </c>
      <c r="V3609" s="5">
        <f t="shared" si="5512"/>
        <v>-175.10800000000017</v>
      </c>
      <c r="X3609" s="5">
        <f t="shared" si="5513"/>
        <v>-40.010000000000218</v>
      </c>
      <c r="Y3609" s="5">
        <f t="shared" si="5514"/>
        <v>5.3500000000003638</v>
      </c>
      <c r="AA3609" s="5">
        <f t="shared" si="5515"/>
        <v>0</v>
      </c>
      <c r="AB3609" s="5">
        <f t="shared" si="5544"/>
        <v>0</v>
      </c>
      <c r="AC3609" s="5">
        <f t="shared" si="5516"/>
        <v>0</v>
      </c>
      <c r="AF3609" s="5">
        <f t="shared" si="5532"/>
        <v>77.469999999999345</v>
      </c>
      <c r="AG3609" s="5">
        <f t="shared" si="5533"/>
        <v>32.229999999999563</v>
      </c>
      <c r="AH3609" s="5">
        <f t="shared" si="5534"/>
        <v>89.440000000000509</v>
      </c>
      <c r="AI3609" s="5">
        <f t="shared" si="5535"/>
        <v>134.68000000000029</v>
      </c>
      <c r="AJ3609" s="5"/>
      <c r="AK3609" s="5">
        <f t="shared" si="5536"/>
        <v>77.469999999999345</v>
      </c>
      <c r="AL3609" s="5">
        <f t="shared" si="5554"/>
        <v>38.698000000001031</v>
      </c>
      <c r="AM3609" s="5">
        <f t="shared" si="5537"/>
        <v>89.440000000000509</v>
      </c>
      <c r="AN3609" s="5">
        <f t="shared" si="5550"/>
        <v>112.61700000000019</v>
      </c>
      <c r="AO3609" s="5">
        <f t="shared" si="5551"/>
        <v>0</v>
      </c>
      <c r="AP3609" s="5">
        <f t="shared" si="5562"/>
        <v>6</v>
      </c>
      <c r="AQ3609" s="5">
        <f t="shared" si="5476"/>
        <v>5.3</v>
      </c>
      <c r="AR3609" s="5"/>
      <c r="AS3609" s="5">
        <f t="shared" si="5530"/>
        <v>134.68000000000029</v>
      </c>
      <c r="AT3609" s="5">
        <f t="shared" si="5550"/>
        <v>143.01900000000023</v>
      </c>
      <c r="AU3609" s="5">
        <f t="shared" si="5538"/>
        <v>32.229999999999563</v>
      </c>
      <c r="AV3609" s="5">
        <f t="shared" si="5541"/>
        <v>45.239999999999782</v>
      </c>
      <c r="AW3609" s="5">
        <f t="shared" si="5539"/>
        <v>2</v>
      </c>
      <c r="AX3609" s="5">
        <f t="shared" si="5484"/>
        <v>38.229000000000653</v>
      </c>
      <c r="AZ3609" s="4">
        <f t="shared" si="5565"/>
        <v>0</v>
      </c>
      <c r="BA3609" s="5">
        <f t="shared" si="5472"/>
        <v>0</v>
      </c>
      <c r="BB3609" s="4">
        <f t="shared" si="5566"/>
        <v>0</v>
      </c>
      <c r="BD3609" s="5">
        <v>0</v>
      </c>
      <c r="BE3609" s="4">
        <v>0</v>
      </c>
      <c r="BJ3609" s="5">
        <v>91.069999999999709</v>
      </c>
      <c r="BK3609" s="5">
        <v>36.340000000000146</v>
      </c>
      <c r="BL3609" s="5">
        <v>18.259999999999309</v>
      </c>
      <c r="BM3609" s="5">
        <v>6</v>
      </c>
      <c r="BR3609">
        <v>-58</v>
      </c>
      <c r="BS3609">
        <v>5</v>
      </c>
    </row>
    <row r="3610" spans="1:71">
      <c r="A3610" s="7">
        <v>41709</v>
      </c>
      <c r="B3610" s="6">
        <v>9295.32</v>
      </c>
      <c r="C3610" s="6">
        <v>9375.2900000000009</v>
      </c>
      <c r="D3610" s="6">
        <v>9259.18</v>
      </c>
      <c r="E3610" s="6">
        <v>9307.7900000000009</v>
      </c>
      <c r="F3610" s="6">
        <v>4384.74</v>
      </c>
      <c r="G3610" s="6">
        <v>4386.7299999999996</v>
      </c>
      <c r="H3610" s="6">
        <v>4343.95</v>
      </c>
      <c r="I3610" s="6">
        <v>4349.72</v>
      </c>
      <c r="J3610" s="9">
        <f t="shared" si="5526"/>
        <v>116.11000000000058</v>
      </c>
      <c r="K3610" s="9">
        <f t="shared" si="5548"/>
        <v>149.01166666666677</v>
      </c>
      <c r="L3610" s="9">
        <f t="shared" si="5528"/>
        <v>42.779999999999745</v>
      </c>
      <c r="M3610" s="9">
        <f t="shared" ref="M3610" si="5569">AVERAGE(L3599:L3610)</f>
        <v>57.931666666666764</v>
      </c>
      <c r="N3610" s="6" t="s">
        <v>36</v>
      </c>
      <c r="O3610" s="9">
        <f t="shared" si="5505"/>
        <v>4958.0700000000006</v>
      </c>
      <c r="P3610" s="4">
        <f t="shared" si="5506"/>
        <v>0.24758892663308976</v>
      </c>
      <c r="Q3610" s="5">
        <f t="shared" si="5507"/>
        <v>256.11000000000058</v>
      </c>
      <c r="R3610" s="5">
        <f t="shared" si="5508"/>
        <v>4958.6875</v>
      </c>
      <c r="S3610" s="4">
        <f t="shared" si="5509"/>
        <v>0.21236478113801779</v>
      </c>
      <c r="T3610" s="4">
        <f t="shared" si="5510"/>
        <v>0.16286536189449</v>
      </c>
      <c r="U3610" s="5">
        <f t="shared" si="5511"/>
        <v>5022.7320000000009</v>
      </c>
      <c r="V3610" s="5">
        <f t="shared" si="5512"/>
        <v>-64.662000000000262</v>
      </c>
      <c r="X3610" s="5">
        <f t="shared" si="5513"/>
        <v>12.470000000001164</v>
      </c>
      <c r="Y3610" s="5">
        <f t="shared" si="5514"/>
        <v>-35.019999999999527</v>
      </c>
      <c r="AA3610" s="5">
        <f t="shared" si="5515"/>
        <v>0</v>
      </c>
      <c r="AB3610" s="5">
        <f t="shared" si="5544"/>
        <v>0</v>
      </c>
      <c r="AC3610" s="5">
        <f t="shared" si="5516"/>
        <v>0</v>
      </c>
      <c r="AF3610" s="5">
        <f t="shared" si="5532"/>
        <v>79.970000000001164</v>
      </c>
      <c r="AG3610" s="5">
        <f t="shared" si="5533"/>
        <v>109.79000000000087</v>
      </c>
      <c r="AH3610" s="5">
        <f t="shared" si="5534"/>
        <v>36.139999999999418</v>
      </c>
      <c r="AI3610" s="5">
        <f t="shared" si="5535"/>
        <v>6.319999999999709</v>
      </c>
      <c r="AJ3610" s="5"/>
      <c r="AK3610" s="5">
        <f t="shared" si="5536"/>
        <v>36.139999999999418</v>
      </c>
      <c r="AL3610" s="5">
        <f t="shared" si="5554"/>
        <v>40.272999999999399</v>
      </c>
      <c r="AM3610" s="5">
        <f t="shared" si="5537"/>
        <v>79.970000000001164</v>
      </c>
      <c r="AN3610" s="5">
        <f t="shared" si="5550"/>
        <v>115.8300000000003</v>
      </c>
      <c r="AO3610" s="5">
        <f t="shared" si="5551"/>
        <v>0</v>
      </c>
      <c r="AP3610" s="5">
        <f t="shared" si="5562"/>
        <v>6</v>
      </c>
      <c r="AQ3610" s="5">
        <f t="shared" si="5476"/>
        <v>5.7</v>
      </c>
      <c r="AR3610" s="5"/>
      <c r="AS3610" s="5">
        <f t="shared" si="5530"/>
        <v>109.79000000000087</v>
      </c>
      <c r="AT3610" s="5">
        <f t="shared" si="5550"/>
        <v>145.9760000000002</v>
      </c>
      <c r="AU3610" s="5">
        <f t="shared" si="5538"/>
        <v>6.319999999999709</v>
      </c>
      <c r="AV3610" s="5">
        <f t="shared" si="5541"/>
        <v>-29.819999999999709</v>
      </c>
      <c r="AW3610" s="5">
        <f t="shared" si="5539"/>
        <v>3</v>
      </c>
      <c r="AX3610" s="5">
        <f t="shared" si="5484"/>
        <v>38.229000000000653</v>
      </c>
      <c r="AZ3610" s="4">
        <f t="shared" si="5565"/>
        <v>0.16286536189449</v>
      </c>
      <c r="BA3610" s="5">
        <f t="shared" si="5472"/>
        <v>0</v>
      </c>
      <c r="BB3610" s="4">
        <f t="shared" si="5566"/>
        <v>0</v>
      </c>
      <c r="BD3610" s="5">
        <v>0</v>
      </c>
      <c r="BE3610" s="4">
        <v>0</v>
      </c>
      <c r="BJ3610" s="5">
        <v>255.90999999999985</v>
      </c>
      <c r="BK3610" s="5">
        <v>-4.6199999999998909</v>
      </c>
      <c r="BL3610" s="5">
        <v>4.6199999999998909</v>
      </c>
      <c r="BM3610" s="5">
        <v>6</v>
      </c>
      <c r="BR3610">
        <v>-60</v>
      </c>
      <c r="BS3610">
        <v>-35</v>
      </c>
    </row>
    <row r="3611" spans="1:71">
      <c r="A3611" s="7">
        <v>41710</v>
      </c>
      <c r="B3611" s="6">
        <v>9257.1299999999992</v>
      </c>
      <c r="C3611" s="6">
        <v>9267.1</v>
      </c>
      <c r="D3611" s="6">
        <v>9142.5400000000009</v>
      </c>
      <c r="E3611" s="6">
        <v>9188.69</v>
      </c>
      <c r="F3611" s="6">
        <v>4322.76</v>
      </c>
      <c r="G3611" s="6">
        <v>4327.8500000000004</v>
      </c>
      <c r="H3611" s="6">
        <v>4273.38</v>
      </c>
      <c r="I3611" s="6">
        <v>4306.26</v>
      </c>
      <c r="J3611" s="9">
        <f t="shared" si="5526"/>
        <v>165.25</v>
      </c>
      <c r="K3611" s="9">
        <f t="shared" si="5548"/>
        <v>153.95000000000013</v>
      </c>
      <c r="L3611" s="9">
        <f t="shared" si="5528"/>
        <v>76.340000000000146</v>
      </c>
      <c r="M3611" s="9">
        <f t="shared" ref="M3611" si="5570">AVERAGE(L3600:L3611)</f>
        <v>60.496666666666748</v>
      </c>
      <c r="N3611" s="6" t="s">
        <v>37</v>
      </c>
      <c r="O3611" s="9">
        <f t="shared" si="5505"/>
        <v>4882.43</v>
      </c>
      <c r="P3611" s="4">
        <f t="shared" si="5506"/>
        <v>0</v>
      </c>
      <c r="Q3611" s="5">
        <f t="shared" si="5507"/>
        <v>243.40000000000055</v>
      </c>
      <c r="R3611" s="5">
        <f t="shared" si="5508"/>
        <v>4943.2800000000007</v>
      </c>
      <c r="S3611" s="4">
        <f t="shared" si="5509"/>
        <v>0</v>
      </c>
      <c r="T3611" s="4">
        <f t="shared" si="5510"/>
        <v>0</v>
      </c>
      <c r="U3611" s="5">
        <f t="shared" si="5511"/>
        <v>4969.0640000000003</v>
      </c>
      <c r="V3611" s="5">
        <f t="shared" si="5512"/>
        <v>-86.634000000000015</v>
      </c>
      <c r="X3611" s="5">
        <f t="shared" si="5513"/>
        <v>-68.43999999999869</v>
      </c>
      <c r="Y3611" s="5">
        <f t="shared" si="5514"/>
        <v>-16.5</v>
      </c>
      <c r="AA3611" s="5">
        <f t="shared" si="5515"/>
        <v>0</v>
      </c>
      <c r="AB3611" s="5">
        <f t="shared" si="5544"/>
        <v>1</v>
      </c>
      <c r="AC3611" s="5">
        <f t="shared" si="5516"/>
        <v>1</v>
      </c>
      <c r="AF3611" s="5">
        <f t="shared" si="5532"/>
        <v>9.9700000000011642</v>
      </c>
      <c r="AG3611" s="5">
        <f t="shared" si="5533"/>
        <v>-40.690000000000509</v>
      </c>
      <c r="AH3611" s="5">
        <f t="shared" si="5534"/>
        <v>114.58999999999833</v>
      </c>
      <c r="AI3611" s="5">
        <f t="shared" si="5535"/>
        <v>165.25</v>
      </c>
      <c r="AJ3611" s="5"/>
      <c r="AK3611" s="5">
        <f t="shared" si="5536"/>
        <v>9.9700000000011642</v>
      </c>
      <c r="AL3611" s="5">
        <f t="shared" si="5554"/>
        <v>40.272999999999399</v>
      </c>
      <c r="AM3611" s="5">
        <f t="shared" si="5537"/>
        <v>114.58999999999833</v>
      </c>
      <c r="AN3611" s="5">
        <f t="shared" si="5550"/>
        <v>117.69100000000017</v>
      </c>
      <c r="AO3611" s="5">
        <f t="shared" si="5551"/>
        <v>0</v>
      </c>
      <c r="AP3611" s="5">
        <f t="shared" si="5562"/>
        <v>5</v>
      </c>
      <c r="AQ3611" s="5">
        <f t="shared" si="5476"/>
        <v>5.9</v>
      </c>
      <c r="AR3611" s="5"/>
      <c r="AS3611" s="5">
        <f t="shared" si="5530"/>
        <v>165.25</v>
      </c>
      <c r="AT3611" s="5">
        <f t="shared" si="5550"/>
        <v>153.81800000000021</v>
      </c>
      <c r="AU3611" s="5">
        <f t="shared" si="5538"/>
        <v>-40.690000000000509</v>
      </c>
      <c r="AV3611" s="5">
        <f t="shared" si="5541"/>
        <v>50.660000000001673</v>
      </c>
      <c r="AW3611" s="5">
        <f t="shared" si="5539"/>
        <v>4</v>
      </c>
      <c r="AX3611" s="5">
        <f t="shared" si="5484"/>
        <v>38.229000000000653</v>
      </c>
      <c r="AZ3611" s="4">
        <f t="shared" si="5565"/>
        <v>0</v>
      </c>
      <c r="BA3611" s="5">
        <f t="shared" ref="BA3611:BA3674" si="5571">IF(AZ3610&gt;0.9,O3611-O3610,0)</f>
        <v>0</v>
      </c>
      <c r="BB3611" s="4">
        <f t="shared" si="5566"/>
        <v>0.16286536189449</v>
      </c>
      <c r="BD3611" s="5">
        <v>0</v>
      </c>
      <c r="BE3611" s="4">
        <v>0</v>
      </c>
      <c r="BJ3611" s="5">
        <v>90.270000000000437</v>
      </c>
      <c r="BK3611" s="5">
        <v>0.53999999999996362</v>
      </c>
      <c r="BL3611" s="5">
        <v>61.590000000000146</v>
      </c>
      <c r="BM3611" s="5">
        <v>6</v>
      </c>
      <c r="BR3611">
        <v>-62</v>
      </c>
      <c r="BS3611">
        <v>16</v>
      </c>
    </row>
    <row r="3612" spans="1:71">
      <c r="A3612" s="7">
        <v>41711</v>
      </c>
      <c r="B3612" s="6">
        <v>9200.1200000000008</v>
      </c>
      <c r="C3612" s="6">
        <v>9226.9599999999991</v>
      </c>
      <c r="D3612" s="6">
        <v>9017.35</v>
      </c>
      <c r="E3612" s="6">
        <v>9017.7900000000009</v>
      </c>
      <c r="F3612" s="6">
        <v>4315.3900000000003</v>
      </c>
      <c r="G3612" s="6">
        <v>4319.6400000000003</v>
      </c>
      <c r="H3612" s="6">
        <v>4250.51</v>
      </c>
      <c r="I3612" s="6">
        <v>4250.51</v>
      </c>
      <c r="J3612" s="9">
        <f t="shared" si="5526"/>
        <v>209.60999999999876</v>
      </c>
      <c r="K3612" s="9">
        <f t="shared" si="5548"/>
        <v>164.56499999999991</v>
      </c>
      <c r="L3612" s="9">
        <f t="shared" si="5528"/>
        <v>69.130000000000109</v>
      </c>
      <c r="M3612" s="9">
        <f t="shared" ref="M3612" si="5572">AVERAGE(L3601:L3612)</f>
        <v>63.26666666666673</v>
      </c>
      <c r="N3612" s="6" t="s">
        <v>36</v>
      </c>
      <c r="O3612" s="9">
        <f t="shared" si="5505"/>
        <v>4767.2800000000007</v>
      </c>
      <c r="P3612" s="4">
        <f t="shared" si="5506"/>
        <v>0</v>
      </c>
      <c r="Q3612" s="5">
        <f t="shared" si="5507"/>
        <v>217.04999999999927</v>
      </c>
      <c r="R3612" s="5">
        <f t="shared" si="5508"/>
        <v>4821.5425000000005</v>
      </c>
      <c r="S3612" s="4">
        <f t="shared" si="5509"/>
        <v>0</v>
      </c>
      <c r="T3612" s="4">
        <f t="shared" si="5510"/>
        <v>0</v>
      </c>
      <c r="U3612" s="5">
        <f t="shared" si="5511"/>
        <v>4897.3540000000012</v>
      </c>
      <c r="V3612" s="5">
        <f t="shared" si="5512"/>
        <v>-130.07400000000052</v>
      </c>
      <c r="X3612" s="5">
        <f t="shared" si="5513"/>
        <v>-182.32999999999993</v>
      </c>
      <c r="Y3612" s="5">
        <f t="shared" si="5514"/>
        <v>-64.880000000000109</v>
      </c>
      <c r="AA3612" s="5">
        <f t="shared" si="5515"/>
        <v>0</v>
      </c>
      <c r="AB3612" s="5">
        <f t="shared" si="5544"/>
        <v>1</v>
      </c>
      <c r="AC3612" s="5">
        <f t="shared" si="5516"/>
        <v>1</v>
      </c>
      <c r="AF3612" s="5">
        <f t="shared" si="5532"/>
        <v>26.839999999998327</v>
      </c>
      <c r="AG3612" s="5">
        <f t="shared" si="5533"/>
        <v>38.269999999998618</v>
      </c>
      <c r="AH3612" s="5">
        <f t="shared" si="5534"/>
        <v>182.77000000000044</v>
      </c>
      <c r="AI3612" s="5">
        <f t="shared" si="5535"/>
        <v>171.34000000000015</v>
      </c>
      <c r="AJ3612" s="5"/>
      <c r="AK3612" s="5">
        <f t="shared" si="5536"/>
        <v>26.839999999998327</v>
      </c>
      <c r="AL3612" s="5">
        <f t="shared" si="5554"/>
        <v>40.272999999999399</v>
      </c>
      <c r="AM3612" s="5">
        <f t="shared" si="5537"/>
        <v>182.77000000000044</v>
      </c>
      <c r="AN3612" s="5">
        <f t="shared" si="5550"/>
        <v>119.69100000000034</v>
      </c>
      <c r="AO3612" s="5">
        <f t="shared" si="5551"/>
        <v>1</v>
      </c>
      <c r="AP3612" s="5">
        <f t="shared" si="5562"/>
        <v>5</v>
      </c>
      <c r="AQ3612" s="5">
        <f t="shared" si="5476"/>
        <v>6</v>
      </c>
      <c r="AR3612" s="5"/>
      <c r="AS3612" s="5">
        <f t="shared" si="5530"/>
        <v>171.34000000000015</v>
      </c>
      <c r="AT3612" s="5">
        <f t="shared" si="5550"/>
        <v>154.55700000000033</v>
      </c>
      <c r="AU3612" s="5">
        <f t="shared" si="5538"/>
        <v>38.269999999998618</v>
      </c>
      <c r="AV3612" s="5">
        <f t="shared" si="5541"/>
        <v>-11.430000000000291</v>
      </c>
      <c r="AW3612" s="5">
        <f t="shared" si="5539"/>
        <v>5</v>
      </c>
      <c r="AX3612" s="5">
        <f t="shared" si="5484"/>
        <v>36.857000000000518</v>
      </c>
      <c r="AZ3612" s="4">
        <f t="shared" si="5565"/>
        <v>0</v>
      </c>
      <c r="BA3612" s="5">
        <f t="shared" si="5571"/>
        <v>0</v>
      </c>
      <c r="BB3612" s="4">
        <f t="shared" si="5566"/>
        <v>0</v>
      </c>
      <c r="BD3612" s="5">
        <v>0</v>
      </c>
      <c r="BE3612" s="4">
        <v>0</v>
      </c>
      <c r="BJ3612" s="5">
        <v>112.98000000000047</v>
      </c>
      <c r="BK3612" s="5">
        <v>-20.170000000000073</v>
      </c>
      <c r="BL3612" s="5">
        <v>25.950000000000728</v>
      </c>
      <c r="BM3612" s="5">
        <v>6</v>
      </c>
      <c r="BR3612">
        <v>183</v>
      </c>
      <c r="BS3612">
        <v>-38</v>
      </c>
    </row>
    <row r="3613" spans="1:71">
      <c r="A3613" s="7">
        <v>41712</v>
      </c>
      <c r="B3613" s="6">
        <v>8939.18</v>
      </c>
      <c r="C3613" s="6">
        <v>9094.24</v>
      </c>
      <c r="D3613" s="6">
        <v>8913.27</v>
      </c>
      <c r="E3613" s="6">
        <v>9056.41</v>
      </c>
      <c r="F3613" s="6">
        <v>4220.6499999999996</v>
      </c>
      <c r="G3613" s="6">
        <v>4236.58</v>
      </c>
      <c r="H3613" s="6">
        <v>4183</v>
      </c>
      <c r="I3613" s="6">
        <v>4216.37</v>
      </c>
      <c r="J3613" s="9">
        <f t="shared" si="5526"/>
        <v>180.96999999999935</v>
      </c>
      <c r="K3613" s="9">
        <f t="shared" si="5548"/>
        <v>170.63416666666657</v>
      </c>
      <c r="L3613" s="9">
        <f t="shared" si="5528"/>
        <v>67.510000000000218</v>
      </c>
      <c r="M3613" s="9">
        <f t="shared" ref="M3613" si="5573">AVERAGE(L3602:L3613)</f>
        <v>65.580000000000084</v>
      </c>
      <c r="N3613" s="6" t="s">
        <v>36</v>
      </c>
      <c r="O3613" s="9">
        <f t="shared" si="5505"/>
        <v>4840.04</v>
      </c>
      <c r="P3613" s="4">
        <f t="shared" si="5506"/>
        <v>0.38136170658839208</v>
      </c>
      <c r="Q3613" s="5">
        <f t="shared" si="5507"/>
        <v>190.78999999999996</v>
      </c>
      <c r="R3613" s="5">
        <f t="shared" si="5508"/>
        <v>4814.9775000000009</v>
      </c>
      <c r="S3613" s="4">
        <f t="shared" si="5509"/>
        <v>0.2029284618602685</v>
      </c>
      <c r="T3613" s="4">
        <f t="shared" si="5510"/>
        <v>0.17081015094959603</v>
      </c>
      <c r="U3613" s="5">
        <f t="shared" si="5511"/>
        <v>4868.496000000001</v>
      </c>
      <c r="V3613" s="5">
        <f t="shared" si="5512"/>
        <v>-28.45600000000104</v>
      </c>
      <c r="X3613" s="5">
        <f t="shared" si="5513"/>
        <v>117.22999999999956</v>
      </c>
      <c r="Y3613" s="5">
        <f t="shared" si="5514"/>
        <v>-4.2799999999997453</v>
      </c>
      <c r="AA3613" s="5">
        <f t="shared" si="5515"/>
        <v>0</v>
      </c>
      <c r="AB3613" s="5">
        <f t="shared" si="5544"/>
        <v>0</v>
      </c>
      <c r="AC3613" s="5">
        <f t="shared" si="5516"/>
        <v>0</v>
      </c>
      <c r="AF3613" s="5">
        <f t="shared" si="5532"/>
        <v>155.05999999999949</v>
      </c>
      <c r="AG3613" s="5">
        <f t="shared" si="5533"/>
        <v>76.449999999998909</v>
      </c>
      <c r="AH3613" s="5">
        <f t="shared" si="5534"/>
        <v>25.909999999999854</v>
      </c>
      <c r="AI3613" s="5">
        <f t="shared" si="5535"/>
        <v>104.52000000000044</v>
      </c>
      <c r="AJ3613" s="5"/>
      <c r="AK3613" s="5">
        <f t="shared" si="5536"/>
        <v>25.909999999999854</v>
      </c>
      <c r="AL3613" s="5">
        <f t="shared" si="5554"/>
        <v>40.272999999999399</v>
      </c>
      <c r="AM3613" s="5">
        <f t="shared" si="5537"/>
        <v>155.05999999999949</v>
      </c>
      <c r="AN3613" s="5">
        <f t="shared" si="5550"/>
        <v>125.27900000000027</v>
      </c>
      <c r="AO3613" s="5">
        <f t="shared" si="5551"/>
        <v>1</v>
      </c>
      <c r="AP3613" s="5">
        <f t="shared" si="5562"/>
        <v>5</v>
      </c>
      <c r="AQ3613" s="5">
        <f t="shared" si="5476"/>
        <v>6</v>
      </c>
      <c r="AR3613" s="5"/>
      <c r="AS3613" s="5">
        <f t="shared" si="5530"/>
        <v>104.52000000000044</v>
      </c>
      <c r="AT3613" s="5">
        <f t="shared" si="5550"/>
        <v>154.63400000000038</v>
      </c>
      <c r="AU3613" s="5">
        <f t="shared" si="5538"/>
        <v>76.449999999998909</v>
      </c>
      <c r="AV3613" s="5">
        <f t="shared" si="5541"/>
        <v>78.610000000000582</v>
      </c>
      <c r="AW3613" s="5">
        <f t="shared" si="5539"/>
        <v>6</v>
      </c>
      <c r="AX3613" s="5">
        <f t="shared" si="5484"/>
        <v>39.641999999998752</v>
      </c>
      <c r="AZ3613" s="4">
        <f t="shared" si="5565"/>
        <v>0.17081015094959603</v>
      </c>
      <c r="BA3613" s="5">
        <f t="shared" si="5571"/>
        <v>0</v>
      </c>
      <c r="BB3613" s="4">
        <f t="shared" si="5566"/>
        <v>0</v>
      </c>
      <c r="BD3613" s="5">
        <v>0</v>
      </c>
      <c r="BE3613" s="4">
        <v>0</v>
      </c>
      <c r="BJ3613" s="5">
        <v>86.789999999999964</v>
      </c>
      <c r="BK3613" s="5">
        <v>-25.069999999999709</v>
      </c>
      <c r="BL3613" s="5">
        <v>70.029999999999745</v>
      </c>
      <c r="BM3613" s="5">
        <v>6</v>
      </c>
      <c r="BR3613">
        <v>-68</v>
      </c>
      <c r="BS3613">
        <v>-4</v>
      </c>
    </row>
    <row r="3614" spans="1:71">
      <c r="A3614" s="7">
        <v>41715</v>
      </c>
      <c r="B3614" s="6">
        <v>9047.49</v>
      </c>
      <c r="C3614" s="6">
        <v>9197.81</v>
      </c>
      <c r="D3614" s="6">
        <v>9047.49</v>
      </c>
      <c r="E3614" s="6">
        <v>9180.89</v>
      </c>
      <c r="F3614" s="6">
        <v>4216.91</v>
      </c>
      <c r="G3614" s="6">
        <v>4277.0600000000004</v>
      </c>
      <c r="H3614" s="6">
        <v>4211.62</v>
      </c>
      <c r="I3614" s="6">
        <v>4271.96</v>
      </c>
      <c r="J3614" s="9">
        <f t="shared" si="5526"/>
        <v>150.31999999999971</v>
      </c>
      <c r="K3614" s="9">
        <f t="shared" si="5548"/>
        <v>168.57416666666663</v>
      </c>
      <c r="L3614" s="9">
        <f t="shared" si="5528"/>
        <v>65.440000000000509</v>
      </c>
      <c r="M3614" s="9">
        <f t="shared" ref="M3614" si="5574">AVERAGE(L3603:L3614)</f>
        <v>66.593333333333476</v>
      </c>
      <c r="N3614" s="6" t="s">
        <v>37</v>
      </c>
      <c r="O3614" s="9">
        <f t="shared" si="5505"/>
        <v>4908.9299999999994</v>
      </c>
      <c r="P3614" s="4">
        <f t="shared" si="5506"/>
        <v>0.74243933120183847</v>
      </c>
      <c r="Q3614" s="5">
        <f t="shared" si="5507"/>
        <v>190.78999999999996</v>
      </c>
      <c r="R3614" s="5">
        <f t="shared" si="5508"/>
        <v>4814.9775000000009</v>
      </c>
      <c r="S3614" s="4">
        <f t="shared" si="5509"/>
        <v>0.652614604929736</v>
      </c>
      <c r="T3614" s="4">
        <f t="shared" si="5510"/>
        <v>0.36937077889905556</v>
      </c>
      <c r="U3614" s="5">
        <f t="shared" si="5511"/>
        <v>4871.3500000000004</v>
      </c>
      <c r="V3614" s="5">
        <f t="shared" si="5512"/>
        <v>37.579999999999018</v>
      </c>
      <c r="X3614" s="5">
        <f t="shared" si="5513"/>
        <v>133.39999999999964</v>
      </c>
      <c r="Y3614" s="5">
        <f t="shared" si="5514"/>
        <v>55.050000000000182</v>
      </c>
      <c r="AA3614" s="5">
        <f t="shared" si="5515"/>
        <v>1</v>
      </c>
      <c r="AB3614" s="5">
        <f t="shared" si="5544"/>
        <v>0</v>
      </c>
      <c r="AC3614" s="5">
        <f t="shared" si="5516"/>
        <v>1</v>
      </c>
      <c r="AF3614" s="5">
        <f t="shared" si="5532"/>
        <v>150.31999999999971</v>
      </c>
      <c r="AG3614" s="5">
        <f t="shared" si="5533"/>
        <v>141.39999999999964</v>
      </c>
      <c r="AH3614" s="5">
        <f t="shared" si="5534"/>
        <v>0</v>
      </c>
      <c r="AI3614" s="5">
        <f t="shared" si="5535"/>
        <v>8.9200000000000728</v>
      </c>
      <c r="AJ3614" s="5"/>
      <c r="AK3614" s="5">
        <f t="shared" si="5536"/>
        <v>0</v>
      </c>
      <c r="AL3614" s="5">
        <f t="shared" si="5554"/>
        <v>40.272999999999399</v>
      </c>
      <c r="AM3614" s="5">
        <f t="shared" si="5537"/>
        <v>150.31999999999971</v>
      </c>
      <c r="AN3614" s="5">
        <f t="shared" si="5550"/>
        <v>120.8760000000002</v>
      </c>
      <c r="AO3614" s="5">
        <f t="shared" si="5551"/>
        <v>1</v>
      </c>
      <c r="AP3614" s="5">
        <f t="shared" si="5562"/>
        <v>5</v>
      </c>
      <c r="AQ3614" s="5">
        <f t="shared" ref="AQ3614:AQ3677" si="5575">AVERAGE(AP3605:AP3614)</f>
        <v>5.9</v>
      </c>
      <c r="AR3614" s="5"/>
      <c r="AS3614" s="5">
        <f t="shared" si="5530"/>
        <v>141.39999999999964</v>
      </c>
      <c r="AT3614" s="5">
        <f t="shared" si="5550"/>
        <v>135.43900000000031</v>
      </c>
      <c r="AU3614" s="5">
        <f t="shared" si="5538"/>
        <v>8.9200000000000728</v>
      </c>
      <c r="AV3614" s="5">
        <f t="shared" si="5541"/>
        <v>8.9200000000000728</v>
      </c>
      <c r="AW3614" s="5">
        <f t="shared" si="5539"/>
        <v>2</v>
      </c>
      <c r="AX3614" s="5">
        <f t="shared" si="5484"/>
        <v>39.641999999998752</v>
      </c>
      <c r="AZ3614" s="4">
        <f t="shared" si="5565"/>
        <v>0.36937077889905556</v>
      </c>
      <c r="BA3614" s="5">
        <f t="shared" si="5571"/>
        <v>0</v>
      </c>
      <c r="BB3614" s="4">
        <f t="shared" si="5566"/>
        <v>0.17081015094959603</v>
      </c>
      <c r="BD3614" s="5">
        <v>0</v>
      </c>
      <c r="BE3614" s="4">
        <v>0</v>
      </c>
      <c r="BJ3614" s="5">
        <v>266.36999999999989</v>
      </c>
      <c r="BK3614" s="5">
        <v>-111.82999999999993</v>
      </c>
      <c r="BL3614" s="5">
        <v>146.82999999999993</v>
      </c>
      <c r="BM3614" s="5">
        <v>6</v>
      </c>
      <c r="BR3614">
        <v>133</v>
      </c>
      <c r="BS3614">
        <v>-40</v>
      </c>
    </row>
    <row r="3615" spans="1:71">
      <c r="A3615" s="7">
        <v>41716</v>
      </c>
      <c r="B3615" s="6">
        <v>9172.0499999999993</v>
      </c>
      <c r="C3615" s="6">
        <v>9315.07</v>
      </c>
      <c r="D3615" s="6">
        <v>9105.69</v>
      </c>
      <c r="E3615" s="6">
        <v>9242.5499999999993</v>
      </c>
      <c r="F3615" s="6">
        <v>4264.34</v>
      </c>
      <c r="G3615" s="6">
        <v>4341.84</v>
      </c>
      <c r="H3615" s="6">
        <v>4250.47</v>
      </c>
      <c r="I3615" s="6">
        <v>4313.26</v>
      </c>
      <c r="J3615" s="9">
        <f t="shared" si="5526"/>
        <v>209.3799999999992</v>
      </c>
      <c r="K3615" s="9">
        <f t="shared" si="5548"/>
        <v>175.51916666666662</v>
      </c>
      <c r="L3615" s="9">
        <f t="shared" si="5528"/>
        <v>91.369999999999891</v>
      </c>
      <c r="M3615" s="9">
        <f t="shared" ref="M3615" si="5576">AVERAGE(L3604:L3615)</f>
        <v>70.400000000000162</v>
      </c>
      <c r="N3615" s="6" t="s">
        <v>37</v>
      </c>
      <c r="O3615" s="9">
        <f t="shared" si="5505"/>
        <v>4929.2899999999991</v>
      </c>
      <c r="P3615" s="4">
        <f t="shared" si="5506"/>
        <v>1</v>
      </c>
      <c r="Q3615" s="5">
        <f t="shared" si="5507"/>
        <v>162.0099999999984</v>
      </c>
      <c r="R3615" s="5">
        <f t="shared" si="5508"/>
        <v>4807.7825000000003</v>
      </c>
      <c r="S3615" s="4">
        <f t="shared" si="5509"/>
        <v>0.84915351957648955</v>
      </c>
      <c r="T3615" s="4">
        <f t="shared" si="5510"/>
        <v>0.45184771998326123</v>
      </c>
      <c r="U3615" s="5">
        <f t="shared" si="5511"/>
        <v>4865.5940000000001</v>
      </c>
      <c r="V3615" s="5">
        <f t="shared" si="5512"/>
        <v>63.695999999999003</v>
      </c>
      <c r="X3615" s="5">
        <f t="shared" si="5513"/>
        <v>70.5</v>
      </c>
      <c r="Y3615" s="5">
        <f t="shared" si="5514"/>
        <v>48.920000000000073</v>
      </c>
      <c r="AA3615" s="5">
        <f t="shared" si="5515"/>
        <v>1</v>
      </c>
      <c r="AB3615" s="5">
        <f t="shared" si="5544"/>
        <v>0</v>
      </c>
      <c r="AC3615" s="5">
        <f t="shared" si="5516"/>
        <v>1</v>
      </c>
      <c r="AF3615" s="5">
        <f t="shared" si="5532"/>
        <v>143.02000000000044</v>
      </c>
      <c r="AG3615" s="5">
        <f t="shared" si="5533"/>
        <v>134.18000000000029</v>
      </c>
      <c r="AH3615" s="5">
        <f t="shared" si="5534"/>
        <v>66.359999999998763</v>
      </c>
      <c r="AI3615" s="5">
        <f t="shared" si="5535"/>
        <v>75.199999999998909</v>
      </c>
      <c r="AJ3615" s="5"/>
      <c r="AK3615" s="5">
        <f t="shared" si="5536"/>
        <v>66.359999999998763</v>
      </c>
      <c r="AL3615" s="5">
        <f t="shared" si="5554"/>
        <v>67.470999999998824</v>
      </c>
      <c r="AM3615" s="5">
        <f t="shared" si="5537"/>
        <v>143.02000000000044</v>
      </c>
      <c r="AN3615" s="5">
        <f t="shared" si="5550"/>
        <v>121.54400000000024</v>
      </c>
      <c r="AO3615" s="5">
        <f t="shared" si="5551"/>
        <v>1</v>
      </c>
      <c r="AP3615" s="5">
        <f t="shared" si="5562"/>
        <v>5</v>
      </c>
      <c r="AQ3615" s="5">
        <f>AVERAGE(AP3606:AP3615)</f>
        <v>5.7</v>
      </c>
      <c r="AR3615" s="5"/>
      <c r="AS3615" s="5">
        <f t="shared" si="5530"/>
        <v>134.18000000000029</v>
      </c>
      <c r="AT3615" s="5">
        <f t="shared" si="5550"/>
        <v>125.73500000000021</v>
      </c>
      <c r="AU3615" s="5">
        <f t="shared" si="5538"/>
        <v>75.199999999998909</v>
      </c>
      <c r="AV3615" s="5">
        <f t="shared" si="5541"/>
        <v>8.8400000000001455</v>
      </c>
      <c r="AW3615" s="5">
        <f t="shared" si="5539"/>
        <v>3</v>
      </c>
      <c r="AX3615" s="5">
        <f t="shared" si="5484"/>
        <v>54.31099999999973</v>
      </c>
      <c r="AZ3615" s="4">
        <f t="shared" si="5565"/>
        <v>0.45184771998326123</v>
      </c>
      <c r="BA3615" s="5">
        <f t="shared" si="5571"/>
        <v>0</v>
      </c>
      <c r="BB3615" s="4">
        <f t="shared" si="5566"/>
        <v>0.36937077889905556</v>
      </c>
      <c r="BD3615" s="5">
        <v>0</v>
      </c>
      <c r="BE3615" s="4">
        <v>0</v>
      </c>
      <c r="BJ3615" s="5">
        <v>127.72000000000025</v>
      </c>
      <c r="BK3615" s="5">
        <v>-1.7700000000004366</v>
      </c>
      <c r="BL3615" s="5">
        <v>27.340000000000146</v>
      </c>
      <c r="BM3615" s="5">
        <v>6</v>
      </c>
      <c r="BR3615">
        <v>70</v>
      </c>
      <c r="BS3615">
        <v>-42</v>
      </c>
    </row>
    <row r="3616" spans="1:71">
      <c r="A3616" s="7">
        <v>41717</v>
      </c>
      <c r="B3616" s="6">
        <v>9262.7099999999991</v>
      </c>
      <c r="C3616" s="6">
        <v>9325.93</v>
      </c>
      <c r="D3616" s="6">
        <v>9221.59</v>
      </c>
      <c r="E3616" s="6">
        <v>9277.0499999999993</v>
      </c>
      <c r="F3616" s="6">
        <v>4312.87</v>
      </c>
      <c r="G3616" s="6">
        <v>4329.4799999999996</v>
      </c>
      <c r="H3616" s="6">
        <v>4295.0600000000004</v>
      </c>
      <c r="I3616" s="6">
        <v>4308.0600000000004</v>
      </c>
      <c r="J3616" s="9">
        <f t="shared" si="5526"/>
        <v>104.34000000000015</v>
      </c>
      <c r="K3616" s="9">
        <f t="shared" si="5548"/>
        <v>156.43499999999995</v>
      </c>
      <c r="L3616" s="9">
        <f t="shared" si="5528"/>
        <v>34.419999999999163</v>
      </c>
      <c r="M3616" s="9">
        <f t="shared" ref="M3616" si="5577">AVERAGE(L3605:L3616)</f>
        <v>63.298333333333403</v>
      </c>
      <c r="N3616" s="6" t="s">
        <v>37</v>
      </c>
      <c r="O3616" s="9">
        <f t="shared" si="5505"/>
        <v>4968.9899999999989</v>
      </c>
      <c r="P3616" s="4">
        <f t="shared" si="5506"/>
        <v>1</v>
      </c>
      <c r="Q3616" s="5">
        <f t="shared" si="5507"/>
        <v>201.70999999999822</v>
      </c>
      <c r="R3616" s="5">
        <f t="shared" si="5508"/>
        <v>4817.7075000000004</v>
      </c>
      <c r="S3616" s="4">
        <f t="shared" si="5509"/>
        <v>1</v>
      </c>
      <c r="T3616" s="4">
        <f t="shared" si="5510"/>
        <v>0.92932504031328678</v>
      </c>
      <c r="U3616" s="5">
        <f t="shared" si="5511"/>
        <v>4882.9059999999999</v>
      </c>
      <c r="V3616" s="5">
        <f t="shared" si="5512"/>
        <v>86.083999999998923</v>
      </c>
      <c r="X3616" s="5">
        <f t="shared" si="5513"/>
        <v>14.340000000000146</v>
      </c>
      <c r="Y3616" s="5">
        <f t="shared" si="5514"/>
        <v>-4.8099999999994907</v>
      </c>
      <c r="AA3616" s="5">
        <f t="shared" si="5515"/>
        <v>0</v>
      </c>
      <c r="AB3616" s="5">
        <f t="shared" si="5544"/>
        <v>0</v>
      </c>
      <c r="AC3616" s="5">
        <f t="shared" si="5516"/>
        <v>0</v>
      </c>
      <c r="AF3616" s="5">
        <f t="shared" si="5532"/>
        <v>63.220000000001164</v>
      </c>
      <c r="AG3616" s="5">
        <f t="shared" si="5533"/>
        <v>83.380000000001019</v>
      </c>
      <c r="AH3616" s="5">
        <f t="shared" si="5534"/>
        <v>41.119999999998981</v>
      </c>
      <c r="AI3616" s="5">
        <f t="shared" si="5535"/>
        <v>20.959999999999127</v>
      </c>
      <c r="AJ3616" s="5"/>
      <c r="AK3616" s="5">
        <f t="shared" si="5536"/>
        <v>41.119999999998981</v>
      </c>
      <c r="AL3616" s="5">
        <f t="shared" si="5554"/>
        <v>67.470999999998824</v>
      </c>
      <c r="AM3616" s="5">
        <f t="shared" si="5537"/>
        <v>63.220000000001164</v>
      </c>
      <c r="AN3616" s="5">
        <f t="shared" si="5550"/>
        <v>124.2050000000003</v>
      </c>
      <c r="AO3616" s="5">
        <f t="shared" si="5551"/>
        <v>0</v>
      </c>
      <c r="AP3616" s="5">
        <f t="shared" si="5562"/>
        <v>5</v>
      </c>
      <c r="AQ3616" s="5">
        <f t="shared" si="5575"/>
        <v>5.5</v>
      </c>
      <c r="AR3616" s="5"/>
      <c r="AS3616" s="5">
        <f t="shared" si="5530"/>
        <v>83.380000000001019</v>
      </c>
      <c r="AT3616" s="5">
        <f t="shared" si="5550"/>
        <v>128.6010000000004</v>
      </c>
      <c r="AU3616" s="5">
        <f t="shared" si="5538"/>
        <v>20.959999999999127</v>
      </c>
      <c r="AV3616" s="5">
        <f t="shared" si="5541"/>
        <v>-20.159999999999854</v>
      </c>
      <c r="AW3616" s="5">
        <f t="shared" si="5539"/>
        <v>4</v>
      </c>
      <c r="AX3616" s="5">
        <f t="shared" si="5484"/>
        <v>54.31099999999973</v>
      </c>
      <c r="AZ3616" s="4">
        <f t="shared" si="5565"/>
        <v>0.92932504031328678</v>
      </c>
      <c r="BA3616" s="5">
        <f t="shared" si="5571"/>
        <v>0</v>
      </c>
      <c r="BB3616" s="4">
        <f t="shared" si="5566"/>
        <v>0.45184771998326123</v>
      </c>
      <c r="BD3616" s="5">
        <v>0</v>
      </c>
      <c r="BE3616" s="4">
        <v>0</v>
      </c>
      <c r="BJ3616" s="5">
        <v>137.75</v>
      </c>
      <c r="BK3616" s="5">
        <v>-16.739999999999782</v>
      </c>
      <c r="BL3616" s="5">
        <v>26.869999999999891</v>
      </c>
      <c r="BM3616" s="5">
        <v>6</v>
      </c>
      <c r="BR3616">
        <v>14</v>
      </c>
      <c r="BS3616">
        <v>5</v>
      </c>
    </row>
    <row r="3617" spans="1:71">
      <c r="A3617" s="7">
        <v>41718</v>
      </c>
      <c r="B3617" s="6">
        <v>9215.7000000000007</v>
      </c>
      <c r="C3617" s="6">
        <v>9296.9</v>
      </c>
      <c r="D3617" s="6">
        <v>9156.6299999999992</v>
      </c>
      <c r="E3617" s="6">
        <v>9296.1200000000008</v>
      </c>
      <c r="F3617" s="6">
        <v>4277.12</v>
      </c>
      <c r="G3617" s="6">
        <v>4328.18</v>
      </c>
      <c r="H3617" s="6">
        <v>4261.42</v>
      </c>
      <c r="I3617" s="6">
        <v>4327.91</v>
      </c>
      <c r="J3617" s="9">
        <f t="shared" si="5526"/>
        <v>140.27000000000044</v>
      </c>
      <c r="K3617" s="9">
        <f t="shared" si="5548"/>
        <v>148.85583333333321</v>
      </c>
      <c r="L3617" s="9">
        <f t="shared" si="5528"/>
        <v>66.760000000000218</v>
      </c>
      <c r="M3617" s="9">
        <f t="shared" ref="M3617" si="5578">AVERAGE(L3606:L3617)</f>
        <v>59.783333333333381</v>
      </c>
      <c r="N3617" s="6" t="s">
        <v>37</v>
      </c>
      <c r="O3617" s="9">
        <f t="shared" si="5505"/>
        <v>4968.2100000000009</v>
      </c>
      <c r="P3617" s="4">
        <f t="shared" si="5506"/>
        <v>0.99395114385422312</v>
      </c>
      <c r="Q3617" s="5">
        <f t="shared" si="5507"/>
        <v>128.94999999999891</v>
      </c>
      <c r="R3617" s="5">
        <f t="shared" si="5508"/>
        <v>4872.2775000000001</v>
      </c>
      <c r="S3617" s="4">
        <f t="shared" si="5509"/>
        <v>0.99613306231719834</v>
      </c>
      <c r="T3617" s="4">
        <f t="shared" si="5510"/>
        <v>0.99613306231719834</v>
      </c>
      <c r="U3617" s="5">
        <f t="shared" si="5511"/>
        <v>4923.0919999999996</v>
      </c>
      <c r="V3617" s="5">
        <f t="shared" si="5512"/>
        <v>45.118000000001302</v>
      </c>
      <c r="X3617" s="5">
        <f t="shared" si="5513"/>
        <v>80.420000000000073</v>
      </c>
      <c r="Y3617" s="5">
        <f t="shared" si="5514"/>
        <v>50.789999999999964</v>
      </c>
      <c r="AA3617" s="5">
        <f t="shared" si="5515"/>
        <v>1</v>
      </c>
      <c r="AB3617" s="5">
        <f t="shared" si="5544"/>
        <v>0</v>
      </c>
      <c r="AC3617" s="5">
        <f t="shared" si="5516"/>
        <v>1</v>
      </c>
      <c r="AF3617" s="5">
        <f t="shared" si="5532"/>
        <v>81.199999999998909</v>
      </c>
      <c r="AG3617" s="5">
        <f t="shared" si="5533"/>
        <v>19.850000000000364</v>
      </c>
      <c r="AH3617" s="5">
        <f t="shared" si="5534"/>
        <v>59.070000000001528</v>
      </c>
      <c r="AI3617" s="5">
        <f t="shared" si="5535"/>
        <v>120.42000000000007</v>
      </c>
      <c r="AJ3617" s="5"/>
      <c r="AK3617" s="5">
        <f t="shared" si="5536"/>
        <v>59.070000000001528</v>
      </c>
      <c r="AL3617" s="5">
        <f t="shared" si="5554"/>
        <v>67.470999999998824</v>
      </c>
      <c r="AM3617" s="5">
        <f t="shared" si="5537"/>
        <v>81.199999999998909</v>
      </c>
      <c r="AN3617" s="5">
        <f t="shared" si="5550"/>
        <v>125.12200000000011</v>
      </c>
      <c r="AO3617" s="5">
        <f t="shared" si="5551"/>
        <v>0</v>
      </c>
      <c r="AP3617" s="5">
        <f t="shared" si="5562"/>
        <v>5</v>
      </c>
      <c r="AQ3617" s="5">
        <f t="shared" si="5575"/>
        <v>5.4</v>
      </c>
      <c r="AR3617" s="5"/>
      <c r="AS3617" s="5">
        <f t="shared" si="5530"/>
        <v>120.42000000000007</v>
      </c>
      <c r="AT3617" s="5">
        <f t="shared" si="5550"/>
        <v>136.1010000000004</v>
      </c>
      <c r="AU3617" s="5">
        <f t="shared" si="5538"/>
        <v>19.850000000000364</v>
      </c>
      <c r="AV3617" s="5">
        <f t="shared" si="5541"/>
        <v>61.349999999998545</v>
      </c>
      <c r="AW3617" s="5">
        <f t="shared" si="5539"/>
        <v>5</v>
      </c>
      <c r="AX3617" s="5">
        <f t="shared" si="5484"/>
        <v>54.31099999999973</v>
      </c>
      <c r="AZ3617" s="4">
        <f t="shared" si="5565"/>
        <v>0.99613306231719834</v>
      </c>
      <c r="BA3617" s="5">
        <f t="shared" si="5571"/>
        <v>-0.77999999999792635</v>
      </c>
      <c r="BB3617" s="4">
        <f t="shared" si="5566"/>
        <v>0.92932504031328678</v>
      </c>
      <c r="BD3617" s="5">
        <v>0</v>
      </c>
      <c r="BE3617" s="4">
        <v>0</v>
      </c>
      <c r="BJ3617" s="5">
        <v>137.67000000000007</v>
      </c>
      <c r="BK3617" s="5">
        <v>17.349999999999454</v>
      </c>
      <c r="BL3617" s="5">
        <v>16.490000000000691</v>
      </c>
      <c r="BM3617" s="5">
        <v>6</v>
      </c>
      <c r="BR3617">
        <v>80</v>
      </c>
      <c r="BS3617">
        <v>-36</v>
      </c>
    </row>
    <row r="3618" spans="1:71">
      <c r="A3618" s="7">
        <v>41719</v>
      </c>
      <c r="B3618" s="6">
        <v>9300.66</v>
      </c>
      <c r="C3618" s="6">
        <v>9376.94</v>
      </c>
      <c r="D3618" s="6">
        <v>9288.15</v>
      </c>
      <c r="E3618" s="6">
        <v>9342.94</v>
      </c>
      <c r="F3618" s="6">
        <v>4333.45</v>
      </c>
      <c r="G3618" s="6">
        <v>4353.3900000000003</v>
      </c>
      <c r="H3618" s="6">
        <v>4323.2700000000004</v>
      </c>
      <c r="I3618" s="6">
        <v>4335.28</v>
      </c>
      <c r="J3618" s="9">
        <f t="shared" si="5526"/>
        <v>88.790000000000873</v>
      </c>
      <c r="K3618" s="9">
        <f t="shared" si="5548"/>
        <v>150.87416666666664</v>
      </c>
      <c r="L3618" s="9">
        <f t="shared" si="5528"/>
        <v>30.119999999999891</v>
      </c>
      <c r="M3618" s="9">
        <f t="shared" ref="M3618" si="5579">AVERAGE(L3607:L3618)</f>
        <v>60.254166666666684</v>
      </c>
      <c r="N3618" s="6" t="s">
        <v>37</v>
      </c>
      <c r="O3618" s="9">
        <f t="shared" si="5505"/>
        <v>5007.6600000000008</v>
      </c>
      <c r="P3618" s="4">
        <f t="shared" si="5506"/>
        <v>1</v>
      </c>
      <c r="Q3618" s="5">
        <f t="shared" si="5507"/>
        <v>98.730000000001382</v>
      </c>
      <c r="R3618" s="5">
        <f t="shared" si="5508"/>
        <v>4933.6124999999993</v>
      </c>
      <c r="S3618" s="4">
        <f t="shared" si="5509"/>
        <v>1</v>
      </c>
      <c r="T3618" s="4">
        <f t="shared" si="5510"/>
        <v>1</v>
      </c>
      <c r="U3618" s="5">
        <f t="shared" si="5511"/>
        <v>4956.616</v>
      </c>
      <c r="V3618" s="5">
        <f t="shared" si="5512"/>
        <v>51.044000000000779</v>
      </c>
      <c r="X3618" s="5">
        <f t="shared" si="5513"/>
        <v>42.280000000000655</v>
      </c>
      <c r="Y3618" s="5">
        <f t="shared" si="5514"/>
        <v>1.8299999999999272</v>
      </c>
      <c r="AA3618" s="5">
        <f t="shared" si="5515"/>
        <v>1</v>
      </c>
      <c r="AB3618" s="5">
        <f t="shared" si="5544"/>
        <v>0</v>
      </c>
      <c r="AC3618" s="5">
        <f t="shared" si="5516"/>
        <v>1</v>
      </c>
      <c r="AF3618" s="5">
        <f t="shared" si="5532"/>
        <v>76.280000000000655</v>
      </c>
      <c r="AG3618" s="5">
        <f t="shared" si="5533"/>
        <v>80.819999999999709</v>
      </c>
      <c r="AH3618" s="5">
        <f t="shared" si="5534"/>
        <v>12.510000000000218</v>
      </c>
      <c r="AI3618" s="5">
        <f t="shared" si="5535"/>
        <v>7.9700000000011642</v>
      </c>
      <c r="AJ3618" s="5"/>
      <c r="AK3618" s="5">
        <f t="shared" si="5536"/>
        <v>12.510000000000218</v>
      </c>
      <c r="AL3618" s="5">
        <f t="shared" si="5554"/>
        <v>67.470999999998824</v>
      </c>
      <c r="AM3618" s="5">
        <f t="shared" si="5537"/>
        <v>76.280000000000655</v>
      </c>
      <c r="AN3618" s="5">
        <f t="shared" si="5550"/>
        <v>113.58700000000007</v>
      </c>
      <c r="AO3618" s="5">
        <f t="shared" si="5551"/>
        <v>0</v>
      </c>
      <c r="AP3618" s="5">
        <f t="shared" si="5562"/>
        <v>4</v>
      </c>
      <c r="AQ3618" s="5">
        <f t="shared" si="5575"/>
        <v>5.0999999999999996</v>
      </c>
      <c r="AR3618" s="5"/>
      <c r="AS3618" s="5">
        <f t="shared" si="5530"/>
        <v>80.819999999999709</v>
      </c>
      <c r="AT3618" s="5">
        <f t="shared" si="5550"/>
        <v>124.57800000000024</v>
      </c>
      <c r="AU3618" s="5">
        <f t="shared" si="5538"/>
        <v>7.9700000000011642</v>
      </c>
      <c r="AV3618" s="5">
        <f t="shared" si="5541"/>
        <v>-4.5399999999990541</v>
      </c>
      <c r="AW3618" s="5">
        <f t="shared" si="5539"/>
        <v>6</v>
      </c>
      <c r="AX3618" s="5">
        <f t="shared" si="5484"/>
        <v>54.31099999999973</v>
      </c>
      <c r="AZ3618" s="4">
        <f t="shared" si="5565"/>
        <v>1</v>
      </c>
      <c r="BA3618" s="5">
        <f t="shared" si="5571"/>
        <v>39.449999999999818</v>
      </c>
      <c r="BB3618" s="4">
        <f t="shared" si="5566"/>
        <v>0.99613306231719834</v>
      </c>
      <c r="BD3618" s="5">
        <v>0</v>
      </c>
      <c r="BE3618" s="4">
        <v>0</v>
      </c>
      <c r="BJ3618" s="5">
        <v>107.47000000000025</v>
      </c>
      <c r="BK3618" s="5">
        <v>68.989999999999782</v>
      </c>
      <c r="BL3618" s="5">
        <v>22.460000000000036</v>
      </c>
      <c r="BM3618" s="5">
        <v>6</v>
      </c>
      <c r="BR3618">
        <v>42</v>
      </c>
      <c r="BS3618">
        <v>-2</v>
      </c>
    </row>
    <row r="3619" spans="1:71">
      <c r="A3619" s="7">
        <v>41722</v>
      </c>
      <c r="B3619" s="6">
        <v>9349.52</v>
      </c>
      <c r="C3619" s="6">
        <v>9358.9500000000007</v>
      </c>
      <c r="D3619" s="6">
        <v>9181.3700000000008</v>
      </c>
      <c r="E3619" s="6">
        <v>9188.77</v>
      </c>
      <c r="F3619" s="6">
        <v>4321.99</v>
      </c>
      <c r="G3619" s="6">
        <v>4332.17</v>
      </c>
      <c r="H3619" s="6">
        <v>4266.9799999999996</v>
      </c>
      <c r="I3619" s="6">
        <v>4276.34</v>
      </c>
      <c r="J3619" s="9">
        <f t="shared" si="5526"/>
        <v>177.57999999999993</v>
      </c>
      <c r="K3619" s="9">
        <f t="shared" si="5548"/>
        <v>158.82916666666657</v>
      </c>
      <c r="L3619" s="9">
        <f t="shared" si="5528"/>
        <v>68.300000000000182</v>
      </c>
      <c r="M3619" s="9">
        <f t="shared" ref="M3619" si="5580">AVERAGE(L3608:L3619)</f>
        <v>62.62000000000004</v>
      </c>
      <c r="N3619" s="6" t="s">
        <v>37</v>
      </c>
      <c r="O3619" s="9">
        <f t="shared" si="5505"/>
        <v>4912.43</v>
      </c>
      <c r="P3619" s="4">
        <f t="shared" si="5506"/>
        <v>0</v>
      </c>
      <c r="Q3619" s="5">
        <f t="shared" si="5507"/>
        <v>95.230000000000473</v>
      </c>
      <c r="R3619" s="5">
        <f t="shared" si="5508"/>
        <v>4936.2375000000002</v>
      </c>
      <c r="S3619" s="4">
        <f t="shared" si="5509"/>
        <v>0.43186970528576529</v>
      </c>
      <c r="T3619" s="4">
        <f t="shared" si="5510"/>
        <v>0.60383559364339612</v>
      </c>
      <c r="U3619" s="5">
        <f t="shared" si="5511"/>
        <v>4957.3160000000007</v>
      </c>
      <c r="V3619" s="5">
        <f t="shared" si="5512"/>
        <v>-44.886000000000422</v>
      </c>
      <c r="X3619" s="5">
        <f t="shared" si="5513"/>
        <v>-160.75</v>
      </c>
      <c r="Y3619" s="5">
        <f t="shared" si="5514"/>
        <v>-45.649999999999636</v>
      </c>
      <c r="AA3619" s="5">
        <f t="shared" si="5515"/>
        <v>0</v>
      </c>
      <c r="AB3619" s="5">
        <f t="shared" si="5544"/>
        <v>1</v>
      </c>
      <c r="AC3619" s="5">
        <f t="shared" si="5516"/>
        <v>1</v>
      </c>
      <c r="AF3619" s="5">
        <f t="shared" si="5532"/>
        <v>9.430000000000291</v>
      </c>
      <c r="AG3619" s="5">
        <f t="shared" si="5533"/>
        <v>16.010000000000218</v>
      </c>
      <c r="AH3619" s="5">
        <f t="shared" si="5534"/>
        <v>168.14999999999964</v>
      </c>
      <c r="AI3619" s="5">
        <f t="shared" si="5535"/>
        <v>161.56999999999971</v>
      </c>
      <c r="AJ3619" s="5"/>
      <c r="AK3619" s="5">
        <f t="shared" si="5536"/>
        <v>9.430000000000291</v>
      </c>
      <c r="AL3619" s="5">
        <f t="shared" si="5554"/>
        <v>59.79900000000125</v>
      </c>
      <c r="AM3619" s="5">
        <f t="shared" si="5537"/>
        <v>168.14999999999964</v>
      </c>
      <c r="AN3619" s="5">
        <f t="shared" si="5550"/>
        <v>121.458</v>
      </c>
      <c r="AO3619" s="5">
        <f t="shared" si="5551"/>
        <v>1</v>
      </c>
      <c r="AP3619" s="5">
        <f t="shared" si="5562"/>
        <v>5</v>
      </c>
      <c r="AQ3619" s="5">
        <f t="shared" si="5575"/>
        <v>5</v>
      </c>
      <c r="AR3619" s="5"/>
      <c r="AS3619" s="5">
        <f t="shared" si="5530"/>
        <v>161.56999999999971</v>
      </c>
      <c r="AT3619" s="5">
        <f t="shared" si="5550"/>
        <v>127.26700000000019</v>
      </c>
      <c r="AU3619" s="5">
        <f t="shared" si="5538"/>
        <v>16.010000000000218</v>
      </c>
      <c r="AV3619" s="5">
        <f t="shared" si="5541"/>
        <v>-6.5799999999999272</v>
      </c>
      <c r="AW3619" s="5">
        <f t="shared" si="5539"/>
        <v>2</v>
      </c>
      <c r="AX3619" s="5">
        <f t="shared" si="5484"/>
        <v>41.962999999998701</v>
      </c>
      <c r="AZ3619" s="4">
        <f t="shared" si="5565"/>
        <v>0.60383559364339612</v>
      </c>
      <c r="BA3619" s="5">
        <f t="shared" si="5571"/>
        <v>-95.230000000000473</v>
      </c>
      <c r="BB3619" s="4">
        <f t="shared" si="5566"/>
        <v>1</v>
      </c>
      <c r="BD3619" s="5">
        <v>0</v>
      </c>
      <c r="BE3619" s="4">
        <v>0</v>
      </c>
      <c r="BJ3619" s="5">
        <v>270.64999999999964</v>
      </c>
      <c r="BK3619" s="5">
        <v>-15.269999999999527</v>
      </c>
      <c r="BL3619" s="5">
        <v>20.210000000000036</v>
      </c>
      <c r="BM3619" s="5">
        <v>6</v>
      </c>
      <c r="BR3619">
        <v>-64</v>
      </c>
      <c r="BS3619">
        <v>46</v>
      </c>
    </row>
    <row r="3620" spans="1:71">
      <c r="A3620" s="7">
        <v>41723</v>
      </c>
      <c r="B3620" s="6">
        <v>9223.92</v>
      </c>
      <c r="C3620" s="6">
        <v>9372.07</v>
      </c>
      <c r="D3620" s="6">
        <v>9223.9</v>
      </c>
      <c r="E3620" s="6">
        <v>9338.4</v>
      </c>
      <c r="F3620" s="6">
        <v>4286.76</v>
      </c>
      <c r="G3620" s="6">
        <v>4351.6099999999997</v>
      </c>
      <c r="H3620" s="6">
        <v>4286.76</v>
      </c>
      <c r="I3620" s="6">
        <v>4344.12</v>
      </c>
      <c r="J3620" s="9">
        <f t="shared" si="5526"/>
        <v>183.29999999999927</v>
      </c>
      <c r="K3620" s="9">
        <f t="shared" si="5548"/>
        <v>157.73583333333318</v>
      </c>
      <c r="L3620" s="9">
        <f t="shared" si="5528"/>
        <v>75.269999999999527</v>
      </c>
      <c r="M3620" s="9">
        <f t="shared" ref="M3620" si="5581">AVERAGE(L3609:L3620)</f>
        <v>63.200833333333321</v>
      </c>
      <c r="N3620" s="6" t="s">
        <v>36</v>
      </c>
      <c r="O3620" s="9">
        <f t="shared" si="5505"/>
        <v>4994.28</v>
      </c>
      <c r="P3620" s="4">
        <f t="shared" si="5506"/>
        <v>0.85949805733486351</v>
      </c>
      <c r="Q3620" s="5">
        <f t="shared" si="5507"/>
        <v>95.230000000000473</v>
      </c>
      <c r="R3620" s="5">
        <f t="shared" si="5508"/>
        <v>4936.2375000000002</v>
      </c>
      <c r="S3620" s="4">
        <f t="shared" si="5509"/>
        <v>0.86447888179883692</v>
      </c>
      <c r="T3620" s="4">
        <f t="shared" si="5510"/>
        <v>0.94433813129211663</v>
      </c>
      <c r="U3620" s="5">
        <f t="shared" si="5511"/>
        <v>4970.3140000000003</v>
      </c>
      <c r="V3620" s="5">
        <f t="shared" si="5512"/>
        <v>23.96599999999944</v>
      </c>
      <c r="X3620" s="5">
        <f t="shared" si="5513"/>
        <v>114.47999999999956</v>
      </c>
      <c r="Y3620" s="5">
        <f t="shared" si="5514"/>
        <v>57.359999999999673</v>
      </c>
      <c r="AA3620" s="5">
        <f t="shared" si="5515"/>
        <v>1</v>
      </c>
      <c r="AB3620" s="5">
        <f t="shared" si="5544"/>
        <v>0</v>
      </c>
      <c r="AC3620" s="5">
        <f t="shared" si="5516"/>
        <v>1</v>
      </c>
      <c r="AF3620" s="5">
        <f t="shared" si="5532"/>
        <v>148.14999999999964</v>
      </c>
      <c r="AG3620" s="5">
        <f t="shared" si="5533"/>
        <v>183.29999999999927</v>
      </c>
      <c r="AH3620" s="5">
        <f t="shared" si="5534"/>
        <v>2.0000000000436557E-2</v>
      </c>
      <c r="AI3620" s="5">
        <f t="shared" si="5535"/>
        <v>-35.1299999999992</v>
      </c>
      <c r="AJ3620" s="5"/>
      <c r="AK3620" s="5">
        <f t="shared" si="5536"/>
        <v>2.0000000000436557E-2</v>
      </c>
      <c r="AL3620" s="5">
        <f t="shared" si="5554"/>
        <v>59.79900000000125</v>
      </c>
      <c r="AM3620" s="5">
        <f t="shared" si="5537"/>
        <v>148.14999999999964</v>
      </c>
      <c r="AN3620" s="5">
        <f t="shared" si="5550"/>
        <v>128.27599999999984</v>
      </c>
      <c r="AO3620" s="5">
        <f t="shared" si="5551"/>
        <v>1</v>
      </c>
      <c r="AP3620" s="5">
        <f t="shared" si="5562"/>
        <v>6</v>
      </c>
      <c r="AQ3620" s="5">
        <f t="shared" si="5575"/>
        <v>5</v>
      </c>
      <c r="AR3620" s="5"/>
      <c r="AS3620" s="5">
        <f t="shared" si="5530"/>
        <v>183.29999999999927</v>
      </c>
      <c r="AT3620" s="5">
        <f t="shared" si="5550"/>
        <v>134.61800000000002</v>
      </c>
      <c r="AU3620" s="5">
        <f t="shared" si="5538"/>
        <v>-35.1299999999992</v>
      </c>
      <c r="AV3620" s="5">
        <f t="shared" si="5541"/>
        <v>-35.149999999999636</v>
      </c>
      <c r="AW3620" s="5">
        <f t="shared" si="5539"/>
        <v>3</v>
      </c>
      <c r="AX3620" s="5">
        <f t="shared" si="5484"/>
        <v>41.962999999998701</v>
      </c>
      <c r="AZ3620" s="4">
        <f t="shared" si="5565"/>
        <v>0.94433813129211663</v>
      </c>
      <c r="BA3620" s="5">
        <f t="shared" si="5571"/>
        <v>0</v>
      </c>
      <c r="BB3620" s="4">
        <f t="shared" si="5566"/>
        <v>0.60383559364339612</v>
      </c>
      <c r="BD3620" s="5">
        <v>0</v>
      </c>
      <c r="BE3620" s="4">
        <v>0</v>
      </c>
      <c r="BJ3620" s="5">
        <v>73.090000000000146</v>
      </c>
      <c r="BK3620" s="5">
        <v>-9.6099999999996726</v>
      </c>
      <c r="BL3620" s="5">
        <v>37.279999999999745</v>
      </c>
      <c r="BM3620" s="5">
        <v>6</v>
      </c>
      <c r="BR3620">
        <v>-63</v>
      </c>
      <c r="BS3620">
        <v>57</v>
      </c>
    </row>
    <row r="3621" spans="1:71">
      <c r="A3621" s="7">
        <v>41724</v>
      </c>
      <c r="B3621" s="6">
        <v>9367.5300000000007</v>
      </c>
      <c r="C3621" s="6">
        <v>9488.74</v>
      </c>
      <c r="D3621" s="6">
        <v>9360.2999999999993</v>
      </c>
      <c r="E3621" s="6">
        <v>9448.58</v>
      </c>
      <c r="F3621" s="6">
        <v>4358.04</v>
      </c>
      <c r="G3621" s="6">
        <v>4398.4799999999996</v>
      </c>
      <c r="H3621" s="6">
        <v>4353.8599999999997</v>
      </c>
      <c r="I3621" s="6">
        <v>4385.1499999999996</v>
      </c>
      <c r="J3621" s="9">
        <f t="shared" si="5526"/>
        <v>150.34000000000015</v>
      </c>
      <c r="K3621" s="9">
        <f t="shared" si="5548"/>
        <v>156.35499999999988</v>
      </c>
      <c r="L3621" s="9">
        <f t="shared" si="5528"/>
        <v>54.359999999999673</v>
      </c>
      <c r="M3621" s="9">
        <f t="shared" ref="M3621" si="5582">AVERAGE(L3610:L3621)</f>
        <v>61.816666666666606</v>
      </c>
      <c r="N3621" s="6" t="s">
        <v>37</v>
      </c>
      <c r="O3621" s="9">
        <f t="shared" si="5505"/>
        <v>5063.43</v>
      </c>
      <c r="P3621" s="4">
        <f t="shared" si="5506"/>
        <v>1</v>
      </c>
      <c r="Q3621" s="5">
        <f t="shared" si="5507"/>
        <v>151</v>
      </c>
      <c r="R3621" s="5">
        <f t="shared" si="5508"/>
        <v>4950.18</v>
      </c>
      <c r="S3621" s="4">
        <f t="shared" si="5509"/>
        <v>1</v>
      </c>
      <c r="T3621" s="4">
        <f t="shared" si="5510"/>
        <v>1</v>
      </c>
      <c r="U3621" s="5">
        <f t="shared" si="5511"/>
        <v>4989.2020000000002</v>
      </c>
      <c r="V3621" s="5">
        <f t="shared" si="5512"/>
        <v>74.228000000000065</v>
      </c>
      <c r="X3621" s="5">
        <f t="shared" si="5513"/>
        <v>81.049999999999272</v>
      </c>
      <c r="Y3621" s="5">
        <f t="shared" si="5514"/>
        <v>27.109999999999673</v>
      </c>
      <c r="AA3621" s="5">
        <f t="shared" si="5515"/>
        <v>1</v>
      </c>
      <c r="AB3621" s="5">
        <f t="shared" si="5544"/>
        <v>0</v>
      </c>
      <c r="AC3621" s="5">
        <f t="shared" si="5516"/>
        <v>1</v>
      </c>
      <c r="AF3621" s="5">
        <f t="shared" si="5532"/>
        <v>121.20999999999913</v>
      </c>
      <c r="AG3621" s="5">
        <f t="shared" si="5533"/>
        <v>150.34000000000015</v>
      </c>
      <c r="AH3621" s="5">
        <f t="shared" si="5534"/>
        <v>7.2300000000013824</v>
      </c>
      <c r="AI3621" s="5">
        <f t="shared" si="5535"/>
        <v>-21.899999999999636</v>
      </c>
      <c r="AJ3621" s="5"/>
      <c r="AK3621" s="5">
        <f t="shared" si="5536"/>
        <v>7.2300000000013824</v>
      </c>
      <c r="AL3621" s="5">
        <f t="shared" si="5554"/>
        <v>59.79900000000125</v>
      </c>
      <c r="AM3621" s="5">
        <f t="shared" si="5537"/>
        <v>121.20999999999913</v>
      </c>
      <c r="AN3621" s="5">
        <f t="shared" si="5550"/>
        <v>128.93799999999993</v>
      </c>
      <c r="AO3621" s="5">
        <f t="shared" si="5551"/>
        <v>0</v>
      </c>
      <c r="AP3621" s="5">
        <f t="shared" si="5562"/>
        <v>6</v>
      </c>
      <c r="AQ3621" s="5">
        <f t="shared" si="5575"/>
        <v>5.0999999999999996</v>
      </c>
      <c r="AR3621" s="5"/>
      <c r="AS3621" s="5">
        <f t="shared" si="5530"/>
        <v>150.34000000000015</v>
      </c>
      <c r="AT3621" s="5">
        <f t="shared" si="5550"/>
        <v>133.12700000000004</v>
      </c>
      <c r="AU3621" s="5">
        <f t="shared" si="5538"/>
        <v>-21.899999999999636</v>
      </c>
      <c r="AV3621" s="5">
        <f t="shared" si="5541"/>
        <v>-29.130000000001019</v>
      </c>
      <c r="AW3621" s="5">
        <f t="shared" si="5539"/>
        <v>4</v>
      </c>
      <c r="AX3621" s="5">
        <f t="shared" ref="AX3621:AX3684" si="5583">PERCENTILE(AU3602:AU3621,0.9)</f>
        <v>41.962999999998701</v>
      </c>
      <c r="AZ3621" s="4">
        <f t="shared" si="5565"/>
        <v>1</v>
      </c>
      <c r="BA3621" s="5">
        <f t="shared" si="5571"/>
        <v>69.150000000000546</v>
      </c>
      <c r="BB3621" s="4">
        <f t="shared" si="5566"/>
        <v>0.94433813129211663</v>
      </c>
      <c r="BD3621" s="5">
        <v>0</v>
      </c>
      <c r="BE3621" s="4">
        <v>0</v>
      </c>
      <c r="BJ3621" s="5">
        <v>44.819999999999709</v>
      </c>
      <c r="BK3621" s="5">
        <v>-4.5600000000004002</v>
      </c>
      <c r="BL3621" s="5">
        <v>15.079999999999927</v>
      </c>
      <c r="BM3621" s="5">
        <v>6</v>
      </c>
      <c r="BR3621">
        <v>81</v>
      </c>
      <c r="BS3621">
        <v>-37</v>
      </c>
    </row>
    <row r="3622" spans="1:71">
      <c r="A3622" s="7">
        <v>41725</v>
      </c>
      <c r="B3622" s="6">
        <v>9428.91</v>
      </c>
      <c r="C3622" s="6">
        <v>9469.39</v>
      </c>
      <c r="D3622" s="6">
        <v>9397.98</v>
      </c>
      <c r="E3622" s="6">
        <v>9451.2099999999991</v>
      </c>
      <c r="F3622" s="6">
        <v>4374.9399999999996</v>
      </c>
      <c r="G3622" s="6">
        <v>4390.17</v>
      </c>
      <c r="H3622" s="6">
        <v>4359.29</v>
      </c>
      <c r="I3622" s="6">
        <v>4379.0600000000004</v>
      </c>
      <c r="J3622" s="9">
        <f t="shared" si="5526"/>
        <v>71.409999999999854</v>
      </c>
      <c r="K3622" s="9">
        <f t="shared" si="5548"/>
        <v>152.6299999999998</v>
      </c>
      <c r="L3622" s="9">
        <f t="shared" si="5528"/>
        <v>30.880000000000109</v>
      </c>
      <c r="M3622" s="9">
        <f t="shared" ref="M3622" si="5584">AVERAGE(L3611:L3622)</f>
        <v>60.824999999999967</v>
      </c>
      <c r="N3622" s="6" t="s">
        <v>37</v>
      </c>
      <c r="O3622" s="9">
        <f t="shared" si="5505"/>
        <v>5072.1499999999987</v>
      </c>
      <c r="P3622" s="4">
        <f t="shared" si="5506"/>
        <v>1</v>
      </c>
      <c r="Q3622" s="5">
        <f t="shared" si="5507"/>
        <v>159.71999999999844</v>
      </c>
      <c r="R3622" s="5">
        <f t="shared" si="5508"/>
        <v>4952.3599999999997</v>
      </c>
      <c r="S3622" s="4">
        <f t="shared" si="5509"/>
        <v>1</v>
      </c>
      <c r="T3622" s="4">
        <f t="shared" si="5510"/>
        <v>1</v>
      </c>
      <c r="U3622" s="5">
        <f t="shared" si="5511"/>
        <v>5009.99</v>
      </c>
      <c r="V3622" s="5">
        <f t="shared" si="5512"/>
        <v>62.159999999998945</v>
      </c>
      <c r="X3622" s="5">
        <f t="shared" si="5513"/>
        <v>22.299999999999272</v>
      </c>
      <c r="Y3622" s="5">
        <f t="shared" si="5514"/>
        <v>4.1200000000008004</v>
      </c>
      <c r="AA3622" s="5">
        <f t="shared" si="5515"/>
        <v>1</v>
      </c>
      <c r="AB3622" s="5">
        <f t="shared" si="5544"/>
        <v>0</v>
      </c>
      <c r="AC3622" s="5">
        <f t="shared" si="5516"/>
        <v>1</v>
      </c>
      <c r="AF3622" s="5">
        <f t="shared" si="5532"/>
        <v>40.479999999999563</v>
      </c>
      <c r="AG3622" s="5">
        <f t="shared" si="5533"/>
        <v>20.809999999999491</v>
      </c>
      <c r="AH3622" s="5">
        <f t="shared" si="5534"/>
        <v>30.930000000000291</v>
      </c>
      <c r="AI3622" s="5">
        <f t="shared" si="5535"/>
        <v>50.600000000000364</v>
      </c>
      <c r="AJ3622" s="5"/>
      <c r="AK3622" s="5">
        <f t="shared" si="5536"/>
        <v>30.930000000000291</v>
      </c>
      <c r="AL3622" s="5">
        <f t="shared" si="5554"/>
        <v>59.79900000000125</v>
      </c>
      <c r="AM3622" s="5">
        <f t="shared" si="5537"/>
        <v>40.479999999999563</v>
      </c>
      <c r="AN3622" s="5">
        <f t="shared" si="5550"/>
        <v>114.70899999999983</v>
      </c>
      <c r="AO3622" s="5">
        <f t="shared" si="5551"/>
        <v>0</v>
      </c>
      <c r="AP3622" s="5">
        <f t="shared" si="5562"/>
        <v>5</v>
      </c>
      <c r="AQ3622" s="5">
        <f t="shared" si="5575"/>
        <v>5.0999999999999996</v>
      </c>
      <c r="AR3622" s="5"/>
      <c r="AS3622" s="5">
        <f t="shared" si="5530"/>
        <v>50.600000000000364</v>
      </c>
      <c r="AT3622" s="5">
        <f t="shared" si="5550"/>
        <v>121.05300000000007</v>
      </c>
      <c r="AU3622" s="5">
        <f t="shared" si="5538"/>
        <v>20.809999999999491</v>
      </c>
      <c r="AV3622" s="5">
        <f t="shared" si="5541"/>
        <v>19.670000000000073</v>
      </c>
      <c r="AW3622" s="5">
        <f t="shared" si="5539"/>
        <v>5</v>
      </c>
      <c r="AX3622" s="5">
        <f t="shared" si="5583"/>
        <v>41.962999999998701</v>
      </c>
      <c r="AZ3622" s="4">
        <f t="shared" si="5565"/>
        <v>1</v>
      </c>
      <c r="BA3622" s="5">
        <f t="shared" si="5571"/>
        <v>8.7199999999984357</v>
      </c>
      <c r="BB3622" s="4">
        <f t="shared" si="5566"/>
        <v>1</v>
      </c>
      <c r="BD3622" s="5">
        <v>0</v>
      </c>
      <c r="BE3622" s="4">
        <v>0</v>
      </c>
      <c r="BJ3622" s="5">
        <v>63.590000000000146</v>
      </c>
      <c r="BK3622" s="5">
        <v>40.5</v>
      </c>
      <c r="BL3622" s="5">
        <v>8.0300000000006548</v>
      </c>
      <c r="BM3622" s="5">
        <v>6</v>
      </c>
      <c r="BR3622">
        <v>22</v>
      </c>
      <c r="BS3622">
        <v>-4</v>
      </c>
    </row>
    <row r="3623" spans="1:71">
      <c r="A3623" s="7">
        <v>41726</v>
      </c>
      <c r="B3623" s="6">
        <v>9487.1200000000008</v>
      </c>
      <c r="C3623" s="6">
        <v>9587.19</v>
      </c>
      <c r="D3623" s="6">
        <v>9484.9</v>
      </c>
      <c r="E3623" s="6">
        <v>9587.19</v>
      </c>
      <c r="F3623" s="6">
        <v>4391.71</v>
      </c>
      <c r="G3623" s="6">
        <v>4411.38</v>
      </c>
      <c r="H3623" s="6">
        <v>4388.16</v>
      </c>
      <c r="I3623" s="6">
        <v>4411.26</v>
      </c>
      <c r="J3623" s="9">
        <f t="shared" si="5526"/>
        <v>135.98000000000138</v>
      </c>
      <c r="K3623" s="9">
        <f t="shared" si="5548"/>
        <v>150.19083333333325</v>
      </c>
      <c r="L3623" s="9">
        <f t="shared" si="5528"/>
        <v>32.319999999999709</v>
      </c>
      <c r="M3623" s="9">
        <f t="shared" ref="M3623" si="5585">AVERAGE(L3612:L3623)</f>
        <v>57.156666666666602</v>
      </c>
      <c r="N3623" s="6" t="s">
        <v>37</v>
      </c>
      <c r="O3623" s="9">
        <f t="shared" si="5505"/>
        <v>5175.93</v>
      </c>
      <c r="P3623" s="4">
        <f t="shared" si="5506"/>
        <v>1</v>
      </c>
      <c r="Q3623" s="5">
        <f t="shared" si="5507"/>
        <v>263.5</v>
      </c>
      <c r="R3623" s="5">
        <f t="shared" si="5508"/>
        <v>4978.3050000000003</v>
      </c>
      <c r="S3623" s="4">
        <f t="shared" si="5509"/>
        <v>1</v>
      </c>
      <c r="T3623" s="4">
        <f t="shared" si="5510"/>
        <v>1</v>
      </c>
      <c r="U3623" s="5">
        <f t="shared" si="5511"/>
        <v>5043.6439999999993</v>
      </c>
      <c r="V3623" s="5">
        <f t="shared" si="5512"/>
        <v>132.28600000000097</v>
      </c>
      <c r="X3623" s="5">
        <f t="shared" si="5513"/>
        <v>100.06999999999971</v>
      </c>
      <c r="Y3623" s="5">
        <f t="shared" si="5514"/>
        <v>19.550000000000182</v>
      </c>
      <c r="AA3623" s="5">
        <f t="shared" si="5515"/>
        <v>1</v>
      </c>
      <c r="AB3623" s="5">
        <f t="shared" si="5544"/>
        <v>0</v>
      </c>
      <c r="AC3623" s="5">
        <f t="shared" si="5516"/>
        <v>1</v>
      </c>
      <c r="AF3623" s="5">
        <f t="shared" si="5532"/>
        <v>100.06999999999971</v>
      </c>
      <c r="AG3623" s="5">
        <f t="shared" si="5533"/>
        <v>135.98000000000138</v>
      </c>
      <c r="AH3623" s="5">
        <f t="shared" si="5534"/>
        <v>2.2200000000011642</v>
      </c>
      <c r="AI3623" s="5">
        <f t="shared" si="5535"/>
        <v>-33.690000000000509</v>
      </c>
      <c r="AJ3623" s="5"/>
      <c r="AK3623" s="5">
        <f t="shared" si="5536"/>
        <v>2.2200000000011642</v>
      </c>
      <c r="AL3623" s="5">
        <f t="shared" si="5554"/>
        <v>59.79900000000125</v>
      </c>
      <c r="AM3623" s="5">
        <f t="shared" si="5537"/>
        <v>100.06999999999971</v>
      </c>
      <c r="AN3623" s="5">
        <f t="shared" si="5550"/>
        <v>109.20999999999985</v>
      </c>
      <c r="AO3623" s="5">
        <f t="shared" si="5551"/>
        <v>0</v>
      </c>
      <c r="AP3623" s="5">
        <f t="shared" si="5562"/>
        <v>4</v>
      </c>
      <c r="AQ3623" s="5">
        <f t="shared" si="5575"/>
        <v>5</v>
      </c>
      <c r="AR3623" s="5"/>
      <c r="AS3623" s="5">
        <f t="shared" si="5530"/>
        <v>135.98000000000138</v>
      </c>
      <c r="AT3623" s="5">
        <f t="shared" si="5550"/>
        <v>124.19900000000015</v>
      </c>
      <c r="AU3623" s="5">
        <f t="shared" si="5538"/>
        <v>-33.690000000000509</v>
      </c>
      <c r="AV3623" s="5">
        <f t="shared" si="5541"/>
        <v>-35.910000000001673</v>
      </c>
      <c r="AW3623" s="5">
        <f t="shared" si="5539"/>
        <v>6</v>
      </c>
      <c r="AX3623" s="5">
        <f t="shared" si="5583"/>
        <v>41.962999999998701</v>
      </c>
      <c r="AZ3623" s="4">
        <f t="shared" si="5565"/>
        <v>1</v>
      </c>
      <c r="BA3623" s="5">
        <f t="shared" si="5571"/>
        <v>103.78000000000156</v>
      </c>
      <c r="BB3623" s="4">
        <f t="shared" si="5566"/>
        <v>1</v>
      </c>
      <c r="BD3623" s="5">
        <v>0</v>
      </c>
      <c r="BE3623" s="4">
        <v>0</v>
      </c>
      <c r="BJ3623" s="5">
        <v>115.96000000000004</v>
      </c>
      <c r="BK3623" s="5">
        <v>5.6999999999998181</v>
      </c>
      <c r="BL3623" s="5">
        <v>2.2399999999997817</v>
      </c>
      <c r="BM3623" s="5">
        <v>6</v>
      </c>
      <c r="BR3623">
        <v>100</v>
      </c>
      <c r="BS3623">
        <v>-20</v>
      </c>
    </row>
    <row r="3624" spans="1:71">
      <c r="A3624" s="7">
        <v>41729</v>
      </c>
      <c r="B3624" s="6">
        <v>9621.92</v>
      </c>
      <c r="C3624" s="6">
        <v>9634.82</v>
      </c>
      <c r="D3624" s="6">
        <v>9543.09</v>
      </c>
      <c r="E3624" s="6">
        <v>9555.91</v>
      </c>
      <c r="F3624" s="6">
        <v>4426.83</v>
      </c>
      <c r="G3624" s="6">
        <v>4430.8999999999996</v>
      </c>
      <c r="H3624" s="6">
        <v>4390.7700000000004</v>
      </c>
      <c r="I3624" s="6">
        <v>4391.5</v>
      </c>
      <c r="J3624" s="9">
        <f t="shared" si="5526"/>
        <v>91.729999999999563</v>
      </c>
      <c r="K3624" s="9">
        <f t="shared" si="5548"/>
        <v>140.36749999999998</v>
      </c>
      <c r="L3624" s="9">
        <f t="shared" si="5528"/>
        <v>40.1299999999992</v>
      </c>
      <c r="M3624" s="9">
        <f t="shared" ref="M3624" si="5586">AVERAGE(L3613:L3624)</f>
        <v>54.73999999999986</v>
      </c>
      <c r="N3624" s="6" t="s">
        <v>37</v>
      </c>
      <c r="O3624" s="9">
        <f t="shared" si="5505"/>
        <v>5164.41</v>
      </c>
      <c r="P3624" s="4">
        <f t="shared" si="5506"/>
        <v>0.93658133773740493</v>
      </c>
      <c r="Q3624" s="5">
        <f t="shared" si="5507"/>
        <v>181.65000000000055</v>
      </c>
      <c r="R3624" s="5">
        <f t="shared" si="5508"/>
        <v>5039.6925000000001</v>
      </c>
      <c r="S3624" s="4">
        <f t="shared" si="5509"/>
        <v>0.95628083491460936</v>
      </c>
      <c r="T3624" s="4">
        <f t="shared" si="5510"/>
        <v>0.95628083491460936</v>
      </c>
      <c r="U3624" s="5">
        <f t="shared" si="5511"/>
        <v>5094.0399999999991</v>
      </c>
      <c r="V3624" s="5">
        <f t="shared" si="5512"/>
        <v>70.3700000000008</v>
      </c>
      <c r="X3624" s="5">
        <f t="shared" si="5513"/>
        <v>-66.010000000000218</v>
      </c>
      <c r="Y3624" s="5">
        <f t="shared" si="5514"/>
        <v>-35.329999999999927</v>
      </c>
      <c r="AA3624" s="5">
        <f t="shared" si="5515"/>
        <v>0</v>
      </c>
      <c r="AB3624" s="5">
        <f t="shared" si="5544"/>
        <v>1</v>
      </c>
      <c r="AC3624" s="5">
        <f t="shared" si="5516"/>
        <v>1</v>
      </c>
      <c r="AF3624" s="5">
        <f t="shared" si="5532"/>
        <v>12.899999999999636</v>
      </c>
      <c r="AG3624" s="5">
        <f t="shared" si="5533"/>
        <v>47.6299999999992</v>
      </c>
      <c r="AH3624" s="5">
        <f t="shared" si="5534"/>
        <v>78.829999999999927</v>
      </c>
      <c r="AI3624" s="5">
        <f t="shared" si="5535"/>
        <v>44.100000000000364</v>
      </c>
      <c r="AJ3624" s="5"/>
      <c r="AK3624" s="5">
        <f t="shared" si="5536"/>
        <v>12.899999999999636</v>
      </c>
      <c r="AL3624" s="5">
        <f t="shared" si="5554"/>
        <v>59.79900000000125</v>
      </c>
      <c r="AM3624" s="5">
        <f t="shared" si="5537"/>
        <v>78.829999999999927</v>
      </c>
      <c r="AN3624" s="5">
        <f t="shared" si="5550"/>
        <v>102.06099999999988</v>
      </c>
      <c r="AO3624" s="5">
        <f t="shared" si="5551"/>
        <v>0</v>
      </c>
      <c r="AP3624" s="5">
        <f t="shared" si="5562"/>
        <v>3</v>
      </c>
      <c r="AQ3624" s="5">
        <f t="shared" si="5575"/>
        <v>4.8</v>
      </c>
      <c r="AR3624" s="5"/>
      <c r="AS3624" s="5">
        <f t="shared" si="5530"/>
        <v>47.6299999999992</v>
      </c>
      <c r="AT3624" s="5">
        <f t="shared" si="5550"/>
        <v>114.82200000000012</v>
      </c>
      <c r="AU3624" s="5">
        <f t="shared" si="5538"/>
        <v>44.100000000000364</v>
      </c>
      <c r="AV3624" s="5">
        <f t="shared" si="5541"/>
        <v>-34.729999999999563</v>
      </c>
      <c r="AW3624" s="5">
        <f t="shared" si="5539"/>
        <v>2</v>
      </c>
      <c r="AX3624" s="5">
        <f t="shared" si="5583"/>
        <v>47.210000000000264</v>
      </c>
      <c r="AZ3624" s="4">
        <f t="shared" si="5565"/>
        <v>0.95628083491460936</v>
      </c>
      <c r="BA3624" s="5">
        <f t="shared" si="5571"/>
        <v>-11.520000000000437</v>
      </c>
      <c r="BB3624" s="4">
        <f t="shared" si="5566"/>
        <v>1</v>
      </c>
      <c r="BD3624" s="5">
        <v>0</v>
      </c>
      <c r="BE3624" s="4">
        <v>0</v>
      </c>
      <c r="BJ3624" s="5">
        <v>81.180000000000291</v>
      </c>
      <c r="BK3624" s="5">
        <v>-15.270000000000437</v>
      </c>
      <c r="BL3624" s="5">
        <v>16.590000000000146</v>
      </c>
      <c r="BM3624" s="5">
        <v>6</v>
      </c>
      <c r="BR3624">
        <v>-56</v>
      </c>
      <c r="BS3624">
        <v>35</v>
      </c>
    </row>
    <row r="3625" spans="1:71">
      <c r="A3625" s="7">
        <v>41730</v>
      </c>
      <c r="B3625" s="6">
        <v>9601.9599999999991</v>
      </c>
      <c r="C3625" s="6">
        <v>9631.06</v>
      </c>
      <c r="D3625" s="6">
        <v>9574.6299999999992</v>
      </c>
      <c r="E3625" s="6">
        <v>9603.7099999999991</v>
      </c>
      <c r="F3625" s="6">
        <v>4408.74</v>
      </c>
      <c r="G3625" s="6">
        <v>4440.04</v>
      </c>
      <c r="H3625" s="6">
        <v>4401.29</v>
      </c>
      <c r="I3625" s="6">
        <v>4426.72</v>
      </c>
      <c r="J3625" s="9">
        <f t="shared" si="5526"/>
        <v>75.149999999999636</v>
      </c>
      <c r="K3625" s="9">
        <f t="shared" si="5548"/>
        <v>131.54916666666668</v>
      </c>
      <c r="L3625" s="9">
        <f t="shared" si="5528"/>
        <v>48.539999999999964</v>
      </c>
      <c r="M3625" s="9">
        <f t="shared" ref="M3625" si="5587">AVERAGE(L3614:L3625)</f>
        <v>53.159166666666501</v>
      </c>
      <c r="N3625" s="6" t="s">
        <v>37</v>
      </c>
      <c r="O3625" s="9">
        <f t="shared" si="5505"/>
        <v>5176.9899999999989</v>
      </c>
      <c r="P3625" s="4">
        <f t="shared" si="5506"/>
        <v>1</v>
      </c>
      <c r="Q3625" s="5">
        <f t="shared" si="5507"/>
        <v>113.55999999999858</v>
      </c>
      <c r="R3625" s="5">
        <f t="shared" si="5508"/>
        <v>5091.82</v>
      </c>
      <c r="S3625" s="4">
        <f t="shared" si="5509"/>
        <v>1</v>
      </c>
      <c r="T3625" s="4">
        <f t="shared" si="5510"/>
        <v>1</v>
      </c>
      <c r="U3625" s="5">
        <f t="shared" si="5511"/>
        <v>5130.5819999999994</v>
      </c>
      <c r="V3625" s="5">
        <f t="shared" si="5512"/>
        <v>46.407999999999447</v>
      </c>
      <c r="X3625" s="5">
        <f t="shared" si="5513"/>
        <v>1.75</v>
      </c>
      <c r="Y3625" s="5">
        <f t="shared" si="5514"/>
        <v>17.980000000000473</v>
      </c>
      <c r="AA3625" s="5">
        <f t="shared" si="5515"/>
        <v>1</v>
      </c>
      <c r="AB3625" s="5">
        <f t="shared" si="5544"/>
        <v>0</v>
      </c>
      <c r="AC3625" s="5">
        <f t="shared" si="5516"/>
        <v>1</v>
      </c>
      <c r="AF3625" s="5">
        <f t="shared" si="5532"/>
        <v>29.100000000000364</v>
      </c>
      <c r="AG3625" s="5">
        <f t="shared" si="5533"/>
        <v>75.149999999999636</v>
      </c>
      <c r="AH3625" s="5">
        <f t="shared" si="5534"/>
        <v>27.329999999999927</v>
      </c>
      <c r="AI3625" s="5">
        <f t="shared" si="5535"/>
        <v>-18.719999999999345</v>
      </c>
      <c r="AJ3625" s="5"/>
      <c r="AK3625" s="5">
        <f t="shared" si="5536"/>
        <v>27.329999999999927</v>
      </c>
      <c r="AL3625" s="5">
        <f t="shared" si="5554"/>
        <v>42.914999999999232</v>
      </c>
      <c r="AM3625" s="5">
        <f t="shared" si="5537"/>
        <v>29.100000000000364</v>
      </c>
      <c r="AN3625" s="5">
        <f t="shared" si="5550"/>
        <v>90.668999999999869</v>
      </c>
      <c r="AO3625" s="5">
        <f t="shared" si="5551"/>
        <v>0</v>
      </c>
      <c r="AP3625" s="5">
        <f t="shared" si="5562"/>
        <v>2</v>
      </c>
      <c r="AQ3625" s="5">
        <f t="shared" si="5575"/>
        <v>4.5</v>
      </c>
      <c r="AR3625" s="5"/>
      <c r="AS3625" s="5">
        <f t="shared" si="5530"/>
        <v>75.149999999999636</v>
      </c>
      <c r="AT3625" s="5">
        <f t="shared" si="5550"/>
        <v>108.91900000000005</v>
      </c>
      <c r="AU3625" s="5">
        <f t="shared" si="5538"/>
        <v>-18.719999999999345</v>
      </c>
      <c r="AV3625" s="5">
        <f t="shared" si="5541"/>
        <v>-46.049999999999272</v>
      </c>
      <c r="AW3625" s="5">
        <f t="shared" si="5539"/>
        <v>3</v>
      </c>
      <c r="AX3625" s="5">
        <f t="shared" si="5583"/>
        <v>47.210000000000264</v>
      </c>
      <c r="AZ3625" s="4">
        <f t="shared" si="5565"/>
        <v>1</v>
      </c>
      <c r="BA3625" s="5">
        <f t="shared" si="5571"/>
        <v>12.579999999999018</v>
      </c>
      <c r="BB3625" s="4">
        <f t="shared" si="5566"/>
        <v>0.95628083491460936</v>
      </c>
      <c r="BD3625" s="5">
        <v>0</v>
      </c>
      <c r="BE3625" s="4">
        <v>0</v>
      </c>
      <c r="BJ3625" s="5">
        <v>136.15000000000055</v>
      </c>
      <c r="BK3625" s="5">
        <v>-78.470000000000255</v>
      </c>
      <c r="BL3625" s="5">
        <v>87.659999999999854</v>
      </c>
      <c r="BM3625" s="5">
        <v>6</v>
      </c>
      <c r="BR3625">
        <v>2</v>
      </c>
      <c r="BS3625">
        <v>-18</v>
      </c>
    </row>
    <row r="3626" spans="1:71">
      <c r="A3626" s="7">
        <v>41731</v>
      </c>
      <c r="B3626" s="6">
        <v>9628.76</v>
      </c>
      <c r="C3626" s="6">
        <v>9645.6</v>
      </c>
      <c r="D3626" s="6">
        <v>9608.4599999999991</v>
      </c>
      <c r="E3626" s="6">
        <v>9623.36</v>
      </c>
      <c r="F3626" s="6">
        <v>4429.3900000000003</v>
      </c>
      <c r="G3626" s="6">
        <v>4438.63</v>
      </c>
      <c r="H3626" s="6">
        <v>4421.5</v>
      </c>
      <c r="I3626" s="6">
        <v>4430.8599999999997</v>
      </c>
      <c r="J3626" s="9">
        <f t="shared" si="5526"/>
        <v>41.890000000001237</v>
      </c>
      <c r="K3626" s="9">
        <f t="shared" si="5548"/>
        <v>122.51333333333348</v>
      </c>
      <c r="L3626" s="9">
        <f t="shared" si="5528"/>
        <v>17.130000000000109</v>
      </c>
      <c r="M3626" s="9">
        <f t="shared" ref="M3626" si="5588">AVERAGE(L3615:L3626)</f>
        <v>49.133333333333134</v>
      </c>
      <c r="N3626" s="6" t="s">
        <v>37</v>
      </c>
      <c r="O3626" s="9">
        <f t="shared" si="5505"/>
        <v>5192.5000000000009</v>
      </c>
      <c r="P3626" s="4">
        <f t="shared" si="5506"/>
        <v>1</v>
      </c>
      <c r="Q3626" s="5">
        <f t="shared" si="5507"/>
        <v>120.35000000000218</v>
      </c>
      <c r="R3626" s="5">
        <f t="shared" si="5508"/>
        <v>5102.2374999999993</v>
      </c>
      <c r="S3626" s="4">
        <f t="shared" si="5509"/>
        <v>1</v>
      </c>
      <c r="T3626" s="4">
        <f t="shared" si="5510"/>
        <v>1</v>
      </c>
      <c r="U3626" s="5">
        <f t="shared" si="5511"/>
        <v>5156.3959999999988</v>
      </c>
      <c r="V3626" s="5">
        <f t="shared" si="5512"/>
        <v>36.104000000002088</v>
      </c>
      <c r="X3626" s="5">
        <f t="shared" si="5513"/>
        <v>-5.3999999999996362</v>
      </c>
      <c r="Y3626" s="5">
        <f t="shared" si="5514"/>
        <v>1.4699999999993452</v>
      </c>
      <c r="AA3626" s="5">
        <f t="shared" si="5515"/>
        <v>0</v>
      </c>
      <c r="AB3626" s="5">
        <f t="shared" si="5544"/>
        <v>0</v>
      </c>
      <c r="AC3626" s="5">
        <f t="shared" si="5516"/>
        <v>0</v>
      </c>
      <c r="AF3626" s="5">
        <f t="shared" si="5532"/>
        <v>16.840000000000146</v>
      </c>
      <c r="AG3626" s="5">
        <f t="shared" si="5533"/>
        <v>41.890000000001237</v>
      </c>
      <c r="AH3626" s="5">
        <f t="shared" si="5534"/>
        <v>20.300000000001091</v>
      </c>
      <c r="AI3626" s="5">
        <f t="shared" si="5535"/>
        <v>-4.75</v>
      </c>
      <c r="AJ3626" s="5"/>
      <c r="AK3626" s="5">
        <f t="shared" si="5536"/>
        <v>16.840000000000146</v>
      </c>
      <c r="AL3626" s="5">
        <f t="shared" si="5554"/>
        <v>33.744000000000405</v>
      </c>
      <c r="AM3626" s="5">
        <f t="shared" si="5537"/>
        <v>20.300000000001091</v>
      </c>
      <c r="AN3626" s="5">
        <f t="shared" si="5550"/>
        <v>86.376999999999867</v>
      </c>
      <c r="AO3626" s="5">
        <f t="shared" si="5551"/>
        <v>0</v>
      </c>
      <c r="AP3626" s="5">
        <f t="shared" si="5562"/>
        <v>2</v>
      </c>
      <c r="AQ3626" s="5">
        <f t="shared" si="5575"/>
        <v>4.2</v>
      </c>
      <c r="AR3626" s="5"/>
      <c r="AS3626" s="5">
        <f t="shared" si="5530"/>
        <v>41.890000000001237</v>
      </c>
      <c r="AT3626" s="5">
        <f t="shared" si="5550"/>
        <v>104.77000000000007</v>
      </c>
      <c r="AU3626" s="5">
        <f t="shared" si="5538"/>
        <v>-4.75</v>
      </c>
      <c r="AV3626" s="5">
        <f t="shared" si="5541"/>
        <v>-25.050000000001091</v>
      </c>
      <c r="AW3626" s="5">
        <f t="shared" si="5539"/>
        <v>4</v>
      </c>
      <c r="AX3626" s="5">
        <f t="shared" si="5583"/>
        <v>47.210000000000264</v>
      </c>
      <c r="AZ3626" s="4">
        <f t="shared" si="5565"/>
        <v>1</v>
      </c>
      <c r="BA3626" s="5">
        <f t="shared" si="5571"/>
        <v>15.510000000002037</v>
      </c>
      <c r="BB3626" s="4">
        <f t="shared" si="5566"/>
        <v>1</v>
      </c>
      <c r="BD3626" s="5">
        <v>0</v>
      </c>
      <c r="BE3626" s="4">
        <v>0</v>
      </c>
      <c r="BJ3626" s="5">
        <v>89.039999999999964</v>
      </c>
      <c r="BK3626" s="5">
        <v>-1.5700000000006185</v>
      </c>
      <c r="BL3626" s="5">
        <v>19.850000000000364</v>
      </c>
      <c r="BM3626" s="5">
        <v>6</v>
      </c>
      <c r="BR3626">
        <v>-5</v>
      </c>
      <c r="BS3626">
        <v>-1</v>
      </c>
    </row>
    <row r="3627" spans="1:71">
      <c r="A3627" s="7">
        <v>41732</v>
      </c>
      <c r="B3627" s="6">
        <v>9620.8700000000008</v>
      </c>
      <c r="C3627" s="6">
        <v>9689.52</v>
      </c>
      <c r="D3627" s="6">
        <v>9591.89</v>
      </c>
      <c r="E3627" s="6">
        <v>9628.82</v>
      </c>
      <c r="F3627" s="6">
        <v>4430.68</v>
      </c>
      <c r="G3627" s="6">
        <v>4469.84</v>
      </c>
      <c r="H3627" s="6">
        <v>4417.3500000000004</v>
      </c>
      <c r="I3627" s="6">
        <v>4449.33</v>
      </c>
      <c r="J3627" s="9">
        <f t="shared" si="5526"/>
        <v>97.630000000001019</v>
      </c>
      <c r="K3627" s="9">
        <f t="shared" si="5548"/>
        <v>113.20083333333362</v>
      </c>
      <c r="L3627" s="9">
        <f t="shared" si="5528"/>
        <v>52.489999999999782</v>
      </c>
      <c r="M3627" s="9">
        <f t="shared" ref="M3627" si="5589">AVERAGE(L3616:L3627)</f>
        <v>45.893333333333125</v>
      </c>
      <c r="N3627" s="6" t="s">
        <v>37</v>
      </c>
      <c r="O3627" s="9">
        <f t="shared" si="5505"/>
        <v>5179.49</v>
      </c>
      <c r="P3627" s="4">
        <f t="shared" si="5506"/>
        <v>0.53684585261656681</v>
      </c>
      <c r="Q3627" s="5">
        <f t="shared" si="5507"/>
        <v>28.090000000001055</v>
      </c>
      <c r="R3627" s="5">
        <f t="shared" si="5508"/>
        <v>5171.4324999999999</v>
      </c>
      <c r="S3627" s="4">
        <f t="shared" si="5509"/>
        <v>0.89920198341984148</v>
      </c>
      <c r="T3627" s="4">
        <f t="shared" si="5510"/>
        <v>0.95354732745384685</v>
      </c>
      <c r="U3627" s="5">
        <f t="shared" si="5511"/>
        <v>5177.8639999999996</v>
      </c>
      <c r="V3627" s="5">
        <f t="shared" si="5512"/>
        <v>1.6260000000002037</v>
      </c>
      <c r="X3627" s="5">
        <f t="shared" si="5513"/>
        <v>7.9499999999989086</v>
      </c>
      <c r="Y3627" s="5">
        <f t="shared" si="5514"/>
        <v>18.649999999999636</v>
      </c>
      <c r="AA3627" s="5">
        <f t="shared" si="5515"/>
        <v>1</v>
      </c>
      <c r="AB3627" s="5">
        <f t="shared" si="5544"/>
        <v>0</v>
      </c>
      <c r="AC3627" s="5">
        <f t="shared" si="5516"/>
        <v>1</v>
      </c>
      <c r="AF3627" s="5">
        <f t="shared" si="5532"/>
        <v>68.649999999999636</v>
      </c>
      <c r="AG3627" s="5">
        <f t="shared" si="5533"/>
        <v>66.159999999999854</v>
      </c>
      <c r="AH3627" s="5">
        <f t="shared" si="5534"/>
        <v>28.980000000001382</v>
      </c>
      <c r="AI3627" s="5">
        <f t="shared" si="5535"/>
        <v>31.470000000001164</v>
      </c>
      <c r="AJ3627" s="5"/>
      <c r="AK3627" s="5">
        <f t="shared" si="5536"/>
        <v>28.980000000001382</v>
      </c>
      <c r="AL3627" s="5">
        <f t="shared" si="5554"/>
        <v>29.175000000001273</v>
      </c>
      <c r="AM3627" s="5">
        <f t="shared" si="5537"/>
        <v>68.649999999999636</v>
      </c>
      <c r="AN3627" s="5">
        <f t="shared" si="5550"/>
        <v>85.121999999999929</v>
      </c>
      <c r="AO3627" s="5">
        <f t="shared" si="5551"/>
        <v>0</v>
      </c>
      <c r="AP3627" s="5">
        <f t="shared" si="5562"/>
        <v>2</v>
      </c>
      <c r="AQ3627" s="5">
        <f t="shared" si="5575"/>
        <v>3.9</v>
      </c>
      <c r="AR3627" s="5"/>
      <c r="AS3627" s="5">
        <f t="shared" si="5530"/>
        <v>66.159999999999854</v>
      </c>
      <c r="AT3627" s="5">
        <f t="shared" si="5550"/>
        <v>99.344000000000051</v>
      </c>
      <c r="AU3627" s="5">
        <f t="shared" si="5538"/>
        <v>31.470000000001164</v>
      </c>
      <c r="AV3627" s="5">
        <f t="shared" si="5541"/>
        <v>2.4899999999997817</v>
      </c>
      <c r="AW3627" s="5">
        <f t="shared" si="5539"/>
        <v>5</v>
      </c>
      <c r="AX3627" s="5">
        <f t="shared" si="5583"/>
        <v>47.210000000000264</v>
      </c>
      <c r="AZ3627" s="4">
        <f t="shared" si="5565"/>
        <v>0.95354732745384685</v>
      </c>
      <c r="BA3627" s="5">
        <f t="shared" si="5571"/>
        <v>-13.010000000001128</v>
      </c>
      <c r="BB3627" s="4">
        <f t="shared" si="5566"/>
        <v>1</v>
      </c>
      <c r="BD3627" s="5">
        <v>0</v>
      </c>
      <c r="BE3627" s="4">
        <v>0</v>
      </c>
      <c r="BJ3627" s="5">
        <v>74.070000000000618</v>
      </c>
      <c r="BK3627" s="5">
        <v>47.149999999999636</v>
      </c>
      <c r="BL3627" s="5">
        <v>40.589999999999236</v>
      </c>
      <c r="BM3627" s="5">
        <v>6</v>
      </c>
      <c r="BR3627">
        <v>8</v>
      </c>
      <c r="BS3627">
        <v>-28</v>
      </c>
    </row>
    <row r="3628" spans="1:71">
      <c r="A3628" s="7">
        <v>41733</v>
      </c>
      <c r="B3628" s="6">
        <v>9641.9599999999991</v>
      </c>
      <c r="C3628" s="6">
        <v>9721.5</v>
      </c>
      <c r="D3628" s="6">
        <v>9627.74</v>
      </c>
      <c r="E3628" s="6">
        <v>9695.77</v>
      </c>
      <c r="F3628" s="6">
        <v>4459.87</v>
      </c>
      <c r="G3628" s="6">
        <v>4496.54</v>
      </c>
      <c r="H3628" s="6">
        <v>4447</v>
      </c>
      <c r="I3628" s="6">
        <v>4484.55</v>
      </c>
      <c r="J3628" s="9">
        <f t="shared" si="5526"/>
        <v>93.760000000000218</v>
      </c>
      <c r="K3628" s="9">
        <f t="shared" si="5548"/>
        <v>112.31916666666696</v>
      </c>
      <c r="L3628" s="9">
        <f t="shared" si="5528"/>
        <v>49.539999999999964</v>
      </c>
      <c r="M3628" s="9">
        <f t="shared" ref="M3628" si="5590">AVERAGE(L3617:L3628)</f>
        <v>47.153333333333194</v>
      </c>
      <c r="N3628" s="6" t="s">
        <v>37</v>
      </c>
      <c r="O3628" s="9">
        <f t="shared" si="5505"/>
        <v>5211.22</v>
      </c>
      <c r="P3628" s="4">
        <f t="shared" si="5506"/>
        <v>1</v>
      </c>
      <c r="Q3628" s="5">
        <f t="shared" si="5507"/>
        <v>46.8100000000004</v>
      </c>
      <c r="R3628" s="5">
        <f t="shared" si="5508"/>
        <v>5176.1125000000002</v>
      </c>
      <c r="S3628" s="4">
        <f t="shared" si="5509"/>
        <v>1</v>
      </c>
      <c r="T3628" s="4">
        <f t="shared" si="5510"/>
        <v>1</v>
      </c>
      <c r="U3628" s="5">
        <f t="shared" si="5511"/>
        <v>5184.9220000000005</v>
      </c>
      <c r="V3628" s="5">
        <f t="shared" si="5512"/>
        <v>26.297999999999774</v>
      </c>
      <c r="X3628" s="5">
        <f t="shared" si="5513"/>
        <v>53.81000000000131</v>
      </c>
      <c r="Y3628" s="5">
        <f t="shared" si="5514"/>
        <v>24.680000000000291</v>
      </c>
      <c r="AA3628" s="5">
        <f t="shared" si="5515"/>
        <v>1</v>
      </c>
      <c r="AB3628" s="5">
        <f t="shared" si="5544"/>
        <v>0</v>
      </c>
      <c r="AC3628" s="5">
        <f t="shared" si="5516"/>
        <v>1</v>
      </c>
      <c r="AF3628" s="5">
        <f t="shared" si="5532"/>
        <v>79.540000000000873</v>
      </c>
      <c r="AG3628" s="5">
        <f t="shared" si="5533"/>
        <v>92.680000000000291</v>
      </c>
      <c r="AH3628" s="5">
        <f t="shared" si="5534"/>
        <v>14.219999999999345</v>
      </c>
      <c r="AI3628" s="5">
        <f t="shared" si="5535"/>
        <v>1.0799999999999272</v>
      </c>
      <c r="AJ3628" s="5"/>
      <c r="AK3628" s="5">
        <f t="shared" si="5536"/>
        <v>14.219999999999345</v>
      </c>
      <c r="AL3628" s="5">
        <f t="shared" si="5554"/>
        <v>29.175000000001273</v>
      </c>
      <c r="AM3628" s="5">
        <f t="shared" si="5537"/>
        <v>79.540000000000873</v>
      </c>
      <c r="AN3628" s="5">
        <f t="shared" si="5550"/>
        <v>85.447999999999951</v>
      </c>
      <c r="AO3628" s="5">
        <f t="shared" si="5551"/>
        <v>0</v>
      </c>
      <c r="AP3628" s="5">
        <f t="shared" si="5562"/>
        <v>2</v>
      </c>
      <c r="AQ3628" s="5">
        <f t="shared" si="5575"/>
        <v>3.7</v>
      </c>
      <c r="AR3628" s="5"/>
      <c r="AS3628" s="5">
        <f t="shared" si="5530"/>
        <v>92.680000000000291</v>
      </c>
      <c r="AT3628" s="5">
        <f t="shared" si="5550"/>
        <v>100.53000000000011</v>
      </c>
      <c r="AU3628" s="5">
        <f t="shared" si="5538"/>
        <v>1.0799999999999272</v>
      </c>
      <c r="AV3628" s="5">
        <f t="shared" si="5541"/>
        <v>-13.139999999999418</v>
      </c>
      <c r="AW3628" s="5">
        <f t="shared" si="5539"/>
        <v>6</v>
      </c>
      <c r="AX3628" s="5">
        <f t="shared" si="5583"/>
        <v>47.210000000000264</v>
      </c>
      <c r="AZ3628" s="4">
        <f t="shared" si="5565"/>
        <v>1</v>
      </c>
      <c r="BA3628" s="5">
        <f t="shared" si="5571"/>
        <v>31.730000000000473</v>
      </c>
      <c r="BB3628" s="4">
        <f t="shared" si="5566"/>
        <v>0.95354732745384685</v>
      </c>
      <c r="BD3628" s="5">
        <v>0</v>
      </c>
      <c r="BE3628" s="4">
        <v>0</v>
      </c>
      <c r="BJ3628" s="5">
        <v>104.56999999999971</v>
      </c>
      <c r="BK3628" s="5">
        <v>-7.5799999999999272</v>
      </c>
      <c r="BL3628" s="5">
        <v>22.489999999999782</v>
      </c>
      <c r="BM3628" s="5">
        <v>6</v>
      </c>
      <c r="BR3628">
        <v>54</v>
      </c>
      <c r="BS3628">
        <v>-28</v>
      </c>
    </row>
    <row r="3629" spans="1:71">
      <c r="A3629" s="7">
        <v>41736</v>
      </c>
      <c r="B3629" s="6">
        <v>9585.52</v>
      </c>
      <c r="C3629" s="6">
        <v>9608.2000000000007</v>
      </c>
      <c r="D3629" s="6">
        <v>9496.67</v>
      </c>
      <c r="E3629" s="6">
        <v>9510.85</v>
      </c>
      <c r="F3629" s="6">
        <v>4453.1899999999996</v>
      </c>
      <c r="G3629" s="6">
        <v>4464.04</v>
      </c>
      <c r="H3629" s="6">
        <v>4432.29</v>
      </c>
      <c r="I3629" s="6">
        <v>4436.08</v>
      </c>
      <c r="J3629" s="9">
        <f t="shared" si="5526"/>
        <v>199.10000000000036</v>
      </c>
      <c r="K3629" s="9">
        <f t="shared" si="5548"/>
        <v>117.22166666666696</v>
      </c>
      <c r="L3629" s="9">
        <f t="shared" si="5528"/>
        <v>52.260000000000218</v>
      </c>
      <c r="M3629" s="9">
        <f t="shared" ref="M3629" si="5591">AVERAGE(L3618:L3629)</f>
        <v>45.944999999999858</v>
      </c>
      <c r="N3629" s="6" t="s">
        <v>37</v>
      </c>
      <c r="O3629" s="9">
        <f t="shared" si="5505"/>
        <v>5074.7700000000004</v>
      </c>
      <c r="P3629" s="4">
        <f t="shared" si="5506"/>
        <v>0</v>
      </c>
      <c r="Q3629" s="5">
        <f t="shared" si="5507"/>
        <v>136.44999999999982</v>
      </c>
      <c r="R3629" s="5">
        <f t="shared" si="5508"/>
        <v>5108.8825000000006</v>
      </c>
      <c r="S3629" s="4">
        <f t="shared" si="5509"/>
        <v>0</v>
      </c>
      <c r="T3629" s="4">
        <f t="shared" si="5510"/>
        <v>7.6730495974018195E-2</v>
      </c>
      <c r="U3629" s="5">
        <f t="shared" si="5511"/>
        <v>5166.9940000000006</v>
      </c>
      <c r="V3629" s="5">
        <f t="shared" si="5512"/>
        <v>-92.22400000000016</v>
      </c>
      <c r="X3629" s="5">
        <f t="shared" si="5513"/>
        <v>-74.670000000000073</v>
      </c>
      <c r="Y3629" s="5">
        <f t="shared" si="5514"/>
        <v>-17.109999999999673</v>
      </c>
      <c r="AA3629" s="5">
        <f t="shared" si="5515"/>
        <v>0</v>
      </c>
      <c r="AB3629" s="5">
        <f t="shared" si="5544"/>
        <v>1</v>
      </c>
      <c r="AC3629" s="5">
        <f t="shared" si="5516"/>
        <v>1</v>
      </c>
      <c r="AF3629" s="5">
        <f t="shared" si="5532"/>
        <v>22.680000000000291</v>
      </c>
      <c r="AG3629" s="5">
        <f t="shared" si="5533"/>
        <v>-87.569999999999709</v>
      </c>
      <c r="AH3629" s="5">
        <f t="shared" si="5534"/>
        <v>88.850000000000364</v>
      </c>
      <c r="AI3629" s="5">
        <f t="shared" si="5535"/>
        <v>199.10000000000036</v>
      </c>
      <c r="AJ3629" s="5"/>
      <c r="AK3629" s="5">
        <f t="shared" si="5536"/>
        <v>22.680000000000291</v>
      </c>
      <c r="AL3629" s="5">
        <f t="shared" si="5554"/>
        <v>29.175000000001273</v>
      </c>
      <c r="AM3629" s="5">
        <f t="shared" si="5537"/>
        <v>88.850000000000364</v>
      </c>
      <c r="AN3629" s="5">
        <f t="shared" si="5550"/>
        <v>77.518000000000029</v>
      </c>
      <c r="AO3629" s="5">
        <f t="shared" si="5551"/>
        <v>1</v>
      </c>
      <c r="AP3629" s="5">
        <f t="shared" si="5562"/>
        <v>2</v>
      </c>
      <c r="AQ3629" s="5">
        <f t="shared" si="5575"/>
        <v>3.4</v>
      </c>
      <c r="AR3629" s="5"/>
      <c r="AS3629" s="5">
        <f t="shared" si="5530"/>
        <v>199.10000000000036</v>
      </c>
      <c r="AT3629" s="5">
        <f t="shared" si="5550"/>
        <v>104.28300000000017</v>
      </c>
      <c r="AU3629" s="5">
        <f t="shared" si="5538"/>
        <v>-87.569999999999709</v>
      </c>
      <c r="AV3629" s="5">
        <f t="shared" si="5541"/>
        <v>110.25</v>
      </c>
      <c r="AW3629" s="5">
        <f t="shared" si="5539"/>
        <v>2</v>
      </c>
      <c r="AX3629" s="5">
        <f t="shared" si="5583"/>
        <v>47.210000000000264</v>
      </c>
      <c r="AZ3629" s="4">
        <f t="shared" si="5565"/>
        <v>7.6730495974018195E-2</v>
      </c>
      <c r="BA3629" s="5">
        <f t="shared" si="5571"/>
        <v>-136.44999999999982</v>
      </c>
      <c r="BB3629" s="4">
        <f t="shared" si="5566"/>
        <v>1</v>
      </c>
      <c r="BD3629" s="5">
        <v>0</v>
      </c>
      <c r="BE3629" s="4">
        <v>0</v>
      </c>
      <c r="BJ3629" s="5">
        <v>49.279999999999745</v>
      </c>
      <c r="BK3629" s="5">
        <v>9.5399999999999636</v>
      </c>
      <c r="BL3629" s="5">
        <v>21.130000000000109</v>
      </c>
      <c r="BM3629" s="5">
        <v>6</v>
      </c>
      <c r="BR3629">
        <v>-47</v>
      </c>
      <c r="BS3629">
        <v>17</v>
      </c>
    </row>
    <row r="3630" spans="1:71">
      <c r="A3630" s="7">
        <v>41737</v>
      </c>
      <c r="B3630" s="6">
        <v>9525.07</v>
      </c>
      <c r="C3630" s="6">
        <v>9525.94</v>
      </c>
      <c r="D3630" s="6">
        <v>9391.86</v>
      </c>
      <c r="E3630" s="6">
        <v>9490.7900000000009</v>
      </c>
      <c r="F3630" s="6">
        <v>4443.21</v>
      </c>
      <c r="G3630" s="6">
        <v>4448.43</v>
      </c>
      <c r="H3630" s="6">
        <v>4384.66</v>
      </c>
      <c r="I3630" s="6">
        <v>4424.83</v>
      </c>
      <c r="J3630" s="9">
        <f t="shared" si="5526"/>
        <v>134.07999999999993</v>
      </c>
      <c r="K3630" s="9">
        <f t="shared" si="5548"/>
        <v>120.99583333333355</v>
      </c>
      <c r="L3630" s="9">
        <f t="shared" si="5528"/>
        <v>63.770000000000437</v>
      </c>
      <c r="M3630" s="9">
        <f t="shared" ref="M3630" si="5592">AVERAGE(L3619:L3630)</f>
        <v>48.749166666666575</v>
      </c>
      <c r="N3630" s="6" t="s">
        <v>36</v>
      </c>
      <c r="O3630" s="9">
        <f t="shared" si="5505"/>
        <v>5065.9600000000009</v>
      </c>
      <c r="P3630" s="4">
        <f t="shared" si="5506"/>
        <v>0</v>
      </c>
      <c r="Q3630" s="5">
        <f t="shared" si="5507"/>
        <v>145.25999999999931</v>
      </c>
      <c r="R3630" s="5">
        <f t="shared" si="5508"/>
        <v>5102.2750000000005</v>
      </c>
      <c r="S3630" s="4">
        <f t="shared" si="5509"/>
        <v>0</v>
      </c>
      <c r="T3630" s="4">
        <f t="shared" si="5510"/>
        <v>0</v>
      </c>
      <c r="U3630" s="5">
        <f t="shared" si="5511"/>
        <v>5144.7880000000005</v>
      </c>
      <c r="V3630" s="5">
        <f t="shared" si="5512"/>
        <v>-78.82799999999952</v>
      </c>
      <c r="X3630" s="5">
        <f t="shared" si="5513"/>
        <v>-34.279999999998836</v>
      </c>
      <c r="Y3630" s="5">
        <f t="shared" si="5514"/>
        <v>-18.380000000000109</v>
      </c>
      <c r="AA3630" s="5">
        <f t="shared" si="5515"/>
        <v>0</v>
      </c>
      <c r="AB3630" s="5">
        <f t="shared" si="5544"/>
        <v>1</v>
      </c>
      <c r="AC3630" s="5">
        <f t="shared" si="5516"/>
        <v>1</v>
      </c>
      <c r="AF3630" s="5">
        <f t="shared" si="5532"/>
        <v>0.87000000000080036</v>
      </c>
      <c r="AG3630" s="5">
        <f t="shared" si="5533"/>
        <v>15.090000000000146</v>
      </c>
      <c r="AH3630" s="5">
        <f t="shared" si="5534"/>
        <v>133.20999999999913</v>
      </c>
      <c r="AI3630" s="5">
        <f t="shared" si="5535"/>
        <v>118.98999999999978</v>
      </c>
      <c r="AJ3630" s="5"/>
      <c r="AK3630" s="5">
        <f t="shared" si="5536"/>
        <v>0.87000000000080036</v>
      </c>
      <c r="AL3630" s="5">
        <f t="shared" si="5554"/>
        <v>29.175000000001273</v>
      </c>
      <c r="AM3630" s="5">
        <f t="shared" si="5537"/>
        <v>133.20999999999913</v>
      </c>
      <c r="AN3630" s="5">
        <f t="shared" si="5550"/>
        <v>76.023999999999972</v>
      </c>
      <c r="AO3630" s="5">
        <f t="shared" si="5551"/>
        <v>1</v>
      </c>
      <c r="AP3630" s="5">
        <f t="shared" si="5562"/>
        <v>2</v>
      </c>
      <c r="AQ3630" s="5">
        <f t="shared" si="5575"/>
        <v>3</v>
      </c>
      <c r="AR3630" s="5"/>
      <c r="AS3630" s="5">
        <f t="shared" si="5530"/>
        <v>118.98999999999978</v>
      </c>
      <c r="AT3630" s="5">
        <f t="shared" si="5550"/>
        <v>97.852000000000231</v>
      </c>
      <c r="AU3630" s="5">
        <f t="shared" si="5538"/>
        <v>15.090000000000146</v>
      </c>
      <c r="AV3630" s="5">
        <f t="shared" si="5541"/>
        <v>-14.219999999999345</v>
      </c>
      <c r="AW3630" s="5">
        <f t="shared" si="5539"/>
        <v>3</v>
      </c>
      <c r="AX3630" s="5">
        <f t="shared" si="5583"/>
        <v>47.210000000000264</v>
      </c>
      <c r="AZ3630" s="4">
        <f t="shared" si="5565"/>
        <v>0</v>
      </c>
      <c r="BA3630" s="5">
        <f t="shared" si="5571"/>
        <v>0</v>
      </c>
      <c r="BB3630" s="4">
        <f t="shared" si="5566"/>
        <v>7.6730495974018195E-2</v>
      </c>
      <c r="BD3630" s="5">
        <v>0</v>
      </c>
      <c r="BE3630" s="4">
        <v>0</v>
      </c>
      <c r="BJ3630" s="5">
        <v>73.729999999999563</v>
      </c>
      <c r="BK3630" s="5">
        <v>-7.1099999999996726</v>
      </c>
      <c r="BL3630" s="5">
        <v>23.539999999999964</v>
      </c>
      <c r="BM3630" s="5">
        <v>6</v>
      </c>
      <c r="BR3630">
        <v>133</v>
      </c>
      <c r="BS3630">
        <v>-29</v>
      </c>
    </row>
    <row r="3631" spans="1:71">
      <c r="A3631" s="7">
        <v>41738</v>
      </c>
      <c r="B3631" s="6">
        <v>9506.75</v>
      </c>
      <c r="C3631" s="6">
        <v>9542.31</v>
      </c>
      <c r="D3631" s="6">
        <v>9480.9599999999991</v>
      </c>
      <c r="E3631" s="6">
        <v>9506.35</v>
      </c>
      <c r="F3631" s="6">
        <v>4431.3599999999997</v>
      </c>
      <c r="G3631" s="6">
        <v>4454.74</v>
      </c>
      <c r="H3631" s="6">
        <v>4426.3900000000003</v>
      </c>
      <c r="I3631" s="6">
        <v>4442.68</v>
      </c>
      <c r="J3631" s="9">
        <f t="shared" si="5526"/>
        <v>61.350000000000364</v>
      </c>
      <c r="K3631" s="9">
        <f t="shared" si="5548"/>
        <v>111.31000000000024</v>
      </c>
      <c r="L3631" s="9">
        <f t="shared" si="5528"/>
        <v>29.909999999999854</v>
      </c>
      <c r="M3631" s="9">
        <f t="shared" ref="M3631" si="5593">AVERAGE(L3620:L3631)</f>
        <v>45.549999999999876</v>
      </c>
      <c r="N3631" s="6" t="s">
        <v>36</v>
      </c>
      <c r="O3631" s="9">
        <f t="shared" si="5505"/>
        <v>5063.67</v>
      </c>
      <c r="P3631" s="4">
        <f t="shared" si="5506"/>
        <v>0</v>
      </c>
      <c r="Q3631" s="5">
        <f t="shared" si="5507"/>
        <v>147.55000000000018</v>
      </c>
      <c r="R3631" s="5">
        <f t="shared" si="5508"/>
        <v>5100.5574999999999</v>
      </c>
      <c r="S3631" s="4">
        <f t="shared" si="5509"/>
        <v>0</v>
      </c>
      <c r="T3631" s="4">
        <f t="shared" si="5510"/>
        <v>0</v>
      </c>
      <c r="U3631" s="5">
        <f t="shared" si="5511"/>
        <v>5119.0219999999999</v>
      </c>
      <c r="V3631" s="5">
        <f t="shared" si="5512"/>
        <v>-55.351999999999862</v>
      </c>
      <c r="X3631" s="5">
        <f t="shared" si="5513"/>
        <v>-0.3999999999996362</v>
      </c>
      <c r="Y3631" s="5">
        <f t="shared" si="5514"/>
        <v>11.320000000000618</v>
      </c>
      <c r="AA3631" s="5">
        <f t="shared" si="5515"/>
        <v>0</v>
      </c>
      <c r="AB3631" s="5">
        <f t="shared" si="5544"/>
        <v>0</v>
      </c>
      <c r="AC3631" s="5">
        <f t="shared" si="5516"/>
        <v>0</v>
      </c>
      <c r="AF3631" s="5">
        <f t="shared" si="5532"/>
        <v>35.559999999999491</v>
      </c>
      <c r="AG3631" s="5">
        <f t="shared" si="5533"/>
        <v>51.519999999998618</v>
      </c>
      <c r="AH3631" s="5">
        <f t="shared" si="5534"/>
        <v>25.790000000000873</v>
      </c>
      <c r="AI3631" s="5">
        <f t="shared" si="5535"/>
        <v>9.8300000000017462</v>
      </c>
      <c r="AJ3631" s="5"/>
      <c r="AK3631" s="5">
        <f t="shared" si="5536"/>
        <v>25.790000000000873</v>
      </c>
      <c r="AL3631" s="5">
        <f t="shared" si="5554"/>
        <v>29.175000000001273</v>
      </c>
      <c r="AM3631" s="5">
        <f t="shared" si="5537"/>
        <v>35.559999999999491</v>
      </c>
      <c r="AN3631" s="5">
        <f t="shared" si="5550"/>
        <v>67.459000000000017</v>
      </c>
      <c r="AO3631" s="5">
        <f t="shared" si="5551"/>
        <v>0</v>
      </c>
      <c r="AP3631" s="5">
        <f t="shared" si="5562"/>
        <v>2</v>
      </c>
      <c r="AQ3631" s="5">
        <f t="shared" si="5575"/>
        <v>2.6</v>
      </c>
      <c r="AR3631" s="5"/>
      <c r="AS3631" s="5">
        <f t="shared" si="5530"/>
        <v>51.519999999998618</v>
      </c>
      <c r="AT3631" s="5">
        <f t="shared" si="5550"/>
        <v>87.97000000000007</v>
      </c>
      <c r="AU3631" s="5">
        <f t="shared" si="5538"/>
        <v>9.8300000000017462</v>
      </c>
      <c r="AV3631" s="5">
        <f t="shared" si="5541"/>
        <v>-15.959999999999127</v>
      </c>
      <c r="AW3631" s="5">
        <f t="shared" si="5539"/>
        <v>4</v>
      </c>
      <c r="AX3631" s="5">
        <f t="shared" si="5583"/>
        <v>47.210000000000264</v>
      </c>
      <c r="AZ3631" s="4">
        <f t="shared" si="5565"/>
        <v>0</v>
      </c>
      <c r="BA3631" s="5">
        <f t="shared" si="5571"/>
        <v>0</v>
      </c>
      <c r="BB3631" s="4">
        <f t="shared" si="5566"/>
        <v>0</v>
      </c>
      <c r="BD3631" s="5">
        <v>0</v>
      </c>
      <c r="BE3631" s="4">
        <v>0</v>
      </c>
      <c r="BJ3631" s="5">
        <v>57.140000000000327</v>
      </c>
      <c r="BK3631" s="5">
        <v>52.719999999999345</v>
      </c>
      <c r="BL3631" s="5">
        <v>38.5</v>
      </c>
      <c r="BM3631" s="5">
        <v>6</v>
      </c>
      <c r="BR3631">
        <v>26</v>
      </c>
      <c r="BS3631">
        <v>11</v>
      </c>
    </row>
    <row r="3632" spans="1:71">
      <c r="A3632" s="7">
        <v>41739</v>
      </c>
      <c r="B3632" s="6">
        <v>9556.7000000000007</v>
      </c>
      <c r="C3632" s="6">
        <v>9581.48</v>
      </c>
      <c r="D3632" s="6">
        <v>9440.99</v>
      </c>
      <c r="E3632" s="6">
        <v>9454.5400000000009</v>
      </c>
      <c r="F3632" s="6">
        <v>4456.71</v>
      </c>
      <c r="G3632" s="6">
        <v>4466.1899999999996</v>
      </c>
      <c r="H3632" s="6">
        <v>4408.6099999999997</v>
      </c>
      <c r="I3632" s="6">
        <v>4413.49</v>
      </c>
      <c r="J3632" s="9">
        <f t="shared" si="5526"/>
        <v>140.48999999999978</v>
      </c>
      <c r="K3632" s="9">
        <f t="shared" si="5548"/>
        <v>107.74250000000029</v>
      </c>
      <c r="L3632" s="9">
        <f t="shared" si="5528"/>
        <v>57.579999999999927</v>
      </c>
      <c r="M3632" s="9">
        <f t="shared" ref="M3632" si="5594">AVERAGE(L3621:L3632)</f>
        <v>44.075833333333243</v>
      </c>
      <c r="N3632" s="6" t="s">
        <v>36</v>
      </c>
      <c r="O3632" s="9">
        <f t="shared" si="5505"/>
        <v>5041.0500000000011</v>
      </c>
      <c r="P3632" s="4">
        <f t="shared" si="5506"/>
        <v>0</v>
      </c>
      <c r="Q3632" s="5">
        <f t="shared" si="5507"/>
        <v>170.16999999999916</v>
      </c>
      <c r="R3632" s="5">
        <f t="shared" si="5508"/>
        <v>5083.5925000000007</v>
      </c>
      <c r="S3632" s="4">
        <f t="shared" si="5509"/>
        <v>0</v>
      </c>
      <c r="T3632" s="4">
        <f t="shared" si="5510"/>
        <v>0</v>
      </c>
      <c r="U3632" s="5">
        <f t="shared" si="5511"/>
        <v>5091.3340000000007</v>
      </c>
      <c r="V3632" s="5">
        <f t="shared" si="5512"/>
        <v>-50.283999999999651</v>
      </c>
      <c r="X3632" s="5">
        <f t="shared" si="5513"/>
        <v>-102.15999999999985</v>
      </c>
      <c r="Y3632" s="5">
        <f t="shared" si="5514"/>
        <v>-43.220000000000255</v>
      </c>
      <c r="AA3632" s="5">
        <f t="shared" si="5515"/>
        <v>0</v>
      </c>
      <c r="AB3632" s="5">
        <f t="shared" si="5544"/>
        <v>1</v>
      </c>
      <c r="AC3632" s="5">
        <f t="shared" si="5516"/>
        <v>1</v>
      </c>
      <c r="AF3632" s="5">
        <f t="shared" si="5532"/>
        <v>24.779999999998836</v>
      </c>
      <c r="AG3632" s="5">
        <f t="shared" si="5533"/>
        <v>75.1299999999992</v>
      </c>
      <c r="AH3632" s="5">
        <f t="shared" si="5534"/>
        <v>115.71000000000095</v>
      </c>
      <c r="AI3632" s="5">
        <f t="shared" si="5535"/>
        <v>65.360000000000582</v>
      </c>
      <c r="AJ3632" s="5"/>
      <c r="AK3632" s="5">
        <f t="shared" si="5536"/>
        <v>24.779999999998836</v>
      </c>
      <c r="AL3632" s="5">
        <f t="shared" si="5554"/>
        <v>27.495000000000072</v>
      </c>
      <c r="AM3632" s="5">
        <f t="shared" si="5537"/>
        <v>115.71000000000095</v>
      </c>
      <c r="AN3632" s="5">
        <f t="shared" si="5550"/>
        <v>74.982000000000156</v>
      </c>
      <c r="AO3632" s="5">
        <f t="shared" si="5551"/>
        <v>1</v>
      </c>
      <c r="AP3632" s="5">
        <f t="shared" si="5562"/>
        <v>3</v>
      </c>
      <c r="AQ3632" s="5">
        <f t="shared" si="5575"/>
        <v>2.4</v>
      </c>
      <c r="AR3632" s="5"/>
      <c r="AS3632" s="5">
        <f t="shared" si="5530"/>
        <v>75.1299999999992</v>
      </c>
      <c r="AT3632" s="5">
        <f t="shared" si="5550"/>
        <v>90.422999999999959</v>
      </c>
      <c r="AU3632" s="5">
        <f t="shared" si="5538"/>
        <v>65.360000000000582</v>
      </c>
      <c r="AV3632" s="5">
        <f t="shared" si="5541"/>
        <v>-50.350000000000364</v>
      </c>
      <c r="AW3632" s="5">
        <f t="shared" si="5539"/>
        <v>5</v>
      </c>
      <c r="AX3632" s="5">
        <f t="shared" si="5583"/>
        <v>66.344000000000435</v>
      </c>
      <c r="AZ3632" s="4">
        <f t="shared" si="5565"/>
        <v>0</v>
      </c>
      <c r="BA3632" s="5">
        <f t="shared" si="5571"/>
        <v>0</v>
      </c>
      <c r="BB3632" s="4">
        <f t="shared" si="5566"/>
        <v>0</v>
      </c>
      <c r="BD3632" s="5">
        <v>0</v>
      </c>
      <c r="BE3632" s="4">
        <v>0</v>
      </c>
      <c r="BJ3632" s="5">
        <v>55.369999999999891</v>
      </c>
      <c r="BK3632" s="5">
        <v>20.989999999999782</v>
      </c>
      <c r="BL3632" s="5">
        <v>0.8500000000003638</v>
      </c>
      <c r="BM3632" s="5">
        <v>6</v>
      </c>
      <c r="BR3632">
        <v>116</v>
      </c>
      <c r="BS3632">
        <v>-26</v>
      </c>
    </row>
    <row r="3633" spans="1:71">
      <c r="A3633" s="7">
        <v>41740</v>
      </c>
      <c r="B3633" s="6">
        <v>9351.2000000000007</v>
      </c>
      <c r="C3633" s="6">
        <v>9390.44</v>
      </c>
      <c r="D3633" s="6">
        <v>9259.43</v>
      </c>
      <c r="E3633" s="6">
        <v>9315.2900000000009</v>
      </c>
      <c r="F3633" s="6">
        <v>4378.93</v>
      </c>
      <c r="G3633" s="6">
        <v>4384.03</v>
      </c>
      <c r="H3633" s="6">
        <v>4333.87</v>
      </c>
      <c r="I3633" s="6">
        <v>4365.8599999999997</v>
      </c>
      <c r="J3633" s="9">
        <f t="shared" si="5526"/>
        <v>195.11000000000058</v>
      </c>
      <c r="K3633" s="9">
        <f t="shared" si="5548"/>
        <v>111.47333333333366</v>
      </c>
      <c r="L3633" s="9">
        <f t="shared" si="5528"/>
        <v>79.619999999999891</v>
      </c>
      <c r="M3633" s="9">
        <f t="shared" ref="M3633" si="5595">AVERAGE(L3622:L3633)</f>
        <v>46.180833333333261</v>
      </c>
      <c r="N3633" s="6" t="s">
        <v>36</v>
      </c>
      <c r="O3633" s="9">
        <f t="shared" si="5505"/>
        <v>4949.4300000000012</v>
      </c>
      <c r="P3633" s="4">
        <f t="shared" si="5506"/>
        <v>0</v>
      </c>
      <c r="Q3633" s="5">
        <f t="shared" si="5507"/>
        <v>125.33999999999924</v>
      </c>
      <c r="R3633" s="5">
        <f t="shared" si="5508"/>
        <v>4980.7650000000012</v>
      </c>
      <c r="S3633" s="4">
        <f t="shared" si="5509"/>
        <v>0</v>
      </c>
      <c r="T3633" s="4">
        <f t="shared" si="5510"/>
        <v>0</v>
      </c>
      <c r="U3633" s="5">
        <f t="shared" si="5511"/>
        <v>5038.9760000000006</v>
      </c>
      <c r="V3633" s="5">
        <f t="shared" si="5512"/>
        <v>-89.545999999999367</v>
      </c>
      <c r="X3633" s="5">
        <f t="shared" si="5513"/>
        <v>-35.909999999999854</v>
      </c>
      <c r="Y3633" s="5">
        <f t="shared" si="5514"/>
        <v>-13.070000000000618</v>
      </c>
      <c r="AA3633" s="5">
        <f t="shared" si="5515"/>
        <v>0</v>
      </c>
      <c r="AB3633" s="5">
        <f t="shared" si="5544"/>
        <v>1</v>
      </c>
      <c r="AC3633" s="5">
        <f t="shared" si="5516"/>
        <v>1</v>
      </c>
      <c r="AF3633" s="5">
        <f t="shared" si="5532"/>
        <v>39.239999999999782</v>
      </c>
      <c r="AG3633" s="5">
        <f t="shared" si="5533"/>
        <v>-64.100000000000364</v>
      </c>
      <c r="AH3633" s="5">
        <f t="shared" si="5534"/>
        <v>91.770000000000437</v>
      </c>
      <c r="AI3633" s="5">
        <f t="shared" si="5535"/>
        <v>195.11000000000058</v>
      </c>
      <c r="AJ3633" s="5"/>
      <c r="AK3633" s="5">
        <f t="shared" si="5536"/>
        <v>39.239999999999782</v>
      </c>
      <c r="AL3633" s="5">
        <f t="shared" si="5554"/>
        <v>30.006000000001219</v>
      </c>
      <c r="AM3633" s="5">
        <f t="shared" si="5537"/>
        <v>91.770000000000437</v>
      </c>
      <c r="AN3633" s="5">
        <f t="shared" si="5550"/>
        <v>74.152000000000228</v>
      </c>
      <c r="AO3633" s="5">
        <f t="shared" si="5551"/>
        <v>1</v>
      </c>
      <c r="AP3633" s="5">
        <f t="shared" si="5562"/>
        <v>4</v>
      </c>
      <c r="AQ3633" s="5">
        <f t="shared" si="5575"/>
        <v>2.4</v>
      </c>
      <c r="AR3633" s="5"/>
      <c r="AS3633" s="5">
        <f t="shared" si="5530"/>
        <v>195.11000000000058</v>
      </c>
      <c r="AT3633" s="5">
        <f t="shared" si="5550"/>
        <v>96.335999999999871</v>
      </c>
      <c r="AU3633" s="5">
        <f t="shared" si="5538"/>
        <v>-64.100000000000364</v>
      </c>
      <c r="AV3633" s="5">
        <f t="shared" si="5541"/>
        <v>103.34000000000015</v>
      </c>
      <c r="AW3633" s="5">
        <f t="shared" si="5539"/>
        <v>6</v>
      </c>
      <c r="AX3633" s="5">
        <f t="shared" si="5583"/>
        <v>46.226000000000418</v>
      </c>
      <c r="AZ3633" s="4">
        <f t="shared" si="5565"/>
        <v>0</v>
      </c>
      <c r="BA3633" s="5">
        <f t="shared" si="5571"/>
        <v>0</v>
      </c>
      <c r="BB3633" s="4">
        <f t="shared" si="5566"/>
        <v>0</v>
      </c>
      <c r="BD3633" s="5">
        <v>0</v>
      </c>
      <c r="BE3633" s="4">
        <v>0</v>
      </c>
      <c r="BJ3633" s="5">
        <v>140.61999999999989</v>
      </c>
      <c r="BK3633" s="5">
        <v>17.909999999999854</v>
      </c>
      <c r="BL3633" s="5">
        <v>15.729999999999563</v>
      </c>
      <c r="BM3633" s="5">
        <v>6</v>
      </c>
      <c r="BR3633">
        <v>92</v>
      </c>
      <c r="BS3633">
        <v>-28</v>
      </c>
    </row>
    <row r="3634" spans="1:71">
      <c r="A3634" s="7">
        <v>41743</v>
      </c>
      <c r="B3634" s="6">
        <v>9248.86</v>
      </c>
      <c r="C3634" s="6">
        <v>9339.17</v>
      </c>
      <c r="D3634" s="6">
        <v>9214.18</v>
      </c>
      <c r="E3634" s="6">
        <v>9339.17</v>
      </c>
      <c r="F3634" s="6">
        <v>4345.62</v>
      </c>
      <c r="G3634" s="6">
        <v>4384.5600000000004</v>
      </c>
      <c r="H3634" s="6">
        <v>4319.28</v>
      </c>
      <c r="I3634" s="6">
        <v>4384.5600000000004</v>
      </c>
      <c r="J3634" s="9">
        <f t="shared" si="5526"/>
        <v>124.98999999999978</v>
      </c>
      <c r="K3634" s="9">
        <f t="shared" si="5548"/>
        <v>115.93833333333366</v>
      </c>
      <c r="L3634" s="9">
        <f t="shared" si="5528"/>
        <v>65.280000000000655</v>
      </c>
      <c r="M3634" s="9">
        <f t="shared" ref="M3634" si="5596">AVERAGE(L3623:L3634)</f>
        <v>49.047499999999978</v>
      </c>
      <c r="N3634" s="6" t="s">
        <v>36</v>
      </c>
      <c r="O3634" s="9">
        <f t="shared" si="5505"/>
        <v>4954.6099999999997</v>
      </c>
      <c r="P3634" s="4">
        <f t="shared" si="5506"/>
        <v>4.4452072427688005E-2</v>
      </c>
      <c r="Q3634" s="5">
        <f t="shared" si="5507"/>
        <v>116.52999999999975</v>
      </c>
      <c r="R3634" s="5">
        <f t="shared" si="5508"/>
        <v>4978.5625000000009</v>
      </c>
      <c r="S3634" s="4">
        <f t="shared" si="5509"/>
        <v>1.9786852056986482E-2</v>
      </c>
      <c r="T3634" s="4">
        <f t="shared" si="5510"/>
        <v>1.9786852056986482E-2</v>
      </c>
      <c r="U3634" s="5">
        <f t="shared" si="5511"/>
        <v>5014.9440000000013</v>
      </c>
      <c r="V3634" s="5">
        <f t="shared" si="5512"/>
        <v>-60.334000000001652</v>
      </c>
      <c r="X3634" s="5">
        <f t="shared" si="5513"/>
        <v>90.309999999999491</v>
      </c>
      <c r="Y3634" s="5">
        <f t="shared" si="5514"/>
        <v>38.940000000000509</v>
      </c>
      <c r="AA3634" s="5">
        <f t="shared" si="5515"/>
        <v>1</v>
      </c>
      <c r="AB3634" s="5">
        <f t="shared" si="5544"/>
        <v>0</v>
      </c>
      <c r="AC3634" s="5">
        <f t="shared" si="5516"/>
        <v>1</v>
      </c>
      <c r="AF3634" s="5">
        <f t="shared" si="5532"/>
        <v>90.309999999999491</v>
      </c>
      <c r="AG3634" s="5">
        <f t="shared" si="5533"/>
        <v>23.8799999999992</v>
      </c>
      <c r="AH3634" s="5">
        <f t="shared" si="5534"/>
        <v>34.680000000000291</v>
      </c>
      <c r="AI3634" s="5">
        <f t="shared" si="5535"/>
        <v>101.11000000000058</v>
      </c>
      <c r="AJ3634" s="5"/>
      <c r="AK3634" s="5">
        <f t="shared" si="5536"/>
        <v>34.680000000000291</v>
      </c>
      <c r="AL3634" s="5">
        <f t="shared" si="5554"/>
        <v>35.136000000000237</v>
      </c>
      <c r="AM3634" s="5">
        <f t="shared" si="5537"/>
        <v>90.309999999999491</v>
      </c>
      <c r="AN3634" s="5">
        <f t="shared" si="5550"/>
        <v>75.300000000000182</v>
      </c>
      <c r="AO3634" s="5">
        <f t="shared" si="5551"/>
        <v>1</v>
      </c>
      <c r="AP3634" s="5">
        <f t="shared" si="5562"/>
        <v>5</v>
      </c>
      <c r="AQ3634" s="5">
        <f t="shared" si="5575"/>
        <v>2.6</v>
      </c>
      <c r="AR3634" s="5"/>
      <c r="AS3634" s="5">
        <f t="shared" si="5530"/>
        <v>101.11000000000058</v>
      </c>
      <c r="AT3634" s="5">
        <f t="shared" si="5550"/>
        <v>101.68400000000001</v>
      </c>
      <c r="AU3634" s="5">
        <f t="shared" si="5538"/>
        <v>23.8799999999992</v>
      </c>
      <c r="AV3634" s="5">
        <f t="shared" si="5541"/>
        <v>66.430000000000291</v>
      </c>
      <c r="AW3634" s="5">
        <f t="shared" si="5539"/>
        <v>2</v>
      </c>
      <c r="AX3634" s="5">
        <f t="shared" si="5583"/>
        <v>46.226000000000418</v>
      </c>
      <c r="AZ3634" s="4">
        <f t="shared" si="5565"/>
        <v>1.9786852056986482E-2</v>
      </c>
      <c r="BA3634" s="5">
        <f t="shared" si="5571"/>
        <v>0</v>
      </c>
      <c r="BB3634" s="4">
        <f t="shared" si="5566"/>
        <v>0</v>
      </c>
      <c r="BD3634" s="5">
        <v>0</v>
      </c>
      <c r="BE3634" s="4">
        <v>0</v>
      </c>
      <c r="BJ3634" s="5">
        <v>92.890000000000327</v>
      </c>
      <c r="BK3634" s="5">
        <v>16.409999999999854</v>
      </c>
      <c r="BL3634" s="5">
        <v>2.2100000000000364</v>
      </c>
      <c r="BM3634" s="5">
        <v>6</v>
      </c>
      <c r="BR3634">
        <v>-46</v>
      </c>
      <c r="BS3634">
        <v>39</v>
      </c>
    </row>
    <row r="3635" spans="1:71">
      <c r="A3635" s="7">
        <v>41744</v>
      </c>
      <c r="B3635" s="6">
        <v>9324.84</v>
      </c>
      <c r="C3635" s="6">
        <v>9344.85</v>
      </c>
      <c r="D3635" s="6">
        <v>9166.5300000000007</v>
      </c>
      <c r="E3635" s="6">
        <v>9173.7099999999991</v>
      </c>
      <c r="F3635" s="6">
        <v>4380.5</v>
      </c>
      <c r="G3635" s="6">
        <v>4404.04</v>
      </c>
      <c r="H3635" s="6">
        <v>4344.03</v>
      </c>
      <c r="I3635" s="6">
        <v>4345.3500000000004</v>
      </c>
      <c r="J3635" s="9">
        <f t="shared" si="5526"/>
        <v>178.31999999999971</v>
      </c>
      <c r="K3635" s="9">
        <f t="shared" si="5548"/>
        <v>119.46666666666685</v>
      </c>
      <c r="L3635" s="9">
        <f t="shared" si="5528"/>
        <v>60.010000000000218</v>
      </c>
      <c r="M3635" s="9">
        <f t="shared" ref="M3635" si="5597">AVERAGE(L3624:L3635)</f>
        <v>51.355000000000018</v>
      </c>
      <c r="N3635" s="6" t="s">
        <v>36</v>
      </c>
      <c r="O3635" s="9">
        <f t="shared" si="5505"/>
        <v>4828.3599999999988</v>
      </c>
      <c r="P3635" s="4">
        <f t="shared" si="5506"/>
        <v>0</v>
      </c>
      <c r="Q3635" s="5">
        <f t="shared" si="5507"/>
        <v>235.31000000000131</v>
      </c>
      <c r="R3635" s="5">
        <f t="shared" si="5508"/>
        <v>4887.1874999999991</v>
      </c>
      <c r="S3635" s="4">
        <f t="shared" si="5509"/>
        <v>0</v>
      </c>
      <c r="T3635" s="4">
        <f t="shared" si="5510"/>
        <v>0</v>
      </c>
      <c r="U3635" s="5">
        <f t="shared" si="5511"/>
        <v>4967.4240000000009</v>
      </c>
      <c r="V3635" s="5">
        <f t="shared" si="5512"/>
        <v>-139.06400000000212</v>
      </c>
      <c r="X3635" s="5">
        <f t="shared" si="5513"/>
        <v>-151.13000000000102</v>
      </c>
      <c r="Y3635" s="5">
        <f t="shared" si="5514"/>
        <v>-35.149999999999636</v>
      </c>
      <c r="AA3635" s="5">
        <f t="shared" si="5515"/>
        <v>0</v>
      </c>
      <c r="AB3635" s="5">
        <f t="shared" si="5544"/>
        <v>1</v>
      </c>
      <c r="AC3635" s="5">
        <f t="shared" si="5516"/>
        <v>1</v>
      </c>
      <c r="AF3635" s="5">
        <f t="shared" si="5532"/>
        <v>20.010000000000218</v>
      </c>
      <c r="AG3635" s="5">
        <f t="shared" si="5533"/>
        <v>5.680000000000291</v>
      </c>
      <c r="AH3635" s="5">
        <f t="shared" si="5534"/>
        <v>158.30999999999949</v>
      </c>
      <c r="AI3635" s="5">
        <f t="shared" si="5535"/>
        <v>172.63999999999942</v>
      </c>
      <c r="AJ3635" s="5"/>
      <c r="AK3635" s="5">
        <f t="shared" si="5536"/>
        <v>20.010000000000218</v>
      </c>
      <c r="AL3635" s="5">
        <f t="shared" si="5554"/>
        <v>35.136000000000237</v>
      </c>
      <c r="AM3635" s="5">
        <f t="shared" si="5537"/>
        <v>158.30999999999949</v>
      </c>
      <c r="AN3635" s="5">
        <f t="shared" si="5550"/>
        <v>88.221000000000089</v>
      </c>
      <c r="AO3635" s="5">
        <f t="shared" si="5551"/>
        <v>1</v>
      </c>
      <c r="AP3635" s="5">
        <f t="shared" si="5562"/>
        <v>6</v>
      </c>
      <c r="AQ3635" s="5">
        <f t="shared" si="5575"/>
        <v>3</v>
      </c>
      <c r="AR3635" s="5"/>
      <c r="AS3635" s="5">
        <f t="shared" si="5530"/>
        <v>172.63999999999942</v>
      </c>
      <c r="AT3635" s="5">
        <f t="shared" si="5550"/>
        <v>111.43299999999999</v>
      </c>
      <c r="AU3635" s="5">
        <f t="shared" si="5538"/>
        <v>5.680000000000291</v>
      </c>
      <c r="AV3635" s="5">
        <f t="shared" si="5541"/>
        <v>14.329999999999927</v>
      </c>
      <c r="AW3635" s="5">
        <f t="shared" si="5539"/>
        <v>3</v>
      </c>
      <c r="AX3635" s="5">
        <f t="shared" si="5583"/>
        <v>32.733000000001105</v>
      </c>
      <c r="AZ3635" s="4">
        <f t="shared" si="5565"/>
        <v>0</v>
      </c>
      <c r="BA3635" s="5">
        <f t="shared" si="5571"/>
        <v>0</v>
      </c>
      <c r="BB3635" s="4">
        <f t="shared" si="5566"/>
        <v>1.9786852056986482E-2</v>
      </c>
      <c r="BD3635" s="5">
        <v>0</v>
      </c>
      <c r="BE3635" s="4">
        <v>0</v>
      </c>
      <c r="BJ3635" s="5">
        <v>66.5600000000004</v>
      </c>
      <c r="BK3635" s="5">
        <v>25.4399999999996</v>
      </c>
      <c r="BL3635" s="5">
        <v>13.340000000000146</v>
      </c>
      <c r="BM3635" s="5">
        <v>6</v>
      </c>
      <c r="BR3635">
        <v>158</v>
      </c>
      <c r="BS3635">
        <v>-31</v>
      </c>
    </row>
    <row r="3636" spans="1:71">
      <c r="A3636" s="7">
        <v>41745</v>
      </c>
      <c r="B3636" s="6">
        <v>9252.2999999999993</v>
      </c>
      <c r="C3636" s="6">
        <v>9318.9699999999993</v>
      </c>
      <c r="D3636" s="6">
        <v>9221.48</v>
      </c>
      <c r="E3636" s="6">
        <v>9317.82</v>
      </c>
      <c r="F3636" s="6">
        <v>4388.8500000000004</v>
      </c>
      <c r="G3636" s="6">
        <v>4405.66</v>
      </c>
      <c r="H3636" s="6">
        <v>4375.05</v>
      </c>
      <c r="I3636" s="6">
        <v>4405.66</v>
      </c>
      <c r="J3636" s="9">
        <f t="shared" si="5526"/>
        <v>145.26000000000022</v>
      </c>
      <c r="K3636" s="9">
        <f t="shared" si="5548"/>
        <v>123.92750000000024</v>
      </c>
      <c r="L3636" s="9">
        <f t="shared" si="5528"/>
        <v>60.309999999999491</v>
      </c>
      <c r="M3636" s="9">
        <f t="shared" ref="M3636" si="5598">AVERAGE(L3625:L3636)</f>
        <v>53.036666666666711</v>
      </c>
      <c r="N3636" s="6" t="s">
        <v>36</v>
      </c>
      <c r="O3636" s="9">
        <f t="shared" si="5505"/>
        <v>4912.16</v>
      </c>
      <c r="P3636" s="4">
        <f t="shared" si="5506"/>
        <v>0.3940006582349907</v>
      </c>
      <c r="Q3636" s="5">
        <f t="shared" si="5507"/>
        <v>212.69000000000233</v>
      </c>
      <c r="R3636" s="5">
        <f t="shared" si="5508"/>
        <v>4881.5324999999993</v>
      </c>
      <c r="S3636" s="4">
        <f t="shared" si="5509"/>
        <v>0.35269360269360406</v>
      </c>
      <c r="T3636" s="4">
        <f t="shared" si="5510"/>
        <v>0.21887896358982595</v>
      </c>
      <c r="U3636" s="5">
        <f t="shared" si="5511"/>
        <v>4937.1220000000012</v>
      </c>
      <c r="V3636" s="5">
        <f t="shared" si="5512"/>
        <v>-24.962000000001353</v>
      </c>
      <c r="X3636" s="5">
        <f t="shared" si="5513"/>
        <v>65.520000000000437</v>
      </c>
      <c r="Y3636" s="5">
        <f t="shared" si="5514"/>
        <v>16.809999999999491</v>
      </c>
      <c r="AA3636" s="5">
        <f t="shared" si="5515"/>
        <v>1</v>
      </c>
      <c r="AB3636" s="5">
        <f t="shared" si="5544"/>
        <v>0</v>
      </c>
      <c r="AC3636" s="5">
        <f t="shared" si="5516"/>
        <v>1</v>
      </c>
      <c r="AF3636" s="5">
        <f t="shared" si="5532"/>
        <v>66.670000000000073</v>
      </c>
      <c r="AG3636" s="5">
        <f t="shared" si="5533"/>
        <v>145.26000000000022</v>
      </c>
      <c r="AH3636" s="5">
        <f t="shared" si="5534"/>
        <v>30.819999999999709</v>
      </c>
      <c r="AI3636" s="5">
        <f t="shared" si="5535"/>
        <v>-47.770000000000437</v>
      </c>
      <c r="AJ3636" s="5"/>
      <c r="AK3636" s="5">
        <f t="shared" si="5536"/>
        <v>30.819999999999709</v>
      </c>
      <c r="AL3636" s="5">
        <f t="shared" si="5554"/>
        <v>35.136000000000237</v>
      </c>
      <c r="AM3636" s="5">
        <f t="shared" si="5537"/>
        <v>66.670000000000073</v>
      </c>
      <c r="AN3636" s="5">
        <f t="shared" si="5550"/>
        <v>92.85799999999999</v>
      </c>
      <c r="AO3636" s="5">
        <f t="shared" si="5551"/>
        <v>0</v>
      </c>
      <c r="AP3636" s="5">
        <f t="shared" si="5562"/>
        <v>6</v>
      </c>
      <c r="AQ3636" s="5">
        <f t="shared" si="5575"/>
        <v>3.4</v>
      </c>
      <c r="AR3636" s="5"/>
      <c r="AS3636" s="5">
        <f t="shared" si="5530"/>
        <v>145.26000000000022</v>
      </c>
      <c r="AT3636" s="5">
        <f t="shared" si="5550"/>
        <v>121.7699999999999</v>
      </c>
      <c r="AU3636" s="5">
        <f t="shared" si="5538"/>
        <v>-47.770000000000437</v>
      </c>
      <c r="AV3636" s="5">
        <f t="shared" si="5541"/>
        <v>-78.590000000000146</v>
      </c>
      <c r="AW3636" s="5">
        <f t="shared" si="5539"/>
        <v>4</v>
      </c>
      <c r="AX3636" s="5">
        <f t="shared" si="5583"/>
        <v>32.733000000001105</v>
      </c>
      <c r="AZ3636" s="4">
        <f t="shared" si="5565"/>
        <v>0.21887896358982595</v>
      </c>
      <c r="BA3636" s="5">
        <f t="shared" si="5571"/>
        <v>0</v>
      </c>
      <c r="BB3636" s="4">
        <f t="shared" si="5566"/>
        <v>0</v>
      </c>
      <c r="BD3636" s="5">
        <v>0</v>
      </c>
      <c r="BE3636" s="4">
        <v>0</v>
      </c>
      <c r="BJ3636" s="5">
        <v>41.640000000000327</v>
      </c>
      <c r="BK3636" s="5">
        <v>2.7399999999997817</v>
      </c>
      <c r="BL3636" s="5">
        <v>1.8699999999998909</v>
      </c>
      <c r="BM3636" s="5">
        <v>6</v>
      </c>
      <c r="BR3636">
        <v>-50</v>
      </c>
      <c r="BS3636">
        <v>17</v>
      </c>
    </row>
    <row r="3637" spans="1:71">
      <c r="A3637" s="7">
        <v>41746</v>
      </c>
      <c r="B3637" s="6">
        <v>9311.0300000000007</v>
      </c>
      <c r="C3637" s="6">
        <v>9417.82</v>
      </c>
      <c r="D3637" s="6">
        <v>9277.36</v>
      </c>
      <c r="E3637" s="6">
        <v>9409.7099999999991</v>
      </c>
      <c r="F3637" s="6">
        <v>4412.41</v>
      </c>
      <c r="G3637" s="6">
        <v>4432.6400000000003</v>
      </c>
      <c r="H3637" s="6">
        <v>4392.0600000000004</v>
      </c>
      <c r="I3637" s="6">
        <v>4431.8100000000004</v>
      </c>
      <c r="J3637" s="9">
        <f t="shared" si="5526"/>
        <v>140.45999999999913</v>
      </c>
      <c r="K3637" s="9">
        <f t="shared" si="5548"/>
        <v>129.3700000000002</v>
      </c>
      <c r="L3637" s="9">
        <f t="shared" si="5528"/>
        <v>40.579999999999927</v>
      </c>
      <c r="M3637" s="9">
        <f t="shared" ref="M3637" si="5599">AVERAGE(L3626:L3637)</f>
        <v>52.37333333333337</v>
      </c>
      <c r="N3637" s="6" t="s">
        <v>37</v>
      </c>
      <c r="O3637" s="9">
        <f t="shared" si="5505"/>
        <v>4977.8999999999987</v>
      </c>
      <c r="P3637" s="4">
        <f t="shared" si="5506"/>
        <v>1</v>
      </c>
      <c r="Q3637" s="5">
        <f t="shared" si="5507"/>
        <v>149.53999999999996</v>
      </c>
      <c r="R3637" s="5">
        <f t="shared" si="5508"/>
        <v>4865.744999999999</v>
      </c>
      <c r="S3637" s="4">
        <f t="shared" si="5509"/>
        <v>0.63550210360800274</v>
      </c>
      <c r="T3637" s="4">
        <f t="shared" si="5510"/>
        <v>0.60687472099346196</v>
      </c>
      <c r="U3637" s="5">
        <f t="shared" si="5511"/>
        <v>4924.4919999999993</v>
      </c>
      <c r="V3637" s="5">
        <f t="shared" si="5512"/>
        <v>53.407999999999447</v>
      </c>
      <c r="X3637" s="5">
        <f t="shared" si="5513"/>
        <v>98.679999999998472</v>
      </c>
      <c r="Y3637" s="5">
        <f t="shared" si="5514"/>
        <v>19.400000000000546</v>
      </c>
      <c r="AA3637" s="5">
        <f t="shared" si="5515"/>
        <v>1</v>
      </c>
      <c r="AB3637" s="5">
        <f t="shared" si="5544"/>
        <v>0</v>
      </c>
      <c r="AC3637" s="5">
        <f t="shared" si="5516"/>
        <v>1</v>
      </c>
      <c r="AF3637" s="5">
        <f t="shared" si="5532"/>
        <v>106.78999999999905</v>
      </c>
      <c r="AG3637" s="5">
        <f t="shared" si="5533"/>
        <v>100</v>
      </c>
      <c r="AH3637" s="5">
        <f t="shared" si="5534"/>
        <v>33.670000000000073</v>
      </c>
      <c r="AI3637" s="5">
        <f t="shared" si="5535"/>
        <v>40.459999999999127</v>
      </c>
      <c r="AJ3637" s="5"/>
      <c r="AK3637" s="5">
        <f t="shared" si="5536"/>
        <v>33.670000000000073</v>
      </c>
      <c r="AL3637" s="5">
        <f t="shared" si="5554"/>
        <v>35.136000000000237</v>
      </c>
      <c r="AM3637" s="5">
        <f t="shared" si="5537"/>
        <v>106.78999999999905</v>
      </c>
      <c r="AN3637" s="5">
        <f t="shared" si="5550"/>
        <v>96.67199999999994</v>
      </c>
      <c r="AO3637" s="5">
        <f t="shared" si="5551"/>
        <v>1</v>
      </c>
      <c r="AP3637" s="5">
        <f t="shared" si="5562"/>
        <v>7</v>
      </c>
      <c r="AQ3637" s="5">
        <f t="shared" si="5575"/>
        <v>3.9</v>
      </c>
      <c r="AR3637" s="5"/>
      <c r="AS3637" s="5">
        <f t="shared" si="5530"/>
        <v>100</v>
      </c>
      <c r="AT3637" s="5">
        <f t="shared" si="5550"/>
        <v>125.15399999999991</v>
      </c>
      <c r="AU3637" s="5">
        <f t="shared" si="5538"/>
        <v>40.459999999999127</v>
      </c>
      <c r="AV3637" s="5">
        <f t="shared" si="5541"/>
        <v>6.7899999999990541</v>
      </c>
      <c r="AW3637" s="5">
        <f t="shared" si="5539"/>
        <v>5</v>
      </c>
      <c r="AX3637" s="5">
        <f t="shared" si="5583"/>
        <v>40.823999999999259</v>
      </c>
      <c r="AZ3637" s="4">
        <f t="shared" si="5565"/>
        <v>0.60687472099346196</v>
      </c>
      <c r="BA3637" s="5">
        <f t="shared" si="5571"/>
        <v>0</v>
      </c>
      <c r="BB3637" s="4">
        <f t="shared" si="5566"/>
        <v>0.21887896358982595</v>
      </c>
      <c r="BD3637" s="5">
        <v>0</v>
      </c>
      <c r="BE3637" s="4">
        <v>0</v>
      </c>
      <c r="BJ3637" s="5">
        <v>46.899999999999636</v>
      </c>
      <c r="BK3637" s="5">
        <v>18.510000000000218</v>
      </c>
      <c r="BL3637" s="5">
        <v>5.2399999999997817</v>
      </c>
      <c r="BM3637" s="5">
        <v>6</v>
      </c>
      <c r="BR3637">
        <v>99</v>
      </c>
      <c r="BS3637">
        <v>-19</v>
      </c>
    </row>
    <row r="3638" spans="1:71">
      <c r="A3638" s="7">
        <v>41751</v>
      </c>
      <c r="B3638" s="6">
        <v>9455.52</v>
      </c>
      <c r="C3638" s="6">
        <v>9602.57</v>
      </c>
      <c r="D3638" s="6">
        <v>9439.66</v>
      </c>
      <c r="E3638" s="6">
        <v>9600.09</v>
      </c>
      <c r="F3638" s="6">
        <v>4451.91</v>
      </c>
      <c r="G3638" s="6">
        <v>4488.05</v>
      </c>
      <c r="H3638" s="6">
        <v>4443.8999999999996</v>
      </c>
      <c r="I3638" s="6">
        <v>4484.21</v>
      </c>
      <c r="J3638" s="9">
        <f t="shared" si="5526"/>
        <v>192.86000000000058</v>
      </c>
      <c r="K3638" s="9">
        <f t="shared" si="5548"/>
        <v>141.95083333333346</v>
      </c>
      <c r="L3638" s="9">
        <f t="shared" si="5528"/>
        <v>56.239999999999782</v>
      </c>
      <c r="M3638" s="9">
        <f t="shared" ref="M3638" si="5600">AVERAGE(L3627:L3638)</f>
        <v>55.632500000000014</v>
      </c>
      <c r="N3638" s="6" t="s">
        <v>37</v>
      </c>
      <c r="O3638" s="9">
        <f t="shared" si="5505"/>
        <v>5115.88</v>
      </c>
      <c r="P3638" s="4">
        <f t="shared" si="5506"/>
        <v>1</v>
      </c>
      <c r="Q3638" s="5">
        <f t="shared" si="5507"/>
        <v>287.52000000000135</v>
      </c>
      <c r="R3638" s="5">
        <f t="shared" si="5508"/>
        <v>4900.2399999999989</v>
      </c>
      <c r="S3638" s="4">
        <f t="shared" si="5509"/>
        <v>1</v>
      </c>
      <c r="T3638" s="4">
        <f t="shared" si="5510"/>
        <v>1</v>
      </c>
      <c r="U3638" s="5">
        <f t="shared" si="5511"/>
        <v>4957.7819999999992</v>
      </c>
      <c r="V3638" s="5">
        <f t="shared" si="5512"/>
        <v>158.09800000000087</v>
      </c>
      <c r="X3638" s="5">
        <f t="shared" si="5513"/>
        <v>144.56999999999971</v>
      </c>
      <c r="Y3638" s="5">
        <f t="shared" si="5514"/>
        <v>32.300000000000182</v>
      </c>
      <c r="AA3638" s="5">
        <f t="shared" si="5515"/>
        <v>1</v>
      </c>
      <c r="AB3638" s="5">
        <f t="shared" si="5544"/>
        <v>0</v>
      </c>
      <c r="AC3638" s="5">
        <f t="shared" si="5516"/>
        <v>1</v>
      </c>
      <c r="AF3638" s="5">
        <f t="shared" si="5532"/>
        <v>147.04999999999927</v>
      </c>
      <c r="AG3638" s="5">
        <f t="shared" si="5533"/>
        <v>192.86000000000058</v>
      </c>
      <c r="AH3638" s="5">
        <f t="shared" si="5534"/>
        <v>15.860000000000582</v>
      </c>
      <c r="AI3638" s="5">
        <f t="shared" si="5535"/>
        <v>-29.950000000000728</v>
      </c>
      <c r="AJ3638" s="5"/>
      <c r="AK3638" s="5">
        <f t="shared" si="5536"/>
        <v>15.860000000000582</v>
      </c>
      <c r="AL3638" s="5">
        <f t="shared" si="5554"/>
        <v>35.136000000000237</v>
      </c>
      <c r="AM3638" s="5">
        <f t="shared" si="5537"/>
        <v>147.04999999999927</v>
      </c>
      <c r="AN3638" s="5">
        <f t="shared" si="5550"/>
        <v>103.42299999999977</v>
      </c>
      <c r="AO3638" s="5">
        <f t="shared" si="5551"/>
        <v>1</v>
      </c>
      <c r="AP3638" s="5">
        <f t="shared" si="5562"/>
        <v>8</v>
      </c>
      <c r="AQ3638" s="5">
        <f t="shared" si="5575"/>
        <v>4.5</v>
      </c>
      <c r="AR3638" s="5"/>
      <c r="AS3638" s="5">
        <f t="shared" si="5530"/>
        <v>192.86000000000058</v>
      </c>
      <c r="AT3638" s="5">
        <f t="shared" si="5550"/>
        <v>135.17199999999994</v>
      </c>
      <c r="AU3638" s="5">
        <f t="shared" si="5538"/>
        <v>-29.950000000000728</v>
      </c>
      <c r="AV3638" s="5">
        <f t="shared" si="5541"/>
        <v>-45.81000000000131</v>
      </c>
      <c r="AW3638" s="5">
        <f t="shared" si="5539"/>
        <v>3</v>
      </c>
      <c r="AX3638" s="5">
        <f t="shared" si="5583"/>
        <v>40.823999999999259</v>
      </c>
      <c r="AZ3638" s="4">
        <f t="shared" si="5565"/>
        <v>1</v>
      </c>
      <c r="BA3638" s="5">
        <f t="shared" si="5571"/>
        <v>0</v>
      </c>
      <c r="BB3638" s="4">
        <f t="shared" si="5566"/>
        <v>0.60687472099346196</v>
      </c>
      <c r="BD3638" s="5">
        <v>0</v>
      </c>
      <c r="BE3638" s="4">
        <v>0</v>
      </c>
      <c r="BJ3638" s="5">
        <v>37.280000000000655</v>
      </c>
      <c r="BK3638" s="5">
        <v>10.819999999999709</v>
      </c>
      <c r="BL3638" s="5">
        <v>17.050000000000182</v>
      </c>
      <c r="BM3638" s="5">
        <v>6</v>
      </c>
      <c r="BR3638">
        <v>145</v>
      </c>
      <c r="BS3638">
        <v>-33</v>
      </c>
    </row>
    <row r="3639" spans="1:71">
      <c r="A3639" s="7">
        <v>41752</v>
      </c>
      <c r="B3639" s="6">
        <v>9602.1200000000008</v>
      </c>
      <c r="C3639" s="6">
        <v>9607.84</v>
      </c>
      <c r="D3639" s="6">
        <v>9539.6200000000008</v>
      </c>
      <c r="E3639" s="6">
        <v>9544.19</v>
      </c>
      <c r="F3639" s="6">
        <v>4479.71</v>
      </c>
      <c r="G3639" s="6">
        <v>4480.62</v>
      </c>
      <c r="H3639" s="6">
        <v>4449.01</v>
      </c>
      <c r="I3639" s="6">
        <v>4451.08</v>
      </c>
      <c r="J3639" s="9">
        <f t="shared" si="5526"/>
        <v>68.219999999999345</v>
      </c>
      <c r="K3639" s="9">
        <f t="shared" si="5548"/>
        <v>139.5</v>
      </c>
      <c r="L3639" s="9">
        <f t="shared" si="5528"/>
        <v>35.199999999999818</v>
      </c>
      <c r="M3639" s="9">
        <f t="shared" ref="M3639" si="5601">AVERAGE(L3628:L3639)</f>
        <v>54.191666666666684</v>
      </c>
      <c r="N3639" s="6" t="s">
        <v>37</v>
      </c>
      <c r="O3639" s="9">
        <f t="shared" si="5505"/>
        <v>5093.1100000000006</v>
      </c>
      <c r="P3639" s="4">
        <f t="shared" si="5506"/>
        <v>0.92080550918197202</v>
      </c>
      <c r="Q3639" s="5">
        <f t="shared" si="5507"/>
        <v>287.52000000000135</v>
      </c>
      <c r="R3639" s="5">
        <f t="shared" si="5508"/>
        <v>4900.2399999999989</v>
      </c>
      <c r="S3639" s="4">
        <f t="shared" si="5509"/>
        <v>0.92080550918197202</v>
      </c>
      <c r="T3639" s="4">
        <f t="shared" si="5510"/>
        <v>0.92080550918197202</v>
      </c>
      <c r="U3639" s="5">
        <f t="shared" si="5511"/>
        <v>4985.482</v>
      </c>
      <c r="V3639" s="5">
        <f t="shared" si="5512"/>
        <v>107.62800000000061</v>
      </c>
      <c r="X3639" s="5">
        <f t="shared" si="5513"/>
        <v>-57.930000000000291</v>
      </c>
      <c r="Y3639" s="5">
        <f t="shared" si="5514"/>
        <v>-28.630000000000109</v>
      </c>
      <c r="AA3639" s="5">
        <f t="shared" si="5515"/>
        <v>0</v>
      </c>
      <c r="AB3639" s="5">
        <f t="shared" si="5544"/>
        <v>1</v>
      </c>
      <c r="AC3639" s="5">
        <f t="shared" si="5516"/>
        <v>1</v>
      </c>
      <c r="AF3639" s="5">
        <f t="shared" si="5532"/>
        <v>5.7199999999993452</v>
      </c>
      <c r="AG3639" s="5">
        <f t="shared" si="5533"/>
        <v>7.75</v>
      </c>
      <c r="AH3639" s="5">
        <f t="shared" si="5534"/>
        <v>62.5</v>
      </c>
      <c r="AI3639" s="5">
        <f t="shared" si="5535"/>
        <v>60.469999999999345</v>
      </c>
      <c r="AJ3639" s="5"/>
      <c r="AK3639" s="5">
        <f t="shared" si="5536"/>
        <v>5.7199999999993452</v>
      </c>
      <c r="AL3639" s="5">
        <f t="shared" si="5554"/>
        <v>35.136000000000237</v>
      </c>
      <c r="AM3639" s="5">
        <f t="shared" si="5537"/>
        <v>62.5</v>
      </c>
      <c r="AN3639" s="5">
        <f t="shared" si="5550"/>
        <v>100.78799999999974</v>
      </c>
      <c r="AO3639" s="5">
        <f t="shared" si="5551"/>
        <v>0</v>
      </c>
      <c r="AP3639" s="5">
        <f t="shared" si="5562"/>
        <v>7</v>
      </c>
      <c r="AQ3639" s="5">
        <f t="shared" si="5575"/>
        <v>5</v>
      </c>
      <c r="AR3639" s="5"/>
      <c r="AS3639" s="5">
        <f t="shared" si="5530"/>
        <v>60.469999999999345</v>
      </c>
      <c r="AT3639" s="5">
        <f t="shared" si="5550"/>
        <v>121.30899999999983</v>
      </c>
      <c r="AU3639" s="5">
        <f t="shared" si="5538"/>
        <v>7.75</v>
      </c>
      <c r="AV3639" s="5">
        <f t="shared" si="5541"/>
        <v>-2.0300000000006548</v>
      </c>
      <c r="AW3639" s="5">
        <f t="shared" si="5539"/>
        <v>4</v>
      </c>
      <c r="AX3639" s="5">
        <f t="shared" si="5583"/>
        <v>40.823999999999259</v>
      </c>
      <c r="AZ3639" s="4">
        <f t="shared" si="5565"/>
        <v>0.92080550918197202</v>
      </c>
      <c r="BA3639" s="5">
        <f t="shared" si="5571"/>
        <v>-22.769999999999527</v>
      </c>
      <c r="BB3639" s="4">
        <f t="shared" si="5566"/>
        <v>1</v>
      </c>
      <c r="BD3639" s="5">
        <v>0</v>
      </c>
      <c r="BE3639" s="4">
        <v>0</v>
      </c>
      <c r="BJ3639" s="5">
        <v>75.460000000000036</v>
      </c>
      <c r="BK3639" s="5">
        <v>-18.3700000000008</v>
      </c>
      <c r="BL3639" s="5">
        <v>39.690000000000509</v>
      </c>
      <c r="BM3639" s="5">
        <v>6</v>
      </c>
      <c r="BR3639">
        <v>-56</v>
      </c>
      <c r="BS3639">
        <v>29</v>
      </c>
    </row>
    <row r="3640" spans="1:71">
      <c r="A3640" s="7">
        <v>41753</v>
      </c>
      <c r="B3640" s="6">
        <v>9597.07</v>
      </c>
      <c r="C3640" s="6">
        <v>9645.06</v>
      </c>
      <c r="D3640" s="6">
        <v>9410.33</v>
      </c>
      <c r="E3640" s="6">
        <v>9548.68</v>
      </c>
      <c r="F3640" s="6">
        <v>4474.32</v>
      </c>
      <c r="G3640" s="6">
        <v>4499.32</v>
      </c>
      <c r="H3640" s="6">
        <v>4440.63</v>
      </c>
      <c r="I3640" s="6">
        <v>4479.54</v>
      </c>
      <c r="J3640" s="9">
        <f t="shared" si="5526"/>
        <v>234.72999999999956</v>
      </c>
      <c r="K3640" s="9">
        <f t="shared" si="5548"/>
        <v>151.24749999999995</v>
      </c>
      <c r="L3640" s="9">
        <f t="shared" si="5528"/>
        <v>58.6899999999996</v>
      </c>
      <c r="M3640" s="9">
        <f t="shared" ref="M3640" si="5602">AVERAGE(L3629:L3640)</f>
        <v>54.954166666666652</v>
      </c>
      <c r="N3640" s="6" t="s">
        <v>37</v>
      </c>
      <c r="O3640" s="9">
        <f t="shared" si="5505"/>
        <v>5069.1400000000003</v>
      </c>
      <c r="P3640" s="4">
        <f t="shared" si="5506"/>
        <v>0.77056744551345124</v>
      </c>
      <c r="Q3640" s="5">
        <f t="shared" si="5507"/>
        <v>203.72000000000025</v>
      </c>
      <c r="R3640" s="5">
        <f t="shared" si="5508"/>
        <v>4963.09</v>
      </c>
      <c r="S3640" s="4">
        <f t="shared" si="5509"/>
        <v>0.83743739565943387</v>
      </c>
      <c r="T3640" s="4">
        <f t="shared" si="5510"/>
        <v>0.83743739565943387</v>
      </c>
      <c r="U3640" s="5">
        <f t="shared" si="5511"/>
        <v>5033.6379999999999</v>
      </c>
      <c r="V3640" s="5">
        <f t="shared" si="5512"/>
        <v>35.502000000000407</v>
      </c>
      <c r="X3640" s="5">
        <f t="shared" si="5513"/>
        <v>-48.389999999999418</v>
      </c>
      <c r="Y3640" s="5">
        <f t="shared" si="5514"/>
        <v>5.2200000000002547</v>
      </c>
      <c r="AA3640" s="5">
        <f t="shared" si="5515"/>
        <v>0</v>
      </c>
      <c r="AB3640" s="5">
        <f t="shared" si="5544"/>
        <v>0</v>
      </c>
      <c r="AC3640" s="5">
        <f t="shared" si="5516"/>
        <v>0</v>
      </c>
      <c r="AF3640" s="5">
        <f t="shared" si="5532"/>
        <v>47.989999999999782</v>
      </c>
      <c r="AG3640" s="5">
        <f t="shared" si="5533"/>
        <v>100.86999999999898</v>
      </c>
      <c r="AH3640" s="5">
        <f t="shared" si="5534"/>
        <v>186.73999999999978</v>
      </c>
      <c r="AI3640" s="5">
        <f t="shared" si="5535"/>
        <v>133.86000000000058</v>
      </c>
      <c r="AJ3640" s="5"/>
      <c r="AK3640" s="5">
        <f t="shared" si="5536"/>
        <v>47.989999999999782</v>
      </c>
      <c r="AL3640" s="5">
        <f t="shared" si="5554"/>
        <v>40.114999999999782</v>
      </c>
      <c r="AM3640" s="5">
        <f t="shared" si="5537"/>
        <v>186.73999999999978</v>
      </c>
      <c r="AN3640" s="5">
        <f t="shared" si="5550"/>
        <v>106.14099999999981</v>
      </c>
      <c r="AO3640" s="5">
        <f t="shared" si="5551"/>
        <v>1</v>
      </c>
      <c r="AP3640" s="5">
        <f t="shared" si="5562"/>
        <v>7</v>
      </c>
      <c r="AQ3640" s="5">
        <f t="shared" si="5575"/>
        <v>5.5</v>
      </c>
      <c r="AR3640" s="5"/>
      <c r="AS3640" s="5">
        <f t="shared" si="5530"/>
        <v>133.86000000000058</v>
      </c>
      <c r="AT3640" s="5">
        <f t="shared" si="5550"/>
        <v>122.79599999999991</v>
      </c>
      <c r="AU3640" s="5">
        <f t="shared" si="5538"/>
        <v>100.86999999999898</v>
      </c>
      <c r="AV3640" s="5">
        <f t="shared" si="5541"/>
        <v>-52.8799999999992</v>
      </c>
      <c r="AW3640" s="5">
        <f t="shared" si="5539"/>
        <v>5</v>
      </c>
      <c r="AX3640" s="5">
        <f t="shared" si="5583"/>
        <v>46.226000000000418</v>
      </c>
      <c r="AZ3640" s="4">
        <f t="shared" si="5565"/>
        <v>0.83743739565943387</v>
      </c>
      <c r="BA3640" s="5">
        <f t="shared" si="5571"/>
        <v>-23.970000000000255</v>
      </c>
      <c r="BB3640" s="4">
        <f t="shared" si="5566"/>
        <v>0.92080550918197202</v>
      </c>
      <c r="BD3640" s="5">
        <v>0</v>
      </c>
      <c r="BE3640" s="4">
        <v>0</v>
      </c>
      <c r="BJ3640" s="5">
        <v>52.989999999999782</v>
      </c>
      <c r="BK3640" s="5">
        <v>9.8000000000001819</v>
      </c>
      <c r="BL3640" s="5">
        <v>5.9899999999997817</v>
      </c>
      <c r="BM3640" s="5">
        <v>6</v>
      </c>
      <c r="BR3640">
        <v>-60</v>
      </c>
      <c r="BS3640">
        <v>-5</v>
      </c>
    </row>
    <row r="3641" spans="1:71">
      <c r="A3641" s="7">
        <v>41754</v>
      </c>
      <c r="B3641" s="6">
        <v>9474.7900000000009</v>
      </c>
      <c r="C3641" s="6">
        <v>9501.91</v>
      </c>
      <c r="D3641" s="6">
        <v>9367.42</v>
      </c>
      <c r="E3641" s="6">
        <v>9401.5499999999993</v>
      </c>
      <c r="F3641" s="6">
        <v>4459.17</v>
      </c>
      <c r="G3641" s="6">
        <v>4473.4799999999996</v>
      </c>
      <c r="H3641" s="6">
        <v>4431.38</v>
      </c>
      <c r="I3641" s="6">
        <v>4443.63</v>
      </c>
      <c r="J3641" s="9">
        <f t="shared" si="5526"/>
        <v>181.26000000000022</v>
      </c>
      <c r="K3641" s="9">
        <f t="shared" si="5548"/>
        <v>149.76083333333327</v>
      </c>
      <c r="L3641" s="9">
        <f t="shared" si="5528"/>
        <v>48.159999999999854</v>
      </c>
      <c r="M3641" s="9">
        <f t="shared" ref="M3641" si="5603">AVERAGE(L3630:L3641)</f>
        <v>54.612499999999955</v>
      </c>
      <c r="N3641" s="6" t="s">
        <v>37</v>
      </c>
      <c r="O3641" s="9">
        <f t="shared" ref="O3641:O3704" si="5604">E3641-I3641</f>
        <v>4957.9199999999992</v>
      </c>
      <c r="P3641" s="4">
        <f t="shared" ref="P3641:P3704" si="5605">(O3641-MIN(O3637:O3641))/(MAX(O3637:O3641)-MIN(O3637:O3641))</f>
        <v>0</v>
      </c>
      <c r="Q3641" s="5">
        <f t="shared" ref="Q3641:Q3704" si="5606">MAX(O3637:O3641)-MIN(O3637:O3641)</f>
        <v>157.96000000000095</v>
      </c>
      <c r="R3641" s="5">
        <f t="shared" ref="R3641:R3704" si="5607">MIN(O3637:O3641) +((MAX(O3637:O3641)-MIN(O3637:O3641))*$R$2)</f>
        <v>4997.41</v>
      </c>
      <c r="S3641" s="4">
        <f t="shared" ref="S3641:S3704" si="5608">(O3641-MIN(O3635:O3641))/(MAX(O3635:O3641)-MIN(O3635:O3641))</f>
        <v>0.45061213132999373</v>
      </c>
      <c r="T3641" s="4">
        <f t="shared" ref="T3641:T3704" si="5609">(O3641-MIN(O3633:O3641))/(MAX(O3633:O3641)-MIN(O3633:O3641))</f>
        <v>0.45061213132999373</v>
      </c>
      <c r="U3641" s="5">
        <f t="shared" ref="U3641:U3704" si="5610">AVERAGE(O3637:O3641)</f>
        <v>5042.7899999999991</v>
      </c>
      <c r="V3641" s="5">
        <f t="shared" ref="V3641:V3704" si="5611">O3641-U3641</f>
        <v>-84.869999999999891</v>
      </c>
      <c r="X3641" s="5">
        <f t="shared" ref="X3641:X3704" si="5612">E3641-B3641</f>
        <v>-73.240000000001601</v>
      </c>
      <c r="Y3641" s="5">
        <f t="shared" ref="Y3641:Y3704" si="5613">I3641-F3641</f>
        <v>-15.539999999999964</v>
      </c>
      <c r="AA3641" s="5">
        <f t="shared" ref="AA3641:AA3704" si="5614">IF(AND(X3641&gt;0,Y3641&gt;0),1,0)</f>
        <v>0</v>
      </c>
      <c r="AB3641" s="5">
        <f t="shared" si="5544"/>
        <v>1</v>
      </c>
      <c r="AC3641" s="5">
        <f t="shared" ref="AC3641:AC3704" si="5615">SUM(AA3641:AB3641)</f>
        <v>1</v>
      </c>
      <c r="AF3641" s="5">
        <f t="shared" si="5532"/>
        <v>27.119999999998981</v>
      </c>
      <c r="AG3641" s="5">
        <f t="shared" si="5533"/>
        <v>-46.770000000000437</v>
      </c>
      <c r="AH3641" s="5">
        <f t="shared" si="5534"/>
        <v>107.3700000000008</v>
      </c>
      <c r="AI3641" s="5">
        <f t="shared" si="5535"/>
        <v>181.26000000000022</v>
      </c>
      <c r="AJ3641" s="5"/>
      <c r="AK3641" s="5">
        <f t="shared" si="5536"/>
        <v>27.119999999998981</v>
      </c>
      <c r="AL3641" s="5">
        <f t="shared" si="5554"/>
        <v>40.114999999999782</v>
      </c>
      <c r="AM3641" s="5">
        <f t="shared" si="5537"/>
        <v>107.3700000000008</v>
      </c>
      <c r="AN3641" s="5">
        <f t="shared" si="5550"/>
        <v>113.32199999999993</v>
      </c>
      <c r="AO3641" s="5">
        <f t="shared" si="5551"/>
        <v>0</v>
      </c>
      <c r="AP3641" s="5">
        <f t="shared" si="5562"/>
        <v>7</v>
      </c>
      <c r="AQ3641" s="5">
        <f t="shared" si="5575"/>
        <v>6</v>
      </c>
      <c r="AR3641" s="5"/>
      <c r="AS3641" s="5">
        <f t="shared" si="5530"/>
        <v>181.26000000000022</v>
      </c>
      <c r="AT3641" s="5">
        <f t="shared" si="5550"/>
        <v>135.77000000000007</v>
      </c>
      <c r="AU3641" s="5">
        <f t="shared" si="5538"/>
        <v>-46.770000000000437</v>
      </c>
      <c r="AV3641" s="5">
        <f t="shared" si="5541"/>
        <v>73.889999999999418</v>
      </c>
      <c r="AW3641" s="5">
        <f t="shared" si="5539"/>
        <v>6</v>
      </c>
      <c r="AX3641" s="5">
        <f t="shared" si="5583"/>
        <v>46.226000000000418</v>
      </c>
      <c r="AZ3641" s="4">
        <f t="shared" si="5565"/>
        <v>0.45061213132999373</v>
      </c>
      <c r="BA3641" s="5">
        <f t="shared" si="5571"/>
        <v>0</v>
      </c>
      <c r="BB3641" s="4">
        <f t="shared" si="5566"/>
        <v>0.83743739565943387</v>
      </c>
      <c r="BD3641" s="5">
        <v>0</v>
      </c>
      <c r="BE3641" s="4">
        <v>0</v>
      </c>
      <c r="BJ3641" s="5">
        <v>28.889999999999418</v>
      </c>
      <c r="BK3641" s="5">
        <v>23.230000000000473</v>
      </c>
      <c r="BL3641" s="5">
        <v>15.449999999999818</v>
      </c>
      <c r="BM3641" s="5">
        <v>6</v>
      </c>
      <c r="BR3641">
        <v>-60</v>
      </c>
      <c r="BS3641">
        <v>16</v>
      </c>
    </row>
    <row r="3642" spans="1:71">
      <c r="A3642" s="7">
        <v>41757</v>
      </c>
      <c r="B3642" s="6">
        <v>9454.84</v>
      </c>
      <c r="C3642" s="6">
        <v>9496.84</v>
      </c>
      <c r="D3642" s="6">
        <v>9407.65</v>
      </c>
      <c r="E3642" s="6">
        <v>9446.36</v>
      </c>
      <c r="F3642" s="6">
        <v>4455.05</v>
      </c>
      <c r="G3642" s="6">
        <v>4477.62</v>
      </c>
      <c r="H3642" s="6">
        <v>4444.46</v>
      </c>
      <c r="I3642" s="6">
        <v>4460.53</v>
      </c>
      <c r="J3642" s="9">
        <f t="shared" si="5526"/>
        <v>95.290000000000873</v>
      </c>
      <c r="K3642" s="9">
        <f t="shared" si="5548"/>
        <v>146.52833333333334</v>
      </c>
      <c r="L3642" s="9">
        <f t="shared" si="5528"/>
        <v>33.989999999999782</v>
      </c>
      <c r="M3642" s="9">
        <f t="shared" ref="M3642" si="5616">AVERAGE(L3631:L3642)</f>
        <v>52.130833333333236</v>
      </c>
      <c r="N3642" s="6" t="s">
        <v>36</v>
      </c>
      <c r="O3642" s="9">
        <f t="shared" si="5604"/>
        <v>4985.8300000000008</v>
      </c>
      <c r="P3642" s="4">
        <f t="shared" si="5605"/>
        <v>0.17669030134212146</v>
      </c>
      <c r="Q3642" s="5">
        <f t="shared" si="5606"/>
        <v>157.96000000000095</v>
      </c>
      <c r="R3642" s="5">
        <f t="shared" si="5607"/>
        <v>4997.41</v>
      </c>
      <c r="S3642" s="4">
        <f t="shared" si="5608"/>
        <v>0.36162379736894212</v>
      </c>
      <c r="T3642" s="4">
        <f t="shared" si="5609"/>
        <v>0.547683639399003</v>
      </c>
      <c r="U3642" s="5">
        <f t="shared" si="5610"/>
        <v>5044.3760000000002</v>
      </c>
      <c r="V3642" s="5">
        <f t="shared" si="5611"/>
        <v>-58.545999999999367</v>
      </c>
      <c r="X3642" s="5">
        <f t="shared" si="5612"/>
        <v>-8.4799999999995634</v>
      </c>
      <c r="Y3642" s="5">
        <f t="shared" si="5613"/>
        <v>5.4799999999995634</v>
      </c>
      <c r="AA3642" s="5">
        <f t="shared" si="5614"/>
        <v>0</v>
      </c>
      <c r="AB3642" s="5">
        <f t="shared" si="5544"/>
        <v>0</v>
      </c>
      <c r="AC3642" s="5">
        <f t="shared" si="5615"/>
        <v>0</v>
      </c>
      <c r="AF3642" s="5">
        <f t="shared" si="5532"/>
        <v>42</v>
      </c>
      <c r="AG3642" s="5">
        <f t="shared" si="5533"/>
        <v>95.290000000000873</v>
      </c>
      <c r="AH3642" s="5">
        <f t="shared" si="5534"/>
        <v>47.190000000000509</v>
      </c>
      <c r="AI3642" s="5">
        <f t="shared" si="5535"/>
        <v>-6.1000000000003638</v>
      </c>
      <c r="AJ3642" s="5"/>
      <c r="AK3642" s="5">
        <f t="shared" si="5536"/>
        <v>42</v>
      </c>
      <c r="AL3642" s="5">
        <f t="shared" si="5554"/>
        <v>42.598999999999975</v>
      </c>
      <c r="AM3642" s="5">
        <f t="shared" si="5537"/>
        <v>47.190000000000509</v>
      </c>
      <c r="AN3642" s="5">
        <f t="shared" si="5550"/>
        <v>106.46999999999989</v>
      </c>
      <c r="AO3642" s="5">
        <f t="shared" si="5551"/>
        <v>0</v>
      </c>
      <c r="AP3642" s="5">
        <f t="shared" si="5562"/>
        <v>6</v>
      </c>
      <c r="AQ3642" s="5">
        <f t="shared" si="5575"/>
        <v>6.3</v>
      </c>
      <c r="AR3642" s="5"/>
      <c r="AS3642" s="5">
        <f t="shared" si="5530"/>
        <v>95.290000000000873</v>
      </c>
      <c r="AT3642" s="5">
        <f t="shared" si="5550"/>
        <v>137.78600000000023</v>
      </c>
      <c r="AU3642" s="5">
        <f t="shared" si="5538"/>
        <v>-6.1000000000003638</v>
      </c>
      <c r="AV3642" s="5">
        <f t="shared" si="5541"/>
        <v>-53.290000000000873</v>
      </c>
      <c r="AW3642" s="5">
        <f t="shared" si="5539"/>
        <v>2</v>
      </c>
      <c r="AX3642" s="5">
        <f t="shared" si="5583"/>
        <v>46.226000000000418</v>
      </c>
      <c r="AZ3642" s="4">
        <f t="shared" si="5565"/>
        <v>0.547683639399003</v>
      </c>
      <c r="BA3642" s="5">
        <f t="shared" si="5571"/>
        <v>0</v>
      </c>
      <c r="BB3642" s="4">
        <f t="shared" si="5566"/>
        <v>0.45061213132999373</v>
      </c>
      <c r="BD3642" s="5">
        <v>0</v>
      </c>
      <c r="BE3642" s="4">
        <v>0</v>
      </c>
      <c r="BJ3642" s="5">
        <v>24.550000000000182</v>
      </c>
      <c r="BK3642" s="5">
        <v>22.979999999999563</v>
      </c>
      <c r="BL3642" s="5">
        <v>17.460000000000036</v>
      </c>
      <c r="BM3642" s="5">
        <v>6</v>
      </c>
      <c r="BR3642">
        <v>47</v>
      </c>
      <c r="BS3642">
        <v>5</v>
      </c>
    </row>
    <row r="3643" spans="1:71">
      <c r="A3643" s="7">
        <v>41758</v>
      </c>
      <c r="B3643" s="6">
        <v>9521.65</v>
      </c>
      <c r="C3643" s="6">
        <v>9596.42</v>
      </c>
      <c r="D3643" s="6">
        <v>9480.57</v>
      </c>
      <c r="E3643" s="6">
        <v>9584.1200000000008</v>
      </c>
      <c r="F3643" s="6">
        <v>4463.6000000000004</v>
      </c>
      <c r="G3643" s="6">
        <v>4504.1400000000003</v>
      </c>
      <c r="H3643" s="6">
        <v>4449.9399999999996</v>
      </c>
      <c r="I3643" s="6">
        <v>4497.68</v>
      </c>
      <c r="J3643" s="9">
        <f t="shared" si="5526"/>
        <v>150.05999999999949</v>
      </c>
      <c r="K3643" s="9">
        <f t="shared" si="5548"/>
        <v>153.92083333333326</v>
      </c>
      <c r="L3643" s="9">
        <f t="shared" si="5528"/>
        <v>54.200000000000728</v>
      </c>
      <c r="M3643" s="9">
        <f t="shared" ref="M3643" si="5617">AVERAGE(L3632:L3643)</f>
        <v>54.154999999999973</v>
      </c>
      <c r="N3643" s="6" t="s">
        <v>36</v>
      </c>
      <c r="O3643" s="9">
        <f t="shared" si="5604"/>
        <v>5086.4400000000005</v>
      </c>
      <c r="P3643" s="4">
        <f t="shared" si="5605"/>
        <v>0.95066203121532655</v>
      </c>
      <c r="Q3643" s="5">
        <f t="shared" si="5606"/>
        <v>135.19000000000142</v>
      </c>
      <c r="R3643" s="5">
        <f t="shared" si="5607"/>
        <v>4991.7174999999997</v>
      </c>
      <c r="S3643" s="4">
        <f t="shared" si="5608"/>
        <v>0.81362370220309299</v>
      </c>
      <c r="T3643" s="4">
        <f t="shared" si="5609"/>
        <v>0.89760712298275092</v>
      </c>
      <c r="U3643" s="5">
        <f t="shared" si="5610"/>
        <v>5038.4880000000003</v>
      </c>
      <c r="V3643" s="5">
        <f t="shared" si="5611"/>
        <v>47.952000000000226</v>
      </c>
      <c r="X3643" s="5">
        <f t="shared" si="5612"/>
        <v>62.470000000001164</v>
      </c>
      <c r="Y3643" s="5">
        <f t="shared" si="5613"/>
        <v>34.079999999999927</v>
      </c>
      <c r="AA3643" s="5">
        <f t="shared" si="5614"/>
        <v>1</v>
      </c>
      <c r="AB3643" s="5">
        <f t="shared" si="5544"/>
        <v>0</v>
      </c>
      <c r="AC3643" s="5">
        <f t="shared" si="5615"/>
        <v>1</v>
      </c>
      <c r="AF3643" s="5">
        <f t="shared" si="5532"/>
        <v>74.770000000000437</v>
      </c>
      <c r="AG3643" s="5">
        <f t="shared" si="5533"/>
        <v>150.05999999999949</v>
      </c>
      <c r="AH3643" s="5">
        <f t="shared" si="5534"/>
        <v>41.079999999999927</v>
      </c>
      <c r="AI3643" s="5">
        <f t="shared" si="5535"/>
        <v>-34.209999999999127</v>
      </c>
      <c r="AJ3643" s="5"/>
      <c r="AK3643" s="5">
        <f t="shared" si="5536"/>
        <v>41.079999999999927</v>
      </c>
      <c r="AL3643" s="5">
        <f t="shared" si="5554"/>
        <v>42.598999999999975</v>
      </c>
      <c r="AM3643" s="5">
        <f t="shared" si="5537"/>
        <v>74.770000000000437</v>
      </c>
      <c r="AN3643" s="5">
        <f t="shared" si="5550"/>
        <v>104.7699999999999</v>
      </c>
      <c r="AO3643" s="5">
        <f t="shared" si="5551"/>
        <v>0</v>
      </c>
      <c r="AP3643" s="5">
        <f t="shared" si="5562"/>
        <v>5</v>
      </c>
      <c r="AQ3643" s="5">
        <f t="shared" si="5575"/>
        <v>6.4</v>
      </c>
      <c r="AR3643" s="5"/>
      <c r="AS3643" s="5">
        <f t="shared" si="5530"/>
        <v>150.05999999999949</v>
      </c>
      <c r="AT3643" s="5">
        <f t="shared" si="5550"/>
        <v>133.28100000000012</v>
      </c>
      <c r="AU3643" s="5">
        <f t="shared" si="5538"/>
        <v>-34.209999999999127</v>
      </c>
      <c r="AV3643" s="5">
        <f t="shared" si="5541"/>
        <v>-75.289999999999054</v>
      </c>
      <c r="AW3643" s="5">
        <f t="shared" si="5539"/>
        <v>3</v>
      </c>
      <c r="AX3643" s="5">
        <f t="shared" si="5583"/>
        <v>46.226000000000418</v>
      </c>
      <c r="AZ3643" s="4">
        <f t="shared" si="5565"/>
        <v>0.89760712298275092</v>
      </c>
      <c r="BA3643" s="5">
        <f t="shared" si="5571"/>
        <v>0</v>
      </c>
      <c r="BB3643" s="4">
        <f t="shared" si="5566"/>
        <v>0.547683639399003</v>
      </c>
      <c r="BD3643" s="5">
        <v>0</v>
      </c>
      <c r="BE3643" s="4">
        <v>0</v>
      </c>
      <c r="BJ3643" s="5">
        <v>33.230000000000473</v>
      </c>
      <c r="BK3643" s="5">
        <v>18.029999999999745</v>
      </c>
      <c r="BL3643" s="5">
        <v>11.670000000000073</v>
      </c>
      <c r="BM3643" s="5">
        <v>6</v>
      </c>
      <c r="BR3643">
        <v>-62</v>
      </c>
      <c r="BS3643">
        <v>34</v>
      </c>
    </row>
    <row r="3644" spans="1:71">
      <c r="A3644" s="7">
        <v>41759</v>
      </c>
      <c r="B3644" s="6">
        <v>9576.93</v>
      </c>
      <c r="C3644" s="6">
        <v>9618.98</v>
      </c>
      <c r="D3644" s="6">
        <v>9561.06</v>
      </c>
      <c r="E3644" s="6">
        <v>9603.23</v>
      </c>
      <c r="F3644" s="6">
        <v>4473.9399999999996</v>
      </c>
      <c r="G3644" s="6">
        <v>4491.29</v>
      </c>
      <c r="H3644" s="6">
        <v>4470.75</v>
      </c>
      <c r="I3644" s="6">
        <v>4487.3900000000003</v>
      </c>
      <c r="J3644" s="9">
        <f t="shared" si="5526"/>
        <v>57.920000000000073</v>
      </c>
      <c r="K3644" s="9">
        <f t="shared" si="5548"/>
        <v>147.03999999999996</v>
      </c>
      <c r="L3644" s="9">
        <f t="shared" si="5528"/>
        <v>26.930000000000291</v>
      </c>
      <c r="M3644" s="9">
        <f t="shared" ref="M3644" si="5618">AVERAGE(L3633:L3644)</f>
        <v>51.600833333333334</v>
      </c>
      <c r="N3644" s="6" t="s">
        <v>37</v>
      </c>
      <c r="O3644" s="9">
        <f t="shared" si="5604"/>
        <v>5115.8399999999992</v>
      </c>
      <c r="P3644" s="4">
        <f t="shared" si="5605"/>
        <v>1</v>
      </c>
      <c r="Q3644" s="5">
        <f t="shared" si="5606"/>
        <v>157.92000000000007</v>
      </c>
      <c r="R3644" s="5">
        <f t="shared" si="5607"/>
        <v>4997.3999999999996</v>
      </c>
      <c r="S3644" s="4">
        <f t="shared" si="5608"/>
        <v>0.99974677133450951</v>
      </c>
      <c r="T3644" s="4">
        <f t="shared" si="5609"/>
        <v>0.99980365207146638</v>
      </c>
      <c r="U3644" s="5">
        <f t="shared" si="5610"/>
        <v>5043.0340000000006</v>
      </c>
      <c r="V3644" s="5">
        <f t="shared" si="5611"/>
        <v>72.805999999998676</v>
      </c>
      <c r="X3644" s="5">
        <f t="shared" si="5612"/>
        <v>26.299999999999272</v>
      </c>
      <c r="Y3644" s="5">
        <f t="shared" si="5613"/>
        <v>13.450000000000728</v>
      </c>
      <c r="AA3644" s="5">
        <f t="shared" si="5614"/>
        <v>1</v>
      </c>
      <c r="AB3644" s="5">
        <f t="shared" si="5544"/>
        <v>0</v>
      </c>
      <c r="AC3644" s="5">
        <f t="shared" si="5615"/>
        <v>1</v>
      </c>
      <c r="AF3644" s="5">
        <f t="shared" si="5532"/>
        <v>42.049999999999272</v>
      </c>
      <c r="AG3644" s="5">
        <f t="shared" si="5533"/>
        <v>34.859999999998763</v>
      </c>
      <c r="AH3644" s="5">
        <f t="shared" si="5534"/>
        <v>15.8700000000008</v>
      </c>
      <c r="AI3644" s="5">
        <f t="shared" si="5535"/>
        <v>23.06000000000131</v>
      </c>
      <c r="AJ3644" s="5"/>
      <c r="AK3644" s="5">
        <f t="shared" si="5536"/>
        <v>15.8700000000008</v>
      </c>
      <c r="AL3644" s="5">
        <f t="shared" si="5554"/>
        <v>42.598999999999975</v>
      </c>
      <c r="AM3644" s="5">
        <f t="shared" si="5537"/>
        <v>42.049999999999272</v>
      </c>
      <c r="AN3644" s="5">
        <f t="shared" si="5550"/>
        <v>99.943999999999875</v>
      </c>
      <c r="AO3644" s="5">
        <f t="shared" si="5551"/>
        <v>0</v>
      </c>
      <c r="AP3644" s="5">
        <f t="shared" si="5562"/>
        <v>4</v>
      </c>
      <c r="AQ3644" s="5">
        <f t="shared" si="5575"/>
        <v>6.3</v>
      </c>
      <c r="AR3644" s="5"/>
      <c r="AS3644" s="5">
        <f t="shared" si="5530"/>
        <v>34.859999999998763</v>
      </c>
      <c r="AT3644" s="5">
        <f t="shared" si="5550"/>
        <v>126.65599999999995</v>
      </c>
      <c r="AU3644" s="5">
        <f t="shared" si="5538"/>
        <v>23.06000000000131</v>
      </c>
      <c r="AV3644" s="5">
        <f t="shared" si="5541"/>
        <v>7.1900000000005093</v>
      </c>
      <c r="AW3644" s="5">
        <f t="shared" si="5539"/>
        <v>4</v>
      </c>
      <c r="AX3644" s="5">
        <f t="shared" si="5583"/>
        <v>42.949999999999307</v>
      </c>
      <c r="AZ3644" s="4">
        <f t="shared" si="5565"/>
        <v>0.99980365207146638</v>
      </c>
      <c r="BA3644" s="5">
        <f t="shared" si="5571"/>
        <v>0</v>
      </c>
      <c r="BB3644" s="4">
        <f t="shared" si="5566"/>
        <v>0.89760712298275092</v>
      </c>
      <c r="BD3644" s="5">
        <v>0</v>
      </c>
      <c r="BE3644" s="4">
        <v>0</v>
      </c>
      <c r="BJ3644" s="5">
        <v>117.02999999999975</v>
      </c>
      <c r="BK3644" s="5">
        <v>4.9400000000005093</v>
      </c>
      <c r="BL3644" s="5">
        <v>1.3500000000003638</v>
      </c>
      <c r="BM3644" s="5">
        <v>6</v>
      </c>
      <c r="BR3644">
        <v>26</v>
      </c>
      <c r="BS3644">
        <v>-13</v>
      </c>
    </row>
    <row r="3645" spans="1:71">
      <c r="A3645" s="7">
        <v>41761</v>
      </c>
      <c r="B3645" s="6">
        <v>9611.7900000000009</v>
      </c>
      <c r="C3645" s="6">
        <v>9627.3799999999992</v>
      </c>
      <c r="D3645" s="6">
        <v>9533.2999999999993</v>
      </c>
      <c r="E3645" s="6">
        <v>9556.02</v>
      </c>
      <c r="F3645" s="6">
        <v>4473.83</v>
      </c>
      <c r="G3645" s="6">
        <v>4485.1000000000004</v>
      </c>
      <c r="H3645" s="6">
        <v>4447.4399999999996</v>
      </c>
      <c r="I3645" s="6">
        <v>4458.17</v>
      </c>
      <c r="J3645" s="9">
        <f t="shared" si="5526"/>
        <v>94.079999999999927</v>
      </c>
      <c r="K3645" s="9">
        <f t="shared" si="5548"/>
        <v>138.62083333333325</v>
      </c>
      <c r="L3645" s="9">
        <f t="shared" si="5528"/>
        <v>39.950000000000728</v>
      </c>
      <c r="M3645" s="9">
        <f t="shared" ref="M3645" si="5619">AVERAGE(L3634:L3645)</f>
        <v>48.295000000000073</v>
      </c>
      <c r="N3645" s="6" t="s">
        <v>37</v>
      </c>
      <c r="O3645" s="9">
        <f t="shared" si="5604"/>
        <v>5097.8500000000004</v>
      </c>
      <c r="P3645" s="4">
        <f t="shared" si="5605"/>
        <v>0.88608156028369511</v>
      </c>
      <c r="Q3645" s="5">
        <f t="shared" si="5606"/>
        <v>157.92000000000007</v>
      </c>
      <c r="R3645" s="5">
        <f t="shared" si="5607"/>
        <v>4997.3999999999996</v>
      </c>
      <c r="S3645" s="4">
        <f t="shared" si="5608"/>
        <v>0.88608156028369511</v>
      </c>
      <c r="T3645" s="4">
        <f t="shared" si="5609"/>
        <v>0.88585717903266881</v>
      </c>
      <c r="U3645" s="5">
        <f t="shared" si="5610"/>
        <v>5048.7759999999998</v>
      </c>
      <c r="V3645" s="5">
        <f t="shared" si="5611"/>
        <v>49.074000000000524</v>
      </c>
      <c r="X3645" s="5">
        <f t="shared" si="5612"/>
        <v>-55.770000000000437</v>
      </c>
      <c r="Y3645" s="5">
        <f t="shared" si="5613"/>
        <v>-15.659999999999854</v>
      </c>
      <c r="AA3645" s="5">
        <f t="shared" si="5614"/>
        <v>0</v>
      </c>
      <c r="AB3645" s="5">
        <f t="shared" si="5544"/>
        <v>1</v>
      </c>
      <c r="AC3645" s="5">
        <f t="shared" si="5615"/>
        <v>1</v>
      </c>
      <c r="AF3645" s="5">
        <f t="shared" si="5532"/>
        <v>15.589999999998327</v>
      </c>
      <c r="AG3645" s="5">
        <f t="shared" si="5533"/>
        <v>24.149999999999636</v>
      </c>
      <c r="AH3645" s="5">
        <f t="shared" si="5534"/>
        <v>78.490000000001601</v>
      </c>
      <c r="AI3645" s="5">
        <f t="shared" si="5535"/>
        <v>69.930000000000291</v>
      </c>
      <c r="AJ3645" s="5"/>
      <c r="AK3645" s="5">
        <f t="shared" si="5536"/>
        <v>15.589999999998327</v>
      </c>
      <c r="AL3645" s="5">
        <f t="shared" si="5554"/>
        <v>42.598999999999975</v>
      </c>
      <c r="AM3645" s="5">
        <f t="shared" si="5537"/>
        <v>78.490000000001601</v>
      </c>
      <c r="AN3645" s="5">
        <f t="shared" si="5550"/>
        <v>91.962000000000074</v>
      </c>
      <c r="AO3645" s="5">
        <f t="shared" si="5551"/>
        <v>0</v>
      </c>
      <c r="AP3645" s="5">
        <f t="shared" si="5562"/>
        <v>3</v>
      </c>
      <c r="AQ3645" s="5">
        <f t="shared" si="5575"/>
        <v>6</v>
      </c>
      <c r="AR3645" s="5"/>
      <c r="AS3645" s="5">
        <f t="shared" si="5530"/>
        <v>69.930000000000291</v>
      </c>
      <c r="AT3645" s="5">
        <f t="shared" si="5550"/>
        <v>116.38500000000003</v>
      </c>
      <c r="AU3645" s="5">
        <f t="shared" si="5538"/>
        <v>24.149999999999636</v>
      </c>
      <c r="AV3645" s="5">
        <f t="shared" si="5541"/>
        <v>-8.5600000000013097</v>
      </c>
      <c r="AW3645" s="5">
        <f t="shared" si="5539"/>
        <v>6</v>
      </c>
      <c r="AX3645" s="5">
        <f t="shared" si="5583"/>
        <v>42.949999999999307</v>
      </c>
      <c r="AZ3645" s="4">
        <f t="shared" si="5565"/>
        <v>0.88585717903266881</v>
      </c>
      <c r="BA3645" s="5">
        <f t="shared" si="5571"/>
        <v>-17.989999999998872</v>
      </c>
      <c r="BB3645" s="4">
        <f t="shared" si="5566"/>
        <v>0.99980365207146638</v>
      </c>
      <c r="BD3645" s="5">
        <v>0</v>
      </c>
      <c r="BE3645" s="4">
        <v>0</v>
      </c>
      <c r="BJ3645" s="5">
        <v>77.319999999999709</v>
      </c>
      <c r="BK3645" s="5">
        <v>-8.9200000000000728</v>
      </c>
      <c r="BL3645" s="5">
        <v>16.539999999999964</v>
      </c>
      <c r="BM3645" s="5">
        <v>6</v>
      </c>
      <c r="BR3645">
        <v>-55</v>
      </c>
      <c r="BS3645">
        <v>16</v>
      </c>
    </row>
    <row r="3646" spans="1:71">
      <c r="A3646" s="7">
        <v>41764</v>
      </c>
      <c r="B3646" s="6">
        <v>9536.3799999999992</v>
      </c>
      <c r="C3646" s="6">
        <v>9548.17</v>
      </c>
      <c r="D3646" s="6">
        <v>9407.09</v>
      </c>
      <c r="E3646" s="6">
        <v>9529.5</v>
      </c>
      <c r="F3646" s="6">
        <v>4453.5200000000004</v>
      </c>
      <c r="G3646" s="6">
        <v>4467.37</v>
      </c>
      <c r="H3646" s="6">
        <v>4400.91</v>
      </c>
      <c r="I3646" s="6">
        <v>4462.6899999999996</v>
      </c>
      <c r="J3646" s="9">
        <f t="shared" si="5526"/>
        <v>148.93000000000029</v>
      </c>
      <c r="K3646" s="9">
        <f t="shared" si="5548"/>
        <v>140.61583333333328</v>
      </c>
      <c r="L3646" s="9">
        <f t="shared" si="5528"/>
        <v>66.460000000000036</v>
      </c>
      <c r="M3646" s="9">
        <f t="shared" ref="M3646" si="5620">AVERAGE(L3635:L3646)</f>
        <v>48.393333333333352</v>
      </c>
      <c r="N3646" s="6" t="s">
        <v>36</v>
      </c>
      <c r="O3646" s="9">
        <f t="shared" si="5604"/>
        <v>5066.8100000000004</v>
      </c>
      <c r="P3646" s="4">
        <f t="shared" si="5605"/>
        <v>0.62287516344896976</v>
      </c>
      <c r="Q3646" s="5">
        <f t="shared" si="5606"/>
        <v>130.0099999999984</v>
      </c>
      <c r="R3646" s="5">
        <f t="shared" si="5607"/>
        <v>5018.3325000000004</v>
      </c>
      <c r="S3646" s="4">
        <f t="shared" si="5608"/>
        <v>0.68952634245188194</v>
      </c>
      <c r="T3646" s="4">
        <f t="shared" si="5609"/>
        <v>0.68935173461636223</v>
      </c>
      <c r="U3646" s="5">
        <f t="shared" si="5610"/>
        <v>5070.5540000000001</v>
      </c>
      <c r="V3646" s="5">
        <f t="shared" si="5611"/>
        <v>-3.7439999999996871</v>
      </c>
      <c r="X3646" s="5">
        <f t="shared" si="5612"/>
        <v>-6.8799999999991996</v>
      </c>
      <c r="Y3646" s="5">
        <f t="shared" si="5613"/>
        <v>9.1699999999991633</v>
      </c>
      <c r="AA3646" s="5">
        <f t="shared" si="5614"/>
        <v>0</v>
      </c>
      <c r="AB3646" s="5">
        <f t="shared" si="5544"/>
        <v>0</v>
      </c>
      <c r="AC3646" s="5">
        <f t="shared" si="5615"/>
        <v>0</v>
      </c>
      <c r="AF3646" s="5">
        <f t="shared" si="5532"/>
        <v>11.790000000000873</v>
      </c>
      <c r="AG3646" s="5">
        <f t="shared" si="5533"/>
        <v>-7.8500000000003638</v>
      </c>
      <c r="AH3646" s="5">
        <f t="shared" si="5534"/>
        <v>129.28999999999905</v>
      </c>
      <c r="AI3646" s="5">
        <f t="shared" si="5535"/>
        <v>148.93000000000029</v>
      </c>
      <c r="AJ3646" s="5"/>
      <c r="AK3646" s="5">
        <f t="shared" si="5536"/>
        <v>11.790000000000873</v>
      </c>
      <c r="AL3646" s="5">
        <f t="shared" si="5554"/>
        <v>42.598999999999975</v>
      </c>
      <c r="AM3646" s="5">
        <f t="shared" si="5537"/>
        <v>129.28999999999905</v>
      </c>
      <c r="AN3646" s="5">
        <f t="shared" si="5550"/>
        <v>98.223999999999975</v>
      </c>
      <c r="AO3646" s="5">
        <f t="shared" si="5551"/>
        <v>1</v>
      </c>
      <c r="AP3646" s="5">
        <f t="shared" si="5562"/>
        <v>4</v>
      </c>
      <c r="AQ3646" s="5">
        <f t="shared" si="5575"/>
        <v>5.8</v>
      </c>
      <c r="AR3646" s="5"/>
      <c r="AS3646" s="5">
        <f t="shared" si="5530"/>
        <v>148.93000000000029</v>
      </c>
      <c r="AT3646" s="5">
        <f t="shared" si="5550"/>
        <v>116.75200000000004</v>
      </c>
      <c r="AU3646" s="5">
        <f t="shared" si="5538"/>
        <v>-7.8500000000003638</v>
      </c>
      <c r="AV3646" s="5">
        <f t="shared" si="5541"/>
        <v>19.640000000001237</v>
      </c>
      <c r="AW3646" s="5">
        <f t="shared" si="5539"/>
        <v>2</v>
      </c>
      <c r="AX3646" s="5">
        <f t="shared" si="5583"/>
        <v>42.949999999999307</v>
      </c>
      <c r="AZ3646" s="4">
        <f t="shared" si="5565"/>
        <v>0.68935173461636223</v>
      </c>
      <c r="BA3646" s="5">
        <f t="shared" si="5571"/>
        <v>0</v>
      </c>
      <c r="BB3646" s="4">
        <f t="shared" si="5566"/>
        <v>0.88585717903266881</v>
      </c>
      <c r="BD3646" s="5">
        <v>0</v>
      </c>
      <c r="BE3646" s="4">
        <v>0</v>
      </c>
      <c r="BJ3646" s="5">
        <v>64.460000000000036</v>
      </c>
      <c r="BK3646" s="5">
        <v>13.510000000000218</v>
      </c>
      <c r="BL3646" s="5">
        <v>16.719999999999345</v>
      </c>
      <c r="BM3646" s="5">
        <v>6</v>
      </c>
      <c r="BR3646">
        <v>129</v>
      </c>
      <c r="BS3646">
        <v>-29</v>
      </c>
    </row>
    <row r="3647" spans="1:71">
      <c r="A3647" s="7">
        <v>41765</v>
      </c>
      <c r="B3647" s="6">
        <v>9570</v>
      </c>
      <c r="C3647" s="6">
        <v>9571</v>
      </c>
      <c r="D3647" s="6">
        <v>9440</v>
      </c>
      <c r="E3647" s="6">
        <v>9467</v>
      </c>
      <c r="F3647" s="6">
        <v>4475</v>
      </c>
      <c r="G3647" s="6">
        <v>4477</v>
      </c>
      <c r="H3647" s="6">
        <v>4420</v>
      </c>
      <c r="I3647" s="6">
        <v>4428</v>
      </c>
      <c r="J3647" s="9">
        <f t="shared" si="5526"/>
        <v>131</v>
      </c>
      <c r="K3647" s="9">
        <f t="shared" si="5548"/>
        <v>136.67249999999999</v>
      </c>
      <c r="L3647" s="9">
        <f t="shared" si="5528"/>
        <v>57</v>
      </c>
      <c r="M3647" s="9">
        <f t="shared" ref="M3647" si="5621">AVERAGE(L3636:L3647)</f>
        <v>48.142500000000005</v>
      </c>
      <c r="N3647" s="6" t="s">
        <v>36</v>
      </c>
      <c r="O3647" s="9">
        <f t="shared" si="5604"/>
        <v>5039</v>
      </c>
      <c r="P3647" s="4">
        <f t="shared" si="5605"/>
        <v>0</v>
      </c>
      <c r="Q3647" s="5">
        <f t="shared" si="5606"/>
        <v>76.839999999999236</v>
      </c>
      <c r="R3647" s="5">
        <f t="shared" si="5607"/>
        <v>5058.21</v>
      </c>
      <c r="S3647" s="4">
        <f t="shared" si="5608"/>
        <v>0.51342451874367279</v>
      </c>
      <c r="T3647" s="4">
        <f t="shared" si="5609"/>
        <v>0.51342451874367279</v>
      </c>
      <c r="U3647" s="5">
        <f t="shared" si="5610"/>
        <v>5081.1880000000001</v>
      </c>
      <c r="V3647" s="5">
        <f t="shared" si="5611"/>
        <v>-42.188000000000102</v>
      </c>
      <c r="X3647" s="5">
        <f t="shared" si="5612"/>
        <v>-103</v>
      </c>
      <c r="Y3647" s="5">
        <f t="shared" si="5613"/>
        <v>-47</v>
      </c>
      <c r="AA3647" s="5">
        <f t="shared" si="5614"/>
        <v>0</v>
      </c>
      <c r="AB3647" s="5">
        <f t="shared" si="5544"/>
        <v>1</v>
      </c>
      <c r="AC3647" s="5">
        <f t="shared" si="5615"/>
        <v>1</v>
      </c>
      <c r="AF3647" s="5">
        <f t="shared" si="5532"/>
        <v>1</v>
      </c>
      <c r="AG3647" s="5">
        <f t="shared" si="5533"/>
        <v>41.5</v>
      </c>
      <c r="AH3647" s="5">
        <f t="shared" si="5534"/>
        <v>130</v>
      </c>
      <c r="AI3647" s="5">
        <f t="shared" si="5535"/>
        <v>89.5</v>
      </c>
      <c r="AJ3647" s="5"/>
      <c r="AK3647" s="5">
        <f t="shared" si="5536"/>
        <v>1</v>
      </c>
      <c r="AL3647" s="5">
        <f t="shared" si="5554"/>
        <v>42.598999999999975</v>
      </c>
      <c r="AM3647" s="5">
        <f t="shared" si="5537"/>
        <v>130</v>
      </c>
      <c r="AN3647" s="5">
        <f t="shared" si="5550"/>
        <v>100.54500000000007</v>
      </c>
      <c r="AO3647" s="5">
        <f t="shared" si="5551"/>
        <v>1</v>
      </c>
      <c r="AP3647" s="5">
        <f t="shared" si="5562"/>
        <v>4</v>
      </c>
      <c r="AQ3647" s="5">
        <f t="shared" si="5575"/>
        <v>5.5</v>
      </c>
      <c r="AR3647" s="5"/>
      <c r="AS3647" s="5">
        <f t="shared" si="5530"/>
        <v>89.5</v>
      </c>
      <c r="AT3647" s="5">
        <f t="shared" si="5550"/>
        <v>115.70200000000004</v>
      </c>
      <c r="AU3647" s="5">
        <f t="shared" si="5538"/>
        <v>41.5</v>
      </c>
      <c r="AV3647" s="5">
        <f t="shared" si="5541"/>
        <v>-40.5</v>
      </c>
      <c r="AW3647" s="5">
        <f t="shared" si="5539"/>
        <v>3</v>
      </c>
      <c r="AX3647" s="5">
        <f t="shared" si="5583"/>
        <v>43.886000000000095</v>
      </c>
      <c r="AZ3647" s="4">
        <f t="shared" si="5565"/>
        <v>0.51342451874367279</v>
      </c>
      <c r="BA3647" s="5">
        <f t="shared" si="5571"/>
        <v>0</v>
      </c>
      <c r="BB3647" s="4">
        <f t="shared" si="5566"/>
        <v>0.68935173461636223</v>
      </c>
      <c r="BD3647" s="5">
        <v>0</v>
      </c>
      <c r="BE3647" s="4">
        <v>0</v>
      </c>
      <c r="BJ3647" s="5">
        <v>42.619999999999891</v>
      </c>
      <c r="BK3647" s="5">
        <v>18.3100000000004</v>
      </c>
      <c r="BL3647" s="5">
        <v>5.0700000000006185</v>
      </c>
      <c r="BM3647" s="5">
        <v>6</v>
      </c>
      <c r="BR3647">
        <v>130</v>
      </c>
      <c r="BS3647">
        <v>-29</v>
      </c>
    </row>
    <row r="3648" spans="1:71">
      <c r="A3648" s="7">
        <v>41766</v>
      </c>
      <c r="B3648" s="6">
        <v>9418</v>
      </c>
      <c r="C3648" s="6">
        <v>9554</v>
      </c>
      <c r="D3648" s="6">
        <v>9410</v>
      </c>
      <c r="E3648" s="6">
        <v>9521</v>
      </c>
      <c r="F3648" s="6">
        <v>4414</v>
      </c>
      <c r="G3648" s="6">
        <v>4453</v>
      </c>
      <c r="H3648" s="6">
        <v>4402</v>
      </c>
      <c r="I3648" s="6">
        <v>4446</v>
      </c>
      <c r="J3648" s="9">
        <f t="shared" si="5526"/>
        <v>144</v>
      </c>
      <c r="K3648" s="9">
        <f t="shared" si="5548"/>
        <v>136.56749999999997</v>
      </c>
      <c r="L3648" s="9">
        <f t="shared" si="5528"/>
        <v>51</v>
      </c>
      <c r="M3648" s="9">
        <f t="shared" ref="M3648" si="5622">AVERAGE(L3637:L3648)</f>
        <v>47.36666666666671</v>
      </c>
      <c r="N3648" s="6" t="s">
        <v>36</v>
      </c>
      <c r="O3648" s="9">
        <f t="shared" si="5604"/>
        <v>5075</v>
      </c>
      <c r="P3648" s="4">
        <f t="shared" si="5605"/>
        <v>0.46850598646538727</v>
      </c>
      <c r="Q3648" s="5">
        <f t="shared" si="5606"/>
        <v>76.839999999999236</v>
      </c>
      <c r="R3648" s="5">
        <f t="shared" si="5607"/>
        <v>5058.21</v>
      </c>
      <c r="S3648" s="4">
        <f t="shared" si="5608"/>
        <v>0.68587031766787376</v>
      </c>
      <c r="T3648" s="4">
        <f t="shared" si="5609"/>
        <v>0.74138804457953889</v>
      </c>
      <c r="U3648" s="5">
        <f t="shared" si="5610"/>
        <v>5078.8999999999996</v>
      </c>
      <c r="V3648" s="5">
        <f t="shared" si="5611"/>
        <v>-3.8999999999996362</v>
      </c>
      <c r="X3648" s="5">
        <f t="shared" si="5612"/>
        <v>103</v>
      </c>
      <c r="Y3648" s="5">
        <f t="shared" si="5613"/>
        <v>32</v>
      </c>
      <c r="AA3648" s="5">
        <f t="shared" si="5614"/>
        <v>1</v>
      </c>
      <c r="AB3648" s="5">
        <f t="shared" si="5544"/>
        <v>0</v>
      </c>
      <c r="AC3648" s="5">
        <f t="shared" si="5615"/>
        <v>1</v>
      </c>
      <c r="AF3648" s="5">
        <f t="shared" si="5532"/>
        <v>136</v>
      </c>
      <c r="AG3648" s="5">
        <f t="shared" si="5533"/>
        <v>87</v>
      </c>
      <c r="AH3648" s="5">
        <f t="shared" si="5534"/>
        <v>8</v>
      </c>
      <c r="AI3648" s="5">
        <f t="shared" si="5535"/>
        <v>57</v>
      </c>
      <c r="AJ3648" s="5"/>
      <c r="AK3648" s="5">
        <f t="shared" si="5536"/>
        <v>8</v>
      </c>
      <c r="AL3648" s="5">
        <f t="shared" si="5554"/>
        <v>42.598999999999975</v>
      </c>
      <c r="AM3648" s="5">
        <f t="shared" si="5537"/>
        <v>136</v>
      </c>
      <c r="AN3648" s="5">
        <f t="shared" si="5550"/>
        <v>99.44000000000014</v>
      </c>
      <c r="AO3648" s="5">
        <f t="shared" si="5551"/>
        <v>1</v>
      </c>
      <c r="AP3648" s="5">
        <f t="shared" si="5562"/>
        <v>4</v>
      </c>
      <c r="AQ3648" s="5">
        <f t="shared" si="5575"/>
        <v>5.0999999999999996</v>
      </c>
      <c r="AR3648" s="5"/>
      <c r="AS3648" s="5">
        <f t="shared" si="5530"/>
        <v>87</v>
      </c>
      <c r="AT3648" s="5">
        <f t="shared" si="5550"/>
        <v>105.11599999999999</v>
      </c>
      <c r="AU3648" s="5">
        <f t="shared" si="5538"/>
        <v>57</v>
      </c>
      <c r="AV3648" s="5">
        <f t="shared" si="5541"/>
        <v>49</v>
      </c>
      <c r="AW3648" s="5">
        <f t="shared" si="5539"/>
        <v>4</v>
      </c>
      <c r="AX3648" s="5">
        <f t="shared" si="5583"/>
        <v>57.83600000000007</v>
      </c>
      <c r="AZ3648" s="4">
        <f t="shared" si="5565"/>
        <v>0.74138804457953889</v>
      </c>
      <c r="BA3648" s="5">
        <f t="shared" si="5571"/>
        <v>0</v>
      </c>
      <c r="BB3648" s="4">
        <f t="shared" si="5566"/>
        <v>0.51342451874367279</v>
      </c>
      <c r="BD3648" s="5">
        <v>0</v>
      </c>
      <c r="BE3648" s="4">
        <v>0</v>
      </c>
      <c r="BJ3648" s="5">
        <v>97.550000000000182</v>
      </c>
      <c r="BK3648" s="5">
        <v>-23.690000000000509</v>
      </c>
      <c r="BL3648" s="5">
        <v>36.240000000000691</v>
      </c>
      <c r="BM3648" s="5">
        <v>6</v>
      </c>
      <c r="BR3648">
        <v>-55</v>
      </c>
      <c r="BS3648">
        <v>32</v>
      </c>
    </row>
    <row r="3649" spans="1:71">
      <c r="A3649" s="7">
        <v>41767</v>
      </c>
      <c r="B3649" s="6">
        <v>9547</v>
      </c>
      <c r="C3649" s="6">
        <v>9622</v>
      </c>
      <c r="D3649" s="6">
        <v>9487</v>
      </c>
      <c r="E3649" s="6">
        <v>9607</v>
      </c>
      <c r="F3649" s="6">
        <v>4457</v>
      </c>
      <c r="G3649" s="6">
        <v>4507</v>
      </c>
      <c r="H3649" s="6">
        <v>4440</v>
      </c>
      <c r="I3649" s="6">
        <v>4507</v>
      </c>
      <c r="J3649" s="9">
        <f t="shared" si="5526"/>
        <v>135</v>
      </c>
      <c r="K3649" s="9">
        <f t="shared" si="5548"/>
        <v>136.11250000000004</v>
      </c>
      <c r="L3649" s="9">
        <f t="shared" si="5528"/>
        <v>67</v>
      </c>
      <c r="M3649" s="9">
        <f t="shared" ref="M3649" si="5623">AVERAGE(L3638:L3649)</f>
        <v>49.568333333333385</v>
      </c>
      <c r="N3649" s="6" t="s">
        <v>37</v>
      </c>
      <c r="O3649" s="9">
        <f t="shared" si="5604"/>
        <v>5100</v>
      </c>
      <c r="P3649" s="4">
        <f t="shared" si="5605"/>
        <v>1</v>
      </c>
      <c r="Q3649" s="5">
        <f t="shared" si="5606"/>
        <v>61</v>
      </c>
      <c r="R3649" s="5">
        <f t="shared" si="5607"/>
        <v>5054.25</v>
      </c>
      <c r="S3649" s="4">
        <f t="shared" si="5608"/>
        <v>0.79385736595523959</v>
      </c>
      <c r="T3649" s="4">
        <f t="shared" si="5609"/>
        <v>0.89969604863222374</v>
      </c>
      <c r="U3649" s="5">
        <f t="shared" si="5610"/>
        <v>5075.732</v>
      </c>
      <c r="V3649" s="5">
        <f t="shared" si="5611"/>
        <v>24.268000000000029</v>
      </c>
      <c r="X3649" s="5">
        <f t="shared" si="5612"/>
        <v>60</v>
      </c>
      <c r="Y3649" s="5">
        <f t="shared" si="5613"/>
        <v>50</v>
      </c>
      <c r="AA3649" s="5">
        <f t="shared" si="5614"/>
        <v>1</v>
      </c>
      <c r="AB3649" s="5">
        <f t="shared" si="5544"/>
        <v>0</v>
      </c>
      <c r="AC3649" s="5">
        <f t="shared" si="5615"/>
        <v>1</v>
      </c>
      <c r="AF3649" s="5">
        <f t="shared" si="5532"/>
        <v>75</v>
      </c>
      <c r="AG3649" s="5">
        <f t="shared" si="5533"/>
        <v>101</v>
      </c>
      <c r="AH3649" s="5">
        <f t="shared" si="5534"/>
        <v>60</v>
      </c>
      <c r="AI3649" s="5">
        <f t="shared" si="5535"/>
        <v>34</v>
      </c>
      <c r="AJ3649" s="5"/>
      <c r="AK3649" s="5">
        <f t="shared" si="5536"/>
        <v>60</v>
      </c>
      <c r="AL3649" s="5">
        <f t="shared" si="5554"/>
        <v>49.190999999999796</v>
      </c>
      <c r="AM3649" s="5">
        <f t="shared" si="5537"/>
        <v>75</v>
      </c>
      <c r="AN3649" s="5">
        <f t="shared" si="5550"/>
        <v>100.69000000000014</v>
      </c>
      <c r="AO3649" s="5">
        <f t="shared" si="5551"/>
        <v>0</v>
      </c>
      <c r="AP3649" s="5">
        <f t="shared" si="5562"/>
        <v>4</v>
      </c>
      <c r="AQ3649" s="5">
        <f t="shared" si="5575"/>
        <v>4.8</v>
      </c>
      <c r="AR3649" s="5"/>
      <c r="AS3649" s="5">
        <f t="shared" si="5530"/>
        <v>101</v>
      </c>
      <c r="AT3649" s="5">
        <f t="shared" si="5550"/>
        <v>109.16900000000005</v>
      </c>
      <c r="AU3649" s="5">
        <f t="shared" si="5538"/>
        <v>34</v>
      </c>
      <c r="AV3649" s="5">
        <f t="shared" si="5541"/>
        <v>-26</v>
      </c>
      <c r="AW3649" s="5">
        <f t="shared" si="5539"/>
        <v>5</v>
      </c>
      <c r="AX3649" s="5">
        <f t="shared" si="5583"/>
        <v>57.83600000000007</v>
      </c>
      <c r="AZ3649" s="4">
        <f t="shared" si="5565"/>
        <v>0.89969604863222374</v>
      </c>
      <c r="BA3649" s="5">
        <f t="shared" si="5571"/>
        <v>0</v>
      </c>
      <c r="BB3649" s="4">
        <f t="shared" si="5566"/>
        <v>0.74138804457953889</v>
      </c>
      <c r="BD3649" s="5">
        <v>0</v>
      </c>
      <c r="BE3649" s="4">
        <v>0</v>
      </c>
      <c r="BJ3649" s="5">
        <v>113.71000000000004</v>
      </c>
      <c r="BK3649" s="5">
        <v>25.970000000000255</v>
      </c>
      <c r="BL3649" s="5">
        <v>6.3499999999994543</v>
      </c>
      <c r="BM3649" s="5">
        <v>6</v>
      </c>
      <c r="BR3649">
        <v>-54</v>
      </c>
      <c r="BS3649">
        <v>-30</v>
      </c>
    </row>
    <row r="3650" spans="1:71">
      <c r="A3650" s="7">
        <v>41768</v>
      </c>
      <c r="B3650" s="6">
        <v>9591</v>
      </c>
      <c r="C3650" s="6">
        <v>9602</v>
      </c>
      <c r="D3650" s="6">
        <v>9558</v>
      </c>
      <c r="E3650" s="6">
        <v>9581</v>
      </c>
      <c r="F3650" s="6">
        <v>4492</v>
      </c>
      <c r="G3650" s="6">
        <v>4496</v>
      </c>
      <c r="H3650" s="6">
        <v>4465</v>
      </c>
      <c r="I3650" s="6">
        <v>4477</v>
      </c>
      <c r="J3650" s="9">
        <f t="shared" si="5526"/>
        <v>49</v>
      </c>
      <c r="K3650" s="9">
        <f t="shared" si="5548"/>
        <v>124.12416666666665</v>
      </c>
      <c r="L3650" s="9">
        <f t="shared" si="5528"/>
        <v>42</v>
      </c>
      <c r="M3650" s="9">
        <f t="shared" ref="M3650" si="5624">AVERAGE(L3639:L3650)</f>
        <v>48.381666666666739</v>
      </c>
      <c r="N3650" s="6" t="s">
        <v>37</v>
      </c>
      <c r="O3650" s="9">
        <f t="shared" si="5604"/>
        <v>5104</v>
      </c>
      <c r="P3650" s="4">
        <f t="shared" si="5605"/>
        <v>1</v>
      </c>
      <c r="Q3650" s="5">
        <f t="shared" si="5606"/>
        <v>65</v>
      </c>
      <c r="R3650" s="5">
        <f t="shared" si="5607"/>
        <v>5055.25</v>
      </c>
      <c r="S3650" s="4">
        <f t="shared" si="5608"/>
        <v>0.84591358667361594</v>
      </c>
      <c r="T3650" s="4">
        <f t="shared" si="5609"/>
        <v>0.90893008230136618</v>
      </c>
      <c r="U3650" s="5">
        <f t="shared" si="5610"/>
        <v>5076.9620000000004</v>
      </c>
      <c r="V3650" s="5">
        <f t="shared" si="5611"/>
        <v>27.037999999999556</v>
      </c>
      <c r="X3650" s="5">
        <f t="shared" si="5612"/>
        <v>-10</v>
      </c>
      <c r="Y3650" s="5">
        <f t="shared" si="5613"/>
        <v>-15</v>
      </c>
      <c r="AA3650" s="5">
        <f t="shared" si="5614"/>
        <v>0</v>
      </c>
      <c r="AB3650" s="5">
        <f t="shared" si="5544"/>
        <v>1</v>
      </c>
      <c r="AC3650" s="5">
        <f t="shared" si="5615"/>
        <v>1</v>
      </c>
      <c r="AF3650" s="5">
        <f t="shared" si="5532"/>
        <v>11</v>
      </c>
      <c r="AG3650" s="5">
        <f t="shared" si="5533"/>
        <v>-5</v>
      </c>
      <c r="AH3650" s="5">
        <f t="shared" si="5534"/>
        <v>33</v>
      </c>
      <c r="AI3650" s="5">
        <f t="shared" si="5535"/>
        <v>49</v>
      </c>
      <c r="AJ3650" s="5"/>
      <c r="AK3650" s="5">
        <f t="shared" si="5536"/>
        <v>11</v>
      </c>
      <c r="AL3650" s="5">
        <f t="shared" si="5554"/>
        <v>43.8</v>
      </c>
      <c r="AM3650" s="5">
        <f t="shared" si="5537"/>
        <v>33</v>
      </c>
      <c r="AN3650" s="5">
        <f t="shared" si="5550"/>
        <v>85.316000000000173</v>
      </c>
      <c r="AO3650" s="5">
        <f t="shared" si="5551"/>
        <v>0</v>
      </c>
      <c r="AP3650" s="5">
        <f t="shared" si="5562"/>
        <v>3</v>
      </c>
      <c r="AQ3650" s="5">
        <f t="shared" si="5575"/>
        <v>4.4000000000000004</v>
      </c>
      <c r="AR3650" s="5"/>
      <c r="AS3650" s="5">
        <f t="shared" si="5530"/>
        <v>49</v>
      </c>
      <c r="AT3650" s="5">
        <f t="shared" si="5550"/>
        <v>100.68299999999999</v>
      </c>
      <c r="AU3650" s="5">
        <f t="shared" si="5538"/>
        <v>-5</v>
      </c>
      <c r="AV3650" s="5">
        <f t="shared" si="5541"/>
        <v>16</v>
      </c>
      <c r="AW3650" s="5">
        <f t="shared" si="5539"/>
        <v>6</v>
      </c>
      <c r="AX3650" s="5">
        <f t="shared" si="5583"/>
        <v>57.83600000000007</v>
      </c>
      <c r="AZ3650" s="4">
        <f t="shared" si="5565"/>
        <v>0.90893008230136618</v>
      </c>
      <c r="BA3650" s="5">
        <f t="shared" si="5571"/>
        <v>0</v>
      </c>
      <c r="BB3650" s="4">
        <f t="shared" si="5566"/>
        <v>0.89969604863222374</v>
      </c>
      <c r="BD3650" s="5">
        <v>0</v>
      </c>
      <c r="BE3650" s="4">
        <v>0</v>
      </c>
      <c r="BJ3650" s="5">
        <v>75.299999999999272</v>
      </c>
      <c r="BK3650" s="5">
        <v>-22.509999999999309</v>
      </c>
      <c r="BL3650" s="5">
        <v>30.889999999999418</v>
      </c>
      <c r="BM3650" s="5">
        <v>6</v>
      </c>
      <c r="BR3650">
        <v>-10</v>
      </c>
      <c r="BS3650">
        <v>15</v>
      </c>
    </row>
    <row r="3651" spans="1:71">
      <c r="A3651" s="7">
        <v>41771</v>
      </c>
      <c r="B3651" s="6">
        <v>9608</v>
      </c>
      <c r="C3651" s="6">
        <v>9587</v>
      </c>
      <c r="D3651" s="6">
        <v>9710</v>
      </c>
      <c r="E3651" s="6">
        <v>9702</v>
      </c>
      <c r="F3651" s="6">
        <v>4466</v>
      </c>
      <c r="G3651" s="6">
        <v>4463</v>
      </c>
      <c r="H3651" s="6">
        <v>4495</v>
      </c>
      <c r="I3651" s="6">
        <v>4493</v>
      </c>
      <c r="J3651" s="9">
        <f t="shared" ref="J3651:J3700" si="5625">MAX(ABS(E3650-D3651),ABS(C3651-E3650),ABS(C3651-D3651))</f>
        <v>129</v>
      </c>
      <c r="K3651" s="9">
        <f t="shared" si="5548"/>
        <v>129.18916666666669</v>
      </c>
      <c r="L3651" s="9">
        <f t="shared" si="5528"/>
        <v>32</v>
      </c>
      <c r="M3651" s="9">
        <f t="shared" ref="M3651" si="5626">AVERAGE(L3640:L3651)</f>
        <v>48.115000000000087</v>
      </c>
      <c r="N3651" s="6" t="s">
        <v>37</v>
      </c>
      <c r="O3651" s="9">
        <f t="shared" si="5604"/>
        <v>5209</v>
      </c>
      <c r="P3651" s="4">
        <f t="shared" si="5605"/>
        <v>1</v>
      </c>
      <c r="Q3651" s="5">
        <f t="shared" si="5606"/>
        <v>170</v>
      </c>
      <c r="R3651" s="5">
        <f t="shared" si="5607"/>
        <v>5081.5</v>
      </c>
      <c r="S3651" s="4">
        <f t="shared" si="5608"/>
        <v>1</v>
      </c>
      <c r="T3651" s="4">
        <f t="shared" si="5609"/>
        <v>1</v>
      </c>
      <c r="U3651" s="5">
        <f t="shared" si="5610"/>
        <v>5105.3999999999996</v>
      </c>
      <c r="V3651" s="5">
        <f t="shared" si="5611"/>
        <v>103.60000000000036</v>
      </c>
      <c r="X3651" s="5">
        <f t="shared" si="5612"/>
        <v>94</v>
      </c>
      <c r="Y3651" s="5">
        <f t="shared" si="5613"/>
        <v>27</v>
      </c>
      <c r="AA3651" s="5">
        <f t="shared" si="5614"/>
        <v>1</v>
      </c>
      <c r="AB3651" s="5">
        <f t="shared" si="5544"/>
        <v>0</v>
      </c>
      <c r="AC3651" s="5">
        <f t="shared" si="5615"/>
        <v>1</v>
      </c>
      <c r="AF3651" s="5">
        <f t="shared" si="5532"/>
        <v>-21</v>
      </c>
      <c r="AG3651" s="5">
        <f t="shared" si="5533"/>
        <v>6</v>
      </c>
      <c r="AH3651" s="5">
        <f t="shared" si="5534"/>
        <v>-102</v>
      </c>
      <c r="AI3651" s="5">
        <f t="shared" si="5535"/>
        <v>-129</v>
      </c>
      <c r="AJ3651" s="5"/>
      <c r="AK3651" s="5">
        <f t="shared" si="5536"/>
        <v>-102</v>
      </c>
      <c r="AL3651" s="5">
        <f t="shared" si="5554"/>
        <v>43.8</v>
      </c>
      <c r="AM3651" s="5">
        <f t="shared" si="5537"/>
        <v>-21</v>
      </c>
      <c r="AN3651" s="5">
        <f t="shared" si="5550"/>
        <v>72.479000000000084</v>
      </c>
      <c r="AO3651" s="5">
        <f t="shared" si="5551"/>
        <v>0</v>
      </c>
      <c r="AP3651" s="5">
        <f t="shared" si="5562"/>
        <v>3</v>
      </c>
      <c r="AQ3651" s="5">
        <f t="shared" si="5575"/>
        <v>4</v>
      </c>
      <c r="AR3651" s="5"/>
      <c r="AS3651" s="5">
        <f t="shared" si="5530"/>
        <v>6</v>
      </c>
      <c r="AT3651" s="5">
        <f t="shared" si="5550"/>
        <v>83.156999999999968</v>
      </c>
      <c r="AU3651" s="5">
        <f t="shared" si="5538"/>
        <v>-129</v>
      </c>
      <c r="AV3651" s="5">
        <f t="shared" si="5541"/>
        <v>-27</v>
      </c>
      <c r="AW3651" s="5">
        <f t="shared" si="5539"/>
        <v>2</v>
      </c>
      <c r="AX3651" s="5">
        <f t="shared" si="5583"/>
        <v>57.83600000000007</v>
      </c>
      <c r="AZ3651" s="4">
        <f t="shared" si="5565"/>
        <v>1</v>
      </c>
      <c r="BA3651" s="5">
        <f t="shared" si="5571"/>
        <v>105</v>
      </c>
      <c r="BB3651" s="4">
        <f t="shared" si="5566"/>
        <v>0.90893008230136618</v>
      </c>
      <c r="BD3651" s="5">
        <v>0</v>
      </c>
      <c r="BE3651" s="4">
        <v>0</v>
      </c>
      <c r="BJ3651" s="5">
        <v>61.420000000000073</v>
      </c>
      <c r="BK3651" s="5">
        <v>16.100000000000364</v>
      </c>
      <c r="BL3651" s="5">
        <v>15.659999999999854</v>
      </c>
      <c r="BM3651" s="5">
        <v>6</v>
      </c>
      <c r="BR3651">
        <v>94</v>
      </c>
      <c r="BS3651">
        <v>-27</v>
      </c>
    </row>
    <row r="3652" spans="1:71">
      <c r="A3652" s="7">
        <v>41772</v>
      </c>
      <c r="B3652" s="6">
        <v>9751</v>
      </c>
      <c r="C3652" s="6">
        <v>9732</v>
      </c>
      <c r="D3652" s="6">
        <v>9783</v>
      </c>
      <c r="E3652" s="6">
        <v>9754</v>
      </c>
      <c r="F3652" s="6">
        <v>4504</v>
      </c>
      <c r="G3652" s="6">
        <v>4511</v>
      </c>
      <c r="H3652" s="6">
        <v>4492</v>
      </c>
      <c r="I3652" s="6">
        <v>4505</v>
      </c>
      <c r="J3652" s="9">
        <f t="shared" si="5625"/>
        <v>81</v>
      </c>
      <c r="K3652" s="9">
        <f t="shared" si="5548"/>
        <v>116.3783333333334</v>
      </c>
      <c r="L3652" s="9">
        <f t="shared" ref="L3652:L3715" si="5627">MAX(ABS(I3651-H3652),ABS(G3652-I3651),ABS(G3652-H3652))</f>
        <v>19</v>
      </c>
      <c r="M3652" s="9">
        <f t="shared" ref="M3652" si="5628">AVERAGE(L3641:L3652)</f>
        <v>44.807500000000118</v>
      </c>
      <c r="N3652" s="6" t="s">
        <v>37</v>
      </c>
      <c r="O3652" s="9">
        <f t="shared" si="5604"/>
        <v>5249</v>
      </c>
      <c r="P3652" s="4">
        <f t="shared" si="5605"/>
        <v>1</v>
      </c>
      <c r="Q3652" s="5">
        <f t="shared" si="5606"/>
        <v>174</v>
      </c>
      <c r="R3652" s="5">
        <f t="shared" si="5607"/>
        <v>5118.5</v>
      </c>
      <c r="S3652" s="4">
        <f t="shared" si="5608"/>
        <v>1</v>
      </c>
      <c r="T3652" s="4">
        <f t="shared" si="5609"/>
        <v>1</v>
      </c>
      <c r="U3652" s="5">
        <f t="shared" si="5610"/>
        <v>5147.3999999999996</v>
      </c>
      <c r="V3652" s="5">
        <f t="shared" si="5611"/>
        <v>101.60000000000036</v>
      </c>
      <c r="X3652" s="5">
        <f t="shared" si="5612"/>
        <v>3</v>
      </c>
      <c r="Y3652" s="5">
        <f t="shared" si="5613"/>
        <v>1</v>
      </c>
      <c r="AA3652" s="5">
        <f t="shared" si="5614"/>
        <v>1</v>
      </c>
      <c r="AB3652" s="5">
        <f t="shared" si="5544"/>
        <v>0</v>
      </c>
      <c r="AC3652" s="5">
        <f t="shared" si="5615"/>
        <v>1</v>
      </c>
      <c r="AF3652" s="5">
        <f t="shared" si="5532"/>
        <v>-19</v>
      </c>
      <c r="AG3652" s="5">
        <f t="shared" si="5533"/>
        <v>30</v>
      </c>
      <c r="AH3652" s="5">
        <f t="shared" si="5534"/>
        <v>-32</v>
      </c>
      <c r="AI3652" s="5">
        <f t="shared" si="5535"/>
        <v>-81</v>
      </c>
      <c r="AJ3652" s="5"/>
      <c r="AK3652" s="5">
        <f t="shared" si="5536"/>
        <v>-32</v>
      </c>
      <c r="AL3652" s="5">
        <f t="shared" si="5554"/>
        <v>42.97199999999993</v>
      </c>
      <c r="AM3652" s="5">
        <f t="shared" si="5537"/>
        <v>-19</v>
      </c>
      <c r="AN3652" s="5">
        <f t="shared" si="5550"/>
        <v>65.860000000000042</v>
      </c>
      <c r="AO3652" s="5">
        <f t="shared" si="5551"/>
        <v>0</v>
      </c>
      <c r="AP3652" s="5">
        <f t="shared" si="5562"/>
        <v>3</v>
      </c>
      <c r="AQ3652" s="5">
        <f t="shared" si="5575"/>
        <v>3.7</v>
      </c>
      <c r="AR3652" s="5"/>
      <c r="AS3652" s="5">
        <f t="shared" ref="AS3652:AS3715" si="5629">MAX(AG3652,AI3652)</f>
        <v>30</v>
      </c>
      <c r="AT3652" s="5">
        <f t="shared" si="5550"/>
        <v>76.627999999999886</v>
      </c>
      <c r="AU3652" s="5">
        <f t="shared" si="5538"/>
        <v>-81</v>
      </c>
      <c r="AV3652" s="5">
        <f t="shared" si="5541"/>
        <v>-49</v>
      </c>
      <c r="AW3652" s="5">
        <f t="shared" si="5539"/>
        <v>3</v>
      </c>
      <c r="AX3652" s="5">
        <f t="shared" si="5583"/>
        <v>43.050000000000026</v>
      </c>
      <c r="AZ3652" s="4">
        <f t="shared" si="5565"/>
        <v>1</v>
      </c>
      <c r="BA3652" s="5">
        <f t="shared" si="5571"/>
        <v>40</v>
      </c>
      <c r="BB3652" s="4">
        <f t="shared" si="5566"/>
        <v>1</v>
      </c>
      <c r="BD3652" s="5">
        <v>0</v>
      </c>
      <c r="BE3652" s="4">
        <v>0</v>
      </c>
      <c r="BJ3652" s="5">
        <v>56.150000000000546</v>
      </c>
      <c r="BK3652" s="5">
        <v>21.420000000000073</v>
      </c>
      <c r="BL3652" s="5">
        <v>14.869999999999891</v>
      </c>
      <c r="BM3652" s="5">
        <v>6</v>
      </c>
      <c r="BR3652">
        <v>3</v>
      </c>
      <c r="BS3652">
        <v>-1</v>
      </c>
    </row>
    <row r="3653" spans="1:71">
      <c r="A3653" s="7">
        <v>41773</v>
      </c>
      <c r="B3653" s="6">
        <v>9765</v>
      </c>
      <c r="C3653" s="6">
        <v>9772</v>
      </c>
      <c r="D3653" s="6">
        <v>9733</v>
      </c>
      <c r="E3653" s="6">
        <v>9754</v>
      </c>
      <c r="F3653" s="6">
        <v>4506</v>
      </c>
      <c r="G3653" s="6">
        <v>4506</v>
      </c>
      <c r="H3653" s="6">
        <v>4489</v>
      </c>
      <c r="I3653" s="6">
        <v>4501</v>
      </c>
      <c r="J3653" s="9">
        <f t="shared" si="5625"/>
        <v>39</v>
      </c>
      <c r="K3653" s="9">
        <f t="shared" si="5548"/>
        <v>104.52333333333338</v>
      </c>
      <c r="L3653" s="9">
        <f t="shared" si="5627"/>
        <v>17</v>
      </c>
      <c r="M3653" s="9">
        <f t="shared" ref="M3653" si="5630">AVERAGE(L3642:L3653)</f>
        <v>42.210833333333461</v>
      </c>
      <c r="N3653" s="6" t="s">
        <v>37</v>
      </c>
      <c r="O3653" s="9">
        <f t="shared" si="5604"/>
        <v>5253</v>
      </c>
      <c r="P3653" s="4">
        <f t="shared" si="5605"/>
        <v>1</v>
      </c>
      <c r="Q3653" s="5">
        <f t="shared" si="5606"/>
        <v>153</v>
      </c>
      <c r="R3653" s="5">
        <f t="shared" si="5607"/>
        <v>5138.25</v>
      </c>
      <c r="S3653" s="4">
        <f t="shared" si="5608"/>
        <v>1</v>
      </c>
      <c r="T3653" s="4">
        <f t="shared" si="5609"/>
        <v>1</v>
      </c>
      <c r="U3653" s="5">
        <f t="shared" si="5610"/>
        <v>5183</v>
      </c>
      <c r="V3653" s="5">
        <f t="shared" si="5611"/>
        <v>70</v>
      </c>
      <c r="X3653" s="5">
        <f t="shared" si="5612"/>
        <v>-11</v>
      </c>
      <c r="Y3653" s="5">
        <f t="shared" si="5613"/>
        <v>-5</v>
      </c>
      <c r="AA3653" s="5">
        <f t="shared" si="5614"/>
        <v>0</v>
      </c>
      <c r="AB3653" s="5">
        <f t="shared" si="5544"/>
        <v>1</v>
      </c>
      <c r="AC3653" s="5">
        <f t="shared" si="5615"/>
        <v>1</v>
      </c>
      <c r="AF3653" s="5">
        <f t="shared" ref="AF3653:AF3716" si="5631">(C3653-B3653)</f>
        <v>7</v>
      </c>
      <c r="AG3653" s="5">
        <f t="shared" ref="AG3653:AG3716" si="5632">(C3653-E3652)</f>
        <v>18</v>
      </c>
      <c r="AH3653" s="5">
        <f t="shared" ref="AH3653:AH3716" si="5633">(B3653-D3653)</f>
        <v>32</v>
      </c>
      <c r="AI3653" s="5">
        <f t="shared" ref="AI3653:AI3716" si="5634">(E3652-D3653)</f>
        <v>21</v>
      </c>
      <c r="AJ3653" s="5"/>
      <c r="AK3653" s="5">
        <f t="shared" ref="AK3653:AK3716" si="5635">MIN(AF3653,AH3653)</f>
        <v>7</v>
      </c>
      <c r="AL3653" s="5">
        <f t="shared" si="5554"/>
        <v>20.283000000000705</v>
      </c>
      <c r="AM3653" s="5">
        <f t="shared" ref="AM3653:AM3673" si="5636">MAX(AF3653,AH3653)</f>
        <v>32</v>
      </c>
      <c r="AN3653" s="5">
        <f t="shared" si="5550"/>
        <v>61.582999999999991</v>
      </c>
      <c r="AO3653" s="5">
        <f t="shared" si="5551"/>
        <v>0</v>
      </c>
      <c r="AP3653" s="5">
        <f t="shared" si="5562"/>
        <v>3</v>
      </c>
      <c r="AQ3653" s="5">
        <f t="shared" si="5575"/>
        <v>3.5</v>
      </c>
      <c r="AR3653" s="5"/>
      <c r="AS3653" s="5">
        <f t="shared" si="5629"/>
        <v>21</v>
      </c>
      <c r="AT3653" s="5">
        <f t="shared" si="5550"/>
        <v>63.721999999999937</v>
      </c>
      <c r="AU3653" s="5">
        <f t="shared" ref="AU3653:AU3716" si="5637">MIN($AG3653,$AI3653)</f>
        <v>18</v>
      </c>
      <c r="AV3653" s="5">
        <f t="shared" si="5541"/>
        <v>-11</v>
      </c>
      <c r="AW3653" s="5">
        <f t="shared" ref="AW3653:AW3716" si="5638">WEEKDAY(A3653)</f>
        <v>4</v>
      </c>
      <c r="AX3653" s="5">
        <f t="shared" si="5583"/>
        <v>43.050000000000026</v>
      </c>
      <c r="AZ3653" s="4">
        <f t="shared" si="5565"/>
        <v>1</v>
      </c>
      <c r="BA3653" s="5">
        <f t="shared" si="5571"/>
        <v>4</v>
      </c>
      <c r="BB3653" s="4">
        <f t="shared" si="5566"/>
        <v>1</v>
      </c>
      <c r="BD3653" s="5">
        <v>0</v>
      </c>
      <c r="BE3653" s="4">
        <v>0</v>
      </c>
      <c r="BJ3653" s="5">
        <v>184.97000000000025</v>
      </c>
      <c r="BK3653" s="5">
        <v>7.8899999999994179</v>
      </c>
      <c r="BL3653" s="5">
        <v>3.2999999999992724</v>
      </c>
      <c r="BM3653" s="5">
        <v>6</v>
      </c>
      <c r="BR3653">
        <v>-11</v>
      </c>
      <c r="BS3653">
        <v>5</v>
      </c>
    </row>
    <row r="3654" spans="1:71">
      <c r="A3654" s="7">
        <v>41774</v>
      </c>
      <c r="B3654" s="6">
        <v>9741</v>
      </c>
      <c r="C3654" s="6">
        <v>9810</v>
      </c>
      <c r="D3654" s="6">
        <v>9631</v>
      </c>
      <c r="E3654" s="6">
        <v>9656</v>
      </c>
      <c r="F3654" s="6">
        <v>4498</v>
      </c>
      <c r="G3654" s="6">
        <v>4512</v>
      </c>
      <c r="H3654" s="6">
        <v>4440</v>
      </c>
      <c r="I3654" s="6">
        <v>4444</v>
      </c>
      <c r="J3654" s="9">
        <f t="shared" si="5625"/>
        <v>179</v>
      </c>
      <c r="K3654" s="9">
        <f t="shared" si="5548"/>
        <v>111.49916666666665</v>
      </c>
      <c r="L3654" s="9">
        <f t="shared" si="5627"/>
        <v>72</v>
      </c>
      <c r="M3654" s="9">
        <f t="shared" ref="M3654" si="5639">AVERAGE(L3643:L3654)</f>
        <v>45.37833333333348</v>
      </c>
      <c r="N3654" s="6" t="s">
        <v>37</v>
      </c>
      <c r="O3654" s="9">
        <f t="shared" si="5604"/>
        <v>5212</v>
      </c>
      <c r="P3654" s="4">
        <f t="shared" si="5605"/>
        <v>0.72483221476510062</v>
      </c>
      <c r="Q3654" s="5">
        <f t="shared" si="5606"/>
        <v>149</v>
      </c>
      <c r="R3654" s="5">
        <f t="shared" si="5607"/>
        <v>5141.25</v>
      </c>
      <c r="S3654" s="4">
        <f t="shared" si="5608"/>
        <v>0.7696629213483146</v>
      </c>
      <c r="T3654" s="4">
        <f t="shared" si="5609"/>
        <v>0.80841121495327106</v>
      </c>
      <c r="U3654" s="5">
        <f t="shared" si="5610"/>
        <v>5205.3999999999996</v>
      </c>
      <c r="V3654" s="5">
        <f t="shared" si="5611"/>
        <v>6.6000000000003638</v>
      </c>
      <c r="X3654" s="5">
        <f t="shared" si="5612"/>
        <v>-85</v>
      </c>
      <c r="Y3654" s="5">
        <f t="shared" si="5613"/>
        <v>-54</v>
      </c>
      <c r="AA3654" s="5">
        <f t="shared" si="5614"/>
        <v>0</v>
      </c>
      <c r="AB3654" s="5">
        <f t="shared" si="5544"/>
        <v>1</v>
      </c>
      <c r="AC3654" s="5">
        <f t="shared" si="5615"/>
        <v>1</v>
      </c>
      <c r="AF3654" s="5">
        <f t="shared" si="5631"/>
        <v>69</v>
      </c>
      <c r="AG3654" s="5">
        <f t="shared" si="5632"/>
        <v>56</v>
      </c>
      <c r="AH3654" s="5">
        <f t="shared" si="5633"/>
        <v>110</v>
      </c>
      <c r="AI3654" s="5">
        <f t="shared" si="5634"/>
        <v>123</v>
      </c>
      <c r="AJ3654" s="5"/>
      <c r="AK3654" s="5">
        <f t="shared" si="5635"/>
        <v>69</v>
      </c>
      <c r="AL3654" s="5">
        <f t="shared" si="5554"/>
        <v>60.9</v>
      </c>
      <c r="AM3654" s="5">
        <f t="shared" si="5636"/>
        <v>110</v>
      </c>
      <c r="AN3654" s="5">
        <f t="shared" si="5550"/>
        <v>68.378000000000071</v>
      </c>
      <c r="AO3654" s="5">
        <f t="shared" si="5551"/>
        <v>1</v>
      </c>
      <c r="AP3654" s="5">
        <f t="shared" si="5562"/>
        <v>4</v>
      </c>
      <c r="AQ3654" s="5">
        <f t="shared" si="5575"/>
        <v>3.5</v>
      </c>
      <c r="AR3654" s="5"/>
      <c r="AS3654" s="5">
        <f t="shared" si="5629"/>
        <v>123</v>
      </c>
      <c r="AT3654" s="5">
        <f t="shared" si="5550"/>
        <v>72.536000000000058</v>
      </c>
      <c r="AU3654" s="5">
        <f t="shared" si="5637"/>
        <v>56</v>
      </c>
      <c r="AV3654" s="5">
        <f t="shared" ref="AV3654:AV3717" si="5640">(E3653-B3654)</f>
        <v>13</v>
      </c>
      <c r="AW3654" s="5">
        <f t="shared" si="5638"/>
        <v>5</v>
      </c>
      <c r="AX3654" s="5">
        <f t="shared" si="5583"/>
        <v>56.1</v>
      </c>
      <c r="AZ3654" s="4">
        <f t="shared" si="5565"/>
        <v>0.80841121495327106</v>
      </c>
      <c r="BA3654" s="5">
        <f t="shared" si="5571"/>
        <v>-41</v>
      </c>
      <c r="BB3654" s="4">
        <f t="shared" si="5566"/>
        <v>1</v>
      </c>
      <c r="BD3654" s="5">
        <v>0</v>
      </c>
      <c r="BE3654" s="4">
        <v>0</v>
      </c>
      <c r="BJ3654" s="5">
        <v>145.5</v>
      </c>
      <c r="BK3654" s="5">
        <v>-33.100000000000364</v>
      </c>
      <c r="BL3654" s="5">
        <v>39.760000000000218</v>
      </c>
      <c r="BM3654" s="5">
        <v>6</v>
      </c>
      <c r="BR3654">
        <v>-45</v>
      </c>
      <c r="BS3654">
        <v>54</v>
      </c>
    </row>
    <row r="3655" spans="1:71">
      <c r="A3655" s="7">
        <v>41775</v>
      </c>
      <c r="B3655" s="6">
        <v>9646</v>
      </c>
      <c r="C3655" s="6">
        <v>9670</v>
      </c>
      <c r="D3655" s="6">
        <v>9577</v>
      </c>
      <c r="E3655" s="6">
        <v>9629</v>
      </c>
      <c r="F3655" s="6">
        <v>4446.68</v>
      </c>
      <c r="G3655" s="6">
        <v>4456.3100000000004</v>
      </c>
      <c r="H3655" s="6">
        <v>4418.59</v>
      </c>
      <c r="I3655" s="6">
        <v>4456.28</v>
      </c>
      <c r="J3655" s="9">
        <f t="shared" si="5625"/>
        <v>93</v>
      </c>
      <c r="K3655" s="9">
        <f t="shared" si="5548"/>
        <v>106.74416666666669</v>
      </c>
      <c r="L3655" s="9">
        <f t="shared" si="5627"/>
        <v>37.720000000000255</v>
      </c>
      <c r="M3655" s="9">
        <f t="shared" ref="M3655" si="5641">AVERAGE(L3644:L3655)</f>
        <v>44.005000000000109</v>
      </c>
      <c r="N3655" s="6" t="s">
        <v>36</v>
      </c>
      <c r="O3655" s="9">
        <f t="shared" si="5604"/>
        <v>5172.72</v>
      </c>
      <c r="P3655" s="4">
        <f t="shared" si="5605"/>
        <v>0</v>
      </c>
      <c r="Q3655" s="5">
        <f t="shared" si="5606"/>
        <v>80.279999999999745</v>
      </c>
      <c r="R3655" s="5">
        <f t="shared" si="5607"/>
        <v>5192.79</v>
      </c>
      <c r="S3655" s="4">
        <f t="shared" si="5608"/>
        <v>0.47529411764706048</v>
      </c>
      <c r="T3655" s="4">
        <f t="shared" si="5609"/>
        <v>0.62485981308411331</v>
      </c>
      <c r="U3655" s="5">
        <f t="shared" si="5610"/>
        <v>5219.1440000000002</v>
      </c>
      <c r="V3655" s="5">
        <f t="shared" si="5611"/>
        <v>-46.423999999999978</v>
      </c>
      <c r="X3655" s="5">
        <f t="shared" si="5612"/>
        <v>-17</v>
      </c>
      <c r="Y3655" s="5">
        <f t="shared" si="5613"/>
        <v>9.5999999999994543</v>
      </c>
      <c r="AA3655" s="5">
        <f t="shared" si="5614"/>
        <v>0</v>
      </c>
      <c r="AB3655" s="5">
        <f t="shared" si="5544"/>
        <v>0</v>
      </c>
      <c r="AC3655" s="5">
        <f t="shared" si="5615"/>
        <v>0</v>
      </c>
      <c r="AF3655" s="5">
        <f t="shared" si="5631"/>
        <v>24</v>
      </c>
      <c r="AG3655" s="5">
        <f t="shared" si="5632"/>
        <v>14</v>
      </c>
      <c r="AH3655" s="5">
        <f t="shared" si="5633"/>
        <v>69</v>
      </c>
      <c r="AI3655" s="5">
        <f t="shared" si="5634"/>
        <v>79</v>
      </c>
      <c r="AJ3655" s="5"/>
      <c r="AK3655" s="5">
        <f t="shared" si="5635"/>
        <v>24</v>
      </c>
      <c r="AL3655" s="5">
        <f t="shared" si="5554"/>
        <v>60.9</v>
      </c>
      <c r="AM3655" s="5">
        <f t="shared" si="5636"/>
        <v>69</v>
      </c>
      <c r="AN3655" s="5">
        <f t="shared" si="5550"/>
        <v>67.428999999999903</v>
      </c>
      <c r="AO3655" s="5">
        <f t="shared" si="5551"/>
        <v>1</v>
      </c>
      <c r="AP3655" s="5">
        <f t="shared" si="5562"/>
        <v>5</v>
      </c>
      <c r="AQ3655" s="5">
        <f t="shared" si="5575"/>
        <v>3.7</v>
      </c>
      <c r="AR3655" s="5"/>
      <c r="AS3655" s="5">
        <f t="shared" si="5629"/>
        <v>79</v>
      </c>
      <c r="AT3655" s="5">
        <f t="shared" si="5550"/>
        <v>73.443000000000026</v>
      </c>
      <c r="AU3655" s="5">
        <f t="shared" si="5637"/>
        <v>14</v>
      </c>
      <c r="AV3655" s="5">
        <f t="shared" si="5640"/>
        <v>10</v>
      </c>
      <c r="AW3655" s="5">
        <f t="shared" si="5638"/>
        <v>6</v>
      </c>
      <c r="AX3655" s="5">
        <f t="shared" si="5583"/>
        <v>56.1</v>
      </c>
      <c r="AZ3655" s="4">
        <f t="shared" si="5565"/>
        <v>0.62485981308411331</v>
      </c>
      <c r="BA3655" s="5">
        <f t="shared" si="5571"/>
        <v>0</v>
      </c>
      <c r="BB3655" s="4">
        <f t="shared" si="5566"/>
        <v>0.80841121495327106</v>
      </c>
      <c r="BD3655" s="5">
        <v>0</v>
      </c>
      <c r="BE3655" s="4">
        <v>0</v>
      </c>
      <c r="BJ3655" s="5">
        <v>57.360000000000582</v>
      </c>
      <c r="BK3655" s="5">
        <v>55.369999999999891</v>
      </c>
      <c r="BL3655" s="5">
        <v>16.380000000000109</v>
      </c>
      <c r="BM3655" s="5">
        <v>6</v>
      </c>
      <c r="BR3655">
        <v>69</v>
      </c>
      <c r="BS3655">
        <v>-26</v>
      </c>
    </row>
    <row r="3656" spans="1:71">
      <c r="A3656" s="7">
        <v>41778</v>
      </c>
      <c r="B3656" s="6">
        <v>9607</v>
      </c>
      <c r="C3656" s="6">
        <v>9676</v>
      </c>
      <c r="D3656" s="6">
        <v>9534</v>
      </c>
      <c r="E3656" s="6">
        <v>9659</v>
      </c>
      <c r="F3656" s="6">
        <v>4447.68</v>
      </c>
      <c r="G3656" s="6">
        <v>4476.41</v>
      </c>
      <c r="H3656" s="6">
        <v>4418.05</v>
      </c>
      <c r="I3656" s="6">
        <v>4469.76</v>
      </c>
      <c r="J3656" s="9">
        <f t="shared" si="5625"/>
        <v>142</v>
      </c>
      <c r="K3656" s="9">
        <f t="shared" si="5548"/>
        <v>113.75083333333335</v>
      </c>
      <c r="L3656" s="9">
        <f t="shared" si="5627"/>
        <v>58.359999999999673</v>
      </c>
      <c r="M3656" s="9">
        <f t="shared" ref="M3656" si="5642">AVERAGE(L3645:L3656)</f>
        <v>46.624166666666724</v>
      </c>
      <c r="N3656" s="6" t="s">
        <v>36</v>
      </c>
      <c r="O3656" s="9">
        <f t="shared" si="5604"/>
        <v>5189.24</v>
      </c>
      <c r="P3656" s="4">
        <f t="shared" si="5605"/>
        <v>0.2057797708021871</v>
      </c>
      <c r="Q3656" s="5">
        <f t="shared" si="5606"/>
        <v>80.279999999999745</v>
      </c>
      <c r="R3656" s="5">
        <f t="shared" si="5607"/>
        <v>5192.79</v>
      </c>
      <c r="S3656" s="4">
        <f t="shared" si="5608"/>
        <v>0.57208053691275018</v>
      </c>
      <c r="T3656" s="4">
        <f t="shared" si="5609"/>
        <v>0.64179775280898754</v>
      </c>
      <c r="U3656" s="5">
        <f t="shared" si="5610"/>
        <v>5215.192</v>
      </c>
      <c r="V3656" s="5">
        <f t="shared" si="5611"/>
        <v>-25.952000000000226</v>
      </c>
      <c r="X3656" s="5">
        <f t="shared" si="5612"/>
        <v>52</v>
      </c>
      <c r="Y3656" s="5">
        <f t="shared" si="5613"/>
        <v>22.079999999999927</v>
      </c>
      <c r="AA3656" s="5">
        <f t="shared" si="5614"/>
        <v>1</v>
      </c>
      <c r="AB3656" s="5">
        <f t="shared" ref="AB3656:AB3719" si="5643">IF(AND($X3656&lt;0,$Y3656&lt;0),1,0)</f>
        <v>0</v>
      </c>
      <c r="AC3656" s="5">
        <f t="shared" si="5615"/>
        <v>1</v>
      </c>
      <c r="AF3656" s="5">
        <f t="shared" si="5631"/>
        <v>69</v>
      </c>
      <c r="AG3656" s="5">
        <f t="shared" si="5632"/>
        <v>47</v>
      </c>
      <c r="AH3656" s="5">
        <f t="shared" si="5633"/>
        <v>73</v>
      </c>
      <c r="AI3656" s="5">
        <f t="shared" si="5634"/>
        <v>95</v>
      </c>
      <c r="AJ3656" s="5"/>
      <c r="AK3656" s="5">
        <f t="shared" si="5635"/>
        <v>69</v>
      </c>
      <c r="AL3656" s="5">
        <f t="shared" si="5554"/>
        <v>69</v>
      </c>
      <c r="AM3656" s="5">
        <f t="shared" si="5636"/>
        <v>73</v>
      </c>
      <c r="AN3656" s="5">
        <f t="shared" si="5550"/>
        <v>61.8</v>
      </c>
      <c r="AO3656" s="5">
        <f t="shared" si="5551"/>
        <v>1</v>
      </c>
      <c r="AP3656" s="5">
        <f t="shared" si="5562"/>
        <v>5</v>
      </c>
      <c r="AQ3656" s="5">
        <f t="shared" si="5575"/>
        <v>3.8</v>
      </c>
      <c r="AR3656" s="5"/>
      <c r="AS3656" s="5">
        <f t="shared" si="5629"/>
        <v>95</v>
      </c>
      <c r="AT3656" s="5">
        <f t="shared" si="5550"/>
        <v>68.05</v>
      </c>
      <c r="AU3656" s="5">
        <f t="shared" si="5637"/>
        <v>47</v>
      </c>
      <c r="AV3656" s="5">
        <f t="shared" si="5640"/>
        <v>22</v>
      </c>
      <c r="AW3656" s="5">
        <f t="shared" si="5638"/>
        <v>2</v>
      </c>
      <c r="AX3656" s="5">
        <f t="shared" si="5583"/>
        <v>56.1</v>
      </c>
      <c r="AZ3656" s="4">
        <f t="shared" si="5565"/>
        <v>0.64179775280898754</v>
      </c>
      <c r="BA3656" s="5">
        <f t="shared" si="5571"/>
        <v>0</v>
      </c>
      <c r="BB3656" s="4">
        <f t="shared" si="5566"/>
        <v>0.62485981308411331</v>
      </c>
      <c r="BD3656" s="5">
        <v>0</v>
      </c>
      <c r="BE3656" s="4">
        <v>0</v>
      </c>
      <c r="BJ3656" s="5">
        <v>65.25</v>
      </c>
      <c r="BK3656" s="5">
        <v>7.6100000000005821</v>
      </c>
      <c r="BL3656" s="5">
        <v>2.7300000000004729</v>
      </c>
      <c r="BM3656" s="5">
        <v>6</v>
      </c>
      <c r="BR3656">
        <v>-46</v>
      </c>
      <c r="BS3656">
        <v>-28</v>
      </c>
    </row>
    <row r="3657" spans="1:71">
      <c r="A3657" s="7">
        <v>41779</v>
      </c>
      <c r="B3657" s="6">
        <v>9644</v>
      </c>
      <c r="C3657" s="6">
        <v>9685</v>
      </c>
      <c r="D3657" s="6">
        <v>9621</v>
      </c>
      <c r="E3657" s="6">
        <v>9639</v>
      </c>
      <c r="F3657" s="6">
        <v>4459</v>
      </c>
      <c r="G3657" s="6">
        <v>4473</v>
      </c>
      <c r="H3657" s="6">
        <v>4445</v>
      </c>
      <c r="I3657" s="6">
        <v>4452</v>
      </c>
      <c r="J3657" s="9">
        <f t="shared" si="5625"/>
        <v>64</v>
      </c>
      <c r="K3657" s="9">
        <f t="shared" si="5548"/>
        <v>111.24416666666669</v>
      </c>
      <c r="L3657" s="9">
        <f t="shared" si="5627"/>
        <v>28</v>
      </c>
      <c r="M3657" s="9">
        <f t="shared" ref="M3657" si="5644">AVERAGE(L3646:L3657)</f>
        <v>45.62833333333333</v>
      </c>
      <c r="N3657" s="6" t="s">
        <v>36</v>
      </c>
      <c r="O3657" s="9">
        <f t="shared" si="5604"/>
        <v>5187</v>
      </c>
      <c r="P3657" s="4">
        <f t="shared" si="5605"/>
        <v>0.17787742899850262</v>
      </c>
      <c r="Q3657" s="5">
        <f t="shared" si="5606"/>
        <v>80.279999999999745</v>
      </c>
      <c r="R3657" s="5">
        <f t="shared" si="5607"/>
        <v>5192.79</v>
      </c>
      <c r="S3657" s="4">
        <f t="shared" si="5608"/>
        <v>0.17787742899850262</v>
      </c>
      <c r="T3657" s="4">
        <f t="shared" si="5609"/>
        <v>0.56862745098039214</v>
      </c>
      <c r="U3657" s="5">
        <f t="shared" si="5610"/>
        <v>5202.7919999999995</v>
      </c>
      <c r="V3657" s="5">
        <f t="shared" si="5611"/>
        <v>-15.791999999999462</v>
      </c>
      <c r="X3657" s="5">
        <f t="shared" si="5612"/>
        <v>-5</v>
      </c>
      <c r="Y3657" s="5">
        <f t="shared" si="5613"/>
        <v>-7</v>
      </c>
      <c r="AA3657" s="5">
        <f t="shared" si="5614"/>
        <v>0</v>
      </c>
      <c r="AB3657" s="5">
        <f t="shared" si="5643"/>
        <v>1</v>
      </c>
      <c r="AC3657" s="5">
        <f t="shared" si="5615"/>
        <v>1</v>
      </c>
      <c r="AF3657" s="5">
        <f t="shared" si="5631"/>
        <v>41</v>
      </c>
      <c r="AG3657" s="5">
        <f t="shared" si="5632"/>
        <v>26</v>
      </c>
      <c r="AH3657" s="5">
        <f t="shared" si="5633"/>
        <v>23</v>
      </c>
      <c r="AI3657" s="5">
        <f t="shared" si="5634"/>
        <v>38</v>
      </c>
      <c r="AJ3657" s="5"/>
      <c r="AK3657" s="5">
        <f t="shared" si="5635"/>
        <v>23</v>
      </c>
      <c r="AL3657" s="5">
        <f t="shared" si="5554"/>
        <v>69</v>
      </c>
      <c r="AM3657" s="5">
        <f t="shared" si="5636"/>
        <v>41</v>
      </c>
      <c r="AN3657" s="5">
        <f t="shared" si="5550"/>
        <v>52.9</v>
      </c>
      <c r="AO3657" s="5">
        <f t="shared" si="5551"/>
        <v>0</v>
      </c>
      <c r="AP3657" s="5">
        <f t="shared" si="5562"/>
        <v>4</v>
      </c>
      <c r="AQ3657" s="5">
        <f t="shared" si="5575"/>
        <v>3.8</v>
      </c>
      <c r="AR3657" s="5"/>
      <c r="AS3657" s="5">
        <f t="shared" si="5629"/>
        <v>38</v>
      </c>
      <c r="AT3657" s="5">
        <f t="shared" si="5550"/>
        <v>62.9</v>
      </c>
      <c r="AU3657" s="5">
        <f t="shared" si="5637"/>
        <v>26</v>
      </c>
      <c r="AV3657" s="5">
        <f t="shared" si="5640"/>
        <v>15</v>
      </c>
      <c r="AW3657" s="5">
        <f t="shared" si="5638"/>
        <v>3</v>
      </c>
      <c r="AX3657" s="5">
        <f t="shared" si="5583"/>
        <v>56.1</v>
      </c>
      <c r="AZ3657" s="4">
        <f t="shared" si="5565"/>
        <v>0.56862745098039214</v>
      </c>
      <c r="BA3657" s="5">
        <f t="shared" si="5571"/>
        <v>0</v>
      </c>
      <c r="BB3657" s="4">
        <f t="shared" si="5566"/>
        <v>0.64179775280898754</v>
      </c>
      <c r="BD3657" s="5">
        <v>0</v>
      </c>
      <c r="BE3657" s="4">
        <v>0</v>
      </c>
      <c r="BJ3657" s="5">
        <v>168.44999999999982</v>
      </c>
      <c r="BK3657" s="5">
        <v>4.3500000000003638</v>
      </c>
      <c r="BL3657" s="5">
        <v>10.569999999999709</v>
      </c>
      <c r="BM3657" s="5">
        <v>6</v>
      </c>
      <c r="BR3657">
        <v>23</v>
      </c>
      <c r="BS3657">
        <v>-7</v>
      </c>
    </row>
    <row r="3658" spans="1:71">
      <c r="A3658" s="7">
        <v>41780</v>
      </c>
      <c r="B3658" s="6">
        <v>9615</v>
      </c>
      <c r="C3658" s="6">
        <v>9709</v>
      </c>
      <c r="D3658" s="6">
        <v>9583</v>
      </c>
      <c r="E3658" s="6">
        <v>9697</v>
      </c>
      <c r="F3658" s="6">
        <v>4436</v>
      </c>
      <c r="G3658" s="6">
        <v>4473</v>
      </c>
      <c r="H3658" s="6">
        <v>4424</v>
      </c>
      <c r="I3658" s="6">
        <v>4469</v>
      </c>
      <c r="J3658" s="9">
        <f t="shared" si="5625"/>
        <v>126</v>
      </c>
      <c r="K3658" s="9">
        <f t="shared" si="5548"/>
        <v>109.33333333333333</v>
      </c>
      <c r="L3658" s="9">
        <f t="shared" si="5627"/>
        <v>49</v>
      </c>
      <c r="M3658" s="9">
        <f t="shared" ref="M3658" si="5645">AVERAGE(L3647:L3658)</f>
        <v>44.173333333333325</v>
      </c>
      <c r="N3658" s="6" t="s">
        <v>36</v>
      </c>
      <c r="O3658" s="9">
        <f t="shared" si="5604"/>
        <v>5228</v>
      </c>
      <c r="P3658" s="4">
        <f t="shared" si="5605"/>
        <v>1</v>
      </c>
      <c r="Q3658" s="5">
        <f t="shared" si="5606"/>
        <v>55.279999999999745</v>
      </c>
      <c r="R3658" s="5">
        <f t="shared" si="5607"/>
        <v>5186.54</v>
      </c>
      <c r="S3658" s="4">
        <f t="shared" si="5608"/>
        <v>0.68858993522670553</v>
      </c>
      <c r="T3658" s="4">
        <f t="shared" si="5609"/>
        <v>0.83221476510067116</v>
      </c>
      <c r="U3658" s="5">
        <f t="shared" si="5610"/>
        <v>5197.7919999999995</v>
      </c>
      <c r="V3658" s="5">
        <f t="shared" si="5611"/>
        <v>30.208000000000538</v>
      </c>
      <c r="X3658" s="5">
        <f t="shared" si="5612"/>
        <v>82</v>
      </c>
      <c r="Y3658" s="5">
        <f t="shared" si="5613"/>
        <v>33</v>
      </c>
      <c r="AA3658" s="5">
        <f t="shared" si="5614"/>
        <v>1</v>
      </c>
      <c r="AB3658" s="5">
        <f t="shared" si="5643"/>
        <v>0</v>
      </c>
      <c r="AC3658" s="5">
        <f t="shared" si="5615"/>
        <v>1</v>
      </c>
      <c r="AF3658" s="5">
        <f t="shared" si="5631"/>
        <v>94</v>
      </c>
      <c r="AG3658" s="5">
        <f t="shared" si="5632"/>
        <v>70</v>
      </c>
      <c r="AH3658" s="5">
        <f t="shared" si="5633"/>
        <v>32</v>
      </c>
      <c r="AI3658" s="5">
        <f t="shared" si="5634"/>
        <v>56</v>
      </c>
      <c r="AJ3658" s="5"/>
      <c r="AK3658" s="5">
        <f t="shared" si="5635"/>
        <v>32</v>
      </c>
      <c r="AL3658" s="5">
        <f t="shared" si="5554"/>
        <v>69</v>
      </c>
      <c r="AM3658" s="5">
        <f t="shared" si="5636"/>
        <v>94</v>
      </c>
      <c r="AN3658" s="5">
        <f t="shared" si="5550"/>
        <v>48.7</v>
      </c>
      <c r="AO3658" s="5">
        <f t="shared" si="5551"/>
        <v>1</v>
      </c>
      <c r="AP3658" s="5">
        <f t="shared" si="5562"/>
        <v>4</v>
      </c>
      <c r="AQ3658" s="5">
        <f t="shared" si="5575"/>
        <v>3.8</v>
      </c>
      <c r="AR3658" s="5"/>
      <c r="AS3658" s="5">
        <f>MAX(AG3658,AI3658)</f>
        <v>70</v>
      </c>
      <c r="AT3658" s="5">
        <f t="shared" si="5550"/>
        <v>61.2</v>
      </c>
      <c r="AU3658" s="5">
        <f t="shared" si="5637"/>
        <v>56</v>
      </c>
      <c r="AV3658" s="5">
        <f t="shared" si="5640"/>
        <v>24</v>
      </c>
      <c r="AW3658" s="5">
        <f t="shared" si="5638"/>
        <v>4</v>
      </c>
      <c r="AX3658" s="5">
        <f t="shared" si="5583"/>
        <v>56.1</v>
      </c>
      <c r="AZ3658" s="4">
        <f t="shared" si="5565"/>
        <v>0.83221476510067116</v>
      </c>
      <c r="BA3658" s="5">
        <f t="shared" si="5571"/>
        <v>0</v>
      </c>
      <c r="BB3658" s="4">
        <f t="shared" si="5566"/>
        <v>0.56862745098039214</v>
      </c>
      <c r="BD3658" s="5">
        <v>0</v>
      </c>
      <c r="BE3658" s="4">
        <v>0</v>
      </c>
      <c r="BJ3658" s="5">
        <v>95.680000000000291</v>
      </c>
      <c r="BK3658" s="5">
        <v>10.179999999998472</v>
      </c>
      <c r="BL3658" s="5">
        <v>15.900000000001455</v>
      </c>
      <c r="BM3658" s="5">
        <v>6</v>
      </c>
      <c r="BR3658">
        <v>-44</v>
      </c>
      <c r="BS3658">
        <v>33</v>
      </c>
    </row>
    <row r="3659" spans="1:71">
      <c r="A3659" s="7">
        <v>41781</v>
      </c>
      <c r="B3659" s="6">
        <v>9731</v>
      </c>
      <c r="C3659" s="6">
        <v>9734</v>
      </c>
      <c r="D3659" s="6">
        <v>9689</v>
      </c>
      <c r="E3659" s="6">
        <v>9720</v>
      </c>
      <c r="F3659" s="6">
        <v>4474</v>
      </c>
      <c r="G3659" s="6">
        <v>4481</v>
      </c>
      <c r="H3659" s="6">
        <v>4451</v>
      </c>
      <c r="I3659" s="6">
        <v>4478</v>
      </c>
      <c r="J3659" s="9">
        <f t="shared" si="5625"/>
        <v>45</v>
      </c>
      <c r="K3659" s="9">
        <f t="shared" si="5548"/>
        <v>102.16666666666667</v>
      </c>
      <c r="L3659" s="9">
        <f t="shared" si="5627"/>
        <v>30</v>
      </c>
      <c r="M3659" s="9">
        <f t="shared" ref="M3659" si="5646">AVERAGE(L3648:L3659)</f>
        <v>41.923333333333325</v>
      </c>
      <c r="N3659" s="6" t="s">
        <v>37</v>
      </c>
      <c r="O3659" s="9">
        <f t="shared" si="5604"/>
        <v>5242</v>
      </c>
      <c r="P3659" s="4">
        <f t="shared" si="5605"/>
        <v>1</v>
      </c>
      <c r="Q3659" s="5">
        <f t="shared" si="5606"/>
        <v>69.279999999999745</v>
      </c>
      <c r="R3659" s="5">
        <f t="shared" si="5607"/>
        <v>5190.04</v>
      </c>
      <c r="S3659" s="4">
        <f t="shared" si="5608"/>
        <v>0.86297957149975046</v>
      </c>
      <c r="T3659" s="4">
        <f t="shared" si="5609"/>
        <v>0.86297957149975046</v>
      </c>
      <c r="U3659" s="5">
        <f t="shared" si="5610"/>
        <v>5203.7919999999995</v>
      </c>
      <c r="V3659" s="5">
        <f t="shared" si="5611"/>
        <v>38.208000000000538</v>
      </c>
      <c r="X3659" s="5">
        <f t="shared" si="5612"/>
        <v>-11</v>
      </c>
      <c r="Y3659" s="5">
        <f t="shared" si="5613"/>
        <v>4</v>
      </c>
      <c r="AA3659" s="5">
        <f t="shared" si="5614"/>
        <v>0</v>
      </c>
      <c r="AB3659" s="5">
        <f t="shared" si="5643"/>
        <v>0</v>
      </c>
      <c r="AC3659" s="5">
        <f t="shared" si="5615"/>
        <v>0</v>
      </c>
      <c r="AF3659" s="5">
        <f t="shared" si="5631"/>
        <v>3</v>
      </c>
      <c r="AG3659" s="5">
        <f t="shared" si="5632"/>
        <v>37</v>
      </c>
      <c r="AH3659" s="5">
        <f t="shared" si="5633"/>
        <v>42</v>
      </c>
      <c r="AI3659" s="5">
        <f t="shared" si="5634"/>
        <v>8</v>
      </c>
      <c r="AJ3659" s="5"/>
      <c r="AK3659" s="5">
        <f t="shared" si="5635"/>
        <v>3</v>
      </c>
      <c r="AL3659" s="5">
        <f t="shared" si="5554"/>
        <v>69</v>
      </c>
      <c r="AM3659" s="5">
        <f t="shared" si="5636"/>
        <v>42</v>
      </c>
      <c r="AN3659" s="5">
        <f t="shared" si="5550"/>
        <v>45.4</v>
      </c>
      <c r="AO3659" s="5">
        <f t="shared" si="5551"/>
        <v>0</v>
      </c>
      <c r="AP3659" s="5">
        <f t="shared" si="5562"/>
        <v>4</v>
      </c>
      <c r="AQ3659" s="5">
        <f t="shared" si="5575"/>
        <v>3.8</v>
      </c>
      <c r="AR3659" s="5"/>
      <c r="AS3659" s="5">
        <f t="shared" si="5629"/>
        <v>37</v>
      </c>
      <c r="AT3659" s="5">
        <f t="shared" si="5550"/>
        <v>54.8</v>
      </c>
      <c r="AU3659" s="5">
        <f t="shared" si="5637"/>
        <v>8</v>
      </c>
      <c r="AV3659" s="5">
        <f t="shared" si="5640"/>
        <v>-34</v>
      </c>
      <c r="AW3659" s="5">
        <f t="shared" si="5638"/>
        <v>5</v>
      </c>
      <c r="AX3659" s="5">
        <f t="shared" si="5583"/>
        <v>56.1</v>
      </c>
      <c r="AZ3659" s="4">
        <f t="shared" si="5565"/>
        <v>0.86297957149975046</v>
      </c>
      <c r="BA3659" s="5">
        <f t="shared" si="5571"/>
        <v>0</v>
      </c>
      <c r="BB3659" s="4">
        <f t="shared" si="5566"/>
        <v>0.83221476510067116</v>
      </c>
      <c r="BD3659" s="5">
        <v>0</v>
      </c>
      <c r="BE3659" s="4">
        <v>0</v>
      </c>
      <c r="BJ3659" s="5">
        <v>42.400000000001455</v>
      </c>
      <c r="BK3659" s="5">
        <v>38.75</v>
      </c>
      <c r="BL3659" s="5">
        <v>13.610000000000582</v>
      </c>
      <c r="BM3659" s="5">
        <v>6</v>
      </c>
      <c r="BR3659">
        <v>-41</v>
      </c>
      <c r="BS3659">
        <v>-4</v>
      </c>
    </row>
    <row r="3660" spans="1:71">
      <c r="A3660" s="7">
        <v>41782</v>
      </c>
      <c r="B3660" s="6">
        <v>9722.6299999999992</v>
      </c>
      <c r="C3660" s="6">
        <v>9779.59</v>
      </c>
      <c r="D3660" s="6">
        <v>9704.75</v>
      </c>
      <c r="E3660" s="6">
        <v>9768.01</v>
      </c>
      <c r="F3660" s="6">
        <v>4479.59</v>
      </c>
      <c r="G3660" s="6">
        <v>4495.76</v>
      </c>
      <c r="H3660" s="6">
        <v>4468.8900000000003</v>
      </c>
      <c r="I3660" s="6">
        <v>4493.1499999999996</v>
      </c>
      <c r="J3660" s="9">
        <f t="shared" si="5625"/>
        <v>74.840000000000146</v>
      </c>
      <c r="K3660" s="9">
        <f t="shared" ref="K3660:K3700" si="5647">AVERAGE(J3649:J3660)</f>
        <v>96.40333333333335</v>
      </c>
      <c r="L3660" s="9">
        <f t="shared" si="5627"/>
        <v>26.869999999999891</v>
      </c>
      <c r="M3660" s="9">
        <f t="shared" ref="M3660" si="5648">AVERAGE(L3649:L3660)</f>
        <v>39.912499999999987</v>
      </c>
      <c r="N3660" s="6" t="s">
        <v>37</v>
      </c>
      <c r="O3660" s="9">
        <f t="shared" si="5604"/>
        <v>5274.8600000000006</v>
      </c>
      <c r="P3660" s="4">
        <f t="shared" si="5605"/>
        <v>1</v>
      </c>
      <c r="Q3660" s="5">
        <f t="shared" si="5606"/>
        <v>87.860000000000582</v>
      </c>
      <c r="R3660" s="5">
        <f t="shared" si="5607"/>
        <v>5208.9650000000001</v>
      </c>
      <c r="S3660" s="4">
        <f t="shared" si="5608"/>
        <v>1</v>
      </c>
      <c r="T3660" s="4">
        <f t="shared" si="5609"/>
        <v>1</v>
      </c>
      <c r="U3660" s="5">
        <f t="shared" si="5610"/>
        <v>5224.2199999999993</v>
      </c>
      <c r="V3660" s="5">
        <f t="shared" si="5611"/>
        <v>50.640000000001237</v>
      </c>
      <c r="X3660" s="5">
        <f t="shared" si="5612"/>
        <v>45.380000000001019</v>
      </c>
      <c r="Y3660" s="5">
        <f t="shared" si="5613"/>
        <v>13.559999999999491</v>
      </c>
      <c r="AA3660" s="5">
        <f t="shared" si="5614"/>
        <v>1</v>
      </c>
      <c r="AB3660" s="5">
        <f t="shared" si="5643"/>
        <v>0</v>
      </c>
      <c r="AC3660" s="5">
        <f t="shared" si="5615"/>
        <v>1</v>
      </c>
      <c r="AF3660" s="5">
        <f t="shared" si="5631"/>
        <v>56.960000000000946</v>
      </c>
      <c r="AG3660" s="5">
        <f t="shared" si="5632"/>
        <v>59.590000000000146</v>
      </c>
      <c r="AH3660" s="5">
        <f t="shared" si="5633"/>
        <v>17.8799999999992</v>
      </c>
      <c r="AI3660" s="5">
        <f t="shared" si="5634"/>
        <v>15.25</v>
      </c>
      <c r="AJ3660" s="5"/>
      <c r="AK3660" s="5">
        <f t="shared" si="5635"/>
        <v>17.8799999999992</v>
      </c>
      <c r="AL3660" s="5">
        <f t="shared" si="5554"/>
        <v>69</v>
      </c>
      <c r="AM3660" s="5">
        <f t="shared" si="5636"/>
        <v>56.960000000000946</v>
      </c>
      <c r="AN3660" s="5">
        <f t="shared" ref="AN3660:AT3672" si="5649">AVERAGE(AM3651:AM3660)</f>
        <v>47.796000000000092</v>
      </c>
      <c r="AO3660" s="5">
        <f t="shared" ref="AO3660:AO3686" si="5650">IF(AM3660&gt;AN3660,1,0)</f>
        <v>1</v>
      </c>
      <c r="AP3660" s="5">
        <f t="shared" si="5562"/>
        <v>5</v>
      </c>
      <c r="AQ3660" s="5">
        <f t="shared" si="5575"/>
        <v>4</v>
      </c>
      <c r="AR3660" s="5"/>
      <c r="AS3660" s="5">
        <f t="shared" si="5629"/>
        <v>59.590000000000146</v>
      </c>
      <c r="AT3660" s="5">
        <f t="shared" si="5649"/>
        <v>55.859000000000016</v>
      </c>
      <c r="AU3660" s="5">
        <f t="shared" si="5637"/>
        <v>15.25</v>
      </c>
      <c r="AV3660" s="5">
        <f t="shared" si="5640"/>
        <v>-2.6299999999991996</v>
      </c>
      <c r="AW3660" s="5">
        <f t="shared" si="5638"/>
        <v>6</v>
      </c>
      <c r="AX3660" s="5">
        <f t="shared" si="5583"/>
        <v>56</v>
      </c>
      <c r="AZ3660" s="4">
        <f t="shared" si="5565"/>
        <v>1</v>
      </c>
      <c r="BA3660" s="5">
        <f t="shared" si="5571"/>
        <v>0</v>
      </c>
      <c r="BB3660" s="4">
        <f t="shared" si="5566"/>
        <v>0.86297957149975046</v>
      </c>
      <c r="BD3660" s="5">
        <v>0</v>
      </c>
      <c r="BE3660" s="4">
        <v>0</v>
      </c>
      <c r="BJ3660" s="5">
        <v>89.340000000000146</v>
      </c>
      <c r="BK3660" s="5">
        <v>39.040000000000873</v>
      </c>
      <c r="BL3660" s="5">
        <v>38.180000000000291</v>
      </c>
      <c r="BM3660" s="5">
        <v>6</v>
      </c>
      <c r="BR3660">
        <v>45</v>
      </c>
      <c r="BS3660">
        <v>-14</v>
      </c>
    </row>
    <row r="3661" spans="1:71">
      <c r="A3661" s="7">
        <v>41786</v>
      </c>
      <c r="B3661" s="6">
        <v>9893</v>
      </c>
      <c r="C3661" s="6">
        <v>9951</v>
      </c>
      <c r="D3661" s="6">
        <v>9879</v>
      </c>
      <c r="E3661" s="6">
        <v>9940</v>
      </c>
      <c r="F3661" s="6">
        <v>4515</v>
      </c>
      <c r="G3661" s="6">
        <v>4536</v>
      </c>
      <c r="H3661" s="6">
        <v>4511</v>
      </c>
      <c r="I3661" s="6">
        <v>4529</v>
      </c>
      <c r="J3661" s="9">
        <f t="shared" si="5625"/>
        <v>182.98999999999978</v>
      </c>
      <c r="K3661" s="9">
        <f t="shared" si="5647"/>
        <v>100.40249999999999</v>
      </c>
      <c r="L3661" s="9">
        <f t="shared" si="5627"/>
        <v>42.850000000000364</v>
      </c>
      <c r="M3661" s="9">
        <f t="shared" ref="M3661" si="5651">AVERAGE(L3650:L3661)</f>
        <v>37.900000000000013</v>
      </c>
      <c r="N3661" s="6" t="s">
        <v>37</v>
      </c>
      <c r="O3661" s="9">
        <f t="shared" si="5604"/>
        <v>5411</v>
      </c>
      <c r="P3661" s="4">
        <f t="shared" si="5605"/>
        <v>1</v>
      </c>
      <c r="Q3661" s="5">
        <f t="shared" si="5606"/>
        <v>224</v>
      </c>
      <c r="R3661" s="5">
        <f t="shared" si="5607"/>
        <v>5243</v>
      </c>
      <c r="S3661" s="4">
        <f t="shared" si="5608"/>
        <v>1</v>
      </c>
      <c r="T3661" s="4">
        <f t="shared" si="5609"/>
        <v>1</v>
      </c>
      <c r="U3661" s="5">
        <f t="shared" si="5610"/>
        <v>5268.5720000000001</v>
      </c>
      <c r="V3661" s="5">
        <f t="shared" si="5611"/>
        <v>142.42799999999988</v>
      </c>
      <c r="X3661" s="5">
        <f t="shared" si="5612"/>
        <v>47</v>
      </c>
      <c r="Y3661" s="5">
        <f t="shared" si="5613"/>
        <v>14</v>
      </c>
      <c r="AA3661" s="5">
        <f t="shared" si="5614"/>
        <v>1</v>
      </c>
      <c r="AB3661" s="5">
        <f t="shared" si="5643"/>
        <v>0</v>
      </c>
      <c r="AC3661" s="5">
        <f t="shared" si="5615"/>
        <v>1</v>
      </c>
      <c r="AF3661" s="5">
        <f t="shared" si="5631"/>
        <v>58</v>
      </c>
      <c r="AG3661" s="5">
        <f t="shared" si="5632"/>
        <v>182.98999999999978</v>
      </c>
      <c r="AH3661" s="5">
        <f t="shared" si="5633"/>
        <v>14</v>
      </c>
      <c r="AI3661" s="5">
        <f t="shared" si="5634"/>
        <v>-110.98999999999978</v>
      </c>
      <c r="AJ3661" s="5"/>
      <c r="AK3661" s="5">
        <f t="shared" si="5635"/>
        <v>14</v>
      </c>
      <c r="AL3661" s="5">
        <f t="shared" si="5554"/>
        <v>69</v>
      </c>
      <c r="AM3661" s="5">
        <f t="shared" si="5636"/>
        <v>58</v>
      </c>
      <c r="AN3661" s="5">
        <f t="shared" si="5649"/>
        <v>55.696000000000097</v>
      </c>
      <c r="AO3661" s="5">
        <f t="shared" si="5650"/>
        <v>1</v>
      </c>
      <c r="AP3661" s="5">
        <f t="shared" si="5562"/>
        <v>6</v>
      </c>
      <c r="AQ3661" s="5">
        <f t="shared" si="5575"/>
        <v>4.3</v>
      </c>
      <c r="AR3661" s="5"/>
      <c r="AS3661" s="5">
        <f t="shared" si="5629"/>
        <v>182.98999999999978</v>
      </c>
      <c r="AT3661" s="5">
        <f t="shared" si="5649"/>
        <v>73.557999999999993</v>
      </c>
      <c r="AU3661" s="5">
        <f t="shared" si="5637"/>
        <v>-110.98999999999978</v>
      </c>
      <c r="AV3661" s="5">
        <f t="shared" si="5640"/>
        <v>-124.98999999999978</v>
      </c>
      <c r="AW3661" s="5">
        <f t="shared" si="5638"/>
        <v>3</v>
      </c>
      <c r="AX3661" s="5">
        <f t="shared" si="5583"/>
        <v>56</v>
      </c>
      <c r="AZ3661" s="4">
        <f t="shared" si="5565"/>
        <v>1</v>
      </c>
      <c r="BA3661" s="5">
        <f t="shared" si="5571"/>
        <v>136.13999999999942</v>
      </c>
      <c r="BB3661" s="4">
        <f t="shared" si="5566"/>
        <v>1</v>
      </c>
      <c r="BD3661" s="5">
        <v>0</v>
      </c>
      <c r="BE3661" s="4">
        <v>0</v>
      </c>
      <c r="BJ3661" s="5">
        <v>103.17000000000007</v>
      </c>
      <c r="BK3661" s="5">
        <v>1.429999999998472</v>
      </c>
      <c r="BL3661" s="5">
        <v>14.820000000001528</v>
      </c>
      <c r="BM3661" s="5">
        <v>6</v>
      </c>
      <c r="BR3661">
        <v>47</v>
      </c>
      <c r="BS3661">
        <v>-14</v>
      </c>
    </row>
    <row r="3662" spans="1:71">
      <c r="A3662" s="7">
        <v>41787</v>
      </c>
      <c r="B3662" s="6">
        <v>9950</v>
      </c>
      <c r="C3662" s="6">
        <v>9957</v>
      </c>
      <c r="D3662" s="6">
        <v>9898</v>
      </c>
      <c r="E3662" s="6">
        <v>9939</v>
      </c>
      <c r="F3662" s="6">
        <v>4527</v>
      </c>
      <c r="G3662" s="6">
        <v>4536</v>
      </c>
      <c r="H3662" s="6">
        <v>4517</v>
      </c>
      <c r="I3662" s="6">
        <v>4531</v>
      </c>
      <c r="J3662" s="9">
        <f t="shared" si="5625"/>
        <v>59</v>
      </c>
      <c r="K3662" s="9">
        <f t="shared" si="5647"/>
        <v>101.23583333333333</v>
      </c>
      <c r="L3662" s="9">
        <f t="shared" si="5627"/>
        <v>19</v>
      </c>
      <c r="M3662" s="9">
        <f t="shared" ref="M3662" si="5652">AVERAGE(L3651:L3662)</f>
        <v>35.983333333333348</v>
      </c>
      <c r="N3662" s="6" t="s">
        <v>37</v>
      </c>
      <c r="O3662" s="9">
        <f t="shared" si="5604"/>
        <v>5408</v>
      </c>
      <c r="P3662" s="4">
        <f t="shared" si="5605"/>
        <v>0.98360655737704916</v>
      </c>
      <c r="Q3662" s="5">
        <f t="shared" si="5606"/>
        <v>183</v>
      </c>
      <c r="R3662" s="5">
        <f t="shared" si="5607"/>
        <v>5273.75</v>
      </c>
      <c r="S3662" s="4">
        <f t="shared" si="5608"/>
        <v>0.9866071428571429</v>
      </c>
      <c r="T3662" s="4">
        <f t="shared" si="5609"/>
        <v>0.98740977001846564</v>
      </c>
      <c r="U3662" s="5">
        <f t="shared" si="5610"/>
        <v>5312.7719999999999</v>
      </c>
      <c r="V3662" s="5">
        <f t="shared" si="5611"/>
        <v>95.228000000000065</v>
      </c>
      <c r="X3662" s="5">
        <f t="shared" si="5612"/>
        <v>-11</v>
      </c>
      <c r="Y3662" s="5">
        <f t="shared" si="5613"/>
        <v>4</v>
      </c>
      <c r="AA3662" s="5">
        <f t="shared" si="5614"/>
        <v>0</v>
      </c>
      <c r="AB3662" s="5">
        <f t="shared" si="5643"/>
        <v>0</v>
      </c>
      <c r="AC3662" s="5">
        <f t="shared" si="5615"/>
        <v>0</v>
      </c>
      <c r="AF3662" s="5">
        <f t="shared" si="5631"/>
        <v>7</v>
      </c>
      <c r="AG3662" s="5">
        <f t="shared" si="5632"/>
        <v>17</v>
      </c>
      <c r="AH3662" s="5">
        <f t="shared" si="5633"/>
        <v>52</v>
      </c>
      <c r="AI3662" s="5">
        <f t="shared" si="5634"/>
        <v>42</v>
      </c>
      <c r="AJ3662" s="5"/>
      <c r="AK3662" s="5">
        <f t="shared" si="5635"/>
        <v>7</v>
      </c>
      <c r="AL3662" s="5">
        <f t="shared" ref="AL3662:AL3722" si="5653">PERCENTILE(AK3653:AK3662,0.9)</f>
        <v>69</v>
      </c>
      <c r="AM3662" s="5">
        <f t="shared" si="5636"/>
        <v>52</v>
      </c>
      <c r="AN3662" s="5">
        <f t="shared" si="5649"/>
        <v>62.796000000000092</v>
      </c>
      <c r="AO3662" s="5">
        <f t="shared" si="5650"/>
        <v>0</v>
      </c>
      <c r="AP3662" s="5">
        <f t="shared" si="5562"/>
        <v>6</v>
      </c>
      <c r="AQ3662" s="5">
        <f t="shared" si="5575"/>
        <v>4.5999999999999996</v>
      </c>
      <c r="AR3662" s="5"/>
      <c r="AS3662" s="5">
        <f t="shared" si="5629"/>
        <v>42</v>
      </c>
      <c r="AT3662" s="5">
        <f t="shared" si="5649"/>
        <v>74.757999999999996</v>
      </c>
      <c r="AU3662" s="5">
        <f t="shared" si="5637"/>
        <v>17</v>
      </c>
      <c r="AV3662" s="5">
        <f t="shared" si="5640"/>
        <v>-10</v>
      </c>
      <c r="AW3662" s="5">
        <f t="shared" si="5638"/>
        <v>4</v>
      </c>
      <c r="AX3662" s="5">
        <f t="shared" si="5583"/>
        <v>56</v>
      </c>
      <c r="AZ3662" s="4">
        <f t="shared" si="5565"/>
        <v>0.98740977001846564</v>
      </c>
      <c r="BA3662" s="5">
        <f t="shared" si="5571"/>
        <v>-3</v>
      </c>
      <c r="BB3662" s="4">
        <f t="shared" si="5566"/>
        <v>1</v>
      </c>
      <c r="BD3662" s="5">
        <v>0</v>
      </c>
      <c r="BE3662" s="4">
        <v>0</v>
      </c>
      <c r="BJ3662" s="5">
        <v>180.22000000000025</v>
      </c>
      <c r="BK3662" s="5">
        <v>64.260000000000218</v>
      </c>
      <c r="BL3662" s="5">
        <v>26.069999999999709</v>
      </c>
      <c r="BM3662" s="5">
        <v>6</v>
      </c>
      <c r="BR3662">
        <v>-40</v>
      </c>
      <c r="BS3662">
        <v>-4</v>
      </c>
    </row>
    <row r="3663" spans="1:71">
      <c r="A3663" s="7">
        <v>41788</v>
      </c>
      <c r="B3663" s="6">
        <v>9937</v>
      </c>
      <c r="C3663" s="6">
        <v>9956</v>
      </c>
      <c r="D3663" s="6">
        <v>9917</v>
      </c>
      <c r="E3663" s="6">
        <v>9938</v>
      </c>
      <c r="F3663" s="6">
        <v>4524</v>
      </c>
      <c r="G3663" s="6">
        <v>4533</v>
      </c>
      <c r="H3663" s="6">
        <v>4515</v>
      </c>
      <c r="I3663" s="6">
        <v>4530</v>
      </c>
      <c r="J3663" s="9">
        <f t="shared" si="5625"/>
        <v>39</v>
      </c>
      <c r="K3663" s="9">
        <f t="shared" si="5647"/>
        <v>93.735833333333332</v>
      </c>
      <c r="L3663" s="9">
        <f t="shared" si="5627"/>
        <v>18</v>
      </c>
      <c r="M3663" s="9">
        <f t="shared" ref="M3663" si="5654">AVERAGE(L3652:L3663)</f>
        <v>34.816666666666684</v>
      </c>
      <c r="N3663" s="6" t="s">
        <v>37</v>
      </c>
      <c r="O3663" s="9">
        <f t="shared" si="5604"/>
        <v>5408</v>
      </c>
      <c r="P3663" s="4">
        <f t="shared" si="5605"/>
        <v>0.98224852071005919</v>
      </c>
      <c r="Q3663" s="5">
        <f t="shared" si="5606"/>
        <v>169</v>
      </c>
      <c r="R3663" s="5">
        <f t="shared" si="5607"/>
        <v>5284.25</v>
      </c>
      <c r="S3663" s="4">
        <f t="shared" si="5608"/>
        <v>0.9866071428571429</v>
      </c>
      <c r="T3663" s="4">
        <f t="shared" si="5609"/>
        <v>0.98740977001846564</v>
      </c>
      <c r="U3663" s="5">
        <f t="shared" si="5610"/>
        <v>5348.7719999999999</v>
      </c>
      <c r="V3663" s="5">
        <f t="shared" si="5611"/>
        <v>59.228000000000065</v>
      </c>
      <c r="X3663" s="5">
        <f t="shared" si="5612"/>
        <v>1</v>
      </c>
      <c r="Y3663" s="5">
        <f t="shared" si="5613"/>
        <v>6</v>
      </c>
      <c r="AA3663" s="5">
        <f t="shared" si="5614"/>
        <v>1</v>
      </c>
      <c r="AB3663" s="5">
        <f t="shared" si="5643"/>
        <v>0</v>
      </c>
      <c r="AC3663" s="5">
        <f t="shared" si="5615"/>
        <v>1</v>
      </c>
      <c r="AF3663" s="5">
        <f t="shared" si="5631"/>
        <v>19</v>
      </c>
      <c r="AG3663" s="5">
        <f t="shared" si="5632"/>
        <v>17</v>
      </c>
      <c r="AH3663" s="5">
        <f t="shared" si="5633"/>
        <v>20</v>
      </c>
      <c r="AI3663" s="5">
        <f t="shared" si="5634"/>
        <v>22</v>
      </c>
      <c r="AJ3663" s="5"/>
      <c r="AK3663" s="5">
        <f t="shared" si="5635"/>
        <v>19</v>
      </c>
      <c r="AL3663" s="5">
        <f t="shared" si="5653"/>
        <v>69</v>
      </c>
      <c r="AM3663" s="5">
        <f t="shared" si="5636"/>
        <v>20</v>
      </c>
      <c r="AN3663" s="5">
        <f t="shared" si="5649"/>
        <v>61.596000000000096</v>
      </c>
      <c r="AO3663" s="5">
        <f t="shared" si="5650"/>
        <v>0</v>
      </c>
      <c r="AP3663" s="5">
        <f t="shared" si="5562"/>
        <v>6</v>
      </c>
      <c r="AQ3663" s="5">
        <f t="shared" si="5575"/>
        <v>4.9000000000000004</v>
      </c>
      <c r="AR3663" s="5"/>
      <c r="AS3663" s="5">
        <f t="shared" si="5629"/>
        <v>22</v>
      </c>
      <c r="AT3663" s="5">
        <f t="shared" si="5649"/>
        <v>74.85799999999999</v>
      </c>
      <c r="AU3663" s="5">
        <f t="shared" si="5637"/>
        <v>17</v>
      </c>
      <c r="AV3663" s="5">
        <f t="shared" si="5640"/>
        <v>2</v>
      </c>
      <c r="AW3663" s="5">
        <f t="shared" si="5638"/>
        <v>5</v>
      </c>
      <c r="AX3663" s="5">
        <f t="shared" si="5583"/>
        <v>56</v>
      </c>
      <c r="AZ3663" s="4">
        <f t="shared" si="5565"/>
        <v>0.98740977001846564</v>
      </c>
      <c r="BA3663" s="5">
        <f t="shared" si="5571"/>
        <v>0</v>
      </c>
      <c r="BB3663" s="4">
        <f t="shared" si="5566"/>
        <v>0.98740977001846564</v>
      </c>
      <c r="BD3663" s="5">
        <v>0</v>
      </c>
      <c r="BE3663" s="4">
        <v>0</v>
      </c>
      <c r="BJ3663" s="5">
        <v>92.609999999999673</v>
      </c>
      <c r="BK3663" s="5">
        <v>-15.989999999999782</v>
      </c>
      <c r="BL3663" s="5">
        <v>62.489999999999782</v>
      </c>
      <c r="BM3663" s="5">
        <v>6</v>
      </c>
      <c r="BR3663">
        <v>1</v>
      </c>
      <c r="BS3663">
        <v>-6</v>
      </c>
    </row>
    <row r="3664" spans="1:71">
      <c r="A3664" s="7">
        <v>41789</v>
      </c>
      <c r="B3664" s="6">
        <v>9926</v>
      </c>
      <c r="C3664" s="6">
        <v>9970</v>
      </c>
      <c r="D3664" s="6">
        <v>9924</v>
      </c>
      <c r="E3664" s="6">
        <v>9943</v>
      </c>
      <c r="F3664" s="6">
        <v>4510</v>
      </c>
      <c r="G3664" s="6">
        <v>4524</v>
      </c>
      <c r="H3664" s="6">
        <v>4495</v>
      </c>
      <c r="I3664" s="6">
        <v>4519</v>
      </c>
      <c r="J3664" s="9">
        <f t="shared" si="5625"/>
        <v>46</v>
      </c>
      <c r="K3664" s="9">
        <f t="shared" si="5647"/>
        <v>90.819166666666661</v>
      </c>
      <c r="L3664" s="9">
        <f t="shared" si="5627"/>
        <v>35</v>
      </c>
      <c r="M3664" s="9">
        <f t="shared" ref="M3664" si="5655">AVERAGE(L3653:L3664)</f>
        <v>36.150000000000013</v>
      </c>
      <c r="N3664" s="6" t="s">
        <v>37</v>
      </c>
      <c r="O3664" s="9">
        <f t="shared" si="5604"/>
        <v>5424</v>
      </c>
      <c r="P3664" s="4">
        <f t="shared" si="5605"/>
        <v>1</v>
      </c>
      <c r="Q3664" s="5">
        <f t="shared" si="5606"/>
        <v>149.13999999999942</v>
      </c>
      <c r="R3664" s="5">
        <f t="shared" si="5607"/>
        <v>5312.1450000000004</v>
      </c>
      <c r="S3664" s="4">
        <f t="shared" si="5608"/>
        <v>1</v>
      </c>
      <c r="T3664" s="4">
        <f t="shared" si="5609"/>
        <v>1</v>
      </c>
      <c r="U3664" s="5">
        <f t="shared" si="5610"/>
        <v>5385.1720000000005</v>
      </c>
      <c r="V3664" s="5">
        <f t="shared" si="5611"/>
        <v>38.82799999999952</v>
      </c>
      <c r="X3664" s="5">
        <f t="shared" si="5612"/>
        <v>17</v>
      </c>
      <c r="Y3664" s="5">
        <f t="shared" si="5613"/>
        <v>9</v>
      </c>
      <c r="AA3664" s="5">
        <f t="shared" si="5614"/>
        <v>1</v>
      </c>
      <c r="AB3664" s="5">
        <f t="shared" si="5643"/>
        <v>0</v>
      </c>
      <c r="AC3664" s="5">
        <f t="shared" si="5615"/>
        <v>1</v>
      </c>
      <c r="AF3664" s="5">
        <f t="shared" si="5631"/>
        <v>44</v>
      </c>
      <c r="AG3664" s="5">
        <f t="shared" si="5632"/>
        <v>32</v>
      </c>
      <c r="AH3664" s="5">
        <f t="shared" si="5633"/>
        <v>2</v>
      </c>
      <c r="AI3664" s="5">
        <f t="shared" si="5634"/>
        <v>14</v>
      </c>
      <c r="AJ3664" s="5"/>
      <c r="AK3664" s="5">
        <f t="shared" si="5635"/>
        <v>2</v>
      </c>
      <c r="AL3664" s="5">
        <f t="shared" si="5653"/>
        <v>35.699999999999989</v>
      </c>
      <c r="AM3664" s="5">
        <f t="shared" si="5636"/>
        <v>44</v>
      </c>
      <c r="AN3664" s="5">
        <f t="shared" si="5649"/>
        <v>54.996000000000095</v>
      </c>
      <c r="AO3664" s="5">
        <f t="shared" si="5650"/>
        <v>0</v>
      </c>
      <c r="AP3664" s="5">
        <f t="shared" si="5562"/>
        <v>5</v>
      </c>
      <c r="AQ3664" s="5">
        <f t="shared" si="5575"/>
        <v>5</v>
      </c>
      <c r="AR3664" s="5"/>
      <c r="AS3664" s="5">
        <f t="shared" si="5629"/>
        <v>32</v>
      </c>
      <c r="AT3664" s="5">
        <f t="shared" si="5649"/>
        <v>65.757999999999996</v>
      </c>
      <c r="AU3664" s="5">
        <f t="shared" si="5637"/>
        <v>14</v>
      </c>
      <c r="AV3664" s="5">
        <f t="shared" si="5640"/>
        <v>12</v>
      </c>
      <c r="AW3664" s="5">
        <f t="shared" si="5638"/>
        <v>6</v>
      </c>
      <c r="AX3664" s="5">
        <f t="shared" si="5583"/>
        <v>56</v>
      </c>
      <c r="AZ3664" s="4">
        <f t="shared" si="5565"/>
        <v>1</v>
      </c>
      <c r="BA3664" s="5">
        <f t="shared" si="5571"/>
        <v>16</v>
      </c>
      <c r="BB3664" s="4">
        <f t="shared" si="5566"/>
        <v>0.98740977001846564</v>
      </c>
      <c r="BD3664" s="5">
        <v>0</v>
      </c>
      <c r="BE3664" s="4">
        <v>0</v>
      </c>
      <c r="BJ3664" s="5">
        <v>139.23999999999978</v>
      </c>
      <c r="BK3664" s="5">
        <v>58.5600000000004</v>
      </c>
      <c r="BL3664" s="5">
        <v>17.840000000000146</v>
      </c>
      <c r="BM3664" s="5">
        <v>6</v>
      </c>
      <c r="BR3664">
        <v>17</v>
      </c>
      <c r="BS3664">
        <v>-9</v>
      </c>
    </row>
    <row r="3665" spans="1:78">
      <c r="A3665" s="7">
        <v>41792</v>
      </c>
      <c r="B3665" s="6">
        <v>9986</v>
      </c>
      <c r="C3665" s="6">
        <v>9992</v>
      </c>
      <c r="D3665" s="6">
        <v>9907</v>
      </c>
      <c r="E3665" s="6">
        <v>9950</v>
      </c>
      <c r="F3665" s="6">
        <v>4523</v>
      </c>
      <c r="G3665" s="6">
        <v>4529</v>
      </c>
      <c r="H3665" s="6">
        <v>4502</v>
      </c>
      <c r="I3665" s="6">
        <v>4515</v>
      </c>
      <c r="J3665" s="9">
        <f t="shared" si="5625"/>
        <v>85</v>
      </c>
      <c r="K3665" s="9">
        <f t="shared" si="5647"/>
        <v>94.652499999999989</v>
      </c>
      <c r="L3665" s="9">
        <f t="shared" si="5627"/>
        <v>27</v>
      </c>
      <c r="M3665" s="9">
        <f t="shared" ref="M3665" si="5656">AVERAGE(L3654:L3665)</f>
        <v>36.983333333333348</v>
      </c>
      <c r="N3665" s="6" t="s">
        <v>37</v>
      </c>
      <c r="O3665" s="9">
        <f t="shared" si="5604"/>
        <v>5435</v>
      </c>
      <c r="P3665" s="4">
        <f t="shared" si="5605"/>
        <v>1</v>
      </c>
      <c r="Q3665" s="5">
        <f t="shared" si="5606"/>
        <v>27</v>
      </c>
      <c r="R3665" s="5">
        <f t="shared" si="5607"/>
        <v>5414.75</v>
      </c>
      <c r="S3665" s="4">
        <f t="shared" si="5608"/>
        <v>1</v>
      </c>
      <c r="T3665" s="4">
        <f t="shared" si="5609"/>
        <v>1</v>
      </c>
      <c r="U3665" s="5">
        <f t="shared" si="5610"/>
        <v>5417.2</v>
      </c>
      <c r="V3665" s="5">
        <f t="shared" si="5611"/>
        <v>17.800000000000182</v>
      </c>
      <c r="X3665" s="5">
        <f t="shared" si="5612"/>
        <v>-36</v>
      </c>
      <c r="Y3665" s="5">
        <f t="shared" si="5613"/>
        <v>-8</v>
      </c>
      <c r="AA3665" s="5">
        <f t="shared" si="5614"/>
        <v>0</v>
      </c>
      <c r="AB3665" s="5">
        <f t="shared" si="5643"/>
        <v>1</v>
      </c>
      <c r="AC3665" s="5">
        <f t="shared" si="5615"/>
        <v>1</v>
      </c>
      <c r="AF3665" s="5">
        <f t="shared" si="5631"/>
        <v>6</v>
      </c>
      <c r="AG3665" s="5">
        <f t="shared" si="5632"/>
        <v>49</v>
      </c>
      <c r="AH3665" s="5">
        <f t="shared" si="5633"/>
        <v>79</v>
      </c>
      <c r="AI3665" s="5">
        <f t="shared" si="5634"/>
        <v>36</v>
      </c>
      <c r="AJ3665" s="5"/>
      <c r="AK3665" s="5">
        <f t="shared" si="5635"/>
        <v>6</v>
      </c>
      <c r="AL3665" s="5">
        <f t="shared" si="5653"/>
        <v>35.699999999999989</v>
      </c>
      <c r="AM3665" s="5">
        <f t="shared" si="5636"/>
        <v>79</v>
      </c>
      <c r="AN3665" s="5">
        <f t="shared" si="5649"/>
        <v>55.996000000000095</v>
      </c>
      <c r="AO3665" s="5">
        <f t="shared" si="5650"/>
        <v>1</v>
      </c>
      <c r="AP3665" s="5">
        <f t="shared" si="5562"/>
        <v>5</v>
      </c>
      <c r="AQ3665" s="5">
        <f t="shared" si="5575"/>
        <v>5</v>
      </c>
      <c r="AR3665" s="5"/>
      <c r="AS3665" s="5">
        <f t="shared" si="5629"/>
        <v>49</v>
      </c>
      <c r="AT3665" s="5">
        <f t="shared" si="5649"/>
        <v>62.757999999999996</v>
      </c>
      <c r="AU3665" s="5">
        <f t="shared" si="5637"/>
        <v>36</v>
      </c>
      <c r="AV3665" s="5">
        <f t="shared" si="5640"/>
        <v>-43</v>
      </c>
      <c r="AW3665" s="5">
        <f t="shared" si="5638"/>
        <v>2</v>
      </c>
      <c r="AX3665" s="5">
        <f t="shared" si="5583"/>
        <v>56</v>
      </c>
      <c r="AZ3665" s="4">
        <f t="shared" si="5565"/>
        <v>1</v>
      </c>
      <c r="BA3665" s="5">
        <f t="shared" si="5571"/>
        <v>11</v>
      </c>
      <c r="BB3665" s="4">
        <f t="shared" si="5566"/>
        <v>1</v>
      </c>
      <c r="BD3665" s="5">
        <v>0</v>
      </c>
      <c r="BE3665" s="4">
        <v>0</v>
      </c>
      <c r="BJ3665" s="5">
        <v>84.609999999999673</v>
      </c>
      <c r="BK3665" s="5">
        <v>46.930000000000291</v>
      </c>
      <c r="BL3665" s="5">
        <v>24.779999999999745</v>
      </c>
      <c r="BM3665" s="5">
        <v>6</v>
      </c>
      <c r="BR3665">
        <v>-38</v>
      </c>
      <c r="BS3665">
        <v>8</v>
      </c>
      <c r="BV3665" s="5">
        <f t="shared" ref="BV3665:BV3719" si="5657">E3665-B3665</f>
        <v>-36</v>
      </c>
      <c r="BW3665" s="5">
        <f t="shared" ref="BW3665:BW3719" si="5658">C3665-B3665</f>
        <v>6</v>
      </c>
      <c r="BX3665" s="5">
        <f t="shared" ref="BX3665:BX3720" si="5659">D3665-B3665</f>
        <v>-79</v>
      </c>
      <c r="BY3665" s="5">
        <f>IF(BX3665&lt;$BY$1,$BY$1-BV3665,"")</f>
        <v>-14</v>
      </c>
      <c r="BZ3665" s="5" t="str">
        <f>IF(BW3665&gt;$BZ$1,BW3665-$BZ$1,"")</f>
        <v/>
      </c>
    </row>
    <row r="3666" spans="1:78">
      <c r="A3666" s="7">
        <v>41793</v>
      </c>
      <c r="B3666" s="6">
        <v>9949</v>
      </c>
      <c r="C3666" s="6">
        <v>9954</v>
      </c>
      <c r="D3666" s="6">
        <v>9887</v>
      </c>
      <c r="E3666" s="6">
        <v>9919</v>
      </c>
      <c r="F3666" s="6">
        <v>4513</v>
      </c>
      <c r="G3666" s="6">
        <v>4516</v>
      </c>
      <c r="H3666" s="6">
        <v>4499</v>
      </c>
      <c r="I3666" s="6">
        <v>4503</v>
      </c>
      <c r="J3666" s="9">
        <f t="shared" si="5625"/>
        <v>67</v>
      </c>
      <c r="K3666" s="9">
        <f t="shared" si="5647"/>
        <v>85.319166666666661</v>
      </c>
      <c r="L3666" s="9">
        <f t="shared" si="5627"/>
        <v>17</v>
      </c>
      <c r="M3666" s="9">
        <f t="shared" ref="M3666" si="5660">AVERAGE(L3655:L3666)</f>
        <v>32.400000000000013</v>
      </c>
      <c r="N3666" s="6" t="s">
        <v>37</v>
      </c>
      <c r="O3666" s="9">
        <f t="shared" si="5604"/>
        <v>5416</v>
      </c>
      <c r="P3666" s="4">
        <f t="shared" si="5605"/>
        <v>0.29629629629629628</v>
      </c>
      <c r="Q3666" s="5">
        <f t="shared" si="5606"/>
        <v>27</v>
      </c>
      <c r="R3666" s="5">
        <f t="shared" si="5607"/>
        <v>5414.75</v>
      </c>
      <c r="S3666" s="4">
        <f t="shared" si="5608"/>
        <v>0.88135381541151447</v>
      </c>
      <c r="T3666" s="4">
        <f t="shared" si="5609"/>
        <v>0.90821256038647347</v>
      </c>
      <c r="U3666" s="5">
        <f t="shared" si="5610"/>
        <v>5418.2</v>
      </c>
      <c r="V3666" s="5">
        <f t="shared" si="5611"/>
        <v>-2.1999999999998181</v>
      </c>
      <c r="X3666" s="5">
        <f t="shared" si="5612"/>
        <v>-30</v>
      </c>
      <c r="Y3666" s="5">
        <f t="shared" si="5613"/>
        <v>-10</v>
      </c>
      <c r="AA3666" s="5">
        <f t="shared" si="5614"/>
        <v>0</v>
      </c>
      <c r="AB3666" s="5">
        <f t="shared" si="5643"/>
        <v>1</v>
      </c>
      <c r="AC3666" s="5">
        <f t="shared" si="5615"/>
        <v>1</v>
      </c>
      <c r="AF3666" s="5">
        <f t="shared" si="5631"/>
        <v>5</v>
      </c>
      <c r="AG3666" s="5">
        <f t="shared" si="5632"/>
        <v>4</v>
      </c>
      <c r="AH3666" s="5">
        <f t="shared" si="5633"/>
        <v>62</v>
      </c>
      <c r="AI3666" s="5">
        <f t="shared" si="5634"/>
        <v>63</v>
      </c>
      <c r="AJ3666" s="5"/>
      <c r="AK3666" s="5">
        <f t="shared" si="5635"/>
        <v>5</v>
      </c>
      <c r="AL3666" s="5">
        <f t="shared" si="5653"/>
        <v>23.9</v>
      </c>
      <c r="AM3666" s="5">
        <f t="shared" si="5636"/>
        <v>62</v>
      </c>
      <c r="AN3666" s="5">
        <f t="shared" si="5649"/>
        <v>54.896000000000093</v>
      </c>
      <c r="AO3666" s="5">
        <f t="shared" si="5650"/>
        <v>1</v>
      </c>
      <c r="AP3666" s="5">
        <f t="shared" si="5562"/>
        <v>5</v>
      </c>
      <c r="AQ3666" s="5">
        <f t="shared" si="5575"/>
        <v>5</v>
      </c>
      <c r="AR3666" s="5"/>
      <c r="AS3666" s="5">
        <f t="shared" si="5629"/>
        <v>63</v>
      </c>
      <c r="AT3666" s="5">
        <f t="shared" si="5649"/>
        <v>59.557999999999993</v>
      </c>
      <c r="AU3666" s="5">
        <f t="shared" si="5637"/>
        <v>4</v>
      </c>
      <c r="AV3666" s="5">
        <f t="shared" si="5640"/>
        <v>1</v>
      </c>
      <c r="AW3666" s="5">
        <f t="shared" si="5638"/>
        <v>3</v>
      </c>
      <c r="AX3666" s="5">
        <f t="shared" si="5583"/>
        <v>56</v>
      </c>
      <c r="AZ3666" s="4">
        <f t="shared" si="5565"/>
        <v>0.90821256038647347</v>
      </c>
      <c r="BA3666" s="5">
        <f t="shared" si="5571"/>
        <v>-19</v>
      </c>
      <c r="BB3666" s="4">
        <f t="shared" si="5566"/>
        <v>1</v>
      </c>
      <c r="BD3666" s="5">
        <v>0</v>
      </c>
      <c r="BE3666" s="4">
        <v>0</v>
      </c>
      <c r="BJ3666" s="5">
        <v>188.95000000000073</v>
      </c>
      <c r="BK3666" s="5">
        <v>37.399999999999636</v>
      </c>
      <c r="BL3666" s="5">
        <v>16.1299999999992</v>
      </c>
      <c r="BM3666" s="5">
        <v>6</v>
      </c>
      <c r="BR3666">
        <v>-34</v>
      </c>
      <c r="BS3666">
        <v>10</v>
      </c>
      <c r="BV3666" s="5">
        <f t="shared" si="5657"/>
        <v>-30</v>
      </c>
      <c r="BW3666" s="5">
        <f t="shared" si="5658"/>
        <v>5</v>
      </c>
      <c r="BX3666" s="5">
        <f t="shared" si="5659"/>
        <v>-62</v>
      </c>
      <c r="BY3666" s="5">
        <f t="shared" ref="BY3666:BY3729" si="5661">IF(BX3666&lt;$BY$1,$BY$1-BV3666,"")</f>
        <v>-20</v>
      </c>
      <c r="BZ3666" s="5" t="str">
        <f>IF(BW3666&gt;$BZ$1,BV3666-$BZ$1,"")</f>
        <v/>
      </c>
    </row>
    <row r="3667" spans="1:78">
      <c r="A3667" s="7">
        <v>41794</v>
      </c>
      <c r="B3667" s="6">
        <v>9903</v>
      </c>
      <c r="C3667" s="6">
        <v>9928</v>
      </c>
      <c r="D3667" s="6">
        <v>9866</v>
      </c>
      <c r="E3667" s="6">
        <v>9926</v>
      </c>
      <c r="F3667" s="6">
        <v>4496</v>
      </c>
      <c r="G3667" s="6">
        <v>4508</v>
      </c>
      <c r="H3667" s="6">
        <v>4470</v>
      </c>
      <c r="I3667" s="6">
        <v>4501</v>
      </c>
      <c r="J3667" s="9">
        <f t="shared" si="5625"/>
        <v>62</v>
      </c>
      <c r="K3667" s="9">
        <f t="shared" si="5647"/>
        <v>82.735833333333332</v>
      </c>
      <c r="L3667" s="9">
        <f t="shared" si="5627"/>
        <v>38</v>
      </c>
      <c r="M3667" s="9">
        <f t="shared" ref="M3667" si="5662">AVERAGE(L3656:L3667)</f>
        <v>32.423333333333325</v>
      </c>
      <c r="N3667" s="6" t="s">
        <v>37</v>
      </c>
      <c r="O3667" s="9">
        <f t="shared" si="5604"/>
        <v>5425</v>
      </c>
      <c r="P3667" s="4">
        <f t="shared" si="5605"/>
        <v>0.62962962962962965</v>
      </c>
      <c r="Q3667" s="5">
        <f t="shared" si="5606"/>
        <v>27</v>
      </c>
      <c r="R3667" s="5">
        <f t="shared" si="5607"/>
        <v>5414.75</v>
      </c>
      <c r="S3667" s="4">
        <f t="shared" si="5608"/>
        <v>0.62962962962962965</v>
      </c>
      <c r="T3667" s="4">
        <f t="shared" si="5609"/>
        <v>0.94818652849740936</v>
      </c>
      <c r="U3667" s="5">
        <f t="shared" si="5610"/>
        <v>5421.6</v>
      </c>
      <c r="V3667" s="5">
        <f t="shared" si="5611"/>
        <v>3.3999999999996362</v>
      </c>
      <c r="X3667" s="5">
        <f t="shared" si="5612"/>
        <v>23</v>
      </c>
      <c r="Y3667" s="5">
        <f t="shared" si="5613"/>
        <v>5</v>
      </c>
      <c r="AA3667" s="5">
        <f t="shared" si="5614"/>
        <v>1</v>
      </c>
      <c r="AB3667" s="5">
        <f t="shared" si="5643"/>
        <v>0</v>
      </c>
      <c r="AC3667" s="5">
        <f t="shared" si="5615"/>
        <v>1</v>
      </c>
      <c r="AF3667" s="5">
        <f t="shared" si="5631"/>
        <v>25</v>
      </c>
      <c r="AG3667" s="5">
        <f t="shared" si="5632"/>
        <v>9</v>
      </c>
      <c r="AH3667" s="5">
        <f t="shared" si="5633"/>
        <v>37</v>
      </c>
      <c r="AI3667" s="5">
        <f t="shared" si="5634"/>
        <v>53</v>
      </c>
      <c r="AJ3667" s="5"/>
      <c r="AK3667" s="5">
        <f t="shared" si="5635"/>
        <v>25</v>
      </c>
      <c r="AL3667" s="5">
        <f t="shared" si="5653"/>
        <v>25.699999999999996</v>
      </c>
      <c r="AM3667" s="5">
        <f t="shared" si="5636"/>
        <v>37</v>
      </c>
      <c r="AN3667" s="5">
        <f t="shared" si="5649"/>
        <v>54.496000000000095</v>
      </c>
      <c r="AO3667" s="5">
        <f t="shared" si="5650"/>
        <v>0</v>
      </c>
      <c r="AP3667" s="5">
        <f t="shared" si="5562"/>
        <v>5</v>
      </c>
      <c r="AQ3667" s="5">
        <f t="shared" si="5575"/>
        <v>5.0999999999999996</v>
      </c>
      <c r="AR3667" s="5"/>
      <c r="AS3667" s="5">
        <f t="shared" si="5629"/>
        <v>53</v>
      </c>
      <c r="AT3667" s="5">
        <f t="shared" si="5649"/>
        <v>61.057999999999993</v>
      </c>
      <c r="AU3667" s="5">
        <f t="shared" si="5637"/>
        <v>9</v>
      </c>
      <c r="AV3667" s="5">
        <f t="shared" si="5640"/>
        <v>16</v>
      </c>
      <c r="AW3667" s="5">
        <f t="shared" si="5638"/>
        <v>4</v>
      </c>
      <c r="AX3667" s="5">
        <f t="shared" si="5583"/>
        <v>56</v>
      </c>
      <c r="AZ3667" s="4">
        <f t="shared" si="5565"/>
        <v>0.94818652849740936</v>
      </c>
      <c r="BA3667" s="5">
        <f t="shared" si="5571"/>
        <v>9</v>
      </c>
      <c r="BB3667" s="4">
        <f t="shared" si="5566"/>
        <v>0.90821256038647347</v>
      </c>
      <c r="BD3667" s="5">
        <v>0</v>
      </c>
      <c r="BE3667" s="4">
        <v>0</v>
      </c>
      <c r="BJ3667" s="5">
        <v>85.329999999999018</v>
      </c>
      <c r="BK3667" s="5">
        <v>-19.399999999999636</v>
      </c>
      <c r="BL3667" s="5">
        <v>34.109999999999673</v>
      </c>
      <c r="BM3667" s="5">
        <v>6</v>
      </c>
      <c r="BR3667">
        <v>-33</v>
      </c>
      <c r="BS3667">
        <v>-5</v>
      </c>
      <c r="BV3667" s="5">
        <f t="shared" si="5657"/>
        <v>23</v>
      </c>
      <c r="BW3667" s="5">
        <f t="shared" si="5658"/>
        <v>25</v>
      </c>
      <c r="BX3667" s="5">
        <f t="shared" si="5659"/>
        <v>-37</v>
      </c>
      <c r="BY3667" s="5" t="str">
        <f t="shared" si="5661"/>
        <v/>
      </c>
      <c r="BZ3667" s="5" t="str">
        <f>IF(BW3667&gt;$BZ$1,BV3667-$BZ$1,"")</f>
        <v/>
      </c>
    </row>
    <row r="3668" spans="1:78">
      <c r="A3668" s="7">
        <v>41795</v>
      </c>
      <c r="B3668" s="6">
        <v>9929</v>
      </c>
      <c r="C3668" s="6">
        <v>10011</v>
      </c>
      <c r="D3668" s="6">
        <v>9896</v>
      </c>
      <c r="E3668" s="6">
        <v>9947</v>
      </c>
      <c r="F3668" s="6">
        <v>4504</v>
      </c>
      <c r="G3668" s="6">
        <v>4576</v>
      </c>
      <c r="H3668" s="6">
        <v>4487</v>
      </c>
      <c r="I3668" s="6">
        <v>4548</v>
      </c>
      <c r="J3668" s="9">
        <f t="shared" si="5625"/>
        <v>115</v>
      </c>
      <c r="K3668" s="9">
        <f t="shared" si="5647"/>
        <v>80.485833333333332</v>
      </c>
      <c r="L3668" s="9">
        <f t="shared" si="5627"/>
        <v>89</v>
      </c>
      <c r="M3668" s="9">
        <f t="shared" ref="M3668" si="5663">AVERAGE(L3657:L3668)</f>
        <v>34.976666666666688</v>
      </c>
      <c r="N3668" s="6" t="s">
        <v>37</v>
      </c>
      <c r="O3668" s="9">
        <f t="shared" si="5604"/>
        <v>5399</v>
      </c>
      <c r="P3668" s="4">
        <f t="shared" si="5605"/>
        <v>0</v>
      </c>
      <c r="Q3668" s="5">
        <f t="shared" si="5606"/>
        <v>36</v>
      </c>
      <c r="R3668" s="5">
        <f t="shared" si="5607"/>
        <v>5408</v>
      </c>
      <c r="S3668" s="4">
        <f t="shared" si="5608"/>
        <v>0</v>
      </c>
      <c r="T3668" s="4">
        <f t="shared" si="5609"/>
        <v>0.77519670288497478</v>
      </c>
      <c r="U3668" s="5">
        <f t="shared" si="5610"/>
        <v>5419.8</v>
      </c>
      <c r="V3668" s="5">
        <f t="shared" si="5611"/>
        <v>-20.800000000000182</v>
      </c>
      <c r="X3668" s="5">
        <f t="shared" si="5612"/>
        <v>18</v>
      </c>
      <c r="Y3668" s="5">
        <f t="shared" si="5613"/>
        <v>44</v>
      </c>
      <c r="AA3668" s="5">
        <f t="shared" si="5614"/>
        <v>1</v>
      </c>
      <c r="AB3668" s="5">
        <f t="shared" si="5643"/>
        <v>0</v>
      </c>
      <c r="AC3668" s="5">
        <f t="shared" si="5615"/>
        <v>1</v>
      </c>
      <c r="AF3668" s="5">
        <f t="shared" si="5631"/>
        <v>82</v>
      </c>
      <c r="AG3668" s="5">
        <f t="shared" si="5632"/>
        <v>85</v>
      </c>
      <c r="AH3668" s="5">
        <f t="shared" si="5633"/>
        <v>33</v>
      </c>
      <c r="AI3668" s="5">
        <f t="shared" si="5634"/>
        <v>30</v>
      </c>
      <c r="AJ3668" s="5"/>
      <c r="AK3668" s="5">
        <f t="shared" si="5635"/>
        <v>33</v>
      </c>
      <c r="AL3668" s="5">
        <f t="shared" si="5653"/>
        <v>25.799999999999997</v>
      </c>
      <c r="AM3668" s="5">
        <f t="shared" si="5636"/>
        <v>82</v>
      </c>
      <c r="AN3668" s="5">
        <f t="shared" si="5649"/>
        <v>53.296000000000092</v>
      </c>
      <c r="AO3668" s="5">
        <f t="shared" si="5650"/>
        <v>1</v>
      </c>
      <c r="AP3668" s="5">
        <f t="shared" si="5562"/>
        <v>5</v>
      </c>
      <c r="AQ3668" s="5">
        <f t="shared" si="5575"/>
        <v>5.2</v>
      </c>
      <c r="AR3668" s="5"/>
      <c r="AS3668" s="5">
        <f t="shared" si="5629"/>
        <v>85</v>
      </c>
      <c r="AT3668" s="5">
        <f t="shared" si="5649"/>
        <v>62.557999999999993</v>
      </c>
      <c r="AU3668" s="5">
        <f t="shared" si="5637"/>
        <v>30</v>
      </c>
      <c r="AV3668" s="5">
        <f t="shared" si="5640"/>
        <v>-3</v>
      </c>
      <c r="AW3668" s="5">
        <f t="shared" si="5638"/>
        <v>5</v>
      </c>
      <c r="AX3668" s="5">
        <f t="shared" si="5583"/>
        <v>47.900000000000013</v>
      </c>
      <c r="AZ3668" s="4">
        <f t="shared" si="5565"/>
        <v>0.77519670288497478</v>
      </c>
      <c r="BA3668" s="5">
        <f t="shared" si="5571"/>
        <v>-26</v>
      </c>
      <c r="BB3668" s="4">
        <f t="shared" si="5566"/>
        <v>0.94818652849740936</v>
      </c>
      <c r="BD3668" s="5">
        <v>0</v>
      </c>
      <c r="BE3668" s="4">
        <v>0</v>
      </c>
      <c r="BJ3668" s="5">
        <v>52.729999999999563</v>
      </c>
      <c r="BK3668" s="5">
        <v>-0.21999999999934516</v>
      </c>
      <c r="BL3668" s="5">
        <v>38.079999999999927</v>
      </c>
      <c r="BM3668" s="5">
        <v>6</v>
      </c>
      <c r="BR3668">
        <v>-32</v>
      </c>
      <c r="BS3668">
        <v>-21</v>
      </c>
      <c r="BV3668" s="5">
        <f t="shared" si="5657"/>
        <v>18</v>
      </c>
      <c r="BW3668" s="5">
        <f t="shared" si="5658"/>
        <v>82</v>
      </c>
      <c r="BX3668" s="5">
        <f t="shared" si="5659"/>
        <v>-33</v>
      </c>
      <c r="BY3668" s="5" t="str">
        <f t="shared" si="5661"/>
        <v/>
      </c>
      <c r="BZ3668" s="5">
        <f>IF(BW3668&gt;$BZ$1,BV3668-$BZ$1,"")</f>
        <v>-32</v>
      </c>
    </row>
    <row r="3669" spans="1:78">
      <c r="A3669" s="7">
        <v>41796</v>
      </c>
      <c r="B3669" s="6">
        <v>9954.01</v>
      </c>
      <c r="C3669" s="6">
        <v>10000.92</v>
      </c>
      <c r="D3669" s="6">
        <v>9941.65</v>
      </c>
      <c r="E3669" s="6">
        <v>9987.19</v>
      </c>
      <c r="F3669" s="6">
        <v>4553</v>
      </c>
      <c r="G3669" s="6">
        <v>4586</v>
      </c>
      <c r="H3669" s="6">
        <v>4539</v>
      </c>
      <c r="I3669" s="6">
        <v>4581</v>
      </c>
      <c r="J3669" s="9">
        <f t="shared" si="5625"/>
        <v>59.270000000000437</v>
      </c>
      <c r="K3669" s="9">
        <f t="shared" si="5647"/>
        <v>80.091666666666697</v>
      </c>
      <c r="L3669" s="9">
        <f t="shared" si="5627"/>
        <v>47</v>
      </c>
      <c r="M3669" s="9">
        <f t="shared" ref="M3669" si="5664">AVERAGE(L3658:L3669)</f>
        <v>36.560000000000024</v>
      </c>
      <c r="N3669" s="6" t="s">
        <v>36</v>
      </c>
      <c r="O3669" s="9">
        <f t="shared" si="5604"/>
        <v>5406.1900000000005</v>
      </c>
      <c r="P3669" s="4">
        <f t="shared" si="5605"/>
        <v>0.19972222222223637</v>
      </c>
      <c r="Q3669" s="5">
        <f t="shared" si="5606"/>
        <v>36</v>
      </c>
      <c r="R3669" s="5">
        <f t="shared" si="5607"/>
        <v>5408</v>
      </c>
      <c r="S3669" s="4">
        <f t="shared" si="5608"/>
        <v>0.19972222222223637</v>
      </c>
      <c r="T3669" s="4">
        <f t="shared" si="5609"/>
        <v>0.19972222222223637</v>
      </c>
      <c r="U3669" s="5">
        <f t="shared" si="5610"/>
        <v>5416.2380000000003</v>
      </c>
      <c r="V3669" s="5">
        <f t="shared" si="5611"/>
        <v>-10.047999999999774</v>
      </c>
      <c r="X3669" s="5">
        <f t="shared" si="5612"/>
        <v>33.180000000000291</v>
      </c>
      <c r="Y3669" s="5">
        <f t="shared" si="5613"/>
        <v>28</v>
      </c>
      <c r="AA3669" s="5">
        <f t="shared" si="5614"/>
        <v>1</v>
      </c>
      <c r="AB3669" s="5">
        <f t="shared" si="5643"/>
        <v>0</v>
      </c>
      <c r="AC3669" s="5">
        <f t="shared" si="5615"/>
        <v>1</v>
      </c>
      <c r="AF3669" s="5">
        <f t="shared" si="5631"/>
        <v>46.909999999999854</v>
      </c>
      <c r="AG3669" s="5">
        <f t="shared" si="5632"/>
        <v>53.920000000000073</v>
      </c>
      <c r="AH3669" s="5">
        <f t="shared" si="5633"/>
        <v>12.360000000000582</v>
      </c>
      <c r="AI3669" s="5">
        <f t="shared" si="5634"/>
        <v>5.3500000000003638</v>
      </c>
      <c r="AJ3669" s="5"/>
      <c r="AK3669" s="5">
        <f t="shared" si="5635"/>
        <v>12.360000000000582</v>
      </c>
      <c r="AL3669" s="5">
        <f t="shared" si="5653"/>
        <v>25.799999999999997</v>
      </c>
      <c r="AM3669" s="5">
        <f t="shared" si="5636"/>
        <v>46.909999999999854</v>
      </c>
      <c r="AN3669" s="5">
        <f t="shared" si="5649"/>
        <v>53.787000000000077</v>
      </c>
      <c r="AO3669" s="5">
        <f t="shared" si="5650"/>
        <v>0</v>
      </c>
      <c r="AP3669" s="5">
        <f t="shared" ref="AP3669:AP3686" si="5665">SUM(AO3660:AO3669)</f>
        <v>5</v>
      </c>
      <c r="AQ3669" s="5">
        <f t="shared" si="5575"/>
        <v>5.3</v>
      </c>
      <c r="AR3669" s="5"/>
      <c r="AS3669" s="5">
        <f t="shared" si="5629"/>
        <v>53.920000000000073</v>
      </c>
      <c r="AT3669" s="5">
        <f t="shared" si="5649"/>
        <v>64.25</v>
      </c>
      <c r="AU3669" s="5">
        <f t="shared" si="5637"/>
        <v>5.3500000000003638</v>
      </c>
      <c r="AV3669" s="5">
        <f t="shared" si="5640"/>
        <v>-7.0100000000002183</v>
      </c>
      <c r="AW3669" s="5">
        <f t="shared" si="5638"/>
        <v>6</v>
      </c>
      <c r="AX3669" s="5">
        <f t="shared" si="5583"/>
        <v>47.900000000000013</v>
      </c>
      <c r="AZ3669" s="4">
        <f t="shared" si="5565"/>
        <v>0.19972222222223637</v>
      </c>
      <c r="BA3669" s="5">
        <f t="shared" si="5571"/>
        <v>0</v>
      </c>
      <c r="BB3669" s="4">
        <f t="shared" si="5566"/>
        <v>0.77519670288497478</v>
      </c>
      <c r="BD3669" s="5">
        <v>0</v>
      </c>
      <c r="BE3669" s="4">
        <v>0</v>
      </c>
      <c r="BJ3669" s="5">
        <v>81.719999999999345</v>
      </c>
      <c r="BK3669" s="5">
        <v>63.06000000000131</v>
      </c>
      <c r="BL3669" s="5">
        <v>42.800000000001091</v>
      </c>
      <c r="BM3669" s="5">
        <v>6</v>
      </c>
      <c r="BR3669">
        <v>-32</v>
      </c>
      <c r="BS3669">
        <v>28</v>
      </c>
      <c r="BV3669" s="5">
        <f t="shared" si="5657"/>
        <v>33.180000000000291</v>
      </c>
      <c r="BW3669" s="5">
        <f t="shared" si="5658"/>
        <v>46.909999999999854</v>
      </c>
      <c r="BX3669" s="5">
        <f t="shared" si="5659"/>
        <v>-12.360000000000582</v>
      </c>
      <c r="BY3669" s="5" t="str">
        <f t="shared" si="5661"/>
        <v/>
      </c>
      <c r="BZ3669" s="5" t="str">
        <f t="shared" ref="BZ3669:BZ3730" si="5666">IF(BW3669&gt;$BZ$1,BV3669-$BZ$1,"")</f>
        <v/>
      </c>
    </row>
    <row r="3670" spans="1:78">
      <c r="A3670" s="7">
        <v>41799</v>
      </c>
      <c r="B3670" s="6">
        <v>9994</v>
      </c>
      <c r="C3670" s="6">
        <v>10009</v>
      </c>
      <c r="D3670" s="6">
        <v>9985</v>
      </c>
      <c r="E3670" s="6">
        <v>10008</v>
      </c>
      <c r="F3670" s="6">
        <v>4582</v>
      </c>
      <c r="G3670" s="6">
        <v>4586</v>
      </c>
      <c r="H3670" s="6">
        <v>4570</v>
      </c>
      <c r="I3670" s="6">
        <v>4589</v>
      </c>
      <c r="J3670" s="9">
        <f t="shared" si="5625"/>
        <v>24</v>
      </c>
      <c r="K3670" s="9">
        <f t="shared" si="5647"/>
        <v>71.591666666666697</v>
      </c>
      <c r="L3670" s="9">
        <f t="shared" si="5627"/>
        <v>16</v>
      </c>
      <c r="M3670" s="9">
        <f t="shared" ref="M3670" si="5667">AVERAGE(L3659:L3670)</f>
        <v>33.810000000000024</v>
      </c>
      <c r="N3670" s="6" t="s">
        <v>36</v>
      </c>
      <c r="O3670" s="9">
        <f t="shared" si="5604"/>
        <v>5419</v>
      </c>
      <c r="P3670" s="4">
        <f t="shared" si="5605"/>
        <v>0.76923076923076927</v>
      </c>
      <c r="Q3670" s="5">
        <f t="shared" si="5606"/>
        <v>26</v>
      </c>
      <c r="R3670" s="5">
        <f t="shared" si="5607"/>
        <v>5405.5</v>
      </c>
      <c r="S3670" s="4">
        <f t="shared" si="5608"/>
        <v>0.55555555555555558</v>
      </c>
      <c r="T3670" s="4">
        <f t="shared" si="5609"/>
        <v>0.55555555555555558</v>
      </c>
      <c r="U3670" s="5">
        <f t="shared" si="5610"/>
        <v>5413.0380000000005</v>
      </c>
      <c r="V3670" s="5">
        <f t="shared" si="5611"/>
        <v>5.9619999999995343</v>
      </c>
      <c r="X3670" s="5">
        <f t="shared" si="5612"/>
        <v>14</v>
      </c>
      <c r="Y3670" s="5">
        <f t="shared" si="5613"/>
        <v>7</v>
      </c>
      <c r="AA3670" s="5">
        <f t="shared" si="5614"/>
        <v>1</v>
      </c>
      <c r="AB3670" s="5">
        <f t="shared" si="5643"/>
        <v>0</v>
      </c>
      <c r="AC3670" s="5">
        <f t="shared" si="5615"/>
        <v>1</v>
      </c>
      <c r="AF3670" s="5">
        <f t="shared" si="5631"/>
        <v>15</v>
      </c>
      <c r="AG3670" s="5">
        <f t="shared" si="5632"/>
        <v>21.809999999999491</v>
      </c>
      <c r="AH3670" s="5">
        <f t="shared" si="5633"/>
        <v>9</v>
      </c>
      <c r="AI3670" s="5">
        <f t="shared" si="5634"/>
        <v>2.1900000000005093</v>
      </c>
      <c r="AJ3670" s="5"/>
      <c r="AK3670" s="5">
        <f t="shared" si="5635"/>
        <v>9</v>
      </c>
      <c r="AL3670" s="5">
        <f t="shared" si="5653"/>
        <v>25.799999999999997</v>
      </c>
      <c r="AM3670" s="5">
        <f t="shared" si="5636"/>
        <v>15</v>
      </c>
      <c r="AN3670" s="5">
        <f t="shared" si="5649"/>
        <v>49.590999999999987</v>
      </c>
      <c r="AO3670" s="5">
        <f t="shared" si="5650"/>
        <v>0</v>
      </c>
      <c r="AP3670" s="5">
        <f t="shared" si="5665"/>
        <v>4</v>
      </c>
      <c r="AQ3670" s="5">
        <f t="shared" si="5575"/>
        <v>5.2</v>
      </c>
      <c r="AR3670" s="5"/>
      <c r="AS3670" s="5">
        <f t="shared" si="5629"/>
        <v>21.809999999999491</v>
      </c>
      <c r="AT3670" s="5">
        <f t="shared" si="5649"/>
        <v>60.471999999999937</v>
      </c>
      <c r="AU3670" s="5">
        <f t="shared" si="5637"/>
        <v>2.1900000000005093</v>
      </c>
      <c r="AV3670" s="5">
        <f t="shared" si="5640"/>
        <v>-6.8099999999994907</v>
      </c>
      <c r="AW3670" s="5">
        <f t="shared" si="5638"/>
        <v>2</v>
      </c>
      <c r="AX3670" s="5">
        <f t="shared" si="5583"/>
        <v>47.900000000000013</v>
      </c>
      <c r="AZ3670" s="4">
        <f t="shared" si="5565"/>
        <v>0.55555555555555558</v>
      </c>
      <c r="BA3670" s="5">
        <f t="shared" si="5571"/>
        <v>0</v>
      </c>
      <c r="BB3670" s="4">
        <f t="shared" si="5566"/>
        <v>0.19972222222223637</v>
      </c>
      <c r="BD3670" s="5">
        <v>0</v>
      </c>
      <c r="BE3670" s="4">
        <v>0</v>
      </c>
      <c r="BJ3670" s="5">
        <v>34.449999999998909</v>
      </c>
      <c r="BK3670" s="5">
        <v>20.940000000000509</v>
      </c>
      <c r="BL3670" s="5">
        <v>17.850000000000364</v>
      </c>
      <c r="BM3670" s="5">
        <v>6</v>
      </c>
      <c r="BR3670">
        <v>9</v>
      </c>
      <c r="BS3670">
        <v>7</v>
      </c>
      <c r="BV3670" s="5">
        <f t="shared" si="5657"/>
        <v>14</v>
      </c>
      <c r="BW3670" s="5">
        <f t="shared" si="5658"/>
        <v>15</v>
      </c>
      <c r="BX3670" s="5">
        <f t="shared" si="5659"/>
        <v>-9</v>
      </c>
      <c r="BY3670" s="5" t="str">
        <f t="shared" si="5661"/>
        <v/>
      </c>
      <c r="BZ3670" s="5" t="str">
        <f t="shared" si="5666"/>
        <v/>
      </c>
    </row>
    <row r="3671" spans="1:78">
      <c r="A3671" s="7">
        <v>41800</v>
      </c>
      <c r="B3671" s="6">
        <v>9998.51</v>
      </c>
      <c r="C3671" s="6">
        <v>10033.74</v>
      </c>
      <c r="D3671" s="6">
        <v>9987.69</v>
      </c>
      <c r="E3671" s="6">
        <v>10028.799999999999</v>
      </c>
      <c r="F3671" s="6">
        <v>4588.1400000000003</v>
      </c>
      <c r="G3671" s="6">
        <v>4598.6499999999996</v>
      </c>
      <c r="H3671" s="6">
        <v>4579.0600000000004</v>
      </c>
      <c r="I3671" s="6">
        <v>4595</v>
      </c>
      <c r="J3671" s="9">
        <f t="shared" si="5625"/>
        <v>46.049999999999272</v>
      </c>
      <c r="K3671" s="9">
        <f t="shared" si="5647"/>
        <v>71.679166666666632</v>
      </c>
      <c r="L3671" s="9">
        <f t="shared" si="5627"/>
        <v>19.589999999999236</v>
      </c>
      <c r="M3671" s="9">
        <f t="shared" ref="M3671" si="5668">AVERAGE(L3660:L3671)</f>
        <v>32.94249999999996</v>
      </c>
      <c r="N3671" s="6" t="s">
        <v>37</v>
      </c>
      <c r="O3671" s="9">
        <f t="shared" si="5604"/>
        <v>5433.7999999999993</v>
      </c>
      <c r="P3671" s="4">
        <f t="shared" si="5605"/>
        <v>1</v>
      </c>
      <c r="Q3671" s="5">
        <f t="shared" si="5606"/>
        <v>34.799999999999272</v>
      </c>
      <c r="R3671" s="5">
        <f t="shared" si="5607"/>
        <v>5407.7</v>
      </c>
      <c r="S3671" s="4">
        <f t="shared" si="5608"/>
        <v>0.96666666666664647</v>
      </c>
      <c r="T3671" s="4">
        <f t="shared" si="5609"/>
        <v>0.96666666666664647</v>
      </c>
      <c r="U3671" s="5">
        <f t="shared" si="5610"/>
        <v>5416.598</v>
      </c>
      <c r="V3671" s="5">
        <f t="shared" si="5611"/>
        <v>17.201999999999316</v>
      </c>
      <c r="X3671" s="5">
        <f t="shared" si="5612"/>
        <v>30.289999999999054</v>
      </c>
      <c r="Y3671" s="5">
        <f t="shared" si="5613"/>
        <v>6.8599999999996726</v>
      </c>
      <c r="AA3671" s="5">
        <f t="shared" si="5614"/>
        <v>1</v>
      </c>
      <c r="AB3671" s="5">
        <f t="shared" si="5643"/>
        <v>0</v>
      </c>
      <c r="AC3671" s="5">
        <f t="shared" si="5615"/>
        <v>1</v>
      </c>
      <c r="AF3671" s="5">
        <f t="shared" si="5631"/>
        <v>35.229999999999563</v>
      </c>
      <c r="AG3671" s="5">
        <f t="shared" si="5632"/>
        <v>25.739999999999782</v>
      </c>
      <c r="AH3671" s="5">
        <f t="shared" si="5633"/>
        <v>10.819999999999709</v>
      </c>
      <c r="AI3671" s="5">
        <f t="shared" si="5634"/>
        <v>20.309999999999491</v>
      </c>
      <c r="AJ3671" s="5"/>
      <c r="AK3671" s="5">
        <f t="shared" si="5635"/>
        <v>10.819999999999709</v>
      </c>
      <c r="AL3671" s="5">
        <f t="shared" si="5653"/>
        <v>25.799999999999997</v>
      </c>
      <c r="AM3671" s="5">
        <f t="shared" si="5636"/>
        <v>35.229999999999563</v>
      </c>
      <c r="AN3671" s="5">
        <f t="shared" si="5649"/>
        <v>47.313999999999943</v>
      </c>
      <c r="AO3671" s="5">
        <f t="shared" si="5650"/>
        <v>0</v>
      </c>
      <c r="AP3671" s="5">
        <f t="shared" si="5665"/>
        <v>3</v>
      </c>
      <c r="AQ3671" s="5">
        <f t="shared" si="5575"/>
        <v>4.9000000000000004</v>
      </c>
      <c r="AR3671" s="5"/>
      <c r="AS3671" s="5">
        <f t="shared" si="5629"/>
        <v>25.739999999999782</v>
      </c>
      <c r="AT3671" s="5">
        <f t="shared" si="5649"/>
        <v>44.746999999999936</v>
      </c>
      <c r="AU3671" s="5">
        <f t="shared" si="5637"/>
        <v>20.309999999999491</v>
      </c>
      <c r="AV3671" s="5">
        <f t="shared" si="5640"/>
        <v>9.4899999999997817</v>
      </c>
      <c r="AW3671" s="5">
        <f t="shared" si="5638"/>
        <v>3</v>
      </c>
      <c r="AX3671" s="5">
        <f t="shared" si="5583"/>
        <v>47.900000000000013</v>
      </c>
      <c r="AZ3671" s="4">
        <f t="shared" ref="AZ3671:AZ3726" si="5669">T3671</f>
        <v>0.96666666666664647</v>
      </c>
      <c r="BA3671" s="5">
        <f t="shared" si="5571"/>
        <v>0</v>
      </c>
      <c r="BB3671" s="4">
        <f t="shared" ref="BB3671:BB3726" si="5670">AZ3670</f>
        <v>0.55555555555555558</v>
      </c>
      <c r="BD3671" s="5">
        <v>0</v>
      </c>
      <c r="BE3671" s="4">
        <v>0</v>
      </c>
      <c r="BJ3671" s="5">
        <v>56.270000000000437</v>
      </c>
      <c r="BK3671" s="5">
        <v>31.909999999999854</v>
      </c>
      <c r="BL3671" s="5">
        <v>14.210000000000946</v>
      </c>
      <c r="BM3671" s="5">
        <v>6</v>
      </c>
      <c r="BR3671">
        <v>30</v>
      </c>
      <c r="BS3671">
        <v>-7</v>
      </c>
      <c r="BV3671" s="5">
        <f t="shared" si="5657"/>
        <v>30.289999999999054</v>
      </c>
      <c r="BW3671" s="5">
        <f t="shared" si="5658"/>
        <v>35.229999999999563</v>
      </c>
      <c r="BX3671" s="5">
        <f t="shared" si="5659"/>
        <v>-10.819999999999709</v>
      </c>
      <c r="BY3671" s="5" t="str">
        <f t="shared" si="5661"/>
        <v/>
      </c>
      <c r="BZ3671" s="5" t="str">
        <f t="shared" si="5666"/>
        <v/>
      </c>
    </row>
    <row r="3672" spans="1:78">
      <c r="A3672" s="7">
        <v>41801</v>
      </c>
      <c r="B3672" s="6">
        <v>10022.99</v>
      </c>
      <c r="C3672" s="6">
        <v>10024.84</v>
      </c>
      <c r="D3672" s="6">
        <v>9921.26</v>
      </c>
      <c r="E3672" s="6">
        <v>9949.81</v>
      </c>
      <c r="F3672" s="6">
        <v>4583.3900000000003</v>
      </c>
      <c r="G3672" s="6">
        <v>4583.6400000000003</v>
      </c>
      <c r="H3672" s="6">
        <v>4552.63</v>
      </c>
      <c r="I3672" s="6">
        <v>4555.1099999999997</v>
      </c>
      <c r="J3672" s="9">
        <f t="shared" si="5625"/>
        <v>107.53999999999905</v>
      </c>
      <c r="K3672" s="9">
        <f t="shared" si="5647"/>
        <v>74.404166666666541</v>
      </c>
      <c r="L3672" s="9">
        <f t="shared" si="5627"/>
        <v>42.369999999999891</v>
      </c>
      <c r="M3672" s="9">
        <f t="shared" ref="M3672" si="5671">AVERAGE(L3661:L3672)</f>
        <v>34.234166666666624</v>
      </c>
      <c r="N3672" s="6" t="s">
        <v>37</v>
      </c>
      <c r="O3672" s="9">
        <f t="shared" si="5604"/>
        <v>5394.7</v>
      </c>
      <c r="P3672" s="4">
        <f t="shared" si="5605"/>
        <v>0</v>
      </c>
      <c r="Q3672" s="5">
        <f t="shared" si="5606"/>
        <v>39.099999999999454</v>
      </c>
      <c r="R3672" s="5">
        <f t="shared" si="5607"/>
        <v>5404.4749999999995</v>
      </c>
      <c r="S3672" s="4">
        <f t="shared" si="5608"/>
        <v>0</v>
      </c>
      <c r="T3672" s="4">
        <f t="shared" si="5609"/>
        <v>0</v>
      </c>
      <c r="U3672" s="5">
        <f t="shared" si="5610"/>
        <v>5410.5379999999996</v>
      </c>
      <c r="V3672" s="5">
        <f t="shared" si="5611"/>
        <v>-15.837999999999738</v>
      </c>
      <c r="X3672" s="5">
        <f t="shared" si="5612"/>
        <v>-73.180000000000291</v>
      </c>
      <c r="Y3672" s="5">
        <f t="shared" si="5613"/>
        <v>-28.280000000000655</v>
      </c>
      <c r="AA3672" s="5">
        <f t="shared" si="5614"/>
        <v>0</v>
      </c>
      <c r="AB3672" s="5">
        <f t="shared" si="5643"/>
        <v>1</v>
      </c>
      <c r="AC3672" s="5">
        <f t="shared" si="5615"/>
        <v>1</v>
      </c>
      <c r="AF3672" s="5">
        <f t="shared" si="5631"/>
        <v>1.8500000000003638</v>
      </c>
      <c r="AG3672" s="5">
        <f t="shared" si="5632"/>
        <v>-3.9599999999991269</v>
      </c>
      <c r="AH3672" s="5">
        <f t="shared" si="5633"/>
        <v>101.72999999999956</v>
      </c>
      <c r="AI3672" s="5">
        <f t="shared" si="5634"/>
        <v>107.53999999999905</v>
      </c>
      <c r="AJ3672" s="5"/>
      <c r="AK3672" s="5">
        <f t="shared" si="5635"/>
        <v>1.8500000000003638</v>
      </c>
      <c r="AL3672" s="5">
        <f t="shared" si="5653"/>
        <v>25.799999999999997</v>
      </c>
      <c r="AM3672" s="5">
        <f t="shared" si="5636"/>
        <v>101.72999999999956</v>
      </c>
      <c r="AN3672" s="5">
        <f t="shared" si="5649"/>
        <v>52.2869999999999</v>
      </c>
      <c r="AO3672" s="5">
        <f t="shared" si="5650"/>
        <v>1</v>
      </c>
      <c r="AP3672" s="5">
        <f t="shared" si="5665"/>
        <v>4</v>
      </c>
      <c r="AQ3672" s="5">
        <f t="shared" si="5575"/>
        <v>4.7</v>
      </c>
      <c r="AR3672" s="5"/>
      <c r="AS3672" s="5">
        <f t="shared" si="5629"/>
        <v>107.53999999999905</v>
      </c>
      <c r="AT3672" s="5">
        <f t="shared" si="5649"/>
        <v>51.300999999999839</v>
      </c>
      <c r="AU3672" s="5">
        <f t="shared" si="5637"/>
        <v>-3.9599999999991269</v>
      </c>
      <c r="AV3672" s="5">
        <f t="shared" si="5640"/>
        <v>5.8099999999994907</v>
      </c>
      <c r="AW3672" s="5">
        <f t="shared" si="5638"/>
        <v>4</v>
      </c>
      <c r="AX3672" s="5">
        <f t="shared" si="5583"/>
        <v>47.900000000000013</v>
      </c>
      <c r="AZ3672" s="4">
        <f t="shared" si="5669"/>
        <v>0</v>
      </c>
      <c r="BA3672" s="5">
        <f t="shared" si="5571"/>
        <v>-39.099999999999454</v>
      </c>
      <c r="BB3672" s="4">
        <f t="shared" si="5670"/>
        <v>0.96666666666664647</v>
      </c>
      <c r="BD3672" s="5">
        <v>0</v>
      </c>
      <c r="BE3672" s="4">
        <v>0</v>
      </c>
      <c r="BJ3672" s="5">
        <v>45.960000000000946</v>
      </c>
      <c r="BK3672" s="5">
        <v>26.009999999998399</v>
      </c>
      <c r="BL3672" s="5">
        <v>27.8700000000008</v>
      </c>
      <c r="BM3672" s="5">
        <v>6</v>
      </c>
      <c r="BR3672">
        <v>-30</v>
      </c>
      <c r="BS3672">
        <v>28</v>
      </c>
      <c r="BV3672" s="5">
        <f t="shared" si="5657"/>
        <v>-73.180000000000291</v>
      </c>
      <c r="BW3672" s="5">
        <f t="shared" si="5658"/>
        <v>1.8500000000003638</v>
      </c>
      <c r="BX3672" s="5">
        <f t="shared" si="5659"/>
        <v>-101.72999999999956</v>
      </c>
      <c r="BY3672" s="5">
        <f t="shared" si="5661"/>
        <v>23.180000000000291</v>
      </c>
      <c r="BZ3672" s="5" t="str">
        <f t="shared" si="5666"/>
        <v/>
      </c>
    </row>
    <row r="3673" spans="1:78">
      <c r="A3673" s="7">
        <v>41802</v>
      </c>
      <c r="B3673" s="6">
        <v>9950.52</v>
      </c>
      <c r="C3673" s="6">
        <v>9970.3799999999992</v>
      </c>
      <c r="D3673" s="6">
        <v>9917.61</v>
      </c>
      <c r="E3673" s="6">
        <v>9938.7000000000007</v>
      </c>
      <c r="F3673" s="6">
        <v>4551.1899999999996</v>
      </c>
      <c r="G3673" s="6">
        <v>4573.9799999999996</v>
      </c>
      <c r="H3673" s="6">
        <v>4545.22</v>
      </c>
      <c r="I3673" s="6">
        <v>4554.3999999999996</v>
      </c>
      <c r="J3673" s="9">
        <f t="shared" si="5625"/>
        <v>52.769999999998618</v>
      </c>
      <c r="K3673" s="9">
        <f t="shared" si="5647"/>
        <v>63.552499999999782</v>
      </c>
      <c r="L3673" s="9">
        <f t="shared" si="5627"/>
        <v>28.759999999999309</v>
      </c>
      <c r="M3673" s="9">
        <f t="shared" ref="M3673" si="5672">AVERAGE(L3662:L3673)</f>
        <v>33.059999999999867</v>
      </c>
      <c r="N3673" s="6" t="s">
        <v>36</v>
      </c>
      <c r="O3673" s="9">
        <f t="shared" si="5604"/>
        <v>5384.3000000000011</v>
      </c>
      <c r="P3673" s="4">
        <f t="shared" si="5605"/>
        <v>0</v>
      </c>
      <c r="Q3673" s="5">
        <f t="shared" si="5606"/>
        <v>49.499999999998181</v>
      </c>
      <c r="R3673" s="5">
        <f t="shared" si="5607"/>
        <v>5396.6750000000011</v>
      </c>
      <c r="S3673" s="4">
        <f t="shared" si="5608"/>
        <v>0</v>
      </c>
      <c r="T3673" s="4">
        <f t="shared" si="5609"/>
        <v>0</v>
      </c>
      <c r="U3673" s="5">
        <f t="shared" si="5610"/>
        <v>5407.598</v>
      </c>
      <c r="V3673" s="5">
        <f t="shared" si="5611"/>
        <v>-23.297999999998865</v>
      </c>
      <c r="X3673" s="5">
        <f t="shared" si="5612"/>
        <v>-11.819999999999709</v>
      </c>
      <c r="Y3673" s="5">
        <f t="shared" si="5613"/>
        <v>3.2100000000000364</v>
      </c>
      <c r="AA3673" s="5">
        <f t="shared" si="5614"/>
        <v>0</v>
      </c>
      <c r="AB3673" s="5">
        <f t="shared" si="5643"/>
        <v>0</v>
      </c>
      <c r="AC3673" s="5">
        <f t="shared" si="5615"/>
        <v>0</v>
      </c>
      <c r="AF3673" s="5">
        <f t="shared" si="5631"/>
        <v>19.859999999998763</v>
      </c>
      <c r="AG3673" s="5">
        <f t="shared" si="5632"/>
        <v>20.569999999999709</v>
      </c>
      <c r="AH3673" s="5">
        <f t="shared" si="5633"/>
        <v>32.909999999999854</v>
      </c>
      <c r="AI3673" s="5">
        <f t="shared" si="5634"/>
        <v>32.199999999998909</v>
      </c>
      <c r="AJ3673" s="5"/>
      <c r="AK3673" s="5">
        <f t="shared" si="5635"/>
        <v>19.859999999998763</v>
      </c>
      <c r="AL3673" s="5">
        <f t="shared" si="5653"/>
        <v>25.799999999999997</v>
      </c>
      <c r="AM3673" s="5">
        <f t="shared" si="5636"/>
        <v>32.909999999999854</v>
      </c>
      <c r="AN3673" s="5">
        <f>AVERAGE(AM3664:AM3673)</f>
        <v>53.577999999999882</v>
      </c>
      <c r="AO3673" s="5">
        <f t="shared" si="5650"/>
        <v>0</v>
      </c>
      <c r="AP3673" s="5">
        <f t="shared" si="5665"/>
        <v>4</v>
      </c>
      <c r="AQ3673" s="5">
        <f t="shared" si="5575"/>
        <v>4.5</v>
      </c>
      <c r="AR3673" s="5"/>
      <c r="AS3673" s="5">
        <f t="shared" si="5629"/>
        <v>32.199999999998909</v>
      </c>
      <c r="AT3673" s="5">
        <f>AVERAGE(AS3664:AS3673)</f>
        <v>52.320999999999728</v>
      </c>
      <c r="AU3673" s="5">
        <f t="shared" si="5637"/>
        <v>20.569999999999709</v>
      </c>
      <c r="AV3673" s="5">
        <f t="shared" si="5640"/>
        <v>-0.71000000000094587</v>
      </c>
      <c r="AW3673" s="5">
        <f t="shared" si="5638"/>
        <v>5</v>
      </c>
      <c r="AX3673" s="5">
        <f t="shared" si="5583"/>
        <v>47.900000000000013</v>
      </c>
      <c r="AZ3673" s="4">
        <f t="shared" si="5669"/>
        <v>0</v>
      </c>
      <c r="BA3673" s="5">
        <f t="shared" si="5571"/>
        <v>0</v>
      </c>
      <c r="BB3673" s="4">
        <f t="shared" si="5670"/>
        <v>0</v>
      </c>
      <c r="BD3673" s="5">
        <v>0</v>
      </c>
      <c r="BE3673" s="4">
        <v>0</v>
      </c>
      <c r="BJ3673" s="5">
        <v>40.550000000001091</v>
      </c>
      <c r="BK3673" s="5">
        <v>37.659999999999854</v>
      </c>
      <c r="BL3673" s="5">
        <v>0.39000000000123691</v>
      </c>
      <c r="BM3673" s="5">
        <v>6</v>
      </c>
      <c r="BR3673">
        <v>33</v>
      </c>
      <c r="BS3673">
        <v>3</v>
      </c>
      <c r="BV3673" s="5">
        <f t="shared" si="5657"/>
        <v>-11.819999999999709</v>
      </c>
      <c r="BW3673" s="5">
        <f t="shared" si="5658"/>
        <v>19.859999999998763</v>
      </c>
      <c r="BX3673" s="5">
        <f t="shared" si="5659"/>
        <v>-32.909999999999854</v>
      </c>
      <c r="BY3673" s="5" t="str">
        <f t="shared" si="5661"/>
        <v/>
      </c>
      <c r="BZ3673" s="5" t="str">
        <f t="shared" si="5666"/>
        <v/>
      </c>
    </row>
    <row r="3674" spans="1:78">
      <c r="A3674" s="7">
        <v>41803</v>
      </c>
      <c r="B3674" s="6">
        <v>9920.49</v>
      </c>
      <c r="C3674" s="6">
        <v>9944.57</v>
      </c>
      <c r="D3674" s="6">
        <v>9829.09</v>
      </c>
      <c r="E3674" s="6">
        <v>9912.8700000000008</v>
      </c>
      <c r="F3674" s="6">
        <v>4549.45</v>
      </c>
      <c r="G3674" s="6">
        <v>4555.8599999999997</v>
      </c>
      <c r="H3674" s="6">
        <v>4506.93</v>
      </c>
      <c r="I3674" s="6">
        <v>4543.28</v>
      </c>
      <c r="J3674" s="9">
        <f t="shared" si="5625"/>
        <v>115.47999999999956</v>
      </c>
      <c r="K3674" s="9">
        <f t="shared" si="5647"/>
        <v>68.259166666666417</v>
      </c>
      <c r="L3674" s="9">
        <f t="shared" si="5627"/>
        <v>48.929999999999382</v>
      </c>
      <c r="M3674" s="9">
        <f t="shared" ref="M3674" si="5673">AVERAGE(L3663:L3674)</f>
        <v>35.554166666666482</v>
      </c>
      <c r="N3674" s="6" t="s">
        <v>36</v>
      </c>
      <c r="O3674" s="9">
        <f t="shared" si="5604"/>
        <v>5369.5900000000011</v>
      </c>
      <c r="P3674" s="4">
        <f t="shared" si="5605"/>
        <v>0</v>
      </c>
      <c r="Q3674" s="5">
        <f t="shared" si="5606"/>
        <v>64.209999999998217</v>
      </c>
      <c r="R3674" s="5">
        <f t="shared" si="5607"/>
        <v>5385.6425000000008</v>
      </c>
      <c r="S3674" s="4">
        <f t="shared" si="5608"/>
        <v>0</v>
      </c>
      <c r="T3674" s="4">
        <f t="shared" si="5609"/>
        <v>0</v>
      </c>
      <c r="U3674" s="5">
        <f t="shared" si="5610"/>
        <v>5400.2780000000002</v>
      </c>
      <c r="V3674" s="5">
        <f t="shared" si="5611"/>
        <v>-30.687999999999192</v>
      </c>
      <c r="X3674" s="5">
        <f t="shared" si="5612"/>
        <v>-7.6199999999989814</v>
      </c>
      <c r="Y3674" s="5">
        <f t="shared" si="5613"/>
        <v>-6.1700000000000728</v>
      </c>
      <c r="AA3674" s="5">
        <f t="shared" si="5614"/>
        <v>0</v>
      </c>
      <c r="AB3674" s="5">
        <f t="shared" si="5643"/>
        <v>1</v>
      </c>
      <c r="AC3674" s="5">
        <f t="shared" si="5615"/>
        <v>1</v>
      </c>
      <c r="AF3674" s="5">
        <f t="shared" si="5631"/>
        <v>24.079999999999927</v>
      </c>
      <c r="AG3674" s="5">
        <f t="shared" si="5632"/>
        <v>5.8699999999989814</v>
      </c>
      <c r="AH3674" s="5">
        <f t="shared" si="5633"/>
        <v>91.399999999999636</v>
      </c>
      <c r="AI3674" s="5">
        <f t="shared" si="5634"/>
        <v>109.61000000000058</v>
      </c>
      <c r="AJ3674" s="5"/>
      <c r="AK3674" s="5">
        <f t="shared" si="5635"/>
        <v>24.079999999999927</v>
      </c>
      <c r="AL3674" s="5">
        <f t="shared" si="5653"/>
        <v>25.799999999999997</v>
      </c>
      <c r="AM3674" s="5">
        <f t="shared" ref="AM3674:AM3722" si="5674">MAX(AF3674,AH3674)</f>
        <v>91.399999999999636</v>
      </c>
      <c r="AN3674" s="5">
        <f t="shared" ref="AN3674:AN3722" si="5675">AVERAGE(AM3665:AM3674)</f>
        <v>58.317999999999849</v>
      </c>
      <c r="AO3674" s="5">
        <f t="shared" si="5650"/>
        <v>1</v>
      </c>
      <c r="AP3674" s="5">
        <f t="shared" si="5665"/>
        <v>5</v>
      </c>
      <c r="AQ3674" s="5">
        <f t="shared" si="5575"/>
        <v>4.5</v>
      </c>
      <c r="AR3674" s="5"/>
      <c r="AS3674" s="5">
        <f t="shared" si="5629"/>
        <v>109.61000000000058</v>
      </c>
      <c r="AT3674" s="5">
        <f t="shared" ref="AT3674:AT3722" si="5676">AVERAGE(AS3665:AS3674)</f>
        <v>60.081999999999788</v>
      </c>
      <c r="AU3674" s="5">
        <f t="shared" si="5637"/>
        <v>5.8699999999989814</v>
      </c>
      <c r="AV3674" s="5">
        <f t="shared" si="5640"/>
        <v>18.210000000000946</v>
      </c>
      <c r="AW3674" s="5">
        <f t="shared" si="5638"/>
        <v>6</v>
      </c>
      <c r="AX3674" s="5">
        <f t="shared" si="5583"/>
        <v>37.100000000000016</v>
      </c>
      <c r="AZ3674" s="4">
        <f t="shared" si="5669"/>
        <v>0</v>
      </c>
      <c r="BA3674" s="5">
        <f t="shared" si="5571"/>
        <v>0</v>
      </c>
      <c r="BB3674" s="4">
        <f t="shared" si="5670"/>
        <v>0</v>
      </c>
      <c r="BD3674" s="5">
        <v>0</v>
      </c>
      <c r="BE3674" s="4">
        <v>0</v>
      </c>
      <c r="BJ3674" s="5">
        <v>92.599999999999454</v>
      </c>
      <c r="BK3674" s="5">
        <v>6.9400000000005093</v>
      </c>
      <c r="BL3674" s="5">
        <v>3.1700000000000728</v>
      </c>
      <c r="BM3674" s="5">
        <v>6</v>
      </c>
      <c r="BR3674">
        <v>91</v>
      </c>
      <c r="BS3674">
        <v>-21</v>
      </c>
      <c r="BV3674" s="5">
        <f t="shared" si="5657"/>
        <v>-7.6199999999989814</v>
      </c>
      <c r="BW3674" s="5">
        <f t="shared" si="5658"/>
        <v>24.079999999999927</v>
      </c>
      <c r="BX3674" s="5">
        <f t="shared" si="5659"/>
        <v>-91.399999999999636</v>
      </c>
      <c r="BY3674" s="5">
        <f t="shared" si="5661"/>
        <v>-42.380000000001019</v>
      </c>
      <c r="BZ3674" s="5" t="str">
        <f t="shared" si="5666"/>
        <v/>
      </c>
    </row>
    <row r="3675" spans="1:78">
      <c r="A3675" s="7">
        <v>41806</v>
      </c>
      <c r="B3675" s="6">
        <v>9885.9699999999993</v>
      </c>
      <c r="C3675" s="6">
        <v>9925.85</v>
      </c>
      <c r="D3675" s="6">
        <v>9872.77</v>
      </c>
      <c r="E3675" s="6">
        <v>9883.98</v>
      </c>
      <c r="F3675" s="6">
        <v>4525.68</v>
      </c>
      <c r="G3675" s="6">
        <v>4540.68</v>
      </c>
      <c r="H3675" s="6">
        <v>4509.5200000000004</v>
      </c>
      <c r="I3675" s="6">
        <v>4510.05</v>
      </c>
      <c r="J3675" s="9">
        <f t="shared" si="5625"/>
        <v>53.079999999999927</v>
      </c>
      <c r="K3675" s="9">
        <f t="shared" si="5647"/>
        <v>69.432499999999735</v>
      </c>
      <c r="L3675" s="9">
        <f t="shared" si="5627"/>
        <v>33.759999999999309</v>
      </c>
      <c r="M3675" s="9">
        <f t="shared" ref="M3675" si="5677">AVERAGE(L3664:L3675)</f>
        <v>36.867499999999758</v>
      </c>
      <c r="N3675" s="6" t="s">
        <v>36</v>
      </c>
      <c r="O3675" s="9">
        <f t="shared" si="5604"/>
        <v>5373.9299999999994</v>
      </c>
      <c r="P3675" s="4">
        <f t="shared" si="5605"/>
        <v>6.7590717956680382E-2</v>
      </c>
      <c r="Q3675" s="5">
        <f t="shared" si="5606"/>
        <v>64.209999999998217</v>
      </c>
      <c r="R3675" s="5">
        <f t="shared" si="5607"/>
        <v>5385.6425000000008</v>
      </c>
      <c r="S3675" s="4">
        <f t="shared" si="5608"/>
        <v>6.7590717956680382E-2</v>
      </c>
      <c r="T3675" s="4">
        <f t="shared" si="5609"/>
        <v>6.7590717956680382E-2</v>
      </c>
      <c r="U3675" s="5">
        <f t="shared" si="5610"/>
        <v>5391.264000000001</v>
      </c>
      <c r="V3675" s="5">
        <f t="shared" si="5611"/>
        <v>-17.334000000001652</v>
      </c>
      <c r="X3675" s="5">
        <f t="shared" si="5612"/>
        <v>-1.9899999999997817</v>
      </c>
      <c r="Y3675" s="5">
        <f t="shared" si="5613"/>
        <v>-15.630000000000109</v>
      </c>
      <c r="AA3675" s="5">
        <f t="shared" si="5614"/>
        <v>0</v>
      </c>
      <c r="AB3675" s="5">
        <f t="shared" si="5643"/>
        <v>1</v>
      </c>
      <c r="AC3675" s="5">
        <f t="shared" si="5615"/>
        <v>1</v>
      </c>
      <c r="AF3675" s="5">
        <f t="shared" si="5631"/>
        <v>39.880000000001019</v>
      </c>
      <c r="AG3675" s="5">
        <f t="shared" si="5632"/>
        <v>12.979999999999563</v>
      </c>
      <c r="AH3675" s="5">
        <f t="shared" si="5633"/>
        <v>13.199999999998909</v>
      </c>
      <c r="AI3675" s="5">
        <f t="shared" si="5634"/>
        <v>40.100000000000364</v>
      </c>
      <c r="AJ3675" s="5"/>
      <c r="AK3675" s="5">
        <f t="shared" si="5635"/>
        <v>13.199999999998909</v>
      </c>
      <c r="AL3675" s="5">
        <f t="shared" si="5653"/>
        <v>25.799999999999997</v>
      </c>
      <c r="AM3675" s="5">
        <f t="shared" si="5674"/>
        <v>39.880000000001019</v>
      </c>
      <c r="AN3675" s="5">
        <f t="shared" si="5675"/>
        <v>54.405999999999949</v>
      </c>
      <c r="AO3675" s="5">
        <f t="shared" si="5650"/>
        <v>0</v>
      </c>
      <c r="AP3675" s="5">
        <f t="shared" si="5665"/>
        <v>4</v>
      </c>
      <c r="AQ3675" s="5">
        <f t="shared" si="5575"/>
        <v>4.4000000000000004</v>
      </c>
      <c r="AR3675" s="5"/>
      <c r="AS3675" s="5">
        <f t="shared" si="5629"/>
        <v>40.100000000000364</v>
      </c>
      <c r="AT3675" s="5">
        <f t="shared" si="5676"/>
        <v>59.191999999999823</v>
      </c>
      <c r="AU3675" s="5">
        <f t="shared" si="5637"/>
        <v>12.979999999999563</v>
      </c>
      <c r="AV3675" s="5">
        <f t="shared" si="5640"/>
        <v>26.900000000001455</v>
      </c>
      <c r="AW3675" s="5">
        <f t="shared" si="5638"/>
        <v>2</v>
      </c>
      <c r="AX3675" s="5">
        <f t="shared" si="5583"/>
        <v>37.100000000000016</v>
      </c>
      <c r="AZ3675" s="4">
        <f t="shared" si="5669"/>
        <v>6.7590717956680382E-2</v>
      </c>
      <c r="BA3675" s="5">
        <f t="shared" ref="BA3675:BA3726" si="5678">IF(AZ3674&gt;0.9,O3675-O3674,0)</f>
        <v>0</v>
      </c>
      <c r="BB3675" s="4">
        <f t="shared" si="5670"/>
        <v>0</v>
      </c>
      <c r="BD3675" s="5">
        <v>0</v>
      </c>
      <c r="BE3675" s="4">
        <v>0</v>
      </c>
      <c r="BJ3675" s="5">
        <v>60.829999999999927</v>
      </c>
      <c r="BK3675" s="5">
        <v>60.659999999999854</v>
      </c>
      <c r="BL3675" s="5">
        <v>12.770000000000437</v>
      </c>
      <c r="BM3675" s="5">
        <v>6</v>
      </c>
      <c r="BR3675">
        <v>-28</v>
      </c>
      <c r="BS3675">
        <v>-16</v>
      </c>
      <c r="BV3675" s="5">
        <f t="shared" si="5657"/>
        <v>-1.9899999999997817</v>
      </c>
      <c r="BW3675" s="5">
        <f t="shared" si="5658"/>
        <v>39.880000000001019</v>
      </c>
      <c r="BX3675" s="5">
        <f t="shared" si="5659"/>
        <v>-13.199999999998909</v>
      </c>
      <c r="BY3675" s="5" t="str">
        <f t="shared" si="5661"/>
        <v/>
      </c>
      <c r="BZ3675" s="5" t="str">
        <f t="shared" si="5666"/>
        <v/>
      </c>
    </row>
    <row r="3676" spans="1:78">
      <c r="A3676" s="7">
        <v>41807</v>
      </c>
      <c r="B3676" s="6">
        <v>9915.2000000000007</v>
      </c>
      <c r="C3676" s="6">
        <v>9982.89</v>
      </c>
      <c r="D3676" s="6">
        <v>9861.2900000000009</v>
      </c>
      <c r="E3676" s="6">
        <v>9920.32</v>
      </c>
      <c r="F3676" s="6">
        <v>4524.8900000000003</v>
      </c>
      <c r="G3676" s="6">
        <v>4538.24</v>
      </c>
      <c r="H3676" s="6">
        <v>4508.46</v>
      </c>
      <c r="I3676" s="6">
        <v>4536.07</v>
      </c>
      <c r="J3676" s="9">
        <f t="shared" si="5625"/>
        <v>121.59999999999854</v>
      </c>
      <c r="K3676" s="9">
        <f t="shared" si="5647"/>
        <v>75.732499999999618</v>
      </c>
      <c r="L3676" s="9">
        <f t="shared" si="5627"/>
        <v>29.779999999999745</v>
      </c>
      <c r="M3676" s="9">
        <f t="shared" ref="M3676" si="5679">AVERAGE(L3665:L3676)</f>
        <v>36.432499999999742</v>
      </c>
      <c r="N3676" s="6" t="s">
        <v>36</v>
      </c>
      <c r="O3676" s="9">
        <f t="shared" si="5604"/>
        <v>5384.25</v>
      </c>
      <c r="P3676" s="4">
        <f t="shared" si="5605"/>
        <v>0.58383114297091465</v>
      </c>
      <c r="Q3676" s="5">
        <f t="shared" si="5606"/>
        <v>25.109999999998763</v>
      </c>
      <c r="R3676" s="5">
        <f t="shared" si="5607"/>
        <v>5375.8675000000003</v>
      </c>
      <c r="S3676" s="4">
        <f t="shared" si="5608"/>
        <v>0.22831334683070165</v>
      </c>
      <c r="T3676" s="4">
        <f t="shared" si="5609"/>
        <v>0.22831334683070165</v>
      </c>
      <c r="U3676" s="5">
        <f t="shared" si="5610"/>
        <v>5381.3540000000003</v>
      </c>
      <c r="V3676" s="5">
        <f t="shared" si="5611"/>
        <v>2.8959999999997308</v>
      </c>
      <c r="X3676" s="5">
        <f t="shared" si="5612"/>
        <v>5.1199999999989814</v>
      </c>
      <c r="Y3676" s="5">
        <f t="shared" si="5613"/>
        <v>11.179999999999382</v>
      </c>
      <c r="AA3676" s="5">
        <f t="shared" si="5614"/>
        <v>1</v>
      </c>
      <c r="AB3676" s="5">
        <f t="shared" si="5643"/>
        <v>0</v>
      </c>
      <c r="AC3676" s="5">
        <f t="shared" si="5615"/>
        <v>1</v>
      </c>
      <c r="AF3676" s="5">
        <f t="shared" si="5631"/>
        <v>67.68999999999869</v>
      </c>
      <c r="AG3676" s="5">
        <f t="shared" si="5632"/>
        <v>98.909999999999854</v>
      </c>
      <c r="AH3676" s="5">
        <f t="shared" si="5633"/>
        <v>53.909999999999854</v>
      </c>
      <c r="AI3676" s="5">
        <f t="shared" si="5634"/>
        <v>22.68999999999869</v>
      </c>
      <c r="AJ3676" s="5"/>
      <c r="AK3676" s="5">
        <f t="shared" si="5635"/>
        <v>53.909999999999854</v>
      </c>
      <c r="AL3676" s="5">
        <f t="shared" si="5653"/>
        <v>35.09099999999998</v>
      </c>
      <c r="AM3676" s="5">
        <f t="shared" si="5674"/>
        <v>67.68999999999869</v>
      </c>
      <c r="AN3676" s="5">
        <f t="shared" si="5675"/>
        <v>54.974999999999817</v>
      </c>
      <c r="AO3676" s="5">
        <f t="shared" si="5650"/>
        <v>1</v>
      </c>
      <c r="AP3676" s="5">
        <f t="shared" si="5665"/>
        <v>4</v>
      </c>
      <c r="AQ3676" s="5">
        <f t="shared" si="5575"/>
        <v>4.3</v>
      </c>
      <c r="AR3676" s="5"/>
      <c r="AS3676" s="5">
        <f t="shared" si="5629"/>
        <v>98.909999999999854</v>
      </c>
      <c r="AT3676" s="5">
        <f t="shared" si="5676"/>
        <v>62.782999999999809</v>
      </c>
      <c r="AU3676" s="5">
        <f t="shared" si="5637"/>
        <v>22.68999999999869</v>
      </c>
      <c r="AV3676" s="5">
        <f t="shared" si="5640"/>
        <v>-31.220000000001164</v>
      </c>
      <c r="AW3676" s="5">
        <f t="shared" si="5638"/>
        <v>3</v>
      </c>
      <c r="AX3676" s="5">
        <f t="shared" si="5583"/>
        <v>30.600000000000009</v>
      </c>
      <c r="AZ3676" s="4">
        <f t="shared" si="5669"/>
        <v>0.22831334683070165</v>
      </c>
      <c r="BA3676" s="5">
        <f t="shared" si="5678"/>
        <v>0</v>
      </c>
      <c r="BB3676" s="4">
        <f t="shared" si="5670"/>
        <v>6.7590717956680382E-2</v>
      </c>
      <c r="BD3676" s="5">
        <v>0</v>
      </c>
      <c r="BE3676" s="4">
        <v>0</v>
      </c>
      <c r="BJ3676" s="5">
        <v>37.159999999999854</v>
      </c>
      <c r="BK3676" s="5">
        <v>24.180000000000291</v>
      </c>
      <c r="BL3676" s="5">
        <v>32.690000000000509</v>
      </c>
      <c r="BM3676" s="5">
        <v>6</v>
      </c>
      <c r="BR3676">
        <v>-30</v>
      </c>
      <c r="BS3676">
        <v>11</v>
      </c>
      <c r="BV3676" s="5">
        <f t="shared" si="5657"/>
        <v>5.1199999999989814</v>
      </c>
      <c r="BW3676" s="5">
        <f t="shared" si="5658"/>
        <v>67.68999999999869</v>
      </c>
      <c r="BX3676" s="5">
        <f t="shared" si="5659"/>
        <v>-53.909999999999854</v>
      </c>
      <c r="BY3676" s="5">
        <f t="shared" si="5661"/>
        <v>-55.119999999998981</v>
      </c>
      <c r="BZ3676" s="5">
        <f t="shared" si="5666"/>
        <v>-44.880000000001019</v>
      </c>
    </row>
    <row r="3677" spans="1:78">
      <c r="A3677" s="7">
        <v>41808</v>
      </c>
      <c r="B3677" s="6">
        <v>9932.0400000000009</v>
      </c>
      <c r="C3677" s="6">
        <v>9964.02</v>
      </c>
      <c r="D3677" s="6">
        <v>9922.07</v>
      </c>
      <c r="E3677" s="6">
        <v>9930.33</v>
      </c>
      <c r="F3677" s="6">
        <v>4540.63</v>
      </c>
      <c r="G3677" s="6">
        <v>4550.93</v>
      </c>
      <c r="H3677" s="6">
        <v>4529.53</v>
      </c>
      <c r="I3677" s="6">
        <v>4530.37</v>
      </c>
      <c r="J3677" s="9">
        <f t="shared" si="5625"/>
        <v>43.700000000000728</v>
      </c>
      <c r="K3677" s="9">
        <f t="shared" si="5647"/>
        <v>72.290833333333012</v>
      </c>
      <c r="L3677" s="9">
        <f t="shared" si="5627"/>
        <v>21.400000000000546</v>
      </c>
      <c r="M3677" s="9">
        <f t="shared" ref="M3677" si="5680">AVERAGE(L3666:L3677)</f>
        <v>35.965833333333116</v>
      </c>
      <c r="N3677" s="6" t="s">
        <v>37</v>
      </c>
      <c r="O3677" s="9">
        <f t="shared" si="5604"/>
        <v>5399.96</v>
      </c>
      <c r="P3677" s="4">
        <f t="shared" si="5605"/>
        <v>1</v>
      </c>
      <c r="Q3677" s="5">
        <f t="shared" si="5606"/>
        <v>30.369999999998981</v>
      </c>
      <c r="R3677" s="5">
        <f t="shared" si="5607"/>
        <v>5377.1825000000008</v>
      </c>
      <c r="S3677" s="4">
        <f t="shared" si="5608"/>
        <v>0.47297928671546213</v>
      </c>
      <c r="T3677" s="4">
        <f t="shared" si="5609"/>
        <v>0.47297928671546213</v>
      </c>
      <c r="U3677" s="5">
        <f t="shared" si="5610"/>
        <v>5382.4060000000009</v>
      </c>
      <c r="V3677" s="5">
        <f t="shared" si="5611"/>
        <v>17.553999999999178</v>
      </c>
      <c r="X3677" s="5">
        <f t="shared" si="5612"/>
        <v>-1.7100000000009459</v>
      </c>
      <c r="Y3677" s="5">
        <f t="shared" si="5613"/>
        <v>-10.260000000000218</v>
      </c>
      <c r="AA3677" s="5">
        <f t="shared" si="5614"/>
        <v>0</v>
      </c>
      <c r="AB3677" s="5">
        <f t="shared" si="5643"/>
        <v>1</v>
      </c>
      <c r="AC3677" s="5">
        <f t="shared" si="5615"/>
        <v>1</v>
      </c>
      <c r="AF3677" s="5">
        <f t="shared" si="5631"/>
        <v>31.979999999999563</v>
      </c>
      <c r="AG3677" s="5">
        <f t="shared" si="5632"/>
        <v>43.700000000000728</v>
      </c>
      <c r="AH3677" s="5">
        <f t="shared" si="5633"/>
        <v>9.9700000000011642</v>
      </c>
      <c r="AI3677" s="5">
        <f t="shared" si="5634"/>
        <v>-1.75</v>
      </c>
      <c r="AJ3677" s="5"/>
      <c r="AK3677" s="5">
        <f t="shared" si="5635"/>
        <v>9.9700000000011642</v>
      </c>
      <c r="AL3677" s="5">
        <f t="shared" si="5653"/>
        <v>35.09099999999998</v>
      </c>
      <c r="AM3677" s="5">
        <f t="shared" si="5674"/>
        <v>31.979999999999563</v>
      </c>
      <c r="AN3677" s="5">
        <f t="shared" si="5675"/>
        <v>54.472999999999772</v>
      </c>
      <c r="AO3677" s="5">
        <f t="shared" si="5650"/>
        <v>0</v>
      </c>
      <c r="AP3677" s="5">
        <f t="shared" si="5665"/>
        <v>4</v>
      </c>
      <c r="AQ3677" s="5">
        <f t="shared" si="5575"/>
        <v>4.2</v>
      </c>
      <c r="AR3677" s="5"/>
      <c r="AS3677" s="5">
        <f t="shared" si="5629"/>
        <v>43.700000000000728</v>
      </c>
      <c r="AT3677" s="5">
        <f t="shared" si="5676"/>
        <v>61.852999999999881</v>
      </c>
      <c r="AU3677" s="5">
        <f t="shared" si="5637"/>
        <v>-1.75</v>
      </c>
      <c r="AV3677" s="5">
        <f t="shared" si="5640"/>
        <v>-11.720000000001164</v>
      </c>
      <c r="AW3677" s="5">
        <f t="shared" si="5638"/>
        <v>4</v>
      </c>
      <c r="AX3677" s="5">
        <f t="shared" si="5583"/>
        <v>30.600000000000009</v>
      </c>
      <c r="AZ3677" s="4">
        <f t="shared" si="5669"/>
        <v>0.47297928671546213</v>
      </c>
      <c r="BA3677" s="5">
        <f t="shared" si="5678"/>
        <v>0</v>
      </c>
      <c r="BB3677" s="4">
        <f t="shared" si="5670"/>
        <v>0.22831334683070165</v>
      </c>
      <c r="BD3677" s="5">
        <v>0</v>
      </c>
      <c r="BE3677" s="4">
        <v>0</v>
      </c>
      <c r="BJ3677" s="5">
        <v>27.690000000000509</v>
      </c>
      <c r="BK3677" s="5">
        <v>19.600000000000364</v>
      </c>
      <c r="BL3677" s="5">
        <v>0.86000000000058208</v>
      </c>
      <c r="BM3677" s="5">
        <v>6</v>
      </c>
      <c r="BR3677">
        <v>-2</v>
      </c>
      <c r="BS3677">
        <v>10</v>
      </c>
      <c r="BV3677" s="5">
        <f t="shared" si="5657"/>
        <v>-1.7100000000009459</v>
      </c>
      <c r="BW3677" s="5">
        <f t="shared" si="5658"/>
        <v>31.979999999999563</v>
      </c>
      <c r="BX3677" s="5">
        <f t="shared" si="5659"/>
        <v>-9.9700000000011642</v>
      </c>
      <c r="BY3677" s="5" t="str">
        <f t="shared" si="5661"/>
        <v/>
      </c>
      <c r="BZ3677" s="5" t="str">
        <f t="shared" si="5666"/>
        <v/>
      </c>
    </row>
    <row r="3678" spans="1:78">
      <c r="A3678" s="7">
        <v>41809</v>
      </c>
      <c r="B3678" s="6">
        <v>10018.91</v>
      </c>
      <c r="C3678" s="6">
        <v>10023.549999999999</v>
      </c>
      <c r="D3678" s="6">
        <v>9993.0300000000007</v>
      </c>
      <c r="E3678" s="6">
        <v>10004</v>
      </c>
      <c r="F3678" s="6">
        <v>4565.8100000000004</v>
      </c>
      <c r="G3678" s="6">
        <v>4581.95</v>
      </c>
      <c r="H3678" s="6">
        <v>4558.07</v>
      </c>
      <c r="I3678" s="6">
        <v>4563.04</v>
      </c>
      <c r="J3678" s="9">
        <f t="shared" si="5625"/>
        <v>93.219999999999345</v>
      </c>
      <c r="K3678" s="9">
        <f t="shared" si="5647"/>
        <v>74.475833333332957</v>
      </c>
      <c r="L3678" s="9">
        <f t="shared" si="5627"/>
        <v>51.579999999999927</v>
      </c>
      <c r="M3678" s="9">
        <f t="shared" ref="M3678" si="5681">AVERAGE(L3667:L3678)</f>
        <v>38.847499999999776</v>
      </c>
      <c r="N3678" s="6" t="s">
        <v>37</v>
      </c>
      <c r="O3678" s="9">
        <f t="shared" si="5604"/>
        <v>5440.96</v>
      </c>
      <c r="P3678" s="4">
        <f t="shared" si="5605"/>
        <v>1</v>
      </c>
      <c r="Q3678" s="5">
        <f t="shared" si="5606"/>
        <v>71.369999999998981</v>
      </c>
      <c r="R3678" s="5">
        <f t="shared" si="5607"/>
        <v>5387.4325000000008</v>
      </c>
      <c r="S3678" s="4">
        <f t="shared" si="5608"/>
        <v>1</v>
      </c>
      <c r="T3678" s="4">
        <f t="shared" si="5609"/>
        <v>1</v>
      </c>
      <c r="U3678" s="5">
        <f t="shared" si="5610"/>
        <v>5393.7379999999994</v>
      </c>
      <c r="V3678" s="5">
        <f t="shared" si="5611"/>
        <v>47.222000000000662</v>
      </c>
      <c r="X3678" s="5">
        <f t="shared" si="5612"/>
        <v>-14.909999999999854</v>
      </c>
      <c r="Y3678" s="5">
        <f t="shared" si="5613"/>
        <v>-2.7700000000004366</v>
      </c>
      <c r="AA3678" s="5">
        <f t="shared" si="5614"/>
        <v>0</v>
      </c>
      <c r="AB3678" s="5">
        <f t="shared" si="5643"/>
        <v>1</v>
      </c>
      <c r="AC3678" s="5">
        <f t="shared" si="5615"/>
        <v>1</v>
      </c>
      <c r="AF3678" s="5">
        <f t="shared" si="5631"/>
        <v>4.6399999999994179</v>
      </c>
      <c r="AG3678" s="5">
        <f t="shared" si="5632"/>
        <v>93.219999999999345</v>
      </c>
      <c r="AH3678" s="5">
        <f t="shared" si="5633"/>
        <v>25.8799999999992</v>
      </c>
      <c r="AI3678" s="5">
        <f t="shared" si="5634"/>
        <v>-62.700000000000728</v>
      </c>
      <c r="AJ3678" s="5"/>
      <c r="AK3678" s="5">
        <f t="shared" si="5635"/>
        <v>4.6399999999994179</v>
      </c>
      <c r="AL3678" s="5">
        <f t="shared" si="5653"/>
        <v>27.06299999999991</v>
      </c>
      <c r="AM3678" s="5">
        <f t="shared" si="5674"/>
        <v>25.8799999999992</v>
      </c>
      <c r="AN3678" s="5">
        <f t="shared" si="5675"/>
        <v>48.860999999999692</v>
      </c>
      <c r="AO3678" s="5">
        <f t="shared" si="5650"/>
        <v>0</v>
      </c>
      <c r="AP3678" s="5">
        <f t="shared" si="5665"/>
        <v>3</v>
      </c>
      <c r="AQ3678" s="5">
        <f t="shared" ref="AQ3678:AQ3708" si="5682">AVERAGE(AP3669:AP3678)</f>
        <v>4</v>
      </c>
      <c r="AR3678" s="5"/>
      <c r="AS3678" s="5">
        <f t="shared" si="5629"/>
        <v>93.219999999999345</v>
      </c>
      <c r="AT3678" s="5">
        <f t="shared" si="5676"/>
        <v>62.67499999999982</v>
      </c>
      <c r="AU3678" s="5">
        <f t="shared" si="5637"/>
        <v>-62.700000000000728</v>
      </c>
      <c r="AV3678" s="5">
        <f t="shared" si="5640"/>
        <v>-88.579999999999927</v>
      </c>
      <c r="AW3678" s="5">
        <f t="shared" si="5638"/>
        <v>5</v>
      </c>
      <c r="AX3678" s="5">
        <f t="shared" si="5583"/>
        <v>23.420999999998831</v>
      </c>
      <c r="AZ3678" s="4">
        <f t="shared" si="5669"/>
        <v>1</v>
      </c>
      <c r="BA3678" s="5">
        <f t="shared" si="5678"/>
        <v>0</v>
      </c>
      <c r="BB3678" s="4">
        <f t="shared" si="5670"/>
        <v>0.47297928671546213</v>
      </c>
      <c r="BD3678" s="5">
        <v>0</v>
      </c>
      <c r="BE3678" s="4">
        <v>0</v>
      </c>
      <c r="BJ3678" s="5">
        <v>52.649999999999636</v>
      </c>
      <c r="BK3678" s="5">
        <v>27.3799999999992</v>
      </c>
      <c r="BL3678" s="5">
        <v>8.7199999999993452</v>
      </c>
      <c r="BM3678" s="5">
        <v>6</v>
      </c>
      <c r="BR3678">
        <v>-15</v>
      </c>
      <c r="BS3678">
        <v>3</v>
      </c>
      <c r="BV3678" s="5">
        <f t="shared" si="5657"/>
        <v>-14.909999999999854</v>
      </c>
      <c r="BW3678" s="5">
        <f t="shared" si="5658"/>
        <v>4.6399999999994179</v>
      </c>
      <c r="BX3678" s="5">
        <f t="shared" si="5659"/>
        <v>-25.8799999999992</v>
      </c>
      <c r="BY3678" s="5" t="str">
        <f t="shared" si="5661"/>
        <v/>
      </c>
      <c r="BZ3678" s="5" t="str">
        <f t="shared" si="5666"/>
        <v/>
      </c>
    </row>
    <row r="3679" spans="1:78">
      <c r="A3679" s="7">
        <v>41810</v>
      </c>
      <c r="B3679" s="6">
        <v>9995.5</v>
      </c>
      <c r="C3679" s="6">
        <v>10050.98</v>
      </c>
      <c r="D3679" s="6">
        <v>9987.24</v>
      </c>
      <c r="E3679" s="6">
        <v>9987.24</v>
      </c>
      <c r="F3679" s="6">
        <v>4555</v>
      </c>
      <c r="G3679" s="6">
        <v>4574</v>
      </c>
      <c r="H3679" s="6">
        <v>4541</v>
      </c>
      <c r="I3679" s="6">
        <v>4541</v>
      </c>
      <c r="J3679" s="9">
        <f t="shared" si="5625"/>
        <v>63.739999999999782</v>
      </c>
      <c r="K3679" s="9">
        <f t="shared" si="5647"/>
        <v>74.620833333332939</v>
      </c>
      <c r="L3679" s="9">
        <f t="shared" si="5627"/>
        <v>33</v>
      </c>
      <c r="M3679" s="9">
        <f t="shared" ref="M3679" si="5683">AVERAGE(L3668:L3679)</f>
        <v>38.430833333333112</v>
      </c>
      <c r="N3679" s="6" t="s">
        <v>37</v>
      </c>
      <c r="O3679" s="9">
        <f t="shared" si="5604"/>
        <v>5446.24</v>
      </c>
      <c r="P3679" s="4">
        <f t="shared" si="5605"/>
        <v>1</v>
      </c>
      <c r="Q3679" s="5">
        <f t="shared" si="5606"/>
        <v>72.3100000000004</v>
      </c>
      <c r="R3679" s="5">
        <f t="shared" si="5607"/>
        <v>5392.0074999999997</v>
      </c>
      <c r="S3679" s="4">
        <f t="shared" si="5608"/>
        <v>1</v>
      </c>
      <c r="T3679" s="4">
        <f t="shared" si="5609"/>
        <v>1</v>
      </c>
      <c r="U3679" s="5">
        <f t="shared" si="5610"/>
        <v>5409.0679999999993</v>
      </c>
      <c r="V3679" s="5">
        <f t="shared" si="5611"/>
        <v>37.17200000000048</v>
      </c>
      <c r="X3679" s="5">
        <f t="shared" si="5612"/>
        <v>-8.2600000000002183</v>
      </c>
      <c r="Y3679" s="5">
        <f t="shared" si="5613"/>
        <v>-14</v>
      </c>
      <c r="AA3679" s="5">
        <f t="shared" si="5614"/>
        <v>0</v>
      </c>
      <c r="AB3679" s="5">
        <f t="shared" si="5643"/>
        <v>1</v>
      </c>
      <c r="AC3679" s="5">
        <f t="shared" si="5615"/>
        <v>1</v>
      </c>
      <c r="AF3679" s="5">
        <f t="shared" si="5631"/>
        <v>55.479999999999563</v>
      </c>
      <c r="AG3679" s="5">
        <f t="shared" si="5632"/>
        <v>46.979999999999563</v>
      </c>
      <c r="AH3679" s="5">
        <f t="shared" si="5633"/>
        <v>8.2600000000002183</v>
      </c>
      <c r="AI3679" s="5">
        <f t="shared" si="5634"/>
        <v>16.760000000000218</v>
      </c>
      <c r="AJ3679" s="5"/>
      <c r="AK3679" s="5">
        <f t="shared" si="5635"/>
        <v>8.2600000000002183</v>
      </c>
      <c r="AL3679" s="5">
        <f t="shared" si="5653"/>
        <v>27.06299999999991</v>
      </c>
      <c r="AM3679" s="5">
        <f t="shared" si="5674"/>
        <v>55.479999999999563</v>
      </c>
      <c r="AN3679" s="5">
        <f t="shared" si="5675"/>
        <v>49.717999999999662</v>
      </c>
      <c r="AO3679" s="5">
        <f t="shared" si="5650"/>
        <v>1</v>
      </c>
      <c r="AP3679" s="5">
        <f t="shared" si="5665"/>
        <v>4</v>
      </c>
      <c r="AQ3679" s="5">
        <f t="shared" si="5682"/>
        <v>3.9</v>
      </c>
      <c r="AR3679" s="5"/>
      <c r="AS3679" s="5">
        <f t="shared" si="5629"/>
        <v>46.979999999999563</v>
      </c>
      <c r="AT3679" s="5">
        <f t="shared" si="5676"/>
        <v>61.980999999999767</v>
      </c>
      <c r="AU3679" s="5">
        <f t="shared" si="5637"/>
        <v>16.760000000000218</v>
      </c>
      <c r="AV3679" s="5">
        <f t="shared" si="5640"/>
        <v>8.5</v>
      </c>
      <c r="AW3679" s="5">
        <f t="shared" si="5638"/>
        <v>6</v>
      </c>
      <c r="AX3679" s="5">
        <f t="shared" si="5583"/>
        <v>23.420999999998831</v>
      </c>
      <c r="AZ3679" s="4">
        <f t="shared" si="5669"/>
        <v>1</v>
      </c>
      <c r="BA3679" s="5">
        <f t="shared" si="5678"/>
        <v>5.2799999999997453</v>
      </c>
      <c r="BB3679" s="4">
        <f t="shared" si="5670"/>
        <v>1</v>
      </c>
      <c r="BD3679" s="5">
        <v>0</v>
      </c>
      <c r="BE3679" s="4">
        <v>0</v>
      </c>
      <c r="BJ3679" s="5">
        <v>41.829999999999927</v>
      </c>
      <c r="BK3679" s="5">
        <v>27.700000000000728</v>
      </c>
      <c r="BL3679" s="5">
        <v>7</v>
      </c>
      <c r="BM3679" s="5">
        <v>6</v>
      </c>
      <c r="BR3679">
        <v>-8</v>
      </c>
      <c r="BS3679">
        <v>14</v>
      </c>
      <c r="BV3679" s="5">
        <f t="shared" si="5657"/>
        <v>-8.2600000000002183</v>
      </c>
      <c r="BW3679" s="5">
        <f t="shared" si="5658"/>
        <v>55.479999999999563</v>
      </c>
      <c r="BX3679" s="5">
        <f t="shared" si="5659"/>
        <v>-8.2600000000002183</v>
      </c>
      <c r="BY3679" s="5" t="str">
        <f t="shared" si="5661"/>
        <v/>
      </c>
      <c r="BZ3679" s="5">
        <f t="shared" si="5666"/>
        <v>-58.260000000000218</v>
      </c>
    </row>
    <row r="3680" spans="1:78">
      <c r="A3680" s="7">
        <v>41813</v>
      </c>
      <c r="B3680" s="6">
        <v>9991.4</v>
      </c>
      <c r="C3680" s="6">
        <v>9993.02</v>
      </c>
      <c r="D3680" s="6">
        <v>9885.9599999999991</v>
      </c>
      <c r="E3680" s="6">
        <v>9920.92</v>
      </c>
      <c r="F3680" s="6">
        <v>4540.5200000000004</v>
      </c>
      <c r="G3680" s="6">
        <v>4540.5200000000004</v>
      </c>
      <c r="H3680" s="6">
        <v>4494.3599999999997</v>
      </c>
      <c r="I3680" s="6">
        <v>4515.57</v>
      </c>
      <c r="J3680" s="9">
        <f t="shared" si="5625"/>
        <v>107.06000000000131</v>
      </c>
      <c r="K3680" s="9">
        <f t="shared" si="5647"/>
        <v>73.959166666666377</v>
      </c>
      <c r="L3680" s="9">
        <f t="shared" si="5627"/>
        <v>46.640000000000327</v>
      </c>
      <c r="M3680" s="9">
        <f t="shared" ref="M3680" si="5684">AVERAGE(L3669:L3680)</f>
        <v>34.900833333333139</v>
      </c>
      <c r="N3680" s="6" t="s">
        <v>37</v>
      </c>
      <c r="O3680" s="9">
        <f t="shared" si="5604"/>
        <v>5405.35</v>
      </c>
      <c r="P3680" s="4">
        <f t="shared" si="5605"/>
        <v>0.34037748023875525</v>
      </c>
      <c r="Q3680" s="5">
        <f t="shared" si="5606"/>
        <v>61.989999999999782</v>
      </c>
      <c r="R3680" s="5">
        <f t="shared" si="5607"/>
        <v>5399.7474999999995</v>
      </c>
      <c r="S3680" s="4">
        <f t="shared" si="5608"/>
        <v>0.46653620352250363</v>
      </c>
      <c r="T3680" s="4">
        <f t="shared" si="5609"/>
        <v>0.46653620352250363</v>
      </c>
      <c r="U3680" s="5">
        <f t="shared" si="5610"/>
        <v>5415.351999999999</v>
      </c>
      <c r="V3680" s="5">
        <f t="shared" si="5611"/>
        <v>-10.001999999998588</v>
      </c>
      <c r="X3680" s="5">
        <f t="shared" si="5612"/>
        <v>-70.479999999999563</v>
      </c>
      <c r="Y3680" s="5">
        <f t="shared" si="5613"/>
        <v>-24.950000000000728</v>
      </c>
      <c r="AA3680" s="5">
        <f t="shared" si="5614"/>
        <v>0</v>
      </c>
      <c r="AB3680" s="5">
        <f t="shared" si="5643"/>
        <v>1</v>
      </c>
      <c r="AC3680" s="5">
        <f t="shared" si="5615"/>
        <v>1</v>
      </c>
      <c r="AF3680" s="5">
        <f t="shared" si="5631"/>
        <v>1.6200000000008004</v>
      </c>
      <c r="AG3680" s="5">
        <f t="shared" si="5632"/>
        <v>5.7800000000006548</v>
      </c>
      <c r="AH3680" s="5">
        <f t="shared" si="5633"/>
        <v>105.44000000000051</v>
      </c>
      <c r="AI3680" s="5">
        <f t="shared" si="5634"/>
        <v>101.28000000000065</v>
      </c>
      <c r="AJ3680" s="5"/>
      <c r="AK3680" s="5">
        <f t="shared" si="5635"/>
        <v>1.6200000000008004</v>
      </c>
      <c r="AL3680" s="5">
        <f t="shared" si="5653"/>
        <v>27.06299999999991</v>
      </c>
      <c r="AM3680" s="5">
        <f t="shared" si="5674"/>
        <v>105.44000000000051</v>
      </c>
      <c r="AN3680" s="5">
        <f t="shared" si="5675"/>
        <v>58.761999999999716</v>
      </c>
      <c r="AO3680" s="5">
        <f t="shared" si="5650"/>
        <v>1</v>
      </c>
      <c r="AP3680" s="5">
        <f t="shared" si="5665"/>
        <v>5</v>
      </c>
      <c r="AQ3680" s="5">
        <f t="shared" si="5682"/>
        <v>4</v>
      </c>
      <c r="AR3680" s="5"/>
      <c r="AS3680" s="5">
        <f t="shared" si="5629"/>
        <v>101.28000000000065</v>
      </c>
      <c r="AT3680" s="5">
        <f t="shared" si="5676"/>
        <v>69.927999999999884</v>
      </c>
      <c r="AU3680" s="5">
        <f t="shared" si="5637"/>
        <v>5.7800000000006548</v>
      </c>
      <c r="AV3680" s="5">
        <f t="shared" si="5640"/>
        <v>-4.1599999999998545</v>
      </c>
      <c r="AW3680" s="5">
        <f t="shared" si="5638"/>
        <v>2</v>
      </c>
      <c r="AX3680" s="5">
        <f t="shared" si="5583"/>
        <v>23.420999999998831</v>
      </c>
      <c r="AZ3680" s="4">
        <f t="shared" si="5669"/>
        <v>0.46653620352250363</v>
      </c>
      <c r="BA3680" s="5">
        <f t="shared" si="5678"/>
        <v>-40.889999999999418</v>
      </c>
      <c r="BB3680" s="4">
        <f t="shared" si="5670"/>
        <v>1</v>
      </c>
      <c r="BD3680" s="5">
        <v>0</v>
      </c>
      <c r="BE3680" s="4">
        <v>0</v>
      </c>
      <c r="BJ3680" s="5">
        <v>43.559999999999491</v>
      </c>
      <c r="BK3680" s="5">
        <v>-9.9899999999997817</v>
      </c>
      <c r="BL3680" s="5">
        <v>19.260000000000218</v>
      </c>
      <c r="BM3680" s="5">
        <v>6</v>
      </c>
      <c r="BR3680">
        <v>-30</v>
      </c>
      <c r="BS3680">
        <v>25</v>
      </c>
      <c r="BV3680" s="5">
        <f t="shared" si="5657"/>
        <v>-70.479999999999563</v>
      </c>
      <c r="BW3680" s="5">
        <f t="shared" si="5658"/>
        <v>1.6200000000008004</v>
      </c>
      <c r="BX3680" s="5">
        <f t="shared" si="5659"/>
        <v>-105.44000000000051</v>
      </c>
      <c r="BY3680" s="5">
        <f t="shared" si="5661"/>
        <v>20.479999999999563</v>
      </c>
      <c r="BZ3680" s="5" t="str">
        <f t="shared" si="5666"/>
        <v/>
      </c>
    </row>
    <row r="3681" spans="1:78">
      <c r="A3681" s="7">
        <v>41814</v>
      </c>
      <c r="B3681" s="6">
        <v>9938.64</v>
      </c>
      <c r="C3681" s="6">
        <v>9948.59</v>
      </c>
      <c r="D3681" s="6">
        <v>9899.4699999999993</v>
      </c>
      <c r="E3681" s="6">
        <v>9938.08</v>
      </c>
      <c r="F3681" s="6">
        <v>4529.54</v>
      </c>
      <c r="G3681" s="6">
        <v>4536.1099999999997</v>
      </c>
      <c r="H3681" s="6">
        <v>4513.1000000000004</v>
      </c>
      <c r="I3681" s="6">
        <v>4518.34</v>
      </c>
      <c r="J3681" s="9">
        <f t="shared" si="5625"/>
        <v>49.1200000000008</v>
      </c>
      <c r="K3681" s="9">
        <f t="shared" si="5647"/>
        <v>73.113333333333074</v>
      </c>
      <c r="L3681" s="9">
        <f t="shared" si="5627"/>
        <v>23.009999999999309</v>
      </c>
      <c r="M3681" s="9">
        <f t="shared" ref="M3681" si="5685">AVERAGE(L3670:L3681)</f>
        <v>32.901666666666415</v>
      </c>
      <c r="N3681" s="6" t="s">
        <v>36</v>
      </c>
      <c r="O3681" s="9">
        <f t="shared" si="5604"/>
        <v>5419.74</v>
      </c>
      <c r="P3681" s="4">
        <f t="shared" si="5605"/>
        <v>0.42739844425237367</v>
      </c>
      <c r="Q3681" s="5">
        <f t="shared" si="5606"/>
        <v>46.279999999999745</v>
      </c>
      <c r="R3681" s="5">
        <f t="shared" si="5607"/>
        <v>5411.53</v>
      </c>
      <c r="S3681" s="4">
        <f t="shared" si="5608"/>
        <v>0.63352233439358518</v>
      </c>
      <c r="T3681" s="4">
        <f t="shared" si="5609"/>
        <v>0.65427266797129235</v>
      </c>
      <c r="U3681" s="5">
        <f t="shared" si="5610"/>
        <v>5422.45</v>
      </c>
      <c r="V3681" s="5">
        <f t="shared" si="5611"/>
        <v>-2.7100000000000364</v>
      </c>
      <c r="X3681" s="5">
        <f t="shared" si="5612"/>
        <v>-0.55999999999949068</v>
      </c>
      <c r="Y3681" s="5">
        <f t="shared" si="5613"/>
        <v>-11.199999999999818</v>
      </c>
      <c r="AA3681" s="5">
        <f t="shared" si="5614"/>
        <v>0</v>
      </c>
      <c r="AB3681" s="5">
        <f t="shared" si="5643"/>
        <v>1</v>
      </c>
      <c r="AC3681" s="5">
        <f t="shared" si="5615"/>
        <v>1</v>
      </c>
      <c r="AF3681" s="5">
        <f t="shared" si="5631"/>
        <v>9.9500000000007276</v>
      </c>
      <c r="AG3681" s="5">
        <f t="shared" si="5632"/>
        <v>27.670000000000073</v>
      </c>
      <c r="AH3681" s="5">
        <f t="shared" si="5633"/>
        <v>39.170000000000073</v>
      </c>
      <c r="AI3681" s="5">
        <f t="shared" si="5634"/>
        <v>21.450000000000728</v>
      </c>
      <c r="AJ3681" s="5"/>
      <c r="AK3681" s="5">
        <f t="shared" si="5635"/>
        <v>9.9500000000007276</v>
      </c>
      <c r="AL3681" s="5">
        <f t="shared" si="5653"/>
        <v>27.06299999999991</v>
      </c>
      <c r="AM3681" s="5">
        <f t="shared" si="5674"/>
        <v>39.170000000000073</v>
      </c>
      <c r="AN3681" s="5">
        <f t="shared" si="5675"/>
        <v>59.155999999999764</v>
      </c>
      <c r="AO3681" s="5">
        <f t="shared" si="5650"/>
        <v>0</v>
      </c>
      <c r="AP3681" s="5">
        <f t="shared" si="5665"/>
        <v>5</v>
      </c>
      <c r="AQ3681" s="5">
        <f t="shared" si="5682"/>
        <v>4.2</v>
      </c>
      <c r="AR3681" s="5"/>
      <c r="AS3681" s="5">
        <f t="shared" si="5629"/>
        <v>27.670000000000073</v>
      </c>
      <c r="AT3681" s="5">
        <f t="shared" si="5676"/>
        <v>70.12099999999991</v>
      </c>
      <c r="AU3681" s="5">
        <f t="shared" si="5637"/>
        <v>21.450000000000728</v>
      </c>
      <c r="AV3681" s="5">
        <f t="shared" si="5640"/>
        <v>-17.719999999999345</v>
      </c>
      <c r="AW3681" s="5">
        <f t="shared" si="5638"/>
        <v>3</v>
      </c>
      <c r="AX3681" s="5">
        <f t="shared" si="5583"/>
        <v>23.420999999998831</v>
      </c>
      <c r="AZ3681" s="4">
        <f t="shared" si="5669"/>
        <v>0.65427266797129235</v>
      </c>
      <c r="BA3681" s="5">
        <f t="shared" si="5678"/>
        <v>0</v>
      </c>
      <c r="BB3681" s="4">
        <f t="shared" si="5670"/>
        <v>0.46653620352250363</v>
      </c>
      <c r="BD3681" s="5">
        <v>0</v>
      </c>
      <c r="BE3681" s="4">
        <v>0</v>
      </c>
      <c r="BJ3681" s="5">
        <v>53.1200000000008</v>
      </c>
      <c r="BK3681" s="5">
        <v>7.1700000000000728</v>
      </c>
      <c r="BL3681" s="5">
        <v>37.790000000000873</v>
      </c>
      <c r="BM3681" s="5">
        <v>6</v>
      </c>
      <c r="BR3681">
        <v>39</v>
      </c>
      <c r="BS3681">
        <v>-11</v>
      </c>
      <c r="BV3681" s="5">
        <f t="shared" si="5657"/>
        <v>-0.55999999999949068</v>
      </c>
      <c r="BW3681" s="5">
        <f t="shared" si="5658"/>
        <v>9.9500000000007276</v>
      </c>
      <c r="BX3681" s="5">
        <f t="shared" si="5659"/>
        <v>-39.170000000000073</v>
      </c>
      <c r="BY3681" s="5" t="str">
        <f t="shared" si="5661"/>
        <v/>
      </c>
      <c r="BZ3681" s="5" t="str">
        <f t="shared" si="5666"/>
        <v/>
      </c>
    </row>
    <row r="3682" spans="1:78">
      <c r="A3682" s="7">
        <v>41815</v>
      </c>
      <c r="B3682" s="6">
        <v>9883.7800000000007</v>
      </c>
      <c r="C3682" s="6">
        <v>9914.1200000000008</v>
      </c>
      <c r="D3682" s="6">
        <v>9836.4599999999991</v>
      </c>
      <c r="E3682" s="6">
        <v>9867.75</v>
      </c>
      <c r="F3682" s="6">
        <v>4494.3599999999997</v>
      </c>
      <c r="G3682" s="6">
        <v>4496.67</v>
      </c>
      <c r="H3682" s="6">
        <v>4448.2700000000004</v>
      </c>
      <c r="I3682" s="6">
        <v>4460.6000000000004</v>
      </c>
      <c r="J3682" s="9">
        <f t="shared" si="5625"/>
        <v>101.6200000000008</v>
      </c>
      <c r="K3682" s="9">
        <f t="shared" si="5647"/>
        <v>79.581666666666479</v>
      </c>
      <c r="L3682" s="9">
        <f t="shared" si="5627"/>
        <v>70.069999999999709</v>
      </c>
      <c r="M3682" s="9">
        <f t="shared" ref="M3682" si="5686">AVERAGE(L3671:L3682)</f>
        <v>37.407499999999722</v>
      </c>
      <c r="N3682" s="6" t="s">
        <v>37</v>
      </c>
      <c r="O3682" s="9">
        <f t="shared" si="5604"/>
        <v>5407.15</v>
      </c>
      <c r="P3682" s="4">
        <f t="shared" si="5605"/>
        <v>4.402054292001218E-2</v>
      </c>
      <c r="Q3682" s="5">
        <f t="shared" si="5606"/>
        <v>40.889999999999418</v>
      </c>
      <c r="R3682" s="5">
        <f t="shared" si="5607"/>
        <v>5415.5725000000002</v>
      </c>
      <c r="S3682" s="4">
        <f t="shared" si="5608"/>
        <v>0.36941442168091171</v>
      </c>
      <c r="T3682" s="4">
        <f t="shared" si="5609"/>
        <v>0.4900195694716139</v>
      </c>
      <c r="U3682" s="5">
        <f t="shared" si="5610"/>
        <v>5423.8880000000008</v>
      </c>
      <c r="V3682" s="5">
        <f t="shared" si="5611"/>
        <v>-16.738000000001193</v>
      </c>
      <c r="X3682" s="5">
        <f t="shared" si="5612"/>
        <v>-16.030000000000655</v>
      </c>
      <c r="Y3682" s="5">
        <f t="shared" si="5613"/>
        <v>-33.759999999999309</v>
      </c>
      <c r="AA3682" s="5">
        <f t="shared" si="5614"/>
        <v>0</v>
      </c>
      <c r="AB3682" s="5">
        <f t="shared" si="5643"/>
        <v>1</v>
      </c>
      <c r="AC3682" s="5">
        <f t="shared" si="5615"/>
        <v>1</v>
      </c>
      <c r="AF3682" s="5">
        <f t="shared" si="5631"/>
        <v>30.340000000000146</v>
      </c>
      <c r="AG3682" s="5">
        <f t="shared" si="5632"/>
        <v>-23.959999999999127</v>
      </c>
      <c r="AH3682" s="5">
        <f t="shared" si="5633"/>
        <v>47.320000000001528</v>
      </c>
      <c r="AI3682" s="5">
        <f t="shared" si="5634"/>
        <v>101.6200000000008</v>
      </c>
      <c r="AJ3682" s="5"/>
      <c r="AK3682" s="5">
        <f t="shared" si="5635"/>
        <v>30.340000000000146</v>
      </c>
      <c r="AL3682" s="5">
        <f t="shared" si="5653"/>
        <v>32.697000000000109</v>
      </c>
      <c r="AM3682" s="5">
        <f t="shared" si="5674"/>
        <v>47.320000000001528</v>
      </c>
      <c r="AN3682" s="5">
        <f t="shared" si="5675"/>
        <v>53.714999999999961</v>
      </c>
      <c r="AO3682" s="5">
        <f t="shared" si="5650"/>
        <v>0</v>
      </c>
      <c r="AP3682" s="5">
        <f t="shared" si="5665"/>
        <v>4</v>
      </c>
      <c r="AQ3682" s="5">
        <f t="shared" si="5682"/>
        <v>4.2</v>
      </c>
      <c r="AR3682" s="5"/>
      <c r="AS3682" s="5">
        <f t="shared" si="5629"/>
        <v>101.6200000000008</v>
      </c>
      <c r="AT3682" s="5">
        <f t="shared" si="5676"/>
        <v>69.529000000000082</v>
      </c>
      <c r="AU3682" s="5">
        <f t="shared" si="5637"/>
        <v>-23.959999999999127</v>
      </c>
      <c r="AV3682" s="5">
        <f t="shared" si="5640"/>
        <v>54.299999999999272</v>
      </c>
      <c r="AW3682" s="5">
        <f t="shared" si="5638"/>
        <v>4</v>
      </c>
      <c r="AX3682" s="5">
        <f t="shared" si="5583"/>
        <v>23.420999999998831</v>
      </c>
      <c r="AZ3682" s="4">
        <f t="shared" si="5669"/>
        <v>0.4900195694716139</v>
      </c>
      <c r="BA3682" s="5">
        <f t="shared" si="5678"/>
        <v>0</v>
      </c>
      <c r="BB3682" s="4">
        <f t="shared" si="5670"/>
        <v>0.65427266797129235</v>
      </c>
      <c r="BD3682" s="5">
        <v>0</v>
      </c>
      <c r="BE3682" s="4">
        <v>0</v>
      </c>
      <c r="BJ3682" s="5">
        <v>36.489999999999782</v>
      </c>
      <c r="BK3682" s="5">
        <v>30.020000000000437</v>
      </c>
      <c r="BL3682" s="5">
        <v>27.849999999998545</v>
      </c>
      <c r="BM3682" s="5">
        <v>6</v>
      </c>
      <c r="BR3682">
        <v>-32</v>
      </c>
      <c r="BS3682">
        <v>34</v>
      </c>
      <c r="BV3682" s="5">
        <f t="shared" si="5657"/>
        <v>-16.030000000000655</v>
      </c>
      <c r="BW3682" s="5">
        <f t="shared" si="5658"/>
        <v>30.340000000000146</v>
      </c>
      <c r="BX3682" s="5">
        <f t="shared" si="5659"/>
        <v>-47.320000000001528</v>
      </c>
      <c r="BY3682" s="5" t="str">
        <f t="shared" si="5661"/>
        <v/>
      </c>
      <c r="BZ3682" s="5" t="str">
        <f t="shared" si="5666"/>
        <v/>
      </c>
    </row>
    <row r="3683" spans="1:78">
      <c r="A3683" s="7">
        <v>41816</v>
      </c>
      <c r="B3683" s="6">
        <v>9894.5499999999993</v>
      </c>
      <c r="C3683" s="6">
        <v>9898.3799999999992</v>
      </c>
      <c r="D3683" s="6">
        <v>9749.75</v>
      </c>
      <c r="E3683" s="6">
        <v>9804.9</v>
      </c>
      <c r="F3683" s="6">
        <v>4470.78</v>
      </c>
      <c r="G3683" s="6">
        <v>4473.43</v>
      </c>
      <c r="H3683" s="6">
        <v>4412.18</v>
      </c>
      <c r="I3683" s="6">
        <v>4439.63</v>
      </c>
      <c r="J3683" s="9">
        <f t="shared" si="5625"/>
        <v>148.6299999999992</v>
      </c>
      <c r="K3683" s="9">
        <f t="shared" si="5647"/>
        <v>88.129999999999811</v>
      </c>
      <c r="L3683" s="9">
        <f t="shared" si="5627"/>
        <v>61.25</v>
      </c>
      <c r="M3683" s="9">
        <f t="shared" ref="M3683" si="5687">AVERAGE(L3672:L3683)</f>
        <v>40.879166666666457</v>
      </c>
      <c r="N3683" s="6" t="s">
        <v>36</v>
      </c>
      <c r="O3683" s="9">
        <f t="shared" si="5604"/>
        <v>5365.2699999999995</v>
      </c>
      <c r="P3683" s="4">
        <f t="shared" si="5605"/>
        <v>0</v>
      </c>
      <c r="Q3683" s="5">
        <f t="shared" si="5606"/>
        <v>80.970000000000255</v>
      </c>
      <c r="R3683" s="5">
        <f t="shared" si="5607"/>
        <v>5385.5124999999998</v>
      </c>
      <c r="S3683" s="4">
        <f t="shared" si="5608"/>
        <v>0</v>
      </c>
      <c r="T3683" s="4">
        <f t="shared" si="5609"/>
        <v>0</v>
      </c>
      <c r="U3683" s="5">
        <f t="shared" si="5610"/>
        <v>5408.75</v>
      </c>
      <c r="V3683" s="5">
        <f t="shared" si="5611"/>
        <v>-43.480000000000473</v>
      </c>
      <c r="X3683" s="5">
        <f t="shared" si="5612"/>
        <v>-89.649999999999636</v>
      </c>
      <c r="Y3683" s="5">
        <f t="shared" si="5613"/>
        <v>-31.149999999999636</v>
      </c>
      <c r="AA3683" s="5">
        <f t="shared" si="5614"/>
        <v>0</v>
      </c>
      <c r="AB3683" s="5">
        <f t="shared" si="5643"/>
        <v>1</v>
      </c>
      <c r="AC3683" s="5">
        <f t="shared" si="5615"/>
        <v>1</v>
      </c>
      <c r="AF3683" s="5">
        <f t="shared" si="5631"/>
        <v>3.8299999999999272</v>
      </c>
      <c r="AG3683" s="5">
        <f t="shared" si="5632"/>
        <v>30.6299999999992</v>
      </c>
      <c r="AH3683" s="5">
        <f t="shared" si="5633"/>
        <v>144.79999999999927</v>
      </c>
      <c r="AI3683" s="5">
        <f t="shared" si="5634"/>
        <v>118</v>
      </c>
      <c r="AJ3683" s="5"/>
      <c r="AK3683" s="5">
        <f t="shared" si="5635"/>
        <v>3.8299999999999272</v>
      </c>
      <c r="AL3683" s="5">
        <f t="shared" si="5653"/>
        <v>32.697000000000109</v>
      </c>
      <c r="AM3683" s="5">
        <f t="shared" si="5674"/>
        <v>144.79999999999927</v>
      </c>
      <c r="AN3683" s="5">
        <f t="shared" si="5675"/>
        <v>64.903999999999911</v>
      </c>
      <c r="AO3683" s="5">
        <f t="shared" si="5650"/>
        <v>1</v>
      </c>
      <c r="AP3683" s="5">
        <f t="shared" si="5665"/>
        <v>5</v>
      </c>
      <c r="AQ3683" s="5">
        <f t="shared" si="5682"/>
        <v>4.3</v>
      </c>
      <c r="AR3683" s="5"/>
      <c r="AS3683" s="5">
        <f t="shared" si="5629"/>
        <v>118</v>
      </c>
      <c r="AT3683" s="5">
        <f t="shared" si="5676"/>
        <v>78.109000000000194</v>
      </c>
      <c r="AU3683" s="5">
        <f t="shared" si="5637"/>
        <v>30.6299999999992</v>
      </c>
      <c r="AV3683" s="5">
        <f t="shared" si="5640"/>
        <v>-26.799999999999272</v>
      </c>
      <c r="AW3683" s="5">
        <f t="shared" si="5638"/>
        <v>5</v>
      </c>
      <c r="AX3683" s="5">
        <f t="shared" si="5583"/>
        <v>30.062999999999921</v>
      </c>
      <c r="AZ3683" s="4">
        <f t="shared" si="5669"/>
        <v>0</v>
      </c>
      <c r="BA3683" s="5">
        <f t="shared" si="5678"/>
        <v>0</v>
      </c>
      <c r="BB3683" s="4">
        <f t="shared" si="5670"/>
        <v>0.4900195694716139</v>
      </c>
      <c r="BD3683" s="5">
        <v>0</v>
      </c>
      <c r="BE3683" s="4">
        <v>0</v>
      </c>
      <c r="BJ3683" s="5">
        <v>41.020000000000437</v>
      </c>
      <c r="BK3683" s="5">
        <v>14.180000000000291</v>
      </c>
      <c r="BL3683" s="5">
        <v>1.6299999999991996</v>
      </c>
      <c r="BM3683" s="5">
        <v>6</v>
      </c>
      <c r="BR3683">
        <v>145</v>
      </c>
      <c r="BS3683">
        <v>-25</v>
      </c>
      <c r="BV3683" s="5">
        <f t="shared" si="5657"/>
        <v>-89.649999999999636</v>
      </c>
      <c r="BW3683" s="5">
        <f t="shared" si="5658"/>
        <v>3.8299999999999272</v>
      </c>
      <c r="BX3683" s="5">
        <f t="shared" si="5659"/>
        <v>-144.79999999999927</v>
      </c>
      <c r="BY3683" s="5">
        <f t="shared" si="5661"/>
        <v>39.649999999999636</v>
      </c>
      <c r="BZ3683" s="5" t="str">
        <f t="shared" si="5666"/>
        <v/>
      </c>
    </row>
    <row r="3684" spans="1:78">
      <c r="A3684" s="7">
        <v>41817</v>
      </c>
      <c r="B3684" s="6">
        <v>9818.4599999999991</v>
      </c>
      <c r="C3684" s="6">
        <v>9836.68</v>
      </c>
      <c r="D3684" s="6">
        <v>9791.1299999999992</v>
      </c>
      <c r="E3684" s="6">
        <v>9815.17</v>
      </c>
      <c r="F3684" s="6">
        <v>4447.17</v>
      </c>
      <c r="G3684" s="6">
        <v>4461.47</v>
      </c>
      <c r="H3684" s="6">
        <v>4426.59</v>
      </c>
      <c r="I3684" s="6">
        <v>4436.99</v>
      </c>
      <c r="J3684" s="9">
        <f t="shared" si="5625"/>
        <v>45.550000000001091</v>
      </c>
      <c r="K3684" s="9">
        <f t="shared" si="5647"/>
        <v>82.964166666666642</v>
      </c>
      <c r="L3684" s="9">
        <f t="shared" si="5627"/>
        <v>34.880000000000109</v>
      </c>
      <c r="M3684" s="9">
        <f t="shared" ref="M3684" si="5688">AVERAGE(L3673:L3684)</f>
        <v>40.254999999999804</v>
      </c>
      <c r="N3684" s="6" t="s">
        <v>36</v>
      </c>
      <c r="O3684" s="9">
        <f t="shared" si="5604"/>
        <v>5378.18</v>
      </c>
      <c r="P3684" s="4">
        <f t="shared" si="5605"/>
        <v>0.23701119882505423</v>
      </c>
      <c r="Q3684" s="5">
        <f t="shared" si="5606"/>
        <v>54.470000000000255</v>
      </c>
      <c r="R3684" s="5">
        <f t="shared" si="5607"/>
        <v>5378.8874999999998</v>
      </c>
      <c r="S3684" s="4">
        <f t="shared" si="5608"/>
        <v>0.15944176855626432</v>
      </c>
      <c r="T3684" s="4">
        <f t="shared" si="5609"/>
        <v>0.15944176855626432</v>
      </c>
      <c r="U3684" s="5">
        <f t="shared" si="5610"/>
        <v>5395.1379999999999</v>
      </c>
      <c r="V3684" s="5">
        <f t="shared" si="5611"/>
        <v>-16.957999999999629</v>
      </c>
      <c r="X3684" s="5">
        <f t="shared" si="5612"/>
        <v>-3.2899999999990541</v>
      </c>
      <c r="Y3684" s="5">
        <f t="shared" si="5613"/>
        <v>-10.180000000000291</v>
      </c>
      <c r="AA3684" s="5">
        <f t="shared" si="5614"/>
        <v>0</v>
      </c>
      <c r="AB3684" s="5">
        <f t="shared" si="5643"/>
        <v>1</v>
      </c>
      <c r="AC3684" s="5">
        <f t="shared" si="5615"/>
        <v>1</v>
      </c>
      <c r="AF3684" s="5">
        <f t="shared" si="5631"/>
        <v>18.220000000001164</v>
      </c>
      <c r="AG3684" s="5">
        <f t="shared" si="5632"/>
        <v>31.780000000000655</v>
      </c>
      <c r="AH3684" s="5">
        <f t="shared" si="5633"/>
        <v>27.329999999999927</v>
      </c>
      <c r="AI3684" s="5">
        <f t="shared" si="5634"/>
        <v>13.770000000000437</v>
      </c>
      <c r="AJ3684" s="5"/>
      <c r="AK3684" s="5">
        <f t="shared" si="5635"/>
        <v>18.220000000001164</v>
      </c>
      <c r="AL3684" s="5">
        <f t="shared" si="5653"/>
        <v>32.697000000000109</v>
      </c>
      <c r="AM3684" s="5">
        <f t="shared" si="5674"/>
        <v>27.329999999999927</v>
      </c>
      <c r="AN3684" s="5">
        <f t="shared" si="5675"/>
        <v>58.496999999999936</v>
      </c>
      <c r="AO3684" s="5">
        <f t="shared" si="5650"/>
        <v>0</v>
      </c>
      <c r="AP3684" s="5">
        <f t="shared" si="5665"/>
        <v>4</v>
      </c>
      <c r="AQ3684" s="5">
        <f t="shared" si="5682"/>
        <v>4.2</v>
      </c>
      <c r="AR3684" s="5"/>
      <c r="AS3684" s="5">
        <f t="shared" si="5629"/>
        <v>31.780000000000655</v>
      </c>
      <c r="AT3684" s="5">
        <f t="shared" si="5676"/>
        <v>70.326000000000207</v>
      </c>
      <c r="AU3684" s="5">
        <f t="shared" si="5637"/>
        <v>13.770000000000437</v>
      </c>
      <c r="AV3684" s="5">
        <f t="shared" si="5640"/>
        <v>-13.559999999999491</v>
      </c>
      <c r="AW3684" s="5">
        <f t="shared" si="5638"/>
        <v>6</v>
      </c>
      <c r="AX3684" s="5">
        <f t="shared" si="5583"/>
        <v>30.062999999999921</v>
      </c>
      <c r="AZ3684" s="4">
        <f t="shared" si="5669"/>
        <v>0.15944176855626432</v>
      </c>
      <c r="BA3684" s="5">
        <f t="shared" si="5678"/>
        <v>0</v>
      </c>
      <c r="BB3684" s="4">
        <f t="shared" si="5670"/>
        <v>0</v>
      </c>
      <c r="BD3684" s="5">
        <v>0</v>
      </c>
      <c r="BE3684" s="4">
        <v>0</v>
      </c>
      <c r="BJ3684" s="5">
        <v>94.540000000000873</v>
      </c>
      <c r="BK3684" s="5">
        <v>-1.9800000000013824</v>
      </c>
      <c r="BL3684" s="5">
        <v>44.440000000000509</v>
      </c>
      <c r="BM3684" s="5">
        <v>6</v>
      </c>
      <c r="BR3684">
        <v>27</v>
      </c>
      <c r="BS3684">
        <v>-10</v>
      </c>
      <c r="BV3684" s="5">
        <f t="shared" si="5657"/>
        <v>-3.2899999999990541</v>
      </c>
      <c r="BW3684" s="5">
        <f t="shared" si="5658"/>
        <v>18.220000000001164</v>
      </c>
      <c r="BX3684" s="5">
        <f t="shared" si="5659"/>
        <v>-27.329999999999927</v>
      </c>
      <c r="BY3684" s="5" t="str">
        <f t="shared" si="5661"/>
        <v/>
      </c>
      <c r="BZ3684" s="5" t="str">
        <f t="shared" si="5666"/>
        <v/>
      </c>
    </row>
    <row r="3685" spans="1:78">
      <c r="A3685" s="7">
        <v>41820</v>
      </c>
      <c r="B3685" s="6">
        <v>9818.4599999999991</v>
      </c>
      <c r="C3685" s="6">
        <v>9889.49</v>
      </c>
      <c r="D3685" s="6">
        <v>9800.08</v>
      </c>
      <c r="E3685" s="6">
        <v>9833.07</v>
      </c>
      <c r="F3685" s="6">
        <v>4443.03</v>
      </c>
      <c r="G3685" s="6">
        <v>4457.57</v>
      </c>
      <c r="H3685" s="6">
        <v>4407.18</v>
      </c>
      <c r="I3685" s="6">
        <v>4422.84</v>
      </c>
      <c r="J3685" s="9">
        <f t="shared" si="5625"/>
        <v>89.409999999999854</v>
      </c>
      <c r="K3685" s="9">
        <f t="shared" si="5647"/>
        <v>86.017500000000084</v>
      </c>
      <c r="L3685" s="9">
        <f t="shared" si="5627"/>
        <v>50.389999999999418</v>
      </c>
      <c r="M3685" s="9">
        <f t="shared" ref="M3685" si="5689">AVERAGE(L3674:L3685)</f>
        <v>42.057499999999813</v>
      </c>
      <c r="N3685" s="6" t="s">
        <v>37</v>
      </c>
      <c r="O3685" s="9">
        <f t="shared" si="5604"/>
        <v>5410.23</v>
      </c>
      <c r="P3685" s="4">
        <f t="shared" si="5605"/>
        <v>0.82540848173306092</v>
      </c>
      <c r="Q3685" s="5">
        <f t="shared" si="5606"/>
        <v>54.470000000000255</v>
      </c>
      <c r="R3685" s="5">
        <f t="shared" si="5607"/>
        <v>5378.8874999999998</v>
      </c>
      <c r="S3685" s="4">
        <f t="shared" si="5608"/>
        <v>0.55526738298134981</v>
      </c>
      <c r="T3685" s="4">
        <f t="shared" si="5609"/>
        <v>0.55526738298134981</v>
      </c>
      <c r="U3685" s="5">
        <f t="shared" si="5610"/>
        <v>5396.1139999999996</v>
      </c>
      <c r="V3685" s="5">
        <f t="shared" si="5611"/>
        <v>14.115999999999985</v>
      </c>
      <c r="X3685" s="5">
        <f t="shared" si="5612"/>
        <v>14.610000000000582</v>
      </c>
      <c r="Y3685" s="5">
        <f t="shared" si="5613"/>
        <v>-20.1899999999996</v>
      </c>
      <c r="AA3685" s="5">
        <f t="shared" si="5614"/>
        <v>0</v>
      </c>
      <c r="AB3685" s="5">
        <f t="shared" si="5643"/>
        <v>0</v>
      </c>
      <c r="AC3685" s="5">
        <f t="shared" si="5615"/>
        <v>0</v>
      </c>
      <c r="AF3685" s="5">
        <f t="shared" si="5631"/>
        <v>71.030000000000655</v>
      </c>
      <c r="AG3685" s="5">
        <f t="shared" si="5632"/>
        <v>74.319999999999709</v>
      </c>
      <c r="AH3685" s="5">
        <f t="shared" si="5633"/>
        <v>18.3799999999992</v>
      </c>
      <c r="AI3685" s="5">
        <f t="shared" si="5634"/>
        <v>15.090000000000146</v>
      </c>
      <c r="AJ3685" s="5"/>
      <c r="AK3685" s="5">
        <f t="shared" si="5635"/>
        <v>18.3799999999992</v>
      </c>
      <c r="AL3685" s="5">
        <f t="shared" si="5653"/>
        <v>32.697000000000109</v>
      </c>
      <c r="AM3685" s="5">
        <f t="shared" si="5674"/>
        <v>71.030000000000655</v>
      </c>
      <c r="AN3685" s="5">
        <f t="shared" si="5675"/>
        <v>61.611999999999895</v>
      </c>
      <c r="AO3685" s="5">
        <f t="shared" si="5650"/>
        <v>1</v>
      </c>
      <c r="AP3685" s="5">
        <f t="shared" si="5665"/>
        <v>5</v>
      </c>
      <c r="AQ3685" s="5">
        <f t="shared" si="5682"/>
        <v>4.3</v>
      </c>
      <c r="AR3685" s="5"/>
      <c r="AS3685" s="5">
        <f t="shared" si="5629"/>
        <v>74.319999999999709</v>
      </c>
      <c r="AT3685" s="5">
        <f t="shared" si="5676"/>
        <v>73.748000000000133</v>
      </c>
      <c r="AU3685" s="5">
        <f t="shared" si="5637"/>
        <v>15.090000000000146</v>
      </c>
      <c r="AV3685" s="5">
        <f t="shared" si="5640"/>
        <v>-3.2899999999990541</v>
      </c>
      <c r="AW3685" s="5">
        <f t="shared" si="5638"/>
        <v>2</v>
      </c>
      <c r="AX3685" s="5">
        <f t="shared" ref="AX3685:AX3725" si="5690">PERCENTILE(AU3666:AU3685,0.9)</f>
        <v>23.420999999998831</v>
      </c>
      <c r="AZ3685" s="4">
        <f t="shared" si="5669"/>
        <v>0.55526738298134981</v>
      </c>
      <c r="BA3685" s="5">
        <f t="shared" si="5678"/>
        <v>0</v>
      </c>
      <c r="BB3685" s="4">
        <f t="shared" si="5670"/>
        <v>0.15944176855626432</v>
      </c>
      <c r="BD3685" s="5">
        <v>0</v>
      </c>
      <c r="BE3685" s="4">
        <v>0</v>
      </c>
      <c r="BJ3685" s="5">
        <v>38.809999999999491</v>
      </c>
      <c r="BK3685" s="5">
        <v>16.149999999999636</v>
      </c>
      <c r="BL3685" s="5">
        <v>7.9400000000005093</v>
      </c>
      <c r="BM3685" s="5">
        <v>6</v>
      </c>
      <c r="BR3685">
        <v>15</v>
      </c>
      <c r="BS3685">
        <v>20</v>
      </c>
      <c r="BV3685" s="5">
        <f t="shared" si="5657"/>
        <v>14.610000000000582</v>
      </c>
      <c r="BW3685" s="5">
        <f t="shared" si="5658"/>
        <v>71.030000000000655</v>
      </c>
      <c r="BX3685" s="5">
        <f t="shared" si="5659"/>
        <v>-18.3799999999992</v>
      </c>
      <c r="BY3685" s="5" t="str">
        <f t="shared" si="5661"/>
        <v/>
      </c>
      <c r="BZ3685" s="5">
        <f t="shared" si="5666"/>
        <v>-35.389999999999418</v>
      </c>
    </row>
    <row r="3686" spans="1:78">
      <c r="A3686" s="7">
        <v>41821</v>
      </c>
      <c r="B3686" s="6">
        <v>9853.74</v>
      </c>
      <c r="C3686" s="6">
        <v>9902.41</v>
      </c>
      <c r="D3686" s="6">
        <v>9835.74</v>
      </c>
      <c r="E3686" s="6">
        <v>9902.41</v>
      </c>
      <c r="F3686" s="6">
        <v>4438.7700000000004</v>
      </c>
      <c r="G3686" s="6">
        <v>4462.43</v>
      </c>
      <c r="H3686" s="6">
        <v>4430.26</v>
      </c>
      <c r="I3686" s="6">
        <v>4461.12</v>
      </c>
      <c r="J3686" s="9">
        <f t="shared" si="5625"/>
        <v>69.340000000000146</v>
      </c>
      <c r="K3686" s="9">
        <f t="shared" si="5647"/>
        <v>82.172500000000127</v>
      </c>
      <c r="L3686" s="9">
        <f t="shared" si="5627"/>
        <v>39.590000000000146</v>
      </c>
      <c r="M3686" s="9">
        <f t="shared" ref="M3686" si="5691">AVERAGE(L3675:L3686)</f>
        <v>41.279166666666548</v>
      </c>
      <c r="N3686" s="6" t="s">
        <v>37</v>
      </c>
      <c r="O3686" s="9">
        <f t="shared" si="5604"/>
        <v>5441.29</v>
      </c>
      <c r="P3686" s="4">
        <f t="shared" si="5605"/>
        <v>1</v>
      </c>
      <c r="Q3686" s="5">
        <f t="shared" si="5606"/>
        <v>76.020000000000437</v>
      </c>
      <c r="R3686" s="5">
        <f t="shared" si="5607"/>
        <v>5384.2749999999996</v>
      </c>
      <c r="S3686" s="4">
        <f t="shared" si="5608"/>
        <v>1</v>
      </c>
      <c r="T3686" s="4">
        <f t="shared" si="5609"/>
        <v>0.93886624675806096</v>
      </c>
      <c r="U3686" s="5">
        <f t="shared" si="5610"/>
        <v>5400.424</v>
      </c>
      <c r="V3686" s="5">
        <f t="shared" si="5611"/>
        <v>40.865999999999985</v>
      </c>
      <c r="X3686" s="5">
        <f t="shared" si="5612"/>
        <v>48.670000000000073</v>
      </c>
      <c r="Y3686" s="5">
        <f t="shared" si="5613"/>
        <v>22.349999999999454</v>
      </c>
      <c r="AA3686" s="5">
        <f t="shared" si="5614"/>
        <v>1</v>
      </c>
      <c r="AB3686" s="5">
        <f t="shared" si="5643"/>
        <v>0</v>
      </c>
      <c r="AC3686" s="5">
        <f t="shared" si="5615"/>
        <v>1</v>
      </c>
      <c r="AF3686" s="5">
        <f t="shared" si="5631"/>
        <v>48.670000000000073</v>
      </c>
      <c r="AG3686" s="5">
        <f t="shared" si="5632"/>
        <v>69.340000000000146</v>
      </c>
      <c r="AH3686" s="5">
        <f t="shared" si="5633"/>
        <v>18</v>
      </c>
      <c r="AI3686" s="5">
        <f t="shared" si="5634"/>
        <v>-2.6700000000000728</v>
      </c>
      <c r="AJ3686" s="5"/>
      <c r="AK3686" s="5">
        <f t="shared" si="5635"/>
        <v>18</v>
      </c>
      <c r="AL3686" s="5">
        <f t="shared" si="5653"/>
        <v>19.57599999999929</v>
      </c>
      <c r="AM3686" s="5">
        <f t="shared" si="5674"/>
        <v>48.670000000000073</v>
      </c>
      <c r="AN3686" s="5">
        <f t="shared" si="5675"/>
        <v>59.710000000000036</v>
      </c>
      <c r="AO3686" s="5">
        <f t="shared" si="5650"/>
        <v>0</v>
      </c>
      <c r="AP3686" s="5">
        <f t="shared" si="5665"/>
        <v>4</v>
      </c>
      <c r="AQ3686" s="5">
        <f t="shared" si="5682"/>
        <v>4.3</v>
      </c>
      <c r="AR3686" s="5"/>
      <c r="AS3686" s="5">
        <f t="shared" si="5629"/>
        <v>69.340000000000146</v>
      </c>
      <c r="AT3686" s="5">
        <f t="shared" si="5676"/>
        <v>70.791000000000167</v>
      </c>
      <c r="AU3686" s="5">
        <f t="shared" si="5637"/>
        <v>-2.6700000000000728</v>
      </c>
      <c r="AV3686" s="5">
        <f t="shared" si="5640"/>
        <v>-20.670000000000073</v>
      </c>
      <c r="AW3686" s="5">
        <f t="shared" si="5638"/>
        <v>3</v>
      </c>
      <c r="AX3686" s="5">
        <f t="shared" si="5690"/>
        <v>23.420999999998831</v>
      </c>
      <c r="AZ3686" s="4">
        <f t="shared" si="5669"/>
        <v>0.93886624675806096</v>
      </c>
      <c r="BA3686" s="5">
        <f t="shared" si="5678"/>
        <v>0</v>
      </c>
      <c r="BB3686" s="4">
        <f t="shared" si="5670"/>
        <v>0.55526738298134981</v>
      </c>
      <c r="BD3686" s="5">
        <v>0</v>
      </c>
      <c r="BE3686" s="4">
        <v>0</v>
      </c>
      <c r="BJ3686" s="5">
        <v>34.079999999999927</v>
      </c>
      <c r="BK3686" s="5">
        <v>27.159999999999854</v>
      </c>
      <c r="BL3686" s="5">
        <v>14.610000000000582</v>
      </c>
      <c r="BM3686" s="5">
        <v>6</v>
      </c>
      <c r="BR3686">
        <v>49</v>
      </c>
      <c r="BS3686">
        <v>-22</v>
      </c>
      <c r="BV3686" s="5">
        <f t="shared" si="5657"/>
        <v>48.670000000000073</v>
      </c>
      <c r="BW3686" s="5">
        <f t="shared" si="5658"/>
        <v>48.670000000000073</v>
      </c>
      <c r="BX3686" s="5">
        <f t="shared" si="5659"/>
        <v>-18</v>
      </c>
      <c r="BY3686" s="5" t="str">
        <f t="shared" si="5661"/>
        <v/>
      </c>
      <c r="BZ3686" s="5" t="str">
        <f t="shared" si="5666"/>
        <v/>
      </c>
    </row>
    <row r="3687" spans="1:78">
      <c r="A3687" s="7">
        <v>41822</v>
      </c>
      <c r="B3687" s="6">
        <v>9913</v>
      </c>
      <c r="C3687" s="6">
        <v>9936.39</v>
      </c>
      <c r="D3687" s="6">
        <v>9890.11</v>
      </c>
      <c r="E3687" s="6">
        <v>9911.27</v>
      </c>
      <c r="F3687" s="6">
        <v>4460.62</v>
      </c>
      <c r="G3687" s="6">
        <v>4467.79</v>
      </c>
      <c r="H3687" s="6">
        <v>4436.1099999999997</v>
      </c>
      <c r="I3687" s="6">
        <v>4444.72</v>
      </c>
      <c r="J3687" s="9">
        <f t="shared" si="5625"/>
        <v>46.279999999998836</v>
      </c>
      <c r="K3687" s="9">
        <f t="shared" si="5647"/>
        <v>81.605833333333365</v>
      </c>
      <c r="L3687" s="9">
        <f t="shared" si="5627"/>
        <v>31.680000000000291</v>
      </c>
      <c r="M3687" s="9">
        <f t="shared" ref="M3687" si="5692">AVERAGE(L3676:L3687)</f>
        <v>41.105833333333294</v>
      </c>
      <c r="N3687" s="6" t="s">
        <v>37</v>
      </c>
      <c r="O3687" s="9">
        <f t="shared" si="5604"/>
        <v>5466.55</v>
      </c>
      <c r="P3687" s="4">
        <f t="shared" si="5605"/>
        <v>1</v>
      </c>
      <c r="Q3687" s="5">
        <f t="shared" si="5606"/>
        <v>101.28000000000065</v>
      </c>
      <c r="R3687" s="5">
        <f t="shared" si="5607"/>
        <v>5390.59</v>
      </c>
      <c r="S3687" s="4">
        <f t="shared" si="5608"/>
        <v>1</v>
      </c>
      <c r="T3687" s="4">
        <f t="shared" si="5609"/>
        <v>1</v>
      </c>
      <c r="U3687" s="5">
        <f t="shared" si="5610"/>
        <v>5412.3040000000001</v>
      </c>
      <c r="V3687" s="5">
        <f t="shared" si="5611"/>
        <v>54.246000000000095</v>
      </c>
      <c r="X3687" s="5">
        <f t="shared" si="5612"/>
        <v>-1.7299999999995634</v>
      </c>
      <c r="Y3687" s="5">
        <f t="shared" si="5613"/>
        <v>-15.899999999999636</v>
      </c>
      <c r="AA3687" s="5">
        <f t="shared" si="5614"/>
        <v>0</v>
      </c>
      <c r="AB3687" s="5">
        <f t="shared" si="5643"/>
        <v>1</v>
      </c>
      <c r="AC3687" s="5">
        <f t="shared" si="5615"/>
        <v>1</v>
      </c>
      <c r="AF3687" s="5">
        <f t="shared" si="5631"/>
        <v>23.389999999999418</v>
      </c>
      <c r="AG3687" s="5">
        <f t="shared" si="5632"/>
        <v>33.979999999999563</v>
      </c>
      <c r="AH3687" s="5">
        <f t="shared" si="5633"/>
        <v>22.889999999999418</v>
      </c>
      <c r="AI3687" s="5">
        <f t="shared" si="5634"/>
        <v>12.299999999999272</v>
      </c>
      <c r="AJ3687" s="5"/>
      <c r="AK3687" s="5">
        <f t="shared" si="5635"/>
        <v>22.889999999999418</v>
      </c>
      <c r="AL3687" s="5">
        <f t="shared" si="5653"/>
        <v>23.634999999999486</v>
      </c>
      <c r="AM3687" s="5">
        <f t="shared" si="5674"/>
        <v>23.389999999999418</v>
      </c>
      <c r="AN3687" s="5">
        <f t="shared" si="5675"/>
        <v>58.85100000000002</v>
      </c>
      <c r="AO3687" s="5">
        <f t="shared" ref="AO3687:AO3721" si="5693">IF(AM3687&gt;AN3687,1,0)</f>
        <v>0</v>
      </c>
      <c r="AP3687" s="5">
        <f t="shared" ref="AP3687:AP3707" si="5694">SUM(AO3678:AO3687)</f>
        <v>4</v>
      </c>
      <c r="AQ3687" s="5">
        <f t="shared" si="5682"/>
        <v>4.3</v>
      </c>
      <c r="AR3687" s="5"/>
      <c r="AS3687" s="5">
        <f t="shared" si="5629"/>
        <v>33.979999999999563</v>
      </c>
      <c r="AT3687" s="5">
        <f t="shared" si="5676"/>
        <v>69.819000000000045</v>
      </c>
      <c r="AU3687" s="5">
        <f t="shared" si="5637"/>
        <v>12.299999999999272</v>
      </c>
      <c r="AV3687" s="5">
        <f t="shared" si="5640"/>
        <v>-10.590000000000146</v>
      </c>
      <c r="AW3687" s="5">
        <f t="shared" si="5638"/>
        <v>4</v>
      </c>
      <c r="AX3687" s="5">
        <f t="shared" si="5690"/>
        <v>23.420999999998831</v>
      </c>
      <c r="AZ3687" s="4">
        <f t="shared" si="5669"/>
        <v>1</v>
      </c>
      <c r="BA3687" s="5">
        <f t="shared" si="5678"/>
        <v>25.260000000000218</v>
      </c>
      <c r="BB3687" s="4">
        <f t="shared" si="5670"/>
        <v>0.93886624675806096</v>
      </c>
      <c r="BD3687" s="5">
        <v>0</v>
      </c>
      <c r="BE3687" s="4">
        <v>0</v>
      </c>
      <c r="BJ3687" s="5">
        <v>37.25</v>
      </c>
      <c r="BK3687" s="5">
        <v>10.790000000000873</v>
      </c>
      <c r="BL3687" s="5">
        <v>8.820000000001528</v>
      </c>
      <c r="BM3687" s="5">
        <v>6</v>
      </c>
      <c r="BR3687">
        <v>-2</v>
      </c>
      <c r="BS3687">
        <v>16</v>
      </c>
      <c r="BV3687" s="5">
        <f t="shared" si="5657"/>
        <v>-1.7299999999995634</v>
      </c>
      <c r="BW3687" s="5">
        <f t="shared" si="5658"/>
        <v>23.389999999999418</v>
      </c>
      <c r="BX3687" s="5">
        <f t="shared" si="5659"/>
        <v>-22.889999999999418</v>
      </c>
      <c r="BY3687" s="5" t="str">
        <f t="shared" si="5661"/>
        <v/>
      </c>
      <c r="BZ3687" s="5" t="str">
        <f t="shared" si="5666"/>
        <v/>
      </c>
    </row>
    <row r="3688" spans="1:78">
      <c r="A3688" s="7">
        <v>41823</v>
      </c>
      <c r="B3688" s="6">
        <v>9910.4699999999993</v>
      </c>
      <c r="C3688" s="6">
        <v>10032.280000000001</v>
      </c>
      <c r="D3688" s="6">
        <v>9907.01</v>
      </c>
      <c r="E3688" s="6">
        <v>10029.43</v>
      </c>
      <c r="F3688" s="6">
        <v>4460.62</v>
      </c>
      <c r="G3688" s="6">
        <v>4490.72</v>
      </c>
      <c r="H3688" s="6">
        <v>4436.1099999999997</v>
      </c>
      <c r="I3688" s="6">
        <v>4489.88</v>
      </c>
      <c r="J3688" s="9">
        <f t="shared" si="5625"/>
        <v>125.27000000000044</v>
      </c>
      <c r="K3688" s="9">
        <f t="shared" si="5647"/>
        <v>81.911666666666861</v>
      </c>
      <c r="L3688" s="9">
        <f t="shared" si="5627"/>
        <v>54.610000000000582</v>
      </c>
      <c r="M3688" s="9">
        <f t="shared" ref="M3688" si="5695">AVERAGE(L3677:L3688)</f>
        <v>43.175000000000033</v>
      </c>
      <c r="N3688" s="6" t="s">
        <v>37</v>
      </c>
      <c r="O3688" s="9">
        <f t="shared" si="5604"/>
        <v>5539.55</v>
      </c>
      <c r="P3688" s="4">
        <f t="shared" si="5605"/>
        <v>1</v>
      </c>
      <c r="Q3688" s="5">
        <f t="shared" si="5606"/>
        <v>161.36999999999989</v>
      </c>
      <c r="R3688" s="5">
        <f t="shared" si="5607"/>
        <v>5418.5225</v>
      </c>
      <c r="S3688" s="4">
        <f t="shared" si="5608"/>
        <v>1</v>
      </c>
      <c r="T3688" s="4">
        <f t="shared" si="5609"/>
        <v>1</v>
      </c>
      <c r="U3688" s="5">
        <f t="shared" si="5610"/>
        <v>5447.16</v>
      </c>
      <c r="V3688" s="5">
        <f t="shared" si="5611"/>
        <v>92.390000000000327</v>
      </c>
      <c r="X3688" s="5">
        <f t="shared" si="5612"/>
        <v>118.96000000000095</v>
      </c>
      <c r="Y3688" s="5">
        <f t="shared" si="5613"/>
        <v>29.260000000000218</v>
      </c>
      <c r="AA3688" s="5">
        <f t="shared" si="5614"/>
        <v>1</v>
      </c>
      <c r="AB3688" s="5">
        <f t="shared" si="5643"/>
        <v>0</v>
      </c>
      <c r="AC3688" s="5">
        <f t="shared" si="5615"/>
        <v>1</v>
      </c>
      <c r="AF3688" s="5">
        <f t="shared" si="5631"/>
        <v>121.81000000000131</v>
      </c>
      <c r="AG3688" s="5">
        <f t="shared" si="5632"/>
        <v>121.01000000000022</v>
      </c>
      <c r="AH3688" s="5">
        <f t="shared" si="5633"/>
        <v>3.4599999999991269</v>
      </c>
      <c r="AI3688" s="5">
        <f t="shared" si="5634"/>
        <v>4.2600000000002183</v>
      </c>
      <c r="AJ3688" s="5"/>
      <c r="AK3688" s="5">
        <f t="shared" si="5635"/>
        <v>3.4599999999991269</v>
      </c>
      <c r="AL3688" s="5">
        <f t="shared" si="5653"/>
        <v>23.634999999999486</v>
      </c>
      <c r="AM3688" s="5">
        <f t="shared" si="5674"/>
        <v>121.81000000000131</v>
      </c>
      <c r="AN3688" s="5">
        <f t="shared" si="5675"/>
        <v>68.44400000000023</v>
      </c>
      <c r="AO3688" s="5">
        <f t="shared" si="5693"/>
        <v>1</v>
      </c>
      <c r="AP3688" s="5">
        <f t="shared" si="5694"/>
        <v>5</v>
      </c>
      <c r="AQ3688" s="5">
        <f t="shared" si="5682"/>
        <v>4.5</v>
      </c>
      <c r="AR3688" s="5"/>
      <c r="AS3688" s="5">
        <f t="shared" si="5629"/>
        <v>121.01000000000022</v>
      </c>
      <c r="AT3688" s="5">
        <f t="shared" si="5676"/>
        <v>72.598000000000141</v>
      </c>
      <c r="AU3688" s="5">
        <f t="shared" si="5637"/>
        <v>4.2600000000002183</v>
      </c>
      <c r="AV3688" s="5">
        <f t="shared" si="5640"/>
        <v>0.80000000000109139</v>
      </c>
      <c r="AW3688" s="5">
        <f t="shared" si="5638"/>
        <v>5</v>
      </c>
      <c r="AX3688" s="5">
        <f t="shared" si="5690"/>
        <v>21.574000000000524</v>
      </c>
      <c r="AZ3688" s="4">
        <f t="shared" si="5669"/>
        <v>1</v>
      </c>
      <c r="BA3688" s="5">
        <f t="shared" si="5678"/>
        <v>73</v>
      </c>
      <c r="BB3688" s="4">
        <f t="shared" si="5670"/>
        <v>1</v>
      </c>
      <c r="BD3688" s="5">
        <v>0</v>
      </c>
      <c r="BE3688" s="4">
        <v>0</v>
      </c>
      <c r="BJ3688" s="5">
        <v>110.79999999999927</v>
      </c>
      <c r="BK3688" s="5">
        <v>0.82999999999992724</v>
      </c>
      <c r="BL3688" s="5">
        <v>41.199999999998909</v>
      </c>
      <c r="BM3688" s="5">
        <v>6</v>
      </c>
      <c r="BR3688">
        <v>119</v>
      </c>
      <c r="BS3688">
        <v>-26</v>
      </c>
      <c r="BV3688" s="5">
        <f t="shared" si="5657"/>
        <v>118.96000000000095</v>
      </c>
      <c r="BW3688" s="5">
        <f t="shared" si="5658"/>
        <v>121.81000000000131</v>
      </c>
      <c r="BX3688" s="5">
        <f t="shared" si="5659"/>
        <v>-3.4599999999991269</v>
      </c>
      <c r="BY3688" s="5" t="str">
        <f t="shared" si="5661"/>
        <v/>
      </c>
      <c r="BZ3688" s="5">
        <f t="shared" si="5666"/>
        <v>68.960000000000946</v>
      </c>
    </row>
    <row r="3689" spans="1:78">
      <c r="A3689" s="7">
        <v>41824</v>
      </c>
      <c r="B3689" s="6">
        <v>10028.709999999999</v>
      </c>
      <c r="C3689" s="6">
        <v>10030.81</v>
      </c>
      <c r="D3689" s="6">
        <v>10007.4</v>
      </c>
      <c r="E3689" s="6">
        <v>10009.08</v>
      </c>
      <c r="F3689" s="6">
        <v>4482.22</v>
      </c>
      <c r="G3689" s="6">
        <v>4489.8100000000004</v>
      </c>
      <c r="H3689" s="6">
        <v>4468.9799999999996</v>
      </c>
      <c r="I3689" s="6">
        <v>4468.9799999999996</v>
      </c>
      <c r="J3689" s="9">
        <f t="shared" si="5625"/>
        <v>23.409999999999854</v>
      </c>
      <c r="K3689" s="9">
        <f t="shared" si="5647"/>
        <v>80.220833333333459</v>
      </c>
      <c r="L3689" s="9">
        <f t="shared" si="5627"/>
        <v>20.900000000000546</v>
      </c>
      <c r="M3689" s="9">
        <f t="shared" ref="M3689" si="5696">AVERAGE(L3678:L3689)</f>
        <v>43.133333333333361</v>
      </c>
      <c r="N3689" s="6" t="s">
        <v>37</v>
      </c>
      <c r="O3689" s="9">
        <f t="shared" si="5604"/>
        <v>5540.1</v>
      </c>
      <c r="P3689" s="4">
        <f t="shared" si="5605"/>
        <v>1</v>
      </c>
      <c r="Q3689" s="5">
        <f t="shared" si="5606"/>
        <v>129.8700000000008</v>
      </c>
      <c r="R3689" s="5">
        <f t="shared" si="5607"/>
        <v>5442.6975000000002</v>
      </c>
      <c r="S3689" s="4">
        <f t="shared" si="5608"/>
        <v>1</v>
      </c>
      <c r="T3689" s="4">
        <f t="shared" si="5609"/>
        <v>1</v>
      </c>
      <c r="U3689" s="5">
        <f t="shared" si="5610"/>
        <v>5479.5439999999999</v>
      </c>
      <c r="V3689" s="5">
        <f t="shared" si="5611"/>
        <v>60.556000000000495</v>
      </c>
      <c r="X3689" s="5">
        <f t="shared" si="5612"/>
        <v>-19.6299999999992</v>
      </c>
      <c r="Y3689" s="5">
        <f t="shared" si="5613"/>
        <v>-13.240000000000691</v>
      </c>
      <c r="AA3689" s="5">
        <f t="shared" si="5614"/>
        <v>0</v>
      </c>
      <c r="AB3689" s="5">
        <f t="shared" si="5643"/>
        <v>1</v>
      </c>
      <c r="AC3689" s="5">
        <f t="shared" si="5615"/>
        <v>1</v>
      </c>
      <c r="AF3689" s="5">
        <f t="shared" si="5631"/>
        <v>2.1000000000003638</v>
      </c>
      <c r="AG3689" s="5">
        <f t="shared" si="5632"/>
        <v>1.3799999999991996</v>
      </c>
      <c r="AH3689" s="5">
        <f t="shared" si="5633"/>
        <v>21.309999999999491</v>
      </c>
      <c r="AI3689" s="5">
        <f t="shared" si="5634"/>
        <v>22.030000000000655</v>
      </c>
      <c r="AJ3689" s="5"/>
      <c r="AK3689" s="5">
        <f t="shared" si="5635"/>
        <v>2.1000000000003638</v>
      </c>
      <c r="AL3689" s="5">
        <f t="shared" si="5653"/>
        <v>23.634999999999486</v>
      </c>
      <c r="AM3689" s="5">
        <f t="shared" si="5674"/>
        <v>21.309999999999491</v>
      </c>
      <c r="AN3689" s="5">
        <f t="shared" si="5675"/>
        <v>65.027000000000228</v>
      </c>
      <c r="AO3689" s="5">
        <f t="shared" si="5693"/>
        <v>0</v>
      </c>
      <c r="AP3689" s="5">
        <f t="shared" si="5694"/>
        <v>4</v>
      </c>
      <c r="AQ3689" s="5">
        <f t="shared" si="5682"/>
        <v>4.5</v>
      </c>
      <c r="AR3689" s="5"/>
      <c r="AS3689" s="5">
        <f t="shared" si="5629"/>
        <v>22.030000000000655</v>
      </c>
      <c r="AT3689" s="5">
        <f t="shared" si="5676"/>
        <v>70.10300000000025</v>
      </c>
      <c r="AU3689" s="5">
        <f t="shared" si="5637"/>
        <v>1.3799999999991996</v>
      </c>
      <c r="AV3689" s="5">
        <f t="shared" si="5640"/>
        <v>0.72000000000116415</v>
      </c>
      <c r="AW3689" s="5">
        <f t="shared" si="5638"/>
        <v>6</v>
      </c>
      <c r="AX3689" s="5">
        <f t="shared" si="5690"/>
        <v>21.574000000000524</v>
      </c>
      <c r="AZ3689" s="4">
        <f t="shared" si="5669"/>
        <v>1</v>
      </c>
      <c r="BA3689" s="5">
        <f t="shared" si="5678"/>
        <v>0.5500000000001819</v>
      </c>
      <c r="BB3689" s="4">
        <f t="shared" si="5670"/>
        <v>1</v>
      </c>
      <c r="BD3689" s="5">
        <v>0</v>
      </c>
      <c r="BE3689" s="4">
        <v>0</v>
      </c>
      <c r="BJ3689" s="5">
        <v>29.6299999999992</v>
      </c>
      <c r="BK3689" s="5">
        <v>26.420000000000073</v>
      </c>
      <c r="BL3689" s="5">
        <v>0.21999999999934516</v>
      </c>
      <c r="BM3689" s="5">
        <v>6</v>
      </c>
      <c r="BR3689">
        <v>-20</v>
      </c>
      <c r="BS3689">
        <v>13</v>
      </c>
      <c r="BV3689" s="5">
        <f t="shared" si="5657"/>
        <v>-19.6299999999992</v>
      </c>
      <c r="BW3689" s="5">
        <f t="shared" si="5658"/>
        <v>2.1000000000003638</v>
      </c>
      <c r="BX3689" s="5">
        <f t="shared" si="5659"/>
        <v>-21.309999999999491</v>
      </c>
      <c r="BY3689" s="5" t="str">
        <f t="shared" si="5661"/>
        <v/>
      </c>
      <c r="BZ3689" s="5" t="str">
        <f t="shared" si="5666"/>
        <v/>
      </c>
    </row>
    <row r="3690" spans="1:78">
      <c r="A3690" s="7">
        <v>41827</v>
      </c>
      <c r="B3690" s="6">
        <v>9992.1299999999992</v>
      </c>
      <c r="C3690" s="6">
        <v>10015.36</v>
      </c>
      <c r="D3690" s="6">
        <v>9905.6</v>
      </c>
      <c r="E3690" s="6">
        <v>9906.07</v>
      </c>
      <c r="F3690" s="6">
        <v>4453.76</v>
      </c>
      <c r="G3690" s="6">
        <v>4463.0600000000004</v>
      </c>
      <c r="H3690" s="6">
        <v>4404.24</v>
      </c>
      <c r="I3690" s="6">
        <v>4405.76</v>
      </c>
      <c r="J3690" s="9">
        <f t="shared" si="5625"/>
        <v>109.76000000000022</v>
      </c>
      <c r="K3690" s="9">
        <f t="shared" si="5647"/>
        <v>81.599166666666861</v>
      </c>
      <c r="L3690" s="9">
        <f t="shared" si="5627"/>
        <v>64.739999999999782</v>
      </c>
      <c r="M3690" s="9">
        <f t="shared" ref="M3690" si="5697">AVERAGE(L3679:L3690)</f>
        <v>44.230000000000018</v>
      </c>
      <c r="N3690" s="6" t="s">
        <v>37</v>
      </c>
      <c r="O3690" s="9">
        <f t="shared" si="5604"/>
        <v>5500.3099999999995</v>
      </c>
      <c r="P3690" s="4">
        <f t="shared" si="5605"/>
        <v>0.59730796478088544</v>
      </c>
      <c r="Q3690" s="5">
        <f t="shared" si="5606"/>
        <v>98.8100000000004</v>
      </c>
      <c r="R3690" s="5">
        <f t="shared" si="5607"/>
        <v>5465.9925000000003</v>
      </c>
      <c r="S3690" s="4">
        <f t="shared" si="5608"/>
        <v>0.75426136363635832</v>
      </c>
      <c r="T3690" s="4">
        <f t="shared" si="5609"/>
        <v>0.77240748155350525</v>
      </c>
      <c r="U3690" s="5">
        <f t="shared" si="5610"/>
        <v>5497.5599999999995</v>
      </c>
      <c r="V3690" s="5">
        <f t="shared" si="5611"/>
        <v>2.75</v>
      </c>
      <c r="X3690" s="5">
        <f t="shared" si="5612"/>
        <v>-86.059999999999491</v>
      </c>
      <c r="Y3690" s="5">
        <f t="shared" si="5613"/>
        <v>-48</v>
      </c>
      <c r="AA3690" s="5">
        <f t="shared" si="5614"/>
        <v>0</v>
      </c>
      <c r="AB3690" s="5">
        <f t="shared" si="5643"/>
        <v>1</v>
      </c>
      <c r="AC3690" s="5">
        <f t="shared" si="5615"/>
        <v>1</v>
      </c>
      <c r="AF3690" s="5">
        <f t="shared" si="5631"/>
        <v>23.230000000001382</v>
      </c>
      <c r="AG3690" s="5">
        <f t="shared" si="5632"/>
        <v>6.2800000000006548</v>
      </c>
      <c r="AH3690" s="5">
        <f t="shared" si="5633"/>
        <v>86.529999999998836</v>
      </c>
      <c r="AI3690" s="5">
        <f t="shared" si="5634"/>
        <v>103.47999999999956</v>
      </c>
      <c r="AJ3690" s="5"/>
      <c r="AK3690" s="5">
        <f t="shared" si="5635"/>
        <v>23.230000000001382</v>
      </c>
      <c r="AL3690" s="5">
        <f t="shared" si="5653"/>
        <v>23.941000000001257</v>
      </c>
      <c r="AM3690" s="5">
        <f t="shared" si="5674"/>
        <v>86.529999999998836</v>
      </c>
      <c r="AN3690" s="5">
        <f t="shared" si="5675"/>
        <v>63.13600000000006</v>
      </c>
      <c r="AO3690" s="5">
        <f t="shared" si="5693"/>
        <v>1</v>
      </c>
      <c r="AP3690" s="5">
        <f t="shared" si="5694"/>
        <v>4</v>
      </c>
      <c r="AQ3690" s="5">
        <f t="shared" si="5682"/>
        <v>4.4000000000000004</v>
      </c>
      <c r="AR3690" s="5"/>
      <c r="AS3690" s="5">
        <f t="shared" si="5629"/>
        <v>103.47999999999956</v>
      </c>
      <c r="AT3690" s="5">
        <f t="shared" si="5676"/>
        <v>70.323000000000135</v>
      </c>
      <c r="AU3690" s="5">
        <f t="shared" si="5637"/>
        <v>6.2800000000006548</v>
      </c>
      <c r="AV3690" s="5">
        <f t="shared" si="5640"/>
        <v>16.950000000000728</v>
      </c>
      <c r="AW3690" s="5">
        <f t="shared" si="5638"/>
        <v>2</v>
      </c>
      <c r="AX3690" s="5">
        <f t="shared" si="5690"/>
        <v>21.574000000000524</v>
      </c>
      <c r="AZ3690" s="4">
        <f t="shared" si="5669"/>
        <v>0.77240748155350525</v>
      </c>
      <c r="BA3690" s="5">
        <f t="shared" si="5678"/>
        <v>-39.790000000000873</v>
      </c>
      <c r="BB3690" s="4">
        <f t="shared" si="5670"/>
        <v>1</v>
      </c>
      <c r="BD3690" s="5">
        <v>0</v>
      </c>
      <c r="BE3690" s="4">
        <v>0</v>
      </c>
      <c r="BJ3690" s="5">
        <v>77.350000000000364</v>
      </c>
      <c r="BK3690" s="5">
        <v>-17.239999999999782</v>
      </c>
      <c r="BL3690" s="5">
        <v>35.340000000000146</v>
      </c>
      <c r="BM3690" s="5">
        <v>6</v>
      </c>
      <c r="BR3690">
        <v>-33</v>
      </c>
      <c r="BS3690">
        <v>48</v>
      </c>
      <c r="BV3690" s="5">
        <f t="shared" si="5657"/>
        <v>-86.059999999999491</v>
      </c>
      <c r="BW3690" s="5">
        <f t="shared" si="5658"/>
        <v>23.230000000001382</v>
      </c>
      <c r="BX3690" s="5">
        <f t="shared" si="5659"/>
        <v>-86.529999999998836</v>
      </c>
      <c r="BY3690" s="5">
        <f t="shared" si="5661"/>
        <v>36.059999999999491</v>
      </c>
      <c r="BZ3690" s="5" t="str">
        <f t="shared" si="5666"/>
        <v/>
      </c>
    </row>
    <row r="3691" spans="1:78">
      <c r="A3691" s="7">
        <v>41828</v>
      </c>
      <c r="B3691" s="6">
        <v>9918.27</v>
      </c>
      <c r="C3691" s="6">
        <v>9920.7800000000007</v>
      </c>
      <c r="D3691" s="6">
        <v>9772.14</v>
      </c>
      <c r="E3691" s="6">
        <v>9772.67</v>
      </c>
      <c r="F3691" s="6">
        <v>4418.17</v>
      </c>
      <c r="G3691" s="6">
        <v>4423.78</v>
      </c>
      <c r="H3691" s="6">
        <v>4342.5</v>
      </c>
      <c r="I3691" s="6">
        <v>4342.53</v>
      </c>
      <c r="J3691" s="9">
        <f t="shared" si="5625"/>
        <v>148.64000000000124</v>
      </c>
      <c r="K3691" s="9">
        <f t="shared" si="5647"/>
        <v>88.674166666666977</v>
      </c>
      <c r="L3691" s="9">
        <f t="shared" si="5627"/>
        <v>81.279999999999745</v>
      </c>
      <c r="M3691" s="9">
        <f t="shared" ref="M3691" si="5698">AVERAGE(L3680:L3691)</f>
        <v>48.25333333333333</v>
      </c>
      <c r="N3691" s="6" t="s">
        <v>36</v>
      </c>
      <c r="O3691" s="9">
        <f t="shared" si="5604"/>
        <v>5430.14</v>
      </c>
      <c r="P3691" s="4">
        <f t="shared" si="5605"/>
        <v>0</v>
      </c>
      <c r="Q3691" s="5">
        <f t="shared" si="5606"/>
        <v>109.96000000000004</v>
      </c>
      <c r="R3691" s="5">
        <f t="shared" si="5607"/>
        <v>5457.63</v>
      </c>
      <c r="S3691" s="4">
        <f t="shared" si="5608"/>
        <v>0.15330715330715824</v>
      </c>
      <c r="T3691" s="4">
        <f t="shared" si="5609"/>
        <v>0.37104615912601091</v>
      </c>
      <c r="U3691" s="5">
        <f t="shared" si="5610"/>
        <v>5495.33</v>
      </c>
      <c r="V3691" s="5">
        <f t="shared" si="5611"/>
        <v>-65.1899999999996</v>
      </c>
      <c r="X3691" s="5">
        <f t="shared" si="5612"/>
        <v>-145.60000000000036</v>
      </c>
      <c r="Y3691" s="5">
        <f t="shared" si="5613"/>
        <v>-75.640000000000327</v>
      </c>
      <c r="AA3691" s="5">
        <f t="shared" si="5614"/>
        <v>0</v>
      </c>
      <c r="AB3691" s="5">
        <f t="shared" si="5643"/>
        <v>1</v>
      </c>
      <c r="AC3691" s="5">
        <f t="shared" si="5615"/>
        <v>1</v>
      </c>
      <c r="AF3691" s="5">
        <f t="shared" si="5631"/>
        <v>2.5100000000002183</v>
      </c>
      <c r="AG3691" s="5">
        <f t="shared" si="5632"/>
        <v>14.710000000000946</v>
      </c>
      <c r="AH3691" s="5">
        <f t="shared" si="5633"/>
        <v>146.13000000000102</v>
      </c>
      <c r="AI3691" s="5">
        <f t="shared" si="5634"/>
        <v>133.93000000000029</v>
      </c>
      <c r="AJ3691" s="5"/>
      <c r="AK3691" s="5">
        <f t="shared" si="5635"/>
        <v>2.5100000000002183</v>
      </c>
      <c r="AL3691" s="5">
        <f t="shared" si="5653"/>
        <v>23.941000000001257</v>
      </c>
      <c r="AM3691" s="5">
        <f t="shared" si="5674"/>
        <v>146.13000000000102</v>
      </c>
      <c r="AN3691" s="5">
        <f t="shared" si="5675"/>
        <v>73.83200000000015</v>
      </c>
      <c r="AO3691" s="5">
        <f t="shared" si="5693"/>
        <v>1</v>
      </c>
      <c r="AP3691" s="5">
        <f t="shared" si="5694"/>
        <v>5</v>
      </c>
      <c r="AQ3691" s="5">
        <f t="shared" si="5682"/>
        <v>4.4000000000000004</v>
      </c>
      <c r="AR3691" s="5"/>
      <c r="AS3691" s="5">
        <f t="shared" si="5629"/>
        <v>133.93000000000029</v>
      </c>
      <c r="AT3691" s="5">
        <f t="shared" si="5676"/>
        <v>80.949000000000154</v>
      </c>
      <c r="AU3691" s="5">
        <f t="shared" si="5637"/>
        <v>14.710000000000946</v>
      </c>
      <c r="AV3691" s="5">
        <f t="shared" si="5640"/>
        <v>-12.200000000000728</v>
      </c>
      <c r="AW3691" s="5">
        <f t="shared" si="5638"/>
        <v>3</v>
      </c>
      <c r="AX3691" s="5">
        <f t="shared" si="5690"/>
        <v>21.574000000000524</v>
      </c>
      <c r="AZ3691" s="4">
        <f t="shared" si="5669"/>
        <v>0.37104615912601091</v>
      </c>
      <c r="BA3691" s="5">
        <f t="shared" si="5678"/>
        <v>0</v>
      </c>
      <c r="BB3691" s="4">
        <f t="shared" si="5670"/>
        <v>0.77240748155350525</v>
      </c>
      <c r="BD3691" s="5">
        <v>0</v>
      </c>
      <c r="BE3691" s="4">
        <v>0</v>
      </c>
      <c r="BJ3691" s="5">
        <v>100.56999999999971</v>
      </c>
      <c r="BK3691" s="5">
        <v>-60.069999999999709</v>
      </c>
      <c r="BL3691" s="5">
        <v>69.729999999999563</v>
      </c>
      <c r="BM3691" s="5">
        <v>6</v>
      </c>
      <c r="BR3691">
        <v>146</v>
      </c>
      <c r="BS3691">
        <v>-29</v>
      </c>
      <c r="BV3691" s="5">
        <f t="shared" si="5657"/>
        <v>-145.60000000000036</v>
      </c>
      <c r="BW3691" s="5">
        <f t="shared" si="5658"/>
        <v>2.5100000000002183</v>
      </c>
      <c r="BX3691" s="5">
        <f t="shared" si="5659"/>
        <v>-146.13000000000102</v>
      </c>
      <c r="BY3691" s="5">
        <f t="shared" si="5661"/>
        <v>95.600000000000364</v>
      </c>
      <c r="BZ3691" s="5" t="str">
        <f t="shared" si="5666"/>
        <v/>
      </c>
    </row>
    <row r="3692" spans="1:78">
      <c r="A3692" s="7">
        <v>41829</v>
      </c>
      <c r="B3692" s="6">
        <v>9789.0499999999993</v>
      </c>
      <c r="C3692" s="6">
        <v>9817.4699999999993</v>
      </c>
      <c r="D3692" s="6">
        <v>9752.7900000000009</v>
      </c>
      <c r="E3692" s="6">
        <v>9808.2000000000007</v>
      </c>
      <c r="F3692" s="6">
        <v>4353.53</v>
      </c>
      <c r="G3692" s="6">
        <v>4362.5600000000004</v>
      </c>
      <c r="H3692" s="6">
        <v>4329.1400000000003</v>
      </c>
      <c r="I3692" s="6">
        <v>4359.84</v>
      </c>
      <c r="J3692" s="9">
        <f t="shared" si="5625"/>
        <v>64.679999999998472</v>
      </c>
      <c r="K3692" s="9">
        <f t="shared" si="5647"/>
        <v>85.142500000000084</v>
      </c>
      <c r="L3692" s="9">
        <f t="shared" si="5627"/>
        <v>33.420000000000073</v>
      </c>
      <c r="M3692" s="9">
        <f t="shared" ref="M3692" si="5699">AVERAGE(L3681:L3692)</f>
        <v>47.151666666666642</v>
      </c>
      <c r="N3692" s="6" t="s">
        <v>36</v>
      </c>
      <c r="O3692" s="9">
        <f t="shared" si="5604"/>
        <v>5448.3600000000006</v>
      </c>
      <c r="P3692" s="4">
        <f t="shared" si="5605"/>
        <v>0.16569661695162102</v>
      </c>
      <c r="Q3692" s="5">
        <f t="shared" si="5606"/>
        <v>109.96000000000004</v>
      </c>
      <c r="R3692" s="5">
        <f t="shared" si="5607"/>
        <v>5457.63</v>
      </c>
      <c r="S3692" s="4">
        <f t="shared" si="5608"/>
        <v>0.16569661695162102</v>
      </c>
      <c r="T3692" s="4">
        <f t="shared" si="5609"/>
        <v>0.43342391304347988</v>
      </c>
      <c r="U3692" s="5">
        <f t="shared" si="5610"/>
        <v>5491.692</v>
      </c>
      <c r="V3692" s="5">
        <f t="shared" si="5611"/>
        <v>-43.331999999999425</v>
      </c>
      <c r="X3692" s="5">
        <f t="shared" si="5612"/>
        <v>19.150000000001455</v>
      </c>
      <c r="Y3692" s="5">
        <f t="shared" si="5613"/>
        <v>6.3100000000004002</v>
      </c>
      <c r="AA3692" s="5">
        <f t="shared" si="5614"/>
        <v>1</v>
      </c>
      <c r="AB3692" s="5">
        <f t="shared" si="5643"/>
        <v>0</v>
      </c>
      <c r="AC3692" s="5">
        <f t="shared" si="5615"/>
        <v>1</v>
      </c>
      <c r="AF3692" s="5">
        <f t="shared" si="5631"/>
        <v>28.420000000000073</v>
      </c>
      <c r="AG3692" s="5">
        <f t="shared" si="5632"/>
        <v>44.799999999999272</v>
      </c>
      <c r="AH3692" s="5">
        <f t="shared" si="5633"/>
        <v>36.259999999998399</v>
      </c>
      <c r="AI3692" s="5">
        <f t="shared" si="5634"/>
        <v>19.8799999999992</v>
      </c>
      <c r="AJ3692" s="5"/>
      <c r="AK3692" s="5">
        <f t="shared" si="5635"/>
        <v>28.420000000000073</v>
      </c>
      <c r="AL3692" s="5">
        <f t="shared" si="5653"/>
        <v>23.749000000001249</v>
      </c>
      <c r="AM3692" s="5">
        <f t="shared" si="5674"/>
        <v>36.259999999998399</v>
      </c>
      <c r="AN3692" s="5">
        <f t="shared" si="5675"/>
        <v>72.725999999999843</v>
      </c>
      <c r="AO3692" s="5">
        <f t="shared" si="5693"/>
        <v>0</v>
      </c>
      <c r="AP3692" s="5">
        <f t="shared" si="5694"/>
        <v>5</v>
      </c>
      <c r="AQ3692" s="5">
        <f t="shared" si="5682"/>
        <v>4.5</v>
      </c>
      <c r="AR3692" s="5"/>
      <c r="AS3692" s="5">
        <f t="shared" si="5629"/>
        <v>44.799999999999272</v>
      </c>
      <c r="AT3692" s="5">
        <f t="shared" si="5676"/>
        <v>75.26700000000001</v>
      </c>
      <c r="AU3692" s="5">
        <f t="shared" si="5637"/>
        <v>19.8799999999992</v>
      </c>
      <c r="AV3692" s="5">
        <f t="shared" si="5640"/>
        <v>-16.3799999999992</v>
      </c>
      <c r="AW3692" s="5">
        <f t="shared" si="5638"/>
        <v>4</v>
      </c>
      <c r="AX3692" s="5">
        <f t="shared" si="5690"/>
        <v>21.574000000000524</v>
      </c>
      <c r="AZ3692" s="4">
        <f t="shared" si="5669"/>
        <v>0.43342391304347988</v>
      </c>
      <c r="BA3692" s="5">
        <f t="shared" si="5678"/>
        <v>0</v>
      </c>
      <c r="BB3692" s="4">
        <f t="shared" si="5670"/>
        <v>0.37104615912601091</v>
      </c>
      <c r="BD3692" s="5">
        <v>0</v>
      </c>
      <c r="BE3692" s="4">
        <v>0</v>
      </c>
      <c r="BJ3692" s="5">
        <v>53.43999999999869</v>
      </c>
      <c r="BK3692" s="5">
        <v>32.050000000001091</v>
      </c>
      <c r="BL3692" s="5">
        <v>9.6199999999989814</v>
      </c>
      <c r="BM3692" s="5">
        <v>6</v>
      </c>
      <c r="BR3692">
        <v>36</v>
      </c>
      <c r="BS3692">
        <v>6</v>
      </c>
      <c r="BV3692" s="5">
        <f t="shared" si="5657"/>
        <v>19.150000000001455</v>
      </c>
      <c r="BW3692" s="5">
        <f t="shared" si="5658"/>
        <v>28.420000000000073</v>
      </c>
      <c r="BX3692" s="5">
        <f t="shared" si="5659"/>
        <v>-36.259999999998399</v>
      </c>
      <c r="BY3692" s="5" t="str">
        <f t="shared" si="5661"/>
        <v/>
      </c>
      <c r="BZ3692" s="5" t="str">
        <f t="shared" si="5666"/>
        <v/>
      </c>
    </row>
    <row r="3693" spans="1:78">
      <c r="A3693" s="7">
        <v>41830</v>
      </c>
      <c r="B3693" s="6">
        <v>9807.25</v>
      </c>
      <c r="C3693" s="6">
        <v>9807.25</v>
      </c>
      <c r="D3693" s="6">
        <v>9617.59</v>
      </c>
      <c r="E3693" s="6">
        <v>9659.1299999999992</v>
      </c>
      <c r="F3693" s="6">
        <v>4357.7700000000004</v>
      </c>
      <c r="G3693" s="6">
        <v>4357.7700000000004</v>
      </c>
      <c r="H3693" s="6">
        <v>4277.58</v>
      </c>
      <c r="I3693" s="6">
        <v>4301.26</v>
      </c>
      <c r="J3693" s="9">
        <f t="shared" si="5625"/>
        <v>190.61000000000058</v>
      </c>
      <c r="K3693" s="9">
        <f t="shared" si="5647"/>
        <v>96.933333333333394</v>
      </c>
      <c r="L3693" s="9">
        <f t="shared" si="5627"/>
        <v>82.260000000000218</v>
      </c>
      <c r="M3693" s="9">
        <f t="shared" ref="M3693" si="5700">AVERAGE(L3682:L3693)</f>
        <v>52.089166666666721</v>
      </c>
      <c r="N3693" s="6" t="s">
        <v>36</v>
      </c>
      <c r="O3693" s="9">
        <f t="shared" si="5604"/>
        <v>5357.869999999999</v>
      </c>
      <c r="P3693" s="4">
        <f t="shared" si="5605"/>
        <v>0</v>
      </c>
      <c r="Q3693" s="5">
        <f t="shared" si="5606"/>
        <v>182.23000000000138</v>
      </c>
      <c r="R3693" s="5">
        <f t="shared" si="5607"/>
        <v>5403.4274999999998</v>
      </c>
      <c r="S3693" s="4">
        <f t="shared" si="5608"/>
        <v>0</v>
      </c>
      <c r="T3693" s="4">
        <f t="shared" si="5609"/>
        <v>0</v>
      </c>
      <c r="U3693" s="5">
        <f t="shared" si="5610"/>
        <v>5455.3559999999998</v>
      </c>
      <c r="V3693" s="5">
        <f t="shared" si="5611"/>
        <v>-97.486000000000786</v>
      </c>
      <c r="X3693" s="5">
        <f t="shared" si="5612"/>
        <v>-148.1200000000008</v>
      </c>
      <c r="Y3693" s="5">
        <f t="shared" si="5613"/>
        <v>-56.510000000000218</v>
      </c>
      <c r="AA3693" s="5">
        <f t="shared" si="5614"/>
        <v>0</v>
      </c>
      <c r="AB3693" s="5">
        <f t="shared" si="5643"/>
        <v>1</v>
      </c>
      <c r="AC3693" s="5">
        <f t="shared" si="5615"/>
        <v>1</v>
      </c>
      <c r="AF3693" s="5">
        <f t="shared" si="5631"/>
        <v>0</v>
      </c>
      <c r="AG3693" s="5">
        <f t="shared" si="5632"/>
        <v>-0.9500000000007276</v>
      </c>
      <c r="AH3693" s="5">
        <f t="shared" si="5633"/>
        <v>189.65999999999985</v>
      </c>
      <c r="AI3693" s="5">
        <f t="shared" si="5634"/>
        <v>190.61000000000058</v>
      </c>
      <c r="AJ3693" s="5"/>
      <c r="AK3693" s="5">
        <f t="shared" si="5635"/>
        <v>0</v>
      </c>
      <c r="AL3693" s="5">
        <f t="shared" si="5653"/>
        <v>23.749000000001249</v>
      </c>
      <c r="AM3693" s="5">
        <f t="shared" si="5674"/>
        <v>189.65999999999985</v>
      </c>
      <c r="AN3693" s="5">
        <f t="shared" si="5675"/>
        <v>77.211999999999904</v>
      </c>
      <c r="AO3693" s="5">
        <f t="shared" si="5693"/>
        <v>1</v>
      </c>
      <c r="AP3693" s="5">
        <f t="shared" si="5694"/>
        <v>5</v>
      </c>
      <c r="AQ3693" s="5">
        <f t="shared" si="5682"/>
        <v>4.5</v>
      </c>
      <c r="AR3693" s="5"/>
      <c r="AS3693" s="5">
        <f t="shared" si="5629"/>
        <v>190.61000000000058</v>
      </c>
      <c r="AT3693" s="5">
        <f t="shared" si="5676"/>
        <v>82.528000000000063</v>
      </c>
      <c r="AU3693" s="5">
        <f t="shared" si="5637"/>
        <v>-0.9500000000007276</v>
      </c>
      <c r="AV3693" s="5">
        <f t="shared" si="5640"/>
        <v>0.9500000000007276</v>
      </c>
      <c r="AW3693" s="5">
        <f t="shared" si="5638"/>
        <v>5</v>
      </c>
      <c r="AX3693" s="5">
        <f t="shared" si="5690"/>
        <v>21.574000000000524</v>
      </c>
      <c r="AZ3693" s="4">
        <f t="shared" si="5669"/>
        <v>0</v>
      </c>
      <c r="BA3693" s="5">
        <f t="shared" si="5678"/>
        <v>0</v>
      </c>
      <c r="BB3693" s="4">
        <f t="shared" si="5670"/>
        <v>0.43342391304347988</v>
      </c>
      <c r="BD3693" s="5">
        <v>0</v>
      </c>
      <c r="BE3693" s="4">
        <v>0</v>
      </c>
      <c r="BJ3693" s="5">
        <v>108.09000000000015</v>
      </c>
      <c r="BK3693" s="5">
        <v>-19.639999999999418</v>
      </c>
      <c r="BL3693" s="5">
        <v>52.260000000000218</v>
      </c>
      <c r="BM3693" s="5">
        <v>6</v>
      </c>
      <c r="BR3693">
        <v>190</v>
      </c>
      <c r="BS3693">
        <v>-31</v>
      </c>
      <c r="BV3693" s="5">
        <f t="shared" si="5657"/>
        <v>-148.1200000000008</v>
      </c>
      <c r="BW3693" s="5">
        <f t="shared" si="5658"/>
        <v>0</v>
      </c>
      <c r="BX3693" s="5">
        <f t="shared" si="5659"/>
        <v>-189.65999999999985</v>
      </c>
      <c r="BY3693" s="5">
        <f t="shared" si="5661"/>
        <v>98.1200000000008</v>
      </c>
      <c r="BZ3693" s="5" t="str">
        <f t="shared" si="5666"/>
        <v/>
      </c>
    </row>
    <row r="3694" spans="1:78">
      <c r="A3694" s="7">
        <v>41831</v>
      </c>
      <c r="B3694" s="6">
        <v>9672.17</v>
      </c>
      <c r="C3694" s="6">
        <v>9708.43</v>
      </c>
      <c r="D3694" s="6">
        <v>9623.36</v>
      </c>
      <c r="E3694" s="6">
        <v>9666.34</v>
      </c>
      <c r="F3694" s="6">
        <v>4309.6499999999996</v>
      </c>
      <c r="G3694" s="6">
        <v>4330.4799999999996</v>
      </c>
      <c r="H3694" s="6">
        <v>4299.37</v>
      </c>
      <c r="I3694" s="6">
        <v>4316.5</v>
      </c>
      <c r="J3694" s="9">
        <f t="shared" si="5625"/>
        <v>85.069999999999709</v>
      </c>
      <c r="K3694" s="9">
        <f t="shared" si="5647"/>
        <v>95.554166666666632</v>
      </c>
      <c r="L3694" s="9">
        <f t="shared" si="5627"/>
        <v>31.109999999999673</v>
      </c>
      <c r="M3694" s="9">
        <f t="shared" ref="M3694" si="5701">AVERAGE(L3683:L3694)</f>
        <v>48.842500000000051</v>
      </c>
      <c r="N3694" s="6" t="s">
        <v>36</v>
      </c>
      <c r="O3694" s="9">
        <f t="shared" si="5604"/>
        <v>5349.84</v>
      </c>
      <c r="P3694" s="4">
        <f t="shared" si="5605"/>
        <v>0</v>
      </c>
      <c r="Q3694" s="5">
        <f t="shared" si="5606"/>
        <v>150.46999999999935</v>
      </c>
      <c r="R3694" s="5">
        <f t="shared" si="5607"/>
        <v>5387.4575000000004</v>
      </c>
      <c r="S3694" s="4">
        <f t="shared" si="5608"/>
        <v>0</v>
      </c>
      <c r="T3694" s="4">
        <f t="shared" si="5609"/>
        <v>0</v>
      </c>
      <c r="U3694" s="5">
        <f t="shared" si="5610"/>
        <v>5417.3040000000001</v>
      </c>
      <c r="V3694" s="5">
        <f t="shared" si="5611"/>
        <v>-67.463999999999942</v>
      </c>
      <c r="X3694" s="5">
        <f t="shared" si="5612"/>
        <v>-5.8299999999999272</v>
      </c>
      <c r="Y3694" s="5">
        <f t="shared" si="5613"/>
        <v>6.8500000000003638</v>
      </c>
      <c r="AA3694" s="5">
        <f t="shared" si="5614"/>
        <v>0</v>
      </c>
      <c r="AB3694" s="5">
        <f t="shared" si="5643"/>
        <v>0</v>
      </c>
      <c r="AC3694" s="5">
        <f t="shared" si="5615"/>
        <v>0</v>
      </c>
      <c r="AF3694" s="5">
        <f t="shared" si="5631"/>
        <v>36.260000000000218</v>
      </c>
      <c r="AG3694" s="5">
        <f t="shared" si="5632"/>
        <v>49.300000000001091</v>
      </c>
      <c r="AH3694" s="5">
        <f t="shared" si="5633"/>
        <v>48.809999999999491</v>
      </c>
      <c r="AI3694" s="5">
        <f t="shared" si="5634"/>
        <v>35.769999999998618</v>
      </c>
      <c r="AJ3694" s="5"/>
      <c r="AK3694" s="5">
        <f t="shared" si="5635"/>
        <v>36.260000000000218</v>
      </c>
      <c r="AL3694" s="5">
        <f t="shared" si="5653"/>
        <v>29.204000000000086</v>
      </c>
      <c r="AM3694" s="5">
        <f t="shared" si="5674"/>
        <v>48.809999999999491</v>
      </c>
      <c r="AN3694" s="5">
        <f t="shared" si="5675"/>
        <v>79.359999999999857</v>
      </c>
      <c r="AO3694" s="5">
        <f t="shared" si="5693"/>
        <v>0</v>
      </c>
      <c r="AP3694" s="5">
        <f t="shared" si="5694"/>
        <v>5</v>
      </c>
      <c r="AQ3694" s="5">
        <f t="shared" si="5682"/>
        <v>4.5999999999999996</v>
      </c>
      <c r="AR3694" s="5"/>
      <c r="AS3694" s="5">
        <f t="shared" si="5629"/>
        <v>49.300000000001091</v>
      </c>
      <c r="AT3694" s="5">
        <f t="shared" si="5676"/>
        <v>84.280000000000115</v>
      </c>
      <c r="AU3694" s="5">
        <f t="shared" si="5637"/>
        <v>35.769999999998618</v>
      </c>
      <c r="AV3694" s="5">
        <f t="shared" si="5640"/>
        <v>-13.040000000000873</v>
      </c>
      <c r="AW3694" s="5">
        <f t="shared" si="5638"/>
        <v>6</v>
      </c>
      <c r="AX3694" s="5">
        <f t="shared" si="5690"/>
        <v>23.483999999998751</v>
      </c>
      <c r="AZ3694" s="4">
        <f t="shared" si="5669"/>
        <v>0</v>
      </c>
      <c r="BA3694" s="5">
        <f t="shared" si="5678"/>
        <v>0</v>
      </c>
      <c r="BB3694" s="4">
        <f t="shared" si="5670"/>
        <v>0</v>
      </c>
      <c r="BD3694" s="5">
        <v>0</v>
      </c>
      <c r="BE3694" s="4">
        <v>0</v>
      </c>
      <c r="BJ3694" s="5">
        <v>72.180000000000291</v>
      </c>
      <c r="BK3694" s="5">
        <v>8.569999999999709</v>
      </c>
      <c r="BL3694" s="5">
        <v>0.49000000000160071</v>
      </c>
      <c r="BM3694" s="5">
        <v>6</v>
      </c>
      <c r="BR3694">
        <v>49</v>
      </c>
      <c r="BS3694">
        <v>7</v>
      </c>
      <c r="BV3694" s="5">
        <f t="shared" si="5657"/>
        <v>-5.8299999999999272</v>
      </c>
      <c r="BW3694" s="5">
        <f t="shared" si="5658"/>
        <v>36.260000000000218</v>
      </c>
      <c r="BX3694" s="5">
        <f t="shared" si="5659"/>
        <v>-48.809999999999491</v>
      </c>
      <c r="BY3694" s="5" t="str">
        <f t="shared" si="5661"/>
        <v/>
      </c>
      <c r="BZ3694" s="5" t="str">
        <f t="shared" si="5666"/>
        <v/>
      </c>
    </row>
    <row r="3695" spans="1:78">
      <c r="A3695" s="7">
        <v>41834</v>
      </c>
      <c r="B3695" s="6">
        <v>9710.92</v>
      </c>
      <c r="C3695" s="6">
        <v>9793.7800000000007</v>
      </c>
      <c r="D3695" s="6">
        <v>9693.89</v>
      </c>
      <c r="E3695" s="6">
        <v>9783.01</v>
      </c>
      <c r="F3695" s="6">
        <v>4327.66</v>
      </c>
      <c r="G3695" s="6">
        <v>4355.76</v>
      </c>
      <c r="H3695" s="6">
        <v>4324.0600000000004</v>
      </c>
      <c r="I3695" s="6">
        <v>4350.04</v>
      </c>
      <c r="J3695" s="9">
        <f t="shared" si="5625"/>
        <v>127.44000000000051</v>
      </c>
      <c r="K3695" s="9">
        <f t="shared" si="5647"/>
        <v>93.788333333333412</v>
      </c>
      <c r="L3695" s="9">
        <f t="shared" si="5627"/>
        <v>39.260000000000218</v>
      </c>
      <c r="M3695" s="9">
        <f t="shared" ref="M3695" si="5702">AVERAGE(L3684:L3695)</f>
        <v>47.010000000000069</v>
      </c>
      <c r="N3695" s="6" t="s">
        <v>36</v>
      </c>
      <c r="O3695" s="9">
        <f t="shared" si="5604"/>
        <v>5432.97</v>
      </c>
      <c r="P3695" s="4">
        <f t="shared" si="5605"/>
        <v>0.84378806333739076</v>
      </c>
      <c r="Q3695" s="5">
        <f t="shared" si="5606"/>
        <v>98.520000000000437</v>
      </c>
      <c r="R3695" s="5">
        <f t="shared" si="5607"/>
        <v>5374.47</v>
      </c>
      <c r="S3695" s="4">
        <f t="shared" si="5608"/>
        <v>0.43692841374960589</v>
      </c>
      <c r="T3695" s="4">
        <f t="shared" si="5609"/>
        <v>0.43692841374960589</v>
      </c>
      <c r="U3695" s="5">
        <f t="shared" si="5610"/>
        <v>5403.8360000000002</v>
      </c>
      <c r="V3695" s="5">
        <f t="shared" si="5611"/>
        <v>29.134000000000015</v>
      </c>
      <c r="X3695" s="5">
        <f t="shared" si="5612"/>
        <v>72.090000000000146</v>
      </c>
      <c r="Y3695" s="5">
        <f t="shared" si="5613"/>
        <v>22.380000000000109</v>
      </c>
      <c r="AA3695" s="5">
        <f t="shared" si="5614"/>
        <v>1</v>
      </c>
      <c r="AB3695" s="5">
        <f t="shared" si="5643"/>
        <v>0</v>
      </c>
      <c r="AC3695" s="5">
        <f t="shared" si="5615"/>
        <v>1</v>
      </c>
      <c r="AF3695" s="5">
        <f t="shared" si="5631"/>
        <v>82.860000000000582</v>
      </c>
      <c r="AG3695" s="5">
        <f t="shared" si="5632"/>
        <v>127.44000000000051</v>
      </c>
      <c r="AH3695" s="5">
        <f t="shared" si="5633"/>
        <v>17.030000000000655</v>
      </c>
      <c r="AI3695" s="5">
        <f t="shared" si="5634"/>
        <v>-27.549999999999272</v>
      </c>
      <c r="AJ3695" s="5"/>
      <c r="AK3695" s="5">
        <f t="shared" si="5635"/>
        <v>17.030000000000655</v>
      </c>
      <c r="AL3695" s="5">
        <f t="shared" si="5653"/>
        <v>29.204000000000086</v>
      </c>
      <c r="AM3695" s="5">
        <f t="shared" si="5674"/>
        <v>82.860000000000582</v>
      </c>
      <c r="AN3695" s="5">
        <f t="shared" si="5675"/>
        <v>80.54299999999985</v>
      </c>
      <c r="AO3695" s="5">
        <f t="shared" si="5693"/>
        <v>1</v>
      </c>
      <c r="AP3695" s="5">
        <f t="shared" si="5694"/>
        <v>5</v>
      </c>
      <c r="AQ3695" s="5">
        <f t="shared" si="5682"/>
        <v>4.5999999999999996</v>
      </c>
      <c r="AR3695" s="5"/>
      <c r="AS3695" s="5">
        <f t="shared" si="5629"/>
        <v>127.44000000000051</v>
      </c>
      <c r="AT3695" s="5">
        <f t="shared" si="5676"/>
        <v>89.592000000000183</v>
      </c>
      <c r="AU3695" s="5">
        <f t="shared" si="5637"/>
        <v>-27.549999999999272</v>
      </c>
      <c r="AV3695" s="5">
        <f t="shared" si="5640"/>
        <v>-44.579999999999927</v>
      </c>
      <c r="AW3695" s="5">
        <f t="shared" si="5638"/>
        <v>2</v>
      </c>
      <c r="AX3695" s="5">
        <f t="shared" si="5690"/>
        <v>23.483999999998751</v>
      </c>
      <c r="AZ3695" s="4">
        <f t="shared" si="5669"/>
        <v>0.43692841374960589</v>
      </c>
      <c r="BA3695" s="5">
        <f t="shared" si="5678"/>
        <v>0</v>
      </c>
      <c r="BB3695" s="4">
        <f t="shared" si="5670"/>
        <v>0</v>
      </c>
      <c r="BD3695" s="5">
        <v>0</v>
      </c>
      <c r="BE3695" s="4">
        <v>0</v>
      </c>
      <c r="BJ3695" s="5">
        <v>256.96000000000095</v>
      </c>
      <c r="BK3695" s="5">
        <v>33.199999999998909</v>
      </c>
      <c r="BL3695" s="5">
        <v>15.609999999998763</v>
      </c>
      <c r="BM3695" s="5">
        <v>6</v>
      </c>
      <c r="BR3695">
        <v>-38</v>
      </c>
      <c r="BS3695">
        <v>22</v>
      </c>
      <c r="BV3695" s="5">
        <f t="shared" si="5657"/>
        <v>72.090000000000146</v>
      </c>
      <c r="BW3695" s="5">
        <f t="shared" si="5658"/>
        <v>82.860000000000582</v>
      </c>
      <c r="BX3695" s="5">
        <f t="shared" si="5659"/>
        <v>-17.030000000000655</v>
      </c>
      <c r="BY3695" s="5" t="str">
        <f t="shared" si="5661"/>
        <v/>
      </c>
      <c r="BZ3695" s="5">
        <f t="shared" si="5666"/>
        <v>22.090000000000146</v>
      </c>
    </row>
    <row r="3696" spans="1:78">
      <c r="A3696" s="7">
        <v>41835</v>
      </c>
      <c r="B3696" s="6">
        <v>9764.69</v>
      </c>
      <c r="C3696" s="6">
        <v>9788.7099999999991</v>
      </c>
      <c r="D3696" s="6">
        <v>9717.2999999999993</v>
      </c>
      <c r="E3696" s="6">
        <v>9719.41</v>
      </c>
      <c r="F3696" s="6">
        <v>4327.66</v>
      </c>
      <c r="G3696" s="6">
        <v>4355.76</v>
      </c>
      <c r="H3696" s="6">
        <v>4324.0600000000004</v>
      </c>
      <c r="I3696" s="6">
        <v>4350.04</v>
      </c>
      <c r="J3696" s="9">
        <f t="shared" si="5625"/>
        <v>71.409999999999854</v>
      </c>
      <c r="K3696" s="9">
        <f t="shared" si="5647"/>
        <v>95.943333333333314</v>
      </c>
      <c r="L3696" s="9">
        <f t="shared" si="5627"/>
        <v>31.699999999999818</v>
      </c>
      <c r="M3696" s="9">
        <f t="shared" ref="M3696" si="5703">AVERAGE(L3685:L3696)</f>
        <v>46.74500000000004</v>
      </c>
      <c r="N3696" s="6" t="s">
        <v>37</v>
      </c>
      <c r="O3696" s="9">
        <f t="shared" si="5604"/>
        <v>5369.37</v>
      </c>
      <c r="P3696" s="4">
        <f t="shared" si="5605"/>
        <v>0.19823386114494174</v>
      </c>
      <c r="Q3696" s="5">
        <f t="shared" si="5606"/>
        <v>98.520000000000437</v>
      </c>
      <c r="R3696" s="5">
        <f t="shared" si="5607"/>
        <v>5374.47</v>
      </c>
      <c r="S3696" s="4">
        <f t="shared" si="5608"/>
        <v>0.12979331428191554</v>
      </c>
      <c r="T3696" s="4">
        <f t="shared" si="5609"/>
        <v>0.1026490066225151</v>
      </c>
      <c r="U3696" s="5">
        <f t="shared" si="5610"/>
        <v>5391.6819999999998</v>
      </c>
      <c r="V3696" s="5">
        <f t="shared" si="5611"/>
        <v>-22.311999999999898</v>
      </c>
      <c r="X3696" s="5">
        <f t="shared" si="5612"/>
        <v>-45.280000000000655</v>
      </c>
      <c r="Y3696" s="5">
        <f t="shared" si="5613"/>
        <v>22.380000000000109</v>
      </c>
      <c r="AA3696" s="5">
        <f t="shared" si="5614"/>
        <v>0</v>
      </c>
      <c r="AB3696" s="5">
        <f t="shared" si="5643"/>
        <v>0</v>
      </c>
      <c r="AC3696" s="5">
        <f t="shared" si="5615"/>
        <v>0</v>
      </c>
      <c r="AF3696" s="5">
        <f t="shared" si="5631"/>
        <v>24.019999999998618</v>
      </c>
      <c r="AG3696" s="5">
        <f t="shared" si="5632"/>
        <v>5.6999999999989086</v>
      </c>
      <c r="AH3696" s="5">
        <f t="shared" si="5633"/>
        <v>47.390000000001237</v>
      </c>
      <c r="AI3696" s="5">
        <f t="shared" si="5634"/>
        <v>65.710000000000946</v>
      </c>
      <c r="AJ3696" s="5"/>
      <c r="AK3696" s="5">
        <f t="shared" si="5635"/>
        <v>24.019999999998618</v>
      </c>
      <c r="AL3696" s="5">
        <f t="shared" si="5653"/>
        <v>29.204000000000086</v>
      </c>
      <c r="AM3696" s="5">
        <f t="shared" si="5674"/>
        <v>47.390000000001237</v>
      </c>
      <c r="AN3696" s="5">
        <f t="shared" si="5675"/>
        <v>80.414999999999964</v>
      </c>
      <c r="AO3696" s="5">
        <f t="shared" si="5693"/>
        <v>0</v>
      </c>
      <c r="AP3696" s="5">
        <f t="shared" si="5694"/>
        <v>5</v>
      </c>
      <c r="AQ3696" s="5">
        <f t="shared" si="5682"/>
        <v>4.7</v>
      </c>
      <c r="AR3696" s="5"/>
      <c r="AS3696" s="5">
        <f t="shared" si="5629"/>
        <v>65.710000000000946</v>
      </c>
      <c r="AT3696" s="5">
        <f t="shared" si="5676"/>
        <v>89.229000000000269</v>
      </c>
      <c r="AU3696" s="5">
        <f t="shared" si="5637"/>
        <v>5.6999999999989086</v>
      </c>
      <c r="AV3696" s="5">
        <f t="shared" si="5640"/>
        <v>18.319999999999709</v>
      </c>
      <c r="AW3696" s="5">
        <f t="shared" si="5638"/>
        <v>3</v>
      </c>
      <c r="AX3696" s="5">
        <f t="shared" si="5690"/>
        <v>22.368000000000588</v>
      </c>
      <c r="AZ3696" s="4">
        <f t="shared" si="5669"/>
        <v>0.1026490066225151</v>
      </c>
      <c r="BA3696" s="5">
        <f t="shared" si="5678"/>
        <v>0</v>
      </c>
      <c r="BB3696" s="4">
        <f t="shared" si="5670"/>
        <v>0.43692841374960589</v>
      </c>
      <c r="BD3696" s="5">
        <v>0</v>
      </c>
      <c r="BE3696" s="4">
        <v>0</v>
      </c>
      <c r="BJ3696" s="5">
        <v>207.43000000000029</v>
      </c>
      <c r="BK3696" s="5">
        <v>-26.68999999999869</v>
      </c>
      <c r="BL3696" s="5">
        <v>33.639999999999418</v>
      </c>
      <c r="BM3696" s="5">
        <v>6</v>
      </c>
      <c r="BR3696">
        <v>-38</v>
      </c>
      <c r="BS3696">
        <v>-28</v>
      </c>
      <c r="BV3696" s="5">
        <f t="shared" si="5657"/>
        <v>-45.280000000000655</v>
      </c>
      <c r="BW3696" s="5">
        <f t="shared" si="5658"/>
        <v>24.019999999998618</v>
      </c>
      <c r="BX3696" s="5">
        <f t="shared" si="5659"/>
        <v>-47.390000000001237</v>
      </c>
      <c r="BY3696" s="5" t="str">
        <f t="shared" si="5661"/>
        <v/>
      </c>
      <c r="BZ3696" s="5" t="str">
        <f t="shared" si="5666"/>
        <v/>
      </c>
    </row>
    <row r="3697" spans="1:78">
      <c r="A3697" s="7">
        <v>41836</v>
      </c>
      <c r="B3697" s="6">
        <v>9747.8799999999992</v>
      </c>
      <c r="C3697" s="6">
        <v>9871.91</v>
      </c>
      <c r="D3697" s="6">
        <v>9747.52</v>
      </c>
      <c r="E3697" s="6">
        <v>9859.9</v>
      </c>
      <c r="F3697" s="6">
        <v>4322.96</v>
      </c>
      <c r="G3697" s="6">
        <v>4374.22</v>
      </c>
      <c r="H3697" s="6">
        <v>4322.96</v>
      </c>
      <c r="I3697" s="6">
        <v>4369.0600000000004</v>
      </c>
      <c r="J3697" s="9">
        <f t="shared" si="5625"/>
        <v>152.5</v>
      </c>
      <c r="K3697" s="9">
        <f t="shared" si="5647"/>
        <v>101.20083333333332</v>
      </c>
      <c r="L3697" s="9">
        <f t="shared" si="5627"/>
        <v>51.260000000000218</v>
      </c>
      <c r="M3697" s="9">
        <f t="shared" ref="M3697" si="5704">AVERAGE(L3686:L3697)</f>
        <v>46.817500000000109</v>
      </c>
      <c r="N3697" s="6" t="s">
        <v>36</v>
      </c>
      <c r="O3697" s="9">
        <f t="shared" si="5604"/>
        <v>5490.8399999999992</v>
      </c>
      <c r="P3697" s="4">
        <f t="shared" si="5605"/>
        <v>1</v>
      </c>
      <c r="Q3697" s="5">
        <f t="shared" si="5606"/>
        <v>140.99999999999909</v>
      </c>
      <c r="R3697" s="5">
        <f t="shared" si="5607"/>
        <v>5385.09</v>
      </c>
      <c r="S3697" s="4">
        <f t="shared" si="5608"/>
        <v>1</v>
      </c>
      <c r="T3697" s="4">
        <f t="shared" si="5609"/>
        <v>0.74109113844212615</v>
      </c>
      <c r="U3697" s="5">
        <f t="shared" si="5610"/>
        <v>5400.1779999999999</v>
      </c>
      <c r="V3697" s="5">
        <f t="shared" si="5611"/>
        <v>90.661999999999352</v>
      </c>
      <c r="X3697" s="5">
        <f t="shared" si="5612"/>
        <v>112.02000000000044</v>
      </c>
      <c r="Y3697" s="5">
        <f t="shared" si="5613"/>
        <v>46.100000000000364</v>
      </c>
      <c r="AA3697" s="5">
        <f t="shared" si="5614"/>
        <v>1</v>
      </c>
      <c r="AB3697" s="5">
        <f t="shared" si="5643"/>
        <v>0</v>
      </c>
      <c r="AC3697" s="5">
        <f t="shared" si="5615"/>
        <v>1</v>
      </c>
      <c r="AF3697" s="5">
        <f t="shared" si="5631"/>
        <v>124.03000000000065</v>
      </c>
      <c r="AG3697" s="5">
        <f t="shared" si="5632"/>
        <v>152.5</v>
      </c>
      <c r="AH3697" s="5">
        <f t="shared" si="5633"/>
        <v>0.35999999999876309</v>
      </c>
      <c r="AI3697" s="5">
        <f t="shared" si="5634"/>
        <v>-28.110000000000582</v>
      </c>
      <c r="AJ3697" s="5"/>
      <c r="AK3697" s="5">
        <f t="shared" si="5635"/>
        <v>0.35999999999876309</v>
      </c>
      <c r="AL3697" s="5">
        <f t="shared" si="5653"/>
        <v>29.204000000000086</v>
      </c>
      <c r="AM3697" s="5">
        <f t="shared" si="5674"/>
        <v>124.03000000000065</v>
      </c>
      <c r="AN3697" s="5">
        <f t="shared" si="5675"/>
        <v>90.479000000000084</v>
      </c>
      <c r="AO3697" s="5">
        <f t="shared" si="5693"/>
        <v>1</v>
      </c>
      <c r="AP3697" s="5">
        <f t="shared" si="5694"/>
        <v>6</v>
      </c>
      <c r="AQ3697" s="5">
        <f t="shared" si="5682"/>
        <v>4.9000000000000004</v>
      </c>
      <c r="AR3697" s="5"/>
      <c r="AS3697" s="5">
        <f t="shared" si="5629"/>
        <v>152.5</v>
      </c>
      <c r="AT3697" s="5">
        <f t="shared" si="5676"/>
        <v>101.08100000000032</v>
      </c>
      <c r="AU3697" s="5">
        <f t="shared" si="5637"/>
        <v>-28.110000000000582</v>
      </c>
      <c r="AV3697" s="5">
        <f t="shared" si="5640"/>
        <v>-28.469999999999345</v>
      </c>
      <c r="AW3697" s="5">
        <f t="shared" si="5638"/>
        <v>4</v>
      </c>
      <c r="AX3697" s="5">
        <f t="shared" si="5690"/>
        <v>22.368000000000588</v>
      </c>
      <c r="AZ3697" s="4">
        <f t="shared" si="5669"/>
        <v>0.74109113844212615</v>
      </c>
      <c r="BA3697" s="5">
        <f t="shared" si="5678"/>
        <v>0</v>
      </c>
      <c r="BB3697" s="4">
        <f t="shared" si="5670"/>
        <v>0.1026490066225151</v>
      </c>
      <c r="BD3697" s="5">
        <v>0</v>
      </c>
      <c r="BE3697" s="4">
        <v>0</v>
      </c>
      <c r="BJ3697" s="5">
        <v>66.659999999999854</v>
      </c>
      <c r="BK3697" s="5">
        <v>33.3700000000008</v>
      </c>
      <c r="BL3697" s="5">
        <v>18.799999999999272</v>
      </c>
      <c r="BM3697" s="5">
        <v>6</v>
      </c>
      <c r="BR3697">
        <v>-40</v>
      </c>
      <c r="BS3697">
        <v>46</v>
      </c>
      <c r="BV3697" s="5">
        <f t="shared" si="5657"/>
        <v>112.02000000000044</v>
      </c>
      <c r="BW3697" s="5">
        <f t="shared" si="5658"/>
        <v>124.03000000000065</v>
      </c>
      <c r="BX3697" s="5">
        <f t="shared" si="5659"/>
        <v>-0.35999999999876309</v>
      </c>
      <c r="BY3697" s="5" t="str">
        <f t="shared" si="5661"/>
        <v/>
      </c>
      <c r="BZ3697" s="5">
        <f t="shared" si="5666"/>
        <v>62.020000000000437</v>
      </c>
    </row>
    <row r="3698" spans="1:78">
      <c r="A3698" s="7">
        <v>41837</v>
      </c>
      <c r="B3698" s="6">
        <v>9819.8799999999992</v>
      </c>
      <c r="C3698" s="6">
        <v>9845.91</v>
      </c>
      <c r="D3698" s="6">
        <v>9743.52</v>
      </c>
      <c r="E3698" s="6">
        <v>9753.9</v>
      </c>
      <c r="F3698" s="6">
        <v>4345.9799999999996</v>
      </c>
      <c r="G3698" s="6">
        <v>4362.28</v>
      </c>
      <c r="H3698" s="6">
        <v>4311.12</v>
      </c>
      <c r="I3698" s="6">
        <v>4316.12</v>
      </c>
      <c r="J3698" s="9">
        <f t="shared" si="5625"/>
        <v>116.3799999999992</v>
      </c>
      <c r="K3698" s="9">
        <f t="shared" si="5647"/>
        <v>105.12083333333324</v>
      </c>
      <c r="L3698" s="9">
        <f t="shared" si="5627"/>
        <v>57.940000000000509</v>
      </c>
      <c r="M3698" s="9">
        <f t="shared" ref="M3698" si="5705">AVERAGE(L3687:L3698)</f>
        <v>48.346666666666806</v>
      </c>
      <c r="N3698" s="6" t="s">
        <v>37</v>
      </c>
      <c r="O3698" s="9">
        <f t="shared" si="5604"/>
        <v>5437.78</v>
      </c>
      <c r="P3698" s="4">
        <f t="shared" si="5605"/>
        <v>0.6236879432624125</v>
      </c>
      <c r="Q3698" s="5">
        <f t="shared" si="5606"/>
        <v>140.99999999999909</v>
      </c>
      <c r="R3698" s="5">
        <f t="shared" si="5607"/>
        <v>5385.09</v>
      </c>
      <c r="S3698" s="4">
        <f t="shared" si="5608"/>
        <v>0.6236879432624125</v>
      </c>
      <c r="T3698" s="4">
        <f t="shared" si="5609"/>
        <v>0.58443543563501021</v>
      </c>
      <c r="U3698" s="5">
        <f t="shared" si="5610"/>
        <v>5416.16</v>
      </c>
      <c r="V3698" s="5">
        <f t="shared" si="5611"/>
        <v>21.619999999999891</v>
      </c>
      <c r="X3698" s="5">
        <f t="shared" si="5612"/>
        <v>-65.979999999999563</v>
      </c>
      <c r="Y3698" s="5">
        <f t="shared" si="5613"/>
        <v>-29.859999999999673</v>
      </c>
      <c r="AA3698" s="5">
        <f t="shared" si="5614"/>
        <v>0</v>
      </c>
      <c r="AB3698" s="5">
        <f t="shared" si="5643"/>
        <v>1</v>
      </c>
      <c r="AC3698" s="5">
        <f t="shared" si="5615"/>
        <v>1</v>
      </c>
      <c r="AF3698" s="5">
        <f t="shared" si="5631"/>
        <v>26.030000000000655</v>
      </c>
      <c r="AG3698" s="5">
        <f t="shared" si="5632"/>
        <v>-13.989999999999782</v>
      </c>
      <c r="AH3698" s="5">
        <f t="shared" si="5633"/>
        <v>76.359999999998763</v>
      </c>
      <c r="AI3698" s="5">
        <f t="shared" si="5634"/>
        <v>116.3799999999992</v>
      </c>
      <c r="AJ3698" s="5"/>
      <c r="AK3698" s="5">
        <f t="shared" si="5635"/>
        <v>26.030000000000655</v>
      </c>
      <c r="AL3698" s="5">
        <f t="shared" si="5653"/>
        <v>29.204000000000086</v>
      </c>
      <c r="AM3698" s="5">
        <f t="shared" si="5674"/>
        <v>76.359999999998763</v>
      </c>
      <c r="AN3698" s="5">
        <f t="shared" si="5675"/>
        <v>85.933999999999827</v>
      </c>
      <c r="AO3698" s="5">
        <f t="shared" si="5693"/>
        <v>0</v>
      </c>
      <c r="AP3698" s="5">
        <f t="shared" si="5694"/>
        <v>5</v>
      </c>
      <c r="AQ3698" s="5">
        <f t="shared" si="5682"/>
        <v>4.9000000000000004</v>
      </c>
      <c r="AR3698" s="5"/>
      <c r="AS3698" s="5">
        <f t="shared" si="5629"/>
        <v>116.3799999999992</v>
      </c>
      <c r="AT3698" s="5">
        <f t="shared" si="5676"/>
        <v>100.61800000000021</v>
      </c>
      <c r="AU3698" s="5">
        <f t="shared" si="5637"/>
        <v>-13.989999999999782</v>
      </c>
      <c r="AV3698" s="5">
        <f t="shared" si="5640"/>
        <v>40.020000000000437</v>
      </c>
      <c r="AW3698" s="5">
        <f t="shared" si="5638"/>
        <v>5</v>
      </c>
      <c r="AX3698" s="5">
        <f t="shared" si="5690"/>
        <v>22.368000000000588</v>
      </c>
      <c r="AZ3698" s="4">
        <f t="shared" si="5669"/>
        <v>0.58443543563501021</v>
      </c>
      <c r="BA3698" s="5">
        <f t="shared" si="5678"/>
        <v>0</v>
      </c>
      <c r="BB3698" s="4">
        <f t="shared" si="5670"/>
        <v>0.74109113844212615</v>
      </c>
      <c r="BD3698" s="5">
        <v>0</v>
      </c>
      <c r="BE3698" s="4">
        <v>0</v>
      </c>
      <c r="BJ3698" s="5">
        <v>80.760000000000218</v>
      </c>
      <c r="BK3698" s="5">
        <v>3.3999999999996362</v>
      </c>
      <c r="BL3698" s="5">
        <v>18.75</v>
      </c>
      <c r="BM3698" s="5">
        <v>6</v>
      </c>
      <c r="BR3698">
        <v>-42</v>
      </c>
      <c r="BS3698">
        <v>30</v>
      </c>
      <c r="BV3698" s="5">
        <f t="shared" si="5657"/>
        <v>-65.979999999999563</v>
      </c>
      <c r="BW3698" s="5">
        <f t="shared" si="5658"/>
        <v>26.030000000000655</v>
      </c>
      <c r="BX3698" s="5">
        <f t="shared" si="5659"/>
        <v>-76.359999999998763</v>
      </c>
      <c r="BY3698" s="5">
        <f t="shared" si="5661"/>
        <v>15.979999999999563</v>
      </c>
      <c r="BZ3698" s="5" t="str">
        <f t="shared" si="5666"/>
        <v/>
      </c>
    </row>
    <row r="3699" spans="1:78">
      <c r="A3699" s="7">
        <v>41838</v>
      </c>
      <c r="B3699" s="6">
        <v>9703</v>
      </c>
      <c r="C3699" s="6">
        <v>9721.08</v>
      </c>
      <c r="D3699" s="6">
        <v>9655.51</v>
      </c>
      <c r="E3699" s="6">
        <v>9720.02</v>
      </c>
      <c r="F3699" s="6">
        <v>4296.84</v>
      </c>
      <c r="G3699" s="6">
        <v>4335.3100000000004</v>
      </c>
      <c r="H3699" s="6">
        <v>4284.42</v>
      </c>
      <c r="I3699" s="6">
        <v>4335.3100000000004</v>
      </c>
      <c r="J3699" s="9">
        <f t="shared" si="5625"/>
        <v>98.389999999999418</v>
      </c>
      <c r="K3699" s="9">
        <f t="shared" si="5647"/>
        <v>109.4633333333333</v>
      </c>
      <c r="L3699" s="9">
        <f t="shared" si="5627"/>
        <v>50.890000000000327</v>
      </c>
      <c r="M3699" s="9">
        <f t="shared" ref="M3699" si="5706">AVERAGE(L3688:L3699)</f>
        <v>49.94750000000014</v>
      </c>
      <c r="N3699" s="6" t="s">
        <v>36</v>
      </c>
      <c r="O3699" s="9">
        <f t="shared" si="5604"/>
        <v>5384.71</v>
      </c>
      <c r="P3699" s="4">
        <f t="shared" si="5605"/>
        <v>0.12628632584177352</v>
      </c>
      <c r="Q3699" s="5">
        <f t="shared" si="5606"/>
        <v>121.46999999999935</v>
      </c>
      <c r="R3699" s="5">
        <f t="shared" si="5607"/>
        <v>5399.7374999999993</v>
      </c>
      <c r="S3699" s="4">
        <f t="shared" si="5608"/>
        <v>0.24730496453900791</v>
      </c>
      <c r="T3699" s="4">
        <f t="shared" si="5609"/>
        <v>0.24730496453900791</v>
      </c>
      <c r="U3699" s="5">
        <f t="shared" si="5610"/>
        <v>5423.134</v>
      </c>
      <c r="V3699" s="5">
        <f t="shared" si="5611"/>
        <v>-38.423999999999978</v>
      </c>
      <c r="X3699" s="5">
        <f t="shared" si="5612"/>
        <v>17.020000000000437</v>
      </c>
      <c r="Y3699" s="5">
        <f t="shared" si="5613"/>
        <v>38.470000000000255</v>
      </c>
      <c r="AA3699" s="5">
        <f t="shared" si="5614"/>
        <v>1</v>
      </c>
      <c r="AB3699" s="5">
        <f t="shared" si="5643"/>
        <v>0</v>
      </c>
      <c r="AC3699" s="5">
        <f t="shared" si="5615"/>
        <v>1</v>
      </c>
      <c r="AF3699" s="5">
        <f t="shared" si="5631"/>
        <v>18.079999999999927</v>
      </c>
      <c r="AG3699" s="5">
        <f t="shared" si="5632"/>
        <v>-32.819999999999709</v>
      </c>
      <c r="AH3699" s="5">
        <f t="shared" si="5633"/>
        <v>47.489999999999782</v>
      </c>
      <c r="AI3699" s="5">
        <f t="shared" si="5634"/>
        <v>98.389999999999418</v>
      </c>
      <c r="AJ3699" s="5"/>
      <c r="AK3699" s="5">
        <f t="shared" si="5635"/>
        <v>18.079999999999927</v>
      </c>
      <c r="AL3699" s="5">
        <f t="shared" si="5653"/>
        <v>29.204000000000086</v>
      </c>
      <c r="AM3699" s="5">
        <f t="shared" si="5674"/>
        <v>47.489999999999782</v>
      </c>
      <c r="AN3699" s="5">
        <f t="shared" si="5675"/>
        <v>88.551999999999865</v>
      </c>
      <c r="AO3699" s="5">
        <f t="shared" si="5693"/>
        <v>0</v>
      </c>
      <c r="AP3699" s="5">
        <f t="shared" si="5694"/>
        <v>5</v>
      </c>
      <c r="AQ3699" s="5">
        <f t="shared" si="5682"/>
        <v>5</v>
      </c>
      <c r="AR3699" s="5"/>
      <c r="AS3699" s="5">
        <f t="shared" si="5629"/>
        <v>98.389999999999418</v>
      </c>
      <c r="AT3699" s="5">
        <f t="shared" si="5676"/>
        <v>108.25400000000009</v>
      </c>
      <c r="AU3699" s="5">
        <f t="shared" si="5637"/>
        <v>-32.819999999999709</v>
      </c>
      <c r="AV3699" s="5">
        <f t="shared" si="5640"/>
        <v>50.899999999999636</v>
      </c>
      <c r="AW3699" s="5">
        <f t="shared" si="5638"/>
        <v>6</v>
      </c>
      <c r="AX3699" s="5">
        <f t="shared" si="5690"/>
        <v>22.368000000000588</v>
      </c>
      <c r="AZ3699" s="4">
        <f t="shared" si="5669"/>
        <v>0.24730496453900791</v>
      </c>
      <c r="BA3699" s="5">
        <f t="shared" si="5678"/>
        <v>0</v>
      </c>
      <c r="BB3699" s="4">
        <f t="shared" si="5670"/>
        <v>0.58443543563501021</v>
      </c>
      <c r="BD3699" s="5">
        <v>0</v>
      </c>
      <c r="BE3699" s="4">
        <v>0</v>
      </c>
      <c r="BJ3699" s="5">
        <v>47.299999999999272</v>
      </c>
      <c r="BK3699" s="5">
        <v>20.819999999999709</v>
      </c>
      <c r="BL3699" s="5">
        <v>46.229999999999563</v>
      </c>
      <c r="BM3699" s="5">
        <v>6</v>
      </c>
      <c r="BR3699">
        <v>47</v>
      </c>
      <c r="BS3699">
        <v>38</v>
      </c>
      <c r="BV3699" s="5">
        <f t="shared" si="5657"/>
        <v>17.020000000000437</v>
      </c>
      <c r="BW3699" s="5">
        <f t="shared" si="5658"/>
        <v>18.079999999999927</v>
      </c>
      <c r="BX3699" s="5">
        <f t="shared" si="5659"/>
        <v>-47.489999999999782</v>
      </c>
      <c r="BY3699" s="5" t="str">
        <f t="shared" si="5661"/>
        <v/>
      </c>
      <c r="BZ3699" s="5" t="str">
        <f t="shared" si="5666"/>
        <v/>
      </c>
    </row>
    <row r="3700" spans="1:78">
      <c r="A3700" s="7">
        <v>41841</v>
      </c>
      <c r="B3700" s="6">
        <v>9711.68</v>
      </c>
      <c r="C3700" s="6">
        <v>9717.7000000000007</v>
      </c>
      <c r="D3700" s="6">
        <v>9597.6200000000008</v>
      </c>
      <c r="E3700" s="6">
        <v>9612.0499999999993</v>
      </c>
      <c r="F3700" s="6">
        <v>4334.62</v>
      </c>
      <c r="G3700" s="6">
        <v>4336.79</v>
      </c>
      <c r="H3700" s="6">
        <v>4295.3599999999997</v>
      </c>
      <c r="I3700" s="6">
        <v>4304.74</v>
      </c>
      <c r="J3700" s="9">
        <f t="shared" si="5625"/>
        <v>122.39999999999964</v>
      </c>
      <c r="K3700" s="9">
        <f t="shared" si="5647"/>
        <v>109.22416666666656</v>
      </c>
      <c r="L3700" s="9">
        <f t="shared" si="5627"/>
        <v>41.430000000000291</v>
      </c>
      <c r="M3700" s="9">
        <f t="shared" ref="M3700" si="5707">AVERAGE(L3689:L3700)</f>
        <v>48.849166666666783</v>
      </c>
      <c r="N3700" s="6" t="s">
        <v>36</v>
      </c>
      <c r="O3700" s="9">
        <f t="shared" si="5604"/>
        <v>5307.3099999999995</v>
      </c>
      <c r="P3700" s="4">
        <f t="shared" si="5605"/>
        <v>0</v>
      </c>
      <c r="Q3700" s="5">
        <f t="shared" si="5606"/>
        <v>183.52999999999975</v>
      </c>
      <c r="R3700" s="5">
        <f t="shared" si="5607"/>
        <v>5353.1924999999992</v>
      </c>
      <c r="S3700" s="4">
        <f t="shared" si="5608"/>
        <v>0</v>
      </c>
      <c r="T3700" s="4">
        <f t="shared" si="5609"/>
        <v>0</v>
      </c>
      <c r="U3700" s="5">
        <f t="shared" si="5610"/>
        <v>5398.0019999999986</v>
      </c>
      <c r="V3700" s="5">
        <f t="shared" si="5611"/>
        <v>-90.691999999999098</v>
      </c>
      <c r="X3700" s="5">
        <f t="shared" si="5612"/>
        <v>-99.630000000001019</v>
      </c>
      <c r="Y3700" s="5">
        <f t="shared" si="5613"/>
        <v>-29.880000000000109</v>
      </c>
      <c r="AA3700" s="5">
        <f t="shared" si="5614"/>
        <v>0</v>
      </c>
      <c r="AB3700" s="5">
        <f t="shared" si="5643"/>
        <v>1</v>
      </c>
      <c r="AC3700" s="5">
        <f t="shared" si="5615"/>
        <v>1</v>
      </c>
      <c r="AF3700" s="5">
        <f t="shared" si="5631"/>
        <v>6.0200000000004366</v>
      </c>
      <c r="AG3700" s="5">
        <f t="shared" si="5632"/>
        <v>-2.319999999999709</v>
      </c>
      <c r="AH3700" s="5">
        <f t="shared" si="5633"/>
        <v>114.05999999999949</v>
      </c>
      <c r="AI3700" s="5">
        <f t="shared" si="5634"/>
        <v>122.39999999999964</v>
      </c>
      <c r="AJ3700" s="5"/>
      <c r="AK3700" s="5">
        <f t="shared" si="5635"/>
        <v>6.0200000000004366</v>
      </c>
      <c r="AL3700" s="5">
        <f t="shared" si="5653"/>
        <v>29.204000000000086</v>
      </c>
      <c r="AM3700" s="5">
        <f t="shared" si="5674"/>
        <v>114.05999999999949</v>
      </c>
      <c r="AN3700" s="5">
        <f t="shared" si="5675"/>
        <v>91.304999999999922</v>
      </c>
      <c r="AO3700" s="5">
        <f t="shared" si="5693"/>
        <v>1</v>
      </c>
      <c r="AP3700" s="5">
        <f t="shared" si="5694"/>
        <v>5</v>
      </c>
      <c r="AQ3700" s="5">
        <f t="shared" si="5682"/>
        <v>5.0999999999999996</v>
      </c>
      <c r="AR3700" s="5"/>
      <c r="AS3700" s="5">
        <f t="shared" si="5629"/>
        <v>122.39999999999964</v>
      </c>
      <c r="AT3700" s="5">
        <f t="shared" si="5676"/>
        <v>110.1460000000001</v>
      </c>
      <c r="AU3700" s="5">
        <f t="shared" si="5637"/>
        <v>-2.319999999999709</v>
      </c>
      <c r="AV3700" s="5">
        <f t="shared" si="5640"/>
        <v>8.3400000000001455</v>
      </c>
      <c r="AW3700" s="5">
        <f t="shared" si="5638"/>
        <v>2</v>
      </c>
      <c r="AX3700" s="5">
        <f t="shared" si="5690"/>
        <v>22.368000000000588</v>
      </c>
      <c r="AZ3700" s="4">
        <f t="shared" si="5669"/>
        <v>0</v>
      </c>
      <c r="BA3700" s="5">
        <f t="shared" si="5678"/>
        <v>0</v>
      </c>
      <c r="BB3700" s="4">
        <f t="shared" si="5670"/>
        <v>0.24730496453900791</v>
      </c>
      <c r="BD3700" s="5">
        <v>0</v>
      </c>
      <c r="BE3700" s="4">
        <v>0</v>
      </c>
      <c r="BJ3700" s="5">
        <v>103.75</v>
      </c>
      <c r="BK3700" s="5">
        <v>22.289999999999054</v>
      </c>
      <c r="BL3700" s="5">
        <v>4.569999999999709</v>
      </c>
      <c r="BM3700" s="5">
        <v>6</v>
      </c>
      <c r="BR3700">
        <v>114</v>
      </c>
      <c r="BS3700">
        <v>-29</v>
      </c>
      <c r="BV3700" s="5">
        <f t="shared" si="5657"/>
        <v>-99.630000000001019</v>
      </c>
      <c r="BW3700" s="5">
        <f t="shared" si="5658"/>
        <v>6.0200000000004366</v>
      </c>
      <c r="BX3700" s="5">
        <f t="shared" si="5659"/>
        <v>-114.05999999999949</v>
      </c>
      <c r="BY3700" s="5">
        <f t="shared" si="5661"/>
        <v>49.630000000001019</v>
      </c>
      <c r="BZ3700" s="5" t="str">
        <f t="shared" si="5666"/>
        <v/>
      </c>
    </row>
    <row r="3701" spans="1:78">
      <c r="A3701" s="7">
        <v>41842</v>
      </c>
      <c r="B3701" s="6">
        <v>9682.2099999999991</v>
      </c>
      <c r="C3701" s="6">
        <v>9735.7099999999991</v>
      </c>
      <c r="D3701" s="6">
        <v>9647.74</v>
      </c>
      <c r="E3701" s="6">
        <v>9734.33</v>
      </c>
      <c r="F3701" s="6">
        <v>4323.71</v>
      </c>
      <c r="G3701" s="6">
        <v>4373.7</v>
      </c>
      <c r="H3701" s="6">
        <v>4315.66</v>
      </c>
      <c r="I3701" s="6">
        <v>4369.5200000000004</v>
      </c>
      <c r="J3701" s="9">
        <f t="shared" ref="J3701:J3721" si="5708">MAX(ABS(E3700-D3701),ABS(C3701-E3700),ABS(C3701-D3701))</f>
        <v>123.65999999999985</v>
      </c>
      <c r="K3701" s="9">
        <f t="shared" ref="K3701:K3721" si="5709">AVERAGE(J3690:J3701)</f>
        <v>117.57833333333322</v>
      </c>
      <c r="L3701" s="9">
        <f t="shared" si="5627"/>
        <v>68.960000000000036</v>
      </c>
      <c r="M3701" s="9">
        <f t="shared" ref="M3701" si="5710">AVERAGE(L3690:L3701)</f>
        <v>52.854166666666742</v>
      </c>
      <c r="N3701" s="6" t="s">
        <v>36</v>
      </c>
      <c r="O3701" s="9">
        <f t="shared" si="5604"/>
        <v>5364.8099999999995</v>
      </c>
      <c r="P3701" s="4">
        <f t="shared" si="5605"/>
        <v>0.31330027788372516</v>
      </c>
      <c r="Q3701" s="5">
        <f t="shared" si="5606"/>
        <v>183.52999999999975</v>
      </c>
      <c r="R3701" s="5">
        <f t="shared" si="5607"/>
        <v>5353.1924999999992</v>
      </c>
      <c r="S3701" s="4">
        <f t="shared" si="5608"/>
        <v>0.31330027788372516</v>
      </c>
      <c r="T3701" s="4">
        <f t="shared" si="5609"/>
        <v>0.31330027788372516</v>
      </c>
      <c r="U3701" s="5">
        <f t="shared" si="5610"/>
        <v>5397.0899999999992</v>
      </c>
      <c r="V3701" s="5">
        <f t="shared" si="5611"/>
        <v>-32.279999999999745</v>
      </c>
      <c r="X3701" s="5">
        <f t="shared" si="5612"/>
        <v>52.1200000000008</v>
      </c>
      <c r="Y3701" s="5">
        <f t="shared" si="5613"/>
        <v>45.8100000000004</v>
      </c>
      <c r="AA3701" s="5">
        <f t="shared" si="5614"/>
        <v>1</v>
      </c>
      <c r="AB3701" s="5">
        <f t="shared" si="5643"/>
        <v>0</v>
      </c>
      <c r="AC3701" s="5">
        <f t="shared" si="5615"/>
        <v>1</v>
      </c>
      <c r="AF3701" s="5">
        <f t="shared" si="5631"/>
        <v>53.5</v>
      </c>
      <c r="AG3701" s="5">
        <f t="shared" si="5632"/>
        <v>123.65999999999985</v>
      </c>
      <c r="AH3701" s="5">
        <f t="shared" si="5633"/>
        <v>34.469999999999345</v>
      </c>
      <c r="AI3701" s="5">
        <f t="shared" si="5634"/>
        <v>-35.690000000000509</v>
      </c>
      <c r="AJ3701" s="5"/>
      <c r="AK3701" s="5">
        <f t="shared" si="5635"/>
        <v>34.469999999999345</v>
      </c>
      <c r="AL3701" s="5">
        <f t="shared" si="5653"/>
        <v>34.648999999999432</v>
      </c>
      <c r="AM3701" s="5">
        <f t="shared" si="5674"/>
        <v>53.5</v>
      </c>
      <c r="AN3701" s="5">
        <f t="shared" si="5675"/>
        <v>82.041999999999831</v>
      </c>
      <c r="AO3701" s="5">
        <f t="shared" si="5693"/>
        <v>0</v>
      </c>
      <c r="AP3701" s="5">
        <f t="shared" si="5694"/>
        <v>4</v>
      </c>
      <c r="AQ3701" s="5">
        <f t="shared" si="5682"/>
        <v>5</v>
      </c>
      <c r="AR3701" s="5"/>
      <c r="AS3701" s="5">
        <f t="shared" si="5629"/>
        <v>123.65999999999985</v>
      </c>
      <c r="AT3701" s="5">
        <f t="shared" si="5676"/>
        <v>109.11900000000006</v>
      </c>
      <c r="AU3701" s="5">
        <f t="shared" si="5637"/>
        <v>-35.690000000000509</v>
      </c>
      <c r="AV3701" s="5">
        <f t="shared" si="5640"/>
        <v>-70.159999999999854</v>
      </c>
      <c r="AW3701" s="5">
        <f t="shared" si="5638"/>
        <v>3</v>
      </c>
      <c r="AX3701" s="5">
        <f t="shared" si="5690"/>
        <v>20.954999999999217</v>
      </c>
      <c r="AZ3701" s="4">
        <f t="shared" si="5669"/>
        <v>0.31330027788372516</v>
      </c>
      <c r="BA3701" s="5">
        <f t="shared" si="5678"/>
        <v>0</v>
      </c>
      <c r="BB3701" s="4">
        <f t="shared" si="5670"/>
        <v>0</v>
      </c>
      <c r="BD3701" s="5">
        <v>0</v>
      </c>
      <c r="BE3701" s="4">
        <v>0</v>
      </c>
      <c r="BJ3701" s="5">
        <v>196.05000000000109</v>
      </c>
      <c r="BK3701" s="5">
        <v>0.36999999999898137</v>
      </c>
      <c r="BL3701" s="5">
        <v>4.4200000000000728</v>
      </c>
      <c r="BM3701" s="5">
        <v>6</v>
      </c>
      <c r="BR3701">
        <v>-47</v>
      </c>
      <c r="BS3701">
        <v>46</v>
      </c>
      <c r="BV3701" s="5">
        <f t="shared" si="5657"/>
        <v>52.1200000000008</v>
      </c>
      <c r="BW3701" s="5">
        <f t="shared" si="5658"/>
        <v>53.5</v>
      </c>
      <c r="BX3701" s="5">
        <f t="shared" si="5659"/>
        <v>-34.469999999999345</v>
      </c>
      <c r="BY3701" s="5" t="str">
        <f t="shared" si="5661"/>
        <v/>
      </c>
      <c r="BZ3701" s="5">
        <f t="shared" si="5666"/>
        <v>2.1200000000008004</v>
      </c>
    </row>
    <row r="3702" spans="1:78">
      <c r="A3702" s="7">
        <v>41843</v>
      </c>
      <c r="B3702" s="6">
        <v>9727.43</v>
      </c>
      <c r="C3702" s="6">
        <v>9802.06</v>
      </c>
      <c r="D3702" s="6">
        <v>9723.98</v>
      </c>
      <c r="E3702" s="6">
        <v>9753.56</v>
      </c>
      <c r="F3702" s="6">
        <v>4360.2</v>
      </c>
      <c r="G3702" s="6">
        <v>4396.7</v>
      </c>
      <c r="H3702" s="6">
        <v>4356.3</v>
      </c>
      <c r="I3702" s="6">
        <v>4376.32</v>
      </c>
      <c r="J3702" s="9">
        <f t="shared" si="5708"/>
        <v>78.079999999999927</v>
      </c>
      <c r="K3702" s="9">
        <f t="shared" si="5709"/>
        <v>114.9383333333332</v>
      </c>
      <c r="L3702" s="9">
        <f t="shared" si="5627"/>
        <v>40.399999999999636</v>
      </c>
      <c r="M3702" s="9">
        <f t="shared" ref="M3702" si="5711">AVERAGE(L3691:L3702)</f>
        <v>50.825833333333399</v>
      </c>
      <c r="N3702" s="6" t="s">
        <v>37</v>
      </c>
      <c r="O3702" s="9">
        <f t="shared" si="5604"/>
        <v>5377.24</v>
      </c>
      <c r="P3702" s="4">
        <f t="shared" si="5605"/>
        <v>0.53598528397332834</v>
      </c>
      <c r="Q3702" s="5">
        <f t="shared" si="5606"/>
        <v>130.47000000000025</v>
      </c>
      <c r="R3702" s="5">
        <f t="shared" si="5607"/>
        <v>5339.9274999999998</v>
      </c>
      <c r="S3702" s="4">
        <f t="shared" si="5608"/>
        <v>0.38102762491146075</v>
      </c>
      <c r="T3702" s="4">
        <f t="shared" si="5609"/>
        <v>0.38102762491146075</v>
      </c>
      <c r="U3702" s="5">
        <f t="shared" si="5610"/>
        <v>5374.37</v>
      </c>
      <c r="V3702" s="5">
        <f t="shared" si="5611"/>
        <v>2.8699999999998909</v>
      </c>
      <c r="X3702" s="5">
        <f t="shared" si="5612"/>
        <v>26.1299999999992</v>
      </c>
      <c r="Y3702" s="5">
        <f t="shared" si="5613"/>
        <v>16.119999999999891</v>
      </c>
      <c r="AA3702" s="5">
        <f t="shared" si="5614"/>
        <v>1</v>
      </c>
      <c r="AB3702" s="5">
        <f t="shared" si="5643"/>
        <v>0</v>
      </c>
      <c r="AC3702" s="5">
        <f t="shared" si="5615"/>
        <v>1</v>
      </c>
      <c r="AF3702" s="5">
        <f t="shared" si="5631"/>
        <v>74.6299999999992</v>
      </c>
      <c r="AG3702" s="5">
        <f t="shared" si="5632"/>
        <v>67.729999999999563</v>
      </c>
      <c r="AH3702" s="5">
        <f t="shared" si="5633"/>
        <v>3.4500000000007276</v>
      </c>
      <c r="AI3702" s="5">
        <f t="shared" si="5634"/>
        <v>10.350000000000364</v>
      </c>
      <c r="AJ3702" s="5"/>
      <c r="AK3702" s="5">
        <f t="shared" si="5635"/>
        <v>3.4500000000007276</v>
      </c>
      <c r="AL3702" s="5">
        <f t="shared" si="5653"/>
        <v>34.648999999999432</v>
      </c>
      <c r="AM3702" s="5">
        <f t="shared" si="5674"/>
        <v>74.6299999999992</v>
      </c>
      <c r="AN3702" s="5">
        <f t="shared" si="5675"/>
        <v>85.878999999999905</v>
      </c>
      <c r="AO3702" s="5">
        <f t="shared" si="5693"/>
        <v>0</v>
      </c>
      <c r="AP3702" s="5">
        <f t="shared" si="5694"/>
        <v>4</v>
      </c>
      <c r="AQ3702" s="5">
        <f t="shared" si="5682"/>
        <v>4.9000000000000004</v>
      </c>
      <c r="AR3702" s="5"/>
      <c r="AS3702" s="5">
        <f t="shared" si="5629"/>
        <v>67.729999999999563</v>
      </c>
      <c r="AT3702" s="5">
        <f t="shared" si="5676"/>
        <v>111.41200000000008</v>
      </c>
      <c r="AU3702" s="5">
        <f t="shared" si="5637"/>
        <v>10.350000000000364</v>
      </c>
      <c r="AV3702" s="5">
        <f t="shared" si="5640"/>
        <v>6.8999999999996362</v>
      </c>
      <c r="AW3702" s="5">
        <f t="shared" si="5638"/>
        <v>4</v>
      </c>
      <c r="AX3702" s="5">
        <f t="shared" si="5690"/>
        <v>20.954999999999217</v>
      </c>
      <c r="AZ3702" s="4">
        <f t="shared" si="5669"/>
        <v>0.38102762491146075</v>
      </c>
      <c r="BA3702" s="5">
        <f t="shared" si="5678"/>
        <v>0</v>
      </c>
      <c r="BB3702" s="4">
        <f t="shared" si="5670"/>
        <v>0.31330027788372516</v>
      </c>
      <c r="BD3702" s="5">
        <v>0</v>
      </c>
      <c r="BE3702" s="4">
        <v>0</v>
      </c>
      <c r="BJ3702" s="5">
        <v>104.52000000000044</v>
      </c>
      <c r="BK3702" s="5">
        <v>76.449999999998909</v>
      </c>
      <c r="BL3702" s="5">
        <v>78.610000000000582</v>
      </c>
      <c r="BM3702" s="5">
        <v>6</v>
      </c>
      <c r="BR3702">
        <v>26</v>
      </c>
      <c r="BS3702">
        <v>-30</v>
      </c>
      <c r="BV3702" s="5">
        <f t="shared" si="5657"/>
        <v>26.1299999999992</v>
      </c>
      <c r="BW3702" s="5">
        <f t="shared" si="5658"/>
        <v>74.6299999999992</v>
      </c>
      <c r="BX3702" s="5">
        <f t="shared" si="5659"/>
        <v>-3.4500000000007276</v>
      </c>
      <c r="BY3702" s="5" t="str">
        <f t="shared" si="5661"/>
        <v/>
      </c>
      <c r="BZ3702" s="5">
        <f t="shared" si="5666"/>
        <v>-23.8700000000008</v>
      </c>
    </row>
    <row r="3703" spans="1:78">
      <c r="A3703" s="7">
        <v>41844</v>
      </c>
      <c r="B3703" s="6">
        <v>9772.15</v>
      </c>
      <c r="C3703" s="6">
        <v>9810.4699999999993</v>
      </c>
      <c r="D3703" s="6">
        <v>9674.68</v>
      </c>
      <c r="E3703" s="6">
        <v>9794.06</v>
      </c>
      <c r="F3703" s="6">
        <v>4376.6899999999996</v>
      </c>
      <c r="G3703" s="6">
        <v>4415.29</v>
      </c>
      <c r="H3703" s="6">
        <v>4347.76</v>
      </c>
      <c r="I3703" s="6">
        <v>4410.6499999999996</v>
      </c>
      <c r="J3703" s="9">
        <f t="shared" si="5708"/>
        <v>135.78999999999905</v>
      </c>
      <c r="K3703" s="9">
        <f t="shared" si="5709"/>
        <v>113.86749999999968</v>
      </c>
      <c r="L3703" s="9">
        <f t="shared" si="5627"/>
        <v>67.529999999999745</v>
      </c>
      <c r="M3703" s="9">
        <f t="shared" ref="M3703" si="5712">AVERAGE(L3692:L3703)</f>
        <v>49.680000000000064</v>
      </c>
      <c r="N3703" s="6" t="s">
        <v>37</v>
      </c>
      <c r="O3703" s="9">
        <f t="shared" si="5604"/>
        <v>5383.41</v>
      </c>
      <c r="P3703" s="4">
        <f t="shared" si="5605"/>
        <v>0.98320413436692289</v>
      </c>
      <c r="Q3703" s="5">
        <f t="shared" si="5606"/>
        <v>77.400000000000546</v>
      </c>
      <c r="R3703" s="5">
        <f t="shared" si="5607"/>
        <v>5326.66</v>
      </c>
      <c r="S3703" s="4">
        <f t="shared" si="5608"/>
        <v>0.41464610690350606</v>
      </c>
      <c r="T3703" s="4">
        <f t="shared" si="5609"/>
        <v>0.41464610690350606</v>
      </c>
      <c r="U3703" s="5">
        <f t="shared" si="5610"/>
        <v>5363.4960000000001</v>
      </c>
      <c r="V3703" s="5">
        <f t="shared" si="5611"/>
        <v>19.91399999999976</v>
      </c>
      <c r="X3703" s="5">
        <f t="shared" si="5612"/>
        <v>21.909999999999854</v>
      </c>
      <c r="Y3703" s="5">
        <f t="shared" si="5613"/>
        <v>33.960000000000036</v>
      </c>
      <c r="AA3703" s="5">
        <f t="shared" si="5614"/>
        <v>1</v>
      </c>
      <c r="AB3703" s="5">
        <f t="shared" si="5643"/>
        <v>0</v>
      </c>
      <c r="AC3703" s="5">
        <f t="shared" si="5615"/>
        <v>1</v>
      </c>
      <c r="AF3703" s="5">
        <f t="shared" si="5631"/>
        <v>38.319999999999709</v>
      </c>
      <c r="AG3703" s="5">
        <f t="shared" si="5632"/>
        <v>56.909999999999854</v>
      </c>
      <c r="AH3703" s="5">
        <f t="shared" si="5633"/>
        <v>97.469999999999345</v>
      </c>
      <c r="AI3703" s="5">
        <f t="shared" si="5634"/>
        <v>78.8799999999992</v>
      </c>
      <c r="AJ3703" s="5"/>
      <c r="AK3703" s="5">
        <f t="shared" si="5635"/>
        <v>38.319999999999709</v>
      </c>
      <c r="AL3703" s="5">
        <f t="shared" si="5653"/>
        <v>36.466000000000165</v>
      </c>
      <c r="AM3703" s="5">
        <f t="shared" si="5674"/>
        <v>97.469999999999345</v>
      </c>
      <c r="AN3703" s="5">
        <f t="shared" si="5675"/>
        <v>76.659999999999854</v>
      </c>
      <c r="AO3703" s="5">
        <f t="shared" si="5693"/>
        <v>1</v>
      </c>
      <c r="AP3703" s="5">
        <f t="shared" si="5694"/>
        <v>4</v>
      </c>
      <c r="AQ3703" s="5">
        <f t="shared" si="5682"/>
        <v>4.8</v>
      </c>
      <c r="AR3703" s="5"/>
      <c r="AS3703" s="5">
        <f t="shared" si="5629"/>
        <v>78.8799999999992</v>
      </c>
      <c r="AT3703" s="5">
        <f t="shared" si="5676"/>
        <v>100.23899999999995</v>
      </c>
      <c r="AU3703" s="5">
        <f t="shared" si="5637"/>
        <v>56.909999999999854</v>
      </c>
      <c r="AV3703" s="5">
        <f t="shared" si="5640"/>
        <v>-18.590000000000146</v>
      </c>
      <c r="AW3703" s="5">
        <f t="shared" si="5638"/>
        <v>5</v>
      </c>
      <c r="AX3703" s="5">
        <f t="shared" si="5690"/>
        <v>21.468999999999163</v>
      </c>
      <c r="AZ3703" s="4">
        <f t="shared" si="5669"/>
        <v>0.41464610690350606</v>
      </c>
      <c r="BA3703" s="5">
        <f t="shared" si="5678"/>
        <v>0</v>
      </c>
      <c r="BB3703" s="4">
        <f t="shared" si="5670"/>
        <v>0.38102762491146075</v>
      </c>
      <c r="BD3703" s="5">
        <v>0</v>
      </c>
      <c r="BE3703" s="4">
        <v>0</v>
      </c>
      <c r="BJ3703" s="5">
        <v>80.819999999999709</v>
      </c>
      <c r="BK3703" s="5">
        <v>7.9700000000011642</v>
      </c>
      <c r="BL3703" s="5">
        <v>4.5399999999990541</v>
      </c>
      <c r="BM3703" s="5">
        <v>6</v>
      </c>
      <c r="BR3703">
        <v>-46</v>
      </c>
      <c r="BS3703">
        <v>-30</v>
      </c>
      <c r="BV3703" s="5">
        <f t="shared" si="5657"/>
        <v>21.909999999999854</v>
      </c>
      <c r="BW3703" s="5">
        <f t="shared" si="5658"/>
        <v>38.319999999999709</v>
      </c>
      <c r="BX3703" s="5">
        <f t="shared" si="5659"/>
        <v>-97.469999999999345</v>
      </c>
      <c r="BY3703" s="5">
        <f t="shared" si="5661"/>
        <v>-71.909999999999854</v>
      </c>
      <c r="BZ3703" s="5" t="str">
        <f t="shared" si="5666"/>
        <v/>
      </c>
    </row>
    <row r="3704" spans="1:78">
      <c r="A3704" s="7">
        <v>41845</v>
      </c>
      <c r="B3704" s="6">
        <v>9770.24</v>
      </c>
      <c r="C3704" s="6">
        <v>9794.85</v>
      </c>
      <c r="D3704" s="6">
        <v>9620.58</v>
      </c>
      <c r="E3704" s="6">
        <v>9644.01</v>
      </c>
      <c r="F3704" s="6">
        <v>4390.8500000000004</v>
      </c>
      <c r="G3704" s="6">
        <v>4395.38</v>
      </c>
      <c r="H3704" s="6">
        <v>4317.49</v>
      </c>
      <c r="I3704" s="6">
        <v>4330.55</v>
      </c>
      <c r="J3704" s="9">
        <f t="shared" si="5708"/>
        <v>174.27000000000044</v>
      </c>
      <c r="K3704" s="9">
        <f t="shared" si="5709"/>
        <v>122.99999999999984</v>
      </c>
      <c r="L3704" s="9">
        <f t="shared" si="5627"/>
        <v>93.159999999999854</v>
      </c>
      <c r="M3704" s="9">
        <f t="shared" ref="M3704" si="5713">AVERAGE(L3693:L3704)</f>
        <v>54.658333333333381</v>
      </c>
      <c r="N3704" s="6" t="s">
        <v>37</v>
      </c>
      <c r="O3704" s="9">
        <f t="shared" si="5604"/>
        <v>5313.46</v>
      </c>
      <c r="P3704" s="4">
        <f t="shared" si="5605"/>
        <v>8.0814717477010731E-2</v>
      </c>
      <c r="Q3704" s="5">
        <f t="shared" si="5606"/>
        <v>76.100000000000364</v>
      </c>
      <c r="R3704" s="5">
        <f t="shared" si="5607"/>
        <v>5326.3349999999991</v>
      </c>
      <c r="S3704" s="4">
        <f t="shared" si="5608"/>
        <v>4.7137272936311286E-2</v>
      </c>
      <c r="T3704" s="4">
        <f t="shared" si="5609"/>
        <v>3.3509507982349231E-2</v>
      </c>
      <c r="U3704" s="5">
        <f t="shared" si="5610"/>
        <v>5349.2459999999992</v>
      </c>
      <c r="V3704" s="5">
        <f t="shared" si="5611"/>
        <v>-35.785999999999149</v>
      </c>
      <c r="X3704" s="5">
        <f t="shared" si="5612"/>
        <v>-126.22999999999956</v>
      </c>
      <c r="Y3704" s="5">
        <f t="shared" si="5613"/>
        <v>-60.300000000000182</v>
      </c>
      <c r="AA3704" s="5">
        <f t="shared" si="5614"/>
        <v>0</v>
      </c>
      <c r="AB3704" s="5">
        <f t="shared" si="5643"/>
        <v>1</v>
      </c>
      <c r="AC3704" s="5">
        <f t="shared" si="5615"/>
        <v>1</v>
      </c>
      <c r="AF3704" s="5">
        <f t="shared" si="5631"/>
        <v>24.610000000000582</v>
      </c>
      <c r="AG3704" s="5">
        <f t="shared" si="5632"/>
        <v>0.79000000000087311</v>
      </c>
      <c r="AH3704" s="5">
        <f t="shared" si="5633"/>
        <v>149.65999999999985</v>
      </c>
      <c r="AI3704" s="5">
        <f t="shared" si="5634"/>
        <v>173.47999999999956</v>
      </c>
      <c r="AJ3704" s="5"/>
      <c r="AK3704" s="5">
        <f t="shared" si="5635"/>
        <v>24.610000000000582</v>
      </c>
      <c r="AL3704" s="5">
        <f t="shared" si="5653"/>
        <v>34.854999999999379</v>
      </c>
      <c r="AM3704" s="5">
        <f t="shared" si="5674"/>
        <v>149.65999999999985</v>
      </c>
      <c r="AN3704" s="5">
        <f t="shared" si="5675"/>
        <v>86.744999999999891</v>
      </c>
      <c r="AO3704" s="5">
        <f t="shared" si="5693"/>
        <v>1</v>
      </c>
      <c r="AP3704" s="5">
        <f t="shared" si="5694"/>
        <v>5</v>
      </c>
      <c r="AQ3704" s="5">
        <f t="shared" si="5682"/>
        <v>4.8</v>
      </c>
      <c r="AR3704" s="5"/>
      <c r="AS3704" s="5">
        <f t="shared" si="5629"/>
        <v>173.47999999999956</v>
      </c>
      <c r="AT3704" s="5">
        <f t="shared" si="5676"/>
        <v>112.65699999999978</v>
      </c>
      <c r="AU3704" s="5">
        <f t="shared" si="5637"/>
        <v>0.79000000000087311</v>
      </c>
      <c r="AV3704" s="5">
        <f t="shared" si="5640"/>
        <v>23.819999999999709</v>
      </c>
      <c r="AW3704" s="5">
        <f t="shared" si="5638"/>
        <v>6</v>
      </c>
      <c r="AX3704" s="5">
        <f t="shared" si="5690"/>
        <v>21.468999999999163</v>
      </c>
      <c r="AZ3704" s="4">
        <f t="shared" si="5669"/>
        <v>3.3509507982349231E-2</v>
      </c>
      <c r="BA3704" s="5">
        <f t="shared" si="5678"/>
        <v>0</v>
      </c>
      <c r="BB3704" s="4">
        <f t="shared" si="5670"/>
        <v>0.41464610690350606</v>
      </c>
      <c r="BD3704" s="5">
        <v>0</v>
      </c>
      <c r="BE3704" s="4">
        <v>0</v>
      </c>
      <c r="BJ3704" s="5">
        <v>135.98000000000138</v>
      </c>
      <c r="BK3704" s="5">
        <v>-33.690000000000509</v>
      </c>
      <c r="BL3704" s="5">
        <v>35.910000000001673</v>
      </c>
      <c r="BM3704" s="5">
        <v>6</v>
      </c>
      <c r="BR3704">
        <v>-49</v>
      </c>
      <c r="BS3704">
        <v>60</v>
      </c>
      <c r="BV3704" s="5">
        <f t="shared" si="5657"/>
        <v>-126.22999999999956</v>
      </c>
      <c r="BW3704" s="5">
        <f t="shared" si="5658"/>
        <v>24.610000000000582</v>
      </c>
      <c r="BX3704" s="5">
        <f t="shared" si="5659"/>
        <v>-149.65999999999985</v>
      </c>
      <c r="BY3704" s="5">
        <f t="shared" si="5661"/>
        <v>76.229999999999563</v>
      </c>
      <c r="BZ3704" s="5" t="str">
        <f t="shared" si="5666"/>
        <v/>
      </c>
    </row>
    <row r="3705" spans="1:78">
      <c r="A3705" s="7">
        <v>41848</v>
      </c>
      <c r="B3705" s="6">
        <v>9660.7099999999991</v>
      </c>
      <c r="C3705" s="6">
        <v>9665.0499999999993</v>
      </c>
      <c r="D3705" s="6">
        <v>9527.59</v>
      </c>
      <c r="E3705" s="6">
        <v>9598.17</v>
      </c>
      <c r="F3705" s="6">
        <v>4352.5</v>
      </c>
      <c r="G3705" s="6">
        <v>4358.47</v>
      </c>
      <c r="H3705" s="6">
        <v>4308.26</v>
      </c>
      <c r="I3705" s="6">
        <v>4344.7700000000004</v>
      </c>
      <c r="J3705" s="9">
        <f t="shared" si="5708"/>
        <v>137.45999999999913</v>
      </c>
      <c r="K3705" s="9">
        <f t="shared" si="5709"/>
        <v>118.57083333333306</v>
      </c>
      <c r="L3705" s="9">
        <f t="shared" si="5627"/>
        <v>50.210000000000036</v>
      </c>
      <c r="M3705" s="9">
        <f t="shared" ref="M3705" si="5714">AVERAGE(L3694:L3705)</f>
        <v>51.987500000000033</v>
      </c>
      <c r="N3705" s="6" t="s">
        <v>36</v>
      </c>
      <c r="O3705" s="9">
        <f t="shared" ref="O3705:O3722" si="5715">E3705-I3705</f>
        <v>5253.4</v>
      </c>
      <c r="P3705" s="4">
        <f t="shared" ref="P3705:P3722" si="5716">(O3705-MIN(O3701:O3705))/(MAX(O3701:O3705)-MIN(O3701:O3705))</f>
        <v>0</v>
      </c>
      <c r="Q3705" s="5">
        <f t="shared" ref="Q3705:Q3722" si="5717">MAX(O3701:O3705)-MIN(O3701:O3705)</f>
        <v>130.01000000000022</v>
      </c>
      <c r="R3705" s="5">
        <f t="shared" ref="R3705:R3722" si="5718">MIN(O3701:O3705) +((MAX(O3701:O3705)-MIN(O3701:O3705))*$R$2)</f>
        <v>5285.9025000000001</v>
      </c>
      <c r="S3705" s="4">
        <f t="shared" ref="S3705:S3722" si="5719">(O3705-MIN(O3699:O3705))/(MAX(O3699:O3705)-MIN(O3699:O3705))</f>
        <v>0</v>
      </c>
      <c r="T3705" s="4">
        <f t="shared" ref="T3705:T3722" si="5720">(O3705-MIN(O3697:O3705))/(MAX(O3697:O3705)-MIN(O3697:O3705))</f>
        <v>0</v>
      </c>
      <c r="U3705" s="5">
        <f t="shared" ref="U3705:U3722" si="5721">AVERAGE(O3701:O3705)</f>
        <v>5338.4639999999999</v>
      </c>
      <c r="V3705" s="5">
        <f t="shared" ref="V3705:V3722" si="5722">O3705-U3705</f>
        <v>-85.064000000000306</v>
      </c>
      <c r="X3705" s="5">
        <f t="shared" ref="X3705:X3722" si="5723">E3705-B3705</f>
        <v>-62.539999999999054</v>
      </c>
      <c r="Y3705" s="5">
        <f t="shared" ref="Y3705:Y3722" si="5724">I3705-F3705</f>
        <v>-7.7299999999995634</v>
      </c>
      <c r="AA3705" s="5">
        <f t="shared" ref="AA3705:AA3722" si="5725">IF(AND(X3705&gt;0,Y3705&gt;0),1,0)</f>
        <v>0</v>
      </c>
      <c r="AB3705" s="5">
        <f t="shared" si="5643"/>
        <v>1</v>
      </c>
      <c r="AC3705" s="5">
        <f t="shared" ref="AC3705:AC3722" si="5726">SUM(AA3705:AB3705)</f>
        <v>1</v>
      </c>
      <c r="AF3705" s="5">
        <f t="shared" si="5631"/>
        <v>4.3400000000001455</v>
      </c>
      <c r="AG3705" s="5">
        <f t="shared" si="5632"/>
        <v>21.039999999999054</v>
      </c>
      <c r="AH3705" s="5">
        <f t="shared" si="5633"/>
        <v>133.11999999999898</v>
      </c>
      <c r="AI3705" s="5">
        <f t="shared" si="5634"/>
        <v>116.42000000000007</v>
      </c>
      <c r="AJ3705" s="5"/>
      <c r="AK3705" s="5">
        <f t="shared" si="5635"/>
        <v>4.3400000000001455</v>
      </c>
      <c r="AL3705" s="5">
        <f t="shared" si="5653"/>
        <v>34.854999999999379</v>
      </c>
      <c r="AM3705" s="5">
        <f t="shared" si="5674"/>
        <v>133.11999999999898</v>
      </c>
      <c r="AN3705" s="5">
        <f t="shared" si="5675"/>
        <v>91.770999999999731</v>
      </c>
      <c r="AO3705" s="5">
        <f t="shared" si="5693"/>
        <v>1</v>
      </c>
      <c r="AP3705" s="5">
        <f t="shared" si="5694"/>
        <v>5</v>
      </c>
      <c r="AQ3705" s="5">
        <f t="shared" si="5682"/>
        <v>4.8</v>
      </c>
      <c r="AR3705" s="5"/>
      <c r="AS3705" s="5">
        <f t="shared" si="5629"/>
        <v>116.42000000000007</v>
      </c>
      <c r="AT3705" s="5">
        <f t="shared" si="5676"/>
        <v>111.55499999999975</v>
      </c>
      <c r="AU3705" s="5">
        <f t="shared" si="5637"/>
        <v>21.039999999999054</v>
      </c>
      <c r="AV3705" s="5">
        <f t="shared" si="5640"/>
        <v>-16.699999999998909</v>
      </c>
      <c r="AW3705" s="5">
        <f t="shared" si="5638"/>
        <v>2</v>
      </c>
      <c r="AX3705" s="5">
        <f t="shared" si="5690"/>
        <v>22.512999999999032</v>
      </c>
      <c r="AZ3705" s="4">
        <f t="shared" si="5669"/>
        <v>0</v>
      </c>
      <c r="BA3705" s="5">
        <f t="shared" si="5678"/>
        <v>0</v>
      </c>
      <c r="BB3705" s="4">
        <f t="shared" si="5670"/>
        <v>3.3509507982349231E-2</v>
      </c>
      <c r="BD3705" s="5">
        <v>0</v>
      </c>
      <c r="BE3705" s="4">
        <v>0</v>
      </c>
      <c r="BJ3705" s="5">
        <v>92.680000000000291</v>
      </c>
      <c r="BK3705" s="5">
        <v>1.0799999999999272</v>
      </c>
      <c r="BL3705" s="5">
        <v>13.139999999999418</v>
      </c>
      <c r="BM3705" s="5">
        <v>6</v>
      </c>
      <c r="BR3705">
        <v>133</v>
      </c>
      <c r="BS3705">
        <v>-31</v>
      </c>
      <c r="BV3705" s="5">
        <f t="shared" si="5657"/>
        <v>-62.539999999999054</v>
      </c>
      <c r="BW3705" s="5">
        <f t="shared" si="5658"/>
        <v>4.3400000000001455</v>
      </c>
      <c r="BX3705" s="5">
        <f t="shared" si="5659"/>
        <v>-133.11999999999898</v>
      </c>
      <c r="BY3705" s="5">
        <f t="shared" si="5661"/>
        <v>12.539999999999054</v>
      </c>
      <c r="BZ3705" s="5" t="str">
        <f t="shared" si="5666"/>
        <v/>
      </c>
    </row>
    <row r="3706" spans="1:78">
      <c r="A3706" s="7">
        <v>41849</v>
      </c>
      <c r="B3706" s="6">
        <v>9607.1</v>
      </c>
      <c r="C3706" s="6">
        <v>9692.33</v>
      </c>
      <c r="D3706" s="6">
        <v>9573.48</v>
      </c>
      <c r="E3706" s="6">
        <v>9653.6299999999992</v>
      </c>
      <c r="F3706" s="6">
        <v>4349.43</v>
      </c>
      <c r="G3706" s="6">
        <v>4389.76</v>
      </c>
      <c r="H3706" s="6">
        <v>4332.3</v>
      </c>
      <c r="I3706" s="6">
        <v>4365.58</v>
      </c>
      <c r="J3706" s="9">
        <f t="shared" si="5708"/>
        <v>118.85000000000036</v>
      </c>
      <c r="K3706" s="9">
        <f t="shared" si="5709"/>
        <v>121.38583333333311</v>
      </c>
      <c r="L3706" s="9">
        <f t="shared" si="5627"/>
        <v>57.460000000000036</v>
      </c>
      <c r="M3706" s="9">
        <f t="shared" ref="M3706" si="5727">AVERAGE(L3695:L3706)</f>
        <v>54.183333333333394</v>
      </c>
      <c r="N3706" s="6" t="s">
        <v>36</v>
      </c>
      <c r="O3706" s="9">
        <f t="shared" si="5715"/>
        <v>5288.0499999999993</v>
      </c>
      <c r="P3706" s="4">
        <f t="shared" si="5716"/>
        <v>0.26651796015690776</v>
      </c>
      <c r="Q3706" s="5">
        <f t="shared" si="5717"/>
        <v>130.01000000000022</v>
      </c>
      <c r="R3706" s="5">
        <f t="shared" si="5718"/>
        <v>5285.9025000000001</v>
      </c>
      <c r="S3706" s="4">
        <f t="shared" si="5719"/>
        <v>0.26651796015690776</v>
      </c>
      <c r="T3706" s="4">
        <f t="shared" si="5720"/>
        <v>0.18792710706150134</v>
      </c>
      <c r="U3706" s="5">
        <f t="shared" si="5721"/>
        <v>5323.1120000000001</v>
      </c>
      <c r="V3706" s="5">
        <f t="shared" si="5722"/>
        <v>-35.062000000000808</v>
      </c>
      <c r="X3706" s="5">
        <f t="shared" si="5723"/>
        <v>46.529999999998836</v>
      </c>
      <c r="Y3706" s="5">
        <f t="shared" si="5724"/>
        <v>16.149999999999636</v>
      </c>
      <c r="AA3706" s="5">
        <f t="shared" si="5725"/>
        <v>1</v>
      </c>
      <c r="AB3706" s="5">
        <f t="shared" si="5643"/>
        <v>0</v>
      </c>
      <c r="AC3706" s="5">
        <f t="shared" si="5726"/>
        <v>1</v>
      </c>
      <c r="AF3706" s="5">
        <f t="shared" si="5631"/>
        <v>85.229999999999563</v>
      </c>
      <c r="AG3706" s="5">
        <f t="shared" si="5632"/>
        <v>94.159999999999854</v>
      </c>
      <c r="AH3706" s="5">
        <f t="shared" si="5633"/>
        <v>33.6200000000008</v>
      </c>
      <c r="AI3706" s="5">
        <f t="shared" si="5634"/>
        <v>24.690000000000509</v>
      </c>
      <c r="AJ3706" s="5"/>
      <c r="AK3706" s="5">
        <f t="shared" si="5635"/>
        <v>33.6200000000008</v>
      </c>
      <c r="AL3706" s="5">
        <f t="shared" si="5653"/>
        <v>34.854999999999379</v>
      </c>
      <c r="AM3706" s="5">
        <f t="shared" si="5674"/>
        <v>85.229999999999563</v>
      </c>
      <c r="AN3706" s="5">
        <f t="shared" si="5675"/>
        <v>95.554999999999566</v>
      </c>
      <c r="AO3706" s="5">
        <f t="shared" si="5693"/>
        <v>0</v>
      </c>
      <c r="AP3706" s="5">
        <f t="shared" si="5694"/>
        <v>5</v>
      </c>
      <c r="AQ3706" s="5">
        <f t="shared" si="5682"/>
        <v>4.8</v>
      </c>
      <c r="AR3706" s="5"/>
      <c r="AS3706" s="5">
        <f t="shared" si="5629"/>
        <v>94.159999999999854</v>
      </c>
      <c r="AT3706" s="5">
        <f t="shared" si="5676"/>
        <v>114.39999999999964</v>
      </c>
      <c r="AU3706" s="5">
        <f t="shared" si="5637"/>
        <v>24.690000000000509</v>
      </c>
      <c r="AV3706" s="5">
        <f t="shared" si="5640"/>
        <v>-8.930000000000291</v>
      </c>
      <c r="AW3706" s="5">
        <f t="shared" si="5638"/>
        <v>3</v>
      </c>
      <c r="AX3706" s="5">
        <f t="shared" si="5690"/>
        <v>25.798000000000336</v>
      </c>
      <c r="AZ3706" s="4">
        <f t="shared" si="5669"/>
        <v>0.18792710706150134</v>
      </c>
      <c r="BA3706" s="5">
        <f t="shared" si="5678"/>
        <v>0</v>
      </c>
      <c r="BB3706" s="4">
        <f t="shared" si="5670"/>
        <v>0</v>
      </c>
      <c r="BD3706" s="5">
        <v>0</v>
      </c>
      <c r="BE3706" s="4">
        <v>0</v>
      </c>
      <c r="BJ3706" s="5">
        <v>195.11000000000058</v>
      </c>
      <c r="BK3706" s="5">
        <v>-64.100000000000364</v>
      </c>
      <c r="BL3706" s="5">
        <v>103.34000000000015</v>
      </c>
      <c r="BM3706" s="5">
        <v>6</v>
      </c>
      <c r="BR3706">
        <v>-49</v>
      </c>
      <c r="BS3706">
        <v>16</v>
      </c>
      <c r="BV3706" s="5">
        <f t="shared" si="5657"/>
        <v>46.529999999998836</v>
      </c>
      <c r="BW3706" s="5">
        <f t="shared" si="5658"/>
        <v>85.229999999999563</v>
      </c>
      <c r="BX3706" s="5">
        <f t="shared" si="5659"/>
        <v>-33.6200000000008</v>
      </c>
      <c r="BY3706" s="5" t="str">
        <f t="shared" si="5661"/>
        <v/>
      </c>
      <c r="BZ3706" s="5">
        <f t="shared" si="5666"/>
        <v>-3.4700000000011642</v>
      </c>
    </row>
    <row r="3707" spans="1:78">
      <c r="A3707" s="7">
        <v>41850</v>
      </c>
      <c r="B3707" s="6">
        <v>9646</v>
      </c>
      <c r="C3707" s="6">
        <v>9704</v>
      </c>
      <c r="D3707" s="6">
        <v>9572</v>
      </c>
      <c r="E3707" s="6">
        <v>9593</v>
      </c>
      <c r="F3707" s="6">
        <v>4360.18</v>
      </c>
      <c r="G3707" s="6">
        <v>4378.7</v>
      </c>
      <c r="H3707" s="6">
        <v>4303.66</v>
      </c>
      <c r="I3707" s="6">
        <v>4312.3</v>
      </c>
      <c r="J3707" s="9">
        <f t="shared" si="5708"/>
        <v>132</v>
      </c>
      <c r="K3707" s="9">
        <f t="shared" si="5709"/>
        <v>121.76583333333308</v>
      </c>
      <c r="L3707" s="9">
        <f t="shared" si="5627"/>
        <v>75.039999999999964</v>
      </c>
      <c r="M3707" s="9">
        <f t="shared" ref="M3707" si="5728">AVERAGE(L3696:L3707)</f>
        <v>57.165000000000042</v>
      </c>
      <c r="N3707" s="6" t="s">
        <v>37</v>
      </c>
      <c r="O3707" s="9">
        <f t="shared" si="5715"/>
        <v>5280.7</v>
      </c>
      <c r="P3707" s="4">
        <f t="shared" si="5716"/>
        <v>0.20998384739635517</v>
      </c>
      <c r="Q3707" s="5">
        <f t="shared" si="5717"/>
        <v>130.01000000000022</v>
      </c>
      <c r="R3707" s="5">
        <f t="shared" si="5718"/>
        <v>5285.9025000000001</v>
      </c>
      <c r="S3707" s="4">
        <f t="shared" si="5719"/>
        <v>0.20998384739635517</v>
      </c>
      <c r="T3707" s="4">
        <f t="shared" si="5720"/>
        <v>0.20790495773360826</v>
      </c>
      <c r="U3707" s="5">
        <f t="shared" si="5721"/>
        <v>5303.8040000000001</v>
      </c>
      <c r="V3707" s="5">
        <f t="shared" si="5722"/>
        <v>-23.104000000000269</v>
      </c>
      <c r="X3707" s="5">
        <f t="shared" si="5723"/>
        <v>-53</v>
      </c>
      <c r="Y3707" s="5">
        <f t="shared" si="5724"/>
        <v>-47.880000000000109</v>
      </c>
      <c r="AA3707" s="5">
        <f t="shared" si="5725"/>
        <v>0</v>
      </c>
      <c r="AB3707" s="5">
        <f t="shared" si="5643"/>
        <v>1</v>
      </c>
      <c r="AC3707" s="5">
        <f t="shared" si="5726"/>
        <v>1</v>
      </c>
      <c r="AF3707" s="5">
        <f t="shared" si="5631"/>
        <v>58</v>
      </c>
      <c r="AG3707" s="5">
        <f t="shared" si="5632"/>
        <v>50.3700000000008</v>
      </c>
      <c r="AH3707" s="5">
        <f t="shared" si="5633"/>
        <v>74</v>
      </c>
      <c r="AI3707" s="5">
        <f t="shared" si="5634"/>
        <v>81.6299999999992</v>
      </c>
      <c r="AJ3707" s="5"/>
      <c r="AK3707" s="5">
        <f t="shared" si="5635"/>
        <v>58</v>
      </c>
      <c r="AL3707" s="5">
        <f t="shared" si="5653"/>
        <v>40.287999999999734</v>
      </c>
      <c r="AM3707" s="5">
        <f t="shared" si="5674"/>
        <v>74</v>
      </c>
      <c r="AN3707" s="5">
        <f t="shared" si="5675"/>
        <v>90.551999999999495</v>
      </c>
      <c r="AO3707" s="5">
        <f t="shared" si="5693"/>
        <v>0</v>
      </c>
      <c r="AP3707" s="5">
        <f t="shared" si="5694"/>
        <v>4</v>
      </c>
      <c r="AQ3707" s="5">
        <f t="shared" si="5682"/>
        <v>4.5999999999999996</v>
      </c>
      <c r="AR3707" s="5"/>
      <c r="AS3707" s="5">
        <f t="shared" si="5629"/>
        <v>81.6299999999992</v>
      </c>
      <c r="AT3707" s="5">
        <f t="shared" si="5676"/>
        <v>107.31299999999956</v>
      </c>
      <c r="AU3707" s="5">
        <f t="shared" si="5637"/>
        <v>50.3700000000008</v>
      </c>
      <c r="AV3707" s="5">
        <f t="shared" si="5640"/>
        <v>7.6299999999991996</v>
      </c>
      <c r="AW3707" s="5">
        <f t="shared" si="5638"/>
        <v>4</v>
      </c>
      <c r="AX3707" s="5">
        <f t="shared" si="5690"/>
        <v>37.22999999999886</v>
      </c>
      <c r="AZ3707" s="4">
        <f t="shared" si="5669"/>
        <v>0.20790495773360826</v>
      </c>
      <c r="BA3707" s="5">
        <f t="shared" si="5678"/>
        <v>0</v>
      </c>
      <c r="BB3707" s="4">
        <f t="shared" si="5670"/>
        <v>0.18792710706150134</v>
      </c>
      <c r="BD3707" s="5">
        <v>0</v>
      </c>
      <c r="BE3707" s="4">
        <v>0</v>
      </c>
      <c r="BJ3707" s="5">
        <v>181.26000000000022</v>
      </c>
      <c r="BK3707" s="5">
        <v>-46.770000000000437</v>
      </c>
      <c r="BL3707" s="5">
        <v>73.889999999999418</v>
      </c>
      <c r="BM3707" s="5">
        <v>6</v>
      </c>
      <c r="BR3707">
        <v>-49</v>
      </c>
      <c r="BS3707">
        <v>48</v>
      </c>
      <c r="BV3707" s="5">
        <f t="shared" si="5657"/>
        <v>-53</v>
      </c>
      <c r="BW3707" s="5">
        <f t="shared" si="5658"/>
        <v>58</v>
      </c>
      <c r="BX3707" s="5">
        <f t="shared" si="5659"/>
        <v>-74</v>
      </c>
      <c r="BY3707" s="5">
        <f t="shared" si="5661"/>
        <v>3</v>
      </c>
      <c r="BZ3707" s="5">
        <f t="shared" si="5666"/>
        <v>-103</v>
      </c>
    </row>
    <row r="3708" spans="1:78">
      <c r="A3708" s="7">
        <v>41851</v>
      </c>
      <c r="B3708" s="6">
        <v>9576.16</v>
      </c>
      <c r="C3708" s="6">
        <v>9582.74</v>
      </c>
      <c r="D3708" s="6">
        <v>9400.92</v>
      </c>
      <c r="E3708" s="6">
        <v>9407.48</v>
      </c>
      <c r="F3708" s="6">
        <v>4335.2</v>
      </c>
      <c r="G3708" s="6">
        <v>4337.74</v>
      </c>
      <c r="H3708" s="6">
        <v>4238.2700000000004</v>
      </c>
      <c r="I3708" s="6">
        <v>4246.1400000000003</v>
      </c>
      <c r="J3708" s="9">
        <f t="shared" si="5708"/>
        <v>192.07999999999993</v>
      </c>
      <c r="K3708" s="9">
        <f t="shared" si="5709"/>
        <v>131.8216666666664</v>
      </c>
      <c r="L3708" s="9">
        <f t="shared" si="5627"/>
        <v>99.469999999999345</v>
      </c>
      <c r="M3708" s="9">
        <f t="shared" ref="M3708" si="5729">AVERAGE(L3697:L3708)</f>
        <v>62.8125</v>
      </c>
      <c r="N3708" s="6" t="s">
        <v>37</v>
      </c>
      <c r="O3708" s="9">
        <f t="shared" si="5715"/>
        <v>5161.3399999999992</v>
      </c>
      <c r="P3708" s="4">
        <f t="shared" si="5716"/>
        <v>0</v>
      </c>
      <c r="Q3708" s="5">
        <f t="shared" si="5717"/>
        <v>152.1200000000008</v>
      </c>
      <c r="R3708" s="5">
        <f t="shared" si="5718"/>
        <v>5199.369999999999</v>
      </c>
      <c r="S3708" s="4">
        <f t="shared" si="5719"/>
        <v>0</v>
      </c>
      <c r="T3708" s="4">
        <f t="shared" si="5720"/>
        <v>0</v>
      </c>
      <c r="U3708" s="5">
        <f t="shared" si="5721"/>
        <v>5259.39</v>
      </c>
      <c r="V3708" s="5">
        <f t="shared" si="5722"/>
        <v>-98.050000000001091</v>
      </c>
      <c r="X3708" s="5">
        <f t="shared" si="5723"/>
        <v>-168.68000000000029</v>
      </c>
      <c r="Y3708" s="5">
        <f t="shared" si="5724"/>
        <v>-89.059999999999491</v>
      </c>
      <c r="AA3708" s="5">
        <f t="shared" si="5725"/>
        <v>0</v>
      </c>
      <c r="AB3708" s="5">
        <f t="shared" si="5643"/>
        <v>1</v>
      </c>
      <c r="AC3708" s="5">
        <f t="shared" si="5726"/>
        <v>1</v>
      </c>
      <c r="AF3708" s="5">
        <f t="shared" si="5631"/>
        <v>6.5799999999999272</v>
      </c>
      <c r="AG3708" s="5">
        <f t="shared" si="5632"/>
        <v>-10.260000000000218</v>
      </c>
      <c r="AH3708" s="5">
        <f t="shared" si="5633"/>
        <v>175.23999999999978</v>
      </c>
      <c r="AI3708" s="5">
        <f t="shared" si="5634"/>
        <v>192.07999999999993</v>
      </c>
      <c r="AJ3708" s="5"/>
      <c r="AK3708" s="5">
        <f t="shared" si="5635"/>
        <v>6.5799999999999272</v>
      </c>
      <c r="AL3708" s="5">
        <f t="shared" si="5653"/>
        <v>40.287999999999734</v>
      </c>
      <c r="AM3708" s="5">
        <f t="shared" si="5674"/>
        <v>175.23999999999978</v>
      </c>
      <c r="AN3708" s="5">
        <f t="shared" si="5675"/>
        <v>100.4399999999996</v>
      </c>
      <c r="AO3708" s="5">
        <f t="shared" si="5693"/>
        <v>1</v>
      </c>
      <c r="AP3708" s="5">
        <f t="shared" ref="AP3708:AP3721" si="5730">SUM(AO3699:AO3708)</f>
        <v>5</v>
      </c>
      <c r="AQ3708" s="5">
        <f t="shared" si="5682"/>
        <v>4.5999999999999996</v>
      </c>
      <c r="AR3708" s="5"/>
      <c r="AS3708" s="5">
        <f t="shared" si="5629"/>
        <v>192.07999999999993</v>
      </c>
      <c r="AT3708" s="5">
        <f t="shared" si="5676"/>
        <v>114.88299999999963</v>
      </c>
      <c r="AU3708" s="5">
        <f t="shared" si="5637"/>
        <v>-10.260000000000218</v>
      </c>
      <c r="AV3708" s="5">
        <f t="shared" si="5640"/>
        <v>16.840000000000146</v>
      </c>
      <c r="AW3708" s="5">
        <f t="shared" si="5638"/>
        <v>5</v>
      </c>
      <c r="AX3708" s="5">
        <f t="shared" si="5690"/>
        <v>37.22999999999886</v>
      </c>
      <c r="AZ3708" s="4">
        <f t="shared" si="5669"/>
        <v>0</v>
      </c>
      <c r="BA3708" s="5">
        <f t="shared" si="5678"/>
        <v>0</v>
      </c>
      <c r="BB3708" s="4">
        <f t="shared" si="5670"/>
        <v>0.20790495773360826</v>
      </c>
      <c r="BD3708" s="5">
        <v>0</v>
      </c>
      <c r="BE3708" s="4">
        <v>0</v>
      </c>
      <c r="BJ3708" s="5">
        <v>69.930000000000291</v>
      </c>
      <c r="BK3708" s="5">
        <v>24.149999999999636</v>
      </c>
      <c r="BL3708" s="5">
        <v>8.5600000000013097</v>
      </c>
      <c r="BM3708" s="5">
        <v>6</v>
      </c>
      <c r="BR3708">
        <v>-53</v>
      </c>
      <c r="BS3708">
        <v>89</v>
      </c>
      <c r="BV3708" s="5">
        <f t="shared" si="5657"/>
        <v>-168.68000000000029</v>
      </c>
      <c r="BW3708" s="5">
        <f t="shared" si="5658"/>
        <v>6.5799999999999272</v>
      </c>
      <c r="BX3708" s="5">
        <f t="shared" si="5659"/>
        <v>-175.23999999999978</v>
      </c>
      <c r="BY3708" s="5">
        <f t="shared" si="5661"/>
        <v>118.68000000000029</v>
      </c>
      <c r="BZ3708" s="5" t="str">
        <f t="shared" si="5666"/>
        <v/>
      </c>
    </row>
    <row r="3709" spans="1:78">
      <c r="A3709" s="7">
        <v>41852</v>
      </c>
      <c r="B3709" s="6">
        <v>9379.74</v>
      </c>
      <c r="C3709" s="6">
        <v>9394.48</v>
      </c>
      <c r="D3709" s="6">
        <v>9240.35</v>
      </c>
      <c r="E3709" s="6">
        <v>9210.08</v>
      </c>
      <c r="F3709" s="6">
        <v>4236.3500000000004</v>
      </c>
      <c r="G3709" s="6">
        <v>4243.07</v>
      </c>
      <c r="H3709" s="6">
        <v>4182.0200000000004</v>
      </c>
      <c r="I3709" s="6">
        <v>4202.78</v>
      </c>
      <c r="J3709" s="9">
        <f t="shared" si="5708"/>
        <v>167.1299999999992</v>
      </c>
      <c r="K3709" s="9">
        <f t="shared" si="5709"/>
        <v>133.04083333333301</v>
      </c>
      <c r="L3709" s="9">
        <f t="shared" si="5627"/>
        <v>64.119999999999891</v>
      </c>
      <c r="M3709" s="9">
        <f t="shared" ref="M3709" si="5731">AVERAGE(L3698:L3709)</f>
        <v>63.884166666666637</v>
      </c>
      <c r="N3709" s="6" t="s">
        <v>36</v>
      </c>
      <c r="O3709" s="9">
        <f t="shared" si="5715"/>
        <v>5007.3</v>
      </c>
      <c r="P3709" s="4">
        <f t="shared" si="5716"/>
        <v>0</v>
      </c>
      <c r="Q3709" s="5">
        <f t="shared" si="5717"/>
        <v>280.74999999999909</v>
      </c>
      <c r="R3709" s="5">
        <f t="shared" si="5718"/>
        <v>5077.4875000000002</v>
      </c>
      <c r="S3709" s="4">
        <f t="shared" si="5719"/>
        <v>0</v>
      </c>
      <c r="T3709" s="4">
        <f t="shared" si="5720"/>
        <v>0</v>
      </c>
      <c r="U3709" s="5">
        <f t="shared" si="5721"/>
        <v>5198.1579999999994</v>
      </c>
      <c r="V3709" s="5">
        <f t="shared" si="5722"/>
        <v>-190.85799999999927</v>
      </c>
      <c r="X3709" s="5">
        <f t="shared" si="5723"/>
        <v>-169.65999999999985</v>
      </c>
      <c r="Y3709" s="5">
        <f t="shared" si="5724"/>
        <v>-33.570000000000618</v>
      </c>
      <c r="AA3709" s="5">
        <f t="shared" si="5725"/>
        <v>0</v>
      </c>
      <c r="AB3709" s="5">
        <f t="shared" si="5643"/>
        <v>1</v>
      </c>
      <c r="AC3709" s="5">
        <f t="shared" si="5726"/>
        <v>1</v>
      </c>
      <c r="AF3709" s="5">
        <f t="shared" si="5631"/>
        <v>14.739999999999782</v>
      </c>
      <c r="AG3709" s="5">
        <f t="shared" si="5632"/>
        <v>-13</v>
      </c>
      <c r="AH3709" s="5">
        <f t="shared" si="5633"/>
        <v>139.38999999999942</v>
      </c>
      <c r="AI3709" s="5">
        <f t="shared" si="5634"/>
        <v>167.1299999999992</v>
      </c>
      <c r="AJ3709" s="5"/>
      <c r="AK3709" s="5">
        <f t="shared" si="5635"/>
        <v>14.739999999999782</v>
      </c>
      <c r="AL3709" s="5">
        <f t="shared" si="5653"/>
        <v>40.287999999999734</v>
      </c>
      <c r="AM3709" s="5">
        <f t="shared" si="5674"/>
        <v>139.38999999999942</v>
      </c>
      <c r="AN3709" s="5">
        <f t="shared" si="5675"/>
        <v>109.62999999999957</v>
      </c>
      <c r="AO3709" s="5">
        <f t="shared" si="5693"/>
        <v>1</v>
      </c>
      <c r="AP3709" s="5">
        <f t="shared" si="5730"/>
        <v>6</v>
      </c>
      <c r="AQ3709" s="5">
        <f t="shared" ref="AQ3709:AQ3721" si="5732">AVERAGE(AP3700:AP3709)</f>
        <v>4.7</v>
      </c>
      <c r="AR3709" s="5"/>
      <c r="AS3709" s="5">
        <f t="shared" si="5629"/>
        <v>167.1299999999992</v>
      </c>
      <c r="AT3709" s="5">
        <f t="shared" si="5676"/>
        <v>121.75699999999961</v>
      </c>
      <c r="AU3709" s="5">
        <f t="shared" si="5637"/>
        <v>-13</v>
      </c>
      <c r="AV3709" s="5">
        <f t="shared" si="5640"/>
        <v>27.739999999999782</v>
      </c>
      <c r="AW3709" s="5">
        <f t="shared" si="5638"/>
        <v>6</v>
      </c>
      <c r="AX3709" s="5">
        <f t="shared" si="5690"/>
        <v>37.22999999999886</v>
      </c>
      <c r="AZ3709" s="4">
        <f t="shared" si="5669"/>
        <v>0</v>
      </c>
      <c r="BA3709" s="5">
        <f t="shared" si="5678"/>
        <v>0</v>
      </c>
      <c r="BB3709" s="4">
        <f t="shared" si="5670"/>
        <v>0</v>
      </c>
      <c r="BD3709" s="5">
        <v>0</v>
      </c>
      <c r="BE3709" s="4">
        <v>0</v>
      </c>
      <c r="BJ3709" s="5">
        <v>49</v>
      </c>
      <c r="BK3709" s="5">
        <v>-5</v>
      </c>
      <c r="BL3709" s="5">
        <v>16</v>
      </c>
      <c r="BM3709" s="5">
        <v>6</v>
      </c>
      <c r="BR3709">
        <v>139</v>
      </c>
      <c r="BS3709">
        <v>-38</v>
      </c>
      <c r="BV3709" s="5">
        <f t="shared" si="5657"/>
        <v>-169.65999999999985</v>
      </c>
      <c r="BW3709" s="5">
        <f t="shared" si="5658"/>
        <v>14.739999999999782</v>
      </c>
      <c r="BX3709" s="5">
        <f t="shared" si="5659"/>
        <v>-139.38999999999942</v>
      </c>
      <c r="BY3709" s="5">
        <f t="shared" si="5661"/>
        <v>119.65999999999985</v>
      </c>
      <c r="BZ3709" s="5" t="str">
        <f t="shared" si="5666"/>
        <v/>
      </c>
    </row>
    <row r="3710" spans="1:78">
      <c r="A3710" s="7">
        <v>41855</v>
      </c>
      <c r="B3710" s="6">
        <v>9222.0499999999993</v>
      </c>
      <c r="C3710" s="6">
        <v>9243.23</v>
      </c>
      <c r="D3710" s="6">
        <v>9130.34</v>
      </c>
      <c r="E3710" s="6">
        <v>9154.14</v>
      </c>
      <c r="F3710" s="6">
        <v>4222.78</v>
      </c>
      <c r="G3710" s="6">
        <v>4240.12</v>
      </c>
      <c r="H3710" s="6">
        <v>4204.66</v>
      </c>
      <c r="I3710" s="6">
        <v>4217.22</v>
      </c>
      <c r="J3710" s="9">
        <f t="shared" si="5708"/>
        <v>112.88999999999942</v>
      </c>
      <c r="K3710" s="9">
        <f t="shared" si="5709"/>
        <v>132.74999999999969</v>
      </c>
      <c r="L3710" s="9">
        <f t="shared" si="5627"/>
        <v>37.340000000000146</v>
      </c>
      <c r="M3710" s="9">
        <f t="shared" ref="M3710" si="5733">AVERAGE(L3699:L3710)</f>
        <v>62.16749999999994</v>
      </c>
      <c r="N3710" s="6" t="s">
        <v>36</v>
      </c>
      <c r="O3710" s="9">
        <f t="shared" si="5715"/>
        <v>4936.9199999999992</v>
      </c>
      <c r="P3710" s="4">
        <f t="shared" si="5716"/>
        <v>0</v>
      </c>
      <c r="Q3710" s="5">
        <f t="shared" si="5717"/>
        <v>351.13000000000011</v>
      </c>
      <c r="R3710" s="5">
        <f t="shared" si="5718"/>
        <v>5024.7024999999994</v>
      </c>
      <c r="S3710" s="4">
        <f t="shared" si="5719"/>
        <v>0</v>
      </c>
      <c r="T3710" s="4">
        <f t="shared" si="5720"/>
        <v>0</v>
      </c>
      <c r="U3710" s="5">
        <f t="shared" si="5721"/>
        <v>5134.8619999999992</v>
      </c>
      <c r="V3710" s="5">
        <f t="shared" si="5722"/>
        <v>-197.94200000000001</v>
      </c>
      <c r="X3710" s="5">
        <f t="shared" si="5723"/>
        <v>-67.909999999999854</v>
      </c>
      <c r="Y3710" s="5">
        <f t="shared" si="5724"/>
        <v>-5.5599999999994907</v>
      </c>
      <c r="AA3710" s="5">
        <f t="shared" si="5725"/>
        <v>0</v>
      </c>
      <c r="AB3710" s="5">
        <f t="shared" si="5643"/>
        <v>1</v>
      </c>
      <c r="AC3710" s="5">
        <f t="shared" si="5726"/>
        <v>1</v>
      </c>
      <c r="AF3710" s="5">
        <f t="shared" si="5631"/>
        <v>21.180000000000291</v>
      </c>
      <c r="AG3710" s="5">
        <f t="shared" si="5632"/>
        <v>33.149999999999636</v>
      </c>
      <c r="AH3710" s="5">
        <f t="shared" si="5633"/>
        <v>91.709999999999127</v>
      </c>
      <c r="AI3710" s="5">
        <f t="shared" si="5634"/>
        <v>79.739999999999782</v>
      </c>
      <c r="AJ3710" s="5"/>
      <c r="AK3710" s="5">
        <f t="shared" si="5635"/>
        <v>21.180000000000291</v>
      </c>
      <c r="AL3710" s="5">
        <f t="shared" si="5653"/>
        <v>40.287999999999734</v>
      </c>
      <c r="AM3710" s="5">
        <f t="shared" si="5674"/>
        <v>91.709999999999127</v>
      </c>
      <c r="AN3710" s="5">
        <f t="shared" si="5675"/>
        <v>107.39499999999953</v>
      </c>
      <c r="AO3710" s="5">
        <f t="shared" si="5693"/>
        <v>0</v>
      </c>
      <c r="AP3710" s="5">
        <f t="shared" si="5730"/>
        <v>5</v>
      </c>
      <c r="AQ3710" s="5">
        <f t="shared" si="5732"/>
        <v>4.7</v>
      </c>
      <c r="AR3710" s="5"/>
      <c r="AS3710" s="5">
        <f t="shared" si="5629"/>
        <v>79.739999999999782</v>
      </c>
      <c r="AT3710" s="5">
        <f t="shared" si="5676"/>
        <v>117.49099999999962</v>
      </c>
      <c r="AU3710" s="5">
        <f t="shared" si="5637"/>
        <v>33.149999999999636</v>
      </c>
      <c r="AV3710" s="5">
        <f t="shared" si="5640"/>
        <v>-11.969999999999345</v>
      </c>
      <c r="AW3710" s="5">
        <f t="shared" si="5638"/>
        <v>2</v>
      </c>
      <c r="AX3710" s="5">
        <f t="shared" si="5690"/>
        <v>37.22999999999886</v>
      </c>
      <c r="AZ3710" s="4">
        <f t="shared" si="5669"/>
        <v>0</v>
      </c>
      <c r="BA3710" s="5">
        <f t="shared" si="5678"/>
        <v>0</v>
      </c>
      <c r="BB3710" s="4">
        <f t="shared" si="5670"/>
        <v>0</v>
      </c>
      <c r="BD3710" s="5">
        <v>0</v>
      </c>
      <c r="BE3710" s="4">
        <v>0</v>
      </c>
      <c r="BJ3710" s="5">
        <v>79</v>
      </c>
      <c r="BK3710" s="5">
        <v>14</v>
      </c>
      <c r="BL3710" s="5">
        <v>10</v>
      </c>
      <c r="BM3710" s="5">
        <v>6</v>
      </c>
      <c r="BR3710">
        <v>92</v>
      </c>
      <c r="BS3710">
        <v>-6</v>
      </c>
      <c r="BV3710" s="5">
        <f t="shared" si="5657"/>
        <v>-67.909999999999854</v>
      </c>
      <c r="BW3710" s="5">
        <f t="shared" si="5658"/>
        <v>21.180000000000291</v>
      </c>
      <c r="BX3710" s="5">
        <f t="shared" si="5659"/>
        <v>-91.709999999999127</v>
      </c>
      <c r="BY3710" s="5">
        <f t="shared" si="5661"/>
        <v>17.909999999999854</v>
      </c>
      <c r="BZ3710" s="5" t="str">
        <f t="shared" si="5666"/>
        <v/>
      </c>
    </row>
    <row r="3711" spans="1:78">
      <c r="A3711" s="7">
        <v>41856</v>
      </c>
      <c r="B3711" s="6">
        <v>9222.0499999999993</v>
      </c>
      <c r="C3711" s="6">
        <v>9243.23</v>
      </c>
      <c r="D3711" s="6">
        <v>9130.34</v>
      </c>
      <c r="E3711" s="6">
        <v>9154.14</v>
      </c>
      <c r="F3711" s="6">
        <v>4240.57</v>
      </c>
      <c r="G3711" s="6">
        <v>4252.68</v>
      </c>
      <c r="H3711" s="6">
        <v>4217.62</v>
      </c>
      <c r="I3711" s="6">
        <v>4232.88</v>
      </c>
      <c r="J3711" s="9">
        <f t="shared" si="5708"/>
        <v>112.88999999999942</v>
      </c>
      <c r="K3711" s="9">
        <f t="shared" si="5709"/>
        <v>133.95833333333303</v>
      </c>
      <c r="L3711" s="9">
        <f t="shared" si="5627"/>
        <v>35.460000000000036</v>
      </c>
      <c r="M3711" s="9">
        <f t="shared" ref="M3711" si="5734">AVERAGE(L3700:L3711)</f>
        <v>60.881666666666582</v>
      </c>
      <c r="N3711" s="6" t="s">
        <v>36</v>
      </c>
      <c r="O3711" s="9">
        <f t="shared" si="5715"/>
        <v>4921.2599999999993</v>
      </c>
      <c r="P3711" s="4">
        <f t="shared" si="5716"/>
        <v>0</v>
      </c>
      <c r="Q3711" s="5">
        <f t="shared" si="5717"/>
        <v>359.44000000000051</v>
      </c>
      <c r="R3711" s="5">
        <f t="shared" si="5718"/>
        <v>5011.119999999999</v>
      </c>
      <c r="S3711" s="4">
        <f t="shared" si="5719"/>
        <v>0</v>
      </c>
      <c r="T3711" s="4">
        <f t="shared" si="5720"/>
        <v>0</v>
      </c>
      <c r="U3711" s="5">
        <f t="shared" si="5721"/>
        <v>5061.503999999999</v>
      </c>
      <c r="V3711" s="5">
        <f t="shared" si="5722"/>
        <v>-140.24399999999969</v>
      </c>
      <c r="X3711" s="5">
        <f t="shared" si="5723"/>
        <v>-67.909999999999854</v>
      </c>
      <c r="Y3711" s="5">
        <f t="shared" si="5724"/>
        <v>-7.6899999999995998</v>
      </c>
      <c r="AA3711" s="5">
        <f t="shared" si="5725"/>
        <v>0</v>
      </c>
      <c r="AB3711" s="5">
        <f t="shared" si="5643"/>
        <v>1</v>
      </c>
      <c r="AC3711" s="5">
        <f t="shared" si="5726"/>
        <v>1</v>
      </c>
      <c r="AF3711" s="5">
        <f t="shared" si="5631"/>
        <v>21.180000000000291</v>
      </c>
      <c r="AG3711" s="5">
        <f t="shared" si="5632"/>
        <v>89.090000000000146</v>
      </c>
      <c r="AH3711" s="5">
        <f t="shared" si="5633"/>
        <v>91.709999999999127</v>
      </c>
      <c r="AI3711" s="5">
        <f t="shared" si="5634"/>
        <v>23.799999999999272</v>
      </c>
      <c r="AJ3711" s="5"/>
      <c r="AK3711" s="5">
        <f t="shared" si="5635"/>
        <v>21.180000000000291</v>
      </c>
      <c r="AL3711" s="5">
        <f t="shared" si="5653"/>
        <v>40.287999999999734</v>
      </c>
      <c r="AM3711" s="5">
        <f t="shared" si="5674"/>
        <v>91.709999999999127</v>
      </c>
      <c r="AN3711" s="5">
        <f t="shared" si="5675"/>
        <v>111.21599999999944</v>
      </c>
      <c r="AO3711" s="5">
        <f t="shared" si="5693"/>
        <v>0</v>
      </c>
      <c r="AP3711" s="5">
        <f t="shared" si="5730"/>
        <v>5</v>
      </c>
      <c r="AQ3711" s="5">
        <f t="shared" si="5732"/>
        <v>4.8</v>
      </c>
      <c r="AR3711" s="5"/>
      <c r="AS3711" s="5">
        <f t="shared" si="5629"/>
        <v>89.090000000000146</v>
      </c>
      <c r="AT3711" s="5">
        <f t="shared" si="5676"/>
        <v>114.03399999999965</v>
      </c>
      <c r="AU3711" s="5">
        <f t="shared" si="5637"/>
        <v>23.799999999999272</v>
      </c>
      <c r="AV3711" s="5">
        <f t="shared" si="5640"/>
        <v>-67.909999999999854</v>
      </c>
      <c r="AW3711" s="5">
        <f t="shared" si="5638"/>
        <v>3</v>
      </c>
      <c r="AX3711" s="5">
        <f t="shared" si="5690"/>
        <v>37.22999999999886</v>
      </c>
      <c r="AZ3711" s="4">
        <f t="shared" si="5669"/>
        <v>0</v>
      </c>
      <c r="BA3711" s="5">
        <f t="shared" si="5678"/>
        <v>0</v>
      </c>
      <c r="BB3711" s="4">
        <f t="shared" si="5670"/>
        <v>0</v>
      </c>
      <c r="BJ3711" s="5">
        <v>59.590000000000146</v>
      </c>
      <c r="BK3711" s="5">
        <v>15.25</v>
      </c>
      <c r="BL3711" s="5">
        <v>2.6299999999991996</v>
      </c>
      <c r="BM3711" s="5">
        <v>6</v>
      </c>
      <c r="BR3711">
        <v>92</v>
      </c>
      <c r="BS3711">
        <v>-8</v>
      </c>
      <c r="BV3711" s="5">
        <f t="shared" si="5657"/>
        <v>-67.909999999999854</v>
      </c>
      <c r="BW3711" s="5">
        <f t="shared" si="5658"/>
        <v>21.180000000000291</v>
      </c>
      <c r="BX3711" s="5">
        <f t="shared" si="5659"/>
        <v>-91.709999999999127</v>
      </c>
      <c r="BY3711" s="5">
        <f t="shared" si="5661"/>
        <v>17.909999999999854</v>
      </c>
      <c r="BZ3711" s="5" t="str">
        <f t="shared" si="5666"/>
        <v/>
      </c>
    </row>
    <row r="3712" spans="1:78">
      <c r="A3712" s="7">
        <v>41857</v>
      </c>
      <c r="B3712" s="6">
        <v>9084.52</v>
      </c>
      <c r="C3712" s="6">
        <v>9166.2099999999991</v>
      </c>
      <c r="D3712" s="6">
        <v>9030.7199999999993</v>
      </c>
      <c r="E3712" s="6">
        <v>9130.0400000000009</v>
      </c>
      <c r="F3712" s="6">
        <v>4207.2</v>
      </c>
      <c r="G3712" s="6">
        <v>4222.76</v>
      </c>
      <c r="H3712" s="6">
        <v>4169.8</v>
      </c>
      <c r="I3712" s="6">
        <v>4207.1400000000003</v>
      </c>
      <c r="J3712" s="9">
        <f t="shared" si="5708"/>
        <v>135.48999999999978</v>
      </c>
      <c r="K3712" s="9">
        <f t="shared" si="5709"/>
        <v>135.04916666666637</v>
      </c>
      <c r="L3712" s="9">
        <f t="shared" si="5627"/>
        <v>63.079999999999927</v>
      </c>
      <c r="M3712" s="9">
        <f t="shared" ref="M3712" si="5735">AVERAGE(L3701:L3712)</f>
        <v>62.685833333333221</v>
      </c>
      <c r="N3712" s="6" t="s">
        <v>36</v>
      </c>
      <c r="O3712" s="9">
        <f t="shared" si="5715"/>
        <v>4922.9000000000005</v>
      </c>
      <c r="P3712" s="4">
        <f t="shared" si="5716"/>
        <v>6.8310563145669665E-3</v>
      </c>
      <c r="Q3712" s="5">
        <f t="shared" si="5717"/>
        <v>240.07999999999993</v>
      </c>
      <c r="R3712" s="5">
        <f t="shared" si="5718"/>
        <v>4981.2799999999988</v>
      </c>
      <c r="S3712" s="4">
        <f t="shared" si="5719"/>
        <v>4.4712233157971513E-3</v>
      </c>
      <c r="T3712" s="4">
        <f t="shared" si="5720"/>
        <v>4.1815400305997806E-3</v>
      </c>
      <c r="U3712" s="5">
        <f t="shared" si="5721"/>
        <v>4989.9439999999995</v>
      </c>
      <c r="V3712" s="5">
        <f t="shared" si="5722"/>
        <v>-67.04399999999896</v>
      </c>
      <c r="X3712" s="5">
        <f t="shared" si="5723"/>
        <v>45.520000000000437</v>
      </c>
      <c r="Y3712" s="5">
        <f t="shared" si="5724"/>
        <v>-5.9999999999490683E-2</v>
      </c>
      <c r="AA3712" s="5">
        <f t="shared" si="5725"/>
        <v>0</v>
      </c>
      <c r="AB3712" s="5">
        <f t="shared" si="5643"/>
        <v>0</v>
      </c>
      <c r="AC3712" s="5">
        <f t="shared" si="5726"/>
        <v>0</v>
      </c>
      <c r="AF3712" s="5">
        <f t="shared" si="5631"/>
        <v>81.68999999999869</v>
      </c>
      <c r="AG3712" s="5">
        <f t="shared" si="5632"/>
        <v>12.069999999999709</v>
      </c>
      <c r="AH3712" s="5">
        <f t="shared" si="5633"/>
        <v>53.800000000001091</v>
      </c>
      <c r="AI3712" s="5">
        <f t="shared" si="5634"/>
        <v>123.42000000000007</v>
      </c>
      <c r="AJ3712" s="5"/>
      <c r="AK3712" s="5">
        <f t="shared" si="5635"/>
        <v>53.800000000001091</v>
      </c>
      <c r="AL3712" s="5">
        <f t="shared" si="5653"/>
        <v>54.220000000000979</v>
      </c>
      <c r="AM3712" s="5">
        <f t="shared" si="5674"/>
        <v>81.68999999999869</v>
      </c>
      <c r="AN3712" s="5">
        <f t="shared" si="5675"/>
        <v>111.92199999999939</v>
      </c>
      <c r="AO3712" s="5">
        <f t="shared" si="5693"/>
        <v>0</v>
      </c>
      <c r="AP3712" s="5">
        <f t="shared" si="5730"/>
        <v>5</v>
      </c>
      <c r="AQ3712" s="5">
        <f t="shared" si="5732"/>
        <v>4.9000000000000004</v>
      </c>
      <c r="AR3712" s="5"/>
      <c r="AS3712" s="5">
        <f t="shared" si="5629"/>
        <v>123.42000000000007</v>
      </c>
      <c r="AT3712" s="5">
        <f t="shared" si="5676"/>
        <v>119.6029999999997</v>
      </c>
      <c r="AU3712" s="5">
        <f t="shared" si="5637"/>
        <v>12.069999999999709</v>
      </c>
      <c r="AV3712" s="5">
        <f t="shared" si="5640"/>
        <v>69.619999999998981</v>
      </c>
      <c r="AW3712" s="5">
        <f t="shared" si="5638"/>
        <v>4</v>
      </c>
      <c r="AX3712" s="5">
        <f t="shared" si="5690"/>
        <v>37.22999999999886</v>
      </c>
      <c r="AZ3712" s="4">
        <f t="shared" si="5669"/>
        <v>4.1815400305997806E-3</v>
      </c>
      <c r="BA3712" s="5">
        <f t="shared" si="5678"/>
        <v>0</v>
      </c>
      <c r="BB3712" s="4">
        <f t="shared" si="5670"/>
        <v>0</v>
      </c>
      <c r="BJ3712" s="5">
        <v>32</v>
      </c>
      <c r="BK3712" s="5">
        <v>14</v>
      </c>
      <c r="BL3712" s="5">
        <v>12</v>
      </c>
      <c r="BM3712" s="5">
        <v>6</v>
      </c>
      <c r="BR3712">
        <v>-54</v>
      </c>
      <c r="BS3712">
        <v>0</v>
      </c>
      <c r="BV3712" s="5">
        <f t="shared" si="5657"/>
        <v>45.520000000000437</v>
      </c>
      <c r="BW3712" s="5">
        <f t="shared" si="5658"/>
        <v>81.68999999999869</v>
      </c>
      <c r="BX3712" s="5">
        <f t="shared" si="5659"/>
        <v>-53.800000000001091</v>
      </c>
      <c r="BY3712" s="5">
        <f t="shared" si="5661"/>
        <v>-95.520000000000437</v>
      </c>
      <c r="BZ3712" s="5">
        <f t="shared" si="5666"/>
        <v>-4.4799999999995634</v>
      </c>
    </row>
    <row r="3713" spans="1:78">
      <c r="A3713" s="7">
        <v>41858</v>
      </c>
      <c r="B3713" s="6">
        <v>9081.2900000000009</v>
      </c>
      <c r="C3713" s="6">
        <v>9166.0400000000009</v>
      </c>
      <c r="D3713" s="6">
        <v>9025.82</v>
      </c>
      <c r="E3713" s="6">
        <v>9038.9699999999993</v>
      </c>
      <c r="F3713" s="6">
        <v>4209.6099999999997</v>
      </c>
      <c r="G3713" s="6">
        <v>4209.6099999999997</v>
      </c>
      <c r="H3713" s="6">
        <v>4146.2700000000004</v>
      </c>
      <c r="I3713" s="6">
        <v>4149.83</v>
      </c>
      <c r="J3713" s="9">
        <f t="shared" si="5708"/>
        <v>140.22000000000116</v>
      </c>
      <c r="K3713" s="9">
        <f t="shared" si="5709"/>
        <v>136.42916666666648</v>
      </c>
      <c r="L3713" s="9">
        <f t="shared" si="5627"/>
        <v>63.339999999999236</v>
      </c>
      <c r="M3713" s="9">
        <f t="shared" ref="M3713" si="5736">AVERAGE(L3702:L3713)</f>
        <v>62.217499999999824</v>
      </c>
      <c r="N3713" s="6" t="s">
        <v>36</v>
      </c>
      <c r="O3713" s="9">
        <f t="shared" si="5715"/>
        <v>4889.1399999999994</v>
      </c>
      <c r="P3713" s="4">
        <f t="shared" si="5716"/>
        <v>0</v>
      </c>
      <c r="Q3713" s="5">
        <f t="shared" si="5717"/>
        <v>118.16000000000076</v>
      </c>
      <c r="R3713" s="5">
        <f t="shared" si="5718"/>
        <v>4918.6799999999994</v>
      </c>
      <c r="S3713" s="4">
        <f t="shared" si="5719"/>
        <v>0</v>
      </c>
      <c r="T3713" s="4">
        <f t="shared" si="5720"/>
        <v>0</v>
      </c>
      <c r="U3713" s="5">
        <f t="shared" si="5721"/>
        <v>4935.5039999999999</v>
      </c>
      <c r="V3713" s="5">
        <f t="shared" si="5722"/>
        <v>-46.364000000000487</v>
      </c>
      <c r="X3713" s="5">
        <f t="shared" si="5723"/>
        <v>-42.320000000001528</v>
      </c>
      <c r="Y3713" s="5">
        <f t="shared" si="5724"/>
        <v>-59.779999999999745</v>
      </c>
      <c r="AA3713" s="5">
        <f t="shared" si="5725"/>
        <v>0</v>
      </c>
      <c r="AB3713" s="5">
        <f t="shared" si="5643"/>
        <v>1</v>
      </c>
      <c r="AC3713" s="5">
        <f t="shared" si="5726"/>
        <v>1</v>
      </c>
      <c r="AF3713" s="5">
        <f t="shared" si="5631"/>
        <v>84.75</v>
      </c>
      <c r="AG3713" s="5">
        <f t="shared" si="5632"/>
        <v>36</v>
      </c>
      <c r="AH3713" s="5">
        <f t="shared" si="5633"/>
        <v>55.470000000001164</v>
      </c>
      <c r="AI3713" s="5">
        <f t="shared" si="5634"/>
        <v>104.22000000000116</v>
      </c>
      <c r="AJ3713" s="5"/>
      <c r="AK3713" s="5">
        <f t="shared" si="5635"/>
        <v>55.470000000001164</v>
      </c>
      <c r="AL3713" s="5">
        <f t="shared" si="5653"/>
        <v>55.723000000001043</v>
      </c>
      <c r="AM3713" s="5">
        <f t="shared" si="5674"/>
        <v>84.75</v>
      </c>
      <c r="AN3713" s="5">
        <f t="shared" si="5675"/>
        <v>110.64999999999945</v>
      </c>
      <c r="AO3713" s="5">
        <f t="shared" si="5693"/>
        <v>0</v>
      </c>
      <c r="AP3713" s="5">
        <f t="shared" si="5730"/>
        <v>4</v>
      </c>
      <c r="AQ3713" s="5">
        <f t="shared" si="5732"/>
        <v>4.9000000000000004</v>
      </c>
      <c r="AR3713" s="5"/>
      <c r="AS3713" s="5">
        <f t="shared" si="5629"/>
        <v>104.22000000000116</v>
      </c>
      <c r="AT3713" s="5">
        <f t="shared" si="5676"/>
        <v>122.1369999999999</v>
      </c>
      <c r="AU3713" s="5">
        <f t="shared" si="5637"/>
        <v>36</v>
      </c>
      <c r="AV3713" s="5">
        <f t="shared" si="5640"/>
        <v>48.75</v>
      </c>
      <c r="AW3713" s="5">
        <f t="shared" si="5638"/>
        <v>5</v>
      </c>
      <c r="AX3713" s="5">
        <f t="shared" si="5690"/>
        <v>37.437000000000097</v>
      </c>
      <c r="AZ3713" s="4">
        <f t="shared" si="5669"/>
        <v>0</v>
      </c>
      <c r="BA3713" s="5">
        <f t="shared" si="5678"/>
        <v>0</v>
      </c>
      <c r="BB3713" s="4">
        <f t="shared" si="5670"/>
        <v>4.1815400305997806E-3</v>
      </c>
      <c r="BJ3713" s="5">
        <v>53.920000000000073</v>
      </c>
      <c r="BK3713" s="5">
        <v>5.3500000000003638</v>
      </c>
      <c r="BL3713" s="5">
        <v>7.0100000000002183</v>
      </c>
      <c r="BM3713" s="5">
        <v>6</v>
      </c>
      <c r="BR3713">
        <v>-55</v>
      </c>
      <c r="BS3713">
        <v>-37</v>
      </c>
      <c r="BV3713" s="5">
        <f t="shared" si="5657"/>
        <v>-42.320000000001528</v>
      </c>
      <c r="BW3713" s="5">
        <f t="shared" si="5658"/>
        <v>84.75</v>
      </c>
      <c r="BX3713" s="5">
        <f t="shared" si="5659"/>
        <v>-55.470000000001164</v>
      </c>
      <c r="BY3713" s="5">
        <f t="shared" si="5661"/>
        <v>-7.679999999998472</v>
      </c>
      <c r="BZ3713" s="5">
        <f t="shared" si="5666"/>
        <v>-92.320000000001528</v>
      </c>
    </row>
    <row r="3714" spans="1:78">
      <c r="A3714" s="7">
        <v>41859</v>
      </c>
      <c r="B3714" s="6">
        <v>8928.19</v>
      </c>
      <c r="C3714" s="6">
        <v>9061</v>
      </c>
      <c r="D3714" s="6">
        <v>8903.49</v>
      </c>
      <c r="E3714" s="6">
        <v>9009.32</v>
      </c>
      <c r="F3714" s="6">
        <v>4114.09</v>
      </c>
      <c r="G3714" s="6">
        <v>4165.26</v>
      </c>
      <c r="H3714" s="6">
        <v>4109.3100000000004</v>
      </c>
      <c r="I3714" s="6">
        <v>4147.8100000000004</v>
      </c>
      <c r="J3714" s="9">
        <f t="shared" si="5708"/>
        <v>157.51000000000022</v>
      </c>
      <c r="K3714" s="9">
        <f t="shared" si="5709"/>
        <v>143.04833333333318</v>
      </c>
      <c r="L3714" s="9">
        <f t="shared" si="5627"/>
        <v>55.949999999999818</v>
      </c>
      <c r="M3714" s="9">
        <f t="shared" ref="M3714" si="5737">AVERAGE(L3703:L3714)</f>
        <v>63.513333333333172</v>
      </c>
      <c r="N3714" s="6" t="s">
        <v>36</v>
      </c>
      <c r="O3714" s="9">
        <f t="shared" si="5715"/>
        <v>4861.5099999999993</v>
      </c>
      <c r="P3714" s="4">
        <f t="shared" si="5716"/>
        <v>0</v>
      </c>
      <c r="Q3714" s="5">
        <f t="shared" si="5717"/>
        <v>75.409999999999854</v>
      </c>
      <c r="R3714" s="5">
        <f t="shared" si="5718"/>
        <v>4880.3624999999993</v>
      </c>
      <c r="S3714" s="4">
        <f t="shared" si="5719"/>
        <v>0</v>
      </c>
      <c r="T3714" s="4">
        <f t="shared" si="5720"/>
        <v>0</v>
      </c>
      <c r="U3714" s="5">
        <f t="shared" si="5721"/>
        <v>4906.3459999999995</v>
      </c>
      <c r="V3714" s="5">
        <f t="shared" si="5722"/>
        <v>-44.83600000000024</v>
      </c>
      <c r="X3714" s="5">
        <f t="shared" si="5723"/>
        <v>81.1299999999992</v>
      </c>
      <c r="Y3714" s="5">
        <f t="shared" si="5724"/>
        <v>33.720000000000255</v>
      </c>
      <c r="AA3714" s="5">
        <f t="shared" si="5725"/>
        <v>1</v>
      </c>
      <c r="AB3714" s="5">
        <f t="shared" si="5643"/>
        <v>0</v>
      </c>
      <c r="AC3714" s="5">
        <f t="shared" si="5726"/>
        <v>1</v>
      </c>
      <c r="AF3714" s="5">
        <f t="shared" si="5631"/>
        <v>132.80999999999949</v>
      </c>
      <c r="AG3714" s="5">
        <f t="shared" si="5632"/>
        <v>22.030000000000655</v>
      </c>
      <c r="AH3714" s="5">
        <f t="shared" si="5633"/>
        <v>24.700000000000728</v>
      </c>
      <c r="AI3714" s="5">
        <f t="shared" si="5634"/>
        <v>135.47999999999956</v>
      </c>
      <c r="AJ3714" s="5"/>
      <c r="AK3714" s="5">
        <f t="shared" si="5635"/>
        <v>24.700000000000728</v>
      </c>
      <c r="AL3714" s="5">
        <f t="shared" si="5653"/>
        <v>55.723000000001043</v>
      </c>
      <c r="AM3714" s="5">
        <f t="shared" si="5674"/>
        <v>132.80999999999949</v>
      </c>
      <c r="AN3714" s="5">
        <f t="shared" si="5675"/>
        <v>108.96499999999942</v>
      </c>
      <c r="AO3714" s="5">
        <f t="shared" si="5693"/>
        <v>1</v>
      </c>
      <c r="AP3714" s="5">
        <f t="shared" si="5730"/>
        <v>4</v>
      </c>
      <c r="AQ3714" s="5">
        <f t="shared" si="5732"/>
        <v>4.8</v>
      </c>
      <c r="AR3714" s="5"/>
      <c r="AS3714" s="5">
        <f t="shared" si="5629"/>
        <v>135.47999999999956</v>
      </c>
      <c r="AT3714" s="5">
        <f t="shared" si="5676"/>
        <v>118.3369999999999</v>
      </c>
      <c r="AU3714" s="5">
        <f t="shared" si="5637"/>
        <v>22.030000000000655</v>
      </c>
      <c r="AV3714" s="5">
        <f t="shared" si="5640"/>
        <v>110.77999999999884</v>
      </c>
      <c r="AW3714" s="5">
        <f t="shared" si="5638"/>
        <v>6</v>
      </c>
      <c r="AX3714" s="5">
        <f t="shared" si="5690"/>
        <v>37.437000000000097</v>
      </c>
      <c r="AZ3714" s="4">
        <f t="shared" si="5669"/>
        <v>0</v>
      </c>
      <c r="BA3714" s="5">
        <f t="shared" si="5678"/>
        <v>0</v>
      </c>
      <c r="BB3714" s="4">
        <f t="shared" si="5670"/>
        <v>0</v>
      </c>
      <c r="BJ3714" s="5">
        <v>109.61000000000058</v>
      </c>
      <c r="BK3714" s="5">
        <v>5.8699999999989814</v>
      </c>
      <c r="BL3714" s="5">
        <v>18.210000000000946</v>
      </c>
      <c r="BM3714" s="5">
        <v>6</v>
      </c>
      <c r="BR3714">
        <v>-57</v>
      </c>
      <c r="BS3714">
        <v>34</v>
      </c>
      <c r="BV3714" s="5">
        <f t="shared" si="5657"/>
        <v>81.1299999999992</v>
      </c>
      <c r="BW3714" s="5">
        <f t="shared" si="5658"/>
        <v>132.80999999999949</v>
      </c>
      <c r="BX3714" s="5">
        <f t="shared" si="5659"/>
        <v>-24.700000000000728</v>
      </c>
      <c r="BY3714" s="5" t="str">
        <f t="shared" si="5661"/>
        <v/>
      </c>
      <c r="BZ3714" s="5">
        <f t="shared" si="5666"/>
        <v>31.1299999999992</v>
      </c>
    </row>
    <row r="3715" spans="1:78">
      <c r="A3715" s="7">
        <v>41862</v>
      </c>
      <c r="B3715" s="6">
        <v>9106.67</v>
      </c>
      <c r="C3715" s="6">
        <v>9199</v>
      </c>
      <c r="D3715" s="6">
        <v>9089.31</v>
      </c>
      <c r="E3715" s="6">
        <v>9180.74</v>
      </c>
      <c r="F3715" s="6">
        <v>4182.75</v>
      </c>
      <c r="G3715" s="6">
        <v>4206.2700000000004</v>
      </c>
      <c r="H3715" s="6">
        <v>4165.3500000000004</v>
      </c>
      <c r="I3715" s="6">
        <v>4197.7</v>
      </c>
      <c r="J3715" s="9">
        <f t="shared" si="5708"/>
        <v>189.68000000000029</v>
      </c>
      <c r="K3715" s="9">
        <f t="shared" si="5709"/>
        <v>147.5391666666666</v>
      </c>
      <c r="L3715" s="9">
        <f t="shared" si="5627"/>
        <v>58.460000000000036</v>
      </c>
      <c r="M3715" s="9">
        <f t="shared" ref="M3715" si="5738">AVERAGE(L3704:L3715)</f>
        <v>62.757499999999858</v>
      </c>
      <c r="N3715" s="6" t="s">
        <v>36</v>
      </c>
      <c r="O3715" s="9">
        <f t="shared" si="5715"/>
        <v>4983.04</v>
      </c>
      <c r="P3715" s="4">
        <f t="shared" si="5716"/>
        <v>1</v>
      </c>
      <c r="Q3715" s="5">
        <f t="shared" si="5717"/>
        <v>121.53000000000065</v>
      </c>
      <c r="R3715" s="5">
        <f t="shared" si="5718"/>
        <v>4891.8924999999999</v>
      </c>
      <c r="S3715" s="4">
        <f t="shared" si="5719"/>
        <v>0.83359626860552805</v>
      </c>
      <c r="T3715" s="4">
        <f t="shared" si="5720"/>
        <v>0.28991626708652524</v>
      </c>
      <c r="U3715" s="5">
        <f t="shared" si="5721"/>
        <v>4915.57</v>
      </c>
      <c r="V3715" s="5">
        <f t="shared" si="5722"/>
        <v>67.470000000000255</v>
      </c>
      <c r="X3715" s="5">
        <f t="shared" si="5723"/>
        <v>74.069999999999709</v>
      </c>
      <c r="Y3715" s="5">
        <f t="shared" si="5724"/>
        <v>14.949999999999818</v>
      </c>
      <c r="AA3715" s="5">
        <f t="shared" si="5725"/>
        <v>1</v>
      </c>
      <c r="AB3715" s="5">
        <f t="shared" si="5643"/>
        <v>0</v>
      </c>
      <c r="AC3715" s="5">
        <f t="shared" si="5726"/>
        <v>1</v>
      </c>
      <c r="AF3715" s="5">
        <f t="shared" si="5631"/>
        <v>92.329999999999927</v>
      </c>
      <c r="AG3715" s="5">
        <f t="shared" si="5632"/>
        <v>189.68000000000029</v>
      </c>
      <c r="AH3715" s="5">
        <f t="shared" si="5633"/>
        <v>17.360000000000582</v>
      </c>
      <c r="AI3715" s="5">
        <f t="shared" si="5634"/>
        <v>-79.989999999999782</v>
      </c>
      <c r="AJ3715" s="5"/>
      <c r="AK3715" s="5">
        <f t="shared" si="5635"/>
        <v>17.360000000000582</v>
      </c>
      <c r="AL3715" s="5">
        <f t="shared" si="5653"/>
        <v>55.723000000001043</v>
      </c>
      <c r="AM3715" s="5">
        <f t="shared" si="5674"/>
        <v>92.329999999999927</v>
      </c>
      <c r="AN3715" s="5">
        <f t="shared" si="5675"/>
        <v>104.88599999999951</v>
      </c>
      <c r="AO3715" s="5">
        <f t="shared" si="5693"/>
        <v>0</v>
      </c>
      <c r="AP3715" s="5">
        <f t="shared" si="5730"/>
        <v>3</v>
      </c>
      <c r="AQ3715" s="5">
        <f t="shared" si="5732"/>
        <v>4.5999999999999996</v>
      </c>
      <c r="AR3715" s="5"/>
      <c r="AS3715" s="5">
        <f t="shared" si="5629"/>
        <v>189.68000000000029</v>
      </c>
      <c r="AT3715" s="5">
        <f t="shared" si="5676"/>
        <v>125.66299999999993</v>
      </c>
      <c r="AU3715" s="5">
        <f t="shared" si="5637"/>
        <v>-79.989999999999782</v>
      </c>
      <c r="AV3715" s="5">
        <f t="shared" si="5640"/>
        <v>-97.350000000000364</v>
      </c>
      <c r="AW3715" s="5">
        <f t="shared" si="5638"/>
        <v>2</v>
      </c>
      <c r="AX3715" s="5">
        <f t="shared" si="5690"/>
        <v>37.437000000000097</v>
      </c>
      <c r="AZ3715" s="4">
        <f t="shared" si="5669"/>
        <v>0.28991626708652524</v>
      </c>
      <c r="BA3715" s="5">
        <f t="shared" si="5678"/>
        <v>0</v>
      </c>
      <c r="BB3715" s="4">
        <f t="shared" si="5670"/>
        <v>0</v>
      </c>
      <c r="BJ3715" s="5">
        <v>46.979999999999563</v>
      </c>
      <c r="BK3715" s="5">
        <v>16.760000000000218</v>
      </c>
      <c r="BL3715" s="5">
        <v>8.5</v>
      </c>
      <c r="BM3715" s="5">
        <v>6</v>
      </c>
      <c r="BR3715">
        <v>-59</v>
      </c>
      <c r="BS3715">
        <v>15</v>
      </c>
      <c r="BV3715" s="5">
        <f t="shared" si="5657"/>
        <v>74.069999999999709</v>
      </c>
      <c r="BW3715" s="5">
        <f t="shared" si="5658"/>
        <v>92.329999999999927</v>
      </c>
      <c r="BX3715" s="5">
        <f t="shared" si="5659"/>
        <v>-17.360000000000582</v>
      </c>
      <c r="BY3715" s="5" t="str">
        <f t="shared" si="5661"/>
        <v/>
      </c>
      <c r="BZ3715" s="5">
        <f t="shared" si="5666"/>
        <v>24.069999999999709</v>
      </c>
    </row>
    <row r="3716" spans="1:78">
      <c r="A3716" s="7">
        <v>41863</v>
      </c>
      <c r="B3716" s="6">
        <v>9166.92</v>
      </c>
      <c r="C3716" s="6">
        <v>9171.94</v>
      </c>
      <c r="D3716" s="6">
        <v>9050</v>
      </c>
      <c r="E3716" s="6">
        <v>9069.4699999999993</v>
      </c>
      <c r="F3716" s="6">
        <v>4188.05</v>
      </c>
      <c r="G3716" s="6">
        <v>4193.1499999999996</v>
      </c>
      <c r="H3716" s="6">
        <v>4150.8999999999996</v>
      </c>
      <c r="I3716" s="6">
        <v>4162.16</v>
      </c>
      <c r="J3716" s="9">
        <f t="shared" si="5708"/>
        <v>130.73999999999978</v>
      </c>
      <c r="K3716" s="9">
        <f t="shared" si="5709"/>
        <v>143.91166666666655</v>
      </c>
      <c r="L3716" s="9">
        <f t="shared" ref="L3716:L3721" si="5739">MAX(ABS(I3715-H3716),ABS(G3716-I3715),ABS(G3716-H3716))</f>
        <v>46.800000000000182</v>
      </c>
      <c r="M3716" s="9">
        <f t="shared" ref="M3716" si="5740">AVERAGE(L3705:L3716)</f>
        <v>58.894166666666557</v>
      </c>
      <c r="N3716" s="6" t="s">
        <v>37</v>
      </c>
      <c r="O3716" s="9">
        <f t="shared" si="5715"/>
        <v>4907.3099999999995</v>
      </c>
      <c r="P3716" s="4">
        <f t="shared" si="5716"/>
        <v>0.3768616802435607</v>
      </c>
      <c r="Q3716" s="5">
        <f t="shared" si="5717"/>
        <v>121.53000000000065</v>
      </c>
      <c r="R3716" s="5">
        <f t="shared" si="5718"/>
        <v>4891.8924999999999</v>
      </c>
      <c r="S3716" s="4">
        <f t="shared" si="5719"/>
        <v>0.3768616802435607</v>
      </c>
      <c r="T3716" s="4">
        <f t="shared" si="5720"/>
        <v>0.15275322682853681</v>
      </c>
      <c r="U3716" s="5">
        <f t="shared" si="5721"/>
        <v>4912.7800000000007</v>
      </c>
      <c r="V3716" s="5">
        <f t="shared" si="5722"/>
        <v>-5.4700000000011642</v>
      </c>
      <c r="X3716" s="5">
        <f t="shared" si="5723"/>
        <v>-97.450000000000728</v>
      </c>
      <c r="Y3716" s="5">
        <f t="shared" si="5724"/>
        <v>-25.890000000000327</v>
      </c>
      <c r="AA3716" s="5">
        <f t="shared" si="5725"/>
        <v>0</v>
      </c>
      <c r="AB3716" s="5">
        <f t="shared" si="5643"/>
        <v>1</v>
      </c>
      <c r="AC3716" s="5">
        <f t="shared" si="5726"/>
        <v>1</v>
      </c>
      <c r="AF3716" s="5">
        <f t="shared" si="5631"/>
        <v>5.0200000000004366</v>
      </c>
      <c r="AG3716" s="5">
        <f t="shared" si="5632"/>
        <v>-8.7999999999992724</v>
      </c>
      <c r="AH3716" s="5">
        <f t="shared" si="5633"/>
        <v>116.92000000000007</v>
      </c>
      <c r="AI3716" s="5">
        <f t="shared" si="5634"/>
        <v>130.73999999999978</v>
      </c>
      <c r="AJ3716" s="5"/>
      <c r="AK3716" s="5">
        <f t="shared" si="5635"/>
        <v>5.0200000000004366</v>
      </c>
      <c r="AL3716" s="5">
        <f t="shared" si="5653"/>
        <v>55.723000000001043</v>
      </c>
      <c r="AM3716" s="5">
        <f t="shared" si="5674"/>
        <v>116.92000000000007</v>
      </c>
      <c r="AN3716" s="5">
        <f t="shared" si="5675"/>
        <v>108.05499999999957</v>
      </c>
      <c r="AO3716" s="5">
        <f t="shared" si="5693"/>
        <v>1</v>
      </c>
      <c r="AP3716" s="5">
        <f t="shared" si="5730"/>
        <v>4</v>
      </c>
      <c r="AQ3716" s="5">
        <f t="shared" si="5732"/>
        <v>4.5</v>
      </c>
      <c r="AR3716" s="5"/>
      <c r="AS3716" s="5">
        <f t="shared" ref="AS3716:AS3722" si="5741">MAX(AG3716,AI3716)</f>
        <v>130.73999999999978</v>
      </c>
      <c r="AT3716" s="5">
        <f t="shared" si="5676"/>
        <v>129.32099999999991</v>
      </c>
      <c r="AU3716" s="5">
        <f t="shared" si="5637"/>
        <v>-8.7999999999992724</v>
      </c>
      <c r="AV3716" s="5">
        <f t="shared" si="5640"/>
        <v>13.819999999999709</v>
      </c>
      <c r="AW3716" s="5">
        <f t="shared" si="5638"/>
        <v>3</v>
      </c>
      <c r="AX3716" s="5">
        <f t="shared" si="5690"/>
        <v>37.437000000000097</v>
      </c>
      <c r="AZ3716" s="4">
        <f t="shared" si="5669"/>
        <v>0.15275322682853681</v>
      </c>
      <c r="BA3716" s="5">
        <f t="shared" si="5678"/>
        <v>0</v>
      </c>
      <c r="BB3716" s="4">
        <f t="shared" si="5670"/>
        <v>0.28991626708652524</v>
      </c>
      <c r="BJ3716" s="5">
        <v>31.780000000000655</v>
      </c>
      <c r="BK3716" s="5">
        <v>13.770000000000437</v>
      </c>
      <c r="BL3716" s="5">
        <v>13.559999999999491</v>
      </c>
      <c r="BM3716" s="5">
        <v>6</v>
      </c>
      <c r="BR3716">
        <v>-58</v>
      </c>
      <c r="BS3716">
        <v>26</v>
      </c>
      <c r="BV3716" s="5">
        <f t="shared" si="5657"/>
        <v>-97.450000000000728</v>
      </c>
      <c r="BW3716" s="5">
        <f t="shared" si="5658"/>
        <v>5.0200000000004366</v>
      </c>
      <c r="BX3716" s="5">
        <f t="shared" si="5659"/>
        <v>-116.92000000000007</v>
      </c>
      <c r="BY3716" s="5">
        <f t="shared" si="5661"/>
        <v>47.450000000000728</v>
      </c>
      <c r="BZ3716" s="5" t="str">
        <f t="shared" si="5666"/>
        <v/>
      </c>
    </row>
    <row r="3717" spans="1:78">
      <c r="A3717" s="7">
        <v>41864</v>
      </c>
      <c r="B3717" s="6">
        <v>9133.84</v>
      </c>
      <c r="C3717" s="6">
        <v>9213.61</v>
      </c>
      <c r="D3717" s="6">
        <v>9118.15</v>
      </c>
      <c r="E3717" s="6">
        <v>9198.8799999999992</v>
      </c>
      <c r="F3717" s="6">
        <v>4187.46</v>
      </c>
      <c r="G3717" s="6">
        <v>4204.38</v>
      </c>
      <c r="H3717" s="6">
        <v>4178.79</v>
      </c>
      <c r="I3717" s="6">
        <v>4194.79</v>
      </c>
      <c r="J3717" s="9">
        <f t="shared" si="5708"/>
        <v>144.14000000000124</v>
      </c>
      <c r="K3717" s="9">
        <f t="shared" si="5709"/>
        <v>144.46833333333339</v>
      </c>
      <c r="L3717" s="9">
        <f t="shared" si="5739"/>
        <v>42.220000000000255</v>
      </c>
      <c r="M3717" s="9">
        <f t="shared" ref="M3717" si="5742">AVERAGE(L3706:L3717)</f>
        <v>58.228333333333239</v>
      </c>
      <c r="N3717" s="6" t="s">
        <v>36</v>
      </c>
      <c r="O3717" s="9">
        <f t="shared" si="5715"/>
        <v>5004.0899999999992</v>
      </c>
      <c r="P3717" s="4">
        <f t="shared" si="5716"/>
        <v>1</v>
      </c>
      <c r="Q3717" s="5">
        <f t="shared" si="5717"/>
        <v>142.57999999999993</v>
      </c>
      <c r="R3717" s="5">
        <f t="shared" si="5718"/>
        <v>4897.1549999999988</v>
      </c>
      <c r="S3717" s="4">
        <f t="shared" si="5719"/>
        <v>1</v>
      </c>
      <c r="T3717" s="4">
        <f t="shared" si="5720"/>
        <v>0.97798202894573749</v>
      </c>
      <c r="U3717" s="5">
        <f t="shared" si="5721"/>
        <v>4929.018</v>
      </c>
      <c r="V3717" s="5">
        <f t="shared" si="5722"/>
        <v>75.071999999999207</v>
      </c>
      <c r="X3717" s="5">
        <f t="shared" si="5723"/>
        <v>65.039999999999054</v>
      </c>
      <c r="Y3717" s="5">
        <f t="shared" si="5724"/>
        <v>7.3299999999999272</v>
      </c>
      <c r="AA3717" s="5">
        <f t="shared" si="5725"/>
        <v>1</v>
      </c>
      <c r="AB3717" s="5">
        <f t="shared" si="5643"/>
        <v>0</v>
      </c>
      <c r="AC3717" s="5">
        <f t="shared" si="5726"/>
        <v>1</v>
      </c>
      <c r="AF3717" s="5">
        <f t="shared" ref="AF3717:AF3726" si="5743">(C3717-B3717)</f>
        <v>79.770000000000437</v>
      </c>
      <c r="AG3717" s="5">
        <f t="shared" ref="AG3717:AG3726" si="5744">(C3717-E3716)</f>
        <v>144.14000000000124</v>
      </c>
      <c r="AH3717" s="5">
        <f t="shared" ref="AH3717:AH3726" si="5745">(B3717-D3717)</f>
        <v>15.690000000000509</v>
      </c>
      <c r="AI3717" s="5">
        <f t="shared" ref="AI3717:AI3726" si="5746">(E3716-D3717)</f>
        <v>-48.680000000000291</v>
      </c>
      <c r="AJ3717" s="5"/>
      <c r="AK3717" s="5">
        <f t="shared" ref="AK3717:AK3722" si="5747">MIN(AF3717,AH3717)</f>
        <v>15.690000000000509</v>
      </c>
      <c r="AL3717" s="5">
        <f t="shared" si="5653"/>
        <v>53.9670000000011</v>
      </c>
      <c r="AM3717" s="5">
        <f t="shared" si="5674"/>
        <v>79.770000000000437</v>
      </c>
      <c r="AN3717" s="5">
        <f t="shared" si="5675"/>
        <v>108.63199999999961</v>
      </c>
      <c r="AO3717" s="5">
        <f t="shared" si="5693"/>
        <v>0</v>
      </c>
      <c r="AP3717" s="5">
        <f t="shared" si="5730"/>
        <v>4</v>
      </c>
      <c r="AQ3717" s="5">
        <f t="shared" si="5732"/>
        <v>4.5</v>
      </c>
      <c r="AR3717" s="5"/>
      <c r="AS3717" s="5">
        <f t="shared" si="5741"/>
        <v>144.14000000000124</v>
      </c>
      <c r="AT3717" s="5">
        <f t="shared" si="5676"/>
        <v>135.57200000000012</v>
      </c>
      <c r="AU3717" s="5">
        <f t="shared" ref="AU3717:AU3726" si="5748">MIN($AG3717,$AI3717)</f>
        <v>-48.680000000000291</v>
      </c>
      <c r="AV3717" s="5">
        <f t="shared" si="5640"/>
        <v>-64.3700000000008</v>
      </c>
      <c r="AW3717" s="5">
        <f t="shared" ref="AW3717:AW3723" si="5749">WEEKDAY(A3717)</f>
        <v>4</v>
      </c>
      <c r="AX3717" s="5">
        <f t="shared" si="5690"/>
        <v>37.437000000000097</v>
      </c>
      <c r="AZ3717" s="4">
        <f t="shared" si="5669"/>
        <v>0.97798202894573749</v>
      </c>
      <c r="BA3717" s="5">
        <f t="shared" si="5678"/>
        <v>0</v>
      </c>
      <c r="BB3717" s="4">
        <f t="shared" si="5670"/>
        <v>0.15275322682853681</v>
      </c>
      <c r="BJ3717" s="5">
        <v>22.030000000000655</v>
      </c>
      <c r="BK3717" s="5">
        <v>1.3799999999991996</v>
      </c>
      <c r="BL3717" s="5">
        <v>0.72000000000116415</v>
      </c>
      <c r="BM3717" s="5">
        <v>6</v>
      </c>
      <c r="BR3717">
        <v>-58</v>
      </c>
      <c r="BS3717">
        <v>7</v>
      </c>
      <c r="BV3717" s="5">
        <f t="shared" si="5657"/>
        <v>65.039999999999054</v>
      </c>
      <c r="BW3717" s="5">
        <f t="shared" si="5658"/>
        <v>79.770000000000437</v>
      </c>
      <c r="BX3717" s="5">
        <f t="shared" si="5659"/>
        <v>-15.690000000000509</v>
      </c>
      <c r="BY3717" s="5" t="str">
        <f t="shared" si="5661"/>
        <v/>
      </c>
      <c r="BZ3717" s="5">
        <f t="shared" si="5666"/>
        <v>15.039999999999054</v>
      </c>
    </row>
    <row r="3718" spans="1:78">
      <c r="A3718" s="7">
        <v>41865</v>
      </c>
      <c r="B3718" s="6">
        <v>9161.81</v>
      </c>
      <c r="C3718" s="6">
        <v>9265.92</v>
      </c>
      <c r="D3718" s="6">
        <v>9149.41</v>
      </c>
      <c r="E3718" s="6">
        <v>9225.1</v>
      </c>
      <c r="F3718" s="6">
        <v>4176.93</v>
      </c>
      <c r="G3718" s="6">
        <v>4217.3900000000003</v>
      </c>
      <c r="H3718" s="6">
        <v>4166.18</v>
      </c>
      <c r="I3718" s="6">
        <v>4205.43</v>
      </c>
      <c r="J3718" s="9">
        <f t="shared" si="5708"/>
        <v>116.51000000000022</v>
      </c>
      <c r="K3718" s="9">
        <f t="shared" si="5709"/>
        <v>144.2733333333334</v>
      </c>
      <c r="L3718" s="9">
        <f t="shared" si="5739"/>
        <v>51.210000000000036</v>
      </c>
      <c r="M3718" s="9">
        <f t="shared" ref="M3718" si="5750">AVERAGE(L3707:L3718)</f>
        <v>57.707499999999904</v>
      </c>
      <c r="N3718" s="6" t="s">
        <v>37</v>
      </c>
      <c r="O3718" s="9">
        <f t="shared" si="5715"/>
        <v>5019.67</v>
      </c>
      <c r="P3718" s="4">
        <f t="shared" si="5716"/>
        <v>1</v>
      </c>
      <c r="Q3718" s="5">
        <f t="shared" si="5717"/>
        <v>158.16000000000076</v>
      </c>
      <c r="R3718" s="5">
        <f t="shared" si="5718"/>
        <v>4901.0499999999993</v>
      </c>
      <c r="S3718" s="4">
        <f t="shared" si="5719"/>
        <v>1</v>
      </c>
      <c r="T3718" s="4">
        <f t="shared" si="5720"/>
        <v>1</v>
      </c>
      <c r="U3718" s="5">
        <f t="shared" si="5721"/>
        <v>4955.1239999999989</v>
      </c>
      <c r="V3718" s="5">
        <f t="shared" si="5722"/>
        <v>64.546000000001186</v>
      </c>
      <c r="X3718" s="5">
        <f t="shared" si="5723"/>
        <v>63.290000000000873</v>
      </c>
      <c r="Y3718" s="5">
        <f t="shared" si="5724"/>
        <v>28.5</v>
      </c>
      <c r="AA3718" s="5">
        <f t="shared" si="5725"/>
        <v>1</v>
      </c>
      <c r="AB3718" s="5">
        <f t="shared" si="5643"/>
        <v>0</v>
      </c>
      <c r="AC3718" s="5">
        <f t="shared" si="5726"/>
        <v>1</v>
      </c>
      <c r="AF3718" s="5">
        <f t="shared" si="5743"/>
        <v>104.11000000000058</v>
      </c>
      <c r="AG3718" s="5">
        <f t="shared" si="5744"/>
        <v>67.040000000000873</v>
      </c>
      <c r="AH3718" s="5">
        <f t="shared" si="5745"/>
        <v>12.399999999999636</v>
      </c>
      <c r="AI3718" s="5">
        <f t="shared" si="5746"/>
        <v>49.469999999999345</v>
      </c>
      <c r="AJ3718" s="5"/>
      <c r="AK3718" s="5">
        <f t="shared" si="5747"/>
        <v>12.399999999999636</v>
      </c>
      <c r="AL3718" s="5">
        <f t="shared" si="5653"/>
        <v>53.9670000000011</v>
      </c>
      <c r="AM3718" s="5">
        <f t="shared" si="5674"/>
        <v>104.11000000000058</v>
      </c>
      <c r="AN3718" s="5">
        <f t="shared" si="5675"/>
        <v>101.51899999999969</v>
      </c>
      <c r="AO3718" s="5">
        <f t="shared" si="5693"/>
        <v>1</v>
      </c>
      <c r="AP3718" s="5">
        <f t="shared" si="5730"/>
        <v>4</v>
      </c>
      <c r="AQ3718" s="5">
        <f t="shared" si="5732"/>
        <v>4.4000000000000004</v>
      </c>
      <c r="AR3718" s="5"/>
      <c r="AS3718" s="5">
        <f t="shared" si="5741"/>
        <v>67.040000000000873</v>
      </c>
      <c r="AT3718" s="5">
        <f t="shared" si="5676"/>
        <v>123.06800000000021</v>
      </c>
      <c r="AU3718" s="5">
        <f t="shared" si="5748"/>
        <v>49.469999999999345</v>
      </c>
      <c r="AV3718" s="5">
        <f t="shared" ref="AV3718:AV3726" si="5751">(E3717-B3718)</f>
        <v>37.069999999999709</v>
      </c>
      <c r="AW3718" s="5">
        <f t="shared" si="5749"/>
        <v>5</v>
      </c>
      <c r="AX3718" s="5">
        <f t="shared" si="5690"/>
        <v>49.559999999999491</v>
      </c>
      <c r="AZ3718" s="4">
        <f t="shared" si="5669"/>
        <v>1</v>
      </c>
      <c r="BA3718" s="5">
        <f t="shared" si="5678"/>
        <v>15.580000000000837</v>
      </c>
      <c r="BB3718" s="4">
        <f t="shared" si="5670"/>
        <v>0.97798202894573749</v>
      </c>
      <c r="BJ3718" s="5">
        <v>49.300000000001091</v>
      </c>
      <c r="BK3718" s="5">
        <v>35.769999999998618</v>
      </c>
      <c r="BL3718" s="5">
        <v>13.040000000000873</v>
      </c>
      <c r="BM3718" s="5">
        <v>6</v>
      </c>
      <c r="BR3718">
        <v>63</v>
      </c>
      <c r="BS3718">
        <v>-35</v>
      </c>
      <c r="BV3718" s="5">
        <f t="shared" si="5657"/>
        <v>63.290000000000873</v>
      </c>
      <c r="BW3718" s="5">
        <f t="shared" si="5658"/>
        <v>104.11000000000058</v>
      </c>
      <c r="BX3718" s="5">
        <f t="shared" si="5659"/>
        <v>-12.399999999999636</v>
      </c>
      <c r="BY3718" s="5" t="str">
        <f t="shared" si="5661"/>
        <v/>
      </c>
      <c r="BZ3718" s="5">
        <f t="shared" si="5666"/>
        <v>13.290000000000873</v>
      </c>
    </row>
    <row r="3719" spans="1:78">
      <c r="A3719" s="7">
        <v>41866</v>
      </c>
      <c r="B3719" s="6">
        <v>9239</v>
      </c>
      <c r="C3719" s="6">
        <v>9324.57</v>
      </c>
      <c r="D3719" s="6">
        <v>9067.58</v>
      </c>
      <c r="E3719" s="6">
        <v>9092.6</v>
      </c>
      <c r="F3719" s="6">
        <v>4216.8999999999996</v>
      </c>
      <c r="G3719" s="6">
        <v>4256.34</v>
      </c>
      <c r="H3719" s="6">
        <v>4168.08</v>
      </c>
      <c r="I3719" s="6">
        <v>4174.3599999999997</v>
      </c>
      <c r="J3719" s="9">
        <f t="shared" si="5708"/>
        <v>256.98999999999978</v>
      </c>
      <c r="K3719" s="9">
        <f t="shared" si="5709"/>
        <v>154.68916666666669</v>
      </c>
      <c r="L3719" s="9">
        <f t="shared" si="5739"/>
        <v>88.260000000000218</v>
      </c>
      <c r="M3719" s="9">
        <f t="shared" ref="M3719" si="5752">AVERAGE(L3708:L3719)</f>
        <v>58.809166666666592</v>
      </c>
      <c r="N3719" s="6" t="s">
        <v>37</v>
      </c>
      <c r="O3719" s="9">
        <f t="shared" si="5715"/>
        <v>4918.2400000000007</v>
      </c>
      <c r="P3719" s="4">
        <f t="shared" si="5716"/>
        <v>9.7276610893566609E-2</v>
      </c>
      <c r="Q3719" s="5">
        <f t="shared" si="5717"/>
        <v>112.36000000000058</v>
      </c>
      <c r="R3719" s="5">
        <f t="shared" si="5718"/>
        <v>4935.3999999999996</v>
      </c>
      <c r="S3719" s="4">
        <f t="shared" si="5719"/>
        <v>0.35868740515933933</v>
      </c>
      <c r="T3719" s="4">
        <f t="shared" si="5720"/>
        <v>0.35868740515933933</v>
      </c>
      <c r="U3719" s="5">
        <f t="shared" si="5721"/>
        <v>4966.47</v>
      </c>
      <c r="V3719" s="5">
        <f t="shared" si="5722"/>
        <v>-48.229999999999563</v>
      </c>
      <c r="X3719" s="5">
        <f t="shared" si="5723"/>
        <v>-146.39999999999964</v>
      </c>
      <c r="Y3719" s="5">
        <f t="shared" si="5724"/>
        <v>-42.539999999999964</v>
      </c>
      <c r="AA3719" s="5">
        <f t="shared" si="5725"/>
        <v>0</v>
      </c>
      <c r="AB3719" s="5">
        <f t="shared" si="5643"/>
        <v>1</v>
      </c>
      <c r="AC3719" s="5">
        <f t="shared" si="5726"/>
        <v>1</v>
      </c>
      <c r="AF3719" s="5">
        <f t="shared" si="5743"/>
        <v>85.569999999999709</v>
      </c>
      <c r="AG3719" s="5">
        <f t="shared" si="5744"/>
        <v>99.469999999999345</v>
      </c>
      <c r="AH3719" s="5">
        <f t="shared" si="5745"/>
        <v>171.42000000000007</v>
      </c>
      <c r="AI3719" s="5">
        <f t="shared" si="5746"/>
        <v>157.52000000000044</v>
      </c>
      <c r="AJ3719" s="5"/>
      <c r="AK3719" s="5">
        <f t="shared" si="5747"/>
        <v>85.569999999999709</v>
      </c>
      <c r="AL3719" s="5">
        <f t="shared" si="5653"/>
        <v>58.480000000001006</v>
      </c>
      <c r="AM3719" s="5">
        <f t="shared" si="5674"/>
        <v>171.42000000000007</v>
      </c>
      <c r="AN3719" s="5">
        <f t="shared" si="5675"/>
        <v>104.72199999999975</v>
      </c>
      <c r="AO3719" s="5">
        <f t="shared" si="5693"/>
        <v>1</v>
      </c>
      <c r="AP3719" s="5">
        <f t="shared" si="5730"/>
        <v>4</v>
      </c>
      <c r="AQ3719" s="5">
        <f t="shared" si="5732"/>
        <v>4.2</v>
      </c>
      <c r="AR3719" s="5"/>
      <c r="AS3719" s="5">
        <f t="shared" si="5741"/>
        <v>157.52000000000044</v>
      </c>
      <c r="AT3719" s="5">
        <f t="shared" si="5676"/>
        <v>122.10700000000034</v>
      </c>
      <c r="AU3719" s="5">
        <f t="shared" si="5748"/>
        <v>99.469999999999345</v>
      </c>
      <c r="AV3719" s="5">
        <f t="shared" si="5751"/>
        <v>-13.899999999999636</v>
      </c>
      <c r="AW3719" s="5">
        <f t="shared" si="5749"/>
        <v>6</v>
      </c>
      <c r="AX3719" s="5">
        <f t="shared" si="5690"/>
        <v>51.024000000000719</v>
      </c>
      <c r="AZ3719" s="4">
        <f t="shared" si="5669"/>
        <v>0.35868740515933933</v>
      </c>
      <c r="BA3719" s="5">
        <f t="shared" si="5678"/>
        <v>-101.42999999999938</v>
      </c>
      <c r="BB3719" s="4">
        <f t="shared" si="5670"/>
        <v>1</v>
      </c>
      <c r="BJ3719" s="5">
        <v>98.389999999999418</v>
      </c>
      <c r="BK3719" s="5">
        <v>-32.819999999999709</v>
      </c>
      <c r="BL3719" s="5">
        <v>50.899999999999636</v>
      </c>
      <c r="BM3719" s="5">
        <v>6</v>
      </c>
      <c r="BR3719">
        <v>-62</v>
      </c>
      <c r="BS3719">
        <v>-35</v>
      </c>
      <c r="BV3719" s="5">
        <f t="shared" si="5657"/>
        <v>-146.39999999999964</v>
      </c>
      <c r="BW3719" s="5">
        <f t="shared" si="5658"/>
        <v>85.569999999999709</v>
      </c>
      <c r="BX3719" s="5">
        <f t="shared" si="5659"/>
        <v>-171.42000000000007</v>
      </c>
      <c r="BY3719" s="5">
        <f t="shared" si="5661"/>
        <v>96.399999999999636</v>
      </c>
      <c r="BZ3719" s="5">
        <f t="shared" si="5666"/>
        <v>-196.39999999999964</v>
      </c>
    </row>
    <row r="3720" spans="1:78">
      <c r="A3720" s="7">
        <v>41869</v>
      </c>
      <c r="B3720" s="6">
        <v>9220.99</v>
      </c>
      <c r="C3720" s="6">
        <v>9261.65</v>
      </c>
      <c r="D3720" s="6">
        <v>9195.11</v>
      </c>
      <c r="E3720" s="6">
        <v>9245.33</v>
      </c>
      <c r="F3720" s="6">
        <v>4227.88</v>
      </c>
      <c r="G3720" s="6">
        <v>4241.8599999999997</v>
      </c>
      <c r="H3720" s="6">
        <v>4211.38</v>
      </c>
      <c r="I3720" s="6">
        <v>4230.6499999999996</v>
      </c>
      <c r="J3720" s="9">
        <f t="shared" si="5708"/>
        <v>169.04999999999927</v>
      </c>
      <c r="K3720" s="9">
        <f t="shared" si="5709"/>
        <v>152.76999999999998</v>
      </c>
      <c r="L3720" s="9">
        <f t="shared" si="5739"/>
        <v>67.5</v>
      </c>
      <c r="M3720" s="9">
        <f t="shared" ref="M3720" si="5753">AVERAGE(L3709:L3720)</f>
        <v>56.144999999999982</v>
      </c>
      <c r="N3720" s="6" t="s">
        <v>36</v>
      </c>
      <c r="O3720" s="9">
        <f t="shared" si="5715"/>
        <v>5014.68</v>
      </c>
      <c r="P3720" s="4">
        <f t="shared" si="5716"/>
        <v>0.95558917764329165</v>
      </c>
      <c r="Q3720" s="5">
        <f t="shared" si="5717"/>
        <v>112.36000000000058</v>
      </c>
      <c r="R3720" s="5">
        <f t="shared" si="5718"/>
        <v>4935.3999999999996</v>
      </c>
      <c r="S3720" s="4">
        <f t="shared" si="5719"/>
        <v>0.96844967121902026</v>
      </c>
      <c r="T3720" s="4">
        <f t="shared" si="5720"/>
        <v>0.96844967121902026</v>
      </c>
      <c r="U3720" s="5">
        <f t="shared" si="5721"/>
        <v>4972.7979999999998</v>
      </c>
      <c r="V3720" s="5">
        <f t="shared" si="5722"/>
        <v>41.882000000000517</v>
      </c>
      <c r="X3720" s="5">
        <f t="shared" si="5723"/>
        <v>24.340000000000146</v>
      </c>
      <c r="Y3720" s="5">
        <f t="shared" si="5724"/>
        <v>2.7699999999995271</v>
      </c>
      <c r="AA3720" s="5">
        <f t="shared" si="5725"/>
        <v>1</v>
      </c>
      <c r="AB3720" s="5">
        <f t="shared" ref="AB3720:AB3726" si="5754">IF(AND($X3720&lt;0,$Y3720&lt;0),1,0)</f>
        <v>0</v>
      </c>
      <c r="AC3720" s="5">
        <f t="shared" si="5726"/>
        <v>1</v>
      </c>
      <c r="AF3720" s="5">
        <f t="shared" si="5743"/>
        <v>40.659999999999854</v>
      </c>
      <c r="AG3720" s="5">
        <f t="shared" si="5744"/>
        <v>169.04999999999927</v>
      </c>
      <c r="AH3720" s="5">
        <f t="shared" si="5745"/>
        <v>25.8799999999992</v>
      </c>
      <c r="AI3720" s="5">
        <f t="shared" si="5746"/>
        <v>-102.51000000000022</v>
      </c>
      <c r="AJ3720" s="5"/>
      <c r="AK3720" s="5">
        <f t="shared" si="5747"/>
        <v>25.8799999999992</v>
      </c>
      <c r="AL3720" s="5">
        <f t="shared" si="5653"/>
        <v>58.480000000001006</v>
      </c>
      <c r="AM3720" s="5">
        <f t="shared" si="5674"/>
        <v>40.659999999999854</v>
      </c>
      <c r="AN3720" s="5">
        <f t="shared" si="5675"/>
        <v>99.61699999999982</v>
      </c>
      <c r="AO3720" s="5">
        <f t="shared" si="5693"/>
        <v>0</v>
      </c>
      <c r="AP3720" s="5">
        <f t="shared" si="5730"/>
        <v>4</v>
      </c>
      <c r="AQ3720" s="5">
        <f t="shared" si="5732"/>
        <v>4.0999999999999996</v>
      </c>
      <c r="AR3720" s="5"/>
      <c r="AS3720" s="5">
        <f t="shared" si="5741"/>
        <v>169.04999999999927</v>
      </c>
      <c r="AT3720" s="5">
        <f t="shared" si="5676"/>
        <v>131.0380000000003</v>
      </c>
      <c r="AU3720" s="5">
        <f t="shared" si="5748"/>
        <v>-102.51000000000022</v>
      </c>
      <c r="AV3720" s="5">
        <f t="shared" si="5751"/>
        <v>-128.38999999999942</v>
      </c>
      <c r="AW3720" s="5">
        <f t="shared" si="5749"/>
        <v>2</v>
      </c>
      <c r="AX3720" s="5">
        <f t="shared" si="5690"/>
        <v>51.024000000000719</v>
      </c>
      <c r="AZ3720" s="4">
        <f t="shared" si="5669"/>
        <v>0.96844967121902026</v>
      </c>
      <c r="BA3720" s="5">
        <f t="shared" si="5678"/>
        <v>0</v>
      </c>
      <c r="BB3720" s="4">
        <f t="shared" si="5670"/>
        <v>0.35868740515933933</v>
      </c>
      <c r="BJ3720" s="5">
        <v>173.47999999999956</v>
      </c>
      <c r="BK3720" s="5">
        <v>0.79000000000087311</v>
      </c>
      <c r="BL3720" s="5">
        <v>23.819999999999709</v>
      </c>
      <c r="BM3720" s="5">
        <v>6</v>
      </c>
      <c r="BR3720">
        <v>26</v>
      </c>
      <c r="BS3720">
        <v>3</v>
      </c>
      <c r="BV3720" s="5">
        <f>E3720-B3720</f>
        <v>24.340000000000146</v>
      </c>
      <c r="BW3720" s="5">
        <f>C3720-B3720</f>
        <v>40.659999999999854</v>
      </c>
      <c r="BX3720" s="5">
        <f t="shared" ref="BX3720:BX3730" si="5755">D3720-B3720</f>
        <v>-25.8799999999992</v>
      </c>
      <c r="BY3720" s="5" t="str">
        <f t="shared" si="5661"/>
        <v/>
      </c>
      <c r="BZ3720" s="5" t="str">
        <f t="shared" si="5666"/>
        <v/>
      </c>
    </row>
    <row r="3721" spans="1:78">
      <c r="A3721" s="7">
        <v>41870</v>
      </c>
      <c r="B3721" s="6">
        <v>9276.19</v>
      </c>
      <c r="C3721" s="6">
        <v>9350.27</v>
      </c>
      <c r="D3721" s="6">
        <v>9276.18</v>
      </c>
      <c r="E3721" s="6">
        <v>9334.2800000000007</v>
      </c>
      <c r="F3721" s="6">
        <v>4243.83</v>
      </c>
      <c r="G3721" s="6">
        <v>4258.83</v>
      </c>
      <c r="H3721" s="6">
        <v>4235.28</v>
      </c>
      <c r="I3721" s="6">
        <v>4254.45</v>
      </c>
      <c r="J3721" s="9">
        <f t="shared" si="5708"/>
        <v>104.94000000000051</v>
      </c>
      <c r="K3721" s="9">
        <f t="shared" si="5709"/>
        <v>147.58750000000009</v>
      </c>
      <c r="L3721" s="9">
        <f t="shared" si="5739"/>
        <v>28.180000000000291</v>
      </c>
      <c r="M3721" s="9">
        <f t="shared" ref="M3721" si="5756">AVERAGE(L3710:L3721)</f>
        <v>53.150000000000013</v>
      </c>
      <c r="N3721" s="6" t="s">
        <v>37</v>
      </c>
      <c r="O3721" s="9">
        <f t="shared" si="5715"/>
        <v>5079.8300000000008</v>
      </c>
      <c r="P3721" s="4">
        <f t="shared" si="5716"/>
        <v>1</v>
      </c>
      <c r="Q3721" s="5">
        <f t="shared" si="5717"/>
        <v>161.59000000000015</v>
      </c>
      <c r="R3721" s="5">
        <f t="shared" si="5718"/>
        <v>4958.6375000000007</v>
      </c>
      <c r="S3721" s="4">
        <f t="shared" si="5719"/>
        <v>1</v>
      </c>
      <c r="T3721" s="4">
        <f t="shared" si="5720"/>
        <v>1</v>
      </c>
      <c r="U3721" s="5">
        <f t="shared" si="5721"/>
        <v>5007.3020000000006</v>
      </c>
      <c r="V3721" s="5">
        <f t="shared" si="5722"/>
        <v>72.528000000000247</v>
      </c>
      <c r="X3721" s="5">
        <f t="shared" si="5723"/>
        <v>58.090000000000146</v>
      </c>
      <c r="Y3721" s="5">
        <f t="shared" si="5724"/>
        <v>10.619999999999891</v>
      </c>
      <c r="AA3721" s="5">
        <f t="shared" si="5725"/>
        <v>1</v>
      </c>
      <c r="AB3721" s="5">
        <f t="shared" si="5754"/>
        <v>0</v>
      </c>
      <c r="AC3721" s="5">
        <f t="shared" si="5726"/>
        <v>1</v>
      </c>
      <c r="AF3721" s="5">
        <f t="shared" si="5743"/>
        <v>74.079999999999927</v>
      </c>
      <c r="AG3721" s="5">
        <f t="shared" si="5744"/>
        <v>104.94000000000051</v>
      </c>
      <c r="AH3721" s="5">
        <f t="shared" si="5745"/>
        <v>1.0000000000218279E-2</v>
      </c>
      <c r="AI3721" s="5">
        <f t="shared" si="5746"/>
        <v>-30.850000000000364</v>
      </c>
      <c r="AJ3721" s="5"/>
      <c r="AK3721" s="5">
        <f t="shared" si="5747"/>
        <v>1.0000000000218279E-2</v>
      </c>
      <c r="AL3721" s="5">
        <f t="shared" si="5653"/>
        <v>58.480000000001006</v>
      </c>
      <c r="AM3721" s="5">
        <f t="shared" si="5674"/>
        <v>74.079999999999927</v>
      </c>
      <c r="AN3721" s="5">
        <f t="shared" si="5675"/>
        <v>97.8539999999999</v>
      </c>
      <c r="AO3721" s="5">
        <f t="shared" si="5693"/>
        <v>0</v>
      </c>
      <c r="AP3721" s="5">
        <f t="shared" si="5730"/>
        <v>4</v>
      </c>
      <c r="AQ3721" s="5">
        <f t="shared" si="5732"/>
        <v>4</v>
      </c>
      <c r="AR3721" s="5"/>
      <c r="AS3721" s="5">
        <f t="shared" si="5741"/>
        <v>104.94000000000051</v>
      </c>
      <c r="AT3721" s="5">
        <f t="shared" si="5676"/>
        <v>132.62300000000033</v>
      </c>
      <c r="AU3721" s="5">
        <f t="shared" si="5748"/>
        <v>-30.850000000000364</v>
      </c>
      <c r="AV3721" s="5">
        <f t="shared" si="5751"/>
        <v>-30.860000000000582</v>
      </c>
      <c r="AW3721" s="5">
        <f t="shared" si="5749"/>
        <v>3</v>
      </c>
      <c r="AX3721" s="5">
        <f t="shared" si="5690"/>
        <v>51.024000000000719</v>
      </c>
      <c r="AZ3721" s="4">
        <f t="shared" si="5669"/>
        <v>1</v>
      </c>
      <c r="BA3721" s="5">
        <f t="shared" si="5678"/>
        <v>65.150000000000546</v>
      </c>
      <c r="BB3721" s="4">
        <f t="shared" si="5670"/>
        <v>0.96844967121902026</v>
      </c>
      <c r="BJ3721" s="5">
        <v>167.1299999999992</v>
      </c>
      <c r="BK3721" s="5">
        <v>-13</v>
      </c>
      <c r="BL3721" s="5">
        <v>27.739999999999782</v>
      </c>
      <c r="BM3721" s="5">
        <v>6</v>
      </c>
      <c r="BR3721">
        <v>58</v>
      </c>
      <c r="BS3721">
        <v>-11</v>
      </c>
      <c r="BV3721" s="5">
        <f t="shared" ref="BV3721:BV3728" si="5757">E3721-B3721</f>
        <v>58.090000000000146</v>
      </c>
      <c r="BW3721" s="5">
        <f t="shared" ref="BW3721:BW3728" si="5758">C3721-B3721</f>
        <v>74.079999999999927</v>
      </c>
      <c r="BX3721" s="5">
        <f t="shared" si="5755"/>
        <v>-1.0000000000218279E-2</v>
      </c>
      <c r="BY3721" s="5" t="str">
        <f t="shared" si="5661"/>
        <v/>
      </c>
      <c r="BZ3721" s="5">
        <f t="shared" si="5666"/>
        <v>8.0900000000001455</v>
      </c>
    </row>
    <row r="3722" spans="1:78">
      <c r="A3722" s="7">
        <v>41871</v>
      </c>
      <c r="B3722" s="6">
        <v>9329.89</v>
      </c>
      <c r="C3722" s="6">
        <v>9333.68</v>
      </c>
      <c r="D3722" s="6">
        <v>9247.84</v>
      </c>
      <c r="E3722" s="6">
        <v>9314.57</v>
      </c>
      <c r="F3722" s="6">
        <v>4250.28</v>
      </c>
      <c r="G3722" s="6">
        <v>4254.84</v>
      </c>
      <c r="H3722" s="6">
        <v>4216.96</v>
      </c>
      <c r="I3722" s="6">
        <v>4240.79</v>
      </c>
      <c r="J3722" s="9">
        <f>MAX(ABS(E3721-D3722),ABS(C3722-E3721),ABS(C3722-D3722))</f>
        <v>86.440000000000509</v>
      </c>
      <c r="K3722" s="9">
        <f>AVERAGE(J3711:J3722)</f>
        <v>145.38333333333352</v>
      </c>
      <c r="L3722" s="9">
        <f>MAX(ABS(I3721-H3722),ABS(G3722-I3721),ABS(G3722-H3722))</f>
        <v>37.880000000000109</v>
      </c>
      <c r="M3722" s="9">
        <f t="shared" ref="M3722" si="5759">AVERAGE(L3711:L3722)</f>
        <v>53.195000000000014</v>
      </c>
      <c r="N3722" s="6" t="s">
        <v>37</v>
      </c>
      <c r="O3722" s="9">
        <f t="shared" si="5715"/>
        <v>5073.78</v>
      </c>
      <c r="P3722" s="4">
        <f t="shared" si="5716"/>
        <v>0.9625595643294691</v>
      </c>
      <c r="Q3722" s="5">
        <f t="shared" si="5717"/>
        <v>161.59000000000015</v>
      </c>
      <c r="R3722" s="5">
        <f t="shared" si="5718"/>
        <v>4958.6375000000007</v>
      </c>
      <c r="S3722" s="4">
        <f t="shared" si="5719"/>
        <v>0.96493160213307994</v>
      </c>
      <c r="T3722" s="4">
        <f t="shared" si="5720"/>
        <v>0.97228838402344697</v>
      </c>
      <c r="U3722" s="5">
        <f t="shared" si="5721"/>
        <v>5021.24</v>
      </c>
      <c r="V3722" s="5">
        <f t="shared" si="5722"/>
        <v>52.539999999999964</v>
      </c>
      <c r="X3722" s="5">
        <f t="shared" si="5723"/>
        <v>-15.319999999999709</v>
      </c>
      <c r="Y3722" s="5">
        <f t="shared" si="5724"/>
        <v>-9.4899999999997817</v>
      </c>
      <c r="AA3722" s="5">
        <f t="shared" si="5725"/>
        <v>0</v>
      </c>
      <c r="AB3722" s="5">
        <f t="shared" si="5754"/>
        <v>1</v>
      </c>
      <c r="AC3722" s="5">
        <f t="shared" si="5726"/>
        <v>1</v>
      </c>
      <c r="AF3722" s="5">
        <f t="shared" si="5743"/>
        <v>3.7900000000008731</v>
      </c>
      <c r="AG3722" s="5">
        <f t="shared" si="5744"/>
        <v>-0.6000000000003638</v>
      </c>
      <c r="AH3722" s="5">
        <f t="shared" si="5745"/>
        <v>82.049999999999272</v>
      </c>
      <c r="AI3722" s="5">
        <f t="shared" si="5746"/>
        <v>86.440000000000509</v>
      </c>
      <c r="AJ3722" s="5"/>
      <c r="AK3722" s="5">
        <f t="shared" si="5747"/>
        <v>3.7900000000008731</v>
      </c>
      <c r="AL3722" s="5">
        <f t="shared" si="5653"/>
        <v>58.480000000001006</v>
      </c>
      <c r="AM3722" s="5">
        <f t="shared" si="5674"/>
        <v>82.049999999999272</v>
      </c>
      <c r="AN3722" s="5">
        <f t="shared" si="5675"/>
        <v>97.889999999999958</v>
      </c>
      <c r="AO3722" s="5">
        <f>IF(AM3722&gt;AN3722,1,0)</f>
        <v>0</v>
      </c>
      <c r="AP3722" s="5">
        <f>SUM(AO3713:AO3722)</f>
        <v>4</v>
      </c>
      <c r="AQ3722" s="5">
        <f>AVERAGE(AP3713:AP3722)</f>
        <v>3.9</v>
      </c>
      <c r="AR3722" s="5"/>
      <c r="AS3722" s="5">
        <f t="shared" si="5741"/>
        <v>86.440000000000509</v>
      </c>
      <c r="AT3722" s="5">
        <f t="shared" si="5676"/>
        <v>128.92500000000035</v>
      </c>
      <c r="AU3722" s="5">
        <f t="shared" si="5748"/>
        <v>-0.6000000000003638</v>
      </c>
      <c r="AV3722" s="5">
        <f t="shared" si="5751"/>
        <v>4.3900000000012369</v>
      </c>
      <c r="AW3722" s="5">
        <f t="shared" si="5749"/>
        <v>4</v>
      </c>
      <c r="AX3722" s="5">
        <f t="shared" si="5690"/>
        <v>51.024000000000719</v>
      </c>
      <c r="AZ3722" s="4">
        <f t="shared" si="5669"/>
        <v>0.97228838402344697</v>
      </c>
      <c r="BA3722" s="5">
        <f t="shared" si="5678"/>
        <v>-6.0500000000010914</v>
      </c>
      <c r="BB3722" s="4">
        <f t="shared" si="5670"/>
        <v>1</v>
      </c>
      <c r="BJ3722" s="5">
        <v>135.47999999999956</v>
      </c>
      <c r="BK3722" s="5">
        <v>22.030000000000655</v>
      </c>
      <c r="BL3722" s="5">
        <v>110.77999999999884</v>
      </c>
      <c r="BM3722" s="5">
        <v>6</v>
      </c>
      <c r="BR3722">
        <v>-58</v>
      </c>
      <c r="BS3722">
        <v>9</v>
      </c>
      <c r="BV3722" s="5">
        <f t="shared" si="5757"/>
        <v>-15.319999999999709</v>
      </c>
      <c r="BW3722" s="5">
        <f t="shared" si="5758"/>
        <v>3.7900000000008731</v>
      </c>
      <c r="BX3722" s="5">
        <f t="shared" si="5755"/>
        <v>-82.049999999999272</v>
      </c>
      <c r="BY3722" s="5">
        <f t="shared" si="5661"/>
        <v>-34.680000000000291</v>
      </c>
      <c r="BZ3722" s="5" t="str">
        <f t="shared" si="5666"/>
        <v/>
      </c>
    </row>
    <row r="3723" spans="1:78">
      <c r="A3723" s="7">
        <v>41872</v>
      </c>
      <c r="B3723" s="6">
        <v>9328.7099999999991</v>
      </c>
      <c r="C3723" s="6">
        <v>9405.93</v>
      </c>
      <c r="D3723" s="6">
        <v>9278.86</v>
      </c>
      <c r="E3723" s="6">
        <v>9401.5300000000007</v>
      </c>
      <c r="F3723" s="6">
        <v>4247.32</v>
      </c>
      <c r="G3723" s="6">
        <v>4292.93</v>
      </c>
      <c r="H3723" s="6">
        <v>4231.66</v>
      </c>
      <c r="I3723" s="6">
        <v>4292.93</v>
      </c>
      <c r="J3723" s="9">
        <f>MAX(ABS(E3722-D3723),ABS(C3723-E3722),ABS(C3723-D3723))</f>
        <v>127.06999999999971</v>
      </c>
      <c r="K3723" s="9">
        <f>AVERAGE(J3712:J3723)</f>
        <v>146.5650000000002</v>
      </c>
      <c r="L3723" s="9">
        <f>MAX(ABS(I3722-H3723),ABS(G3723-I3722),ABS(G3723-H3723))</f>
        <v>61.270000000000437</v>
      </c>
      <c r="M3723" s="9">
        <f t="shared" ref="M3723:M3724" si="5760">AVERAGE(L3712:L3723)</f>
        <v>55.345833333333381</v>
      </c>
      <c r="N3723" s="6" t="s">
        <v>37</v>
      </c>
      <c r="O3723" s="9">
        <f t="shared" ref="O3723:O3724" si="5761">E3723-I3723</f>
        <v>5108.6000000000004</v>
      </c>
      <c r="P3723" s="4">
        <f t="shared" ref="P3723:P3724" si="5762">(O3723-MIN(O3719:O3723))/(MAX(O3719:O3723)-MIN(O3719:O3723))</f>
        <v>1</v>
      </c>
      <c r="Q3723" s="5">
        <f t="shared" ref="Q3723:Q3724" si="5763">MAX(O3719:O3723)-MIN(O3719:O3723)</f>
        <v>190.35999999999967</v>
      </c>
      <c r="R3723" s="5">
        <f t="shared" ref="R3723:R3724" si="5764">MIN(O3719:O3723) +((MAX(O3719:O3723)-MIN(O3719:O3723))*$R$2)</f>
        <v>4965.8300000000008</v>
      </c>
      <c r="S3723" s="4">
        <f t="shared" ref="S3723:S3724" si="5765">(O3723-MIN(O3717:O3723))/(MAX(O3717:O3723)-MIN(O3717:O3723))</f>
        <v>1</v>
      </c>
      <c r="T3723" s="4">
        <f t="shared" ref="T3723:T3724" si="5766">(O3723-MIN(O3715:O3723))/(MAX(O3715:O3723)-MIN(O3715:O3723))</f>
        <v>1</v>
      </c>
      <c r="U3723" s="5">
        <f t="shared" ref="U3723:U3724" si="5767">AVERAGE(O3719:O3723)</f>
        <v>5039.0260000000007</v>
      </c>
      <c r="V3723" s="5">
        <f t="shared" ref="V3723:V3724" si="5768">O3723-U3723</f>
        <v>69.573999999999614</v>
      </c>
      <c r="X3723" s="5">
        <f t="shared" ref="X3723:X3724" si="5769">E3723-B3723</f>
        <v>72.820000000001528</v>
      </c>
      <c r="Y3723" s="5">
        <f t="shared" ref="Y3723:Y3724" si="5770">I3723-F3723</f>
        <v>45.610000000000582</v>
      </c>
      <c r="AA3723" s="5">
        <f t="shared" ref="AA3723:AA3724" si="5771">IF(AND(X3723&gt;0,Y3723&gt;0),1,0)</f>
        <v>1</v>
      </c>
      <c r="AB3723" s="5">
        <f t="shared" si="5754"/>
        <v>0</v>
      </c>
      <c r="AC3723" s="5">
        <f t="shared" ref="AC3723:AC3724" si="5772">SUM(AA3723:AB3723)</f>
        <v>1</v>
      </c>
      <c r="AF3723" s="5">
        <f t="shared" si="5743"/>
        <v>77.220000000001164</v>
      </c>
      <c r="AG3723" s="5">
        <f t="shared" si="5744"/>
        <v>91.360000000000582</v>
      </c>
      <c r="AH3723" s="5">
        <f t="shared" si="5745"/>
        <v>49.849999999998545</v>
      </c>
      <c r="AI3723" s="5">
        <f t="shared" si="5746"/>
        <v>35.709999999999127</v>
      </c>
      <c r="AK3723" s="5">
        <f t="shared" ref="AK3723:AK3724" si="5773">MIN(AF3723,AH3723)</f>
        <v>49.849999999998545</v>
      </c>
      <c r="AL3723" s="5">
        <f t="shared" ref="AL3723:AL3724" si="5774">PERCENTILE(AK3714:AK3723,0.9)</f>
        <v>53.421999999998647</v>
      </c>
      <c r="AM3723" s="5">
        <f t="shared" ref="AM3723:AM3724" si="5775">MAX(AF3723,AH3723)</f>
        <v>77.220000000001164</v>
      </c>
      <c r="AN3723" s="5">
        <f t="shared" ref="AN3723:AN3724" si="5776">AVERAGE(AM3714:AM3723)</f>
        <v>97.137000000000086</v>
      </c>
      <c r="AO3723" s="5">
        <f>IF(AM3723&gt;AN3723,1,0)</f>
        <v>0</v>
      </c>
      <c r="AP3723" s="5">
        <f>SUM(AO3714:AO3723)</f>
        <v>4</v>
      </c>
      <c r="AQ3723" s="5">
        <f>AVERAGE(AP3714:AP3723)</f>
        <v>3.9</v>
      </c>
      <c r="AS3723" s="5">
        <f t="shared" ref="AS3723:AS3724" si="5777">MAX(AG3723,AI3723)</f>
        <v>91.360000000000582</v>
      </c>
      <c r="AT3723" s="5">
        <f t="shared" ref="AT3723:AT3724" si="5778">AVERAGE(AS3714:AS3723)</f>
        <v>127.63900000000031</v>
      </c>
      <c r="AU3723" s="5">
        <f t="shared" si="5748"/>
        <v>35.709999999999127</v>
      </c>
      <c r="AV3723" s="5">
        <f t="shared" si="5751"/>
        <v>-14.139999999999418</v>
      </c>
      <c r="AW3723" s="5">
        <f>WEEKDAY(A3723)</f>
        <v>5</v>
      </c>
      <c r="AX3723" s="5">
        <f t="shared" si="5690"/>
        <v>49.559999999999491</v>
      </c>
      <c r="AZ3723" s="4">
        <f t="shared" si="5669"/>
        <v>1</v>
      </c>
      <c r="BA3723" s="5">
        <f t="shared" si="5678"/>
        <v>34.820000000000618</v>
      </c>
      <c r="BB3723" s="4">
        <f t="shared" si="5670"/>
        <v>0.97228838402344697</v>
      </c>
      <c r="BJ3723" s="5">
        <v>157.52000000000044</v>
      </c>
      <c r="BK3723" s="5">
        <v>99.469999999999345</v>
      </c>
      <c r="BL3723" s="5">
        <v>13.899999999999636</v>
      </c>
      <c r="BM3723" s="5">
        <v>6</v>
      </c>
      <c r="BR3723">
        <v>73</v>
      </c>
      <c r="BS3723">
        <v>-33</v>
      </c>
      <c r="BV3723" s="5">
        <f t="shared" si="5757"/>
        <v>72.820000000001528</v>
      </c>
      <c r="BW3723" s="5">
        <f t="shared" si="5758"/>
        <v>77.220000000001164</v>
      </c>
      <c r="BX3723" s="5">
        <f t="shared" si="5755"/>
        <v>-49.849999999998545</v>
      </c>
      <c r="BY3723" s="5" t="str">
        <f t="shared" si="5661"/>
        <v/>
      </c>
      <c r="BZ3723" s="5">
        <f t="shared" si="5666"/>
        <v>22.820000000001528</v>
      </c>
    </row>
    <row r="3724" spans="1:78">
      <c r="A3724" s="7">
        <v>41873</v>
      </c>
      <c r="B3724" s="6">
        <v>9390.2900000000009</v>
      </c>
      <c r="C3724" s="6">
        <v>9414.39</v>
      </c>
      <c r="D3724" s="6">
        <v>9291.93</v>
      </c>
      <c r="E3724" s="6">
        <v>9339.17</v>
      </c>
      <c r="F3724" s="6">
        <v>4291.0600000000004</v>
      </c>
      <c r="G3724" s="6">
        <v>4291.17</v>
      </c>
      <c r="H3724" s="6">
        <v>4233.1499999999996</v>
      </c>
      <c r="I3724" s="6">
        <v>4252.8</v>
      </c>
      <c r="J3724" s="9">
        <f>MAX(ABS(E3723-D3724),ABS(C3724-E3723),ABS(C3724-D3724))</f>
        <v>122.45999999999913</v>
      </c>
      <c r="K3724" s="9">
        <f>AVERAGE(J3713:J3724)</f>
        <v>145.47916666666683</v>
      </c>
      <c r="L3724" s="9">
        <f>MAX(ABS(I3723-H3724),ABS(G3724-I3723),ABS(G3724-H3724))</f>
        <v>59.780000000000655</v>
      </c>
      <c r="M3724" s="9">
        <f t="shared" si="5760"/>
        <v>55.070833333333439</v>
      </c>
      <c r="N3724" s="6" t="s">
        <v>37</v>
      </c>
      <c r="O3724" s="9">
        <f t="shared" si="5761"/>
        <v>5086.37</v>
      </c>
      <c r="P3724" s="4">
        <f t="shared" si="5762"/>
        <v>0.76330919931856411</v>
      </c>
      <c r="Q3724" s="5">
        <f t="shared" si="5763"/>
        <v>93.920000000000073</v>
      </c>
      <c r="R3724" s="5">
        <f t="shared" si="5764"/>
        <v>5038.16</v>
      </c>
      <c r="S3724" s="4">
        <f t="shared" si="5765"/>
        <v>0.88322126497163</v>
      </c>
      <c r="T3724" s="4">
        <f t="shared" si="5766"/>
        <v>0.88956232301654148</v>
      </c>
      <c r="U3724" s="5">
        <f t="shared" si="5767"/>
        <v>5072.652</v>
      </c>
      <c r="V3724" s="5">
        <f t="shared" si="5768"/>
        <v>13.717999999999847</v>
      </c>
      <c r="X3724" s="5">
        <f t="shared" si="5769"/>
        <v>-51.1200000000008</v>
      </c>
      <c r="Y3724" s="5">
        <f t="shared" si="5770"/>
        <v>-38.260000000000218</v>
      </c>
      <c r="AA3724" s="5">
        <f t="shared" si="5771"/>
        <v>0</v>
      </c>
      <c r="AB3724" s="5">
        <f t="shared" si="5754"/>
        <v>1</v>
      </c>
      <c r="AC3724" s="5">
        <f t="shared" si="5772"/>
        <v>1</v>
      </c>
      <c r="AF3724" s="5">
        <f t="shared" si="5743"/>
        <v>24.099999999998545</v>
      </c>
      <c r="AG3724" s="5">
        <f t="shared" si="5744"/>
        <v>12.859999999998763</v>
      </c>
      <c r="AH3724" s="5">
        <f t="shared" si="5745"/>
        <v>98.360000000000582</v>
      </c>
      <c r="AI3724" s="5">
        <f t="shared" si="5746"/>
        <v>109.60000000000036</v>
      </c>
      <c r="AK3724" s="5">
        <f t="shared" si="5773"/>
        <v>24.099999999998545</v>
      </c>
      <c r="AL3724" s="5">
        <f t="shared" si="5774"/>
        <v>53.421999999998647</v>
      </c>
      <c r="AM3724" s="5">
        <f t="shared" si="5775"/>
        <v>98.360000000000582</v>
      </c>
      <c r="AN3724" s="5">
        <f t="shared" si="5776"/>
        <v>93.692000000000192</v>
      </c>
      <c r="AO3724" s="5">
        <f>IF(AM3724&gt;AN3724,1,0)</f>
        <v>1</v>
      </c>
      <c r="AP3724" s="5">
        <f>SUM(AO3715:AO3724)</f>
        <v>4</v>
      </c>
      <c r="AQ3724" s="5">
        <f>AVERAGE(AP3715:AP3724)</f>
        <v>3.9</v>
      </c>
      <c r="AS3724" s="5">
        <f t="shared" si="5777"/>
        <v>109.60000000000036</v>
      </c>
      <c r="AT3724" s="5">
        <f t="shared" si="5778"/>
        <v>125.05100000000039</v>
      </c>
      <c r="AU3724" s="5">
        <f t="shared" si="5748"/>
        <v>12.859999999998763</v>
      </c>
      <c r="AV3724" s="5">
        <f t="shared" si="5751"/>
        <v>11.239999999999782</v>
      </c>
      <c r="AW3724" s="5">
        <f>WEEKDAY(A3724)</f>
        <v>6</v>
      </c>
      <c r="AX3724" s="5">
        <f t="shared" si="5690"/>
        <v>49.559999999999491</v>
      </c>
      <c r="AZ3724" s="4">
        <f t="shared" si="5669"/>
        <v>0.88956232301654148</v>
      </c>
      <c r="BA3724" s="5">
        <f t="shared" si="5678"/>
        <v>-22.230000000000473</v>
      </c>
      <c r="BB3724" s="4">
        <f t="shared" si="5670"/>
        <v>1</v>
      </c>
      <c r="BJ3724" s="5">
        <v>109.60000000000036</v>
      </c>
      <c r="BK3724" s="5">
        <v>12.859999999998763</v>
      </c>
      <c r="BL3724" s="5">
        <v>11.239999999999782</v>
      </c>
      <c r="BM3724" s="5">
        <v>6</v>
      </c>
      <c r="BR3724">
        <v>-58</v>
      </c>
      <c r="BS3724">
        <v>38</v>
      </c>
      <c r="BV3724" s="5">
        <f t="shared" si="5757"/>
        <v>-51.1200000000008</v>
      </c>
      <c r="BW3724" s="5">
        <f t="shared" si="5758"/>
        <v>24.099999999998545</v>
      </c>
      <c r="BX3724" s="5">
        <f t="shared" si="5755"/>
        <v>-98.360000000000582</v>
      </c>
      <c r="BY3724" s="5">
        <f t="shared" si="5661"/>
        <v>1.1200000000008004</v>
      </c>
      <c r="BZ3724" s="5" t="str">
        <f t="shared" si="5666"/>
        <v/>
      </c>
    </row>
    <row r="3725" spans="1:78">
      <c r="A3725" s="7">
        <v>41876</v>
      </c>
      <c r="B3725" s="12">
        <v>9456.67</v>
      </c>
      <c r="C3725" s="12">
        <v>9510.14</v>
      </c>
      <c r="D3725" s="12">
        <v>9424.11</v>
      </c>
      <c r="E3725" s="12">
        <v>9510.14</v>
      </c>
      <c r="F3725" s="12">
        <v>4299.5</v>
      </c>
      <c r="G3725" s="12">
        <v>4342.1099999999997</v>
      </c>
      <c r="H3725" s="12">
        <v>4286.6099999999997</v>
      </c>
      <c r="I3725" s="12">
        <v>4342.1099999999997</v>
      </c>
      <c r="J3725" s="9">
        <f>MAX(ABS(E3724-D3725),ABS(C3725-E3724),ABS(C3725-D3725))</f>
        <v>170.96999999999935</v>
      </c>
      <c r="K3725" s="9">
        <f>AVERAGE(J3714:J3725)</f>
        <v>148.04166666666666</v>
      </c>
      <c r="L3725" s="9">
        <f>MAX(ABS(I3724-H3725),ABS(G3725-I3724),ABS(G3725-H3725))</f>
        <v>89.309999999999491</v>
      </c>
      <c r="M3725" s="9">
        <f t="shared" ref="M3725:M3726" si="5779">AVERAGE(L3714:L3725)</f>
        <v>57.235000000000127</v>
      </c>
      <c r="N3725" s="6" t="s">
        <v>36</v>
      </c>
      <c r="O3725" s="9">
        <f t="shared" ref="O3725:O3726" si="5780">E3725-I3725</f>
        <v>5168.03</v>
      </c>
      <c r="P3725" s="4">
        <f t="shared" ref="P3725:P3726" si="5781">(O3725-MIN(O3721:O3725))/(MAX(O3721:O3725)-MIN(O3721:O3725))</f>
        <v>1</v>
      </c>
      <c r="Q3725" s="5">
        <f t="shared" ref="Q3725:Q3726" si="5782">MAX(O3721:O3725)-MIN(O3721:O3725)</f>
        <v>94.25</v>
      </c>
      <c r="R3725" s="5">
        <f t="shared" ref="R3725:R3726" si="5783">MIN(O3721:O3725) +((MAX(O3721:O3725)-MIN(O3721:O3725))*$R$2)</f>
        <v>5097.3424999999997</v>
      </c>
      <c r="S3725" s="4">
        <f t="shared" ref="S3725:S3726" si="5784">(O3725-MIN(O3719:O3725))/(MAX(O3719:O3725)-MIN(O3719:O3725))</f>
        <v>1</v>
      </c>
      <c r="T3725" s="4">
        <f t="shared" ref="T3725:T3726" si="5785">(O3725-MIN(O3717:O3725))/(MAX(O3717:O3725)-MIN(O3717:O3725))</f>
        <v>1</v>
      </c>
      <c r="U3725" s="5">
        <f t="shared" ref="U3725:U3726" si="5786">AVERAGE(O3721:O3725)</f>
        <v>5103.3220000000001</v>
      </c>
      <c r="V3725" s="5">
        <f t="shared" ref="V3725:V3726" si="5787">O3725-U3725</f>
        <v>64.707999999999629</v>
      </c>
      <c r="X3725" s="5">
        <f t="shared" ref="X3725:X3726" si="5788">E3725-B3725</f>
        <v>53.469999999999345</v>
      </c>
      <c r="Y3725" s="5">
        <f t="shared" ref="Y3725:Y3726" si="5789">I3725-F3725</f>
        <v>42.609999999999673</v>
      </c>
      <c r="AA3725" s="5">
        <f t="shared" ref="AA3725:AA3726" si="5790">IF(AND(X3725&gt;0,Y3725&gt;0),1,0)</f>
        <v>1</v>
      </c>
      <c r="AB3725" s="5">
        <f t="shared" si="5754"/>
        <v>0</v>
      </c>
      <c r="AC3725" s="5">
        <f t="shared" ref="AC3725:AC3726" si="5791">SUM(AA3725:AB3725)</f>
        <v>1</v>
      </c>
      <c r="AF3725" s="5">
        <f t="shared" si="5743"/>
        <v>53.469999999999345</v>
      </c>
      <c r="AG3725" s="5">
        <f t="shared" si="5744"/>
        <v>170.96999999999935</v>
      </c>
      <c r="AH3725" s="5">
        <f t="shared" si="5745"/>
        <v>32.559999999999491</v>
      </c>
      <c r="AI3725" s="5">
        <f t="shared" si="5746"/>
        <v>-84.940000000000509</v>
      </c>
      <c r="AK3725" s="5">
        <f t="shared" ref="AK3725:AK3726" si="5792">MIN(AF3725,AH3725)</f>
        <v>32.559999999999491</v>
      </c>
      <c r="AL3725" s="5">
        <f t="shared" ref="AL3725:AL3726" si="5793">PERCENTILE(AK3716:AK3725,0.9)</f>
        <v>53.421999999998647</v>
      </c>
      <c r="AM3725" s="5">
        <f t="shared" ref="AM3725:AM3726" si="5794">MAX(AF3725,AH3725)</f>
        <v>53.469999999999345</v>
      </c>
      <c r="AN3725" s="5">
        <f t="shared" ref="AN3725:AN3726" si="5795">AVERAGE(AM3716:AM3725)</f>
        <v>89.806000000000125</v>
      </c>
      <c r="AO3725" s="5">
        <f>IF(AM3725&gt;AN3725,1,0)</f>
        <v>0</v>
      </c>
      <c r="AP3725" s="5">
        <f>SUM(AO3716:AO3725)</f>
        <v>4</v>
      </c>
      <c r="AQ3725" s="5">
        <f>AVERAGE(AP3716:AP3725)</f>
        <v>4</v>
      </c>
      <c r="AS3725" s="5">
        <f t="shared" ref="AS3725:AS3726" si="5796">MAX(AG3725,AI3725)</f>
        <v>170.96999999999935</v>
      </c>
      <c r="AT3725" s="5">
        <f t="shared" ref="AT3725:AT3726" si="5797">AVERAGE(AS3716:AS3725)</f>
        <v>123.18000000000029</v>
      </c>
      <c r="AU3725" s="5">
        <f t="shared" si="5748"/>
        <v>-84.940000000000509</v>
      </c>
      <c r="AV3725" s="5">
        <f t="shared" si="5751"/>
        <v>-117.5</v>
      </c>
      <c r="AW3725" s="5">
        <f>WEEKDAY(A3725)</f>
        <v>2</v>
      </c>
      <c r="AX3725" s="5">
        <f t="shared" si="5690"/>
        <v>49.559999999999491</v>
      </c>
      <c r="AZ3725" s="4">
        <f t="shared" si="5669"/>
        <v>1</v>
      </c>
      <c r="BA3725" s="5">
        <f t="shared" si="5678"/>
        <v>0</v>
      </c>
      <c r="BB3725" s="4">
        <f t="shared" si="5670"/>
        <v>0.88956232301654148</v>
      </c>
      <c r="BR3725">
        <v>33</v>
      </c>
      <c r="BS3725">
        <v>43</v>
      </c>
      <c r="BV3725" s="5">
        <f t="shared" si="5757"/>
        <v>53.469999999999345</v>
      </c>
      <c r="BW3725" s="5">
        <f t="shared" si="5758"/>
        <v>53.469999999999345</v>
      </c>
      <c r="BX3725" s="5">
        <f t="shared" si="5755"/>
        <v>-32.559999999999491</v>
      </c>
      <c r="BY3725" s="5" t="str">
        <f t="shared" si="5661"/>
        <v/>
      </c>
      <c r="BZ3725" s="5">
        <f t="shared" si="5666"/>
        <v>3.4699999999993452</v>
      </c>
    </row>
    <row r="3726" spans="1:78">
      <c r="A3726" s="7">
        <v>41877</v>
      </c>
      <c r="B3726" s="12">
        <v>9481.56</v>
      </c>
      <c r="C3726" s="12">
        <v>9591.7199999999993</v>
      </c>
      <c r="D3726" s="12">
        <v>9446.3700000000008</v>
      </c>
      <c r="E3726" s="12">
        <v>9588.15</v>
      </c>
      <c r="F3726" s="12">
        <v>4336.29</v>
      </c>
      <c r="G3726" s="12">
        <v>4395.9399999999996</v>
      </c>
      <c r="H3726" s="12">
        <v>4333.12</v>
      </c>
      <c r="I3726" s="12">
        <v>4393.41</v>
      </c>
      <c r="J3726" s="9">
        <f>MAX(ABS(E3725-D3726),ABS(C3726-E3725),ABS(C3726-D3726))</f>
        <v>145.34999999999854</v>
      </c>
      <c r="K3726" s="9">
        <f>AVERAGE(J3715:J3726)</f>
        <v>147.02833333333319</v>
      </c>
      <c r="L3726" s="9">
        <f>MAX(ABS(I3725-H3726),ABS(G3726-I3725),ABS(G3726-H3726))</f>
        <v>62.819999999999709</v>
      </c>
      <c r="M3726" s="9">
        <f t="shared" si="5779"/>
        <v>57.807500000000118</v>
      </c>
      <c r="N3726" s="6" t="s">
        <v>37</v>
      </c>
      <c r="O3726" s="9">
        <f t="shared" si="5780"/>
        <v>5194.74</v>
      </c>
      <c r="P3726" s="4">
        <f t="shared" si="5781"/>
        <v>1</v>
      </c>
      <c r="Q3726" s="5">
        <f t="shared" si="5782"/>
        <v>120.96000000000004</v>
      </c>
      <c r="R3726" s="5">
        <f t="shared" si="5783"/>
        <v>5104.0199999999995</v>
      </c>
      <c r="S3726" s="4">
        <f t="shared" si="5784"/>
        <v>1</v>
      </c>
      <c r="T3726" s="4">
        <f t="shared" si="5785"/>
        <v>1</v>
      </c>
      <c r="U3726" s="5">
        <f t="shared" si="5786"/>
        <v>5126.3039999999992</v>
      </c>
      <c r="V3726" s="5">
        <f t="shared" si="5787"/>
        <v>68.436000000000604</v>
      </c>
      <c r="X3726" s="5">
        <f t="shared" si="5788"/>
        <v>106.59000000000015</v>
      </c>
      <c r="Y3726" s="5">
        <f t="shared" si="5789"/>
        <v>57.119999999999891</v>
      </c>
      <c r="AA3726" s="5">
        <f t="shared" si="5790"/>
        <v>1</v>
      </c>
      <c r="AB3726" s="5">
        <f t="shared" si="5754"/>
        <v>0</v>
      </c>
      <c r="AC3726" s="5">
        <f t="shared" si="5791"/>
        <v>1</v>
      </c>
      <c r="AF3726" s="5">
        <f t="shared" si="5743"/>
        <v>110.15999999999985</v>
      </c>
      <c r="AG3726" s="5">
        <f t="shared" si="5744"/>
        <v>81.579999999999927</v>
      </c>
      <c r="AH3726" s="5">
        <f t="shared" si="5745"/>
        <v>35.18999999999869</v>
      </c>
      <c r="AI3726" s="5">
        <f t="shared" si="5746"/>
        <v>63.769999999998618</v>
      </c>
      <c r="AK3726" s="5">
        <f t="shared" si="5792"/>
        <v>35.18999999999869</v>
      </c>
      <c r="AL3726" s="5">
        <f t="shared" si="5793"/>
        <v>53.421999999998647</v>
      </c>
      <c r="AM3726" s="5">
        <f t="shared" si="5794"/>
        <v>110.15999999999985</v>
      </c>
      <c r="AN3726" s="5">
        <f t="shared" si="5795"/>
        <v>89.130000000000109</v>
      </c>
      <c r="AO3726" s="5">
        <f>IF(AM3726&gt;AN3726,1,0)</f>
        <v>1</v>
      </c>
      <c r="AP3726" s="5">
        <f>SUM(AO3717:AO3726)</f>
        <v>4</v>
      </c>
      <c r="AQ3726" s="5">
        <f>AVERAGE(AP3717:AP3726)</f>
        <v>4</v>
      </c>
      <c r="AS3726" s="5">
        <f t="shared" si="5796"/>
        <v>81.579999999999927</v>
      </c>
      <c r="AT3726" s="5">
        <f t="shared" si="5797"/>
        <v>118.26400000000031</v>
      </c>
      <c r="AU3726" s="5">
        <f t="shared" si="5748"/>
        <v>63.769999999998618</v>
      </c>
      <c r="AV3726" s="5">
        <f t="shared" si="5751"/>
        <v>28.579999999999927</v>
      </c>
      <c r="AW3726" s="5">
        <f>WEEKDAY(A3726)</f>
        <v>3</v>
      </c>
      <c r="AX3726" s="5">
        <f>PERCENTILE(AU3707:AU3726,0.9)</f>
        <v>51.710000000000598</v>
      </c>
      <c r="AZ3726" s="4">
        <f t="shared" si="5669"/>
        <v>1</v>
      </c>
      <c r="BA3726" s="5">
        <f t="shared" si="5678"/>
        <v>26.710000000000036</v>
      </c>
      <c r="BB3726" s="4">
        <f t="shared" si="5670"/>
        <v>1</v>
      </c>
      <c r="BJ3726" s="5"/>
      <c r="BK3726" s="5"/>
      <c r="BR3726">
        <v>107</v>
      </c>
      <c r="BS3726">
        <v>-35</v>
      </c>
      <c r="BV3726" s="5">
        <f t="shared" si="5757"/>
        <v>106.59000000000015</v>
      </c>
      <c r="BW3726" s="5">
        <f t="shared" si="5758"/>
        <v>110.15999999999985</v>
      </c>
      <c r="BX3726" s="5">
        <f t="shared" si="5755"/>
        <v>-35.18999999999869</v>
      </c>
      <c r="BY3726" s="5" t="str">
        <f t="shared" si="5661"/>
        <v/>
      </c>
      <c r="BZ3726" s="5">
        <f t="shared" si="5666"/>
        <v>56.590000000000146</v>
      </c>
    </row>
    <row r="3727" spans="1:78">
      <c r="A3727" s="7">
        <v>41878</v>
      </c>
      <c r="B3727" s="12">
        <v>9583.98</v>
      </c>
      <c r="C3727" s="12">
        <v>9600.85</v>
      </c>
      <c r="D3727" s="12">
        <v>9546.5499999999993</v>
      </c>
      <c r="E3727" s="12">
        <v>9569.7099999999991</v>
      </c>
      <c r="F3727" s="12">
        <v>4384.53</v>
      </c>
      <c r="G3727" s="12">
        <v>4401.5200000000004</v>
      </c>
      <c r="H3727" s="12">
        <v>4379.8</v>
      </c>
      <c r="I3727" s="12">
        <v>4395.26</v>
      </c>
      <c r="J3727" s="9">
        <f>MAX(ABS(E3726-D3727),ABS(C3727-E3726),ABS(C3727-D3727))</f>
        <v>54.300000000001091</v>
      </c>
      <c r="K3727" s="9">
        <f>AVERAGE(J3716:J3727)</f>
        <v>135.74666666666658</v>
      </c>
      <c r="L3727" s="9">
        <f>MAX(ABS(I3726-H3727),ABS(G3727-I3726),ABS(G3727-H3727))</f>
        <v>21.720000000000255</v>
      </c>
      <c r="M3727" s="9">
        <f t="shared" ref="M3727:M3729" si="5798">AVERAGE(L3716:L3727)</f>
        <v>54.745833333333472</v>
      </c>
      <c r="N3727" s="6" t="s">
        <v>37</v>
      </c>
      <c r="O3727" s="9">
        <f t="shared" ref="O3727:O3730" si="5799">E3727-I3727</f>
        <v>5174.4499999999989</v>
      </c>
      <c r="P3727" s="4">
        <f t="shared" ref="P3727:P3729" si="5800">(O3727-MIN(O3723:O3727))/(MAX(O3723:O3727)-MIN(O3723:O3727))</f>
        <v>0.81277106210204952</v>
      </c>
      <c r="Q3727" s="5">
        <f t="shared" ref="Q3727:Q3729" si="5801">MAX(O3723:O3727)-MIN(O3723:O3727)</f>
        <v>108.36999999999989</v>
      </c>
      <c r="R3727" s="5">
        <f t="shared" ref="R3727:R3729" si="5802">MIN(O3723:O3727) +((MAX(O3723:O3727)-MIN(O3723:O3727))*$R$2)</f>
        <v>5113.4624999999996</v>
      </c>
      <c r="S3727" s="4">
        <f t="shared" ref="S3727:S3729" si="5803">(O3727-MIN(O3721:O3727))/(MAX(O3721:O3727)-MIN(O3721:O3727))</f>
        <v>0.83225859788359069</v>
      </c>
      <c r="T3727" s="4">
        <f t="shared" ref="T3727:T3729" si="5804">(O3727-MIN(O3719:O3727))/(MAX(O3719:O3727)-MIN(O3719:O3727))</f>
        <v>0.92661844484628952</v>
      </c>
      <c r="U3727" s="5">
        <f t="shared" ref="U3727:U3729" si="5805">AVERAGE(O3723:O3727)</f>
        <v>5146.4379999999992</v>
      </c>
      <c r="V3727" s="5">
        <f t="shared" ref="V3727:V3729" si="5806">O3727-U3727</f>
        <v>28.011999999999716</v>
      </c>
      <c r="BR3727">
        <v>-14</v>
      </c>
      <c r="BS3727">
        <v>-11</v>
      </c>
      <c r="BV3727" s="5">
        <f t="shared" si="5757"/>
        <v>-14.270000000000437</v>
      </c>
      <c r="BW3727" s="5">
        <f t="shared" si="5758"/>
        <v>16.8700000000008</v>
      </c>
      <c r="BX3727" s="5">
        <f t="shared" si="5755"/>
        <v>-37.430000000000291</v>
      </c>
      <c r="BY3727" s="5" t="str">
        <f t="shared" si="5661"/>
        <v/>
      </c>
      <c r="BZ3727" s="5" t="str">
        <f t="shared" si="5666"/>
        <v/>
      </c>
    </row>
    <row r="3728" spans="1:78">
      <c r="A3728" s="7">
        <v>41879</v>
      </c>
      <c r="B3728" s="12">
        <v>9545.2099999999991</v>
      </c>
      <c r="C3728" s="12">
        <v>9546.81</v>
      </c>
      <c r="D3728" s="12">
        <v>9417.16</v>
      </c>
      <c r="E3728" s="12">
        <v>9462.56</v>
      </c>
      <c r="F3728" s="12">
        <v>4385.71</v>
      </c>
      <c r="G3728" s="12">
        <v>4393.58</v>
      </c>
      <c r="H3728" s="12">
        <v>4352.93</v>
      </c>
      <c r="I3728" s="12">
        <v>4366.04</v>
      </c>
      <c r="J3728" s="9">
        <f>MAX(ABS(E3727-D3728),ABS(C3728-E3727),ABS(C3728-D3728))</f>
        <v>152.54999999999927</v>
      </c>
      <c r="K3728" s="9">
        <f>AVERAGE(J3717:J3728)</f>
        <v>137.56416666666655</v>
      </c>
      <c r="L3728" s="9">
        <f>MAX(ABS(I3727-H3728),ABS(G3728-I3727),ABS(G3728-H3728))</f>
        <v>42.329999999999927</v>
      </c>
      <c r="M3728" s="9">
        <f t="shared" si="5798"/>
        <v>54.373333333333449</v>
      </c>
      <c r="N3728" s="6" t="s">
        <v>37</v>
      </c>
      <c r="O3728" s="9">
        <f t="shared" si="5799"/>
        <v>5096.5199999999995</v>
      </c>
      <c r="P3728" s="4">
        <f t="shared" si="5800"/>
        <v>9.3660607179105348E-2</v>
      </c>
      <c r="Q3728" s="5">
        <f t="shared" si="5801"/>
        <v>108.36999999999989</v>
      </c>
      <c r="R3728" s="5">
        <f t="shared" si="5802"/>
        <v>5113.4624999999996</v>
      </c>
      <c r="S3728" s="4">
        <f t="shared" si="5803"/>
        <v>0.18799603174602988</v>
      </c>
      <c r="T3728" s="4">
        <f t="shared" si="5804"/>
        <v>0.45451516161279276</v>
      </c>
      <c r="U3728" s="5">
        <f t="shared" si="5805"/>
        <v>5144.021999999999</v>
      </c>
      <c r="V3728" s="5">
        <f t="shared" si="5806"/>
        <v>-47.501999999999498</v>
      </c>
      <c r="BR3728">
        <v>-55</v>
      </c>
      <c r="BS3728">
        <v>20</v>
      </c>
      <c r="BV3728" s="5">
        <f t="shared" si="5757"/>
        <v>-82.649999999999636</v>
      </c>
      <c r="BW3728" s="5">
        <f t="shared" si="5758"/>
        <v>1.6000000000003638</v>
      </c>
      <c r="BX3728" s="5">
        <f t="shared" si="5755"/>
        <v>-128.04999999999927</v>
      </c>
      <c r="BY3728" s="5">
        <f t="shared" si="5661"/>
        <v>32.649999999999636</v>
      </c>
      <c r="BZ3728" s="5" t="str">
        <f t="shared" si="5666"/>
        <v/>
      </c>
    </row>
    <row r="3729" spans="1:78">
      <c r="A3729" s="7">
        <v>41880</v>
      </c>
      <c r="B3729" s="12">
        <v>9483.42</v>
      </c>
      <c r="C3729" s="12">
        <v>9517.9500000000007</v>
      </c>
      <c r="D3729" s="12">
        <v>9369.4</v>
      </c>
      <c r="E3729" s="12">
        <v>9470.17</v>
      </c>
      <c r="F3729" s="12">
        <v>4380.6099999999997</v>
      </c>
      <c r="G3729" s="12">
        <v>4393.6000000000004</v>
      </c>
      <c r="H3729" s="12">
        <v>4337.13</v>
      </c>
      <c r="I3729" s="12">
        <v>4381.04</v>
      </c>
      <c r="J3729" s="9">
        <f>MAX(ABS(E3728-D3729),ABS(C3729-E3728),ABS(C3729-D3729))</f>
        <v>148.55000000000109</v>
      </c>
      <c r="K3729" s="9">
        <f>AVERAGE(J3718:J3729)</f>
        <v>137.93166666666653</v>
      </c>
      <c r="L3729" s="9">
        <f>MAX(ABS(I3728-H3729),ABS(G3729-I3728),ABS(G3729-H3729))</f>
        <v>56.470000000000255</v>
      </c>
      <c r="M3729" s="9">
        <f t="shared" si="5798"/>
        <v>55.560833333333449</v>
      </c>
      <c r="N3729" s="6" t="s">
        <v>36</v>
      </c>
      <c r="O3729" s="9">
        <f t="shared" si="5799"/>
        <v>5089.13</v>
      </c>
      <c r="P3729" s="4">
        <f t="shared" si="5800"/>
        <v>0</v>
      </c>
      <c r="Q3729" s="5">
        <f t="shared" si="5801"/>
        <v>105.60999999999967</v>
      </c>
      <c r="R3729" s="5">
        <f t="shared" si="5802"/>
        <v>5115.5325000000003</v>
      </c>
      <c r="S3729" s="4">
        <f t="shared" si="5803"/>
        <v>2.5468303035897581E-2</v>
      </c>
      <c r="T3729" s="4">
        <f t="shared" si="5804"/>
        <v>0.126901455026458</v>
      </c>
      <c r="U3729" s="5">
        <f t="shared" si="5805"/>
        <v>5144.5739999999996</v>
      </c>
      <c r="V3729" s="5">
        <f t="shared" si="5806"/>
        <v>-55.443999999999505</v>
      </c>
      <c r="BR3729">
        <v>114</v>
      </c>
      <c r="BS3729">
        <v>-33</v>
      </c>
      <c r="BV3729" s="5">
        <f t="shared" ref="BV3729:BV3730" si="5807">E3729-B3729</f>
        <v>-13.25</v>
      </c>
      <c r="BW3729" s="5">
        <f t="shared" ref="BW3729:BW3730" si="5808">C3729-B3729</f>
        <v>34.530000000000655</v>
      </c>
      <c r="BX3729" s="5">
        <f t="shared" si="5755"/>
        <v>-114.02000000000044</v>
      </c>
      <c r="BY3729" s="5">
        <f t="shared" si="5661"/>
        <v>-36.75</v>
      </c>
      <c r="BZ3729" s="5" t="str">
        <f t="shared" si="5666"/>
        <v/>
      </c>
    </row>
    <row r="3730" spans="1:78">
      <c r="A3730" s="7">
        <v>41883</v>
      </c>
      <c r="B3730" s="12">
        <v>9484</v>
      </c>
      <c r="C3730" s="12">
        <v>9500</v>
      </c>
      <c r="D3730" s="12">
        <v>9424</v>
      </c>
      <c r="E3730" s="12">
        <v>9479</v>
      </c>
      <c r="F3730" s="12">
        <v>4383</v>
      </c>
      <c r="G3730" s="12">
        <v>4391</v>
      </c>
      <c r="H3730" s="12">
        <v>4358</v>
      </c>
      <c r="I3730" s="12">
        <v>4379</v>
      </c>
      <c r="J3730" s="9">
        <f>MAX(ABS(E3729-D3730),ABS(C3730-E3729),ABS(C3730-D3730))</f>
        <v>76</v>
      </c>
      <c r="K3730" s="9">
        <f>AVERAGE(J3719:J3730)</f>
        <v>134.5558333333332</v>
      </c>
      <c r="L3730" s="9">
        <f>MAX(ABS(I3729-H3730),ABS(G3730-I3729),ABS(G3730-H3730))</f>
        <v>33</v>
      </c>
      <c r="M3730" s="9">
        <f t="shared" ref="M3730" si="5809">AVERAGE(L3719:L3730)</f>
        <v>54.043333333333443</v>
      </c>
      <c r="N3730" s="6" t="s">
        <v>36</v>
      </c>
      <c r="O3730" s="9">
        <f t="shared" ref="O3730" si="5810">E3730-I3730</f>
        <v>5100</v>
      </c>
      <c r="P3730" s="4">
        <f t="shared" ref="P3730" si="5811">(O3730-MIN(O3726:O3730))/(MAX(O3726:O3730)-MIN(O3726:O3730))</f>
        <v>0.10292585929362678</v>
      </c>
      <c r="Q3730" s="5">
        <f t="shared" ref="Q3730" si="5812">MAX(O3726:O3730)-MIN(O3726:O3730)</f>
        <v>105.60999999999967</v>
      </c>
      <c r="R3730" s="5">
        <f t="shared" ref="R3730" si="5813">MIN(O3726:O3730) +((MAX(O3726:O3730)-MIN(O3726:O3730))*$R$2)</f>
        <v>5115.5325000000003</v>
      </c>
      <c r="S3730" s="4">
        <f t="shared" ref="S3730" si="5814">(O3730-MIN(O3724:O3730))/(MAX(O3724:O3730)-MIN(O3724:O3730))</f>
        <v>0.12577281535480411</v>
      </c>
      <c r="T3730" s="4">
        <f t="shared" ref="T3730" si="5815">(O3730-MIN(O3722:O3730))/(MAX(O3722:O3730)-MIN(O3722:O3730))</f>
        <v>0.21676587301587505</v>
      </c>
      <c r="U3730" s="5">
        <f t="shared" ref="U3730" si="5816">AVERAGE(O3726:O3730)</f>
        <v>5130.9679999999998</v>
      </c>
      <c r="V3730" s="5">
        <f t="shared" ref="V3730" si="5817">O3730-U3730</f>
        <v>-30.967999999999847</v>
      </c>
      <c r="BR3730">
        <v>60</v>
      </c>
      <c r="BS3730">
        <v>-4</v>
      </c>
      <c r="BV3730" s="5">
        <f t="shared" si="5807"/>
        <v>-5</v>
      </c>
      <c r="BW3730" s="5">
        <f t="shared" si="5808"/>
        <v>16</v>
      </c>
      <c r="BX3730" s="5">
        <f>D3730-B3730</f>
        <v>-60</v>
      </c>
      <c r="BY3730" s="5">
        <f t="shared" ref="BY3730" si="5818">IF(BX3730&lt;$BY$1,$BY$1-BV3730,"")</f>
        <v>-45</v>
      </c>
      <c r="BZ3730" s="5" t="str">
        <f t="shared" si="5666"/>
        <v/>
      </c>
    </row>
    <row r="3731" spans="1:78">
      <c r="A3731" s="7">
        <v>41884</v>
      </c>
      <c r="F3731" s="16"/>
      <c r="K3731" s="18"/>
      <c r="L3731" s="17"/>
      <c r="N3731" s="3" t="s">
        <v>36</v>
      </c>
    </row>
    <row r="3732" spans="1:78">
      <c r="F3732" s="16"/>
      <c r="K3732" s="17"/>
      <c r="L3732" s="17"/>
    </row>
    <row r="3733" spans="1:78">
      <c r="F3733" s="16"/>
      <c r="K3733" s="18"/>
      <c r="L3733" s="17"/>
    </row>
  </sheetData>
  <sortState ref="BJ2:BM1048576">
    <sortCondition ref="BM2:BM1048576"/>
  </sortState>
  <conditionalFormatting sqref="V3 V21:V3726">
    <cfRule type="cellIs" dxfId="4" priority="23" operator="greaterThan">
      <formula>0</formula>
    </cfRule>
  </conditionalFormatting>
  <conditionalFormatting sqref="V3727">
    <cfRule type="cellIs" dxfId="3" priority="4" operator="greaterThan">
      <formula>0</formula>
    </cfRule>
  </conditionalFormatting>
  <conditionalFormatting sqref="V3728">
    <cfRule type="cellIs" dxfId="2" priority="3" operator="greaterThan">
      <formula>0</formula>
    </cfRule>
  </conditionalFormatting>
  <conditionalFormatting sqref="V3729">
    <cfRule type="cellIs" dxfId="1" priority="2" operator="greaterThan">
      <formula>0</formula>
    </cfRule>
  </conditionalFormatting>
  <conditionalFormatting sqref="V3730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 filterMode="1"/>
  <dimension ref="A1:D3725"/>
  <sheetViews>
    <sheetView topLeftCell="A297" workbookViewId="0">
      <selection activeCell="B323" sqref="B323"/>
    </sheetView>
  </sheetViews>
  <sheetFormatPr defaultRowHeight="15"/>
  <cols>
    <col min="1" max="1" width="7.140625" customWidth="1"/>
    <col min="3" max="3" width="8.42578125" customWidth="1"/>
    <col min="4" max="4" width="7.7109375" customWidth="1"/>
  </cols>
  <sheetData>
    <row r="1" spans="1:4">
      <c r="A1" s="1" t="s">
        <v>22</v>
      </c>
      <c r="B1" s="1" t="s">
        <v>30</v>
      </c>
      <c r="C1" s="15" t="s">
        <v>31</v>
      </c>
      <c r="D1" s="1" t="s">
        <v>32</v>
      </c>
    </row>
    <row r="2" spans="1:4">
      <c r="A2" s="5">
        <v>194.30000000000018</v>
      </c>
      <c r="B2" s="5">
        <v>-4.5100000000002183</v>
      </c>
      <c r="C2" s="5">
        <v>4.5100000000002183</v>
      </c>
      <c r="D2" s="5">
        <v>2</v>
      </c>
    </row>
    <row r="3" spans="1:4">
      <c r="A3" s="5">
        <v>123.81999999999971</v>
      </c>
      <c r="B3" s="5">
        <v>60.25</v>
      </c>
      <c r="C3" s="5">
        <v>4.2599999999993088</v>
      </c>
      <c r="D3" s="5">
        <v>2</v>
      </c>
    </row>
    <row r="4" spans="1:4">
      <c r="A4" s="5">
        <v>99.75</v>
      </c>
      <c r="B4" s="5">
        <v>70.779999999999745</v>
      </c>
      <c r="C4" s="5">
        <v>5.1599999999998545</v>
      </c>
      <c r="D4" s="5">
        <v>2</v>
      </c>
    </row>
    <row r="5" spans="1:4">
      <c r="A5" s="5">
        <v>250.0600000000004</v>
      </c>
      <c r="B5" s="5">
        <v>-12.360000000000582</v>
      </c>
      <c r="C5" s="5">
        <v>12.360000000000582</v>
      </c>
      <c r="D5" s="5">
        <v>2</v>
      </c>
    </row>
    <row r="6" spans="1:4">
      <c r="A6" s="5">
        <v>174.21000000000004</v>
      </c>
      <c r="B6" s="5">
        <v>6.180000000000291</v>
      </c>
      <c r="C6" s="5">
        <v>6.180000000000291</v>
      </c>
      <c r="D6" s="5">
        <v>2</v>
      </c>
    </row>
    <row r="7" spans="1:4">
      <c r="A7" s="5">
        <v>69.25</v>
      </c>
      <c r="B7" s="5">
        <v>48.840000000000146</v>
      </c>
      <c r="C7" s="5">
        <v>42.539999999999964</v>
      </c>
      <c r="D7" s="5">
        <v>2</v>
      </c>
    </row>
    <row r="8" spans="1:4">
      <c r="A8" s="5">
        <v>126.06999999999971</v>
      </c>
      <c r="B8" s="5">
        <v>16.75</v>
      </c>
      <c r="C8" s="5">
        <v>5.4399999999995998</v>
      </c>
      <c r="D8" s="5">
        <v>2</v>
      </c>
    </row>
    <row r="9" spans="1:4">
      <c r="A9" s="5">
        <v>246.45000000000073</v>
      </c>
      <c r="B9" s="5">
        <v>8.6899999999995998</v>
      </c>
      <c r="C9" s="5">
        <v>5.7800000000006548</v>
      </c>
      <c r="D9" s="5">
        <v>2</v>
      </c>
    </row>
    <row r="10" spans="1:4">
      <c r="A10" s="5">
        <v>70.5600000000004</v>
      </c>
      <c r="B10" s="5">
        <v>34.829999999999927</v>
      </c>
      <c r="C10" s="5">
        <v>6.0000000000400178E-2</v>
      </c>
      <c r="D10" s="5">
        <v>2</v>
      </c>
    </row>
    <row r="11" spans="1:4">
      <c r="A11" s="5">
        <v>345.63999999999942</v>
      </c>
      <c r="B11" s="5">
        <v>15.119999999999891</v>
      </c>
      <c r="C11" s="5">
        <v>1.1100000000005821</v>
      </c>
      <c r="D11" s="5">
        <v>2</v>
      </c>
    </row>
    <row r="12" spans="1:4">
      <c r="A12" s="5">
        <v>177.05000000000018</v>
      </c>
      <c r="B12" s="5">
        <v>-5.319999999999709</v>
      </c>
      <c r="C12" s="5">
        <v>5.319999999999709</v>
      </c>
      <c r="D12" s="5">
        <v>2</v>
      </c>
    </row>
    <row r="13" spans="1:4">
      <c r="A13" s="5">
        <v>100.35999999999967</v>
      </c>
      <c r="B13" s="5">
        <v>7.5</v>
      </c>
      <c r="C13" s="5">
        <v>0.28999999999996362</v>
      </c>
      <c r="D13" s="5">
        <v>2</v>
      </c>
    </row>
    <row r="14" spans="1:4">
      <c r="A14" s="5">
        <v>195.02000000000044</v>
      </c>
      <c r="B14" s="5">
        <v>42.139999999999418</v>
      </c>
      <c r="C14" s="5">
        <v>0.38999999999941792</v>
      </c>
      <c r="D14" s="5">
        <v>2</v>
      </c>
    </row>
    <row r="15" spans="1:4">
      <c r="A15" s="5">
        <v>92.610000000000582</v>
      </c>
      <c r="B15" s="5">
        <v>14.269999999999527</v>
      </c>
      <c r="C15" s="5">
        <v>12.710000000000036</v>
      </c>
      <c r="D15" s="5">
        <v>2</v>
      </c>
    </row>
    <row r="16" spans="1:4">
      <c r="A16" s="5">
        <v>323.86999999999989</v>
      </c>
      <c r="B16" s="5">
        <v>-13.170000000000073</v>
      </c>
      <c r="C16" s="5">
        <v>13.170000000000073</v>
      </c>
      <c r="D16" s="5">
        <v>2</v>
      </c>
    </row>
    <row r="17" spans="1:4">
      <c r="A17" s="5">
        <v>147.59999999999945</v>
      </c>
      <c r="B17" s="5">
        <v>2.1500000000005457</v>
      </c>
      <c r="C17" s="5">
        <v>2.1500000000005457</v>
      </c>
      <c r="D17" s="5">
        <v>2</v>
      </c>
    </row>
    <row r="18" spans="1:4">
      <c r="A18" s="5">
        <v>81.029999999999745</v>
      </c>
      <c r="B18" s="5">
        <v>8.75</v>
      </c>
      <c r="C18" s="5">
        <v>3.1999999999998181</v>
      </c>
      <c r="D18" s="5">
        <v>2</v>
      </c>
    </row>
    <row r="19" spans="1:4">
      <c r="A19" s="5">
        <v>170.32999999999993</v>
      </c>
      <c r="B19" s="5">
        <v>51.539999999999964</v>
      </c>
      <c r="C19" s="5">
        <v>5.569999999999709</v>
      </c>
      <c r="D19" s="5">
        <v>2</v>
      </c>
    </row>
    <row r="20" spans="1:4">
      <c r="A20" s="5">
        <v>190.47000000000025</v>
      </c>
      <c r="B20" s="5">
        <v>-116.8100000000004</v>
      </c>
      <c r="C20" s="5">
        <v>116.8100000000004</v>
      </c>
      <c r="D20" s="5">
        <v>2</v>
      </c>
    </row>
    <row r="21" spans="1:4">
      <c r="A21" s="5">
        <v>84.109999999999673</v>
      </c>
      <c r="B21" s="5">
        <v>47.449999999999818</v>
      </c>
      <c r="C21" s="5">
        <v>17.270000000000437</v>
      </c>
      <c r="D21" s="5">
        <v>2</v>
      </c>
    </row>
    <row r="22" spans="1:4">
      <c r="A22" s="5">
        <v>118.40999999999985</v>
      </c>
      <c r="B22" s="5">
        <v>-27.239999999999782</v>
      </c>
      <c r="C22" s="5">
        <v>118.40999999999985</v>
      </c>
      <c r="D22" s="5">
        <v>2</v>
      </c>
    </row>
    <row r="23" spans="1:4">
      <c r="A23" s="5">
        <v>104.86000000000058</v>
      </c>
      <c r="B23" s="5">
        <v>5.3400000000001455</v>
      </c>
      <c r="C23" s="5">
        <v>6.4800000000004729</v>
      </c>
      <c r="D23" s="5">
        <v>2</v>
      </c>
    </row>
    <row r="24" spans="1:4">
      <c r="A24" s="5">
        <v>79.580000000000837</v>
      </c>
      <c r="B24" s="5">
        <v>39.829999999999927</v>
      </c>
      <c r="C24" s="5">
        <v>30.530000000000655</v>
      </c>
      <c r="D24" s="5">
        <v>2</v>
      </c>
    </row>
    <row r="25" spans="1:4">
      <c r="A25" s="5">
        <v>81.269999999999527</v>
      </c>
      <c r="B25" s="5">
        <v>13.440000000000509</v>
      </c>
      <c r="C25" s="5">
        <v>7.9099999999998545</v>
      </c>
      <c r="D25" s="5">
        <v>2</v>
      </c>
    </row>
    <row r="26" spans="1:4">
      <c r="A26" s="5">
        <v>264.1899999999996</v>
      </c>
      <c r="B26" s="5">
        <v>-153.59000000000015</v>
      </c>
      <c r="C26" s="5">
        <v>153.59000000000015</v>
      </c>
      <c r="D26" s="5">
        <v>2</v>
      </c>
    </row>
    <row r="27" spans="1:4">
      <c r="A27" s="5">
        <v>64.659999999999854</v>
      </c>
      <c r="B27" s="5">
        <v>49.3100000000004</v>
      </c>
      <c r="C27" s="5">
        <v>0.88000000000010914</v>
      </c>
      <c r="D27" s="5">
        <v>2</v>
      </c>
    </row>
    <row r="28" spans="1:4">
      <c r="A28" s="5">
        <v>123.57999999999993</v>
      </c>
      <c r="B28" s="5">
        <v>15.360000000000582</v>
      </c>
      <c r="C28" s="5">
        <v>7.0900000000001455</v>
      </c>
      <c r="D28" s="5">
        <v>2</v>
      </c>
    </row>
    <row r="29" spans="1:4">
      <c r="A29" s="5">
        <v>118.6899999999996</v>
      </c>
      <c r="B29" s="5">
        <v>-4.0599999999994907</v>
      </c>
      <c r="C29" s="5">
        <v>4.0599999999994907</v>
      </c>
      <c r="D29" s="5">
        <v>2</v>
      </c>
    </row>
    <row r="30" spans="1:4">
      <c r="A30" s="5">
        <v>46.030000000000655</v>
      </c>
      <c r="B30" s="5">
        <v>25.949999999999818</v>
      </c>
      <c r="C30" s="5">
        <v>0.89000000000032742</v>
      </c>
      <c r="D30" s="5">
        <v>2</v>
      </c>
    </row>
    <row r="31" spans="1:4">
      <c r="A31" s="5">
        <v>85.270000000000437</v>
      </c>
      <c r="B31" s="5">
        <v>26.449999999999818</v>
      </c>
      <c r="C31" s="5">
        <v>1.319999999999709</v>
      </c>
      <c r="D31" s="5">
        <v>2</v>
      </c>
    </row>
    <row r="32" spans="1:4">
      <c r="A32" s="5">
        <v>88.640000000000327</v>
      </c>
      <c r="B32" s="5">
        <v>-3.1199999999998909</v>
      </c>
      <c r="C32" s="5">
        <v>13.760000000000218</v>
      </c>
      <c r="D32" s="5">
        <v>2</v>
      </c>
    </row>
    <row r="33" spans="1:4">
      <c r="A33" s="5">
        <v>108.6899999999996</v>
      </c>
      <c r="B33" s="5">
        <v>-11.069999999999709</v>
      </c>
      <c r="C33" s="5">
        <v>11.069999999999709</v>
      </c>
      <c r="D33" s="5">
        <v>2</v>
      </c>
    </row>
    <row r="34" spans="1:4">
      <c r="A34" s="5">
        <v>64.399999999999636</v>
      </c>
      <c r="B34" s="5">
        <v>12.260000000000218</v>
      </c>
      <c r="C34" s="5">
        <v>6.6400000000003274</v>
      </c>
      <c r="D34" s="5">
        <v>2</v>
      </c>
    </row>
    <row r="35" spans="1:4">
      <c r="A35" s="5">
        <v>126.14000000000033</v>
      </c>
      <c r="B35" s="5">
        <v>-22.289999999999964</v>
      </c>
      <c r="C35" s="5">
        <v>39.609999999999673</v>
      </c>
      <c r="D35" s="5">
        <v>2</v>
      </c>
    </row>
    <row r="36" spans="1:4">
      <c r="A36" s="5">
        <v>86.819999999999709</v>
      </c>
      <c r="B36" s="5">
        <v>0.97000000000025466</v>
      </c>
      <c r="C36" s="5">
        <v>0.97000000000025466</v>
      </c>
      <c r="D36" s="5">
        <v>2</v>
      </c>
    </row>
    <row r="37" spans="1:4">
      <c r="A37" s="5">
        <v>108.71000000000004</v>
      </c>
      <c r="B37" s="5">
        <v>32.019999999999527</v>
      </c>
      <c r="C37" s="5">
        <v>1.9499999999998181</v>
      </c>
      <c r="D37" s="5">
        <v>2</v>
      </c>
    </row>
    <row r="38" spans="1:4">
      <c r="A38" s="5">
        <v>151.84000000000015</v>
      </c>
      <c r="B38" s="5">
        <v>-0.3500000000003638</v>
      </c>
      <c r="C38" s="5">
        <v>0.3500000000003638</v>
      </c>
      <c r="D38" s="5">
        <v>2</v>
      </c>
    </row>
    <row r="39" spans="1:4">
      <c r="A39" s="5">
        <v>82.520000000000437</v>
      </c>
      <c r="B39" s="5">
        <v>64.029999999999745</v>
      </c>
      <c r="C39" s="5">
        <v>6.819999999999709</v>
      </c>
      <c r="D39" s="5">
        <v>2</v>
      </c>
    </row>
    <row r="40" spans="1:4">
      <c r="A40" s="5">
        <v>73.029999999999745</v>
      </c>
      <c r="B40" s="5">
        <v>35.200000000000728</v>
      </c>
      <c r="C40" s="5">
        <v>1.7199999999993452</v>
      </c>
      <c r="D40" s="5">
        <v>2</v>
      </c>
    </row>
    <row r="41" spans="1:4">
      <c r="A41" s="5">
        <v>44.5</v>
      </c>
      <c r="B41" s="5">
        <v>31.239999999999782</v>
      </c>
      <c r="C41" s="5">
        <v>3.3500000000003638</v>
      </c>
      <c r="D41" s="5">
        <v>2</v>
      </c>
    </row>
    <row r="42" spans="1:4">
      <c r="A42" s="5">
        <v>57.389999999999418</v>
      </c>
      <c r="B42" s="5">
        <v>16.770000000000437</v>
      </c>
      <c r="C42" s="5">
        <v>11.669999999999163</v>
      </c>
      <c r="D42" s="5">
        <v>2</v>
      </c>
    </row>
    <row r="43" spans="1:4">
      <c r="A43" s="5">
        <v>161.07999999999993</v>
      </c>
      <c r="B43" s="5">
        <v>-11.710000000000036</v>
      </c>
      <c r="C43" s="5">
        <v>11.710000000000036</v>
      </c>
      <c r="D43" s="5">
        <v>2</v>
      </c>
    </row>
    <row r="44" spans="1:4">
      <c r="A44" s="5">
        <v>153.86999999999989</v>
      </c>
      <c r="B44" s="5">
        <v>42.119999999999891</v>
      </c>
      <c r="C44" s="5">
        <v>2.9399999999995998</v>
      </c>
      <c r="D44" s="5">
        <v>2</v>
      </c>
    </row>
    <row r="45" spans="1:4">
      <c r="A45" s="5">
        <v>140.03999999999996</v>
      </c>
      <c r="B45" s="5">
        <v>-1.069999999999709</v>
      </c>
      <c r="C45" s="5">
        <v>1.069999999999709</v>
      </c>
      <c r="D45" s="5">
        <v>2</v>
      </c>
    </row>
    <row r="46" spans="1:4">
      <c r="A46" s="5">
        <v>169.46000000000004</v>
      </c>
      <c r="B46" s="5">
        <v>-5.2699999999995271</v>
      </c>
      <c r="C46" s="5">
        <v>5.2699999999995271</v>
      </c>
      <c r="D46" s="5">
        <v>2</v>
      </c>
    </row>
    <row r="47" spans="1:4">
      <c r="A47" s="5">
        <v>115.19999999999982</v>
      </c>
      <c r="B47" s="5">
        <v>-11</v>
      </c>
      <c r="C47" s="5">
        <v>11</v>
      </c>
      <c r="D47" s="5">
        <v>2</v>
      </c>
    </row>
    <row r="48" spans="1:4">
      <c r="A48" s="5">
        <v>136.02999999999975</v>
      </c>
      <c r="B48" s="5">
        <v>-6.5100000000002183</v>
      </c>
      <c r="C48" s="5">
        <v>6.5100000000002183</v>
      </c>
      <c r="D48" s="5">
        <v>2</v>
      </c>
    </row>
    <row r="49" spans="1:4">
      <c r="A49" s="5">
        <v>44.360000000000582</v>
      </c>
      <c r="B49" s="5">
        <v>44.329999999999927</v>
      </c>
      <c r="C49" s="5">
        <v>13.480000000000473</v>
      </c>
      <c r="D49" s="5">
        <v>2</v>
      </c>
    </row>
    <row r="50" spans="1:4">
      <c r="A50" s="5">
        <v>63.720000000000255</v>
      </c>
      <c r="B50" s="5">
        <v>8.8599999999996726</v>
      </c>
      <c r="C50" s="5">
        <v>16.670000000000073</v>
      </c>
      <c r="D50" s="5">
        <v>2</v>
      </c>
    </row>
    <row r="51" spans="1:4">
      <c r="A51" s="5">
        <v>57.340000000000146</v>
      </c>
      <c r="B51" s="5">
        <v>37.300000000000182</v>
      </c>
      <c r="C51" s="5">
        <v>0.93000000000029104</v>
      </c>
      <c r="D51" s="5">
        <v>2</v>
      </c>
    </row>
    <row r="52" spans="1:4">
      <c r="A52" s="5">
        <v>55.760000000000218</v>
      </c>
      <c r="B52" s="5">
        <v>35.220000000000255</v>
      </c>
      <c r="C52" s="5">
        <v>3.9000000000005457</v>
      </c>
      <c r="D52" s="5">
        <v>2</v>
      </c>
    </row>
    <row r="53" spans="1:4">
      <c r="A53" s="5">
        <v>45.989999999999782</v>
      </c>
      <c r="B53" s="5">
        <v>-2.3999999999996362</v>
      </c>
      <c r="C53" s="5">
        <v>4.4200000000000728</v>
      </c>
      <c r="D53" s="5">
        <v>2</v>
      </c>
    </row>
    <row r="54" spans="1:4">
      <c r="A54" s="5">
        <v>75.300000000000182</v>
      </c>
      <c r="B54" s="5">
        <v>-1.8600000000005821</v>
      </c>
      <c r="C54" s="5">
        <v>1.8600000000005821</v>
      </c>
      <c r="D54" s="5">
        <v>2</v>
      </c>
    </row>
    <row r="55" spans="1:4">
      <c r="A55" s="5">
        <v>54.349999999999454</v>
      </c>
      <c r="B55" s="5">
        <v>-2</v>
      </c>
      <c r="C55" s="5">
        <v>2</v>
      </c>
      <c r="D55" s="5">
        <v>2</v>
      </c>
    </row>
    <row r="56" spans="1:4">
      <c r="A56" s="5">
        <v>133.78999999999996</v>
      </c>
      <c r="B56" s="5">
        <v>-4.6300000000001091</v>
      </c>
      <c r="C56" s="5">
        <v>4.6300000000001091</v>
      </c>
      <c r="D56" s="5">
        <v>2</v>
      </c>
    </row>
    <row r="57" spans="1:4">
      <c r="A57" s="5">
        <v>59.769999999999527</v>
      </c>
      <c r="B57" s="5">
        <v>25</v>
      </c>
      <c r="C57" s="5">
        <v>13.329999999999927</v>
      </c>
      <c r="D57" s="5">
        <v>2</v>
      </c>
    </row>
    <row r="58" spans="1:4">
      <c r="A58" s="5">
        <v>161.07999999999993</v>
      </c>
      <c r="B58" s="5">
        <v>-2.0500000000001819</v>
      </c>
      <c r="C58" s="5">
        <v>2.0500000000001819</v>
      </c>
      <c r="D58" s="5">
        <v>2</v>
      </c>
    </row>
    <row r="59" spans="1:4">
      <c r="A59" s="5">
        <v>84.1899999999996</v>
      </c>
      <c r="B59" s="5">
        <v>71.220000000000255</v>
      </c>
      <c r="C59" s="5">
        <v>1.6399999999994179</v>
      </c>
      <c r="D59" s="5">
        <v>2</v>
      </c>
    </row>
    <row r="60" spans="1:4">
      <c r="A60" s="5">
        <v>211.92000000000007</v>
      </c>
      <c r="B60" s="5">
        <v>-13.149999999999636</v>
      </c>
      <c r="C60" s="5">
        <v>13.149999999999636</v>
      </c>
      <c r="D60" s="5">
        <v>2</v>
      </c>
    </row>
    <row r="61" spans="1:4">
      <c r="A61" s="5">
        <v>127.01999999999953</v>
      </c>
      <c r="B61" s="5">
        <v>82.3100000000004</v>
      </c>
      <c r="C61" s="5">
        <v>13.420000000000073</v>
      </c>
      <c r="D61" s="5">
        <v>2</v>
      </c>
    </row>
    <row r="62" spans="1:4">
      <c r="A62" s="5">
        <v>111</v>
      </c>
      <c r="B62" s="5">
        <v>41.010000000000218</v>
      </c>
      <c r="C62" s="5">
        <v>3.1099999999996726</v>
      </c>
      <c r="D62" s="5">
        <v>2</v>
      </c>
    </row>
    <row r="63" spans="1:4">
      <c r="A63" s="5">
        <v>95.230000000000473</v>
      </c>
      <c r="B63" s="5">
        <v>-8.6199999999998909</v>
      </c>
      <c r="C63" s="5">
        <v>9.7300000000004729</v>
      </c>
      <c r="D63" s="5">
        <v>2</v>
      </c>
    </row>
    <row r="64" spans="1:4">
      <c r="A64" s="5">
        <v>95.960000000000036</v>
      </c>
      <c r="B64" s="5">
        <v>-1.4899999999997817</v>
      </c>
      <c r="C64" s="5">
        <v>1.4899999999997817</v>
      </c>
      <c r="D64" s="5">
        <v>2</v>
      </c>
    </row>
    <row r="65" spans="1:4">
      <c r="A65" s="5">
        <v>55.170000000000073</v>
      </c>
      <c r="B65" s="5">
        <v>40.300000000000182</v>
      </c>
      <c r="C65" s="5">
        <v>0.35999999999967258</v>
      </c>
      <c r="D65" s="5">
        <v>2</v>
      </c>
    </row>
    <row r="66" spans="1:4">
      <c r="A66" s="5">
        <v>100.75</v>
      </c>
      <c r="B66" s="5">
        <v>-18.570000000000618</v>
      </c>
      <c r="C66" s="5">
        <v>18.570000000000618</v>
      </c>
      <c r="D66" s="5">
        <v>2</v>
      </c>
    </row>
    <row r="67" spans="1:4">
      <c r="A67" s="5">
        <v>73.260000000000218</v>
      </c>
      <c r="B67" s="5">
        <v>47.630000000000109</v>
      </c>
      <c r="C67" s="5">
        <v>6.2600000000002183</v>
      </c>
      <c r="D67" s="5">
        <v>2</v>
      </c>
    </row>
    <row r="68" spans="1:4">
      <c r="A68" s="5">
        <v>34.179999999999382</v>
      </c>
      <c r="B68" s="5">
        <v>31.619999999999891</v>
      </c>
      <c r="C68" s="5">
        <v>2.0900000000001455</v>
      </c>
      <c r="D68" s="5">
        <v>2</v>
      </c>
    </row>
    <row r="69" spans="1:4">
      <c r="A69" s="5">
        <v>49.159999999999854</v>
      </c>
      <c r="B69" s="5">
        <v>38.630000000000109</v>
      </c>
      <c r="C69" s="5">
        <v>1.8500000000003638</v>
      </c>
      <c r="D69" s="5">
        <v>2</v>
      </c>
    </row>
    <row r="70" spans="1:4">
      <c r="A70" s="5">
        <v>62.110000000000582</v>
      </c>
      <c r="B70" s="5">
        <v>33.659999999999854</v>
      </c>
      <c r="C70" s="5">
        <v>6.4299999999993815</v>
      </c>
      <c r="D70" s="5">
        <v>2</v>
      </c>
    </row>
    <row r="71" spans="1:4">
      <c r="A71" s="5">
        <v>75.380000000000109</v>
      </c>
      <c r="B71" s="5">
        <v>6.5</v>
      </c>
      <c r="C71" s="5">
        <v>13.270000000000437</v>
      </c>
      <c r="D71" s="5">
        <v>2</v>
      </c>
    </row>
    <row r="72" spans="1:4">
      <c r="A72" s="5">
        <v>73.590000000000146</v>
      </c>
      <c r="B72" s="5">
        <v>52.579999999999927</v>
      </c>
      <c r="C72" s="5">
        <v>4.569999999999709</v>
      </c>
      <c r="D72" s="5">
        <v>2</v>
      </c>
    </row>
    <row r="73" spans="1:4">
      <c r="A73" s="5">
        <v>83.850000000000364</v>
      </c>
      <c r="B73" s="5">
        <v>32.679999999999382</v>
      </c>
      <c r="C73" s="5">
        <v>0.18000000000029104</v>
      </c>
      <c r="D73" s="5">
        <v>2</v>
      </c>
    </row>
    <row r="74" spans="1:4">
      <c r="A74" s="5">
        <v>85.869999999999891</v>
      </c>
      <c r="B74" s="5">
        <v>0.88000000000010914</v>
      </c>
      <c r="C74" s="5">
        <v>0.56000000000040018</v>
      </c>
      <c r="D74" s="5">
        <v>2</v>
      </c>
    </row>
    <row r="75" spans="1:4">
      <c r="A75" s="5">
        <v>80.009999999999309</v>
      </c>
      <c r="B75" s="5">
        <v>63.160000000000764</v>
      </c>
      <c r="C75" s="5">
        <v>12.930000000000291</v>
      </c>
      <c r="D75" s="5">
        <v>2</v>
      </c>
    </row>
    <row r="76" spans="1:4">
      <c r="A76" s="5">
        <v>75.760000000000218</v>
      </c>
      <c r="B76" s="5">
        <v>42.380000000000109</v>
      </c>
      <c r="C76" s="5">
        <v>5.6099999999996726</v>
      </c>
      <c r="D76" s="5">
        <v>2</v>
      </c>
    </row>
    <row r="77" spans="1:4">
      <c r="A77" s="5">
        <v>66.800000000000182</v>
      </c>
      <c r="B77" s="5">
        <v>27.409999999999854</v>
      </c>
      <c r="C77" s="5">
        <v>1.6400000000003274</v>
      </c>
      <c r="D77" s="5">
        <v>2</v>
      </c>
    </row>
    <row r="78" spans="1:4">
      <c r="A78" s="5">
        <v>66.260000000000218</v>
      </c>
      <c r="B78" s="5">
        <v>32</v>
      </c>
      <c r="C78" s="5">
        <v>7.6100000000005821</v>
      </c>
      <c r="D78" s="5">
        <v>2</v>
      </c>
    </row>
    <row r="79" spans="1:4">
      <c r="A79" s="5">
        <v>97.430000000000291</v>
      </c>
      <c r="B79" s="5">
        <v>44.029999999999745</v>
      </c>
      <c r="C79" s="5">
        <v>2.3699999999998909</v>
      </c>
      <c r="D79" s="5">
        <v>2</v>
      </c>
    </row>
    <row r="80" spans="1:4">
      <c r="A80" s="5">
        <v>67.619999999999891</v>
      </c>
      <c r="B80" s="5">
        <v>5.3800000000001091</v>
      </c>
      <c r="C80" s="5">
        <v>10.140000000000327</v>
      </c>
      <c r="D80" s="5">
        <v>2</v>
      </c>
    </row>
    <row r="81" spans="1:4">
      <c r="A81" s="5">
        <v>125.22000000000025</v>
      </c>
      <c r="B81" s="5">
        <v>17.090000000000146</v>
      </c>
      <c r="C81" s="5">
        <v>7.5</v>
      </c>
      <c r="D81" s="5">
        <v>2</v>
      </c>
    </row>
    <row r="82" spans="1:4">
      <c r="A82" s="5">
        <v>202.60000000000036</v>
      </c>
      <c r="B82" s="5">
        <v>27.430000000000291</v>
      </c>
      <c r="C82" s="5">
        <v>5.5100000000002183</v>
      </c>
      <c r="D82" s="5">
        <v>2</v>
      </c>
    </row>
    <row r="83" spans="1:4">
      <c r="A83" s="5">
        <v>185.49000000000069</v>
      </c>
      <c r="B83" s="5">
        <v>132.41999999999962</v>
      </c>
      <c r="C83" s="5">
        <v>4.5800000000008367</v>
      </c>
      <c r="D83" s="5">
        <v>2</v>
      </c>
    </row>
    <row r="84" spans="1:4">
      <c r="A84" s="5">
        <v>268.80999999999995</v>
      </c>
      <c r="B84" s="5">
        <v>-5.6300000000001091</v>
      </c>
      <c r="C84" s="5">
        <v>5.6300000000001091</v>
      </c>
      <c r="D84" s="5">
        <v>2</v>
      </c>
    </row>
    <row r="85" spans="1:4">
      <c r="A85" s="5">
        <v>124.48999999999978</v>
      </c>
      <c r="B85" s="5">
        <v>8.2400000000006912</v>
      </c>
      <c r="C85" s="5">
        <v>6.910000000000764</v>
      </c>
      <c r="D85" s="5">
        <v>2</v>
      </c>
    </row>
    <row r="86" spans="1:4">
      <c r="A86" s="5">
        <v>157.14999999999964</v>
      </c>
      <c r="B86" s="5">
        <v>17.590000000000146</v>
      </c>
      <c r="C86" s="5">
        <v>18.579999999999927</v>
      </c>
      <c r="D86" s="5">
        <v>2</v>
      </c>
    </row>
    <row r="87" spans="1:4">
      <c r="A87" s="5">
        <v>128.53999999999996</v>
      </c>
      <c r="B87" s="5">
        <v>-1.180000000000291</v>
      </c>
      <c r="C87" s="5">
        <v>5.5399999999999636</v>
      </c>
      <c r="D87" s="5">
        <v>2</v>
      </c>
    </row>
    <row r="88" spans="1:4">
      <c r="A88" s="5">
        <v>119.71000000000004</v>
      </c>
      <c r="B88" s="5">
        <v>33.369999999999891</v>
      </c>
      <c r="C88" s="5">
        <v>4.8299999999999272</v>
      </c>
      <c r="D88" s="5">
        <v>2</v>
      </c>
    </row>
    <row r="89" spans="1:4">
      <c r="A89" s="5">
        <v>160.51000000000022</v>
      </c>
      <c r="B89" s="5">
        <v>-7.6599999999998545</v>
      </c>
      <c r="C89" s="5">
        <v>7.6599999999998545</v>
      </c>
      <c r="D89" s="5">
        <v>2</v>
      </c>
    </row>
    <row r="90" spans="1:4">
      <c r="A90" s="5">
        <v>171.79999999999927</v>
      </c>
      <c r="B90" s="5">
        <v>-5.3799999999991996</v>
      </c>
      <c r="C90" s="5">
        <v>5.3799999999991996</v>
      </c>
      <c r="D90" s="5">
        <v>2</v>
      </c>
    </row>
    <row r="91" spans="1:4">
      <c r="A91" s="5">
        <v>261.38999999999942</v>
      </c>
      <c r="B91" s="5">
        <v>5.0000000000181899E-2</v>
      </c>
      <c r="C91" s="5">
        <v>2.4600000000000364</v>
      </c>
      <c r="D91" s="5">
        <v>2</v>
      </c>
    </row>
    <row r="92" spans="1:4">
      <c r="A92" s="5">
        <v>131.01999999999953</v>
      </c>
      <c r="B92" s="5">
        <v>-8.9899999999997817</v>
      </c>
      <c r="C92" s="5">
        <v>8.9899999999997817</v>
      </c>
      <c r="D92" s="5">
        <v>2</v>
      </c>
    </row>
    <row r="93" spans="1:4">
      <c r="A93" s="5">
        <v>66.5</v>
      </c>
      <c r="B93" s="5">
        <v>44.909999999999854</v>
      </c>
      <c r="C93" s="5">
        <v>8.8400000000001455</v>
      </c>
      <c r="D93" s="5">
        <v>2</v>
      </c>
    </row>
    <row r="94" spans="1:4">
      <c r="A94" s="5">
        <v>117.65999999999985</v>
      </c>
      <c r="B94" s="5">
        <v>6.5200000000004366</v>
      </c>
      <c r="C94" s="5">
        <v>3.3299999999999272</v>
      </c>
      <c r="D94" s="5">
        <v>2</v>
      </c>
    </row>
    <row r="95" spans="1:4">
      <c r="A95" s="5">
        <v>85.619999999999891</v>
      </c>
      <c r="B95" s="5">
        <v>13.920000000000073</v>
      </c>
      <c r="C95" s="5">
        <v>1.5100000000002183</v>
      </c>
      <c r="D95" s="5">
        <v>2</v>
      </c>
    </row>
    <row r="96" spans="1:4">
      <c r="A96" s="5">
        <v>188.82999999999993</v>
      </c>
      <c r="B96" s="5">
        <v>4.1400000000003274</v>
      </c>
      <c r="C96" s="5">
        <v>4.5100000000002183</v>
      </c>
      <c r="D96" s="5">
        <v>2</v>
      </c>
    </row>
    <row r="97" spans="1:4">
      <c r="A97" s="5">
        <v>97.739999999999782</v>
      </c>
      <c r="B97" s="5">
        <v>28.390000000000327</v>
      </c>
      <c r="C97" s="5">
        <v>8.6700000000000728</v>
      </c>
      <c r="D97" s="5">
        <v>2</v>
      </c>
    </row>
    <row r="98" spans="1:4">
      <c r="A98" s="5">
        <v>154.35000000000036</v>
      </c>
      <c r="B98" s="5">
        <v>-3.7400000000006912</v>
      </c>
      <c r="C98" s="5">
        <v>3.7400000000006912</v>
      </c>
      <c r="D98" s="5">
        <v>2</v>
      </c>
    </row>
    <row r="99" spans="1:4">
      <c r="A99" s="5">
        <v>101.01999999999953</v>
      </c>
      <c r="B99" s="5">
        <v>0.17000000000007276</v>
      </c>
      <c r="C99" s="5">
        <v>0.17000000000007276</v>
      </c>
      <c r="D99" s="5">
        <v>2</v>
      </c>
    </row>
    <row r="100" spans="1:4">
      <c r="A100" s="5">
        <v>47.140000000000327</v>
      </c>
      <c r="B100" s="5">
        <v>27.390000000000327</v>
      </c>
      <c r="C100" s="5">
        <v>0.10999999999967258</v>
      </c>
      <c r="D100" s="5">
        <v>2</v>
      </c>
    </row>
    <row r="101" spans="1:4">
      <c r="A101" s="5">
        <v>112.58000000000084</v>
      </c>
      <c r="B101" s="5">
        <v>-3.5700000000006185</v>
      </c>
      <c r="C101" s="5">
        <v>8.2300000000004729</v>
      </c>
      <c r="D101" s="5">
        <v>2</v>
      </c>
    </row>
    <row r="102" spans="1:4">
      <c r="A102" s="5">
        <v>109.42000000000007</v>
      </c>
      <c r="B102" s="5">
        <v>-9.2899999999999636</v>
      </c>
      <c r="C102" s="5">
        <v>9.2899999999999636</v>
      </c>
      <c r="D102" s="5">
        <v>2</v>
      </c>
    </row>
    <row r="103" spans="1:4">
      <c r="A103" s="5">
        <v>31.889999999999418</v>
      </c>
      <c r="B103" s="5">
        <v>21.720000000000255</v>
      </c>
      <c r="C103" s="5">
        <v>3.2299999999995634</v>
      </c>
      <c r="D103" s="5">
        <v>2</v>
      </c>
    </row>
    <row r="104" spans="1:4">
      <c r="A104" s="5">
        <v>121.51000000000022</v>
      </c>
      <c r="B104" s="5">
        <v>14.170000000000073</v>
      </c>
      <c r="C104" s="5">
        <v>13.25</v>
      </c>
      <c r="D104" s="5">
        <v>2</v>
      </c>
    </row>
    <row r="105" spans="1:4">
      <c r="A105" s="5">
        <v>167.94000000000051</v>
      </c>
      <c r="B105" s="5">
        <v>-10.460000000000036</v>
      </c>
      <c r="C105" s="5">
        <v>10.460000000000036</v>
      </c>
      <c r="D105" s="5">
        <v>2</v>
      </c>
    </row>
    <row r="106" spans="1:4">
      <c r="A106" s="5">
        <v>61.070000000000618</v>
      </c>
      <c r="B106" s="5">
        <v>41.510000000000218</v>
      </c>
      <c r="C106" s="5">
        <v>0.48999999999978172</v>
      </c>
      <c r="D106" s="5">
        <v>2</v>
      </c>
    </row>
    <row r="107" spans="1:4">
      <c r="A107" s="5">
        <v>64.180000000000291</v>
      </c>
      <c r="B107" s="5">
        <v>8.9799999999995634</v>
      </c>
      <c r="C107" s="5">
        <v>1.9600000000000364</v>
      </c>
      <c r="D107" s="5">
        <v>2</v>
      </c>
    </row>
    <row r="108" spans="1:4">
      <c r="A108" s="5">
        <v>59.690000000000509</v>
      </c>
      <c r="B108" s="5">
        <v>34.300000000000182</v>
      </c>
      <c r="C108" s="5">
        <v>4.930000000000291</v>
      </c>
      <c r="D108" s="5">
        <v>2</v>
      </c>
    </row>
    <row r="109" spans="1:4">
      <c r="A109" s="5">
        <v>132.50999999999931</v>
      </c>
      <c r="B109" s="5">
        <v>0.84000000000014552</v>
      </c>
      <c r="C109" s="5">
        <v>0.84000000000014552</v>
      </c>
      <c r="D109" s="5">
        <v>2</v>
      </c>
    </row>
    <row r="110" spans="1:4">
      <c r="A110" s="5">
        <v>54.550000000000182</v>
      </c>
      <c r="B110" s="5">
        <v>22.460000000000036</v>
      </c>
      <c r="C110" s="5">
        <v>5.2899999999999636</v>
      </c>
      <c r="D110" s="5">
        <v>2</v>
      </c>
    </row>
    <row r="111" spans="1:4">
      <c r="A111" s="5">
        <v>110.86999999999989</v>
      </c>
      <c r="B111" s="5">
        <v>0.86999999999989086</v>
      </c>
      <c r="C111" s="5">
        <v>0.86999999999989086</v>
      </c>
      <c r="D111" s="5">
        <v>2</v>
      </c>
    </row>
    <row r="112" spans="1:4">
      <c r="A112" s="5">
        <v>54.960000000000036</v>
      </c>
      <c r="B112" s="5">
        <v>7.6599999999998545</v>
      </c>
      <c r="C112" s="5">
        <v>6.180000000000291</v>
      </c>
      <c r="D112" s="5">
        <v>2</v>
      </c>
    </row>
    <row r="113" spans="1:4">
      <c r="A113" s="5">
        <v>44.009999999999309</v>
      </c>
      <c r="B113" s="5">
        <v>6.1900000000005093</v>
      </c>
      <c r="C113" s="5">
        <v>1.2599999999993088</v>
      </c>
      <c r="D113" s="5">
        <v>2</v>
      </c>
    </row>
    <row r="114" spans="1:4">
      <c r="A114" s="5">
        <v>116.69999999999982</v>
      </c>
      <c r="B114" s="5">
        <v>38.840000000000146</v>
      </c>
      <c r="C114" s="5">
        <v>10.550000000000182</v>
      </c>
      <c r="D114" s="5">
        <v>2</v>
      </c>
    </row>
    <row r="115" spans="1:4">
      <c r="A115" s="5">
        <v>51.869999999999891</v>
      </c>
      <c r="B115" s="5">
        <v>23.010000000000218</v>
      </c>
      <c r="C115" s="5">
        <v>9.7600000000002183</v>
      </c>
      <c r="D115" s="5">
        <v>2</v>
      </c>
    </row>
    <row r="116" spans="1:4">
      <c r="A116" s="5">
        <v>73.079999999999927</v>
      </c>
      <c r="B116" s="5">
        <v>2.2899999999999636</v>
      </c>
      <c r="C116" s="5">
        <v>2.2899999999999636</v>
      </c>
      <c r="D116" s="5">
        <v>2</v>
      </c>
    </row>
    <row r="117" spans="1:4">
      <c r="A117" s="5">
        <v>92.420000000000073</v>
      </c>
      <c r="B117" s="5">
        <v>32.079999999999927</v>
      </c>
      <c r="C117" s="5">
        <v>0.23000000000047294</v>
      </c>
      <c r="D117" s="5">
        <v>2</v>
      </c>
    </row>
    <row r="118" spans="1:4">
      <c r="A118" s="5">
        <v>65.409999999999854</v>
      </c>
      <c r="B118" s="5">
        <v>49.039999999999964</v>
      </c>
      <c r="C118" s="5">
        <v>7.0099999999993088</v>
      </c>
      <c r="D118" s="5">
        <v>2</v>
      </c>
    </row>
    <row r="119" spans="1:4">
      <c r="A119" s="5">
        <v>179.4399999999996</v>
      </c>
      <c r="B119" s="5">
        <v>-13.989999999999782</v>
      </c>
      <c r="C119" s="5">
        <v>13.989999999999782</v>
      </c>
      <c r="D119" s="5">
        <v>2</v>
      </c>
    </row>
    <row r="120" spans="1:4">
      <c r="A120" s="5">
        <v>186.87999999999965</v>
      </c>
      <c r="B120" s="5">
        <v>65.579999999999927</v>
      </c>
      <c r="C120" s="5">
        <v>1.4700000000002547</v>
      </c>
      <c r="D120" s="5">
        <v>2</v>
      </c>
    </row>
    <row r="121" spans="1:4">
      <c r="A121" s="5">
        <v>64.330000000000837</v>
      </c>
      <c r="B121" s="5">
        <v>61.1299999999992</v>
      </c>
      <c r="C121" s="5">
        <v>5.4600000000000364</v>
      </c>
      <c r="D121" s="5">
        <v>2</v>
      </c>
    </row>
    <row r="122" spans="1:4">
      <c r="A122" s="5">
        <v>89.75</v>
      </c>
      <c r="B122" s="5">
        <v>-6.8800000000001091</v>
      </c>
      <c r="C122" s="5">
        <v>7.1399999999994179</v>
      </c>
      <c r="D122" s="5">
        <v>2</v>
      </c>
    </row>
    <row r="123" spans="1:4">
      <c r="A123" s="5">
        <v>218.28999999999996</v>
      </c>
      <c r="B123" s="5">
        <v>11.849999999999454</v>
      </c>
      <c r="C123" s="5">
        <v>6.2700000000004366</v>
      </c>
      <c r="D123" s="5">
        <v>2</v>
      </c>
    </row>
    <row r="124" spans="1:4">
      <c r="A124" s="5">
        <v>253.36999999999989</v>
      </c>
      <c r="B124" s="5">
        <v>-3.7699999999999818</v>
      </c>
      <c r="C124" s="5">
        <v>3.7699999999999818</v>
      </c>
      <c r="D124" s="5">
        <v>2</v>
      </c>
    </row>
    <row r="125" spans="1:4">
      <c r="A125" s="5">
        <v>280.7800000000002</v>
      </c>
      <c r="B125" s="5">
        <v>-5.5100000000002183</v>
      </c>
      <c r="C125" s="5">
        <v>5.5100000000002183</v>
      </c>
      <c r="D125" s="5">
        <v>2</v>
      </c>
    </row>
    <row r="126" spans="1:4">
      <c r="A126" s="5">
        <v>204.52999999999975</v>
      </c>
      <c r="B126" s="5">
        <v>3.5600000000004002</v>
      </c>
      <c r="C126" s="5">
        <v>0.81000000000040018</v>
      </c>
      <c r="D126" s="5">
        <v>2</v>
      </c>
    </row>
    <row r="127" spans="1:4">
      <c r="A127" s="5">
        <v>121.40000000000009</v>
      </c>
      <c r="B127" s="5">
        <v>-10.599999999999909</v>
      </c>
      <c r="C127" s="5">
        <v>10.599999999999909</v>
      </c>
      <c r="D127" s="5">
        <v>2</v>
      </c>
    </row>
    <row r="128" spans="1:4">
      <c r="A128" s="5">
        <v>162.02999999999975</v>
      </c>
      <c r="B128" s="5">
        <v>56.230000000000018</v>
      </c>
      <c r="C128" s="5">
        <v>3.0199999999999818</v>
      </c>
      <c r="D128" s="5">
        <v>2</v>
      </c>
    </row>
    <row r="129" spans="1:4">
      <c r="A129" s="5">
        <v>78.330000000000382</v>
      </c>
      <c r="B129" s="5">
        <v>71.339999999999691</v>
      </c>
      <c r="C129" s="5">
        <v>1.819999999999709</v>
      </c>
      <c r="D129" s="5">
        <v>2</v>
      </c>
    </row>
    <row r="130" spans="1:4">
      <c r="A130" s="5">
        <v>110.57000000000016</v>
      </c>
      <c r="B130" s="5">
        <v>-14.25</v>
      </c>
      <c r="C130" s="5">
        <v>14.25</v>
      </c>
      <c r="D130" s="5">
        <v>2</v>
      </c>
    </row>
    <row r="131" spans="1:4">
      <c r="A131" s="5">
        <v>102</v>
      </c>
      <c r="B131" s="5">
        <v>-5.1099999999996726</v>
      </c>
      <c r="C131" s="5">
        <v>5.1099999999996726</v>
      </c>
      <c r="D131" s="5">
        <v>2</v>
      </c>
    </row>
    <row r="132" spans="1:4">
      <c r="A132" s="5">
        <v>73.0600000000004</v>
      </c>
      <c r="B132" s="5">
        <v>16.829999999999927</v>
      </c>
      <c r="C132" s="5">
        <v>1.9500000000002728</v>
      </c>
      <c r="D132" s="5">
        <v>2</v>
      </c>
    </row>
    <row r="133" spans="1:4">
      <c r="A133" s="5">
        <v>175.42999999999984</v>
      </c>
      <c r="B133" s="5">
        <v>40.360000000000127</v>
      </c>
      <c r="C133" s="5">
        <v>2.2899999999999636</v>
      </c>
      <c r="D133" s="5">
        <v>2</v>
      </c>
    </row>
    <row r="134" spans="1:4">
      <c r="A134" s="5">
        <v>199.41000000000031</v>
      </c>
      <c r="B134" s="5">
        <v>-12.300000000000182</v>
      </c>
      <c r="C134" s="5">
        <v>12.300000000000182</v>
      </c>
      <c r="D134" s="5">
        <v>2</v>
      </c>
    </row>
    <row r="135" spans="1:4">
      <c r="A135" s="5">
        <v>92.759999999999764</v>
      </c>
      <c r="B135" s="5">
        <v>-4.2899999999999636</v>
      </c>
      <c r="C135" s="5">
        <v>4.2899999999999636</v>
      </c>
      <c r="D135" s="5">
        <v>2</v>
      </c>
    </row>
    <row r="136" spans="1:4">
      <c r="A136" s="5">
        <v>136.80999999999995</v>
      </c>
      <c r="B136" s="5">
        <v>-2.1099999999996726</v>
      </c>
      <c r="C136" s="5">
        <v>2.1099999999996726</v>
      </c>
      <c r="D136" s="5">
        <v>2</v>
      </c>
    </row>
    <row r="137" spans="1:4">
      <c r="A137" s="5">
        <v>119</v>
      </c>
      <c r="B137" s="5">
        <v>67.550000000000182</v>
      </c>
      <c r="C137" s="5">
        <v>11.730000000000018</v>
      </c>
      <c r="D137" s="5">
        <v>2</v>
      </c>
    </row>
    <row r="138" spans="1:4">
      <c r="A138" s="5">
        <v>133.64999999999964</v>
      </c>
      <c r="B138" s="5">
        <v>-3.2799999999997453</v>
      </c>
      <c r="C138" s="5">
        <v>3.2799999999997453</v>
      </c>
      <c r="D138" s="5">
        <v>2</v>
      </c>
    </row>
    <row r="139" spans="1:4">
      <c r="A139" s="5">
        <v>165.7800000000002</v>
      </c>
      <c r="B139" s="5">
        <v>-2.3299999999999272</v>
      </c>
      <c r="C139" s="5">
        <v>2.3299999999999272</v>
      </c>
      <c r="D139" s="5">
        <v>2</v>
      </c>
    </row>
    <row r="140" spans="1:4">
      <c r="A140" s="5">
        <v>73.670000000000073</v>
      </c>
      <c r="B140" s="5">
        <v>-2.8499999999999091</v>
      </c>
      <c r="C140" s="5">
        <v>2.8499999999999091</v>
      </c>
      <c r="D140" s="5">
        <v>2</v>
      </c>
    </row>
    <row r="141" spans="1:4">
      <c r="A141" s="5">
        <v>70.319999999999709</v>
      </c>
      <c r="B141" s="5">
        <v>6.7000000000002728</v>
      </c>
      <c r="C141" s="5">
        <v>4.2099999999995816</v>
      </c>
      <c r="D141" s="5">
        <v>2</v>
      </c>
    </row>
    <row r="142" spans="1:4">
      <c r="A142" s="5">
        <v>44.710000000000036</v>
      </c>
      <c r="B142" s="5">
        <v>42.289999999999964</v>
      </c>
      <c r="C142" s="5">
        <v>1.9000000000000909</v>
      </c>
      <c r="D142" s="5">
        <v>2</v>
      </c>
    </row>
    <row r="143" spans="1:4">
      <c r="A143" s="5">
        <v>156.50999999999976</v>
      </c>
      <c r="B143" s="5">
        <v>-12.409999999999854</v>
      </c>
      <c r="C143" s="5">
        <v>12.409999999999854</v>
      </c>
      <c r="D143" s="5">
        <v>2</v>
      </c>
    </row>
    <row r="144" spans="1:4">
      <c r="A144" s="5">
        <v>141.96000000000004</v>
      </c>
      <c r="B144" s="5">
        <v>15.889999999999873</v>
      </c>
      <c r="C144" s="5">
        <v>1.1700000000000728</v>
      </c>
      <c r="D144" s="5">
        <v>2</v>
      </c>
    </row>
    <row r="145" spans="1:4">
      <c r="A145" s="5">
        <v>128.23000000000002</v>
      </c>
      <c r="B145" s="5">
        <v>47.320000000000164</v>
      </c>
      <c r="C145" s="5">
        <v>2.5499999999997272</v>
      </c>
      <c r="D145" s="5">
        <v>2</v>
      </c>
    </row>
    <row r="146" spans="1:4">
      <c r="A146" s="5">
        <v>62.4399999999996</v>
      </c>
      <c r="B146" s="5">
        <v>24.070000000000164</v>
      </c>
      <c r="C146" s="5">
        <v>1.9099999999998545</v>
      </c>
      <c r="D146" s="5">
        <v>2</v>
      </c>
    </row>
    <row r="147" spans="1:4">
      <c r="A147" s="5">
        <v>60.949999999999818</v>
      </c>
      <c r="B147" s="5">
        <v>3.9899999999997817</v>
      </c>
      <c r="C147" s="5">
        <v>1.1300000000001091</v>
      </c>
      <c r="D147" s="5">
        <v>2</v>
      </c>
    </row>
    <row r="148" spans="1:4">
      <c r="A148" s="5">
        <v>64.309999999999945</v>
      </c>
      <c r="B148" s="5">
        <v>59.170000000000073</v>
      </c>
      <c r="C148" s="5">
        <v>8.2300000000000182</v>
      </c>
      <c r="D148" s="5">
        <v>2</v>
      </c>
    </row>
    <row r="149" spans="1:4">
      <c r="A149" s="5">
        <v>89.789999999999964</v>
      </c>
      <c r="B149" s="5">
        <v>-2.5799999999999272</v>
      </c>
      <c r="C149" s="5">
        <v>2.5799999999999272</v>
      </c>
      <c r="D149" s="5">
        <v>2</v>
      </c>
    </row>
    <row r="150" spans="1:4">
      <c r="A150" s="5">
        <v>47.960000000000036</v>
      </c>
      <c r="B150" s="5">
        <v>25.890000000000327</v>
      </c>
      <c r="C150" s="5">
        <v>8.7599999999997635</v>
      </c>
      <c r="D150" s="5">
        <v>2</v>
      </c>
    </row>
    <row r="151" spans="1:4">
      <c r="A151" s="5">
        <v>102.15000000000009</v>
      </c>
      <c r="B151" s="5">
        <v>10.460000000000036</v>
      </c>
      <c r="C151" s="5">
        <v>1.4000000000000909</v>
      </c>
      <c r="D151" s="5">
        <v>2</v>
      </c>
    </row>
    <row r="152" spans="1:4">
      <c r="A152" s="5">
        <v>55.099999999999909</v>
      </c>
      <c r="B152" s="5">
        <v>12.25</v>
      </c>
      <c r="C152" s="5">
        <v>2.5700000000001637</v>
      </c>
      <c r="D152" s="5">
        <v>2</v>
      </c>
    </row>
    <row r="153" spans="1:4">
      <c r="A153" s="5">
        <v>40.440000000000055</v>
      </c>
      <c r="B153" s="5">
        <v>23.659999999999854</v>
      </c>
      <c r="C153" s="5">
        <v>3.9200000000000728</v>
      </c>
      <c r="D153" s="5">
        <v>2</v>
      </c>
    </row>
    <row r="154" spans="1:4">
      <c r="A154" s="5">
        <v>47.840000000000146</v>
      </c>
      <c r="B154" s="5">
        <v>-5.4899999999997817</v>
      </c>
      <c r="C154" s="5">
        <v>9.0199999999999818</v>
      </c>
      <c r="D154" s="5">
        <v>2</v>
      </c>
    </row>
    <row r="155" spans="1:4">
      <c r="A155" s="5">
        <v>77.519999999999982</v>
      </c>
      <c r="B155" s="5">
        <v>-0.31999999999970896</v>
      </c>
      <c r="C155" s="5">
        <v>0.38000000000010914</v>
      </c>
      <c r="D155" s="5">
        <v>2</v>
      </c>
    </row>
    <row r="156" spans="1:4">
      <c r="A156" s="5">
        <v>53.710000000000036</v>
      </c>
      <c r="B156" s="5">
        <v>11.75</v>
      </c>
      <c r="C156" s="5">
        <v>6.6899999999995998</v>
      </c>
      <c r="D156" s="5">
        <v>2</v>
      </c>
    </row>
    <row r="157" spans="1:4">
      <c r="A157" s="5">
        <v>102.84999999999991</v>
      </c>
      <c r="B157" s="5">
        <v>16.320000000000164</v>
      </c>
      <c r="C157" s="5">
        <v>5.6600000000003092</v>
      </c>
      <c r="D157" s="5">
        <v>2</v>
      </c>
    </row>
    <row r="158" spans="1:4">
      <c r="A158" s="5">
        <v>117.34999999999991</v>
      </c>
      <c r="B158" s="5">
        <v>75.320000000000164</v>
      </c>
      <c r="C158" s="5">
        <v>5.0799999999999272</v>
      </c>
      <c r="D158" s="5">
        <v>2</v>
      </c>
    </row>
    <row r="159" spans="1:4">
      <c r="A159" s="5">
        <v>166.69000000000005</v>
      </c>
      <c r="B159" s="5">
        <v>-2.4400000000000546</v>
      </c>
      <c r="C159" s="5">
        <v>2.4400000000000546</v>
      </c>
      <c r="D159" s="5">
        <v>2</v>
      </c>
    </row>
    <row r="160" spans="1:4">
      <c r="A160" s="5">
        <v>124.24000000000024</v>
      </c>
      <c r="B160" s="5">
        <v>-8.8500000000003638</v>
      </c>
      <c r="C160" s="5">
        <v>8.8500000000003638</v>
      </c>
      <c r="D160" s="5">
        <v>2</v>
      </c>
    </row>
    <row r="161" spans="1:4">
      <c r="A161" s="5">
        <v>160.31999999999971</v>
      </c>
      <c r="B161" s="5">
        <v>-0.36999999999989086</v>
      </c>
      <c r="C161" s="5">
        <v>0.69000000000005457</v>
      </c>
      <c r="D161" s="5">
        <v>2</v>
      </c>
    </row>
    <row r="162" spans="1:4">
      <c r="A162" s="5">
        <v>53.430000000000291</v>
      </c>
      <c r="B162" s="5">
        <v>33.619999999999891</v>
      </c>
      <c r="C162" s="5">
        <v>7.7100000000000364</v>
      </c>
      <c r="D162" s="5">
        <v>2</v>
      </c>
    </row>
    <row r="163" spans="1:4">
      <c r="A163" s="5">
        <v>115.69000000000005</v>
      </c>
      <c r="B163" s="5">
        <v>16.880000000000109</v>
      </c>
      <c r="C163" s="5">
        <v>3.7699999999999818</v>
      </c>
      <c r="D163" s="5">
        <v>2</v>
      </c>
    </row>
    <row r="164" spans="1:4">
      <c r="A164" s="5">
        <v>53.260000000000218</v>
      </c>
      <c r="B164" s="5">
        <v>7.2899999999999636</v>
      </c>
      <c r="C164" s="5">
        <v>5.7399999999997817</v>
      </c>
      <c r="D164" s="5">
        <v>2</v>
      </c>
    </row>
    <row r="165" spans="1:4">
      <c r="A165" s="5">
        <v>84.980000000000018</v>
      </c>
      <c r="B165" s="5">
        <v>16.129999999999654</v>
      </c>
      <c r="C165" s="5">
        <v>4.5499999999997272</v>
      </c>
      <c r="D165" s="5">
        <v>2</v>
      </c>
    </row>
    <row r="166" spans="1:4">
      <c r="A166" s="5">
        <v>148.05999999999995</v>
      </c>
      <c r="B166" s="5">
        <v>-12.699999999999818</v>
      </c>
      <c r="C166" s="5">
        <v>12.699999999999818</v>
      </c>
      <c r="D166" s="5">
        <v>2</v>
      </c>
    </row>
    <row r="167" spans="1:4">
      <c r="A167" s="5">
        <v>32.450000000000273</v>
      </c>
      <c r="B167" s="5">
        <v>10.429999999999836</v>
      </c>
      <c r="C167" s="5">
        <v>1.2899999999999636</v>
      </c>
      <c r="D167" s="5">
        <v>2</v>
      </c>
    </row>
    <row r="168" spans="1:4">
      <c r="A168" s="5">
        <v>83.360000000000127</v>
      </c>
      <c r="B168" s="5">
        <v>-8.25</v>
      </c>
      <c r="C168" s="5">
        <v>8.25</v>
      </c>
      <c r="D168" s="5">
        <v>2</v>
      </c>
    </row>
    <row r="169" spans="1:4">
      <c r="A169" s="5">
        <v>52.269999999999982</v>
      </c>
      <c r="B169" s="5">
        <v>5.3000000000001819</v>
      </c>
      <c r="C169" s="5">
        <v>2.8699999999998909</v>
      </c>
      <c r="D169" s="5">
        <v>2</v>
      </c>
    </row>
    <row r="170" spans="1:4">
      <c r="A170" s="5">
        <v>95.789999999999964</v>
      </c>
      <c r="B170" s="5">
        <v>46.309999999999945</v>
      </c>
      <c r="C170" s="5">
        <v>11.909999999999854</v>
      </c>
      <c r="D170" s="5">
        <v>2</v>
      </c>
    </row>
    <row r="171" spans="1:4">
      <c r="A171" s="5">
        <v>65.800000000000182</v>
      </c>
      <c r="B171" s="5">
        <v>7.2699999999999818</v>
      </c>
      <c r="C171" s="5">
        <v>2.0199999999999818</v>
      </c>
      <c r="D171" s="5">
        <v>2</v>
      </c>
    </row>
    <row r="172" spans="1:4">
      <c r="A172" s="5">
        <v>46.650000000000091</v>
      </c>
      <c r="B172" s="5">
        <v>42.899999999999636</v>
      </c>
      <c r="C172" s="5">
        <v>4.1500000000000909</v>
      </c>
      <c r="D172" s="5">
        <v>2</v>
      </c>
    </row>
    <row r="173" spans="1:4">
      <c r="A173" s="5">
        <v>119.40000000000009</v>
      </c>
      <c r="B173" s="5">
        <v>-5.3299999999999272</v>
      </c>
      <c r="C173" s="5">
        <v>5.3299999999999272</v>
      </c>
      <c r="D173" s="5">
        <v>2</v>
      </c>
    </row>
    <row r="174" spans="1:4">
      <c r="A174" s="5">
        <v>77.959999999999582</v>
      </c>
      <c r="B174" s="5">
        <v>-7.4599999999995816</v>
      </c>
      <c r="C174" s="5">
        <v>8.6099999999996726</v>
      </c>
      <c r="D174" s="5">
        <v>2</v>
      </c>
    </row>
    <row r="175" spans="1:4">
      <c r="A175" s="5">
        <v>85.650000000000091</v>
      </c>
      <c r="B175" s="5">
        <v>23.900000000000091</v>
      </c>
      <c r="C175" s="5">
        <v>3.3600000000001273</v>
      </c>
      <c r="D175" s="5">
        <v>2</v>
      </c>
    </row>
    <row r="176" spans="1:4">
      <c r="A176" s="5">
        <v>68.559999999999945</v>
      </c>
      <c r="B176" s="5">
        <v>-3.7800000000002001</v>
      </c>
      <c r="C176" s="5">
        <v>3.7800000000002001</v>
      </c>
      <c r="D176" s="5">
        <v>2</v>
      </c>
    </row>
    <row r="177" spans="1:4">
      <c r="A177" s="5">
        <v>74.940000000000055</v>
      </c>
      <c r="B177" s="5">
        <v>25.710000000000036</v>
      </c>
      <c r="C177" s="5">
        <v>5.1700000000000728</v>
      </c>
      <c r="D177" s="5">
        <v>2</v>
      </c>
    </row>
    <row r="178" spans="1:4">
      <c r="A178" s="5">
        <v>29.430000000000291</v>
      </c>
      <c r="B178" s="5">
        <v>22.389999999999873</v>
      </c>
      <c r="C178" s="5">
        <v>0.83000000000038199</v>
      </c>
      <c r="D178" s="5">
        <v>2</v>
      </c>
    </row>
    <row r="179" spans="1:4">
      <c r="A179" s="5">
        <v>63.300000000000182</v>
      </c>
      <c r="B179" s="5">
        <v>-3.6500000000000909</v>
      </c>
      <c r="C179" s="5">
        <v>3.6500000000000909</v>
      </c>
      <c r="D179" s="5">
        <v>2</v>
      </c>
    </row>
    <row r="180" spans="1:4">
      <c r="A180" s="5">
        <v>59.2800000000002</v>
      </c>
      <c r="B180" s="5">
        <v>-1.4000000000000909</v>
      </c>
      <c r="C180" s="5">
        <v>1.4000000000000909</v>
      </c>
      <c r="D180" s="5">
        <v>2</v>
      </c>
    </row>
    <row r="181" spans="1:4">
      <c r="A181" s="5">
        <v>93.289999999999964</v>
      </c>
      <c r="B181" s="5">
        <v>-8.7600000000002183</v>
      </c>
      <c r="C181" s="5">
        <v>8.7600000000002183</v>
      </c>
      <c r="D181" s="5">
        <v>2</v>
      </c>
    </row>
    <row r="182" spans="1:4">
      <c r="A182" s="5">
        <v>48.909999999999854</v>
      </c>
      <c r="B182" s="5">
        <v>-4.6799999999998363</v>
      </c>
      <c r="C182" s="5">
        <v>5.1399999999998727</v>
      </c>
      <c r="D182" s="5">
        <v>2</v>
      </c>
    </row>
    <row r="183" spans="1:4">
      <c r="A183" s="5">
        <v>39.269999999999982</v>
      </c>
      <c r="B183" s="5">
        <v>1.6799999999998363</v>
      </c>
      <c r="C183" s="5">
        <v>4.2200000000002547</v>
      </c>
      <c r="D183" s="5">
        <v>2</v>
      </c>
    </row>
    <row r="184" spans="1:4">
      <c r="A184" s="5">
        <v>122.42999999999984</v>
      </c>
      <c r="B184" s="5">
        <v>-0.53999999999996362</v>
      </c>
      <c r="C184" s="5">
        <v>0.53999999999996362</v>
      </c>
      <c r="D184" s="5">
        <v>2</v>
      </c>
    </row>
    <row r="185" spans="1:4">
      <c r="A185" s="5">
        <v>44.75</v>
      </c>
      <c r="B185" s="5">
        <v>39.730000000000018</v>
      </c>
      <c r="C185" s="5">
        <v>0.84999999999990905</v>
      </c>
      <c r="D185" s="5">
        <v>2</v>
      </c>
    </row>
    <row r="186" spans="1:4">
      <c r="A186" s="5">
        <v>39.4699999999998</v>
      </c>
      <c r="B186" s="5">
        <v>-2.25</v>
      </c>
      <c r="C186" s="5">
        <v>4.9400000000000546</v>
      </c>
      <c r="D186" s="5">
        <v>2</v>
      </c>
    </row>
    <row r="187" spans="1:4">
      <c r="A187" s="5">
        <v>83.2800000000002</v>
      </c>
      <c r="B187" s="5">
        <v>-8.8800000000001091</v>
      </c>
      <c r="C187" s="5">
        <v>8.8800000000001091</v>
      </c>
      <c r="D187" s="5">
        <v>2</v>
      </c>
    </row>
    <row r="188" spans="1:4">
      <c r="A188" s="5">
        <v>49.9699999999998</v>
      </c>
      <c r="B188" s="5">
        <v>20.099999999999909</v>
      </c>
      <c r="C188" s="5">
        <v>3.8699999999998909</v>
      </c>
      <c r="D188" s="5">
        <v>2</v>
      </c>
    </row>
    <row r="189" spans="1:4">
      <c r="A189" s="5">
        <v>76.789999999999964</v>
      </c>
      <c r="B189" s="5">
        <v>-6.430000000000291</v>
      </c>
      <c r="C189" s="5">
        <v>6.430000000000291</v>
      </c>
      <c r="D189" s="5">
        <v>2</v>
      </c>
    </row>
    <row r="190" spans="1:4">
      <c r="A190" s="5">
        <v>94.260000000000218</v>
      </c>
      <c r="B190" s="5">
        <v>4.2199999999997999</v>
      </c>
      <c r="C190" s="5">
        <v>1.6200000000003456</v>
      </c>
      <c r="D190" s="5">
        <v>2</v>
      </c>
    </row>
    <row r="191" spans="1:4">
      <c r="A191" s="5">
        <v>45.309999999999945</v>
      </c>
      <c r="B191" s="5">
        <v>6.7300000000000182</v>
      </c>
      <c r="C191" s="5">
        <v>4.2899999999999636</v>
      </c>
      <c r="D191" s="5">
        <v>2</v>
      </c>
    </row>
    <row r="192" spans="1:4">
      <c r="A192" s="5">
        <v>132.45000000000027</v>
      </c>
      <c r="B192" s="5">
        <v>-4.5100000000002183</v>
      </c>
      <c r="C192" s="5">
        <v>4.5100000000002183</v>
      </c>
      <c r="D192" s="5">
        <v>2</v>
      </c>
    </row>
    <row r="193" spans="1:4">
      <c r="A193" s="5">
        <v>101.11999999999989</v>
      </c>
      <c r="B193" s="5">
        <v>-0.4499999999998181</v>
      </c>
      <c r="C193" s="5">
        <v>0.4499999999998181</v>
      </c>
      <c r="D193" s="5">
        <v>2</v>
      </c>
    </row>
    <row r="194" spans="1:4">
      <c r="A194" s="5">
        <v>83.510000000000218</v>
      </c>
      <c r="B194" s="5">
        <v>-6.7699999999999818</v>
      </c>
      <c r="C194" s="5">
        <v>6.7699999999999818</v>
      </c>
      <c r="D194" s="5">
        <v>2</v>
      </c>
    </row>
    <row r="195" spans="1:4">
      <c r="A195" s="5">
        <v>63</v>
      </c>
      <c r="B195" s="5">
        <v>-6.8400000000001455</v>
      </c>
      <c r="C195" s="5">
        <v>6.8400000000001455</v>
      </c>
      <c r="D195" s="5">
        <v>2</v>
      </c>
    </row>
    <row r="196" spans="1:4">
      <c r="A196" s="5">
        <v>70.130000000000109</v>
      </c>
      <c r="B196" s="5">
        <v>-6.7899999999999636</v>
      </c>
      <c r="C196" s="5">
        <v>6.7899999999999636</v>
      </c>
      <c r="D196" s="5">
        <v>2</v>
      </c>
    </row>
    <row r="197" spans="1:4">
      <c r="A197" s="5">
        <v>27.860000000000127</v>
      </c>
      <c r="B197" s="5">
        <v>10.989999999999782</v>
      </c>
      <c r="C197" s="5">
        <v>6.75</v>
      </c>
      <c r="D197" s="5">
        <v>2</v>
      </c>
    </row>
    <row r="198" spans="1:4">
      <c r="A198" s="5">
        <v>53.889999999999873</v>
      </c>
      <c r="B198" s="5">
        <v>-4.2300000000000182</v>
      </c>
      <c r="C198" s="5">
        <v>4.2300000000000182</v>
      </c>
      <c r="D198" s="5">
        <v>2</v>
      </c>
    </row>
    <row r="199" spans="1:4">
      <c r="A199" s="5">
        <v>22.480000000000018</v>
      </c>
      <c r="B199" s="5">
        <v>17.010000000000218</v>
      </c>
      <c r="C199" s="5">
        <v>1.4400000000000546</v>
      </c>
      <c r="D199" s="5">
        <v>2</v>
      </c>
    </row>
    <row r="200" spans="1:4">
      <c r="A200" s="5">
        <v>35.989999999999782</v>
      </c>
      <c r="B200" s="5">
        <v>-6.1299999999996544</v>
      </c>
      <c r="C200" s="5">
        <v>6.1299999999996544</v>
      </c>
      <c r="D200" s="5">
        <v>2</v>
      </c>
    </row>
    <row r="201" spans="1:4">
      <c r="A201" s="5">
        <v>40.079999999999927</v>
      </c>
      <c r="B201" s="5">
        <v>-0.25</v>
      </c>
      <c r="C201" s="5">
        <v>0.25</v>
      </c>
      <c r="D201" s="5">
        <v>2</v>
      </c>
    </row>
    <row r="202" spans="1:4">
      <c r="A202" s="5">
        <v>35.760000000000218</v>
      </c>
      <c r="B202" s="5">
        <v>0.26000000000021828</v>
      </c>
      <c r="C202" s="5">
        <v>0.26000000000021828</v>
      </c>
      <c r="D202" s="5">
        <v>2</v>
      </c>
    </row>
    <row r="203" spans="1:4">
      <c r="A203" s="5">
        <v>28.610000000000127</v>
      </c>
      <c r="B203" s="5">
        <v>12.299999999999727</v>
      </c>
      <c r="C203" s="5">
        <v>4.1900000000000546</v>
      </c>
      <c r="D203" s="5">
        <v>2</v>
      </c>
    </row>
    <row r="204" spans="1:4">
      <c r="A204" s="5">
        <v>57.470000000000255</v>
      </c>
      <c r="B204" s="5">
        <v>-6.3700000000003456</v>
      </c>
      <c r="C204" s="5">
        <v>6.3700000000003456</v>
      </c>
      <c r="D204" s="5">
        <v>2</v>
      </c>
    </row>
    <row r="205" spans="1:4">
      <c r="A205" s="5">
        <v>16.5600000000004</v>
      </c>
      <c r="B205" s="5">
        <v>13.409999999999854</v>
      </c>
      <c r="C205" s="5">
        <v>2.0900000000001455</v>
      </c>
      <c r="D205" s="5">
        <v>2</v>
      </c>
    </row>
    <row r="206" spans="1:4">
      <c r="A206" s="5">
        <v>32.730000000000018</v>
      </c>
      <c r="B206" s="5">
        <v>8.0999999999999091</v>
      </c>
      <c r="C206" s="5">
        <v>0.76000000000021828</v>
      </c>
      <c r="D206" s="5">
        <v>2</v>
      </c>
    </row>
    <row r="207" spans="1:4">
      <c r="A207" s="5">
        <v>42.940000000000055</v>
      </c>
      <c r="B207" s="5">
        <v>-8.0300000000002001</v>
      </c>
      <c r="C207" s="5">
        <v>8.0300000000002001</v>
      </c>
      <c r="D207" s="5">
        <v>2</v>
      </c>
    </row>
    <row r="208" spans="1:4">
      <c r="A208" s="5">
        <v>37.049999999999272</v>
      </c>
      <c r="B208" s="5">
        <v>-5.1999999999998181</v>
      </c>
      <c r="C208" s="5">
        <v>5.1999999999998181</v>
      </c>
      <c r="D208" s="5">
        <v>2</v>
      </c>
    </row>
    <row r="209" spans="1:4">
      <c r="A209" s="5">
        <v>107.44000000000005</v>
      </c>
      <c r="B209" s="5">
        <v>-5.5100000000002183</v>
      </c>
      <c r="C209" s="5">
        <v>6.7699999999999818</v>
      </c>
      <c r="D209" s="5">
        <v>2</v>
      </c>
    </row>
    <row r="210" spans="1:4">
      <c r="A210" s="5">
        <v>122.97000000000025</v>
      </c>
      <c r="B210" s="5">
        <v>-16.619999999999891</v>
      </c>
      <c r="C210" s="5">
        <v>16.619999999999891</v>
      </c>
      <c r="D210" s="5">
        <v>2</v>
      </c>
    </row>
    <row r="211" spans="1:4">
      <c r="A211" s="5">
        <v>64.0300000000002</v>
      </c>
      <c r="B211" s="5">
        <v>-1.3400000000001455</v>
      </c>
      <c r="C211" s="5">
        <v>5.7100000000000364</v>
      </c>
      <c r="D211" s="5">
        <v>2</v>
      </c>
    </row>
    <row r="212" spans="1:4">
      <c r="A212" s="5">
        <v>51.480000000000018</v>
      </c>
      <c r="B212" s="5">
        <v>1.1300000000001091</v>
      </c>
      <c r="C212" s="5">
        <v>7.6300000000001091</v>
      </c>
      <c r="D212" s="5">
        <v>2</v>
      </c>
    </row>
    <row r="213" spans="1:4">
      <c r="A213" s="5">
        <v>38.389999999999873</v>
      </c>
      <c r="B213" s="5">
        <v>6.6999999999998181</v>
      </c>
      <c r="C213" s="5">
        <v>0.98000000000001819</v>
      </c>
      <c r="D213" s="5">
        <v>2</v>
      </c>
    </row>
    <row r="214" spans="1:4">
      <c r="A214" s="5">
        <v>53.270000000000437</v>
      </c>
      <c r="B214" s="5">
        <v>-2.3500000000003638</v>
      </c>
      <c r="C214" s="5">
        <v>2.3500000000003638</v>
      </c>
      <c r="D214" s="5">
        <v>2</v>
      </c>
    </row>
    <row r="215" spans="1:4">
      <c r="A215" s="5">
        <v>39.690000000000055</v>
      </c>
      <c r="B215" s="5">
        <v>26.230000000000018</v>
      </c>
      <c r="C215" s="5">
        <v>12.329999999999927</v>
      </c>
      <c r="D215" s="5">
        <v>2</v>
      </c>
    </row>
    <row r="216" spans="1:4">
      <c r="A216" s="5">
        <v>119.27999999999975</v>
      </c>
      <c r="B216" s="5">
        <v>-0.65999999999985448</v>
      </c>
      <c r="C216" s="5">
        <v>0.65999999999985448</v>
      </c>
      <c r="D216" s="5">
        <v>2</v>
      </c>
    </row>
    <row r="217" spans="1:4">
      <c r="A217" s="5">
        <v>93.079999999999927</v>
      </c>
      <c r="B217" s="5">
        <v>-1.6300000000001091</v>
      </c>
      <c r="C217" s="5">
        <v>1.6300000000001091</v>
      </c>
      <c r="D217" s="5">
        <v>2</v>
      </c>
    </row>
    <row r="218" spans="1:4">
      <c r="A218" s="5">
        <v>69.639999999999873</v>
      </c>
      <c r="B218" s="5">
        <v>-10.569999999999709</v>
      </c>
      <c r="C218" s="5">
        <v>10.569999999999709</v>
      </c>
      <c r="D218" s="5">
        <v>2</v>
      </c>
    </row>
    <row r="219" spans="1:4">
      <c r="A219" s="5">
        <v>25.230000000000018</v>
      </c>
      <c r="B219" s="5">
        <v>4.319999999999709</v>
      </c>
      <c r="C219" s="5">
        <v>1.6700000000000728</v>
      </c>
      <c r="D219" s="5">
        <v>2</v>
      </c>
    </row>
    <row r="220" spans="1:4">
      <c r="A220" s="5">
        <v>63.150000000000091</v>
      </c>
      <c r="B220" s="5">
        <v>-11.519999999999982</v>
      </c>
      <c r="C220" s="5">
        <v>11.519999999999982</v>
      </c>
      <c r="D220" s="5">
        <v>2</v>
      </c>
    </row>
    <row r="221" spans="1:4">
      <c r="A221" s="5">
        <v>75.389999999999873</v>
      </c>
      <c r="B221" s="5">
        <v>-5.9499999999998181</v>
      </c>
      <c r="C221" s="5">
        <v>5.9499999999998181</v>
      </c>
      <c r="D221" s="5">
        <v>2</v>
      </c>
    </row>
    <row r="222" spans="1:4">
      <c r="A222" s="5">
        <v>29.320000000000164</v>
      </c>
      <c r="B222" s="5">
        <v>21.989999999999782</v>
      </c>
      <c r="C222" s="5">
        <v>8.7100000000000364</v>
      </c>
      <c r="D222" s="5">
        <v>2</v>
      </c>
    </row>
    <row r="223" spans="1:4">
      <c r="A223" s="5">
        <v>63.230000000000018</v>
      </c>
      <c r="B223" s="5">
        <v>8.8499999999999091</v>
      </c>
      <c r="C223" s="5">
        <v>3.4700000000002547</v>
      </c>
      <c r="D223" s="5">
        <v>2</v>
      </c>
    </row>
    <row r="224" spans="1:4">
      <c r="A224" s="5">
        <v>12.769999999999982</v>
      </c>
      <c r="B224" s="5">
        <v>7.6100000000001273</v>
      </c>
      <c r="C224" s="5">
        <v>0.57999999999992724</v>
      </c>
      <c r="D224" s="5">
        <v>2</v>
      </c>
    </row>
    <row r="225" spans="1:4">
      <c r="A225" s="5">
        <v>40.069999999999709</v>
      </c>
      <c r="B225" s="5">
        <v>3.580000000000382</v>
      </c>
      <c r="C225" s="5">
        <v>12.949999999999818</v>
      </c>
      <c r="D225" s="5">
        <v>2</v>
      </c>
    </row>
    <row r="226" spans="1:4">
      <c r="A226" s="5">
        <v>33.299999999999727</v>
      </c>
      <c r="B226" s="5">
        <v>-0.12999999999965439</v>
      </c>
      <c r="C226" s="5">
        <v>0.8999999999996362</v>
      </c>
      <c r="D226" s="5">
        <v>2</v>
      </c>
    </row>
    <row r="227" spans="1:4">
      <c r="A227" s="5">
        <v>48.289999999999964</v>
      </c>
      <c r="B227" s="5">
        <v>14.050000000000182</v>
      </c>
      <c r="C227" s="5">
        <v>1.6700000000000728</v>
      </c>
      <c r="D227" s="5">
        <v>2</v>
      </c>
    </row>
    <row r="228" spans="1:4">
      <c r="A228" s="5">
        <v>53.880000000000109</v>
      </c>
      <c r="B228" s="5">
        <v>-4.430000000000291</v>
      </c>
      <c r="C228" s="5">
        <v>4.430000000000291</v>
      </c>
      <c r="D228" s="5">
        <v>2</v>
      </c>
    </row>
    <row r="229" spans="1:4">
      <c r="A229" s="5">
        <v>61.6899999999996</v>
      </c>
      <c r="B229" s="5">
        <v>8.8100000000004002</v>
      </c>
      <c r="C229" s="5">
        <v>1.2299999999995634</v>
      </c>
      <c r="D229" s="5">
        <v>2</v>
      </c>
    </row>
    <row r="230" spans="1:4">
      <c r="A230" s="5">
        <v>56.420000000000073</v>
      </c>
      <c r="B230" s="5">
        <v>28.409999999999854</v>
      </c>
      <c r="C230" s="5">
        <v>3.9099999999998545</v>
      </c>
      <c r="D230" s="5">
        <v>2</v>
      </c>
    </row>
    <row r="231" spans="1:4">
      <c r="A231" s="5">
        <v>69.759999999999764</v>
      </c>
      <c r="B231" s="5">
        <v>-9.6199999999998909</v>
      </c>
      <c r="C231" s="5">
        <v>9.6199999999998909</v>
      </c>
      <c r="D231" s="5">
        <v>2</v>
      </c>
    </row>
    <row r="232" spans="1:4">
      <c r="A232" s="5">
        <v>32.429999999999836</v>
      </c>
      <c r="B232" s="5">
        <v>1.7600000000002183</v>
      </c>
      <c r="C232" s="5">
        <v>2.3799999999996544</v>
      </c>
      <c r="D232" s="5">
        <v>2</v>
      </c>
    </row>
    <row r="233" spans="1:4">
      <c r="A233" s="5">
        <v>24.630000000000109</v>
      </c>
      <c r="B233" s="5">
        <v>-0.46000000000003638</v>
      </c>
      <c r="C233" s="5">
        <v>0.46000000000003638</v>
      </c>
      <c r="D233" s="5">
        <v>2</v>
      </c>
    </row>
    <row r="234" spans="1:4">
      <c r="A234" s="5">
        <v>67.279999999999745</v>
      </c>
      <c r="B234" s="5">
        <v>-4.2599999999997635</v>
      </c>
      <c r="C234" s="5">
        <v>4.2599999999997635</v>
      </c>
      <c r="D234" s="5">
        <v>2</v>
      </c>
    </row>
    <row r="235" spans="1:4">
      <c r="A235" s="5">
        <v>33.910000000000309</v>
      </c>
      <c r="B235" s="5">
        <v>-1.7400000000002365</v>
      </c>
      <c r="C235" s="5">
        <v>1.7400000000002365</v>
      </c>
      <c r="D235" s="5">
        <v>2</v>
      </c>
    </row>
    <row r="236" spans="1:4">
      <c r="A236" s="5">
        <v>50.930000000000291</v>
      </c>
      <c r="B236" s="5">
        <v>-4.5600000000004002</v>
      </c>
      <c r="C236" s="5">
        <v>4.5600000000004002</v>
      </c>
      <c r="D236" s="5">
        <v>2</v>
      </c>
    </row>
    <row r="237" spans="1:4">
      <c r="A237" s="5">
        <v>64.309999999999945</v>
      </c>
      <c r="B237" s="5">
        <v>-10.679999999999836</v>
      </c>
      <c r="C237" s="5">
        <v>10.679999999999836</v>
      </c>
      <c r="D237" s="5">
        <v>2</v>
      </c>
    </row>
    <row r="238" spans="1:4">
      <c r="A238" s="5">
        <v>11.449999999999818</v>
      </c>
      <c r="B238" s="5">
        <v>10.610000000000127</v>
      </c>
      <c r="C238" s="5">
        <v>3.7100000000000364</v>
      </c>
      <c r="D238" s="5">
        <v>2</v>
      </c>
    </row>
    <row r="239" spans="1:4">
      <c r="A239" s="5">
        <v>24.5</v>
      </c>
      <c r="B239" s="5">
        <v>15.289999999999964</v>
      </c>
      <c r="C239" s="5">
        <v>4.4000000000000909</v>
      </c>
      <c r="D239" s="5">
        <v>2</v>
      </c>
    </row>
    <row r="240" spans="1:4">
      <c r="A240" s="5">
        <v>96.159999999999854</v>
      </c>
      <c r="B240" s="5">
        <v>-54.659999999999854</v>
      </c>
      <c r="C240" s="5">
        <v>54.659999999999854</v>
      </c>
      <c r="D240" s="5">
        <v>2</v>
      </c>
    </row>
    <row r="241" spans="1:4">
      <c r="A241" s="5">
        <v>57.599999999999909</v>
      </c>
      <c r="B241" s="5">
        <v>1</v>
      </c>
      <c r="C241" s="5">
        <v>0.92999999999983629</v>
      </c>
      <c r="D241" s="5">
        <v>2</v>
      </c>
    </row>
    <row r="242" spans="1:4">
      <c r="A242" s="5">
        <v>17.430000000000291</v>
      </c>
      <c r="B242" s="5">
        <v>11.9699999999998</v>
      </c>
      <c r="C242" s="5">
        <v>0.25</v>
      </c>
      <c r="D242" s="5">
        <v>2</v>
      </c>
    </row>
    <row r="243" spans="1:4">
      <c r="A243" s="5">
        <v>28.6299999999992</v>
      </c>
      <c r="B243" s="5">
        <v>13.240000000000691</v>
      </c>
      <c r="C243" s="5">
        <v>19.579999999999927</v>
      </c>
      <c r="D243" s="5">
        <v>2</v>
      </c>
    </row>
    <row r="244" spans="1:4">
      <c r="A244" s="5">
        <v>46.300000000000182</v>
      </c>
      <c r="B244" s="5">
        <v>-10.910000000000764</v>
      </c>
      <c r="C244" s="5">
        <v>18.980000000000473</v>
      </c>
      <c r="D244" s="5">
        <v>2</v>
      </c>
    </row>
    <row r="245" spans="1:4">
      <c r="A245" s="5">
        <v>64.779999999999745</v>
      </c>
      <c r="B245" s="5">
        <v>7.2900000000008731</v>
      </c>
      <c r="C245" s="5">
        <v>6.6199999999998909</v>
      </c>
      <c r="D245" s="5">
        <v>2</v>
      </c>
    </row>
    <row r="246" spans="1:4">
      <c r="A246" s="5">
        <v>24.510000000000218</v>
      </c>
      <c r="B246" s="5">
        <v>-4.430000000000291</v>
      </c>
      <c r="C246" s="5">
        <v>9.6199999999998909</v>
      </c>
      <c r="D246" s="5">
        <v>2</v>
      </c>
    </row>
    <row r="247" spans="1:4">
      <c r="A247" s="5">
        <v>54.4399999999996</v>
      </c>
      <c r="B247" s="5">
        <v>-13.659999999999854</v>
      </c>
      <c r="C247" s="5">
        <v>14.789999999999964</v>
      </c>
      <c r="D247" s="5">
        <v>2</v>
      </c>
    </row>
    <row r="248" spans="1:4">
      <c r="A248" s="5">
        <v>45.419999999999163</v>
      </c>
      <c r="B248" s="5">
        <v>5.8900000000003274</v>
      </c>
      <c r="C248" s="5">
        <v>4.1000000000003638</v>
      </c>
      <c r="D248" s="5">
        <v>2</v>
      </c>
    </row>
    <row r="249" spans="1:4">
      <c r="A249" s="5">
        <v>16.260000000000218</v>
      </c>
      <c r="B249" s="5">
        <v>10.619999999999891</v>
      </c>
      <c r="C249" s="5">
        <v>2.7899999999999636</v>
      </c>
      <c r="D249" s="5">
        <v>2</v>
      </c>
    </row>
    <row r="250" spans="1:4">
      <c r="A250" s="5">
        <v>54.220000000000255</v>
      </c>
      <c r="B250" s="5">
        <v>4.7100000000000364</v>
      </c>
      <c r="C250" s="5">
        <v>4.8400000000001455</v>
      </c>
      <c r="D250" s="5">
        <v>2</v>
      </c>
    </row>
    <row r="251" spans="1:4">
      <c r="A251" s="5">
        <v>25.149999999999636</v>
      </c>
      <c r="B251" s="5">
        <v>7.9800000000004729</v>
      </c>
      <c r="C251" s="5">
        <v>4.5399999999999636</v>
      </c>
      <c r="D251" s="5">
        <v>2</v>
      </c>
    </row>
    <row r="252" spans="1:4">
      <c r="A252" s="5">
        <v>22.020000000000437</v>
      </c>
      <c r="B252" s="5">
        <v>-3.5799999999999272</v>
      </c>
      <c r="C252" s="5">
        <v>3.5799999999999272</v>
      </c>
      <c r="D252" s="5">
        <v>2</v>
      </c>
    </row>
    <row r="253" spans="1:4">
      <c r="A253" s="5">
        <v>52.869999999999891</v>
      </c>
      <c r="B253" s="5">
        <v>-11.809999999999491</v>
      </c>
      <c r="C253" s="5">
        <v>18.329999999999927</v>
      </c>
      <c r="D253" s="5">
        <v>2</v>
      </c>
    </row>
    <row r="254" spans="1:4">
      <c r="A254" s="5">
        <v>56.599999999999454</v>
      </c>
      <c r="B254" s="5">
        <v>-10.049999999999272</v>
      </c>
      <c r="C254" s="5">
        <v>10.049999999999272</v>
      </c>
      <c r="D254" s="5">
        <v>2</v>
      </c>
    </row>
    <row r="255" spans="1:4">
      <c r="A255" s="5">
        <v>34.619999999999891</v>
      </c>
      <c r="B255" s="5">
        <v>-3.4700000000002547</v>
      </c>
      <c r="C255" s="5">
        <v>3.4700000000002547</v>
      </c>
      <c r="D255" s="5">
        <v>2</v>
      </c>
    </row>
    <row r="256" spans="1:4">
      <c r="A256" s="5">
        <v>15.279999999999745</v>
      </c>
      <c r="B256" s="5">
        <v>10.989999999999782</v>
      </c>
      <c r="C256" s="5">
        <v>7.569999999999709</v>
      </c>
      <c r="D256" s="5">
        <v>2</v>
      </c>
    </row>
    <row r="257" spans="1:4">
      <c r="A257" s="5">
        <v>17.260000000000218</v>
      </c>
      <c r="B257" s="5">
        <v>13.679999999999382</v>
      </c>
      <c r="C257" s="5">
        <v>3.7399999999997817</v>
      </c>
      <c r="D257" s="5">
        <v>2</v>
      </c>
    </row>
    <row r="258" spans="1:4">
      <c r="A258" s="5">
        <v>27.159999999999854</v>
      </c>
      <c r="B258" s="5">
        <v>2.4000000000005457</v>
      </c>
      <c r="C258" s="5">
        <v>11.699999999999818</v>
      </c>
      <c r="D258" s="5">
        <v>2</v>
      </c>
    </row>
    <row r="259" spans="1:4">
      <c r="A259" s="5">
        <v>11.789999999999964</v>
      </c>
      <c r="B259" s="5">
        <v>5.9600000000000364</v>
      </c>
      <c r="C259" s="5">
        <v>1.25</v>
      </c>
      <c r="D259" s="5">
        <v>2</v>
      </c>
    </row>
    <row r="260" spans="1:4">
      <c r="A260" s="5">
        <v>20.469999999999345</v>
      </c>
      <c r="B260" s="5">
        <v>10.789999999999964</v>
      </c>
      <c r="C260" s="5">
        <v>6.7600000000002183</v>
      </c>
      <c r="D260" s="5">
        <v>2</v>
      </c>
    </row>
    <row r="261" spans="1:4">
      <c r="A261" s="5">
        <v>31.789999999999964</v>
      </c>
      <c r="B261" s="5">
        <v>9.6300000000001091</v>
      </c>
      <c r="C261" s="5">
        <v>4.7100000000000364</v>
      </c>
      <c r="D261" s="5">
        <v>2</v>
      </c>
    </row>
    <row r="262" spans="1:4">
      <c r="A262" s="5">
        <v>50.289999999999964</v>
      </c>
      <c r="B262" s="5">
        <v>-15.559999999999491</v>
      </c>
      <c r="C262" s="5">
        <v>17.6899999999996</v>
      </c>
      <c r="D262" s="5">
        <v>2</v>
      </c>
    </row>
    <row r="263" spans="1:4">
      <c r="A263" s="5">
        <v>20.200000000000728</v>
      </c>
      <c r="B263" s="5">
        <v>5.4299999999993815</v>
      </c>
      <c r="C263" s="5">
        <v>11.869999999999891</v>
      </c>
      <c r="D263" s="5">
        <v>2</v>
      </c>
    </row>
    <row r="264" spans="1:4">
      <c r="A264" s="5">
        <v>129.39000000000033</v>
      </c>
      <c r="B264" s="5">
        <v>-45.979999999999563</v>
      </c>
      <c r="C264" s="5">
        <v>45.979999999999563</v>
      </c>
      <c r="D264" s="5">
        <v>2</v>
      </c>
    </row>
    <row r="265" spans="1:4">
      <c r="A265" s="5">
        <v>26.819999999999709</v>
      </c>
      <c r="B265" s="5">
        <v>18.109999999999673</v>
      </c>
      <c r="C265" s="5">
        <v>8.069999999999709</v>
      </c>
      <c r="D265" s="5">
        <v>2</v>
      </c>
    </row>
    <row r="266" spans="1:4">
      <c r="A266" s="5">
        <v>50.800000000000182</v>
      </c>
      <c r="B266" s="5">
        <v>-20.210000000000036</v>
      </c>
      <c r="C266" s="5">
        <v>23.789999999999964</v>
      </c>
      <c r="D266" s="5">
        <v>2</v>
      </c>
    </row>
    <row r="267" spans="1:4">
      <c r="A267" s="5">
        <v>33.420000000000073</v>
      </c>
      <c r="B267" s="5">
        <v>-4.7400000000006912</v>
      </c>
      <c r="C267" s="5">
        <v>5.3700000000008004</v>
      </c>
      <c r="D267" s="5">
        <v>2</v>
      </c>
    </row>
    <row r="268" spans="1:4">
      <c r="A268" s="5">
        <v>23.710000000000036</v>
      </c>
      <c r="B268" s="5">
        <v>-1.819999999999709</v>
      </c>
      <c r="C268" s="5">
        <v>8.8800000000001091</v>
      </c>
      <c r="D268" s="5">
        <v>2</v>
      </c>
    </row>
    <row r="269" spans="1:4">
      <c r="A269" s="5">
        <v>50.049999999999272</v>
      </c>
      <c r="B269" s="5">
        <v>-13.809999999999491</v>
      </c>
      <c r="C269" s="5">
        <v>22.340000000000146</v>
      </c>
      <c r="D269" s="5">
        <v>2</v>
      </c>
    </row>
    <row r="270" spans="1:4">
      <c r="A270" s="5">
        <v>37.3100000000004</v>
      </c>
      <c r="B270" s="5">
        <v>4.3500000000003638</v>
      </c>
      <c r="C270" s="5">
        <v>0.5</v>
      </c>
      <c r="D270" s="5">
        <v>2</v>
      </c>
    </row>
    <row r="271" spans="1:4">
      <c r="A271" s="5">
        <v>20.270000000000437</v>
      </c>
      <c r="B271" s="5">
        <v>11.5</v>
      </c>
      <c r="C271" s="5">
        <v>4.1999999999998181</v>
      </c>
      <c r="D271" s="5">
        <v>2</v>
      </c>
    </row>
    <row r="272" spans="1:4">
      <c r="A272" s="5">
        <v>19.010000000000218</v>
      </c>
      <c r="B272" s="5">
        <v>18.149999999999636</v>
      </c>
      <c r="C272" s="5">
        <v>11.229999999999563</v>
      </c>
      <c r="D272" s="5">
        <v>2</v>
      </c>
    </row>
    <row r="273" spans="1:4">
      <c r="A273" s="5">
        <v>44.079999999999927</v>
      </c>
      <c r="B273" s="5">
        <v>-1.4699999999993452</v>
      </c>
      <c r="C273" s="5">
        <v>2.5799999999999272</v>
      </c>
      <c r="D273" s="5">
        <v>2</v>
      </c>
    </row>
    <row r="274" spans="1:4">
      <c r="A274" s="5">
        <v>49.039999999999964</v>
      </c>
      <c r="B274" s="5">
        <v>-19.209999999999127</v>
      </c>
      <c r="C274" s="5">
        <v>19.209999999999127</v>
      </c>
      <c r="D274" s="5">
        <v>2</v>
      </c>
    </row>
    <row r="275" spans="1:4">
      <c r="A275" s="5">
        <v>10.280000000000655</v>
      </c>
      <c r="B275" s="5">
        <v>6.7599999999993088</v>
      </c>
      <c r="C275" s="5">
        <v>3.7899999999999636</v>
      </c>
      <c r="D275" s="5">
        <v>2</v>
      </c>
    </row>
    <row r="276" spans="1:4">
      <c r="A276" s="5">
        <v>65.409999999999854</v>
      </c>
      <c r="B276" s="5">
        <v>-18.389999999999418</v>
      </c>
      <c r="C276" s="5">
        <v>18.389999999999418</v>
      </c>
      <c r="D276" s="5">
        <v>2</v>
      </c>
    </row>
    <row r="277" spans="1:4">
      <c r="A277" s="5">
        <v>19.800000000000182</v>
      </c>
      <c r="B277" s="5">
        <v>7.6099999999996726</v>
      </c>
      <c r="C277" s="5">
        <v>4.6900000000005093</v>
      </c>
      <c r="D277" s="5">
        <v>2</v>
      </c>
    </row>
    <row r="278" spans="1:4">
      <c r="A278" s="5">
        <v>17.479999999999563</v>
      </c>
      <c r="B278" s="5">
        <v>16.130000000000109</v>
      </c>
      <c r="C278" s="5">
        <v>6.7899999999999636</v>
      </c>
      <c r="D278" s="5">
        <v>2</v>
      </c>
    </row>
    <row r="279" spans="1:4">
      <c r="A279" s="5">
        <v>25.890000000000327</v>
      </c>
      <c r="B279" s="5">
        <v>8.3299999999999272</v>
      </c>
      <c r="C279" s="5">
        <v>4.1099999999996726</v>
      </c>
      <c r="D279" s="5">
        <v>2</v>
      </c>
    </row>
    <row r="280" spans="1:4">
      <c r="A280" s="5">
        <v>35.090000000000146</v>
      </c>
      <c r="B280" s="5">
        <v>-0.11999999999989086</v>
      </c>
      <c r="C280" s="5">
        <v>9.8699999999998909</v>
      </c>
      <c r="D280" s="5">
        <v>2</v>
      </c>
    </row>
    <row r="281" spans="1:4">
      <c r="A281" s="5">
        <v>21.239999999999782</v>
      </c>
      <c r="B281" s="5">
        <v>14</v>
      </c>
      <c r="C281" s="5">
        <v>2.1099999999996726</v>
      </c>
      <c r="D281" s="5">
        <v>2</v>
      </c>
    </row>
    <row r="282" spans="1:4">
      <c r="A282" s="5">
        <v>24.5</v>
      </c>
      <c r="B282" s="5">
        <v>0.72000000000025466</v>
      </c>
      <c r="C282" s="5">
        <v>3.8299999999999272</v>
      </c>
      <c r="D282" s="5">
        <v>2</v>
      </c>
    </row>
    <row r="283" spans="1:4">
      <c r="A283" s="5">
        <v>57.470000000000255</v>
      </c>
      <c r="B283" s="5">
        <v>32.179999999999382</v>
      </c>
      <c r="C283" s="5">
        <v>27.119999999999891</v>
      </c>
      <c r="D283" s="5">
        <v>2</v>
      </c>
    </row>
    <row r="284" spans="1:4">
      <c r="A284" s="5">
        <v>72.079999999999927</v>
      </c>
      <c r="B284" s="5">
        <v>-12.719999999999345</v>
      </c>
      <c r="C284" s="5">
        <v>15.789999999999964</v>
      </c>
      <c r="D284" s="5">
        <v>2</v>
      </c>
    </row>
    <row r="285" spans="1:4">
      <c r="A285" s="5">
        <v>29.460000000000036</v>
      </c>
      <c r="B285" s="5">
        <v>26.079999999999927</v>
      </c>
      <c r="C285" s="5">
        <v>22.559999999999491</v>
      </c>
      <c r="D285" s="5">
        <v>2</v>
      </c>
    </row>
    <row r="286" spans="1:4">
      <c r="A286" s="5">
        <v>113.85999999999967</v>
      </c>
      <c r="B286" s="5">
        <v>-37.600000000000364</v>
      </c>
      <c r="C286" s="5">
        <v>58.359999999999673</v>
      </c>
      <c r="D286" s="5">
        <v>2</v>
      </c>
    </row>
    <row r="287" spans="1:4">
      <c r="A287" s="5">
        <v>117.59000000000015</v>
      </c>
      <c r="B287" s="5">
        <v>-55.600000000000364</v>
      </c>
      <c r="C287" s="5">
        <v>55.600000000000364</v>
      </c>
      <c r="D287" s="5">
        <v>2</v>
      </c>
    </row>
    <row r="288" spans="1:4">
      <c r="A288" s="5">
        <v>39.440000000000509</v>
      </c>
      <c r="B288" s="5">
        <v>-6.1000000000003638</v>
      </c>
      <c r="C288" s="5">
        <v>16.869999999999891</v>
      </c>
      <c r="D288" s="5">
        <v>2</v>
      </c>
    </row>
    <row r="289" spans="1:4">
      <c r="A289" s="5">
        <v>49.359999999999673</v>
      </c>
      <c r="B289" s="5">
        <v>1.2000000000007276</v>
      </c>
      <c r="C289" s="5">
        <v>19.509999999999309</v>
      </c>
      <c r="D289" s="5">
        <v>2</v>
      </c>
    </row>
    <row r="290" spans="1:4">
      <c r="A290" s="5">
        <v>23.4399999999996</v>
      </c>
      <c r="B290" s="5">
        <v>9.930000000000291</v>
      </c>
      <c r="C290" s="5">
        <v>12.099999999999454</v>
      </c>
      <c r="D290" s="5">
        <v>2</v>
      </c>
    </row>
    <row r="291" spans="1:4">
      <c r="A291" s="5">
        <v>67.0600000000004</v>
      </c>
      <c r="B291" s="5">
        <v>1.9899999999997817</v>
      </c>
      <c r="C291" s="5">
        <v>0.1499999999996362</v>
      </c>
      <c r="D291" s="5">
        <v>2</v>
      </c>
    </row>
    <row r="292" spans="1:4">
      <c r="A292" s="5">
        <v>105.27999999999975</v>
      </c>
      <c r="B292" s="5">
        <v>-28.949999999999818</v>
      </c>
      <c r="C292" s="5">
        <v>28.949999999999818</v>
      </c>
      <c r="D292" s="5">
        <v>2</v>
      </c>
    </row>
    <row r="293" spans="1:4">
      <c r="A293" s="5">
        <v>38.75</v>
      </c>
      <c r="B293" s="5">
        <v>11.489999999999782</v>
      </c>
      <c r="C293" s="5">
        <v>0.6999999999998181</v>
      </c>
      <c r="D293" s="5">
        <v>2</v>
      </c>
    </row>
    <row r="294" spans="1:4">
      <c r="A294" s="5">
        <v>16.229999999999563</v>
      </c>
      <c r="B294" s="5">
        <v>15.119999999999891</v>
      </c>
      <c r="C294" s="5">
        <v>7.4799999999995634</v>
      </c>
      <c r="D294" s="5">
        <v>2</v>
      </c>
    </row>
    <row r="295" spans="1:4">
      <c r="A295" s="5">
        <v>56.050000000000182</v>
      </c>
      <c r="B295" s="5">
        <v>-3.569999999999709</v>
      </c>
      <c r="C295" s="5">
        <v>16.850000000000364</v>
      </c>
      <c r="D295" s="5">
        <v>2</v>
      </c>
    </row>
    <row r="296" spans="1:4">
      <c r="A296" s="5">
        <v>46.729999999999563</v>
      </c>
      <c r="B296" s="5">
        <v>26.360000000000582</v>
      </c>
      <c r="C296" s="5">
        <v>24.009999999999309</v>
      </c>
      <c r="D296" s="5">
        <v>2</v>
      </c>
    </row>
    <row r="297" spans="1:4">
      <c r="A297" s="5">
        <v>56.130000000000109</v>
      </c>
      <c r="B297" s="5">
        <v>-1.8999999999996362</v>
      </c>
      <c r="C297" s="5">
        <v>4.069999999999709</v>
      </c>
      <c r="D297" s="5">
        <v>2</v>
      </c>
    </row>
    <row r="298" spans="1:4">
      <c r="A298" s="5">
        <v>48.930000000000291</v>
      </c>
      <c r="B298" s="5">
        <v>-8.7799999999997453</v>
      </c>
      <c r="C298" s="5">
        <v>34.329999999999927</v>
      </c>
      <c r="D298" s="5">
        <v>2</v>
      </c>
    </row>
    <row r="299" spans="1:4">
      <c r="A299" s="5">
        <v>17.389999999999418</v>
      </c>
      <c r="B299" s="5">
        <v>4.0100000000002183</v>
      </c>
      <c r="C299" s="5">
        <v>10.729999999999563</v>
      </c>
      <c r="D299" s="5">
        <v>2</v>
      </c>
    </row>
    <row r="300" spans="1:4">
      <c r="A300" s="5">
        <v>43.309999999999491</v>
      </c>
      <c r="B300" s="5">
        <v>-1.0199999999995271</v>
      </c>
      <c r="C300" s="5">
        <v>1.9799999999995634</v>
      </c>
      <c r="D300" s="5">
        <v>2</v>
      </c>
    </row>
    <row r="301" spans="1:4">
      <c r="A301" s="5">
        <v>17.230000000000473</v>
      </c>
      <c r="B301" s="5">
        <v>3.4799999999995634</v>
      </c>
      <c r="C301" s="5">
        <v>7.0200000000004366</v>
      </c>
      <c r="D301" s="5">
        <v>2</v>
      </c>
    </row>
    <row r="302" spans="1:4">
      <c r="A302" s="5">
        <v>32.170000000000073</v>
      </c>
      <c r="B302" s="5">
        <v>20.550000000000182</v>
      </c>
      <c r="C302" s="5">
        <v>18.110000000000582</v>
      </c>
      <c r="D302" s="5">
        <v>2</v>
      </c>
    </row>
    <row r="303" spans="1:4">
      <c r="A303" s="5">
        <v>58.530000000000655</v>
      </c>
      <c r="B303" s="5">
        <v>1.2199999999993452</v>
      </c>
      <c r="C303" s="5">
        <v>37.1200000000008</v>
      </c>
      <c r="D303" s="5">
        <v>2</v>
      </c>
    </row>
    <row r="304" spans="1:4">
      <c r="A304" s="5">
        <v>28.350000000000364</v>
      </c>
      <c r="B304" s="5">
        <v>22.970000000000255</v>
      </c>
      <c r="C304" s="5">
        <v>11.180000000000291</v>
      </c>
      <c r="D304" s="5">
        <v>2</v>
      </c>
    </row>
    <row r="305" spans="1:4">
      <c r="A305" s="5">
        <v>45.640000000000327</v>
      </c>
      <c r="B305" s="5">
        <v>7.8400000000001455</v>
      </c>
      <c r="C305" s="5">
        <v>10.0600000000004</v>
      </c>
      <c r="D305" s="5">
        <v>2</v>
      </c>
    </row>
    <row r="306" spans="1:4">
      <c r="A306" s="5">
        <v>54.859999999999673</v>
      </c>
      <c r="B306" s="5">
        <v>17.590000000000146</v>
      </c>
      <c r="C306" s="5">
        <v>2.0300000000006548</v>
      </c>
      <c r="D306" s="5">
        <v>2</v>
      </c>
    </row>
    <row r="307" spans="1:4">
      <c r="A307" s="5">
        <v>28.489999999999782</v>
      </c>
      <c r="B307" s="5">
        <v>7.2400000000006912</v>
      </c>
      <c r="C307" s="5">
        <v>0.2000000000007276</v>
      </c>
      <c r="D307" s="5">
        <v>2</v>
      </c>
    </row>
    <row r="308" spans="1:4">
      <c r="A308" s="5">
        <v>45.140000000000327</v>
      </c>
      <c r="B308" s="5">
        <v>-0.96000000000003638</v>
      </c>
      <c r="C308" s="5">
        <v>18.020000000000437</v>
      </c>
      <c r="D308" s="5">
        <v>2</v>
      </c>
    </row>
    <row r="309" spans="1:4">
      <c r="A309" s="5">
        <v>47.519999999999527</v>
      </c>
      <c r="B309" s="5">
        <v>-5.1300000000001091</v>
      </c>
      <c r="C309" s="5">
        <v>20.609999999999673</v>
      </c>
      <c r="D309" s="5">
        <v>2</v>
      </c>
    </row>
    <row r="310" spans="1:4">
      <c r="A310" s="5">
        <v>55</v>
      </c>
      <c r="B310" s="5">
        <v>-2.6899999999995998</v>
      </c>
      <c r="C310" s="5">
        <v>15.819999999999709</v>
      </c>
      <c r="D310" s="5">
        <v>2</v>
      </c>
    </row>
    <row r="311" spans="1:4">
      <c r="A311" s="5">
        <v>50.079999999999927</v>
      </c>
      <c r="B311" s="5">
        <v>-1.9499999999998181</v>
      </c>
      <c r="C311" s="5">
        <v>13.399999999999636</v>
      </c>
      <c r="D311" s="5">
        <v>2</v>
      </c>
    </row>
    <row r="312" spans="1:4">
      <c r="A312" s="5">
        <v>62.25</v>
      </c>
      <c r="B312" s="5">
        <v>3.4899999999997817</v>
      </c>
      <c r="C312" s="5">
        <v>0.99000000000069122</v>
      </c>
      <c r="D312" s="5">
        <v>2</v>
      </c>
    </row>
    <row r="313" spans="1:4">
      <c r="A313" s="5">
        <v>58.0600000000004</v>
      </c>
      <c r="B313" s="5">
        <v>-8.3800000000001091</v>
      </c>
      <c r="C313" s="5">
        <v>19</v>
      </c>
      <c r="D313" s="5">
        <v>2</v>
      </c>
    </row>
    <row r="314" spans="1:4">
      <c r="A314" s="5">
        <v>51.789999999999964</v>
      </c>
      <c r="B314" s="5">
        <v>9.8000000000001819</v>
      </c>
      <c r="C314" s="5">
        <v>1.8400000000001455</v>
      </c>
      <c r="D314" s="5">
        <v>2</v>
      </c>
    </row>
    <row r="315" spans="1:4">
      <c r="A315" s="5">
        <v>59.890000000000327</v>
      </c>
      <c r="B315" s="5">
        <v>7.999999999992724E-2</v>
      </c>
      <c r="C315" s="5">
        <v>36</v>
      </c>
      <c r="D315" s="5">
        <v>2</v>
      </c>
    </row>
    <row r="316" spans="1:4">
      <c r="A316" s="5">
        <v>40.180000000000291</v>
      </c>
      <c r="B316" s="5">
        <v>-5.6899999999995998</v>
      </c>
      <c r="C316" s="5">
        <v>13.670000000000073</v>
      </c>
      <c r="D316" s="5">
        <v>2</v>
      </c>
    </row>
    <row r="317" spans="1:4">
      <c r="A317" s="5">
        <v>131.13999999999942</v>
      </c>
      <c r="B317" s="5">
        <v>-13.840000000000146</v>
      </c>
      <c r="C317" s="5">
        <v>23.279999999999745</v>
      </c>
      <c r="D317" s="5">
        <v>2</v>
      </c>
    </row>
    <row r="318" spans="1:4">
      <c r="A318" s="5">
        <v>158.84999999999945</v>
      </c>
      <c r="B318" s="5">
        <v>-18.429999999999382</v>
      </c>
      <c r="C318" s="5">
        <v>18.429999999999382</v>
      </c>
      <c r="D318" s="5">
        <v>2</v>
      </c>
    </row>
    <row r="319" spans="1:4">
      <c r="A319" s="5">
        <v>40.159999999999854</v>
      </c>
      <c r="B319" s="5">
        <v>-4.069999999999709</v>
      </c>
      <c r="C319" s="5">
        <v>5.8699999999998909</v>
      </c>
      <c r="D319" s="5">
        <v>2</v>
      </c>
    </row>
    <row r="320" spans="1:4">
      <c r="A320" s="5">
        <v>96.819999999999709</v>
      </c>
      <c r="B320" s="5">
        <v>4.6499999999996362</v>
      </c>
      <c r="C320" s="5">
        <v>1.4799999999995634</v>
      </c>
      <c r="D320" s="5">
        <v>2</v>
      </c>
    </row>
    <row r="321" spans="1:4">
      <c r="A321" s="5">
        <v>88.090000000000146</v>
      </c>
      <c r="B321" s="5">
        <v>6.1499999999996362</v>
      </c>
      <c r="C321" s="5">
        <v>5.6999999999998181</v>
      </c>
      <c r="D321" s="5">
        <v>2</v>
      </c>
    </row>
    <row r="322" spans="1:4">
      <c r="A322" s="5">
        <v>107.86999999999989</v>
      </c>
      <c r="B322" s="5">
        <v>-12.819999999999709</v>
      </c>
      <c r="C322" s="5">
        <v>12.819999999999709</v>
      </c>
      <c r="D322" s="5">
        <v>2</v>
      </c>
    </row>
    <row r="323" spans="1:4">
      <c r="A323" s="5">
        <v>34.900000000000546</v>
      </c>
      <c r="B323" s="5">
        <v>28.800000000000182</v>
      </c>
      <c r="C323" s="5">
        <v>13</v>
      </c>
      <c r="D323" s="5">
        <v>2</v>
      </c>
    </row>
    <row r="324" spans="1:4">
      <c r="A324" s="5">
        <v>29.3799999999992</v>
      </c>
      <c r="B324" s="5">
        <v>7.8100000000004002</v>
      </c>
      <c r="C324" s="5">
        <v>4.6899999999995998</v>
      </c>
      <c r="D324" s="5">
        <v>2</v>
      </c>
    </row>
    <row r="325" spans="1:4">
      <c r="A325" s="5">
        <v>48.380000000000109</v>
      </c>
      <c r="B325" s="5">
        <v>29.1899999999996</v>
      </c>
      <c r="C325" s="5">
        <v>3.7400000000006912</v>
      </c>
      <c r="D325" s="5">
        <v>2</v>
      </c>
    </row>
    <row r="326" spans="1:4">
      <c r="A326" s="5">
        <v>57.159999999999854</v>
      </c>
      <c r="B326" s="5">
        <v>29.029999999999745</v>
      </c>
      <c r="C326" s="5">
        <v>14.859999999999673</v>
      </c>
      <c r="D326" s="5">
        <v>2</v>
      </c>
    </row>
    <row r="327" spans="1:4">
      <c r="A327" s="5">
        <v>131.05000000000018</v>
      </c>
      <c r="B327" s="5">
        <v>-9.1099999999996726</v>
      </c>
      <c r="C327" s="5">
        <v>9.1099999999996726</v>
      </c>
      <c r="D327" s="5">
        <v>2</v>
      </c>
    </row>
    <row r="328" spans="1:4">
      <c r="A328" s="5">
        <v>32.649999999999636</v>
      </c>
      <c r="B328" s="5">
        <v>2.9499999999998181</v>
      </c>
      <c r="C328" s="5">
        <v>0.85999999999967258</v>
      </c>
      <c r="D328" s="5">
        <v>2</v>
      </c>
    </row>
    <row r="329" spans="1:4">
      <c r="A329" s="5">
        <v>108.72999999999956</v>
      </c>
      <c r="B329" s="5">
        <v>-35.229999999999563</v>
      </c>
      <c r="C329" s="5">
        <v>37.569999999999709</v>
      </c>
      <c r="D329" s="5">
        <v>2</v>
      </c>
    </row>
    <row r="330" spans="1:4">
      <c r="A330" s="5">
        <v>73.220000000000255</v>
      </c>
      <c r="B330" s="5">
        <v>-31.340000000000146</v>
      </c>
      <c r="C330" s="5">
        <v>32.699999999999818</v>
      </c>
      <c r="D330" s="5">
        <v>2</v>
      </c>
    </row>
    <row r="331" spans="1:4">
      <c r="A331" s="5">
        <v>45.090000000000146</v>
      </c>
      <c r="B331" s="5">
        <v>6.9999999999708962E-2</v>
      </c>
      <c r="C331" s="5">
        <v>12.360000000000582</v>
      </c>
      <c r="D331" s="5">
        <v>2</v>
      </c>
    </row>
    <row r="332" spans="1:4">
      <c r="A332" s="5">
        <v>50.859999999999673</v>
      </c>
      <c r="B332" s="5">
        <v>43.640000000000327</v>
      </c>
      <c r="C332" s="5">
        <v>3.1000000000003638</v>
      </c>
      <c r="D332" s="5">
        <v>2</v>
      </c>
    </row>
    <row r="333" spans="1:4">
      <c r="A333" s="5">
        <v>40.699999999999818</v>
      </c>
      <c r="B333" s="5">
        <v>-13.470000000000255</v>
      </c>
      <c r="C333" s="5">
        <v>13.470000000000255</v>
      </c>
      <c r="D333" s="5">
        <v>2</v>
      </c>
    </row>
    <row r="334" spans="1:4">
      <c r="A334" s="5">
        <v>58.0600000000004</v>
      </c>
      <c r="B334" s="5">
        <v>5.4499999999998181</v>
      </c>
      <c r="C334" s="5">
        <v>20.949999999999818</v>
      </c>
      <c r="D334" s="5">
        <v>2</v>
      </c>
    </row>
    <row r="335" spans="1:4">
      <c r="A335" s="5">
        <v>41.220000000000255</v>
      </c>
      <c r="B335" s="5">
        <v>12.489999999999782</v>
      </c>
      <c r="C335" s="5">
        <v>5.3599999999996726</v>
      </c>
      <c r="D335" s="5">
        <v>2</v>
      </c>
    </row>
    <row r="336" spans="1:4">
      <c r="A336" s="5">
        <v>51.700000000000728</v>
      </c>
      <c r="B336" s="5">
        <v>18.329999999999927</v>
      </c>
      <c r="C336" s="5">
        <v>15.579999999999927</v>
      </c>
      <c r="D336" s="5">
        <v>2</v>
      </c>
    </row>
    <row r="337" spans="1:4">
      <c r="A337" s="5">
        <v>39.590000000000146</v>
      </c>
      <c r="B337" s="5">
        <v>27.529999999999745</v>
      </c>
      <c r="C337" s="5">
        <v>15.010000000000218</v>
      </c>
      <c r="D337" s="5">
        <v>2</v>
      </c>
    </row>
    <row r="338" spans="1:4">
      <c r="A338" s="5">
        <v>31.149999999999636</v>
      </c>
      <c r="B338" s="5">
        <v>-1.2699999999995271</v>
      </c>
      <c r="C338" s="5">
        <v>20.9399999999996</v>
      </c>
      <c r="D338" s="5">
        <v>2</v>
      </c>
    </row>
    <row r="339" spans="1:4">
      <c r="A339" s="5">
        <v>16.139999999999418</v>
      </c>
      <c r="B339" s="5">
        <v>10.909999999999854</v>
      </c>
      <c r="C339" s="5">
        <v>4.6799999999993815</v>
      </c>
      <c r="D339" s="5">
        <v>2</v>
      </c>
    </row>
    <row r="340" spans="1:4">
      <c r="A340" s="5">
        <v>45.980000000000473</v>
      </c>
      <c r="B340" s="5">
        <v>17.309999999999491</v>
      </c>
      <c r="C340" s="5">
        <v>13.640000000000327</v>
      </c>
      <c r="D340" s="5">
        <v>2</v>
      </c>
    </row>
    <row r="341" spans="1:4">
      <c r="A341" s="5">
        <v>56.789999999999964</v>
      </c>
      <c r="B341" s="5">
        <v>0.81000000000040018</v>
      </c>
      <c r="C341" s="5">
        <v>31.680000000000291</v>
      </c>
      <c r="D341" s="5">
        <v>2</v>
      </c>
    </row>
    <row r="342" spans="1:4">
      <c r="A342" s="5">
        <v>90.039999999999964</v>
      </c>
      <c r="B342" s="5">
        <v>-8.7700000000004366</v>
      </c>
      <c r="C342" s="5">
        <v>8.7700000000004366</v>
      </c>
      <c r="D342" s="5">
        <v>2</v>
      </c>
    </row>
    <row r="343" spans="1:4">
      <c r="A343" s="5">
        <v>45.949999999999818</v>
      </c>
      <c r="B343" s="5">
        <v>13.670000000000073</v>
      </c>
      <c r="C343" s="5">
        <v>7.1200000000008004</v>
      </c>
      <c r="D343" s="5">
        <v>2</v>
      </c>
    </row>
    <row r="344" spans="1:4">
      <c r="A344" s="5">
        <v>47.170000000000073</v>
      </c>
      <c r="B344" s="5">
        <v>44.289999999999964</v>
      </c>
      <c r="C344" s="5">
        <v>18.279999999999745</v>
      </c>
      <c r="D344" s="5">
        <v>2</v>
      </c>
    </row>
    <row r="345" spans="1:4">
      <c r="A345" s="5">
        <v>114.35000000000036</v>
      </c>
      <c r="B345" s="5">
        <v>8.0100000000002183</v>
      </c>
      <c r="C345" s="5">
        <v>11.470000000000255</v>
      </c>
      <c r="D345" s="5">
        <v>2</v>
      </c>
    </row>
    <row r="346" spans="1:4">
      <c r="A346" s="5">
        <v>60.300000000000182</v>
      </c>
      <c r="B346" s="5">
        <v>10.829999999999927</v>
      </c>
      <c r="C346" s="5">
        <v>17.779999999999745</v>
      </c>
      <c r="D346" s="5">
        <v>2</v>
      </c>
    </row>
    <row r="347" spans="1:4">
      <c r="A347" s="5">
        <v>48.930000000000291</v>
      </c>
      <c r="B347" s="5">
        <v>-20.529999999999745</v>
      </c>
      <c r="C347" s="5">
        <v>22.350000000000364</v>
      </c>
      <c r="D347" s="5">
        <v>2</v>
      </c>
    </row>
    <row r="348" spans="1:4">
      <c r="A348" s="5">
        <v>26.850000000000364</v>
      </c>
      <c r="B348" s="5">
        <v>3.0399999999999636</v>
      </c>
      <c r="C348" s="5">
        <v>0.57999999999992724</v>
      </c>
      <c r="D348" s="5">
        <v>2</v>
      </c>
    </row>
    <row r="349" spans="1:4">
      <c r="A349" s="5">
        <v>35.269999999999527</v>
      </c>
      <c r="B349" s="5">
        <v>13.190000000000509</v>
      </c>
      <c r="C349" s="5">
        <v>10.460000000000036</v>
      </c>
      <c r="D349" s="5">
        <v>2</v>
      </c>
    </row>
    <row r="350" spans="1:4">
      <c r="A350" s="5">
        <v>41.130000000000109</v>
      </c>
      <c r="B350" s="5">
        <v>-14.359999999999673</v>
      </c>
      <c r="C350" s="5">
        <v>14.359999999999673</v>
      </c>
      <c r="D350" s="5">
        <v>2</v>
      </c>
    </row>
    <row r="351" spans="1:4">
      <c r="A351" s="5">
        <v>64.680000000000291</v>
      </c>
      <c r="B351" s="5">
        <v>19.399999999999636</v>
      </c>
      <c r="C351" s="5">
        <v>6.5599999999994907</v>
      </c>
      <c r="D351" s="5">
        <v>2</v>
      </c>
    </row>
    <row r="352" spans="1:4">
      <c r="A352" s="5">
        <v>49.159999999999854</v>
      </c>
      <c r="B352" s="5">
        <v>6.9600000000000364</v>
      </c>
      <c r="C352" s="5">
        <v>12.109999999999673</v>
      </c>
      <c r="D352" s="5">
        <v>2</v>
      </c>
    </row>
    <row r="353" spans="1:4">
      <c r="A353" s="5">
        <v>21.570000000000618</v>
      </c>
      <c r="B353" s="5">
        <v>5.3699999999998909</v>
      </c>
      <c r="C353" s="5">
        <v>7.0900000000001455</v>
      </c>
      <c r="D353" s="5">
        <v>2</v>
      </c>
    </row>
    <row r="354" spans="1:4">
      <c r="A354" s="5">
        <v>66.719999999999345</v>
      </c>
      <c r="B354" s="5">
        <v>-19.079999999999927</v>
      </c>
      <c r="C354" s="5">
        <v>19.079999999999927</v>
      </c>
      <c r="D354" s="5">
        <v>2</v>
      </c>
    </row>
    <row r="355" spans="1:4">
      <c r="A355" s="5">
        <v>38.940000000000509</v>
      </c>
      <c r="B355" s="5">
        <v>-8.8400000000001455</v>
      </c>
      <c r="C355" s="5">
        <v>10.460000000000036</v>
      </c>
      <c r="D355" s="5">
        <v>2</v>
      </c>
    </row>
    <row r="356" spans="1:4">
      <c r="A356" s="5">
        <v>47.619999999999891</v>
      </c>
      <c r="B356" s="5">
        <v>12.329999999999927</v>
      </c>
      <c r="C356" s="5">
        <v>0.46000000000003638</v>
      </c>
      <c r="D356" s="5">
        <v>2</v>
      </c>
    </row>
    <row r="357" spans="1:4">
      <c r="A357" s="5">
        <v>166.06999999999971</v>
      </c>
      <c r="B357" s="5">
        <v>-39.869999999999891</v>
      </c>
      <c r="C357" s="5">
        <v>92.369999999999891</v>
      </c>
      <c r="D357" s="5">
        <v>2</v>
      </c>
    </row>
    <row r="358" spans="1:4">
      <c r="A358" s="5">
        <v>41.530000000000655</v>
      </c>
      <c r="B358" s="5">
        <v>35.659999999999854</v>
      </c>
      <c r="C358" s="5">
        <v>11.049999999999272</v>
      </c>
      <c r="D358" s="5">
        <v>2</v>
      </c>
    </row>
    <row r="359" spans="1:4">
      <c r="A359" s="5">
        <v>97.470000000000255</v>
      </c>
      <c r="B359" s="5">
        <v>-34.270000000000437</v>
      </c>
      <c r="C359" s="5">
        <v>42.890000000000327</v>
      </c>
      <c r="D359" s="5">
        <v>2</v>
      </c>
    </row>
    <row r="360" spans="1:4">
      <c r="A360" s="5">
        <v>99.690000000000509</v>
      </c>
      <c r="B360" s="5">
        <v>4.7599999999993088</v>
      </c>
      <c r="C360" s="5">
        <v>0.26999999999952706</v>
      </c>
      <c r="D360" s="5">
        <v>2</v>
      </c>
    </row>
    <row r="361" spans="1:4">
      <c r="A361" s="5">
        <v>28.329999999999927</v>
      </c>
      <c r="B361" s="5">
        <v>25.229999999999563</v>
      </c>
      <c r="C361" s="5">
        <v>5.8999999999996362</v>
      </c>
      <c r="D361" s="5">
        <v>2</v>
      </c>
    </row>
    <row r="362" spans="1:4">
      <c r="A362" s="5">
        <v>128.18000000000029</v>
      </c>
      <c r="B362" s="5">
        <v>-16.990000000000691</v>
      </c>
      <c r="C362" s="5">
        <v>16.990000000000691</v>
      </c>
      <c r="D362" s="5">
        <v>2</v>
      </c>
    </row>
    <row r="363" spans="1:4">
      <c r="A363" s="5">
        <v>40.109999999999673</v>
      </c>
      <c r="B363" s="5">
        <v>15.730000000000473</v>
      </c>
      <c r="C363" s="5">
        <v>5.4700000000002547</v>
      </c>
      <c r="D363" s="5">
        <v>2</v>
      </c>
    </row>
    <row r="364" spans="1:4">
      <c r="A364" s="5">
        <v>58.180000000000291</v>
      </c>
      <c r="B364" s="5">
        <v>16.760000000000218</v>
      </c>
      <c r="C364" s="5">
        <v>8.8800000000001091</v>
      </c>
      <c r="D364" s="5">
        <v>2</v>
      </c>
    </row>
    <row r="365" spans="1:4">
      <c r="A365" s="5">
        <v>21.829999999999927</v>
      </c>
      <c r="B365" s="5">
        <v>8.6599999999998545</v>
      </c>
      <c r="C365" s="5">
        <v>7.1899999999995998</v>
      </c>
      <c r="D365" s="5">
        <v>2</v>
      </c>
    </row>
    <row r="366" spans="1:4">
      <c r="A366" s="5">
        <v>48.619999999999891</v>
      </c>
      <c r="B366" s="5">
        <v>33.230000000000473</v>
      </c>
      <c r="C366" s="5">
        <v>25.659999999999854</v>
      </c>
      <c r="D366" s="5">
        <v>2</v>
      </c>
    </row>
    <row r="367" spans="1:4">
      <c r="A367" s="5">
        <v>36.899999999999636</v>
      </c>
      <c r="B367" s="5">
        <v>8.0500000000001819</v>
      </c>
      <c r="C367" s="5">
        <v>6.5</v>
      </c>
      <c r="D367" s="5">
        <v>2</v>
      </c>
    </row>
    <row r="368" spans="1:4">
      <c r="A368" s="5">
        <v>51.670000000000073</v>
      </c>
      <c r="B368" s="5">
        <v>22.539999999999964</v>
      </c>
      <c r="C368" s="5">
        <v>14.170000000000073</v>
      </c>
      <c r="D368" s="5">
        <v>2</v>
      </c>
    </row>
    <row r="369" spans="1:4">
      <c r="A369" s="5">
        <v>115.60000000000036</v>
      </c>
      <c r="B369" s="5">
        <v>-32.829999999999927</v>
      </c>
      <c r="C369" s="5">
        <v>32.829999999999927</v>
      </c>
      <c r="D369" s="5">
        <v>2</v>
      </c>
    </row>
    <row r="370" spans="1:4">
      <c r="A370" s="5">
        <v>65.119999999999891</v>
      </c>
      <c r="B370" s="5">
        <v>17.0600000000004</v>
      </c>
      <c r="C370" s="5">
        <v>14.089999999999236</v>
      </c>
      <c r="D370" s="5">
        <v>2</v>
      </c>
    </row>
    <row r="371" spans="1:4">
      <c r="A371" s="5">
        <v>119.85000000000036</v>
      </c>
      <c r="B371" s="5">
        <v>-6.6900000000005093</v>
      </c>
      <c r="C371" s="5">
        <v>52.720000000000255</v>
      </c>
      <c r="D371" s="5">
        <v>2</v>
      </c>
    </row>
    <row r="372" spans="1:4">
      <c r="A372" s="5">
        <v>90.849999999999454</v>
      </c>
      <c r="B372" s="5">
        <v>-25.960000000000036</v>
      </c>
      <c r="C372" s="5">
        <v>38.049999999999272</v>
      </c>
      <c r="D372" s="5">
        <v>2</v>
      </c>
    </row>
    <row r="373" spans="1:4">
      <c r="A373" s="5">
        <v>71.480000000000473</v>
      </c>
      <c r="B373" s="5">
        <v>-10.450000000000728</v>
      </c>
      <c r="C373" s="5">
        <v>28.860000000000582</v>
      </c>
      <c r="D373" s="5">
        <v>2</v>
      </c>
    </row>
    <row r="374" spans="1:4">
      <c r="A374" s="5">
        <v>37.949999999999818</v>
      </c>
      <c r="B374" s="5">
        <v>17.800000000000182</v>
      </c>
      <c r="C374" s="5">
        <v>8.7599999999993088</v>
      </c>
      <c r="D374" s="5">
        <v>2</v>
      </c>
    </row>
    <row r="375" spans="1:4">
      <c r="A375" s="5">
        <v>69.359999999999673</v>
      </c>
      <c r="B375" s="5">
        <v>38.430000000000291</v>
      </c>
      <c r="C375" s="5">
        <v>5.4399999999995998</v>
      </c>
      <c r="D375" s="5">
        <v>2</v>
      </c>
    </row>
    <row r="376" spans="1:4">
      <c r="A376" s="5">
        <v>65.079999999999927</v>
      </c>
      <c r="B376" s="5">
        <v>51.489999999999782</v>
      </c>
      <c r="C376" s="5">
        <v>9.0299999999997453</v>
      </c>
      <c r="D376" s="5">
        <v>2</v>
      </c>
    </row>
    <row r="377" spans="1:4">
      <c r="A377" s="5">
        <v>52.710000000000036</v>
      </c>
      <c r="B377" s="5">
        <v>36.079999999999927</v>
      </c>
      <c r="C377" s="5">
        <v>44.789999999999964</v>
      </c>
      <c r="D377" s="5">
        <v>2</v>
      </c>
    </row>
    <row r="378" spans="1:4">
      <c r="A378" s="5">
        <v>133.4399999999996</v>
      </c>
      <c r="B378" s="5">
        <v>-36.920000000000073</v>
      </c>
      <c r="C378" s="5">
        <v>36.920000000000073</v>
      </c>
      <c r="D378" s="5">
        <v>2</v>
      </c>
    </row>
    <row r="379" spans="1:4">
      <c r="A379" s="5">
        <v>72.100000000000364</v>
      </c>
      <c r="B379" s="5">
        <v>-8.2600000000002183</v>
      </c>
      <c r="C379" s="5">
        <v>22.159999999999854</v>
      </c>
      <c r="D379" s="5">
        <v>2</v>
      </c>
    </row>
    <row r="380" spans="1:4">
      <c r="A380" s="5">
        <v>34.599999999999454</v>
      </c>
      <c r="B380" s="5">
        <v>31.320000000000618</v>
      </c>
      <c r="C380" s="5">
        <v>18.319999999999709</v>
      </c>
      <c r="D380" s="5">
        <v>2</v>
      </c>
    </row>
    <row r="381" spans="1:4">
      <c r="A381" s="5">
        <v>39.5</v>
      </c>
      <c r="B381" s="5">
        <v>7.319999999999709</v>
      </c>
      <c r="C381" s="5">
        <v>5.4700000000002547</v>
      </c>
      <c r="D381" s="5">
        <v>2</v>
      </c>
    </row>
    <row r="382" spans="1:4">
      <c r="A382" s="5">
        <v>66.930000000000291</v>
      </c>
      <c r="B382" s="5">
        <v>30.819999999999709</v>
      </c>
      <c r="C382" s="5">
        <v>1.0599999999994907</v>
      </c>
      <c r="D382" s="5">
        <v>2</v>
      </c>
    </row>
    <row r="383" spans="1:4">
      <c r="A383" s="5">
        <v>64.510000000000218</v>
      </c>
      <c r="B383" s="5">
        <v>33.070000000000618</v>
      </c>
      <c r="C383" s="5">
        <v>0.6499999999996362</v>
      </c>
      <c r="D383" s="5">
        <v>2</v>
      </c>
    </row>
    <row r="384" spans="1:4">
      <c r="A384" s="5">
        <v>32.380000000000109</v>
      </c>
      <c r="B384" s="5">
        <v>3.1899999999995998</v>
      </c>
      <c r="C384" s="5">
        <v>17.230000000000473</v>
      </c>
      <c r="D384" s="5">
        <v>2</v>
      </c>
    </row>
    <row r="385" spans="1:4">
      <c r="A385" s="5">
        <v>60.909999999999854</v>
      </c>
      <c r="B385" s="5">
        <v>30.110000000000582</v>
      </c>
      <c r="C385" s="5">
        <v>10.220000000000255</v>
      </c>
      <c r="D385" s="5">
        <v>2</v>
      </c>
    </row>
    <row r="386" spans="1:4">
      <c r="A386" s="5">
        <v>33.930000000000291</v>
      </c>
      <c r="B386" s="5">
        <v>15.590000000000146</v>
      </c>
      <c r="C386" s="5">
        <v>6.5799999999999272</v>
      </c>
      <c r="D386" s="5">
        <v>2</v>
      </c>
    </row>
    <row r="387" spans="1:4">
      <c r="A387" s="5">
        <v>90</v>
      </c>
      <c r="B387" s="5">
        <v>-1.4600000000000364</v>
      </c>
      <c r="C387" s="5">
        <v>1.4600000000000364</v>
      </c>
      <c r="D387" s="5">
        <v>2</v>
      </c>
    </row>
    <row r="388" spans="1:4">
      <c r="A388" s="5">
        <v>120.47999999999956</v>
      </c>
      <c r="B388" s="5">
        <v>-64.840000000000146</v>
      </c>
      <c r="C388" s="5">
        <v>64.840000000000146</v>
      </c>
      <c r="D388" s="5">
        <v>2</v>
      </c>
    </row>
    <row r="389" spans="1:4">
      <c r="A389" s="5">
        <v>67.300000000000182</v>
      </c>
      <c r="B389" s="5">
        <v>-37.539999999999964</v>
      </c>
      <c r="C389" s="5">
        <v>40.229999999999563</v>
      </c>
      <c r="D389" s="5">
        <v>2</v>
      </c>
    </row>
    <row r="390" spans="1:4">
      <c r="A390" s="5">
        <v>69.519999999999527</v>
      </c>
      <c r="B390" s="5">
        <v>-18.569999999999709</v>
      </c>
      <c r="C390" s="5">
        <v>58.599999999999454</v>
      </c>
      <c r="D390" s="5">
        <v>2</v>
      </c>
    </row>
    <row r="391" spans="1:4">
      <c r="A391" s="5">
        <v>46.329999999999927</v>
      </c>
      <c r="B391" s="5">
        <v>-1.7999999999992724</v>
      </c>
      <c r="C391" s="5">
        <v>31.909999999999854</v>
      </c>
      <c r="D391" s="5">
        <v>2</v>
      </c>
    </row>
    <row r="392" spans="1:4">
      <c r="A392" s="5">
        <v>113.36000000000058</v>
      </c>
      <c r="B392" s="5">
        <v>10.840000000000146</v>
      </c>
      <c r="C392" s="5">
        <v>4.0600000000004002</v>
      </c>
      <c r="D392" s="5">
        <v>2</v>
      </c>
    </row>
    <row r="393" spans="1:4">
      <c r="A393" s="5">
        <v>65.699999999999818</v>
      </c>
      <c r="B393" s="5">
        <v>49.260000000000218</v>
      </c>
      <c r="C393" s="5">
        <v>33.140000000000327</v>
      </c>
      <c r="D393" s="5">
        <v>2</v>
      </c>
    </row>
    <row r="394" spans="1:4">
      <c r="A394" s="5">
        <v>44.860000000000582</v>
      </c>
      <c r="B394" s="5">
        <v>19.069999999999709</v>
      </c>
      <c r="C394" s="5">
        <v>11.130000000000109</v>
      </c>
      <c r="D394" s="5">
        <v>2</v>
      </c>
    </row>
    <row r="395" spans="1:4">
      <c r="A395" s="5">
        <v>63.619999999999891</v>
      </c>
      <c r="B395" s="5">
        <v>38.880000000000109</v>
      </c>
      <c r="C395" s="5">
        <v>21.369999999999891</v>
      </c>
      <c r="D395" s="5">
        <v>2</v>
      </c>
    </row>
    <row r="396" spans="1:4">
      <c r="A396" s="5">
        <v>136.33999999999924</v>
      </c>
      <c r="B396" s="5">
        <v>-64.170000000000073</v>
      </c>
      <c r="C396" s="5">
        <v>64.1899999999996</v>
      </c>
      <c r="D396" s="5">
        <v>2</v>
      </c>
    </row>
    <row r="397" spans="1:4">
      <c r="A397" s="5">
        <v>49.950000000000728</v>
      </c>
      <c r="B397" s="5">
        <v>27.009999999999309</v>
      </c>
      <c r="C397" s="5">
        <v>2.1300000000001091</v>
      </c>
      <c r="D397" s="5">
        <v>2</v>
      </c>
    </row>
    <row r="398" spans="1:4">
      <c r="A398" s="5">
        <v>41.220000000000255</v>
      </c>
      <c r="B398" s="5">
        <v>34.409999999999854</v>
      </c>
      <c r="C398" s="5">
        <v>25.409999999999854</v>
      </c>
      <c r="D398" s="5">
        <v>2</v>
      </c>
    </row>
    <row r="399" spans="1:4">
      <c r="A399" s="5">
        <v>551.39999999999964</v>
      </c>
      <c r="B399" s="5">
        <v>-21.489999999999782</v>
      </c>
      <c r="C399" s="5">
        <v>21.489999999999782</v>
      </c>
      <c r="D399" s="5">
        <v>2</v>
      </c>
    </row>
    <row r="400" spans="1:4">
      <c r="A400" s="5">
        <v>136.4399999999996</v>
      </c>
      <c r="B400" s="5">
        <v>10.630000000000109</v>
      </c>
      <c r="C400" s="5">
        <v>67.449999999999818</v>
      </c>
      <c r="D400" s="5">
        <v>2</v>
      </c>
    </row>
    <row r="401" spans="1:4">
      <c r="A401" s="5">
        <v>90.519999999999527</v>
      </c>
      <c r="B401" s="5">
        <v>-7.2600000000002183</v>
      </c>
      <c r="C401" s="5">
        <v>49.970000000000255</v>
      </c>
      <c r="D401" s="5">
        <v>2</v>
      </c>
    </row>
    <row r="402" spans="1:4">
      <c r="A402" s="5">
        <v>76.509999999999309</v>
      </c>
      <c r="B402" s="5">
        <v>44.930000000000291</v>
      </c>
      <c r="C402" s="5">
        <v>43.309999999999491</v>
      </c>
      <c r="D402" s="5">
        <v>2</v>
      </c>
    </row>
    <row r="403" spans="1:4">
      <c r="A403" s="5">
        <v>116.31999999999971</v>
      </c>
      <c r="B403" s="5">
        <v>-18.829999999999927</v>
      </c>
      <c r="C403" s="5">
        <v>44.630000000000109</v>
      </c>
      <c r="D403" s="5">
        <v>2</v>
      </c>
    </row>
    <row r="404" spans="1:4">
      <c r="A404" s="5">
        <v>139.52000000000044</v>
      </c>
      <c r="B404" s="5">
        <v>-46.600000000000364</v>
      </c>
      <c r="C404" s="5">
        <v>55.150000000000546</v>
      </c>
      <c r="D404" s="5">
        <v>2</v>
      </c>
    </row>
    <row r="405" spans="1:4">
      <c r="A405" s="5">
        <v>99.469999999999345</v>
      </c>
      <c r="B405" s="5">
        <v>23.400000000000546</v>
      </c>
      <c r="C405" s="5">
        <v>26.880000000000109</v>
      </c>
      <c r="D405" s="5">
        <v>2</v>
      </c>
    </row>
    <row r="406" spans="1:4">
      <c r="A406" s="5">
        <v>284.07999999999993</v>
      </c>
      <c r="B406" s="5">
        <v>-89.8799999999992</v>
      </c>
      <c r="C406" s="5">
        <v>90.979999999999563</v>
      </c>
      <c r="D406" s="5">
        <v>2</v>
      </c>
    </row>
    <row r="407" spans="1:4">
      <c r="A407" s="5">
        <v>130.27999999999975</v>
      </c>
      <c r="B407" s="5">
        <v>-18.779999999999745</v>
      </c>
      <c r="C407" s="5">
        <v>29.789999999999964</v>
      </c>
      <c r="D407" s="5">
        <v>2</v>
      </c>
    </row>
    <row r="408" spans="1:4">
      <c r="A408" s="5">
        <v>79.859999999999673</v>
      </c>
      <c r="B408" s="5">
        <v>-31.670000000000073</v>
      </c>
      <c r="C408" s="5">
        <v>39.159999999999854</v>
      </c>
      <c r="D408" s="5">
        <v>2</v>
      </c>
    </row>
    <row r="409" spans="1:4">
      <c r="A409" s="5">
        <v>87.059999999999491</v>
      </c>
      <c r="B409" s="5">
        <v>-30.319999999999709</v>
      </c>
      <c r="C409" s="5">
        <v>41.670000000000073</v>
      </c>
      <c r="D409" s="5">
        <v>2</v>
      </c>
    </row>
    <row r="410" spans="1:4">
      <c r="A410" s="5">
        <v>93.359999999999673</v>
      </c>
      <c r="B410" s="5">
        <v>5.569999999999709</v>
      </c>
      <c r="C410" s="5">
        <v>2.3999999999996362</v>
      </c>
      <c r="D410" s="5">
        <v>2</v>
      </c>
    </row>
    <row r="411" spans="1:4">
      <c r="A411" s="5">
        <v>77.069999999999709</v>
      </c>
      <c r="B411" s="5">
        <v>69.890000000000327</v>
      </c>
      <c r="C411" s="5">
        <v>17.819999999999709</v>
      </c>
      <c r="D411" s="5">
        <v>2</v>
      </c>
    </row>
    <row r="412" spans="1:4">
      <c r="A412" s="5">
        <v>21.5</v>
      </c>
      <c r="B412" s="5">
        <v>16.690000000000509</v>
      </c>
      <c r="C412" s="5">
        <v>6.2399999999997817</v>
      </c>
      <c r="D412" s="5">
        <v>2</v>
      </c>
    </row>
    <row r="413" spans="1:4">
      <c r="A413" s="5">
        <v>61.430000000000291</v>
      </c>
      <c r="B413" s="5">
        <v>-3.25</v>
      </c>
      <c r="C413" s="5">
        <v>18.119999999999891</v>
      </c>
      <c r="D413" s="5">
        <v>2</v>
      </c>
    </row>
    <row r="414" spans="1:4">
      <c r="A414" s="5">
        <v>75.309999999999491</v>
      </c>
      <c r="B414" s="5">
        <v>-8.8899999999994179</v>
      </c>
      <c r="C414" s="5">
        <v>20.470000000000255</v>
      </c>
      <c r="D414" s="5">
        <v>2</v>
      </c>
    </row>
    <row r="415" spans="1:4">
      <c r="A415" s="5">
        <v>26.440000000000509</v>
      </c>
      <c r="B415" s="5">
        <v>21.139999999999418</v>
      </c>
      <c r="C415" s="5">
        <v>20.110000000000582</v>
      </c>
      <c r="D415" s="5">
        <v>2</v>
      </c>
    </row>
    <row r="416" spans="1:4">
      <c r="A416" s="5">
        <v>101.38000000000011</v>
      </c>
      <c r="B416" s="5">
        <v>5.2600000000002183</v>
      </c>
      <c r="C416" s="5">
        <v>1.9099999999998545</v>
      </c>
      <c r="D416" s="5">
        <v>2</v>
      </c>
    </row>
    <row r="417" spans="1:4">
      <c r="A417" s="5">
        <v>41.080000000000837</v>
      </c>
      <c r="B417" s="5">
        <v>35.509999999999309</v>
      </c>
      <c r="C417" s="5">
        <v>13.630000000000109</v>
      </c>
      <c r="D417" s="5">
        <v>2</v>
      </c>
    </row>
    <row r="418" spans="1:4">
      <c r="A418" s="5">
        <v>93.519999999999527</v>
      </c>
      <c r="B418" s="5">
        <v>47.340000000000146</v>
      </c>
      <c r="C418" s="5">
        <v>8.1100000000005821</v>
      </c>
      <c r="D418" s="5">
        <v>2</v>
      </c>
    </row>
    <row r="419" spans="1:4">
      <c r="A419" s="5">
        <v>50.280000000000655</v>
      </c>
      <c r="B419" s="5">
        <v>5.9299999999993815</v>
      </c>
      <c r="C419" s="5">
        <v>8.3900000000003274</v>
      </c>
      <c r="D419" s="5">
        <v>2</v>
      </c>
    </row>
    <row r="420" spans="1:4">
      <c r="A420" s="5">
        <v>113.67000000000007</v>
      </c>
      <c r="B420" s="5">
        <v>24.630000000000109</v>
      </c>
      <c r="C420" s="5">
        <v>1.4600000000000364</v>
      </c>
      <c r="D420" s="5">
        <v>2</v>
      </c>
    </row>
    <row r="421" spans="1:4">
      <c r="A421" s="5">
        <v>144.02999999999975</v>
      </c>
      <c r="B421" s="5">
        <v>-14.460000000000036</v>
      </c>
      <c r="C421" s="5">
        <v>40.109999999999673</v>
      </c>
      <c r="D421" s="5">
        <v>2</v>
      </c>
    </row>
    <row r="422" spans="1:4">
      <c r="A422" s="5">
        <v>100.84999999999945</v>
      </c>
      <c r="B422" s="5">
        <v>-31.239999999999782</v>
      </c>
      <c r="C422" s="5">
        <v>31.349999999999454</v>
      </c>
      <c r="D422" s="5">
        <v>2</v>
      </c>
    </row>
    <row r="423" spans="1:4">
      <c r="A423" s="5">
        <v>101.64000000000033</v>
      </c>
      <c r="B423" s="5">
        <v>39.829999999999927</v>
      </c>
      <c r="C423" s="5">
        <v>1.2100000000000364</v>
      </c>
      <c r="D423" s="5">
        <v>2</v>
      </c>
    </row>
    <row r="424" spans="1:4">
      <c r="A424" s="5">
        <v>94.390000000000327</v>
      </c>
      <c r="B424" s="5">
        <v>-8.3500000000003638</v>
      </c>
      <c r="C424" s="5">
        <v>8.3500000000003638</v>
      </c>
      <c r="D424" s="5">
        <v>2</v>
      </c>
    </row>
    <row r="425" spans="1:4">
      <c r="A425" s="5">
        <v>74.449999999999818</v>
      </c>
      <c r="B425" s="5">
        <v>7.069999999999709</v>
      </c>
      <c r="C425" s="5">
        <v>6.8400000000001455</v>
      </c>
      <c r="D425" s="5">
        <v>2</v>
      </c>
    </row>
    <row r="426" spans="1:4">
      <c r="A426" s="5">
        <v>51.210000000000036</v>
      </c>
      <c r="B426" s="5">
        <v>6.3699999999998909</v>
      </c>
      <c r="C426" s="5">
        <v>8.8700000000008004</v>
      </c>
      <c r="D426" s="5">
        <v>2</v>
      </c>
    </row>
    <row r="427" spans="1:4">
      <c r="A427" s="5">
        <v>71.070000000000618</v>
      </c>
      <c r="B427" s="5">
        <v>39.889999999999418</v>
      </c>
      <c r="C427" s="5">
        <v>9.8800000000001091</v>
      </c>
      <c r="D427" s="5">
        <v>2</v>
      </c>
    </row>
    <row r="428" spans="1:4">
      <c r="A428" s="5">
        <v>53.3100000000004</v>
      </c>
      <c r="B428" s="5">
        <v>19.130000000000109</v>
      </c>
      <c r="C428" s="5">
        <v>9.4800000000004729</v>
      </c>
      <c r="D428" s="5">
        <v>2</v>
      </c>
    </row>
    <row r="429" spans="1:4">
      <c r="A429" s="5">
        <v>81.199999999999818</v>
      </c>
      <c r="B429" s="5">
        <v>26.679999999999382</v>
      </c>
      <c r="C429" s="5">
        <v>21.449999999999818</v>
      </c>
      <c r="D429" s="5">
        <v>2</v>
      </c>
    </row>
    <row r="430" spans="1:4">
      <c r="A430" s="5">
        <v>229.36000000000058</v>
      </c>
      <c r="B430" s="5">
        <v>-113.82000000000062</v>
      </c>
      <c r="C430" s="5">
        <v>134.90000000000055</v>
      </c>
      <c r="D430" s="5">
        <v>2</v>
      </c>
    </row>
    <row r="431" spans="1:4">
      <c r="A431" s="5">
        <v>292.75</v>
      </c>
      <c r="B431" s="5">
        <v>-96.470000000000255</v>
      </c>
      <c r="C431" s="5">
        <v>96.470000000000255</v>
      </c>
      <c r="D431" s="5">
        <v>2</v>
      </c>
    </row>
    <row r="432" spans="1:4">
      <c r="A432" s="5">
        <v>91.710000000000036</v>
      </c>
      <c r="B432" s="5">
        <v>37.3100000000004</v>
      </c>
      <c r="C432" s="5">
        <v>45.159999999999854</v>
      </c>
      <c r="D432" s="5">
        <v>2</v>
      </c>
    </row>
    <row r="433" spans="1:4">
      <c r="A433" s="5">
        <v>260.98999999999978</v>
      </c>
      <c r="B433" s="5">
        <v>-47.909999999999854</v>
      </c>
      <c r="C433" s="5">
        <v>53.399999999999636</v>
      </c>
      <c r="D433" s="5">
        <v>2</v>
      </c>
    </row>
    <row r="434" spans="1:4">
      <c r="A434" s="5">
        <v>504.1899999999996</v>
      </c>
      <c r="B434" s="5">
        <v>-190.96000000000004</v>
      </c>
      <c r="C434" s="5">
        <v>190.96000000000004</v>
      </c>
      <c r="D434" s="5">
        <v>2</v>
      </c>
    </row>
    <row r="435" spans="1:4">
      <c r="A435" s="5">
        <v>518.13999999999942</v>
      </c>
      <c r="B435" s="5">
        <v>-97.069999999999709</v>
      </c>
      <c r="C435" s="5">
        <v>97.710000000000036</v>
      </c>
      <c r="D435" s="5">
        <v>2</v>
      </c>
    </row>
    <row r="436" spans="1:4">
      <c r="A436" s="5">
        <v>159.85999999999967</v>
      </c>
      <c r="B436" s="5">
        <v>27.059999999999491</v>
      </c>
      <c r="C436" s="5">
        <v>110.43000000000029</v>
      </c>
      <c r="D436" s="5">
        <v>2</v>
      </c>
    </row>
    <row r="437" spans="1:4">
      <c r="A437" s="5">
        <v>232.90000000000009</v>
      </c>
      <c r="B437" s="5">
        <v>190.46000000000004</v>
      </c>
      <c r="C437" s="5">
        <v>152.22000000000025</v>
      </c>
      <c r="D437" s="5">
        <v>2</v>
      </c>
    </row>
    <row r="438" spans="1:4">
      <c r="A438" s="5">
        <v>101.56999999999971</v>
      </c>
      <c r="B438" s="5">
        <v>20.030000000000655</v>
      </c>
      <c r="C438" s="5">
        <v>65.969999999999345</v>
      </c>
      <c r="D438" s="5">
        <v>2</v>
      </c>
    </row>
    <row r="439" spans="1:4">
      <c r="A439" s="5">
        <v>196.6899999999996</v>
      </c>
      <c r="B439" s="5">
        <v>-59.579999999999927</v>
      </c>
      <c r="C439" s="5">
        <v>85.970000000000255</v>
      </c>
      <c r="D439" s="5">
        <v>2</v>
      </c>
    </row>
    <row r="440" spans="1:4">
      <c r="A440" s="5">
        <v>198.02999999999975</v>
      </c>
      <c r="B440" s="5">
        <v>23.550000000000182</v>
      </c>
      <c r="C440" s="5">
        <v>9.7399999999997817</v>
      </c>
      <c r="D440" s="5">
        <v>2</v>
      </c>
    </row>
    <row r="441" spans="1:4">
      <c r="A441" s="5">
        <v>451.65999999999985</v>
      </c>
      <c r="B441" s="5">
        <v>-27.140000000000327</v>
      </c>
      <c r="C441" s="5">
        <v>40.300000000000182</v>
      </c>
      <c r="D441" s="5">
        <v>2</v>
      </c>
    </row>
    <row r="442" spans="1:4">
      <c r="A442" s="5">
        <v>301.51999999999953</v>
      </c>
      <c r="B442" s="5">
        <v>-1.5299999999997453</v>
      </c>
      <c r="C442" s="5">
        <v>16.319999999999709</v>
      </c>
      <c r="D442" s="5">
        <v>2</v>
      </c>
    </row>
    <row r="443" spans="1:4">
      <c r="A443" s="5">
        <v>394.23999999999978</v>
      </c>
      <c r="B443" s="5">
        <v>-167.39999999999964</v>
      </c>
      <c r="C443" s="5">
        <v>167.39999999999964</v>
      </c>
      <c r="D443" s="5">
        <v>2</v>
      </c>
    </row>
    <row r="444" spans="1:4">
      <c r="A444" s="5">
        <v>109.94999999999982</v>
      </c>
      <c r="B444" s="5">
        <v>35.909999999999854</v>
      </c>
      <c r="C444" s="5">
        <v>55.020000000000437</v>
      </c>
      <c r="D444" s="5">
        <v>2</v>
      </c>
    </row>
    <row r="445" spans="1:4">
      <c r="A445" s="5">
        <v>121.17999999999938</v>
      </c>
      <c r="B445" s="5">
        <v>4.4099999999998545</v>
      </c>
      <c r="C445" s="5">
        <v>3.0399999999999636</v>
      </c>
      <c r="D445" s="5">
        <v>2</v>
      </c>
    </row>
    <row r="446" spans="1:4">
      <c r="A446" s="5">
        <v>103.47000000000025</v>
      </c>
      <c r="B446" s="5">
        <v>-26.529999999999745</v>
      </c>
      <c r="C446" s="5">
        <v>30.789999999999964</v>
      </c>
      <c r="D446" s="5">
        <v>2</v>
      </c>
    </row>
    <row r="447" spans="1:4">
      <c r="A447" s="5">
        <v>61.780000000000655</v>
      </c>
      <c r="B447" s="5">
        <v>23.710000000000036</v>
      </c>
      <c r="C447" s="5">
        <v>37.110000000000582</v>
      </c>
      <c r="D447" s="5">
        <v>2</v>
      </c>
    </row>
    <row r="448" spans="1:4">
      <c r="A448" s="5">
        <v>75.390000000000327</v>
      </c>
      <c r="B448" s="5">
        <v>8.069999999999709</v>
      </c>
      <c r="C448" s="5">
        <v>18.510000000000218</v>
      </c>
      <c r="D448" s="5">
        <v>2</v>
      </c>
    </row>
    <row r="449" spans="1:4">
      <c r="A449" s="5">
        <v>116.36999999999989</v>
      </c>
      <c r="B449" s="5">
        <v>86.289999999999964</v>
      </c>
      <c r="C449" s="5">
        <v>43.600000000000364</v>
      </c>
      <c r="D449" s="5">
        <v>2</v>
      </c>
    </row>
    <row r="450" spans="1:4">
      <c r="A450" s="5">
        <v>192.58000000000084</v>
      </c>
      <c r="B450" s="5">
        <v>33.819999999999709</v>
      </c>
      <c r="C450" s="5">
        <v>13.229999999999563</v>
      </c>
      <c r="D450" s="5">
        <v>2</v>
      </c>
    </row>
    <row r="451" spans="1:4">
      <c r="A451" s="5">
        <v>140.20000000000073</v>
      </c>
      <c r="B451" s="5">
        <v>-29.160000000000764</v>
      </c>
      <c r="C451" s="5">
        <v>29.180000000000291</v>
      </c>
      <c r="D451" s="5">
        <v>2</v>
      </c>
    </row>
    <row r="452" spans="1:4">
      <c r="A452" s="5">
        <v>47.890000000000327</v>
      </c>
      <c r="B452" s="5">
        <v>43.960000000000036</v>
      </c>
      <c r="C452" s="5">
        <v>16.800000000000182</v>
      </c>
      <c r="D452" s="5">
        <v>2</v>
      </c>
    </row>
    <row r="453" spans="1:4">
      <c r="A453" s="5">
        <v>101.94999999999982</v>
      </c>
      <c r="B453" s="5">
        <v>96.860000000000582</v>
      </c>
      <c r="C453" s="5">
        <v>42.590000000000146</v>
      </c>
      <c r="D453" s="5">
        <v>2</v>
      </c>
    </row>
    <row r="454" spans="1:4">
      <c r="A454" s="5">
        <v>150.95999999999958</v>
      </c>
      <c r="B454" s="5">
        <v>-21.769999999999982</v>
      </c>
      <c r="C454" s="5">
        <v>26.229999999999563</v>
      </c>
      <c r="D454" s="5">
        <v>2</v>
      </c>
    </row>
    <row r="455" spans="1:4">
      <c r="A455" s="5">
        <v>77.519999999999982</v>
      </c>
      <c r="B455" s="5">
        <v>39.910000000000309</v>
      </c>
      <c r="C455" s="5">
        <v>10.660000000000309</v>
      </c>
      <c r="D455" s="5">
        <v>2</v>
      </c>
    </row>
    <row r="456" spans="1:4">
      <c r="A456" s="5">
        <v>109.42000000000007</v>
      </c>
      <c r="B456" s="5">
        <v>-29.800000000000182</v>
      </c>
      <c r="C456" s="5">
        <v>37.230000000000018</v>
      </c>
      <c r="D456" s="5">
        <v>2</v>
      </c>
    </row>
    <row r="457" spans="1:4">
      <c r="A457" s="5">
        <v>116.03000000000065</v>
      </c>
      <c r="B457" s="5">
        <v>-33.600000000000364</v>
      </c>
      <c r="C457" s="5">
        <v>40.539999999999964</v>
      </c>
      <c r="D457" s="5">
        <v>2</v>
      </c>
    </row>
    <row r="458" spans="1:4">
      <c r="A458" s="5">
        <v>216.16000000000031</v>
      </c>
      <c r="B458" s="5">
        <v>-28.100000000000364</v>
      </c>
      <c r="C458" s="5">
        <v>28.140000000000327</v>
      </c>
      <c r="D458" s="5">
        <v>2</v>
      </c>
    </row>
    <row r="459" spans="1:4">
      <c r="A459" s="5">
        <v>78.510000000000218</v>
      </c>
      <c r="B459" s="5">
        <v>72.199999999999818</v>
      </c>
      <c r="C459" s="5">
        <v>36.720000000000255</v>
      </c>
      <c r="D459" s="5">
        <v>2</v>
      </c>
    </row>
    <row r="460" spans="1:4">
      <c r="A460" s="5">
        <v>206</v>
      </c>
      <c r="B460" s="5">
        <v>-9.1900000000005093</v>
      </c>
      <c r="C460" s="5">
        <v>21</v>
      </c>
      <c r="D460" s="5">
        <v>2</v>
      </c>
    </row>
    <row r="461" spans="1:4">
      <c r="A461" s="5">
        <v>102.77999999999975</v>
      </c>
      <c r="B461" s="5">
        <v>38.650000000000546</v>
      </c>
      <c r="C461" s="5">
        <v>48.909999999999854</v>
      </c>
      <c r="D461" s="5">
        <v>2</v>
      </c>
    </row>
    <row r="462" spans="1:4">
      <c r="A462" s="5">
        <v>139.43000000000029</v>
      </c>
      <c r="B462" s="5">
        <v>-12.520000000000437</v>
      </c>
      <c r="C462" s="5">
        <v>20.579999999999927</v>
      </c>
      <c r="D462" s="5">
        <v>2</v>
      </c>
    </row>
    <row r="463" spans="1:4">
      <c r="A463" s="5">
        <v>81.529999999999745</v>
      </c>
      <c r="B463" s="5">
        <v>3.8299999999999272</v>
      </c>
      <c r="C463" s="5">
        <v>6.6099999999996726</v>
      </c>
      <c r="D463" s="5">
        <v>2</v>
      </c>
    </row>
    <row r="464" spans="1:4">
      <c r="A464" s="5">
        <v>121.14999999999964</v>
      </c>
      <c r="B464" s="5">
        <v>81.970000000000255</v>
      </c>
      <c r="C464" s="5">
        <v>34.6899999999996</v>
      </c>
      <c r="D464" s="5">
        <v>2</v>
      </c>
    </row>
    <row r="465" spans="1:4">
      <c r="A465" s="5">
        <v>88.850000000000364</v>
      </c>
      <c r="B465" s="5">
        <v>23.390000000000327</v>
      </c>
      <c r="C465" s="5">
        <v>17.289999999999964</v>
      </c>
      <c r="D465" s="5">
        <v>2</v>
      </c>
    </row>
    <row r="466" spans="1:4">
      <c r="A466" s="5">
        <v>215.80000000000018</v>
      </c>
      <c r="B466" s="5">
        <v>-50.390000000000327</v>
      </c>
      <c r="C466" s="5">
        <v>51.280000000000655</v>
      </c>
      <c r="D466" s="5">
        <v>2</v>
      </c>
    </row>
    <row r="467" spans="1:4">
      <c r="A467" s="5">
        <v>107.06999999999971</v>
      </c>
      <c r="B467" s="5">
        <v>-16.309999999999491</v>
      </c>
      <c r="C467" s="5">
        <v>16.309999999999491</v>
      </c>
      <c r="D467" s="5">
        <v>2</v>
      </c>
    </row>
    <row r="468" spans="1:4">
      <c r="A468" s="5">
        <v>182.84000000000015</v>
      </c>
      <c r="B468" s="5">
        <v>-17.889999999999418</v>
      </c>
      <c r="C468" s="5">
        <v>17.889999999999418</v>
      </c>
      <c r="D468" s="5">
        <v>2</v>
      </c>
    </row>
    <row r="469" spans="1:4">
      <c r="A469" s="5">
        <v>146.11999999999989</v>
      </c>
      <c r="B469" s="5">
        <v>6.6300000000001091</v>
      </c>
      <c r="C469" s="5">
        <v>2.180000000000291</v>
      </c>
      <c r="D469" s="5">
        <v>2</v>
      </c>
    </row>
    <row r="470" spans="1:4">
      <c r="A470" s="5">
        <v>124.88999999999942</v>
      </c>
      <c r="B470" s="5">
        <v>13.860000000000582</v>
      </c>
      <c r="C470" s="5">
        <v>8.3600000000005821</v>
      </c>
      <c r="D470" s="5">
        <v>2</v>
      </c>
    </row>
    <row r="471" spans="1:4">
      <c r="A471" s="5">
        <v>97</v>
      </c>
      <c r="B471" s="5">
        <v>-21.3100000000004</v>
      </c>
      <c r="C471" s="5">
        <v>38.550000000000182</v>
      </c>
      <c r="D471" s="5">
        <v>2</v>
      </c>
    </row>
    <row r="472" spans="1:4">
      <c r="A472" s="5">
        <v>146.02999999999975</v>
      </c>
      <c r="B472" s="5">
        <v>52.300000000000182</v>
      </c>
      <c r="C472" s="5">
        <v>11.3700000000008</v>
      </c>
      <c r="D472" s="5">
        <v>2</v>
      </c>
    </row>
    <row r="473" spans="1:4">
      <c r="A473" s="5">
        <v>85.200000000000728</v>
      </c>
      <c r="B473" s="5">
        <v>-29.550000000000182</v>
      </c>
      <c r="C473" s="5">
        <v>36.100000000000364</v>
      </c>
      <c r="D473" s="5">
        <v>2</v>
      </c>
    </row>
    <row r="474" spans="1:4">
      <c r="A474" s="5">
        <v>80.260000000000218</v>
      </c>
      <c r="B474" s="5">
        <v>12.869999999999891</v>
      </c>
      <c r="C474" s="5">
        <v>39.789999999999964</v>
      </c>
      <c r="D474" s="5">
        <v>2</v>
      </c>
    </row>
    <row r="475" spans="1:4">
      <c r="A475" s="5">
        <v>131.17999999999938</v>
      </c>
      <c r="B475" s="5">
        <v>22.789999999999964</v>
      </c>
      <c r="C475" s="5">
        <v>1.2700000000004366</v>
      </c>
      <c r="D475" s="5">
        <v>2</v>
      </c>
    </row>
    <row r="476" spans="1:4">
      <c r="A476" s="5">
        <v>68.260000000000218</v>
      </c>
      <c r="B476" s="5">
        <v>-6.7600000000002183</v>
      </c>
      <c r="C476" s="5">
        <v>7.1700000000000728</v>
      </c>
      <c r="D476" s="5">
        <v>2</v>
      </c>
    </row>
    <row r="477" spans="1:4">
      <c r="A477" s="5">
        <v>135.26999999999953</v>
      </c>
      <c r="B477" s="5">
        <v>-12.779999999999745</v>
      </c>
      <c r="C477" s="5">
        <v>12.779999999999745</v>
      </c>
      <c r="D477" s="5">
        <v>2</v>
      </c>
    </row>
    <row r="478" spans="1:4">
      <c r="A478" s="5">
        <v>69.020000000000437</v>
      </c>
      <c r="B478" s="5">
        <v>-18.619999999999891</v>
      </c>
      <c r="C478" s="5">
        <v>19.860000000000582</v>
      </c>
      <c r="D478" s="5">
        <v>2</v>
      </c>
    </row>
    <row r="479" spans="1:4">
      <c r="A479" s="5">
        <v>79.430000000000291</v>
      </c>
      <c r="B479" s="5">
        <v>-21.789999999999964</v>
      </c>
      <c r="C479" s="5">
        <v>42.730000000000473</v>
      </c>
      <c r="D479" s="5">
        <v>2</v>
      </c>
    </row>
    <row r="480" spans="1:4">
      <c r="A480" s="5">
        <v>92.699999999999818</v>
      </c>
      <c r="B480" s="5">
        <v>-16.329999999999927</v>
      </c>
      <c r="C480" s="5">
        <v>16.329999999999927</v>
      </c>
      <c r="D480" s="5">
        <v>2</v>
      </c>
    </row>
    <row r="481" spans="1:4">
      <c r="A481" s="5">
        <v>91.720000000000255</v>
      </c>
      <c r="B481" s="5">
        <v>-0.28000000000065484</v>
      </c>
      <c r="C481" s="5">
        <v>24.440000000000509</v>
      </c>
      <c r="D481" s="5">
        <v>2</v>
      </c>
    </row>
    <row r="482" spans="1:4">
      <c r="A482" s="5">
        <v>86.029999999999745</v>
      </c>
      <c r="B482" s="5">
        <v>-5.3000000000001819</v>
      </c>
      <c r="C482" s="5">
        <v>5.3000000000001819</v>
      </c>
      <c r="D482" s="5">
        <v>2</v>
      </c>
    </row>
    <row r="483" spans="1:4">
      <c r="A483" s="5">
        <v>154.90000000000055</v>
      </c>
      <c r="B483" s="5">
        <v>26.880000000000109</v>
      </c>
      <c r="C483" s="5">
        <v>13.949999999999818</v>
      </c>
      <c r="D483" s="5">
        <v>2</v>
      </c>
    </row>
    <row r="484" spans="1:4">
      <c r="A484" s="5">
        <v>43.740000000000691</v>
      </c>
      <c r="B484" s="5">
        <v>27.670000000000073</v>
      </c>
      <c r="C484" s="5">
        <v>9.910000000000764</v>
      </c>
      <c r="D484" s="5">
        <v>2</v>
      </c>
    </row>
    <row r="485" spans="1:4">
      <c r="A485" s="5">
        <v>102.32999999999993</v>
      </c>
      <c r="B485" s="5">
        <v>-15.430000000000291</v>
      </c>
      <c r="C485" s="5">
        <v>15.430000000000291</v>
      </c>
      <c r="D485" s="5">
        <v>2</v>
      </c>
    </row>
    <row r="486" spans="1:4">
      <c r="A486" s="5">
        <v>113.73999999999978</v>
      </c>
      <c r="B486" s="5">
        <v>-17.909999999999854</v>
      </c>
      <c r="C486" s="5">
        <v>17.909999999999854</v>
      </c>
      <c r="D486" s="5">
        <v>2</v>
      </c>
    </row>
    <row r="487" spans="1:4">
      <c r="A487" s="5">
        <v>116.14999999999964</v>
      </c>
      <c r="B487" s="5">
        <v>59.170000000000073</v>
      </c>
      <c r="C487" s="5">
        <v>23.779999999999745</v>
      </c>
      <c r="D487" s="5">
        <v>2</v>
      </c>
    </row>
    <row r="488" spans="1:4">
      <c r="A488" s="5">
        <v>57.069999999999709</v>
      </c>
      <c r="B488" s="5">
        <v>38.329999999999927</v>
      </c>
      <c r="C488" s="5">
        <v>4.3500000000003638</v>
      </c>
      <c r="D488" s="5">
        <v>2</v>
      </c>
    </row>
    <row r="489" spans="1:4">
      <c r="A489" s="5">
        <v>137.89999999999964</v>
      </c>
      <c r="B489" s="5">
        <v>-26.090000000000146</v>
      </c>
      <c r="C489" s="5">
        <v>26.090000000000146</v>
      </c>
      <c r="D489" s="5">
        <v>2</v>
      </c>
    </row>
    <row r="490" spans="1:4">
      <c r="A490" s="5">
        <v>126.01000000000022</v>
      </c>
      <c r="B490" s="5">
        <v>-30.630000000000109</v>
      </c>
      <c r="C490" s="5">
        <v>30.630000000000109</v>
      </c>
      <c r="D490" s="5">
        <v>2</v>
      </c>
    </row>
    <row r="491" spans="1:4">
      <c r="A491" s="5">
        <v>160.03000000000065</v>
      </c>
      <c r="B491" s="5">
        <v>-26.230000000000473</v>
      </c>
      <c r="C491" s="5">
        <v>26.230000000000473</v>
      </c>
      <c r="D491" s="5">
        <v>2</v>
      </c>
    </row>
    <row r="492" spans="1:4">
      <c r="A492" s="5">
        <v>77.789999999999964</v>
      </c>
      <c r="B492" s="5">
        <v>32.730000000000473</v>
      </c>
      <c r="C492" s="5">
        <v>6.2300000000004729</v>
      </c>
      <c r="D492" s="5">
        <v>2</v>
      </c>
    </row>
    <row r="493" spans="1:4">
      <c r="A493" s="5">
        <v>74.479999999999563</v>
      </c>
      <c r="B493" s="5">
        <v>-4.9600000000000364</v>
      </c>
      <c r="C493" s="5">
        <v>5.5399999999999636</v>
      </c>
      <c r="D493" s="5">
        <v>2</v>
      </c>
    </row>
    <row r="494" spans="1:4">
      <c r="A494" s="5">
        <v>70.960000000000036</v>
      </c>
      <c r="B494" s="5">
        <v>-22.539999999999964</v>
      </c>
      <c r="C494" s="5">
        <v>46.909999999999854</v>
      </c>
      <c r="D494" s="5">
        <v>2</v>
      </c>
    </row>
    <row r="495" spans="1:4">
      <c r="A495" s="5">
        <v>105.0600000000004</v>
      </c>
      <c r="B495" s="5">
        <v>-10.479999999999563</v>
      </c>
      <c r="C495" s="5">
        <v>10.600000000000364</v>
      </c>
      <c r="D495" s="5">
        <v>2</v>
      </c>
    </row>
    <row r="496" spans="1:4">
      <c r="A496" s="5">
        <v>53.840000000000146</v>
      </c>
      <c r="B496" s="5">
        <v>-20.550000000000182</v>
      </c>
      <c r="C496" s="5">
        <v>20.550000000000182</v>
      </c>
      <c r="D496" s="5">
        <v>2</v>
      </c>
    </row>
    <row r="497" spans="1:4">
      <c r="A497" s="5">
        <v>90.869999999999891</v>
      </c>
      <c r="B497" s="5">
        <v>-17</v>
      </c>
      <c r="C497" s="5">
        <v>18.090000000000146</v>
      </c>
      <c r="D497" s="5">
        <v>2</v>
      </c>
    </row>
    <row r="498" spans="1:4">
      <c r="A498" s="5">
        <v>56.650000000000546</v>
      </c>
      <c r="B498" s="5">
        <v>6.4699999999993452</v>
      </c>
      <c r="C498" s="5">
        <v>20.320000000000618</v>
      </c>
      <c r="D498" s="5">
        <v>2</v>
      </c>
    </row>
    <row r="499" spans="1:4">
      <c r="A499" s="5">
        <v>46.960000000000036</v>
      </c>
      <c r="B499" s="5">
        <v>-1.6799999999993815</v>
      </c>
      <c r="C499" s="5">
        <v>21.659999999999854</v>
      </c>
      <c r="D499" s="5">
        <v>2</v>
      </c>
    </row>
    <row r="500" spans="1:4">
      <c r="A500" s="5">
        <v>70.739999999999782</v>
      </c>
      <c r="B500" s="5">
        <v>-1.4600000000000364</v>
      </c>
      <c r="C500" s="5">
        <v>32.469999999999345</v>
      </c>
      <c r="D500" s="5">
        <v>2</v>
      </c>
    </row>
    <row r="501" spans="1:4">
      <c r="A501" s="5">
        <v>65.420000000000073</v>
      </c>
      <c r="B501" s="5">
        <v>41.069999999999709</v>
      </c>
      <c r="C501" s="5">
        <v>21.289999999999964</v>
      </c>
      <c r="D501" s="5">
        <v>2</v>
      </c>
    </row>
    <row r="502" spans="1:4">
      <c r="A502" s="5">
        <v>70.720000000000255</v>
      </c>
      <c r="B502" s="5">
        <v>-5.9999999999490683E-2</v>
      </c>
      <c r="C502" s="5">
        <v>42.130000000000109</v>
      </c>
      <c r="D502" s="5">
        <v>2</v>
      </c>
    </row>
    <row r="503" spans="1:4">
      <c r="A503" s="5">
        <v>46.75</v>
      </c>
      <c r="B503" s="5">
        <v>-2.0999999999994543</v>
      </c>
      <c r="C503" s="5">
        <v>25.349999999999454</v>
      </c>
      <c r="D503" s="5">
        <v>2</v>
      </c>
    </row>
    <row r="504" spans="1:4">
      <c r="A504" s="5">
        <v>38.440000000000509</v>
      </c>
      <c r="B504" s="5">
        <v>21.840000000000146</v>
      </c>
      <c r="C504" s="5">
        <v>18.949999999999818</v>
      </c>
      <c r="D504" s="5">
        <v>2</v>
      </c>
    </row>
    <row r="505" spans="1:4">
      <c r="A505" s="5">
        <v>119.26000000000022</v>
      </c>
      <c r="B505" s="5">
        <v>-42.720000000000255</v>
      </c>
      <c r="C505" s="5">
        <v>54.390000000000327</v>
      </c>
      <c r="D505" s="5">
        <v>2</v>
      </c>
    </row>
    <row r="506" spans="1:4">
      <c r="A506" s="5">
        <v>16.829999999999927</v>
      </c>
      <c r="B506" s="5">
        <v>11.920000000000073</v>
      </c>
      <c r="C506" s="5">
        <v>14.380000000000109</v>
      </c>
      <c r="D506" s="5">
        <v>2</v>
      </c>
    </row>
    <row r="507" spans="1:4">
      <c r="A507" s="5">
        <v>46.889999999999418</v>
      </c>
      <c r="B507" s="5">
        <v>8.0799999999999272</v>
      </c>
      <c r="C507" s="5">
        <v>11.479999999999563</v>
      </c>
      <c r="D507" s="5">
        <v>2</v>
      </c>
    </row>
    <row r="508" spans="1:4">
      <c r="A508" s="5">
        <v>71.579999999999927</v>
      </c>
      <c r="B508" s="5">
        <v>5.069999999999709</v>
      </c>
      <c r="C508" s="5">
        <v>21.579999999999927</v>
      </c>
      <c r="D508" s="5">
        <v>2</v>
      </c>
    </row>
    <row r="509" spans="1:4">
      <c r="A509" s="5">
        <v>52.800000000000182</v>
      </c>
      <c r="B509" s="5">
        <v>-8.1599999999998545</v>
      </c>
      <c r="C509" s="5">
        <v>30.119999999999891</v>
      </c>
      <c r="D509" s="5">
        <v>2</v>
      </c>
    </row>
    <row r="510" spans="1:4">
      <c r="A510" s="5">
        <v>35.329999999999927</v>
      </c>
      <c r="B510" s="5">
        <v>25.920000000000073</v>
      </c>
      <c r="C510" s="5">
        <v>34.110000000000582</v>
      </c>
      <c r="D510" s="5">
        <v>2</v>
      </c>
    </row>
    <row r="511" spans="1:4">
      <c r="A511" s="5">
        <v>40.519999999999527</v>
      </c>
      <c r="B511" s="5">
        <v>9.9600000000000364</v>
      </c>
      <c r="C511" s="5">
        <v>22.299999999999272</v>
      </c>
      <c r="D511" s="5">
        <v>2</v>
      </c>
    </row>
    <row r="512" spans="1:4">
      <c r="A512" s="5">
        <v>81.990000000000691</v>
      </c>
      <c r="B512" s="5">
        <v>-40.050000000000182</v>
      </c>
      <c r="C512" s="5">
        <v>57.600000000000364</v>
      </c>
      <c r="D512" s="5">
        <v>2</v>
      </c>
    </row>
    <row r="513" spans="1:4">
      <c r="A513" s="5">
        <v>54.369999999999891</v>
      </c>
      <c r="B513" s="5">
        <v>45.769999999999527</v>
      </c>
      <c r="C513" s="5">
        <v>12.9399999999996</v>
      </c>
      <c r="D513" s="5">
        <v>2</v>
      </c>
    </row>
    <row r="514" spans="1:4">
      <c r="A514" s="5">
        <v>302.81999999999971</v>
      </c>
      <c r="B514" s="5">
        <v>-90.889999999999418</v>
      </c>
      <c r="C514" s="5">
        <v>99.319999999999709</v>
      </c>
      <c r="D514" s="5">
        <v>2</v>
      </c>
    </row>
    <row r="515" spans="1:4">
      <c r="A515" s="5">
        <v>94.829999999999927</v>
      </c>
      <c r="B515" s="5">
        <v>30.390000000000327</v>
      </c>
      <c r="C515" s="5">
        <v>26.800000000000182</v>
      </c>
      <c r="D515" s="5">
        <v>2</v>
      </c>
    </row>
    <row r="516" spans="1:4">
      <c r="A516" s="5">
        <v>95.680000000000291</v>
      </c>
      <c r="B516" s="5">
        <v>42.819999999999709</v>
      </c>
      <c r="C516" s="5">
        <v>29.199999999999818</v>
      </c>
      <c r="D516" s="5">
        <v>2</v>
      </c>
    </row>
    <row r="517" spans="1:4">
      <c r="A517" s="5">
        <v>47.759999999999309</v>
      </c>
      <c r="B517" s="5">
        <v>14.980000000000473</v>
      </c>
      <c r="C517" s="5">
        <v>12.600000000000364</v>
      </c>
      <c r="D517" s="5">
        <v>2</v>
      </c>
    </row>
    <row r="518" spans="1:4">
      <c r="A518" s="5">
        <v>86.949999999999818</v>
      </c>
      <c r="B518" s="5">
        <v>15.590000000000146</v>
      </c>
      <c r="C518" s="5">
        <v>62.400000000000546</v>
      </c>
      <c r="D518" s="5">
        <v>2</v>
      </c>
    </row>
    <row r="519" spans="1:4">
      <c r="A519" s="5">
        <v>89.420000000000073</v>
      </c>
      <c r="B519" s="5">
        <v>-45.550000000000182</v>
      </c>
      <c r="C519" s="5">
        <v>65.630000000000109</v>
      </c>
      <c r="D519" s="5">
        <v>2</v>
      </c>
    </row>
    <row r="520" spans="1:4">
      <c r="A520" s="5">
        <v>113.83000000000084</v>
      </c>
      <c r="B520" s="5">
        <v>-46.430000000000291</v>
      </c>
      <c r="C520" s="5">
        <v>103.43000000000029</v>
      </c>
      <c r="D520" s="5">
        <v>2</v>
      </c>
    </row>
    <row r="521" spans="1:4">
      <c r="A521" s="5">
        <v>98.389999999999418</v>
      </c>
      <c r="B521" s="5">
        <v>10.770000000000437</v>
      </c>
      <c r="C521" s="5">
        <v>26.769999999999527</v>
      </c>
      <c r="D521" s="5">
        <v>2</v>
      </c>
    </row>
    <row r="522" spans="1:4">
      <c r="A522" s="5">
        <v>26.900000000000546</v>
      </c>
      <c r="B522" s="5">
        <v>24.779999999999745</v>
      </c>
      <c r="C522" s="5">
        <v>19.600000000000364</v>
      </c>
      <c r="D522" s="5">
        <v>2</v>
      </c>
    </row>
    <row r="523" spans="1:4">
      <c r="A523" s="5">
        <v>54.460000000000036</v>
      </c>
      <c r="B523" s="5">
        <v>3.3999999999996362</v>
      </c>
      <c r="C523" s="5">
        <v>14.710000000000036</v>
      </c>
      <c r="D523" s="5">
        <v>2</v>
      </c>
    </row>
    <row r="524" spans="1:4">
      <c r="A524" s="5">
        <v>46.720000000000255</v>
      </c>
      <c r="B524" s="5">
        <v>42.849999999999454</v>
      </c>
      <c r="C524" s="5">
        <v>5.4000000000005457</v>
      </c>
      <c r="D524" s="5">
        <v>2</v>
      </c>
    </row>
    <row r="525" spans="1:4">
      <c r="A525" s="5">
        <v>34.800000000000182</v>
      </c>
      <c r="B525" s="5">
        <v>34.430000000000291</v>
      </c>
      <c r="C525" s="5">
        <v>34.680000000000291</v>
      </c>
      <c r="D525" s="5">
        <v>2</v>
      </c>
    </row>
    <row r="526" spans="1:4">
      <c r="A526" s="5">
        <v>156.28999999999996</v>
      </c>
      <c r="B526" s="5">
        <v>-34.710000000000036</v>
      </c>
      <c r="C526" s="5">
        <v>39.670000000000073</v>
      </c>
      <c r="D526" s="5">
        <v>2</v>
      </c>
    </row>
    <row r="527" spans="1:4">
      <c r="A527" s="5">
        <v>96.779999999999745</v>
      </c>
      <c r="B527" s="5">
        <v>-58.489999999999782</v>
      </c>
      <c r="C527" s="5">
        <v>66.989999999999782</v>
      </c>
      <c r="D527" s="5">
        <v>2</v>
      </c>
    </row>
    <row r="528" spans="1:4">
      <c r="A528" s="5">
        <v>48.119999999999891</v>
      </c>
      <c r="B528" s="5">
        <v>46.159999999999854</v>
      </c>
      <c r="C528" s="5">
        <v>22.369999999999891</v>
      </c>
      <c r="D528" s="5">
        <v>2</v>
      </c>
    </row>
    <row r="529" spans="1:4">
      <c r="A529" s="5">
        <v>50.069999999999709</v>
      </c>
      <c r="B529" s="5">
        <v>9.7899999999999636</v>
      </c>
      <c r="C529" s="5">
        <v>12.029999999999745</v>
      </c>
      <c r="D529" s="5">
        <v>2</v>
      </c>
    </row>
    <row r="530" spans="1:4">
      <c r="A530" s="5">
        <v>61.329999999999927</v>
      </c>
      <c r="B530" s="5">
        <v>27.019999999999527</v>
      </c>
      <c r="C530" s="5">
        <v>22.309999999999491</v>
      </c>
      <c r="D530" s="5">
        <v>2</v>
      </c>
    </row>
    <row r="531" spans="1:4">
      <c r="A531" s="5">
        <v>30.3100000000004</v>
      </c>
      <c r="B531" s="5">
        <v>-6.3599999999996726</v>
      </c>
      <c r="C531" s="5">
        <v>21.670000000000073</v>
      </c>
      <c r="D531" s="5">
        <v>2</v>
      </c>
    </row>
    <row r="532" spans="1:4">
      <c r="A532" s="5">
        <v>76.099999999999454</v>
      </c>
      <c r="B532" s="5">
        <v>-16.75</v>
      </c>
      <c r="C532" s="5">
        <v>43.739999999999782</v>
      </c>
      <c r="D532" s="5">
        <v>2</v>
      </c>
    </row>
    <row r="533" spans="1:4">
      <c r="A533" s="5">
        <v>91.869999999999891</v>
      </c>
      <c r="B533" s="5">
        <v>-10.090000000000146</v>
      </c>
      <c r="C533" s="5">
        <v>21.519999999999527</v>
      </c>
      <c r="D533" s="5">
        <v>2</v>
      </c>
    </row>
    <row r="534" spans="1:4">
      <c r="A534" s="5">
        <v>26.130000000000109</v>
      </c>
      <c r="B534" s="5">
        <v>25.789999999999964</v>
      </c>
      <c r="C534" s="5">
        <v>9.569999999999709</v>
      </c>
      <c r="D534" s="5">
        <v>2</v>
      </c>
    </row>
    <row r="535" spans="1:4">
      <c r="A535" s="5">
        <v>82.800000000000182</v>
      </c>
      <c r="B535" s="5">
        <v>-1.0900000000001455</v>
      </c>
      <c r="C535" s="5">
        <v>6.3400000000001455</v>
      </c>
      <c r="D535" s="5">
        <v>2</v>
      </c>
    </row>
    <row r="536" spans="1:4">
      <c r="A536" s="5">
        <v>33.640000000000327</v>
      </c>
      <c r="B536" s="5">
        <v>2.3100000000004002</v>
      </c>
      <c r="C536" s="5">
        <v>16.760000000000218</v>
      </c>
      <c r="D536" s="5">
        <v>2</v>
      </c>
    </row>
    <row r="537" spans="1:4">
      <c r="A537" s="5">
        <v>41.529999999999745</v>
      </c>
      <c r="B537" s="5">
        <v>29.710000000000036</v>
      </c>
      <c r="C537" s="5">
        <v>26.470000000000255</v>
      </c>
      <c r="D537" s="5">
        <v>2</v>
      </c>
    </row>
    <row r="538" spans="1:4">
      <c r="A538" s="5">
        <v>62.699999999999818</v>
      </c>
      <c r="B538" s="5">
        <v>-19.989999999999782</v>
      </c>
      <c r="C538" s="5">
        <v>39.609999999999673</v>
      </c>
      <c r="D538" s="5">
        <v>2</v>
      </c>
    </row>
    <row r="539" spans="1:4">
      <c r="A539" s="5">
        <v>69.529999999999745</v>
      </c>
      <c r="B539" s="5">
        <v>15.359999999999673</v>
      </c>
      <c r="C539" s="5">
        <v>35.720000000000255</v>
      </c>
      <c r="D539" s="5">
        <v>2</v>
      </c>
    </row>
    <row r="540" spans="1:4">
      <c r="A540" s="5">
        <v>25.849999999999454</v>
      </c>
      <c r="B540" s="5">
        <v>5.2100000000000364</v>
      </c>
      <c r="C540" s="5">
        <v>7.7600000000002183</v>
      </c>
      <c r="D540" s="5">
        <v>2</v>
      </c>
    </row>
    <row r="541" spans="1:4">
      <c r="A541" s="5">
        <v>78.350000000000364</v>
      </c>
      <c r="B541" s="5">
        <v>54.920000000000073</v>
      </c>
      <c r="C541" s="5">
        <v>29.479999999999563</v>
      </c>
      <c r="D541" s="5">
        <v>2</v>
      </c>
    </row>
    <row r="542" spans="1:4">
      <c r="A542" s="5">
        <v>58.380000000000109</v>
      </c>
      <c r="B542" s="5">
        <v>37.579999999999927</v>
      </c>
      <c r="C542" s="5">
        <v>48.470000000000255</v>
      </c>
      <c r="D542" s="5">
        <v>2</v>
      </c>
    </row>
    <row r="543" spans="1:4">
      <c r="A543" s="5">
        <v>151.00999999999931</v>
      </c>
      <c r="B543" s="5">
        <v>58.630000000000109</v>
      </c>
      <c r="C543" s="5">
        <v>18.790000000000873</v>
      </c>
      <c r="D543" s="5">
        <v>2</v>
      </c>
    </row>
    <row r="544" spans="1:4">
      <c r="A544" s="5">
        <v>24.229999999999563</v>
      </c>
      <c r="B544" s="5">
        <v>21.150000000000546</v>
      </c>
      <c r="C544" s="5">
        <v>22.519999999999527</v>
      </c>
      <c r="D544" s="5">
        <v>2</v>
      </c>
    </row>
    <row r="545" spans="1:4">
      <c r="A545" s="5">
        <v>38.699999999999818</v>
      </c>
      <c r="B545" s="5">
        <v>-11.430000000000291</v>
      </c>
      <c r="C545" s="5">
        <v>21.409999999999854</v>
      </c>
      <c r="D545" s="5">
        <v>2</v>
      </c>
    </row>
    <row r="546" spans="1:4">
      <c r="A546" s="5">
        <v>86.110000000000582</v>
      </c>
      <c r="B546" s="5">
        <v>-10.220000000000255</v>
      </c>
      <c r="C546" s="5">
        <v>17.930000000000291</v>
      </c>
      <c r="D546" s="5">
        <v>2</v>
      </c>
    </row>
    <row r="547" spans="1:4">
      <c r="A547" s="5">
        <v>114.63999999999942</v>
      </c>
      <c r="B547" s="5">
        <v>-1.3499999999994543</v>
      </c>
      <c r="C547" s="5">
        <v>2.3699999999998909</v>
      </c>
      <c r="D547" s="5">
        <v>2</v>
      </c>
    </row>
    <row r="548" spans="1:4">
      <c r="A548" s="5">
        <v>112.43000000000029</v>
      </c>
      <c r="B548" s="5">
        <v>-55.640000000000327</v>
      </c>
      <c r="C548" s="5">
        <v>59.200000000000728</v>
      </c>
      <c r="D548" s="5">
        <v>2</v>
      </c>
    </row>
    <row r="549" spans="1:4">
      <c r="A549" s="5">
        <v>112.10000000000036</v>
      </c>
      <c r="B549" s="5">
        <v>-6.4499999999998181</v>
      </c>
      <c r="C549" s="5">
        <v>27.480000000000473</v>
      </c>
      <c r="D549" s="5">
        <v>2</v>
      </c>
    </row>
    <row r="550" spans="1:4">
      <c r="A550" s="5">
        <v>19.869999999999891</v>
      </c>
      <c r="B550" s="5">
        <v>11.730000000000473</v>
      </c>
      <c r="C550" s="5">
        <v>2.9499999999998181</v>
      </c>
      <c r="D550" s="5">
        <v>2</v>
      </c>
    </row>
    <row r="551" spans="1:4">
      <c r="A551" s="5">
        <v>62.010000000000218</v>
      </c>
      <c r="B551" s="5">
        <v>27.199999999999818</v>
      </c>
      <c r="C551" s="5">
        <v>18.359999999999673</v>
      </c>
      <c r="D551" s="5">
        <v>2</v>
      </c>
    </row>
    <row r="552" spans="1:4">
      <c r="A552" s="5">
        <v>69.710000000000036</v>
      </c>
      <c r="B552" s="5">
        <v>4.569999999999709</v>
      </c>
      <c r="C552" s="5">
        <v>8.2399999999997817</v>
      </c>
      <c r="D552" s="5">
        <v>2</v>
      </c>
    </row>
    <row r="553" spans="1:4">
      <c r="A553" s="5">
        <v>71.449999999999818</v>
      </c>
      <c r="B553" s="5">
        <v>2.1599999999998545</v>
      </c>
      <c r="C553" s="5">
        <v>5.8400000000001455</v>
      </c>
      <c r="D553" s="5">
        <v>2</v>
      </c>
    </row>
    <row r="554" spans="1:4">
      <c r="A554" s="5">
        <v>53.159999999999854</v>
      </c>
      <c r="B554" s="5">
        <v>-7.2100000000000364</v>
      </c>
      <c r="C554" s="5">
        <v>32.630000000000109</v>
      </c>
      <c r="D554" s="5">
        <v>2</v>
      </c>
    </row>
    <row r="555" spans="1:4">
      <c r="A555" s="5">
        <v>116.1200000000008</v>
      </c>
      <c r="B555" s="5">
        <v>15.009999999999309</v>
      </c>
      <c r="C555" s="5">
        <v>14.75</v>
      </c>
      <c r="D555" s="5">
        <v>2</v>
      </c>
    </row>
    <row r="556" spans="1:4">
      <c r="A556" s="5">
        <v>120.31999999999971</v>
      </c>
      <c r="B556" s="5">
        <v>36.230000000000473</v>
      </c>
      <c r="C556" s="5">
        <v>11.579999999999927</v>
      </c>
      <c r="D556" s="5">
        <v>2</v>
      </c>
    </row>
    <row r="557" spans="1:4">
      <c r="A557" s="5">
        <v>91.910000000000764</v>
      </c>
      <c r="B557" s="5">
        <v>51.589999999999236</v>
      </c>
      <c r="C557" s="5">
        <v>41.089999999999236</v>
      </c>
      <c r="D557" s="5">
        <v>2</v>
      </c>
    </row>
    <row r="558" spans="1:4">
      <c r="A558" s="5">
        <v>133.55000000000018</v>
      </c>
      <c r="B558" s="5">
        <v>-35.050000000000182</v>
      </c>
      <c r="C558" s="5">
        <v>85.179999999999382</v>
      </c>
      <c r="D558" s="5">
        <v>2</v>
      </c>
    </row>
    <row r="559" spans="1:4">
      <c r="A559" s="5">
        <v>165.35000000000036</v>
      </c>
      <c r="B559" s="5">
        <v>-116.90000000000055</v>
      </c>
      <c r="C559" s="5">
        <v>117.90000000000055</v>
      </c>
      <c r="D559" s="5">
        <v>2</v>
      </c>
    </row>
    <row r="560" spans="1:4">
      <c r="A560" s="5">
        <v>34.829999999999927</v>
      </c>
      <c r="B560" s="5">
        <v>30.779999999999745</v>
      </c>
      <c r="C560" s="5">
        <v>14.5</v>
      </c>
      <c r="D560" s="5">
        <v>2</v>
      </c>
    </row>
    <row r="561" spans="1:4">
      <c r="A561" s="5">
        <v>20.449999999999818</v>
      </c>
      <c r="B561" s="5">
        <v>11.570000000000618</v>
      </c>
      <c r="C561" s="5">
        <v>1.2200000000002547</v>
      </c>
      <c r="D561" s="5">
        <v>2</v>
      </c>
    </row>
    <row r="562" spans="1:4">
      <c r="A562" s="5">
        <v>59.690000000000509</v>
      </c>
      <c r="B562" s="5">
        <v>7.7199999999993452</v>
      </c>
      <c r="C562" s="5">
        <v>1.680000000000291</v>
      </c>
      <c r="D562" s="5">
        <v>2</v>
      </c>
    </row>
    <row r="563" spans="1:4">
      <c r="A563" s="5">
        <v>183.72999999999956</v>
      </c>
      <c r="B563" s="5">
        <v>-3.5399999999999636</v>
      </c>
      <c r="C563" s="5">
        <v>12.300000000000182</v>
      </c>
      <c r="D563" s="5">
        <v>2</v>
      </c>
    </row>
    <row r="564" spans="1:4">
      <c r="A564" s="5">
        <v>85.949999999999818</v>
      </c>
      <c r="B564" s="5">
        <v>-13.180000000000291</v>
      </c>
      <c r="C564" s="5">
        <v>56.399999999999636</v>
      </c>
      <c r="D564" s="5">
        <v>2</v>
      </c>
    </row>
    <row r="565" spans="1:4">
      <c r="A565" s="5">
        <v>112.27999999999975</v>
      </c>
      <c r="B565" s="5">
        <v>-3.1599999999998545</v>
      </c>
      <c r="C565" s="5">
        <v>30.899999999999636</v>
      </c>
      <c r="D565" s="5">
        <v>2</v>
      </c>
    </row>
    <row r="566" spans="1:4">
      <c r="A566" s="5">
        <v>118.35000000000036</v>
      </c>
      <c r="B566" s="5">
        <v>-0.78999999999996362</v>
      </c>
      <c r="C566" s="5">
        <v>55.190000000000509</v>
      </c>
      <c r="D566" s="5">
        <v>2</v>
      </c>
    </row>
    <row r="567" spans="1:4">
      <c r="A567" s="5">
        <v>161.61999999999989</v>
      </c>
      <c r="B567" s="5">
        <v>-100.67000000000007</v>
      </c>
      <c r="C567" s="5">
        <v>108.73999999999978</v>
      </c>
      <c r="D567" s="5">
        <v>2</v>
      </c>
    </row>
    <row r="568" spans="1:4">
      <c r="A568" s="5">
        <v>40.6899999999996</v>
      </c>
      <c r="B568" s="5">
        <v>16.490000000000691</v>
      </c>
      <c r="C568" s="5">
        <v>1.5299999999997453</v>
      </c>
      <c r="D568" s="5">
        <v>2</v>
      </c>
    </row>
    <row r="569" spans="1:4">
      <c r="A569" s="5">
        <v>46.300000000000182</v>
      </c>
      <c r="B569" s="5">
        <v>15.280000000000655</v>
      </c>
      <c r="C569" s="5">
        <v>13.630000000000109</v>
      </c>
      <c r="D569" s="5">
        <v>2</v>
      </c>
    </row>
    <row r="570" spans="1:4">
      <c r="A570" s="5">
        <v>53.980000000000473</v>
      </c>
      <c r="B570" s="5">
        <v>29.479999999999563</v>
      </c>
      <c r="C570" s="5">
        <v>6.0100000000002183</v>
      </c>
      <c r="D570" s="5">
        <v>2</v>
      </c>
    </row>
    <row r="571" spans="1:4">
      <c r="A571" s="5">
        <v>100.19000000000051</v>
      </c>
      <c r="B571" s="5">
        <v>-5.8100000000004002</v>
      </c>
      <c r="C571" s="5">
        <v>85.460000000000036</v>
      </c>
      <c r="D571" s="5">
        <v>2</v>
      </c>
    </row>
    <row r="572" spans="1:4">
      <c r="A572" s="5">
        <v>42.270000000000437</v>
      </c>
      <c r="B572" s="5">
        <v>23.059999999999491</v>
      </c>
      <c r="C572" s="5">
        <v>20.230000000000473</v>
      </c>
      <c r="D572" s="5">
        <v>2</v>
      </c>
    </row>
    <row r="573" spans="1:4">
      <c r="A573" s="5">
        <v>30.940000000000509</v>
      </c>
      <c r="B573" s="5">
        <v>2.7100000000000364</v>
      </c>
      <c r="C573" s="5">
        <v>7.7000000000007276</v>
      </c>
      <c r="D573" s="5">
        <v>2</v>
      </c>
    </row>
    <row r="574" spans="1:4">
      <c r="A574" s="5">
        <v>213.76999999999953</v>
      </c>
      <c r="B574" s="5">
        <v>-44.229999999999563</v>
      </c>
      <c r="C574" s="5">
        <v>50</v>
      </c>
      <c r="D574" s="5">
        <v>2</v>
      </c>
    </row>
    <row r="575" spans="1:4">
      <c r="A575" s="5">
        <v>131.02999999999975</v>
      </c>
      <c r="B575" s="5">
        <v>-48.569999999999709</v>
      </c>
      <c r="C575" s="5">
        <v>57.300000000000182</v>
      </c>
      <c r="D575" s="5">
        <v>2</v>
      </c>
    </row>
    <row r="576" spans="1:4">
      <c r="A576" s="5">
        <v>67.869999999999891</v>
      </c>
      <c r="B576" s="5">
        <v>40.389999999999418</v>
      </c>
      <c r="C576" s="5">
        <v>52.789999999999964</v>
      </c>
      <c r="D576" s="5">
        <v>2</v>
      </c>
    </row>
    <row r="577" spans="1:4">
      <c r="A577" s="5">
        <v>204.79000000000087</v>
      </c>
      <c r="B577" s="5">
        <v>123.23999999999978</v>
      </c>
      <c r="C577" s="5">
        <v>95.729999999999563</v>
      </c>
      <c r="D577" s="5">
        <v>2</v>
      </c>
    </row>
    <row r="578" spans="1:4">
      <c r="A578" s="5">
        <v>325.06999999999971</v>
      </c>
      <c r="B578" s="5">
        <v>36.779999999999745</v>
      </c>
      <c r="C578" s="5">
        <v>65.470000000000255</v>
      </c>
      <c r="D578" s="5">
        <v>2</v>
      </c>
    </row>
    <row r="579" spans="1:4">
      <c r="A579" s="5">
        <v>108.36999999999989</v>
      </c>
      <c r="B579" s="5">
        <v>-10.270000000000437</v>
      </c>
      <c r="C579" s="5">
        <v>77.850000000000364</v>
      </c>
      <c r="D579" s="5">
        <v>2</v>
      </c>
    </row>
    <row r="580" spans="1:4">
      <c r="A580" s="5">
        <v>111.35000000000036</v>
      </c>
      <c r="B580" s="5">
        <v>71.289999999999964</v>
      </c>
      <c r="C580" s="5">
        <v>67.25</v>
      </c>
      <c r="D580" s="5">
        <v>2</v>
      </c>
    </row>
    <row r="581" spans="1:4">
      <c r="A581" s="5">
        <v>177.24000000000069</v>
      </c>
      <c r="B581" s="5">
        <v>-50.300000000000182</v>
      </c>
      <c r="C581" s="5">
        <v>96.580000000000837</v>
      </c>
      <c r="D581" s="5">
        <v>2</v>
      </c>
    </row>
    <row r="582" spans="1:4">
      <c r="A582" s="5">
        <v>329.93000000000029</v>
      </c>
      <c r="B582" s="5">
        <v>-117.22999999999956</v>
      </c>
      <c r="C582" s="5">
        <v>128.43000000000029</v>
      </c>
      <c r="D582" s="5">
        <v>2</v>
      </c>
    </row>
    <row r="583" spans="1:4">
      <c r="A583" s="5">
        <v>224.13000000000011</v>
      </c>
      <c r="B583" s="5">
        <v>-63.409999999999854</v>
      </c>
      <c r="C583" s="5">
        <v>126.34000000000015</v>
      </c>
      <c r="D583" s="5">
        <v>2</v>
      </c>
    </row>
    <row r="584" spans="1:4">
      <c r="A584" s="5">
        <v>211.5</v>
      </c>
      <c r="B584" s="5">
        <v>-76.570000000000618</v>
      </c>
      <c r="C584" s="5">
        <v>126.19000000000051</v>
      </c>
      <c r="D584" s="5">
        <v>2</v>
      </c>
    </row>
    <row r="585" spans="1:4">
      <c r="A585" s="5">
        <v>219</v>
      </c>
      <c r="B585" s="5">
        <v>78.3700000000008</v>
      </c>
      <c r="C585" s="5">
        <v>68</v>
      </c>
      <c r="D585" s="5">
        <v>2</v>
      </c>
    </row>
    <row r="586" spans="1:4">
      <c r="A586" s="5">
        <v>212.98000000000047</v>
      </c>
      <c r="B586" s="5">
        <v>-64.280000000000655</v>
      </c>
      <c r="C586" s="5">
        <v>190.09000000000015</v>
      </c>
      <c r="D586" s="5">
        <v>2</v>
      </c>
    </row>
    <row r="587" spans="1:4">
      <c r="A587" s="5">
        <v>196.44999999999982</v>
      </c>
      <c r="B587" s="5">
        <v>22.710000000000036</v>
      </c>
      <c r="C587" s="5">
        <v>29.699999999999818</v>
      </c>
      <c r="D587" s="5">
        <v>2</v>
      </c>
    </row>
    <row r="588" spans="1:4">
      <c r="A588" s="5">
        <v>147.22999999999956</v>
      </c>
      <c r="B588" s="5">
        <v>114.21000000000004</v>
      </c>
      <c r="C588" s="5">
        <v>54.090000000000146</v>
      </c>
      <c r="D588" s="5">
        <v>2</v>
      </c>
    </row>
    <row r="589" spans="1:4">
      <c r="A589" s="5">
        <v>96.199999999999818</v>
      </c>
      <c r="B589" s="5">
        <v>33.380000000000109</v>
      </c>
      <c r="C589" s="5">
        <v>43.399999999999636</v>
      </c>
      <c r="D589" s="5">
        <v>2</v>
      </c>
    </row>
    <row r="590" spans="1:4">
      <c r="A590" s="5">
        <v>204.84999999999945</v>
      </c>
      <c r="B590" s="5">
        <v>-41.349999999999454</v>
      </c>
      <c r="C590" s="5">
        <v>63</v>
      </c>
      <c r="D590" s="5">
        <v>2</v>
      </c>
    </row>
    <row r="591" spans="1:4">
      <c r="A591" s="5">
        <v>131.06999999999971</v>
      </c>
      <c r="B591" s="5">
        <v>62.430000000000291</v>
      </c>
      <c r="C591" s="5">
        <v>60.229999999999563</v>
      </c>
      <c r="D591" s="5">
        <v>2</v>
      </c>
    </row>
    <row r="592" spans="1:4">
      <c r="A592" s="5">
        <v>122.9399999999996</v>
      </c>
      <c r="B592" s="5">
        <v>59.039999999999964</v>
      </c>
      <c r="C592" s="5">
        <v>40.240000000000691</v>
      </c>
      <c r="D592" s="5">
        <v>2</v>
      </c>
    </row>
    <row r="593" spans="1:4">
      <c r="A593" s="5">
        <v>202.1899999999996</v>
      </c>
      <c r="B593" s="5">
        <v>-28.539999999999964</v>
      </c>
      <c r="C593" s="5">
        <v>33.149999999999636</v>
      </c>
      <c r="D593" s="5">
        <v>2</v>
      </c>
    </row>
    <row r="594" spans="1:4">
      <c r="A594" s="5">
        <v>261.64000000000033</v>
      </c>
      <c r="B594" s="5">
        <v>-80.130000000000109</v>
      </c>
      <c r="C594" s="5">
        <v>84.319999999999709</v>
      </c>
      <c r="D594" s="5">
        <v>2</v>
      </c>
    </row>
    <row r="595" spans="1:4">
      <c r="A595" s="5">
        <v>89.359999999999673</v>
      </c>
      <c r="B595" s="5">
        <v>-5.7399999999997817</v>
      </c>
      <c r="C595" s="5">
        <v>57.1899999999996</v>
      </c>
      <c r="D595" s="5">
        <v>2</v>
      </c>
    </row>
    <row r="596" spans="1:4">
      <c r="A596" s="5">
        <v>201.27999999999975</v>
      </c>
      <c r="B596" s="5">
        <v>-34.159999999999854</v>
      </c>
      <c r="C596" s="5">
        <v>41.520000000000437</v>
      </c>
      <c r="D596" s="5">
        <v>2</v>
      </c>
    </row>
    <row r="597" spans="1:4">
      <c r="A597" s="5">
        <v>73.460000000000036</v>
      </c>
      <c r="B597" s="5">
        <v>57.590000000000146</v>
      </c>
      <c r="C597" s="5">
        <v>50.039999999999964</v>
      </c>
      <c r="D597" s="5">
        <v>2</v>
      </c>
    </row>
    <row r="598" spans="1:4">
      <c r="A598" s="5">
        <v>70.170000000000073</v>
      </c>
      <c r="B598" s="5">
        <v>18.670000000000073</v>
      </c>
      <c r="C598" s="5">
        <v>3.3400000000001455</v>
      </c>
      <c r="D598" s="5">
        <v>2</v>
      </c>
    </row>
    <row r="599" spans="1:4">
      <c r="A599" s="5">
        <v>89.130000000000109</v>
      </c>
      <c r="B599" s="5">
        <v>38.970000000000255</v>
      </c>
      <c r="C599" s="5">
        <v>22.680000000000291</v>
      </c>
      <c r="D599" s="5">
        <v>2</v>
      </c>
    </row>
    <row r="600" spans="1:4">
      <c r="A600" s="5">
        <v>62.949999999999818</v>
      </c>
      <c r="B600" s="5">
        <v>54.700000000000728</v>
      </c>
      <c r="C600" s="5">
        <v>17.0600000000004</v>
      </c>
      <c r="D600" s="5">
        <v>2</v>
      </c>
    </row>
    <row r="601" spans="1:4">
      <c r="A601" s="5">
        <v>97.649999999999636</v>
      </c>
      <c r="B601" s="5">
        <v>-20.459999999999127</v>
      </c>
      <c r="C601" s="5">
        <v>57.4399999999996</v>
      </c>
      <c r="D601" s="5">
        <v>2</v>
      </c>
    </row>
    <row r="602" spans="1:4">
      <c r="A602" s="5">
        <v>51.850000000000364</v>
      </c>
      <c r="B602" s="5">
        <v>14.760000000000218</v>
      </c>
      <c r="C602" s="5">
        <v>14.640000000000327</v>
      </c>
      <c r="D602" s="5">
        <v>2</v>
      </c>
    </row>
    <row r="603" spans="1:4">
      <c r="A603" s="5">
        <v>81.640000000000327</v>
      </c>
      <c r="B603" s="5">
        <v>-16.670000000000073</v>
      </c>
      <c r="C603" s="5">
        <v>55.720000000000255</v>
      </c>
      <c r="D603" s="5">
        <v>2</v>
      </c>
    </row>
    <row r="604" spans="1:4">
      <c r="A604" s="5">
        <v>108.67000000000007</v>
      </c>
      <c r="B604" s="5">
        <v>-30.470000000000255</v>
      </c>
      <c r="C604" s="5">
        <v>43.970000000000255</v>
      </c>
      <c r="D604" s="5">
        <v>2</v>
      </c>
    </row>
    <row r="605" spans="1:4">
      <c r="A605" s="5">
        <v>120.78000000000065</v>
      </c>
      <c r="B605" s="5">
        <v>4.1499999999996362</v>
      </c>
      <c r="C605" s="5">
        <v>46.970000000000255</v>
      </c>
      <c r="D605" s="5">
        <v>2</v>
      </c>
    </row>
    <row r="606" spans="1:4">
      <c r="A606" s="5">
        <v>105.89999999999964</v>
      </c>
      <c r="B606" s="5">
        <v>-18.789999999999964</v>
      </c>
      <c r="C606" s="5">
        <v>44.479999999999563</v>
      </c>
      <c r="D606" s="5">
        <v>2</v>
      </c>
    </row>
    <row r="607" spans="1:4">
      <c r="A607" s="5">
        <v>33.3100000000004</v>
      </c>
      <c r="B607" s="5">
        <v>31.0600000000004</v>
      </c>
      <c r="C607" s="5">
        <v>11.239999999999782</v>
      </c>
      <c r="D607" s="5">
        <v>2</v>
      </c>
    </row>
    <row r="608" spans="1:4">
      <c r="A608" s="5">
        <v>62.6899999999996</v>
      </c>
      <c r="B608" s="5">
        <v>-2.9899999999997817</v>
      </c>
      <c r="C608" s="5">
        <v>13.889999999999418</v>
      </c>
      <c r="D608" s="5">
        <v>2</v>
      </c>
    </row>
    <row r="609" spans="1:4">
      <c r="A609" s="5">
        <v>106.43000000000029</v>
      </c>
      <c r="B609" s="5">
        <v>25.649999999999636</v>
      </c>
      <c r="C609" s="5">
        <v>27.020000000000437</v>
      </c>
      <c r="D609" s="5">
        <v>2</v>
      </c>
    </row>
    <row r="610" spans="1:4">
      <c r="A610" s="5">
        <v>110.36999999999989</v>
      </c>
      <c r="B610" s="5">
        <v>35.199999999999818</v>
      </c>
      <c r="C610" s="5">
        <v>27.159999999999854</v>
      </c>
      <c r="D610" s="5">
        <v>2</v>
      </c>
    </row>
    <row r="611" spans="1:4">
      <c r="A611" s="5">
        <v>91.490000000000691</v>
      </c>
      <c r="B611" s="5">
        <v>35.509999999999309</v>
      </c>
      <c r="C611" s="5">
        <v>27.599999999999454</v>
      </c>
      <c r="D611" s="5">
        <v>2</v>
      </c>
    </row>
    <row r="612" spans="1:4">
      <c r="A612" s="5">
        <v>251.05000000000018</v>
      </c>
      <c r="B612" s="5">
        <v>-82</v>
      </c>
      <c r="C612" s="5">
        <v>83.329999999999927</v>
      </c>
      <c r="D612" s="5">
        <v>2</v>
      </c>
    </row>
    <row r="613" spans="1:4">
      <c r="A613" s="5">
        <v>45.340000000000146</v>
      </c>
      <c r="B613" s="5">
        <v>41.420000000000073</v>
      </c>
      <c r="C613" s="5">
        <v>42.780000000000655</v>
      </c>
      <c r="D613" s="5">
        <v>2</v>
      </c>
    </row>
    <row r="614" spans="1:4">
      <c r="A614" s="5">
        <v>151.44000000000051</v>
      </c>
      <c r="B614" s="5">
        <v>17.479999999999563</v>
      </c>
      <c r="C614" s="5">
        <v>45.530000000000655</v>
      </c>
      <c r="D614" s="5">
        <v>2</v>
      </c>
    </row>
    <row r="615" spans="1:4">
      <c r="A615" s="5">
        <v>175.65000000000055</v>
      </c>
      <c r="B615" s="5">
        <v>-59.070000000000618</v>
      </c>
      <c r="C615" s="5">
        <v>80.140000000000327</v>
      </c>
      <c r="D615" s="5">
        <v>2</v>
      </c>
    </row>
    <row r="616" spans="1:4">
      <c r="A616" s="5">
        <v>93.179999999999382</v>
      </c>
      <c r="B616" s="5">
        <v>27.199999999999818</v>
      </c>
      <c r="C616" s="5">
        <v>1.9099999999998545</v>
      </c>
      <c r="D616" s="5">
        <v>2</v>
      </c>
    </row>
    <row r="617" spans="1:4">
      <c r="A617" s="5">
        <v>86.330000000000837</v>
      </c>
      <c r="B617" s="5">
        <v>28.609999999999673</v>
      </c>
      <c r="C617" s="5">
        <v>85.160000000000764</v>
      </c>
      <c r="D617" s="5">
        <v>2</v>
      </c>
    </row>
    <row r="618" spans="1:4">
      <c r="A618" s="5">
        <v>107.90999999999985</v>
      </c>
      <c r="B618" s="5">
        <v>-19.479999999999563</v>
      </c>
      <c r="C618" s="5">
        <v>73.829999999999927</v>
      </c>
      <c r="D618" s="5">
        <v>2</v>
      </c>
    </row>
    <row r="619" spans="1:4">
      <c r="A619" s="5">
        <v>156.72000000000025</v>
      </c>
      <c r="B619" s="5">
        <v>0.53999999999996362</v>
      </c>
      <c r="C619" s="5">
        <v>124.82999999999993</v>
      </c>
      <c r="D619" s="5">
        <v>2</v>
      </c>
    </row>
    <row r="620" spans="1:4">
      <c r="A620" s="5">
        <v>86.730000000000473</v>
      </c>
      <c r="B620" s="5">
        <v>7.5399999999999636</v>
      </c>
      <c r="C620" s="5">
        <v>75.360000000000582</v>
      </c>
      <c r="D620" s="5">
        <v>2</v>
      </c>
    </row>
    <row r="621" spans="1:4">
      <c r="A621" s="5">
        <v>144.52999999999975</v>
      </c>
      <c r="B621" s="5">
        <v>-33.819999999999709</v>
      </c>
      <c r="C621" s="5">
        <v>33.819999999999709</v>
      </c>
      <c r="D621" s="5">
        <v>2</v>
      </c>
    </row>
    <row r="622" spans="1:4">
      <c r="A622" s="5">
        <v>104.11999999999989</v>
      </c>
      <c r="B622" s="5">
        <v>25.729999999999563</v>
      </c>
      <c r="C622" s="5">
        <v>10.889999999999418</v>
      </c>
      <c r="D622" s="5">
        <v>2</v>
      </c>
    </row>
    <row r="623" spans="1:4">
      <c r="A623" s="5">
        <v>34.420000000000073</v>
      </c>
      <c r="B623" s="5">
        <v>10.670000000000073</v>
      </c>
      <c r="C623" s="5">
        <v>1.4699999999993452</v>
      </c>
      <c r="D623" s="5">
        <v>2</v>
      </c>
    </row>
    <row r="624" spans="1:4">
      <c r="A624" s="5">
        <v>45.920000000000073</v>
      </c>
      <c r="B624" s="5">
        <v>19.960000000000036</v>
      </c>
      <c r="C624" s="5">
        <v>6.1500000000005457</v>
      </c>
      <c r="D624" s="5">
        <v>2</v>
      </c>
    </row>
    <row r="625" spans="1:4">
      <c r="A625" s="5">
        <v>258.8700000000008</v>
      </c>
      <c r="B625" s="5">
        <v>-57.910000000000764</v>
      </c>
      <c r="C625" s="5">
        <v>68.150000000000546</v>
      </c>
      <c r="D625" s="5">
        <v>2</v>
      </c>
    </row>
    <row r="626" spans="1:4">
      <c r="A626" s="5">
        <v>107.21000000000004</v>
      </c>
      <c r="B626" s="5">
        <v>-13.860000000000582</v>
      </c>
      <c r="C626" s="5">
        <v>39.789999999999964</v>
      </c>
      <c r="D626" s="5">
        <v>2</v>
      </c>
    </row>
    <row r="627" spans="1:4">
      <c r="A627" s="5">
        <v>77.659999999999854</v>
      </c>
      <c r="B627" s="5">
        <v>19.779999999999745</v>
      </c>
      <c r="C627" s="5">
        <v>19.779999999999745</v>
      </c>
      <c r="D627" s="5">
        <v>2</v>
      </c>
    </row>
    <row r="628" spans="1:4">
      <c r="A628" s="5">
        <v>62.530000000000655</v>
      </c>
      <c r="B628" s="5">
        <v>31.75</v>
      </c>
      <c r="C628" s="5">
        <v>9.0500000000001819</v>
      </c>
      <c r="D628" s="5">
        <v>2</v>
      </c>
    </row>
    <row r="629" spans="1:4">
      <c r="A629" s="5">
        <v>45.340000000000146</v>
      </c>
      <c r="B629" s="5">
        <v>31.909999999999854</v>
      </c>
      <c r="C629" s="5">
        <v>3.8599999999996726</v>
      </c>
      <c r="D629" s="5">
        <v>2</v>
      </c>
    </row>
    <row r="630" spans="1:4">
      <c r="A630" s="5">
        <v>78.409999999999854</v>
      </c>
      <c r="B630" s="5">
        <v>24.989999999999782</v>
      </c>
      <c r="C630" s="5">
        <v>11.049999999999272</v>
      </c>
      <c r="D630" s="5">
        <v>2</v>
      </c>
    </row>
    <row r="631" spans="1:4">
      <c r="A631" s="5">
        <v>45.520000000000437</v>
      </c>
      <c r="B631" s="5">
        <v>26.539999999999964</v>
      </c>
      <c r="C631" s="5">
        <v>24.180000000000291</v>
      </c>
      <c r="D631" s="5">
        <v>2</v>
      </c>
    </row>
    <row r="632" spans="1:4">
      <c r="A632" s="5">
        <v>19.420000000000073</v>
      </c>
      <c r="B632" s="5">
        <v>10.850000000000364</v>
      </c>
      <c r="C632" s="5">
        <v>6.5399999999999636</v>
      </c>
      <c r="D632" s="5">
        <v>2</v>
      </c>
    </row>
    <row r="633" spans="1:4">
      <c r="A633" s="5">
        <v>29.659999999999854</v>
      </c>
      <c r="B633" s="5">
        <v>2.0900000000001455</v>
      </c>
      <c r="C633" s="5">
        <v>21.840000000000146</v>
      </c>
      <c r="D633" s="5">
        <v>2</v>
      </c>
    </row>
    <row r="634" spans="1:4">
      <c r="A634" s="5">
        <v>63.420000000000073</v>
      </c>
      <c r="B634" s="5">
        <v>-11.130000000000109</v>
      </c>
      <c r="C634" s="5">
        <v>31.970000000000255</v>
      </c>
      <c r="D634" s="5">
        <v>2</v>
      </c>
    </row>
    <row r="635" spans="1:4">
      <c r="A635" s="5">
        <v>123.05000000000018</v>
      </c>
      <c r="B635" s="5">
        <v>-9.1400000000003274</v>
      </c>
      <c r="C635" s="5">
        <v>11.660000000000764</v>
      </c>
      <c r="D635" s="5">
        <v>2</v>
      </c>
    </row>
    <row r="636" spans="1:4">
      <c r="A636" s="5">
        <v>111.63000000000011</v>
      </c>
      <c r="B636" s="5">
        <v>-56.590000000000146</v>
      </c>
      <c r="C636" s="5">
        <v>57.479999999999563</v>
      </c>
      <c r="D636" s="5">
        <v>2</v>
      </c>
    </row>
    <row r="637" spans="1:4">
      <c r="A637" s="5">
        <v>69.739999999999782</v>
      </c>
      <c r="B637" s="5">
        <v>-4.9099999999998545</v>
      </c>
      <c r="C637" s="5">
        <v>4.9099999999998545</v>
      </c>
      <c r="D637" s="5">
        <v>2</v>
      </c>
    </row>
    <row r="638" spans="1:4">
      <c r="A638" s="5">
        <v>67.400000000000546</v>
      </c>
      <c r="B638" s="5">
        <v>9.4600000000000364</v>
      </c>
      <c r="C638" s="5">
        <v>8.2800000000006548</v>
      </c>
      <c r="D638" s="5">
        <v>2</v>
      </c>
    </row>
    <row r="639" spans="1:4">
      <c r="A639" s="5">
        <v>59.890000000000327</v>
      </c>
      <c r="B639" s="5">
        <v>-6.5300000000006548</v>
      </c>
      <c r="C639" s="5">
        <v>26.800000000000182</v>
      </c>
      <c r="D639" s="5">
        <v>2</v>
      </c>
    </row>
    <row r="640" spans="1:4">
      <c r="A640" s="5">
        <v>59.400000000000546</v>
      </c>
      <c r="B640" s="5">
        <v>-26.380000000000109</v>
      </c>
      <c r="C640" s="5">
        <v>42.8700000000008</v>
      </c>
      <c r="D640" s="5">
        <v>2</v>
      </c>
    </row>
    <row r="641" spans="1:4">
      <c r="A641" s="5">
        <v>32.5</v>
      </c>
      <c r="B641" s="5">
        <v>25.329999999999927</v>
      </c>
      <c r="C641" s="5">
        <v>1.180000000000291</v>
      </c>
      <c r="D641" s="5">
        <v>2</v>
      </c>
    </row>
    <row r="642" spans="1:4">
      <c r="A642" s="5">
        <v>180.34000000000015</v>
      </c>
      <c r="B642" s="5">
        <v>-56.680000000000291</v>
      </c>
      <c r="C642" s="5">
        <v>69.699999999999818</v>
      </c>
      <c r="D642" s="5">
        <v>2</v>
      </c>
    </row>
    <row r="643" spans="1:4">
      <c r="A643" s="5">
        <v>35.5600000000004</v>
      </c>
      <c r="B643" s="5">
        <v>3.7299999999995634</v>
      </c>
      <c r="C643" s="5">
        <v>22.440000000000509</v>
      </c>
      <c r="D643" s="5">
        <v>2</v>
      </c>
    </row>
    <row r="644" spans="1:4">
      <c r="A644" s="5">
        <v>82.390000000000327</v>
      </c>
      <c r="B644" s="5">
        <v>-13.800000000000182</v>
      </c>
      <c r="C644" s="5">
        <v>21.909999999999854</v>
      </c>
      <c r="D644" s="5">
        <v>2</v>
      </c>
    </row>
    <row r="645" spans="1:4">
      <c r="A645" s="5">
        <v>60.400000000000546</v>
      </c>
      <c r="B645" s="5">
        <v>18.800000000000182</v>
      </c>
      <c r="C645" s="5">
        <v>32.850000000000364</v>
      </c>
      <c r="D645" s="5">
        <v>2</v>
      </c>
    </row>
    <row r="646" spans="1:4">
      <c r="A646" s="5">
        <v>32.400000000000546</v>
      </c>
      <c r="B646" s="5">
        <v>30.670000000000073</v>
      </c>
      <c r="C646" s="5">
        <v>7.6899999999995998</v>
      </c>
      <c r="D646" s="5">
        <v>2</v>
      </c>
    </row>
    <row r="647" spans="1:4">
      <c r="A647" s="5">
        <v>0</v>
      </c>
      <c r="B647" s="5">
        <v>0</v>
      </c>
      <c r="C647" s="5">
        <v>0</v>
      </c>
      <c r="D647" s="5">
        <v>2</v>
      </c>
    </row>
    <row r="648" spans="1:4">
      <c r="A648" s="5">
        <v>0</v>
      </c>
      <c r="B648" s="5">
        <v>0</v>
      </c>
      <c r="C648" s="5">
        <v>0</v>
      </c>
      <c r="D648" s="5">
        <v>2</v>
      </c>
    </row>
    <row r="649" spans="1:4">
      <c r="A649" s="5">
        <v>62.949999999999818</v>
      </c>
      <c r="B649" s="5">
        <v>-8.819999999999709</v>
      </c>
      <c r="C649" s="5">
        <v>16.359999999999673</v>
      </c>
      <c r="D649" s="5">
        <v>2</v>
      </c>
    </row>
    <row r="650" spans="1:4">
      <c r="A650" s="5">
        <v>70.289999999999964</v>
      </c>
      <c r="B650" s="5">
        <v>13.170000000000073</v>
      </c>
      <c r="C650" s="5">
        <v>22.079999999999927</v>
      </c>
      <c r="D650" s="5">
        <v>2</v>
      </c>
    </row>
    <row r="651" spans="1:4">
      <c r="A651" s="5">
        <v>47.590000000000146</v>
      </c>
      <c r="B651" s="5">
        <v>-16.790000000000873</v>
      </c>
      <c r="C651" s="5">
        <v>25.540000000000873</v>
      </c>
      <c r="D651" s="5">
        <v>2</v>
      </c>
    </row>
    <row r="652" spans="1:4">
      <c r="A652" s="5">
        <v>26.25</v>
      </c>
      <c r="B652" s="5">
        <v>13.819999999999709</v>
      </c>
      <c r="C652" s="5">
        <v>1.8599999999996726</v>
      </c>
      <c r="D652" s="5">
        <v>2</v>
      </c>
    </row>
    <row r="653" spans="1:4">
      <c r="A653" s="5">
        <v>195.71000000000004</v>
      </c>
      <c r="B653" s="5">
        <v>4.25</v>
      </c>
      <c r="C653" s="5">
        <v>10.850000000000364</v>
      </c>
      <c r="D653" s="5">
        <v>2</v>
      </c>
    </row>
    <row r="654" spans="1:4">
      <c r="A654" s="5">
        <v>54.530000000000655</v>
      </c>
      <c r="B654" s="5">
        <v>24.679999999999382</v>
      </c>
      <c r="C654" s="5">
        <v>24.420000000000073</v>
      </c>
      <c r="D654" s="5">
        <v>2</v>
      </c>
    </row>
    <row r="655" spans="1:4">
      <c r="A655" s="5">
        <v>36.269999999999527</v>
      </c>
      <c r="B655" s="5">
        <v>25.350000000000364</v>
      </c>
      <c r="C655" s="5">
        <v>2.430000000000291</v>
      </c>
      <c r="D655" s="5">
        <v>2</v>
      </c>
    </row>
    <row r="656" spans="1:4">
      <c r="A656" s="5">
        <v>198.65999999999985</v>
      </c>
      <c r="B656" s="5">
        <v>-64.489999999999782</v>
      </c>
      <c r="C656" s="5">
        <v>69.890000000000327</v>
      </c>
      <c r="D656" s="5">
        <v>2</v>
      </c>
    </row>
    <row r="657" spans="1:4">
      <c r="A657" s="5">
        <v>70.840000000000146</v>
      </c>
      <c r="B657" s="5">
        <v>0.72000000000025466</v>
      </c>
      <c r="C657" s="5">
        <v>53.489999999999782</v>
      </c>
      <c r="D657" s="5">
        <v>2</v>
      </c>
    </row>
    <row r="658" spans="1:4">
      <c r="A658" s="5">
        <v>31.890000000000327</v>
      </c>
      <c r="B658" s="5">
        <v>2.7399999999997817</v>
      </c>
      <c r="C658" s="5">
        <v>19.010000000000218</v>
      </c>
      <c r="D658" s="5">
        <v>2</v>
      </c>
    </row>
    <row r="659" spans="1:4">
      <c r="A659" s="5">
        <v>140.91000000000076</v>
      </c>
      <c r="B659" s="5">
        <v>-21.940000000000509</v>
      </c>
      <c r="C659" s="5">
        <v>118.8100000000004</v>
      </c>
      <c r="D659" s="5">
        <v>2</v>
      </c>
    </row>
    <row r="660" spans="1:4">
      <c r="A660" s="5">
        <v>119.40999999999985</v>
      </c>
      <c r="B660" s="5">
        <v>63.380000000000109</v>
      </c>
      <c r="C660" s="5">
        <v>76.920000000000073</v>
      </c>
      <c r="D660" s="5">
        <v>2</v>
      </c>
    </row>
    <row r="661" spans="1:4">
      <c r="A661" s="5">
        <v>39.720000000000255</v>
      </c>
      <c r="B661" s="5">
        <v>13.1899999999996</v>
      </c>
      <c r="C661" s="5">
        <v>10.289999999999964</v>
      </c>
      <c r="D661" s="5">
        <v>2</v>
      </c>
    </row>
    <row r="662" spans="1:4">
      <c r="A662" s="5">
        <v>93.190000000000509</v>
      </c>
      <c r="B662" s="5">
        <v>28.339999999999236</v>
      </c>
      <c r="C662" s="5">
        <v>4.2300000000004729</v>
      </c>
      <c r="D662" s="5">
        <v>2</v>
      </c>
    </row>
    <row r="663" spans="1:4">
      <c r="A663" s="5">
        <v>78.260000000000218</v>
      </c>
      <c r="B663" s="5">
        <v>22.4399999999996</v>
      </c>
      <c r="C663" s="5">
        <v>56.100000000000364</v>
      </c>
      <c r="D663" s="5">
        <v>2</v>
      </c>
    </row>
    <row r="664" spans="1:4">
      <c r="A664" s="5">
        <v>58.739999999999782</v>
      </c>
      <c r="B664" s="5">
        <v>-8.4799999999995634</v>
      </c>
      <c r="C664" s="5">
        <v>19.260000000000218</v>
      </c>
      <c r="D664" s="5">
        <v>2</v>
      </c>
    </row>
    <row r="665" spans="1:4">
      <c r="A665" s="5">
        <v>25.850000000000364</v>
      </c>
      <c r="B665" s="5">
        <v>19.019999999999527</v>
      </c>
      <c r="C665" s="5">
        <v>3.069999999999709</v>
      </c>
      <c r="D665" s="5">
        <v>2</v>
      </c>
    </row>
    <row r="666" spans="1:4">
      <c r="A666" s="5">
        <v>61.440000000000509</v>
      </c>
      <c r="B666" s="5">
        <v>15.969999999999345</v>
      </c>
      <c r="C666" s="5">
        <v>3.3600000000005821</v>
      </c>
      <c r="D666" s="5">
        <v>2</v>
      </c>
    </row>
    <row r="667" spans="1:4">
      <c r="A667" s="5">
        <v>58.239999999999782</v>
      </c>
      <c r="B667" s="5">
        <v>-3.7399999999997817</v>
      </c>
      <c r="C667" s="5">
        <v>36.969999999999345</v>
      </c>
      <c r="D667" s="5">
        <v>2</v>
      </c>
    </row>
    <row r="668" spans="1:4">
      <c r="A668" s="5">
        <v>81.540000000000873</v>
      </c>
      <c r="B668" s="5">
        <v>-33</v>
      </c>
      <c r="C668" s="5">
        <v>41.280000000000655</v>
      </c>
      <c r="D668" s="5">
        <v>2</v>
      </c>
    </row>
    <row r="669" spans="1:4">
      <c r="A669" s="5">
        <v>134.05999999999949</v>
      </c>
      <c r="B669" s="5">
        <v>46.719999999999345</v>
      </c>
      <c r="C669" s="5">
        <v>57.350000000000364</v>
      </c>
      <c r="D669" s="5">
        <v>2</v>
      </c>
    </row>
    <row r="670" spans="1:4">
      <c r="A670" s="5">
        <v>101.11000000000058</v>
      </c>
      <c r="B670" s="5">
        <v>8.7399999999997817</v>
      </c>
      <c r="C670" s="5">
        <v>8.6399999999994179</v>
      </c>
      <c r="D670" s="5">
        <v>2</v>
      </c>
    </row>
    <row r="671" spans="1:4">
      <c r="A671" s="5">
        <v>137.52999999999975</v>
      </c>
      <c r="B671" s="5">
        <v>-39.710000000000036</v>
      </c>
      <c r="C671" s="5">
        <v>42.789999999999964</v>
      </c>
      <c r="D671" s="5">
        <v>2</v>
      </c>
    </row>
    <row r="672" spans="1:4">
      <c r="A672" s="5">
        <v>133.40999999999985</v>
      </c>
      <c r="B672" s="5">
        <v>34.600000000000364</v>
      </c>
      <c r="C672" s="5">
        <v>12.359999999999673</v>
      </c>
      <c r="D672" s="5">
        <v>2</v>
      </c>
    </row>
    <row r="673" spans="1:4">
      <c r="A673" s="5">
        <v>68.940000000000509</v>
      </c>
      <c r="B673" s="5">
        <v>63.929999999999382</v>
      </c>
      <c r="C673" s="5">
        <v>40.800000000000182</v>
      </c>
      <c r="D673" s="5">
        <v>2</v>
      </c>
    </row>
    <row r="674" spans="1:4">
      <c r="A674" s="5">
        <v>209.21000000000004</v>
      </c>
      <c r="B674" s="5">
        <v>-42.140000000000327</v>
      </c>
      <c r="C674" s="5">
        <v>59.920000000000073</v>
      </c>
      <c r="D674" s="5">
        <v>2</v>
      </c>
    </row>
    <row r="675" spans="1:4">
      <c r="A675" s="5">
        <v>58.609999999998763</v>
      </c>
      <c r="B675" s="5">
        <v>1.3500000000003638</v>
      </c>
      <c r="C675" s="5">
        <v>25.149999999999636</v>
      </c>
      <c r="D675" s="5">
        <v>2</v>
      </c>
    </row>
    <row r="676" spans="1:4">
      <c r="A676" s="5">
        <v>42.899999999999636</v>
      </c>
      <c r="B676" s="5">
        <v>21.279999999998836</v>
      </c>
      <c r="C676" s="5">
        <v>11.710000000000946</v>
      </c>
      <c r="D676" s="5">
        <v>2</v>
      </c>
    </row>
    <row r="677" spans="1:4">
      <c r="A677" s="5">
        <v>79.239999999999782</v>
      </c>
      <c r="B677" s="5">
        <v>-0.62000000000080036</v>
      </c>
      <c r="C677" s="5">
        <v>62.210000000000946</v>
      </c>
      <c r="D677" s="5">
        <v>2</v>
      </c>
    </row>
    <row r="678" spans="1:4">
      <c r="A678" s="5">
        <v>39.600000000000364</v>
      </c>
      <c r="B678" s="5">
        <v>28.3799999999992</v>
      </c>
      <c r="C678" s="5">
        <v>9.1700000000000728</v>
      </c>
      <c r="D678" s="5">
        <v>2</v>
      </c>
    </row>
    <row r="679" spans="1:4">
      <c r="A679" s="5">
        <v>99.449999999998909</v>
      </c>
      <c r="B679" s="5">
        <v>32.850000000000364</v>
      </c>
      <c r="C679" s="5">
        <v>3.6499999999996362</v>
      </c>
      <c r="D679" s="5">
        <v>2</v>
      </c>
    </row>
    <row r="680" spans="1:4">
      <c r="A680" s="5">
        <v>62.940000000000509</v>
      </c>
      <c r="B680" s="5">
        <v>3.4699999999993452</v>
      </c>
      <c r="C680" s="5">
        <v>3.0799999999999272</v>
      </c>
      <c r="D680" s="5">
        <v>2</v>
      </c>
    </row>
    <row r="681" spans="1:4">
      <c r="A681" s="5">
        <v>30.940000000000509</v>
      </c>
      <c r="B681" s="5">
        <v>20.760000000000218</v>
      </c>
      <c r="C681" s="5">
        <v>7.0799999999999272</v>
      </c>
      <c r="D681" s="5">
        <v>2</v>
      </c>
    </row>
    <row r="682" spans="1:4">
      <c r="A682" s="5">
        <v>165.57999999999993</v>
      </c>
      <c r="B682" s="5">
        <v>-107.88000000000102</v>
      </c>
      <c r="C682" s="5">
        <v>121.19000000000051</v>
      </c>
      <c r="D682" s="5">
        <v>2</v>
      </c>
    </row>
    <row r="683" spans="1:4">
      <c r="A683" s="5">
        <v>34.700000000000728</v>
      </c>
      <c r="B683" s="5">
        <v>28.899999999999636</v>
      </c>
      <c r="C683" s="5">
        <v>0.65999999999985448</v>
      </c>
      <c r="D683" s="5">
        <v>2</v>
      </c>
    </row>
    <row r="684" spans="1:4">
      <c r="A684" s="5">
        <v>116.69000000000051</v>
      </c>
      <c r="B684" s="5">
        <v>-68.590000000000146</v>
      </c>
      <c r="C684" s="5">
        <v>90.229999999999563</v>
      </c>
      <c r="D684" s="5">
        <v>2</v>
      </c>
    </row>
    <row r="685" spans="1:4">
      <c r="A685" s="5">
        <v>70.139999999999418</v>
      </c>
      <c r="B685" s="5">
        <v>23.739999999999782</v>
      </c>
      <c r="C685" s="5">
        <v>7.2100000000009459</v>
      </c>
      <c r="D685" s="5">
        <v>2</v>
      </c>
    </row>
    <row r="686" spans="1:4">
      <c r="A686" s="5">
        <v>114.79000000000087</v>
      </c>
      <c r="B686" s="5">
        <v>-54.800000000001091</v>
      </c>
      <c r="C686" s="5">
        <v>98.659999999999854</v>
      </c>
      <c r="D686" s="5">
        <v>2</v>
      </c>
    </row>
    <row r="687" spans="1:4">
      <c r="A687" s="5">
        <v>112.54999999999927</v>
      </c>
      <c r="B687" s="5">
        <v>-18.109999999998763</v>
      </c>
      <c r="C687" s="5">
        <v>65.929999999998472</v>
      </c>
      <c r="D687" s="5">
        <v>2</v>
      </c>
    </row>
    <row r="688" spans="1:4">
      <c r="A688" s="5">
        <v>48.8799999999992</v>
      </c>
      <c r="B688" s="5">
        <v>2.75</v>
      </c>
      <c r="C688" s="5">
        <v>36.3799999999992</v>
      </c>
      <c r="D688" s="5">
        <v>2</v>
      </c>
    </row>
    <row r="689" spans="1:4">
      <c r="A689" s="5">
        <v>37.8700000000008</v>
      </c>
      <c r="B689" s="5">
        <v>11.039999999999054</v>
      </c>
      <c r="C689" s="5">
        <v>36.630000000001019</v>
      </c>
      <c r="D689" s="5">
        <v>2</v>
      </c>
    </row>
    <row r="690" spans="1:4">
      <c r="A690" s="5">
        <v>35.530000000000655</v>
      </c>
      <c r="B690" s="5">
        <v>32.210000000000946</v>
      </c>
      <c r="C690" s="5">
        <v>27.309999999999491</v>
      </c>
      <c r="D690" s="5">
        <v>2</v>
      </c>
    </row>
    <row r="691" spans="1:4">
      <c r="A691" s="5">
        <v>46.100000000000364</v>
      </c>
      <c r="B691" s="5">
        <v>-11.479999999999563</v>
      </c>
      <c r="C691" s="5">
        <v>28.079999999999927</v>
      </c>
      <c r="D691" s="5">
        <v>2</v>
      </c>
    </row>
    <row r="692" spans="1:4">
      <c r="A692" s="5">
        <v>45.959999999999127</v>
      </c>
      <c r="B692" s="5">
        <v>13.670000000000073</v>
      </c>
      <c r="C692" s="5">
        <v>3.2999999999992724</v>
      </c>
      <c r="D692" s="5">
        <v>2</v>
      </c>
    </row>
    <row r="693" spans="1:4">
      <c r="A693" s="5">
        <v>84.989999999999782</v>
      </c>
      <c r="B693" s="5">
        <v>28.180000000000291</v>
      </c>
      <c r="C693" s="5">
        <v>14.460000000000946</v>
      </c>
      <c r="D693" s="5">
        <v>2</v>
      </c>
    </row>
    <row r="694" spans="1:4">
      <c r="A694" s="5">
        <v>104.39999999999964</v>
      </c>
      <c r="B694" s="5">
        <v>-33.68999999999869</v>
      </c>
      <c r="C694" s="5">
        <v>39.179999999998472</v>
      </c>
      <c r="D694" s="5">
        <v>2</v>
      </c>
    </row>
    <row r="695" spans="1:4">
      <c r="A695" s="5">
        <v>21.179999999998472</v>
      </c>
      <c r="B695" s="5">
        <v>19.530000000000655</v>
      </c>
      <c r="C695" s="5">
        <v>7.6500000000014552</v>
      </c>
      <c r="D695" s="5">
        <v>2</v>
      </c>
    </row>
    <row r="696" spans="1:4">
      <c r="A696" s="5">
        <v>53.1200000000008</v>
      </c>
      <c r="B696" s="5">
        <v>1.0499999999992724</v>
      </c>
      <c r="C696" s="5">
        <v>46.399999999999636</v>
      </c>
      <c r="D696" s="5">
        <v>2</v>
      </c>
    </row>
    <row r="697" spans="1:4">
      <c r="A697" s="5">
        <v>181.32000000000153</v>
      </c>
      <c r="B697" s="5">
        <v>8.7099999999991269</v>
      </c>
      <c r="C697" s="5">
        <v>1.8399999999983265</v>
      </c>
      <c r="D697" s="5">
        <v>2</v>
      </c>
    </row>
    <row r="698" spans="1:4">
      <c r="A698" s="5">
        <v>88.639999999999418</v>
      </c>
      <c r="B698" s="5">
        <v>-27.360000000000582</v>
      </c>
      <c r="C698" s="5">
        <v>36.309999999999491</v>
      </c>
      <c r="D698" s="5">
        <v>2</v>
      </c>
    </row>
    <row r="699" spans="1:4">
      <c r="A699" s="5">
        <v>37.229999999999563</v>
      </c>
      <c r="B699" s="5">
        <v>4.9600000000009459</v>
      </c>
      <c r="C699" s="5">
        <v>2.8599999999987631</v>
      </c>
      <c r="D699" s="5">
        <v>2</v>
      </c>
    </row>
    <row r="700" spans="1:4">
      <c r="A700" s="5">
        <v>35.340000000000146</v>
      </c>
      <c r="B700" s="5">
        <v>33.649999999999636</v>
      </c>
      <c r="C700" s="5">
        <v>15.709999999999127</v>
      </c>
      <c r="D700" s="5">
        <v>2</v>
      </c>
    </row>
    <row r="701" spans="1:4">
      <c r="A701" s="5">
        <v>46.059999999999491</v>
      </c>
      <c r="B701" s="5">
        <v>15.930000000000291</v>
      </c>
      <c r="C701" s="5">
        <v>24.680000000000291</v>
      </c>
      <c r="D701" s="5">
        <v>2</v>
      </c>
    </row>
    <row r="702" spans="1:4">
      <c r="A702" s="5">
        <v>70.639999999999418</v>
      </c>
      <c r="B702" s="5">
        <v>-9.5599999999994907</v>
      </c>
      <c r="C702" s="5">
        <v>29.759999999998399</v>
      </c>
      <c r="D702" s="5">
        <v>2</v>
      </c>
    </row>
    <row r="703" spans="1:4">
      <c r="A703" s="5">
        <v>81.030000000000655</v>
      </c>
      <c r="B703" s="5">
        <v>10.699999999998909</v>
      </c>
      <c r="C703" s="5">
        <v>2.8500000000003638</v>
      </c>
      <c r="D703" s="5">
        <v>2</v>
      </c>
    </row>
    <row r="704" spans="1:4">
      <c r="A704" s="5">
        <v>132.92000000000007</v>
      </c>
      <c r="B704" s="5">
        <v>51.100000000000364</v>
      </c>
      <c r="C704" s="5">
        <v>12.290000000000873</v>
      </c>
      <c r="D704" s="5">
        <v>2</v>
      </c>
    </row>
    <row r="705" spans="1:4">
      <c r="A705" s="5">
        <v>44.209999999999127</v>
      </c>
      <c r="B705" s="5">
        <v>21.739999999999782</v>
      </c>
      <c r="C705" s="5">
        <v>29.789999999999054</v>
      </c>
      <c r="D705" s="5">
        <v>2</v>
      </c>
    </row>
    <row r="706" spans="1:4">
      <c r="A706" s="5">
        <v>19.790000000000873</v>
      </c>
      <c r="B706" s="5">
        <v>16.889999999999418</v>
      </c>
      <c r="C706" s="5">
        <v>0.6000000000003638</v>
      </c>
      <c r="D706" s="5">
        <v>2</v>
      </c>
    </row>
    <row r="707" spans="1:4">
      <c r="A707" s="5">
        <v>54</v>
      </c>
      <c r="B707" s="5">
        <v>51.989999999999782</v>
      </c>
      <c r="C707" s="5">
        <v>37.31000000000131</v>
      </c>
      <c r="D707" s="5">
        <v>2</v>
      </c>
    </row>
    <row r="708" spans="1:4">
      <c r="A708" s="5">
        <v>333.35000000000036</v>
      </c>
      <c r="B708" s="5">
        <v>-137.90999999999985</v>
      </c>
      <c r="C708" s="5">
        <v>139</v>
      </c>
      <c r="D708" s="5">
        <v>2</v>
      </c>
    </row>
    <row r="709" spans="1:4">
      <c r="A709" s="5">
        <v>134.68000000000029</v>
      </c>
      <c r="B709" s="5">
        <v>32.229999999999563</v>
      </c>
      <c r="C709" s="5">
        <v>45.239999999999782</v>
      </c>
      <c r="D709" s="5">
        <v>2</v>
      </c>
    </row>
    <row r="710" spans="1:4">
      <c r="A710" s="5">
        <v>141.39999999999964</v>
      </c>
      <c r="B710" s="5">
        <v>8.9200000000000728</v>
      </c>
      <c r="C710" s="5">
        <v>8.9200000000000728</v>
      </c>
      <c r="D710" s="5">
        <v>2</v>
      </c>
    </row>
    <row r="711" spans="1:4">
      <c r="A711" s="5">
        <v>161.56999999999971</v>
      </c>
      <c r="B711" s="5">
        <v>16.010000000000218</v>
      </c>
      <c r="C711" s="5">
        <v>6.5799999999999272</v>
      </c>
      <c r="D711" s="5">
        <v>2</v>
      </c>
    </row>
    <row r="712" spans="1:4">
      <c r="A712" s="5">
        <v>47.6299999999992</v>
      </c>
      <c r="B712" s="5">
        <v>44.100000000000364</v>
      </c>
      <c r="C712" s="5">
        <v>34.729999999999563</v>
      </c>
      <c r="D712" s="5">
        <v>2</v>
      </c>
    </row>
    <row r="713" spans="1:4">
      <c r="A713" s="5">
        <v>199.10000000000036</v>
      </c>
      <c r="B713" s="5">
        <v>-87.569999999999709</v>
      </c>
      <c r="C713" s="5">
        <v>110.25</v>
      </c>
      <c r="D713" s="5">
        <v>2</v>
      </c>
    </row>
    <row r="714" spans="1:4">
      <c r="A714" s="5">
        <v>101.11000000000058</v>
      </c>
      <c r="B714" s="5">
        <v>23.8799999999992</v>
      </c>
      <c r="C714" s="5">
        <v>66.430000000000291</v>
      </c>
      <c r="D714" s="5">
        <v>2</v>
      </c>
    </row>
    <row r="715" spans="1:4">
      <c r="A715" s="5">
        <v>95.290000000000873</v>
      </c>
      <c r="B715" s="5">
        <v>-6.1000000000003638</v>
      </c>
      <c r="C715" s="5">
        <v>53.290000000000873</v>
      </c>
      <c r="D715" s="5">
        <v>2</v>
      </c>
    </row>
    <row r="716" spans="1:4">
      <c r="A716" s="5">
        <v>148.93000000000029</v>
      </c>
      <c r="B716" s="5">
        <v>-7.8500000000003638</v>
      </c>
      <c r="C716" s="5">
        <v>19.640000000001237</v>
      </c>
      <c r="D716" s="5">
        <v>2</v>
      </c>
    </row>
    <row r="717" spans="1:4">
      <c r="A717" s="5">
        <v>6</v>
      </c>
      <c r="B717" s="5">
        <v>-129</v>
      </c>
      <c r="C717" s="5">
        <v>27</v>
      </c>
      <c r="D717" s="5">
        <v>2</v>
      </c>
    </row>
    <row r="718" spans="1:4">
      <c r="A718" s="5">
        <v>95</v>
      </c>
      <c r="B718" s="5">
        <v>47</v>
      </c>
      <c r="C718" s="5">
        <v>22</v>
      </c>
      <c r="D718" s="5">
        <v>2</v>
      </c>
    </row>
    <row r="719" spans="1:4">
      <c r="A719" s="5">
        <v>49</v>
      </c>
      <c r="B719" s="5">
        <v>36</v>
      </c>
      <c r="C719" s="5">
        <v>43</v>
      </c>
      <c r="D719" s="5">
        <v>2</v>
      </c>
    </row>
    <row r="720" spans="1:4">
      <c r="A720" s="5">
        <v>21.809999999999491</v>
      </c>
      <c r="B720" s="5">
        <v>2.1900000000005093</v>
      </c>
      <c r="C720" s="5">
        <v>6.8099999999994907</v>
      </c>
      <c r="D720" s="5">
        <v>2</v>
      </c>
    </row>
    <row r="721" spans="1:4">
      <c r="A721" s="5">
        <v>40.100000000000364</v>
      </c>
      <c r="B721" s="5">
        <v>12.979999999999563</v>
      </c>
      <c r="C721" s="5">
        <v>26.900000000001455</v>
      </c>
      <c r="D721" s="5">
        <v>2</v>
      </c>
    </row>
    <row r="722" spans="1:4">
      <c r="A722" s="5">
        <v>101.28000000000065</v>
      </c>
      <c r="B722" s="5">
        <v>5.7800000000006548</v>
      </c>
      <c r="C722" s="5">
        <v>4.1599999999998545</v>
      </c>
      <c r="D722" s="5">
        <v>2</v>
      </c>
    </row>
    <row r="723" spans="1:4">
      <c r="A723" s="5">
        <v>74.319999999999709</v>
      </c>
      <c r="B723" s="5">
        <v>15.090000000000146</v>
      </c>
      <c r="C723" s="5">
        <v>3.2899999999990541</v>
      </c>
      <c r="D723" s="5">
        <v>2</v>
      </c>
    </row>
    <row r="724" spans="1:4">
      <c r="A724" s="5">
        <v>103.47999999999956</v>
      </c>
      <c r="B724" s="5">
        <v>6.2800000000006548</v>
      </c>
      <c r="C724" s="5">
        <v>16.950000000000728</v>
      </c>
      <c r="D724" s="5">
        <v>2</v>
      </c>
    </row>
    <row r="725" spans="1:4">
      <c r="A725" s="5">
        <v>127.44000000000051</v>
      </c>
      <c r="B725" s="5">
        <v>-27.549999999999272</v>
      </c>
      <c r="C725" s="5">
        <v>44.579999999999927</v>
      </c>
      <c r="D725" s="5">
        <v>2</v>
      </c>
    </row>
    <row r="726" spans="1:4">
      <c r="A726" s="5">
        <v>122.39999999999964</v>
      </c>
      <c r="B726" s="5">
        <v>-2.319999999999709</v>
      </c>
      <c r="C726" s="5">
        <v>8.3400000000001455</v>
      </c>
      <c r="D726" s="5">
        <v>2</v>
      </c>
    </row>
    <row r="727" spans="1:4">
      <c r="A727" s="5">
        <v>116.42000000000007</v>
      </c>
      <c r="B727" s="5">
        <v>21.039999999999054</v>
      </c>
      <c r="C727" s="5">
        <v>16.699999999998909</v>
      </c>
      <c r="D727" s="5">
        <v>2</v>
      </c>
    </row>
    <row r="728" spans="1:4">
      <c r="A728" s="5">
        <v>79.739999999999782</v>
      </c>
      <c r="B728" s="5">
        <v>33.149999999999636</v>
      </c>
      <c r="C728" s="5">
        <v>11.969999999999345</v>
      </c>
      <c r="D728" s="5">
        <v>2</v>
      </c>
    </row>
    <row r="729" spans="1:4">
      <c r="A729" s="5">
        <v>189.68000000000029</v>
      </c>
      <c r="B729" s="5">
        <v>-79.989999999999782</v>
      </c>
      <c r="C729" s="5">
        <v>97.350000000000364</v>
      </c>
      <c r="D729" s="5">
        <v>2</v>
      </c>
    </row>
    <row r="730" spans="1:4">
      <c r="A730" s="5">
        <v>169.04999999999927</v>
      </c>
      <c r="B730" s="5">
        <v>-102.51000000000022</v>
      </c>
      <c r="C730" s="5">
        <v>128.38999999999942</v>
      </c>
      <c r="D730" s="5">
        <v>2</v>
      </c>
    </row>
    <row r="731" spans="1:4">
      <c r="A731" s="5">
        <v>170.96999999999935</v>
      </c>
      <c r="B731" s="5">
        <v>-84.940000000000509</v>
      </c>
      <c r="C731" s="5">
        <v>117.5</v>
      </c>
      <c r="D731" s="5">
        <v>2</v>
      </c>
    </row>
    <row r="732" spans="1:4" hidden="1">
      <c r="A732" s="5">
        <v>104.26000000000022</v>
      </c>
      <c r="B732" s="5">
        <v>18.309999999999491</v>
      </c>
      <c r="C732" s="5">
        <v>0.51999999999952706</v>
      </c>
      <c r="D732" s="5">
        <v>3</v>
      </c>
    </row>
    <row r="733" spans="1:4" hidden="1">
      <c r="A733" s="5">
        <v>205.03999999999996</v>
      </c>
      <c r="B733" s="5">
        <v>47.579999999999927</v>
      </c>
      <c r="C733" s="5">
        <v>3.3100000000004002</v>
      </c>
      <c r="D733" s="5">
        <v>3</v>
      </c>
    </row>
    <row r="734" spans="1:4" hidden="1">
      <c r="A734" s="5">
        <v>122.34999999999945</v>
      </c>
      <c r="B734" s="5">
        <v>-3.9099999999998545</v>
      </c>
      <c r="C734" s="5">
        <v>3.9099999999998545</v>
      </c>
      <c r="D734" s="5">
        <v>3</v>
      </c>
    </row>
    <row r="735" spans="1:4" hidden="1">
      <c r="A735" s="5">
        <v>216.61999999999989</v>
      </c>
      <c r="B735" s="5">
        <v>-5.5199999999995271</v>
      </c>
      <c r="C735" s="5">
        <v>5.5199999999995271</v>
      </c>
      <c r="D735" s="5">
        <v>3</v>
      </c>
    </row>
    <row r="736" spans="1:4" hidden="1">
      <c r="A736" s="5">
        <v>274.23000000000047</v>
      </c>
      <c r="B736" s="5">
        <v>33.130000000000109</v>
      </c>
      <c r="C736" s="5">
        <v>0.71000000000003638</v>
      </c>
      <c r="D736" s="5">
        <v>3</v>
      </c>
    </row>
    <row r="737" spans="1:4" hidden="1">
      <c r="A737" s="5">
        <v>248.67000000000007</v>
      </c>
      <c r="B737" s="5">
        <v>55.170000000000073</v>
      </c>
      <c r="C737" s="5">
        <v>8.3900000000003274</v>
      </c>
      <c r="D737" s="5">
        <v>3</v>
      </c>
    </row>
    <row r="738" spans="1:4" hidden="1">
      <c r="A738" s="5">
        <v>134.97000000000025</v>
      </c>
      <c r="B738" s="5">
        <v>50.170000000000073</v>
      </c>
      <c r="C738" s="5">
        <v>10.149999999999636</v>
      </c>
      <c r="D738" s="5">
        <v>3</v>
      </c>
    </row>
    <row r="739" spans="1:4" hidden="1">
      <c r="A739" s="5">
        <v>113.22999999999956</v>
      </c>
      <c r="B739" s="5">
        <v>-3.7699999999995271</v>
      </c>
      <c r="C739" s="5">
        <v>3.7699999999995271</v>
      </c>
      <c r="D739" s="5">
        <v>3</v>
      </c>
    </row>
    <row r="740" spans="1:4" hidden="1">
      <c r="A740" s="5">
        <v>160.38000000000011</v>
      </c>
      <c r="B740" s="5">
        <v>53.460000000000036</v>
      </c>
      <c r="C740" s="5">
        <v>4.5500000000001819</v>
      </c>
      <c r="D740" s="5">
        <v>3</v>
      </c>
    </row>
    <row r="741" spans="1:4" hidden="1">
      <c r="A741" s="5">
        <v>63.75</v>
      </c>
      <c r="B741" s="5">
        <v>63.179999999999382</v>
      </c>
      <c r="C741" s="5">
        <v>1.9399999999995998</v>
      </c>
      <c r="D741" s="5">
        <v>3</v>
      </c>
    </row>
    <row r="742" spans="1:4" hidden="1">
      <c r="A742" s="5">
        <v>136.64000000000033</v>
      </c>
      <c r="B742" s="5">
        <v>-6.9000000000005457</v>
      </c>
      <c r="C742" s="5">
        <v>6.9000000000005457</v>
      </c>
      <c r="D742" s="5">
        <v>3</v>
      </c>
    </row>
    <row r="743" spans="1:4" hidden="1">
      <c r="A743" s="5">
        <v>138.72000000000025</v>
      </c>
      <c r="B743" s="5">
        <v>12.369999999999891</v>
      </c>
      <c r="C743" s="5">
        <v>1.3400000000001455</v>
      </c>
      <c r="D743" s="5">
        <v>3</v>
      </c>
    </row>
    <row r="744" spans="1:4" hidden="1">
      <c r="A744" s="5">
        <v>137.69999999999982</v>
      </c>
      <c r="B744" s="5">
        <v>-0.96000000000003638</v>
      </c>
      <c r="C744" s="5">
        <v>2.1999999999998181</v>
      </c>
      <c r="D744" s="5">
        <v>3</v>
      </c>
    </row>
    <row r="745" spans="1:4" hidden="1">
      <c r="A745" s="5">
        <v>150.46000000000004</v>
      </c>
      <c r="B745" s="5">
        <v>-3.8299999999999272</v>
      </c>
      <c r="C745" s="5">
        <v>3.8299999999999272</v>
      </c>
      <c r="D745" s="5">
        <v>3</v>
      </c>
    </row>
    <row r="746" spans="1:4" hidden="1">
      <c r="A746" s="5">
        <v>117.88999999999942</v>
      </c>
      <c r="B746" s="5">
        <v>92.220000000000255</v>
      </c>
      <c r="C746" s="5">
        <v>0.96000000000003638</v>
      </c>
      <c r="D746" s="5">
        <v>3</v>
      </c>
    </row>
    <row r="747" spans="1:4" hidden="1">
      <c r="A747" s="5">
        <v>159.11000000000058</v>
      </c>
      <c r="B747" s="5">
        <v>61.569999999999709</v>
      </c>
      <c r="C747" s="5">
        <v>6.1999999999998181</v>
      </c>
      <c r="D747" s="5">
        <v>3</v>
      </c>
    </row>
    <row r="748" spans="1:4" hidden="1">
      <c r="A748" s="5">
        <v>146.98999999999978</v>
      </c>
      <c r="B748" s="5">
        <v>8.9800000000004729</v>
      </c>
      <c r="C748" s="5">
        <v>7.1500000000005457</v>
      </c>
      <c r="D748" s="5">
        <v>3</v>
      </c>
    </row>
    <row r="749" spans="1:4" hidden="1">
      <c r="A749" s="5">
        <v>182.90999999999985</v>
      </c>
      <c r="B749" s="5">
        <v>-0.14000000000032742</v>
      </c>
      <c r="C749" s="5">
        <v>0.1999999999998181</v>
      </c>
      <c r="D749" s="5">
        <v>3</v>
      </c>
    </row>
    <row r="750" spans="1:4" hidden="1">
      <c r="A750" s="5">
        <v>203.32999999999993</v>
      </c>
      <c r="B750" s="5">
        <v>-8.430000000000291</v>
      </c>
      <c r="C750" s="5">
        <v>8.430000000000291</v>
      </c>
      <c r="D750" s="5">
        <v>3</v>
      </c>
    </row>
    <row r="751" spans="1:4" hidden="1">
      <c r="A751" s="5">
        <v>104.27999999999975</v>
      </c>
      <c r="B751" s="5">
        <v>29.569999999999709</v>
      </c>
      <c r="C751" s="5">
        <v>5.9700000000002547</v>
      </c>
      <c r="D751" s="5">
        <v>3</v>
      </c>
    </row>
    <row r="752" spans="1:4" hidden="1">
      <c r="A752" s="5">
        <v>133.84000000000015</v>
      </c>
      <c r="B752" s="5">
        <v>-7.9400000000005093</v>
      </c>
      <c r="C752" s="5">
        <v>7.9400000000005093</v>
      </c>
      <c r="D752" s="5">
        <v>3</v>
      </c>
    </row>
    <row r="753" spans="1:4" hidden="1">
      <c r="A753" s="5">
        <v>109.79000000000087</v>
      </c>
      <c r="B753" s="5">
        <v>56.739999999999782</v>
      </c>
      <c r="C753" s="5">
        <v>3.2400000000006912</v>
      </c>
      <c r="D753" s="5">
        <v>3</v>
      </c>
    </row>
    <row r="754" spans="1:4" hidden="1">
      <c r="A754" s="5">
        <v>73.149999999999636</v>
      </c>
      <c r="B754" s="5">
        <v>60.550000000000182</v>
      </c>
      <c r="C754" s="5">
        <v>24.019999999999527</v>
      </c>
      <c r="D754" s="5">
        <v>3</v>
      </c>
    </row>
    <row r="755" spans="1:4" hidden="1">
      <c r="A755" s="5">
        <v>71.399999999999636</v>
      </c>
      <c r="B755" s="5">
        <v>-3.0799999999999272</v>
      </c>
      <c r="C755" s="5">
        <v>8.7899999999999636</v>
      </c>
      <c r="D755" s="5">
        <v>3</v>
      </c>
    </row>
    <row r="756" spans="1:4" hidden="1">
      <c r="A756" s="5">
        <v>60.739999999999782</v>
      </c>
      <c r="B756" s="5">
        <v>37.25</v>
      </c>
      <c r="C756" s="5">
        <v>2.3600000000005821</v>
      </c>
      <c r="D756" s="5">
        <v>3</v>
      </c>
    </row>
    <row r="757" spans="1:4" hidden="1">
      <c r="A757" s="5">
        <v>80.880000000000109</v>
      </c>
      <c r="B757" s="5">
        <v>14.059999999999491</v>
      </c>
      <c r="C757" s="5">
        <v>3.6200000000008004</v>
      </c>
      <c r="D757" s="5">
        <v>3</v>
      </c>
    </row>
    <row r="758" spans="1:4" hidden="1">
      <c r="A758" s="5">
        <v>110.64000000000033</v>
      </c>
      <c r="B758" s="5">
        <v>3.2699999999995271</v>
      </c>
      <c r="C758" s="5">
        <v>1.8699999999998909</v>
      </c>
      <c r="D758" s="5">
        <v>3</v>
      </c>
    </row>
    <row r="759" spans="1:4" hidden="1">
      <c r="A759" s="5">
        <v>75.389999999999418</v>
      </c>
      <c r="B759" s="5">
        <v>19.079999999999927</v>
      </c>
      <c r="C759" s="5">
        <v>13.679999999999382</v>
      </c>
      <c r="D759" s="5">
        <v>3</v>
      </c>
    </row>
    <row r="760" spans="1:4" hidden="1">
      <c r="A760" s="5">
        <v>44.440000000000509</v>
      </c>
      <c r="B760" s="5">
        <v>20.139999999999418</v>
      </c>
      <c r="C760" s="5">
        <v>9.0399999999999636</v>
      </c>
      <c r="D760" s="5">
        <v>3</v>
      </c>
    </row>
    <row r="761" spans="1:4" hidden="1">
      <c r="A761" s="5">
        <v>95.4399999999996</v>
      </c>
      <c r="B761" s="5">
        <v>54.180000000000291</v>
      </c>
      <c r="C761" s="5">
        <v>3.6599999999998545</v>
      </c>
      <c r="D761" s="5">
        <v>3</v>
      </c>
    </row>
    <row r="762" spans="1:4" hidden="1">
      <c r="A762" s="5">
        <v>81</v>
      </c>
      <c r="B762" s="5">
        <v>33.480000000000473</v>
      </c>
      <c r="C762" s="5">
        <v>2.75</v>
      </c>
      <c r="D762" s="5">
        <v>3</v>
      </c>
    </row>
    <row r="763" spans="1:4" hidden="1">
      <c r="A763" s="5">
        <v>55.630000000000109</v>
      </c>
      <c r="B763" s="5">
        <v>48.519999999999527</v>
      </c>
      <c r="C763" s="5">
        <v>5.0599999999994907</v>
      </c>
      <c r="D763" s="5">
        <v>3</v>
      </c>
    </row>
    <row r="764" spans="1:4" hidden="1">
      <c r="A764" s="5">
        <v>82.869999999999891</v>
      </c>
      <c r="B764" s="5">
        <v>-9.0500000000001819</v>
      </c>
      <c r="C764" s="5">
        <v>9.0500000000001819</v>
      </c>
      <c r="D764" s="5">
        <v>3</v>
      </c>
    </row>
    <row r="765" spans="1:4" hidden="1">
      <c r="A765" s="5">
        <v>62.050000000000182</v>
      </c>
      <c r="B765" s="5">
        <v>16.359999999999673</v>
      </c>
      <c r="C765" s="5">
        <v>2.819999999999709</v>
      </c>
      <c r="D765" s="5">
        <v>3</v>
      </c>
    </row>
    <row r="766" spans="1:4" hidden="1">
      <c r="A766" s="5">
        <v>76.200000000000728</v>
      </c>
      <c r="B766" s="5">
        <v>11.149999999999636</v>
      </c>
      <c r="C766" s="5">
        <v>2.5199999999995271</v>
      </c>
      <c r="D766" s="5">
        <v>3</v>
      </c>
    </row>
    <row r="767" spans="1:4" hidden="1">
      <c r="A767" s="5">
        <v>85.420000000000073</v>
      </c>
      <c r="B767" s="5">
        <v>-1.2699999999995271</v>
      </c>
      <c r="C767" s="5">
        <v>1.2699999999995271</v>
      </c>
      <c r="D767" s="5">
        <v>3</v>
      </c>
    </row>
    <row r="768" spans="1:4" hidden="1">
      <c r="A768" s="5">
        <v>52.389999999999418</v>
      </c>
      <c r="B768" s="5">
        <v>40.030000000000655</v>
      </c>
      <c r="C768" s="5">
        <v>25.819999999999709</v>
      </c>
      <c r="D768" s="5">
        <v>3</v>
      </c>
    </row>
    <row r="769" spans="1:4" hidden="1">
      <c r="A769" s="5">
        <v>62.449999999999818</v>
      </c>
      <c r="B769" s="5">
        <v>39.200000000000728</v>
      </c>
      <c r="C769" s="5">
        <v>8.8799999999991996</v>
      </c>
      <c r="D769" s="5">
        <v>3</v>
      </c>
    </row>
    <row r="770" spans="1:4" hidden="1">
      <c r="A770" s="5">
        <v>45.670000000000073</v>
      </c>
      <c r="B770" s="5">
        <v>25.269999999999527</v>
      </c>
      <c r="C770" s="5">
        <v>2.9099999999998545</v>
      </c>
      <c r="D770" s="5">
        <v>3</v>
      </c>
    </row>
    <row r="771" spans="1:4" hidden="1">
      <c r="A771" s="5">
        <v>105.5</v>
      </c>
      <c r="B771" s="5">
        <v>41.3100000000004</v>
      </c>
      <c r="C771" s="5">
        <v>5.2399999999997817</v>
      </c>
      <c r="D771" s="5">
        <v>3</v>
      </c>
    </row>
    <row r="772" spans="1:4" hidden="1">
      <c r="A772" s="5">
        <v>214.28999999999996</v>
      </c>
      <c r="B772" s="5">
        <v>17.380000000000109</v>
      </c>
      <c r="C772" s="5">
        <v>3.1400000000003274</v>
      </c>
      <c r="D772" s="5">
        <v>3</v>
      </c>
    </row>
    <row r="773" spans="1:4" hidden="1">
      <c r="A773" s="5">
        <v>161.35000000000036</v>
      </c>
      <c r="B773" s="5">
        <v>-2.1199999999998909</v>
      </c>
      <c r="C773" s="5">
        <v>2.1199999999998909</v>
      </c>
      <c r="D773" s="5">
        <v>3</v>
      </c>
    </row>
    <row r="774" spans="1:4" hidden="1">
      <c r="A774" s="5">
        <v>107.51000000000022</v>
      </c>
      <c r="B774" s="5">
        <v>3.9499999999998181</v>
      </c>
      <c r="C774" s="5">
        <v>3.9499999999998181</v>
      </c>
      <c r="D774" s="5">
        <v>3</v>
      </c>
    </row>
    <row r="775" spans="1:4" hidden="1">
      <c r="A775" s="5">
        <v>224.54999999999927</v>
      </c>
      <c r="B775" s="5">
        <v>1.4600000000000364</v>
      </c>
      <c r="C775" s="5">
        <v>1.4600000000000364</v>
      </c>
      <c r="D775" s="5">
        <v>3</v>
      </c>
    </row>
    <row r="776" spans="1:4" hidden="1">
      <c r="A776" s="5">
        <v>74.340000000000146</v>
      </c>
      <c r="B776" s="5">
        <v>33.969999999999345</v>
      </c>
      <c r="C776" s="5">
        <v>10.649999999999636</v>
      </c>
      <c r="D776" s="5">
        <v>3</v>
      </c>
    </row>
    <row r="777" spans="1:4" hidden="1">
      <c r="A777" s="5">
        <v>93.300000000000182</v>
      </c>
      <c r="B777" s="5">
        <v>20.829999999999927</v>
      </c>
      <c r="C777" s="5">
        <v>0.1999999999998181</v>
      </c>
      <c r="D777" s="5">
        <v>3</v>
      </c>
    </row>
    <row r="778" spans="1:4" hidden="1">
      <c r="A778" s="5">
        <v>228.98999999999978</v>
      </c>
      <c r="B778" s="5">
        <v>-4.0499999999992724</v>
      </c>
      <c r="C778" s="5">
        <v>4.0499999999992724</v>
      </c>
      <c r="D778" s="5">
        <v>3</v>
      </c>
    </row>
    <row r="779" spans="1:4" hidden="1">
      <c r="A779" s="5">
        <v>48.930000000000291</v>
      </c>
      <c r="B779" s="5">
        <v>30.779999999999745</v>
      </c>
      <c r="C779" s="5">
        <v>0.9000000000005457</v>
      </c>
      <c r="D779" s="5">
        <v>3</v>
      </c>
    </row>
    <row r="780" spans="1:4" hidden="1">
      <c r="A780" s="5">
        <v>115.5</v>
      </c>
      <c r="B780" s="5">
        <v>81.109999999999673</v>
      </c>
      <c r="C780" s="5">
        <v>2.1899999999995998</v>
      </c>
      <c r="D780" s="5">
        <v>3</v>
      </c>
    </row>
    <row r="781" spans="1:4" hidden="1">
      <c r="A781" s="5">
        <v>143.78999999999996</v>
      </c>
      <c r="B781" s="5">
        <v>5.6199999999998909</v>
      </c>
      <c r="C781" s="5">
        <v>2.4699999999993452</v>
      </c>
      <c r="D781" s="5">
        <v>3</v>
      </c>
    </row>
    <row r="782" spans="1:4" hidden="1">
      <c r="A782" s="5">
        <v>70.329999999999927</v>
      </c>
      <c r="B782" s="5">
        <v>37.199999999999818</v>
      </c>
      <c r="C782" s="5">
        <v>15.890000000000327</v>
      </c>
      <c r="D782" s="5">
        <v>3</v>
      </c>
    </row>
    <row r="783" spans="1:4" hidden="1">
      <c r="A783" s="5">
        <v>70.25</v>
      </c>
      <c r="B783" s="5">
        <v>16.770000000000437</v>
      </c>
      <c r="C783" s="5">
        <v>1.5900000000001455</v>
      </c>
      <c r="D783" s="5">
        <v>3</v>
      </c>
    </row>
    <row r="784" spans="1:4" hidden="1">
      <c r="A784" s="5">
        <v>73.119999999999891</v>
      </c>
      <c r="B784" s="5">
        <v>47.409999999999854</v>
      </c>
      <c r="C784" s="5">
        <v>3.2200000000002547</v>
      </c>
      <c r="D784" s="5">
        <v>3</v>
      </c>
    </row>
    <row r="785" spans="1:4" hidden="1">
      <c r="A785" s="5">
        <v>44.800000000000182</v>
      </c>
      <c r="B785" s="5">
        <v>41.850000000000364</v>
      </c>
      <c r="C785" s="5">
        <v>4.8400000000001455</v>
      </c>
      <c r="D785" s="5">
        <v>3</v>
      </c>
    </row>
    <row r="786" spans="1:4" hidden="1">
      <c r="A786" s="5">
        <v>65.380000000000109</v>
      </c>
      <c r="B786" s="5">
        <v>8.0399999999999636</v>
      </c>
      <c r="C786" s="5">
        <v>4.4200000000000728</v>
      </c>
      <c r="D786" s="5">
        <v>3</v>
      </c>
    </row>
    <row r="787" spans="1:4" hidden="1">
      <c r="A787" s="5">
        <v>38.260000000000218</v>
      </c>
      <c r="B787" s="5">
        <v>19.889999999999418</v>
      </c>
      <c r="C787" s="5">
        <v>2.9400000000005093</v>
      </c>
      <c r="D787" s="5">
        <v>3</v>
      </c>
    </row>
    <row r="788" spans="1:4" hidden="1">
      <c r="A788" s="5">
        <v>57.920000000000073</v>
      </c>
      <c r="B788" s="5">
        <v>46.5600000000004</v>
      </c>
      <c r="C788" s="5">
        <v>1.180000000000291</v>
      </c>
      <c r="D788" s="5">
        <v>3</v>
      </c>
    </row>
    <row r="789" spans="1:4" hidden="1">
      <c r="A789" s="5">
        <v>65.75</v>
      </c>
      <c r="B789" s="5">
        <v>26.559999999999491</v>
      </c>
      <c r="C789" s="5">
        <v>2.8000000000001819</v>
      </c>
      <c r="D789" s="5">
        <v>3</v>
      </c>
    </row>
    <row r="790" spans="1:4" hidden="1">
      <c r="A790" s="5">
        <v>93.800000000000182</v>
      </c>
      <c r="B790" s="5">
        <v>-1.7399999999997817</v>
      </c>
      <c r="C790" s="5">
        <v>1.7399999999997817</v>
      </c>
      <c r="D790" s="5">
        <v>3</v>
      </c>
    </row>
    <row r="791" spans="1:4" hidden="1">
      <c r="A791" s="5">
        <v>111.49000000000069</v>
      </c>
      <c r="B791" s="5">
        <v>-7.7100000000000364</v>
      </c>
      <c r="C791" s="5">
        <v>7.7100000000000364</v>
      </c>
      <c r="D791" s="5">
        <v>3</v>
      </c>
    </row>
    <row r="792" spans="1:4" hidden="1">
      <c r="A792" s="5">
        <v>131.69999999999982</v>
      </c>
      <c r="B792" s="5">
        <v>-6.3699999999998909</v>
      </c>
      <c r="C792" s="5">
        <v>6.3699999999998909</v>
      </c>
      <c r="D792" s="5">
        <v>3</v>
      </c>
    </row>
    <row r="793" spans="1:4" hidden="1">
      <c r="A793" s="5">
        <v>211.23999999999978</v>
      </c>
      <c r="B793" s="5">
        <v>37.789999999999964</v>
      </c>
      <c r="C793" s="5">
        <v>2.8200000000006185</v>
      </c>
      <c r="D793" s="5">
        <v>3</v>
      </c>
    </row>
    <row r="794" spans="1:4" hidden="1">
      <c r="A794" s="5">
        <v>249</v>
      </c>
      <c r="B794" s="5">
        <v>-13.710000000000036</v>
      </c>
      <c r="C794" s="5">
        <v>13.710000000000036</v>
      </c>
      <c r="D794" s="5">
        <v>3</v>
      </c>
    </row>
    <row r="795" spans="1:4" hidden="1">
      <c r="A795" s="5">
        <v>136.76999999999953</v>
      </c>
      <c r="B795" s="5">
        <v>-6.2299999999995634</v>
      </c>
      <c r="C795" s="5">
        <v>6.2299999999995634</v>
      </c>
      <c r="D795" s="5">
        <v>3</v>
      </c>
    </row>
    <row r="796" spans="1:4" hidden="1">
      <c r="A796" s="5">
        <v>174.68000000000029</v>
      </c>
      <c r="B796" s="5">
        <v>2.0199999999995271</v>
      </c>
      <c r="C796" s="5">
        <v>2.0199999999995271</v>
      </c>
      <c r="D796" s="5">
        <v>3</v>
      </c>
    </row>
    <row r="797" spans="1:4" hidden="1">
      <c r="A797" s="5">
        <v>112.54000000000087</v>
      </c>
      <c r="B797" s="5">
        <v>8.7899999999999636</v>
      </c>
      <c r="C797" s="5">
        <v>7.8900000000003274</v>
      </c>
      <c r="D797" s="5">
        <v>3</v>
      </c>
    </row>
    <row r="798" spans="1:4" hidden="1">
      <c r="A798" s="5">
        <v>50.949999999999818</v>
      </c>
      <c r="B798" s="5">
        <v>50.150000000000546</v>
      </c>
      <c r="C798" s="5">
        <v>11.019999999999527</v>
      </c>
      <c r="D798" s="5">
        <v>3</v>
      </c>
    </row>
    <row r="799" spans="1:4" hidden="1">
      <c r="A799" s="5">
        <v>37.230000000000473</v>
      </c>
      <c r="B799" s="5">
        <v>31.029999999999745</v>
      </c>
      <c r="C799" s="5">
        <v>8.1899999999995998</v>
      </c>
      <c r="D799" s="5">
        <v>3</v>
      </c>
    </row>
    <row r="800" spans="1:4" hidden="1">
      <c r="A800" s="5">
        <v>87.600000000000364</v>
      </c>
      <c r="B800" s="5">
        <v>4.2200000000002547</v>
      </c>
      <c r="C800" s="5">
        <v>0.4499999999998181</v>
      </c>
      <c r="D800" s="5">
        <v>3</v>
      </c>
    </row>
    <row r="801" spans="1:4" hidden="1">
      <c r="A801" s="5">
        <v>104.01999999999953</v>
      </c>
      <c r="B801" s="5">
        <v>18.470000000000255</v>
      </c>
      <c r="C801" s="5">
        <v>2.2200000000002547</v>
      </c>
      <c r="D801" s="5">
        <v>3</v>
      </c>
    </row>
    <row r="802" spans="1:4" hidden="1">
      <c r="A802" s="5">
        <v>131.81999999999971</v>
      </c>
      <c r="B802" s="5">
        <v>-29.319999999999709</v>
      </c>
      <c r="C802" s="5">
        <v>58.039999999999964</v>
      </c>
      <c r="D802" s="5">
        <v>3</v>
      </c>
    </row>
    <row r="803" spans="1:4" hidden="1">
      <c r="A803" s="5">
        <v>136.67999999999938</v>
      </c>
      <c r="B803" s="5">
        <v>18.8100000000004</v>
      </c>
      <c r="C803" s="5">
        <v>11.390000000000327</v>
      </c>
      <c r="D803" s="5">
        <v>3</v>
      </c>
    </row>
    <row r="804" spans="1:4" hidden="1">
      <c r="A804" s="5">
        <v>111.10000000000036</v>
      </c>
      <c r="B804" s="5">
        <v>-6.2700000000004366</v>
      </c>
      <c r="C804" s="5">
        <v>6.2700000000004366</v>
      </c>
      <c r="D804" s="5">
        <v>3</v>
      </c>
    </row>
    <row r="805" spans="1:4" hidden="1">
      <c r="A805" s="5">
        <v>135.59000000000015</v>
      </c>
      <c r="B805" s="5">
        <v>-4.069999999999709</v>
      </c>
      <c r="C805" s="5">
        <v>4.069999999999709</v>
      </c>
      <c r="D805" s="5">
        <v>3</v>
      </c>
    </row>
    <row r="806" spans="1:4" hidden="1">
      <c r="A806" s="5">
        <v>71.279999999999745</v>
      </c>
      <c r="B806" s="5">
        <v>-1.430000000000291</v>
      </c>
      <c r="C806" s="5">
        <v>5.6000000000003638</v>
      </c>
      <c r="D806" s="5">
        <v>3</v>
      </c>
    </row>
    <row r="807" spans="1:4" hidden="1">
      <c r="A807" s="5">
        <v>64.119999999999891</v>
      </c>
      <c r="B807" s="5">
        <v>53.660000000000764</v>
      </c>
      <c r="C807" s="5">
        <v>0.2999999999992724</v>
      </c>
      <c r="D807" s="5">
        <v>3</v>
      </c>
    </row>
    <row r="808" spans="1:4" hidden="1">
      <c r="A808" s="5">
        <v>66.430000000000291</v>
      </c>
      <c r="B808" s="5">
        <v>-7.1000000000003638</v>
      </c>
      <c r="C808" s="5">
        <v>7.3699999999998909</v>
      </c>
      <c r="D808" s="5">
        <v>3</v>
      </c>
    </row>
    <row r="809" spans="1:4" hidden="1">
      <c r="A809" s="5">
        <v>132.46999999999935</v>
      </c>
      <c r="B809" s="5">
        <v>-10.979999999999563</v>
      </c>
      <c r="C809" s="5">
        <v>10.979999999999563</v>
      </c>
      <c r="D809" s="5">
        <v>3</v>
      </c>
    </row>
    <row r="810" spans="1:4" hidden="1">
      <c r="A810" s="5">
        <v>69</v>
      </c>
      <c r="B810" s="5">
        <v>37.989999999999782</v>
      </c>
      <c r="C810" s="5">
        <v>10.300000000000182</v>
      </c>
      <c r="D810" s="5">
        <v>3</v>
      </c>
    </row>
    <row r="811" spans="1:4" hidden="1">
      <c r="A811" s="5">
        <v>57.470000000000255</v>
      </c>
      <c r="B811" s="5">
        <v>37.039999999999964</v>
      </c>
      <c r="C811" s="5">
        <v>1.319999999999709</v>
      </c>
      <c r="D811" s="5">
        <v>3</v>
      </c>
    </row>
    <row r="812" spans="1:4" hidden="1">
      <c r="A812" s="5">
        <v>115.27999999999975</v>
      </c>
      <c r="B812" s="5">
        <v>-11.979999999999563</v>
      </c>
      <c r="C812" s="5">
        <v>11.979999999999563</v>
      </c>
      <c r="D812" s="5">
        <v>3</v>
      </c>
    </row>
    <row r="813" spans="1:4" hidden="1">
      <c r="A813" s="5">
        <v>44.190000000000509</v>
      </c>
      <c r="B813" s="5">
        <v>38.309999999999491</v>
      </c>
      <c r="C813" s="5">
        <v>7.3699999999998909</v>
      </c>
      <c r="D813" s="5">
        <v>3</v>
      </c>
    </row>
    <row r="814" spans="1:4" hidden="1">
      <c r="A814" s="5">
        <v>119.97000000000025</v>
      </c>
      <c r="B814" s="5">
        <v>48.519999999999527</v>
      </c>
      <c r="C814" s="5">
        <v>0.21000000000003638</v>
      </c>
      <c r="D814" s="5">
        <v>3</v>
      </c>
    </row>
    <row r="815" spans="1:4" hidden="1">
      <c r="A815" s="5">
        <v>126</v>
      </c>
      <c r="B815" s="5">
        <v>59.380000000000109</v>
      </c>
      <c r="C815" s="5">
        <v>8.1799999999993815</v>
      </c>
      <c r="D815" s="5">
        <v>3</v>
      </c>
    </row>
    <row r="816" spans="1:4" hidden="1">
      <c r="A816" s="5">
        <v>121.57000000000062</v>
      </c>
      <c r="B816" s="5">
        <v>-5.5100000000002183</v>
      </c>
      <c r="C816" s="5">
        <v>5.9800000000004729</v>
      </c>
      <c r="D816" s="5">
        <v>3</v>
      </c>
    </row>
    <row r="817" spans="1:4" hidden="1">
      <c r="A817" s="5">
        <v>96.809999999999945</v>
      </c>
      <c r="B817" s="5">
        <v>90.050000000000182</v>
      </c>
      <c r="C817" s="5">
        <v>3.3800000000001091</v>
      </c>
      <c r="D817" s="5">
        <v>3</v>
      </c>
    </row>
    <row r="818" spans="1:4" hidden="1">
      <c r="A818" s="5">
        <v>82.369999999999891</v>
      </c>
      <c r="B818" s="5">
        <v>64.229999999999563</v>
      </c>
      <c r="C818" s="5">
        <v>0.28000000000065484</v>
      </c>
      <c r="D818" s="5">
        <v>3</v>
      </c>
    </row>
    <row r="819" spans="1:4" hidden="1">
      <c r="A819" s="5">
        <v>58.609999999999673</v>
      </c>
      <c r="B819" s="5">
        <v>50.530000000000655</v>
      </c>
      <c r="C819" s="5">
        <v>6.6799999999993815</v>
      </c>
      <c r="D819" s="5">
        <v>3</v>
      </c>
    </row>
    <row r="820" spans="1:4" hidden="1">
      <c r="A820" s="5">
        <v>88.450000000000728</v>
      </c>
      <c r="B820" s="5">
        <v>37.729999999999563</v>
      </c>
      <c r="C820" s="5">
        <v>6.1999999999998181</v>
      </c>
      <c r="D820" s="5">
        <v>3</v>
      </c>
    </row>
    <row r="821" spans="1:4" hidden="1">
      <c r="A821" s="5">
        <v>116.61999999999989</v>
      </c>
      <c r="B821" s="5">
        <v>-10.170000000000073</v>
      </c>
      <c r="C821" s="5">
        <v>10.170000000000073</v>
      </c>
      <c r="D821" s="5">
        <v>3</v>
      </c>
    </row>
    <row r="822" spans="1:4" hidden="1">
      <c r="A822" s="5">
        <v>183.74000000000069</v>
      </c>
      <c r="B822" s="5">
        <v>-1.8299999999999272</v>
      </c>
      <c r="C822" s="5">
        <v>1.8299999999999272</v>
      </c>
      <c r="D822" s="5">
        <v>3</v>
      </c>
    </row>
    <row r="823" spans="1:4" hidden="1">
      <c r="A823" s="5">
        <v>64.789999999999964</v>
      </c>
      <c r="B823" s="5">
        <v>47.460000000000036</v>
      </c>
      <c r="C823" s="5">
        <v>12.5</v>
      </c>
      <c r="D823" s="5">
        <v>3</v>
      </c>
    </row>
    <row r="824" spans="1:4" hidden="1">
      <c r="A824" s="5">
        <v>149.65999999999985</v>
      </c>
      <c r="B824" s="5">
        <v>-1.4499999999998181</v>
      </c>
      <c r="C824" s="5">
        <v>5.180000000000291</v>
      </c>
      <c r="D824" s="5">
        <v>3</v>
      </c>
    </row>
    <row r="825" spans="1:4" hidden="1">
      <c r="A825" s="5">
        <v>168.18000000000029</v>
      </c>
      <c r="B825" s="5">
        <v>26.929999999999382</v>
      </c>
      <c r="C825" s="5">
        <v>2.089999999999236</v>
      </c>
      <c r="D825" s="5">
        <v>3</v>
      </c>
    </row>
    <row r="826" spans="1:4" hidden="1">
      <c r="A826" s="5">
        <v>144.9399999999996</v>
      </c>
      <c r="B826" s="5">
        <v>33.710000000000036</v>
      </c>
      <c r="C826" s="5">
        <v>3.4000000000005457</v>
      </c>
      <c r="D826" s="5">
        <v>3</v>
      </c>
    </row>
    <row r="827" spans="1:4" hidden="1">
      <c r="A827" s="5">
        <v>51.760000000000218</v>
      </c>
      <c r="B827" s="5">
        <v>10.3799999999992</v>
      </c>
      <c r="C827" s="5">
        <v>0.59000000000014552</v>
      </c>
      <c r="D827" s="5">
        <v>3</v>
      </c>
    </row>
    <row r="828" spans="1:4" hidden="1">
      <c r="A828" s="5">
        <v>49.25</v>
      </c>
      <c r="B828" s="5">
        <v>44.469999999999345</v>
      </c>
      <c r="C828" s="5">
        <v>3</v>
      </c>
      <c r="D828" s="5">
        <v>3</v>
      </c>
    </row>
    <row r="829" spans="1:4" hidden="1">
      <c r="A829" s="5">
        <v>47.800000000000182</v>
      </c>
      <c r="B829" s="5">
        <v>30.119999999999891</v>
      </c>
      <c r="C829" s="5">
        <v>6.1499999999996362</v>
      </c>
      <c r="D829" s="5">
        <v>3</v>
      </c>
    </row>
    <row r="830" spans="1:4" hidden="1">
      <c r="A830" s="5">
        <v>47.150000000000546</v>
      </c>
      <c r="B830" s="5">
        <v>28.399999999999636</v>
      </c>
      <c r="C830" s="5">
        <v>20.990000000000691</v>
      </c>
      <c r="D830" s="5">
        <v>3</v>
      </c>
    </row>
    <row r="831" spans="1:4" hidden="1">
      <c r="A831" s="5">
        <v>41.720000000000255</v>
      </c>
      <c r="B831" s="5">
        <v>36.360000000000582</v>
      </c>
      <c r="C831" s="5">
        <v>6</v>
      </c>
      <c r="D831" s="5">
        <v>3</v>
      </c>
    </row>
    <row r="832" spans="1:4" hidden="1">
      <c r="A832" s="5">
        <v>66.680000000000291</v>
      </c>
      <c r="B832" s="5">
        <v>40.849999999999454</v>
      </c>
      <c r="C832" s="5">
        <v>0.1000000000003638</v>
      </c>
      <c r="D832" s="5">
        <v>3</v>
      </c>
    </row>
    <row r="833" spans="1:4" hidden="1">
      <c r="A833" s="5">
        <v>85.950000000000728</v>
      </c>
      <c r="B833" s="5">
        <v>46.609999999999673</v>
      </c>
      <c r="C833" s="5">
        <v>6.0399999999999636</v>
      </c>
      <c r="D833" s="5">
        <v>3</v>
      </c>
    </row>
    <row r="834" spans="1:4" hidden="1">
      <c r="A834" s="5">
        <v>114.66999999999916</v>
      </c>
      <c r="B834" s="5">
        <v>-3.0099999999993088</v>
      </c>
      <c r="C834" s="5">
        <v>3.0099999999993088</v>
      </c>
      <c r="D834" s="5">
        <v>3</v>
      </c>
    </row>
    <row r="835" spans="1:4" hidden="1">
      <c r="A835" s="5">
        <v>81.1899999999996</v>
      </c>
      <c r="B835" s="5">
        <v>35.569999999999709</v>
      </c>
      <c r="C835" s="5">
        <v>5.75</v>
      </c>
      <c r="D835" s="5">
        <v>3</v>
      </c>
    </row>
    <row r="836" spans="1:4" hidden="1">
      <c r="A836" s="5">
        <v>114.03000000000065</v>
      </c>
      <c r="B836" s="5">
        <v>-16.0600000000004</v>
      </c>
      <c r="C836" s="5">
        <v>16.0600000000004</v>
      </c>
      <c r="D836" s="5">
        <v>3</v>
      </c>
    </row>
    <row r="837" spans="1:4" hidden="1">
      <c r="A837" s="5">
        <v>73.480000000000473</v>
      </c>
      <c r="B837" s="5">
        <v>3.2699999999995271</v>
      </c>
      <c r="C837" s="5">
        <v>0.1999999999998181</v>
      </c>
      <c r="D837" s="5">
        <v>3</v>
      </c>
    </row>
    <row r="838" spans="1:4" hidden="1">
      <c r="A838" s="5">
        <v>38.550000000000182</v>
      </c>
      <c r="B838" s="5">
        <v>36.980000000000473</v>
      </c>
      <c r="C838" s="5">
        <v>0.13000000000010914</v>
      </c>
      <c r="D838" s="5">
        <v>3</v>
      </c>
    </row>
    <row r="839" spans="1:4" hidden="1">
      <c r="A839" s="5">
        <v>95.489999999999782</v>
      </c>
      <c r="B839" s="5">
        <v>-1.930000000000291</v>
      </c>
      <c r="C839" s="5">
        <v>1.930000000000291</v>
      </c>
      <c r="D839" s="5">
        <v>3</v>
      </c>
    </row>
    <row r="840" spans="1:4" hidden="1">
      <c r="A840" s="5">
        <v>41.270000000000437</v>
      </c>
      <c r="B840" s="5">
        <v>12.979999999999563</v>
      </c>
      <c r="C840" s="5">
        <v>4.6700000000000728</v>
      </c>
      <c r="D840" s="5">
        <v>3</v>
      </c>
    </row>
    <row r="841" spans="1:4" hidden="1">
      <c r="A841" s="5">
        <v>81.420000000000073</v>
      </c>
      <c r="B841" s="5">
        <v>27.449999999999818</v>
      </c>
      <c r="C841" s="5">
        <v>3.3599999999996726</v>
      </c>
      <c r="D841" s="5">
        <v>3</v>
      </c>
    </row>
    <row r="842" spans="1:4" hidden="1">
      <c r="A842" s="5">
        <v>107.48999999999978</v>
      </c>
      <c r="B842" s="5">
        <v>-17.649999999999636</v>
      </c>
      <c r="C842" s="5">
        <v>17.649999999999636</v>
      </c>
      <c r="D842" s="5">
        <v>3</v>
      </c>
    </row>
    <row r="843" spans="1:4" hidden="1">
      <c r="A843" s="5">
        <v>47.890000000000327</v>
      </c>
      <c r="B843" s="5">
        <v>14.090000000000146</v>
      </c>
      <c r="C843" s="5">
        <v>13.760000000000218</v>
      </c>
      <c r="D843" s="5">
        <v>3</v>
      </c>
    </row>
    <row r="844" spans="1:4" hidden="1">
      <c r="A844" s="5">
        <v>99.680000000000291</v>
      </c>
      <c r="B844" s="5">
        <v>-2.7799999999997453</v>
      </c>
      <c r="C844" s="5">
        <v>5.9899999999997817</v>
      </c>
      <c r="D844" s="5">
        <v>3</v>
      </c>
    </row>
    <row r="845" spans="1:4" hidden="1">
      <c r="A845" s="5">
        <v>57.609999999999673</v>
      </c>
      <c r="B845" s="5">
        <v>40.700000000000728</v>
      </c>
      <c r="C845" s="5">
        <v>6.25</v>
      </c>
      <c r="D845" s="5">
        <v>3</v>
      </c>
    </row>
    <row r="846" spans="1:4" hidden="1">
      <c r="A846" s="5">
        <v>78.6899999999996</v>
      </c>
      <c r="B846" s="5">
        <v>33.159999999999854</v>
      </c>
      <c r="C846" s="5">
        <v>0.8000000000001819</v>
      </c>
      <c r="D846" s="5">
        <v>3</v>
      </c>
    </row>
    <row r="847" spans="1:4" hidden="1">
      <c r="A847" s="5">
        <v>107.18000000000029</v>
      </c>
      <c r="B847" s="5">
        <v>11.760000000000218</v>
      </c>
      <c r="C847" s="5">
        <v>5.319999999999709</v>
      </c>
      <c r="D847" s="5">
        <v>3</v>
      </c>
    </row>
    <row r="848" spans="1:4" hidden="1">
      <c r="A848" s="5">
        <v>92.940000000000509</v>
      </c>
      <c r="B848" s="5">
        <v>19.469999999999345</v>
      </c>
      <c r="C848" s="5">
        <v>6.4000000000005457</v>
      </c>
      <c r="D848" s="5">
        <v>3</v>
      </c>
    </row>
    <row r="849" spans="1:4" hidden="1">
      <c r="A849" s="5">
        <v>58.829999999999927</v>
      </c>
      <c r="B849" s="5">
        <v>50.9399999999996</v>
      </c>
      <c r="C849" s="5">
        <v>5.5599999999994907</v>
      </c>
      <c r="D849" s="5">
        <v>3</v>
      </c>
    </row>
    <row r="850" spans="1:4" hidden="1">
      <c r="A850" s="5">
        <v>68.789999999999964</v>
      </c>
      <c r="B850" s="5">
        <v>54.569999999999709</v>
      </c>
      <c r="C850" s="5">
        <v>7.8100000000004002</v>
      </c>
      <c r="D850" s="5">
        <v>3</v>
      </c>
    </row>
    <row r="851" spans="1:4" hidden="1">
      <c r="A851" s="5">
        <v>167.02999999999975</v>
      </c>
      <c r="B851" s="5">
        <v>-16.710000000000036</v>
      </c>
      <c r="C851" s="5">
        <v>16.710000000000036</v>
      </c>
      <c r="D851" s="5">
        <v>3</v>
      </c>
    </row>
    <row r="852" spans="1:4" hidden="1">
      <c r="A852" s="5">
        <v>96.869999999999891</v>
      </c>
      <c r="B852" s="5">
        <v>34.090000000000146</v>
      </c>
      <c r="C852" s="5">
        <v>2.1599999999998545</v>
      </c>
      <c r="D852" s="5">
        <v>3</v>
      </c>
    </row>
    <row r="853" spans="1:4" hidden="1">
      <c r="A853" s="5">
        <v>76.3700000000008</v>
      </c>
      <c r="B853" s="5">
        <v>28.699999999999818</v>
      </c>
      <c r="C853" s="5">
        <v>5.9200000000000728</v>
      </c>
      <c r="D853" s="5">
        <v>3</v>
      </c>
    </row>
    <row r="854" spans="1:4" hidden="1">
      <c r="A854" s="5">
        <v>132.88000000000011</v>
      </c>
      <c r="B854" s="5">
        <v>-2.25</v>
      </c>
      <c r="C854" s="5">
        <v>2.25</v>
      </c>
      <c r="D854" s="5">
        <v>3</v>
      </c>
    </row>
    <row r="855" spans="1:4" hidden="1">
      <c r="A855" s="5">
        <v>203.01000000000022</v>
      </c>
      <c r="B855" s="5">
        <v>-7.6400000000003274</v>
      </c>
      <c r="C855" s="5">
        <v>7.6400000000003274</v>
      </c>
      <c r="D855" s="5">
        <v>3</v>
      </c>
    </row>
    <row r="856" spans="1:4" hidden="1">
      <c r="A856" s="5">
        <v>100.47999999999956</v>
      </c>
      <c r="B856" s="5">
        <v>38.159999999999854</v>
      </c>
      <c r="C856" s="5">
        <v>3.6000000000003638</v>
      </c>
      <c r="D856" s="5">
        <v>3</v>
      </c>
    </row>
    <row r="857" spans="1:4" hidden="1">
      <c r="A857" s="5">
        <v>139.54999999999973</v>
      </c>
      <c r="B857" s="5">
        <v>86.970000000000255</v>
      </c>
      <c r="C857" s="5">
        <v>0.60999999999967258</v>
      </c>
      <c r="D857" s="5">
        <v>3</v>
      </c>
    </row>
    <row r="858" spans="1:4" hidden="1">
      <c r="A858" s="5">
        <v>178.9699999999998</v>
      </c>
      <c r="B858" s="5">
        <v>119.08000000000038</v>
      </c>
      <c r="C858" s="5">
        <v>19.870000000000346</v>
      </c>
      <c r="D858" s="5">
        <v>3</v>
      </c>
    </row>
    <row r="859" spans="1:4" hidden="1">
      <c r="A859" s="5">
        <v>117.99000000000024</v>
      </c>
      <c r="B859" s="5">
        <v>19.159999999999854</v>
      </c>
      <c r="C859" s="5">
        <v>6.8500000000003638</v>
      </c>
      <c r="D859" s="5">
        <v>3</v>
      </c>
    </row>
    <row r="860" spans="1:4" hidden="1">
      <c r="A860" s="5">
        <v>268.92000000000007</v>
      </c>
      <c r="B860" s="5">
        <v>97.269999999999982</v>
      </c>
      <c r="C860" s="5">
        <v>12.880000000000109</v>
      </c>
      <c r="D860" s="5">
        <v>3</v>
      </c>
    </row>
    <row r="861" spans="1:4" hidden="1">
      <c r="A861" s="5">
        <v>94.010000000000218</v>
      </c>
      <c r="B861" s="5">
        <v>56.420000000000073</v>
      </c>
      <c r="C861" s="5">
        <v>13.269999999999982</v>
      </c>
      <c r="D861" s="5">
        <v>3</v>
      </c>
    </row>
    <row r="862" spans="1:4" hidden="1">
      <c r="A862" s="5">
        <v>72.590000000000146</v>
      </c>
      <c r="B862" s="5">
        <v>31.190000000000055</v>
      </c>
      <c r="C862" s="5">
        <v>4.7399999999997817</v>
      </c>
      <c r="D862" s="5">
        <v>3</v>
      </c>
    </row>
    <row r="863" spans="1:4" hidden="1">
      <c r="A863" s="5">
        <v>116.26999999999998</v>
      </c>
      <c r="B863" s="5">
        <v>13.180000000000291</v>
      </c>
      <c r="C863" s="5">
        <v>7.5899999999996908</v>
      </c>
      <c r="D863" s="5">
        <v>3</v>
      </c>
    </row>
    <row r="864" spans="1:4" hidden="1">
      <c r="A864" s="5">
        <v>210.42000000000007</v>
      </c>
      <c r="B864" s="5">
        <v>-0.37999999999965439</v>
      </c>
      <c r="C864" s="5">
        <v>0.37999999999965439</v>
      </c>
      <c r="D864" s="5">
        <v>3</v>
      </c>
    </row>
    <row r="865" spans="1:4" hidden="1">
      <c r="A865" s="5">
        <v>86.300000000000182</v>
      </c>
      <c r="B865" s="5">
        <v>-7.8900000000003274</v>
      </c>
      <c r="C865" s="5">
        <v>7.8900000000003274</v>
      </c>
      <c r="D865" s="5">
        <v>3</v>
      </c>
    </row>
    <row r="866" spans="1:4" hidden="1">
      <c r="A866" s="5">
        <v>126.53999999999996</v>
      </c>
      <c r="B866" s="5">
        <v>75.240000000000236</v>
      </c>
      <c r="C866" s="5">
        <v>2.7100000000000364</v>
      </c>
      <c r="D866" s="5">
        <v>3</v>
      </c>
    </row>
    <row r="867" spans="1:4" hidden="1">
      <c r="A867" s="5">
        <v>139.88999999999987</v>
      </c>
      <c r="B867" s="5">
        <v>45.239999999999782</v>
      </c>
      <c r="C867" s="5">
        <v>1.0900000000001455</v>
      </c>
      <c r="D867" s="5">
        <v>3</v>
      </c>
    </row>
    <row r="868" spans="1:4" hidden="1">
      <c r="A868" s="5">
        <v>125.89999999999964</v>
      </c>
      <c r="B868" s="5">
        <v>39.460000000000036</v>
      </c>
      <c r="C868" s="5">
        <v>3.9299999999998363</v>
      </c>
      <c r="D868" s="5">
        <v>3</v>
      </c>
    </row>
    <row r="869" spans="1:4" hidden="1">
      <c r="A869" s="5">
        <v>124.73999999999978</v>
      </c>
      <c r="B869" s="5">
        <v>55.980000000000018</v>
      </c>
      <c r="C869" s="5">
        <v>11.630000000000109</v>
      </c>
      <c r="D869" s="5">
        <v>3</v>
      </c>
    </row>
    <row r="870" spans="1:4" hidden="1">
      <c r="A870" s="5">
        <v>198.15999999999985</v>
      </c>
      <c r="B870" s="5">
        <v>-6.4699999999997999</v>
      </c>
      <c r="C870" s="5">
        <v>6.4699999999997999</v>
      </c>
      <c r="D870" s="5">
        <v>3</v>
      </c>
    </row>
    <row r="871" spans="1:4" hidden="1">
      <c r="A871" s="5">
        <v>141.07000000000016</v>
      </c>
      <c r="B871" s="5">
        <v>16.340000000000146</v>
      </c>
      <c r="C871" s="5">
        <v>12.869999999999891</v>
      </c>
      <c r="D871" s="5">
        <v>3</v>
      </c>
    </row>
    <row r="872" spans="1:4" hidden="1">
      <c r="A872" s="5">
        <v>188.22000000000025</v>
      </c>
      <c r="B872" s="5">
        <v>-10.240000000000236</v>
      </c>
      <c r="C872" s="5">
        <v>10.240000000000236</v>
      </c>
      <c r="D872" s="5">
        <v>3</v>
      </c>
    </row>
    <row r="873" spans="1:4" hidden="1">
      <c r="A873" s="5">
        <v>67.590000000000146</v>
      </c>
      <c r="B873" s="5">
        <v>59.809999999999945</v>
      </c>
      <c r="C873" s="5">
        <v>9.7699999999999818</v>
      </c>
      <c r="D873" s="5">
        <v>3</v>
      </c>
    </row>
    <row r="874" spans="1:4" hidden="1">
      <c r="A874" s="5">
        <v>87.599999999999909</v>
      </c>
      <c r="B874" s="5">
        <v>17.090000000000146</v>
      </c>
      <c r="C874" s="5">
        <v>1.9200000000000728</v>
      </c>
      <c r="D874" s="5">
        <v>3</v>
      </c>
    </row>
    <row r="875" spans="1:4" hidden="1">
      <c r="A875" s="5">
        <v>73.579999999999927</v>
      </c>
      <c r="B875" s="5">
        <v>3.6199999999998909</v>
      </c>
      <c r="C875" s="5">
        <v>12.599999999999909</v>
      </c>
      <c r="D875" s="5">
        <v>3</v>
      </c>
    </row>
    <row r="876" spans="1:4" hidden="1">
      <c r="A876" s="5">
        <v>115.9399999999996</v>
      </c>
      <c r="B876" s="5">
        <v>34.290000000000418</v>
      </c>
      <c r="C876" s="5">
        <v>0.37000000000034561</v>
      </c>
      <c r="D876" s="5">
        <v>3</v>
      </c>
    </row>
    <row r="877" spans="1:4" hidden="1">
      <c r="A877" s="5">
        <v>101.56999999999971</v>
      </c>
      <c r="B877" s="5">
        <v>30.75</v>
      </c>
      <c r="C877" s="5">
        <v>8.930000000000291</v>
      </c>
      <c r="D877" s="5">
        <v>3</v>
      </c>
    </row>
    <row r="878" spans="1:4" hidden="1">
      <c r="A878" s="5">
        <v>108.38999999999987</v>
      </c>
      <c r="B878" s="5">
        <v>2.7000000000002728</v>
      </c>
      <c r="C878" s="5">
        <v>2.7000000000002728</v>
      </c>
      <c r="D878" s="5">
        <v>3</v>
      </c>
    </row>
    <row r="879" spans="1:4" hidden="1">
      <c r="A879" s="5">
        <v>69.199999999999818</v>
      </c>
      <c r="B879" s="5">
        <v>17.110000000000127</v>
      </c>
      <c r="C879" s="5">
        <v>4.3600000000001273</v>
      </c>
      <c r="D879" s="5">
        <v>3</v>
      </c>
    </row>
    <row r="880" spans="1:4" hidden="1">
      <c r="A880" s="5">
        <v>88.139999999999873</v>
      </c>
      <c r="B880" s="5">
        <v>-0.69000000000005457</v>
      </c>
      <c r="C880" s="5">
        <v>0.69000000000005457</v>
      </c>
      <c r="D880" s="5">
        <v>3</v>
      </c>
    </row>
    <row r="881" spans="1:4" hidden="1">
      <c r="A881" s="5">
        <v>80.679999999999836</v>
      </c>
      <c r="B881" s="5">
        <v>5.3600000000001273</v>
      </c>
      <c r="C881" s="5">
        <v>2.8399999999996908</v>
      </c>
      <c r="D881" s="5">
        <v>3</v>
      </c>
    </row>
    <row r="882" spans="1:4" hidden="1">
      <c r="A882" s="5">
        <v>62.199999999999818</v>
      </c>
      <c r="B882" s="5">
        <v>33.210000000000036</v>
      </c>
      <c r="C882" s="5">
        <v>7.3299999999999272</v>
      </c>
      <c r="D882" s="5">
        <v>3</v>
      </c>
    </row>
    <row r="883" spans="1:4" hidden="1">
      <c r="A883" s="5">
        <v>61.419999999999618</v>
      </c>
      <c r="B883" s="5">
        <v>27.760000000000218</v>
      </c>
      <c r="C883" s="5">
        <v>6.1599999999998545</v>
      </c>
      <c r="D883" s="5">
        <v>3</v>
      </c>
    </row>
    <row r="884" spans="1:4" hidden="1">
      <c r="A884" s="5">
        <v>133.84999999999991</v>
      </c>
      <c r="B884" s="5">
        <v>-1.9499999999998181</v>
      </c>
      <c r="C884" s="5">
        <v>1.9499999999998181</v>
      </c>
      <c r="D884" s="5">
        <v>3</v>
      </c>
    </row>
    <row r="885" spans="1:4" hidden="1">
      <c r="A885" s="5">
        <v>78.069999999999709</v>
      </c>
      <c r="B885" s="5">
        <v>1.4100000000003092</v>
      </c>
      <c r="C885" s="5">
        <v>7.0599999999999454</v>
      </c>
      <c r="D885" s="5">
        <v>3</v>
      </c>
    </row>
    <row r="886" spans="1:4" hidden="1">
      <c r="A886" s="5">
        <v>41.110000000000127</v>
      </c>
      <c r="B886" s="5">
        <v>35.059999999999945</v>
      </c>
      <c r="C886" s="5">
        <v>1.3999999999996362</v>
      </c>
      <c r="D886" s="5">
        <v>3</v>
      </c>
    </row>
    <row r="887" spans="1:4" hidden="1">
      <c r="A887" s="5">
        <v>122.36999999999989</v>
      </c>
      <c r="B887" s="5">
        <v>-7.9800000000000182</v>
      </c>
      <c r="C887" s="5">
        <v>7.9800000000000182</v>
      </c>
      <c r="D887" s="5">
        <v>3</v>
      </c>
    </row>
    <row r="888" spans="1:4" hidden="1">
      <c r="A888" s="5">
        <v>72.590000000000146</v>
      </c>
      <c r="B888" s="5">
        <v>-7.8400000000001455</v>
      </c>
      <c r="C888" s="5">
        <v>7.8400000000001455</v>
      </c>
      <c r="D888" s="5">
        <v>3</v>
      </c>
    </row>
    <row r="889" spans="1:4" hidden="1">
      <c r="A889" s="5">
        <v>70.4699999999998</v>
      </c>
      <c r="B889" s="5">
        <v>19.039999999999964</v>
      </c>
      <c r="C889" s="5">
        <v>5.0299999999997453</v>
      </c>
      <c r="D889" s="5">
        <v>3</v>
      </c>
    </row>
    <row r="890" spans="1:4" hidden="1">
      <c r="A890" s="5">
        <v>137.86000000000013</v>
      </c>
      <c r="B890" s="5">
        <v>-3.6600000000003092</v>
      </c>
      <c r="C890" s="5">
        <v>3.6600000000003092</v>
      </c>
      <c r="D890" s="5">
        <v>3</v>
      </c>
    </row>
    <row r="891" spans="1:4" hidden="1">
      <c r="A891" s="5">
        <v>88.349999999999909</v>
      </c>
      <c r="B891" s="5">
        <v>66.659999999999854</v>
      </c>
      <c r="C891" s="5">
        <v>6.5799999999999272</v>
      </c>
      <c r="D891" s="5">
        <v>3</v>
      </c>
    </row>
    <row r="892" spans="1:4" hidden="1">
      <c r="A892" s="5">
        <v>50.070000000000164</v>
      </c>
      <c r="B892" s="5">
        <v>28.150000000000091</v>
      </c>
      <c r="C892" s="5">
        <v>2.3699999999998909</v>
      </c>
      <c r="D892" s="5">
        <v>3</v>
      </c>
    </row>
    <row r="893" spans="1:4" hidden="1">
      <c r="A893" s="5">
        <v>68.329999999999927</v>
      </c>
      <c r="B893" s="5">
        <v>0.23000000000001819</v>
      </c>
      <c r="C893" s="5">
        <v>10.200000000000273</v>
      </c>
      <c r="D893" s="5">
        <v>3</v>
      </c>
    </row>
    <row r="894" spans="1:4" hidden="1">
      <c r="A894" s="5">
        <v>90.859999999999673</v>
      </c>
      <c r="B894" s="5">
        <v>-15.279999999999745</v>
      </c>
      <c r="C894" s="5">
        <v>15.279999999999745</v>
      </c>
      <c r="D894" s="5">
        <v>3</v>
      </c>
    </row>
    <row r="895" spans="1:4" hidden="1">
      <c r="A895" s="5">
        <v>65.429999999999836</v>
      </c>
      <c r="B895" s="5">
        <v>55.980000000000018</v>
      </c>
      <c r="C895" s="5">
        <v>1.4200000000000728</v>
      </c>
      <c r="D895" s="5">
        <v>3</v>
      </c>
    </row>
    <row r="896" spans="1:4" hidden="1">
      <c r="A896" s="5">
        <v>50.869999999999891</v>
      </c>
      <c r="B896" s="5">
        <v>44.960000000000036</v>
      </c>
      <c r="C896" s="5">
        <v>4.1999999999998181</v>
      </c>
      <c r="D896" s="5">
        <v>3</v>
      </c>
    </row>
    <row r="897" spans="1:4" hidden="1">
      <c r="A897" s="5">
        <v>53.909999999999854</v>
      </c>
      <c r="B897" s="5">
        <v>35.420000000000073</v>
      </c>
      <c r="C897" s="5">
        <v>10.639999999999873</v>
      </c>
      <c r="D897" s="5">
        <v>3</v>
      </c>
    </row>
    <row r="898" spans="1:4" hidden="1">
      <c r="A898" s="5">
        <v>53.950000000000273</v>
      </c>
      <c r="B898" s="5">
        <v>14.729999999999563</v>
      </c>
      <c r="C898" s="5">
        <v>4.3099999999999454</v>
      </c>
      <c r="D898" s="5">
        <v>3</v>
      </c>
    </row>
    <row r="899" spans="1:4" hidden="1">
      <c r="A899" s="5">
        <v>30.269999999999982</v>
      </c>
      <c r="B899" s="5">
        <v>24.720000000000255</v>
      </c>
      <c r="C899" s="5">
        <v>2.4899999999997817</v>
      </c>
      <c r="D899" s="5">
        <v>3</v>
      </c>
    </row>
    <row r="900" spans="1:4" hidden="1">
      <c r="A900" s="5">
        <v>58.830000000000382</v>
      </c>
      <c r="B900" s="5">
        <v>46.859999999999673</v>
      </c>
      <c r="C900" s="5">
        <v>0.62000000000034561</v>
      </c>
      <c r="D900" s="5">
        <v>3</v>
      </c>
    </row>
    <row r="901" spans="1:4" hidden="1">
      <c r="A901" s="5">
        <v>61.400000000000091</v>
      </c>
      <c r="B901" s="5">
        <v>-1.6999999999998181</v>
      </c>
      <c r="C901" s="5">
        <v>1.6999999999998181</v>
      </c>
      <c r="D901" s="5">
        <v>3</v>
      </c>
    </row>
    <row r="902" spans="1:4" hidden="1">
      <c r="A902" s="5">
        <v>54.679999999999836</v>
      </c>
      <c r="B902" s="5">
        <v>17.990000000000236</v>
      </c>
      <c r="C902" s="5">
        <v>6.1500000000000909</v>
      </c>
      <c r="D902" s="5">
        <v>3</v>
      </c>
    </row>
    <row r="903" spans="1:4" hidden="1">
      <c r="A903" s="5">
        <v>57</v>
      </c>
      <c r="B903" s="5">
        <v>0.40000000000009095</v>
      </c>
      <c r="C903" s="5">
        <v>11.659999999999854</v>
      </c>
      <c r="D903" s="5">
        <v>3</v>
      </c>
    </row>
    <row r="904" spans="1:4" hidden="1">
      <c r="A904" s="5">
        <v>41.980000000000018</v>
      </c>
      <c r="B904" s="5">
        <v>21.139999999999873</v>
      </c>
      <c r="C904" s="5">
        <v>1.2100000000000364</v>
      </c>
      <c r="D904" s="5">
        <v>3</v>
      </c>
    </row>
    <row r="905" spans="1:4" hidden="1">
      <c r="A905" s="5">
        <v>101.23000000000002</v>
      </c>
      <c r="B905" s="5">
        <v>-3.3699999999998909</v>
      </c>
      <c r="C905" s="5">
        <v>3.3699999999998909</v>
      </c>
      <c r="D905" s="5">
        <v>3</v>
      </c>
    </row>
    <row r="906" spans="1:4" hidden="1">
      <c r="A906" s="5">
        <v>30.559999999999945</v>
      </c>
      <c r="B906" s="5">
        <v>24.079999999999927</v>
      </c>
      <c r="C906" s="5">
        <v>2.1300000000001091</v>
      </c>
      <c r="D906" s="5">
        <v>3</v>
      </c>
    </row>
    <row r="907" spans="1:4" hidden="1">
      <c r="A907" s="5">
        <v>33.819999999999709</v>
      </c>
      <c r="B907" s="5">
        <v>23.570000000000164</v>
      </c>
      <c r="C907" s="5">
        <v>4.2300000000000182</v>
      </c>
      <c r="D907" s="5">
        <v>3</v>
      </c>
    </row>
    <row r="908" spans="1:4" hidden="1">
      <c r="A908" s="5">
        <v>34.880000000000109</v>
      </c>
      <c r="B908" s="5">
        <v>32.809999999999945</v>
      </c>
      <c r="C908" s="5">
        <v>8.3400000000001455</v>
      </c>
      <c r="D908" s="5">
        <v>3</v>
      </c>
    </row>
    <row r="909" spans="1:4" hidden="1">
      <c r="A909" s="5">
        <v>44.139999999999873</v>
      </c>
      <c r="B909" s="5">
        <v>34.409999999999854</v>
      </c>
      <c r="C909" s="5">
        <v>0.25999999999976353</v>
      </c>
      <c r="D909" s="5">
        <v>3</v>
      </c>
    </row>
    <row r="910" spans="1:4" hidden="1">
      <c r="A910" s="5">
        <v>49.450000000000273</v>
      </c>
      <c r="B910" s="5">
        <v>6.1100000000001273</v>
      </c>
      <c r="C910" s="5">
        <v>8.7899999999999636</v>
      </c>
      <c r="D910" s="5">
        <v>3</v>
      </c>
    </row>
    <row r="911" spans="1:4" hidden="1">
      <c r="A911" s="5">
        <v>60.180000000000291</v>
      </c>
      <c r="B911" s="5">
        <v>-3.0100000000002183</v>
      </c>
      <c r="C911" s="5">
        <v>3.0100000000002183</v>
      </c>
      <c r="D911" s="5">
        <v>3</v>
      </c>
    </row>
    <row r="912" spans="1:4" hidden="1">
      <c r="A912" s="5">
        <v>37.849999999999909</v>
      </c>
      <c r="B912" s="5">
        <v>20.789999999999964</v>
      </c>
      <c r="C912" s="5">
        <v>3.8200000000001637</v>
      </c>
      <c r="D912" s="5">
        <v>3</v>
      </c>
    </row>
    <row r="913" spans="1:4" hidden="1">
      <c r="A913" s="5">
        <v>61.230000000000018</v>
      </c>
      <c r="B913" s="5">
        <v>32.149999999999636</v>
      </c>
      <c r="C913" s="5">
        <v>1.2000000000002728</v>
      </c>
      <c r="D913" s="5">
        <v>3</v>
      </c>
    </row>
    <row r="914" spans="1:4" hidden="1">
      <c r="A914" s="5">
        <v>34.959999999999582</v>
      </c>
      <c r="B914" s="5">
        <v>17.240000000000236</v>
      </c>
      <c r="C914" s="5">
        <v>1.1299999999996544</v>
      </c>
      <c r="D914" s="5">
        <v>3</v>
      </c>
    </row>
    <row r="915" spans="1:4" hidden="1">
      <c r="A915" s="5">
        <v>58.160000000000309</v>
      </c>
      <c r="B915" s="5">
        <v>28.769999999999982</v>
      </c>
      <c r="C915" s="5">
        <v>4.3499999999999091</v>
      </c>
      <c r="D915" s="5">
        <v>3</v>
      </c>
    </row>
    <row r="916" spans="1:4" hidden="1">
      <c r="A916" s="5">
        <v>52.369999999999891</v>
      </c>
      <c r="B916" s="5">
        <v>7.4400000000000546</v>
      </c>
      <c r="C916" s="5">
        <v>6.5</v>
      </c>
      <c r="D916" s="5">
        <v>3</v>
      </c>
    </row>
    <row r="917" spans="1:4" hidden="1">
      <c r="A917" s="5">
        <v>59.949999999999818</v>
      </c>
      <c r="B917" s="5">
        <v>27.5</v>
      </c>
      <c r="C917" s="5">
        <v>3.1300000000001091</v>
      </c>
      <c r="D917" s="5">
        <v>3</v>
      </c>
    </row>
    <row r="918" spans="1:4" hidden="1">
      <c r="A918" s="5">
        <v>120.51000000000022</v>
      </c>
      <c r="B918" s="5">
        <v>6.8399999999996908</v>
      </c>
      <c r="C918" s="5">
        <v>5.7899999999999636</v>
      </c>
      <c r="D918" s="5">
        <v>3</v>
      </c>
    </row>
    <row r="919" spans="1:4" hidden="1">
      <c r="A919" s="5">
        <v>72.089999999999691</v>
      </c>
      <c r="B919" s="5">
        <v>4.3099999999999454</v>
      </c>
      <c r="C919" s="5">
        <v>2.8099999999999454</v>
      </c>
      <c r="D919" s="5">
        <v>3</v>
      </c>
    </row>
    <row r="920" spans="1:4" hidden="1">
      <c r="A920" s="5">
        <v>33.929999999999836</v>
      </c>
      <c r="B920" s="5">
        <v>28.730000000000018</v>
      </c>
      <c r="C920" s="5">
        <v>4.7800000000002001</v>
      </c>
      <c r="D920" s="5">
        <v>3</v>
      </c>
    </row>
    <row r="921" spans="1:4" hidden="1">
      <c r="A921" s="5">
        <v>34.170000000000073</v>
      </c>
      <c r="B921" s="5">
        <v>22.529999999999745</v>
      </c>
      <c r="C921" s="5">
        <v>8.0199999999999818</v>
      </c>
      <c r="D921" s="5">
        <v>3</v>
      </c>
    </row>
    <row r="922" spans="1:4" hidden="1">
      <c r="A922" s="5">
        <v>83.650000000000091</v>
      </c>
      <c r="B922" s="5">
        <v>-14.880000000000109</v>
      </c>
      <c r="C922" s="5">
        <v>14.880000000000109</v>
      </c>
      <c r="D922" s="5">
        <v>3</v>
      </c>
    </row>
    <row r="923" spans="1:4" hidden="1">
      <c r="A923" s="5">
        <v>24.039999999999964</v>
      </c>
      <c r="B923" s="5">
        <v>20.289999999999964</v>
      </c>
      <c r="C923" s="5">
        <v>1.9699999999997999</v>
      </c>
      <c r="D923" s="5">
        <v>3</v>
      </c>
    </row>
    <row r="924" spans="1:4" hidden="1">
      <c r="A924" s="5">
        <v>46.25</v>
      </c>
      <c r="B924" s="5">
        <v>-6.7699999999999818</v>
      </c>
      <c r="C924" s="5">
        <v>6.7699999999999818</v>
      </c>
      <c r="D924" s="5">
        <v>3</v>
      </c>
    </row>
    <row r="925" spans="1:4" hidden="1">
      <c r="A925" s="5">
        <v>41.340000000000146</v>
      </c>
      <c r="B925" s="5">
        <v>29.579999999999927</v>
      </c>
      <c r="C925" s="5">
        <v>18.539999999999964</v>
      </c>
      <c r="D925" s="5">
        <v>3</v>
      </c>
    </row>
    <row r="926" spans="1:4" hidden="1">
      <c r="A926" s="5">
        <v>30.829999999999927</v>
      </c>
      <c r="B926" s="5">
        <v>9.2899999999999636</v>
      </c>
      <c r="C926" s="5">
        <v>7.3799999999996544</v>
      </c>
      <c r="D926" s="5">
        <v>3</v>
      </c>
    </row>
    <row r="927" spans="1:4" hidden="1">
      <c r="A927" s="5">
        <v>32.269999999999982</v>
      </c>
      <c r="B927" s="5">
        <v>16.890000000000327</v>
      </c>
      <c r="C927" s="5">
        <v>0.44000000000005457</v>
      </c>
      <c r="D927" s="5">
        <v>3</v>
      </c>
    </row>
    <row r="928" spans="1:4" hidden="1">
      <c r="A928" s="5">
        <v>71.909999999999854</v>
      </c>
      <c r="B928" s="5">
        <v>-6.3800000000001091</v>
      </c>
      <c r="C928" s="5">
        <v>6.3800000000001091</v>
      </c>
      <c r="D928" s="5">
        <v>3</v>
      </c>
    </row>
    <row r="929" spans="1:4" hidden="1">
      <c r="A929" s="5">
        <v>39.529999999999745</v>
      </c>
      <c r="B929" s="5">
        <v>3.1600000000003092</v>
      </c>
      <c r="C929" s="5">
        <v>12.649999999999636</v>
      </c>
      <c r="D929" s="5">
        <v>3</v>
      </c>
    </row>
    <row r="930" spans="1:4" hidden="1">
      <c r="A930" s="5">
        <v>36.320000000000164</v>
      </c>
      <c r="B930" s="5">
        <v>-7.1599999999998545</v>
      </c>
      <c r="C930" s="5">
        <v>7.1599999999998545</v>
      </c>
      <c r="D930" s="5">
        <v>3</v>
      </c>
    </row>
    <row r="931" spans="1:4" hidden="1">
      <c r="A931" s="5">
        <v>43.5600000000004</v>
      </c>
      <c r="B931" s="5">
        <v>-5.2100000000000364</v>
      </c>
      <c r="C931" s="5">
        <v>5.2100000000000364</v>
      </c>
      <c r="D931" s="5">
        <v>3</v>
      </c>
    </row>
    <row r="932" spans="1:4" hidden="1">
      <c r="A932" s="5">
        <v>32.420000000000073</v>
      </c>
      <c r="B932" s="5">
        <v>11.130000000000109</v>
      </c>
      <c r="C932" s="5">
        <v>2.5199999999999818</v>
      </c>
      <c r="D932" s="5">
        <v>3</v>
      </c>
    </row>
    <row r="933" spans="1:4" hidden="1">
      <c r="A933" s="5">
        <v>37.760000000000218</v>
      </c>
      <c r="B933" s="5">
        <v>5.2999999999997272</v>
      </c>
      <c r="C933" s="5">
        <v>10.940000000000055</v>
      </c>
      <c r="D933" s="5">
        <v>3</v>
      </c>
    </row>
    <row r="934" spans="1:4" hidden="1">
      <c r="A934" s="5">
        <v>38.380000000000109</v>
      </c>
      <c r="B934" s="5">
        <v>16.159999999999854</v>
      </c>
      <c r="C934" s="5">
        <v>1.4099999999998545</v>
      </c>
      <c r="D934" s="5">
        <v>3</v>
      </c>
    </row>
    <row r="935" spans="1:4" hidden="1">
      <c r="A935" s="5">
        <v>46.799999999999272</v>
      </c>
      <c r="B935" s="5">
        <v>-0.43999999999959982</v>
      </c>
      <c r="C935" s="5">
        <v>13.179999999999382</v>
      </c>
      <c r="D935" s="5">
        <v>3</v>
      </c>
    </row>
    <row r="936" spans="1:4" hidden="1">
      <c r="A936" s="5">
        <v>52.599999999999909</v>
      </c>
      <c r="B936" s="5">
        <v>4.2000000000002728</v>
      </c>
      <c r="C936" s="5">
        <v>2.8200000000001637</v>
      </c>
      <c r="D936" s="5">
        <v>3</v>
      </c>
    </row>
    <row r="937" spans="1:4" hidden="1">
      <c r="A937" s="5">
        <v>15.809999999999491</v>
      </c>
      <c r="B937" s="5">
        <v>15.640000000000327</v>
      </c>
      <c r="C937" s="5">
        <v>1.7799999999997453</v>
      </c>
      <c r="D937" s="5">
        <v>3</v>
      </c>
    </row>
    <row r="938" spans="1:4" hidden="1">
      <c r="A938" s="5">
        <v>29.340000000000146</v>
      </c>
      <c r="B938" s="5">
        <v>-0.19000000000005457</v>
      </c>
      <c r="C938" s="5">
        <v>3.3099999999999454</v>
      </c>
      <c r="D938" s="5">
        <v>3</v>
      </c>
    </row>
    <row r="939" spans="1:4" hidden="1">
      <c r="A939" s="5">
        <v>100.84000000000015</v>
      </c>
      <c r="B939" s="5">
        <v>-0.8000000000001819</v>
      </c>
      <c r="C939" s="5">
        <v>0.8000000000001819</v>
      </c>
      <c r="D939" s="5">
        <v>3</v>
      </c>
    </row>
    <row r="940" spans="1:4" hidden="1">
      <c r="A940" s="5">
        <v>46.630000000000564</v>
      </c>
      <c r="B940" s="5">
        <v>-2.6500000000000909</v>
      </c>
      <c r="C940" s="5">
        <v>2.6500000000000909</v>
      </c>
      <c r="D940" s="5">
        <v>3</v>
      </c>
    </row>
    <row r="941" spans="1:4" hidden="1">
      <c r="A941" s="5">
        <v>68.959999999999582</v>
      </c>
      <c r="B941" s="5">
        <v>-2.0100000000002183</v>
      </c>
      <c r="C941" s="5">
        <v>2.0100000000002183</v>
      </c>
      <c r="D941" s="5">
        <v>3</v>
      </c>
    </row>
    <row r="942" spans="1:4" hidden="1">
      <c r="A942" s="5">
        <v>40.25</v>
      </c>
      <c r="B942" s="5">
        <v>35.650000000000091</v>
      </c>
      <c r="C942" s="5">
        <v>0.11999999999989086</v>
      </c>
      <c r="D942" s="5">
        <v>3</v>
      </c>
    </row>
    <row r="943" spans="1:4" hidden="1">
      <c r="A943" s="5">
        <v>43.610000000000127</v>
      </c>
      <c r="B943" s="5">
        <v>13.820000000000164</v>
      </c>
      <c r="C943" s="5">
        <v>6.2800000000002001</v>
      </c>
      <c r="D943" s="5">
        <v>3</v>
      </c>
    </row>
    <row r="944" spans="1:4" hidden="1">
      <c r="A944" s="5">
        <v>35.679999999999836</v>
      </c>
      <c r="B944" s="5">
        <v>2.4099999999998545</v>
      </c>
      <c r="C944" s="5">
        <v>0.84999999999990905</v>
      </c>
      <c r="D944" s="5">
        <v>3</v>
      </c>
    </row>
    <row r="945" spans="1:4" hidden="1">
      <c r="A945" s="5">
        <v>37.869999999999891</v>
      </c>
      <c r="B945" s="5">
        <v>17.110000000000127</v>
      </c>
      <c r="C945" s="5">
        <v>16.150000000000091</v>
      </c>
      <c r="D945" s="5">
        <v>3</v>
      </c>
    </row>
    <row r="946" spans="1:4" hidden="1">
      <c r="A946" s="5">
        <v>80.699999999999818</v>
      </c>
      <c r="B946" s="5">
        <v>-2.5599999999999454</v>
      </c>
      <c r="C946" s="5">
        <v>2.5599999999999454</v>
      </c>
      <c r="D946" s="5">
        <v>3</v>
      </c>
    </row>
    <row r="947" spans="1:4" hidden="1">
      <c r="A947" s="5">
        <v>58.199999999999818</v>
      </c>
      <c r="B947" s="5">
        <v>-9.2100000000000364</v>
      </c>
      <c r="C947" s="5">
        <v>9.2100000000000364</v>
      </c>
      <c r="D947" s="5">
        <v>3</v>
      </c>
    </row>
    <row r="948" spans="1:4" hidden="1">
      <c r="A948" s="5">
        <v>25.25</v>
      </c>
      <c r="B948" s="5">
        <v>12.970000000000255</v>
      </c>
      <c r="C948" s="5">
        <v>1.1400000000003274</v>
      </c>
      <c r="D948" s="5">
        <v>3</v>
      </c>
    </row>
    <row r="949" spans="1:4" hidden="1">
      <c r="A949" s="5">
        <v>31.440000000000055</v>
      </c>
      <c r="B949" s="5">
        <v>11.059999999999945</v>
      </c>
      <c r="C949" s="5">
        <v>5.3699999999998909</v>
      </c>
      <c r="D949" s="5">
        <v>3</v>
      </c>
    </row>
    <row r="950" spans="1:4" hidden="1">
      <c r="A950" s="5">
        <v>65.909999999999854</v>
      </c>
      <c r="B950" s="5">
        <v>-6.0999999999999091</v>
      </c>
      <c r="C950" s="5">
        <v>6.0999999999999091</v>
      </c>
      <c r="D950" s="5">
        <v>3</v>
      </c>
    </row>
    <row r="951" spans="1:4" hidden="1">
      <c r="A951" s="5">
        <v>42.360000000000127</v>
      </c>
      <c r="B951" s="5">
        <v>0.30999999999994543</v>
      </c>
      <c r="C951" s="5">
        <v>2.4900000000002365</v>
      </c>
      <c r="D951" s="5">
        <v>3</v>
      </c>
    </row>
    <row r="952" spans="1:4" hidden="1">
      <c r="A952" s="5">
        <v>57.860000000000127</v>
      </c>
      <c r="B952" s="5">
        <v>-8.2000000000002728</v>
      </c>
      <c r="C952" s="5">
        <v>8.2000000000002728</v>
      </c>
      <c r="D952" s="5">
        <v>3</v>
      </c>
    </row>
    <row r="953" spans="1:4" hidden="1">
      <c r="A953" s="5">
        <v>65.369999999999891</v>
      </c>
      <c r="B953" s="5">
        <v>8.4700000000002547</v>
      </c>
      <c r="C953" s="5">
        <v>2.8900000000003274</v>
      </c>
      <c r="D953" s="5">
        <v>3</v>
      </c>
    </row>
    <row r="954" spans="1:4" hidden="1">
      <c r="A954" s="5">
        <v>22.960000000000036</v>
      </c>
      <c r="B954" s="5">
        <v>14.690000000000055</v>
      </c>
      <c r="C954" s="5">
        <v>3.9800000000000182</v>
      </c>
      <c r="D954" s="5">
        <v>3</v>
      </c>
    </row>
    <row r="955" spans="1:4" hidden="1">
      <c r="A955" s="5">
        <v>46.779999999999745</v>
      </c>
      <c r="B955" s="5">
        <v>15.5300000000002</v>
      </c>
      <c r="C955" s="5">
        <v>2.4800000000000182</v>
      </c>
      <c r="D955" s="5">
        <v>3</v>
      </c>
    </row>
    <row r="956" spans="1:4" hidden="1">
      <c r="A956" s="5">
        <v>72.889999999999873</v>
      </c>
      <c r="B956" s="5">
        <v>-3.8899999999998727</v>
      </c>
      <c r="C956" s="5">
        <v>3.8899999999998727</v>
      </c>
      <c r="D956" s="5">
        <v>3</v>
      </c>
    </row>
    <row r="957" spans="1:4" hidden="1">
      <c r="A957" s="5">
        <v>19.130000000000109</v>
      </c>
      <c r="B957" s="5">
        <v>16.720000000000255</v>
      </c>
      <c r="C957" s="5">
        <v>1.4299999999998363</v>
      </c>
      <c r="D957" s="5">
        <v>3</v>
      </c>
    </row>
    <row r="958" spans="1:4" hidden="1">
      <c r="A958" s="5">
        <v>59.809999999999945</v>
      </c>
      <c r="B958" s="5">
        <v>12.369999999999891</v>
      </c>
      <c r="C958" s="5">
        <v>5.8099999999999454</v>
      </c>
      <c r="D958" s="5">
        <v>3</v>
      </c>
    </row>
    <row r="959" spans="1:4" hidden="1">
      <c r="A959" s="5">
        <v>26</v>
      </c>
      <c r="B959" s="5">
        <v>1.0999999999999091</v>
      </c>
      <c r="C959" s="5">
        <v>4.0700000000001637</v>
      </c>
      <c r="D959" s="5">
        <v>3</v>
      </c>
    </row>
    <row r="960" spans="1:4" hidden="1">
      <c r="A960" s="5">
        <v>27.289999999999964</v>
      </c>
      <c r="B960" s="5">
        <v>27.099999999999909</v>
      </c>
      <c r="C960" s="5">
        <v>3.2699999999999818</v>
      </c>
      <c r="D960" s="5">
        <v>3</v>
      </c>
    </row>
    <row r="961" spans="1:4" hidden="1">
      <c r="A961" s="5">
        <v>62.529999999999745</v>
      </c>
      <c r="B961" s="5">
        <v>-2.8399999999996908</v>
      </c>
      <c r="C961" s="5">
        <v>2.8399999999996908</v>
      </c>
      <c r="D961" s="5">
        <v>3</v>
      </c>
    </row>
    <row r="962" spans="1:4" hidden="1">
      <c r="A962" s="5">
        <v>29.070000000000164</v>
      </c>
      <c r="B962" s="5">
        <v>-2.0799999999999272</v>
      </c>
      <c r="C962" s="5">
        <v>6.4299999999998363</v>
      </c>
      <c r="D962" s="5">
        <v>3</v>
      </c>
    </row>
    <row r="963" spans="1:4" hidden="1">
      <c r="A963" s="5">
        <v>30.980000000000018</v>
      </c>
      <c r="B963" s="5">
        <v>4.4099999999998545</v>
      </c>
      <c r="C963" s="5">
        <v>1.2800000000002001</v>
      </c>
      <c r="D963" s="5">
        <v>3</v>
      </c>
    </row>
    <row r="964" spans="1:4" hidden="1">
      <c r="A964" s="5">
        <v>36.730000000000018</v>
      </c>
      <c r="B964" s="5">
        <v>19.890000000000327</v>
      </c>
      <c r="C964" s="5">
        <v>2.9000000000000909</v>
      </c>
      <c r="D964" s="5">
        <v>3</v>
      </c>
    </row>
    <row r="965" spans="1:4" hidden="1">
      <c r="A965" s="5">
        <v>27.75</v>
      </c>
      <c r="B965" s="5">
        <v>5.75</v>
      </c>
      <c r="C965" s="5">
        <v>1.0499999999997272</v>
      </c>
      <c r="D965" s="5">
        <v>3</v>
      </c>
    </row>
    <row r="966" spans="1:4" hidden="1">
      <c r="A966" s="5">
        <v>60.659999999999854</v>
      </c>
      <c r="B966" s="5">
        <v>-9.1100000000001273</v>
      </c>
      <c r="C966" s="5">
        <v>9.1100000000001273</v>
      </c>
      <c r="D966" s="5">
        <v>3</v>
      </c>
    </row>
    <row r="967" spans="1:4" hidden="1">
      <c r="A967" s="5">
        <v>17.5300000000002</v>
      </c>
      <c r="B967" s="5">
        <v>14.049999999999727</v>
      </c>
      <c r="C967" s="5">
        <v>0.96000000000003638</v>
      </c>
      <c r="D967" s="5">
        <v>3</v>
      </c>
    </row>
    <row r="968" spans="1:4" hidden="1">
      <c r="A968" s="5">
        <v>20.049999999999727</v>
      </c>
      <c r="B968" s="5">
        <v>1.7300000000000182</v>
      </c>
      <c r="C968" s="5">
        <v>1.1799999999998363</v>
      </c>
      <c r="D968" s="5">
        <v>3</v>
      </c>
    </row>
    <row r="969" spans="1:4" hidden="1">
      <c r="A969" s="5">
        <v>20.820000000000164</v>
      </c>
      <c r="B969" s="5">
        <v>9.0499999999997272</v>
      </c>
      <c r="C969" s="5">
        <v>0.60999999999967258</v>
      </c>
      <c r="D969" s="5">
        <v>3</v>
      </c>
    </row>
    <row r="970" spans="1:4" hidden="1">
      <c r="A970" s="5">
        <v>26.089999999999691</v>
      </c>
      <c r="B970" s="5">
        <v>14.480000000000018</v>
      </c>
      <c r="C970" s="5">
        <v>6.8699999999998909</v>
      </c>
      <c r="D970" s="5">
        <v>3</v>
      </c>
    </row>
    <row r="971" spans="1:4" hidden="1">
      <c r="A971" s="5">
        <v>45.2199999999998</v>
      </c>
      <c r="B971" s="5">
        <v>9.5300000000002001</v>
      </c>
      <c r="C971" s="5">
        <v>1.0199999999999818</v>
      </c>
      <c r="D971" s="5">
        <v>3</v>
      </c>
    </row>
    <row r="972" spans="1:4" hidden="1">
      <c r="A972" s="5">
        <v>74.080000000000382</v>
      </c>
      <c r="B972" s="5">
        <v>-6.6000000000003638</v>
      </c>
      <c r="C972" s="5">
        <v>6.6000000000003638</v>
      </c>
      <c r="D972" s="5">
        <v>3</v>
      </c>
    </row>
    <row r="973" spans="1:4" hidden="1">
      <c r="A973" s="5">
        <v>68.279999999999745</v>
      </c>
      <c r="B973" s="5">
        <v>-29.569999999999709</v>
      </c>
      <c r="C973" s="5">
        <v>29.569999999999709</v>
      </c>
      <c r="D973" s="5">
        <v>3</v>
      </c>
    </row>
    <row r="974" spans="1:4" hidden="1">
      <c r="A974" s="5">
        <v>16.480000000000018</v>
      </c>
      <c r="B974" s="5">
        <v>10.829999999999927</v>
      </c>
      <c r="C974" s="5">
        <v>7.0900000000001455</v>
      </c>
      <c r="D974" s="5">
        <v>3</v>
      </c>
    </row>
    <row r="975" spans="1:4" hidden="1">
      <c r="A975" s="5">
        <v>29.720000000000255</v>
      </c>
      <c r="B975" s="5">
        <v>2.0399999999999636</v>
      </c>
      <c r="C975" s="5">
        <v>5.1900000000000546</v>
      </c>
      <c r="D975" s="5">
        <v>3</v>
      </c>
    </row>
    <row r="976" spans="1:4" hidden="1">
      <c r="A976" s="5">
        <v>17.090000000000146</v>
      </c>
      <c r="B976" s="5">
        <v>9.9800000000000182</v>
      </c>
      <c r="C976" s="5">
        <v>6.6600000000003092</v>
      </c>
      <c r="D976" s="5">
        <v>3</v>
      </c>
    </row>
    <row r="977" spans="1:4" hidden="1">
      <c r="A977" s="5">
        <v>27.470000000000255</v>
      </c>
      <c r="B977" s="5">
        <v>9.680000000000291</v>
      </c>
      <c r="C977" s="5">
        <v>5.1499999999996362</v>
      </c>
      <c r="D977" s="5">
        <v>3</v>
      </c>
    </row>
    <row r="978" spans="1:4" hidden="1">
      <c r="A978" s="5">
        <v>36.240000000000691</v>
      </c>
      <c r="B978" s="5">
        <v>16.579999999999927</v>
      </c>
      <c r="C978" s="5">
        <v>19.740000000000691</v>
      </c>
      <c r="D978" s="5">
        <v>3</v>
      </c>
    </row>
    <row r="979" spans="1:4" hidden="1">
      <c r="A979" s="5">
        <v>33.5</v>
      </c>
      <c r="B979" s="5">
        <v>18.540000000000873</v>
      </c>
      <c r="C979" s="5">
        <v>14.640000000000327</v>
      </c>
      <c r="D979" s="5">
        <v>3</v>
      </c>
    </row>
    <row r="980" spans="1:4" hidden="1">
      <c r="A980" s="5">
        <v>37.550000000000182</v>
      </c>
      <c r="B980" s="5">
        <v>1.6300000000001091</v>
      </c>
      <c r="C980" s="5">
        <v>3.5900000000001455</v>
      </c>
      <c r="D980" s="5">
        <v>3</v>
      </c>
    </row>
    <row r="981" spans="1:4" hidden="1">
      <c r="A981" s="5">
        <v>30.8100000000004</v>
      </c>
      <c r="B981" s="5">
        <v>-4.9400000000005093</v>
      </c>
      <c r="C981" s="5">
        <v>15.119999999999891</v>
      </c>
      <c r="D981" s="5">
        <v>3</v>
      </c>
    </row>
    <row r="982" spans="1:4" hidden="1">
      <c r="A982" s="5">
        <v>12.130000000000109</v>
      </c>
      <c r="B982" s="5">
        <v>10.059999999999491</v>
      </c>
      <c r="C982" s="5">
        <v>10.119999999999891</v>
      </c>
      <c r="D982" s="5">
        <v>3</v>
      </c>
    </row>
    <row r="983" spans="1:4" hidden="1">
      <c r="A983" s="5">
        <v>26.690000000000509</v>
      </c>
      <c r="B983" s="5">
        <v>-7.2300000000004729</v>
      </c>
      <c r="C983" s="5">
        <v>18.450000000000728</v>
      </c>
      <c r="D983" s="5">
        <v>3</v>
      </c>
    </row>
    <row r="984" spans="1:4" hidden="1">
      <c r="A984" s="5">
        <v>15.159999999999854</v>
      </c>
      <c r="B984" s="5">
        <v>14.979999999999563</v>
      </c>
      <c r="C984" s="5">
        <v>9.8999999999996362</v>
      </c>
      <c r="D984" s="5">
        <v>3</v>
      </c>
    </row>
    <row r="985" spans="1:4" hidden="1">
      <c r="A985" s="5">
        <v>59.590000000000146</v>
      </c>
      <c r="B985" s="5">
        <v>7.0100000000002183</v>
      </c>
      <c r="C985" s="5">
        <v>1.5100000000002183</v>
      </c>
      <c r="D985" s="5">
        <v>3</v>
      </c>
    </row>
    <row r="986" spans="1:4" hidden="1">
      <c r="A986" s="5">
        <v>37.770000000000437</v>
      </c>
      <c r="B986" s="5">
        <v>10.710000000000036</v>
      </c>
      <c r="C986" s="5">
        <v>5.9700000000002547</v>
      </c>
      <c r="D986" s="5">
        <v>3</v>
      </c>
    </row>
    <row r="987" spans="1:4" hidden="1">
      <c r="A987" s="5">
        <v>39.449999999999818</v>
      </c>
      <c r="B987" s="5">
        <v>12.380000000000109</v>
      </c>
      <c r="C987" s="5">
        <v>8.3500000000003638</v>
      </c>
      <c r="D987" s="5">
        <v>3</v>
      </c>
    </row>
    <row r="988" spans="1:4" hidden="1">
      <c r="A988" s="5">
        <v>26.199999999999818</v>
      </c>
      <c r="B988" s="5">
        <v>5.160000000000764</v>
      </c>
      <c r="C988" s="5">
        <v>1.7999999999992724</v>
      </c>
      <c r="D988" s="5">
        <v>3</v>
      </c>
    </row>
    <row r="989" spans="1:4" hidden="1">
      <c r="A989" s="5">
        <v>10.25</v>
      </c>
      <c r="B989" s="5">
        <v>9.9000000000005457</v>
      </c>
      <c r="C989" s="5">
        <v>2.7199999999993452</v>
      </c>
      <c r="D989" s="5">
        <v>3</v>
      </c>
    </row>
    <row r="990" spans="1:4" hidden="1">
      <c r="A990" s="5">
        <v>22.690000000000509</v>
      </c>
      <c r="B990" s="5">
        <v>9.0999999999994543</v>
      </c>
      <c r="C990" s="5">
        <v>6.9999999999708962E-2</v>
      </c>
      <c r="D990" s="5">
        <v>3</v>
      </c>
    </row>
    <row r="991" spans="1:4" hidden="1">
      <c r="A991" s="5">
        <v>48.789999999999964</v>
      </c>
      <c r="B991" s="5">
        <v>-3.2399999999997817</v>
      </c>
      <c r="C991" s="5">
        <v>6.0399999999999636</v>
      </c>
      <c r="D991" s="5">
        <v>3</v>
      </c>
    </row>
    <row r="992" spans="1:4" hidden="1">
      <c r="A992" s="5">
        <v>37.930000000000291</v>
      </c>
      <c r="B992" s="5">
        <v>15.449999999999818</v>
      </c>
      <c r="C992" s="5">
        <v>5.25</v>
      </c>
      <c r="D992" s="5">
        <v>3</v>
      </c>
    </row>
    <row r="993" spans="1:4" hidden="1">
      <c r="A993" s="5">
        <v>39.980000000000473</v>
      </c>
      <c r="B993" s="5">
        <v>-5.1999999999998181</v>
      </c>
      <c r="C993" s="5">
        <v>10.980000000000473</v>
      </c>
      <c r="D993" s="5">
        <v>3</v>
      </c>
    </row>
    <row r="994" spans="1:4" hidden="1">
      <c r="A994" s="5">
        <v>24.869999999999891</v>
      </c>
      <c r="B994" s="5">
        <v>-2.5399999999999636</v>
      </c>
      <c r="C994" s="5">
        <v>3.0799999999999272</v>
      </c>
      <c r="D994" s="5">
        <v>3</v>
      </c>
    </row>
    <row r="995" spans="1:4" hidden="1">
      <c r="A995" s="5">
        <v>27.600000000000364</v>
      </c>
      <c r="B995" s="5">
        <v>14.609999999999673</v>
      </c>
      <c r="C995" s="5">
        <v>4.8800000000001091</v>
      </c>
      <c r="D995" s="5">
        <v>3</v>
      </c>
    </row>
    <row r="996" spans="1:4" hidden="1">
      <c r="A996" s="5">
        <v>34.680000000000291</v>
      </c>
      <c r="B996" s="5">
        <v>8.5499999999992724</v>
      </c>
      <c r="C996" s="5">
        <v>11.640000000000327</v>
      </c>
      <c r="D996" s="5">
        <v>3</v>
      </c>
    </row>
    <row r="997" spans="1:4" hidden="1">
      <c r="A997" s="5">
        <v>25.319999999999709</v>
      </c>
      <c r="B997" s="5">
        <v>-11.460000000000036</v>
      </c>
      <c r="C997" s="5">
        <v>15.229999999999563</v>
      </c>
      <c r="D997" s="5">
        <v>3</v>
      </c>
    </row>
    <row r="998" spans="1:4" hidden="1">
      <c r="A998" s="5">
        <v>29.840000000000146</v>
      </c>
      <c r="B998" s="5">
        <v>5.7100000000000364</v>
      </c>
      <c r="C998" s="5">
        <v>0.21000000000003638</v>
      </c>
      <c r="D998" s="5">
        <v>3</v>
      </c>
    </row>
    <row r="999" spans="1:4" hidden="1">
      <c r="A999" s="5">
        <v>23.360000000000582</v>
      </c>
      <c r="B999" s="5">
        <v>9.8699999999998909</v>
      </c>
      <c r="C999" s="5">
        <v>9.0600000000004002</v>
      </c>
      <c r="D999" s="5">
        <v>3</v>
      </c>
    </row>
    <row r="1000" spans="1:4" hidden="1">
      <c r="A1000" s="5">
        <v>37.010000000000218</v>
      </c>
      <c r="B1000" s="5">
        <v>0.51000000000021828</v>
      </c>
      <c r="C1000" s="5">
        <v>9.0000000000145519E-2</v>
      </c>
      <c r="D1000" s="5">
        <v>3</v>
      </c>
    </row>
    <row r="1001" spans="1:4" hidden="1">
      <c r="A1001" s="5">
        <v>21.649999999999636</v>
      </c>
      <c r="B1001" s="5">
        <v>5.9600000000000364</v>
      </c>
      <c r="C1001" s="5">
        <v>5.9699999999993452</v>
      </c>
      <c r="D1001" s="5">
        <v>3</v>
      </c>
    </row>
    <row r="1002" spans="1:4" hidden="1">
      <c r="A1002" s="5">
        <v>47.149999999999636</v>
      </c>
      <c r="B1002" s="5">
        <v>13.770000000000437</v>
      </c>
      <c r="C1002" s="5">
        <v>7.2300000000004729</v>
      </c>
      <c r="D1002" s="5">
        <v>3</v>
      </c>
    </row>
    <row r="1003" spans="1:4" hidden="1">
      <c r="A1003" s="5">
        <v>29.510000000000218</v>
      </c>
      <c r="B1003" s="5">
        <v>14.75</v>
      </c>
      <c r="C1003" s="5">
        <v>12.109999999999673</v>
      </c>
      <c r="D1003" s="5">
        <v>3</v>
      </c>
    </row>
    <row r="1004" spans="1:4" hidden="1">
      <c r="A1004" s="5">
        <v>24.039999999999964</v>
      </c>
      <c r="B1004" s="5">
        <v>6.6400000000003274</v>
      </c>
      <c r="C1004" s="5">
        <v>5.4700000000002547</v>
      </c>
      <c r="D1004" s="5">
        <v>3</v>
      </c>
    </row>
    <row r="1005" spans="1:4" hidden="1">
      <c r="A1005" s="5">
        <v>21.230000000000473</v>
      </c>
      <c r="B1005" s="5">
        <v>0.25</v>
      </c>
      <c r="C1005" s="5">
        <v>0.43000000000029104</v>
      </c>
      <c r="D1005" s="5">
        <v>3</v>
      </c>
    </row>
    <row r="1006" spans="1:4" hidden="1">
      <c r="A1006" s="5">
        <v>73.170000000000073</v>
      </c>
      <c r="B1006" s="5">
        <v>-10.349999999999454</v>
      </c>
      <c r="C1006" s="5">
        <v>10.349999999999454</v>
      </c>
      <c r="D1006" s="5">
        <v>3</v>
      </c>
    </row>
    <row r="1007" spans="1:4" hidden="1">
      <c r="A1007" s="5">
        <v>19.890000000000327</v>
      </c>
      <c r="B1007" s="5">
        <v>-0.3999999999996362</v>
      </c>
      <c r="C1007" s="5">
        <v>5.3999999999996362</v>
      </c>
      <c r="D1007" s="5">
        <v>3</v>
      </c>
    </row>
    <row r="1008" spans="1:4" hidden="1">
      <c r="A1008" s="5">
        <v>29.010000000000218</v>
      </c>
      <c r="B1008" s="5">
        <v>-8.1199999999998909</v>
      </c>
      <c r="C1008" s="5">
        <v>13.289999999999964</v>
      </c>
      <c r="D1008" s="5">
        <v>3</v>
      </c>
    </row>
    <row r="1009" spans="1:4" hidden="1">
      <c r="A1009" s="5">
        <v>33.640000000000327</v>
      </c>
      <c r="B1009" s="5">
        <v>-4.6000000000003638</v>
      </c>
      <c r="C1009" s="5">
        <v>6.9700000000002547</v>
      </c>
      <c r="D1009" s="5">
        <v>3</v>
      </c>
    </row>
    <row r="1010" spans="1:4" hidden="1">
      <c r="A1010" s="5">
        <v>45.329999999999927</v>
      </c>
      <c r="B1010" s="5">
        <v>0.67000000000007276</v>
      </c>
      <c r="C1010" s="5">
        <v>1.9899999999997817</v>
      </c>
      <c r="D1010" s="5">
        <v>3</v>
      </c>
    </row>
    <row r="1011" spans="1:4" hidden="1">
      <c r="A1011" s="5">
        <v>25.760000000000218</v>
      </c>
      <c r="B1011" s="5">
        <v>2.6999999999998181</v>
      </c>
      <c r="C1011" s="5">
        <v>1.6099999999996726</v>
      </c>
      <c r="D1011" s="5">
        <v>3</v>
      </c>
    </row>
    <row r="1012" spans="1:4" hidden="1">
      <c r="A1012" s="5">
        <v>50.970000000000255</v>
      </c>
      <c r="B1012" s="5">
        <v>0.27999999999974534</v>
      </c>
      <c r="C1012" s="5">
        <v>6.1500000000005457</v>
      </c>
      <c r="D1012" s="5">
        <v>3</v>
      </c>
    </row>
    <row r="1013" spans="1:4" hidden="1">
      <c r="A1013" s="5">
        <v>15.539999999999964</v>
      </c>
      <c r="B1013" s="5">
        <v>14.809999999999491</v>
      </c>
      <c r="C1013" s="5">
        <v>6.9099999999998545</v>
      </c>
      <c r="D1013" s="5">
        <v>3</v>
      </c>
    </row>
    <row r="1014" spans="1:4" hidden="1">
      <c r="A1014" s="5">
        <v>42.549999999999272</v>
      </c>
      <c r="B1014" s="5">
        <v>-3.3699999999998909</v>
      </c>
      <c r="C1014" s="5">
        <v>3.6099999999996726</v>
      </c>
      <c r="D1014" s="5">
        <v>3</v>
      </c>
    </row>
    <row r="1015" spans="1:4" hidden="1">
      <c r="A1015" s="5">
        <v>71.619999999999891</v>
      </c>
      <c r="B1015" s="5">
        <v>2.5099999999993088</v>
      </c>
      <c r="C1015" s="5">
        <v>2.0299999999997453</v>
      </c>
      <c r="D1015" s="5">
        <v>3</v>
      </c>
    </row>
    <row r="1016" spans="1:4" hidden="1">
      <c r="A1016" s="5">
        <v>46.420000000000073</v>
      </c>
      <c r="B1016" s="5">
        <v>31.119999999999891</v>
      </c>
      <c r="C1016" s="5">
        <v>17.389999999999418</v>
      </c>
      <c r="D1016" s="5">
        <v>3</v>
      </c>
    </row>
    <row r="1017" spans="1:4" hidden="1">
      <c r="A1017" s="5">
        <v>44.549999999999272</v>
      </c>
      <c r="B1017" s="5">
        <v>-9.9499999999998181</v>
      </c>
      <c r="C1017" s="5">
        <v>16.329999999999927</v>
      </c>
      <c r="D1017" s="5">
        <v>3</v>
      </c>
    </row>
    <row r="1018" spans="1:4" hidden="1">
      <c r="A1018" s="5">
        <v>27.670000000000073</v>
      </c>
      <c r="B1018" s="5">
        <v>24.989999999999782</v>
      </c>
      <c r="C1018" s="5">
        <v>15.829999999999927</v>
      </c>
      <c r="D1018" s="5">
        <v>3</v>
      </c>
    </row>
    <row r="1019" spans="1:4" hidden="1">
      <c r="A1019" s="5">
        <v>59.529999999999745</v>
      </c>
      <c r="B1019" s="5">
        <v>7.9900000000006912</v>
      </c>
      <c r="C1019" s="5">
        <v>6.5</v>
      </c>
      <c r="D1019" s="5">
        <v>3</v>
      </c>
    </row>
    <row r="1020" spans="1:4" hidden="1">
      <c r="A1020" s="5">
        <v>90.659999999999854</v>
      </c>
      <c r="B1020" s="5">
        <v>3.3200000000006185</v>
      </c>
      <c r="C1020" s="5">
        <v>0.25999999999930878</v>
      </c>
      <c r="D1020" s="5">
        <v>3</v>
      </c>
    </row>
    <row r="1021" spans="1:4" hidden="1">
      <c r="A1021" s="5">
        <v>41.180000000000291</v>
      </c>
      <c r="B1021" s="5">
        <v>-1.8499999999994543</v>
      </c>
      <c r="C1021" s="5">
        <v>7.8999999999996362</v>
      </c>
      <c r="D1021" s="5">
        <v>3</v>
      </c>
    </row>
    <row r="1022" spans="1:4" hidden="1">
      <c r="A1022" s="5">
        <v>40.869999999999891</v>
      </c>
      <c r="B1022" s="5">
        <v>-5.5299999999997453</v>
      </c>
      <c r="C1022" s="5">
        <v>18.319999999999709</v>
      </c>
      <c r="D1022" s="5">
        <v>3</v>
      </c>
    </row>
    <row r="1023" spans="1:4" hidden="1">
      <c r="A1023" s="5">
        <v>55.950000000000728</v>
      </c>
      <c r="B1023" s="5">
        <v>17.269999999999527</v>
      </c>
      <c r="C1023" s="5">
        <v>2.6300000000001091</v>
      </c>
      <c r="D1023" s="5">
        <v>3</v>
      </c>
    </row>
    <row r="1024" spans="1:4" hidden="1">
      <c r="A1024" s="5">
        <v>42.380000000000109</v>
      </c>
      <c r="B1024" s="5">
        <v>2.4899999999997817</v>
      </c>
      <c r="C1024" s="5">
        <v>2.4899999999997817</v>
      </c>
      <c r="D1024" s="5">
        <v>3</v>
      </c>
    </row>
    <row r="1025" spans="1:4" hidden="1">
      <c r="A1025" s="5">
        <v>35.640000000000327</v>
      </c>
      <c r="B1025" s="5">
        <v>14.359999999999673</v>
      </c>
      <c r="C1025" s="5">
        <v>3.4700000000002547</v>
      </c>
      <c r="D1025" s="5">
        <v>3</v>
      </c>
    </row>
    <row r="1026" spans="1:4" hidden="1">
      <c r="A1026" s="5">
        <v>29.899999999999636</v>
      </c>
      <c r="B1026" s="5">
        <v>29.100000000000364</v>
      </c>
      <c r="C1026" s="5">
        <v>16.25</v>
      </c>
      <c r="D1026" s="5">
        <v>3</v>
      </c>
    </row>
    <row r="1027" spans="1:4" hidden="1">
      <c r="A1027" s="5">
        <v>21.380000000000109</v>
      </c>
      <c r="B1027" s="5">
        <v>9.3200000000006185</v>
      </c>
      <c r="C1027" s="5">
        <v>6.1599999999998545</v>
      </c>
      <c r="D1027" s="5">
        <v>3</v>
      </c>
    </row>
    <row r="1028" spans="1:4" hidden="1">
      <c r="A1028" s="5">
        <v>30.529999999999745</v>
      </c>
      <c r="B1028" s="5">
        <v>23.3100000000004</v>
      </c>
      <c r="C1028" s="5">
        <v>9.2300000000004729</v>
      </c>
      <c r="D1028" s="5">
        <v>3</v>
      </c>
    </row>
    <row r="1029" spans="1:4" hidden="1">
      <c r="A1029" s="5">
        <v>23.219999999999345</v>
      </c>
      <c r="B1029" s="5">
        <v>17.950000000000728</v>
      </c>
      <c r="C1029" s="5">
        <v>10.050000000000182</v>
      </c>
      <c r="D1029" s="5">
        <v>3</v>
      </c>
    </row>
    <row r="1030" spans="1:4" hidden="1">
      <c r="A1030" s="5">
        <v>12.119999999999891</v>
      </c>
      <c r="B1030" s="5">
        <v>9.2599999999993088</v>
      </c>
      <c r="C1030" s="5">
        <v>8.3500000000003638</v>
      </c>
      <c r="D1030" s="5">
        <v>3</v>
      </c>
    </row>
    <row r="1031" spans="1:4" hidden="1">
      <c r="A1031" s="5">
        <v>41.840000000000146</v>
      </c>
      <c r="B1031" s="5">
        <v>21.25</v>
      </c>
      <c r="C1031" s="5">
        <v>9.2200000000002547</v>
      </c>
      <c r="D1031" s="5">
        <v>3</v>
      </c>
    </row>
    <row r="1032" spans="1:4" hidden="1">
      <c r="A1032" s="5">
        <v>43.070000000000618</v>
      </c>
      <c r="B1032" s="5">
        <v>-0.8500000000003638</v>
      </c>
      <c r="C1032" s="5">
        <v>4.4900000000006912</v>
      </c>
      <c r="D1032" s="5">
        <v>3</v>
      </c>
    </row>
    <row r="1033" spans="1:4" hidden="1">
      <c r="A1033" s="5">
        <v>15.539999999999964</v>
      </c>
      <c r="B1033" s="5">
        <v>11.989999999999782</v>
      </c>
      <c r="C1033" s="5">
        <v>4.4499999999998181</v>
      </c>
      <c r="D1033" s="5">
        <v>3</v>
      </c>
    </row>
    <row r="1034" spans="1:4" hidden="1">
      <c r="A1034" s="5">
        <v>27.350000000000364</v>
      </c>
      <c r="B1034" s="5">
        <v>15.420000000000073</v>
      </c>
      <c r="C1034" s="5">
        <v>18.360000000000582</v>
      </c>
      <c r="D1034" s="5">
        <v>3</v>
      </c>
    </row>
    <row r="1035" spans="1:4" hidden="1">
      <c r="A1035" s="5">
        <v>35.460000000000036</v>
      </c>
      <c r="B1035" s="5">
        <v>-0.5</v>
      </c>
      <c r="C1035" s="5">
        <v>3.0199999999995271</v>
      </c>
      <c r="D1035" s="5">
        <v>3</v>
      </c>
    </row>
    <row r="1036" spans="1:4" hidden="1">
      <c r="A1036" s="5">
        <v>46.480000000000473</v>
      </c>
      <c r="B1036" s="5">
        <v>9.2399999999997817</v>
      </c>
      <c r="C1036" s="5">
        <v>1.3600000000005821</v>
      </c>
      <c r="D1036" s="5">
        <v>3</v>
      </c>
    </row>
    <row r="1037" spans="1:4" hidden="1">
      <c r="A1037" s="5">
        <v>54.929999999999382</v>
      </c>
      <c r="B1037" s="5">
        <v>-8.8299999999999272</v>
      </c>
      <c r="C1037" s="5">
        <v>9.0499999999992724</v>
      </c>
      <c r="D1037" s="5">
        <v>3</v>
      </c>
    </row>
    <row r="1038" spans="1:4" hidden="1">
      <c r="A1038" s="5">
        <v>65.770000000000437</v>
      </c>
      <c r="B1038" s="5">
        <v>-32.780000000000655</v>
      </c>
      <c r="C1038" s="5">
        <v>32.780000000000655</v>
      </c>
      <c r="D1038" s="5">
        <v>3</v>
      </c>
    </row>
    <row r="1039" spans="1:4" hidden="1">
      <c r="A1039" s="5">
        <v>27.449999999999818</v>
      </c>
      <c r="B1039" s="5">
        <v>20.859999999999673</v>
      </c>
      <c r="C1039" s="5">
        <v>2.0500000000001819</v>
      </c>
      <c r="D1039" s="5">
        <v>3</v>
      </c>
    </row>
    <row r="1040" spans="1:4" hidden="1">
      <c r="A1040" s="5">
        <v>36.980000000000473</v>
      </c>
      <c r="B1040" s="5">
        <v>24.219999999999345</v>
      </c>
      <c r="C1040" s="5">
        <v>7.6700000000000728</v>
      </c>
      <c r="D1040" s="5">
        <v>3</v>
      </c>
    </row>
    <row r="1041" spans="1:4" hidden="1">
      <c r="A1041" s="5">
        <v>36.670000000000073</v>
      </c>
      <c r="B1041" s="5">
        <v>32.570000000000618</v>
      </c>
      <c r="C1041" s="5">
        <v>13.230000000000473</v>
      </c>
      <c r="D1041" s="5">
        <v>3</v>
      </c>
    </row>
    <row r="1042" spans="1:4" hidden="1">
      <c r="A1042" s="5">
        <v>38.890000000000327</v>
      </c>
      <c r="B1042" s="5">
        <v>30.359999999999673</v>
      </c>
      <c r="C1042" s="5">
        <v>3.3299999999999272</v>
      </c>
      <c r="D1042" s="5">
        <v>3</v>
      </c>
    </row>
    <row r="1043" spans="1:4" hidden="1">
      <c r="A1043" s="5">
        <v>56.520000000000437</v>
      </c>
      <c r="B1043" s="5">
        <v>12.960000000000036</v>
      </c>
      <c r="C1043" s="5">
        <v>4.9400000000005093</v>
      </c>
      <c r="D1043" s="5">
        <v>3</v>
      </c>
    </row>
    <row r="1044" spans="1:4" hidden="1">
      <c r="A1044" s="5">
        <v>123.25</v>
      </c>
      <c r="B1044" s="5">
        <v>1.6500000000005457</v>
      </c>
      <c r="C1044" s="5">
        <v>6.569999999999709</v>
      </c>
      <c r="D1044" s="5">
        <v>3</v>
      </c>
    </row>
    <row r="1045" spans="1:4" hidden="1">
      <c r="A1045" s="5">
        <v>56</v>
      </c>
      <c r="B1045" s="5">
        <v>-3.2100000000000364</v>
      </c>
      <c r="C1045" s="5">
        <v>21.520000000000437</v>
      </c>
      <c r="D1045" s="5">
        <v>3</v>
      </c>
    </row>
    <row r="1046" spans="1:4" hidden="1">
      <c r="A1046" s="5">
        <v>31.529999999999745</v>
      </c>
      <c r="B1046" s="5">
        <v>15.720000000000255</v>
      </c>
      <c r="C1046" s="5">
        <v>13.729999999999563</v>
      </c>
      <c r="D1046" s="5">
        <v>3</v>
      </c>
    </row>
    <row r="1047" spans="1:4" hidden="1">
      <c r="A1047" s="5">
        <v>54.890000000000327</v>
      </c>
      <c r="B1047" s="5">
        <v>9.069999999999709</v>
      </c>
      <c r="C1047" s="5">
        <v>1.9499999999998181</v>
      </c>
      <c r="D1047" s="5">
        <v>3</v>
      </c>
    </row>
    <row r="1048" spans="1:4" hidden="1">
      <c r="A1048" s="5">
        <v>49.190000000000509</v>
      </c>
      <c r="B1048" s="5">
        <v>28.329999999999927</v>
      </c>
      <c r="C1048" s="5">
        <v>2.3899999999994179</v>
      </c>
      <c r="D1048" s="5">
        <v>3</v>
      </c>
    </row>
    <row r="1049" spans="1:4" hidden="1">
      <c r="A1049" s="5">
        <v>31.159999999999854</v>
      </c>
      <c r="B1049" s="5">
        <v>0.60999999999967258</v>
      </c>
      <c r="C1049" s="5">
        <v>8.680000000000291</v>
      </c>
      <c r="D1049" s="5">
        <v>3</v>
      </c>
    </row>
    <row r="1050" spans="1:4" hidden="1">
      <c r="A1050" s="5">
        <v>108.35999999999967</v>
      </c>
      <c r="B1050" s="5">
        <v>-2.6399999999994179</v>
      </c>
      <c r="C1050" s="5">
        <v>3.2899999999999636</v>
      </c>
      <c r="D1050" s="5">
        <v>3</v>
      </c>
    </row>
    <row r="1051" spans="1:4" hidden="1">
      <c r="A1051" s="5">
        <v>51.719999999999345</v>
      </c>
      <c r="B1051" s="5">
        <v>-0.72999999999956344</v>
      </c>
      <c r="C1051" s="5">
        <v>3.4600000000000364</v>
      </c>
      <c r="D1051" s="5">
        <v>3</v>
      </c>
    </row>
    <row r="1052" spans="1:4" hidden="1">
      <c r="A1052" s="5">
        <v>32.210000000000036</v>
      </c>
      <c r="B1052" s="5">
        <v>27.480000000000473</v>
      </c>
      <c r="C1052" s="5">
        <v>5.7100000000000364</v>
      </c>
      <c r="D1052" s="5">
        <v>3</v>
      </c>
    </row>
    <row r="1053" spans="1:4" hidden="1">
      <c r="A1053" s="5">
        <v>46.380000000000109</v>
      </c>
      <c r="B1053" s="5">
        <v>3.0200000000004366</v>
      </c>
      <c r="C1053" s="5">
        <v>4.4899999999997817</v>
      </c>
      <c r="D1053" s="5">
        <v>3</v>
      </c>
    </row>
    <row r="1054" spans="1:4" hidden="1">
      <c r="A1054" s="5">
        <v>27.9399999999996</v>
      </c>
      <c r="B1054" s="5">
        <v>14.040000000000873</v>
      </c>
      <c r="C1054" s="5">
        <v>3.0000000000654836E-2</v>
      </c>
      <c r="D1054" s="5">
        <v>3</v>
      </c>
    </row>
    <row r="1055" spans="1:4" hidden="1">
      <c r="A1055" s="5">
        <v>49.1899999999996</v>
      </c>
      <c r="B1055" s="5">
        <v>41.300000000000182</v>
      </c>
      <c r="C1055" s="5">
        <v>3.5700000000006185</v>
      </c>
      <c r="D1055" s="5">
        <v>3</v>
      </c>
    </row>
    <row r="1056" spans="1:4" hidden="1">
      <c r="A1056" s="5">
        <v>157.10000000000036</v>
      </c>
      <c r="B1056" s="5">
        <v>-10.579999999999927</v>
      </c>
      <c r="C1056" s="5">
        <v>10.579999999999927</v>
      </c>
      <c r="D1056" s="5">
        <v>3</v>
      </c>
    </row>
    <row r="1057" spans="1:4" hidden="1">
      <c r="A1057" s="5">
        <v>161.13000000000011</v>
      </c>
      <c r="B1057" s="5">
        <v>3.7999999999992724</v>
      </c>
      <c r="C1057" s="5">
        <v>5.8600000000005821</v>
      </c>
      <c r="D1057" s="5">
        <v>3</v>
      </c>
    </row>
    <row r="1058" spans="1:4" hidden="1">
      <c r="A1058" s="5">
        <v>143.4399999999996</v>
      </c>
      <c r="B1058" s="5">
        <v>-30.359999999999673</v>
      </c>
      <c r="C1058" s="5">
        <v>58.059999999999491</v>
      </c>
      <c r="D1058" s="5">
        <v>3</v>
      </c>
    </row>
    <row r="1059" spans="1:4" hidden="1">
      <c r="A1059" s="5">
        <v>133.34000000000015</v>
      </c>
      <c r="B1059" s="5">
        <v>-57.869999999999891</v>
      </c>
      <c r="C1059" s="5">
        <v>57.869999999999891</v>
      </c>
      <c r="D1059" s="5">
        <v>3</v>
      </c>
    </row>
    <row r="1060" spans="1:4" hidden="1">
      <c r="A1060" s="5">
        <v>56.649999999999636</v>
      </c>
      <c r="B1060" s="5">
        <v>54.380000000000109</v>
      </c>
      <c r="C1060" s="5">
        <v>30.979999999999563</v>
      </c>
      <c r="D1060" s="5">
        <v>3</v>
      </c>
    </row>
    <row r="1061" spans="1:4" hidden="1">
      <c r="A1061" s="5">
        <v>67.609999999999673</v>
      </c>
      <c r="B1061" s="5">
        <v>38.319999999999709</v>
      </c>
      <c r="C1061" s="5">
        <v>23.140000000000327</v>
      </c>
      <c r="D1061" s="5">
        <v>3</v>
      </c>
    </row>
    <row r="1062" spans="1:4" hidden="1">
      <c r="A1062" s="5">
        <v>23.679999999999382</v>
      </c>
      <c r="B1062" s="5">
        <v>16.900000000000546</v>
      </c>
      <c r="C1062" s="5">
        <v>1.910000000000764</v>
      </c>
      <c r="D1062" s="5">
        <v>3</v>
      </c>
    </row>
    <row r="1063" spans="1:4" hidden="1">
      <c r="A1063" s="5">
        <v>112.51999999999953</v>
      </c>
      <c r="B1063" s="5">
        <v>-21.920000000000073</v>
      </c>
      <c r="C1063" s="5">
        <v>27.769999999999527</v>
      </c>
      <c r="D1063" s="5">
        <v>3</v>
      </c>
    </row>
    <row r="1064" spans="1:4" hidden="1">
      <c r="A1064" s="5">
        <v>43.520000000000437</v>
      </c>
      <c r="B1064" s="5">
        <v>28.109999999999673</v>
      </c>
      <c r="C1064" s="5">
        <v>14.279999999999745</v>
      </c>
      <c r="D1064" s="5">
        <v>3</v>
      </c>
    </row>
    <row r="1065" spans="1:4" hidden="1">
      <c r="A1065" s="5">
        <v>35.670000000000073</v>
      </c>
      <c r="B1065" s="5">
        <v>23.569999999999709</v>
      </c>
      <c r="C1065" s="5">
        <v>8.9899999999997817</v>
      </c>
      <c r="D1065" s="5">
        <v>3</v>
      </c>
    </row>
    <row r="1066" spans="1:4" hidden="1">
      <c r="A1066" s="5">
        <v>98.010000000000218</v>
      </c>
      <c r="B1066" s="5">
        <v>11.519999999999527</v>
      </c>
      <c r="C1066" s="5">
        <v>3.9600000000000364</v>
      </c>
      <c r="D1066" s="5">
        <v>3</v>
      </c>
    </row>
    <row r="1067" spans="1:4" hidden="1">
      <c r="A1067" s="5">
        <v>52.059999999999491</v>
      </c>
      <c r="B1067" s="5">
        <v>-3.3900000000003274</v>
      </c>
      <c r="C1067" s="5">
        <v>31.6899999999996</v>
      </c>
      <c r="D1067" s="5">
        <v>3</v>
      </c>
    </row>
    <row r="1068" spans="1:4" hidden="1">
      <c r="A1068" s="5">
        <v>101.05000000000018</v>
      </c>
      <c r="B1068" s="5">
        <v>27.109999999999673</v>
      </c>
      <c r="C1068" s="5">
        <v>14.630000000000109</v>
      </c>
      <c r="D1068" s="5">
        <v>3</v>
      </c>
    </row>
    <row r="1069" spans="1:4" hidden="1">
      <c r="A1069" s="5">
        <v>38.9399999999996</v>
      </c>
      <c r="B1069" s="5">
        <v>37.029999999999745</v>
      </c>
      <c r="C1069" s="5">
        <v>21.380000000000109</v>
      </c>
      <c r="D1069" s="5">
        <v>3</v>
      </c>
    </row>
    <row r="1070" spans="1:4" hidden="1">
      <c r="A1070" s="5">
        <v>25.489999999999782</v>
      </c>
      <c r="B1070" s="5">
        <v>17.609999999999673</v>
      </c>
      <c r="C1070" s="5">
        <v>0.48999999999978172</v>
      </c>
      <c r="D1070" s="5">
        <v>3</v>
      </c>
    </row>
    <row r="1071" spans="1:4" hidden="1">
      <c r="A1071" s="5">
        <v>52.340000000000146</v>
      </c>
      <c r="B1071" s="5">
        <v>-2.2300000000004729</v>
      </c>
      <c r="C1071" s="5">
        <v>5.3000000000001819</v>
      </c>
      <c r="D1071" s="5">
        <v>3</v>
      </c>
    </row>
    <row r="1072" spans="1:4" hidden="1">
      <c r="A1072" s="5">
        <v>80.369999999999891</v>
      </c>
      <c r="B1072" s="5">
        <v>23.430000000000291</v>
      </c>
      <c r="C1072" s="5">
        <v>5.3400000000001455</v>
      </c>
      <c r="D1072" s="5">
        <v>3</v>
      </c>
    </row>
    <row r="1073" spans="1:4" hidden="1">
      <c r="A1073" s="5">
        <v>56.760000000000218</v>
      </c>
      <c r="B1073" s="5">
        <v>3.8100000000004002</v>
      </c>
      <c r="C1073" s="5">
        <v>7.3599999999996726</v>
      </c>
      <c r="D1073" s="5">
        <v>3</v>
      </c>
    </row>
    <row r="1074" spans="1:4" hidden="1">
      <c r="A1074" s="5">
        <v>76.260000000000218</v>
      </c>
      <c r="B1074" s="5">
        <v>-24.890000000000327</v>
      </c>
      <c r="C1074" s="5">
        <v>34.789999999999964</v>
      </c>
      <c r="D1074" s="5">
        <v>3</v>
      </c>
    </row>
    <row r="1075" spans="1:4" hidden="1">
      <c r="A1075" s="5">
        <v>54.890000000000327</v>
      </c>
      <c r="B1075" s="5">
        <v>-7.2399999999997817</v>
      </c>
      <c r="C1075" s="5">
        <v>12.720000000000255</v>
      </c>
      <c r="D1075" s="5">
        <v>3</v>
      </c>
    </row>
    <row r="1076" spans="1:4" hidden="1">
      <c r="A1076" s="5">
        <v>42.880000000000109</v>
      </c>
      <c r="B1076" s="5">
        <v>-3.6500000000005457</v>
      </c>
      <c r="C1076" s="5">
        <v>9.8000000000001819</v>
      </c>
      <c r="D1076" s="5">
        <v>3</v>
      </c>
    </row>
    <row r="1077" spans="1:4" hidden="1">
      <c r="A1077" s="5">
        <v>80.350000000000364</v>
      </c>
      <c r="B1077" s="5">
        <v>-16.519999999999527</v>
      </c>
      <c r="C1077" s="5">
        <v>16.519999999999527</v>
      </c>
      <c r="D1077" s="5">
        <v>3</v>
      </c>
    </row>
    <row r="1078" spans="1:4" hidden="1">
      <c r="A1078" s="5">
        <v>15.979999999999563</v>
      </c>
      <c r="B1078" s="5">
        <v>9.0399999999999636</v>
      </c>
      <c r="C1078" s="5">
        <v>5.9600000000000364</v>
      </c>
      <c r="D1078" s="5">
        <v>3</v>
      </c>
    </row>
    <row r="1079" spans="1:4" hidden="1">
      <c r="A1079" s="5">
        <v>28.510000000000218</v>
      </c>
      <c r="B1079" s="5">
        <v>20.639999999999418</v>
      </c>
      <c r="C1079" s="5">
        <v>14.559999999999491</v>
      </c>
      <c r="D1079" s="5">
        <v>3</v>
      </c>
    </row>
    <row r="1080" spans="1:4" hidden="1">
      <c r="A1080" s="5">
        <v>32.5</v>
      </c>
      <c r="B1080" s="5">
        <v>4.4099999999998545</v>
      </c>
      <c r="C1080" s="5">
        <v>3.5399999999999636</v>
      </c>
      <c r="D1080" s="5">
        <v>3</v>
      </c>
    </row>
    <row r="1081" spans="1:4" hidden="1">
      <c r="A1081" s="5">
        <v>28.299999999999272</v>
      </c>
      <c r="B1081" s="5">
        <v>17.510000000000218</v>
      </c>
      <c r="C1081" s="5">
        <v>0.54000000000087311</v>
      </c>
      <c r="D1081" s="5">
        <v>3</v>
      </c>
    </row>
    <row r="1082" spans="1:4" hidden="1">
      <c r="A1082" s="5">
        <v>24.380000000000109</v>
      </c>
      <c r="B1082" s="5">
        <v>4.8000000000001819</v>
      </c>
      <c r="C1082" s="5">
        <v>1.7699999999995271</v>
      </c>
      <c r="D1082" s="5">
        <v>3</v>
      </c>
    </row>
    <row r="1083" spans="1:4" hidden="1">
      <c r="A1083" s="5">
        <v>50.180000000000291</v>
      </c>
      <c r="B1083" s="5">
        <v>7.4799999999995634</v>
      </c>
      <c r="C1083" s="5">
        <v>8.4600000000000364</v>
      </c>
      <c r="D1083" s="5">
        <v>3</v>
      </c>
    </row>
    <row r="1084" spans="1:4" hidden="1">
      <c r="A1084" s="5">
        <v>86.140000000000327</v>
      </c>
      <c r="B1084" s="5">
        <v>8.3099999999994907</v>
      </c>
      <c r="C1084" s="5">
        <v>5.2300000000004729</v>
      </c>
      <c r="D1084" s="5">
        <v>3</v>
      </c>
    </row>
    <row r="1085" spans="1:4" hidden="1">
      <c r="A1085" s="5">
        <v>14.680000000000291</v>
      </c>
      <c r="B1085" s="5">
        <v>12.050000000000182</v>
      </c>
      <c r="C1085" s="5">
        <v>2.8400000000001455</v>
      </c>
      <c r="D1085" s="5">
        <v>3</v>
      </c>
    </row>
    <row r="1086" spans="1:4" hidden="1">
      <c r="A1086" s="5">
        <v>72.720000000000255</v>
      </c>
      <c r="B1086" s="5">
        <v>-19.899999999999636</v>
      </c>
      <c r="C1086" s="5">
        <v>24.279999999999745</v>
      </c>
      <c r="D1086" s="5">
        <v>3</v>
      </c>
    </row>
    <row r="1087" spans="1:4" hidden="1">
      <c r="A1087" s="5">
        <v>85.890000000000327</v>
      </c>
      <c r="B1087" s="5">
        <v>-17.809999999999491</v>
      </c>
      <c r="C1087" s="5">
        <v>17.809999999999491</v>
      </c>
      <c r="D1087" s="5">
        <v>3</v>
      </c>
    </row>
    <row r="1088" spans="1:4" hidden="1">
      <c r="A1088" s="5">
        <v>58.319999999999709</v>
      </c>
      <c r="B1088" s="5">
        <v>0.72000000000025466</v>
      </c>
      <c r="C1088" s="5">
        <v>17.6899999999996</v>
      </c>
      <c r="D1088" s="5">
        <v>3</v>
      </c>
    </row>
    <row r="1089" spans="1:4" hidden="1">
      <c r="A1089" s="5">
        <v>26.529999999999745</v>
      </c>
      <c r="B1089" s="5">
        <v>14.890000000000327</v>
      </c>
      <c r="C1089" s="5">
        <v>4.0900000000001455</v>
      </c>
      <c r="D1089" s="5">
        <v>3</v>
      </c>
    </row>
    <row r="1090" spans="1:4" hidden="1">
      <c r="A1090" s="5">
        <v>59.350000000000364</v>
      </c>
      <c r="B1090" s="5">
        <v>17.049999999999272</v>
      </c>
      <c r="C1090" s="5">
        <v>5.5199999999995271</v>
      </c>
      <c r="D1090" s="5">
        <v>3</v>
      </c>
    </row>
    <row r="1091" spans="1:4" hidden="1">
      <c r="A1091" s="5">
        <v>75.260000000000218</v>
      </c>
      <c r="B1091" s="5">
        <v>14.960000000000036</v>
      </c>
      <c r="C1091" s="5">
        <v>6.0399999999999636</v>
      </c>
      <c r="D1091" s="5">
        <v>3</v>
      </c>
    </row>
    <row r="1092" spans="1:4" hidden="1">
      <c r="A1092" s="5">
        <v>32.619999999999891</v>
      </c>
      <c r="B1092" s="5">
        <v>11.8700000000008</v>
      </c>
      <c r="C1092" s="5">
        <v>7.839999999999236</v>
      </c>
      <c r="D1092" s="5">
        <v>3</v>
      </c>
    </row>
    <row r="1093" spans="1:4" hidden="1">
      <c r="A1093" s="5">
        <v>36.070000000000618</v>
      </c>
      <c r="B1093" s="5">
        <v>-6.6199999999998909</v>
      </c>
      <c r="C1093" s="5">
        <v>9.2300000000004729</v>
      </c>
      <c r="D1093" s="5">
        <v>3</v>
      </c>
    </row>
    <row r="1094" spans="1:4" hidden="1">
      <c r="A1094" s="5">
        <v>51</v>
      </c>
      <c r="B1094" s="5">
        <v>0.59000000000014552</v>
      </c>
      <c r="C1094" s="5">
        <v>8.5599999999994907</v>
      </c>
      <c r="D1094" s="5">
        <v>3</v>
      </c>
    </row>
    <row r="1095" spans="1:4" hidden="1">
      <c r="A1095" s="5">
        <v>213.02000000000044</v>
      </c>
      <c r="B1095" s="5">
        <v>-39.25</v>
      </c>
      <c r="C1095" s="5">
        <v>39.25</v>
      </c>
      <c r="D1095" s="5">
        <v>3</v>
      </c>
    </row>
    <row r="1096" spans="1:4" hidden="1">
      <c r="A1096" s="5">
        <v>73.420000000000073</v>
      </c>
      <c r="B1096" s="5">
        <v>-11.0600000000004</v>
      </c>
      <c r="C1096" s="5">
        <v>24.320000000000618</v>
      </c>
      <c r="D1096" s="5">
        <v>3</v>
      </c>
    </row>
    <row r="1097" spans="1:4" hidden="1">
      <c r="A1097" s="5">
        <v>91.5</v>
      </c>
      <c r="B1097" s="5">
        <v>7.3400000000001455</v>
      </c>
      <c r="C1097" s="5">
        <v>0.86000000000058208</v>
      </c>
      <c r="D1097" s="5">
        <v>3</v>
      </c>
    </row>
    <row r="1098" spans="1:4" hidden="1">
      <c r="A1098" s="5">
        <v>37.599999999999454</v>
      </c>
      <c r="B1098" s="5">
        <v>31.989999999999782</v>
      </c>
      <c r="C1098" s="5">
        <v>2.2700000000004366</v>
      </c>
      <c r="D1098" s="5">
        <v>3</v>
      </c>
    </row>
    <row r="1099" spans="1:4" hidden="1">
      <c r="A1099" s="5">
        <v>56.520000000000437</v>
      </c>
      <c r="B1099" s="5">
        <v>-9.5</v>
      </c>
      <c r="C1099" s="5">
        <v>9.5</v>
      </c>
      <c r="D1099" s="5">
        <v>3</v>
      </c>
    </row>
    <row r="1100" spans="1:4" hidden="1">
      <c r="A1100" s="5">
        <v>115.94999999999982</v>
      </c>
      <c r="B1100" s="5">
        <v>-8.1000000000003638</v>
      </c>
      <c r="C1100" s="5">
        <v>8.1899999999995998</v>
      </c>
      <c r="D1100" s="5">
        <v>3</v>
      </c>
    </row>
    <row r="1101" spans="1:4" hidden="1">
      <c r="A1101" s="5">
        <v>72.170000000000073</v>
      </c>
      <c r="B1101" s="5">
        <v>9.2200000000002547</v>
      </c>
      <c r="C1101" s="5">
        <v>2.5600000000004002</v>
      </c>
      <c r="D1101" s="5">
        <v>3</v>
      </c>
    </row>
    <row r="1102" spans="1:4" hidden="1">
      <c r="A1102" s="5">
        <v>45.760000000000218</v>
      </c>
      <c r="B1102" s="5">
        <v>27.449999999999818</v>
      </c>
      <c r="C1102" s="5">
        <v>10.5600000000004</v>
      </c>
      <c r="D1102" s="5">
        <v>3</v>
      </c>
    </row>
    <row r="1103" spans="1:4" hidden="1">
      <c r="A1103" s="5">
        <v>116.89999999999964</v>
      </c>
      <c r="B1103" s="5">
        <v>6.4600000000000364</v>
      </c>
      <c r="C1103" s="5">
        <v>6.4600000000000364</v>
      </c>
      <c r="D1103" s="5">
        <v>3</v>
      </c>
    </row>
    <row r="1104" spans="1:4" hidden="1">
      <c r="A1104" s="5">
        <v>112.67999999999938</v>
      </c>
      <c r="B1104" s="5">
        <v>-10.219999999999345</v>
      </c>
      <c r="C1104" s="5">
        <v>10.679999999999382</v>
      </c>
      <c r="D1104" s="5">
        <v>3</v>
      </c>
    </row>
    <row r="1105" spans="1:4" hidden="1">
      <c r="A1105" s="5">
        <v>60.920000000000073</v>
      </c>
      <c r="B1105" s="5">
        <v>41.349999999999454</v>
      </c>
      <c r="C1105" s="5">
        <v>26.949999999999818</v>
      </c>
      <c r="D1105" s="5">
        <v>3</v>
      </c>
    </row>
    <row r="1106" spans="1:4" hidden="1">
      <c r="A1106" s="5">
        <v>57.559999999999491</v>
      </c>
      <c r="B1106" s="5">
        <v>10.550000000000182</v>
      </c>
      <c r="C1106" s="5">
        <v>4.3299999999999272</v>
      </c>
      <c r="D1106" s="5">
        <v>3</v>
      </c>
    </row>
    <row r="1107" spans="1:4" hidden="1">
      <c r="A1107" s="5">
        <v>48.350000000000364</v>
      </c>
      <c r="B1107" s="5">
        <v>3.3999999999996362</v>
      </c>
      <c r="C1107" s="5">
        <v>19.659999999999854</v>
      </c>
      <c r="D1107" s="5">
        <v>3</v>
      </c>
    </row>
    <row r="1108" spans="1:4" hidden="1">
      <c r="A1108" s="5">
        <v>96.4399999999996</v>
      </c>
      <c r="B1108" s="5">
        <v>19.819999999999709</v>
      </c>
      <c r="C1108" s="5">
        <v>10.319999999999709</v>
      </c>
      <c r="D1108" s="5">
        <v>3</v>
      </c>
    </row>
    <row r="1109" spans="1:4" hidden="1">
      <c r="A1109" s="5">
        <v>76.640000000000327</v>
      </c>
      <c r="B1109" s="5">
        <v>33.920000000000073</v>
      </c>
      <c r="C1109" s="5">
        <v>12.5</v>
      </c>
      <c r="D1109" s="5">
        <v>3</v>
      </c>
    </row>
    <row r="1110" spans="1:4" hidden="1">
      <c r="A1110" s="5">
        <v>37.989999999999782</v>
      </c>
      <c r="B1110" s="5">
        <v>24.829999999999927</v>
      </c>
      <c r="C1110" s="5">
        <v>8.4700000000002547</v>
      </c>
      <c r="D1110" s="5">
        <v>3</v>
      </c>
    </row>
    <row r="1111" spans="1:4" hidden="1">
      <c r="A1111" s="5">
        <v>113.21999999999935</v>
      </c>
      <c r="B1111" s="5">
        <v>-26.079999999999927</v>
      </c>
      <c r="C1111" s="5">
        <v>48.219999999999345</v>
      </c>
      <c r="D1111" s="5">
        <v>3</v>
      </c>
    </row>
    <row r="1112" spans="1:4" hidden="1">
      <c r="A1112" s="5">
        <v>108.59000000000015</v>
      </c>
      <c r="B1112" s="5">
        <v>-27.020000000000437</v>
      </c>
      <c r="C1112" s="5">
        <v>27.020000000000437</v>
      </c>
      <c r="D1112" s="5">
        <v>3</v>
      </c>
    </row>
    <row r="1113" spans="1:4" hidden="1">
      <c r="A1113" s="5">
        <v>142.53999999999996</v>
      </c>
      <c r="B1113" s="5">
        <v>32.319999999999709</v>
      </c>
      <c r="C1113" s="5">
        <v>4.339999999999236</v>
      </c>
      <c r="D1113" s="5">
        <v>3</v>
      </c>
    </row>
    <row r="1114" spans="1:4" hidden="1">
      <c r="A1114" s="5">
        <v>110.25</v>
      </c>
      <c r="B1114" s="5">
        <v>-15.679999999999382</v>
      </c>
      <c r="C1114" s="5">
        <v>15.679999999999382</v>
      </c>
      <c r="D1114" s="5">
        <v>3</v>
      </c>
    </row>
    <row r="1115" spans="1:4" hidden="1">
      <c r="A1115" s="5">
        <v>137.98000000000047</v>
      </c>
      <c r="B1115" s="5">
        <v>-10.630000000000109</v>
      </c>
      <c r="C1115" s="5">
        <v>27.850000000000364</v>
      </c>
      <c r="D1115" s="5">
        <v>3</v>
      </c>
    </row>
    <row r="1116" spans="1:4" hidden="1">
      <c r="A1116" s="5">
        <v>176.51999999999953</v>
      </c>
      <c r="B1116" s="5">
        <v>-45.219999999999345</v>
      </c>
      <c r="C1116" s="5">
        <v>51.649999999999636</v>
      </c>
      <c r="D1116" s="5">
        <v>3</v>
      </c>
    </row>
    <row r="1117" spans="1:4" hidden="1">
      <c r="A1117" s="5">
        <v>90.480000000000473</v>
      </c>
      <c r="B1117" s="5">
        <v>-14.640000000000327</v>
      </c>
      <c r="C1117" s="5">
        <v>36.900000000000546</v>
      </c>
      <c r="D1117" s="5">
        <v>3</v>
      </c>
    </row>
    <row r="1118" spans="1:4" hidden="1">
      <c r="A1118" s="5">
        <v>91.010000000000218</v>
      </c>
      <c r="B1118" s="5">
        <v>18.430000000000291</v>
      </c>
      <c r="C1118" s="5">
        <v>32.829999999999927</v>
      </c>
      <c r="D1118" s="5">
        <v>3</v>
      </c>
    </row>
    <row r="1119" spans="1:4" hidden="1">
      <c r="A1119" s="5">
        <v>62.399999999999636</v>
      </c>
      <c r="B1119" s="5">
        <v>62.329999999999927</v>
      </c>
      <c r="C1119" s="5">
        <v>19.990000000000691</v>
      </c>
      <c r="D1119" s="5">
        <v>3</v>
      </c>
    </row>
    <row r="1120" spans="1:4" hidden="1">
      <c r="A1120" s="5">
        <v>66.309999999999491</v>
      </c>
      <c r="B1120" s="5">
        <v>-8.7199999999993452</v>
      </c>
      <c r="C1120" s="5">
        <v>9</v>
      </c>
      <c r="D1120" s="5">
        <v>3</v>
      </c>
    </row>
    <row r="1121" spans="1:4" hidden="1">
      <c r="A1121" s="5">
        <v>76.760000000000218</v>
      </c>
      <c r="B1121" s="5">
        <v>53.130000000000109</v>
      </c>
      <c r="C1121" s="5">
        <v>13.170000000000073</v>
      </c>
      <c r="D1121" s="5">
        <v>3</v>
      </c>
    </row>
    <row r="1122" spans="1:4" hidden="1">
      <c r="A1122" s="5">
        <v>106.53999999999996</v>
      </c>
      <c r="B1122" s="5">
        <v>-33.8100000000004</v>
      </c>
      <c r="C1122" s="5">
        <v>33.8100000000004</v>
      </c>
      <c r="D1122" s="5">
        <v>3</v>
      </c>
    </row>
    <row r="1123" spans="1:4" hidden="1">
      <c r="A1123" s="5">
        <v>108.56999999999971</v>
      </c>
      <c r="B1123" s="5">
        <v>27.850000000000364</v>
      </c>
      <c r="C1123" s="5">
        <v>19.8100000000004</v>
      </c>
      <c r="D1123" s="5">
        <v>3</v>
      </c>
    </row>
    <row r="1124" spans="1:4" hidden="1">
      <c r="A1124" s="5">
        <v>70.480000000000473</v>
      </c>
      <c r="B1124" s="5">
        <v>-0.98999999999978172</v>
      </c>
      <c r="C1124" s="5">
        <v>32.75</v>
      </c>
      <c r="D1124" s="5">
        <v>3</v>
      </c>
    </row>
    <row r="1125" spans="1:4" hidden="1">
      <c r="A1125" s="5">
        <v>48.710000000000036</v>
      </c>
      <c r="B1125" s="5">
        <v>-1.7200000000002547</v>
      </c>
      <c r="C1125" s="5">
        <v>14.800000000000182</v>
      </c>
      <c r="D1125" s="5">
        <v>3</v>
      </c>
    </row>
    <row r="1126" spans="1:4" hidden="1">
      <c r="A1126" s="5">
        <v>38.5</v>
      </c>
      <c r="B1126" s="5">
        <v>19.329999999999927</v>
      </c>
      <c r="C1126" s="5">
        <v>0.5</v>
      </c>
      <c r="D1126" s="5">
        <v>3</v>
      </c>
    </row>
    <row r="1127" spans="1:4" hidden="1">
      <c r="A1127" s="5">
        <v>41.690000000000509</v>
      </c>
      <c r="B1127" s="5">
        <v>-4.8699999999998909</v>
      </c>
      <c r="C1127" s="5">
        <v>23.350000000000364</v>
      </c>
      <c r="D1127" s="5">
        <v>3</v>
      </c>
    </row>
    <row r="1128" spans="1:4" hidden="1">
      <c r="A1128" s="5">
        <v>81.680000000000291</v>
      </c>
      <c r="B1128" s="5">
        <v>-27.950000000000728</v>
      </c>
      <c r="C1128" s="5">
        <v>27.950000000000728</v>
      </c>
      <c r="D1128" s="5">
        <v>3</v>
      </c>
    </row>
    <row r="1129" spans="1:4" hidden="1">
      <c r="A1129" s="5">
        <v>43.430000000000291</v>
      </c>
      <c r="B1129" s="5">
        <v>-5.0799999999999272</v>
      </c>
      <c r="C1129" s="5">
        <v>5.0799999999999272</v>
      </c>
      <c r="D1129" s="5">
        <v>3</v>
      </c>
    </row>
    <row r="1130" spans="1:4" hidden="1">
      <c r="A1130" s="5">
        <v>52.399999999999636</v>
      </c>
      <c r="B1130" s="5">
        <v>-14.229999999999563</v>
      </c>
      <c r="C1130" s="5">
        <v>15.670000000000073</v>
      </c>
      <c r="D1130" s="5">
        <v>3</v>
      </c>
    </row>
    <row r="1131" spans="1:4" hidden="1">
      <c r="A1131" s="5">
        <v>54.600000000000364</v>
      </c>
      <c r="B1131" s="5">
        <v>-15.340000000000146</v>
      </c>
      <c r="C1131" s="5">
        <v>25.420000000000073</v>
      </c>
      <c r="D1131" s="5">
        <v>3</v>
      </c>
    </row>
    <row r="1132" spans="1:4" hidden="1">
      <c r="A1132" s="5">
        <v>122.48999999999978</v>
      </c>
      <c r="B1132" s="5">
        <v>-11.699999999999818</v>
      </c>
      <c r="C1132" s="5">
        <v>38.380000000000109</v>
      </c>
      <c r="D1132" s="5">
        <v>3</v>
      </c>
    </row>
    <row r="1133" spans="1:4" hidden="1">
      <c r="A1133" s="5">
        <v>122.73999999999978</v>
      </c>
      <c r="B1133" s="5">
        <v>-20.949999999999818</v>
      </c>
      <c r="C1133" s="5">
        <v>29.809999999999491</v>
      </c>
      <c r="D1133" s="5">
        <v>3</v>
      </c>
    </row>
    <row r="1134" spans="1:4" hidden="1">
      <c r="A1134" s="5">
        <v>52.140000000000327</v>
      </c>
      <c r="B1134" s="5">
        <v>12.679999999999382</v>
      </c>
      <c r="C1134" s="5">
        <v>4.6099999999996726</v>
      </c>
      <c r="D1134" s="5">
        <v>3</v>
      </c>
    </row>
    <row r="1135" spans="1:4" hidden="1">
      <c r="A1135" s="5">
        <v>49.949999999999818</v>
      </c>
      <c r="B1135" s="5">
        <v>33.680000000000291</v>
      </c>
      <c r="C1135" s="5">
        <v>17.010000000000218</v>
      </c>
      <c r="D1135" s="5">
        <v>3</v>
      </c>
    </row>
    <row r="1136" spans="1:4" hidden="1">
      <c r="A1136" s="5">
        <v>117.32000000000062</v>
      </c>
      <c r="B1136" s="5">
        <v>29.339999999999236</v>
      </c>
      <c r="C1136" s="5">
        <v>14.359999999999673</v>
      </c>
      <c r="D1136" s="5">
        <v>3</v>
      </c>
    </row>
    <row r="1137" spans="1:4" hidden="1">
      <c r="A1137" s="5">
        <v>106.26999999999953</v>
      </c>
      <c r="B1137" s="5">
        <v>-14.340000000000146</v>
      </c>
      <c r="C1137" s="5">
        <v>27.329999999999927</v>
      </c>
      <c r="D1137" s="5">
        <v>3</v>
      </c>
    </row>
    <row r="1138" spans="1:4" hidden="1">
      <c r="A1138" s="5">
        <v>168.1200000000008</v>
      </c>
      <c r="B1138" s="5">
        <v>-7.7600000000002183</v>
      </c>
      <c r="C1138" s="5">
        <v>17.420000000000073</v>
      </c>
      <c r="D1138" s="5">
        <v>3</v>
      </c>
    </row>
    <row r="1139" spans="1:4" hidden="1">
      <c r="A1139" s="5">
        <v>369.47999999999956</v>
      </c>
      <c r="B1139" s="5">
        <v>87.430000000000291</v>
      </c>
      <c r="C1139" s="5">
        <v>198.79999999999927</v>
      </c>
      <c r="D1139" s="5">
        <v>3</v>
      </c>
    </row>
    <row r="1140" spans="1:4" hidden="1">
      <c r="A1140" s="5">
        <v>111.02999999999975</v>
      </c>
      <c r="B1140" s="5">
        <v>-4.8299999999999272</v>
      </c>
      <c r="C1140" s="5">
        <v>15.75</v>
      </c>
      <c r="D1140" s="5">
        <v>3</v>
      </c>
    </row>
    <row r="1141" spans="1:4" hidden="1">
      <c r="A1141" s="5">
        <v>256.31999999999971</v>
      </c>
      <c r="B1141" s="5">
        <v>-0.43999999999959982</v>
      </c>
      <c r="C1141" s="5">
        <v>1.75</v>
      </c>
      <c r="D1141" s="5">
        <v>3</v>
      </c>
    </row>
    <row r="1142" spans="1:4" hidden="1">
      <c r="A1142" s="5">
        <v>235.6899999999996</v>
      </c>
      <c r="B1142" s="5">
        <v>-2.6599999999998545</v>
      </c>
      <c r="C1142" s="5">
        <v>49.930000000000291</v>
      </c>
      <c r="D1142" s="5">
        <v>3</v>
      </c>
    </row>
    <row r="1143" spans="1:4" hidden="1">
      <c r="A1143" s="5">
        <v>247.30999999999949</v>
      </c>
      <c r="B1143" s="5">
        <v>-58.5</v>
      </c>
      <c r="C1143" s="5">
        <v>115.25</v>
      </c>
      <c r="D1143" s="5">
        <v>3</v>
      </c>
    </row>
    <row r="1144" spans="1:4" hidden="1">
      <c r="A1144" s="5">
        <v>124.8799999999992</v>
      </c>
      <c r="B1144" s="5">
        <v>-23.869999999999891</v>
      </c>
      <c r="C1144" s="5">
        <v>23.869999999999891</v>
      </c>
      <c r="D1144" s="5">
        <v>3</v>
      </c>
    </row>
    <row r="1145" spans="1:4" hidden="1">
      <c r="A1145" s="5">
        <v>173.11999999999989</v>
      </c>
      <c r="B1145" s="5">
        <v>30.210000000000036</v>
      </c>
      <c r="C1145" s="5">
        <v>2.7799999999997453</v>
      </c>
      <c r="D1145" s="5">
        <v>3</v>
      </c>
    </row>
    <row r="1146" spans="1:4" hidden="1">
      <c r="A1146" s="5">
        <v>155.92000000000007</v>
      </c>
      <c r="B1146" s="5">
        <v>16.340000000000146</v>
      </c>
      <c r="C1146" s="5">
        <v>14.449999999999818</v>
      </c>
      <c r="D1146" s="5">
        <v>3</v>
      </c>
    </row>
    <row r="1147" spans="1:4" hidden="1">
      <c r="A1147" s="5">
        <v>235.64999999999964</v>
      </c>
      <c r="B1147" s="5">
        <v>-55.329999999999927</v>
      </c>
      <c r="C1147" s="5">
        <v>55.329999999999927</v>
      </c>
      <c r="D1147" s="5">
        <v>3</v>
      </c>
    </row>
    <row r="1148" spans="1:4" hidden="1">
      <c r="A1148" s="5">
        <v>220.48999999999978</v>
      </c>
      <c r="B1148" s="5">
        <v>-123.36999999999989</v>
      </c>
      <c r="C1148" s="5">
        <v>123.46000000000004</v>
      </c>
      <c r="D1148" s="5">
        <v>3</v>
      </c>
    </row>
    <row r="1149" spans="1:4" hidden="1">
      <c r="A1149" s="5">
        <v>199.52999999999975</v>
      </c>
      <c r="B1149" s="5">
        <v>38.030000000000655</v>
      </c>
      <c r="C1149" s="5">
        <v>15.949999999999818</v>
      </c>
      <c r="D1149" s="5">
        <v>3</v>
      </c>
    </row>
    <row r="1150" spans="1:4" hidden="1">
      <c r="A1150" s="5">
        <v>97.1899999999996</v>
      </c>
      <c r="B1150" s="5">
        <v>-25.6899999999996</v>
      </c>
      <c r="C1150" s="5">
        <v>25.979999999999563</v>
      </c>
      <c r="D1150" s="5">
        <v>3</v>
      </c>
    </row>
    <row r="1151" spans="1:4" hidden="1">
      <c r="A1151" s="5">
        <v>72.390000000000327</v>
      </c>
      <c r="B1151" s="5">
        <v>29.590000000000146</v>
      </c>
      <c r="C1151" s="5">
        <v>26.630000000000109</v>
      </c>
      <c r="D1151" s="5">
        <v>3</v>
      </c>
    </row>
    <row r="1152" spans="1:4" hidden="1">
      <c r="A1152" s="5">
        <v>83.570000000000618</v>
      </c>
      <c r="B1152" s="5">
        <v>32.069999999999709</v>
      </c>
      <c r="C1152" s="5">
        <v>24.110000000000582</v>
      </c>
      <c r="D1152" s="5">
        <v>3</v>
      </c>
    </row>
    <row r="1153" spans="1:4" hidden="1">
      <c r="A1153" s="5">
        <v>70.220000000000255</v>
      </c>
      <c r="B1153" s="5">
        <v>-15.340000000000146</v>
      </c>
      <c r="C1153" s="5">
        <v>19.909999999999854</v>
      </c>
      <c r="D1153" s="5">
        <v>3</v>
      </c>
    </row>
    <row r="1154" spans="1:4" hidden="1">
      <c r="A1154" s="5">
        <v>82.920000000000073</v>
      </c>
      <c r="B1154" s="5">
        <v>10.289999999999964</v>
      </c>
      <c r="C1154" s="5">
        <v>8.430000000000291</v>
      </c>
      <c r="D1154" s="5">
        <v>3</v>
      </c>
    </row>
    <row r="1155" spans="1:4" hidden="1">
      <c r="A1155" s="5">
        <v>44.909999999999854</v>
      </c>
      <c r="B1155" s="5">
        <v>33.579999999999927</v>
      </c>
      <c r="C1155" s="5">
        <v>26.650000000000546</v>
      </c>
      <c r="D1155" s="5">
        <v>3</v>
      </c>
    </row>
    <row r="1156" spans="1:4" hidden="1">
      <c r="A1156" s="5">
        <v>117.6899999999996</v>
      </c>
      <c r="B1156" s="5">
        <v>-36.960000000000036</v>
      </c>
      <c r="C1156" s="5">
        <v>37.869999999999891</v>
      </c>
      <c r="D1156" s="5">
        <v>3</v>
      </c>
    </row>
    <row r="1157" spans="1:4" hidden="1">
      <c r="A1157" s="5">
        <v>52.4399999999996</v>
      </c>
      <c r="B1157" s="5">
        <v>47.980000000000473</v>
      </c>
      <c r="C1157" s="5">
        <v>12.210000000000036</v>
      </c>
      <c r="D1157" s="5">
        <v>3</v>
      </c>
    </row>
    <row r="1158" spans="1:4" hidden="1">
      <c r="A1158" s="5">
        <v>46.390000000000327</v>
      </c>
      <c r="B1158" s="5">
        <v>14.409999999999854</v>
      </c>
      <c r="C1158" s="5">
        <v>21.850000000000364</v>
      </c>
      <c r="D1158" s="5">
        <v>3</v>
      </c>
    </row>
    <row r="1159" spans="1:4" hidden="1">
      <c r="A1159" s="5">
        <v>99.650000000000546</v>
      </c>
      <c r="B1159" s="5">
        <v>-17.050000000000182</v>
      </c>
      <c r="C1159" s="5">
        <v>26.350000000000364</v>
      </c>
      <c r="D1159" s="5">
        <v>3</v>
      </c>
    </row>
    <row r="1160" spans="1:4" hidden="1">
      <c r="A1160" s="5">
        <v>125.96000000000004</v>
      </c>
      <c r="B1160" s="5">
        <v>-13.599999999999454</v>
      </c>
      <c r="C1160" s="5">
        <v>13.619999999999891</v>
      </c>
      <c r="D1160" s="5">
        <v>3</v>
      </c>
    </row>
    <row r="1161" spans="1:4" hidden="1">
      <c r="A1161" s="5">
        <v>145.15999999999985</v>
      </c>
      <c r="B1161" s="5">
        <v>27.699999999999818</v>
      </c>
      <c r="C1161" s="5">
        <v>1.3999999999996362</v>
      </c>
      <c r="D1161" s="5">
        <v>3</v>
      </c>
    </row>
    <row r="1162" spans="1:4" hidden="1">
      <c r="A1162" s="5">
        <v>157.98999999999978</v>
      </c>
      <c r="B1162" s="5">
        <v>-12.889999999999418</v>
      </c>
      <c r="C1162" s="5">
        <v>24.239999999999782</v>
      </c>
      <c r="D1162" s="5">
        <v>3</v>
      </c>
    </row>
    <row r="1163" spans="1:4" hidden="1">
      <c r="A1163" s="5">
        <v>169.01000000000022</v>
      </c>
      <c r="B1163" s="5">
        <v>-63.739999999999782</v>
      </c>
      <c r="C1163" s="5">
        <v>81.579999999999927</v>
      </c>
      <c r="D1163" s="5">
        <v>3</v>
      </c>
    </row>
    <row r="1164" spans="1:4" hidden="1">
      <c r="A1164" s="5">
        <v>193.67000000000007</v>
      </c>
      <c r="B1164" s="5">
        <v>-35.520000000000437</v>
      </c>
      <c r="C1164" s="5">
        <v>45.359999999999673</v>
      </c>
      <c r="D1164" s="5">
        <v>3</v>
      </c>
    </row>
    <row r="1165" spans="1:4" hidden="1">
      <c r="A1165" s="5">
        <v>102.8100000000004</v>
      </c>
      <c r="B1165" s="5">
        <v>25.039999999999964</v>
      </c>
      <c r="C1165" s="5">
        <v>29.779999999999745</v>
      </c>
      <c r="D1165" s="5">
        <v>3</v>
      </c>
    </row>
    <row r="1166" spans="1:4" hidden="1">
      <c r="A1166" s="5">
        <v>86.409999999999854</v>
      </c>
      <c r="B1166" s="5">
        <v>74.300000000000182</v>
      </c>
      <c r="C1166" s="5">
        <v>48.269999999999527</v>
      </c>
      <c r="D1166" s="5">
        <v>3</v>
      </c>
    </row>
    <row r="1167" spans="1:4" hidden="1">
      <c r="A1167" s="5">
        <v>182.27999999999975</v>
      </c>
      <c r="B1167" s="5">
        <v>6.8800000000001091</v>
      </c>
      <c r="C1167" s="5">
        <v>6.589999999999236</v>
      </c>
      <c r="D1167" s="5">
        <v>3</v>
      </c>
    </row>
    <row r="1168" spans="1:4" hidden="1">
      <c r="A1168" s="5">
        <v>64.390000000000327</v>
      </c>
      <c r="B1168" s="5">
        <v>17.069999999999709</v>
      </c>
      <c r="C1168" s="5">
        <v>7.930000000000291</v>
      </c>
      <c r="D1168" s="5">
        <v>3</v>
      </c>
    </row>
    <row r="1169" spans="1:4" hidden="1">
      <c r="A1169" s="5">
        <v>164.15000000000055</v>
      </c>
      <c r="B1169" s="5">
        <v>-31.670000000000073</v>
      </c>
      <c r="C1169" s="5">
        <v>34.050000000000182</v>
      </c>
      <c r="D1169" s="5">
        <v>3</v>
      </c>
    </row>
    <row r="1170" spans="1:4" hidden="1">
      <c r="A1170" s="5">
        <v>73.579999999999927</v>
      </c>
      <c r="B1170" s="5">
        <v>58.880000000000109</v>
      </c>
      <c r="C1170" s="5">
        <v>9.1399999999994179</v>
      </c>
      <c r="D1170" s="5">
        <v>3</v>
      </c>
    </row>
    <row r="1171" spans="1:4" hidden="1">
      <c r="A1171" s="5">
        <v>132.09999999999945</v>
      </c>
      <c r="B1171" s="5">
        <v>42.770000000000437</v>
      </c>
      <c r="C1171" s="5">
        <v>4.9499999999998181</v>
      </c>
      <c r="D1171" s="5">
        <v>3</v>
      </c>
    </row>
    <row r="1172" spans="1:4" hidden="1">
      <c r="A1172" s="5">
        <v>64.630000000000109</v>
      </c>
      <c r="B1172" s="5">
        <v>63.440000000000509</v>
      </c>
      <c r="C1172" s="5">
        <v>5.4799999999995634</v>
      </c>
      <c r="D1172" s="5">
        <v>3</v>
      </c>
    </row>
    <row r="1173" spans="1:4" hidden="1">
      <c r="A1173" s="5">
        <v>205.59000000000015</v>
      </c>
      <c r="B1173" s="5">
        <v>-40.109999999999673</v>
      </c>
      <c r="C1173" s="5">
        <v>46.6899999999996</v>
      </c>
      <c r="D1173" s="5">
        <v>3</v>
      </c>
    </row>
    <row r="1174" spans="1:4" hidden="1">
      <c r="A1174" s="5">
        <v>74</v>
      </c>
      <c r="B1174" s="5">
        <v>15.729999999999563</v>
      </c>
      <c r="C1174" s="5">
        <v>15.899999999999636</v>
      </c>
      <c r="D1174" s="5">
        <v>3</v>
      </c>
    </row>
    <row r="1175" spans="1:4" hidden="1">
      <c r="A1175" s="5">
        <v>148.88000000000011</v>
      </c>
      <c r="B1175" s="5">
        <v>29.690000000000509</v>
      </c>
      <c r="C1175" s="5">
        <v>78.779999999999745</v>
      </c>
      <c r="D1175" s="5">
        <v>3</v>
      </c>
    </row>
    <row r="1176" spans="1:4" hidden="1">
      <c r="A1176" s="5">
        <v>115.31999999999971</v>
      </c>
      <c r="B1176" s="5">
        <v>86.710000000000036</v>
      </c>
      <c r="C1176" s="5">
        <v>63.369999999999891</v>
      </c>
      <c r="D1176" s="5">
        <v>3</v>
      </c>
    </row>
    <row r="1177" spans="1:4" hidden="1">
      <c r="A1177" s="5">
        <v>321.34000000000015</v>
      </c>
      <c r="B1177" s="5">
        <v>-32.670000000000073</v>
      </c>
      <c r="C1177" s="5">
        <v>72.690000000000509</v>
      </c>
      <c r="D1177" s="5">
        <v>3</v>
      </c>
    </row>
    <row r="1178" spans="1:4" hidden="1">
      <c r="A1178" s="5">
        <v>98.789999999999964</v>
      </c>
      <c r="B1178" s="5">
        <v>74.630000000000109</v>
      </c>
      <c r="C1178" s="5">
        <v>47.789999999999964</v>
      </c>
      <c r="D1178" s="5">
        <v>3</v>
      </c>
    </row>
    <row r="1179" spans="1:4" hidden="1">
      <c r="A1179" s="5">
        <v>488.80999999999949</v>
      </c>
      <c r="B1179" s="5">
        <v>19.730000000000473</v>
      </c>
      <c r="C1179" s="5">
        <v>19.730000000000473</v>
      </c>
      <c r="D1179" s="5">
        <v>3</v>
      </c>
    </row>
    <row r="1180" spans="1:4" hidden="1">
      <c r="A1180" s="5">
        <v>275.72999999999956</v>
      </c>
      <c r="B1180" s="5">
        <v>33.739999999999782</v>
      </c>
      <c r="C1180" s="5">
        <v>8.0100000000002183</v>
      </c>
      <c r="D1180" s="5">
        <v>3</v>
      </c>
    </row>
    <row r="1181" spans="1:4" hidden="1">
      <c r="A1181" s="5">
        <v>283.05000000000018</v>
      </c>
      <c r="B1181" s="5">
        <v>-41.210000000000036</v>
      </c>
      <c r="C1181" s="5">
        <v>41.210000000000036</v>
      </c>
      <c r="D1181" s="5">
        <v>3</v>
      </c>
    </row>
    <row r="1182" spans="1:4" hidden="1">
      <c r="A1182" s="5">
        <v>111.39000000000033</v>
      </c>
      <c r="B1182" s="5">
        <v>50.269999999999527</v>
      </c>
      <c r="C1182" s="5">
        <v>0.79000000000087311</v>
      </c>
      <c r="D1182" s="5">
        <v>3</v>
      </c>
    </row>
    <row r="1183" spans="1:4" hidden="1">
      <c r="A1183" s="5">
        <v>138.77000000000044</v>
      </c>
      <c r="B1183" s="5">
        <v>99.029999999999745</v>
      </c>
      <c r="C1183" s="5">
        <v>32.479999999999563</v>
      </c>
      <c r="D1183" s="5">
        <v>3</v>
      </c>
    </row>
    <row r="1184" spans="1:4" hidden="1">
      <c r="A1184" s="5">
        <v>177.39000000000033</v>
      </c>
      <c r="B1184" s="5">
        <v>90.760000000000218</v>
      </c>
      <c r="C1184" s="5">
        <v>45.659999999999854</v>
      </c>
      <c r="D1184" s="5">
        <v>3</v>
      </c>
    </row>
    <row r="1185" spans="1:4" hidden="1">
      <c r="A1185" s="5">
        <v>134.51000000000022</v>
      </c>
      <c r="B1185" s="5">
        <v>93.640000000000327</v>
      </c>
      <c r="C1185" s="5">
        <v>42.359999999999673</v>
      </c>
      <c r="D1185" s="5">
        <v>3</v>
      </c>
    </row>
    <row r="1186" spans="1:4" hidden="1">
      <c r="A1186" s="5">
        <v>103.45000000000073</v>
      </c>
      <c r="B1186" s="5">
        <v>-1.0500000000001819</v>
      </c>
      <c r="C1186" s="5">
        <v>8.5399999999999636</v>
      </c>
      <c r="D1186" s="5">
        <v>3</v>
      </c>
    </row>
    <row r="1187" spans="1:4" hidden="1">
      <c r="A1187" s="5">
        <v>79.579999999999927</v>
      </c>
      <c r="B1187" s="5">
        <v>16.050000000000182</v>
      </c>
      <c r="C1187" s="5">
        <v>5.5500000000001819</v>
      </c>
      <c r="D1187" s="5">
        <v>3</v>
      </c>
    </row>
    <row r="1188" spans="1:4" hidden="1">
      <c r="A1188" s="5">
        <v>105.55000000000018</v>
      </c>
      <c r="B1188" s="5">
        <v>-49.360000000000582</v>
      </c>
      <c r="C1188" s="5">
        <v>49.360000000000582</v>
      </c>
      <c r="D1188" s="5">
        <v>3</v>
      </c>
    </row>
    <row r="1189" spans="1:4" hidden="1">
      <c r="A1189" s="5">
        <v>127.03000000000065</v>
      </c>
      <c r="B1189" s="5">
        <v>23.779999999999745</v>
      </c>
      <c r="C1189" s="5">
        <v>8.680000000000291</v>
      </c>
      <c r="D1189" s="5">
        <v>3</v>
      </c>
    </row>
    <row r="1190" spans="1:4" hidden="1">
      <c r="A1190" s="5">
        <v>123.13000000000011</v>
      </c>
      <c r="B1190" s="5">
        <v>-15.109999999999673</v>
      </c>
      <c r="C1190" s="5">
        <v>15.109999999999673</v>
      </c>
      <c r="D1190" s="5">
        <v>3</v>
      </c>
    </row>
    <row r="1191" spans="1:4" hidden="1">
      <c r="A1191" s="5">
        <v>93.380000000000109</v>
      </c>
      <c r="B1191" s="5">
        <v>65.969999999999345</v>
      </c>
      <c r="C1191" s="5">
        <v>18.720000000000255</v>
      </c>
      <c r="D1191" s="5">
        <v>3</v>
      </c>
    </row>
    <row r="1192" spans="1:4" hidden="1">
      <c r="A1192" s="5">
        <v>61.899999999999636</v>
      </c>
      <c r="B1192" s="5">
        <v>33.920000000000073</v>
      </c>
      <c r="C1192" s="5">
        <v>3.8800000000001091</v>
      </c>
      <c r="D1192" s="5">
        <v>3</v>
      </c>
    </row>
    <row r="1193" spans="1:4" hidden="1">
      <c r="A1193" s="5">
        <v>114.39999999999964</v>
      </c>
      <c r="B1193" s="5">
        <v>46.510000000000218</v>
      </c>
      <c r="C1193" s="5">
        <v>31.480000000000473</v>
      </c>
      <c r="D1193" s="5">
        <v>3</v>
      </c>
    </row>
    <row r="1194" spans="1:4" hidden="1">
      <c r="A1194" s="5">
        <v>161.27999999999975</v>
      </c>
      <c r="B1194" s="5">
        <v>-17.590000000000146</v>
      </c>
      <c r="C1194" s="5">
        <v>30.179999999999382</v>
      </c>
      <c r="D1194" s="5">
        <v>3</v>
      </c>
    </row>
    <row r="1195" spans="1:4" hidden="1">
      <c r="A1195" s="5">
        <v>218.17000000000007</v>
      </c>
      <c r="B1195" s="5">
        <v>-83.690000000000509</v>
      </c>
      <c r="C1195" s="5">
        <v>84.039999999999964</v>
      </c>
      <c r="D1195" s="5">
        <v>3</v>
      </c>
    </row>
    <row r="1196" spans="1:4" hidden="1">
      <c r="A1196" s="5">
        <v>119.56999999999971</v>
      </c>
      <c r="B1196" s="5">
        <v>-3.8599999999996726</v>
      </c>
      <c r="C1196" s="5">
        <v>14.429999999999836</v>
      </c>
      <c r="D1196" s="5">
        <v>3</v>
      </c>
    </row>
    <row r="1197" spans="1:4" hidden="1">
      <c r="A1197" s="5">
        <v>45.809999999999945</v>
      </c>
      <c r="B1197" s="5">
        <v>42.210000000000036</v>
      </c>
      <c r="C1197" s="5">
        <v>14.460000000000036</v>
      </c>
      <c r="D1197" s="5">
        <v>3</v>
      </c>
    </row>
    <row r="1198" spans="1:4" hidden="1">
      <c r="A1198" s="5">
        <v>216.10999999999967</v>
      </c>
      <c r="B1198" s="5">
        <v>10.700000000000273</v>
      </c>
      <c r="C1198" s="5">
        <v>24.259999999999764</v>
      </c>
      <c r="D1198" s="5">
        <v>3</v>
      </c>
    </row>
    <row r="1199" spans="1:4" hidden="1">
      <c r="A1199" s="5">
        <v>97.259999999999764</v>
      </c>
      <c r="B1199" s="5">
        <v>1.8800000000001091</v>
      </c>
      <c r="C1199" s="5">
        <v>3.7100000000000364</v>
      </c>
      <c r="D1199" s="5">
        <v>3</v>
      </c>
    </row>
    <row r="1200" spans="1:4" hidden="1">
      <c r="A1200" s="5">
        <v>63.369999999999891</v>
      </c>
      <c r="B1200" s="5">
        <v>25.399999999999636</v>
      </c>
      <c r="C1200" s="5">
        <v>25.119999999999891</v>
      </c>
      <c r="D1200" s="5">
        <v>3</v>
      </c>
    </row>
    <row r="1201" spans="1:4" hidden="1">
      <c r="A1201" s="5">
        <v>102.42999999999984</v>
      </c>
      <c r="B1201" s="5">
        <v>-17.989999999999782</v>
      </c>
      <c r="C1201" s="5">
        <v>18.429999999999836</v>
      </c>
      <c r="D1201" s="5">
        <v>3</v>
      </c>
    </row>
    <row r="1202" spans="1:4" hidden="1">
      <c r="A1202" s="5">
        <v>73.520000000000437</v>
      </c>
      <c r="B1202" s="5">
        <v>29.519999999999527</v>
      </c>
      <c r="C1202" s="5">
        <v>9.3999999999996362</v>
      </c>
      <c r="D1202" s="5">
        <v>3</v>
      </c>
    </row>
    <row r="1203" spans="1:4" hidden="1">
      <c r="A1203" s="5">
        <v>92.789999999999964</v>
      </c>
      <c r="B1203" s="5">
        <v>29.640000000000327</v>
      </c>
      <c r="C1203" s="5">
        <v>2.0999999999994543</v>
      </c>
      <c r="D1203" s="5">
        <v>3</v>
      </c>
    </row>
    <row r="1204" spans="1:4" hidden="1">
      <c r="A1204" s="5">
        <v>95.600000000000364</v>
      </c>
      <c r="B1204" s="5">
        <v>56.619999999999891</v>
      </c>
      <c r="C1204" s="5">
        <v>2.3299999999999272</v>
      </c>
      <c r="D1204" s="5">
        <v>3</v>
      </c>
    </row>
    <row r="1205" spans="1:4" hidden="1">
      <c r="A1205" s="5">
        <v>146.17000000000007</v>
      </c>
      <c r="B1205" s="5">
        <v>-32.869999999999891</v>
      </c>
      <c r="C1205" s="5">
        <v>34.259999999999309</v>
      </c>
      <c r="D1205" s="5">
        <v>3</v>
      </c>
    </row>
    <row r="1206" spans="1:4" hidden="1">
      <c r="A1206" s="5">
        <v>58.849999999999454</v>
      </c>
      <c r="B1206" s="5">
        <v>25.579999999999927</v>
      </c>
      <c r="C1206" s="5">
        <v>5.0500000000001819</v>
      </c>
      <c r="D1206" s="5">
        <v>3</v>
      </c>
    </row>
    <row r="1207" spans="1:4" hidden="1">
      <c r="A1207" s="5">
        <v>59.779999999999745</v>
      </c>
      <c r="B1207" s="5">
        <v>45.380000000000109</v>
      </c>
      <c r="C1207" s="5">
        <v>29.920000000000073</v>
      </c>
      <c r="D1207" s="5">
        <v>3</v>
      </c>
    </row>
    <row r="1208" spans="1:4" hidden="1">
      <c r="A1208" s="5">
        <v>153.48999999999978</v>
      </c>
      <c r="B1208" s="5">
        <v>-22.880000000000109</v>
      </c>
      <c r="C1208" s="5">
        <v>22.880000000000109</v>
      </c>
      <c r="D1208" s="5">
        <v>3</v>
      </c>
    </row>
    <row r="1209" spans="1:4" hidden="1">
      <c r="A1209" s="5">
        <v>115.64999999999964</v>
      </c>
      <c r="B1209" s="5">
        <v>75.600000000000364</v>
      </c>
      <c r="C1209" s="5">
        <v>27.159999999999854</v>
      </c>
      <c r="D1209" s="5">
        <v>3</v>
      </c>
    </row>
    <row r="1210" spans="1:4" hidden="1">
      <c r="A1210" s="5">
        <v>46.5600000000004</v>
      </c>
      <c r="B1210" s="5">
        <v>35.029999999999745</v>
      </c>
      <c r="C1210" s="5">
        <v>26.180000000000291</v>
      </c>
      <c r="D1210" s="5">
        <v>3</v>
      </c>
    </row>
    <row r="1211" spans="1:4" hidden="1">
      <c r="A1211" s="5">
        <v>59.639999999999418</v>
      </c>
      <c r="B1211" s="5">
        <v>22.600000000000364</v>
      </c>
      <c r="C1211" s="5">
        <v>13.6899999999996</v>
      </c>
      <c r="D1211" s="5">
        <v>3</v>
      </c>
    </row>
    <row r="1212" spans="1:4" hidden="1">
      <c r="A1212" s="5">
        <v>43.850000000000364</v>
      </c>
      <c r="B1212" s="5">
        <v>19.739999999999782</v>
      </c>
      <c r="C1212" s="5">
        <v>9.8700000000008004</v>
      </c>
      <c r="D1212" s="5">
        <v>3</v>
      </c>
    </row>
    <row r="1213" spans="1:4" hidden="1">
      <c r="A1213" s="5">
        <v>59.460000000000036</v>
      </c>
      <c r="B1213" s="5">
        <v>23.599999999999454</v>
      </c>
      <c r="C1213" s="5">
        <v>13.059999999999491</v>
      </c>
      <c r="D1213" s="5">
        <v>3</v>
      </c>
    </row>
    <row r="1214" spans="1:4" hidden="1">
      <c r="A1214" s="5">
        <v>94.920000000000073</v>
      </c>
      <c r="B1214" s="5">
        <v>20.550000000000182</v>
      </c>
      <c r="C1214" s="5">
        <v>12.369999999999891</v>
      </c>
      <c r="D1214" s="5">
        <v>3</v>
      </c>
    </row>
    <row r="1215" spans="1:4" hidden="1">
      <c r="A1215" s="5">
        <v>61.130000000000109</v>
      </c>
      <c r="B1215" s="5">
        <v>51.480000000000473</v>
      </c>
      <c r="C1215" s="5">
        <v>11.550000000000182</v>
      </c>
      <c r="D1215" s="5">
        <v>3</v>
      </c>
    </row>
    <row r="1216" spans="1:4" hidden="1">
      <c r="A1216" s="5">
        <v>80.639999999999418</v>
      </c>
      <c r="B1216" s="5">
        <v>16.430000000000291</v>
      </c>
      <c r="C1216" s="5">
        <v>11.859999999999673</v>
      </c>
      <c r="D1216" s="5">
        <v>3</v>
      </c>
    </row>
    <row r="1217" spans="1:4" hidden="1">
      <c r="A1217" s="5">
        <v>111.21000000000004</v>
      </c>
      <c r="B1217" s="5">
        <v>2.8499999999994543</v>
      </c>
      <c r="C1217" s="5">
        <v>11.039999999999964</v>
      </c>
      <c r="D1217" s="5">
        <v>3</v>
      </c>
    </row>
    <row r="1218" spans="1:4" hidden="1">
      <c r="A1218" s="5">
        <v>77.460000000000036</v>
      </c>
      <c r="B1218" s="5">
        <v>52.5</v>
      </c>
      <c r="C1218" s="5">
        <v>10.349999999999454</v>
      </c>
      <c r="D1218" s="5">
        <v>3</v>
      </c>
    </row>
    <row r="1219" spans="1:4" hidden="1">
      <c r="A1219" s="5">
        <v>66.410000000000764</v>
      </c>
      <c r="B1219" s="5">
        <v>0.71999999999934516</v>
      </c>
      <c r="C1219" s="5">
        <v>8.0200000000004366</v>
      </c>
      <c r="D1219" s="5">
        <v>3</v>
      </c>
    </row>
    <row r="1220" spans="1:4" hidden="1">
      <c r="A1220" s="5">
        <v>145.76000000000022</v>
      </c>
      <c r="B1220" s="5">
        <v>37.0600000000004</v>
      </c>
      <c r="C1220" s="5">
        <v>5.0399999999999636</v>
      </c>
      <c r="D1220" s="5">
        <v>3</v>
      </c>
    </row>
    <row r="1221" spans="1:4" hidden="1">
      <c r="A1221" s="5">
        <v>49.130000000000109</v>
      </c>
      <c r="B1221" s="5">
        <v>1.1399999999994179</v>
      </c>
      <c r="C1221" s="5">
        <v>16.480000000000473</v>
      </c>
      <c r="D1221" s="5">
        <v>3</v>
      </c>
    </row>
    <row r="1222" spans="1:4" hidden="1">
      <c r="A1222" s="5">
        <v>55.779999999999745</v>
      </c>
      <c r="B1222" s="5">
        <v>47.119999999999891</v>
      </c>
      <c r="C1222" s="5">
        <v>36.760000000000218</v>
      </c>
      <c r="D1222" s="5">
        <v>3</v>
      </c>
    </row>
    <row r="1223" spans="1:4" hidden="1">
      <c r="A1223" s="5">
        <v>130.75</v>
      </c>
      <c r="B1223" s="5">
        <v>49.4399999999996</v>
      </c>
      <c r="C1223" s="5">
        <v>21.3100000000004</v>
      </c>
      <c r="D1223" s="5">
        <v>3</v>
      </c>
    </row>
    <row r="1224" spans="1:4" hidden="1">
      <c r="A1224" s="5">
        <v>39.260000000000218</v>
      </c>
      <c r="B1224" s="5">
        <v>8.1300000000001091</v>
      </c>
      <c r="C1224" s="5">
        <v>11.179999999999382</v>
      </c>
      <c r="D1224" s="5">
        <v>3</v>
      </c>
    </row>
    <row r="1225" spans="1:4" hidden="1">
      <c r="A1225" s="5">
        <v>35.710000000000036</v>
      </c>
      <c r="B1225" s="5">
        <v>29.420000000000073</v>
      </c>
      <c r="C1225" s="5">
        <v>16.970000000000255</v>
      </c>
      <c r="D1225" s="5">
        <v>3</v>
      </c>
    </row>
    <row r="1226" spans="1:4" hidden="1">
      <c r="A1226" s="5">
        <v>84.050000000000182</v>
      </c>
      <c r="B1226" s="5">
        <v>-18.190000000000509</v>
      </c>
      <c r="C1226" s="5">
        <v>18.190000000000509</v>
      </c>
      <c r="D1226" s="5">
        <v>3</v>
      </c>
    </row>
    <row r="1227" spans="1:4" hidden="1">
      <c r="A1227" s="5">
        <v>46.1200000000008</v>
      </c>
      <c r="B1227" s="5">
        <v>19.949999999999818</v>
      </c>
      <c r="C1227" s="5">
        <v>0.47999999999956344</v>
      </c>
      <c r="D1227" s="5">
        <v>3</v>
      </c>
    </row>
    <row r="1228" spans="1:4" hidden="1">
      <c r="A1228" s="5">
        <v>153.15999999999985</v>
      </c>
      <c r="B1228" s="5">
        <v>-9.839999999999236</v>
      </c>
      <c r="C1228" s="5">
        <v>9.839999999999236</v>
      </c>
      <c r="D1228" s="5">
        <v>3</v>
      </c>
    </row>
    <row r="1229" spans="1:4" hidden="1">
      <c r="A1229" s="5">
        <v>88.069999999999709</v>
      </c>
      <c r="B1229" s="5">
        <v>3.6900000000005093</v>
      </c>
      <c r="C1229" s="5">
        <v>5.339999999999236</v>
      </c>
      <c r="D1229" s="5">
        <v>3</v>
      </c>
    </row>
    <row r="1230" spans="1:4" hidden="1">
      <c r="A1230" s="5">
        <v>51.1200000000008</v>
      </c>
      <c r="B1230" s="5">
        <v>35.649999999999636</v>
      </c>
      <c r="C1230" s="5">
        <v>3.569999999999709</v>
      </c>
      <c r="D1230" s="5">
        <v>3</v>
      </c>
    </row>
    <row r="1231" spans="1:4" hidden="1">
      <c r="A1231" s="5">
        <v>44.529999999999745</v>
      </c>
      <c r="B1231" s="5">
        <v>31.029999999999745</v>
      </c>
      <c r="C1231" s="5">
        <v>10.710000000000036</v>
      </c>
      <c r="D1231" s="5">
        <v>3</v>
      </c>
    </row>
    <row r="1232" spans="1:4" hidden="1">
      <c r="A1232" s="5">
        <v>118.17999999999938</v>
      </c>
      <c r="B1232" s="5">
        <v>-18.759999999999309</v>
      </c>
      <c r="C1232" s="5">
        <v>18.759999999999309</v>
      </c>
      <c r="D1232" s="5">
        <v>3</v>
      </c>
    </row>
    <row r="1233" spans="1:4" hidden="1">
      <c r="A1233" s="5">
        <v>31.159999999999854</v>
      </c>
      <c r="B1233" s="5">
        <v>17.170000000000073</v>
      </c>
      <c r="C1233" s="5">
        <v>7.4399999999995998</v>
      </c>
      <c r="D1233" s="5">
        <v>3</v>
      </c>
    </row>
    <row r="1234" spans="1:4" hidden="1">
      <c r="A1234" s="5">
        <v>44.289999999999964</v>
      </c>
      <c r="B1234" s="5">
        <v>-2.5</v>
      </c>
      <c r="C1234" s="5">
        <v>16.359999999999673</v>
      </c>
      <c r="D1234" s="5">
        <v>3</v>
      </c>
    </row>
    <row r="1235" spans="1:4" hidden="1">
      <c r="A1235" s="5">
        <v>55.909999999999854</v>
      </c>
      <c r="B1235" s="5">
        <v>12.700000000000728</v>
      </c>
      <c r="C1235" s="5">
        <v>38.909999999999854</v>
      </c>
      <c r="D1235" s="5">
        <v>3</v>
      </c>
    </row>
    <row r="1236" spans="1:4" hidden="1">
      <c r="A1236" s="5">
        <v>150.65999999999985</v>
      </c>
      <c r="B1236" s="5">
        <v>-27.130000000000109</v>
      </c>
      <c r="C1236" s="5">
        <v>27.930000000000291</v>
      </c>
      <c r="D1236" s="5">
        <v>3</v>
      </c>
    </row>
    <row r="1237" spans="1:4" hidden="1">
      <c r="A1237" s="5">
        <v>125.35000000000036</v>
      </c>
      <c r="B1237" s="5">
        <v>25.050000000000182</v>
      </c>
      <c r="C1237" s="5">
        <v>20.449999999999818</v>
      </c>
      <c r="D1237" s="5">
        <v>3</v>
      </c>
    </row>
    <row r="1238" spans="1:4" hidden="1">
      <c r="A1238" s="5">
        <v>50.050000000000182</v>
      </c>
      <c r="B1238" s="5">
        <v>25.979999999999563</v>
      </c>
      <c r="C1238" s="5">
        <v>13.569999999999709</v>
      </c>
      <c r="D1238" s="5">
        <v>3</v>
      </c>
    </row>
    <row r="1239" spans="1:4" hidden="1">
      <c r="A1239" s="5">
        <v>51.449999999999818</v>
      </c>
      <c r="B1239" s="5">
        <v>0.85999999999967258</v>
      </c>
      <c r="C1239" s="5">
        <v>8.6700000000000728</v>
      </c>
      <c r="D1239" s="5">
        <v>3</v>
      </c>
    </row>
    <row r="1240" spans="1:4" hidden="1">
      <c r="A1240" s="5">
        <v>23.769999999999527</v>
      </c>
      <c r="B1240" s="5">
        <v>1.6999999999998181</v>
      </c>
      <c r="C1240" s="5">
        <v>8</v>
      </c>
      <c r="D1240" s="5">
        <v>3</v>
      </c>
    </row>
    <row r="1241" spans="1:4" hidden="1">
      <c r="A1241" s="5">
        <v>32.630000000000109</v>
      </c>
      <c r="B1241" s="5">
        <v>9.7200000000002547</v>
      </c>
      <c r="C1241" s="5">
        <v>4.3600000000005821</v>
      </c>
      <c r="D1241" s="5">
        <v>3</v>
      </c>
    </row>
    <row r="1242" spans="1:4" hidden="1">
      <c r="A1242" s="5">
        <v>115.77999999999975</v>
      </c>
      <c r="B1242" s="5">
        <v>15.0600000000004</v>
      </c>
      <c r="C1242" s="5">
        <v>1.1099999999996726</v>
      </c>
      <c r="D1242" s="5">
        <v>3</v>
      </c>
    </row>
    <row r="1243" spans="1:4" hidden="1">
      <c r="A1243" s="5">
        <v>70.25</v>
      </c>
      <c r="B1243" s="5">
        <v>68.880000000000109</v>
      </c>
      <c r="C1243" s="5">
        <v>13.220000000000255</v>
      </c>
      <c r="D1243" s="5">
        <v>3</v>
      </c>
    </row>
    <row r="1244" spans="1:4" hidden="1">
      <c r="A1244" s="5">
        <v>56.909999999999854</v>
      </c>
      <c r="B1244" s="5">
        <v>44.590000000000146</v>
      </c>
      <c r="C1244" s="5">
        <v>37.430000000000291</v>
      </c>
      <c r="D1244" s="5">
        <v>3</v>
      </c>
    </row>
    <row r="1245" spans="1:4" hidden="1">
      <c r="A1245" s="5">
        <v>68.720000000000255</v>
      </c>
      <c r="B1245" s="5">
        <v>29.869999999999891</v>
      </c>
      <c r="C1245" s="5">
        <v>9.7700000000004366</v>
      </c>
      <c r="D1245" s="5">
        <v>3</v>
      </c>
    </row>
    <row r="1246" spans="1:4" hidden="1">
      <c r="A1246" s="5">
        <v>53.119999999999891</v>
      </c>
      <c r="B1246" s="5">
        <v>23.340000000000146</v>
      </c>
      <c r="C1246" s="5">
        <v>0.46000000000003638</v>
      </c>
      <c r="D1246" s="5">
        <v>3</v>
      </c>
    </row>
    <row r="1247" spans="1:4" hidden="1">
      <c r="A1247" s="5">
        <v>81.019999999999527</v>
      </c>
      <c r="B1247" s="5">
        <v>13.030000000000655</v>
      </c>
      <c r="C1247" s="5">
        <v>61.969999999999345</v>
      </c>
      <c r="D1247" s="5">
        <v>3</v>
      </c>
    </row>
    <row r="1248" spans="1:4" hidden="1">
      <c r="A1248" s="5">
        <v>103.96999999999935</v>
      </c>
      <c r="B1248" s="5">
        <v>43.700000000000728</v>
      </c>
      <c r="C1248" s="5">
        <v>27.190000000000509</v>
      </c>
      <c r="D1248" s="5">
        <v>3</v>
      </c>
    </row>
    <row r="1249" spans="1:4" hidden="1">
      <c r="A1249" s="5">
        <v>66.630000000000109</v>
      </c>
      <c r="B1249" s="5">
        <v>3.7700000000004366</v>
      </c>
      <c r="C1249" s="5">
        <v>14.769999999999527</v>
      </c>
      <c r="D1249" s="5">
        <v>3</v>
      </c>
    </row>
    <row r="1250" spans="1:4" hidden="1">
      <c r="A1250" s="5">
        <v>37.739999999999782</v>
      </c>
      <c r="B1250" s="5">
        <v>24.25</v>
      </c>
      <c r="C1250" s="5">
        <v>3.3400000000001455</v>
      </c>
      <c r="D1250" s="5">
        <v>3</v>
      </c>
    </row>
    <row r="1251" spans="1:4" hidden="1">
      <c r="A1251" s="5">
        <v>87.549999999999272</v>
      </c>
      <c r="B1251" s="5">
        <v>-26.779999999999745</v>
      </c>
      <c r="C1251" s="5">
        <v>31.6299999999992</v>
      </c>
      <c r="D1251" s="5">
        <v>3</v>
      </c>
    </row>
    <row r="1252" spans="1:4" hidden="1">
      <c r="A1252" s="5">
        <v>43.4399999999996</v>
      </c>
      <c r="B1252" s="5">
        <v>6.1499999999996362</v>
      </c>
      <c r="C1252" s="5">
        <v>0.40999999999985448</v>
      </c>
      <c r="D1252" s="5">
        <v>3</v>
      </c>
    </row>
    <row r="1253" spans="1:4" hidden="1">
      <c r="A1253" s="5">
        <v>46.649999999999636</v>
      </c>
      <c r="B1253" s="5">
        <v>21.340000000000146</v>
      </c>
      <c r="C1253" s="5">
        <v>30.789999999999964</v>
      </c>
      <c r="D1253" s="5">
        <v>3</v>
      </c>
    </row>
    <row r="1254" spans="1:4" hidden="1">
      <c r="A1254" s="5">
        <v>29.759999999999309</v>
      </c>
      <c r="B1254" s="5">
        <v>21.380000000000109</v>
      </c>
      <c r="C1254" s="5">
        <v>14.449999999999818</v>
      </c>
      <c r="D1254" s="5">
        <v>3</v>
      </c>
    </row>
    <row r="1255" spans="1:4" hidden="1">
      <c r="A1255" s="5">
        <v>50.979999999999563</v>
      </c>
      <c r="B1255" s="5">
        <v>0.77000000000043656</v>
      </c>
      <c r="C1255" s="5">
        <v>14.409999999999854</v>
      </c>
      <c r="D1255" s="5">
        <v>3</v>
      </c>
    </row>
    <row r="1256" spans="1:4" hidden="1">
      <c r="A1256" s="5">
        <v>105.10000000000036</v>
      </c>
      <c r="B1256" s="5">
        <v>-10.130000000000109</v>
      </c>
      <c r="C1256" s="5">
        <v>31.0600000000004</v>
      </c>
      <c r="D1256" s="5">
        <v>3</v>
      </c>
    </row>
    <row r="1257" spans="1:4" hidden="1">
      <c r="A1257" s="5">
        <v>172.59000000000015</v>
      </c>
      <c r="B1257" s="5">
        <v>0.8999999999996362</v>
      </c>
      <c r="C1257" s="5">
        <v>0.2999999999992724</v>
      </c>
      <c r="D1257" s="5">
        <v>3</v>
      </c>
    </row>
    <row r="1258" spans="1:4" hidden="1">
      <c r="A1258" s="5">
        <v>171.48999999999978</v>
      </c>
      <c r="B1258" s="5">
        <v>30.079999999999927</v>
      </c>
      <c r="C1258" s="5">
        <v>9.319999999999709</v>
      </c>
      <c r="D1258" s="5">
        <v>3</v>
      </c>
    </row>
    <row r="1259" spans="1:4" hidden="1">
      <c r="A1259" s="5">
        <v>99.769999999999527</v>
      </c>
      <c r="B1259" s="5">
        <v>24.199999999999818</v>
      </c>
      <c r="C1259" s="5">
        <v>95.880000000000109</v>
      </c>
      <c r="D1259" s="5">
        <v>3</v>
      </c>
    </row>
    <row r="1260" spans="1:4" hidden="1">
      <c r="A1260" s="5">
        <v>114.34000000000015</v>
      </c>
      <c r="B1260" s="5">
        <v>-46.949999999999818</v>
      </c>
      <c r="C1260" s="5">
        <v>77.159999999999854</v>
      </c>
      <c r="D1260" s="5">
        <v>3</v>
      </c>
    </row>
    <row r="1261" spans="1:4" hidden="1">
      <c r="A1261" s="5">
        <v>198</v>
      </c>
      <c r="B1261" s="5">
        <v>-115.43000000000029</v>
      </c>
      <c r="C1261" s="5">
        <v>146.09000000000015</v>
      </c>
      <c r="D1261" s="5">
        <v>3</v>
      </c>
    </row>
    <row r="1262" spans="1:4" hidden="1">
      <c r="A1262" s="5">
        <v>130.72000000000025</v>
      </c>
      <c r="B1262" s="5">
        <v>47.710000000000036</v>
      </c>
      <c r="C1262" s="5">
        <v>20.390000000000327</v>
      </c>
      <c r="D1262" s="5">
        <v>3</v>
      </c>
    </row>
    <row r="1263" spans="1:4" hidden="1">
      <c r="A1263" s="5">
        <v>106.1899999999996</v>
      </c>
      <c r="B1263" s="5">
        <v>18</v>
      </c>
      <c r="C1263" s="5">
        <v>11.909999999999854</v>
      </c>
      <c r="D1263" s="5">
        <v>3</v>
      </c>
    </row>
    <row r="1264" spans="1:4" hidden="1">
      <c r="A1264" s="5">
        <v>69.25</v>
      </c>
      <c r="B1264" s="5">
        <v>35.680000000000291</v>
      </c>
      <c r="C1264" s="5">
        <v>35.680000000000291</v>
      </c>
      <c r="D1264" s="5">
        <v>3</v>
      </c>
    </row>
    <row r="1265" spans="1:4" hidden="1">
      <c r="A1265" s="5">
        <v>76.579999999999927</v>
      </c>
      <c r="B1265" s="5">
        <v>2.6099999999996726</v>
      </c>
      <c r="C1265" s="5">
        <v>38.110000000000582</v>
      </c>
      <c r="D1265" s="5">
        <v>3</v>
      </c>
    </row>
    <row r="1266" spans="1:4" hidden="1">
      <c r="A1266" s="5">
        <v>221.86999999999989</v>
      </c>
      <c r="B1266" s="5">
        <v>-88.400000000000546</v>
      </c>
      <c r="C1266" s="5">
        <v>95.539999999999964</v>
      </c>
      <c r="D1266" s="5">
        <v>3</v>
      </c>
    </row>
    <row r="1267" spans="1:4" hidden="1">
      <c r="A1267" s="5">
        <v>179.44000000000051</v>
      </c>
      <c r="B1267" s="5">
        <v>-25.869999999999891</v>
      </c>
      <c r="C1267" s="5">
        <v>31.270000000000437</v>
      </c>
      <c r="D1267" s="5">
        <v>3</v>
      </c>
    </row>
    <row r="1268" spans="1:4" hidden="1">
      <c r="A1268" s="5">
        <v>123.63000000000011</v>
      </c>
      <c r="B1268" s="5">
        <v>1.0499999999992724</v>
      </c>
      <c r="C1268" s="5">
        <v>1.1500000000005457</v>
      </c>
      <c r="D1268" s="5">
        <v>3</v>
      </c>
    </row>
    <row r="1269" spans="1:4" hidden="1">
      <c r="A1269" s="5">
        <v>103.06999999999971</v>
      </c>
      <c r="B1269" s="5">
        <v>43.400000000000546</v>
      </c>
      <c r="C1269" s="5">
        <v>30.050000000000182</v>
      </c>
      <c r="D1269" s="5">
        <v>3</v>
      </c>
    </row>
    <row r="1270" spans="1:4" hidden="1">
      <c r="A1270" s="5">
        <v>59.430000000000291</v>
      </c>
      <c r="B1270" s="5">
        <v>4.25</v>
      </c>
      <c r="C1270" s="5">
        <v>16.890000000000327</v>
      </c>
      <c r="D1270" s="5">
        <v>3</v>
      </c>
    </row>
    <row r="1271" spans="1:4" hidden="1">
      <c r="A1271" s="5">
        <v>26.520000000000437</v>
      </c>
      <c r="B1271" s="5">
        <v>18.1899999999996</v>
      </c>
      <c r="C1271" s="5">
        <v>12.180000000000291</v>
      </c>
      <c r="D1271" s="5">
        <v>3</v>
      </c>
    </row>
    <row r="1272" spans="1:4" hidden="1">
      <c r="A1272" s="5">
        <v>103.98000000000047</v>
      </c>
      <c r="B1272" s="5">
        <v>-18.350000000000364</v>
      </c>
      <c r="C1272" s="5">
        <v>35.730000000000473</v>
      </c>
      <c r="D1272" s="5">
        <v>3</v>
      </c>
    </row>
    <row r="1273" spans="1:4" hidden="1">
      <c r="A1273" s="5">
        <v>104.78000000000065</v>
      </c>
      <c r="B1273" s="5">
        <v>-13.220000000000255</v>
      </c>
      <c r="C1273" s="5">
        <v>14.75</v>
      </c>
      <c r="D1273" s="5">
        <v>3</v>
      </c>
    </row>
    <row r="1274" spans="1:4" hidden="1">
      <c r="A1274" s="5">
        <v>141.60999999999967</v>
      </c>
      <c r="B1274" s="5">
        <v>-35.079999999999927</v>
      </c>
      <c r="C1274" s="5">
        <v>48.039999999999964</v>
      </c>
      <c r="D1274" s="5">
        <v>3</v>
      </c>
    </row>
    <row r="1275" spans="1:4" hidden="1">
      <c r="A1275" s="5">
        <v>78.899999999999636</v>
      </c>
      <c r="B1275" s="5">
        <v>13.400000000000546</v>
      </c>
      <c r="C1275" s="5">
        <v>66.380000000000109</v>
      </c>
      <c r="D1275" s="5">
        <v>3</v>
      </c>
    </row>
    <row r="1276" spans="1:4" hidden="1">
      <c r="A1276" s="5">
        <v>71.840000000000146</v>
      </c>
      <c r="B1276" s="5">
        <v>-16.109999999999673</v>
      </c>
      <c r="C1276" s="5">
        <v>18.119999999999891</v>
      </c>
      <c r="D1276" s="5">
        <v>3</v>
      </c>
    </row>
    <row r="1277" spans="1:4" hidden="1">
      <c r="A1277" s="5">
        <v>30.300000000000182</v>
      </c>
      <c r="B1277" s="5">
        <v>26.099999999999454</v>
      </c>
      <c r="C1277" s="5">
        <v>9.9999999999454303E-2</v>
      </c>
      <c r="D1277" s="5">
        <v>3</v>
      </c>
    </row>
    <row r="1278" spans="1:4" hidden="1">
      <c r="A1278" s="5">
        <v>45.390000000000327</v>
      </c>
      <c r="B1278" s="5">
        <v>18.600000000000364</v>
      </c>
      <c r="C1278" s="5">
        <v>13.510000000000218</v>
      </c>
      <c r="D1278" s="5">
        <v>3</v>
      </c>
    </row>
    <row r="1279" spans="1:4" hidden="1">
      <c r="A1279" s="5">
        <v>80.930000000000291</v>
      </c>
      <c r="B1279" s="5">
        <v>33.029999999999745</v>
      </c>
      <c r="C1279" s="5">
        <v>20.690000000000509</v>
      </c>
      <c r="D1279" s="5">
        <v>3</v>
      </c>
    </row>
    <row r="1280" spans="1:4" hidden="1">
      <c r="A1280" s="5">
        <v>99.239999999999782</v>
      </c>
      <c r="B1280" s="5">
        <v>18.340000000000146</v>
      </c>
      <c r="C1280" s="5">
        <v>2.0900000000001455</v>
      </c>
      <c r="D1280" s="5">
        <v>3</v>
      </c>
    </row>
    <row r="1281" spans="1:4" hidden="1">
      <c r="A1281" s="5">
        <v>81.119999999999891</v>
      </c>
      <c r="B1281" s="5">
        <v>7.2600000000002183</v>
      </c>
      <c r="C1281" s="5">
        <v>52.480000000000473</v>
      </c>
      <c r="D1281" s="5">
        <v>3</v>
      </c>
    </row>
    <row r="1282" spans="1:4" hidden="1">
      <c r="A1282" s="5">
        <v>44.449999999999818</v>
      </c>
      <c r="B1282" s="5">
        <v>28.159999999999854</v>
      </c>
      <c r="C1282" s="5">
        <v>8.2700000000004366</v>
      </c>
      <c r="D1282" s="5">
        <v>3</v>
      </c>
    </row>
    <row r="1283" spans="1:4" hidden="1">
      <c r="A1283" s="5">
        <v>58.930000000000291</v>
      </c>
      <c r="B1283" s="5">
        <v>6.4899999999997817</v>
      </c>
      <c r="C1283" s="5">
        <v>4.9700000000002547</v>
      </c>
      <c r="D1283" s="5">
        <v>3</v>
      </c>
    </row>
    <row r="1284" spans="1:4" hidden="1">
      <c r="A1284" s="5">
        <v>64.070000000000618</v>
      </c>
      <c r="B1284" s="5">
        <v>7.3999999999996362</v>
      </c>
      <c r="C1284" s="5">
        <v>4.4499999999998181</v>
      </c>
      <c r="D1284" s="5">
        <v>3</v>
      </c>
    </row>
    <row r="1285" spans="1:4" hidden="1">
      <c r="A1285" s="5">
        <v>60.359999999999673</v>
      </c>
      <c r="B1285" s="5">
        <v>13.869999999999891</v>
      </c>
      <c r="C1285" s="5">
        <v>8.4499999999998181</v>
      </c>
      <c r="D1285" s="5">
        <v>3</v>
      </c>
    </row>
    <row r="1286" spans="1:4" hidden="1">
      <c r="A1286" s="5">
        <v>127.02000000000044</v>
      </c>
      <c r="B1286" s="5">
        <v>-18.159999999999854</v>
      </c>
      <c r="C1286" s="5">
        <v>39.039999999999964</v>
      </c>
      <c r="D1286" s="5">
        <v>3</v>
      </c>
    </row>
    <row r="1287" spans="1:4" hidden="1">
      <c r="A1287" s="5">
        <v>117.05000000000018</v>
      </c>
      <c r="B1287" s="5">
        <v>5.7799999999997453</v>
      </c>
      <c r="C1287" s="5">
        <v>30.300000000000182</v>
      </c>
      <c r="D1287" s="5">
        <v>3</v>
      </c>
    </row>
    <row r="1288" spans="1:4" hidden="1">
      <c r="A1288" s="5">
        <v>65.550000000000182</v>
      </c>
      <c r="B1288" s="5">
        <v>42.030000000000655</v>
      </c>
      <c r="C1288" s="5">
        <v>34.619999999999891</v>
      </c>
      <c r="D1288" s="5">
        <v>3</v>
      </c>
    </row>
    <row r="1289" spans="1:4" hidden="1">
      <c r="A1289" s="5">
        <v>88.289999999999964</v>
      </c>
      <c r="B1289" s="5">
        <v>-7.7200000000002547</v>
      </c>
      <c r="C1289" s="5">
        <v>33.5</v>
      </c>
      <c r="D1289" s="5">
        <v>3</v>
      </c>
    </row>
    <row r="1290" spans="1:4" hidden="1">
      <c r="A1290" s="5">
        <v>18.25</v>
      </c>
      <c r="B1290" s="5">
        <v>3.2599999999993088</v>
      </c>
      <c r="C1290" s="5">
        <v>4.6000000000003638</v>
      </c>
      <c r="D1290" s="5">
        <v>3</v>
      </c>
    </row>
    <row r="1291" spans="1:4" hidden="1">
      <c r="A1291" s="5">
        <v>69.239999999999782</v>
      </c>
      <c r="B1291" s="5">
        <v>-24.3799999999992</v>
      </c>
      <c r="C1291" s="5">
        <v>26.649999999999636</v>
      </c>
      <c r="D1291" s="5">
        <v>3</v>
      </c>
    </row>
    <row r="1292" spans="1:4" hidden="1">
      <c r="A1292" s="5">
        <v>20.080000000000837</v>
      </c>
      <c r="B1292" s="5">
        <v>13.079999999999927</v>
      </c>
      <c r="C1292" s="5">
        <v>14.1200000000008</v>
      </c>
      <c r="D1292" s="5">
        <v>3</v>
      </c>
    </row>
    <row r="1293" spans="1:4" hidden="1">
      <c r="A1293" s="5">
        <v>37.719999999999345</v>
      </c>
      <c r="B1293" s="5">
        <v>36.119999999999891</v>
      </c>
      <c r="C1293" s="5">
        <v>10.059999999999491</v>
      </c>
      <c r="D1293" s="5">
        <v>3</v>
      </c>
    </row>
    <row r="1294" spans="1:4" hidden="1">
      <c r="A1294" s="5">
        <v>94.1299999999992</v>
      </c>
      <c r="B1294" s="5">
        <v>-3.4600000000000364</v>
      </c>
      <c r="C1294" s="5">
        <v>22.329999999999927</v>
      </c>
      <c r="D1294" s="5">
        <v>3</v>
      </c>
    </row>
    <row r="1295" spans="1:4" hidden="1">
      <c r="A1295" s="5">
        <v>78.1899999999996</v>
      </c>
      <c r="B1295" s="5">
        <v>-21.059999999999491</v>
      </c>
      <c r="C1295" s="5">
        <v>22.419999999999163</v>
      </c>
      <c r="D1295" s="5">
        <v>3</v>
      </c>
    </row>
    <row r="1296" spans="1:4" hidden="1">
      <c r="A1296" s="5">
        <v>34.309999999999491</v>
      </c>
      <c r="B1296" s="5">
        <v>24.130000000000109</v>
      </c>
      <c r="C1296" s="5">
        <v>29.069999999999709</v>
      </c>
      <c r="D1296" s="5">
        <v>3</v>
      </c>
    </row>
    <row r="1297" spans="1:4" hidden="1">
      <c r="A1297" s="5">
        <v>113.27000000000044</v>
      </c>
      <c r="B1297" s="5">
        <v>-27.830000000000837</v>
      </c>
      <c r="C1297" s="5">
        <v>55.860000000000582</v>
      </c>
      <c r="D1297" s="5">
        <v>3</v>
      </c>
    </row>
    <row r="1298" spans="1:4" hidden="1">
      <c r="A1298" s="5">
        <v>41.409999999999854</v>
      </c>
      <c r="B1298" s="5">
        <v>10.819999999999709</v>
      </c>
      <c r="C1298" s="5">
        <v>9.4499999999998181</v>
      </c>
      <c r="D1298" s="5">
        <v>3</v>
      </c>
    </row>
    <row r="1299" spans="1:4" hidden="1">
      <c r="A1299" s="5">
        <v>24.059999999999491</v>
      </c>
      <c r="B1299" s="5">
        <v>20.390000000000327</v>
      </c>
      <c r="C1299" s="5">
        <v>1.0500000000001819</v>
      </c>
      <c r="D1299" s="5">
        <v>3</v>
      </c>
    </row>
    <row r="1300" spans="1:4" hidden="1">
      <c r="A1300" s="5">
        <v>62.140000000000327</v>
      </c>
      <c r="B1300" s="5">
        <v>29.139999999999418</v>
      </c>
      <c r="C1300" s="5">
        <v>28.700000000000728</v>
      </c>
      <c r="D1300" s="5">
        <v>3</v>
      </c>
    </row>
    <row r="1301" spans="1:4" hidden="1">
      <c r="A1301" s="5">
        <v>84.010000000000218</v>
      </c>
      <c r="B1301" s="5">
        <v>78.539999999999964</v>
      </c>
      <c r="C1301" s="5">
        <v>37.480000000000473</v>
      </c>
      <c r="D1301" s="5">
        <v>3</v>
      </c>
    </row>
    <row r="1302" spans="1:4" hidden="1">
      <c r="A1302" s="5">
        <v>89.460000000000036</v>
      </c>
      <c r="B1302" s="5">
        <v>60.229999999999563</v>
      </c>
      <c r="C1302" s="5">
        <v>49.130000000000109</v>
      </c>
      <c r="D1302" s="5">
        <v>3</v>
      </c>
    </row>
    <row r="1303" spans="1:4" hidden="1">
      <c r="A1303" s="5">
        <v>383.23999999999978</v>
      </c>
      <c r="B1303" s="5">
        <v>-151.80000000000018</v>
      </c>
      <c r="C1303" s="5">
        <v>197.64000000000033</v>
      </c>
      <c r="D1303" s="5">
        <v>3</v>
      </c>
    </row>
    <row r="1304" spans="1:4" hidden="1">
      <c r="A1304" s="5">
        <v>51.059999999999491</v>
      </c>
      <c r="B1304" s="5">
        <v>9.9099999999998545</v>
      </c>
      <c r="C1304" s="5">
        <v>6.9600000000000364</v>
      </c>
      <c r="D1304" s="5">
        <v>3</v>
      </c>
    </row>
    <row r="1305" spans="1:4" hidden="1">
      <c r="A1305" s="5">
        <v>71.210000000000036</v>
      </c>
      <c r="B1305" s="5">
        <v>21.529999999999745</v>
      </c>
      <c r="C1305" s="5">
        <v>13.880000000000109</v>
      </c>
      <c r="D1305" s="5">
        <v>3</v>
      </c>
    </row>
    <row r="1306" spans="1:4" hidden="1">
      <c r="A1306" s="5">
        <v>45.920000000000073</v>
      </c>
      <c r="B1306" s="5">
        <v>11.020000000000437</v>
      </c>
      <c r="C1306" s="5">
        <v>0.64000000000032742</v>
      </c>
      <c r="D1306" s="5">
        <v>3</v>
      </c>
    </row>
    <row r="1307" spans="1:4" hidden="1">
      <c r="A1307" s="5">
        <v>115.6899999999996</v>
      </c>
      <c r="B1307" s="5">
        <v>-27.119999999999891</v>
      </c>
      <c r="C1307" s="5">
        <v>73.420000000000073</v>
      </c>
      <c r="D1307" s="5">
        <v>3</v>
      </c>
    </row>
    <row r="1308" spans="1:4" hidden="1">
      <c r="A1308" s="5">
        <v>51.9399999999996</v>
      </c>
      <c r="B1308" s="5">
        <v>-0.18999999999959982</v>
      </c>
      <c r="C1308" s="5">
        <v>24</v>
      </c>
      <c r="D1308" s="5">
        <v>3</v>
      </c>
    </row>
    <row r="1309" spans="1:4" hidden="1">
      <c r="A1309" s="5">
        <v>64.480000000000473</v>
      </c>
      <c r="B1309" s="5">
        <v>16.969999999999345</v>
      </c>
      <c r="C1309" s="5">
        <v>6.7199999999993452</v>
      </c>
      <c r="D1309" s="5">
        <v>3</v>
      </c>
    </row>
    <row r="1310" spans="1:4" hidden="1">
      <c r="A1310" s="5">
        <v>80.8100000000004</v>
      </c>
      <c r="B1310" s="5">
        <v>-3.9600000000000364</v>
      </c>
      <c r="C1310" s="5">
        <v>9.0399999999999636</v>
      </c>
      <c r="D1310" s="5">
        <v>3</v>
      </c>
    </row>
    <row r="1311" spans="1:4" hidden="1">
      <c r="A1311" s="5">
        <v>123.33999999999924</v>
      </c>
      <c r="B1311" s="5">
        <v>-12.809999999999491</v>
      </c>
      <c r="C1311" s="5">
        <v>35.919999999999163</v>
      </c>
      <c r="D1311" s="5">
        <v>3</v>
      </c>
    </row>
    <row r="1312" spans="1:4" hidden="1">
      <c r="A1312" s="5">
        <v>133.64999999999964</v>
      </c>
      <c r="B1312" s="5">
        <v>-18.5600000000004</v>
      </c>
      <c r="C1312" s="5">
        <v>40.729999999999563</v>
      </c>
      <c r="D1312" s="5">
        <v>3</v>
      </c>
    </row>
    <row r="1313" spans="1:4" hidden="1">
      <c r="A1313" s="5">
        <v>80.6899999999996</v>
      </c>
      <c r="B1313" s="5">
        <v>-6.5199999999995271</v>
      </c>
      <c r="C1313" s="5">
        <v>8.4199999999991633</v>
      </c>
      <c r="D1313" s="5">
        <v>3</v>
      </c>
    </row>
    <row r="1314" spans="1:4" hidden="1">
      <c r="A1314" s="5">
        <v>159.38999999999942</v>
      </c>
      <c r="B1314" s="5">
        <v>-78.470000000000255</v>
      </c>
      <c r="C1314" s="5">
        <v>79.819999999999709</v>
      </c>
      <c r="D1314" s="5">
        <v>3</v>
      </c>
    </row>
    <row r="1315" spans="1:4" hidden="1">
      <c r="A1315" s="5">
        <v>63.0600000000004</v>
      </c>
      <c r="B1315" s="5">
        <v>-2.3299999999999272</v>
      </c>
      <c r="C1315" s="5">
        <v>9.5700000000006185</v>
      </c>
      <c r="D1315" s="5">
        <v>3</v>
      </c>
    </row>
    <row r="1316" spans="1:4" hidden="1">
      <c r="A1316" s="5">
        <v>146.34999999999945</v>
      </c>
      <c r="B1316" s="5">
        <v>-76.069999999999709</v>
      </c>
      <c r="C1316" s="5">
        <v>80</v>
      </c>
      <c r="D1316" s="5">
        <v>3</v>
      </c>
    </row>
    <row r="1317" spans="1:4" hidden="1">
      <c r="A1317" s="5">
        <v>135.30000000000018</v>
      </c>
      <c r="B1317" s="5">
        <v>-26.529999999999745</v>
      </c>
      <c r="C1317" s="5">
        <v>52.670000000000073</v>
      </c>
      <c r="D1317" s="5">
        <v>3</v>
      </c>
    </row>
    <row r="1318" spans="1:4" hidden="1">
      <c r="A1318" s="5">
        <v>79.180000000000291</v>
      </c>
      <c r="B1318" s="5">
        <v>32.710000000000036</v>
      </c>
      <c r="C1318" s="5">
        <v>30.600000000000364</v>
      </c>
      <c r="D1318" s="5">
        <v>3</v>
      </c>
    </row>
    <row r="1319" spans="1:4" hidden="1">
      <c r="A1319" s="5">
        <v>31.970000000000255</v>
      </c>
      <c r="B1319" s="5">
        <v>18.230000000000473</v>
      </c>
      <c r="C1319" s="5">
        <v>9.8299999999999272</v>
      </c>
      <c r="D1319" s="5">
        <v>3</v>
      </c>
    </row>
    <row r="1320" spans="1:4" hidden="1">
      <c r="A1320" s="5">
        <v>233.98999999999978</v>
      </c>
      <c r="B1320" s="5">
        <v>-39.779999999999745</v>
      </c>
      <c r="C1320" s="5">
        <v>118.0600000000004</v>
      </c>
      <c r="D1320" s="5">
        <v>3</v>
      </c>
    </row>
    <row r="1321" spans="1:4" hidden="1">
      <c r="A1321" s="5">
        <v>128.51999999999953</v>
      </c>
      <c r="B1321" s="5">
        <v>-31.840000000000146</v>
      </c>
      <c r="C1321" s="5">
        <v>40.559999999999491</v>
      </c>
      <c r="D1321" s="5">
        <v>3</v>
      </c>
    </row>
    <row r="1322" spans="1:4" hidden="1">
      <c r="A1322" s="5">
        <v>42.039999999999964</v>
      </c>
      <c r="B1322" s="5">
        <v>38.260000000000218</v>
      </c>
      <c r="C1322" s="5">
        <v>25.350000000000364</v>
      </c>
      <c r="D1322" s="5">
        <v>3</v>
      </c>
    </row>
    <row r="1323" spans="1:4" hidden="1">
      <c r="A1323" s="5">
        <v>181.59999999999945</v>
      </c>
      <c r="B1323" s="5">
        <v>-15.639999999999418</v>
      </c>
      <c r="C1323" s="5">
        <v>44.549999999999272</v>
      </c>
      <c r="D1323" s="5">
        <v>3</v>
      </c>
    </row>
    <row r="1324" spans="1:4" hidden="1">
      <c r="A1324" s="5">
        <v>420.64000000000033</v>
      </c>
      <c r="B1324" s="5">
        <v>103</v>
      </c>
      <c r="C1324" s="5">
        <v>27.130000000000109</v>
      </c>
      <c r="D1324" s="5">
        <v>3</v>
      </c>
    </row>
    <row r="1325" spans="1:4" hidden="1">
      <c r="A1325" s="5">
        <v>172.71999999999935</v>
      </c>
      <c r="B1325" s="5">
        <v>-23.929999999999382</v>
      </c>
      <c r="C1325" s="5">
        <v>64.300000000000182</v>
      </c>
      <c r="D1325" s="5">
        <v>3</v>
      </c>
    </row>
    <row r="1326" spans="1:4" hidden="1">
      <c r="A1326" s="5">
        <v>162.28000000000065</v>
      </c>
      <c r="B1326" s="5">
        <v>21.630000000000109</v>
      </c>
      <c r="C1326" s="5">
        <v>55.480000000000473</v>
      </c>
      <c r="D1326" s="5">
        <v>3</v>
      </c>
    </row>
    <row r="1327" spans="1:4" hidden="1">
      <c r="A1327" s="5">
        <v>97.420000000000073</v>
      </c>
      <c r="B1327" s="5">
        <v>60.289999999999964</v>
      </c>
      <c r="C1327" s="5">
        <v>43.460000000000036</v>
      </c>
      <c r="D1327" s="5">
        <v>3</v>
      </c>
    </row>
    <row r="1328" spans="1:4" hidden="1">
      <c r="A1328" s="5">
        <v>96.149999999999636</v>
      </c>
      <c r="B1328" s="5">
        <v>85.909999999999854</v>
      </c>
      <c r="C1328" s="5">
        <v>2.1100000000005821</v>
      </c>
      <c r="D1328" s="5">
        <v>3</v>
      </c>
    </row>
    <row r="1329" spans="1:4" hidden="1">
      <c r="A1329" s="5">
        <v>150.48000000000047</v>
      </c>
      <c r="B1329" s="5">
        <v>102.48999999999978</v>
      </c>
      <c r="C1329" s="5">
        <v>81.619999999999891</v>
      </c>
      <c r="D1329" s="5">
        <v>3</v>
      </c>
    </row>
    <row r="1330" spans="1:4" hidden="1">
      <c r="A1330" s="5">
        <v>161.69000000000051</v>
      </c>
      <c r="B1330" s="5">
        <v>46.840000000000146</v>
      </c>
      <c r="C1330" s="5">
        <v>42.380000000000109</v>
      </c>
      <c r="D1330" s="5">
        <v>3</v>
      </c>
    </row>
    <row r="1331" spans="1:4" hidden="1">
      <c r="A1331" s="5">
        <v>292.47999999999956</v>
      </c>
      <c r="B1331" s="5">
        <v>-137.66999999999916</v>
      </c>
      <c r="C1331" s="5">
        <v>157.32999999999993</v>
      </c>
      <c r="D1331" s="5">
        <v>3</v>
      </c>
    </row>
    <row r="1332" spans="1:4" hidden="1">
      <c r="A1332" s="5">
        <v>251.26000000000022</v>
      </c>
      <c r="B1332" s="5">
        <v>-87.920000000000073</v>
      </c>
      <c r="C1332" s="5">
        <v>92.590000000000146</v>
      </c>
      <c r="D1332" s="5">
        <v>3</v>
      </c>
    </row>
    <row r="1333" spans="1:4" hidden="1">
      <c r="A1333" s="5">
        <v>73.409999999999854</v>
      </c>
      <c r="B1333" s="5">
        <v>36.090000000000146</v>
      </c>
      <c r="C1333" s="5">
        <v>21.380000000000109</v>
      </c>
      <c r="D1333" s="5">
        <v>3</v>
      </c>
    </row>
    <row r="1334" spans="1:4" hidden="1">
      <c r="A1334" s="5">
        <v>111.78000000000065</v>
      </c>
      <c r="B1334" s="5">
        <v>48.029999999999745</v>
      </c>
      <c r="C1334" s="5">
        <v>77.659999999999854</v>
      </c>
      <c r="D1334" s="5">
        <v>3</v>
      </c>
    </row>
    <row r="1335" spans="1:4" hidden="1">
      <c r="A1335" s="5">
        <v>102.65999999999985</v>
      </c>
      <c r="B1335" s="5">
        <v>90.990000000000691</v>
      </c>
      <c r="C1335" s="5">
        <v>28.820000000000618</v>
      </c>
      <c r="D1335" s="5">
        <v>3</v>
      </c>
    </row>
    <row r="1336" spans="1:4" hidden="1">
      <c r="A1336" s="5">
        <v>379.07999999999993</v>
      </c>
      <c r="B1336" s="5">
        <v>-193.76000000000022</v>
      </c>
      <c r="C1336" s="5">
        <v>206.80000000000018</v>
      </c>
      <c r="D1336" s="5">
        <v>3</v>
      </c>
    </row>
    <row r="1337" spans="1:4" hidden="1">
      <c r="A1337" s="5">
        <v>158.38000000000011</v>
      </c>
      <c r="B1337" s="5">
        <v>-5.5499999999992724</v>
      </c>
      <c r="C1337" s="5">
        <v>21.759999999999309</v>
      </c>
      <c r="D1337" s="5">
        <v>3</v>
      </c>
    </row>
    <row r="1338" spans="1:4" hidden="1">
      <c r="A1338" s="5">
        <v>169.17000000000007</v>
      </c>
      <c r="B1338" s="5">
        <v>26.449999999999818</v>
      </c>
      <c r="C1338" s="5">
        <v>64.590000000000146</v>
      </c>
      <c r="D1338" s="5">
        <v>3</v>
      </c>
    </row>
    <row r="1339" spans="1:4" hidden="1">
      <c r="A1339" s="5">
        <v>75.739999999999782</v>
      </c>
      <c r="B1339" s="5">
        <v>68.609999999999673</v>
      </c>
      <c r="C1339" s="5">
        <v>42.5</v>
      </c>
      <c r="D1339" s="5">
        <v>3</v>
      </c>
    </row>
    <row r="1340" spans="1:4" hidden="1">
      <c r="A1340" s="5">
        <v>81.020000000000437</v>
      </c>
      <c r="B1340" s="5">
        <v>54.760000000000218</v>
      </c>
      <c r="C1340" s="5">
        <v>19.649999999999636</v>
      </c>
      <c r="D1340" s="5">
        <v>3</v>
      </c>
    </row>
    <row r="1341" spans="1:4" hidden="1">
      <c r="A1341" s="5">
        <v>100.27000000000044</v>
      </c>
      <c r="B1341" s="5">
        <v>-11.319999999999709</v>
      </c>
      <c r="C1341" s="5">
        <v>84.360000000000582</v>
      </c>
      <c r="D1341" s="5">
        <v>3</v>
      </c>
    </row>
    <row r="1342" spans="1:4" hidden="1">
      <c r="A1342" s="5">
        <v>67</v>
      </c>
      <c r="B1342" s="5">
        <v>51.3100000000004</v>
      </c>
      <c r="C1342" s="5">
        <v>15.960000000000036</v>
      </c>
      <c r="D1342" s="5">
        <v>3</v>
      </c>
    </row>
    <row r="1343" spans="1:4" hidden="1">
      <c r="A1343" s="5">
        <v>177</v>
      </c>
      <c r="B1343" s="5">
        <v>33.180000000000291</v>
      </c>
      <c r="C1343" s="5">
        <v>18.100000000000364</v>
      </c>
      <c r="D1343" s="5">
        <v>3</v>
      </c>
    </row>
    <row r="1344" spans="1:4" hidden="1">
      <c r="A1344" s="5">
        <v>45.449999999999818</v>
      </c>
      <c r="B1344" s="5">
        <v>0.9500000000007276</v>
      </c>
      <c r="C1344" s="5">
        <v>21.769999999999527</v>
      </c>
      <c r="D1344" s="5">
        <v>3</v>
      </c>
    </row>
    <row r="1345" spans="1:4" hidden="1">
      <c r="A1345" s="5">
        <v>280.67999999999938</v>
      </c>
      <c r="B1345" s="5">
        <v>-210.26999999999953</v>
      </c>
      <c r="C1345" s="5">
        <v>225.75999999999931</v>
      </c>
      <c r="D1345" s="5">
        <v>3</v>
      </c>
    </row>
    <row r="1346" spans="1:4" hidden="1">
      <c r="A1346" s="5">
        <v>174.0600000000004</v>
      </c>
      <c r="B1346" s="5">
        <v>-52.130000000000109</v>
      </c>
      <c r="C1346" s="5">
        <v>73.640000000000327</v>
      </c>
      <c r="D1346" s="5">
        <v>3</v>
      </c>
    </row>
    <row r="1347" spans="1:4" hidden="1">
      <c r="A1347" s="5">
        <v>123.02999999999975</v>
      </c>
      <c r="B1347" s="5">
        <v>-50.960000000000036</v>
      </c>
      <c r="C1347" s="5">
        <v>81.899999999999636</v>
      </c>
      <c r="D1347" s="5">
        <v>3</v>
      </c>
    </row>
    <row r="1348" spans="1:4" hidden="1">
      <c r="A1348" s="5">
        <v>97.619999999999891</v>
      </c>
      <c r="B1348" s="5">
        <v>-16.569999999999709</v>
      </c>
      <c r="C1348" s="5">
        <v>64.130000000000109</v>
      </c>
      <c r="D1348" s="5">
        <v>3</v>
      </c>
    </row>
    <row r="1349" spans="1:4" hidden="1">
      <c r="A1349" s="5">
        <v>88.770000000000437</v>
      </c>
      <c r="B1349" s="5">
        <v>-5.6500000000005457</v>
      </c>
      <c r="C1349" s="5">
        <v>44.590000000000146</v>
      </c>
      <c r="D1349" s="5">
        <v>3</v>
      </c>
    </row>
    <row r="1350" spans="1:4" hidden="1">
      <c r="A1350" s="5">
        <v>81.9399999999996</v>
      </c>
      <c r="B1350" s="5">
        <v>23.940000000000509</v>
      </c>
      <c r="C1350" s="5">
        <v>7.9200000000000728</v>
      </c>
      <c r="D1350" s="5">
        <v>3</v>
      </c>
    </row>
    <row r="1351" spans="1:4" hidden="1">
      <c r="A1351" s="5">
        <v>50.099999999999454</v>
      </c>
      <c r="B1351" s="5">
        <v>40.150000000000546</v>
      </c>
      <c r="C1351" s="5">
        <v>25.789999999999964</v>
      </c>
      <c r="D1351" s="5">
        <v>3</v>
      </c>
    </row>
    <row r="1352" spans="1:4" hidden="1">
      <c r="A1352" s="5">
        <v>74.760000000000218</v>
      </c>
      <c r="B1352" s="5">
        <v>22.729999999999563</v>
      </c>
      <c r="C1352" s="5">
        <v>11.390000000000327</v>
      </c>
      <c r="D1352" s="5">
        <v>3</v>
      </c>
    </row>
    <row r="1353" spans="1:4" hidden="1">
      <c r="A1353" s="5">
        <v>50.909999999999854</v>
      </c>
      <c r="B1353" s="5">
        <v>40.380000000000109</v>
      </c>
      <c r="C1353" s="5">
        <v>17.6299999999992</v>
      </c>
      <c r="D1353" s="5">
        <v>3</v>
      </c>
    </row>
    <row r="1354" spans="1:4" hidden="1">
      <c r="A1354" s="5">
        <v>233.35000000000036</v>
      </c>
      <c r="B1354" s="5">
        <v>-26.130000000000109</v>
      </c>
      <c r="C1354" s="5">
        <v>30.489999999999782</v>
      </c>
      <c r="D1354" s="5">
        <v>3</v>
      </c>
    </row>
    <row r="1355" spans="1:4" hidden="1">
      <c r="A1355" s="5">
        <v>118.6899999999996</v>
      </c>
      <c r="B1355" s="5">
        <v>-40.609999999999673</v>
      </c>
      <c r="C1355" s="5">
        <v>55.899999999999636</v>
      </c>
      <c r="D1355" s="5">
        <v>3</v>
      </c>
    </row>
    <row r="1356" spans="1:4" hidden="1">
      <c r="A1356" s="5">
        <v>122.15000000000055</v>
      </c>
      <c r="B1356" s="5">
        <v>-29.590000000000146</v>
      </c>
      <c r="C1356" s="5">
        <v>32.300000000000182</v>
      </c>
      <c r="D1356" s="5">
        <v>3</v>
      </c>
    </row>
    <row r="1357" spans="1:4" hidden="1">
      <c r="A1357" s="5">
        <v>74.450000000000728</v>
      </c>
      <c r="B1357" s="5">
        <v>4.069999999999709</v>
      </c>
      <c r="C1357" s="5">
        <v>27.540000000000873</v>
      </c>
      <c r="D1357" s="5">
        <v>3</v>
      </c>
    </row>
    <row r="1358" spans="1:4" hidden="1">
      <c r="A1358" s="5">
        <v>75.4399999999996</v>
      </c>
      <c r="B1358" s="5">
        <v>24.410000000000764</v>
      </c>
      <c r="C1358" s="5">
        <v>2.7399999999997817</v>
      </c>
      <c r="D1358" s="5">
        <v>3</v>
      </c>
    </row>
    <row r="1359" spans="1:4" hidden="1">
      <c r="A1359" s="5">
        <v>168.82999999999993</v>
      </c>
      <c r="B1359" s="5">
        <v>-37.340000000000146</v>
      </c>
      <c r="C1359" s="5">
        <v>80.539999999999964</v>
      </c>
      <c r="D1359" s="5">
        <v>3</v>
      </c>
    </row>
    <row r="1360" spans="1:4" hidden="1">
      <c r="A1360" s="5">
        <v>175.96000000000004</v>
      </c>
      <c r="B1360" s="5">
        <v>8.2399999999997817</v>
      </c>
      <c r="C1360" s="5">
        <v>0.52000000000043656</v>
      </c>
      <c r="D1360" s="5">
        <v>3</v>
      </c>
    </row>
    <row r="1361" spans="1:4" hidden="1">
      <c r="A1361" s="5">
        <v>81.539999999999964</v>
      </c>
      <c r="B1361" s="5">
        <v>14.899999999999636</v>
      </c>
      <c r="C1361" s="5">
        <v>43.109999999999673</v>
      </c>
      <c r="D1361" s="5">
        <v>3</v>
      </c>
    </row>
    <row r="1362" spans="1:4" hidden="1">
      <c r="A1362" s="5">
        <v>154.44999999999982</v>
      </c>
      <c r="B1362" s="5">
        <v>7.2400000000006912</v>
      </c>
      <c r="C1362" s="5">
        <v>20.739999999999782</v>
      </c>
      <c r="D1362" s="5">
        <v>3</v>
      </c>
    </row>
    <row r="1363" spans="1:4" hidden="1">
      <c r="A1363" s="5">
        <v>98.710000000000036</v>
      </c>
      <c r="B1363" s="5">
        <v>57.679999999999382</v>
      </c>
      <c r="C1363" s="5">
        <v>49.960000000000036</v>
      </c>
      <c r="D1363" s="5">
        <v>3</v>
      </c>
    </row>
    <row r="1364" spans="1:4" hidden="1">
      <c r="A1364" s="5">
        <v>114.96000000000004</v>
      </c>
      <c r="B1364" s="5">
        <v>-19.980000000000473</v>
      </c>
      <c r="C1364" s="5">
        <v>50.789999999999964</v>
      </c>
      <c r="D1364" s="5">
        <v>3</v>
      </c>
    </row>
    <row r="1365" spans="1:4" hidden="1">
      <c r="A1365" s="5">
        <v>118.07000000000062</v>
      </c>
      <c r="B1365" s="5">
        <v>-11.5600000000004</v>
      </c>
      <c r="C1365" s="5">
        <v>73.460000000000036</v>
      </c>
      <c r="D1365" s="5">
        <v>3</v>
      </c>
    </row>
    <row r="1366" spans="1:4" hidden="1">
      <c r="A1366" s="5">
        <v>63.799999999999272</v>
      </c>
      <c r="B1366" s="5">
        <v>33.330000000000837</v>
      </c>
      <c r="C1366" s="5">
        <v>21.630000000000109</v>
      </c>
      <c r="D1366" s="5">
        <v>3</v>
      </c>
    </row>
    <row r="1367" spans="1:4" hidden="1">
      <c r="A1367" s="5">
        <v>70.090000000000146</v>
      </c>
      <c r="B1367" s="5">
        <v>57.239999999999782</v>
      </c>
      <c r="C1367" s="5">
        <v>0.86999999999989086</v>
      </c>
      <c r="D1367" s="5">
        <v>3</v>
      </c>
    </row>
    <row r="1368" spans="1:4" hidden="1">
      <c r="A1368" s="5">
        <v>127.07000000000062</v>
      </c>
      <c r="B1368" s="5">
        <v>14.949999999999818</v>
      </c>
      <c r="C1368" s="5">
        <v>6.5700000000006185</v>
      </c>
      <c r="D1368" s="5">
        <v>3</v>
      </c>
    </row>
    <row r="1369" spans="1:4" hidden="1">
      <c r="A1369" s="5">
        <v>32.889999999999418</v>
      </c>
      <c r="B1369" s="5">
        <v>22.460000000000036</v>
      </c>
      <c r="C1369" s="5">
        <v>25.449999999999818</v>
      </c>
      <c r="D1369" s="5">
        <v>3</v>
      </c>
    </row>
    <row r="1370" spans="1:4" hidden="1">
      <c r="A1370" s="5">
        <v>82.130000000000109</v>
      </c>
      <c r="B1370" s="5">
        <v>-9.3100000000004002</v>
      </c>
      <c r="C1370" s="5">
        <v>12.25</v>
      </c>
      <c r="D1370" s="5">
        <v>3</v>
      </c>
    </row>
    <row r="1371" spans="1:4" hidden="1">
      <c r="A1371" s="5">
        <v>103.82999999999993</v>
      </c>
      <c r="B1371" s="5">
        <v>37.949999999999818</v>
      </c>
      <c r="C1371" s="5">
        <v>9.8900000000003274</v>
      </c>
      <c r="D1371" s="5">
        <v>3</v>
      </c>
    </row>
    <row r="1372" spans="1:4" hidden="1">
      <c r="A1372" s="5">
        <v>45.090000000000146</v>
      </c>
      <c r="B1372" s="5">
        <v>22.829999999999927</v>
      </c>
      <c r="C1372" s="5">
        <v>18.050000000000182</v>
      </c>
      <c r="D1372" s="5">
        <v>3</v>
      </c>
    </row>
    <row r="1373" spans="1:4" hidden="1">
      <c r="A1373" s="5">
        <v>41.329999999999927</v>
      </c>
      <c r="B1373" s="5">
        <v>36.670000000000073</v>
      </c>
      <c r="C1373" s="5">
        <v>1.4899999999997817</v>
      </c>
      <c r="D1373" s="5">
        <v>3</v>
      </c>
    </row>
    <row r="1374" spans="1:4" hidden="1">
      <c r="A1374" s="5">
        <v>61.1299999999992</v>
      </c>
      <c r="B1374" s="5">
        <v>17.880000000000109</v>
      </c>
      <c r="C1374" s="5">
        <v>6.5599999999994907</v>
      </c>
      <c r="D1374" s="5">
        <v>3</v>
      </c>
    </row>
    <row r="1375" spans="1:4" hidden="1">
      <c r="A1375" s="5">
        <v>60.909999999999854</v>
      </c>
      <c r="B1375" s="5">
        <v>15.860000000000582</v>
      </c>
      <c r="C1375" s="5">
        <v>9.4400000000005093</v>
      </c>
      <c r="D1375" s="5">
        <v>3</v>
      </c>
    </row>
    <row r="1376" spans="1:4" hidden="1">
      <c r="A1376" s="5">
        <v>85.349999999999454</v>
      </c>
      <c r="B1376" s="5">
        <v>-29.819999999999709</v>
      </c>
      <c r="C1376" s="5">
        <v>55.359999999999673</v>
      </c>
      <c r="D1376" s="5">
        <v>3</v>
      </c>
    </row>
    <row r="1377" spans="1:4" hidden="1">
      <c r="A1377" s="5">
        <v>71.75</v>
      </c>
      <c r="B1377" s="5">
        <v>-8.0499999999992724</v>
      </c>
      <c r="C1377" s="5">
        <v>15.109999999999673</v>
      </c>
      <c r="D1377" s="5">
        <v>3</v>
      </c>
    </row>
    <row r="1378" spans="1:4" hidden="1">
      <c r="A1378" s="5">
        <v>71.4399999999996</v>
      </c>
      <c r="B1378" s="5">
        <v>-16.289999999999964</v>
      </c>
      <c r="C1378" s="5">
        <v>43.399999999999636</v>
      </c>
      <c r="D1378" s="5">
        <v>3</v>
      </c>
    </row>
    <row r="1379" spans="1:4" hidden="1">
      <c r="A1379" s="5">
        <v>94.829999999999927</v>
      </c>
      <c r="B1379" s="5">
        <v>0.88000000000010914</v>
      </c>
      <c r="C1379" s="5">
        <v>1.8400000000001455</v>
      </c>
      <c r="D1379" s="5">
        <v>3</v>
      </c>
    </row>
    <row r="1380" spans="1:4" hidden="1">
      <c r="A1380" s="5">
        <v>99.779999999999745</v>
      </c>
      <c r="B1380" s="5">
        <v>27.069999999999709</v>
      </c>
      <c r="C1380" s="5">
        <v>16.5</v>
      </c>
      <c r="D1380" s="5">
        <v>3</v>
      </c>
    </row>
    <row r="1381" spans="1:4" hidden="1">
      <c r="A1381" s="5">
        <v>99.4399999999996</v>
      </c>
      <c r="B1381" s="5">
        <v>-28.6899999999996</v>
      </c>
      <c r="C1381" s="5">
        <v>53.599999999999454</v>
      </c>
      <c r="D1381" s="5">
        <v>3</v>
      </c>
    </row>
    <row r="1382" spans="1:4" hidden="1">
      <c r="A1382" s="5">
        <v>43.769999999999527</v>
      </c>
      <c r="B1382" s="5">
        <v>25.730000000000473</v>
      </c>
      <c r="C1382" s="5">
        <v>6.9399999999995998</v>
      </c>
      <c r="D1382" s="5">
        <v>3</v>
      </c>
    </row>
    <row r="1383" spans="1:4" hidden="1">
      <c r="A1383" s="5">
        <v>60.619999999999891</v>
      </c>
      <c r="B1383" s="5">
        <v>46.420000000000073</v>
      </c>
      <c r="C1383" s="5">
        <v>48.599999999999454</v>
      </c>
      <c r="D1383" s="5">
        <v>3</v>
      </c>
    </row>
    <row r="1384" spans="1:4" hidden="1">
      <c r="A1384" s="5">
        <v>69.710000000000036</v>
      </c>
      <c r="B1384" s="5">
        <v>16.920000000000073</v>
      </c>
      <c r="C1384" s="5">
        <v>15.119999999999891</v>
      </c>
      <c r="D1384" s="5">
        <v>3</v>
      </c>
    </row>
    <row r="1385" spans="1:4" hidden="1">
      <c r="A1385" s="5">
        <v>126.52999999999975</v>
      </c>
      <c r="B1385" s="5">
        <v>-32.649999999999636</v>
      </c>
      <c r="C1385" s="5">
        <v>47.829999999999927</v>
      </c>
      <c r="D1385" s="5">
        <v>3</v>
      </c>
    </row>
    <row r="1386" spans="1:4" hidden="1">
      <c r="A1386" s="5">
        <v>174.25</v>
      </c>
      <c r="B1386" s="5">
        <v>15.550000000000182</v>
      </c>
      <c r="C1386" s="5">
        <v>11.109999999999673</v>
      </c>
      <c r="D1386" s="5">
        <v>3</v>
      </c>
    </row>
    <row r="1387" spans="1:4" hidden="1">
      <c r="A1387" s="5">
        <v>89.670000000000073</v>
      </c>
      <c r="B1387" s="5">
        <v>-35.880000000000109</v>
      </c>
      <c r="C1387" s="5">
        <v>36.529999999999745</v>
      </c>
      <c r="D1387" s="5">
        <v>3</v>
      </c>
    </row>
    <row r="1388" spans="1:4" hidden="1">
      <c r="A1388" s="5">
        <v>62.509999999999309</v>
      </c>
      <c r="B1388" s="5">
        <v>6.7400000000006912</v>
      </c>
      <c r="C1388" s="5">
        <v>9.9899999999997817</v>
      </c>
      <c r="D1388" s="5">
        <v>3</v>
      </c>
    </row>
    <row r="1389" spans="1:4" hidden="1">
      <c r="A1389" s="5">
        <v>93.890000000000327</v>
      </c>
      <c r="B1389" s="5">
        <v>16.529999999999745</v>
      </c>
      <c r="C1389" s="5">
        <v>37.159999999999854</v>
      </c>
      <c r="D1389" s="5">
        <v>3</v>
      </c>
    </row>
    <row r="1390" spans="1:4" hidden="1">
      <c r="A1390" s="5">
        <v>62.769999999999527</v>
      </c>
      <c r="B1390" s="5">
        <v>31.610000000000582</v>
      </c>
      <c r="C1390" s="5">
        <v>25.710000000000036</v>
      </c>
      <c r="D1390" s="5">
        <v>3</v>
      </c>
    </row>
    <row r="1391" spans="1:4" hidden="1">
      <c r="A1391" s="5">
        <v>69.520000000000437</v>
      </c>
      <c r="B1391" s="5">
        <v>-15.270000000000437</v>
      </c>
      <c r="C1391" s="5">
        <v>50.980000000000473</v>
      </c>
      <c r="D1391" s="5">
        <v>3</v>
      </c>
    </row>
    <row r="1392" spans="1:4" hidden="1">
      <c r="A1392" s="5">
        <v>31.039999999999964</v>
      </c>
      <c r="B1392" s="5">
        <v>17.909999999999854</v>
      </c>
      <c r="C1392" s="5">
        <v>7.0799999999999272</v>
      </c>
      <c r="D1392" s="5">
        <v>3</v>
      </c>
    </row>
    <row r="1393" spans="1:4" hidden="1">
      <c r="A1393" s="5">
        <v>65.979999999999563</v>
      </c>
      <c r="B1393" s="5">
        <v>12.180000000000291</v>
      </c>
      <c r="C1393" s="5">
        <v>1.680000000000291</v>
      </c>
      <c r="D1393" s="5">
        <v>3</v>
      </c>
    </row>
    <row r="1394" spans="1:4" hidden="1">
      <c r="A1394" s="5">
        <v>62.970000000000255</v>
      </c>
      <c r="B1394" s="5">
        <v>-21.3100000000004</v>
      </c>
      <c r="C1394" s="5">
        <v>29.340000000000146</v>
      </c>
      <c r="D1394" s="5">
        <v>3</v>
      </c>
    </row>
    <row r="1395" spans="1:4" hidden="1">
      <c r="A1395" s="5">
        <v>49.180000000000291</v>
      </c>
      <c r="B1395" s="5">
        <v>21.720000000000255</v>
      </c>
      <c r="C1395" s="5">
        <v>21.960000000000036</v>
      </c>
      <c r="D1395" s="5">
        <v>3</v>
      </c>
    </row>
    <row r="1396" spans="1:4" hidden="1">
      <c r="A1396" s="5">
        <v>93.640000000000327</v>
      </c>
      <c r="B1396" s="5">
        <v>5.6899999999995998</v>
      </c>
      <c r="C1396" s="5">
        <v>25.470000000000255</v>
      </c>
      <c r="D1396" s="5">
        <v>3</v>
      </c>
    </row>
    <row r="1397" spans="1:4" hidden="1">
      <c r="A1397" s="5">
        <v>114.59999999999945</v>
      </c>
      <c r="B1397" s="5">
        <v>-1.9499999999998181</v>
      </c>
      <c r="C1397" s="5">
        <v>6.9799999999995634</v>
      </c>
      <c r="D1397" s="5">
        <v>3</v>
      </c>
    </row>
    <row r="1398" spans="1:4" hidden="1">
      <c r="A1398" s="5">
        <v>32.880000000000109</v>
      </c>
      <c r="B1398" s="5">
        <v>24.140000000000327</v>
      </c>
      <c r="C1398" s="5">
        <v>8.9600000000000364</v>
      </c>
      <c r="D1398" s="5">
        <v>3</v>
      </c>
    </row>
    <row r="1399" spans="1:4" hidden="1">
      <c r="A1399" s="5">
        <v>38.910000000000764</v>
      </c>
      <c r="B1399" s="5">
        <v>15.929999999999382</v>
      </c>
      <c r="C1399" s="5">
        <v>5.3100000000004002</v>
      </c>
      <c r="D1399" s="5">
        <v>3</v>
      </c>
    </row>
    <row r="1400" spans="1:4" hidden="1">
      <c r="A1400" s="5">
        <v>40.079999999999927</v>
      </c>
      <c r="B1400" s="5">
        <v>28.230000000000473</v>
      </c>
      <c r="C1400" s="5">
        <v>14.619999999999891</v>
      </c>
      <c r="D1400" s="5">
        <v>3</v>
      </c>
    </row>
    <row r="1401" spans="1:4" hidden="1">
      <c r="A1401" s="5">
        <v>134.17000000000007</v>
      </c>
      <c r="B1401" s="5">
        <v>17.1299999999992</v>
      </c>
      <c r="C1401" s="5">
        <v>14.6299999999992</v>
      </c>
      <c r="D1401" s="5">
        <v>3</v>
      </c>
    </row>
    <row r="1402" spans="1:4" hidden="1">
      <c r="A1402" s="5">
        <v>183.86999999999989</v>
      </c>
      <c r="B1402" s="5">
        <v>-89.229999999999563</v>
      </c>
      <c r="C1402" s="5">
        <v>90.949999999999818</v>
      </c>
      <c r="D1402" s="5">
        <v>3</v>
      </c>
    </row>
    <row r="1403" spans="1:4" hidden="1">
      <c r="A1403" s="5">
        <v>191.92000000000007</v>
      </c>
      <c r="B1403" s="5">
        <v>-80.649999999999636</v>
      </c>
      <c r="C1403" s="5">
        <v>87.9399999999996</v>
      </c>
      <c r="D1403" s="5">
        <v>3</v>
      </c>
    </row>
    <row r="1404" spans="1:4" hidden="1">
      <c r="A1404" s="5">
        <v>50.350000000000364</v>
      </c>
      <c r="B1404" s="5">
        <v>15.210000000000036</v>
      </c>
      <c r="C1404" s="5">
        <v>13.460000000000036</v>
      </c>
      <c r="D1404" s="5">
        <v>3</v>
      </c>
    </row>
    <row r="1405" spans="1:4" hidden="1">
      <c r="A1405" s="5">
        <v>91.25</v>
      </c>
      <c r="B1405" s="5">
        <v>-9.7299999999995634</v>
      </c>
      <c r="C1405" s="5">
        <v>30.159999999999854</v>
      </c>
      <c r="D1405" s="5">
        <v>3</v>
      </c>
    </row>
    <row r="1406" spans="1:4" hidden="1">
      <c r="A1406" s="5">
        <v>41.6200000000008</v>
      </c>
      <c r="B1406" s="5">
        <v>11.6299999999992</v>
      </c>
      <c r="C1406" s="5">
        <v>18.25</v>
      </c>
      <c r="D1406" s="5">
        <v>3</v>
      </c>
    </row>
    <row r="1407" spans="1:4" hidden="1">
      <c r="A1407" s="5">
        <v>153.88999999999942</v>
      </c>
      <c r="B1407" s="5">
        <v>-10.609999999999673</v>
      </c>
      <c r="C1407" s="5">
        <v>10.809999999999491</v>
      </c>
      <c r="D1407" s="5">
        <v>3</v>
      </c>
    </row>
    <row r="1408" spans="1:4" hidden="1">
      <c r="A1408" s="5">
        <v>60.559999999999491</v>
      </c>
      <c r="B1408" s="5">
        <v>54.600000000000364</v>
      </c>
      <c r="C1408" s="5">
        <v>41.710000000000036</v>
      </c>
      <c r="D1408" s="5">
        <v>3</v>
      </c>
    </row>
    <row r="1409" spans="1:4" hidden="1">
      <c r="A1409" s="5">
        <v>73.199999999999818</v>
      </c>
      <c r="B1409" s="5">
        <v>27.029999999999745</v>
      </c>
      <c r="C1409" s="5">
        <v>31.850000000000364</v>
      </c>
      <c r="D1409" s="5">
        <v>3</v>
      </c>
    </row>
    <row r="1410" spans="1:4" hidden="1">
      <c r="A1410" s="5">
        <v>186.11000000000058</v>
      </c>
      <c r="B1410" s="5">
        <v>35.75</v>
      </c>
      <c r="C1410" s="5">
        <v>1.0799999999999272</v>
      </c>
      <c r="D1410" s="5">
        <v>3</v>
      </c>
    </row>
    <row r="1411" spans="1:4" hidden="1">
      <c r="A1411" s="5">
        <v>92.399999999999636</v>
      </c>
      <c r="B1411" s="5">
        <v>-19.579999999999927</v>
      </c>
      <c r="C1411" s="5">
        <v>54.920000000000073</v>
      </c>
      <c r="D1411" s="5">
        <v>3</v>
      </c>
    </row>
    <row r="1412" spans="1:4" hidden="1">
      <c r="A1412" s="5">
        <v>93.930000000000291</v>
      </c>
      <c r="B1412" s="5">
        <v>-4.5900000000001455</v>
      </c>
      <c r="C1412" s="5">
        <v>13.739999999999782</v>
      </c>
      <c r="D1412" s="5">
        <v>3</v>
      </c>
    </row>
    <row r="1413" spans="1:4" hidden="1">
      <c r="A1413" s="5">
        <v>59.819999999999709</v>
      </c>
      <c r="B1413" s="5">
        <v>43.320000000001528</v>
      </c>
      <c r="C1413" s="5">
        <v>25.209999999999127</v>
      </c>
      <c r="D1413" s="5">
        <v>3</v>
      </c>
    </row>
    <row r="1414" spans="1:4" hidden="1">
      <c r="A1414" s="5">
        <v>58.289999999999054</v>
      </c>
      <c r="B1414" s="5">
        <v>20.350000000000364</v>
      </c>
      <c r="C1414" s="5">
        <v>9.0499999999992724</v>
      </c>
      <c r="D1414" s="5">
        <v>3</v>
      </c>
    </row>
    <row r="1415" spans="1:4" hidden="1">
      <c r="A1415" s="5">
        <v>143.1200000000008</v>
      </c>
      <c r="B1415" s="5">
        <v>-41.100000000000364</v>
      </c>
      <c r="C1415" s="5">
        <v>49.159999999999854</v>
      </c>
      <c r="D1415" s="5">
        <v>3</v>
      </c>
    </row>
    <row r="1416" spans="1:4" hidden="1">
      <c r="A1416" s="5">
        <v>98.56000000000131</v>
      </c>
      <c r="B1416" s="5">
        <v>10.859999999998763</v>
      </c>
      <c r="C1416" s="5">
        <v>72.880000000001019</v>
      </c>
      <c r="D1416" s="5">
        <v>3</v>
      </c>
    </row>
    <row r="1417" spans="1:4" hidden="1">
      <c r="A1417" s="5">
        <v>166.67000000000007</v>
      </c>
      <c r="B1417" s="5">
        <v>-46.829999999999927</v>
      </c>
      <c r="C1417" s="5">
        <v>51.5</v>
      </c>
      <c r="D1417" s="5">
        <v>3</v>
      </c>
    </row>
    <row r="1418" spans="1:4" hidden="1">
      <c r="A1418" s="5">
        <v>39.539999999999964</v>
      </c>
      <c r="B1418" s="5">
        <v>25.8700000000008</v>
      </c>
      <c r="C1418" s="5">
        <v>19.289999999999054</v>
      </c>
      <c r="D1418" s="5">
        <v>3</v>
      </c>
    </row>
    <row r="1419" spans="1:4" hidden="1">
      <c r="A1419" s="5">
        <v>150.02999999999975</v>
      </c>
      <c r="B1419" s="5">
        <v>-33.539999999999964</v>
      </c>
      <c r="C1419" s="5">
        <v>48.680000000000291</v>
      </c>
      <c r="D1419" s="5">
        <v>3</v>
      </c>
    </row>
    <row r="1420" spans="1:4" hidden="1">
      <c r="A1420" s="5">
        <v>109.94999999999982</v>
      </c>
      <c r="B1420" s="5">
        <v>5.0399999999999636</v>
      </c>
      <c r="C1420" s="5">
        <v>5</v>
      </c>
      <c r="D1420" s="5">
        <v>3</v>
      </c>
    </row>
    <row r="1421" spans="1:4" hidden="1">
      <c r="A1421" s="5">
        <v>118.40999999999985</v>
      </c>
      <c r="B1421" s="5">
        <v>-37.1899999999996</v>
      </c>
      <c r="C1421" s="5">
        <v>52.590000000000146</v>
      </c>
      <c r="D1421" s="5">
        <v>3</v>
      </c>
    </row>
    <row r="1422" spans="1:4" hidden="1">
      <c r="A1422" s="5">
        <v>56.619999999999891</v>
      </c>
      <c r="B1422" s="5">
        <v>17.440000000000509</v>
      </c>
      <c r="C1422" s="5">
        <v>16.700000000000728</v>
      </c>
      <c r="D1422" s="5">
        <v>3</v>
      </c>
    </row>
    <row r="1423" spans="1:4" hidden="1">
      <c r="A1423" s="5">
        <v>34.920000000000073</v>
      </c>
      <c r="B1423" s="5">
        <v>24.459999999999127</v>
      </c>
      <c r="C1423" s="5">
        <v>27.56000000000131</v>
      </c>
      <c r="D1423" s="5">
        <v>3</v>
      </c>
    </row>
    <row r="1424" spans="1:4" hidden="1">
      <c r="A1424" s="5">
        <v>74.920000000000073</v>
      </c>
      <c r="B1424" s="5">
        <v>2.6300000000010186</v>
      </c>
      <c r="C1424" s="5">
        <v>43.109999999998763</v>
      </c>
      <c r="D1424" s="5">
        <v>3</v>
      </c>
    </row>
    <row r="1425" spans="1:4" hidden="1">
      <c r="A1425" s="5">
        <v>130.39999999999964</v>
      </c>
      <c r="B1425" s="5">
        <v>37.110000000000582</v>
      </c>
      <c r="C1425" s="5">
        <v>10.449999999998909</v>
      </c>
      <c r="D1425" s="5">
        <v>3</v>
      </c>
    </row>
    <row r="1426" spans="1:4" hidden="1">
      <c r="A1426" s="5">
        <v>85.270000000000437</v>
      </c>
      <c r="B1426" s="5">
        <v>-23.979999999999563</v>
      </c>
      <c r="C1426" s="5">
        <v>36.569999999999709</v>
      </c>
      <c r="D1426" s="5">
        <v>3</v>
      </c>
    </row>
    <row r="1427" spans="1:4" hidden="1">
      <c r="A1427" s="5">
        <v>120.10000000000036</v>
      </c>
      <c r="B1427" s="5">
        <v>-46.470000000001164</v>
      </c>
      <c r="C1427" s="5">
        <v>71.420000000000073</v>
      </c>
      <c r="D1427" s="5">
        <v>3</v>
      </c>
    </row>
    <row r="1428" spans="1:4" hidden="1">
      <c r="A1428" s="5">
        <v>192.59000000000015</v>
      </c>
      <c r="B1428" s="5">
        <v>-11.369999999998981</v>
      </c>
      <c r="C1428" s="5">
        <v>56.219999999999345</v>
      </c>
      <c r="D1428" s="5">
        <v>3</v>
      </c>
    </row>
    <row r="1429" spans="1:4" hidden="1">
      <c r="A1429" s="5">
        <v>101.01000000000113</v>
      </c>
      <c r="B1429" s="5">
        <v>20.849999999998545</v>
      </c>
      <c r="C1429" s="5">
        <v>15.5</v>
      </c>
      <c r="D1429" s="5">
        <v>3</v>
      </c>
    </row>
    <row r="1430" spans="1:4" hidden="1">
      <c r="A1430" s="5">
        <v>187.93000000000029</v>
      </c>
      <c r="B1430" s="5">
        <v>-74.100000000000364</v>
      </c>
      <c r="C1430" s="5">
        <v>81.3700000000008</v>
      </c>
      <c r="D1430" s="5">
        <v>3</v>
      </c>
    </row>
    <row r="1431" spans="1:4" hidden="1">
      <c r="A1431" s="5">
        <v>27.959999999999127</v>
      </c>
      <c r="B1431" s="5">
        <v>0.88999999999941792</v>
      </c>
      <c r="C1431" s="5">
        <v>17.440000000000509</v>
      </c>
      <c r="D1431" s="5">
        <v>3</v>
      </c>
    </row>
    <row r="1432" spans="1:4" hidden="1">
      <c r="A1432" s="5">
        <v>36.789999999999054</v>
      </c>
      <c r="B1432" s="5">
        <v>2.0800000000017462</v>
      </c>
      <c r="C1432" s="5">
        <v>9.9499999999989086</v>
      </c>
      <c r="D1432" s="5">
        <v>3</v>
      </c>
    </row>
    <row r="1433" spans="1:4" hidden="1">
      <c r="A1433" s="5">
        <v>97.450000000000728</v>
      </c>
      <c r="B1433" s="5">
        <v>-17.829999999999927</v>
      </c>
      <c r="C1433" s="5">
        <v>24.190000000000509</v>
      </c>
      <c r="D1433" s="5">
        <v>3</v>
      </c>
    </row>
    <row r="1434" spans="1:4" hidden="1">
      <c r="A1434" s="5">
        <v>39.889999999999418</v>
      </c>
      <c r="B1434" s="5">
        <v>18.430000000000291</v>
      </c>
      <c r="C1434" s="5">
        <v>0.55999999999949068</v>
      </c>
      <c r="D1434" s="5">
        <v>3</v>
      </c>
    </row>
    <row r="1435" spans="1:4" hidden="1">
      <c r="A1435" s="5">
        <v>97.170000000000073</v>
      </c>
      <c r="B1435" s="5">
        <v>-33.280000000000655</v>
      </c>
      <c r="C1435" s="5">
        <v>33.319999999999709</v>
      </c>
      <c r="D1435" s="5">
        <v>3</v>
      </c>
    </row>
    <row r="1436" spans="1:4" hidden="1">
      <c r="A1436" s="5">
        <v>120.40999999999985</v>
      </c>
      <c r="B1436" s="5">
        <v>18.059999999999491</v>
      </c>
      <c r="C1436" s="5">
        <v>13.349999999998545</v>
      </c>
      <c r="D1436" s="5">
        <v>3</v>
      </c>
    </row>
    <row r="1437" spans="1:4" hidden="1">
      <c r="A1437" s="5">
        <v>43.559999999999491</v>
      </c>
      <c r="B1437" s="5">
        <v>12.899999999999636</v>
      </c>
      <c r="C1437" s="5">
        <v>12.899999999999636</v>
      </c>
      <c r="D1437" s="5">
        <v>3</v>
      </c>
    </row>
    <row r="1438" spans="1:4" hidden="1">
      <c r="A1438" s="5">
        <v>74.809999999999491</v>
      </c>
      <c r="B1438" s="5">
        <v>4.7399999999997817</v>
      </c>
      <c r="C1438" s="5">
        <v>1.0499999999992724</v>
      </c>
      <c r="D1438" s="5">
        <v>3</v>
      </c>
    </row>
    <row r="1439" spans="1:4" hidden="1">
      <c r="A1439" s="5">
        <v>33.930000000000291</v>
      </c>
      <c r="B1439" s="5">
        <v>16.3799999999992</v>
      </c>
      <c r="C1439" s="5">
        <v>4.8700000000008004</v>
      </c>
      <c r="D1439" s="5">
        <v>3</v>
      </c>
    </row>
    <row r="1440" spans="1:4" hidden="1">
      <c r="A1440" s="5">
        <v>46.180000000000291</v>
      </c>
      <c r="B1440" s="5">
        <v>-8.069999999999709</v>
      </c>
      <c r="C1440" s="5">
        <v>27.960000000000946</v>
      </c>
      <c r="D1440" s="5">
        <v>3</v>
      </c>
    </row>
    <row r="1441" spans="1:4" hidden="1">
      <c r="A1441" s="5">
        <v>16.670000000000073</v>
      </c>
      <c r="B1441" s="5">
        <v>12.650000000001455</v>
      </c>
      <c r="C1441" s="5">
        <v>2.3000000000010914</v>
      </c>
      <c r="D1441" s="5">
        <v>3</v>
      </c>
    </row>
    <row r="1442" spans="1:4" hidden="1">
      <c r="A1442" s="5">
        <v>178.82999999999993</v>
      </c>
      <c r="B1442" s="5">
        <v>2.2100000000009459</v>
      </c>
      <c r="C1442" s="5">
        <v>3.7699999999986176</v>
      </c>
      <c r="D1442" s="5">
        <v>3</v>
      </c>
    </row>
    <row r="1443" spans="1:4" hidden="1">
      <c r="A1443" s="5">
        <v>103.20000000000073</v>
      </c>
      <c r="B1443" s="5">
        <v>28.559999999999491</v>
      </c>
      <c r="C1443" s="5">
        <v>14.8799999999992</v>
      </c>
      <c r="D1443" s="5">
        <v>3</v>
      </c>
    </row>
    <row r="1444" spans="1:4" hidden="1">
      <c r="A1444" s="5">
        <v>78.43999999999869</v>
      </c>
      <c r="B1444" s="5">
        <v>-1.7600000000002183</v>
      </c>
      <c r="C1444" s="5">
        <v>20.809999999999491</v>
      </c>
      <c r="D1444" s="5">
        <v>3</v>
      </c>
    </row>
    <row r="1445" spans="1:4" hidden="1">
      <c r="A1445" s="5">
        <v>90.719999999999345</v>
      </c>
      <c r="B1445" s="5">
        <v>11.139999999999418</v>
      </c>
      <c r="C1445" s="5">
        <v>18.25</v>
      </c>
      <c r="D1445" s="5">
        <v>3</v>
      </c>
    </row>
    <row r="1446" spans="1:4" hidden="1">
      <c r="A1446" s="5">
        <v>128.22999999999956</v>
      </c>
      <c r="B1446" s="5">
        <v>30.340000000000146</v>
      </c>
      <c r="C1446" s="5">
        <v>118.71000000000095</v>
      </c>
      <c r="D1446" s="5">
        <v>3</v>
      </c>
    </row>
    <row r="1447" spans="1:4" hidden="1">
      <c r="A1447" s="5">
        <v>78.149999999999636</v>
      </c>
      <c r="B1447" s="5">
        <v>1.8799999999991996</v>
      </c>
      <c r="C1447" s="5">
        <v>36.079999999999927</v>
      </c>
      <c r="D1447" s="5">
        <v>3</v>
      </c>
    </row>
    <row r="1448" spans="1:4" hidden="1">
      <c r="A1448" s="5">
        <v>78.3700000000008</v>
      </c>
      <c r="B1448" s="5">
        <v>3.4599999999991269</v>
      </c>
      <c r="C1448" s="5">
        <v>56.31000000000131</v>
      </c>
      <c r="D1448" s="5">
        <v>3</v>
      </c>
    </row>
    <row r="1449" spans="1:4" hidden="1">
      <c r="A1449" s="5">
        <v>115.27000000000044</v>
      </c>
      <c r="B1449" s="5">
        <v>-19.540000000000873</v>
      </c>
      <c r="C1449" s="5">
        <v>60.06000000000131</v>
      </c>
      <c r="D1449" s="5">
        <v>3</v>
      </c>
    </row>
    <row r="1450" spans="1:4" hidden="1">
      <c r="A1450" s="5">
        <v>188.90999999999985</v>
      </c>
      <c r="B1450" s="5">
        <v>-48.149999999999636</v>
      </c>
      <c r="C1450" s="5">
        <v>48.93999999999869</v>
      </c>
      <c r="D1450" s="5">
        <v>3</v>
      </c>
    </row>
    <row r="1451" spans="1:4" hidden="1">
      <c r="A1451" s="5">
        <v>42.360000000000582</v>
      </c>
      <c r="B1451" s="5">
        <v>34.209999999999127</v>
      </c>
      <c r="C1451" s="5">
        <v>18.039999999999054</v>
      </c>
      <c r="D1451" s="5">
        <v>3</v>
      </c>
    </row>
    <row r="1452" spans="1:4" hidden="1">
      <c r="A1452" s="5">
        <v>80.220000000001164</v>
      </c>
      <c r="B1452" s="5">
        <v>2.0100000000002183</v>
      </c>
      <c r="C1452" s="5">
        <v>32.380000000001019</v>
      </c>
      <c r="D1452" s="5">
        <v>3</v>
      </c>
    </row>
    <row r="1453" spans="1:4" hidden="1">
      <c r="A1453" s="5">
        <v>231.22000000000116</v>
      </c>
      <c r="B1453" s="5">
        <v>-62.270000000000437</v>
      </c>
      <c r="C1453" s="5">
        <v>94.880000000001019</v>
      </c>
      <c r="D1453" s="5">
        <v>3</v>
      </c>
    </row>
    <row r="1454" spans="1:4" hidden="1">
      <c r="A1454" s="5">
        <v>109.79000000000087</v>
      </c>
      <c r="B1454" s="5">
        <v>6.319999999999709</v>
      </c>
      <c r="C1454" s="5">
        <v>29.819999999999709</v>
      </c>
      <c r="D1454" s="5">
        <v>3</v>
      </c>
    </row>
    <row r="1455" spans="1:4" hidden="1">
      <c r="A1455" s="5">
        <v>134.18000000000029</v>
      </c>
      <c r="B1455" s="5">
        <v>75.199999999998909</v>
      </c>
      <c r="C1455" s="5">
        <v>8.8400000000001455</v>
      </c>
      <c r="D1455" s="5">
        <v>3</v>
      </c>
    </row>
    <row r="1456" spans="1:4" hidden="1">
      <c r="A1456" s="5">
        <v>183.29999999999927</v>
      </c>
      <c r="B1456" s="5">
        <v>-35.1299999999992</v>
      </c>
      <c r="C1456" s="5">
        <v>35.149999999999636</v>
      </c>
      <c r="D1456" s="5">
        <v>3</v>
      </c>
    </row>
    <row r="1457" spans="1:4" hidden="1">
      <c r="A1457" s="5">
        <v>75.149999999999636</v>
      </c>
      <c r="B1457" s="5">
        <v>-18.719999999999345</v>
      </c>
      <c r="C1457" s="5">
        <v>46.049999999999272</v>
      </c>
      <c r="D1457" s="5">
        <v>3</v>
      </c>
    </row>
    <row r="1458" spans="1:4" hidden="1">
      <c r="A1458" s="5">
        <v>118.98999999999978</v>
      </c>
      <c r="B1458" s="5">
        <v>15.090000000000146</v>
      </c>
      <c r="C1458" s="5">
        <v>14.219999999999345</v>
      </c>
      <c r="D1458" s="5">
        <v>3</v>
      </c>
    </row>
    <row r="1459" spans="1:4" hidden="1">
      <c r="A1459" s="5">
        <v>172.63999999999942</v>
      </c>
      <c r="B1459" s="5">
        <v>5.680000000000291</v>
      </c>
      <c r="C1459" s="5">
        <v>14.329999999999927</v>
      </c>
      <c r="D1459" s="5">
        <v>3</v>
      </c>
    </row>
    <row r="1460" spans="1:4" hidden="1">
      <c r="A1460" s="5">
        <v>192.86000000000058</v>
      </c>
      <c r="B1460" s="5">
        <v>-29.950000000000728</v>
      </c>
      <c r="C1460" s="5">
        <v>45.81000000000131</v>
      </c>
      <c r="D1460" s="5">
        <v>3</v>
      </c>
    </row>
    <row r="1461" spans="1:4" hidden="1">
      <c r="A1461" s="5">
        <v>150.05999999999949</v>
      </c>
      <c r="B1461" s="5">
        <v>-34.209999999999127</v>
      </c>
      <c r="C1461" s="5">
        <v>75.289999999999054</v>
      </c>
      <c r="D1461" s="5">
        <v>3</v>
      </c>
    </row>
    <row r="1462" spans="1:4" hidden="1">
      <c r="A1462" s="5">
        <v>89.5</v>
      </c>
      <c r="B1462" s="5">
        <v>41.5</v>
      </c>
      <c r="C1462" s="5">
        <v>40.5</v>
      </c>
      <c r="D1462" s="5">
        <v>3</v>
      </c>
    </row>
    <row r="1463" spans="1:4" hidden="1">
      <c r="A1463" s="5">
        <v>30</v>
      </c>
      <c r="B1463" s="5">
        <v>-81</v>
      </c>
      <c r="C1463" s="5">
        <v>49</v>
      </c>
      <c r="D1463" s="5">
        <v>3</v>
      </c>
    </row>
    <row r="1464" spans="1:4" hidden="1">
      <c r="A1464" s="5">
        <v>38</v>
      </c>
      <c r="B1464" s="5">
        <v>26</v>
      </c>
      <c r="C1464" s="5">
        <v>15</v>
      </c>
      <c r="D1464" s="5">
        <v>3</v>
      </c>
    </row>
    <row r="1465" spans="1:4" hidden="1">
      <c r="A1465" s="5">
        <v>182.98999999999978</v>
      </c>
      <c r="B1465" s="5">
        <v>-110.98999999999978</v>
      </c>
      <c r="C1465" s="5">
        <v>124.98999999999978</v>
      </c>
      <c r="D1465" s="5">
        <v>3</v>
      </c>
    </row>
    <row r="1466" spans="1:4" hidden="1">
      <c r="A1466" s="5">
        <v>63</v>
      </c>
      <c r="B1466" s="5">
        <v>4</v>
      </c>
      <c r="C1466" s="5">
        <v>1</v>
      </c>
      <c r="D1466" s="5">
        <v>3</v>
      </c>
    </row>
    <row r="1467" spans="1:4" hidden="1">
      <c r="A1467" s="5">
        <v>25.739999999999782</v>
      </c>
      <c r="B1467" s="5">
        <v>20.309999999999491</v>
      </c>
      <c r="C1467" s="5">
        <v>9.4899999999997817</v>
      </c>
      <c r="D1467" s="5">
        <v>3</v>
      </c>
    </row>
    <row r="1468" spans="1:4" hidden="1">
      <c r="A1468" s="5">
        <v>98.909999999999854</v>
      </c>
      <c r="B1468" s="5">
        <v>22.68999999999869</v>
      </c>
      <c r="C1468" s="5">
        <v>31.220000000001164</v>
      </c>
      <c r="D1468" s="5">
        <v>3</v>
      </c>
    </row>
    <row r="1469" spans="1:4" hidden="1">
      <c r="A1469" s="5">
        <v>27.670000000000073</v>
      </c>
      <c r="B1469" s="5">
        <v>21.450000000000728</v>
      </c>
      <c r="C1469" s="5">
        <v>17.719999999999345</v>
      </c>
      <c r="D1469" s="5">
        <v>3</v>
      </c>
    </row>
    <row r="1470" spans="1:4" hidden="1">
      <c r="A1470" s="5">
        <v>69.340000000000146</v>
      </c>
      <c r="B1470" s="5">
        <v>-2.6700000000000728</v>
      </c>
      <c r="C1470" s="5">
        <v>20.670000000000073</v>
      </c>
      <c r="D1470" s="5">
        <v>3</v>
      </c>
    </row>
    <row r="1471" spans="1:4" hidden="1">
      <c r="A1471" s="5">
        <v>133.93000000000029</v>
      </c>
      <c r="B1471" s="5">
        <v>14.710000000000946</v>
      </c>
      <c r="C1471" s="5">
        <v>12.200000000000728</v>
      </c>
      <c r="D1471" s="5">
        <v>3</v>
      </c>
    </row>
    <row r="1472" spans="1:4" hidden="1">
      <c r="A1472" s="5">
        <v>65.710000000000946</v>
      </c>
      <c r="B1472" s="5">
        <v>5.6999999999989086</v>
      </c>
      <c r="C1472" s="5">
        <v>18.319999999999709</v>
      </c>
      <c r="D1472" s="5">
        <v>3</v>
      </c>
    </row>
    <row r="1473" spans="1:4" hidden="1">
      <c r="A1473" s="5">
        <v>123.65999999999985</v>
      </c>
      <c r="B1473" s="5">
        <v>-35.690000000000509</v>
      </c>
      <c r="C1473" s="5">
        <v>70.159999999999854</v>
      </c>
      <c r="D1473" s="5">
        <v>3</v>
      </c>
    </row>
    <row r="1474" spans="1:4" hidden="1">
      <c r="A1474" s="5">
        <v>94.159999999999854</v>
      </c>
      <c r="B1474" s="5">
        <v>24.690000000000509</v>
      </c>
      <c r="C1474" s="5">
        <v>8.930000000000291</v>
      </c>
      <c r="D1474" s="5">
        <v>3</v>
      </c>
    </row>
    <row r="1475" spans="1:4" hidden="1">
      <c r="A1475" s="5">
        <v>89.090000000000146</v>
      </c>
      <c r="B1475" s="5">
        <v>23.799999999999272</v>
      </c>
      <c r="C1475" s="5">
        <v>67.909999999999854</v>
      </c>
      <c r="D1475" s="5">
        <v>3</v>
      </c>
    </row>
    <row r="1476" spans="1:4" hidden="1">
      <c r="A1476" s="5">
        <v>130.73999999999978</v>
      </c>
      <c r="B1476" s="5">
        <v>-8.7999999999992724</v>
      </c>
      <c r="C1476" s="5">
        <v>13.819999999999709</v>
      </c>
      <c r="D1476" s="5">
        <v>3</v>
      </c>
    </row>
    <row r="1477" spans="1:4" hidden="1">
      <c r="A1477" s="5">
        <v>104.94000000000051</v>
      </c>
      <c r="B1477" s="5">
        <v>-30.850000000000364</v>
      </c>
      <c r="C1477" s="5">
        <v>30.860000000000582</v>
      </c>
      <c r="D1477" s="5">
        <v>3</v>
      </c>
    </row>
    <row r="1478" spans="1:4" hidden="1">
      <c r="A1478" s="5">
        <v>81.579999999999927</v>
      </c>
      <c r="B1478" s="5">
        <v>63.769999999998618</v>
      </c>
      <c r="C1478" s="5">
        <v>28.579999999999927</v>
      </c>
      <c r="D1478" s="5">
        <v>3</v>
      </c>
    </row>
    <row r="1479" spans="1:4" hidden="1">
      <c r="A1479" s="5">
        <v>198.03999999999996</v>
      </c>
      <c r="B1479" s="5">
        <v>-1.0999999999994543</v>
      </c>
      <c r="C1479" s="5">
        <v>1.0999999999994543</v>
      </c>
      <c r="D1479" s="5">
        <v>4</v>
      </c>
    </row>
    <row r="1480" spans="1:4" hidden="1">
      <c r="A1480" s="5">
        <v>108.02999999999975</v>
      </c>
      <c r="B1480" s="5">
        <v>22.25</v>
      </c>
      <c r="C1480" s="5">
        <v>12.329999999999927</v>
      </c>
      <c r="D1480" s="5">
        <v>4</v>
      </c>
    </row>
    <row r="1481" spans="1:4" hidden="1">
      <c r="A1481" s="5">
        <v>85</v>
      </c>
      <c r="B1481" s="5">
        <v>38.069999999999709</v>
      </c>
      <c r="C1481" s="5">
        <v>6.8099999999994907</v>
      </c>
      <c r="D1481" s="5">
        <v>4</v>
      </c>
    </row>
    <row r="1482" spans="1:4" hidden="1">
      <c r="A1482" s="5">
        <v>171.28999999999996</v>
      </c>
      <c r="B1482" s="5">
        <v>-28.409999999999854</v>
      </c>
      <c r="C1482" s="5">
        <v>28.409999999999854</v>
      </c>
      <c r="D1482" s="5">
        <v>4</v>
      </c>
    </row>
    <row r="1483" spans="1:4" hidden="1">
      <c r="A1483" s="5">
        <v>121.59000000000015</v>
      </c>
      <c r="B1483" s="5">
        <v>11.75</v>
      </c>
      <c r="C1483" s="5">
        <v>13.109999999999673</v>
      </c>
      <c r="D1483" s="5">
        <v>4</v>
      </c>
    </row>
    <row r="1484" spans="1:4" hidden="1">
      <c r="A1484" s="5">
        <v>126.68000000000029</v>
      </c>
      <c r="B1484" s="5">
        <v>23.800000000000182</v>
      </c>
      <c r="C1484" s="5">
        <v>16.800000000000182</v>
      </c>
      <c r="D1484" s="5">
        <v>4</v>
      </c>
    </row>
    <row r="1485" spans="1:4" hidden="1">
      <c r="A1485" s="5">
        <v>200.76999999999953</v>
      </c>
      <c r="B1485" s="5">
        <v>53.480000000000473</v>
      </c>
      <c r="C1485" s="5">
        <v>5.1300000000001091</v>
      </c>
      <c r="D1485" s="5">
        <v>4</v>
      </c>
    </row>
    <row r="1486" spans="1:4" hidden="1">
      <c r="A1486" s="5">
        <v>164.34000000000015</v>
      </c>
      <c r="B1486" s="5">
        <v>-11.890000000000327</v>
      </c>
      <c r="C1486" s="5">
        <v>11.890000000000327</v>
      </c>
      <c r="D1486" s="5">
        <v>4</v>
      </c>
    </row>
    <row r="1487" spans="1:4" hidden="1">
      <c r="A1487" s="5">
        <v>124.46000000000004</v>
      </c>
      <c r="B1487" s="5">
        <v>25.949999999999818</v>
      </c>
      <c r="C1487" s="5">
        <v>0.75</v>
      </c>
      <c r="D1487" s="5">
        <v>4</v>
      </c>
    </row>
    <row r="1488" spans="1:4" hidden="1">
      <c r="A1488" s="5">
        <v>115.59000000000015</v>
      </c>
      <c r="B1488" s="5">
        <v>32.710000000000036</v>
      </c>
      <c r="C1488" s="5">
        <v>5.0099999999993088</v>
      </c>
      <c r="D1488" s="5">
        <v>4</v>
      </c>
    </row>
    <row r="1489" spans="1:4" hidden="1">
      <c r="A1489" s="5">
        <v>238.28999999999996</v>
      </c>
      <c r="B1489" s="5">
        <v>-16.850000000000364</v>
      </c>
      <c r="C1489" s="5">
        <v>16.850000000000364</v>
      </c>
      <c r="D1489" s="5">
        <v>4</v>
      </c>
    </row>
    <row r="1490" spans="1:4" hidden="1">
      <c r="A1490" s="5">
        <v>141.78999999999996</v>
      </c>
      <c r="B1490" s="5">
        <v>20.840000000000146</v>
      </c>
      <c r="C1490" s="5">
        <v>19.630000000000109</v>
      </c>
      <c r="D1490" s="5">
        <v>4</v>
      </c>
    </row>
    <row r="1491" spans="1:4" hidden="1">
      <c r="A1491" s="5">
        <v>72.490000000000691</v>
      </c>
      <c r="B1491" s="5">
        <v>31.769999999999527</v>
      </c>
      <c r="C1491" s="5">
        <v>1.1100000000005821</v>
      </c>
      <c r="D1491" s="5">
        <v>4</v>
      </c>
    </row>
    <row r="1492" spans="1:4" hidden="1">
      <c r="A1492" s="5">
        <v>316.94000000000051</v>
      </c>
      <c r="B1492" s="5">
        <v>15.920000000000073</v>
      </c>
      <c r="C1492" s="5">
        <v>20.710000000000036</v>
      </c>
      <c r="D1492" s="5">
        <v>4</v>
      </c>
    </row>
    <row r="1493" spans="1:4" hidden="1">
      <c r="A1493" s="5">
        <v>75.090000000000146</v>
      </c>
      <c r="B1493" s="5">
        <v>28.279999999999745</v>
      </c>
      <c r="C1493" s="5">
        <v>4.3999999999996362</v>
      </c>
      <c r="D1493" s="5">
        <v>4</v>
      </c>
    </row>
    <row r="1494" spans="1:4" hidden="1">
      <c r="A1494" s="5">
        <v>109.44999999999982</v>
      </c>
      <c r="B1494" s="5">
        <v>49.969999999999345</v>
      </c>
      <c r="C1494" s="5">
        <v>7.8400000000001455</v>
      </c>
      <c r="D1494" s="5">
        <v>4</v>
      </c>
    </row>
    <row r="1495" spans="1:4" hidden="1">
      <c r="A1495" s="5">
        <v>163.76999999999953</v>
      </c>
      <c r="B1495" s="5">
        <v>-12.590000000000146</v>
      </c>
      <c r="C1495" s="5">
        <v>12.590000000000146</v>
      </c>
      <c r="D1495" s="5">
        <v>4</v>
      </c>
    </row>
    <row r="1496" spans="1:4" hidden="1">
      <c r="A1496" s="5">
        <v>193.17000000000007</v>
      </c>
      <c r="B1496" s="5">
        <v>15.800000000000182</v>
      </c>
      <c r="C1496" s="5">
        <v>8.0100000000002183</v>
      </c>
      <c r="D1496" s="5">
        <v>4</v>
      </c>
    </row>
    <row r="1497" spans="1:4" hidden="1">
      <c r="A1497" s="5">
        <v>177.94999999999982</v>
      </c>
      <c r="B1497" s="5">
        <v>32.730000000000473</v>
      </c>
      <c r="C1497" s="5">
        <v>6.9799999999995634</v>
      </c>
      <c r="D1497" s="5">
        <v>4</v>
      </c>
    </row>
    <row r="1498" spans="1:4" hidden="1">
      <c r="A1498" s="5">
        <v>173.23000000000047</v>
      </c>
      <c r="B1498" s="5">
        <v>7.5099999999993088</v>
      </c>
      <c r="C1498" s="5">
        <v>0.88000000000010914</v>
      </c>
      <c r="D1498" s="5">
        <v>4</v>
      </c>
    </row>
    <row r="1499" spans="1:4" hidden="1">
      <c r="A1499" s="5">
        <v>133.60999999999967</v>
      </c>
      <c r="B1499" s="5">
        <v>-7.5499999999992724</v>
      </c>
      <c r="C1499" s="5">
        <v>7.5499999999992724</v>
      </c>
      <c r="D1499" s="5">
        <v>4</v>
      </c>
    </row>
    <row r="1500" spans="1:4" hidden="1">
      <c r="A1500" s="5">
        <v>94.719999999999345</v>
      </c>
      <c r="B1500" s="5">
        <v>18.119999999999891</v>
      </c>
      <c r="C1500" s="5">
        <v>8</v>
      </c>
      <c r="D1500" s="5">
        <v>4</v>
      </c>
    </row>
    <row r="1501" spans="1:4" hidden="1">
      <c r="A1501" s="5">
        <v>118.22000000000025</v>
      </c>
      <c r="B1501" s="5">
        <v>3.8599999999996726</v>
      </c>
      <c r="C1501" s="5">
        <v>3.8599999999996726</v>
      </c>
      <c r="D1501" s="5">
        <v>4</v>
      </c>
    </row>
    <row r="1502" spans="1:4" hidden="1">
      <c r="A1502" s="5">
        <v>105.69000000000051</v>
      </c>
      <c r="B1502" s="5">
        <v>17.680000000000291</v>
      </c>
      <c r="C1502" s="5">
        <v>23.860000000000582</v>
      </c>
      <c r="D1502" s="5">
        <v>4</v>
      </c>
    </row>
    <row r="1503" spans="1:4" hidden="1">
      <c r="A1503" s="5">
        <v>136.77000000000044</v>
      </c>
      <c r="B1503" s="5">
        <v>12.739999999999782</v>
      </c>
      <c r="C1503" s="5">
        <v>0.22000000000025466</v>
      </c>
      <c r="D1503" s="5">
        <v>4</v>
      </c>
    </row>
    <row r="1504" spans="1:4" hidden="1">
      <c r="A1504" s="5">
        <v>38.289999999999964</v>
      </c>
      <c r="B1504" s="5">
        <v>23.680000000000291</v>
      </c>
      <c r="C1504" s="5">
        <v>1.8800000000001091</v>
      </c>
      <c r="D1504" s="5">
        <v>4</v>
      </c>
    </row>
    <row r="1505" spans="1:4" hidden="1">
      <c r="A1505" s="5">
        <v>145.75</v>
      </c>
      <c r="B1505" s="5">
        <v>-2.3699999999998909</v>
      </c>
      <c r="C1505" s="5">
        <v>2.3699999999998909</v>
      </c>
      <c r="D1505" s="5">
        <v>4</v>
      </c>
    </row>
    <row r="1506" spans="1:4" hidden="1">
      <c r="A1506" s="5">
        <v>94.309999999999491</v>
      </c>
      <c r="B1506" s="5">
        <v>-5.6300000000001091</v>
      </c>
      <c r="C1506" s="5">
        <v>9.7899999999999636</v>
      </c>
      <c r="D1506" s="5">
        <v>4</v>
      </c>
    </row>
    <row r="1507" spans="1:4" hidden="1">
      <c r="A1507" s="5">
        <v>85.639999999999418</v>
      </c>
      <c r="B1507" s="5">
        <v>-0.67000000000007276</v>
      </c>
      <c r="C1507" s="5">
        <v>0.67000000000007276</v>
      </c>
      <c r="D1507" s="5">
        <v>4</v>
      </c>
    </row>
    <row r="1508" spans="1:4" hidden="1">
      <c r="A1508" s="5">
        <v>79.239999999999782</v>
      </c>
      <c r="B1508" s="5">
        <v>38.880000000000109</v>
      </c>
      <c r="C1508" s="5">
        <v>0.68000000000029104</v>
      </c>
      <c r="D1508" s="5">
        <v>4</v>
      </c>
    </row>
    <row r="1509" spans="1:4" hidden="1">
      <c r="A1509" s="5">
        <v>76.569999999999709</v>
      </c>
      <c r="B1509" s="5">
        <v>51.789999999999964</v>
      </c>
      <c r="C1509" s="5">
        <v>5.9700000000002547</v>
      </c>
      <c r="D1509" s="5">
        <v>4</v>
      </c>
    </row>
    <row r="1510" spans="1:4" hidden="1">
      <c r="A1510" s="5">
        <v>124.68000000000029</v>
      </c>
      <c r="B1510" s="5">
        <v>14.260000000000218</v>
      </c>
      <c r="C1510" s="5">
        <v>14.260000000000218</v>
      </c>
      <c r="D1510" s="5">
        <v>4</v>
      </c>
    </row>
    <row r="1511" spans="1:4" hidden="1">
      <c r="A1511" s="5">
        <v>56.210000000000036</v>
      </c>
      <c r="B1511" s="5">
        <v>16.420000000000073</v>
      </c>
      <c r="C1511" s="5">
        <v>7.1399999999994179</v>
      </c>
      <c r="D1511" s="5">
        <v>4</v>
      </c>
    </row>
    <row r="1512" spans="1:4" hidden="1">
      <c r="A1512" s="5">
        <v>91.349999999999454</v>
      </c>
      <c r="B1512" s="5">
        <v>14.350000000000364</v>
      </c>
      <c r="C1512" s="5">
        <v>8.1400000000003274</v>
      </c>
      <c r="D1512" s="5">
        <v>4</v>
      </c>
    </row>
    <row r="1513" spans="1:4" hidden="1">
      <c r="A1513" s="5">
        <v>118.15999999999985</v>
      </c>
      <c r="B1513" s="5">
        <v>-1.9399999999995998</v>
      </c>
      <c r="C1513" s="5">
        <v>1.9399999999995998</v>
      </c>
      <c r="D1513" s="5">
        <v>4</v>
      </c>
    </row>
    <row r="1514" spans="1:4" hidden="1">
      <c r="A1514" s="5">
        <v>76.1200000000008</v>
      </c>
      <c r="B1514" s="5">
        <v>42.75</v>
      </c>
      <c r="C1514" s="5">
        <v>5.7799999999997453</v>
      </c>
      <c r="D1514" s="5">
        <v>4</v>
      </c>
    </row>
    <row r="1515" spans="1:4" hidden="1">
      <c r="A1515" s="5">
        <v>141.56999999999971</v>
      </c>
      <c r="B1515" s="5">
        <v>33.779999999999745</v>
      </c>
      <c r="C1515" s="5">
        <v>1.1899999999995998</v>
      </c>
      <c r="D1515" s="5">
        <v>4</v>
      </c>
    </row>
    <row r="1516" spans="1:4" hidden="1">
      <c r="A1516" s="5">
        <v>189.02999999999975</v>
      </c>
      <c r="B1516" s="5">
        <v>57.820000000000618</v>
      </c>
      <c r="C1516" s="5">
        <v>37.760000000000218</v>
      </c>
      <c r="D1516" s="5">
        <v>4</v>
      </c>
    </row>
    <row r="1517" spans="1:4" hidden="1">
      <c r="A1517" s="5">
        <v>92.4399999999996</v>
      </c>
      <c r="B1517" s="5">
        <v>48.199999999999818</v>
      </c>
      <c r="C1517" s="5">
        <v>3.1099999999996726</v>
      </c>
      <c r="D1517" s="5">
        <v>4</v>
      </c>
    </row>
    <row r="1518" spans="1:4" hidden="1">
      <c r="A1518" s="5">
        <v>101.55000000000018</v>
      </c>
      <c r="B1518" s="5">
        <v>34.279999999999745</v>
      </c>
      <c r="C1518" s="5">
        <v>4.7800000000006548</v>
      </c>
      <c r="D1518" s="5">
        <v>4</v>
      </c>
    </row>
    <row r="1519" spans="1:4" hidden="1">
      <c r="A1519" s="5">
        <v>205.85999999999967</v>
      </c>
      <c r="B1519" s="5">
        <v>-4.2100000000000364</v>
      </c>
      <c r="C1519" s="5">
        <v>4.2100000000000364</v>
      </c>
      <c r="D1519" s="5">
        <v>4</v>
      </c>
    </row>
    <row r="1520" spans="1:4" hidden="1">
      <c r="A1520" s="5">
        <v>234.22000000000025</v>
      </c>
      <c r="B1520" s="5">
        <v>-7.9600000000000364</v>
      </c>
      <c r="C1520" s="5">
        <v>7.9600000000000364</v>
      </c>
      <c r="D1520" s="5">
        <v>4</v>
      </c>
    </row>
    <row r="1521" spans="1:4" hidden="1">
      <c r="A1521" s="5">
        <v>101.5</v>
      </c>
      <c r="B1521" s="5">
        <v>7.4899999999997817</v>
      </c>
      <c r="C1521" s="5">
        <v>8.3300000000008367</v>
      </c>
      <c r="D1521" s="5">
        <v>4</v>
      </c>
    </row>
    <row r="1522" spans="1:4" hidden="1">
      <c r="A1522" s="5">
        <v>61.919999999999163</v>
      </c>
      <c r="B1522" s="5">
        <v>36.760000000000218</v>
      </c>
      <c r="C1522" s="5">
        <v>16.400000000000546</v>
      </c>
      <c r="D1522" s="5">
        <v>4</v>
      </c>
    </row>
    <row r="1523" spans="1:4" hidden="1">
      <c r="A1523" s="5">
        <v>78.769999999999527</v>
      </c>
      <c r="B1523" s="5">
        <v>46.510000000000218</v>
      </c>
      <c r="C1523" s="5">
        <v>7.8800000000001091</v>
      </c>
      <c r="D1523" s="5">
        <v>4</v>
      </c>
    </row>
    <row r="1524" spans="1:4" hidden="1">
      <c r="A1524" s="5">
        <v>84.649999999999636</v>
      </c>
      <c r="B1524" s="5">
        <v>9.9800000000004729</v>
      </c>
      <c r="C1524" s="5">
        <v>9.5100000000002183</v>
      </c>
      <c r="D1524" s="5">
        <v>4</v>
      </c>
    </row>
    <row r="1525" spans="1:4" hidden="1">
      <c r="A1525" s="5">
        <v>191.5600000000004</v>
      </c>
      <c r="B1525" s="5">
        <v>3.6899999999995998</v>
      </c>
      <c r="C1525" s="5">
        <v>3.6899999999995998</v>
      </c>
      <c r="D1525" s="5">
        <v>4</v>
      </c>
    </row>
    <row r="1526" spans="1:4" hidden="1">
      <c r="A1526" s="5">
        <v>90.740000000000691</v>
      </c>
      <c r="B1526" s="5">
        <v>29.799999999999272</v>
      </c>
      <c r="C1526" s="5">
        <v>15.800000000000182</v>
      </c>
      <c r="D1526" s="5">
        <v>4</v>
      </c>
    </row>
    <row r="1527" spans="1:4" hidden="1">
      <c r="A1527" s="5">
        <v>84.809999999999491</v>
      </c>
      <c r="B1527" s="5">
        <v>30.659999999999854</v>
      </c>
      <c r="C1527" s="5">
        <v>8.0599999999994907</v>
      </c>
      <c r="D1527" s="5">
        <v>4</v>
      </c>
    </row>
    <row r="1528" spans="1:4" hidden="1">
      <c r="A1528" s="5">
        <v>148.40999999999985</v>
      </c>
      <c r="B1528" s="5">
        <v>64.269999999999527</v>
      </c>
      <c r="C1528" s="5">
        <v>8</v>
      </c>
      <c r="D1528" s="5">
        <v>4</v>
      </c>
    </row>
    <row r="1529" spans="1:4" hidden="1">
      <c r="A1529" s="5">
        <v>252.63999999999942</v>
      </c>
      <c r="B1529" s="5">
        <v>-12.219999999999345</v>
      </c>
      <c r="C1529" s="5">
        <v>12.219999999999345</v>
      </c>
      <c r="D1529" s="5">
        <v>4</v>
      </c>
    </row>
    <row r="1530" spans="1:4" hidden="1">
      <c r="A1530" s="5">
        <v>106.36000000000058</v>
      </c>
      <c r="B1530" s="5">
        <v>-0.71000000000003638</v>
      </c>
      <c r="C1530" s="5">
        <v>0.71000000000003638</v>
      </c>
      <c r="D1530" s="5">
        <v>4</v>
      </c>
    </row>
    <row r="1531" spans="1:4" hidden="1">
      <c r="A1531" s="5">
        <v>178</v>
      </c>
      <c r="B1531" s="5">
        <v>117.38000000000011</v>
      </c>
      <c r="C1531" s="5">
        <v>4.9499999999998181</v>
      </c>
      <c r="D1531" s="5">
        <v>4</v>
      </c>
    </row>
    <row r="1532" spans="1:4" hidden="1">
      <c r="A1532" s="5">
        <v>111.03000000000065</v>
      </c>
      <c r="B1532" s="5">
        <v>9.0399999999999636</v>
      </c>
      <c r="C1532" s="5">
        <v>2.3300000000008367</v>
      </c>
      <c r="D1532" s="5">
        <v>4</v>
      </c>
    </row>
    <row r="1533" spans="1:4" hidden="1">
      <c r="A1533" s="5">
        <v>165.77999999999975</v>
      </c>
      <c r="B1533" s="5">
        <v>-37.149999999999636</v>
      </c>
      <c r="C1533" s="5">
        <v>37.149999999999636</v>
      </c>
      <c r="D1533" s="5">
        <v>4</v>
      </c>
    </row>
    <row r="1534" spans="1:4" hidden="1">
      <c r="A1534" s="5">
        <v>36.600000000000364</v>
      </c>
      <c r="B1534" s="5">
        <v>31.6899999999996</v>
      </c>
      <c r="C1534" s="5">
        <v>0.8000000000001819</v>
      </c>
      <c r="D1534" s="5">
        <v>4</v>
      </c>
    </row>
    <row r="1535" spans="1:4" hidden="1">
      <c r="A1535" s="5">
        <v>55.840000000000146</v>
      </c>
      <c r="B1535" s="5">
        <v>18.730000000000473</v>
      </c>
      <c r="C1535" s="5">
        <v>6.5999999999994543</v>
      </c>
      <c r="D1535" s="5">
        <v>4</v>
      </c>
    </row>
    <row r="1536" spans="1:4" hidden="1">
      <c r="A1536" s="5">
        <v>114.06999999999971</v>
      </c>
      <c r="B1536" s="5">
        <v>-1.6700000000000728</v>
      </c>
      <c r="C1536" s="5">
        <v>1.6700000000000728</v>
      </c>
      <c r="D1536" s="5">
        <v>4</v>
      </c>
    </row>
    <row r="1537" spans="1:4" hidden="1">
      <c r="A1537" s="5">
        <v>113.77000000000044</v>
      </c>
      <c r="B1537" s="5">
        <v>-1.8400000000001455</v>
      </c>
      <c r="C1537" s="5">
        <v>1.8400000000001455</v>
      </c>
      <c r="D1537" s="5">
        <v>4</v>
      </c>
    </row>
    <row r="1538" spans="1:4" hidden="1">
      <c r="A1538" s="5">
        <v>139.42999999999938</v>
      </c>
      <c r="B1538" s="5">
        <v>2.1900000000005093</v>
      </c>
      <c r="C1538" s="5">
        <v>2.1900000000005093</v>
      </c>
      <c r="D1538" s="5">
        <v>4</v>
      </c>
    </row>
    <row r="1539" spans="1:4" hidden="1">
      <c r="A1539" s="5">
        <v>64.330000000000837</v>
      </c>
      <c r="B1539" s="5">
        <v>50.479999999999563</v>
      </c>
      <c r="C1539" s="5">
        <v>1.2200000000002547</v>
      </c>
      <c r="D1539" s="5">
        <v>4</v>
      </c>
    </row>
    <row r="1540" spans="1:4" hidden="1">
      <c r="A1540" s="5">
        <v>58.479999999999563</v>
      </c>
      <c r="B1540" s="5">
        <v>34.360000000000582</v>
      </c>
      <c r="C1540" s="5">
        <v>9.8500000000003638</v>
      </c>
      <c r="D1540" s="5">
        <v>4</v>
      </c>
    </row>
    <row r="1541" spans="1:4" hidden="1">
      <c r="A1541" s="5">
        <v>299.39000000000033</v>
      </c>
      <c r="B1541" s="5">
        <v>63</v>
      </c>
      <c r="C1541" s="5">
        <v>6.5799999999999272</v>
      </c>
      <c r="D1541" s="5">
        <v>4</v>
      </c>
    </row>
    <row r="1542" spans="1:4" hidden="1">
      <c r="A1542" s="5">
        <v>181.26999999999953</v>
      </c>
      <c r="B1542" s="5">
        <v>-1.5599999999994907</v>
      </c>
      <c r="C1542" s="5">
        <v>1.5599999999994907</v>
      </c>
      <c r="D1542" s="5">
        <v>4</v>
      </c>
    </row>
    <row r="1543" spans="1:4" hidden="1">
      <c r="A1543" s="5">
        <v>162.77000000000044</v>
      </c>
      <c r="B1543" s="5">
        <v>0</v>
      </c>
      <c r="C1543" s="5">
        <v>0</v>
      </c>
      <c r="D1543" s="5">
        <v>4</v>
      </c>
    </row>
    <row r="1544" spans="1:4" hidden="1">
      <c r="A1544" s="5">
        <v>169.47000000000025</v>
      </c>
      <c r="B1544" s="5">
        <v>78.670000000000073</v>
      </c>
      <c r="C1544" s="5">
        <v>15.520000000000437</v>
      </c>
      <c r="D1544" s="5">
        <v>4</v>
      </c>
    </row>
    <row r="1545" spans="1:4" hidden="1">
      <c r="A1545" s="5">
        <v>105.42000000000007</v>
      </c>
      <c r="B1545" s="5">
        <v>34.610000000000582</v>
      </c>
      <c r="C1545" s="5">
        <v>11.460000000000036</v>
      </c>
      <c r="D1545" s="5">
        <v>4</v>
      </c>
    </row>
    <row r="1546" spans="1:4" hidden="1">
      <c r="A1546" s="5">
        <v>253.19000000000051</v>
      </c>
      <c r="B1546" s="5">
        <v>-5.6599999999998545</v>
      </c>
      <c r="C1546" s="5">
        <v>5.6599999999998545</v>
      </c>
      <c r="D1546" s="5">
        <v>4</v>
      </c>
    </row>
    <row r="1547" spans="1:4" hidden="1">
      <c r="A1547" s="5">
        <v>63.909999999999854</v>
      </c>
      <c r="B1547" s="5">
        <v>16.270000000000437</v>
      </c>
      <c r="C1547" s="5">
        <v>0.35999999999967258</v>
      </c>
      <c r="D1547" s="5">
        <v>4</v>
      </c>
    </row>
    <row r="1548" spans="1:4" hidden="1">
      <c r="A1548" s="5">
        <v>79.369999999999891</v>
      </c>
      <c r="B1548" s="5">
        <v>32.109999999999673</v>
      </c>
      <c r="C1548" s="5">
        <v>7.5199999999995271</v>
      </c>
      <c r="D1548" s="5">
        <v>4</v>
      </c>
    </row>
    <row r="1549" spans="1:4" hidden="1">
      <c r="A1549" s="5">
        <v>82.860000000000582</v>
      </c>
      <c r="B1549" s="5">
        <v>-1.3900000000003274</v>
      </c>
      <c r="C1549" s="5">
        <v>1.3900000000003274</v>
      </c>
      <c r="D1549" s="5">
        <v>4</v>
      </c>
    </row>
    <row r="1550" spans="1:4" hidden="1">
      <c r="A1550" s="5">
        <v>109.92000000000007</v>
      </c>
      <c r="B1550" s="5">
        <v>87.359999999999673</v>
      </c>
      <c r="C1550" s="5">
        <v>9.6300000000001091</v>
      </c>
      <c r="D1550" s="5">
        <v>4</v>
      </c>
    </row>
    <row r="1551" spans="1:4" hidden="1">
      <c r="A1551" s="5">
        <v>61.319999999999709</v>
      </c>
      <c r="B1551" s="5">
        <v>18.359999999999673</v>
      </c>
      <c r="C1551" s="5">
        <v>10.610000000000582</v>
      </c>
      <c r="D1551" s="5">
        <v>4</v>
      </c>
    </row>
    <row r="1552" spans="1:4" hidden="1">
      <c r="A1552" s="5">
        <v>79.130000000000109</v>
      </c>
      <c r="B1552" s="5">
        <v>0.13000000000010914</v>
      </c>
      <c r="C1552" s="5">
        <v>0.13000000000010914</v>
      </c>
      <c r="D1552" s="5">
        <v>4</v>
      </c>
    </row>
    <row r="1553" spans="1:4" hidden="1">
      <c r="A1553" s="5">
        <v>64.960000000000036</v>
      </c>
      <c r="B1553" s="5">
        <v>35.909999999999854</v>
      </c>
      <c r="C1553" s="5">
        <v>0.75</v>
      </c>
      <c r="D1553" s="5">
        <v>4</v>
      </c>
    </row>
    <row r="1554" spans="1:4" hidden="1">
      <c r="A1554" s="5">
        <v>83.829999999999927</v>
      </c>
      <c r="B1554" s="5">
        <v>-12</v>
      </c>
      <c r="C1554" s="5">
        <v>12</v>
      </c>
      <c r="D1554" s="5">
        <v>4</v>
      </c>
    </row>
    <row r="1555" spans="1:4" hidden="1">
      <c r="A1555" s="5">
        <v>109.82999999999993</v>
      </c>
      <c r="B1555" s="5">
        <v>-14.880000000000109</v>
      </c>
      <c r="C1555" s="5">
        <v>14.880000000000109</v>
      </c>
      <c r="D1555" s="5">
        <v>4</v>
      </c>
    </row>
    <row r="1556" spans="1:4" hidden="1">
      <c r="A1556" s="5">
        <v>32.930000000000291</v>
      </c>
      <c r="B1556" s="5">
        <v>3.8599999999996726</v>
      </c>
      <c r="C1556" s="5">
        <v>0.34000000000014552</v>
      </c>
      <c r="D1556" s="5">
        <v>4</v>
      </c>
    </row>
    <row r="1557" spans="1:4" hidden="1">
      <c r="A1557" s="5">
        <v>58.010000000000218</v>
      </c>
      <c r="B1557" s="5">
        <v>23.859999999999673</v>
      </c>
      <c r="C1557" s="5">
        <v>3.6499999999996362</v>
      </c>
      <c r="D1557" s="5">
        <v>4</v>
      </c>
    </row>
    <row r="1558" spans="1:4" hidden="1">
      <c r="A1558" s="5">
        <v>84.469999999999345</v>
      </c>
      <c r="B1558" s="5">
        <v>-10.6899999999996</v>
      </c>
      <c r="C1558" s="5">
        <v>16.549999999999272</v>
      </c>
      <c r="D1558" s="5">
        <v>4</v>
      </c>
    </row>
    <row r="1559" spans="1:4" hidden="1">
      <c r="A1559" s="5">
        <v>135.94999999999982</v>
      </c>
      <c r="B1559" s="5">
        <v>-8.4499999999998181</v>
      </c>
      <c r="C1559" s="5">
        <v>8.4499999999998181</v>
      </c>
      <c r="D1559" s="5">
        <v>4</v>
      </c>
    </row>
    <row r="1560" spans="1:4" hidden="1">
      <c r="A1560" s="5">
        <v>112.11999999999989</v>
      </c>
      <c r="B1560" s="5">
        <v>60.679999999999382</v>
      </c>
      <c r="C1560" s="5">
        <v>9.7100000000000364</v>
      </c>
      <c r="D1560" s="5">
        <v>4</v>
      </c>
    </row>
    <row r="1561" spans="1:4" hidden="1">
      <c r="A1561" s="5">
        <v>48.599999999999454</v>
      </c>
      <c r="B1561" s="5">
        <v>-1.5099999999993088</v>
      </c>
      <c r="C1561" s="5">
        <v>1.5099999999993088</v>
      </c>
      <c r="D1561" s="5">
        <v>4</v>
      </c>
    </row>
    <row r="1562" spans="1:4" hidden="1">
      <c r="A1562" s="5">
        <v>143.11000000000058</v>
      </c>
      <c r="B1562" s="5">
        <v>-3.8299999999999272</v>
      </c>
      <c r="C1562" s="5">
        <v>3.8299999999999272</v>
      </c>
      <c r="D1562" s="5">
        <v>4</v>
      </c>
    </row>
    <row r="1563" spans="1:4" hidden="1">
      <c r="A1563" s="5">
        <v>92.199999999999818</v>
      </c>
      <c r="B1563" s="5">
        <v>10.069999999999709</v>
      </c>
      <c r="C1563" s="5">
        <v>0.75</v>
      </c>
      <c r="D1563" s="5">
        <v>4</v>
      </c>
    </row>
    <row r="1564" spans="1:4" hidden="1">
      <c r="A1564" s="5">
        <v>106.88000000000011</v>
      </c>
      <c r="B1564" s="5">
        <v>74.460000000000036</v>
      </c>
      <c r="C1564" s="5">
        <v>11.799999999999272</v>
      </c>
      <c r="D1564" s="5">
        <v>4</v>
      </c>
    </row>
    <row r="1565" spans="1:4" hidden="1">
      <c r="A1565" s="5">
        <v>68.789999999999964</v>
      </c>
      <c r="B1565" s="5">
        <v>38.5</v>
      </c>
      <c r="C1565" s="5">
        <v>18.099999999999454</v>
      </c>
      <c r="D1565" s="5">
        <v>4</v>
      </c>
    </row>
    <row r="1566" spans="1:4" hidden="1">
      <c r="A1566" s="5">
        <v>179.80000000000018</v>
      </c>
      <c r="B1566" s="5">
        <v>-19.800000000000182</v>
      </c>
      <c r="C1566" s="5">
        <v>19.800000000000182</v>
      </c>
      <c r="D1566" s="5">
        <v>4</v>
      </c>
    </row>
    <row r="1567" spans="1:4" hidden="1">
      <c r="A1567" s="5">
        <v>510.48000000000047</v>
      </c>
      <c r="B1567" s="5">
        <v>-266.61999999999989</v>
      </c>
      <c r="C1567" s="5">
        <v>410.60000000000036</v>
      </c>
      <c r="D1567" s="5">
        <v>4</v>
      </c>
    </row>
    <row r="1568" spans="1:4" hidden="1">
      <c r="A1568" s="5">
        <v>180.02000000000044</v>
      </c>
      <c r="B1568" s="5">
        <v>90.489999999999782</v>
      </c>
      <c r="C1568" s="5">
        <v>1.1299999999991996</v>
      </c>
      <c r="D1568" s="5">
        <v>4</v>
      </c>
    </row>
    <row r="1569" spans="1:4" hidden="1">
      <c r="A1569" s="5">
        <v>176.92000000000007</v>
      </c>
      <c r="B1569" s="5">
        <v>-5.2800000000002001</v>
      </c>
      <c r="C1569" s="5">
        <v>5.2800000000002001</v>
      </c>
      <c r="D1569" s="5">
        <v>4</v>
      </c>
    </row>
    <row r="1570" spans="1:4" hidden="1">
      <c r="A1570" s="5">
        <v>137.35000000000036</v>
      </c>
      <c r="B1570" s="5">
        <v>123.10999999999967</v>
      </c>
      <c r="C1570" s="5">
        <v>0.18999999999959982</v>
      </c>
      <c r="D1570" s="5">
        <v>4</v>
      </c>
    </row>
    <row r="1571" spans="1:4" hidden="1">
      <c r="A1571" s="5">
        <v>150.43000000000029</v>
      </c>
      <c r="B1571" s="5">
        <v>50.460000000000036</v>
      </c>
      <c r="C1571" s="5">
        <v>0.78999999999996362</v>
      </c>
      <c r="D1571" s="5">
        <v>4</v>
      </c>
    </row>
    <row r="1572" spans="1:4" hidden="1">
      <c r="A1572" s="5">
        <v>153.16000000000076</v>
      </c>
      <c r="B1572" s="5">
        <v>16.539999999999964</v>
      </c>
      <c r="C1572" s="5">
        <v>7.6200000000008004</v>
      </c>
      <c r="D1572" s="5">
        <v>4</v>
      </c>
    </row>
    <row r="1573" spans="1:4" hidden="1">
      <c r="A1573" s="5">
        <v>136.92000000000007</v>
      </c>
      <c r="B1573" s="5">
        <v>51.970000000000255</v>
      </c>
      <c r="C1573" s="5">
        <v>15.180000000000291</v>
      </c>
      <c r="D1573" s="5">
        <v>4</v>
      </c>
    </row>
    <row r="1574" spans="1:4" hidden="1">
      <c r="A1574" s="5">
        <v>86.259999999999309</v>
      </c>
      <c r="B1574" s="5">
        <v>82.040000000000873</v>
      </c>
      <c r="C1574" s="5">
        <v>17.1299999999992</v>
      </c>
      <c r="D1574" s="5">
        <v>4</v>
      </c>
    </row>
    <row r="1575" spans="1:4" hidden="1">
      <c r="A1575" s="5">
        <v>155.20000000000073</v>
      </c>
      <c r="B1575" s="5">
        <v>31.399999999999636</v>
      </c>
      <c r="C1575" s="5">
        <v>7.5</v>
      </c>
      <c r="D1575" s="5">
        <v>4</v>
      </c>
    </row>
    <row r="1576" spans="1:4" hidden="1">
      <c r="A1576" s="5">
        <v>100.21999999999935</v>
      </c>
      <c r="B1576" s="5">
        <v>7.1400000000003274</v>
      </c>
      <c r="C1576" s="5">
        <v>3.7699999999995271</v>
      </c>
      <c r="D1576" s="5">
        <v>4</v>
      </c>
    </row>
    <row r="1577" spans="1:4" hidden="1">
      <c r="A1577" s="5">
        <v>55.809999999999491</v>
      </c>
      <c r="B1577" s="5">
        <v>55.570000000000618</v>
      </c>
      <c r="C1577" s="5">
        <v>4.6900000000005093</v>
      </c>
      <c r="D1577" s="5">
        <v>4</v>
      </c>
    </row>
    <row r="1578" spans="1:4" hidden="1">
      <c r="A1578" s="5">
        <v>144.42000000000007</v>
      </c>
      <c r="B1578" s="5">
        <v>-28.420000000000073</v>
      </c>
      <c r="C1578" s="5">
        <v>28.420000000000073</v>
      </c>
      <c r="D1578" s="5">
        <v>4</v>
      </c>
    </row>
    <row r="1579" spans="1:4" hidden="1">
      <c r="A1579" s="5">
        <v>268.02000000000044</v>
      </c>
      <c r="B1579" s="5">
        <v>-6.0799999999999272</v>
      </c>
      <c r="C1579" s="5">
        <v>6.0799999999999272</v>
      </c>
      <c r="D1579" s="5">
        <v>4</v>
      </c>
    </row>
    <row r="1580" spans="1:4" hidden="1">
      <c r="A1580" s="5">
        <v>118.28999999999996</v>
      </c>
      <c r="B1580" s="5">
        <v>47.510000000000218</v>
      </c>
      <c r="C1580" s="5">
        <v>2.930000000000291</v>
      </c>
      <c r="D1580" s="5">
        <v>4</v>
      </c>
    </row>
    <row r="1581" spans="1:4" hidden="1">
      <c r="A1581" s="5">
        <v>91.360000000000582</v>
      </c>
      <c r="B1581" s="5">
        <v>21.609999999999673</v>
      </c>
      <c r="C1581" s="5">
        <v>3.6100000000005821</v>
      </c>
      <c r="D1581" s="5">
        <v>4</v>
      </c>
    </row>
    <row r="1582" spans="1:4" hidden="1">
      <c r="A1582" s="5">
        <v>52.740000000000691</v>
      </c>
      <c r="B1582" s="5">
        <v>35.460000000000036</v>
      </c>
      <c r="C1582" s="5">
        <v>4.8400000000001455</v>
      </c>
      <c r="D1582" s="5">
        <v>4</v>
      </c>
    </row>
    <row r="1583" spans="1:4" hidden="1">
      <c r="A1583" s="5">
        <v>67.440000000000509</v>
      </c>
      <c r="B1583" s="5">
        <v>56.050000000000182</v>
      </c>
      <c r="C1583" s="5">
        <v>8.1899999999995998</v>
      </c>
      <c r="D1583" s="5">
        <v>4</v>
      </c>
    </row>
    <row r="1584" spans="1:4" hidden="1">
      <c r="A1584" s="5">
        <v>87.460000000000036</v>
      </c>
      <c r="B1584" s="5">
        <v>-9.2299999999995634</v>
      </c>
      <c r="C1584" s="5">
        <v>11.6899999999996</v>
      </c>
      <c r="D1584" s="5">
        <v>4</v>
      </c>
    </row>
    <row r="1585" spans="1:4" hidden="1">
      <c r="A1585" s="5">
        <v>123.80999999999949</v>
      </c>
      <c r="B1585" s="5">
        <v>39.460000000000036</v>
      </c>
      <c r="C1585" s="5">
        <v>3.0900000000001455</v>
      </c>
      <c r="D1585" s="5">
        <v>4</v>
      </c>
    </row>
    <row r="1586" spans="1:4" hidden="1">
      <c r="A1586" s="5">
        <v>103.82000000000062</v>
      </c>
      <c r="B1586" s="5">
        <v>-18.100000000000364</v>
      </c>
      <c r="C1586" s="5">
        <v>18.900000000000546</v>
      </c>
      <c r="D1586" s="5">
        <v>4</v>
      </c>
    </row>
    <row r="1587" spans="1:4" hidden="1">
      <c r="A1587" s="5">
        <v>158.39000000000033</v>
      </c>
      <c r="B1587" s="5">
        <v>9.3299999999999272</v>
      </c>
      <c r="C1587" s="5">
        <v>0.43999999999959982</v>
      </c>
      <c r="D1587" s="5">
        <v>4</v>
      </c>
    </row>
    <row r="1588" spans="1:4" hidden="1">
      <c r="A1588" s="5">
        <v>61.090000000000146</v>
      </c>
      <c r="B1588" s="5">
        <v>50.630000000000109</v>
      </c>
      <c r="C1588" s="5">
        <v>6.2300000000004729</v>
      </c>
      <c r="D1588" s="5">
        <v>4</v>
      </c>
    </row>
    <row r="1589" spans="1:4" hidden="1">
      <c r="A1589" s="5">
        <v>58.039999999999964</v>
      </c>
      <c r="B1589" s="5">
        <v>39.25</v>
      </c>
      <c r="C1589" s="5">
        <v>1.8499999999994543</v>
      </c>
      <c r="D1589" s="5">
        <v>4</v>
      </c>
    </row>
    <row r="1590" spans="1:4" hidden="1">
      <c r="A1590" s="5">
        <v>105.93000000000029</v>
      </c>
      <c r="B1590" s="5">
        <v>-15.25</v>
      </c>
      <c r="C1590" s="5">
        <v>15.25</v>
      </c>
      <c r="D1590" s="5">
        <v>4</v>
      </c>
    </row>
    <row r="1591" spans="1:4" hidden="1">
      <c r="A1591" s="5">
        <v>68.279999999999745</v>
      </c>
      <c r="B1591" s="5">
        <v>31.350000000000364</v>
      </c>
      <c r="C1591" s="5">
        <v>4.819999999999709</v>
      </c>
      <c r="D1591" s="5">
        <v>4</v>
      </c>
    </row>
    <row r="1592" spans="1:4" hidden="1">
      <c r="A1592" s="5">
        <v>59.460000000000036</v>
      </c>
      <c r="B1592" s="5">
        <v>37.010000000000218</v>
      </c>
      <c r="C1592" s="5">
        <v>0.96999999999934516</v>
      </c>
      <c r="D1592" s="5">
        <v>4</v>
      </c>
    </row>
    <row r="1593" spans="1:4" hidden="1">
      <c r="A1593" s="5">
        <v>107.23000000000047</v>
      </c>
      <c r="B1593" s="5">
        <v>-8.6000000000003638</v>
      </c>
      <c r="C1593" s="5">
        <v>8.6000000000003638</v>
      </c>
      <c r="D1593" s="5">
        <v>4</v>
      </c>
    </row>
    <row r="1594" spans="1:4" hidden="1">
      <c r="A1594" s="5">
        <v>57.75</v>
      </c>
      <c r="B1594" s="5">
        <v>-1.9099999999998545</v>
      </c>
      <c r="C1594" s="5">
        <v>5.9099999999998545</v>
      </c>
      <c r="D1594" s="5">
        <v>4</v>
      </c>
    </row>
    <row r="1595" spans="1:4" hidden="1">
      <c r="A1595" s="5">
        <v>45.019999999999527</v>
      </c>
      <c r="B1595" s="5">
        <v>11.470000000000255</v>
      </c>
      <c r="C1595" s="5">
        <v>17.710000000000036</v>
      </c>
      <c r="D1595" s="5">
        <v>4</v>
      </c>
    </row>
    <row r="1596" spans="1:4" hidden="1">
      <c r="A1596" s="5">
        <v>104.02999999999975</v>
      </c>
      <c r="B1596" s="5">
        <v>31.239999999999782</v>
      </c>
      <c r="C1596" s="5">
        <v>0.26000000000021828</v>
      </c>
      <c r="D1596" s="5">
        <v>4</v>
      </c>
    </row>
    <row r="1597" spans="1:4" hidden="1">
      <c r="A1597" s="5">
        <v>34.390000000000327</v>
      </c>
      <c r="B1597" s="5">
        <v>32.650000000000546</v>
      </c>
      <c r="C1597" s="5">
        <v>14.029999999999745</v>
      </c>
      <c r="D1597" s="5">
        <v>4</v>
      </c>
    </row>
    <row r="1598" spans="1:4" hidden="1">
      <c r="A1598" s="5">
        <v>47.910000000000764</v>
      </c>
      <c r="B1598" s="5">
        <v>28.479999999999563</v>
      </c>
      <c r="C1598" s="5">
        <v>4.9700000000002547</v>
      </c>
      <c r="D1598" s="5">
        <v>4</v>
      </c>
    </row>
    <row r="1599" spans="1:4" hidden="1">
      <c r="A1599" s="5">
        <v>156.18000000000029</v>
      </c>
      <c r="B1599" s="5">
        <v>-6.3299999999999272</v>
      </c>
      <c r="C1599" s="5">
        <v>6.3299999999999272</v>
      </c>
      <c r="D1599" s="5">
        <v>4</v>
      </c>
    </row>
    <row r="1600" spans="1:4" hidden="1">
      <c r="A1600" s="5">
        <v>47.659999999999854</v>
      </c>
      <c r="B1600" s="5">
        <v>36.130000000000109</v>
      </c>
      <c r="C1600" s="5">
        <v>13.020000000000437</v>
      </c>
      <c r="D1600" s="5">
        <v>4</v>
      </c>
    </row>
    <row r="1601" spans="1:4" hidden="1">
      <c r="A1601" s="5">
        <v>95.279999999999745</v>
      </c>
      <c r="B1601" s="5">
        <v>11.960000000000036</v>
      </c>
      <c r="C1601" s="5">
        <v>13.299999999999272</v>
      </c>
      <c r="D1601" s="5">
        <v>4</v>
      </c>
    </row>
    <row r="1602" spans="1:4" hidden="1">
      <c r="A1602" s="5">
        <v>63.329999999999927</v>
      </c>
      <c r="B1602" s="5">
        <v>-4.0399999999999636</v>
      </c>
      <c r="C1602" s="5">
        <v>4.0399999999999636</v>
      </c>
      <c r="D1602" s="5">
        <v>4</v>
      </c>
    </row>
    <row r="1603" spans="1:4" hidden="1">
      <c r="A1603" s="5">
        <v>59.279999999999745</v>
      </c>
      <c r="B1603" s="5">
        <v>23.640000000000327</v>
      </c>
      <c r="C1603" s="5">
        <v>6.6999999999998181</v>
      </c>
      <c r="D1603" s="5">
        <v>4</v>
      </c>
    </row>
    <row r="1604" spans="1:4" hidden="1">
      <c r="A1604" s="5">
        <v>125.10000000000036</v>
      </c>
      <c r="B1604" s="5">
        <v>-7.0299999999997453</v>
      </c>
      <c r="C1604" s="5">
        <v>7.0299999999997453</v>
      </c>
      <c r="D1604" s="5">
        <v>4</v>
      </c>
    </row>
    <row r="1605" spans="1:4" hidden="1">
      <c r="A1605" s="5">
        <v>111.95000000000073</v>
      </c>
      <c r="B1605" s="5">
        <v>-10.020000000000437</v>
      </c>
      <c r="C1605" s="5">
        <v>10.020000000000437</v>
      </c>
      <c r="D1605" s="5">
        <v>4</v>
      </c>
    </row>
    <row r="1606" spans="1:4" hidden="1">
      <c r="A1606" s="5">
        <v>256.27000000000044</v>
      </c>
      <c r="B1606" s="5">
        <v>-15.850000000000364</v>
      </c>
      <c r="C1606" s="5">
        <v>15.850000000000364</v>
      </c>
      <c r="D1606" s="5">
        <v>4</v>
      </c>
    </row>
    <row r="1607" spans="1:4" hidden="1">
      <c r="A1607" s="5">
        <v>94.369999999999891</v>
      </c>
      <c r="B1607" s="5">
        <v>56.539999999999964</v>
      </c>
      <c r="C1607" s="5">
        <v>6.3400000000001455</v>
      </c>
      <c r="D1607" s="5">
        <v>4</v>
      </c>
    </row>
    <row r="1608" spans="1:4" hidden="1">
      <c r="A1608" s="5">
        <v>181.11999999999989</v>
      </c>
      <c r="B1608" s="5">
        <v>-15.530000000000655</v>
      </c>
      <c r="C1608" s="5">
        <v>16.989999999999782</v>
      </c>
      <c r="D1608" s="5">
        <v>4</v>
      </c>
    </row>
    <row r="1609" spans="1:4" hidden="1">
      <c r="A1609" s="5">
        <v>127.9399999999996</v>
      </c>
      <c r="B1609" s="5">
        <v>78.239999999999782</v>
      </c>
      <c r="C1609" s="5">
        <v>1.2199999999997999</v>
      </c>
      <c r="D1609" s="5">
        <v>4</v>
      </c>
    </row>
    <row r="1610" spans="1:4" hidden="1">
      <c r="A1610" s="5">
        <v>249.86999999999989</v>
      </c>
      <c r="B1610" s="5">
        <v>125.24000000000024</v>
      </c>
      <c r="C1610" s="5">
        <v>0.25999999999976353</v>
      </c>
      <c r="D1610" s="5">
        <v>4</v>
      </c>
    </row>
    <row r="1611" spans="1:4" hidden="1">
      <c r="A1611" s="5">
        <v>178.80000000000018</v>
      </c>
      <c r="B1611" s="5">
        <v>66.440000000000055</v>
      </c>
      <c r="C1611" s="5">
        <v>2.1399999999998727</v>
      </c>
      <c r="D1611" s="5">
        <v>4</v>
      </c>
    </row>
    <row r="1612" spans="1:4" hidden="1">
      <c r="A1612" s="5">
        <v>128.06999999999971</v>
      </c>
      <c r="B1612" s="5">
        <v>63.829999999999927</v>
      </c>
      <c r="C1612" s="5">
        <v>1.4700000000002547</v>
      </c>
      <c r="D1612" s="5">
        <v>4</v>
      </c>
    </row>
    <row r="1613" spans="1:4" hidden="1">
      <c r="A1613" s="5">
        <v>141.15000000000009</v>
      </c>
      <c r="B1613" s="5">
        <v>-5.6700000000000728</v>
      </c>
      <c r="C1613" s="5">
        <v>5.6700000000000728</v>
      </c>
      <c r="D1613" s="5">
        <v>4</v>
      </c>
    </row>
    <row r="1614" spans="1:4" hidden="1">
      <c r="A1614" s="5">
        <v>135.23999999999978</v>
      </c>
      <c r="B1614" s="5">
        <v>-2.2399999999997817</v>
      </c>
      <c r="C1614" s="5">
        <v>2.2399999999997817</v>
      </c>
      <c r="D1614" s="5">
        <v>4</v>
      </c>
    </row>
    <row r="1615" spans="1:4" hidden="1">
      <c r="A1615" s="5">
        <v>169.0300000000002</v>
      </c>
      <c r="B1615" s="5">
        <v>-15.260000000000218</v>
      </c>
      <c r="C1615" s="5">
        <v>15.260000000000218</v>
      </c>
      <c r="D1615" s="5">
        <v>4</v>
      </c>
    </row>
    <row r="1616" spans="1:4" hidden="1">
      <c r="A1616" s="5">
        <v>64.0600000000004</v>
      </c>
      <c r="B1616" s="5">
        <v>50.359999999999673</v>
      </c>
      <c r="C1616" s="5">
        <v>2.1899999999995998</v>
      </c>
      <c r="D1616" s="5">
        <v>4</v>
      </c>
    </row>
    <row r="1617" spans="1:4" hidden="1">
      <c r="A1617" s="5">
        <v>120.90000000000009</v>
      </c>
      <c r="B1617" s="5">
        <v>27.470000000000255</v>
      </c>
      <c r="C1617" s="5">
        <v>12.809999999999945</v>
      </c>
      <c r="D1617" s="5">
        <v>4</v>
      </c>
    </row>
    <row r="1618" spans="1:4" hidden="1">
      <c r="A1618" s="5">
        <v>178.11999999999989</v>
      </c>
      <c r="B1618" s="5">
        <v>-11.720000000000255</v>
      </c>
      <c r="C1618" s="5">
        <v>11.720000000000255</v>
      </c>
      <c r="D1618" s="5">
        <v>4</v>
      </c>
    </row>
    <row r="1619" spans="1:4" hidden="1">
      <c r="A1619" s="5">
        <v>106.38999999999987</v>
      </c>
      <c r="B1619" s="5">
        <v>66.380000000000109</v>
      </c>
      <c r="C1619" s="5">
        <v>0.23000000000001819</v>
      </c>
      <c r="D1619" s="5">
        <v>4</v>
      </c>
    </row>
    <row r="1620" spans="1:4" hidden="1">
      <c r="A1620" s="5">
        <v>109.11000000000013</v>
      </c>
      <c r="B1620" s="5">
        <v>47.869999999999891</v>
      </c>
      <c r="C1620" s="5">
        <v>1.0300000000002001</v>
      </c>
      <c r="D1620" s="5">
        <v>4</v>
      </c>
    </row>
    <row r="1621" spans="1:4" hidden="1">
      <c r="A1621" s="5">
        <v>102.78999999999996</v>
      </c>
      <c r="B1621" s="5">
        <v>-2.0900000000001455</v>
      </c>
      <c r="C1621" s="5">
        <v>4.5500000000001819</v>
      </c>
      <c r="D1621" s="5">
        <v>4</v>
      </c>
    </row>
    <row r="1622" spans="1:4" hidden="1">
      <c r="A1622" s="5">
        <v>81.829999999999927</v>
      </c>
      <c r="B1622" s="5">
        <v>58.019999999999982</v>
      </c>
      <c r="C1622" s="5">
        <v>10.090000000000146</v>
      </c>
      <c r="D1622" s="5">
        <v>4</v>
      </c>
    </row>
    <row r="1623" spans="1:4" hidden="1">
      <c r="A1623" s="5">
        <v>172.32999999999993</v>
      </c>
      <c r="B1623" s="5">
        <v>77.010000000000218</v>
      </c>
      <c r="C1623" s="5">
        <v>8.6100000000001273</v>
      </c>
      <c r="D1623" s="5">
        <v>4</v>
      </c>
    </row>
    <row r="1624" spans="1:4" hidden="1">
      <c r="A1624" s="5">
        <v>118.37999999999965</v>
      </c>
      <c r="B1624" s="5">
        <v>22.410000000000309</v>
      </c>
      <c r="C1624" s="5">
        <v>2.8899999999998727</v>
      </c>
      <c r="D1624" s="5">
        <v>4</v>
      </c>
    </row>
    <row r="1625" spans="1:4" hidden="1">
      <c r="A1625" s="5">
        <v>92.169999999999618</v>
      </c>
      <c r="B1625" s="5">
        <v>70.420000000000073</v>
      </c>
      <c r="C1625" s="5">
        <v>4.7399999999997817</v>
      </c>
      <c r="D1625" s="5">
        <v>4</v>
      </c>
    </row>
    <row r="1626" spans="1:4" hidden="1">
      <c r="A1626" s="5">
        <v>128.0300000000002</v>
      </c>
      <c r="B1626" s="5">
        <v>5.4400000000000546</v>
      </c>
      <c r="C1626" s="5">
        <v>19.180000000000291</v>
      </c>
      <c r="D1626" s="5">
        <v>4</v>
      </c>
    </row>
    <row r="1627" spans="1:4" hidden="1">
      <c r="A1627" s="5">
        <v>89.909999999999854</v>
      </c>
      <c r="B1627" s="5">
        <v>17.850000000000364</v>
      </c>
      <c r="C1627" s="5">
        <v>3.2899999999999636</v>
      </c>
      <c r="D1627" s="5">
        <v>4</v>
      </c>
    </row>
    <row r="1628" spans="1:4" hidden="1">
      <c r="A1628" s="5">
        <v>154.50999999999976</v>
      </c>
      <c r="B1628" s="5">
        <v>42.690000000000055</v>
      </c>
      <c r="C1628" s="5">
        <v>7.1600000000003092</v>
      </c>
      <c r="D1628" s="5">
        <v>4</v>
      </c>
    </row>
    <row r="1629" spans="1:4" hidden="1">
      <c r="A1629" s="5">
        <v>50.650000000000091</v>
      </c>
      <c r="B1629" s="5">
        <v>44.909999999999854</v>
      </c>
      <c r="C1629" s="5">
        <v>4.6899999999995998</v>
      </c>
      <c r="D1629" s="5">
        <v>4</v>
      </c>
    </row>
    <row r="1630" spans="1:4" hidden="1">
      <c r="A1630" s="5">
        <v>44.630000000000109</v>
      </c>
      <c r="B1630" s="5">
        <v>33.619999999999891</v>
      </c>
      <c r="C1630" s="5">
        <v>1.5299999999997453</v>
      </c>
      <c r="D1630" s="5">
        <v>4</v>
      </c>
    </row>
    <row r="1631" spans="1:4" hidden="1">
      <c r="A1631" s="5">
        <v>117.27999999999975</v>
      </c>
      <c r="B1631" s="5">
        <v>-3.9299999999998363</v>
      </c>
      <c r="C1631" s="5">
        <v>3.9299999999998363</v>
      </c>
      <c r="D1631" s="5">
        <v>4</v>
      </c>
    </row>
    <row r="1632" spans="1:4" hidden="1">
      <c r="A1632" s="5">
        <v>119.76999999999998</v>
      </c>
      <c r="B1632" s="5">
        <v>-4.75</v>
      </c>
      <c r="C1632" s="5">
        <v>4.75</v>
      </c>
      <c r="D1632" s="5">
        <v>4</v>
      </c>
    </row>
    <row r="1633" spans="1:4" hidden="1">
      <c r="A1633" s="5">
        <v>61.779999999999745</v>
      </c>
      <c r="B1633" s="5">
        <v>46.940000000000055</v>
      </c>
      <c r="C1633" s="5">
        <v>8.8900000000003274</v>
      </c>
      <c r="D1633" s="5">
        <v>4</v>
      </c>
    </row>
    <row r="1634" spans="1:4" hidden="1">
      <c r="A1634" s="5">
        <v>105.01000000000022</v>
      </c>
      <c r="B1634" s="5">
        <v>26.909999999999854</v>
      </c>
      <c r="C1634" s="5">
        <v>4.2200000000002547</v>
      </c>
      <c r="D1634" s="5">
        <v>4</v>
      </c>
    </row>
    <row r="1635" spans="1:4" hidden="1">
      <c r="A1635" s="5">
        <v>107.44000000000005</v>
      </c>
      <c r="B1635" s="5">
        <v>71.739999999999782</v>
      </c>
      <c r="C1635" s="5">
        <v>3.6700000000000728</v>
      </c>
      <c r="D1635" s="5">
        <v>4</v>
      </c>
    </row>
    <row r="1636" spans="1:4" hidden="1">
      <c r="A1636" s="5">
        <v>105.13000000000011</v>
      </c>
      <c r="B1636" s="5">
        <v>48.099999999999909</v>
      </c>
      <c r="C1636" s="5">
        <v>6.1300000000001091</v>
      </c>
      <c r="D1636" s="5">
        <v>4</v>
      </c>
    </row>
    <row r="1637" spans="1:4" hidden="1">
      <c r="A1637" s="5">
        <v>61.980000000000018</v>
      </c>
      <c r="B1637" s="5">
        <v>-5.5500000000001819</v>
      </c>
      <c r="C1637" s="5">
        <v>5.5500000000001819</v>
      </c>
      <c r="D1637" s="5">
        <v>4</v>
      </c>
    </row>
    <row r="1638" spans="1:4" hidden="1">
      <c r="A1638" s="5">
        <v>123.23000000000002</v>
      </c>
      <c r="B1638" s="5">
        <v>-5.3299999999999272</v>
      </c>
      <c r="C1638" s="5">
        <v>5.3299999999999272</v>
      </c>
      <c r="D1638" s="5">
        <v>4</v>
      </c>
    </row>
    <row r="1639" spans="1:4" hidden="1">
      <c r="A1639" s="5">
        <v>52.349999999999909</v>
      </c>
      <c r="B1639" s="5">
        <v>33.349999999999909</v>
      </c>
      <c r="C1639" s="5">
        <v>3.4200000000000728</v>
      </c>
      <c r="D1639" s="5">
        <v>4</v>
      </c>
    </row>
    <row r="1640" spans="1:4" hidden="1">
      <c r="A1640" s="5">
        <v>44.630000000000109</v>
      </c>
      <c r="B1640" s="5">
        <v>39.029999999999745</v>
      </c>
      <c r="C1640" s="5">
        <v>5.5700000000001637</v>
      </c>
      <c r="D1640" s="5">
        <v>4</v>
      </c>
    </row>
    <row r="1641" spans="1:4" hidden="1">
      <c r="A1641" s="5">
        <v>116.55000000000018</v>
      </c>
      <c r="B1641" s="5">
        <v>14.349999999999909</v>
      </c>
      <c r="C1641" s="5">
        <v>5.1900000000000546</v>
      </c>
      <c r="D1641" s="5">
        <v>4</v>
      </c>
    </row>
    <row r="1642" spans="1:4" hidden="1">
      <c r="A1642" s="5">
        <v>90.409999999999854</v>
      </c>
      <c r="B1642" s="5">
        <v>60.090000000000146</v>
      </c>
      <c r="C1642" s="5">
        <v>7.6500000000000909</v>
      </c>
      <c r="D1642" s="5">
        <v>4</v>
      </c>
    </row>
    <row r="1643" spans="1:4" hidden="1">
      <c r="A1643" s="5">
        <v>56.769999999999982</v>
      </c>
      <c r="B1643" s="5">
        <v>44.430000000000291</v>
      </c>
      <c r="C1643" s="5">
        <v>1.2100000000000364</v>
      </c>
      <c r="D1643" s="5">
        <v>4</v>
      </c>
    </row>
    <row r="1644" spans="1:4" hidden="1">
      <c r="A1644" s="5">
        <v>139.15999999999985</v>
      </c>
      <c r="B1644" s="5">
        <v>-12.019999999999982</v>
      </c>
      <c r="C1644" s="5">
        <v>12.019999999999982</v>
      </c>
      <c r="D1644" s="5">
        <v>4</v>
      </c>
    </row>
    <row r="1645" spans="1:4" hidden="1">
      <c r="A1645" s="5">
        <v>71.4699999999998</v>
      </c>
      <c r="B1645" s="5">
        <v>57.199999999999818</v>
      </c>
      <c r="C1645" s="5">
        <v>11.170000000000073</v>
      </c>
      <c r="D1645" s="5">
        <v>4</v>
      </c>
    </row>
    <row r="1646" spans="1:4" hidden="1">
      <c r="A1646" s="5">
        <v>81.570000000000164</v>
      </c>
      <c r="B1646" s="5">
        <v>9.4400000000000546</v>
      </c>
      <c r="C1646" s="5">
        <v>9.2100000000000364</v>
      </c>
      <c r="D1646" s="5">
        <v>4</v>
      </c>
    </row>
    <row r="1647" spans="1:4" hidden="1">
      <c r="A1647" s="5">
        <v>39.800000000000182</v>
      </c>
      <c r="B1647" s="5">
        <v>28.230000000000018</v>
      </c>
      <c r="C1647" s="5">
        <v>7.8400000000001455</v>
      </c>
      <c r="D1647" s="5">
        <v>4</v>
      </c>
    </row>
    <row r="1648" spans="1:4" hidden="1">
      <c r="A1648" s="5">
        <v>58.119999999999891</v>
      </c>
      <c r="B1648" s="5">
        <v>-5.0599999999999454</v>
      </c>
      <c r="C1648" s="5">
        <v>5.5099999999997635</v>
      </c>
      <c r="D1648" s="5">
        <v>4</v>
      </c>
    </row>
    <row r="1649" spans="1:4" hidden="1">
      <c r="A1649" s="5">
        <v>74.159999999999854</v>
      </c>
      <c r="B1649" s="5">
        <v>1.1300000000001091</v>
      </c>
      <c r="C1649" s="5">
        <v>3.5399999999999636</v>
      </c>
      <c r="D1649" s="5">
        <v>4</v>
      </c>
    </row>
    <row r="1650" spans="1:4" hidden="1">
      <c r="A1650" s="5">
        <v>50.2800000000002</v>
      </c>
      <c r="B1650" s="5">
        <v>21.75</v>
      </c>
      <c r="C1650" s="5">
        <v>3</v>
      </c>
      <c r="D1650" s="5">
        <v>4</v>
      </c>
    </row>
    <row r="1651" spans="1:4" hidden="1">
      <c r="A1651" s="5">
        <v>65.159999999999854</v>
      </c>
      <c r="B1651" s="5">
        <v>14.110000000000127</v>
      </c>
      <c r="C1651" s="5">
        <v>2.4000000000000909</v>
      </c>
      <c r="D1651" s="5">
        <v>4</v>
      </c>
    </row>
    <row r="1652" spans="1:4" hidden="1">
      <c r="A1652" s="5">
        <v>84.610000000000127</v>
      </c>
      <c r="B1652" s="5">
        <v>-11.930000000000291</v>
      </c>
      <c r="C1652" s="5">
        <v>11.930000000000291</v>
      </c>
      <c r="D1652" s="5">
        <v>4</v>
      </c>
    </row>
    <row r="1653" spans="1:4" hidden="1">
      <c r="A1653" s="5">
        <v>73</v>
      </c>
      <c r="B1653" s="5">
        <v>6.6600000000003092</v>
      </c>
      <c r="C1653" s="5">
        <v>3.4699999999997999</v>
      </c>
      <c r="D1653" s="5">
        <v>4</v>
      </c>
    </row>
    <row r="1654" spans="1:4" hidden="1">
      <c r="A1654" s="5">
        <v>50.989999999999782</v>
      </c>
      <c r="B1654" s="5">
        <v>6.6900000000000546</v>
      </c>
      <c r="C1654" s="5">
        <v>5.1799999999998363</v>
      </c>
      <c r="D1654" s="5">
        <v>4</v>
      </c>
    </row>
    <row r="1655" spans="1:4" hidden="1">
      <c r="A1655" s="5">
        <v>29.590000000000146</v>
      </c>
      <c r="B1655" s="5">
        <v>23.150000000000091</v>
      </c>
      <c r="C1655" s="5">
        <v>6.4400000000000546</v>
      </c>
      <c r="D1655" s="5">
        <v>4</v>
      </c>
    </row>
    <row r="1656" spans="1:4" hidden="1">
      <c r="A1656" s="5">
        <v>37.309999999999945</v>
      </c>
      <c r="B1656" s="5">
        <v>20.139999999999873</v>
      </c>
      <c r="C1656" s="5">
        <v>0.11000000000012733</v>
      </c>
      <c r="D1656" s="5">
        <v>4</v>
      </c>
    </row>
    <row r="1657" spans="1:4" hidden="1">
      <c r="A1657" s="5">
        <v>96.489999999999782</v>
      </c>
      <c r="B1657" s="5">
        <v>-1.5499999999997272</v>
      </c>
      <c r="C1657" s="5">
        <v>1.5499999999997272</v>
      </c>
      <c r="D1657" s="5">
        <v>4</v>
      </c>
    </row>
    <row r="1658" spans="1:4" hidden="1">
      <c r="A1658" s="5">
        <v>44.720000000000255</v>
      </c>
      <c r="B1658" s="5">
        <v>13.599999999999909</v>
      </c>
      <c r="C1658" s="5">
        <v>1.3299999999999272</v>
      </c>
      <c r="D1658" s="5">
        <v>4</v>
      </c>
    </row>
    <row r="1659" spans="1:4" hidden="1">
      <c r="A1659" s="5">
        <v>46.070000000000164</v>
      </c>
      <c r="B1659" s="5">
        <v>26.010000000000218</v>
      </c>
      <c r="C1659" s="5">
        <v>0.48999999999978172</v>
      </c>
      <c r="D1659" s="5">
        <v>4</v>
      </c>
    </row>
    <row r="1660" spans="1:4" hidden="1">
      <c r="A1660" s="5">
        <v>40.910000000000309</v>
      </c>
      <c r="B1660" s="5">
        <v>20.619999999999891</v>
      </c>
      <c r="C1660" s="5">
        <v>5.5499999999997272</v>
      </c>
      <c r="D1660" s="5">
        <v>4</v>
      </c>
    </row>
    <row r="1661" spans="1:4" hidden="1">
      <c r="A1661" s="5">
        <v>32.380000000000109</v>
      </c>
      <c r="B1661" s="5">
        <v>21.090000000000146</v>
      </c>
      <c r="C1661" s="5">
        <v>9.6300000000001091</v>
      </c>
      <c r="D1661" s="5">
        <v>4</v>
      </c>
    </row>
    <row r="1662" spans="1:4" hidden="1">
      <c r="A1662" s="5">
        <v>120.20000000000027</v>
      </c>
      <c r="B1662" s="5">
        <v>-10.870000000000346</v>
      </c>
      <c r="C1662" s="5">
        <v>10.870000000000346</v>
      </c>
      <c r="D1662" s="5">
        <v>4</v>
      </c>
    </row>
    <row r="1663" spans="1:4" hidden="1">
      <c r="A1663" s="5">
        <v>47.269999999999982</v>
      </c>
      <c r="B1663" s="5">
        <v>5.4099999999998545</v>
      </c>
      <c r="C1663" s="5">
        <v>6.8400000000001455</v>
      </c>
      <c r="D1663" s="5">
        <v>4</v>
      </c>
    </row>
    <row r="1664" spans="1:4" hidden="1">
      <c r="A1664" s="5">
        <v>43.150000000000091</v>
      </c>
      <c r="B1664" s="5">
        <v>10.639999999999873</v>
      </c>
      <c r="C1664" s="5">
        <v>2.7199999999997999</v>
      </c>
      <c r="D1664" s="5">
        <v>4</v>
      </c>
    </row>
    <row r="1665" spans="1:4" hidden="1">
      <c r="A1665" s="5">
        <v>37.980000000000018</v>
      </c>
      <c r="B1665" s="5">
        <v>3.6700000000000728</v>
      </c>
      <c r="C1665" s="5">
        <v>6.6799999999998363</v>
      </c>
      <c r="D1665" s="5">
        <v>4</v>
      </c>
    </row>
    <row r="1666" spans="1:4" hidden="1">
      <c r="A1666" s="5">
        <v>89.470000000000255</v>
      </c>
      <c r="B1666" s="5">
        <v>-3.0500000000001819</v>
      </c>
      <c r="C1666" s="5">
        <v>3.0500000000001819</v>
      </c>
      <c r="D1666" s="5">
        <v>4</v>
      </c>
    </row>
    <row r="1667" spans="1:4" hidden="1">
      <c r="A1667" s="5">
        <v>70.230000000000018</v>
      </c>
      <c r="B1667" s="5">
        <v>-7.5999999999999091</v>
      </c>
      <c r="C1667" s="5">
        <v>7.5999999999999091</v>
      </c>
      <c r="D1667" s="5">
        <v>4</v>
      </c>
    </row>
    <row r="1668" spans="1:4" hidden="1">
      <c r="A1668" s="5">
        <v>48.4699999999998</v>
      </c>
      <c r="B1668" s="5">
        <v>12.940000000000055</v>
      </c>
      <c r="C1668" s="5">
        <v>8.5399999999999636</v>
      </c>
      <c r="D1668" s="5">
        <v>4</v>
      </c>
    </row>
    <row r="1669" spans="1:4" hidden="1">
      <c r="A1669" s="5">
        <v>125.03999999999996</v>
      </c>
      <c r="B1669" s="5">
        <v>39.920000000000073</v>
      </c>
      <c r="C1669" s="5">
        <v>3.6399999999998727</v>
      </c>
      <c r="D1669" s="5">
        <v>4</v>
      </c>
    </row>
    <row r="1670" spans="1:4" hidden="1">
      <c r="A1670" s="5">
        <v>73.049999999999727</v>
      </c>
      <c r="B1670" s="5">
        <v>39.380000000000109</v>
      </c>
      <c r="C1670" s="5">
        <v>1.0199999999999818</v>
      </c>
      <c r="D1670" s="5">
        <v>4</v>
      </c>
    </row>
    <row r="1671" spans="1:4" hidden="1">
      <c r="A1671" s="5">
        <v>76.309999999999945</v>
      </c>
      <c r="B1671" s="5">
        <v>12.870000000000346</v>
      </c>
      <c r="C1671" s="5">
        <v>1.919999999999618</v>
      </c>
      <c r="D1671" s="5">
        <v>4</v>
      </c>
    </row>
    <row r="1672" spans="1:4" hidden="1">
      <c r="A1672" s="5">
        <v>67.869999999999891</v>
      </c>
      <c r="B1672" s="5">
        <v>-2.7100000000000364</v>
      </c>
      <c r="C1672" s="5">
        <v>4.1199999999998909</v>
      </c>
      <c r="D1672" s="5">
        <v>4</v>
      </c>
    </row>
    <row r="1673" spans="1:4" hidden="1">
      <c r="A1673" s="5">
        <v>91.329999999999927</v>
      </c>
      <c r="B1673" s="5">
        <v>-8.7799999999997453</v>
      </c>
      <c r="C1673" s="5">
        <v>19.150000000000091</v>
      </c>
      <c r="D1673" s="5">
        <v>4</v>
      </c>
    </row>
    <row r="1674" spans="1:4" hidden="1">
      <c r="A1674" s="5">
        <v>40.25</v>
      </c>
      <c r="B1674" s="5">
        <v>3.1399999999998727</v>
      </c>
      <c r="C1674" s="5">
        <v>10.590000000000146</v>
      </c>
      <c r="D1674" s="5">
        <v>4</v>
      </c>
    </row>
    <row r="1675" spans="1:4" hidden="1">
      <c r="A1675" s="5">
        <v>50.840000000000146</v>
      </c>
      <c r="B1675" s="5">
        <v>3.4699999999997999</v>
      </c>
      <c r="C1675" s="5">
        <v>4.3899999999998727</v>
      </c>
      <c r="D1675" s="5">
        <v>4</v>
      </c>
    </row>
    <row r="1676" spans="1:4" hidden="1">
      <c r="A1676" s="5">
        <v>32.920000000000073</v>
      </c>
      <c r="B1676" s="5">
        <v>24.480000000000018</v>
      </c>
      <c r="C1676" s="5">
        <v>0.26999999999998181</v>
      </c>
      <c r="D1676" s="5">
        <v>4</v>
      </c>
    </row>
    <row r="1677" spans="1:4" hidden="1">
      <c r="A1677" s="5">
        <v>71.670000000000073</v>
      </c>
      <c r="B1677" s="5">
        <v>-6.3100000000004002</v>
      </c>
      <c r="C1677" s="5">
        <v>6.3100000000004002</v>
      </c>
      <c r="D1677" s="5">
        <v>4</v>
      </c>
    </row>
    <row r="1678" spans="1:4" hidden="1">
      <c r="A1678" s="5">
        <v>53.210000000000036</v>
      </c>
      <c r="B1678" s="5">
        <v>20.179999999999836</v>
      </c>
      <c r="C1678" s="5">
        <v>1.8699999999998909</v>
      </c>
      <c r="D1678" s="5">
        <v>4</v>
      </c>
    </row>
    <row r="1679" spans="1:4" hidden="1">
      <c r="A1679" s="5">
        <v>66.399999999999636</v>
      </c>
      <c r="B1679" s="5">
        <v>7.5</v>
      </c>
      <c r="C1679" s="5">
        <v>0.96000000000003638</v>
      </c>
      <c r="D1679" s="5">
        <v>4</v>
      </c>
    </row>
    <row r="1680" spans="1:4" hidden="1">
      <c r="A1680" s="5">
        <v>48.179999999999836</v>
      </c>
      <c r="B1680" s="5">
        <v>1.75</v>
      </c>
      <c r="C1680" s="5">
        <v>4.3099999999999454</v>
      </c>
      <c r="D1680" s="5">
        <v>4</v>
      </c>
    </row>
    <row r="1681" spans="1:4" hidden="1">
      <c r="A1681" s="5">
        <v>25.019999999999982</v>
      </c>
      <c r="B1681" s="5">
        <v>14.090000000000146</v>
      </c>
      <c r="C1681" s="5">
        <v>4.1799999999998363</v>
      </c>
      <c r="D1681" s="5">
        <v>4</v>
      </c>
    </row>
    <row r="1682" spans="1:4" hidden="1">
      <c r="A1682" s="5">
        <v>49.490000000000236</v>
      </c>
      <c r="B1682" s="5">
        <v>15.549999999999727</v>
      </c>
      <c r="C1682" s="5">
        <v>4.2100000000000364</v>
      </c>
      <c r="D1682" s="5">
        <v>4</v>
      </c>
    </row>
    <row r="1683" spans="1:4" hidden="1">
      <c r="A1683" s="5">
        <v>60.010000000000218</v>
      </c>
      <c r="B1683" s="5">
        <v>15.889999999999873</v>
      </c>
      <c r="C1683" s="5">
        <v>2.8899999999998727</v>
      </c>
      <c r="D1683" s="5">
        <v>4</v>
      </c>
    </row>
    <row r="1684" spans="1:4" hidden="1">
      <c r="A1684" s="5">
        <v>31.630000000000109</v>
      </c>
      <c r="B1684" s="5">
        <v>6.9399999999995998</v>
      </c>
      <c r="C1684" s="5">
        <v>3.2300000000004729</v>
      </c>
      <c r="D1684" s="5">
        <v>4</v>
      </c>
    </row>
    <row r="1685" spans="1:4" hidden="1">
      <c r="A1685" s="5">
        <v>28.449999999999818</v>
      </c>
      <c r="B1685" s="5">
        <v>22.760000000000218</v>
      </c>
      <c r="C1685" s="5">
        <v>9.930000000000291</v>
      </c>
      <c r="D1685" s="5">
        <v>4</v>
      </c>
    </row>
    <row r="1686" spans="1:4" hidden="1">
      <c r="A1686" s="5">
        <v>48.710000000000036</v>
      </c>
      <c r="B1686" s="5">
        <v>-7.430000000000291</v>
      </c>
      <c r="C1686" s="5">
        <v>7.430000000000291</v>
      </c>
      <c r="D1686" s="5">
        <v>4</v>
      </c>
    </row>
    <row r="1687" spans="1:4" hidden="1">
      <c r="A1687" s="5">
        <v>14.789999999999964</v>
      </c>
      <c r="B1687" s="5">
        <v>9.6599999999998545</v>
      </c>
      <c r="C1687" s="5">
        <v>1.0900000000001455</v>
      </c>
      <c r="D1687" s="5">
        <v>4</v>
      </c>
    </row>
    <row r="1688" spans="1:4" hidden="1">
      <c r="A1688" s="5">
        <v>15.639999999999873</v>
      </c>
      <c r="B1688" s="5">
        <v>10.570000000000164</v>
      </c>
      <c r="C1688" s="5">
        <v>0.86999999999943611</v>
      </c>
      <c r="D1688" s="5">
        <v>4</v>
      </c>
    </row>
    <row r="1689" spans="1:4" hidden="1">
      <c r="A1689" s="5">
        <v>31.010000000000218</v>
      </c>
      <c r="B1689" s="5">
        <v>16.610000000000127</v>
      </c>
      <c r="C1689" s="5">
        <v>1.8800000000001091</v>
      </c>
      <c r="D1689" s="5">
        <v>4</v>
      </c>
    </row>
    <row r="1690" spans="1:4" hidden="1">
      <c r="A1690" s="5">
        <v>42.230000000000018</v>
      </c>
      <c r="B1690" s="5">
        <v>-3.930000000000291</v>
      </c>
      <c r="C1690" s="5">
        <v>11.450000000000273</v>
      </c>
      <c r="D1690" s="5">
        <v>4</v>
      </c>
    </row>
    <row r="1691" spans="1:4" hidden="1">
      <c r="A1691" s="5">
        <v>62.740000000000236</v>
      </c>
      <c r="B1691" s="5">
        <v>-9.9100000000003092</v>
      </c>
      <c r="C1691" s="5">
        <v>9.9100000000003092</v>
      </c>
      <c r="D1691" s="5">
        <v>4</v>
      </c>
    </row>
    <row r="1692" spans="1:4" hidden="1">
      <c r="A1692" s="5">
        <v>80.480000000000018</v>
      </c>
      <c r="B1692" s="5">
        <v>-5.8900000000003274</v>
      </c>
      <c r="C1692" s="5">
        <v>5.8900000000003274</v>
      </c>
      <c r="D1692" s="5">
        <v>4</v>
      </c>
    </row>
    <row r="1693" spans="1:4" hidden="1">
      <c r="A1693" s="5">
        <v>36.420000000000073</v>
      </c>
      <c r="B1693" s="5">
        <v>29.619999999999891</v>
      </c>
      <c r="C1693" s="5">
        <v>3.4800000000000182</v>
      </c>
      <c r="D1693" s="5">
        <v>4</v>
      </c>
    </row>
    <row r="1694" spans="1:4" hidden="1">
      <c r="A1694" s="5">
        <v>33.929999999999836</v>
      </c>
      <c r="B1694" s="5">
        <v>27.010000000000218</v>
      </c>
      <c r="C1694" s="5">
        <v>2.4299999999998363</v>
      </c>
      <c r="D1694" s="5">
        <v>4</v>
      </c>
    </row>
    <row r="1695" spans="1:4" hidden="1">
      <c r="A1695" s="5">
        <v>25.800000000000182</v>
      </c>
      <c r="B1695" s="5">
        <v>22.369999999999891</v>
      </c>
      <c r="C1695" s="5">
        <v>0.90000000000009095</v>
      </c>
      <c r="D1695" s="5">
        <v>4</v>
      </c>
    </row>
    <row r="1696" spans="1:4" hidden="1">
      <c r="A1696" s="5">
        <v>101.40000000000009</v>
      </c>
      <c r="B1696" s="5">
        <v>-12.510000000000218</v>
      </c>
      <c r="C1696" s="5">
        <v>12.510000000000218</v>
      </c>
      <c r="D1696" s="5">
        <v>4</v>
      </c>
    </row>
    <row r="1697" spans="1:4" hidden="1">
      <c r="A1697" s="5">
        <v>47.829999999999927</v>
      </c>
      <c r="B1697" s="5">
        <v>-5.8699999999998909</v>
      </c>
      <c r="C1697" s="5">
        <v>10.660000000000309</v>
      </c>
      <c r="D1697" s="5">
        <v>4</v>
      </c>
    </row>
    <row r="1698" spans="1:4" hidden="1">
      <c r="A1698" s="5">
        <v>71.510000000000218</v>
      </c>
      <c r="B1698" s="5">
        <v>-0.24000000000069122</v>
      </c>
      <c r="C1698" s="5">
        <v>3.6100000000005821</v>
      </c>
      <c r="D1698" s="5">
        <v>4</v>
      </c>
    </row>
    <row r="1699" spans="1:4" hidden="1">
      <c r="A1699" s="5">
        <v>38.570000000000164</v>
      </c>
      <c r="B1699" s="5">
        <v>26.460000000000036</v>
      </c>
      <c r="C1699" s="5">
        <v>15.090000000000146</v>
      </c>
      <c r="D1699" s="5">
        <v>4</v>
      </c>
    </row>
    <row r="1700" spans="1:4" hidden="1">
      <c r="A1700" s="5">
        <v>79.960000000000036</v>
      </c>
      <c r="B1700" s="5">
        <v>1.8999999999996362</v>
      </c>
      <c r="C1700" s="5">
        <v>3.1500000000000909</v>
      </c>
      <c r="D1700" s="5">
        <v>4</v>
      </c>
    </row>
    <row r="1701" spans="1:4" hidden="1">
      <c r="A1701" s="5">
        <v>93.910000000000309</v>
      </c>
      <c r="B1701" s="5">
        <v>-10.190000000000055</v>
      </c>
      <c r="C1701" s="5">
        <v>10.190000000000055</v>
      </c>
      <c r="D1701" s="5">
        <v>4</v>
      </c>
    </row>
    <row r="1702" spans="1:4" hidden="1">
      <c r="A1702" s="5">
        <v>73.239999999999782</v>
      </c>
      <c r="B1702" s="5">
        <v>-2.6499999999996362</v>
      </c>
      <c r="C1702" s="5">
        <v>2.6499999999996362</v>
      </c>
      <c r="D1702" s="5">
        <v>4</v>
      </c>
    </row>
    <row r="1703" spans="1:4" hidden="1">
      <c r="A1703" s="5">
        <v>53.550000000000182</v>
      </c>
      <c r="B1703" s="5">
        <v>-4.7600000000002183</v>
      </c>
      <c r="C1703" s="5">
        <v>4.7600000000002183</v>
      </c>
      <c r="D1703" s="5">
        <v>4</v>
      </c>
    </row>
    <row r="1704" spans="1:4" hidden="1">
      <c r="A1704" s="5">
        <v>28.309999999999945</v>
      </c>
      <c r="B1704" s="5">
        <v>17.510000000000218</v>
      </c>
      <c r="C1704" s="5">
        <v>5.4400000000000546</v>
      </c>
      <c r="D1704" s="5">
        <v>4</v>
      </c>
    </row>
    <row r="1705" spans="1:4" hidden="1">
      <c r="A1705" s="5">
        <v>27.509999999999764</v>
      </c>
      <c r="B1705" s="5">
        <v>-3.7799999999997453</v>
      </c>
      <c r="C1705" s="5">
        <v>3.7799999999997453</v>
      </c>
      <c r="D1705" s="5">
        <v>4</v>
      </c>
    </row>
    <row r="1706" spans="1:4" hidden="1">
      <c r="A1706" s="5">
        <v>38.5</v>
      </c>
      <c r="B1706" s="5">
        <v>-5.4600000000000364</v>
      </c>
      <c r="C1706" s="5">
        <v>5.4600000000000364</v>
      </c>
      <c r="D1706" s="5">
        <v>4</v>
      </c>
    </row>
    <row r="1707" spans="1:4" hidden="1">
      <c r="A1707" s="5">
        <v>21.019999999999982</v>
      </c>
      <c r="B1707" s="5">
        <v>17</v>
      </c>
      <c r="C1707" s="5">
        <v>0.34000000000014552</v>
      </c>
      <c r="D1707" s="5">
        <v>4</v>
      </c>
    </row>
    <row r="1708" spans="1:4" hidden="1">
      <c r="A1708" s="5">
        <v>22.420000000000073</v>
      </c>
      <c r="B1708" s="5">
        <v>14.009999999999764</v>
      </c>
      <c r="C1708" s="5">
        <v>0.51999999999998181</v>
      </c>
      <c r="D1708" s="5">
        <v>4</v>
      </c>
    </row>
    <row r="1709" spans="1:4" hidden="1">
      <c r="A1709" s="5">
        <v>52.5300000000002</v>
      </c>
      <c r="B1709" s="5">
        <v>-5.0399999999999636</v>
      </c>
      <c r="C1709" s="5">
        <v>9.3099999999999454</v>
      </c>
      <c r="D1709" s="5">
        <v>4</v>
      </c>
    </row>
    <row r="1710" spans="1:4" hidden="1">
      <c r="A1710" s="5">
        <v>61.820000000000164</v>
      </c>
      <c r="B1710" s="5">
        <v>-12.039999999999964</v>
      </c>
      <c r="C1710" s="5">
        <v>12.039999999999964</v>
      </c>
      <c r="D1710" s="5">
        <v>4</v>
      </c>
    </row>
    <row r="1711" spans="1:4" hidden="1">
      <c r="A1711" s="5">
        <v>42.579999999999927</v>
      </c>
      <c r="B1711" s="5">
        <v>16.340000000000146</v>
      </c>
      <c r="C1711" s="5">
        <v>14.960000000000036</v>
      </c>
      <c r="D1711" s="5">
        <v>4</v>
      </c>
    </row>
    <row r="1712" spans="1:4" hidden="1">
      <c r="A1712" s="5">
        <v>70.070000000000164</v>
      </c>
      <c r="B1712" s="5">
        <v>-9.8500000000003638</v>
      </c>
      <c r="C1712" s="5">
        <v>9.8500000000003638</v>
      </c>
      <c r="D1712" s="5">
        <v>4</v>
      </c>
    </row>
    <row r="1713" spans="1:4" hidden="1">
      <c r="A1713" s="5">
        <v>83.679999999999836</v>
      </c>
      <c r="B1713" s="5">
        <v>10.809999999999945</v>
      </c>
      <c r="C1713" s="5">
        <v>1.9700000000002547</v>
      </c>
      <c r="D1713" s="5">
        <v>4</v>
      </c>
    </row>
    <row r="1714" spans="1:4" hidden="1">
      <c r="A1714" s="5">
        <v>27.800000000000182</v>
      </c>
      <c r="B1714" s="5">
        <v>22.679999999999836</v>
      </c>
      <c r="C1714" s="5">
        <v>0.92999999999983629</v>
      </c>
      <c r="D1714" s="5">
        <v>4</v>
      </c>
    </row>
    <row r="1715" spans="1:4" hidden="1">
      <c r="A1715" s="5">
        <v>30.760000000000218</v>
      </c>
      <c r="B1715" s="5">
        <v>0.21999999999979991</v>
      </c>
      <c r="C1715" s="5">
        <v>19.130000000000109</v>
      </c>
      <c r="D1715" s="5">
        <v>4</v>
      </c>
    </row>
    <row r="1716" spans="1:4" hidden="1">
      <c r="A1716" s="5">
        <v>42.659999999999854</v>
      </c>
      <c r="B1716" s="5">
        <v>-7.0399999999999636</v>
      </c>
      <c r="C1716" s="5">
        <v>8.9600000000000364</v>
      </c>
      <c r="D1716" s="5">
        <v>4</v>
      </c>
    </row>
    <row r="1717" spans="1:4" hidden="1">
      <c r="A1717" s="5">
        <v>13.639999999999873</v>
      </c>
      <c r="B1717" s="5">
        <v>9.6900000000000546</v>
      </c>
      <c r="C1717" s="5">
        <v>1.6500000000000909</v>
      </c>
      <c r="D1717" s="5">
        <v>4</v>
      </c>
    </row>
    <row r="1718" spans="1:4" hidden="1">
      <c r="A1718" s="5">
        <v>23.239999999999782</v>
      </c>
      <c r="B1718" s="5">
        <v>19.429999999999836</v>
      </c>
      <c r="C1718" s="5">
        <v>1.8000000000001819</v>
      </c>
      <c r="D1718" s="5">
        <v>4</v>
      </c>
    </row>
    <row r="1719" spans="1:4" hidden="1">
      <c r="A1719" s="5">
        <v>55.259999999999764</v>
      </c>
      <c r="B1719" s="5">
        <v>8.4499999999998181</v>
      </c>
      <c r="C1719" s="5">
        <v>1.1700000000000728</v>
      </c>
      <c r="D1719" s="5">
        <v>4</v>
      </c>
    </row>
    <row r="1720" spans="1:4" hidden="1">
      <c r="A1720" s="5">
        <v>61.860000000000127</v>
      </c>
      <c r="B1720" s="5">
        <v>-1.3200000000001637</v>
      </c>
      <c r="C1720" s="5">
        <v>1.3200000000001637</v>
      </c>
      <c r="D1720" s="5">
        <v>4</v>
      </c>
    </row>
    <row r="1721" spans="1:4" hidden="1">
      <c r="A1721" s="5">
        <v>17.970000000000255</v>
      </c>
      <c r="B1721" s="5">
        <v>13.480000000000018</v>
      </c>
      <c r="C1721" s="5">
        <v>2.4099999999998545</v>
      </c>
      <c r="D1721" s="5">
        <v>4</v>
      </c>
    </row>
    <row r="1722" spans="1:4" hidden="1">
      <c r="A1722" s="5">
        <v>58.099999999999909</v>
      </c>
      <c r="B1722" s="5">
        <v>-10.900000000000091</v>
      </c>
      <c r="C1722" s="5">
        <v>10.900000000000091</v>
      </c>
      <c r="D1722" s="5">
        <v>4</v>
      </c>
    </row>
    <row r="1723" spans="1:4" hidden="1">
      <c r="A1723" s="5">
        <v>74.410000000000309</v>
      </c>
      <c r="B1723" s="5">
        <v>-45.769999999999982</v>
      </c>
      <c r="C1723" s="5">
        <v>45.769999999999982</v>
      </c>
      <c r="D1723" s="5">
        <v>4</v>
      </c>
    </row>
    <row r="1724" spans="1:4" hidden="1">
      <c r="A1724" s="5">
        <v>66.769999999999982</v>
      </c>
      <c r="B1724" s="5">
        <v>-3.9099999999998545</v>
      </c>
      <c r="C1724" s="5">
        <v>19.759999999999764</v>
      </c>
      <c r="D1724" s="5">
        <v>4</v>
      </c>
    </row>
    <row r="1725" spans="1:4" hidden="1">
      <c r="A1725" s="5">
        <v>35.960000000000036</v>
      </c>
      <c r="B1725" s="5">
        <v>9.330000000000382</v>
      </c>
      <c r="C1725" s="5">
        <v>23.839999999999691</v>
      </c>
      <c r="D1725" s="5">
        <v>4</v>
      </c>
    </row>
    <row r="1726" spans="1:4" hidden="1">
      <c r="A1726" s="5">
        <v>38.180000000000291</v>
      </c>
      <c r="B1726" s="5">
        <v>-9.0999999999999091</v>
      </c>
      <c r="C1726" s="5">
        <v>9.0999999999999091</v>
      </c>
      <c r="D1726" s="5">
        <v>4</v>
      </c>
    </row>
    <row r="1727" spans="1:4" hidden="1">
      <c r="A1727" s="5">
        <v>66.1899999999996</v>
      </c>
      <c r="B1727" s="5">
        <v>1.0100000000002183</v>
      </c>
      <c r="C1727" s="5">
        <v>9.3800000000001091</v>
      </c>
      <c r="D1727" s="5">
        <v>4</v>
      </c>
    </row>
    <row r="1728" spans="1:4" hidden="1">
      <c r="A1728" s="5">
        <v>26.880000000000109</v>
      </c>
      <c r="B1728" s="5">
        <v>-0.9000000000005457</v>
      </c>
      <c r="C1728" s="5">
        <v>26.880000000000109</v>
      </c>
      <c r="D1728" s="5">
        <v>4</v>
      </c>
    </row>
    <row r="1729" spans="1:4" hidden="1">
      <c r="A1729" s="5">
        <v>61.710000000000036</v>
      </c>
      <c r="B1729" s="5">
        <v>18.380000000000109</v>
      </c>
      <c r="C1729" s="5">
        <v>17.449999999999818</v>
      </c>
      <c r="D1729" s="5">
        <v>4</v>
      </c>
    </row>
    <row r="1730" spans="1:4" hidden="1">
      <c r="A1730" s="5">
        <v>40.069999999999709</v>
      </c>
      <c r="B1730" s="5">
        <v>0.81000000000040018</v>
      </c>
      <c r="C1730" s="5">
        <v>27.550000000000182</v>
      </c>
      <c r="D1730" s="5">
        <v>4</v>
      </c>
    </row>
    <row r="1731" spans="1:4" hidden="1">
      <c r="A1731" s="5">
        <v>19.369999999999891</v>
      </c>
      <c r="B1731" s="5">
        <v>12.460000000000036</v>
      </c>
      <c r="C1731" s="5">
        <v>8.0900000000001455</v>
      </c>
      <c r="D1731" s="5">
        <v>4</v>
      </c>
    </row>
    <row r="1732" spans="1:4" hidden="1">
      <c r="A1732" s="5">
        <v>37.809999999999491</v>
      </c>
      <c r="B1732" s="5">
        <v>-15.4399999999996</v>
      </c>
      <c r="C1732" s="5">
        <v>18.049999999999272</v>
      </c>
      <c r="D1732" s="5">
        <v>4</v>
      </c>
    </row>
    <row r="1733" spans="1:4" hidden="1">
      <c r="A1733" s="5">
        <v>21.769999999999527</v>
      </c>
      <c r="B1733" s="5">
        <v>10.390000000000327</v>
      </c>
      <c r="C1733" s="5">
        <v>8.7700000000004366</v>
      </c>
      <c r="D1733" s="5">
        <v>4</v>
      </c>
    </row>
    <row r="1734" spans="1:4" hidden="1">
      <c r="A1734" s="5">
        <v>48.430000000000291</v>
      </c>
      <c r="B1734" s="5">
        <v>-15.850000000000364</v>
      </c>
      <c r="C1734" s="5">
        <v>28.289999999999964</v>
      </c>
      <c r="D1734" s="5">
        <v>4</v>
      </c>
    </row>
    <row r="1735" spans="1:4" hidden="1">
      <c r="A1735" s="5">
        <v>64.770000000000437</v>
      </c>
      <c r="B1735" s="5">
        <v>0.32999999999992724</v>
      </c>
      <c r="C1735" s="5">
        <v>0.36999999999989086</v>
      </c>
      <c r="D1735" s="5">
        <v>4</v>
      </c>
    </row>
    <row r="1736" spans="1:4" hidden="1">
      <c r="A1736" s="5">
        <v>19.019999999999527</v>
      </c>
      <c r="B1736" s="5">
        <v>9.6700000000000728</v>
      </c>
      <c r="C1736" s="5">
        <v>8.9600000000000364</v>
      </c>
      <c r="D1736" s="5">
        <v>4</v>
      </c>
    </row>
    <row r="1737" spans="1:4" hidden="1">
      <c r="A1737" s="5">
        <v>22.340000000000146</v>
      </c>
      <c r="B1737" s="5">
        <v>11.130000000000109</v>
      </c>
      <c r="C1737" s="5">
        <v>1.8500000000003638</v>
      </c>
      <c r="D1737" s="5">
        <v>4</v>
      </c>
    </row>
    <row r="1738" spans="1:4" hidden="1">
      <c r="A1738" s="5">
        <v>20.079999999999927</v>
      </c>
      <c r="B1738" s="5">
        <v>7.0000000000618456E-2</v>
      </c>
      <c r="C1738" s="5">
        <v>2.5799999999999272</v>
      </c>
      <c r="D1738" s="5">
        <v>4</v>
      </c>
    </row>
    <row r="1739" spans="1:4" hidden="1">
      <c r="A1739" s="5">
        <v>26.930000000000291</v>
      </c>
      <c r="B1739" s="5">
        <v>15.829999999999927</v>
      </c>
      <c r="C1739" s="5">
        <v>2.089999999999236</v>
      </c>
      <c r="D1739" s="5">
        <v>4</v>
      </c>
    </row>
    <row r="1740" spans="1:4" hidden="1">
      <c r="A1740" s="5">
        <v>53.369999999999891</v>
      </c>
      <c r="B1740" s="5">
        <v>-9.2399999999997817</v>
      </c>
      <c r="C1740" s="5">
        <v>9.2399999999997817</v>
      </c>
      <c r="D1740" s="5">
        <v>4</v>
      </c>
    </row>
    <row r="1741" spans="1:4" hidden="1">
      <c r="A1741" s="5">
        <v>47.199999999999818</v>
      </c>
      <c r="B1741" s="5">
        <v>-12.550000000000182</v>
      </c>
      <c r="C1741" s="5">
        <v>29.5600000000004</v>
      </c>
      <c r="D1741" s="5">
        <v>4</v>
      </c>
    </row>
    <row r="1742" spans="1:4" hidden="1">
      <c r="A1742" s="5">
        <v>19.760000000000218</v>
      </c>
      <c r="B1742" s="5">
        <v>13.050000000000182</v>
      </c>
      <c r="C1742" s="5">
        <v>8.6700000000000728</v>
      </c>
      <c r="D1742" s="5">
        <v>4</v>
      </c>
    </row>
    <row r="1743" spans="1:4" hidden="1">
      <c r="A1743" s="5">
        <v>32.039999999999964</v>
      </c>
      <c r="B1743" s="5">
        <v>31.270000000000437</v>
      </c>
      <c r="C1743" s="5">
        <v>1.2600000000002183</v>
      </c>
      <c r="D1743" s="5">
        <v>4</v>
      </c>
    </row>
    <row r="1744" spans="1:4" hidden="1">
      <c r="A1744" s="5">
        <v>86.309999999999491</v>
      </c>
      <c r="B1744" s="5">
        <v>-2.9199999999991633</v>
      </c>
      <c r="C1744" s="5">
        <v>8.7299999999995634</v>
      </c>
      <c r="D1744" s="5">
        <v>4</v>
      </c>
    </row>
    <row r="1745" spans="1:4" hidden="1">
      <c r="A1745" s="5">
        <v>45.139999999999418</v>
      </c>
      <c r="B1745" s="5">
        <v>4.5100000000002183</v>
      </c>
      <c r="C1745" s="5">
        <v>29.309999999999491</v>
      </c>
      <c r="D1745" s="5">
        <v>4</v>
      </c>
    </row>
    <row r="1746" spans="1:4" hidden="1">
      <c r="A1746" s="5">
        <v>31.880000000000109</v>
      </c>
      <c r="B1746" s="5">
        <v>-4.3699999999998909</v>
      </c>
      <c r="C1746" s="5">
        <v>25.920000000000073</v>
      </c>
      <c r="D1746" s="5">
        <v>4</v>
      </c>
    </row>
    <row r="1747" spans="1:4" hidden="1">
      <c r="A1747" s="5">
        <v>16.570000000000618</v>
      </c>
      <c r="B1747" s="5">
        <v>1.7999999999992724</v>
      </c>
      <c r="C1747" s="5">
        <v>10.550000000000182</v>
      </c>
      <c r="D1747" s="5">
        <v>4</v>
      </c>
    </row>
    <row r="1748" spans="1:4" hidden="1">
      <c r="A1748" s="5">
        <v>38.829999999999927</v>
      </c>
      <c r="B1748" s="5">
        <v>-20.940000000000509</v>
      </c>
      <c r="C1748" s="5">
        <v>23.220000000000255</v>
      </c>
      <c r="D1748" s="5">
        <v>4</v>
      </c>
    </row>
    <row r="1749" spans="1:4" hidden="1">
      <c r="A1749" s="5">
        <v>38.079999999999927</v>
      </c>
      <c r="B1749" s="5">
        <v>19.600000000000364</v>
      </c>
      <c r="C1749" s="5">
        <v>10.579999999999927</v>
      </c>
      <c r="D1749" s="5">
        <v>4</v>
      </c>
    </row>
    <row r="1750" spans="1:4" hidden="1">
      <c r="A1750" s="5">
        <v>76.25</v>
      </c>
      <c r="B1750" s="5">
        <v>-14.110000000000582</v>
      </c>
      <c r="C1750" s="5">
        <v>14.110000000000582</v>
      </c>
      <c r="D1750" s="5">
        <v>4</v>
      </c>
    </row>
    <row r="1751" spans="1:4" hidden="1">
      <c r="A1751" s="5">
        <v>20.329999999999927</v>
      </c>
      <c r="B1751" s="5">
        <v>19.260000000000218</v>
      </c>
      <c r="C1751" s="5">
        <v>3.6499999999996362</v>
      </c>
      <c r="D1751" s="5">
        <v>4</v>
      </c>
    </row>
    <row r="1752" spans="1:4" hidden="1">
      <c r="A1752" s="5">
        <v>22.149999999999636</v>
      </c>
      <c r="B1752" s="5">
        <v>18.730000000000473</v>
      </c>
      <c r="C1752" s="5">
        <v>4.25</v>
      </c>
      <c r="D1752" s="5">
        <v>4</v>
      </c>
    </row>
    <row r="1753" spans="1:4" hidden="1">
      <c r="A1753" s="5">
        <v>74.4399999999996</v>
      </c>
      <c r="B1753" s="5">
        <v>-16.859999999999673</v>
      </c>
      <c r="C1753" s="5">
        <v>22.219999999999345</v>
      </c>
      <c r="D1753" s="5">
        <v>4</v>
      </c>
    </row>
    <row r="1754" spans="1:4" hidden="1">
      <c r="A1754" s="5">
        <v>19.320000000000618</v>
      </c>
      <c r="B1754" s="5">
        <v>7.9200000000000728</v>
      </c>
      <c r="C1754" s="5">
        <v>3.2100000000000364</v>
      </c>
      <c r="D1754" s="5">
        <v>4</v>
      </c>
    </row>
    <row r="1755" spans="1:4" hidden="1">
      <c r="A1755" s="5">
        <v>69.4399999999996</v>
      </c>
      <c r="B1755" s="5">
        <v>-6.4099999999998545</v>
      </c>
      <c r="C1755" s="5">
        <v>6.6899999999995998</v>
      </c>
      <c r="D1755" s="5">
        <v>4</v>
      </c>
    </row>
    <row r="1756" spans="1:4" hidden="1">
      <c r="A1756" s="5">
        <v>22.260000000000218</v>
      </c>
      <c r="B1756" s="5">
        <v>1.1199999999998909</v>
      </c>
      <c r="C1756" s="5">
        <v>13.920000000000073</v>
      </c>
      <c r="D1756" s="5">
        <v>4</v>
      </c>
    </row>
    <row r="1757" spans="1:4" hidden="1">
      <c r="A1757" s="5">
        <v>53.779999999999745</v>
      </c>
      <c r="B1757" s="5">
        <v>16.600000000000364</v>
      </c>
      <c r="C1757" s="5">
        <v>9.7800000000006548</v>
      </c>
      <c r="D1757" s="5">
        <v>4</v>
      </c>
    </row>
    <row r="1758" spans="1:4" hidden="1">
      <c r="A1758" s="5">
        <v>27.600000000000364</v>
      </c>
      <c r="B1758" s="5">
        <v>8.9399999999995998</v>
      </c>
      <c r="C1758" s="5">
        <v>2.3000000000001819</v>
      </c>
      <c r="D1758" s="5">
        <v>4</v>
      </c>
    </row>
    <row r="1759" spans="1:4" hidden="1">
      <c r="A1759" s="5">
        <v>39.699999999999818</v>
      </c>
      <c r="B1759" s="5">
        <v>-2.6199999999998909</v>
      </c>
      <c r="C1759" s="5">
        <v>11.829999999999927</v>
      </c>
      <c r="D1759" s="5">
        <v>4</v>
      </c>
    </row>
    <row r="1760" spans="1:4" hidden="1">
      <c r="A1760" s="5">
        <v>33.3100000000004</v>
      </c>
      <c r="B1760" s="5">
        <v>-3.9200000000000728</v>
      </c>
      <c r="C1760" s="5">
        <v>3.9200000000000728</v>
      </c>
      <c r="D1760" s="5">
        <v>4</v>
      </c>
    </row>
    <row r="1761" spans="1:4" hidden="1">
      <c r="A1761" s="5">
        <v>29.789999999999964</v>
      </c>
      <c r="B1761" s="5">
        <v>-2.8900000000003274</v>
      </c>
      <c r="C1761" s="5">
        <v>3.8800000000001091</v>
      </c>
      <c r="D1761" s="5">
        <v>4</v>
      </c>
    </row>
    <row r="1762" spans="1:4" hidden="1">
      <c r="A1762" s="5">
        <v>15.380000000000109</v>
      </c>
      <c r="B1762" s="5">
        <v>12.979999999999563</v>
      </c>
      <c r="C1762" s="5">
        <v>11.029999999999745</v>
      </c>
      <c r="D1762" s="5">
        <v>4</v>
      </c>
    </row>
    <row r="1763" spans="1:4" hidden="1">
      <c r="A1763" s="5">
        <v>15.150000000000546</v>
      </c>
      <c r="B1763" s="5">
        <v>3.7199999999993452</v>
      </c>
      <c r="C1763" s="5">
        <v>0.57000000000061846</v>
      </c>
      <c r="D1763" s="5">
        <v>4</v>
      </c>
    </row>
    <row r="1764" spans="1:4" hidden="1">
      <c r="A1764" s="5">
        <v>31.359999999999673</v>
      </c>
      <c r="B1764" s="5">
        <v>2.069999999999709</v>
      </c>
      <c r="C1764" s="5">
        <v>2.4600000000000364</v>
      </c>
      <c r="D1764" s="5">
        <v>4</v>
      </c>
    </row>
    <row r="1765" spans="1:4" hidden="1">
      <c r="A1765" s="5">
        <v>81.090000000000146</v>
      </c>
      <c r="B1765" s="5">
        <v>-11.290000000000873</v>
      </c>
      <c r="C1765" s="5">
        <v>11.290000000000873</v>
      </c>
      <c r="D1765" s="5">
        <v>4</v>
      </c>
    </row>
    <row r="1766" spans="1:4" hidden="1">
      <c r="A1766" s="5">
        <v>42.470000000000255</v>
      </c>
      <c r="B1766" s="5">
        <v>-2.5100000000002183</v>
      </c>
      <c r="C1766" s="5">
        <v>11.480000000000473</v>
      </c>
      <c r="D1766" s="5">
        <v>4</v>
      </c>
    </row>
    <row r="1767" spans="1:4" hidden="1">
      <c r="A1767" s="5">
        <v>43.219999999999345</v>
      </c>
      <c r="B1767" s="5">
        <v>3.1100000000005821</v>
      </c>
      <c r="C1767" s="5">
        <v>10.579999999999927</v>
      </c>
      <c r="D1767" s="5">
        <v>4</v>
      </c>
    </row>
    <row r="1768" spans="1:4" hidden="1">
      <c r="A1768" s="5">
        <v>43.179999999999382</v>
      </c>
      <c r="B1768" s="5">
        <v>0.25</v>
      </c>
      <c r="C1768" s="5">
        <v>3.5799999999999272</v>
      </c>
      <c r="D1768" s="5">
        <v>4</v>
      </c>
    </row>
    <row r="1769" spans="1:4" hidden="1">
      <c r="A1769" s="5">
        <v>35.949999999999818</v>
      </c>
      <c r="B1769" s="5">
        <v>0.5999999999994543</v>
      </c>
      <c r="C1769" s="5">
        <v>9.6400000000003274</v>
      </c>
      <c r="D1769" s="5">
        <v>4</v>
      </c>
    </row>
    <row r="1770" spans="1:4" hidden="1">
      <c r="A1770" s="5">
        <v>32.729999999999563</v>
      </c>
      <c r="B1770" s="5">
        <v>13.850000000000364</v>
      </c>
      <c r="C1770" s="5">
        <v>5.0299999999997453</v>
      </c>
      <c r="D1770" s="5">
        <v>4</v>
      </c>
    </row>
    <row r="1771" spans="1:4" hidden="1">
      <c r="A1771" s="5">
        <v>92.159999999999854</v>
      </c>
      <c r="B1771" s="5">
        <v>-29.299999999999272</v>
      </c>
      <c r="C1771" s="5">
        <v>29.299999999999272</v>
      </c>
      <c r="D1771" s="5">
        <v>4</v>
      </c>
    </row>
    <row r="1772" spans="1:4" hidden="1">
      <c r="A1772" s="5">
        <v>86.470000000000255</v>
      </c>
      <c r="B1772" s="5">
        <v>-17.760000000000218</v>
      </c>
      <c r="C1772" s="5">
        <v>17.760000000000218</v>
      </c>
      <c r="D1772" s="5">
        <v>4</v>
      </c>
    </row>
    <row r="1773" spans="1:4" hidden="1">
      <c r="A1773" s="5">
        <v>70.8100000000004</v>
      </c>
      <c r="B1773" s="5">
        <v>-26.360000000000582</v>
      </c>
      <c r="C1773" s="5">
        <v>26.360000000000582</v>
      </c>
      <c r="D1773" s="5">
        <v>4</v>
      </c>
    </row>
    <row r="1774" spans="1:4" hidden="1">
      <c r="A1774" s="5">
        <v>76.640000000000327</v>
      </c>
      <c r="B1774" s="5">
        <v>-14.590000000000146</v>
      </c>
      <c r="C1774" s="5">
        <v>27.210000000000036</v>
      </c>
      <c r="D1774" s="5">
        <v>4</v>
      </c>
    </row>
    <row r="1775" spans="1:4" hidden="1">
      <c r="A1775" s="5">
        <v>121.22000000000025</v>
      </c>
      <c r="B1775" s="5">
        <v>-44.960000000000036</v>
      </c>
      <c r="C1775" s="5">
        <v>44.960000000000036</v>
      </c>
      <c r="D1775" s="5">
        <v>4</v>
      </c>
    </row>
    <row r="1776" spans="1:4" hidden="1">
      <c r="A1776" s="5">
        <v>41.969999999999345</v>
      </c>
      <c r="B1776" s="5">
        <v>6.4000000000005457</v>
      </c>
      <c r="C1776" s="5">
        <v>4.0599999999994907</v>
      </c>
      <c r="D1776" s="5">
        <v>4</v>
      </c>
    </row>
    <row r="1777" spans="1:4" hidden="1">
      <c r="A1777" s="5">
        <v>32.279999999999745</v>
      </c>
      <c r="B1777" s="5">
        <v>30.930000000000291</v>
      </c>
      <c r="C1777" s="5">
        <v>1.4400000000005093</v>
      </c>
      <c r="D1777" s="5">
        <v>4</v>
      </c>
    </row>
    <row r="1778" spans="1:4" hidden="1">
      <c r="A1778" s="5">
        <v>23.039999999999964</v>
      </c>
      <c r="B1778" s="5">
        <v>9.7100000000000364</v>
      </c>
      <c r="C1778" s="5">
        <v>9.4200000000000728</v>
      </c>
      <c r="D1778" s="5">
        <v>4</v>
      </c>
    </row>
    <row r="1779" spans="1:4" hidden="1">
      <c r="A1779" s="5">
        <v>46.75</v>
      </c>
      <c r="B1779" s="5">
        <v>4.0500000000001819</v>
      </c>
      <c r="C1779" s="5">
        <v>2.5499999999992724</v>
      </c>
      <c r="D1779" s="5">
        <v>4</v>
      </c>
    </row>
    <row r="1780" spans="1:4" hidden="1">
      <c r="A1780" s="5">
        <v>28.659999999999854</v>
      </c>
      <c r="B1780" s="5">
        <v>1.930000000000291</v>
      </c>
      <c r="C1780" s="5">
        <v>19.829999999999927</v>
      </c>
      <c r="D1780" s="5">
        <v>4</v>
      </c>
    </row>
    <row r="1781" spans="1:4" hidden="1">
      <c r="A1781" s="5">
        <v>33.089999999999236</v>
      </c>
      <c r="B1781" s="5">
        <v>10.080000000000837</v>
      </c>
      <c r="C1781" s="5">
        <v>15.699999999999818</v>
      </c>
      <c r="D1781" s="5">
        <v>4</v>
      </c>
    </row>
    <row r="1782" spans="1:4" hidden="1">
      <c r="A1782" s="5">
        <v>52.1200000000008</v>
      </c>
      <c r="B1782" s="5">
        <v>7.9399999999995998</v>
      </c>
      <c r="C1782" s="5">
        <v>8.3500000000003638</v>
      </c>
      <c r="D1782" s="5">
        <v>4</v>
      </c>
    </row>
    <row r="1783" spans="1:4" hidden="1">
      <c r="A1783" s="5">
        <v>35.309999999999491</v>
      </c>
      <c r="B1783" s="5">
        <v>10.829999999999927</v>
      </c>
      <c r="C1783" s="5">
        <v>4.8800000000001091</v>
      </c>
      <c r="D1783" s="5">
        <v>4</v>
      </c>
    </row>
    <row r="1784" spans="1:4" hidden="1">
      <c r="A1784" s="5">
        <v>43.729999999999563</v>
      </c>
      <c r="B1784" s="5">
        <v>-11.079999999999927</v>
      </c>
      <c r="C1784" s="5">
        <v>11.210000000000036</v>
      </c>
      <c r="D1784" s="5">
        <v>4</v>
      </c>
    </row>
    <row r="1785" spans="1:4" hidden="1">
      <c r="A1785" s="5">
        <v>15.550000000000182</v>
      </c>
      <c r="B1785" s="5">
        <v>12.539999999999964</v>
      </c>
      <c r="C1785" s="5">
        <v>7.5600000000004002</v>
      </c>
      <c r="D1785" s="5">
        <v>4</v>
      </c>
    </row>
    <row r="1786" spans="1:4" hidden="1">
      <c r="A1786" s="5">
        <v>62.989999999999782</v>
      </c>
      <c r="B1786" s="5">
        <v>-16.920000000000073</v>
      </c>
      <c r="C1786" s="5">
        <v>33.779999999999745</v>
      </c>
      <c r="D1786" s="5">
        <v>4</v>
      </c>
    </row>
    <row r="1787" spans="1:4" hidden="1">
      <c r="A1787" s="5">
        <v>42.769999999999527</v>
      </c>
      <c r="B1787" s="5">
        <v>-20.960000000000036</v>
      </c>
      <c r="C1787" s="5">
        <v>29.489999999999782</v>
      </c>
      <c r="D1787" s="5">
        <v>4</v>
      </c>
    </row>
    <row r="1788" spans="1:4" hidden="1">
      <c r="A1788" s="5">
        <v>96.519999999999527</v>
      </c>
      <c r="B1788" s="5">
        <v>-33.340000000000146</v>
      </c>
      <c r="C1788" s="5">
        <v>40.979999999999563</v>
      </c>
      <c r="D1788" s="5">
        <v>4</v>
      </c>
    </row>
    <row r="1789" spans="1:4" hidden="1">
      <c r="A1789" s="5">
        <v>95.789999999999964</v>
      </c>
      <c r="B1789" s="5">
        <v>-4.7100000000000364</v>
      </c>
      <c r="C1789" s="5">
        <v>12.059999999999491</v>
      </c>
      <c r="D1789" s="5">
        <v>4</v>
      </c>
    </row>
    <row r="1790" spans="1:4" hidden="1">
      <c r="A1790" s="5">
        <v>59.410000000000764</v>
      </c>
      <c r="B1790" s="5">
        <v>30.75</v>
      </c>
      <c r="C1790" s="5">
        <v>12.099999999999454</v>
      </c>
      <c r="D1790" s="5">
        <v>4</v>
      </c>
    </row>
    <row r="1791" spans="1:4" hidden="1">
      <c r="A1791" s="5">
        <v>74.869999999999891</v>
      </c>
      <c r="B1791" s="5">
        <v>2.6400000000003274</v>
      </c>
      <c r="C1791" s="5">
        <v>45.170000000000073</v>
      </c>
      <c r="D1791" s="5">
        <v>4</v>
      </c>
    </row>
    <row r="1792" spans="1:4" hidden="1">
      <c r="A1792" s="5">
        <v>26.8700000000008</v>
      </c>
      <c r="B1792" s="5">
        <v>18.4399999999996</v>
      </c>
      <c r="C1792" s="5">
        <v>3.2000000000007276</v>
      </c>
      <c r="D1792" s="5">
        <v>4</v>
      </c>
    </row>
    <row r="1793" spans="1:4" hidden="1">
      <c r="A1793" s="5">
        <v>61.020000000000437</v>
      </c>
      <c r="B1793" s="5">
        <v>17.6899999999996</v>
      </c>
      <c r="C1793" s="5">
        <v>7.5799999999999272</v>
      </c>
      <c r="D1793" s="5">
        <v>4</v>
      </c>
    </row>
    <row r="1794" spans="1:4" hidden="1">
      <c r="A1794" s="5">
        <v>71.550000000000182</v>
      </c>
      <c r="B1794" s="5">
        <v>-0.36999999999989086</v>
      </c>
      <c r="C1794" s="5">
        <v>10.920000000000073</v>
      </c>
      <c r="D1794" s="5">
        <v>4</v>
      </c>
    </row>
    <row r="1795" spans="1:4" hidden="1">
      <c r="A1795" s="5">
        <v>75.090000000000146</v>
      </c>
      <c r="B1795" s="5">
        <v>23.990000000000691</v>
      </c>
      <c r="C1795" s="5">
        <v>6.1000000000003638</v>
      </c>
      <c r="D1795" s="5">
        <v>4</v>
      </c>
    </row>
    <row r="1796" spans="1:4" hidden="1">
      <c r="A1796" s="5">
        <v>34.949999999999818</v>
      </c>
      <c r="B1796" s="5">
        <v>1.3699999999998909</v>
      </c>
      <c r="C1796" s="5">
        <v>14.619999999999891</v>
      </c>
      <c r="D1796" s="5">
        <v>4</v>
      </c>
    </row>
    <row r="1797" spans="1:4" hidden="1">
      <c r="A1797" s="5">
        <v>52.339999999999236</v>
      </c>
      <c r="B1797" s="5">
        <v>37.289999999999964</v>
      </c>
      <c r="C1797" s="5">
        <v>28.769999999999527</v>
      </c>
      <c r="D1797" s="5">
        <v>4</v>
      </c>
    </row>
    <row r="1798" spans="1:4" hidden="1">
      <c r="A1798" s="5">
        <v>30.489999999999782</v>
      </c>
      <c r="B1798" s="5">
        <v>22.420000000000073</v>
      </c>
      <c r="C1798" s="5">
        <v>2.6400000000003274</v>
      </c>
      <c r="D1798" s="5">
        <v>4</v>
      </c>
    </row>
    <row r="1799" spans="1:4" hidden="1">
      <c r="A1799" s="5">
        <v>21.819999999999709</v>
      </c>
      <c r="B1799" s="5">
        <v>18.079999999999927</v>
      </c>
      <c r="C1799" s="5">
        <v>3.999999999996362E-2</v>
      </c>
      <c r="D1799" s="5">
        <v>4</v>
      </c>
    </row>
    <row r="1800" spans="1:4" hidden="1">
      <c r="A1800" s="5">
        <v>47.970000000000255</v>
      </c>
      <c r="B1800" s="5">
        <v>8.8099999999994907</v>
      </c>
      <c r="C1800" s="5">
        <v>0.56000000000040018</v>
      </c>
      <c r="D1800" s="5">
        <v>4</v>
      </c>
    </row>
    <row r="1801" spans="1:4" hidden="1">
      <c r="A1801" s="5">
        <v>94.020000000000437</v>
      </c>
      <c r="B1801" s="5">
        <v>-32.829999999999927</v>
      </c>
      <c r="C1801" s="5">
        <v>32.829999999999927</v>
      </c>
      <c r="D1801" s="5">
        <v>4</v>
      </c>
    </row>
    <row r="1802" spans="1:4" hidden="1">
      <c r="A1802" s="5">
        <v>43.149999999999636</v>
      </c>
      <c r="B1802" s="5">
        <v>-3.1499999999996362</v>
      </c>
      <c r="C1802" s="5">
        <v>11.019999999999527</v>
      </c>
      <c r="D1802" s="5">
        <v>4</v>
      </c>
    </row>
    <row r="1803" spans="1:4" hidden="1">
      <c r="A1803" s="5">
        <v>88.430000000000291</v>
      </c>
      <c r="B1803" s="5">
        <v>28.510000000000218</v>
      </c>
      <c r="C1803" s="5">
        <v>3.3500000000003638</v>
      </c>
      <c r="D1803" s="5">
        <v>4</v>
      </c>
    </row>
    <row r="1804" spans="1:4" hidden="1">
      <c r="A1804" s="5">
        <v>30.270000000000437</v>
      </c>
      <c r="B1804" s="5">
        <v>17.239999999999782</v>
      </c>
      <c r="C1804" s="5">
        <v>21.610000000000582</v>
      </c>
      <c r="D1804" s="5">
        <v>4</v>
      </c>
    </row>
    <row r="1805" spans="1:4" hidden="1">
      <c r="A1805" s="5">
        <v>199.19999999999982</v>
      </c>
      <c r="B1805" s="5">
        <v>45.850000000000364</v>
      </c>
      <c r="C1805" s="5">
        <v>21.800000000000182</v>
      </c>
      <c r="D1805" s="5">
        <v>4</v>
      </c>
    </row>
    <row r="1806" spans="1:4" hidden="1">
      <c r="A1806" s="5">
        <v>126.46999999999935</v>
      </c>
      <c r="B1806" s="5">
        <v>-24.5</v>
      </c>
      <c r="C1806" s="5">
        <v>41.149999999999636</v>
      </c>
      <c r="D1806" s="5">
        <v>4</v>
      </c>
    </row>
    <row r="1807" spans="1:4" hidden="1">
      <c r="A1807" s="5">
        <v>89.3100000000004</v>
      </c>
      <c r="B1807" s="5">
        <v>81.679999999999382</v>
      </c>
      <c r="C1807" s="5">
        <v>39.800000000000182</v>
      </c>
      <c r="D1807" s="5">
        <v>4</v>
      </c>
    </row>
    <row r="1808" spans="1:4" hidden="1">
      <c r="A1808" s="5">
        <v>69.279999999999745</v>
      </c>
      <c r="B1808" s="5">
        <v>31.050000000000182</v>
      </c>
      <c r="C1808" s="5">
        <v>7.4799999999995634</v>
      </c>
      <c r="D1808" s="5">
        <v>4</v>
      </c>
    </row>
    <row r="1809" spans="1:4" hidden="1">
      <c r="A1809" s="5">
        <v>48.430000000000291</v>
      </c>
      <c r="B1809" s="5">
        <v>39.9399999999996</v>
      </c>
      <c r="C1809" s="5">
        <v>6.4799999999995634</v>
      </c>
      <c r="D1809" s="5">
        <v>4</v>
      </c>
    </row>
    <row r="1810" spans="1:4" hidden="1">
      <c r="A1810" s="5">
        <v>78.989999999999782</v>
      </c>
      <c r="B1810" s="5">
        <v>16.539999999999964</v>
      </c>
      <c r="C1810" s="5">
        <v>5.4400000000005093</v>
      </c>
      <c r="D1810" s="5">
        <v>4</v>
      </c>
    </row>
    <row r="1811" spans="1:4" hidden="1">
      <c r="A1811" s="5">
        <v>39.069999999999709</v>
      </c>
      <c r="B1811" s="5">
        <v>31.039999999999964</v>
      </c>
      <c r="C1811" s="5">
        <v>16.979999999999563</v>
      </c>
      <c r="D1811" s="5">
        <v>4</v>
      </c>
    </row>
    <row r="1812" spans="1:4" hidden="1">
      <c r="A1812" s="5">
        <v>120.0600000000004</v>
      </c>
      <c r="B1812" s="5">
        <v>-23.430000000000291</v>
      </c>
      <c r="C1812" s="5">
        <v>28.720000000000255</v>
      </c>
      <c r="D1812" s="5">
        <v>4</v>
      </c>
    </row>
    <row r="1813" spans="1:4" hidden="1">
      <c r="A1813" s="5">
        <v>83.970000000000255</v>
      </c>
      <c r="B1813" s="5">
        <v>-4.4499999999998181</v>
      </c>
      <c r="C1813" s="5">
        <v>24.970000000000255</v>
      </c>
      <c r="D1813" s="5">
        <v>4</v>
      </c>
    </row>
    <row r="1814" spans="1:4" hidden="1">
      <c r="A1814" s="5">
        <v>146.52999999999975</v>
      </c>
      <c r="B1814" s="5">
        <v>-8.589999999999236</v>
      </c>
      <c r="C1814" s="5">
        <v>18.199999999999818</v>
      </c>
      <c r="D1814" s="5">
        <v>4</v>
      </c>
    </row>
    <row r="1815" spans="1:4" hidden="1">
      <c r="A1815" s="5">
        <v>30.429999999999382</v>
      </c>
      <c r="B1815" s="5">
        <v>10.3100000000004</v>
      </c>
      <c r="C1815" s="5">
        <v>7.8599999999996726</v>
      </c>
      <c r="D1815" s="5">
        <v>4</v>
      </c>
    </row>
    <row r="1816" spans="1:4" hidden="1">
      <c r="A1816" s="5">
        <v>87.75</v>
      </c>
      <c r="B1816" s="5">
        <v>-24.050000000000182</v>
      </c>
      <c r="C1816" s="5">
        <v>26</v>
      </c>
      <c r="D1816" s="5">
        <v>4</v>
      </c>
    </row>
    <row r="1817" spans="1:4" hidden="1">
      <c r="A1817" s="5">
        <v>57.180000000000291</v>
      </c>
      <c r="B1817" s="5">
        <v>38.970000000000255</v>
      </c>
      <c r="C1817" s="5">
        <v>11.769999999999527</v>
      </c>
      <c r="D1817" s="5">
        <v>4</v>
      </c>
    </row>
    <row r="1818" spans="1:4" hidden="1">
      <c r="A1818" s="5">
        <v>49.609999999999673</v>
      </c>
      <c r="B1818" s="5">
        <v>12</v>
      </c>
      <c r="C1818" s="5">
        <v>1.9099999999998545</v>
      </c>
      <c r="D1818" s="5">
        <v>4</v>
      </c>
    </row>
    <row r="1819" spans="1:4" hidden="1">
      <c r="A1819" s="5">
        <v>58.859999999999673</v>
      </c>
      <c r="B1819" s="5">
        <v>0.88000000000010914</v>
      </c>
      <c r="C1819" s="5">
        <v>0.88000000000010914</v>
      </c>
      <c r="D1819" s="5">
        <v>4</v>
      </c>
    </row>
    <row r="1820" spans="1:4" hidden="1">
      <c r="A1820" s="5">
        <v>37.489999999999782</v>
      </c>
      <c r="B1820" s="5">
        <v>-5.1699999999991633</v>
      </c>
      <c r="C1820" s="5">
        <v>16.289999999999964</v>
      </c>
      <c r="D1820" s="5">
        <v>4</v>
      </c>
    </row>
    <row r="1821" spans="1:4" hidden="1">
      <c r="A1821" s="5">
        <v>84.380000000000109</v>
      </c>
      <c r="B1821" s="5">
        <v>-0.17999999999938154</v>
      </c>
      <c r="C1821" s="5">
        <v>0.63000000000010914</v>
      </c>
      <c r="D1821" s="5">
        <v>4</v>
      </c>
    </row>
    <row r="1822" spans="1:4" hidden="1">
      <c r="A1822" s="5">
        <v>33.1299999999992</v>
      </c>
      <c r="B1822" s="5">
        <v>-0.5999999999994543</v>
      </c>
      <c r="C1822" s="5">
        <v>14.619999999999891</v>
      </c>
      <c r="D1822" s="5">
        <v>4</v>
      </c>
    </row>
    <row r="1823" spans="1:4" hidden="1">
      <c r="A1823" s="5">
        <v>88.680000000000291</v>
      </c>
      <c r="B1823" s="5">
        <v>1.1499999999996362</v>
      </c>
      <c r="C1823" s="5">
        <v>3.6199999999998909</v>
      </c>
      <c r="D1823" s="5">
        <v>4</v>
      </c>
    </row>
    <row r="1824" spans="1:4" hidden="1">
      <c r="A1824" s="5">
        <v>42.880000000000109</v>
      </c>
      <c r="B1824" s="5">
        <v>4.6000000000003638</v>
      </c>
      <c r="C1824" s="5">
        <v>20.559999999999491</v>
      </c>
      <c r="D1824" s="5">
        <v>4</v>
      </c>
    </row>
    <row r="1825" spans="1:4" hidden="1">
      <c r="A1825" s="5">
        <v>58.059999999999491</v>
      </c>
      <c r="B1825" s="5">
        <v>-3.1899999999995998</v>
      </c>
      <c r="C1825" s="5">
        <v>4.0199999999995271</v>
      </c>
      <c r="D1825" s="5">
        <v>4</v>
      </c>
    </row>
    <row r="1826" spans="1:4" hidden="1">
      <c r="A1826" s="5">
        <v>37.569999999999709</v>
      </c>
      <c r="B1826" s="5">
        <v>10.489999999999782</v>
      </c>
      <c r="C1826" s="5">
        <v>6.6899999999995998</v>
      </c>
      <c r="D1826" s="5">
        <v>4</v>
      </c>
    </row>
    <row r="1827" spans="1:4" hidden="1">
      <c r="A1827" s="5">
        <v>95.25</v>
      </c>
      <c r="B1827" s="5">
        <v>-18.679999999999382</v>
      </c>
      <c r="C1827" s="5">
        <v>18.679999999999382</v>
      </c>
      <c r="D1827" s="5">
        <v>4</v>
      </c>
    </row>
    <row r="1828" spans="1:4" hidden="1">
      <c r="A1828" s="5">
        <v>29.219999999999345</v>
      </c>
      <c r="B1828" s="5">
        <v>13.460000000000036</v>
      </c>
      <c r="C1828" s="5">
        <v>4.0500000000001819</v>
      </c>
      <c r="D1828" s="5">
        <v>4</v>
      </c>
    </row>
    <row r="1829" spans="1:4" hidden="1">
      <c r="A1829" s="5">
        <v>43.010000000000218</v>
      </c>
      <c r="B1829" s="5">
        <v>6.3299999999999272</v>
      </c>
      <c r="C1829" s="5">
        <v>6.2100000000000364</v>
      </c>
      <c r="D1829" s="5">
        <v>4</v>
      </c>
    </row>
    <row r="1830" spans="1:4" hidden="1">
      <c r="A1830" s="5">
        <v>44.090000000000146</v>
      </c>
      <c r="B1830" s="5">
        <v>-5.5500000000001819</v>
      </c>
      <c r="C1830" s="5">
        <v>21.050000000000182</v>
      </c>
      <c r="D1830" s="5">
        <v>4</v>
      </c>
    </row>
    <row r="1831" spans="1:4" hidden="1">
      <c r="A1831" s="5">
        <v>46.619999999999891</v>
      </c>
      <c r="B1831" s="5">
        <v>-16.779999999999745</v>
      </c>
      <c r="C1831" s="5">
        <v>16.779999999999745</v>
      </c>
      <c r="D1831" s="5">
        <v>4</v>
      </c>
    </row>
    <row r="1832" spans="1:4" hidden="1">
      <c r="A1832" s="5">
        <v>36.670000000000073</v>
      </c>
      <c r="B1832" s="5">
        <v>6.9000000000005457</v>
      </c>
      <c r="C1832" s="5">
        <v>14.909999999999854</v>
      </c>
      <c r="D1832" s="5">
        <v>4</v>
      </c>
    </row>
    <row r="1833" spans="1:4" hidden="1">
      <c r="A1833" s="5">
        <v>84.149999999999636</v>
      </c>
      <c r="B1833" s="5">
        <v>-15.670000000000073</v>
      </c>
      <c r="C1833" s="5">
        <v>18.729999999999563</v>
      </c>
      <c r="D1833" s="5">
        <v>4</v>
      </c>
    </row>
    <row r="1834" spans="1:4" hidden="1">
      <c r="A1834" s="5">
        <v>31.079999999999927</v>
      </c>
      <c r="B1834" s="5">
        <v>12.639999999999418</v>
      </c>
      <c r="C1834" s="5">
        <v>4.5</v>
      </c>
      <c r="D1834" s="5">
        <v>4</v>
      </c>
    </row>
    <row r="1835" spans="1:4" hidden="1">
      <c r="A1835" s="5">
        <v>44.850000000000364</v>
      </c>
      <c r="B1835" s="5">
        <v>5.3100000000004002</v>
      </c>
      <c r="C1835" s="5">
        <v>2.8699999999998909</v>
      </c>
      <c r="D1835" s="5">
        <v>4</v>
      </c>
    </row>
    <row r="1836" spans="1:4" hidden="1">
      <c r="A1836" s="5">
        <v>52.960000000000036</v>
      </c>
      <c r="B1836" s="5">
        <v>-25.460000000000036</v>
      </c>
      <c r="C1836" s="5">
        <v>25.460000000000036</v>
      </c>
      <c r="D1836" s="5">
        <v>4</v>
      </c>
    </row>
    <row r="1837" spans="1:4" hidden="1">
      <c r="A1837" s="5">
        <v>108.56999999999971</v>
      </c>
      <c r="B1837" s="5">
        <v>-22.630000000000109</v>
      </c>
      <c r="C1837" s="5">
        <v>22.859999999999673</v>
      </c>
      <c r="D1837" s="5">
        <v>4</v>
      </c>
    </row>
    <row r="1838" spans="1:4" hidden="1">
      <c r="A1838" s="5">
        <v>22.909999999999854</v>
      </c>
      <c r="B1838" s="5">
        <v>13.550000000000182</v>
      </c>
      <c r="C1838" s="5">
        <v>9.9999999999454303E-2</v>
      </c>
      <c r="D1838" s="5">
        <v>4</v>
      </c>
    </row>
    <row r="1839" spans="1:4" hidden="1">
      <c r="A1839" s="5">
        <v>83.119999999999891</v>
      </c>
      <c r="B1839" s="5">
        <v>-21.399999999999636</v>
      </c>
      <c r="C1839" s="5">
        <v>35.609999999999673</v>
      </c>
      <c r="D1839" s="5">
        <v>4</v>
      </c>
    </row>
    <row r="1840" spans="1:4" hidden="1">
      <c r="A1840" s="5">
        <v>44.059999999999491</v>
      </c>
      <c r="B1840" s="5">
        <v>15.490000000000691</v>
      </c>
      <c r="C1840" s="5">
        <v>0.1499999999996362</v>
      </c>
      <c r="D1840" s="5">
        <v>4</v>
      </c>
    </row>
    <row r="1841" spans="1:4" hidden="1">
      <c r="A1841" s="5">
        <v>81.019999999999527</v>
      </c>
      <c r="B1841" s="5">
        <v>-2.7299999999995634</v>
      </c>
      <c r="C1841" s="5">
        <v>13.719999999999345</v>
      </c>
      <c r="D1841" s="5">
        <v>4</v>
      </c>
    </row>
    <row r="1842" spans="1:4" hidden="1">
      <c r="A1842" s="5">
        <v>29.3799999999992</v>
      </c>
      <c r="B1842" s="5">
        <v>16.860000000000582</v>
      </c>
      <c r="C1842" s="5">
        <v>15.399999999999636</v>
      </c>
      <c r="D1842" s="5">
        <v>4</v>
      </c>
    </row>
    <row r="1843" spans="1:4" hidden="1">
      <c r="A1843" s="5">
        <v>48.760000000000218</v>
      </c>
      <c r="B1843" s="5">
        <v>-9.3800000000001091</v>
      </c>
      <c r="C1843" s="5">
        <v>10.3100000000004</v>
      </c>
      <c r="D1843" s="5">
        <v>4</v>
      </c>
    </row>
    <row r="1844" spans="1:4" hidden="1">
      <c r="A1844" s="5">
        <v>70.050000000000182</v>
      </c>
      <c r="B1844" s="5">
        <v>-12.569999999999709</v>
      </c>
      <c r="C1844" s="5">
        <v>17.220000000000255</v>
      </c>
      <c r="D1844" s="5">
        <v>4</v>
      </c>
    </row>
    <row r="1845" spans="1:4" hidden="1">
      <c r="A1845" s="5">
        <v>60.550000000000182</v>
      </c>
      <c r="B1845" s="5">
        <v>22.430000000000291</v>
      </c>
      <c r="C1845" s="5">
        <v>16.270000000000437</v>
      </c>
      <c r="D1845" s="5">
        <v>4</v>
      </c>
    </row>
    <row r="1846" spans="1:4" hidden="1">
      <c r="A1846" s="5">
        <v>178.65999999999985</v>
      </c>
      <c r="B1846" s="5">
        <v>-44.1299999999992</v>
      </c>
      <c r="C1846" s="5">
        <v>91.25</v>
      </c>
      <c r="D1846" s="5">
        <v>4</v>
      </c>
    </row>
    <row r="1847" spans="1:4" hidden="1">
      <c r="A1847" s="5">
        <v>38.869999999999891</v>
      </c>
      <c r="B1847" s="5">
        <v>10.529999999999745</v>
      </c>
      <c r="C1847" s="5">
        <v>10.899999999999636</v>
      </c>
      <c r="D1847" s="5">
        <v>4</v>
      </c>
    </row>
    <row r="1848" spans="1:4" hidden="1">
      <c r="A1848" s="5">
        <v>179.28999999999996</v>
      </c>
      <c r="B1848" s="5">
        <v>-56.75</v>
      </c>
      <c r="C1848" s="5">
        <v>56.75</v>
      </c>
      <c r="D1848" s="5">
        <v>4</v>
      </c>
    </row>
    <row r="1849" spans="1:4" hidden="1">
      <c r="A1849" s="5">
        <v>29.359999999999673</v>
      </c>
      <c r="B1849" s="5">
        <v>11.949999999999818</v>
      </c>
      <c r="C1849" s="5">
        <v>4.0399999999999636</v>
      </c>
      <c r="D1849" s="5">
        <v>4</v>
      </c>
    </row>
    <row r="1850" spans="1:4" hidden="1">
      <c r="A1850" s="5">
        <v>70.010000000000218</v>
      </c>
      <c r="B1850" s="5">
        <v>-14.970000000000255</v>
      </c>
      <c r="C1850" s="5">
        <v>27.610000000000582</v>
      </c>
      <c r="D1850" s="5">
        <v>4</v>
      </c>
    </row>
    <row r="1851" spans="1:4" hidden="1">
      <c r="A1851" s="5">
        <v>30.649999999999636</v>
      </c>
      <c r="B1851" s="5">
        <v>7.0700000000006185</v>
      </c>
      <c r="C1851" s="5">
        <v>26.949999999999818</v>
      </c>
      <c r="D1851" s="5">
        <v>4</v>
      </c>
    </row>
    <row r="1852" spans="1:4" hidden="1">
      <c r="A1852" s="5">
        <v>35.260000000000218</v>
      </c>
      <c r="B1852" s="5">
        <v>27.329999999999927</v>
      </c>
      <c r="C1852" s="5">
        <v>1.430000000000291</v>
      </c>
      <c r="D1852" s="5">
        <v>4</v>
      </c>
    </row>
    <row r="1853" spans="1:4" hidden="1">
      <c r="A1853" s="5">
        <v>105.40999999999985</v>
      </c>
      <c r="B1853" s="5">
        <v>-7.5799999999999272</v>
      </c>
      <c r="C1853" s="5">
        <v>7.5799999999999272</v>
      </c>
      <c r="D1853" s="5">
        <v>4</v>
      </c>
    </row>
    <row r="1854" spans="1:4" hidden="1">
      <c r="A1854" s="5">
        <v>93.050000000000182</v>
      </c>
      <c r="B1854" s="5">
        <v>-17.480000000000473</v>
      </c>
      <c r="C1854" s="5">
        <v>21.450000000000728</v>
      </c>
      <c r="D1854" s="5">
        <v>4</v>
      </c>
    </row>
    <row r="1855" spans="1:4" hidden="1">
      <c r="A1855" s="5">
        <v>53.850000000000364</v>
      </c>
      <c r="B1855" s="5">
        <v>-13.940000000000509</v>
      </c>
      <c r="C1855" s="5">
        <v>21.0600000000004</v>
      </c>
      <c r="D1855" s="5">
        <v>4</v>
      </c>
    </row>
    <row r="1856" spans="1:4" hidden="1">
      <c r="A1856" s="5">
        <v>47.659999999999854</v>
      </c>
      <c r="B1856" s="5">
        <v>14.949999999999818</v>
      </c>
      <c r="C1856" s="5">
        <v>29.75</v>
      </c>
      <c r="D1856" s="5">
        <v>4</v>
      </c>
    </row>
    <row r="1857" spans="1:4" hidden="1">
      <c r="A1857" s="5">
        <v>45.0600000000004</v>
      </c>
      <c r="B1857" s="5">
        <v>17.649999999999636</v>
      </c>
      <c r="C1857" s="5">
        <v>21.920000000000073</v>
      </c>
      <c r="D1857" s="5">
        <v>4</v>
      </c>
    </row>
    <row r="1858" spans="1:4" hidden="1">
      <c r="A1858" s="5">
        <v>79.670000000000073</v>
      </c>
      <c r="B1858" s="5">
        <v>-0.40999999999985448</v>
      </c>
      <c r="C1858" s="5">
        <v>5.6599999999998545</v>
      </c>
      <c r="D1858" s="5">
        <v>4</v>
      </c>
    </row>
    <row r="1859" spans="1:4" hidden="1">
      <c r="A1859" s="5">
        <v>105.14999999999964</v>
      </c>
      <c r="B1859" s="5">
        <v>-12.289999999999964</v>
      </c>
      <c r="C1859" s="5">
        <v>39.090000000000146</v>
      </c>
      <c r="D1859" s="5">
        <v>4</v>
      </c>
    </row>
    <row r="1860" spans="1:4" hidden="1">
      <c r="A1860" s="5">
        <v>196.27999999999975</v>
      </c>
      <c r="B1860" s="5">
        <v>6.0100000000002183</v>
      </c>
      <c r="C1860" s="5">
        <v>3.1199999999998909</v>
      </c>
      <c r="D1860" s="5">
        <v>4</v>
      </c>
    </row>
    <row r="1861" spans="1:4" hidden="1">
      <c r="A1861" s="5">
        <v>82.570000000000618</v>
      </c>
      <c r="B1861" s="5">
        <v>22.75</v>
      </c>
      <c r="C1861" s="5">
        <v>25.670000000000073</v>
      </c>
      <c r="D1861" s="5">
        <v>4</v>
      </c>
    </row>
    <row r="1862" spans="1:4" hidden="1">
      <c r="A1862" s="5">
        <v>98.209999999999127</v>
      </c>
      <c r="B1862" s="5">
        <v>-13.119999999999891</v>
      </c>
      <c r="C1862" s="5">
        <v>32.659999999999854</v>
      </c>
      <c r="D1862" s="5">
        <v>4</v>
      </c>
    </row>
    <row r="1863" spans="1:4" hidden="1">
      <c r="A1863" s="5">
        <v>109.90000000000055</v>
      </c>
      <c r="B1863" s="5">
        <v>-38.170000000000073</v>
      </c>
      <c r="C1863" s="5">
        <v>40.170000000000073</v>
      </c>
      <c r="D1863" s="5">
        <v>4</v>
      </c>
    </row>
    <row r="1864" spans="1:4" hidden="1">
      <c r="A1864" s="5">
        <v>39.539999999999964</v>
      </c>
      <c r="B1864" s="5">
        <v>-4.569999999999709</v>
      </c>
      <c r="C1864" s="5">
        <v>7</v>
      </c>
      <c r="D1864" s="5">
        <v>4</v>
      </c>
    </row>
    <row r="1865" spans="1:4" hidden="1">
      <c r="A1865" s="5">
        <v>164.82999999999993</v>
      </c>
      <c r="B1865" s="5">
        <v>-42.530000000000655</v>
      </c>
      <c r="C1865" s="5">
        <v>42.530000000000655</v>
      </c>
      <c r="D1865" s="5">
        <v>4</v>
      </c>
    </row>
    <row r="1866" spans="1:4" hidden="1">
      <c r="A1866" s="5">
        <v>159.06999999999971</v>
      </c>
      <c r="B1866" s="5">
        <v>-47.850000000000364</v>
      </c>
      <c r="C1866" s="5">
        <v>50.6899999999996</v>
      </c>
      <c r="D1866" s="5">
        <v>4</v>
      </c>
    </row>
    <row r="1867" spans="1:4" hidden="1">
      <c r="A1867" s="5">
        <v>147.18000000000029</v>
      </c>
      <c r="B1867" s="5">
        <v>-16.590000000000146</v>
      </c>
      <c r="C1867" s="5">
        <v>58.859999999999673</v>
      </c>
      <c r="D1867" s="5">
        <v>4</v>
      </c>
    </row>
    <row r="1868" spans="1:4" hidden="1">
      <c r="A1868" s="5">
        <v>187.78000000000065</v>
      </c>
      <c r="B1868" s="5">
        <v>-39.440000000000509</v>
      </c>
      <c r="C1868" s="5">
        <v>111.78000000000065</v>
      </c>
      <c r="D1868" s="5">
        <v>4</v>
      </c>
    </row>
    <row r="1869" spans="1:4" hidden="1">
      <c r="A1869" s="5">
        <v>100.57999999999993</v>
      </c>
      <c r="B1869" s="5">
        <v>-18.050000000000182</v>
      </c>
      <c r="C1869" s="5">
        <v>25.3100000000004</v>
      </c>
      <c r="D1869" s="5">
        <v>4</v>
      </c>
    </row>
    <row r="1870" spans="1:4" hidden="1">
      <c r="A1870" s="5">
        <v>81.819999999999709</v>
      </c>
      <c r="B1870" s="5">
        <v>45.869999999999891</v>
      </c>
      <c r="C1870" s="5">
        <v>33.590000000000146</v>
      </c>
      <c r="D1870" s="5">
        <v>4</v>
      </c>
    </row>
    <row r="1871" spans="1:4" hidden="1">
      <c r="A1871" s="5">
        <v>100.96000000000004</v>
      </c>
      <c r="B1871" s="5">
        <v>0.63000000000010914</v>
      </c>
      <c r="C1871" s="5">
        <v>4.2600000000002183</v>
      </c>
      <c r="D1871" s="5">
        <v>4</v>
      </c>
    </row>
    <row r="1872" spans="1:4" hidden="1">
      <c r="A1872" s="5">
        <v>76.420000000000073</v>
      </c>
      <c r="B1872" s="5">
        <v>21.730000000000473</v>
      </c>
      <c r="C1872" s="5">
        <v>47.149999999999636</v>
      </c>
      <c r="D1872" s="5">
        <v>4</v>
      </c>
    </row>
    <row r="1873" spans="1:4" hidden="1">
      <c r="A1873" s="5">
        <v>133.74000000000069</v>
      </c>
      <c r="B1873" s="5">
        <v>-4.6100000000005821</v>
      </c>
      <c r="C1873" s="5">
        <v>21.010000000000218</v>
      </c>
      <c r="D1873" s="5">
        <v>4</v>
      </c>
    </row>
    <row r="1874" spans="1:4" hidden="1">
      <c r="A1874" s="5">
        <v>37.239999999999782</v>
      </c>
      <c r="B1874" s="5">
        <v>20.090000000000146</v>
      </c>
      <c r="C1874" s="5">
        <v>0.78000000000065484</v>
      </c>
      <c r="D1874" s="5">
        <v>4</v>
      </c>
    </row>
    <row r="1875" spans="1:4" hidden="1">
      <c r="A1875" s="5">
        <v>195.8100000000004</v>
      </c>
      <c r="B1875" s="5">
        <v>-52.539999999999964</v>
      </c>
      <c r="C1875" s="5">
        <v>53.899999999999636</v>
      </c>
      <c r="D1875" s="5">
        <v>4</v>
      </c>
    </row>
    <row r="1876" spans="1:4" hidden="1">
      <c r="A1876" s="5">
        <v>46.050000000000182</v>
      </c>
      <c r="B1876" s="5">
        <v>-19</v>
      </c>
      <c r="C1876" s="5">
        <v>27.900000000000546</v>
      </c>
      <c r="D1876" s="5">
        <v>4</v>
      </c>
    </row>
    <row r="1877" spans="1:4" hidden="1">
      <c r="A1877" s="5">
        <v>18.229999999999563</v>
      </c>
      <c r="B1877" s="5">
        <v>17.609999999999673</v>
      </c>
      <c r="C1877" s="5">
        <v>5.5900000000001455</v>
      </c>
      <c r="D1877" s="5">
        <v>4</v>
      </c>
    </row>
    <row r="1878" spans="1:4" hidden="1">
      <c r="A1878" s="5">
        <v>28.900000000000546</v>
      </c>
      <c r="B1878" s="5">
        <v>24.509999999999309</v>
      </c>
      <c r="C1878" s="5">
        <v>5.5399999999999636</v>
      </c>
      <c r="D1878" s="5">
        <v>4</v>
      </c>
    </row>
    <row r="1879" spans="1:4" hidden="1">
      <c r="A1879" s="5">
        <v>54.399999999999636</v>
      </c>
      <c r="B1879" s="5">
        <v>21.130000000000109</v>
      </c>
      <c r="C1879" s="5">
        <v>18.110000000000582</v>
      </c>
      <c r="D1879" s="5">
        <v>4</v>
      </c>
    </row>
    <row r="1880" spans="1:4" hidden="1">
      <c r="A1880" s="5">
        <v>34.800000000000182</v>
      </c>
      <c r="B1880" s="5">
        <v>18.480000000000473</v>
      </c>
      <c r="C1880" s="5">
        <v>0.65999999999985448</v>
      </c>
      <c r="D1880" s="5">
        <v>4</v>
      </c>
    </row>
    <row r="1881" spans="1:4" hidden="1">
      <c r="A1881" s="5">
        <v>49.550000000000182</v>
      </c>
      <c r="B1881" s="5">
        <v>17.460000000000036</v>
      </c>
      <c r="C1881" s="5">
        <v>2.9199999999991633</v>
      </c>
      <c r="D1881" s="5">
        <v>4</v>
      </c>
    </row>
    <row r="1882" spans="1:4" hidden="1">
      <c r="A1882" s="5">
        <v>87.269999999999527</v>
      </c>
      <c r="B1882" s="5">
        <v>26.970000000000255</v>
      </c>
      <c r="C1882" s="5">
        <v>11.8700000000008</v>
      </c>
      <c r="D1882" s="5">
        <v>4</v>
      </c>
    </row>
    <row r="1883" spans="1:4" hidden="1">
      <c r="A1883" s="5">
        <v>88.449999999999818</v>
      </c>
      <c r="B1883" s="5">
        <v>12.050000000000182</v>
      </c>
      <c r="C1883" s="5">
        <v>43.859999999999673</v>
      </c>
      <c r="D1883" s="5">
        <v>4</v>
      </c>
    </row>
    <row r="1884" spans="1:4" hidden="1">
      <c r="A1884" s="5">
        <v>155.80000000000018</v>
      </c>
      <c r="B1884" s="5">
        <v>-60.450000000000728</v>
      </c>
      <c r="C1884" s="5">
        <v>60.450000000000728</v>
      </c>
      <c r="D1884" s="5">
        <v>4</v>
      </c>
    </row>
    <row r="1885" spans="1:4" hidden="1">
      <c r="A1885" s="5">
        <v>197.64999999999964</v>
      </c>
      <c r="B1885" s="5">
        <v>-5.1899999999995998</v>
      </c>
      <c r="C1885" s="5">
        <v>20.909999999999854</v>
      </c>
      <c r="D1885" s="5">
        <v>4</v>
      </c>
    </row>
    <row r="1886" spans="1:4" hidden="1">
      <c r="A1886" s="5">
        <v>145</v>
      </c>
      <c r="B1886" s="5">
        <v>-33.680000000000291</v>
      </c>
      <c r="C1886" s="5">
        <v>42</v>
      </c>
      <c r="D1886" s="5">
        <v>4</v>
      </c>
    </row>
    <row r="1887" spans="1:4" hidden="1">
      <c r="A1887" s="5">
        <v>108.36999999999989</v>
      </c>
      <c r="B1887" s="5">
        <v>81.300000000000182</v>
      </c>
      <c r="C1887" s="5">
        <v>40.489999999999782</v>
      </c>
      <c r="D1887" s="5">
        <v>4</v>
      </c>
    </row>
    <row r="1888" spans="1:4" hidden="1">
      <c r="A1888" s="5">
        <v>73.340000000000146</v>
      </c>
      <c r="B1888" s="5">
        <v>25.850000000000364</v>
      </c>
      <c r="C1888" s="5">
        <v>14.590000000000146</v>
      </c>
      <c r="D1888" s="5">
        <v>4</v>
      </c>
    </row>
    <row r="1889" spans="1:4" hidden="1">
      <c r="A1889" s="5">
        <v>142.21000000000004</v>
      </c>
      <c r="B1889" s="5">
        <v>33.320000000000618</v>
      </c>
      <c r="C1889" s="5">
        <v>21.349999999999454</v>
      </c>
      <c r="D1889" s="5">
        <v>4</v>
      </c>
    </row>
    <row r="1890" spans="1:4" hidden="1">
      <c r="A1890" s="5">
        <v>79.569999999999709</v>
      </c>
      <c r="B1890" s="5">
        <v>-8.3699999999998909</v>
      </c>
      <c r="C1890" s="5">
        <v>10.760000000000218</v>
      </c>
      <c r="D1890" s="5">
        <v>4</v>
      </c>
    </row>
    <row r="1891" spans="1:4" hidden="1">
      <c r="A1891" s="5">
        <v>116</v>
      </c>
      <c r="B1891" s="5">
        <v>-10.819999999999709</v>
      </c>
      <c r="C1891" s="5">
        <v>29.900000000000546</v>
      </c>
      <c r="D1891" s="5">
        <v>4</v>
      </c>
    </row>
    <row r="1892" spans="1:4" hidden="1">
      <c r="A1892" s="5">
        <v>385.07000000000062</v>
      </c>
      <c r="B1892" s="5">
        <v>115.39999999999964</v>
      </c>
      <c r="C1892" s="5">
        <v>42.340000000000146</v>
      </c>
      <c r="D1892" s="5">
        <v>4</v>
      </c>
    </row>
    <row r="1893" spans="1:4" hidden="1">
      <c r="A1893" s="5">
        <v>70.520000000000437</v>
      </c>
      <c r="B1893" s="5">
        <v>27.8100000000004</v>
      </c>
      <c r="C1893" s="5">
        <v>6.0399999999999636</v>
      </c>
      <c r="D1893" s="5">
        <v>4</v>
      </c>
    </row>
    <row r="1894" spans="1:4" hidden="1">
      <c r="A1894" s="5">
        <v>96.6899999999996</v>
      </c>
      <c r="B1894" s="5">
        <v>68.3100000000004</v>
      </c>
      <c r="C1894" s="5">
        <v>38.710000000000036</v>
      </c>
      <c r="D1894" s="5">
        <v>4</v>
      </c>
    </row>
    <row r="1895" spans="1:4" hidden="1">
      <c r="A1895" s="5">
        <v>97.900000000000546</v>
      </c>
      <c r="B1895" s="5">
        <v>39.210000000000036</v>
      </c>
      <c r="C1895" s="5">
        <v>53.630000000000109</v>
      </c>
      <c r="D1895" s="5">
        <v>4</v>
      </c>
    </row>
    <row r="1896" spans="1:4" hidden="1">
      <c r="A1896" s="5">
        <v>149.71000000000004</v>
      </c>
      <c r="B1896" s="5">
        <v>-37.359999999999673</v>
      </c>
      <c r="C1896" s="5">
        <v>69.269999999999527</v>
      </c>
      <c r="D1896" s="5">
        <v>4</v>
      </c>
    </row>
    <row r="1897" spans="1:4" hidden="1">
      <c r="A1897" s="5">
        <v>104.74000000000069</v>
      </c>
      <c r="B1897" s="5">
        <v>31.729999999999563</v>
      </c>
      <c r="C1897" s="5">
        <v>21.719999999999345</v>
      </c>
      <c r="D1897" s="5">
        <v>4</v>
      </c>
    </row>
    <row r="1898" spans="1:4" hidden="1">
      <c r="A1898" s="5">
        <v>154.26000000000022</v>
      </c>
      <c r="B1898" s="5">
        <v>-33.779999999999745</v>
      </c>
      <c r="C1898" s="5">
        <v>38.260000000000218</v>
      </c>
      <c r="D1898" s="5">
        <v>4</v>
      </c>
    </row>
    <row r="1899" spans="1:4" hidden="1">
      <c r="A1899" s="5">
        <v>142.01000000000022</v>
      </c>
      <c r="B1899" s="5">
        <v>-44.789999999999964</v>
      </c>
      <c r="C1899" s="5">
        <v>49.950000000000728</v>
      </c>
      <c r="D1899" s="5">
        <v>4</v>
      </c>
    </row>
    <row r="1900" spans="1:4" hidden="1">
      <c r="A1900" s="5">
        <v>82.789999999999964</v>
      </c>
      <c r="B1900" s="5">
        <v>76.599999999999454</v>
      </c>
      <c r="C1900" s="5">
        <v>35.849999999999454</v>
      </c>
      <c r="D1900" s="5">
        <v>4</v>
      </c>
    </row>
    <row r="1901" spans="1:4" hidden="1">
      <c r="A1901" s="5">
        <v>55.710000000000036</v>
      </c>
      <c r="B1901" s="5">
        <v>13.569999999999709</v>
      </c>
      <c r="C1901" s="5">
        <v>16.279999999999745</v>
      </c>
      <c r="D1901" s="5">
        <v>4</v>
      </c>
    </row>
    <row r="1902" spans="1:4" hidden="1">
      <c r="A1902" s="5">
        <v>86.329999999999927</v>
      </c>
      <c r="B1902" s="5">
        <v>-6.1000000000003638</v>
      </c>
      <c r="C1902" s="5">
        <v>28.909999999999854</v>
      </c>
      <c r="D1902" s="5">
        <v>4</v>
      </c>
    </row>
    <row r="1903" spans="1:4" hidden="1">
      <c r="A1903" s="5">
        <v>66.919999999999163</v>
      </c>
      <c r="B1903" s="5">
        <v>13.080000000000837</v>
      </c>
      <c r="C1903" s="5">
        <v>20.5</v>
      </c>
      <c r="D1903" s="5">
        <v>4</v>
      </c>
    </row>
    <row r="1904" spans="1:4" hidden="1">
      <c r="A1904" s="5">
        <v>125.80999999999949</v>
      </c>
      <c r="B1904" s="5">
        <v>-15.630000000000109</v>
      </c>
      <c r="C1904" s="5">
        <v>39.559999999999491</v>
      </c>
      <c r="D1904" s="5">
        <v>4</v>
      </c>
    </row>
    <row r="1905" spans="1:4" hidden="1">
      <c r="A1905" s="5">
        <v>85.369999999999891</v>
      </c>
      <c r="B1905" s="5">
        <v>71.440000000000509</v>
      </c>
      <c r="C1905" s="5">
        <v>11.349999999999454</v>
      </c>
      <c r="D1905" s="5">
        <v>4</v>
      </c>
    </row>
    <row r="1906" spans="1:4" hidden="1">
      <c r="A1906" s="5">
        <v>77.260000000000218</v>
      </c>
      <c r="B1906" s="5">
        <v>33.819999999999709</v>
      </c>
      <c r="C1906" s="5">
        <v>2.8699999999998909</v>
      </c>
      <c r="D1906" s="5">
        <v>4</v>
      </c>
    </row>
    <row r="1907" spans="1:4" hidden="1">
      <c r="A1907" s="5">
        <v>90.429999999999382</v>
      </c>
      <c r="B1907" s="5">
        <v>-19.909999999999854</v>
      </c>
      <c r="C1907" s="5">
        <v>23.739999999999782</v>
      </c>
      <c r="D1907" s="5">
        <v>4</v>
      </c>
    </row>
    <row r="1908" spans="1:4" hidden="1">
      <c r="A1908" s="5">
        <v>58.859999999999673</v>
      </c>
      <c r="B1908" s="5">
        <v>41.300000000000182</v>
      </c>
      <c r="C1908" s="5">
        <v>21.530000000000655</v>
      </c>
      <c r="D1908" s="5">
        <v>4</v>
      </c>
    </row>
    <row r="1909" spans="1:4" hidden="1">
      <c r="A1909" s="5">
        <v>105.36999999999989</v>
      </c>
      <c r="B1909" s="5">
        <v>32.880000000000109</v>
      </c>
      <c r="C1909" s="5">
        <v>10.569999999999709</v>
      </c>
      <c r="D1909" s="5">
        <v>4</v>
      </c>
    </row>
    <row r="1910" spans="1:4" hidden="1">
      <c r="A1910" s="5">
        <v>123.60000000000036</v>
      </c>
      <c r="B1910" s="5">
        <v>3.5199999999995271</v>
      </c>
      <c r="C1910" s="5">
        <v>22.029999999999745</v>
      </c>
      <c r="D1910" s="5">
        <v>4</v>
      </c>
    </row>
    <row r="1911" spans="1:4" hidden="1">
      <c r="A1911" s="5">
        <v>121.11999999999989</v>
      </c>
      <c r="B1911" s="5">
        <v>-24.930000000000291</v>
      </c>
      <c r="C1911" s="5">
        <v>25.440000000000509</v>
      </c>
      <c r="D1911" s="5">
        <v>4</v>
      </c>
    </row>
    <row r="1912" spans="1:4" hidden="1">
      <c r="A1912" s="5">
        <v>133.35000000000036</v>
      </c>
      <c r="B1912" s="5">
        <v>41.779999999999745</v>
      </c>
      <c r="C1912" s="5">
        <v>10.779999999999745</v>
      </c>
      <c r="D1912" s="5">
        <v>4</v>
      </c>
    </row>
    <row r="1913" spans="1:4" hidden="1">
      <c r="A1913" s="5">
        <v>90.409999999999854</v>
      </c>
      <c r="B1913" s="5">
        <v>0.61000000000058208</v>
      </c>
      <c r="C1913" s="5">
        <v>0.97999999999956344</v>
      </c>
      <c r="D1913" s="5">
        <v>4</v>
      </c>
    </row>
    <row r="1914" spans="1:4" hidden="1">
      <c r="A1914" s="5">
        <v>92.559999999999491</v>
      </c>
      <c r="B1914" s="5">
        <v>-11.649999999999636</v>
      </c>
      <c r="C1914" s="5">
        <v>15.599999999999454</v>
      </c>
      <c r="D1914" s="5">
        <v>4</v>
      </c>
    </row>
    <row r="1915" spans="1:4" hidden="1">
      <c r="A1915" s="5">
        <v>80.030000000000655</v>
      </c>
      <c r="B1915" s="5">
        <v>20.489999999999782</v>
      </c>
      <c r="C1915" s="5">
        <v>3.660000000000764</v>
      </c>
      <c r="D1915" s="5">
        <v>4</v>
      </c>
    </row>
    <row r="1916" spans="1:4" hidden="1">
      <c r="A1916" s="5">
        <v>93.409999999999854</v>
      </c>
      <c r="B1916" s="5">
        <v>-26.279999999999745</v>
      </c>
      <c r="C1916" s="5">
        <v>26.279999999999745</v>
      </c>
      <c r="D1916" s="5">
        <v>4</v>
      </c>
    </row>
    <row r="1917" spans="1:4" hidden="1">
      <c r="A1917" s="5">
        <v>95.329999999999927</v>
      </c>
      <c r="B1917" s="5">
        <v>82.380000000000109</v>
      </c>
      <c r="C1917" s="5">
        <v>18.920000000000073</v>
      </c>
      <c r="D1917" s="5">
        <v>4</v>
      </c>
    </row>
    <row r="1918" spans="1:4" hidden="1">
      <c r="A1918" s="5">
        <v>119.47000000000025</v>
      </c>
      <c r="B1918" s="5">
        <v>-42.260000000000218</v>
      </c>
      <c r="C1918" s="5">
        <v>43.260000000000218</v>
      </c>
      <c r="D1918" s="5">
        <v>4</v>
      </c>
    </row>
    <row r="1919" spans="1:4" hidden="1">
      <c r="A1919" s="5">
        <v>106.25</v>
      </c>
      <c r="B1919" s="5">
        <v>2.6599999999998545</v>
      </c>
      <c r="C1919" s="5">
        <v>7.2299999999995634</v>
      </c>
      <c r="D1919" s="5">
        <v>4</v>
      </c>
    </row>
    <row r="1920" spans="1:4" hidden="1">
      <c r="A1920" s="5">
        <v>50.090000000000146</v>
      </c>
      <c r="B1920" s="5">
        <v>22.529999999999745</v>
      </c>
      <c r="C1920" s="5">
        <v>12.850000000000364</v>
      </c>
      <c r="D1920" s="5">
        <v>4</v>
      </c>
    </row>
    <row r="1921" spans="1:4" hidden="1">
      <c r="A1921" s="5">
        <v>168.53999999999996</v>
      </c>
      <c r="B1921" s="5">
        <v>-19.25</v>
      </c>
      <c r="C1921" s="5">
        <v>22.899999999999636</v>
      </c>
      <c r="D1921" s="5">
        <v>4</v>
      </c>
    </row>
    <row r="1922" spans="1:4" hidden="1">
      <c r="A1922" s="5">
        <v>54.359999999999673</v>
      </c>
      <c r="B1922" s="5">
        <v>19.940000000000509</v>
      </c>
      <c r="C1922" s="5">
        <v>15.399999999999636</v>
      </c>
      <c r="D1922" s="5">
        <v>4</v>
      </c>
    </row>
    <row r="1923" spans="1:4" hidden="1">
      <c r="A1923" s="5">
        <v>88.390000000000327</v>
      </c>
      <c r="B1923" s="5">
        <v>6.0099999999993088</v>
      </c>
      <c r="C1923" s="5">
        <v>4.1700000000000728</v>
      </c>
      <c r="D1923" s="5">
        <v>4</v>
      </c>
    </row>
    <row r="1924" spans="1:4" hidden="1">
      <c r="A1924" s="5">
        <v>78.5600000000004</v>
      </c>
      <c r="B1924" s="5">
        <v>0.73999999999978172</v>
      </c>
      <c r="C1924" s="5">
        <v>30.350000000000364</v>
      </c>
      <c r="D1924" s="5">
        <v>4</v>
      </c>
    </row>
    <row r="1925" spans="1:4" hidden="1">
      <c r="A1925" s="5">
        <v>72.859999999999673</v>
      </c>
      <c r="B1925" s="5">
        <v>20.989999999999782</v>
      </c>
      <c r="C1925" s="5">
        <v>8.1099999999996726</v>
      </c>
      <c r="D1925" s="5">
        <v>4</v>
      </c>
    </row>
    <row r="1926" spans="1:4" hidden="1">
      <c r="A1926" s="5">
        <v>139.93000000000029</v>
      </c>
      <c r="B1926" s="5">
        <v>70.340000000000146</v>
      </c>
      <c r="C1926" s="5">
        <v>12.510000000000218</v>
      </c>
      <c r="D1926" s="5">
        <v>4</v>
      </c>
    </row>
    <row r="1927" spans="1:4" hidden="1">
      <c r="A1927" s="5">
        <v>54.819999999999709</v>
      </c>
      <c r="B1927" s="5">
        <v>40.570000000000618</v>
      </c>
      <c r="C1927" s="5">
        <v>2.7899999999999636</v>
      </c>
      <c r="D1927" s="5">
        <v>4</v>
      </c>
    </row>
    <row r="1928" spans="1:4" hidden="1">
      <c r="A1928" s="5">
        <v>84.200000000000728</v>
      </c>
      <c r="B1928" s="5">
        <v>35.3799999999992</v>
      </c>
      <c r="C1928" s="5">
        <v>34.059999999999491</v>
      </c>
      <c r="D1928" s="5">
        <v>4</v>
      </c>
    </row>
    <row r="1929" spans="1:4" hidden="1">
      <c r="A1929" s="5">
        <v>456.43000000000029</v>
      </c>
      <c r="B1929" s="5">
        <v>-7.4800000000004729</v>
      </c>
      <c r="C1929" s="5">
        <v>89.520000000000437</v>
      </c>
      <c r="D1929" s="5">
        <v>4</v>
      </c>
    </row>
    <row r="1930" spans="1:4" hidden="1">
      <c r="A1930" s="5">
        <v>408.50999999999931</v>
      </c>
      <c r="B1930" s="5">
        <v>-7.0599999999994907</v>
      </c>
      <c r="C1930" s="5">
        <v>11.799999999999272</v>
      </c>
      <c r="D1930" s="5">
        <v>4</v>
      </c>
    </row>
    <row r="1931" spans="1:4" hidden="1">
      <c r="A1931" s="5">
        <v>248.76999999999953</v>
      </c>
      <c r="B1931" s="5">
        <v>-44.099999999999454</v>
      </c>
      <c r="C1931" s="5">
        <v>44.670000000000073</v>
      </c>
      <c r="D1931" s="5">
        <v>4</v>
      </c>
    </row>
    <row r="1932" spans="1:4" hidden="1">
      <c r="A1932" s="5">
        <v>363.1899999999996</v>
      </c>
      <c r="B1932" s="5">
        <v>62.400000000000546</v>
      </c>
      <c r="C1932" s="5">
        <v>363.1899999999996</v>
      </c>
      <c r="D1932" s="5">
        <v>4</v>
      </c>
    </row>
    <row r="1933" spans="1:4" hidden="1">
      <c r="A1933" s="5">
        <v>135.1899999999996</v>
      </c>
      <c r="B1933" s="5">
        <v>-6.1300000000001091</v>
      </c>
      <c r="C1933" s="5">
        <v>9.2399999999997817</v>
      </c>
      <c r="D1933" s="5">
        <v>4</v>
      </c>
    </row>
    <row r="1934" spans="1:4" hidden="1">
      <c r="A1934" s="5">
        <v>206.14000000000033</v>
      </c>
      <c r="B1934" s="5">
        <v>114.07999999999993</v>
      </c>
      <c r="C1934" s="5">
        <v>40.319999999999709</v>
      </c>
      <c r="D1934" s="5">
        <v>4</v>
      </c>
    </row>
    <row r="1935" spans="1:4" hidden="1">
      <c r="A1935" s="5">
        <v>241.55000000000018</v>
      </c>
      <c r="B1935" s="5">
        <v>7.2199999999993452</v>
      </c>
      <c r="C1935" s="5">
        <v>6.8599999999996726</v>
      </c>
      <c r="D1935" s="5">
        <v>4</v>
      </c>
    </row>
    <row r="1936" spans="1:4" hidden="1">
      <c r="A1936" s="5">
        <v>136.75</v>
      </c>
      <c r="B1936" s="5">
        <v>51.800000000000182</v>
      </c>
      <c r="C1936" s="5">
        <v>31.869999999999891</v>
      </c>
      <c r="D1936" s="5">
        <v>4</v>
      </c>
    </row>
    <row r="1937" spans="1:4" hidden="1">
      <c r="A1937" s="5">
        <v>154.15999999999985</v>
      </c>
      <c r="B1937" s="5">
        <v>71.090000000000146</v>
      </c>
      <c r="C1937" s="5">
        <v>22.909999999999854</v>
      </c>
      <c r="D1937" s="5">
        <v>4</v>
      </c>
    </row>
    <row r="1938" spans="1:4" hidden="1">
      <c r="A1938" s="5">
        <v>60.030000000000655</v>
      </c>
      <c r="B1938" s="5">
        <v>36.210000000000036</v>
      </c>
      <c r="C1938" s="5">
        <v>31.369999999999891</v>
      </c>
      <c r="D1938" s="5">
        <v>4</v>
      </c>
    </row>
    <row r="1939" spans="1:4" hidden="1">
      <c r="A1939" s="5">
        <v>90.739999999999782</v>
      </c>
      <c r="B1939" s="5">
        <v>54.5</v>
      </c>
      <c r="C1939" s="5">
        <v>38.800000000000182</v>
      </c>
      <c r="D1939" s="5">
        <v>4</v>
      </c>
    </row>
    <row r="1940" spans="1:4" hidden="1">
      <c r="A1940" s="5">
        <v>0</v>
      </c>
      <c r="B1940" s="5">
        <v>0</v>
      </c>
      <c r="C1940" s="5">
        <v>0</v>
      </c>
      <c r="D1940" s="5">
        <v>4</v>
      </c>
    </row>
    <row r="1941" spans="1:4" hidden="1">
      <c r="A1941" s="5">
        <v>112.09000000000015</v>
      </c>
      <c r="B1941" s="5">
        <v>-15.340000000000146</v>
      </c>
      <c r="C1941" s="5">
        <v>17.690000000000509</v>
      </c>
      <c r="D1941" s="5">
        <v>4</v>
      </c>
    </row>
    <row r="1942" spans="1:4" hidden="1">
      <c r="A1942" s="5">
        <v>257.05999999999949</v>
      </c>
      <c r="B1942" s="5">
        <v>33.900000000000546</v>
      </c>
      <c r="C1942" s="5">
        <v>24.900000000000546</v>
      </c>
      <c r="D1942" s="5">
        <v>4</v>
      </c>
    </row>
    <row r="1943" spans="1:4" hidden="1">
      <c r="A1943" s="5">
        <v>99.590000000000146</v>
      </c>
      <c r="B1943" s="5">
        <v>73.839999999999236</v>
      </c>
      <c r="C1943" s="5">
        <v>31.660000000000764</v>
      </c>
      <c r="D1943" s="5">
        <v>4</v>
      </c>
    </row>
    <row r="1944" spans="1:4" hidden="1">
      <c r="A1944" s="5">
        <v>210.27999999999975</v>
      </c>
      <c r="B1944" s="5">
        <v>-24.359999999999673</v>
      </c>
      <c r="C1944" s="5">
        <v>24.359999999999673</v>
      </c>
      <c r="D1944" s="5">
        <v>4</v>
      </c>
    </row>
    <row r="1945" spans="1:4" hidden="1">
      <c r="A1945" s="5">
        <v>170.5600000000004</v>
      </c>
      <c r="B1945" s="5">
        <v>2.9499999999998181</v>
      </c>
      <c r="C1945" s="5">
        <v>13.300000000000182</v>
      </c>
      <c r="D1945" s="5">
        <v>4</v>
      </c>
    </row>
    <row r="1946" spans="1:4" hidden="1">
      <c r="A1946" s="5">
        <v>39.479999999999563</v>
      </c>
      <c r="B1946" s="5">
        <v>33.680000000000291</v>
      </c>
      <c r="C1946" s="5">
        <v>13.819999999999709</v>
      </c>
      <c r="D1946" s="5">
        <v>4</v>
      </c>
    </row>
    <row r="1947" spans="1:4" hidden="1">
      <c r="A1947" s="5">
        <v>92.490000000000691</v>
      </c>
      <c r="B1947" s="5">
        <v>38.789999999999964</v>
      </c>
      <c r="C1947" s="5">
        <v>12.929999999999382</v>
      </c>
      <c r="D1947" s="5">
        <v>4</v>
      </c>
    </row>
    <row r="1948" spans="1:4" hidden="1">
      <c r="A1948" s="5">
        <v>104.96000000000004</v>
      </c>
      <c r="B1948" s="5">
        <v>82.019999999999982</v>
      </c>
      <c r="C1948" s="5">
        <v>42.179999999999836</v>
      </c>
      <c r="D1948" s="5">
        <v>4</v>
      </c>
    </row>
    <row r="1949" spans="1:4" hidden="1">
      <c r="A1949" s="5">
        <v>200.99000000000024</v>
      </c>
      <c r="B1949" s="5">
        <v>-31.190000000000055</v>
      </c>
      <c r="C1949" s="5">
        <v>34.019999999999982</v>
      </c>
      <c r="D1949" s="5">
        <v>4</v>
      </c>
    </row>
    <row r="1950" spans="1:4" hidden="1">
      <c r="A1950" s="5">
        <v>107.78999999999996</v>
      </c>
      <c r="B1950" s="5">
        <v>57.849999999999909</v>
      </c>
      <c r="C1950" s="5">
        <v>20.240000000000236</v>
      </c>
      <c r="D1950" s="5">
        <v>4</v>
      </c>
    </row>
    <row r="1951" spans="1:4" hidden="1">
      <c r="A1951" s="5">
        <v>78.920000000000073</v>
      </c>
      <c r="B1951" s="5">
        <v>39.179999999999836</v>
      </c>
      <c r="C1951" s="5">
        <v>36.409999999999854</v>
      </c>
      <c r="D1951" s="5">
        <v>4</v>
      </c>
    </row>
    <row r="1952" spans="1:4" hidden="1">
      <c r="A1952" s="5">
        <v>74.869999999999891</v>
      </c>
      <c r="B1952" s="5">
        <v>47.769999999999527</v>
      </c>
      <c r="C1952" s="5">
        <v>12.029999999999745</v>
      </c>
      <c r="D1952" s="5">
        <v>4</v>
      </c>
    </row>
    <row r="1953" spans="1:4" hidden="1">
      <c r="A1953" s="5">
        <v>87.300000000000182</v>
      </c>
      <c r="B1953" s="5">
        <v>63.899999999999636</v>
      </c>
      <c r="C1953" s="5">
        <v>9.9700000000002547</v>
      </c>
      <c r="D1953" s="5">
        <v>4</v>
      </c>
    </row>
    <row r="1954" spans="1:4" hidden="1">
      <c r="A1954" s="5">
        <v>93.609999999999673</v>
      </c>
      <c r="B1954" s="5">
        <v>54.850000000000364</v>
      </c>
      <c r="C1954" s="5">
        <v>36.029999999999745</v>
      </c>
      <c r="D1954" s="5">
        <v>4</v>
      </c>
    </row>
    <row r="1955" spans="1:4" hidden="1">
      <c r="A1955" s="5">
        <v>68.75</v>
      </c>
      <c r="B1955" s="5">
        <v>2.2699999999995271</v>
      </c>
      <c r="C1955" s="5">
        <v>29.350000000000364</v>
      </c>
      <c r="D1955" s="5">
        <v>4</v>
      </c>
    </row>
    <row r="1956" spans="1:4" hidden="1">
      <c r="A1956" s="5">
        <v>93.25</v>
      </c>
      <c r="B1956" s="5">
        <v>45.130000000000109</v>
      </c>
      <c r="C1956" s="5">
        <v>7.1499999999996362</v>
      </c>
      <c r="D1956" s="5">
        <v>4</v>
      </c>
    </row>
    <row r="1957" spans="1:4" hidden="1">
      <c r="A1957" s="5">
        <v>114.6899999999996</v>
      </c>
      <c r="B1957" s="5">
        <v>-4.1199999999998909</v>
      </c>
      <c r="C1957" s="5">
        <v>9.5900000000001455</v>
      </c>
      <c r="D1957" s="5">
        <v>4</v>
      </c>
    </row>
    <row r="1958" spans="1:4" hidden="1">
      <c r="A1958" s="5">
        <v>92.510000000000218</v>
      </c>
      <c r="B1958" s="5">
        <v>25.149999999999636</v>
      </c>
      <c r="C1958" s="5">
        <v>4.0900000000001455</v>
      </c>
      <c r="D1958" s="5">
        <v>4</v>
      </c>
    </row>
    <row r="1959" spans="1:4" hidden="1">
      <c r="A1959" s="5">
        <v>139.92999999999938</v>
      </c>
      <c r="B1959" s="5">
        <v>27.140000000000327</v>
      </c>
      <c r="C1959" s="5">
        <v>10.5600000000004</v>
      </c>
      <c r="D1959" s="5">
        <v>4</v>
      </c>
    </row>
    <row r="1960" spans="1:4" hidden="1">
      <c r="A1960" s="5">
        <v>101.14000000000033</v>
      </c>
      <c r="B1960" s="5">
        <v>9.7699999999995271</v>
      </c>
      <c r="C1960" s="5">
        <v>5.2699999999995271</v>
      </c>
      <c r="D1960" s="5">
        <v>4</v>
      </c>
    </row>
    <row r="1961" spans="1:4" hidden="1">
      <c r="A1961" s="5">
        <v>49.909999999999854</v>
      </c>
      <c r="B1961" s="5">
        <v>22.840000000000146</v>
      </c>
      <c r="C1961" s="5">
        <v>16.739999999999782</v>
      </c>
      <c r="D1961" s="5">
        <v>4</v>
      </c>
    </row>
    <row r="1962" spans="1:4" hidden="1">
      <c r="A1962" s="5">
        <v>107.52000000000044</v>
      </c>
      <c r="B1962" s="5">
        <v>14.269999999999527</v>
      </c>
      <c r="C1962" s="5">
        <v>5.9600000000000364</v>
      </c>
      <c r="D1962" s="5">
        <v>4</v>
      </c>
    </row>
    <row r="1963" spans="1:4" hidden="1">
      <c r="A1963" s="5">
        <v>135.53999999999996</v>
      </c>
      <c r="B1963" s="5">
        <v>-36.950000000000728</v>
      </c>
      <c r="C1963" s="5">
        <v>49.670000000000073</v>
      </c>
      <c r="D1963" s="5">
        <v>4</v>
      </c>
    </row>
    <row r="1964" spans="1:4" hidden="1">
      <c r="A1964" s="5">
        <v>129.52000000000044</v>
      </c>
      <c r="B1964" s="5">
        <v>-4.0700000000006185</v>
      </c>
      <c r="C1964" s="5">
        <v>7.6599999999998545</v>
      </c>
      <c r="D1964" s="5">
        <v>4</v>
      </c>
    </row>
    <row r="1965" spans="1:4" hidden="1">
      <c r="A1965" s="5">
        <v>133.20000000000073</v>
      </c>
      <c r="B1965" s="5">
        <v>8.9600000000000364</v>
      </c>
      <c r="C1965" s="5">
        <v>21.630000000000109</v>
      </c>
      <c r="D1965" s="5">
        <v>4</v>
      </c>
    </row>
    <row r="1966" spans="1:4" hidden="1">
      <c r="A1966" s="5">
        <v>121.71000000000004</v>
      </c>
      <c r="B1966" s="5">
        <v>-10.269999999999527</v>
      </c>
      <c r="C1966" s="5">
        <v>11.969999999999345</v>
      </c>
      <c r="D1966" s="5">
        <v>4</v>
      </c>
    </row>
    <row r="1967" spans="1:4" hidden="1">
      <c r="A1967" s="5">
        <v>40.1899999999996</v>
      </c>
      <c r="B1967" s="5">
        <v>32.430000000000291</v>
      </c>
      <c r="C1967" s="5">
        <v>3.319999999999709</v>
      </c>
      <c r="D1967" s="5">
        <v>4</v>
      </c>
    </row>
    <row r="1968" spans="1:4" hidden="1">
      <c r="A1968" s="5">
        <v>146.76000000000022</v>
      </c>
      <c r="B1968" s="5">
        <v>-17</v>
      </c>
      <c r="C1968" s="5">
        <v>17.5600000000004</v>
      </c>
      <c r="D1968" s="5">
        <v>4</v>
      </c>
    </row>
    <row r="1969" spans="1:4" hidden="1">
      <c r="A1969" s="5">
        <v>43.570000000000618</v>
      </c>
      <c r="B1969" s="5">
        <v>43.539999999999964</v>
      </c>
      <c r="C1969" s="5">
        <v>4.8699999999998909</v>
      </c>
      <c r="D1969" s="5">
        <v>4</v>
      </c>
    </row>
    <row r="1970" spans="1:4" hidden="1">
      <c r="A1970" s="5">
        <v>133.07999999999993</v>
      </c>
      <c r="B1970" s="5">
        <v>15.489999999999782</v>
      </c>
      <c r="C1970" s="5">
        <v>5.8499999999994543</v>
      </c>
      <c r="D1970" s="5">
        <v>4</v>
      </c>
    </row>
    <row r="1971" spans="1:4" hidden="1">
      <c r="A1971" s="5">
        <v>83.5</v>
      </c>
      <c r="B1971" s="5">
        <v>34.75</v>
      </c>
      <c r="C1971" s="5">
        <v>10.640000000000327</v>
      </c>
      <c r="D1971" s="5">
        <v>4</v>
      </c>
    </row>
    <row r="1972" spans="1:4" hidden="1">
      <c r="A1972" s="5">
        <v>81.819999999999709</v>
      </c>
      <c r="B1972" s="5">
        <v>33.660000000000764</v>
      </c>
      <c r="C1972" s="5">
        <v>2.4000000000005457</v>
      </c>
      <c r="D1972" s="5">
        <v>4</v>
      </c>
    </row>
    <row r="1973" spans="1:4" hidden="1">
      <c r="A1973" s="5">
        <v>92.139999999999418</v>
      </c>
      <c r="B1973" s="5">
        <v>2.9700000000002547</v>
      </c>
      <c r="C1973" s="5">
        <v>40.269999999999527</v>
      </c>
      <c r="D1973" s="5">
        <v>4</v>
      </c>
    </row>
    <row r="1974" spans="1:4" hidden="1">
      <c r="A1974" s="5">
        <v>56.989999999999782</v>
      </c>
      <c r="B1974" s="5">
        <v>15.380000000000109</v>
      </c>
      <c r="C1974" s="5">
        <v>8.319999999999709</v>
      </c>
      <c r="D1974" s="5">
        <v>4</v>
      </c>
    </row>
    <row r="1975" spans="1:4" hidden="1">
      <c r="A1975" s="5">
        <v>64.180000000000291</v>
      </c>
      <c r="B1975" s="5">
        <v>10.550000000000182</v>
      </c>
      <c r="C1975" s="5">
        <v>1.3500000000003638</v>
      </c>
      <c r="D1975" s="5">
        <v>4</v>
      </c>
    </row>
    <row r="1976" spans="1:4" hidden="1">
      <c r="A1976" s="5">
        <v>96.420000000000073</v>
      </c>
      <c r="B1976" s="5">
        <v>31.329999999999927</v>
      </c>
      <c r="C1976" s="5">
        <v>17.799999999999272</v>
      </c>
      <c r="D1976" s="5">
        <v>4</v>
      </c>
    </row>
    <row r="1977" spans="1:4" hidden="1">
      <c r="A1977" s="5">
        <v>84.510000000000218</v>
      </c>
      <c r="B1977" s="5">
        <v>-11.960000000000036</v>
      </c>
      <c r="C1977" s="5">
        <v>12.010000000000218</v>
      </c>
      <c r="D1977" s="5">
        <v>4</v>
      </c>
    </row>
    <row r="1978" spans="1:4" hidden="1">
      <c r="A1978" s="5">
        <v>44.659999999999854</v>
      </c>
      <c r="B1978" s="5">
        <v>37.300000000000182</v>
      </c>
      <c r="C1978" s="5">
        <v>3.5</v>
      </c>
      <c r="D1978" s="5">
        <v>4</v>
      </c>
    </row>
    <row r="1979" spans="1:4" hidden="1">
      <c r="A1979" s="5">
        <v>94.040000000000873</v>
      </c>
      <c r="B1979" s="5">
        <v>31.069999999999709</v>
      </c>
      <c r="C1979" s="5">
        <v>14.959999999999127</v>
      </c>
      <c r="D1979" s="5">
        <v>4</v>
      </c>
    </row>
    <row r="1980" spans="1:4" hidden="1">
      <c r="A1980" s="5">
        <v>33.279999999999745</v>
      </c>
      <c r="B1980" s="5">
        <v>31.260000000000218</v>
      </c>
      <c r="C1980" s="5">
        <v>7.3900000000003274</v>
      </c>
      <c r="D1980" s="5">
        <v>4</v>
      </c>
    </row>
    <row r="1981" spans="1:4" hidden="1">
      <c r="A1981" s="5">
        <v>145.31999999999971</v>
      </c>
      <c r="B1981" s="5">
        <v>-42.339999999999236</v>
      </c>
      <c r="C1981" s="5">
        <v>42.3799999999992</v>
      </c>
      <c r="D1981" s="5">
        <v>4</v>
      </c>
    </row>
    <row r="1982" spans="1:4" hidden="1">
      <c r="A1982" s="5">
        <v>74.920000000000073</v>
      </c>
      <c r="B1982" s="5">
        <v>46.419999999999163</v>
      </c>
      <c r="C1982" s="5">
        <v>15.319999999999709</v>
      </c>
      <c r="D1982" s="5">
        <v>4</v>
      </c>
    </row>
    <row r="1983" spans="1:4" hidden="1">
      <c r="A1983" s="5">
        <v>141.43000000000029</v>
      </c>
      <c r="B1983" s="5">
        <v>10.989999999999782</v>
      </c>
      <c r="C1983" s="5">
        <v>4.6199999999998909</v>
      </c>
      <c r="D1983" s="5">
        <v>4</v>
      </c>
    </row>
    <row r="1984" spans="1:4" hidden="1">
      <c r="A1984" s="5">
        <v>117.64999999999964</v>
      </c>
      <c r="B1984" s="5">
        <v>-11.569999999999709</v>
      </c>
      <c r="C1984" s="5">
        <v>24.809999999999491</v>
      </c>
      <c r="D1984" s="5">
        <v>4</v>
      </c>
    </row>
    <row r="1985" spans="1:4" hidden="1">
      <c r="A1985" s="5">
        <v>92.690000000000509</v>
      </c>
      <c r="B1985" s="5">
        <v>-19.890000000000327</v>
      </c>
      <c r="C1985" s="5">
        <v>19.890000000000327</v>
      </c>
      <c r="D1985" s="5">
        <v>4</v>
      </c>
    </row>
    <row r="1986" spans="1:4" hidden="1">
      <c r="A1986" s="5">
        <v>64.840000000000146</v>
      </c>
      <c r="B1986" s="5">
        <v>7.7700000000004366</v>
      </c>
      <c r="C1986" s="5">
        <v>14.960000000000036</v>
      </c>
      <c r="D1986" s="5">
        <v>4</v>
      </c>
    </row>
    <row r="1987" spans="1:4" hidden="1">
      <c r="A1987" s="5">
        <v>56.3799999999992</v>
      </c>
      <c r="B1987" s="5">
        <v>15.450000000000728</v>
      </c>
      <c r="C1987" s="5">
        <v>25.349999999999454</v>
      </c>
      <c r="D1987" s="5">
        <v>4</v>
      </c>
    </row>
    <row r="1988" spans="1:4" hidden="1">
      <c r="A1988" s="5">
        <v>36.619999999999891</v>
      </c>
      <c r="B1988" s="5">
        <v>24.349999999999454</v>
      </c>
      <c r="C1988" s="5">
        <v>5.1099999999996726</v>
      </c>
      <c r="D1988" s="5">
        <v>4</v>
      </c>
    </row>
    <row r="1989" spans="1:4" hidden="1">
      <c r="A1989" s="5">
        <v>83.149999999999636</v>
      </c>
      <c r="B1989" s="5">
        <v>23.609999999999673</v>
      </c>
      <c r="C1989" s="5">
        <v>15.380000000000109</v>
      </c>
      <c r="D1989" s="5">
        <v>4</v>
      </c>
    </row>
    <row r="1990" spans="1:4" hidden="1">
      <c r="A1990" s="5">
        <v>92.090000000000146</v>
      </c>
      <c r="B1990" s="5">
        <v>-0.8499999999994543</v>
      </c>
      <c r="C1990" s="5">
        <v>1.5399999999999636</v>
      </c>
      <c r="D1990" s="5">
        <v>4</v>
      </c>
    </row>
    <row r="1991" spans="1:4" hidden="1">
      <c r="A1991" s="5">
        <v>42.590000000000146</v>
      </c>
      <c r="B1991" s="5">
        <v>10.549999999999272</v>
      </c>
      <c r="C1991" s="5">
        <v>20.420000000000073</v>
      </c>
      <c r="D1991" s="5">
        <v>4</v>
      </c>
    </row>
    <row r="1992" spans="1:4" hidden="1">
      <c r="A1992" s="5">
        <v>62.100000000000364</v>
      </c>
      <c r="B1992" s="5">
        <v>-2.8000000000001819</v>
      </c>
      <c r="C1992" s="5">
        <v>9.2600000000002183</v>
      </c>
      <c r="D1992" s="5">
        <v>4</v>
      </c>
    </row>
    <row r="1993" spans="1:4" hidden="1">
      <c r="A1993" s="5">
        <v>34.769999999999527</v>
      </c>
      <c r="B1993" s="5">
        <v>15.710000000000036</v>
      </c>
      <c r="C1993" s="5">
        <v>0.53000000000065484</v>
      </c>
      <c r="D1993" s="5">
        <v>4</v>
      </c>
    </row>
    <row r="1994" spans="1:4" hidden="1">
      <c r="A1994" s="5">
        <v>31.4399999999996</v>
      </c>
      <c r="B1994" s="5">
        <v>17.760000000000218</v>
      </c>
      <c r="C1994" s="5">
        <v>5.8299999999999272</v>
      </c>
      <c r="D1994" s="5">
        <v>4</v>
      </c>
    </row>
    <row r="1995" spans="1:4" hidden="1">
      <c r="A1995" s="5">
        <v>144.38999999999942</v>
      </c>
      <c r="B1995" s="5">
        <v>-3.7099999999991269</v>
      </c>
      <c r="C1995" s="5">
        <v>12.769999999999527</v>
      </c>
      <c r="D1995" s="5">
        <v>4</v>
      </c>
    </row>
    <row r="1996" spans="1:4" hidden="1">
      <c r="A1996" s="5">
        <v>79.920000000000073</v>
      </c>
      <c r="B1996" s="5">
        <v>4.7999999999992724</v>
      </c>
      <c r="C1996" s="5">
        <v>25.409999999999854</v>
      </c>
      <c r="D1996" s="5">
        <v>4</v>
      </c>
    </row>
    <row r="1997" spans="1:4" hidden="1">
      <c r="A1997" s="5">
        <v>52.760000000000218</v>
      </c>
      <c r="B1997" s="5">
        <v>24.050000000000182</v>
      </c>
      <c r="C1997" s="5">
        <v>5.5</v>
      </c>
      <c r="D1997" s="5">
        <v>4</v>
      </c>
    </row>
    <row r="1998" spans="1:4" hidden="1">
      <c r="A1998" s="5">
        <v>94.010000000000218</v>
      </c>
      <c r="B1998" s="5">
        <v>-7.1099999999996726</v>
      </c>
      <c r="C1998" s="5">
        <v>35.449999999999818</v>
      </c>
      <c r="D1998" s="5">
        <v>4</v>
      </c>
    </row>
    <row r="1999" spans="1:4" hidden="1">
      <c r="A1999" s="5">
        <v>90.239999999999782</v>
      </c>
      <c r="B1999" s="5">
        <v>-42.859999999999673</v>
      </c>
      <c r="C1999" s="5">
        <v>48.050000000000182</v>
      </c>
      <c r="D1999" s="5">
        <v>4</v>
      </c>
    </row>
    <row r="2000" spans="1:4" hidden="1">
      <c r="A2000" s="5">
        <v>35.640000000000327</v>
      </c>
      <c r="B2000" s="5">
        <v>31.819999999999709</v>
      </c>
      <c r="C2000" s="5">
        <v>18.240000000000691</v>
      </c>
      <c r="D2000" s="5">
        <v>4</v>
      </c>
    </row>
    <row r="2001" spans="1:4" hidden="1">
      <c r="A2001" s="5">
        <v>52.239999999999782</v>
      </c>
      <c r="B2001" s="5">
        <v>26.260000000000218</v>
      </c>
      <c r="C2001" s="5">
        <v>17.340000000000146</v>
      </c>
      <c r="D2001" s="5">
        <v>4</v>
      </c>
    </row>
    <row r="2002" spans="1:4" hidden="1">
      <c r="A2002" s="5">
        <v>66.039999999999964</v>
      </c>
      <c r="B2002" s="5">
        <v>11.140000000000327</v>
      </c>
      <c r="C2002" s="5">
        <v>3.1300000000001091</v>
      </c>
      <c r="D2002" s="5">
        <v>4</v>
      </c>
    </row>
    <row r="2003" spans="1:4" hidden="1">
      <c r="A2003" s="5">
        <v>64.960000000000036</v>
      </c>
      <c r="B2003" s="5">
        <v>-20.220000000000255</v>
      </c>
      <c r="C2003" s="5">
        <v>28.320000000000618</v>
      </c>
      <c r="D2003" s="5">
        <v>4</v>
      </c>
    </row>
    <row r="2004" spans="1:4" hidden="1">
      <c r="A2004" s="5">
        <v>52.510000000000218</v>
      </c>
      <c r="B2004" s="5">
        <v>27.369999999999891</v>
      </c>
      <c r="C2004" s="5">
        <v>20.729999999999563</v>
      </c>
      <c r="D2004" s="5">
        <v>4</v>
      </c>
    </row>
    <row r="2005" spans="1:4" hidden="1">
      <c r="A2005" s="5">
        <v>34.220000000000255</v>
      </c>
      <c r="B2005" s="5">
        <v>19.730000000000473</v>
      </c>
      <c r="C2005" s="5">
        <v>3.0500000000001819</v>
      </c>
      <c r="D2005" s="5">
        <v>4</v>
      </c>
    </row>
    <row r="2006" spans="1:4" hidden="1">
      <c r="A2006" s="5">
        <v>43.6899999999996</v>
      </c>
      <c r="B2006" s="5">
        <v>4.1899999999995998</v>
      </c>
      <c r="C2006" s="5">
        <v>3.8400000000001455</v>
      </c>
      <c r="D2006" s="5">
        <v>4</v>
      </c>
    </row>
    <row r="2007" spans="1:4" hidden="1">
      <c r="A2007" s="5">
        <v>74.319999999999709</v>
      </c>
      <c r="B2007" s="5">
        <v>-19.090000000000146</v>
      </c>
      <c r="C2007" s="5">
        <v>38.649999999999636</v>
      </c>
      <c r="D2007" s="5">
        <v>4</v>
      </c>
    </row>
    <row r="2008" spans="1:4" hidden="1">
      <c r="A2008" s="5">
        <v>35.049999999999272</v>
      </c>
      <c r="B2008" s="5">
        <v>17.150000000000546</v>
      </c>
      <c r="C2008" s="5">
        <v>16.3100000000004</v>
      </c>
      <c r="D2008" s="5">
        <v>4</v>
      </c>
    </row>
    <row r="2009" spans="1:4" hidden="1">
      <c r="A2009" s="5">
        <v>135.5</v>
      </c>
      <c r="B2009" s="5">
        <v>-0.48999999999978172</v>
      </c>
      <c r="C2009" s="5">
        <v>18.5</v>
      </c>
      <c r="D2009" s="5">
        <v>4</v>
      </c>
    </row>
    <row r="2010" spans="1:4" hidden="1">
      <c r="A2010" s="5">
        <v>77.509999999999309</v>
      </c>
      <c r="B2010" s="5">
        <v>24.230000000000473</v>
      </c>
      <c r="C2010" s="5">
        <v>14.200000000000728</v>
      </c>
      <c r="D2010" s="5">
        <v>4</v>
      </c>
    </row>
    <row r="2011" spans="1:4" hidden="1">
      <c r="A2011" s="5">
        <v>179.52999999999975</v>
      </c>
      <c r="B2011" s="5">
        <v>31.399999999999636</v>
      </c>
      <c r="C2011" s="5">
        <v>11.649999999999636</v>
      </c>
      <c r="D2011" s="5">
        <v>4</v>
      </c>
    </row>
    <row r="2012" spans="1:4" hidden="1">
      <c r="A2012" s="5">
        <v>183.76000000000022</v>
      </c>
      <c r="B2012" s="5">
        <v>-31.119999999999891</v>
      </c>
      <c r="C2012" s="5">
        <v>64.079999999999927</v>
      </c>
      <c r="D2012" s="5">
        <v>4</v>
      </c>
    </row>
    <row r="2013" spans="1:4" hidden="1">
      <c r="A2013" s="5">
        <v>158.32999999999993</v>
      </c>
      <c r="B2013" s="5">
        <v>-50.980000000000473</v>
      </c>
      <c r="C2013" s="5">
        <v>65.420000000000073</v>
      </c>
      <c r="D2013" s="5">
        <v>4</v>
      </c>
    </row>
    <row r="2014" spans="1:4" hidden="1">
      <c r="A2014" s="5">
        <v>111.92000000000007</v>
      </c>
      <c r="B2014" s="5">
        <v>10.9399999999996</v>
      </c>
      <c r="C2014" s="5">
        <v>57.790000000000873</v>
      </c>
      <c r="D2014" s="5">
        <v>4</v>
      </c>
    </row>
    <row r="2015" spans="1:4" hidden="1">
      <c r="A2015" s="5">
        <v>125.38000000000011</v>
      </c>
      <c r="B2015" s="5">
        <v>35.579999999999927</v>
      </c>
      <c r="C2015" s="5">
        <v>27.389999999999418</v>
      </c>
      <c r="D2015" s="5">
        <v>4</v>
      </c>
    </row>
    <row r="2016" spans="1:4" hidden="1">
      <c r="A2016" s="5">
        <v>32.25</v>
      </c>
      <c r="B2016" s="5">
        <v>31.869999999999891</v>
      </c>
      <c r="C2016" s="5">
        <v>27.960000000000036</v>
      </c>
      <c r="D2016" s="5">
        <v>4</v>
      </c>
    </row>
    <row r="2017" spans="1:4" hidden="1">
      <c r="A2017" s="5">
        <v>90.199999999999818</v>
      </c>
      <c r="B2017" s="5">
        <v>2.8100000000004002</v>
      </c>
      <c r="C2017" s="5">
        <v>49.840000000000146</v>
      </c>
      <c r="D2017" s="5">
        <v>4</v>
      </c>
    </row>
    <row r="2018" spans="1:4" hidden="1">
      <c r="A2018" s="5">
        <v>49</v>
      </c>
      <c r="B2018" s="5">
        <v>13.829999999999927</v>
      </c>
      <c r="C2018" s="5">
        <v>20.230000000000473</v>
      </c>
      <c r="D2018" s="5">
        <v>4</v>
      </c>
    </row>
    <row r="2019" spans="1:4" hidden="1">
      <c r="A2019" s="5">
        <v>92.319999999999709</v>
      </c>
      <c r="B2019" s="5">
        <v>56.840000000000146</v>
      </c>
      <c r="C2019" s="5">
        <v>44.799999999999272</v>
      </c>
      <c r="D2019" s="5">
        <v>4</v>
      </c>
    </row>
    <row r="2020" spans="1:4" hidden="1">
      <c r="A2020" s="5">
        <v>35.409999999999854</v>
      </c>
      <c r="B2020" s="5">
        <v>30</v>
      </c>
      <c r="C2020" s="5">
        <v>24.099999999999454</v>
      </c>
      <c r="D2020" s="5">
        <v>4</v>
      </c>
    </row>
    <row r="2021" spans="1:4" hidden="1">
      <c r="A2021" s="5">
        <v>93</v>
      </c>
      <c r="B2021" s="5">
        <v>-9.430000000000291</v>
      </c>
      <c r="C2021" s="5">
        <v>44.230000000000473</v>
      </c>
      <c r="D2021" s="5">
        <v>4</v>
      </c>
    </row>
    <row r="2022" spans="1:4" hidden="1">
      <c r="A2022" s="5">
        <v>59.740000000000691</v>
      </c>
      <c r="B2022" s="5">
        <v>41.849999999999454</v>
      </c>
      <c r="C2022" s="5">
        <v>31.399999999999636</v>
      </c>
      <c r="D2022" s="5">
        <v>4</v>
      </c>
    </row>
    <row r="2023" spans="1:4" hidden="1">
      <c r="A2023" s="5">
        <v>53.760000000000218</v>
      </c>
      <c r="B2023" s="5">
        <v>43.630000000000109</v>
      </c>
      <c r="C2023" s="5">
        <v>20.260000000000218</v>
      </c>
      <c r="D2023" s="5">
        <v>4</v>
      </c>
    </row>
    <row r="2024" spans="1:4" hidden="1">
      <c r="A2024" s="5">
        <v>142.67000000000007</v>
      </c>
      <c r="B2024" s="5">
        <v>-49.680000000000291</v>
      </c>
      <c r="C2024" s="5">
        <v>51.649999999999636</v>
      </c>
      <c r="D2024" s="5">
        <v>4</v>
      </c>
    </row>
    <row r="2025" spans="1:4" hidden="1">
      <c r="A2025" s="5">
        <v>50.889999999999418</v>
      </c>
      <c r="B2025" s="5">
        <v>10.150000000000546</v>
      </c>
      <c r="C2025" s="5">
        <v>23.279999999999745</v>
      </c>
      <c r="D2025" s="5">
        <v>4</v>
      </c>
    </row>
    <row r="2026" spans="1:4" hidden="1">
      <c r="A2026" s="5">
        <v>97.539999999999964</v>
      </c>
      <c r="B2026" s="5">
        <v>19.520000000000437</v>
      </c>
      <c r="C2026" s="5">
        <v>9.9600000000000364</v>
      </c>
      <c r="D2026" s="5">
        <v>4</v>
      </c>
    </row>
    <row r="2027" spans="1:4" hidden="1">
      <c r="A2027" s="5">
        <v>162.71999999999935</v>
      </c>
      <c r="B2027" s="5">
        <v>48.789999999999964</v>
      </c>
      <c r="C2027" s="5">
        <v>11.719999999999345</v>
      </c>
      <c r="D2027" s="5">
        <v>4</v>
      </c>
    </row>
    <row r="2028" spans="1:4" hidden="1">
      <c r="A2028" s="5">
        <v>62.489999999999782</v>
      </c>
      <c r="B2028" s="5">
        <v>55.240000000000691</v>
      </c>
      <c r="C2028" s="5">
        <v>18.5600000000004</v>
      </c>
      <c r="D2028" s="5">
        <v>4</v>
      </c>
    </row>
    <row r="2029" spans="1:4" hidden="1">
      <c r="A2029" s="5">
        <v>48.210000000000036</v>
      </c>
      <c r="B2029" s="5">
        <v>12.789999999999964</v>
      </c>
      <c r="C2029" s="5">
        <v>7.1100000000005821</v>
      </c>
      <c r="D2029" s="5">
        <v>4</v>
      </c>
    </row>
    <row r="2030" spans="1:4" hidden="1">
      <c r="A2030" s="5">
        <v>83.549999999999272</v>
      </c>
      <c r="B2030" s="5">
        <v>21.420000000000073</v>
      </c>
      <c r="C2030" s="5">
        <v>10.350000000000364</v>
      </c>
      <c r="D2030" s="5">
        <v>4</v>
      </c>
    </row>
    <row r="2031" spans="1:4" hidden="1">
      <c r="A2031" s="5">
        <v>52.949999999999818</v>
      </c>
      <c r="B2031" s="5">
        <v>50.25</v>
      </c>
      <c r="C2031" s="5">
        <v>20.1899999999996</v>
      </c>
      <c r="D2031" s="5">
        <v>4</v>
      </c>
    </row>
    <row r="2032" spans="1:4" hidden="1">
      <c r="A2032" s="5">
        <v>73.730000000000473</v>
      </c>
      <c r="B2032" s="5">
        <v>-26.690000000000509</v>
      </c>
      <c r="C2032" s="5">
        <v>32.980000000000473</v>
      </c>
      <c r="D2032" s="5">
        <v>4</v>
      </c>
    </row>
    <row r="2033" spans="1:4" hidden="1">
      <c r="A2033" s="5">
        <v>151.70000000000073</v>
      </c>
      <c r="B2033" s="5">
        <v>-30.650000000000546</v>
      </c>
      <c r="C2033" s="5">
        <v>35.190000000000509</v>
      </c>
      <c r="D2033" s="5">
        <v>4</v>
      </c>
    </row>
    <row r="2034" spans="1:4" hidden="1">
      <c r="A2034" s="5">
        <v>37.160000000000764</v>
      </c>
      <c r="B2034" s="5">
        <v>29.210000000000036</v>
      </c>
      <c r="C2034" s="5">
        <v>20.389999999999418</v>
      </c>
      <c r="D2034" s="5">
        <v>4</v>
      </c>
    </row>
    <row r="2035" spans="1:4" hidden="1">
      <c r="A2035" s="5">
        <v>60.550000000000182</v>
      </c>
      <c r="B2035" s="5">
        <v>15.329999999999927</v>
      </c>
      <c r="C2035" s="5">
        <v>22.5600000000004</v>
      </c>
      <c r="D2035" s="5">
        <v>4</v>
      </c>
    </row>
    <row r="2036" spans="1:4" hidden="1">
      <c r="A2036" s="5">
        <v>49.5600000000004</v>
      </c>
      <c r="B2036" s="5">
        <v>28.599999999999454</v>
      </c>
      <c r="C2036" s="5">
        <v>11.759999999999309</v>
      </c>
      <c r="D2036" s="5">
        <v>4</v>
      </c>
    </row>
    <row r="2037" spans="1:4" hidden="1">
      <c r="A2037" s="5">
        <v>103.59000000000015</v>
      </c>
      <c r="B2037" s="5">
        <v>-4.1200000000008004</v>
      </c>
      <c r="C2037" s="5">
        <v>28.220000000000255</v>
      </c>
      <c r="D2037" s="5">
        <v>4</v>
      </c>
    </row>
    <row r="2038" spans="1:4" hidden="1">
      <c r="A2038" s="5">
        <v>41.949999999999818</v>
      </c>
      <c r="B2038" s="5">
        <v>9.6700000000000728</v>
      </c>
      <c r="C2038" s="5">
        <v>4.25</v>
      </c>
      <c r="D2038" s="5">
        <v>4</v>
      </c>
    </row>
    <row r="2039" spans="1:4" hidden="1">
      <c r="A2039" s="5">
        <v>128.69999999999982</v>
      </c>
      <c r="B2039" s="5">
        <v>3.0200000000004366</v>
      </c>
      <c r="C2039" s="5">
        <v>35.609999999999673</v>
      </c>
      <c r="D2039" s="5">
        <v>4</v>
      </c>
    </row>
    <row r="2040" spans="1:4" hidden="1">
      <c r="A2040" s="5">
        <v>180.32000000000062</v>
      </c>
      <c r="B2040" s="5">
        <v>-48.199999999999818</v>
      </c>
      <c r="C2040" s="5">
        <v>59.869999999999891</v>
      </c>
      <c r="D2040" s="5">
        <v>4</v>
      </c>
    </row>
    <row r="2041" spans="1:4" hidden="1">
      <c r="A2041" s="5">
        <v>45.239999999999782</v>
      </c>
      <c r="B2041" s="5">
        <v>11.619999999999891</v>
      </c>
      <c r="C2041" s="5">
        <v>25.720000000000255</v>
      </c>
      <c r="D2041" s="5">
        <v>4</v>
      </c>
    </row>
    <row r="2042" spans="1:4" hidden="1">
      <c r="A2042" s="5">
        <v>63.269999999999527</v>
      </c>
      <c r="B2042" s="5">
        <v>2.3400000000001455</v>
      </c>
      <c r="C2042" s="5">
        <v>19.909999999999854</v>
      </c>
      <c r="D2042" s="5">
        <v>4</v>
      </c>
    </row>
    <row r="2043" spans="1:4" hidden="1">
      <c r="A2043" s="5">
        <v>10.279999999999745</v>
      </c>
      <c r="B2043" s="5">
        <v>6.1100000000005821</v>
      </c>
      <c r="C2043" s="5">
        <v>1.2300000000004729</v>
      </c>
      <c r="D2043" s="5">
        <v>4</v>
      </c>
    </row>
    <row r="2044" spans="1:4" hidden="1">
      <c r="A2044" s="5">
        <v>36.210000000000036</v>
      </c>
      <c r="B2044" s="5">
        <v>-9.6899999999995998</v>
      </c>
      <c r="C2044" s="5">
        <v>17.4399999999996</v>
      </c>
      <c r="D2044" s="5">
        <v>4</v>
      </c>
    </row>
    <row r="2045" spans="1:4" hidden="1">
      <c r="A2045" s="5">
        <v>132.45000000000073</v>
      </c>
      <c r="B2045" s="5">
        <v>-8.1100000000005821</v>
      </c>
      <c r="C2045" s="5">
        <v>9.2700000000004366</v>
      </c>
      <c r="D2045" s="5">
        <v>4</v>
      </c>
    </row>
    <row r="2046" spans="1:4" hidden="1">
      <c r="A2046" s="5">
        <v>128.82999999999993</v>
      </c>
      <c r="B2046" s="5">
        <v>-16.930000000000291</v>
      </c>
      <c r="C2046" s="5">
        <v>17.270000000000437</v>
      </c>
      <c r="D2046" s="5">
        <v>4</v>
      </c>
    </row>
    <row r="2047" spans="1:4" hidden="1">
      <c r="A2047" s="5">
        <v>66.220000000000255</v>
      </c>
      <c r="B2047" s="5">
        <v>21.550000000000182</v>
      </c>
      <c r="C2047" s="5">
        <v>19.920000000000073</v>
      </c>
      <c r="D2047" s="5">
        <v>4</v>
      </c>
    </row>
    <row r="2048" spans="1:4" hidden="1">
      <c r="A2048" s="5">
        <v>101.84999999999945</v>
      </c>
      <c r="B2048" s="5">
        <v>-28.239999999999782</v>
      </c>
      <c r="C2048" s="5">
        <v>33.880000000000109</v>
      </c>
      <c r="D2048" s="5">
        <v>4</v>
      </c>
    </row>
    <row r="2049" spans="1:4" hidden="1">
      <c r="A2049" s="5">
        <v>37.859999999999673</v>
      </c>
      <c r="B2049" s="5">
        <v>23.910000000000764</v>
      </c>
      <c r="C2049" s="5">
        <v>18.349999999999454</v>
      </c>
      <c r="D2049" s="5">
        <v>4</v>
      </c>
    </row>
    <row r="2050" spans="1:4" hidden="1">
      <c r="A2050" s="5">
        <v>27.539999999999964</v>
      </c>
      <c r="B2050" s="5">
        <v>12.800000000000182</v>
      </c>
      <c r="C2050" s="5">
        <v>4.1199999999998909</v>
      </c>
      <c r="D2050" s="5">
        <v>4</v>
      </c>
    </row>
    <row r="2051" spans="1:4" hidden="1">
      <c r="A2051" s="5">
        <v>38.380000000000109</v>
      </c>
      <c r="B2051" s="5">
        <v>0.22000000000025466</v>
      </c>
      <c r="C2051" s="5">
        <v>14.1899999999996</v>
      </c>
      <c r="D2051" s="5">
        <v>4</v>
      </c>
    </row>
    <row r="2052" spans="1:4" hidden="1">
      <c r="A2052" s="5">
        <v>135.05000000000018</v>
      </c>
      <c r="B2052" s="5">
        <v>-7.6200000000008004</v>
      </c>
      <c r="C2052" s="5">
        <v>23.230000000000473</v>
      </c>
      <c r="D2052" s="5">
        <v>4</v>
      </c>
    </row>
    <row r="2053" spans="1:4" hidden="1">
      <c r="A2053" s="5">
        <v>100.61000000000058</v>
      </c>
      <c r="B2053" s="5">
        <v>-20.720000000000255</v>
      </c>
      <c r="C2053" s="5">
        <v>54.260000000000218</v>
      </c>
      <c r="D2053" s="5">
        <v>4</v>
      </c>
    </row>
    <row r="2054" spans="1:4" hidden="1">
      <c r="A2054" s="5">
        <v>55.489999999999782</v>
      </c>
      <c r="B2054" s="5">
        <v>52.789999999999964</v>
      </c>
      <c r="C2054" s="5">
        <v>12.800000000000182</v>
      </c>
      <c r="D2054" s="5">
        <v>4</v>
      </c>
    </row>
    <row r="2055" spans="1:4" hidden="1">
      <c r="A2055" s="5">
        <v>145.80999999999949</v>
      </c>
      <c r="B2055" s="5">
        <v>85.369999999999891</v>
      </c>
      <c r="C2055" s="5">
        <v>48.650000000000546</v>
      </c>
      <c r="D2055" s="5">
        <v>4</v>
      </c>
    </row>
    <row r="2056" spans="1:4" hidden="1">
      <c r="A2056" s="5">
        <v>60.949999999999818</v>
      </c>
      <c r="B2056" s="5">
        <v>26.409999999999854</v>
      </c>
      <c r="C2056" s="5">
        <v>31.789999999999964</v>
      </c>
      <c r="D2056" s="5">
        <v>4</v>
      </c>
    </row>
    <row r="2057" spans="1:4" hidden="1">
      <c r="A2057" s="5">
        <v>130.83000000000084</v>
      </c>
      <c r="B2057" s="5">
        <v>-68.330000000000837</v>
      </c>
      <c r="C2057" s="5">
        <v>76.330000000000837</v>
      </c>
      <c r="D2057" s="5">
        <v>4</v>
      </c>
    </row>
    <row r="2058" spans="1:4" hidden="1">
      <c r="A2058" s="5">
        <v>67.3799999999992</v>
      </c>
      <c r="B2058" s="5">
        <v>17.630000000000109</v>
      </c>
      <c r="C2058" s="5">
        <v>22.059999999999491</v>
      </c>
      <c r="D2058" s="5">
        <v>4</v>
      </c>
    </row>
    <row r="2059" spans="1:4" hidden="1">
      <c r="A2059" s="5">
        <v>98.210000000000036</v>
      </c>
      <c r="B2059" s="5">
        <v>-19.600000000000364</v>
      </c>
      <c r="C2059" s="5">
        <v>32.300000000000182</v>
      </c>
      <c r="D2059" s="5">
        <v>4</v>
      </c>
    </row>
    <row r="2060" spans="1:4" hidden="1">
      <c r="A2060" s="5">
        <v>221.94999999999982</v>
      </c>
      <c r="B2060" s="5">
        <v>-97.429999999999382</v>
      </c>
      <c r="C2060" s="5">
        <v>97.789999999999964</v>
      </c>
      <c r="D2060" s="5">
        <v>4</v>
      </c>
    </row>
    <row r="2061" spans="1:4" hidden="1">
      <c r="A2061" s="5">
        <v>72.210000000000036</v>
      </c>
      <c r="B2061" s="5">
        <v>-4.7299999999995634</v>
      </c>
      <c r="C2061" s="5">
        <v>17.599999999999454</v>
      </c>
      <c r="D2061" s="5">
        <v>4</v>
      </c>
    </row>
    <row r="2062" spans="1:4" hidden="1">
      <c r="A2062" s="5">
        <v>145.30000000000018</v>
      </c>
      <c r="B2062" s="5">
        <v>33.5600000000004</v>
      </c>
      <c r="C2062" s="5">
        <v>25.519999999999527</v>
      </c>
      <c r="D2062" s="5">
        <v>4</v>
      </c>
    </row>
    <row r="2063" spans="1:4" hidden="1">
      <c r="A2063" s="5">
        <v>64.889999999999418</v>
      </c>
      <c r="B2063" s="5">
        <v>31.890000000000327</v>
      </c>
      <c r="C2063" s="5">
        <v>25.039999999999964</v>
      </c>
      <c r="D2063" s="5">
        <v>4</v>
      </c>
    </row>
    <row r="2064" spans="1:4" hidden="1">
      <c r="A2064" s="5">
        <v>83.890000000000327</v>
      </c>
      <c r="B2064" s="5">
        <v>-4.6400000000003274</v>
      </c>
      <c r="C2064" s="5">
        <v>69.200000000000728</v>
      </c>
      <c r="D2064" s="5">
        <v>4</v>
      </c>
    </row>
    <row r="2065" spans="1:4" hidden="1">
      <c r="A2065" s="5">
        <v>79.239999999999782</v>
      </c>
      <c r="B2065" s="5">
        <v>33.140000000000327</v>
      </c>
      <c r="C2065" s="5">
        <v>71.409999999999854</v>
      </c>
      <c r="D2065" s="5">
        <v>4</v>
      </c>
    </row>
    <row r="2066" spans="1:4" hidden="1">
      <c r="A2066" s="5">
        <v>99.799999999999272</v>
      </c>
      <c r="B2066" s="5">
        <v>20.970000000000255</v>
      </c>
      <c r="C2066" s="5">
        <v>16.8700000000008</v>
      </c>
      <c r="D2066" s="5">
        <v>4</v>
      </c>
    </row>
    <row r="2067" spans="1:4" hidden="1">
      <c r="A2067" s="5">
        <v>111.63000000000011</v>
      </c>
      <c r="B2067" s="5">
        <v>-14.100000000000364</v>
      </c>
      <c r="C2067" s="5">
        <v>26.9399999999996</v>
      </c>
      <c r="D2067" s="5">
        <v>4</v>
      </c>
    </row>
    <row r="2068" spans="1:4" hidden="1">
      <c r="A2068" s="5">
        <v>111.5600000000004</v>
      </c>
      <c r="B2068" s="5">
        <v>-2.6199999999998909</v>
      </c>
      <c r="C2068" s="5">
        <v>26.739999999999782</v>
      </c>
      <c r="D2068" s="5">
        <v>4</v>
      </c>
    </row>
    <row r="2069" spans="1:4" hidden="1">
      <c r="A2069" s="5">
        <v>24.590000000000146</v>
      </c>
      <c r="B2069" s="5">
        <v>23.140000000000327</v>
      </c>
      <c r="C2069" s="5">
        <v>0.42000000000007276</v>
      </c>
      <c r="D2069" s="5">
        <v>4</v>
      </c>
    </row>
    <row r="2070" spans="1:4" hidden="1">
      <c r="A2070" s="5">
        <v>149.86999999999989</v>
      </c>
      <c r="B2070" s="5">
        <v>-60.519999999999527</v>
      </c>
      <c r="C2070" s="5">
        <v>60.519999999999527</v>
      </c>
      <c r="D2070" s="5">
        <v>4</v>
      </c>
    </row>
    <row r="2071" spans="1:4" hidden="1">
      <c r="A2071" s="5">
        <v>42.699999999999818</v>
      </c>
      <c r="B2071" s="5">
        <v>11.270000000000437</v>
      </c>
      <c r="C2071" s="5">
        <v>4.4900000000006912</v>
      </c>
      <c r="D2071" s="5">
        <v>4</v>
      </c>
    </row>
    <row r="2072" spans="1:4" hidden="1">
      <c r="A2072" s="5">
        <v>106.01999999999953</v>
      </c>
      <c r="B2072" s="5">
        <v>11.050000000000182</v>
      </c>
      <c r="C2072" s="5">
        <v>2.6700000000000728</v>
      </c>
      <c r="D2072" s="5">
        <v>4</v>
      </c>
    </row>
    <row r="2073" spans="1:4" hidden="1">
      <c r="A2073" s="5">
        <v>70.510000000000218</v>
      </c>
      <c r="B2073" s="5">
        <v>26.300000000000182</v>
      </c>
      <c r="C2073" s="5">
        <v>57.510000000000218</v>
      </c>
      <c r="D2073" s="5">
        <v>4</v>
      </c>
    </row>
    <row r="2074" spans="1:4" hidden="1">
      <c r="A2074" s="5">
        <v>132.86999999999989</v>
      </c>
      <c r="B2074" s="5">
        <v>-5.2799999999997453</v>
      </c>
      <c r="C2074" s="5">
        <v>33.699999999999818</v>
      </c>
      <c r="D2074" s="5">
        <v>4</v>
      </c>
    </row>
    <row r="2075" spans="1:4" hidden="1">
      <c r="A2075" s="5">
        <v>253.14999999999964</v>
      </c>
      <c r="B2075" s="5">
        <v>-13.680000000000291</v>
      </c>
      <c r="C2075" s="5">
        <v>78.909999999999854</v>
      </c>
      <c r="D2075" s="5">
        <v>4</v>
      </c>
    </row>
    <row r="2076" spans="1:4" hidden="1">
      <c r="A2076" s="5">
        <v>368.05999999999949</v>
      </c>
      <c r="B2076" s="5">
        <v>172</v>
      </c>
      <c r="C2076" s="5">
        <v>123.60000000000036</v>
      </c>
      <c r="D2076" s="5">
        <v>4</v>
      </c>
    </row>
    <row r="2077" spans="1:4" hidden="1">
      <c r="A2077" s="5">
        <v>124.72999999999956</v>
      </c>
      <c r="B2077" s="5">
        <v>23.470000000000255</v>
      </c>
      <c r="C2077" s="5">
        <v>84.399999999999636</v>
      </c>
      <c r="D2077" s="5">
        <v>4</v>
      </c>
    </row>
    <row r="2078" spans="1:4" hidden="1">
      <c r="A2078" s="5">
        <v>210.72000000000025</v>
      </c>
      <c r="B2078" s="5">
        <v>18.230000000000473</v>
      </c>
      <c r="C2078" s="5">
        <v>47.420000000000073</v>
      </c>
      <c r="D2078" s="5">
        <v>4</v>
      </c>
    </row>
    <row r="2079" spans="1:4" hidden="1">
      <c r="A2079" s="5">
        <v>225.72999999999956</v>
      </c>
      <c r="B2079" s="5">
        <v>-5.0500000000001819</v>
      </c>
      <c r="C2079" s="5">
        <v>42.340000000000146</v>
      </c>
      <c r="D2079" s="5">
        <v>4</v>
      </c>
    </row>
    <row r="2080" spans="1:4" hidden="1">
      <c r="A2080" s="5">
        <v>212.25999999999931</v>
      </c>
      <c r="B2080" s="5">
        <v>-82.909999999999854</v>
      </c>
      <c r="C2080" s="5">
        <v>138.55000000000018</v>
      </c>
      <c r="D2080" s="5">
        <v>4</v>
      </c>
    </row>
    <row r="2081" spans="1:4" hidden="1">
      <c r="A2081" s="5">
        <v>181.46000000000004</v>
      </c>
      <c r="B2081" s="5">
        <v>60.539999999999964</v>
      </c>
      <c r="C2081" s="5">
        <v>58.259999999999309</v>
      </c>
      <c r="D2081" s="5">
        <v>4</v>
      </c>
    </row>
    <row r="2082" spans="1:4" hidden="1">
      <c r="A2082" s="5">
        <v>153.82999999999993</v>
      </c>
      <c r="B2082" s="5">
        <v>-13.760000000000218</v>
      </c>
      <c r="C2082" s="5">
        <v>14.610000000000582</v>
      </c>
      <c r="D2082" s="5">
        <v>4</v>
      </c>
    </row>
    <row r="2083" spans="1:4" hidden="1">
      <c r="A2083" s="5">
        <v>107.84999999999945</v>
      </c>
      <c r="B2083" s="5">
        <v>71.640000000000327</v>
      </c>
      <c r="C2083" s="5">
        <v>67.839999999999236</v>
      </c>
      <c r="D2083" s="5">
        <v>4</v>
      </c>
    </row>
    <row r="2084" spans="1:4" hidden="1">
      <c r="A2084" s="5">
        <v>269.31999999999971</v>
      </c>
      <c r="B2084" s="5">
        <v>-49.430000000000291</v>
      </c>
      <c r="C2084" s="5">
        <v>124.72000000000025</v>
      </c>
      <c r="D2084" s="5">
        <v>4</v>
      </c>
    </row>
    <row r="2085" spans="1:4" hidden="1">
      <c r="A2085" s="5">
        <v>157.03999999999996</v>
      </c>
      <c r="B2085" s="5">
        <v>66.850000000000364</v>
      </c>
      <c r="C2085" s="5">
        <v>13.909999999999854</v>
      </c>
      <c r="D2085" s="5">
        <v>4</v>
      </c>
    </row>
    <row r="2086" spans="1:4" hidden="1">
      <c r="A2086" s="5">
        <v>100.34000000000015</v>
      </c>
      <c r="B2086" s="5">
        <v>2.5599999999994907</v>
      </c>
      <c r="C2086" s="5">
        <v>32.170000000000073</v>
      </c>
      <c r="D2086" s="5">
        <v>4</v>
      </c>
    </row>
    <row r="2087" spans="1:4" hidden="1">
      <c r="A2087" s="5">
        <v>96.8100000000004</v>
      </c>
      <c r="B2087" s="5">
        <v>94.930000000000291</v>
      </c>
      <c r="C2087" s="5">
        <v>5.5900000000001455</v>
      </c>
      <c r="D2087" s="5">
        <v>4</v>
      </c>
    </row>
    <row r="2088" spans="1:4" hidden="1">
      <c r="A2088" s="5">
        <v>156.05000000000018</v>
      </c>
      <c r="B2088" s="5">
        <v>23.720000000000255</v>
      </c>
      <c r="C2088" s="5">
        <v>62.630000000000109</v>
      </c>
      <c r="D2088" s="5">
        <v>4</v>
      </c>
    </row>
    <row r="2089" spans="1:4" hidden="1">
      <c r="A2089" s="5">
        <v>194.17999999999938</v>
      </c>
      <c r="B2089" s="5">
        <v>94.140000000000327</v>
      </c>
      <c r="C2089" s="5">
        <v>84.430000000000291</v>
      </c>
      <c r="D2089" s="5">
        <v>4</v>
      </c>
    </row>
    <row r="2090" spans="1:4" hidden="1">
      <c r="A2090" s="5">
        <v>95.089999999999236</v>
      </c>
      <c r="B2090" s="5">
        <v>81.100000000000364</v>
      </c>
      <c r="C2090" s="5">
        <v>59.850000000000364</v>
      </c>
      <c r="D2090" s="5">
        <v>4</v>
      </c>
    </row>
    <row r="2091" spans="1:4" hidden="1">
      <c r="A2091" s="5">
        <v>79.619999999999891</v>
      </c>
      <c r="B2091" s="5">
        <v>50.719999999999345</v>
      </c>
      <c r="C2091" s="5">
        <v>51.720000000000255</v>
      </c>
      <c r="D2091" s="5">
        <v>4</v>
      </c>
    </row>
    <row r="2092" spans="1:4" hidden="1">
      <c r="A2092" s="5">
        <v>330.77000000000044</v>
      </c>
      <c r="B2092" s="5">
        <v>73.930000000000291</v>
      </c>
      <c r="C2092" s="5">
        <v>58.699999999999818</v>
      </c>
      <c r="D2092" s="5">
        <v>4</v>
      </c>
    </row>
    <row r="2093" spans="1:4" hidden="1">
      <c r="A2093" s="5">
        <v>109.25999999999931</v>
      </c>
      <c r="B2093" s="5">
        <v>108.23000000000047</v>
      </c>
      <c r="C2093" s="5">
        <v>87.440000000000509</v>
      </c>
      <c r="D2093" s="5">
        <v>4</v>
      </c>
    </row>
    <row r="2094" spans="1:4" hidden="1">
      <c r="A2094" s="5">
        <v>99.119999999999891</v>
      </c>
      <c r="B2094" s="5">
        <v>-2.6599999999998545</v>
      </c>
      <c r="C2094" s="5">
        <v>35.280000000000655</v>
      </c>
      <c r="D2094" s="5">
        <v>4</v>
      </c>
    </row>
    <row r="2095" spans="1:4" hidden="1">
      <c r="A2095" s="5">
        <v>118.32000000000062</v>
      </c>
      <c r="B2095" s="5">
        <v>75.409999999999854</v>
      </c>
      <c r="C2095" s="5">
        <v>71.690000000000509</v>
      </c>
      <c r="D2095" s="5">
        <v>4</v>
      </c>
    </row>
    <row r="2096" spans="1:4" hidden="1">
      <c r="A2096" s="5">
        <v>118.48999999999978</v>
      </c>
      <c r="B2096" s="5">
        <v>11.590000000000146</v>
      </c>
      <c r="C2096" s="5">
        <v>13.890000000000327</v>
      </c>
      <c r="D2096" s="5">
        <v>4</v>
      </c>
    </row>
    <row r="2097" spans="1:4" hidden="1">
      <c r="A2097" s="5">
        <v>78.509999999999309</v>
      </c>
      <c r="B2097" s="5">
        <v>-3.0900000000001455</v>
      </c>
      <c r="C2097" s="5">
        <v>25.309999999999491</v>
      </c>
      <c r="D2097" s="5">
        <v>4</v>
      </c>
    </row>
    <row r="2098" spans="1:4" hidden="1">
      <c r="A2098" s="5">
        <v>56.949999999999818</v>
      </c>
      <c r="B2098" s="5">
        <v>18.630000000000109</v>
      </c>
      <c r="C2098" s="5">
        <v>14.529999999999745</v>
      </c>
      <c r="D2098" s="5">
        <v>4</v>
      </c>
    </row>
    <row r="2099" spans="1:4" hidden="1">
      <c r="A2099" s="5">
        <v>66.5</v>
      </c>
      <c r="B2099" s="5">
        <v>52.409999999999854</v>
      </c>
      <c r="C2099" s="5">
        <v>2.5</v>
      </c>
      <c r="D2099" s="5">
        <v>4</v>
      </c>
    </row>
    <row r="2100" spans="1:4" hidden="1">
      <c r="A2100" s="5">
        <v>52.570000000000618</v>
      </c>
      <c r="B2100" s="5">
        <v>37.349999999999454</v>
      </c>
      <c r="C2100" s="5">
        <v>29.649999999999636</v>
      </c>
      <c r="D2100" s="5">
        <v>4</v>
      </c>
    </row>
    <row r="2101" spans="1:4" hidden="1">
      <c r="A2101" s="5">
        <v>171.56999999999971</v>
      </c>
      <c r="B2101" s="5">
        <v>-23.650000000000546</v>
      </c>
      <c r="C2101" s="5">
        <v>24.039999999999964</v>
      </c>
      <c r="D2101" s="5">
        <v>4</v>
      </c>
    </row>
    <row r="2102" spans="1:4" hidden="1">
      <c r="A2102" s="5">
        <v>75.680000000000291</v>
      </c>
      <c r="B2102" s="5">
        <v>18.529999999999745</v>
      </c>
      <c r="C2102" s="5">
        <v>46.520000000000437</v>
      </c>
      <c r="D2102" s="5">
        <v>4</v>
      </c>
    </row>
    <row r="2103" spans="1:4" hidden="1">
      <c r="A2103" s="5">
        <v>101.91000000000076</v>
      </c>
      <c r="B2103" s="5">
        <v>-8.3700000000008004</v>
      </c>
      <c r="C2103" s="5">
        <v>79.360000000000582</v>
      </c>
      <c r="D2103" s="5">
        <v>4</v>
      </c>
    </row>
    <row r="2104" spans="1:4" hidden="1">
      <c r="A2104" s="5">
        <v>86.380000000000109</v>
      </c>
      <c r="B2104" s="5">
        <v>7</v>
      </c>
      <c r="C2104" s="5">
        <v>6.5</v>
      </c>
      <c r="D2104" s="5">
        <v>4</v>
      </c>
    </row>
    <row r="2105" spans="1:4" hidden="1">
      <c r="A2105" s="5">
        <v>79.510000000000218</v>
      </c>
      <c r="B2105" s="5">
        <v>44.359999999999673</v>
      </c>
      <c r="C2105" s="5">
        <v>27.029999999999745</v>
      </c>
      <c r="D2105" s="5">
        <v>4</v>
      </c>
    </row>
    <row r="2106" spans="1:4" hidden="1">
      <c r="A2106" s="5">
        <v>49.570000000000618</v>
      </c>
      <c r="B2106" s="5">
        <v>20.5</v>
      </c>
      <c r="C2106" s="5">
        <v>5.3699999999998909</v>
      </c>
      <c r="D2106" s="5">
        <v>4</v>
      </c>
    </row>
    <row r="2107" spans="1:4" hidden="1">
      <c r="A2107" s="5">
        <v>103.43000000000029</v>
      </c>
      <c r="B2107" s="5">
        <v>-32.239999999999782</v>
      </c>
      <c r="C2107" s="5">
        <v>33.010000000000218</v>
      </c>
      <c r="D2107" s="5">
        <v>4</v>
      </c>
    </row>
    <row r="2108" spans="1:4" hidden="1">
      <c r="A2108" s="5">
        <v>59.070000000000618</v>
      </c>
      <c r="B2108" s="5">
        <v>42.899999999999636</v>
      </c>
      <c r="C2108" s="5">
        <v>33.820000000000618</v>
      </c>
      <c r="D2108" s="5">
        <v>4</v>
      </c>
    </row>
    <row r="2109" spans="1:4" hidden="1">
      <c r="A2109" s="5">
        <v>80.099999999999454</v>
      </c>
      <c r="B2109" s="5">
        <v>31.640000000000327</v>
      </c>
      <c r="C2109" s="5">
        <v>22.849999999999454</v>
      </c>
      <c r="D2109" s="5">
        <v>4</v>
      </c>
    </row>
    <row r="2110" spans="1:4" hidden="1">
      <c r="A2110" s="5">
        <v>209.32999999999993</v>
      </c>
      <c r="B2110" s="5">
        <v>-37.880000000000109</v>
      </c>
      <c r="C2110" s="5">
        <v>41.670000000000073</v>
      </c>
      <c r="D2110" s="5">
        <v>4</v>
      </c>
    </row>
    <row r="2111" spans="1:4" hidden="1">
      <c r="A2111" s="5">
        <v>116.09000000000015</v>
      </c>
      <c r="B2111" s="5">
        <v>3.3600000000005821</v>
      </c>
      <c r="C2111" s="5">
        <v>22.229999999999563</v>
      </c>
      <c r="D2111" s="5">
        <v>4</v>
      </c>
    </row>
    <row r="2112" spans="1:4" hidden="1">
      <c r="A2112" s="5">
        <v>82.899999999999636</v>
      </c>
      <c r="B2112" s="5">
        <v>11.840000000000146</v>
      </c>
      <c r="C2112" s="5">
        <v>20.510000000000218</v>
      </c>
      <c r="D2112" s="5">
        <v>4</v>
      </c>
    </row>
    <row r="2113" spans="1:4" hidden="1">
      <c r="A2113" s="5">
        <v>142.93000000000029</v>
      </c>
      <c r="B2113" s="5">
        <v>-32.489999999999782</v>
      </c>
      <c r="C2113" s="5">
        <v>32.550000000000182</v>
      </c>
      <c r="D2113" s="5">
        <v>4</v>
      </c>
    </row>
    <row r="2114" spans="1:4" hidden="1">
      <c r="A2114" s="5">
        <v>114.68000000000029</v>
      </c>
      <c r="B2114" s="5">
        <v>96.619999999999891</v>
      </c>
      <c r="C2114" s="5">
        <v>100.11000000000058</v>
      </c>
      <c r="D2114" s="5">
        <v>4</v>
      </c>
    </row>
    <row r="2115" spans="1:4" hidden="1">
      <c r="A2115" s="5">
        <v>68.949999999999818</v>
      </c>
      <c r="B2115" s="5">
        <v>61.470000000000255</v>
      </c>
      <c r="C2115" s="5">
        <v>38.530000000000655</v>
      </c>
      <c r="D2115" s="5">
        <v>4</v>
      </c>
    </row>
    <row r="2116" spans="1:4" hidden="1">
      <c r="A2116" s="5">
        <v>103.68000000000029</v>
      </c>
      <c r="B2116" s="5">
        <v>41.909999999999854</v>
      </c>
      <c r="C2116" s="5">
        <v>56.140000000000327</v>
      </c>
      <c r="D2116" s="5">
        <v>4</v>
      </c>
    </row>
    <row r="2117" spans="1:4" hidden="1">
      <c r="A2117" s="5">
        <v>176.75</v>
      </c>
      <c r="B2117" s="5">
        <v>-61.8100000000004</v>
      </c>
      <c r="C2117" s="5">
        <v>83.170000000000073</v>
      </c>
      <c r="D2117" s="5">
        <v>4</v>
      </c>
    </row>
    <row r="2118" spans="1:4" hidden="1">
      <c r="A2118" s="5">
        <v>137.94999999999982</v>
      </c>
      <c r="B2118" s="5">
        <v>-4.6300000000001091</v>
      </c>
      <c r="C2118" s="5">
        <v>36.050000000000182</v>
      </c>
      <c r="D2118" s="5">
        <v>4</v>
      </c>
    </row>
    <row r="2119" spans="1:4" hidden="1">
      <c r="A2119" s="5">
        <v>133.02000000000044</v>
      </c>
      <c r="B2119" s="5">
        <v>-27.010000000000218</v>
      </c>
      <c r="C2119" s="5">
        <v>58.960000000000036</v>
      </c>
      <c r="D2119" s="5">
        <v>4</v>
      </c>
    </row>
    <row r="2120" spans="1:4" hidden="1">
      <c r="A2120" s="5">
        <v>67.630000000000109</v>
      </c>
      <c r="B2120" s="5">
        <v>60.119999999999891</v>
      </c>
      <c r="C2120" s="5">
        <v>22.5600000000004</v>
      </c>
      <c r="D2120" s="5">
        <v>4</v>
      </c>
    </row>
    <row r="2121" spans="1:4" hidden="1">
      <c r="A2121" s="5">
        <v>38.850000000000364</v>
      </c>
      <c r="B2121" s="5">
        <v>29.389999999999418</v>
      </c>
      <c r="C2121" s="5">
        <v>0.7000000000007276</v>
      </c>
      <c r="D2121" s="5">
        <v>4</v>
      </c>
    </row>
    <row r="2122" spans="1:4" hidden="1">
      <c r="A2122" s="5">
        <v>93.820000000000618</v>
      </c>
      <c r="B2122" s="5">
        <v>5.3899999999994179</v>
      </c>
      <c r="C2122" s="5">
        <v>19.220000000000255</v>
      </c>
      <c r="D2122" s="5">
        <v>4</v>
      </c>
    </row>
    <row r="2123" spans="1:4" hidden="1">
      <c r="A2123" s="5">
        <v>52.699999999999818</v>
      </c>
      <c r="B2123" s="5">
        <v>-4.3500000000003638</v>
      </c>
      <c r="C2123" s="5">
        <v>13.909999999999854</v>
      </c>
      <c r="D2123" s="5">
        <v>4</v>
      </c>
    </row>
    <row r="2124" spans="1:4" hidden="1">
      <c r="A2124" s="5">
        <v>58.199999999999818</v>
      </c>
      <c r="B2124" s="5">
        <v>38.930000000000291</v>
      </c>
      <c r="C2124" s="5">
        <v>25.159999999999854</v>
      </c>
      <c r="D2124" s="5">
        <v>4</v>
      </c>
    </row>
    <row r="2125" spans="1:4" hidden="1">
      <c r="A2125" s="5">
        <v>113.01999999999953</v>
      </c>
      <c r="B2125" s="5">
        <v>-1.2199999999993452</v>
      </c>
      <c r="C2125" s="5">
        <v>24.069999999999709</v>
      </c>
      <c r="D2125" s="5">
        <v>4</v>
      </c>
    </row>
    <row r="2126" spans="1:4" hidden="1">
      <c r="A2126" s="5">
        <v>84.920000000000073</v>
      </c>
      <c r="B2126" s="5">
        <v>15.260000000000218</v>
      </c>
      <c r="C2126" s="5">
        <v>2.569999999999709</v>
      </c>
      <c r="D2126" s="5">
        <v>4</v>
      </c>
    </row>
    <row r="2127" spans="1:4" hidden="1">
      <c r="A2127" s="5">
        <v>36.369999999999891</v>
      </c>
      <c r="B2127" s="5">
        <v>27.840000000000146</v>
      </c>
      <c r="C2127" s="5">
        <v>3.7299999999995634</v>
      </c>
      <c r="D2127" s="5">
        <v>4</v>
      </c>
    </row>
    <row r="2128" spans="1:4" hidden="1">
      <c r="A2128" s="5">
        <v>60.659999999999854</v>
      </c>
      <c r="B2128" s="5">
        <v>-1.8000000000001819</v>
      </c>
      <c r="C2128" s="5">
        <v>23.059999999999491</v>
      </c>
      <c r="D2128" s="5">
        <v>4</v>
      </c>
    </row>
    <row r="2129" spans="1:4" hidden="1">
      <c r="A2129" s="5">
        <v>64</v>
      </c>
      <c r="B2129" s="5">
        <v>-1.75</v>
      </c>
      <c r="C2129" s="5">
        <v>21.380000000000109</v>
      </c>
      <c r="D2129" s="5">
        <v>4</v>
      </c>
    </row>
    <row r="2130" spans="1:4" hidden="1">
      <c r="A2130" s="5">
        <v>84.059999999999491</v>
      </c>
      <c r="B2130" s="5">
        <v>-37.549999999999272</v>
      </c>
      <c r="C2130" s="5">
        <v>41.019999999999527</v>
      </c>
      <c r="D2130" s="5">
        <v>4</v>
      </c>
    </row>
    <row r="2131" spans="1:4" hidden="1">
      <c r="A2131" s="5">
        <v>56.970000000000255</v>
      </c>
      <c r="B2131" s="5">
        <v>27.119999999999891</v>
      </c>
      <c r="C2131" s="5">
        <v>0.34000000000014552</v>
      </c>
      <c r="D2131" s="5">
        <v>4</v>
      </c>
    </row>
    <row r="2132" spans="1:4" hidden="1">
      <c r="A2132" s="5">
        <v>70.949999999999818</v>
      </c>
      <c r="B2132" s="5">
        <v>39.720000000000255</v>
      </c>
      <c r="C2132" s="5">
        <v>9.0799999999999272</v>
      </c>
      <c r="D2132" s="5">
        <v>4</v>
      </c>
    </row>
    <row r="2133" spans="1:4" hidden="1">
      <c r="A2133" s="5">
        <v>100.25</v>
      </c>
      <c r="B2133" s="5">
        <v>2.6300000000001091</v>
      </c>
      <c r="C2133" s="5">
        <v>21.470000000000255</v>
      </c>
      <c r="D2133" s="5">
        <v>4</v>
      </c>
    </row>
    <row r="2134" spans="1:4" hidden="1">
      <c r="A2134" s="5">
        <v>48.430000000000291</v>
      </c>
      <c r="B2134" s="5">
        <v>21.449999999999818</v>
      </c>
      <c r="C2134" s="5">
        <v>39.490000000000691</v>
      </c>
      <c r="D2134" s="5">
        <v>4</v>
      </c>
    </row>
    <row r="2135" spans="1:4" hidden="1">
      <c r="A2135" s="5">
        <v>169.33999999999924</v>
      </c>
      <c r="B2135" s="5">
        <v>-62.130000000000109</v>
      </c>
      <c r="C2135" s="5">
        <v>62.130000000000109</v>
      </c>
      <c r="D2135" s="5">
        <v>4</v>
      </c>
    </row>
    <row r="2136" spans="1:4" hidden="1">
      <c r="A2136" s="5">
        <v>33.799999999999272</v>
      </c>
      <c r="B2136" s="5">
        <v>33.470000000000255</v>
      </c>
      <c r="C2136" s="5">
        <v>22.599999999999454</v>
      </c>
      <c r="D2136" s="5">
        <v>4</v>
      </c>
    </row>
    <row r="2137" spans="1:4" hidden="1">
      <c r="A2137" s="5">
        <v>33.4399999999996</v>
      </c>
      <c r="B2137" s="5">
        <v>10.640000000000327</v>
      </c>
      <c r="C2137" s="5">
        <v>15.069999999999709</v>
      </c>
      <c r="D2137" s="5">
        <v>4</v>
      </c>
    </row>
    <row r="2138" spans="1:4" hidden="1">
      <c r="A2138" s="5">
        <v>23.719999999999345</v>
      </c>
      <c r="B2138" s="5">
        <v>8.680000000000291</v>
      </c>
      <c r="C2138" s="5">
        <v>4.8099999999994907</v>
      </c>
      <c r="D2138" s="5">
        <v>4</v>
      </c>
    </row>
    <row r="2139" spans="1:4" hidden="1">
      <c r="A2139" s="5">
        <v>53.009999999999309</v>
      </c>
      <c r="B2139" s="5">
        <v>42.440000000000509</v>
      </c>
      <c r="C2139" s="5">
        <v>28.340000000000146</v>
      </c>
      <c r="D2139" s="5">
        <v>4</v>
      </c>
    </row>
    <row r="2140" spans="1:4" hidden="1">
      <c r="A2140" s="5">
        <v>63.110000000000582</v>
      </c>
      <c r="B2140" s="5">
        <v>23.769999999999527</v>
      </c>
      <c r="C2140" s="5">
        <v>20.670000000000073</v>
      </c>
      <c r="D2140" s="5">
        <v>4</v>
      </c>
    </row>
    <row r="2141" spans="1:4" hidden="1">
      <c r="A2141" s="5">
        <v>151.15999999999985</v>
      </c>
      <c r="B2141" s="5">
        <v>57.199999999999818</v>
      </c>
      <c r="C2141" s="5">
        <v>47.319999999999709</v>
      </c>
      <c r="D2141" s="5">
        <v>4</v>
      </c>
    </row>
    <row r="2142" spans="1:4" hidden="1">
      <c r="A2142" s="5">
        <v>84.489999999999782</v>
      </c>
      <c r="B2142" s="5">
        <v>13.690000000000509</v>
      </c>
      <c r="C2142" s="5">
        <v>12.779999999999745</v>
      </c>
      <c r="D2142" s="5">
        <v>4</v>
      </c>
    </row>
    <row r="2143" spans="1:4" hidden="1">
      <c r="A2143" s="5">
        <v>33</v>
      </c>
      <c r="B2143" s="5">
        <v>21.800000000000182</v>
      </c>
      <c r="C2143" s="5">
        <v>24.079999999999927</v>
      </c>
      <c r="D2143" s="5">
        <v>4</v>
      </c>
    </row>
    <row r="2144" spans="1:4" hidden="1">
      <c r="A2144" s="5">
        <v>66.890000000000327</v>
      </c>
      <c r="B2144" s="5">
        <v>19.149999999999636</v>
      </c>
      <c r="C2144" s="5">
        <v>14.840000000000146</v>
      </c>
      <c r="D2144" s="5">
        <v>4</v>
      </c>
    </row>
    <row r="2145" spans="1:4" hidden="1">
      <c r="A2145" s="5">
        <v>47.159999999999854</v>
      </c>
      <c r="B2145" s="5">
        <v>6.4200000000000728</v>
      </c>
      <c r="C2145" s="5">
        <v>45.470000000000255</v>
      </c>
      <c r="D2145" s="5">
        <v>4</v>
      </c>
    </row>
    <row r="2146" spans="1:4" hidden="1">
      <c r="A2146" s="5">
        <v>36.649999999999636</v>
      </c>
      <c r="B2146" s="5">
        <v>-0.43000000000029104</v>
      </c>
      <c r="C2146" s="5">
        <v>5.4499999999998181</v>
      </c>
      <c r="D2146" s="5">
        <v>4</v>
      </c>
    </row>
    <row r="2147" spans="1:4" hidden="1">
      <c r="A2147" s="5">
        <v>29.319999999999709</v>
      </c>
      <c r="B2147" s="5">
        <v>-2.1300000000001091</v>
      </c>
      <c r="C2147" s="5">
        <v>21.75</v>
      </c>
      <c r="D2147" s="5">
        <v>4</v>
      </c>
    </row>
    <row r="2148" spans="1:4" hidden="1">
      <c r="A2148" s="5">
        <v>177.54999999999927</v>
      </c>
      <c r="B2148" s="5">
        <v>-77.069999999999709</v>
      </c>
      <c r="C2148" s="5">
        <v>77.069999999999709</v>
      </c>
      <c r="D2148" s="5">
        <v>4</v>
      </c>
    </row>
    <row r="2149" spans="1:4" hidden="1">
      <c r="A2149" s="5">
        <v>38.949999999999818</v>
      </c>
      <c r="B2149" s="5">
        <v>7.2799999999997453</v>
      </c>
      <c r="C2149" s="5">
        <v>17.739999999999782</v>
      </c>
      <c r="D2149" s="5">
        <v>4</v>
      </c>
    </row>
    <row r="2150" spans="1:4" hidden="1">
      <c r="A2150" s="5">
        <v>32.769999999999527</v>
      </c>
      <c r="B2150" s="5">
        <v>18.890000000000327</v>
      </c>
      <c r="C2150" s="5">
        <v>14.300000000000182</v>
      </c>
      <c r="D2150" s="5">
        <v>4</v>
      </c>
    </row>
    <row r="2151" spans="1:4" hidden="1">
      <c r="A2151" s="5">
        <v>35.420000000000073</v>
      </c>
      <c r="B2151" s="5">
        <v>11.369999999999891</v>
      </c>
      <c r="C2151" s="5">
        <v>6.7100000000000364</v>
      </c>
      <c r="D2151" s="5">
        <v>4</v>
      </c>
    </row>
    <row r="2152" spans="1:4" hidden="1">
      <c r="A2152" s="5">
        <v>73.539999999999964</v>
      </c>
      <c r="B2152" s="5">
        <v>14.780000000000655</v>
      </c>
      <c r="C2152" s="5">
        <v>7.1100000000005821</v>
      </c>
      <c r="D2152" s="5">
        <v>4</v>
      </c>
    </row>
    <row r="2153" spans="1:4" hidden="1">
      <c r="A2153" s="5">
        <v>127.36999999999989</v>
      </c>
      <c r="B2153" s="5">
        <v>29.760000000000218</v>
      </c>
      <c r="C2153" s="5">
        <v>1.2200000000002547</v>
      </c>
      <c r="D2153" s="5">
        <v>4</v>
      </c>
    </row>
    <row r="2154" spans="1:4" hidden="1">
      <c r="A2154" s="5">
        <v>77.220000000000255</v>
      </c>
      <c r="B2154" s="5">
        <v>9.8999999999996362</v>
      </c>
      <c r="C2154" s="5">
        <v>18.289999999999964</v>
      </c>
      <c r="D2154" s="5">
        <v>4</v>
      </c>
    </row>
    <row r="2155" spans="1:4" hidden="1">
      <c r="A2155" s="5">
        <v>42.970000000000255</v>
      </c>
      <c r="B2155" s="5">
        <v>32.190000000000509</v>
      </c>
      <c r="C2155" s="5">
        <v>5.2399999999997817</v>
      </c>
      <c r="D2155" s="5">
        <v>4</v>
      </c>
    </row>
    <row r="2156" spans="1:4" hidden="1">
      <c r="A2156" s="5">
        <v>82.329999999999927</v>
      </c>
      <c r="B2156" s="5">
        <v>31.329999999999927</v>
      </c>
      <c r="C2156" s="5">
        <v>44.730000000000473</v>
      </c>
      <c r="D2156" s="5">
        <v>4</v>
      </c>
    </row>
    <row r="2157" spans="1:4" hidden="1">
      <c r="A2157" s="5">
        <v>107.32999999999993</v>
      </c>
      <c r="B2157" s="5">
        <v>-27.729999999999563</v>
      </c>
      <c r="C2157" s="5">
        <v>37.079999999999927</v>
      </c>
      <c r="D2157" s="5">
        <v>4</v>
      </c>
    </row>
    <row r="2158" spans="1:4" hidden="1">
      <c r="A2158" s="5">
        <v>23.75</v>
      </c>
      <c r="B2158" s="5">
        <v>12.720000000000255</v>
      </c>
      <c r="C2158" s="5">
        <v>1.3499999999994543</v>
      </c>
      <c r="D2158" s="5">
        <v>4</v>
      </c>
    </row>
    <row r="2159" spans="1:4" hidden="1">
      <c r="A2159" s="5">
        <v>82.670000000000073</v>
      </c>
      <c r="B2159" s="5">
        <v>-24.420000000000073</v>
      </c>
      <c r="C2159" s="5">
        <v>47.800000000000182</v>
      </c>
      <c r="D2159" s="5">
        <v>4</v>
      </c>
    </row>
    <row r="2160" spans="1:4" hidden="1">
      <c r="A2160" s="5">
        <v>129.28999999999996</v>
      </c>
      <c r="B2160" s="5">
        <v>37.090000000000146</v>
      </c>
      <c r="C2160" s="5">
        <v>26.289999999999964</v>
      </c>
      <c r="D2160" s="5">
        <v>4</v>
      </c>
    </row>
    <row r="2161" spans="1:4" hidden="1">
      <c r="A2161" s="5">
        <v>74.059999999999491</v>
      </c>
      <c r="B2161" s="5">
        <v>9.2799999999997453</v>
      </c>
      <c r="C2161" s="5">
        <v>16.989999999999782</v>
      </c>
      <c r="D2161" s="5">
        <v>4</v>
      </c>
    </row>
    <row r="2162" spans="1:4" hidden="1">
      <c r="A2162" s="5">
        <v>184.60999999999967</v>
      </c>
      <c r="B2162" s="5">
        <v>-22.6899999999996</v>
      </c>
      <c r="C2162" s="5">
        <v>26.649999999999636</v>
      </c>
      <c r="D2162" s="5">
        <v>4</v>
      </c>
    </row>
    <row r="2163" spans="1:4" hidden="1">
      <c r="A2163" s="5">
        <v>209.51000000000022</v>
      </c>
      <c r="B2163" s="5">
        <v>39.880000000000109</v>
      </c>
      <c r="C2163" s="5">
        <v>36.980000000000473</v>
      </c>
      <c r="D2163" s="5">
        <v>4</v>
      </c>
    </row>
    <row r="2164" spans="1:4" hidden="1">
      <c r="A2164" s="5">
        <v>109.14999999999964</v>
      </c>
      <c r="B2164" s="5">
        <v>1.9899999999997817</v>
      </c>
      <c r="C2164" s="5">
        <v>1.4499999999998181</v>
      </c>
      <c r="D2164" s="5">
        <v>4</v>
      </c>
    </row>
    <row r="2165" spans="1:4" hidden="1">
      <c r="A2165" s="5">
        <v>71.6899999999996</v>
      </c>
      <c r="B2165" s="5">
        <v>8.4299999999993815</v>
      </c>
      <c r="C2165" s="5">
        <v>4.8999999999996362</v>
      </c>
      <c r="D2165" s="5">
        <v>4</v>
      </c>
    </row>
    <row r="2166" spans="1:4" hidden="1">
      <c r="A2166" s="5">
        <v>39.280000000000655</v>
      </c>
      <c r="B2166" s="5">
        <v>28.949999999998909</v>
      </c>
      <c r="C2166" s="5">
        <v>5.5</v>
      </c>
      <c r="D2166" s="5">
        <v>4</v>
      </c>
    </row>
    <row r="2167" spans="1:4" hidden="1">
      <c r="A2167" s="5">
        <v>85.659999999999854</v>
      </c>
      <c r="B2167" s="5">
        <v>37.3700000000008</v>
      </c>
      <c r="C2167" s="5">
        <v>4.6400000000012369</v>
      </c>
      <c r="D2167" s="5">
        <v>4</v>
      </c>
    </row>
    <row r="2168" spans="1:4" hidden="1">
      <c r="A2168" s="5">
        <v>164.17000000000007</v>
      </c>
      <c r="B2168" s="5">
        <v>-35.410000000001673</v>
      </c>
      <c r="C2168" s="5">
        <v>43.660000000001673</v>
      </c>
      <c r="D2168" s="5">
        <v>4</v>
      </c>
    </row>
    <row r="2169" spans="1:4" hidden="1">
      <c r="A2169" s="5">
        <v>113.8799999999992</v>
      </c>
      <c r="B2169" s="5">
        <v>-2.679999999998472</v>
      </c>
      <c r="C2169" s="5">
        <v>66.729999999999563</v>
      </c>
      <c r="D2169" s="5">
        <v>4</v>
      </c>
    </row>
    <row r="2170" spans="1:4" hidden="1">
      <c r="A2170" s="5">
        <v>99.739999999998872</v>
      </c>
      <c r="B2170" s="5">
        <v>23.6200000000008</v>
      </c>
      <c r="C2170" s="5">
        <v>17.549999999999272</v>
      </c>
      <c r="D2170" s="5">
        <v>4</v>
      </c>
    </row>
    <row r="2171" spans="1:4" hidden="1">
      <c r="A2171" s="5">
        <v>69.010000000000218</v>
      </c>
      <c r="B2171" s="5">
        <v>56.389999999999418</v>
      </c>
      <c r="C2171" s="5">
        <v>25.059999999999491</v>
      </c>
      <c r="D2171" s="5">
        <v>4</v>
      </c>
    </row>
    <row r="2172" spans="1:4" hidden="1">
      <c r="A2172" s="5">
        <v>149.14999999999964</v>
      </c>
      <c r="B2172" s="5">
        <v>10.449999999999818</v>
      </c>
      <c r="C2172" s="5">
        <v>0.93000000000029104</v>
      </c>
      <c r="D2172" s="5">
        <v>4</v>
      </c>
    </row>
    <row r="2173" spans="1:4" hidden="1">
      <c r="A2173" s="5">
        <v>180.40000000000055</v>
      </c>
      <c r="B2173" s="5">
        <v>-68.900000000000546</v>
      </c>
      <c r="C2173" s="5">
        <v>69.590000000000146</v>
      </c>
      <c r="D2173" s="5">
        <v>4</v>
      </c>
    </row>
    <row r="2174" spans="1:4" hidden="1">
      <c r="A2174" s="5">
        <v>67.100000000000364</v>
      </c>
      <c r="B2174" s="5">
        <v>23.460000000000036</v>
      </c>
      <c r="C2174" s="5">
        <v>1.2399999999997817</v>
      </c>
      <c r="D2174" s="5">
        <v>4</v>
      </c>
    </row>
    <row r="2175" spans="1:4" hidden="1">
      <c r="A2175" s="5">
        <v>68.170000000000073</v>
      </c>
      <c r="B2175" s="5">
        <v>63.519999999999527</v>
      </c>
      <c r="C2175" s="5">
        <v>15.650000000001455</v>
      </c>
      <c r="D2175" s="5">
        <v>4</v>
      </c>
    </row>
    <row r="2176" spans="1:4" hidden="1">
      <c r="A2176" s="5">
        <v>101.10000000000036</v>
      </c>
      <c r="B2176" s="5">
        <v>-4.25</v>
      </c>
      <c r="C2176" s="5">
        <v>10.829999999999927</v>
      </c>
      <c r="D2176" s="5">
        <v>4</v>
      </c>
    </row>
    <row r="2177" spans="1:4" hidden="1">
      <c r="A2177" s="5">
        <v>57.659999999999854</v>
      </c>
      <c r="B2177" s="5">
        <v>24.539999999999054</v>
      </c>
      <c r="C2177" s="5">
        <v>35.800000000001091</v>
      </c>
      <c r="D2177" s="5">
        <v>4</v>
      </c>
    </row>
    <row r="2178" spans="1:4" hidden="1">
      <c r="A2178" s="5">
        <v>71.619999999998981</v>
      </c>
      <c r="B2178" s="5">
        <v>-18.209999999999127</v>
      </c>
      <c r="C2178" s="5">
        <v>34.399999999999636</v>
      </c>
      <c r="D2178" s="5">
        <v>4</v>
      </c>
    </row>
    <row r="2179" spans="1:4" hidden="1">
      <c r="A2179" s="5">
        <v>41.289999999999054</v>
      </c>
      <c r="B2179" s="5">
        <v>15.010000000000218</v>
      </c>
      <c r="C2179" s="5">
        <v>9.1199999999989814</v>
      </c>
      <c r="D2179" s="5">
        <v>4</v>
      </c>
    </row>
    <row r="2180" spans="1:4" hidden="1">
      <c r="A2180" s="5">
        <v>31.610000000000582</v>
      </c>
      <c r="B2180" s="5">
        <v>10.649999999999636</v>
      </c>
      <c r="C2180" s="5">
        <v>1.0299999999988358</v>
      </c>
      <c r="D2180" s="5">
        <v>4</v>
      </c>
    </row>
    <row r="2181" spans="1:4" hidden="1">
      <c r="A2181" s="5">
        <v>148.33999999999924</v>
      </c>
      <c r="B2181" s="5">
        <v>-23.299999999999272</v>
      </c>
      <c r="C2181" s="5">
        <v>39.699999999998909</v>
      </c>
      <c r="D2181" s="5">
        <v>4</v>
      </c>
    </row>
    <row r="2182" spans="1:4" hidden="1">
      <c r="A2182" s="5">
        <v>84.800000000000182</v>
      </c>
      <c r="B2182" s="5">
        <v>26.160000000000764</v>
      </c>
      <c r="C2182" s="5">
        <v>20.849999999999454</v>
      </c>
      <c r="D2182" s="5">
        <v>4</v>
      </c>
    </row>
    <row r="2183" spans="1:4" hidden="1">
      <c r="A2183" s="5">
        <v>56.25</v>
      </c>
      <c r="B2183" s="5">
        <v>-0.1499999999996362</v>
      </c>
      <c r="C2183" s="5">
        <v>6.7799999999988358</v>
      </c>
      <c r="D2183" s="5">
        <v>4</v>
      </c>
    </row>
    <row r="2184" spans="1:4" hidden="1">
      <c r="A2184" s="5">
        <v>48.949999999998909</v>
      </c>
      <c r="B2184" s="5">
        <v>2.3000000000010914</v>
      </c>
      <c r="C2184" s="5">
        <v>20.5</v>
      </c>
      <c r="D2184" s="5">
        <v>4</v>
      </c>
    </row>
    <row r="2185" spans="1:4" hidden="1">
      <c r="A2185" s="5">
        <v>54.649999999999636</v>
      </c>
      <c r="B2185" s="5">
        <v>17.389999999999418</v>
      </c>
      <c r="C2185" s="5">
        <v>9.5599999999994907</v>
      </c>
      <c r="D2185" s="5">
        <v>4</v>
      </c>
    </row>
    <row r="2186" spans="1:4" hidden="1">
      <c r="A2186" s="5">
        <v>108.11999999999898</v>
      </c>
      <c r="B2186" s="5">
        <v>-16.8799999999992</v>
      </c>
      <c r="C2186" s="5">
        <v>38.430000000000291</v>
      </c>
      <c r="D2186" s="5">
        <v>4</v>
      </c>
    </row>
    <row r="2187" spans="1:4" hidden="1">
      <c r="A2187" s="5">
        <v>66.269999999998618</v>
      </c>
      <c r="B2187" s="5">
        <v>33.75</v>
      </c>
      <c r="C2187" s="5">
        <v>14.809999999999491</v>
      </c>
      <c r="D2187" s="5">
        <v>4</v>
      </c>
    </row>
    <row r="2188" spans="1:4" hidden="1">
      <c r="A2188" s="5">
        <v>56.840000000000146</v>
      </c>
      <c r="B2188" s="5">
        <v>23.440000000000509</v>
      </c>
      <c r="C2188" s="5">
        <v>11.450000000000728</v>
      </c>
      <c r="D2188" s="5">
        <v>4</v>
      </c>
    </row>
    <row r="2189" spans="1:4" hidden="1">
      <c r="A2189" s="5">
        <v>49.959999999999127</v>
      </c>
      <c r="B2189" s="5">
        <v>-14.549999999999272</v>
      </c>
      <c r="C2189" s="5">
        <v>40.549999999999272</v>
      </c>
      <c r="D2189" s="5">
        <v>4</v>
      </c>
    </row>
    <row r="2190" spans="1:4" hidden="1">
      <c r="A2190" s="5">
        <v>48.1299999999992</v>
      </c>
      <c r="B2190" s="5">
        <v>25.790000000000873</v>
      </c>
      <c r="C2190" s="5">
        <v>8.2699999999986176</v>
      </c>
      <c r="D2190" s="5">
        <v>4</v>
      </c>
    </row>
    <row r="2191" spans="1:4" hidden="1">
      <c r="A2191" s="5">
        <v>56.849999999998545</v>
      </c>
      <c r="B2191" s="5">
        <v>-12.729999999999563</v>
      </c>
      <c r="C2191" s="5">
        <v>21.359999999998763</v>
      </c>
      <c r="D2191" s="5">
        <v>4</v>
      </c>
    </row>
    <row r="2192" spans="1:4" hidden="1">
      <c r="A2192" s="5">
        <v>95.389999999999418</v>
      </c>
      <c r="B2192" s="5">
        <v>-1.9200000000000728</v>
      </c>
      <c r="C2192" s="5">
        <v>19.770000000000437</v>
      </c>
      <c r="D2192" s="5">
        <v>4</v>
      </c>
    </row>
    <row r="2193" spans="1:4" hidden="1">
      <c r="A2193" s="5">
        <v>43.489999999999782</v>
      </c>
      <c r="B2193" s="5">
        <v>30.450000000000728</v>
      </c>
      <c r="C2193" s="5">
        <v>17.650000000001455</v>
      </c>
      <c r="D2193" s="5">
        <v>4</v>
      </c>
    </row>
    <row r="2194" spans="1:4" hidden="1">
      <c r="A2194" s="5">
        <v>73.409999999999854</v>
      </c>
      <c r="B2194" s="5">
        <v>-5.4899999999997817</v>
      </c>
      <c r="C2194" s="5">
        <v>18.889999999999418</v>
      </c>
      <c r="D2194" s="5">
        <v>4</v>
      </c>
    </row>
    <row r="2195" spans="1:4" hidden="1">
      <c r="A2195" s="5">
        <v>153.57999999999993</v>
      </c>
      <c r="B2195" s="5">
        <v>29.729999999999563</v>
      </c>
      <c r="C2195" s="5">
        <v>23.489999999999782</v>
      </c>
      <c r="D2195" s="5">
        <v>4</v>
      </c>
    </row>
    <row r="2196" spans="1:4" hidden="1">
      <c r="A2196" s="5">
        <v>48.930000000000291</v>
      </c>
      <c r="B2196" s="5">
        <v>38.699999999998909</v>
      </c>
      <c r="C2196" s="5">
        <v>21.180000000000291</v>
      </c>
      <c r="D2196" s="5">
        <v>4</v>
      </c>
    </row>
    <row r="2197" spans="1:4" hidden="1">
      <c r="A2197" s="5">
        <v>105.60999999999876</v>
      </c>
      <c r="B2197" s="5">
        <v>-36.929999999998472</v>
      </c>
      <c r="C2197" s="5">
        <v>60.229999999999563</v>
      </c>
      <c r="D2197" s="5">
        <v>4</v>
      </c>
    </row>
    <row r="2198" spans="1:4" hidden="1">
      <c r="A2198" s="5">
        <v>38.25</v>
      </c>
      <c r="B2198" s="5">
        <v>10.059999999999491</v>
      </c>
      <c r="C2198" s="5">
        <v>6.5900000000001455</v>
      </c>
      <c r="D2198" s="5">
        <v>4</v>
      </c>
    </row>
    <row r="2199" spans="1:4" hidden="1">
      <c r="A2199" s="5">
        <v>206.88999999999942</v>
      </c>
      <c r="B2199" s="5">
        <v>-41.590000000000146</v>
      </c>
      <c r="C2199" s="5">
        <v>50.059999999999491</v>
      </c>
      <c r="D2199" s="5">
        <v>4</v>
      </c>
    </row>
    <row r="2200" spans="1:4" hidden="1">
      <c r="A2200" s="5">
        <v>52.980000000001382</v>
      </c>
      <c r="B2200" s="5">
        <v>35.509999999998399</v>
      </c>
      <c r="C2200" s="5">
        <v>21.989999999999782</v>
      </c>
      <c r="D2200" s="5">
        <v>4</v>
      </c>
    </row>
    <row r="2201" spans="1:4" hidden="1">
      <c r="A2201" s="5">
        <v>185.61000000000058</v>
      </c>
      <c r="B2201" s="5">
        <v>130.71999999999935</v>
      </c>
      <c r="C2201" s="5">
        <v>100.44000000000051</v>
      </c>
      <c r="D2201" s="5">
        <v>4</v>
      </c>
    </row>
    <row r="2202" spans="1:4" hidden="1">
      <c r="A2202" s="5">
        <v>47.039999999999054</v>
      </c>
      <c r="B2202" s="5">
        <v>26.809999999999491</v>
      </c>
      <c r="C2202" s="5">
        <v>22.6299999999992</v>
      </c>
      <c r="D2202" s="5">
        <v>4</v>
      </c>
    </row>
    <row r="2203" spans="1:4" hidden="1">
      <c r="A2203" s="5">
        <v>116.07999999999993</v>
      </c>
      <c r="B2203" s="5">
        <v>-23.18999999999869</v>
      </c>
      <c r="C2203" s="5">
        <v>26.350000000000364</v>
      </c>
      <c r="D2203" s="5">
        <v>4</v>
      </c>
    </row>
    <row r="2204" spans="1:4" hidden="1">
      <c r="A2204" s="5">
        <v>63.360000000000582</v>
      </c>
      <c r="B2204" s="5">
        <v>36.079999999999927</v>
      </c>
      <c r="C2204" s="5">
        <v>18.329999999999927</v>
      </c>
      <c r="D2204" s="5">
        <v>4</v>
      </c>
    </row>
    <row r="2205" spans="1:4" hidden="1">
      <c r="A2205" s="5">
        <v>86.829999999999927</v>
      </c>
      <c r="B2205" s="5">
        <v>21.309999999999491</v>
      </c>
      <c r="C2205" s="5">
        <v>9.1499999999996362</v>
      </c>
      <c r="D2205" s="5">
        <v>4</v>
      </c>
    </row>
    <row r="2206" spans="1:4" hidden="1">
      <c r="A2206" s="5">
        <v>54.719999999999345</v>
      </c>
      <c r="B2206" s="5">
        <v>9.8500000000003638</v>
      </c>
      <c r="C2206" s="5">
        <v>26.760000000000218</v>
      </c>
      <c r="D2206" s="5">
        <v>4</v>
      </c>
    </row>
    <row r="2207" spans="1:4" hidden="1">
      <c r="A2207" s="5">
        <v>165.25</v>
      </c>
      <c r="B2207" s="5">
        <v>-40.690000000000509</v>
      </c>
      <c r="C2207" s="5">
        <v>50.660000000001673</v>
      </c>
      <c r="D2207" s="5">
        <v>4</v>
      </c>
    </row>
    <row r="2208" spans="1:4" hidden="1">
      <c r="A2208" s="5">
        <v>83.380000000001019</v>
      </c>
      <c r="B2208" s="5">
        <v>20.959999999999127</v>
      </c>
      <c r="C2208" s="5">
        <v>20.159999999999854</v>
      </c>
      <c r="D2208" s="5">
        <v>4</v>
      </c>
    </row>
    <row r="2209" spans="1:4" hidden="1">
      <c r="A2209" s="5">
        <v>150.34000000000015</v>
      </c>
      <c r="B2209" s="5">
        <v>-21.899999999999636</v>
      </c>
      <c r="C2209" s="5">
        <v>29.130000000001019</v>
      </c>
      <c r="D2209" s="5">
        <v>4</v>
      </c>
    </row>
    <row r="2210" spans="1:4" hidden="1">
      <c r="A2210" s="5">
        <v>41.890000000001237</v>
      </c>
      <c r="B2210" s="5">
        <v>-4.75</v>
      </c>
      <c r="C2210" s="5">
        <v>25.050000000001091</v>
      </c>
      <c r="D2210" s="5">
        <v>4</v>
      </c>
    </row>
    <row r="2211" spans="1:4" hidden="1">
      <c r="A2211" s="5">
        <v>51.519999999998618</v>
      </c>
      <c r="B2211" s="5">
        <v>9.8300000000017462</v>
      </c>
      <c r="C2211" s="5">
        <v>15.959999999999127</v>
      </c>
      <c r="D2211" s="5">
        <v>4</v>
      </c>
    </row>
    <row r="2212" spans="1:4" hidden="1">
      <c r="A2212" s="5">
        <v>145.26000000000022</v>
      </c>
      <c r="B2212" s="5">
        <v>-47.770000000000437</v>
      </c>
      <c r="C2212" s="5">
        <v>78.590000000000146</v>
      </c>
      <c r="D2212" s="5">
        <v>4</v>
      </c>
    </row>
    <row r="2213" spans="1:4" hidden="1">
      <c r="A2213" s="5">
        <v>60.469999999999345</v>
      </c>
      <c r="B2213" s="5">
        <v>7.75</v>
      </c>
      <c r="C2213" s="5">
        <v>2.0300000000006548</v>
      </c>
      <c r="D2213" s="5">
        <v>4</v>
      </c>
    </row>
    <row r="2214" spans="1:4" hidden="1">
      <c r="A2214" s="5">
        <v>34.859999999998763</v>
      </c>
      <c r="B2214" s="5">
        <v>23.06000000000131</v>
      </c>
      <c r="C2214" s="5">
        <v>7.1900000000005093</v>
      </c>
      <c r="D2214" s="5">
        <v>4</v>
      </c>
    </row>
    <row r="2215" spans="1:4" hidden="1">
      <c r="A2215" s="5">
        <v>87</v>
      </c>
      <c r="B2215" s="5">
        <v>57</v>
      </c>
      <c r="C2215" s="5">
        <v>49</v>
      </c>
      <c r="D2215" s="5">
        <v>4</v>
      </c>
    </row>
    <row r="2216" spans="1:4" hidden="1">
      <c r="A2216" s="5">
        <v>21</v>
      </c>
      <c r="B2216" s="5">
        <v>18</v>
      </c>
      <c r="C2216" s="5">
        <v>11</v>
      </c>
      <c r="D2216" s="5">
        <v>4</v>
      </c>
    </row>
    <row r="2217" spans="1:4" hidden="1">
      <c r="A2217" s="5">
        <v>70</v>
      </c>
      <c r="B2217" s="5">
        <v>56</v>
      </c>
      <c r="C2217" s="5">
        <v>24</v>
      </c>
      <c r="D2217" s="5">
        <v>4</v>
      </c>
    </row>
    <row r="2218" spans="1:4" hidden="1">
      <c r="A2218" s="5">
        <v>42</v>
      </c>
      <c r="B2218" s="5">
        <v>17</v>
      </c>
      <c r="C2218" s="5">
        <v>10</v>
      </c>
      <c r="D2218" s="5">
        <v>4</v>
      </c>
    </row>
    <row r="2219" spans="1:4" hidden="1">
      <c r="A2219" s="5">
        <v>53</v>
      </c>
      <c r="B2219" s="5">
        <v>9</v>
      </c>
      <c r="C2219" s="5">
        <v>16</v>
      </c>
      <c r="D2219" s="5">
        <v>4</v>
      </c>
    </row>
    <row r="2220" spans="1:4" hidden="1">
      <c r="A2220" s="5">
        <v>107.53999999999905</v>
      </c>
      <c r="B2220" s="5">
        <v>-3.9599999999991269</v>
      </c>
      <c r="C2220" s="5">
        <v>5.8099999999994907</v>
      </c>
      <c r="D2220" s="5">
        <v>4</v>
      </c>
    </row>
    <row r="2221" spans="1:4" hidden="1">
      <c r="A2221" s="5">
        <v>43.700000000000728</v>
      </c>
      <c r="B2221" s="5">
        <v>-1.75</v>
      </c>
      <c r="C2221" s="5">
        <v>11.720000000001164</v>
      </c>
      <c r="D2221" s="5">
        <v>4</v>
      </c>
    </row>
    <row r="2222" spans="1:4" hidden="1">
      <c r="A2222" s="5">
        <v>101.6200000000008</v>
      </c>
      <c r="B2222" s="5">
        <v>-23.959999999999127</v>
      </c>
      <c r="C2222" s="5">
        <v>54.299999999999272</v>
      </c>
      <c r="D2222" s="5">
        <v>4</v>
      </c>
    </row>
    <row r="2223" spans="1:4" hidden="1">
      <c r="A2223" s="5">
        <v>33.979999999999563</v>
      </c>
      <c r="B2223" s="5">
        <v>12.299999999999272</v>
      </c>
      <c r="C2223" s="5">
        <v>10.590000000000146</v>
      </c>
      <c r="D2223" s="5">
        <v>4</v>
      </c>
    </row>
    <row r="2224" spans="1:4" hidden="1">
      <c r="A2224" s="5">
        <v>44.799999999999272</v>
      </c>
      <c r="B2224" s="5">
        <v>19.8799999999992</v>
      </c>
      <c r="C2224" s="5">
        <v>16.3799999999992</v>
      </c>
      <c r="D2224" s="5">
        <v>4</v>
      </c>
    </row>
    <row r="2225" spans="1:4" hidden="1">
      <c r="A2225" s="5">
        <v>152.5</v>
      </c>
      <c r="B2225" s="5">
        <v>-28.110000000000582</v>
      </c>
      <c r="C2225" s="5">
        <v>28.469999999999345</v>
      </c>
      <c r="D2225" s="5">
        <v>4</v>
      </c>
    </row>
    <row r="2226" spans="1:4" hidden="1">
      <c r="A2226" s="5">
        <v>67.729999999999563</v>
      </c>
      <c r="B2226" s="5">
        <v>10.350000000000364</v>
      </c>
      <c r="C2226" s="5">
        <v>6.8999999999996362</v>
      </c>
      <c r="D2226" s="5">
        <v>4</v>
      </c>
    </row>
    <row r="2227" spans="1:4" hidden="1">
      <c r="A2227" s="5">
        <v>81.6299999999992</v>
      </c>
      <c r="B2227" s="5">
        <v>50.3700000000008</v>
      </c>
      <c r="C2227" s="5">
        <v>7.6299999999991996</v>
      </c>
      <c r="D2227" s="5">
        <v>4</v>
      </c>
    </row>
    <row r="2228" spans="1:4" hidden="1">
      <c r="A2228" s="5">
        <v>123.42000000000007</v>
      </c>
      <c r="B2228" s="5">
        <v>12.069999999999709</v>
      </c>
      <c r="C2228" s="5">
        <v>69.619999999998981</v>
      </c>
      <c r="D2228" s="5">
        <v>4</v>
      </c>
    </row>
    <row r="2229" spans="1:4" hidden="1">
      <c r="A2229" s="5">
        <v>144.14000000000124</v>
      </c>
      <c r="B2229" s="5">
        <v>-48.680000000000291</v>
      </c>
      <c r="C2229" s="5">
        <v>64.3700000000008</v>
      </c>
      <c r="D2229" s="5">
        <v>4</v>
      </c>
    </row>
    <row r="2230" spans="1:4" hidden="1">
      <c r="A2230" s="5">
        <v>86.440000000000509</v>
      </c>
      <c r="B2230" s="5">
        <v>-0.6000000000003638</v>
      </c>
      <c r="C2230" s="5">
        <v>4.3900000000012369</v>
      </c>
      <c r="D2230" s="5">
        <v>4</v>
      </c>
    </row>
    <row r="2231" spans="1:4" hidden="1">
      <c r="A2231" s="5">
        <v>99.4399999999996</v>
      </c>
      <c r="B2231" s="5">
        <v>37.240000000000691</v>
      </c>
      <c r="C2231" s="5">
        <v>0.61999999999989086</v>
      </c>
      <c r="D2231" s="5">
        <v>5</v>
      </c>
    </row>
    <row r="2232" spans="1:4" hidden="1">
      <c r="A2232" s="5">
        <v>193.63999999999942</v>
      </c>
      <c r="B2232" s="5">
        <v>14.1200000000008</v>
      </c>
      <c r="C2232" s="5">
        <v>0.31999999999970896</v>
      </c>
      <c r="D2232" s="5">
        <v>5</v>
      </c>
    </row>
    <row r="2233" spans="1:4" hidden="1">
      <c r="A2233" s="5">
        <v>139.71000000000004</v>
      </c>
      <c r="B2233" s="5">
        <v>14.229999999999563</v>
      </c>
      <c r="C2233" s="5">
        <v>4.9399999999995998</v>
      </c>
      <c r="D2233" s="5">
        <v>5</v>
      </c>
    </row>
    <row r="2234" spans="1:4" hidden="1">
      <c r="A2234" s="5">
        <v>200.5</v>
      </c>
      <c r="B2234" s="5">
        <v>24.720000000000255</v>
      </c>
      <c r="C2234" s="5">
        <v>14.050000000000182</v>
      </c>
      <c r="D2234" s="5">
        <v>5</v>
      </c>
    </row>
    <row r="2235" spans="1:4" hidden="1">
      <c r="A2235" s="5">
        <v>182.61000000000058</v>
      </c>
      <c r="B2235" s="5">
        <v>37.529999999999745</v>
      </c>
      <c r="C2235" s="5">
        <v>3.9200000000000728</v>
      </c>
      <c r="D2235" s="5">
        <v>5</v>
      </c>
    </row>
    <row r="2236" spans="1:4" hidden="1">
      <c r="A2236" s="5">
        <v>132.6899999999996</v>
      </c>
      <c r="B2236" s="5">
        <v>80.160000000000764</v>
      </c>
      <c r="C2236" s="5">
        <v>12.039999999999964</v>
      </c>
      <c r="D2236" s="5">
        <v>5</v>
      </c>
    </row>
    <row r="2237" spans="1:4" hidden="1">
      <c r="A2237" s="5">
        <v>147.14000000000033</v>
      </c>
      <c r="B2237" s="5">
        <v>96.299999999999272</v>
      </c>
      <c r="C2237" s="5">
        <v>12</v>
      </c>
      <c r="D2237" s="5">
        <v>5</v>
      </c>
    </row>
    <row r="2238" spans="1:4" hidden="1">
      <c r="A2238" s="5">
        <v>114.22999999999956</v>
      </c>
      <c r="B2238" s="5">
        <v>111.89000000000033</v>
      </c>
      <c r="C2238" s="5">
        <v>2.0500000000001819</v>
      </c>
      <c r="D2238" s="5">
        <v>5</v>
      </c>
    </row>
    <row r="2239" spans="1:4" hidden="1">
      <c r="A2239" s="5">
        <v>222.72999999999956</v>
      </c>
      <c r="B2239" s="5">
        <v>88</v>
      </c>
      <c r="C2239" s="5">
        <v>7.0300000000006548</v>
      </c>
      <c r="D2239" s="5">
        <v>5</v>
      </c>
    </row>
    <row r="2240" spans="1:4" hidden="1">
      <c r="A2240" s="5">
        <v>109.8100000000004</v>
      </c>
      <c r="B2240" s="5">
        <v>97.920000000000073</v>
      </c>
      <c r="C2240" s="5">
        <v>2.7899999999999636</v>
      </c>
      <c r="D2240" s="5">
        <v>5</v>
      </c>
    </row>
    <row r="2241" spans="1:4" hidden="1">
      <c r="A2241" s="5">
        <v>233.81999999999971</v>
      </c>
      <c r="B2241" s="5">
        <v>-2.180000000000291</v>
      </c>
      <c r="C2241" s="5">
        <v>2.180000000000291</v>
      </c>
      <c r="D2241" s="5">
        <v>5</v>
      </c>
    </row>
    <row r="2242" spans="1:4" hidden="1">
      <c r="A2242" s="5">
        <v>121.53999999999996</v>
      </c>
      <c r="B2242" s="5">
        <v>74.409999999999854</v>
      </c>
      <c r="C2242" s="5">
        <v>5.069999999999709</v>
      </c>
      <c r="D2242" s="5">
        <v>5</v>
      </c>
    </row>
    <row r="2243" spans="1:4" hidden="1">
      <c r="A2243" s="5">
        <v>254.25</v>
      </c>
      <c r="B2243" s="5">
        <v>-15.230000000000473</v>
      </c>
      <c r="C2243" s="5">
        <v>30.199999999999818</v>
      </c>
      <c r="D2243" s="5">
        <v>5</v>
      </c>
    </row>
    <row r="2244" spans="1:4" hidden="1">
      <c r="A2244" s="5">
        <v>149.35999999999967</v>
      </c>
      <c r="B2244" s="5">
        <v>5.0500000000001819</v>
      </c>
      <c r="C2244" s="5">
        <v>14.239999999999782</v>
      </c>
      <c r="D2244" s="5">
        <v>5</v>
      </c>
    </row>
    <row r="2245" spans="1:4" hidden="1">
      <c r="A2245" s="5">
        <v>140.25</v>
      </c>
      <c r="B2245" s="5">
        <v>7.3200000000006185</v>
      </c>
      <c r="C2245" s="5">
        <v>22.009999999999309</v>
      </c>
      <c r="D2245" s="5">
        <v>5</v>
      </c>
    </row>
    <row r="2246" spans="1:4" hidden="1">
      <c r="A2246" s="5">
        <v>58.760000000000218</v>
      </c>
      <c r="B2246" s="5">
        <v>26.090000000000146</v>
      </c>
      <c r="C2246" s="5">
        <v>0.48999999999978172</v>
      </c>
      <c r="D2246" s="5">
        <v>5</v>
      </c>
    </row>
    <row r="2247" spans="1:4" hidden="1">
      <c r="A2247" s="5">
        <v>231.72000000000025</v>
      </c>
      <c r="B2247" s="5">
        <v>25.269999999999527</v>
      </c>
      <c r="C2247" s="5">
        <v>1.9400000000005093</v>
      </c>
      <c r="D2247" s="5">
        <v>5</v>
      </c>
    </row>
    <row r="2248" spans="1:4" hidden="1">
      <c r="A2248" s="5">
        <v>55.5</v>
      </c>
      <c r="B2248" s="5">
        <v>42.809999999999491</v>
      </c>
      <c r="C2248" s="5">
        <v>11.75</v>
      </c>
      <c r="D2248" s="5">
        <v>5</v>
      </c>
    </row>
    <row r="2249" spans="1:4" hidden="1">
      <c r="A2249" s="5">
        <v>156.70000000000073</v>
      </c>
      <c r="B2249" s="5">
        <v>107.15999999999985</v>
      </c>
      <c r="C2249" s="5">
        <v>9.5799999999999272</v>
      </c>
      <c r="D2249" s="5">
        <v>5</v>
      </c>
    </row>
    <row r="2250" spans="1:4" hidden="1">
      <c r="A2250" s="5">
        <v>52.970000000000255</v>
      </c>
      <c r="B2250" s="5">
        <v>47.099999999999454</v>
      </c>
      <c r="C2250" s="5">
        <v>2.9899999999997817</v>
      </c>
      <c r="D2250" s="5">
        <v>5</v>
      </c>
    </row>
    <row r="2251" spans="1:4" hidden="1">
      <c r="A2251" s="5">
        <v>163.43000000000029</v>
      </c>
      <c r="B2251" s="5">
        <v>-11.489999999999782</v>
      </c>
      <c r="C2251" s="5">
        <v>11.489999999999782</v>
      </c>
      <c r="D2251" s="5">
        <v>5</v>
      </c>
    </row>
    <row r="2252" spans="1:4" hidden="1">
      <c r="A2252" s="5">
        <v>167.85000000000036</v>
      </c>
      <c r="B2252" s="5">
        <v>-7.8999999999996362</v>
      </c>
      <c r="C2252" s="5">
        <v>7.8999999999996362</v>
      </c>
      <c r="D2252" s="5">
        <v>5</v>
      </c>
    </row>
    <row r="2253" spans="1:4" hidden="1">
      <c r="A2253" s="5">
        <v>104.56999999999971</v>
      </c>
      <c r="B2253" s="5">
        <v>73.960000000000036</v>
      </c>
      <c r="C2253" s="5">
        <v>7.8099999999994907</v>
      </c>
      <c r="D2253" s="5">
        <v>5</v>
      </c>
    </row>
    <row r="2254" spans="1:4" hidden="1">
      <c r="A2254" s="5">
        <v>37.300000000000182</v>
      </c>
      <c r="B2254" s="5">
        <v>26.339999999999236</v>
      </c>
      <c r="C2254" s="5">
        <v>3.1899999999995998</v>
      </c>
      <c r="D2254" s="5">
        <v>5</v>
      </c>
    </row>
    <row r="2255" spans="1:4" hidden="1">
      <c r="A2255" s="5">
        <v>72.769999999999527</v>
      </c>
      <c r="B2255" s="5">
        <v>71.75</v>
      </c>
      <c r="C2255" s="5">
        <v>12.059999999999491</v>
      </c>
      <c r="D2255" s="5">
        <v>5</v>
      </c>
    </row>
    <row r="2256" spans="1:4" hidden="1">
      <c r="A2256" s="5">
        <v>202.46000000000004</v>
      </c>
      <c r="B2256" s="5">
        <v>3.6999999999998181</v>
      </c>
      <c r="C2256" s="5">
        <v>1.1199999999998909</v>
      </c>
      <c r="D2256" s="5">
        <v>5</v>
      </c>
    </row>
    <row r="2257" spans="1:4" hidden="1">
      <c r="A2257" s="5">
        <v>56.489999999999782</v>
      </c>
      <c r="B2257" s="5">
        <v>17.200000000000728</v>
      </c>
      <c r="C2257" s="5">
        <v>14.519999999999527</v>
      </c>
      <c r="D2257" s="5">
        <v>5</v>
      </c>
    </row>
    <row r="2258" spans="1:4" hidden="1">
      <c r="A2258" s="5">
        <v>112.47999999999956</v>
      </c>
      <c r="B2258" s="5">
        <v>57.010000000000218</v>
      </c>
      <c r="C2258" s="5">
        <v>7.8400000000001455</v>
      </c>
      <c r="D2258" s="5">
        <v>5</v>
      </c>
    </row>
    <row r="2259" spans="1:4" hidden="1">
      <c r="A2259" s="5">
        <v>125.23000000000047</v>
      </c>
      <c r="B2259" s="5">
        <v>62.659999999999854</v>
      </c>
      <c r="C2259" s="5">
        <v>1.9299999999993815</v>
      </c>
      <c r="D2259" s="5">
        <v>5</v>
      </c>
    </row>
    <row r="2260" spans="1:4" hidden="1">
      <c r="A2260" s="5">
        <v>97.1899999999996</v>
      </c>
      <c r="B2260" s="5">
        <v>65.020000000000437</v>
      </c>
      <c r="C2260" s="5">
        <v>23.140000000000327</v>
      </c>
      <c r="D2260" s="5">
        <v>5</v>
      </c>
    </row>
    <row r="2261" spans="1:4" hidden="1">
      <c r="A2261" s="5">
        <v>157.84999999999945</v>
      </c>
      <c r="B2261" s="5">
        <v>0.63000000000010914</v>
      </c>
      <c r="C2261" s="5">
        <v>0.63000000000010914</v>
      </c>
      <c r="D2261" s="5">
        <v>5</v>
      </c>
    </row>
    <row r="2262" spans="1:4" hidden="1">
      <c r="A2262" s="5">
        <v>92.229999999999563</v>
      </c>
      <c r="B2262" s="5">
        <v>13.329999999999927</v>
      </c>
      <c r="C2262" s="5">
        <v>1.9899999999997817</v>
      </c>
      <c r="D2262" s="5">
        <v>5</v>
      </c>
    </row>
    <row r="2263" spans="1:4" hidden="1">
      <c r="A2263" s="5">
        <v>100.59000000000015</v>
      </c>
      <c r="B2263" s="5">
        <v>20.959999999999127</v>
      </c>
      <c r="C2263" s="5">
        <v>5.4199999999991633</v>
      </c>
      <c r="D2263" s="5">
        <v>5</v>
      </c>
    </row>
    <row r="2264" spans="1:4" hidden="1">
      <c r="A2264" s="5">
        <v>46.420000000000073</v>
      </c>
      <c r="B2264" s="5">
        <v>19.579999999999927</v>
      </c>
      <c r="C2264" s="5">
        <v>1</v>
      </c>
      <c r="D2264" s="5">
        <v>5</v>
      </c>
    </row>
    <row r="2265" spans="1:4" hidden="1">
      <c r="A2265" s="5">
        <v>58.6200000000008</v>
      </c>
      <c r="B2265" s="5">
        <v>24.169999999999163</v>
      </c>
      <c r="C2265" s="5">
        <v>1.6899999999995998</v>
      </c>
      <c r="D2265" s="5">
        <v>5</v>
      </c>
    </row>
    <row r="2266" spans="1:4" hidden="1">
      <c r="A2266" s="5">
        <v>53.700000000000728</v>
      </c>
      <c r="B2266" s="5">
        <v>46.109999999999673</v>
      </c>
      <c r="C2266" s="5">
        <v>2.2399999999997817</v>
      </c>
      <c r="D2266" s="5">
        <v>5</v>
      </c>
    </row>
    <row r="2267" spans="1:4" hidden="1">
      <c r="A2267" s="5">
        <v>95.239999999999782</v>
      </c>
      <c r="B2267" s="5">
        <v>-0.38000000000010914</v>
      </c>
      <c r="C2267" s="5">
        <v>4.4399999999995998</v>
      </c>
      <c r="D2267" s="5">
        <v>5</v>
      </c>
    </row>
    <row r="2268" spans="1:4" hidden="1">
      <c r="A2268" s="5">
        <v>183.29999999999927</v>
      </c>
      <c r="B2268" s="5">
        <v>51.860000000000582</v>
      </c>
      <c r="C2268" s="5">
        <v>9.0300000000006548</v>
      </c>
      <c r="D2268" s="5">
        <v>5</v>
      </c>
    </row>
    <row r="2269" spans="1:4" hidden="1">
      <c r="A2269" s="5">
        <v>86.740000000000691</v>
      </c>
      <c r="B2269" s="5">
        <v>32.929999999999382</v>
      </c>
      <c r="C2269" s="5">
        <v>4.4700000000002547</v>
      </c>
      <c r="D2269" s="5">
        <v>5</v>
      </c>
    </row>
    <row r="2270" spans="1:4" hidden="1">
      <c r="A2270" s="5">
        <v>93.739999999999782</v>
      </c>
      <c r="B2270" s="5">
        <v>4.3100000000004002</v>
      </c>
      <c r="C2270" s="5">
        <v>4.3100000000004002</v>
      </c>
      <c r="D2270" s="5">
        <v>5</v>
      </c>
    </row>
    <row r="2271" spans="1:4" hidden="1">
      <c r="A2271" s="5">
        <v>170.97000000000025</v>
      </c>
      <c r="B2271" s="5">
        <v>95.109999999999673</v>
      </c>
      <c r="C2271" s="5">
        <v>15.719999999999345</v>
      </c>
      <c r="D2271" s="5">
        <v>5</v>
      </c>
    </row>
    <row r="2272" spans="1:4" hidden="1">
      <c r="A2272" s="5">
        <v>150.71999999999935</v>
      </c>
      <c r="B2272" s="5">
        <v>-18.6299999999992</v>
      </c>
      <c r="C2272" s="5">
        <v>19.789999999999964</v>
      </c>
      <c r="D2272" s="5">
        <v>5</v>
      </c>
    </row>
    <row r="2273" spans="1:4" hidden="1">
      <c r="A2273" s="5">
        <v>109.88000000000011</v>
      </c>
      <c r="B2273" s="5">
        <v>29.670000000000073</v>
      </c>
      <c r="C2273" s="5">
        <v>0.78999999999996362</v>
      </c>
      <c r="D2273" s="5">
        <v>5</v>
      </c>
    </row>
    <row r="2274" spans="1:4" hidden="1">
      <c r="A2274" s="5">
        <v>76.820000000000618</v>
      </c>
      <c r="B2274" s="5">
        <v>10.1899999999996</v>
      </c>
      <c r="C2274" s="5">
        <v>8.6300000000001091</v>
      </c>
      <c r="D2274" s="5">
        <v>5</v>
      </c>
    </row>
    <row r="2275" spans="1:4" hidden="1">
      <c r="A2275" s="5">
        <v>79.909999999999854</v>
      </c>
      <c r="B2275" s="5">
        <v>9.3699999999998909</v>
      </c>
      <c r="C2275" s="5">
        <v>5</v>
      </c>
      <c r="D2275" s="5">
        <v>5</v>
      </c>
    </row>
    <row r="2276" spans="1:4" hidden="1">
      <c r="A2276" s="5">
        <v>155.94000000000051</v>
      </c>
      <c r="B2276" s="5">
        <v>-10.150000000000546</v>
      </c>
      <c r="C2276" s="5">
        <v>10.150000000000546</v>
      </c>
      <c r="D2276" s="5">
        <v>5</v>
      </c>
    </row>
    <row r="2277" spans="1:4" hidden="1">
      <c r="A2277" s="5">
        <v>107.25</v>
      </c>
      <c r="B2277" s="5">
        <v>33.909999999999854</v>
      </c>
      <c r="C2277" s="5">
        <v>2.0100000000002183</v>
      </c>
      <c r="D2277" s="5">
        <v>5</v>
      </c>
    </row>
    <row r="2278" spans="1:4" hidden="1">
      <c r="A2278" s="5">
        <v>236.88999999999942</v>
      </c>
      <c r="B2278" s="5">
        <v>-0.25</v>
      </c>
      <c r="C2278" s="5">
        <v>0.25</v>
      </c>
      <c r="D2278" s="5">
        <v>5</v>
      </c>
    </row>
    <row r="2279" spans="1:4" hidden="1">
      <c r="A2279" s="5">
        <v>126.98999999999978</v>
      </c>
      <c r="B2279" s="5">
        <v>27.829999999999927</v>
      </c>
      <c r="C2279" s="5">
        <v>0.64000000000032742</v>
      </c>
      <c r="D2279" s="5">
        <v>5</v>
      </c>
    </row>
    <row r="2280" spans="1:4" hidden="1">
      <c r="A2280" s="5">
        <v>170.63000000000011</v>
      </c>
      <c r="B2280" s="5">
        <v>-2.75</v>
      </c>
      <c r="C2280" s="5">
        <v>2.75</v>
      </c>
      <c r="D2280" s="5">
        <v>5</v>
      </c>
    </row>
    <row r="2281" spans="1:4" hidden="1">
      <c r="A2281" s="5">
        <v>138.5</v>
      </c>
      <c r="B2281" s="5">
        <v>42.260000000000218</v>
      </c>
      <c r="C2281" s="5">
        <v>8.6400000000003274</v>
      </c>
      <c r="D2281" s="5">
        <v>5</v>
      </c>
    </row>
    <row r="2282" spans="1:4" hidden="1">
      <c r="A2282" s="5">
        <v>65.110000000000582</v>
      </c>
      <c r="B2282" s="5">
        <v>5.1599999999998545</v>
      </c>
      <c r="C2282" s="5">
        <v>8.9000000000005457</v>
      </c>
      <c r="D2282" s="5">
        <v>5</v>
      </c>
    </row>
    <row r="2283" spans="1:4" hidden="1">
      <c r="A2283" s="5">
        <v>121.97999999999956</v>
      </c>
      <c r="B2283" s="5">
        <v>78.039999999999964</v>
      </c>
      <c r="C2283" s="5">
        <v>8.9099999999998545</v>
      </c>
      <c r="D2283" s="5">
        <v>5</v>
      </c>
    </row>
    <row r="2284" spans="1:4" hidden="1">
      <c r="A2284" s="5">
        <v>157.59000000000015</v>
      </c>
      <c r="B2284" s="5">
        <v>-0.86999999999989086</v>
      </c>
      <c r="C2284" s="5">
        <v>0.86999999999989086</v>
      </c>
      <c r="D2284" s="5">
        <v>5</v>
      </c>
    </row>
    <row r="2285" spans="1:4" hidden="1">
      <c r="A2285" s="5">
        <v>65.869999999999891</v>
      </c>
      <c r="B2285" s="5">
        <v>7.7399999999997817</v>
      </c>
      <c r="C2285" s="5">
        <v>10.680000000000291</v>
      </c>
      <c r="D2285" s="5">
        <v>5</v>
      </c>
    </row>
    <row r="2286" spans="1:4" hidden="1">
      <c r="A2286" s="5">
        <v>68.590000000000146</v>
      </c>
      <c r="B2286" s="5">
        <v>28.859999999999673</v>
      </c>
      <c r="C2286" s="5">
        <v>5.6999999999998181</v>
      </c>
      <c r="D2286" s="5">
        <v>5</v>
      </c>
    </row>
    <row r="2287" spans="1:4" hidden="1">
      <c r="A2287" s="5">
        <v>90.460000000000036</v>
      </c>
      <c r="B2287" s="5">
        <v>-6.5700000000006185</v>
      </c>
      <c r="C2287" s="5">
        <v>6.5700000000006185</v>
      </c>
      <c r="D2287" s="5">
        <v>5</v>
      </c>
    </row>
    <row r="2288" spans="1:4" hidden="1">
      <c r="A2288" s="5">
        <v>83.8100000000004</v>
      </c>
      <c r="B2288" s="5">
        <v>-1.2799999999997453</v>
      </c>
      <c r="C2288" s="5">
        <v>6.4399999999995998</v>
      </c>
      <c r="D2288" s="5">
        <v>5</v>
      </c>
    </row>
    <row r="2289" spans="1:4" hidden="1">
      <c r="A2289" s="5">
        <v>111.80000000000018</v>
      </c>
      <c r="B2289" s="5">
        <v>-0.47000000000025466</v>
      </c>
      <c r="C2289" s="5">
        <v>0.47000000000025466</v>
      </c>
      <c r="D2289" s="5">
        <v>5</v>
      </c>
    </row>
    <row r="2290" spans="1:4" hidden="1">
      <c r="A2290" s="5">
        <v>131.46999999999935</v>
      </c>
      <c r="B2290" s="5">
        <v>15.5600000000004</v>
      </c>
      <c r="C2290" s="5">
        <v>0.55999999999949068</v>
      </c>
      <c r="D2290" s="5">
        <v>5</v>
      </c>
    </row>
    <row r="2291" spans="1:4" hidden="1">
      <c r="A2291" s="5">
        <v>113.47999999999956</v>
      </c>
      <c r="B2291" s="5">
        <v>4.4200000000000728</v>
      </c>
      <c r="C2291" s="5">
        <v>4.4200000000000728</v>
      </c>
      <c r="D2291" s="5">
        <v>5</v>
      </c>
    </row>
    <row r="2292" spans="1:4" hidden="1">
      <c r="A2292" s="5">
        <v>59.920000000000073</v>
      </c>
      <c r="B2292" s="5">
        <v>34.279999999999745</v>
      </c>
      <c r="C2292" s="5">
        <v>3.089999999999236</v>
      </c>
      <c r="D2292" s="5">
        <v>5</v>
      </c>
    </row>
    <row r="2293" spans="1:4" hidden="1">
      <c r="A2293" s="5">
        <v>95.829999999999927</v>
      </c>
      <c r="B2293" s="5">
        <v>27.059999999999491</v>
      </c>
      <c r="C2293" s="5">
        <v>25.569999999999709</v>
      </c>
      <c r="D2293" s="5">
        <v>5</v>
      </c>
    </row>
    <row r="2294" spans="1:4" hidden="1">
      <c r="A2294" s="5">
        <v>270.61000000000058</v>
      </c>
      <c r="B2294" s="5">
        <v>-1.0299999999997453</v>
      </c>
      <c r="C2294" s="5">
        <v>23.069999999999709</v>
      </c>
      <c r="D2294" s="5">
        <v>5</v>
      </c>
    </row>
    <row r="2295" spans="1:4" hidden="1">
      <c r="A2295" s="5">
        <v>103.96000000000004</v>
      </c>
      <c r="B2295" s="5">
        <v>61.779999999999745</v>
      </c>
      <c r="C2295" s="5">
        <v>4.8700000000008004</v>
      </c>
      <c r="D2295" s="5">
        <v>5</v>
      </c>
    </row>
    <row r="2296" spans="1:4" hidden="1">
      <c r="A2296" s="5">
        <v>184.05000000000018</v>
      </c>
      <c r="B2296" s="5">
        <v>-17.420000000000073</v>
      </c>
      <c r="C2296" s="5">
        <v>17.420000000000073</v>
      </c>
      <c r="D2296" s="5">
        <v>5</v>
      </c>
    </row>
    <row r="2297" spans="1:4" hidden="1">
      <c r="A2297" s="5">
        <v>62.220000000000255</v>
      </c>
      <c r="B2297" s="5">
        <v>40.699999999999818</v>
      </c>
      <c r="C2297" s="5">
        <v>2.2300000000004729</v>
      </c>
      <c r="D2297" s="5">
        <v>5</v>
      </c>
    </row>
    <row r="2298" spans="1:4" hidden="1">
      <c r="A2298" s="5">
        <v>59.420000000000073</v>
      </c>
      <c r="B2298" s="5">
        <v>57.449999999999818</v>
      </c>
      <c r="C2298" s="5">
        <v>13.130000000000109</v>
      </c>
      <c r="D2298" s="5">
        <v>5</v>
      </c>
    </row>
    <row r="2299" spans="1:4" hidden="1">
      <c r="A2299" s="5">
        <v>56.729999999999563</v>
      </c>
      <c r="B2299" s="5">
        <v>49.440000000000509</v>
      </c>
      <c r="C2299" s="5">
        <v>4.9600000000000364</v>
      </c>
      <c r="D2299" s="5">
        <v>5</v>
      </c>
    </row>
    <row r="2300" spans="1:4" hidden="1">
      <c r="A2300" s="5">
        <v>152.25</v>
      </c>
      <c r="B2300" s="5">
        <v>22.619999999999891</v>
      </c>
      <c r="C2300" s="5">
        <v>2.1900000000005093</v>
      </c>
      <c r="D2300" s="5">
        <v>5</v>
      </c>
    </row>
    <row r="2301" spans="1:4" hidden="1">
      <c r="A2301" s="5">
        <v>158.30000000000018</v>
      </c>
      <c r="B2301" s="5">
        <v>16.769999999999527</v>
      </c>
      <c r="C2301" s="5">
        <v>16.769999999999527</v>
      </c>
      <c r="D2301" s="5">
        <v>5</v>
      </c>
    </row>
    <row r="2302" spans="1:4" hidden="1">
      <c r="A2302" s="5">
        <v>78.140000000000327</v>
      </c>
      <c r="B2302" s="5">
        <v>8.7699999999995271</v>
      </c>
      <c r="C2302" s="5">
        <v>18.670000000000073</v>
      </c>
      <c r="D2302" s="5">
        <v>5</v>
      </c>
    </row>
    <row r="2303" spans="1:4" hidden="1">
      <c r="A2303" s="5">
        <v>91.100000000000364</v>
      </c>
      <c r="B2303" s="5">
        <v>22.090000000000146</v>
      </c>
      <c r="C2303" s="5">
        <v>5.2700000000004366</v>
      </c>
      <c r="D2303" s="5">
        <v>5</v>
      </c>
    </row>
    <row r="2304" spans="1:4" hidden="1">
      <c r="A2304" s="5">
        <v>107.07999999999993</v>
      </c>
      <c r="B2304" s="5">
        <v>46.5600000000004</v>
      </c>
      <c r="C2304" s="5">
        <v>5.6100000000005821</v>
      </c>
      <c r="D2304" s="5">
        <v>5</v>
      </c>
    </row>
    <row r="2305" spans="1:4" hidden="1">
      <c r="A2305" s="5">
        <v>36.269999999999527</v>
      </c>
      <c r="B2305" s="5">
        <v>26.650000000000546</v>
      </c>
      <c r="C2305" s="5">
        <v>7.6599999999998545</v>
      </c>
      <c r="D2305" s="5">
        <v>5</v>
      </c>
    </row>
    <row r="2306" spans="1:4" hidden="1">
      <c r="A2306" s="5">
        <v>94.9399999999996</v>
      </c>
      <c r="B2306" s="5">
        <v>-2.2799999999997453</v>
      </c>
      <c r="C2306" s="5">
        <v>2.2799999999997453</v>
      </c>
      <c r="D2306" s="5">
        <v>5</v>
      </c>
    </row>
    <row r="2307" spans="1:4" hidden="1">
      <c r="A2307" s="5">
        <v>52.390000000000327</v>
      </c>
      <c r="B2307" s="5">
        <v>42.119999999999891</v>
      </c>
      <c r="C2307" s="5">
        <v>5.6599999999998545</v>
      </c>
      <c r="D2307" s="5">
        <v>5</v>
      </c>
    </row>
    <row r="2308" spans="1:4" hidden="1">
      <c r="A2308" s="5">
        <v>138.67000000000007</v>
      </c>
      <c r="B2308" s="5">
        <v>74.410000000000764</v>
      </c>
      <c r="C2308" s="5">
        <v>2.4299999999993815</v>
      </c>
      <c r="D2308" s="5">
        <v>5</v>
      </c>
    </row>
    <row r="2309" spans="1:4" hidden="1">
      <c r="A2309" s="5">
        <v>67.780000000000655</v>
      </c>
      <c r="B2309" s="5">
        <v>25.25</v>
      </c>
      <c r="C2309" s="5">
        <v>21.890000000000327</v>
      </c>
      <c r="D2309" s="5">
        <v>5</v>
      </c>
    </row>
    <row r="2310" spans="1:4" hidden="1">
      <c r="A2310" s="5">
        <v>126.72000000000025</v>
      </c>
      <c r="B2310" s="5">
        <v>-12.699999999999818</v>
      </c>
      <c r="C2310" s="5">
        <v>12.699999999999818</v>
      </c>
      <c r="D2310" s="5">
        <v>5</v>
      </c>
    </row>
    <row r="2311" spans="1:4" hidden="1">
      <c r="A2311" s="5">
        <v>101.31999999999971</v>
      </c>
      <c r="B2311" s="5">
        <v>21.279999999999745</v>
      </c>
      <c r="C2311" s="5">
        <v>0.89000000000032742</v>
      </c>
      <c r="D2311" s="5">
        <v>5</v>
      </c>
    </row>
    <row r="2312" spans="1:4" hidden="1">
      <c r="A2312" s="5">
        <v>93</v>
      </c>
      <c r="B2312" s="5">
        <v>10.550000000000182</v>
      </c>
      <c r="C2312" s="5">
        <v>11.729999999999563</v>
      </c>
      <c r="D2312" s="5">
        <v>5</v>
      </c>
    </row>
    <row r="2313" spans="1:4" hidden="1">
      <c r="A2313" s="5">
        <v>95.220000000000255</v>
      </c>
      <c r="B2313" s="5">
        <v>70.9399999999996</v>
      </c>
      <c r="C2313" s="5">
        <v>10.400000000000546</v>
      </c>
      <c r="D2313" s="5">
        <v>5</v>
      </c>
    </row>
    <row r="2314" spans="1:4" hidden="1">
      <c r="A2314" s="5">
        <v>146.78999999999996</v>
      </c>
      <c r="B2314" s="5">
        <v>-18.970000000000255</v>
      </c>
      <c r="C2314" s="5">
        <v>18.970000000000255</v>
      </c>
      <c r="D2314" s="5">
        <v>5</v>
      </c>
    </row>
    <row r="2315" spans="1:4" hidden="1">
      <c r="A2315" s="5">
        <v>121.39999999999964</v>
      </c>
      <c r="B2315" s="5">
        <v>-1.069999999999709</v>
      </c>
      <c r="C2315" s="5">
        <v>1.069999999999709</v>
      </c>
      <c r="D2315" s="5">
        <v>5</v>
      </c>
    </row>
    <row r="2316" spans="1:4" hidden="1">
      <c r="A2316" s="5">
        <v>60.109999999999673</v>
      </c>
      <c r="B2316" s="5">
        <v>33.069999999999709</v>
      </c>
      <c r="C2316" s="5">
        <v>12.729999999999563</v>
      </c>
      <c r="D2316" s="5">
        <v>5</v>
      </c>
    </row>
    <row r="2317" spans="1:4" hidden="1">
      <c r="A2317" s="5">
        <v>147.34000000000015</v>
      </c>
      <c r="B2317" s="5">
        <v>29.539999999999964</v>
      </c>
      <c r="C2317" s="5">
        <v>8.6999999999998181</v>
      </c>
      <c r="D2317" s="5">
        <v>5</v>
      </c>
    </row>
    <row r="2318" spans="1:4" hidden="1">
      <c r="A2318" s="5">
        <v>199.05000000000018</v>
      </c>
      <c r="B2318" s="5">
        <v>61.850000000000364</v>
      </c>
      <c r="C2318" s="5">
        <v>10.680000000000291</v>
      </c>
      <c r="D2318" s="5">
        <v>5</v>
      </c>
    </row>
    <row r="2319" spans="1:4" hidden="1">
      <c r="A2319" s="5">
        <v>92.069999999999709</v>
      </c>
      <c r="B2319" s="5">
        <v>27.440000000000509</v>
      </c>
      <c r="C2319" s="5">
        <v>26.979999999999563</v>
      </c>
      <c r="D2319" s="5">
        <v>5</v>
      </c>
    </row>
    <row r="2320" spans="1:4" hidden="1">
      <c r="A2320" s="5">
        <v>263.62000000000035</v>
      </c>
      <c r="B2320" s="5">
        <v>68.639999999999418</v>
      </c>
      <c r="C2320" s="5">
        <v>3.1799999999998363</v>
      </c>
      <c r="D2320" s="5">
        <v>5</v>
      </c>
    </row>
    <row r="2321" spans="1:4" hidden="1">
      <c r="A2321" s="5">
        <v>89.179999999999836</v>
      </c>
      <c r="B2321" s="5">
        <v>47.120000000000346</v>
      </c>
      <c r="C2321" s="5">
        <v>2.9999999999745341E-2</v>
      </c>
      <c r="D2321" s="5">
        <v>5</v>
      </c>
    </row>
    <row r="2322" spans="1:4" hidden="1">
      <c r="A2322" s="5">
        <v>113.23000000000047</v>
      </c>
      <c r="B2322" s="5">
        <v>22.109999999999673</v>
      </c>
      <c r="C2322" s="5">
        <v>3.6400000000003274</v>
      </c>
      <c r="D2322" s="5">
        <v>5</v>
      </c>
    </row>
    <row r="2323" spans="1:4" hidden="1">
      <c r="A2323" s="5">
        <v>128.99000000000069</v>
      </c>
      <c r="B2323" s="5">
        <v>-3.4900000000006912</v>
      </c>
      <c r="C2323" s="5">
        <v>14.530000000000655</v>
      </c>
      <c r="D2323" s="5">
        <v>5</v>
      </c>
    </row>
    <row r="2324" spans="1:4" hidden="1">
      <c r="A2324" s="5">
        <v>150.97999999999956</v>
      </c>
      <c r="B2324" s="5">
        <v>-16.729999999999563</v>
      </c>
      <c r="C2324" s="5">
        <v>16.729999999999563</v>
      </c>
      <c r="D2324" s="5">
        <v>5</v>
      </c>
    </row>
    <row r="2325" spans="1:4" hidden="1">
      <c r="A2325" s="5">
        <v>160.46999999999935</v>
      </c>
      <c r="B2325" s="5">
        <v>62.490000000000691</v>
      </c>
      <c r="C2325" s="5">
        <v>6.7899999999999636</v>
      </c>
      <c r="D2325" s="5">
        <v>5</v>
      </c>
    </row>
    <row r="2326" spans="1:4" hidden="1">
      <c r="A2326" s="5">
        <v>78.050000000000182</v>
      </c>
      <c r="B2326" s="5">
        <v>77.579999999999927</v>
      </c>
      <c r="C2326" s="5">
        <v>2.4200000000000728</v>
      </c>
      <c r="D2326" s="5">
        <v>5</v>
      </c>
    </row>
    <row r="2327" spans="1:4" hidden="1">
      <c r="A2327" s="5">
        <v>145.28999999999996</v>
      </c>
      <c r="B2327" s="5">
        <v>27.069999999999709</v>
      </c>
      <c r="C2327" s="5">
        <v>9.2799999999997453</v>
      </c>
      <c r="D2327" s="5">
        <v>5</v>
      </c>
    </row>
    <row r="2328" spans="1:4" hidden="1">
      <c r="A2328" s="5">
        <v>119.72000000000025</v>
      </c>
      <c r="B2328" s="5">
        <v>-7.0600000000004002</v>
      </c>
      <c r="C2328" s="5">
        <v>7.0600000000004002</v>
      </c>
      <c r="D2328" s="5">
        <v>5</v>
      </c>
    </row>
    <row r="2329" spans="1:4" hidden="1">
      <c r="A2329" s="5">
        <v>56.590000000000146</v>
      </c>
      <c r="B2329" s="5">
        <v>3.2799999999997453</v>
      </c>
      <c r="C2329" s="5">
        <v>2.8699999999998909</v>
      </c>
      <c r="D2329" s="5">
        <v>5</v>
      </c>
    </row>
    <row r="2330" spans="1:4" hidden="1">
      <c r="A2330" s="5">
        <v>59.470000000000255</v>
      </c>
      <c r="B2330" s="5">
        <v>41.720000000000255</v>
      </c>
      <c r="C2330" s="5">
        <v>17.989999999999782</v>
      </c>
      <c r="D2330" s="5">
        <v>5</v>
      </c>
    </row>
    <row r="2331" spans="1:4" hidden="1">
      <c r="A2331" s="5">
        <v>79.109999999999673</v>
      </c>
      <c r="B2331" s="5">
        <v>21.510000000000218</v>
      </c>
      <c r="C2331" s="5">
        <v>4.2799999999997453</v>
      </c>
      <c r="D2331" s="5">
        <v>5</v>
      </c>
    </row>
    <row r="2332" spans="1:4" hidden="1">
      <c r="A2332" s="5">
        <v>114.74000000000069</v>
      </c>
      <c r="B2332" s="5">
        <v>34.259999999999309</v>
      </c>
      <c r="C2332" s="5">
        <v>8.6900000000005093</v>
      </c>
      <c r="D2332" s="5">
        <v>5</v>
      </c>
    </row>
    <row r="2333" spans="1:4" hidden="1">
      <c r="A2333" s="5">
        <v>60.059999999999491</v>
      </c>
      <c r="B2333" s="5">
        <v>42.130000000000109</v>
      </c>
      <c r="C2333" s="5">
        <v>6.2300000000004729</v>
      </c>
      <c r="D2333" s="5">
        <v>5</v>
      </c>
    </row>
    <row r="2334" spans="1:4" hidden="1">
      <c r="A2334" s="5">
        <v>98.119999999999891</v>
      </c>
      <c r="B2334" s="5">
        <v>-13.859999999999673</v>
      </c>
      <c r="C2334" s="5">
        <v>13.859999999999673</v>
      </c>
      <c r="D2334" s="5">
        <v>5</v>
      </c>
    </row>
    <row r="2335" spans="1:4" hidden="1">
      <c r="A2335" s="5">
        <v>120.34999999999945</v>
      </c>
      <c r="B2335" s="5">
        <v>-7.3000000000001819</v>
      </c>
      <c r="C2335" s="5">
        <v>7.3000000000001819</v>
      </c>
      <c r="D2335" s="5">
        <v>5</v>
      </c>
    </row>
    <row r="2336" spans="1:4" hidden="1">
      <c r="A2336" s="5">
        <v>116.17000000000007</v>
      </c>
      <c r="B2336" s="5">
        <v>-22.399999999999636</v>
      </c>
      <c r="C2336" s="5">
        <v>22.399999999999636</v>
      </c>
      <c r="D2336" s="5">
        <v>5</v>
      </c>
    </row>
    <row r="2337" spans="1:4" hidden="1">
      <c r="A2337" s="5">
        <v>151.78999999999996</v>
      </c>
      <c r="B2337" s="5">
        <v>-1.1700000000000728</v>
      </c>
      <c r="C2337" s="5">
        <v>1.1700000000000728</v>
      </c>
      <c r="D2337" s="5">
        <v>5</v>
      </c>
    </row>
    <row r="2338" spans="1:4" hidden="1">
      <c r="A2338" s="5">
        <v>56.820000000000618</v>
      </c>
      <c r="B2338" s="5">
        <v>16.429999999999382</v>
      </c>
      <c r="C2338" s="5">
        <v>6</v>
      </c>
      <c r="D2338" s="5">
        <v>5</v>
      </c>
    </row>
    <row r="2339" spans="1:4" hidden="1">
      <c r="A2339" s="5">
        <v>67.3100000000004</v>
      </c>
      <c r="B2339" s="5">
        <v>-2.2200000000002547</v>
      </c>
      <c r="C2339" s="5">
        <v>16.690000000000509</v>
      </c>
      <c r="D2339" s="5">
        <v>5</v>
      </c>
    </row>
    <row r="2340" spans="1:4" hidden="1">
      <c r="A2340" s="5">
        <v>73.710000000000036</v>
      </c>
      <c r="B2340" s="5">
        <v>69.180000000000291</v>
      </c>
      <c r="C2340" s="5">
        <v>6.3800000000001091</v>
      </c>
      <c r="D2340" s="5">
        <v>5</v>
      </c>
    </row>
    <row r="2341" spans="1:4" hidden="1">
      <c r="A2341" s="5">
        <v>57.25</v>
      </c>
      <c r="B2341" s="5">
        <v>18.800000000000182</v>
      </c>
      <c r="C2341" s="5">
        <v>9.8799999999991996</v>
      </c>
      <c r="D2341" s="5">
        <v>5</v>
      </c>
    </row>
    <row r="2342" spans="1:4" hidden="1">
      <c r="A2342" s="5">
        <v>87.890000000000327</v>
      </c>
      <c r="B2342" s="5">
        <v>-8.1599999999998545</v>
      </c>
      <c r="C2342" s="5">
        <v>17.690000000000509</v>
      </c>
      <c r="D2342" s="5">
        <v>5</v>
      </c>
    </row>
    <row r="2343" spans="1:4" hidden="1">
      <c r="A2343" s="5">
        <v>112.21000000000004</v>
      </c>
      <c r="B2343" s="5">
        <v>33.600000000000364</v>
      </c>
      <c r="C2343" s="5">
        <v>15.079999999999927</v>
      </c>
      <c r="D2343" s="5">
        <v>5</v>
      </c>
    </row>
    <row r="2344" spans="1:4" hidden="1">
      <c r="A2344" s="5">
        <v>85.1899999999996</v>
      </c>
      <c r="B2344" s="5">
        <v>17.470000000000255</v>
      </c>
      <c r="C2344" s="5">
        <v>8.2199999999993452</v>
      </c>
      <c r="D2344" s="5">
        <v>5</v>
      </c>
    </row>
    <row r="2345" spans="1:4" hidden="1">
      <c r="A2345" s="5">
        <v>47.489999999999782</v>
      </c>
      <c r="B2345" s="5">
        <v>12.329999999999927</v>
      </c>
      <c r="C2345" s="5">
        <v>0.18999999999959982</v>
      </c>
      <c r="D2345" s="5">
        <v>5</v>
      </c>
    </row>
    <row r="2346" spans="1:4" hidden="1">
      <c r="A2346" s="5">
        <v>52.670000000000073</v>
      </c>
      <c r="B2346" s="5">
        <v>23.170000000000073</v>
      </c>
      <c r="C2346" s="5">
        <v>7.4700000000002547</v>
      </c>
      <c r="D2346" s="5">
        <v>5</v>
      </c>
    </row>
    <row r="2347" spans="1:4" hidden="1">
      <c r="A2347" s="5">
        <v>76.520000000000437</v>
      </c>
      <c r="B2347" s="5">
        <v>-2.2600000000002183</v>
      </c>
      <c r="C2347" s="5">
        <v>2.2600000000002183</v>
      </c>
      <c r="D2347" s="5">
        <v>5</v>
      </c>
    </row>
    <row r="2348" spans="1:4" hidden="1">
      <c r="A2348" s="5">
        <v>70.100000000000364</v>
      </c>
      <c r="B2348" s="5">
        <v>8.2799999999997453</v>
      </c>
      <c r="C2348" s="5">
        <v>2.3599999999996726</v>
      </c>
      <c r="D2348" s="5">
        <v>5</v>
      </c>
    </row>
    <row r="2349" spans="1:4" hidden="1">
      <c r="A2349" s="5">
        <v>103.28999999999996</v>
      </c>
      <c r="B2349" s="5">
        <v>25.510000000000218</v>
      </c>
      <c r="C2349" s="5">
        <v>4.9900000000006912</v>
      </c>
      <c r="D2349" s="5">
        <v>5</v>
      </c>
    </row>
    <row r="2350" spans="1:4" hidden="1">
      <c r="A2350" s="5">
        <v>124.36999999999989</v>
      </c>
      <c r="B2350" s="5">
        <v>53.909999999999854</v>
      </c>
      <c r="C2350" s="5">
        <v>2.0200000000004366</v>
      </c>
      <c r="D2350" s="5">
        <v>5</v>
      </c>
    </row>
    <row r="2351" spans="1:4" hidden="1">
      <c r="A2351" s="5">
        <v>147.28000000000065</v>
      </c>
      <c r="B2351" s="5">
        <v>6.839999999999236</v>
      </c>
      <c r="C2351" s="5">
        <v>1.4800000000004729</v>
      </c>
      <c r="D2351" s="5">
        <v>5</v>
      </c>
    </row>
    <row r="2352" spans="1:4" hidden="1">
      <c r="A2352" s="5">
        <v>89.039999999999964</v>
      </c>
      <c r="B2352" s="5">
        <v>25.770000000000437</v>
      </c>
      <c r="C2352" s="5">
        <v>1.8100000000004002</v>
      </c>
      <c r="D2352" s="5">
        <v>5</v>
      </c>
    </row>
    <row r="2353" spans="1:4" hidden="1">
      <c r="A2353" s="5">
        <v>76.180000000000291</v>
      </c>
      <c r="B2353" s="5">
        <v>-2.5</v>
      </c>
      <c r="C2353" s="5">
        <v>4.6100000000005821</v>
      </c>
      <c r="D2353" s="5">
        <v>5</v>
      </c>
    </row>
    <row r="2354" spans="1:4" hidden="1">
      <c r="A2354" s="5">
        <v>40.3100000000004</v>
      </c>
      <c r="B2354" s="5">
        <v>28.729999999999563</v>
      </c>
      <c r="C2354" s="5">
        <v>5.5600000000004002</v>
      </c>
      <c r="D2354" s="5">
        <v>5</v>
      </c>
    </row>
    <row r="2355" spans="1:4" hidden="1">
      <c r="A2355" s="5">
        <v>59.960000000000036</v>
      </c>
      <c r="B2355" s="5">
        <v>32.640000000000327</v>
      </c>
      <c r="C2355" s="5">
        <v>5.5500000000001819</v>
      </c>
      <c r="D2355" s="5">
        <v>5</v>
      </c>
    </row>
    <row r="2356" spans="1:4" hidden="1">
      <c r="A2356" s="5">
        <v>139.85000000000036</v>
      </c>
      <c r="B2356" s="5">
        <v>-8.1999999999998181</v>
      </c>
      <c r="C2356" s="5">
        <v>8.1999999999998181</v>
      </c>
      <c r="D2356" s="5">
        <v>5</v>
      </c>
    </row>
    <row r="2357" spans="1:4" hidden="1">
      <c r="A2357" s="5">
        <v>92.039999999999964</v>
      </c>
      <c r="B2357" s="5">
        <v>6.8800000000001091</v>
      </c>
      <c r="C2357" s="5">
        <v>9.9099999999998545</v>
      </c>
      <c r="D2357" s="5">
        <v>5</v>
      </c>
    </row>
    <row r="2358" spans="1:4" hidden="1">
      <c r="A2358" s="5">
        <v>74.380000000000109</v>
      </c>
      <c r="B2358" s="5">
        <v>68.539999999999964</v>
      </c>
      <c r="C2358" s="5">
        <v>7.25</v>
      </c>
      <c r="D2358" s="5">
        <v>5</v>
      </c>
    </row>
    <row r="2359" spans="1:4" hidden="1">
      <c r="A2359" s="5">
        <v>154.96999999999935</v>
      </c>
      <c r="B2359" s="5">
        <v>16.180000000000291</v>
      </c>
      <c r="C2359" s="5">
        <v>2.5099999999993088</v>
      </c>
      <c r="D2359" s="5">
        <v>5</v>
      </c>
    </row>
    <row r="2360" spans="1:4" hidden="1">
      <c r="A2360" s="5">
        <v>160.38000000000011</v>
      </c>
      <c r="B2360" s="5">
        <v>-4.569999999999709</v>
      </c>
      <c r="C2360" s="5">
        <v>4.569999999999709</v>
      </c>
      <c r="D2360" s="5">
        <v>5</v>
      </c>
    </row>
    <row r="2361" spans="1:4" hidden="1">
      <c r="A2361" s="5">
        <v>120.47000000000025</v>
      </c>
      <c r="B2361" s="5">
        <v>-2.2800000000006548</v>
      </c>
      <c r="C2361" s="5">
        <v>2.2800000000006548</v>
      </c>
      <c r="D2361" s="5">
        <v>5</v>
      </c>
    </row>
    <row r="2362" spans="1:4" hidden="1">
      <c r="A2362" s="5">
        <v>150.99000000000024</v>
      </c>
      <c r="B2362" s="5">
        <v>-10.430000000000291</v>
      </c>
      <c r="C2362" s="5">
        <v>10.430000000000291</v>
      </c>
      <c r="D2362" s="5">
        <v>5</v>
      </c>
    </row>
    <row r="2363" spans="1:4" hidden="1">
      <c r="A2363" s="5">
        <v>60.910000000000309</v>
      </c>
      <c r="B2363" s="5">
        <v>59.629999999999654</v>
      </c>
      <c r="C2363" s="5">
        <v>2.6199999999998909</v>
      </c>
      <c r="D2363" s="5">
        <v>5</v>
      </c>
    </row>
    <row r="2364" spans="1:4" hidden="1">
      <c r="A2364" s="5">
        <v>159.81999999999971</v>
      </c>
      <c r="B2364" s="5">
        <v>93.920000000000073</v>
      </c>
      <c r="C2364" s="5">
        <v>0.24000000000023647</v>
      </c>
      <c r="D2364" s="5">
        <v>5</v>
      </c>
    </row>
    <row r="2365" spans="1:4" hidden="1">
      <c r="A2365" s="5">
        <v>154.85999999999967</v>
      </c>
      <c r="B2365" s="5">
        <v>106.82999999999993</v>
      </c>
      <c r="C2365" s="5">
        <v>0.82999999999992724</v>
      </c>
      <c r="D2365" s="5">
        <v>5</v>
      </c>
    </row>
    <row r="2366" spans="1:4" hidden="1">
      <c r="A2366" s="5">
        <v>213.72000000000025</v>
      </c>
      <c r="B2366" s="5">
        <v>-7.9400000000000546</v>
      </c>
      <c r="C2366" s="5">
        <v>7.9400000000000546</v>
      </c>
      <c r="D2366" s="5">
        <v>5</v>
      </c>
    </row>
    <row r="2367" spans="1:4" hidden="1">
      <c r="A2367" s="5">
        <v>133.00999999999976</v>
      </c>
      <c r="B2367" s="5">
        <v>-1.5599999999999454</v>
      </c>
      <c r="C2367" s="5">
        <v>1.5599999999999454</v>
      </c>
      <c r="D2367" s="5">
        <v>5</v>
      </c>
    </row>
    <row r="2368" spans="1:4" hidden="1">
      <c r="A2368" s="5">
        <v>62.789999999999964</v>
      </c>
      <c r="B2368" s="5">
        <v>12.230000000000018</v>
      </c>
      <c r="C2368" s="5">
        <v>5.3800000000001091</v>
      </c>
      <c r="D2368" s="5">
        <v>5</v>
      </c>
    </row>
    <row r="2369" spans="1:4" hidden="1">
      <c r="A2369" s="5">
        <v>101.93000000000029</v>
      </c>
      <c r="B2369" s="5">
        <v>14.699999999999818</v>
      </c>
      <c r="C2369" s="5">
        <v>1.5500000000001819</v>
      </c>
      <c r="D2369" s="5">
        <v>5</v>
      </c>
    </row>
    <row r="2370" spans="1:4" hidden="1">
      <c r="A2370" s="5">
        <v>124.09000000000015</v>
      </c>
      <c r="B2370" s="5">
        <v>40.779999999999745</v>
      </c>
      <c r="C2370" s="5">
        <v>3.5799999999999272</v>
      </c>
      <c r="D2370" s="5">
        <v>5</v>
      </c>
    </row>
    <row r="2371" spans="1:4" hidden="1">
      <c r="A2371" s="5">
        <v>162.82000000000016</v>
      </c>
      <c r="B2371" s="5">
        <v>-11.470000000000255</v>
      </c>
      <c r="C2371" s="5">
        <v>11.470000000000255</v>
      </c>
      <c r="D2371" s="5">
        <v>5</v>
      </c>
    </row>
    <row r="2372" spans="1:4" hidden="1">
      <c r="A2372" s="5">
        <v>117.45000000000027</v>
      </c>
      <c r="B2372" s="5">
        <v>37.150000000000091</v>
      </c>
      <c r="C2372" s="5">
        <v>11.409999999999854</v>
      </c>
      <c r="D2372" s="5">
        <v>5</v>
      </c>
    </row>
    <row r="2373" spans="1:4" hidden="1">
      <c r="A2373" s="5">
        <v>96.369999999999891</v>
      </c>
      <c r="B2373" s="5">
        <v>29.650000000000091</v>
      </c>
      <c r="C2373" s="5">
        <v>0.61999999999989086</v>
      </c>
      <c r="D2373" s="5">
        <v>5</v>
      </c>
    </row>
    <row r="2374" spans="1:4" hidden="1">
      <c r="A2374" s="5">
        <v>116.89999999999964</v>
      </c>
      <c r="B2374" s="5">
        <v>12.950000000000273</v>
      </c>
      <c r="C2374" s="5">
        <v>3.1899999999995998</v>
      </c>
      <c r="D2374" s="5">
        <v>5</v>
      </c>
    </row>
    <row r="2375" spans="1:4" hidden="1">
      <c r="A2375" s="5">
        <v>135.30999999999995</v>
      </c>
      <c r="B2375" s="5">
        <v>49.480000000000018</v>
      </c>
      <c r="C2375" s="5">
        <v>4.6199999999998909</v>
      </c>
      <c r="D2375" s="5">
        <v>5</v>
      </c>
    </row>
    <row r="2376" spans="1:4" hidden="1">
      <c r="A2376" s="5">
        <v>178.34000000000015</v>
      </c>
      <c r="B2376" s="5">
        <v>-9.1600000000003092</v>
      </c>
      <c r="C2376" s="5">
        <v>12.809999999999945</v>
      </c>
      <c r="D2376" s="5">
        <v>5</v>
      </c>
    </row>
    <row r="2377" spans="1:4" hidden="1">
      <c r="A2377" s="5">
        <v>114.15000000000009</v>
      </c>
      <c r="B2377" s="5">
        <v>-4.6300000000001091</v>
      </c>
      <c r="C2377" s="5">
        <v>11.940000000000055</v>
      </c>
      <c r="D2377" s="5">
        <v>5</v>
      </c>
    </row>
    <row r="2378" spans="1:4" hidden="1">
      <c r="A2378" s="5">
        <v>102.67999999999984</v>
      </c>
      <c r="B2378" s="5">
        <v>26.970000000000255</v>
      </c>
      <c r="C2378" s="5">
        <v>2.1700000000000728</v>
      </c>
      <c r="D2378" s="5">
        <v>5</v>
      </c>
    </row>
    <row r="2379" spans="1:4" hidden="1">
      <c r="A2379" s="5">
        <v>168.40000000000009</v>
      </c>
      <c r="B2379" s="5">
        <v>35.670000000000073</v>
      </c>
      <c r="C2379" s="5">
        <v>0.32999999999992724</v>
      </c>
      <c r="D2379" s="5">
        <v>5</v>
      </c>
    </row>
    <row r="2380" spans="1:4" hidden="1">
      <c r="A2380" s="5">
        <v>125.25</v>
      </c>
      <c r="B2380" s="5">
        <v>30.700000000000273</v>
      </c>
      <c r="C2380" s="5">
        <v>3.1199999999998909</v>
      </c>
      <c r="D2380" s="5">
        <v>5</v>
      </c>
    </row>
    <row r="2381" spans="1:4" hidden="1">
      <c r="A2381" s="5">
        <v>91.840000000000146</v>
      </c>
      <c r="B2381" s="5">
        <v>-3.5500000000001819</v>
      </c>
      <c r="C2381" s="5">
        <v>3.5500000000001819</v>
      </c>
      <c r="D2381" s="5">
        <v>5</v>
      </c>
    </row>
    <row r="2382" spans="1:4" hidden="1">
      <c r="A2382" s="5">
        <v>40.699999999999818</v>
      </c>
      <c r="B2382" s="5">
        <v>30.849999999999909</v>
      </c>
      <c r="C2382" s="5">
        <v>3.5599999999999454</v>
      </c>
      <c r="D2382" s="5">
        <v>5</v>
      </c>
    </row>
    <row r="2383" spans="1:4" hidden="1">
      <c r="A2383" s="5">
        <v>131.63000000000011</v>
      </c>
      <c r="B2383" s="5">
        <v>65.519999999999982</v>
      </c>
      <c r="C2383" s="5">
        <v>7</v>
      </c>
      <c r="D2383" s="5">
        <v>5</v>
      </c>
    </row>
    <row r="2384" spans="1:4" hidden="1">
      <c r="A2384" s="5">
        <v>97.789999999999964</v>
      </c>
      <c r="B2384" s="5">
        <v>12.539999999999964</v>
      </c>
      <c r="C2384" s="5">
        <v>2.4600000000000364</v>
      </c>
      <c r="D2384" s="5">
        <v>5</v>
      </c>
    </row>
    <row r="2385" spans="1:4" hidden="1">
      <c r="A2385" s="5">
        <v>96.820000000000164</v>
      </c>
      <c r="B2385" s="5">
        <v>76.630000000000109</v>
      </c>
      <c r="C2385" s="5">
        <v>9.2899999999999636</v>
      </c>
      <c r="D2385" s="5">
        <v>5</v>
      </c>
    </row>
    <row r="2386" spans="1:4" hidden="1">
      <c r="A2386" s="5">
        <v>212.40999999999985</v>
      </c>
      <c r="B2386" s="5">
        <v>-6.0499999999997272</v>
      </c>
      <c r="C2386" s="5">
        <v>6.0499999999997272</v>
      </c>
      <c r="D2386" s="5">
        <v>5</v>
      </c>
    </row>
    <row r="2387" spans="1:4" hidden="1">
      <c r="A2387" s="5">
        <v>60.070000000000164</v>
      </c>
      <c r="B2387" s="5">
        <v>50.639999999999873</v>
      </c>
      <c r="C2387" s="5">
        <v>7.2399999999997817</v>
      </c>
      <c r="D2387" s="5">
        <v>5</v>
      </c>
    </row>
    <row r="2388" spans="1:4" hidden="1">
      <c r="A2388" s="5">
        <v>30.869999999999891</v>
      </c>
      <c r="B2388" s="5">
        <v>26.079999999999927</v>
      </c>
      <c r="C2388" s="5">
        <v>2.1600000000003092</v>
      </c>
      <c r="D2388" s="5">
        <v>5</v>
      </c>
    </row>
    <row r="2389" spans="1:4" hidden="1">
      <c r="A2389" s="5">
        <v>59.340000000000146</v>
      </c>
      <c r="B2389" s="5">
        <v>26.5300000000002</v>
      </c>
      <c r="C2389" s="5">
        <v>0.88000000000010914</v>
      </c>
      <c r="D2389" s="5">
        <v>5</v>
      </c>
    </row>
    <row r="2390" spans="1:4" hidden="1">
      <c r="A2390" s="5">
        <v>41.050000000000182</v>
      </c>
      <c r="B2390" s="5">
        <v>36.349999999999909</v>
      </c>
      <c r="C2390" s="5">
        <v>5.2699999999999818</v>
      </c>
      <c r="D2390" s="5">
        <v>5</v>
      </c>
    </row>
    <row r="2391" spans="1:4" hidden="1">
      <c r="A2391" s="5">
        <v>108.22000000000025</v>
      </c>
      <c r="B2391" s="5">
        <v>-5.7000000000002728</v>
      </c>
      <c r="C2391" s="5">
        <v>11.760000000000218</v>
      </c>
      <c r="D2391" s="5">
        <v>5</v>
      </c>
    </row>
    <row r="2392" spans="1:4" hidden="1">
      <c r="A2392" s="5">
        <v>36.210000000000036</v>
      </c>
      <c r="B2392" s="5">
        <v>28.190000000000055</v>
      </c>
      <c r="C2392" s="5">
        <v>4.3000000000001819</v>
      </c>
      <c r="D2392" s="5">
        <v>5</v>
      </c>
    </row>
    <row r="2393" spans="1:4" hidden="1">
      <c r="A2393" s="5">
        <v>48.700000000000273</v>
      </c>
      <c r="B2393" s="5">
        <v>44.839999999999691</v>
      </c>
      <c r="C2393" s="5">
        <v>6.8299999999999272</v>
      </c>
      <c r="D2393" s="5">
        <v>5</v>
      </c>
    </row>
    <row r="2394" spans="1:4" hidden="1">
      <c r="A2394" s="5">
        <v>63.210000000000036</v>
      </c>
      <c r="B2394" s="5">
        <v>14.559999999999945</v>
      </c>
      <c r="C2394" s="5">
        <v>3.1400000000003274</v>
      </c>
      <c r="D2394" s="5">
        <v>5</v>
      </c>
    </row>
    <row r="2395" spans="1:4" hidden="1">
      <c r="A2395" s="5">
        <v>64.699999999999818</v>
      </c>
      <c r="B2395" s="5">
        <v>33.610000000000127</v>
      </c>
      <c r="C2395" s="5">
        <v>2.6199999999998909</v>
      </c>
      <c r="D2395" s="5">
        <v>5</v>
      </c>
    </row>
    <row r="2396" spans="1:4" hidden="1">
      <c r="A2396" s="5">
        <v>151.34999999999991</v>
      </c>
      <c r="B2396" s="5">
        <v>-1.0099999999997635</v>
      </c>
      <c r="C2396" s="5">
        <v>1.0099999999997635</v>
      </c>
      <c r="D2396" s="5">
        <v>5</v>
      </c>
    </row>
    <row r="2397" spans="1:4" hidden="1">
      <c r="A2397" s="5">
        <v>63.309999999999945</v>
      </c>
      <c r="B2397" s="5">
        <v>42.2800000000002</v>
      </c>
      <c r="C2397" s="5">
        <v>7.4599999999995816</v>
      </c>
      <c r="D2397" s="5">
        <v>5</v>
      </c>
    </row>
    <row r="2398" spans="1:4" hidden="1">
      <c r="A2398" s="5">
        <v>67.369999999999891</v>
      </c>
      <c r="B2398" s="5">
        <v>10.349999999999909</v>
      </c>
      <c r="C2398" s="5">
        <v>3.9400000000000546</v>
      </c>
      <c r="D2398" s="5">
        <v>5</v>
      </c>
    </row>
    <row r="2399" spans="1:4" hidden="1">
      <c r="A2399" s="5">
        <v>55.610000000000127</v>
      </c>
      <c r="B2399" s="5">
        <v>32.159999999999854</v>
      </c>
      <c r="C2399" s="5">
        <v>6.4000000000000909</v>
      </c>
      <c r="D2399" s="5">
        <v>5</v>
      </c>
    </row>
    <row r="2400" spans="1:4" hidden="1">
      <c r="A2400" s="5">
        <v>48.299999999999727</v>
      </c>
      <c r="B2400" s="5">
        <v>29.550000000000182</v>
      </c>
      <c r="C2400" s="5">
        <v>3.1300000000001091</v>
      </c>
      <c r="D2400" s="5">
        <v>5</v>
      </c>
    </row>
    <row r="2401" spans="1:4" hidden="1">
      <c r="A2401" s="5">
        <v>75.300000000000182</v>
      </c>
      <c r="B2401" s="5">
        <v>23.509999999999764</v>
      </c>
      <c r="C2401" s="5">
        <v>4.3299999999999272</v>
      </c>
      <c r="D2401" s="5">
        <v>5</v>
      </c>
    </row>
    <row r="2402" spans="1:4" hidden="1">
      <c r="A2402" s="5">
        <v>93.360000000000127</v>
      </c>
      <c r="B2402" s="5">
        <v>-4.4500000000002728</v>
      </c>
      <c r="C2402" s="5">
        <v>6.7800000000002001</v>
      </c>
      <c r="D2402" s="5">
        <v>5</v>
      </c>
    </row>
    <row r="2403" spans="1:4" hidden="1">
      <c r="A2403" s="5">
        <v>121.12999999999965</v>
      </c>
      <c r="B2403" s="5">
        <v>10.930000000000291</v>
      </c>
      <c r="C2403" s="5">
        <v>0.51999999999998181</v>
      </c>
      <c r="D2403" s="5">
        <v>5</v>
      </c>
    </row>
    <row r="2404" spans="1:4" hidden="1">
      <c r="A2404" s="5">
        <v>63.349999999999909</v>
      </c>
      <c r="B2404" s="5">
        <v>23.510000000000218</v>
      </c>
      <c r="C2404" s="5">
        <v>0.75999999999976353</v>
      </c>
      <c r="D2404" s="5">
        <v>5</v>
      </c>
    </row>
    <row r="2405" spans="1:4" hidden="1">
      <c r="A2405" s="5">
        <v>37.960000000000036</v>
      </c>
      <c r="B2405" s="5">
        <v>9.6199999999998909</v>
      </c>
      <c r="C2405" s="5">
        <v>0.78000000000020009</v>
      </c>
      <c r="D2405" s="5">
        <v>5</v>
      </c>
    </row>
    <row r="2406" spans="1:4" hidden="1">
      <c r="A2406" s="5">
        <v>48.889999999999873</v>
      </c>
      <c r="B2406" s="5">
        <v>22.440000000000055</v>
      </c>
      <c r="C2406" s="5">
        <v>5.3600000000001273</v>
      </c>
      <c r="D2406" s="5">
        <v>5</v>
      </c>
    </row>
    <row r="2407" spans="1:4" hidden="1">
      <c r="A2407" s="5">
        <v>59.559999999999945</v>
      </c>
      <c r="B2407" s="5">
        <v>26.25</v>
      </c>
      <c r="C2407" s="5">
        <v>6.6300000000001091</v>
      </c>
      <c r="D2407" s="5">
        <v>5</v>
      </c>
    </row>
    <row r="2408" spans="1:4" hidden="1">
      <c r="A2408" s="5">
        <v>75.549999999999727</v>
      </c>
      <c r="B2408" s="5">
        <v>-2.4600000000000364</v>
      </c>
      <c r="C2408" s="5">
        <v>2.4600000000000364</v>
      </c>
      <c r="D2408" s="5">
        <v>5</v>
      </c>
    </row>
    <row r="2409" spans="1:4" hidden="1">
      <c r="A2409" s="5">
        <v>86.690000000000055</v>
      </c>
      <c r="B2409" s="5">
        <v>20.289999999999964</v>
      </c>
      <c r="C2409" s="5">
        <v>8.9999999999690772E-2</v>
      </c>
      <c r="D2409" s="5">
        <v>5</v>
      </c>
    </row>
    <row r="2410" spans="1:4" hidden="1">
      <c r="A2410" s="5">
        <v>47.849999999999909</v>
      </c>
      <c r="B2410" s="5">
        <v>41.120000000000346</v>
      </c>
      <c r="C2410" s="5">
        <v>3.8400000000001455</v>
      </c>
      <c r="D2410" s="5">
        <v>5</v>
      </c>
    </row>
    <row r="2411" spans="1:4" hidden="1">
      <c r="A2411" s="5">
        <v>44.309999999999945</v>
      </c>
      <c r="B2411" s="5">
        <v>20.539999999999964</v>
      </c>
      <c r="C2411" s="5">
        <v>3.9899999999997817</v>
      </c>
      <c r="D2411" s="5">
        <v>5</v>
      </c>
    </row>
    <row r="2412" spans="1:4" hidden="1">
      <c r="A2412" s="5">
        <v>66.539999999999964</v>
      </c>
      <c r="B2412" s="5">
        <v>-0.38999999999987267</v>
      </c>
      <c r="C2412" s="5">
        <v>0.38999999999987267</v>
      </c>
      <c r="D2412" s="5">
        <v>5</v>
      </c>
    </row>
    <row r="2413" spans="1:4" hidden="1">
      <c r="A2413" s="5">
        <v>74.739999999999782</v>
      </c>
      <c r="B2413" s="5">
        <v>-2.7799999999997453</v>
      </c>
      <c r="C2413" s="5">
        <v>2.7799999999997453</v>
      </c>
      <c r="D2413" s="5">
        <v>5</v>
      </c>
    </row>
    <row r="2414" spans="1:4" hidden="1">
      <c r="A2414" s="5">
        <v>73.110000000000127</v>
      </c>
      <c r="B2414" s="5">
        <v>22.5300000000002</v>
      </c>
      <c r="C2414" s="5">
        <v>1.3299999999999272</v>
      </c>
      <c r="D2414" s="5">
        <v>5</v>
      </c>
    </row>
    <row r="2415" spans="1:4" hidden="1">
      <c r="A2415" s="5">
        <v>58.829999999999927</v>
      </c>
      <c r="B2415" s="5">
        <v>29.170000000000073</v>
      </c>
      <c r="C2415" s="5">
        <v>3.7199999999997999</v>
      </c>
      <c r="D2415" s="5">
        <v>5</v>
      </c>
    </row>
    <row r="2416" spans="1:4" hidden="1">
      <c r="A2416" s="5">
        <v>75.889999999999873</v>
      </c>
      <c r="B2416" s="5">
        <v>-5.1599999999998545</v>
      </c>
      <c r="C2416" s="5">
        <v>5.1599999999998545</v>
      </c>
      <c r="D2416" s="5">
        <v>5</v>
      </c>
    </row>
    <row r="2417" spans="1:4" hidden="1">
      <c r="A2417" s="5">
        <v>53.809999999999945</v>
      </c>
      <c r="B2417" s="5">
        <v>19.389999999999873</v>
      </c>
      <c r="C2417" s="5">
        <v>0.75999999999976353</v>
      </c>
      <c r="D2417" s="5">
        <v>5</v>
      </c>
    </row>
    <row r="2418" spans="1:4" hidden="1">
      <c r="A2418" s="5">
        <v>64.239999999999782</v>
      </c>
      <c r="B2418" s="5">
        <v>-0.17999999999983629</v>
      </c>
      <c r="C2418" s="5">
        <v>0.17999999999983629</v>
      </c>
      <c r="D2418" s="5">
        <v>5</v>
      </c>
    </row>
    <row r="2419" spans="1:4" hidden="1">
      <c r="A2419" s="5">
        <v>47.059999999999945</v>
      </c>
      <c r="B2419" s="5">
        <v>17.400000000000091</v>
      </c>
      <c r="C2419" s="5">
        <v>3.2899999999999636</v>
      </c>
      <c r="D2419" s="5">
        <v>5</v>
      </c>
    </row>
    <row r="2420" spans="1:4" hidden="1">
      <c r="A2420" s="5">
        <v>23.909999999999854</v>
      </c>
      <c r="B2420" s="5">
        <v>18.5600000000004</v>
      </c>
      <c r="C2420" s="5">
        <v>8.5900000000001455</v>
      </c>
      <c r="D2420" s="5">
        <v>5</v>
      </c>
    </row>
    <row r="2421" spans="1:4" hidden="1">
      <c r="A2421" s="5">
        <v>41.759999999999764</v>
      </c>
      <c r="B2421" s="5">
        <v>29.980000000000018</v>
      </c>
      <c r="C2421" s="5">
        <v>11.369999999999891</v>
      </c>
      <c r="D2421" s="5">
        <v>5</v>
      </c>
    </row>
    <row r="2422" spans="1:4" hidden="1">
      <c r="A2422" s="5">
        <v>62.579999999999927</v>
      </c>
      <c r="B2422" s="5">
        <v>7.0199999999999818</v>
      </c>
      <c r="C2422" s="5">
        <v>1.8499999999999091</v>
      </c>
      <c r="D2422" s="5">
        <v>5</v>
      </c>
    </row>
    <row r="2423" spans="1:4" hidden="1">
      <c r="A2423" s="5">
        <v>54.489999999999782</v>
      </c>
      <c r="B2423" s="5">
        <v>5.9500000000002728</v>
      </c>
      <c r="C2423" s="5">
        <v>1.8000000000001819</v>
      </c>
      <c r="D2423" s="5">
        <v>5</v>
      </c>
    </row>
    <row r="2424" spans="1:4" hidden="1">
      <c r="A2424" s="5">
        <v>61.840000000000146</v>
      </c>
      <c r="B2424" s="5">
        <v>24.809999999999945</v>
      </c>
      <c r="C2424" s="5">
        <v>1.1100000000001273</v>
      </c>
      <c r="D2424" s="5">
        <v>5</v>
      </c>
    </row>
    <row r="2425" spans="1:4" hidden="1">
      <c r="A2425" s="5">
        <v>95.869999999999891</v>
      </c>
      <c r="B2425" s="5">
        <v>6.1900000000000546</v>
      </c>
      <c r="C2425" s="5">
        <v>0.29999999999972715</v>
      </c>
      <c r="D2425" s="5">
        <v>5</v>
      </c>
    </row>
    <row r="2426" spans="1:4" hidden="1">
      <c r="A2426" s="5">
        <v>46.480000000000018</v>
      </c>
      <c r="B2426" s="5">
        <v>24.380000000000109</v>
      </c>
      <c r="C2426" s="5">
        <v>1.8600000000001273</v>
      </c>
      <c r="D2426" s="5">
        <v>5</v>
      </c>
    </row>
    <row r="2427" spans="1:4" hidden="1">
      <c r="A2427" s="5">
        <v>67.259999999999764</v>
      </c>
      <c r="B2427" s="5">
        <v>12.349999999999909</v>
      </c>
      <c r="C2427" s="5">
        <v>3.6900000000000546</v>
      </c>
      <c r="D2427" s="5">
        <v>5</v>
      </c>
    </row>
    <row r="2428" spans="1:4" hidden="1">
      <c r="A2428" s="5">
        <v>60.360000000000127</v>
      </c>
      <c r="B2428" s="5">
        <v>31.950000000000273</v>
      </c>
      <c r="C2428" s="5">
        <v>4.5799999999999272</v>
      </c>
      <c r="D2428" s="5">
        <v>5</v>
      </c>
    </row>
    <row r="2429" spans="1:4" hidden="1">
      <c r="A2429" s="5">
        <v>42.170000000000073</v>
      </c>
      <c r="B2429" s="5">
        <v>34.239999999999782</v>
      </c>
      <c r="C2429" s="5">
        <v>2.1500000000000909</v>
      </c>
      <c r="D2429" s="5">
        <v>5</v>
      </c>
    </row>
    <row r="2430" spans="1:4" hidden="1">
      <c r="A2430" s="5">
        <v>64.859999999999673</v>
      </c>
      <c r="B2430" s="5">
        <v>9.0900000000001455</v>
      </c>
      <c r="C2430" s="5">
        <v>7.9600000000000364</v>
      </c>
      <c r="D2430" s="5">
        <v>5</v>
      </c>
    </row>
    <row r="2431" spans="1:4" hidden="1">
      <c r="A2431" s="5">
        <v>75.769999999999982</v>
      </c>
      <c r="B2431" s="5">
        <v>19.090000000000146</v>
      </c>
      <c r="C2431" s="5">
        <v>11.340000000000146</v>
      </c>
      <c r="D2431" s="5">
        <v>5</v>
      </c>
    </row>
    <row r="2432" spans="1:4" hidden="1">
      <c r="A2432" s="5">
        <v>43.130000000000109</v>
      </c>
      <c r="B2432" s="5">
        <v>-16.199999999999818</v>
      </c>
      <c r="C2432" s="5">
        <v>28.650000000000091</v>
      </c>
      <c r="D2432" s="5">
        <v>5</v>
      </c>
    </row>
    <row r="2433" spans="1:4" hidden="1">
      <c r="A2433" s="5">
        <v>27.639999999999873</v>
      </c>
      <c r="B2433" s="5">
        <v>19.160000000000309</v>
      </c>
      <c r="C2433" s="5">
        <v>4.1599999999998545</v>
      </c>
      <c r="D2433" s="5">
        <v>5</v>
      </c>
    </row>
    <row r="2434" spans="1:4" hidden="1">
      <c r="A2434" s="5">
        <v>43.420000000000073</v>
      </c>
      <c r="B2434" s="5">
        <v>-6.0099999999997635</v>
      </c>
      <c r="C2434" s="5">
        <v>12.299999999999727</v>
      </c>
      <c r="D2434" s="5">
        <v>5</v>
      </c>
    </row>
    <row r="2435" spans="1:4" hidden="1">
      <c r="A2435" s="5">
        <v>31.319999999999709</v>
      </c>
      <c r="B2435" s="5">
        <v>23.860000000000127</v>
      </c>
      <c r="C2435" s="5">
        <v>0.25</v>
      </c>
      <c r="D2435" s="5">
        <v>5</v>
      </c>
    </row>
    <row r="2436" spans="1:4" hidden="1">
      <c r="A2436" s="5">
        <v>66.069999999999709</v>
      </c>
      <c r="B2436" s="5">
        <v>-8.75</v>
      </c>
      <c r="C2436" s="5">
        <v>8.75</v>
      </c>
      <c r="D2436" s="5">
        <v>5</v>
      </c>
    </row>
    <row r="2437" spans="1:4" hidden="1">
      <c r="A2437" s="5">
        <v>28.300000000000182</v>
      </c>
      <c r="B2437" s="5">
        <v>26.409999999999854</v>
      </c>
      <c r="C2437" s="5">
        <v>7.5799999999999272</v>
      </c>
      <c r="D2437" s="5">
        <v>5</v>
      </c>
    </row>
    <row r="2438" spans="1:4" hidden="1">
      <c r="A2438" s="5">
        <v>33.449999999999818</v>
      </c>
      <c r="B2438" s="5">
        <v>8.8100000000004002</v>
      </c>
      <c r="C2438" s="5">
        <v>6</v>
      </c>
      <c r="D2438" s="5">
        <v>5</v>
      </c>
    </row>
    <row r="2439" spans="1:4" hidden="1">
      <c r="A2439" s="5">
        <v>58.1899999999996</v>
      </c>
      <c r="B2439" s="5">
        <v>-23.599999999999454</v>
      </c>
      <c r="C2439" s="5">
        <v>32.659999999999854</v>
      </c>
      <c r="D2439" s="5">
        <v>5</v>
      </c>
    </row>
    <row r="2440" spans="1:4" hidden="1">
      <c r="A2440" s="5">
        <v>26.559999999999945</v>
      </c>
      <c r="B2440" s="5">
        <v>18.809999999999945</v>
      </c>
      <c r="C2440" s="5">
        <v>2.9699999999997999</v>
      </c>
      <c r="D2440" s="5">
        <v>5</v>
      </c>
    </row>
    <row r="2441" spans="1:4" hidden="1">
      <c r="A2441" s="5">
        <v>28.400000000000546</v>
      </c>
      <c r="B2441" s="5">
        <v>15.849999999999454</v>
      </c>
      <c r="C2441" s="5">
        <v>16.010000000000218</v>
      </c>
      <c r="D2441" s="5">
        <v>5</v>
      </c>
    </row>
    <row r="2442" spans="1:4" hidden="1">
      <c r="A2442" s="5">
        <v>52</v>
      </c>
      <c r="B2442" s="5">
        <v>-4.5799999999999272</v>
      </c>
      <c r="C2442" s="5">
        <v>4.5799999999999272</v>
      </c>
      <c r="D2442" s="5">
        <v>5</v>
      </c>
    </row>
    <row r="2443" spans="1:4" hidden="1">
      <c r="A2443" s="5">
        <v>23.9699999999998</v>
      </c>
      <c r="B2443" s="5">
        <v>21.539999999999964</v>
      </c>
      <c r="C2443" s="5">
        <v>13.049999999999727</v>
      </c>
      <c r="D2443" s="5">
        <v>5</v>
      </c>
    </row>
    <row r="2444" spans="1:4" hidden="1">
      <c r="A2444" s="5">
        <v>67.150000000000546</v>
      </c>
      <c r="B2444" s="5">
        <v>-5.6100000000001273</v>
      </c>
      <c r="C2444" s="5">
        <v>5.6100000000001273</v>
      </c>
      <c r="D2444" s="5">
        <v>5</v>
      </c>
    </row>
    <row r="2445" spans="1:4" hidden="1">
      <c r="A2445" s="5">
        <v>169.10999999999967</v>
      </c>
      <c r="B2445" s="5">
        <v>-4.1899999999995998</v>
      </c>
      <c r="C2445" s="5">
        <v>4.1899999999995998</v>
      </c>
      <c r="D2445" s="5">
        <v>5</v>
      </c>
    </row>
    <row r="2446" spans="1:4" hidden="1">
      <c r="A2446" s="5">
        <v>74.909999999999854</v>
      </c>
      <c r="B2446" s="5">
        <v>5.9499999999998181</v>
      </c>
      <c r="C2446" s="5">
        <v>1.5900000000001455</v>
      </c>
      <c r="D2446" s="5">
        <v>5</v>
      </c>
    </row>
    <row r="2447" spans="1:4" hidden="1">
      <c r="A2447" s="5">
        <v>85.849999999999909</v>
      </c>
      <c r="B2447" s="5">
        <v>-3.6900000000000546</v>
      </c>
      <c r="C2447" s="5">
        <v>3.6900000000000546</v>
      </c>
      <c r="D2447" s="5">
        <v>5</v>
      </c>
    </row>
    <row r="2448" spans="1:4" hidden="1">
      <c r="A2448" s="5">
        <v>71.930000000000291</v>
      </c>
      <c r="B2448" s="5">
        <v>-0.34000000000014552</v>
      </c>
      <c r="C2448" s="5">
        <v>1.6400000000003274</v>
      </c>
      <c r="D2448" s="5">
        <v>5</v>
      </c>
    </row>
    <row r="2449" spans="1:4" hidden="1">
      <c r="A2449" s="5">
        <v>57.130000000000109</v>
      </c>
      <c r="B2449" s="5">
        <v>-3.4100000000003092</v>
      </c>
      <c r="C2449" s="5">
        <v>29.400000000000091</v>
      </c>
      <c r="D2449" s="5">
        <v>5</v>
      </c>
    </row>
    <row r="2450" spans="1:4" hidden="1">
      <c r="A2450" s="5">
        <v>23.559999999999945</v>
      </c>
      <c r="B2450" s="5">
        <v>21.550000000000182</v>
      </c>
      <c r="C2450" s="5">
        <v>1.5</v>
      </c>
      <c r="D2450" s="5">
        <v>5</v>
      </c>
    </row>
    <row r="2451" spans="1:4" hidden="1">
      <c r="A2451" s="5">
        <v>36.679999999999836</v>
      </c>
      <c r="B2451" s="5">
        <v>23.700000000000273</v>
      </c>
      <c r="C2451" s="5">
        <v>17.2199999999998</v>
      </c>
      <c r="D2451" s="5">
        <v>5</v>
      </c>
    </row>
    <row r="2452" spans="1:4" hidden="1">
      <c r="A2452" s="5">
        <v>78.739999999999782</v>
      </c>
      <c r="B2452" s="5">
        <v>-3.7899999999999636</v>
      </c>
      <c r="C2452" s="5">
        <v>14.489999999999782</v>
      </c>
      <c r="D2452" s="5">
        <v>5</v>
      </c>
    </row>
    <row r="2453" spans="1:4" hidden="1">
      <c r="A2453" s="5">
        <v>121.58999999999969</v>
      </c>
      <c r="B2453" s="5">
        <v>-9.1799999999998363</v>
      </c>
      <c r="C2453" s="5">
        <v>10.269999999999982</v>
      </c>
      <c r="D2453" s="5">
        <v>5</v>
      </c>
    </row>
    <row r="2454" spans="1:4" hidden="1">
      <c r="A2454" s="5">
        <v>50.790000000000418</v>
      </c>
      <c r="B2454" s="5">
        <v>-3.5100000000002183</v>
      </c>
      <c r="C2454" s="5">
        <v>5.5100000000002183</v>
      </c>
      <c r="D2454" s="5">
        <v>5</v>
      </c>
    </row>
    <row r="2455" spans="1:4" hidden="1">
      <c r="A2455" s="5">
        <v>60.220000000000255</v>
      </c>
      <c r="B2455" s="5">
        <v>-16.630000000000109</v>
      </c>
      <c r="C2455" s="5">
        <v>16.630000000000109</v>
      </c>
      <c r="D2455" s="5">
        <v>5</v>
      </c>
    </row>
    <row r="2456" spans="1:4" hidden="1">
      <c r="A2456" s="5">
        <v>59.099999999999909</v>
      </c>
      <c r="B2456" s="5">
        <v>-4.5100000000002183</v>
      </c>
      <c r="C2456" s="5">
        <v>4.5100000000002183</v>
      </c>
      <c r="D2456" s="5">
        <v>5</v>
      </c>
    </row>
    <row r="2457" spans="1:4" hidden="1">
      <c r="A2457" s="5">
        <v>29.349999999999909</v>
      </c>
      <c r="B2457" s="5">
        <v>17.4699999999998</v>
      </c>
      <c r="C2457" s="5">
        <v>1.9600000000000364</v>
      </c>
      <c r="D2457" s="5">
        <v>5</v>
      </c>
    </row>
    <row r="2458" spans="1:4" hidden="1">
      <c r="A2458" s="5">
        <v>29.639999999999873</v>
      </c>
      <c r="B2458" s="5">
        <v>5.2300000000000182</v>
      </c>
      <c r="C2458" s="5">
        <v>0.5500000000001819</v>
      </c>
      <c r="D2458" s="5">
        <v>5</v>
      </c>
    </row>
    <row r="2459" spans="1:4" hidden="1">
      <c r="A2459" s="5">
        <v>31.4699999999998</v>
      </c>
      <c r="B2459" s="5">
        <v>15.360000000000127</v>
      </c>
      <c r="C2459" s="5">
        <v>6.2599999999997635</v>
      </c>
      <c r="D2459" s="5">
        <v>5</v>
      </c>
    </row>
    <row r="2460" spans="1:4" hidden="1">
      <c r="A2460" s="5">
        <v>67.570000000000164</v>
      </c>
      <c r="B2460" s="5">
        <v>-9.1100000000001273</v>
      </c>
      <c r="C2460" s="5">
        <v>9.1100000000001273</v>
      </c>
      <c r="D2460" s="5">
        <v>5</v>
      </c>
    </row>
    <row r="2461" spans="1:4" hidden="1">
      <c r="A2461" s="5">
        <v>48.790000000000418</v>
      </c>
      <c r="B2461" s="5">
        <v>26.170000000000073</v>
      </c>
      <c r="C2461" s="5">
        <v>25.630000000000109</v>
      </c>
      <c r="D2461" s="5">
        <v>5</v>
      </c>
    </row>
    <row r="2462" spans="1:4" hidden="1">
      <c r="A2462" s="5">
        <v>35.849999999999909</v>
      </c>
      <c r="B2462" s="5">
        <v>6.4099999999998545</v>
      </c>
      <c r="C2462" s="5">
        <v>9.1599999999998545</v>
      </c>
      <c r="D2462" s="5">
        <v>5</v>
      </c>
    </row>
    <row r="2463" spans="1:4" hidden="1">
      <c r="A2463" s="5">
        <v>51.650000000000091</v>
      </c>
      <c r="B2463" s="5">
        <v>-0.64000000000032742</v>
      </c>
      <c r="C2463" s="5">
        <v>0.64000000000032742</v>
      </c>
      <c r="D2463" s="5">
        <v>5</v>
      </c>
    </row>
    <row r="2464" spans="1:4" hidden="1">
      <c r="A2464" s="5">
        <v>81.190000000000055</v>
      </c>
      <c r="B2464" s="5">
        <v>-10.269999999999982</v>
      </c>
      <c r="C2464" s="5">
        <v>10.269999999999982</v>
      </c>
      <c r="D2464" s="5">
        <v>5</v>
      </c>
    </row>
    <row r="2465" spans="1:4" hidden="1">
      <c r="A2465" s="5">
        <v>88.139999999999873</v>
      </c>
      <c r="B2465" s="5">
        <v>-8.1500000000000909</v>
      </c>
      <c r="C2465" s="5">
        <v>8.1500000000000909</v>
      </c>
      <c r="D2465" s="5">
        <v>5</v>
      </c>
    </row>
    <row r="2466" spans="1:4" hidden="1">
      <c r="A2466" s="5">
        <v>34.920000000000073</v>
      </c>
      <c r="B2466" s="5">
        <v>-4.9500000000002728</v>
      </c>
      <c r="C2466" s="5">
        <v>10.5300000000002</v>
      </c>
      <c r="D2466" s="5">
        <v>5</v>
      </c>
    </row>
    <row r="2467" spans="1:4" hidden="1">
      <c r="A2467" s="5">
        <v>46.460000000000036</v>
      </c>
      <c r="B2467" s="5">
        <v>29.420000000000073</v>
      </c>
      <c r="C2467" s="5">
        <v>4.75</v>
      </c>
      <c r="D2467" s="5">
        <v>5</v>
      </c>
    </row>
    <row r="2468" spans="1:4" hidden="1">
      <c r="A2468" s="5">
        <v>32.010000000000218</v>
      </c>
      <c r="B2468" s="5">
        <v>20.400000000000091</v>
      </c>
      <c r="C2468" s="5">
        <v>3.3699999999998909</v>
      </c>
      <c r="D2468" s="5">
        <v>5</v>
      </c>
    </row>
    <row r="2469" spans="1:4" hidden="1">
      <c r="A2469" s="5">
        <v>50.440000000000055</v>
      </c>
      <c r="B2469" s="5">
        <v>-7.6999999999998181</v>
      </c>
      <c r="C2469" s="5">
        <v>7.6999999999998181</v>
      </c>
      <c r="D2469" s="5">
        <v>5</v>
      </c>
    </row>
    <row r="2470" spans="1:4" hidden="1">
      <c r="A2470" s="5">
        <v>26.910000000000309</v>
      </c>
      <c r="B2470" s="5">
        <v>19.639999999999873</v>
      </c>
      <c r="C2470" s="5">
        <v>2.6300000000001091</v>
      </c>
      <c r="D2470" s="5">
        <v>5</v>
      </c>
    </row>
    <row r="2471" spans="1:4" hidden="1">
      <c r="A2471" s="5">
        <v>48.119999999999891</v>
      </c>
      <c r="B2471" s="5">
        <v>-16.190000000000055</v>
      </c>
      <c r="C2471" s="5">
        <v>16.190000000000055</v>
      </c>
      <c r="D2471" s="5">
        <v>5</v>
      </c>
    </row>
    <row r="2472" spans="1:4" hidden="1">
      <c r="A2472" s="5">
        <v>26.389999999999873</v>
      </c>
      <c r="B2472" s="5">
        <v>0.78999999999996362</v>
      </c>
      <c r="C2472" s="5">
        <v>0.17999999999983629</v>
      </c>
      <c r="D2472" s="5">
        <v>5</v>
      </c>
    </row>
    <row r="2473" spans="1:4" hidden="1">
      <c r="A2473" s="5">
        <v>47.2199999999998</v>
      </c>
      <c r="B2473" s="5">
        <v>-13.029999999999745</v>
      </c>
      <c r="C2473" s="5">
        <v>14.940000000000055</v>
      </c>
      <c r="D2473" s="5">
        <v>5</v>
      </c>
    </row>
    <row r="2474" spans="1:4" hidden="1">
      <c r="A2474" s="5">
        <v>32.5300000000002</v>
      </c>
      <c r="B2474" s="5">
        <v>30.299999999999727</v>
      </c>
      <c r="C2474" s="5">
        <v>14.230000000000018</v>
      </c>
      <c r="D2474" s="5">
        <v>5</v>
      </c>
    </row>
    <row r="2475" spans="1:4" hidden="1">
      <c r="A2475" s="5">
        <v>27.670000000000073</v>
      </c>
      <c r="B2475" s="5">
        <v>15.399999999999636</v>
      </c>
      <c r="C2475" s="5">
        <v>13.2800000000002</v>
      </c>
      <c r="D2475" s="5">
        <v>5</v>
      </c>
    </row>
    <row r="2476" spans="1:4" hidden="1">
      <c r="A2476" s="5">
        <v>47.130000000000109</v>
      </c>
      <c r="B2476" s="5">
        <v>-14.690000000000055</v>
      </c>
      <c r="C2476" s="5">
        <v>14.690000000000055</v>
      </c>
      <c r="D2476" s="5">
        <v>5</v>
      </c>
    </row>
    <row r="2477" spans="1:4" hidden="1">
      <c r="A2477" s="5">
        <v>34.699999999999818</v>
      </c>
      <c r="B2477" s="5">
        <v>17.519999999999982</v>
      </c>
      <c r="C2477" s="5">
        <v>16.960000000000036</v>
      </c>
      <c r="D2477" s="5">
        <v>5</v>
      </c>
    </row>
    <row r="2478" spans="1:4" hidden="1">
      <c r="A2478" s="5">
        <v>46.789999999999964</v>
      </c>
      <c r="B2478" s="5">
        <v>-18.899999999999636</v>
      </c>
      <c r="C2478" s="5">
        <v>22.669999999999618</v>
      </c>
      <c r="D2478" s="5">
        <v>5</v>
      </c>
    </row>
    <row r="2479" spans="1:4" hidden="1">
      <c r="A2479" s="5">
        <v>25.170000000000073</v>
      </c>
      <c r="B2479" s="5">
        <v>2.3400000000001455</v>
      </c>
      <c r="C2479" s="5">
        <v>6.4299999999998363</v>
      </c>
      <c r="D2479" s="5">
        <v>5</v>
      </c>
    </row>
    <row r="2480" spans="1:4" hidden="1">
      <c r="A2480" s="5">
        <v>52.019999999999527</v>
      </c>
      <c r="B2480" s="5">
        <v>11.039999999999964</v>
      </c>
      <c r="C2480" s="5">
        <v>8.0700000000001637</v>
      </c>
      <c r="D2480" s="5">
        <v>5</v>
      </c>
    </row>
    <row r="2481" spans="1:4" hidden="1">
      <c r="A2481" s="5">
        <v>23.130000000000109</v>
      </c>
      <c r="B2481" s="5">
        <v>7.6300000000001091</v>
      </c>
      <c r="C2481" s="5">
        <v>16.260000000000218</v>
      </c>
      <c r="D2481" s="5">
        <v>5</v>
      </c>
    </row>
    <row r="2482" spans="1:4" hidden="1">
      <c r="A2482" s="5">
        <v>36.25</v>
      </c>
      <c r="B2482" s="5">
        <v>-5.8299999999999272</v>
      </c>
      <c r="C2482" s="5">
        <v>11.760000000000218</v>
      </c>
      <c r="D2482" s="5">
        <v>5</v>
      </c>
    </row>
    <row r="2483" spans="1:4" hidden="1">
      <c r="A2483" s="5">
        <v>41.800000000000182</v>
      </c>
      <c r="B2483" s="5">
        <v>-0.3000000000001819</v>
      </c>
      <c r="C2483" s="5">
        <v>16.690000000000509</v>
      </c>
      <c r="D2483" s="5">
        <v>5</v>
      </c>
    </row>
    <row r="2484" spans="1:4" hidden="1">
      <c r="A2484" s="5">
        <v>70.110000000000582</v>
      </c>
      <c r="B2484" s="5">
        <v>5.2599999999993088</v>
      </c>
      <c r="C2484" s="5">
        <v>3.4000000000005457</v>
      </c>
      <c r="D2484" s="5">
        <v>5</v>
      </c>
    </row>
    <row r="2485" spans="1:4" hidden="1">
      <c r="A2485" s="5">
        <v>22.090000000000146</v>
      </c>
      <c r="B2485" s="5">
        <v>-2.3600000000005821</v>
      </c>
      <c r="C2485" s="5">
        <v>2.6700000000000728</v>
      </c>
      <c r="D2485" s="5">
        <v>5</v>
      </c>
    </row>
    <row r="2486" spans="1:4" hidden="1">
      <c r="A2486" s="5">
        <v>12.400000000000546</v>
      </c>
      <c r="B2486" s="5">
        <v>7.2299999999995634</v>
      </c>
      <c r="C2486" s="5">
        <v>7.2299999999995634</v>
      </c>
      <c r="D2486" s="5">
        <v>5</v>
      </c>
    </row>
    <row r="2487" spans="1:4" hidden="1">
      <c r="A2487" s="5">
        <v>14.210000000000036</v>
      </c>
      <c r="B2487" s="5">
        <v>-3.3100000000004002</v>
      </c>
      <c r="C2487" s="5">
        <v>6.6300000000001091</v>
      </c>
      <c r="D2487" s="5">
        <v>5</v>
      </c>
    </row>
    <row r="2488" spans="1:4" hidden="1">
      <c r="A2488" s="5">
        <v>42.75</v>
      </c>
      <c r="B2488" s="5">
        <v>-2.1300000000001091</v>
      </c>
      <c r="C2488" s="5">
        <v>2.1300000000001091</v>
      </c>
      <c r="D2488" s="5">
        <v>5</v>
      </c>
    </row>
    <row r="2489" spans="1:4" hidden="1">
      <c r="A2489" s="5">
        <v>25.270000000000437</v>
      </c>
      <c r="B2489" s="5">
        <v>8.1999999999998181</v>
      </c>
      <c r="C2489" s="5">
        <v>9.3900000000003274</v>
      </c>
      <c r="D2489" s="5">
        <v>5</v>
      </c>
    </row>
    <row r="2490" spans="1:4" hidden="1">
      <c r="A2490" s="5">
        <v>46.610000000000582</v>
      </c>
      <c r="B2490" s="5">
        <v>-14.8100000000004</v>
      </c>
      <c r="C2490" s="5">
        <v>14.8100000000004</v>
      </c>
      <c r="D2490" s="5">
        <v>5</v>
      </c>
    </row>
    <row r="2491" spans="1:4" hidden="1">
      <c r="A2491" s="5">
        <v>28.489999999999782</v>
      </c>
      <c r="B2491" s="5">
        <v>10.180000000000291</v>
      </c>
      <c r="C2491" s="5">
        <v>4.1899999999995998</v>
      </c>
      <c r="D2491" s="5">
        <v>5</v>
      </c>
    </row>
    <row r="2492" spans="1:4" hidden="1">
      <c r="A2492" s="5">
        <v>22.890000000000327</v>
      </c>
      <c r="B2492" s="5">
        <v>6.089999999999236</v>
      </c>
      <c r="C2492" s="5">
        <v>0.8499999999994543</v>
      </c>
      <c r="D2492" s="5">
        <v>5</v>
      </c>
    </row>
    <row r="2493" spans="1:4" hidden="1">
      <c r="A2493" s="5">
        <v>14.760000000000218</v>
      </c>
      <c r="B2493" s="5">
        <v>14.1899999999996</v>
      </c>
      <c r="C2493" s="5">
        <v>9.3900000000003274</v>
      </c>
      <c r="D2493" s="5">
        <v>5</v>
      </c>
    </row>
    <row r="2494" spans="1:4" hidden="1">
      <c r="A2494" s="5">
        <v>19.1299999999992</v>
      </c>
      <c r="B2494" s="5">
        <v>9.1400000000003274</v>
      </c>
      <c r="C2494" s="5">
        <v>1.5499999999992724</v>
      </c>
      <c r="D2494" s="5">
        <v>5</v>
      </c>
    </row>
    <row r="2495" spans="1:4" hidden="1">
      <c r="A2495" s="5">
        <v>22.039999999999964</v>
      </c>
      <c r="B2495" s="5">
        <v>1.0200000000004366</v>
      </c>
      <c r="C2495" s="5">
        <v>5.9200000000000728</v>
      </c>
      <c r="D2495" s="5">
        <v>5</v>
      </c>
    </row>
    <row r="2496" spans="1:4" hidden="1">
      <c r="A2496" s="5">
        <v>21.780000000000655</v>
      </c>
      <c r="B2496" s="5">
        <v>6.4499999999998181</v>
      </c>
      <c r="C2496" s="5">
        <v>14.710000000000036</v>
      </c>
      <c r="D2496" s="5">
        <v>5</v>
      </c>
    </row>
    <row r="2497" spans="1:4" hidden="1">
      <c r="A2497" s="5">
        <v>45.390000000000327</v>
      </c>
      <c r="B2497" s="5">
        <v>-10.190000000000509</v>
      </c>
      <c r="C2497" s="5">
        <v>17.3100000000004</v>
      </c>
      <c r="D2497" s="5">
        <v>5</v>
      </c>
    </row>
    <row r="2498" spans="1:4" hidden="1">
      <c r="A2498" s="5">
        <v>13.710000000000036</v>
      </c>
      <c r="B2498" s="5">
        <v>13.409999999999854</v>
      </c>
      <c r="C2498" s="5">
        <v>1.3800000000001091</v>
      </c>
      <c r="D2498" s="5">
        <v>5</v>
      </c>
    </row>
    <row r="2499" spans="1:4" hidden="1">
      <c r="A2499" s="5">
        <v>30.520000000000437</v>
      </c>
      <c r="B2499" s="5">
        <v>1.4700000000002547</v>
      </c>
      <c r="C2499" s="5">
        <v>8.0399999999999636</v>
      </c>
      <c r="D2499" s="5">
        <v>5</v>
      </c>
    </row>
    <row r="2500" spans="1:4" hidden="1">
      <c r="A2500" s="5">
        <v>28.75</v>
      </c>
      <c r="B2500" s="5">
        <v>2.8900000000003274</v>
      </c>
      <c r="C2500" s="5">
        <v>21.75</v>
      </c>
      <c r="D2500" s="5">
        <v>5</v>
      </c>
    </row>
    <row r="2501" spans="1:4" hidden="1">
      <c r="A2501" s="5">
        <v>24.400000000000546</v>
      </c>
      <c r="B2501" s="5">
        <v>15</v>
      </c>
      <c r="C2501" s="5">
        <v>10.829999999999927</v>
      </c>
      <c r="D2501" s="5">
        <v>5</v>
      </c>
    </row>
    <row r="2502" spans="1:4" hidden="1">
      <c r="A2502" s="5">
        <v>24.819999999999709</v>
      </c>
      <c r="B2502" s="5">
        <v>17.190000000000509</v>
      </c>
      <c r="C2502" s="5">
        <v>20.079999999999927</v>
      </c>
      <c r="D2502" s="5">
        <v>5</v>
      </c>
    </row>
    <row r="2503" spans="1:4" hidden="1">
      <c r="A2503" s="5">
        <v>32.199999999999818</v>
      </c>
      <c r="B2503" s="5">
        <v>18.670000000000073</v>
      </c>
      <c r="C2503" s="5">
        <v>18.359999999999673</v>
      </c>
      <c r="D2503" s="5">
        <v>5</v>
      </c>
    </row>
    <row r="2504" spans="1:4" hidden="1">
      <c r="A2504" s="5">
        <v>29.150000000000546</v>
      </c>
      <c r="B2504" s="5">
        <v>26.329999999999927</v>
      </c>
      <c r="C2504" s="5">
        <v>15.699999999999818</v>
      </c>
      <c r="D2504" s="5">
        <v>5</v>
      </c>
    </row>
    <row r="2505" spans="1:4" hidden="1">
      <c r="A2505" s="5">
        <v>41.799999999999272</v>
      </c>
      <c r="B2505" s="5">
        <v>-6.6799999999993815</v>
      </c>
      <c r="C2505" s="5">
        <v>6.6799999999993815</v>
      </c>
      <c r="D2505" s="5">
        <v>5</v>
      </c>
    </row>
    <row r="2506" spans="1:4" hidden="1">
      <c r="A2506" s="5">
        <v>36.529999999999745</v>
      </c>
      <c r="B2506" s="5">
        <v>-11.220000000000255</v>
      </c>
      <c r="C2506" s="5">
        <v>21.0600000000004</v>
      </c>
      <c r="D2506" s="5">
        <v>5</v>
      </c>
    </row>
    <row r="2507" spans="1:4" hidden="1">
      <c r="A2507" s="5">
        <v>39.809999999999491</v>
      </c>
      <c r="B2507" s="5">
        <v>-12.929999999999382</v>
      </c>
      <c r="C2507" s="5">
        <v>13.569999999999709</v>
      </c>
      <c r="D2507" s="5">
        <v>5</v>
      </c>
    </row>
    <row r="2508" spans="1:4" hidden="1">
      <c r="A2508" s="5">
        <v>53.399999999999636</v>
      </c>
      <c r="B2508" s="5">
        <v>0.25</v>
      </c>
      <c r="C2508" s="5">
        <v>2.0399999999999636</v>
      </c>
      <c r="D2508" s="5">
        <v>5</v>
      </c>
    </row>
    <row r="2509" spans="1:4" hidden="1">
      <c r="A2509" s="5">
        <v>15.659999999999854</v>
      </c>
      <c r="B2509" s="5">
        <v>12.130000000000109</v>
      </c>
      <c r="C2509" s="5">
        <v>5.4600000000000364</v>
      </c>
      <c r="D2509" s="5">
        <v>5</v>
      </c>
    </row>
    <row r="2510" spans="1:4" hidden="1">
      <c r="A2510" s="5">
        <v>21.779999999999745</v>
      </c>
      <c r="B2510" s="5">
        <v>10.909999999999854</v>
      </c>
      <c r="C2510" s="5">
        <v>6.3699999999998909</v>
      </c>
      <c r="D2510" s="5">
        <v>5</v>
      </c>
    </row>
    <row r="2511" spans="1:4" hidden="1">
      <c r="A2511" s="5">
        <v>37.369999999999891</v>
      </c>
      <c r="B2511" s="5">
        <v>-6</v>
      </c>
      <c r="C2511" s="5">
        <v>15.329999999999927</v>
      </c>
      <c r="D2511" s="5">
        <v>5</v>
      </c>
    </row>
    <row r="2512" spans="1:4" hidden="1">
      <c r="A2512" s="5">
        <v>17.739999999999782</v>
      </c>
      <c r="B2512" s="5">
        <v>15.410000000000764</v>
      </c>
      <c r="C2512" s="5">
        <v>5.1899999999995998</v>
      </c>
      <c r="D2512" s="5">
        <v>5</v>
      </c>
    </row>
    <row r="2513" spans="1:4" hidden="1">
      <c r="A2513" s="5">
        <v>23.579999999999927</v>
      </c>
      <c r="B2513" s="5">
        <v>7.6000000000003638</v>
      </c>
      <c r="C2513" s="5">
        <v>6.069999999999709</v>
      </c>
      <c r="D2513" s="5">
        <v>5</v>
      </c>
    </row>
    <row r="2514" spans="1:4" hidden="1">
      <c r="A2514" s="5">
        <v>170.55000000000018</v>
      </c>
      <c r="B2514" s="5">
        <v>-20.260000000000218</v>
      </c>
      <c r="C2514" s="5">
        <v>20.260000000000218</v>
      </c>
      <c r="D2514" s="5">
        <v>5</v>
      </c>
    </row>
    <row r="2515" spans="1:4" hidden="1">
      <c r="A2515" s="5">
        <v>35.579999999999927</v>
      </c>
      <c r="B2515" s="5">
        <v>-6.9099999999998545</v>
      </c>
      <c r="C2515" s="5">
        <v>6.9099999999998545</v>
      </c>
      <c r="D2515" s="5">
        <v>5</v>
      </c>
    </row>
    <row r="2516" spans="1:4" hidden="1">
      <c r="A2516" s="5">
        <v>81.220000000000255</v>
      </c>
      <c r="B2516" s="5">
        <v>-18.789999999999964</v>
      </c>
      <c r="C2516" s="5">
        <v>19.270000000000437</v>
      </c>
      <c r="D2516" s="5">
        <v>5</v>
      </c>
    </row>
    <row r="2517" spans="1:4" hidden="1">
      <c r="A2517" s="5">
        <v>44.9399999999996</v>
      </c>
      <c r="B2517" s="5">
        <v>-4.589999999999236</v>
      </c>
      <c r="C2517" s="5">
        <v>14.719999999999345</v>
      </c>
      <c r="D2517" s="5">
        <v>5</v>
      </c>
    </row>
    <row r="2518" spans="1:4" hidden="1">
      <c r="A2518" s="5">
        <v>52.6899999999996</v>
      </c>
      <c r="B2518" s="5">
        <v>7.2799999999997453</v>
      </c>
      <c r="C2518" s="5">
        <v>0.52999999999974534</v>
      </c>
      <c r="D2518" s="5">
        <v>5</v>
      </c>
    </row>
    <row r="2519" spans="1:4" hidden="1">
      <c r="A2519" s="5">
        <v>52.420000000000073</v>
      </c>
      <c r="B2519" s="5">
        <v>-9.4600000000000364</v>
      </c>
      <c r="C2519" s="5">
        <v>23.929999999999382</v>
      </c>
      <c r="D2519" s="5">
        <v>5</v>
      </c>
    </row>
    <row r="2520" spans="1:4" hidden="1">
      <c r="A2520" s="5">
        <v>37.300000000000182</v>
      </c>
      <c r="B2520" s="5">
        <v>12.680000000000291</v>
      </c>
      <c r="C2520" s="5">
        <v>5.1400000000003274</v>
      </c>
      <c r="D2520" s="5">
        <v>5</v>
      </c>
    </row>
    <row r="2521" spans="1:4" hidden="1">
      <c r="A2521" s="5">
        <v>68.050000000000182</v>
      </c>
      <c r="B2521" s="5">
        <v>-29.599999999999454</v>
      </c>
      <c r="C2521" s="5">
        <v>29.599999999999454</v>
      </c>
      <c r="D2521" s="5">
        <v>5</v>
      </c>
    </row>
    <row r="2522" spans="1:4" hidden="1">
      <c r="A2522" s="5">
        <v>45.200000000000728</v>
      </c>
      <c r="B2522" s="5">
        <v>13.019999999999527</v>
      </c>
      <c r="C2522" s="5">
        <v>16.970000000000255</v>
      </c>
      <c r="D2522" s="5">
        <v>5</v>
      </c>
    </row>
    <row r="2523" spans="1:4" hidden="1">
      <c r="A2523" s="5">
        <v>20.180000000000291</v>
      </c>
      <c r="B2523" s="5">
        <v>11.279999999999745</v>
      </c>
      <c r="C2523" s="5">
        <v>1.9200000000000728</v>
      </c>
      <c r="D2523" s="5">
        <v>5</v>
      </c>
    </row>
    <row r="2524" spans="1:4" hidden="1">
      <c r="A2524" s="5">
        <v>22.380000000000109</v>
      </c>
      <c r="B2524" s="5">
        <v>14.039999999999964</v>
      </c>
      <c r="C2524" s="5">
        <v>7.319999999999709</v>
      </c>
      <c r="D2524" s="5">
        <v>5</v>
      </c>
    </row>
    <row r="2525" spans="1:4" hidden="1">
      <c r="A2525" s="5">
        <v>47.360000000000582</v>
      </c>
      <c r="B2525" s="5">
        <v>-2.6900000000005093</v>
      </c>
      <c r="C2525" s="5">
        <v>17.710000000000036</v>
      </c>
      <c r="D2525" s="5">
        <v>5</v>
      </c>
    </row>
    <row r="2526" spans="1:4" hidden="1">
      <c r="A2526" s="5">
        <v>44.760000000000218</v>
      </c>
      <c r="B2526" s="5">
        <v>11.119999999999891</v>
      </c>
      <c r="C2526" s="5">
        <v>2.1300000000001091</v>
      </c>
      <c r="D2526" s="5">
        <v>5</v>
      </c>
    </row>
    <row r="2527" spans="1:4" hidden="1">
      <c r="A2527" s="5">
        <v>88.800000000000182</v>
      </c>
      <c r="B2527" s="5">
        <v>-31.920000000000073</v>
      </c>
      <c r="C2527" s="5">
        <v>31.920000000000073</v>
      </c>
      <c r="D2527" s="5">
        <v>5</v>
      </c>
    </row>
    <row r="2528" spans="1:4" hidden="1">
      <c r="A2528" s="5">
        <v>52.660000000000764</v>
      </c>
      <c r="B2528" s="5">
        <v>11.809999999999491</v>
      </c>
      <c r="C2528" s="5">
        <v>4.0300000000006548</v>
      </c>
      <c r="D2528" s="5">
        <v>5</v>
      </c>
    </row>
    <row r="2529" spans="1:4" hidden="1">
      <c r="A2529" s="5">
        <v>85.970000000000255</v>
      </c>
      <c r="B2529" s="5">
        <v>-6.5800000000008367</v>
      </c>
      <c r="C2529" s="5">
        <v>58</v>
      </c>
      <c r="D2529" s="5">
        <v>5</v>
      </c>
    </row>
    <row r="2530" spans="1:4" hidden="1">
      <c r="A2530" s="5">
        <v>107.6899999999996</v>
      </c>
      <c r="B2530" s="5">
        <v>-22.4399999999996</v>
      </c>
      <c r="C2530" s="5">
        <v>22.4399999999996</v>
      </c>
      <c r="D2530" s="5">
        <v>5</v>
      </c>
    </row>
    <row r="2531" spans="1:4" hidden="1">
      <c r="A2531" s="5">
        <v>58.920000000000073</v>
      </c>
      <c r="B2531" s="5">
        <v>-11.5</v>
      </c>
      <c r="C2531" s="5">
        <v>18.210000000000036</v>
      </c>
      <c r="D2531" s="5">
        <v>5</v>
      </c>
    </row>
    <row r="2532" spans="1:4" hidden="1">
      <c r="A2532" s="5">
        <v>36.460000000000036</v>
      </c>
      <c r="B2532" s="5">
        <v>8.2700000000004366</v>
      </c>
      <c r="C2532" s="5">
        <v>12.680000000000291</v>
      </c>
      <c r="D2532" s="5">
        <v>5</v>
      </c>
    </row>
    <row r="2533" spans="1:4" hidden="1">
      <c r="A2533" s="5">
        <v>48.75</v>
      </c>
      <c r="B2533" s="5">
        <v>-8.2100000000000364</v>
      </c>
      <c r="C2533" s="5">
        <v>16.210000000000036</v>
      </c>
      <c r="D2533" s="5">
        <v>5</v>
      </c>
    </row>
    <row r="2534" spans="1:4" hidden="1">
      <c r="A2534" s="5">
        <v>24.519999999999527</v>
      </c>
      <c r="B2534" s="5">
        <v>8.0600000000004002</v>
      </c>
      <c r="C2534" s="5">
        <v>2.930000000000291</v>
      </c>
      <c r="D2534" s="5">
        <v>5</v>
      </c>
    </row>
    <row r="2535" spans="1:4" hidden="1">
      <c r="A2535" s="5">
        <v>73.220000000000255</v>
      </c>
      <c r="B2535" s="5">
        <v>-15.090000000000146</v>
      </c>
      <c r="C2535" s="5">
        <v>17.140000000000327</v>
      </c>
      <c r="D2535" s="5">
        <v>5</v>
      </c>
    </row>
    <row r="2536" spans="1:4" hidden="1">
      <c r="A2536" s="5">
        <v>44.510000000000218</v>
      </c>
      <c r="B2536" s="5">
        <v>20</v>
      </c>
      <c r="C2536" s="5">
        <v>35.920000000000073</v>
      </c>
      <c r="D2536" s="5">
        <v>5</v>
      </c>
    </row>
    <row r="2537" spans="1:4" hidden="1">
      <c r="A2537" s="5">
        <v>17.809999999999491</v>
      </c>
      <c r="B2537" s="5">
        <v>7.430000000000291</v>
      </c>
      <c r="C2537" s="5">
        <v>8.0999999999994543</v>
      </c>
      <c r="D2537" s="5">
        <v>5</v>
      </c>
    </row>
    <row r="2538" spans="1:4" hidden="1">
      <c r="A2538" s="5">
        <v>9.7699999999995271</v>
      </c>
      <c r="B2538" s="5">
        <v>5.9000000000005457</v>
      </c>
      <c r="C2538" s="5">
        <v>7.2199999999993452</v>
      </c>
      <c r="D2538" s="5">
        <v>5</v>
      </c>
    </row>
    <row r="2539" spans="1:4" hidden="1">
      <c r="A2539" s="5">
        <v>22.8100000000004</v>
      </c>
      <c r="B2539" s="5">
        <v>1.9999999999527063E-2</v>
      </c>
      <c r="C2539" s="5">
        <v>16.850000000000364</v>
      </c>
      <c r="D2539" s="5">
        <v>5</v>
      </c>
    </row>
    <row r="2540" spans="1:4" hidden="1">
      <c r="A2540" s="5">
        <v>21.369999999999891</v>
      </c>
      <c r="B2540" s="5">
        <v>2.7899999999999636</v>
      </c>
      <c r="C2540" s="5">
        <v>1.7600000000002183</v>
      </c>
      <c r="D2540" s="5">
        <v>5</v>
      </c>
    </row>
    <row r="2541" spans="1:4" hidden="1">
      <c r="A2541" s="5">
        <v>20.589999999999236</v>
      </c>
      <c r="B2541" s="5">
        <v>16.650000000000546</v>
      </c>
      <c r="C2541" s="5">
        <v>0.35999999999967258</v>
      </c>
      <c r="D2541" s="5">
        <v>5</v>
      </c>
    </row>
    <row r="2542" spans="1:4" hidden="1">
      <c r="A2542" s="5">
        <v>43.300000000000182</v>
      </c>
      <c r="B2542" s="5">
        <v>-14.680000000000291</v>
      </c>
      <c r="C2542" s="5">
        <v>15.730000000000473</v>
      </c>
      <c r="D2542" s="5">
        <v>5</v>
      </c>
    </row>
    <row r="2543" spans="1:4" hidden="1">
      <c r="A2543" s="5">
        <v>121.98999999999978</v>
      </c>
      <c r="B2543" s="5">
        <v>4.8299999999999272</v>
      </c>
      <c r="C2543" s="5">
        <v>5.9600000000000364</v>
      </c>
      <c r="D2543" s="5">
        <v>5</v>
      </c>
    </row>
    <row r="2544" spans="1:4" hidden="1">
      <c r="A2544" s="5">
        <v>82.420000000000073</v>
      </c>
      <c r="B2544" s="5">
        <v>34.100000000000364</v>
      </c>
      <c r="C2544" s="5">
        <v>11.970000000000255</v>
      </c>
      <c r="D2544" s="5">
        <v>5</v>
      </c>
    </row>
    <row r="2545" spans="1:4" hidden="1">
      <c r="A2545" s="5">
        <v>77.270000000000437</v>
      </c>
      <c r="B2545" s="5">
        <v>-28.050000000000182</v>
      </c>
      <c r="C2545" s="5">
        <v>28.050000000000182</v>
      </c>
      <c r="D2545" s="5">
        <v>5</v>
      </c>
    </row>
    <row r="2546" spans="1:4" hidden="1">
      <c r="A2546" s="5">
        <v>32.420000000000073</v>
      </c>
      <c r="B2546" s="5">
        <v>7.1199999999998909</v>
      </c>
      <c r="C2546" s="5">
        <v>21.789999999999964</v>
      </c>
      <c r="D2546" s="5">
        <v>5</v>
      </c>
    </row>
    <row r="2547" spans="1:4" hidden="1">
      <c r="A2547" s="5">
        <v>41.710000000000036</v>
      </c>
      <c r="B2547" s="5">
        <v>22.159999999999854</v>
      </c>
      <c r="C2547" s="5">
        <v>6.0599999999994907</v>
      </c>
      <c r="D2547" s="5">
        <v>5</v>
      </c>
    </row>
    <row r="2548" spans="1:4" hidden="1">
      <c r="A2548" s="5">
        <v>117.54999999999927</v>
      </c>
      <c r="B2548" s="5">
        <v>19.119999999999891</v>
      </c>
      <c r="C2548" s="5">
        <v>4.25</v>
      </c>
      <c r="D2548" s="5">
        <v>5</v>
      </c>
    </row>
    <row r="2549" spans="1:4" hidden="1">
      <c r="A2549" s="5">
        <v>68.470000000000255</v>
      </c>
      <c r="B2549" s="5">
        <v>-19.940000000000509</v>
      </c>
      <c r="C2549" s="5">
        <v>37.660000000000764</v>
      </c>
      <c r="D2549" s="5">
        <v>5</v>
      </c>
    </row>
    <row r="2550" spans="1:4" hidden="1">
      <c r="A2550" s="5">
        <v>31.109999999999673</v>
      </c>
      <c r="B2550" s="5">
        <v>11.020000000000437</v>
      </c>
      <c r="C2550" s="5">
        <v>7.8200000000006185</v>
      </c>
      <c r="D2550" s="5">
        <v>5</v>
      </c>
    </row>
    <row r="2551" spans="1:4" hidden="1">
      <c r="A2551" s="5">
        <v>27.710000000000036</v>
      </c>
      <c r="B2551" s="5">
        <v>10.280000000000655</v>
      </c>
      <c r="C2551" s="5">
        <v>9.4699999999993452</v>
      </c>
      <c r="D2551" s="5">
        <v>5</v>
      </c>
    </row>
    <row r="2552" spans="1:4" hidden="1">
      <c r="A2552" s="5">
        <v>78.670000000000073</v>
      </c>
      <c r="B2552" s="5">
        <v>-21.530000000000655</v>
      </c>
      <c r="C2552" s="5">
        <v>28.690000000000509</v>
      </c>
      <c r="D2552" s="5">
        <v>5</v>
      </c>
    </row>
    <row r="2553" spans="1:4" hidden="1">
      <c r="A2553" s="5">
        <v>20.639999999999418</v>
      </c>
      <c r="B2553" s="5">
        <v>18.779999999999745</v>
      </c>
      <c r="C2553" s="5">
        <v>4.4899999999997817</v>
      </c>
      <c r="D2553" s="5">
        <v>5</v>
      </c>
    </row>
    <row r="2554" spans="1:4" hidden="1">
      <c r="A2554" s="5">
        <v>27.670000000000073</v>
      </c>
      <c r="B2554" s="5">
        <v>24.149999999999636</v>
      </c>
      <c r="C2554" s="5">
        <v>8.569999999999709</v>
      </c>
      <c r="D2554" s="5">
        <v>5</v>
      </c>
    </row>
    <row r="2555" spans="1:4" hidden="1">
      <c r="A2555" s="5">
        <v>95.539999999999964</v>
      </c>
      <c r="B2555" s="5">
        <v>-2.7399999999997817</v>
      </c>
      <c r="C2555" s="5">
        <v>6.5599999999994907</v>
      </c>
      <c r="D2555" s="5">
        <v>5</v>
      </c>
    </row>
    <row r="2556" spans="1:4" hidden="1">
      <c r="A2556" s="5">
        <v>85.849999999999454</v>
      </c>
      <c r="B2556" s="5">
        <v>5.9600000000000364</v>
      </c>
      <c r="C2556" s="5">
        <v>2.8400000000001455</v>
      </c>
      <c r="D2556" s="5">
        <v>5</v>
      </c>
    </row>
    <row r="2557" spans="1:4" hidden="1">
      <c r="A2557" s="5">
        <v>71.739999999999782</v>
      </c>
      <c r="B2557" s="5">
        <v>0.27999999999974534</v>
      </c>
      <c r="C2557" s="5">
        <v>11.529999999999745</v>
      </c>
      <c r="D2557" s="5">
        <v>5</v>
      </c>
    </row>
    <row r="2558" spans="1:4" hidden="1">
      <c r="A2558" s="5">
        <v>70.949999999999818</v>
      </c>
      <c r="B2558" s="5">
        <v>43.989999999999782</v>
      </c>
      <c r="C2558" s="5">
        <v>3.6300000000001091</v>
      </c>
      <c r="D2558" s="5">
        <v>5</v>
      </c>
    </row>
    <row r="2559" spans="1:4" hidden="1">
      <c r="A2559" s="5">
        <v>64.800000000000182</v>
      </c>
      <c r="B2559" s="5">
        <v>61.909999999999854</v>
      </c>
      <c r="C2559" s="5">
        <v>19.639999999999418</v>
      </c>
      <c r="D2559" s="5">
        <v>5</v>
      </c>
    </row>
    <row r="2560" spans="1:4" hidden="1">
      <c r="A2560" s="5">
        <v>118.83000000000084</v>
      </c>
      <c r="B2560" s="5">
        <v>18.399999999999636</v>
      </c>
      <c r="C2560" s="5">
        <v>14.090000000000146</v>
      </c>
      <c r="D2560" s="5">
        <v>5</v>
      </c>
    </row>
    <row r="2561" spans="1:4" hidden="1">
      <c r="A2561" s="5">
        <v>89.759999999999309</v>
      </c>
      <c r="B2561" s="5">
        <v>20.670000000000073</v>
      </c>
      <c r="C2561" s="5">
        <v>15.329999999999927</v>
      </c>
      <c r="D2561" s="5">
        <v>5</v>
      </c>
    </row>
    <row r="2562" spans="1:4" hidden="1">
      <c r="A2562" s="5">
        <v>160.65000000000055</v>
      </c>
      <c r="B2562" s="5">
        <v>-65.220000000000255</v>
      </c>
      <c r="C2562" s="5">
        <v>65.220000000000255</v>
      </c>
      <c r="D2562" s="5">
        <v>5</v>
      </c>
    </row>
    <row r="2563" spans="1:4" hidden="1">
      <c r="A2563" s="5">
        <v>132.34000000000015</v>
      </c>
      <c r="B2563" s="5">
        <v>-24.489999999999782</v>
      </c>
      <c r="C2563" s="5">
        <v>24.489999999999782</v>
      </c>
      <c r="D2563" s="5">
        <v>5</v>
      </c>
    </row>
    <row r="2564" spans="1:4" hidden="1">
      <c r="A2564" s="5">
        <v>77.409999999999854</v>
      </c>
      <c r="B2564" s="5">
        <v>4.0500000000001819</v>
      </c>
      <c r="C2564" s="5">
        <v>44.970000000000255</v>
      </c>
      <c r="D2564" s="5">
        <v>5</v>
      </c>
    </row>
    <row r="2565" spans="1:4" hidden="1">
      <c r="A2565" s="5">
        <v>135.65999999999985</v>
      </c>
      <c r="B2565" s="5">
        <v>-23.090000000000146</v>
      </c>
      <c r="C2565" s="5">
        <v>23.5</v>
      </c>
      <c r="D2565" s="5">
        <v>5</v>
      </c>
    </row>
    <row r="2566" spans="1:4" hidden="1">
      <c r="A2566" s="5">
        <v>77.019999999999527</v>
      </c>
      <c r="B2566" s="5">
        <v>-9.6400000000003274</v>
      </c>
      <c r="C2566" s="5">
        <v>9.6400000000003274</v>
      </c>
      <c r="D2566" s="5">
        <v>5</v>
      </c>
    </row>
    <row r="2567" spans="1:4" hidden="1">
      <c r="A2567" s="5">
        <v>132.46000000000004</v>
      </c>
      <c r="B2567" s="5">
        <v>-28.6899999999996</v>
      </c>
      <c r="C2567" s="5">
        <v>28.6899999999996</v>
      </c>
      <c r="D2567" s="5">
        <v>5</v>
      </c>
    </row>
    <row r="2568" spans="1:4" hidden="1">
      <c r="A2568" s="5">
        <v>47.989999999999782</v>
      </c>
      <c r="B2568" s="5">
        <v>4.2299999999995634</v>
      </c>
      <c r="C2568" s="5">
        <v>20.380000000000109</v>
      </c>
      <c r="D2568" s="5">
        <v>5</v>
      </c>
    </row>
    <row r="2569" spans="1:4" hidden="1">
      <c r="A2569" s="5">
        <v>84.449999999999818</v>
      </c>
      <c r="B2569" s="5">
        <v>-14.25</v>
      </c>
      <c r="C2569" s="5">
        <v>31.979999999999563</v>
      </c>
      <c r="D2569" s="5">
        <v>5</v>
      </c>
    </row>
    <row r="2570" spans="1:4" hidden="1">
      <c r="A2570" s="5">
        <v>89.630000000000109</v>
      </c>
      <c r="B2570" s="5">
        <v>15.880000000000109</v>
      </c>
      <c r="C2570" s="5">
        <v>7.4700000000002547</v>
      </c>
      <c r="D2570" s="5">
        <v>5</v>
      </c>
    </row>
    <row r="2571" spans="1:4" hidden="1">
      <c r="A2571" s="5">
        <v>145.22000000000025</v>
      </c>
      <c r="B2571" s="5">
        <v>-40.080000000000837</v>
      </c>
      <c r="C2571" s="5">
        <v>40.080000000000837</v>
      </c>
      <c r="D2571" s="5">
        <v>5</v>
      </c>
    </row>
    <row r="2572" spans="1:4" hidden="1">
      <c r="A2572" s="5">
        <v>22.410000000000764</v>
      </c>
      <c r="B2572" s="5">
        <v>9.5999999999994543</v>
      </c>
      <c r="C2572" s="5">
        <v>6.5700000000006185</v>
      </c>
      <c r="D2572" s="5">
        <v>5</v>
      </c>
    </row>
    <row r="2573" spans="1:4" hidden="1">
      <c r="A2573" s="5">
        <v>71.569999999999709</v>
      </c>
      <c r="B2573" s="5">
        <v>31.430000000000291</v>
      </c>
      <c r="C2573" s="5">
        <v>2.0799999999999272</v>
      </c>
      <c r="D2573" s="5">
        <v>5</v>
      </c>
    </row>
    <row r="2574" spans="1:4" hidden="1">
      <c r="A2574" s="5">
        <v>26.529999999999745</v>
      </c>
      <c r="B2574" s="5">
        <v>19.25</v>
      </c>
      <c r="C2574" s="5">
        <v>13.050000000000182</v>
      </c>
      <c r="D2574" s="5">
        <v>5</v>
      </c>
    </row>
    <row r="2575" spans="1:4" hidden="1">
      <c r="A2575" s="5">
        <v>59.390000000000327</v>
      </c>
      <c r="B2575" s="5">
        <v>-20.420000000000073</v>
      </c>
      <c r="C2575" s="5">
        <v>20.420000000000073</v>
      </c>
      <c r="D2575" s="5">
        <v>5</v>
      </c>
    </row>
    <row r="2576" spans="1:4" hidden="1">
      <c r="A2576" s="5">
        <v>28.920000000000073</v>
      </c>
      <c r="B2576" s="5">
        <v>17.380000000000109</v>
      </c>
      <c r="C2576" s="5">
        <v>7.3500000000003638</v>
      </c>
      <c r="D2576" s="5">
        <v>5</v>
      </c>
    </row>
    <row r="2577" spans="1:4" hidden="1">
      <c r="A2577" s="5">
        <v>25.489999999999782</v>
      </c>
      <c r="B2577" s="5">
        <v>18.380000000000109</v>
      </c>
      <c r="C2577" s="5">
        <v>5.319999999999709</v>
      </c>
      <c r="D2577" s="5">
        <v>5</v>
      </c>
    </row>
    <row r="2578" spans="1:4" hidden="1">
      <c r="A2578" s="5">
        <v>16.210000000000036</v>
      </c>
      <c r="B2578" s="5">
        <v>13.229999999999563</v>
      </c>
      <c r="C2578" s="5">
        <v>5.0900000000001455</v>
      </c>
      <c r="D2578" s="5">
        <v>5</v>
      </c>
    </row>
    <row r="2579" spans="1:4" hidden="1">
      <c r="A2579" s="5">
        <v>51.5</v>
      </c>
      <c r="B2579" s="5">
        <v>-19.090000000000146</v>
      </c>
      <c r="C2579" s="5">
        <v>19.090000000000146</v>
      </c>
      <c r="D2579" s="5">
        <v>5</v>
      </c>
    </row>
    <row r="2580" spans="1:4" hidden="1">
      <c r="A2580" s="5">
        <v>44.960000000000036</v>
      </c>
      <c r="B2580" s="5">
        <v>6.9399999999995998</v>
      </c>
      <c r="C2580" s="5">
        <v>6.9399999999995998</v>
      </c>
      <c r="D2580" s="5">
        <v>5</v>
      </c>
    </row>
    <row r="2581" spans="1:4" hidden="1">
      <c r="A2581" s="5">
        <v>34.469999999999345</v>
      </c>
      <c r="B2581" s="5">
        <v>21.119999999999891</v>
      </c>
      <c r="C2581" s="5">
        <v>14.779999999999745</v>
      </c>
      <c r="D2581" s="5">
        <v>5</v>
      </c>
    </row>
    <row r="2582" spans="1:4" hidden="1">
      <c r="A2582" s="5">
        <v>39.859999999999673</v>
      </c>
      <c r="B2582" s="5">
        <v>-5.3000000000001819</v>
      </c>
      <c r="C2582" s="5">
        <v>14.449999999999818</v>
      </c>
      <c r="D2582" s="5">
        <v>5</v>
      </c>
    </row>
    <row r="2583" spans="1:4" hidden="1">
      <c r="A2583" s="5">
        <v>90.899999999999636</v>
      </c>
      <c r="B2583" s="5">
        <v>3.7700000000004366</v>
      </c>
      <c r="C2583" s="5">
        <v>18.929999999999382</v>
      </c>
      <c r="D2583" s="5">
        <v>5</v>
      </c>
    </row>
    <row r="2584" spans="1:4" hidden="1">
      <c r="A2584" s="5">
        <v>17.389999999999418</v>
      </c>
      <c r="B2584" s="5">
        <v>15.760000000000218</v>
      </c>
      <c r="C2584" s="5">
        <v>11.670000000000073</v>
      </c>
      <c r="D2584" s="5">
        <v>5</v>
      </c>
    </row>
    <row r="2585" spans="1:4" hidden="1">
      <c r="A2585" s="5">
        <v>21.239999999999782</v>
      </c>
      <c r="B2585" s="5">
        <v>15.460000000000036</v>
      </c>
      <c r="C2585" s="5">
        <v>1.3900000000003274</v>
      </c>
      <c r="D2585" s="5">
        <v>5</v>
      </c>
    </row>
    <row r="2586" spans="1:4" hidden="1">
      <c r="A2586" s="5">
        <v>18.569999999999709</v>
      </c>
      <c r="B2586" s="5">
        <v>14.550000000000182</v>
      </c>
      <c r="C2586" s="5">
        <v>7.4499999999998181</v>
      </c>
      <c r="D2586" s="5">
        <v>5</v>
      </c>
    </row>
    <row r="2587" spans="1:4" hidden="1">
      <c r="A2587" s="5">
        <v>59.180000000000291</v>
      </c>
      <c r="B2587" s="5">
        <v>38.909999999999854</v>
      </c>
      <c r="C2587" s="5">
        <v>1.9299999999993815</v>
      </c>
      <c r="D2587" s="5">
        <v>5</v>
      </c>
    </row>
    <row r="2588" spans="1:4" hidden="1">
      <c r="A2588" s="5">
        <v>71.050000000000182</v>
      </c>
      <c r="B2588" s="5">
        <v>13.130000000000109</v>
      </c>
      <c r="C2588" s="5">
        <v>11.690000000000509</v>
      </c>
      <c r="D2588" s="5">
        <v>5</v>
      </c>
    </row>
    <row r="2589" spans="1:4" hidden="1">
      <c r="A2589" s="5">
        <v>38.609999999999673</v>
      </c>
      <c r="B2589" s="5">
        <v>-2.6999999999998181</v>
      </c>
      <c r="C2589" s="5">
        <v>10.039999999999964</v>
      </c>
      <c r="D2589" s="5">
        <v>5</v>
      </c>
    </row>
    <row r="2590" spans="1:4" hidden="1">
      <c r="A2590" s="5">
        <v>23.409999999999854</v>
      </c>
      <c r="B2590" s="5">
        <v>8.5200000000004366</v>
      </c>
      <c r="C2590" s="5">
        <v>13.539999999999964</v>
      </c>
      <c r="D2590" s="5">
        <v>5</v>
      </c>
    </row>
    <row r="2591" spans="1:4" hidden="1">
      <c r="A2591" s="5">
        <v>20.470000000000255</v>
      </c>
      <c r="B2591" s="5">
        <v>7.9699999999993452</v>
      </c>
      <c r="C2591" s="5">
        <v>6.9500000000007276</v>
      </c>
      <c r="D2591" s="5">
        <v>5</v>
      </c>
    </row>
    <row r="2592" spans="1:4" hidden="1">
      <c r="A2592" s="5">
        <v>56.579999999999927</v>
      </c>
      <c r="B2592" s="5">
        <v>-7.2100000000000364</v>
      </c>
      <c r="C2592" s="5">
        <v>29.079999999999927</v>
      </c>
      <c r="D2592" s="5">
        <v>5</v>
      </c>
    </row>
    <row r="2593" spans="1:4" hidden="1">
      <c r="A2593" s="5">
        <v>129.17999999999938</v>
      </c>
      <c r="B2593" s="5">
        <v>-5.0299999999997453</v>
      </c>
      <c r="C2593" s="5">
        <v>24.179999999999382</v>
      </c>
      <c r="D2593" s="5">
        <v>5</v>
      </c>
    </row>
    <row r="2594" spans="1:4" hidden="1">
      <c r="A2594" s="5">
        <v>40.649999999999636</v>
      </c>
      <c r="B2594" s="5">
        <v>36.279999999999745</v>
      </c>
      <c r="C2594" s="5">
        <v>19.390000000000327</v>
      </c>
      <c r="D2594" s="5">
        <v>5</v>
      </c>
    </row>
    <row r="2595" spans="1:4" hidden="1">
      <c r="A2595" s="5">
        <v>44.470000000000255</v>
      </c>
      <c r="B2595" s="5">
        <v>23.050000000000182</v>
      </c>
      <c r="C2595" s="5">
        <v>4.9399999999995998</v>
      </c>
      <c r="D2595" s="5">
        <v>5</v>
      </c>
    </row>
    <row r="2596" spans="1:4" hidden="1">
      <c r="A2596" s="5">
        <v>85.660000000000764</v>
      </c>
      <c r="B2596" s="5">
        <v>-31.470000000000255</v>
      </c>
      <c r="C2596" s="5">
        <v>32.200000000000728</v>
      </c>
      <c r="D2596" s="5">
        <v>5</v>
      </c>
    </row>
    <row r="2597" spans="1:4" hidden="1">
      <c r="A2597" s="5">
        <v>65.710000000000036</v>
      </c>
      <c r="B2597" s="5">
        <v>2.4799999999995634</v>
      </c>
      <c r="C2597" s="5">
        <v>4.3200000000006185</v>
      </c>
      <c r="D2597" s="5">
        <v>5</v>
      </c>
    </row>
    <row r="2598" spans="1:4" hidden="1">
      <c r="A2598" s="5">
        <v>18.930000000000291</v>
      </c>
      <c r="B2598" s="5">
        <v>11.259999999999309</v>
      </c>
      <c r="C2598" s="5">
        <v>3.0399999999999636</v>
      </c>
      <c r="D2598" s="5">
        <v>5</v>
      </c>
    </row>
    <row r="2599" spans="1:4" hidden="1">
      <c r="A2599" s="5">
        <v>70.680000000000291</v>
      </c>
      <c r="B2599" s="5">
        <v>-13.909999999999854</v>
      </c>
      <c r="C2599" s="5">
        <v>17.710000000000036</v>
      </c>
      <c r="D2599" s="5">
        <v>5</v>
      </c>
    </row>
    <row r="2600" spans="1:4" hidden="1">
      <c r="A2600" s="5">
        <v>171.15999999999985</v>
      </c>
      <c r="B2600" s="5">
        <v>40.8100000000004</v>
      </c>
      <c r="C2600" s="5">
        <v>1.1899999999995998</v>
      </c>
      <c r="D2600" s="5">
        <v>5</v>
      </c>
    </row>
    <row r="2601" spans="1:4" hidden="1">
      <c r="A2601" s="5">
        <v>95.789999999999964</v>
      </c>
      <c r="B2601" s="5">
        <v>-22.140000000000327</v>
      </c>
      <c r="C2601" s="5">
        <v>26.069999999999709</v>
      </c>
      <c r="D2601" s="5">
        <v>5</v>
      </c>
    </row>
    <row r="2602" spans="1:4" hidden="1">
      <c r="A2602" s="5">
        <v>146.63000000000011</v>
      </c>
      <c r="B2602" s="5">
        <v>-48.140000000000327</v>
      </c>
      <c r="C2602" s="5">
        <v>48.150000000000546</v>
      </c>
      <c r="D2602" s="5">
        <v>5</v>
      </c>
    </row>
    <row r="2603" spans="1:4" hidden="1">
      <c r="A2603" s="5">
        <v>160.56999999999971</v>
      </c>
      <c r="B2603" s="5">
        <v>-30.719999999999345</v>
      </c>
      <c r="C2603" s="5">
        <v>30.719999999999345</v>
      </c>
      <c r="D2603" s="5">
        <v>5</v>
      </c>
    </row>
    <row r="2604" spans="1:4" hidden="1">
      <c r="A2604" s="5">
        <v>86.589999999999236</v>
      </c>
      <c r="B2604" s="5">
        <v>-17.199999999999818</v>
      </c>
      <c r="C2604" s="5">
        <v>17.199999999999818</v>
      </c>
      <c r="D2604" s="5">
        <v>5</v>
      </c>
    </row>
    <row r="2605" spans="1:4" hidden="1">
      <c r="A2605" s="5">
        <v>29.819999999999709</v>
      </c>
      <c r="B2605" s="5">
        <v>5.819999999999709</v>
      </c>
      <c r="C2605" s="5">
        <v>0.68000000000029104</v>
      </c>
      <c r="D2605" s="5">
        <v>5</v>
      </c>
    </row>
    <row r="2606" spans="1:4" hidden="1">
      <c r="A2606" s="5">
        <v>65.539999999999964</v>
      </c>
      <c r="B2606" s="5">
        <v>-0.4499999999998181</v>
      </c>
      <c r="C2606" s="5">
        <v>2</v>
      </c>
      <c r="D2606" s="5">
        <v>5</v>
      </c>
    </row>
    <row r="2607" spans="1:4" hidden="1">
      <c r="A2607" s="5">
        <v>127.28999999999996</v>
      </c>
      <c r="B2607" s="5">
        <v>-34.159999999999854</v>
      </c>
      <c r="C2607" s="5">
        <v>76.8100000000004</v>
      </c>
      <c r="D2607" s="5">
        <v>5</v>
      </c>
    </row>
    <row r="2608" spans="1:4" hidden="1">
      <c r="A2608" s="5">
        <v>69.449999999999818</v>
      </c>
      <c r="B2608" s="5">
        <v>-13.760000000000218</v>
      </c>
      <c r="C2608" s="5">
        <v>25.460000000000036</v>
      </c>
      <c r="D2608" s="5">
        <v>5</v>
      </c>
    </row>
    <row r="2609" spans="1:4" hidden="1">
      <c r="A2609" s="5">
        <v>35.579999999999927</v>
      </c>
      <c r="B2609" s="5">
        <v>27.289999999999964</v>
      </c>
      <c r="C2609" s="5">
        <v>16.210000000000036</v>
      </c>
      <c r="D2609" s="5">
        <v>5</v>
      </c>
    </row>
    <row r="2610" spans="1:4" hidden="1">
      <c r="A2610" s="5">
        <v>75.569999999999709</v>
      </c>
      <c r="B2610" s="5">
        <v>18.190000000000509</v>
      </c>
      <c r="C2610" s="5">
        <v>1.4499999999998181</v>
      </c>
      <c r="D2610" s="5">
        <v>5</v>
      </c>
    </row>
    <row r="2611" spans="1:4" hidden="1">
      <c r="A2611" s="5">
        <v>47.369999999999891</v>
      </c>
      <c r="B2611" s="5">
        <v>-2.4099999999998545</v>
      </c>
      <c r="C2611" s="5">
        <v>20.869999999999891</v>
      </c>
      <c r="D2611" s="5">
        <v>5</v>
      </c>
    </row>
    <row r="2612" spans="1:4" hidden="1">
      <c r="A2612" s="5">
        <v>66.829999999999927</v>
      </c>
      <c r="B2612" s="5">
        <v>38.479999999999563</v>
      </c>
      <c r="C2612" s="5">
        <v>19.699999999999818</v>
      </c>
      <c r="D2612" s="5">
        <v>5</v>
      </c>
    </row>
    <row r="2613" spans="1:4" hidden="1">
      <c r="A2613" s="5">
        <v>130.73999999999978</v>
      </c>
      <c r="B2613" s="5">
        <v>-25.960000000000036</v>
      </c>
      <c r="C2613" s="5">
        <v>25.960000000000036</v>
      </c>
      <c r="D2613" s="5">
        <v>5</v>
      </c>
    </row>
    <row r="2614" spans="1:4" hidden="1">
      <c r="A2614" s="5">
        <v>139.88000000000011</v>
      </c>
      <c r="B2614" s="5">
        <v>56.889999999999418</v>
      </c>
      <c r="C2614" s="5">
        <v>20.329999999999927</v>
      </c>
      <c r="D2614" s="5">
        <v>5</v>
      </c>
    </row>
    <row r="2615" spans="1:4" hidden="1">
      <c r="A2615" s="5">
        <v>169.96999999999935</v>
      </c>
      <c r="B2615" s="5">
        <v>-71.279999999999745</v>
      </c>
      <c r="C2615" s="5">
        <v>72.420000000000073</v>
      </c>
      <c r="D2615" s="5">
        <v>5</v>
      </c>
    </row>
    <row r="2616" spans="1:4" hidden="1">
      <c r="A2616" s="5">
        <v>185.30999999999949</v>
      </c>
      <c r="B2616" s="5">
        <v>-29.849999999999454</v>
      </c>
      <c r="C2616" s="5">
        <v>39.840000000000146</v>
      </c>
      <c r="D2616" s="5">
        <v>5</v>
      </c>
    </row>
    <row r="2617" spans="1:4" hidden="1">
      <c r="A2617" s="5">
        <v>122.36000000000058</v>
      </c>
      <c r="B2617" s="5">
        <v>-46.210000000000036</v>
      </c>
      <c r="C2617" s="5">
        <v>46.210000000000036</v>
      </c>
      <c r="D2617" s="5">
        <v>5</v>
      </c>
    </row>
    <row r="2618" spans="1:4" hidden="1">
      <c r="A2618" s="5">
        <v>106.47000000000025</v>
      </c>
      <c r="B2618" s="5">
        <v>39.800000000000182</v>
      </c>
      <c r="C2618" s="5">
        <v>26.630000000000109</v>
      </c>
      <c r="D2618" s="5">
        <v>5</v>
      </c>
    </row>
    <row r="2619" spans="1:4" hidden="1">
      <c r="A2619" s="5">
        <v>155.07999999999993</v>
      </c>
      <c r="B2619" s="5">
        <v>17.619999999999891</v>
      </c>
      <c r="C2619" s="5">
        <v>23.220000000000255</v>
      </c>
      <c r="D2619" s="5">
        <v>5</v>
      </c>
    </row>
    <row r="2620" spans="1:4" hidden="1">
      <c r="A2620" s="5">
        <v>117.14000000000033</v>
      </c>
      <c r="B2620" s="5">
        <v>-39.579999999999927</v>
      </c>
      <c r="C2620" s="5">
        <v>40.410000000000764</v>
      </c>
      <c r="D2620" s="5">
        <v>5</v>
      </c>
    </row>
    <row r="2621" spans="1:4" hidden="1">
      <c r="A2621" s="5">
        <v>186.51000000000022</v>
      </c>
      <c r="B2621" s="5">
        <v>38.619999999999891</v>
      </c>
      <c r="C2621" s="5">
        <v>15.769999999999527</v>
      </c>
      <c r="D2621" s="5">
        <v>5</v>
      </c>
    </row>
    <row r="2622" spans="1:4" hidden="1">
      <c r="A2622" s="5">
        <v>94.269999999999527</v>
      </c>
      <c r="B2622" s="5">
        <v>-28.789999999999964</v>
      </c>
      <c r="C2622" s="5">
        <v>44.979999999999563</v>
      </c>
      <c r="D2622" s="5">
        <v>5</v>
      </c>
    </row>
    <row r="2623" spans="1:4" hidden="1">
      <c r="A2623" s="5">
        <v>179.88999999999942</v>
      </c>
      <c r="B2623" s="5">
        <v>-24.149999999999636</v>
      </c>
      <c r="C2623" s="5">
        <v>27.819999999999709</v>
      </c>
      <c r="D2623" s="5">
        <v>5</v>
      </c>
    </row>
    <row r="2624" spans="1:4" hidden="1">
      <c r="A2624" s="5">
        <v>205.11999999999989</v>
      </c>
      <c r="B2624" s="5">
        <v>-85.619999999999891</v>
      </c>
      <c r="C2624" s="5">
        <v>85.619999999999891</v>
      </c>
      <c r="D2624" s="5">
        <v>5</v>
      </c>
    </row>
    <row r="2625" spans="1:4" hidden="1">
      <c r="A2625" s="5">
        <v>91.040000000000873</v>
      </c>
      <c r="B2625" s="5">
        <v>-11.430000000000291</v>
      </c>
      <c r="C2625" s="5">
        <v>60.430000000000291</v>
      </c>
      <c r="D2625" s="5">
        <v>5</v>
      </c>
    </row>
    <row r="2626" spans="1:4" hidden="1">
      <c r="A2626" s="5">
        <v>90.569999999999709</v>
      </c>
      <c r="B2626" s="5">
        <v>22.520000000000437</v>
      </c>
      <c r="C2626" s="5">
        <v>30.269999999999527</v>
      </c>
      <c r="D2626" s="5">
        <v>5</v>
      </c>
    </row>
    <row r="2627" spans="1:4" hidden="1">
      <c r="A2627" s="5">
        <v>77.259999999999309</v>
      </c>
      <c r="B2627" s="5">
        <v>56.400000000000546</v>
      </c>
      <c r="C2627" s="5">
        <v>30.3100000000004</v>
      </c>
      <c r="D2627" s="5">
        <v>5</v>
      </c>
    </row>
    <row r="2628" spans="1:4" hidden="1">
      <c r="A2628" s="5">
        <v>72.239999999999782</v>
      </c>
      <c r="B2628" s="5">
        <v>42.349999999999454</v>
      </c>
      <c r="C2628" s="5">
        <v>13.559999999999491</v>
      </c>
      <c r="D2628" s="5">
        <v>5</v>
      </c>
    </row>
    <row r="2629" spans="1:4" hidden="1">
      <c r="A2629" s="5">
        <v>53.900000000000546</v>
      </c>
      <c r="B2629" s="5">
        <v>-5.5900000000001455</v>
      </c>
      <c r="C2629" s="5">
        <v>22.0600000000004</v>
      </c>
      <c r="D2629" s="5">
        <v>5</v>
      </c>
    </row>
    <row r="2630" spans="1:4" hidden="1">
      <c r="A2630" s="5">
        <v>78.030000000000655</v>
      </c>
      <c r="B2630" s="5">
        <v>-33.190000000000509</v>
      </c>
      <c r="C2630" s="5">
        <v>40.270000000000437</v>
      </c>
      <c r="D2630" s="5">
        <v>5</v>
      </c>
    </row>
    <row r="2631" spans="1:4" hidden="1">
      <c r="A2631" s="5">
        <v>43.440000000000509</v>
      </c>
      <c r="B2631" s="5">
        <v>11.510000000000218</v>
      </c>
      <c r="C2631" s="5">
        <v>14.650000000000546</v>
      </c>
      <c r="D2631" s="5">
        <v>5</v>
      </c>
    </row>
    <row r="2632" spans="1:4" hidden="1">
      <c r="A2632" s="5">
        <v>77.260000000000218</v>
      </c>
      <c r="B2632" s="5">
        <v>5.0399999999999636</v>
      </c>
      <c r="C2632" s="5">
        <v>0.88999999999941792</v>
      </c>
      <c r="D2632" s="5">
        <v>5</v>
      </c>
    </row>
    <row r="2633" spans="1:4" hidden="1">
      <c r="A2633" s="5">
        <v>78.619999999999891</v>
      </c>
      <c r="B2633" s="5">
        <v>29.150000000000546</v>
      </c>
      <c r="C2633" s="5">
        <v>12.319999999999709</v>
      </c>
      <c r="D2633" s="5">
        <v>5</v>
      </c>
    </row>
    <row r="2634" spans="1:4" hidden="1">
      <c r="A2634" s="5">
        <v>141.60999999999967</v>
      </c>
      <c r="B2634" s="5">
        <v>-32.430000000000291</v>
      </c>
      <c r="C2634" s="5">
        <v>33.649999999999636</v>
      </c>
      <c r="D2634" s="5">
        <v>5</v>
      </c>
    </row>
    <row r="2635" spans="1:4" hidden="1">
      <c r="A2635" s="5">
        <v>165.46000000000004</v>
      </c>
      <c r="B2635" s="5">
        <v>19.1899999999996</v>
      </c>
      <c r="C2635" s="5">
        <v>5.1899999999995998</v>
      </c>
      <c r="D2635" s="5">
        <v>5</v>
      </c>
    </row>
    <row r="2636" spans="1:4" hidden="1">
      <c r="A2636" s="5">
        <v>97.75</v>
      </c>
      <c r="B2636" s="5">
        <v>44.779999999999745</v>
      </c>
      <c r="C2636" s="5">
        <v>28.059999999999491</v>
      </c>
      <c r="D2636" s="5">
        <v>5</v>
      </c>
    </row>
    <row r="2637" spans="1:4" hidden="1">
      <c r="A2637" s="5">
        <v>147.42000000000007</v>
      </c>
      <c r="B2637" s="5">
        <v>20.760000000000218</v>
      </c>
      <c r="C2637" s="5">
        <v>1.2999999999992724</v>
      </c>
      <c r="D2637" s="5">
        <v>5</v>
      </c>
    </row>
    <row r="2638" spans="1:4" hidden="1">
      <c r="A2638" s="5">
        <v>62.710000000000036</v>
      </c>
      <c r="B2638" s="5">
        <v>30.329999999999927</v>
      </c>
      <c r="C2638" s="5">
        <v>20.380000000000109</v>
      </c>
      <c r="D2638" s="5">
        <v>5</v>
      </c>
    </row>
    <row r="2639" spans="1:4" hidden="1">
      <c r="A2639" s="5">
        <v>56.819999999999709</v>
      </c>
      <c r="B2639" s="5">
        <v>-5.7799999999997453</v>
      </c>
      <c r="C2639" s="5">
        <v>31.640000000000327</v>
      </c>
      <c r="D2639" s="5">
        <v>5</v>
      </c>
    </row>
    <row r="2640" spans="1:4" hidden="1">
      <c r="A2640" s="5">
        <v>53.269999999999527</v>
      </c>
      <c r="B2640" s="5">
        <v>33.290000000000873</v>
      </c>
      <c r="C2640" s="5">
        <v>13.409999999999854</v>
      </c>
      <c r="D2640" s="5">
        <v>5</v>
      </c>
    </row>
    <row r="2641" spans="1:4" hidden="1">
      <c r="A2641" s="5">
        <v>153.14000000000033</v>
      </c>
      <c r="B2641" s="5">
        <v>-41.800000000000182</v>
      </c>
      <c r="C2641" s="5">
        <v>61.649999999999636</v>
      </c>
      <c r="D2641" s="5">
        <v>5</v>
      </c>
    </row>
    <row r="2642" spans="1:4" hidden="1">
      <c r="A2642" s="5">
        <v>81.730000000000473</v>
      </c>
      <c r="B2642" s="5">
        <v>-4.8500000000003638</v>
      </c>
      <c r="C2642" s="5">
        <v>4.9400000000005093</v>
      </c>
      <c r="D2642" s="5">
        <v>5</v>
      </c>
    </row>
    <row r="2643" spans="1:4" hidden="1">
      <c r="A2643" s="5">
        <v>71.319999999999709</v>
      </c>
      <c r="B2643" s="5">
        <v>-22.100000000000364</v>
      </c>
      <c r="C2643" s="5">
        <v>36.059999999999491</v>
      </c>
      <c r="D2643" s="5">
        <v>5</v>
      </c>
    </row>
    <row r="2644" spans="1:4" hidden="1">
      <c r="A2644" s="5">
        <v>90.719999999999345</v>
      </c>
      <c r="B2644" s="5">
        <v>20.789999999999964</v>
      </c>
      <c r="C2644" s="5">
        <v>7.589999999999236</v>
      </c>
      <c r="D2644" s="5">
        <v>5</v>
      </c>
    </row>
    <row r="2645" spans="1:4" hidden="1">
      <c r="A2645" s="5">
        <v>81.859999999999673</v>
      </c>
      <c r="B2645" s="5">
        <v>48.239999999999782</v>
      </c>
      <c r="C2645" s="5">
        <v>16.399999999999636</v>
      </c>
      <c r="D2645" s="5">
        <v>5</v>
      </c>
    </row>
    <row r="2646" spans="1:4" hidden="1">
      <c r="A2646" s="5">
        <v>75.900000000000546</v>
      </c>
      <c r="B2646" s="5">
        <v>71.489999999999782</v>
      </c>
      <c r="C2646" s="5">
        <v>33.280000000000655</v>
      </c>
      <c r="D2646" s="5">
        <v>5</v>
      </c>
    </row>
    <row r="2647" spans="1:4" hidden="1">
      <c r="A2647" s="5">
        <v>415.76999999999953</v>
      </c>
      <c r="B2647" s="5">
        <v>-110.89999999999964</v>
      </c>
      <c r="C2647" s="5">
        <v>110.89999999999964</v>
      </c>
      <c r="D2647" s="5">
        <v>5</v>
      </c>
    </row>
    <row r="2648" spans="1:4" hidden="1">
      <c r="A2648" s="5">
        <v>184.10000000000036</v>
      </c>
      <c r="B2648" s="5">
        <v>12.399999999999636</v>
      </c>
      <c r="C2648" s="5">
        <v>18.470000000000255</v>
      </c>
      <c r="D2648" s="5">
        <v>5</v>
      </c>
    </row>
    <row r="2649" spans="1:4" hidden="1">
      <c r="A2649" s="5">
        <v>191.86000000000058</v>
      </c>
      <c r="B2649" s="5">
        <v>-8.3500000000003638</v>
      </c>
      <c r="C2649" s="5">
        <v>18.440000000000509</v>
      </c>
      <c r="D2649" s="5">
        <v>5</v>
      </c>
    </row>
    <row r="2650" spans="1:4" hidden="1">
      <c r="A2650" s="5">
        <v>88.409999999999854</v>
      </c>
      <c r="B2650" s="5">
        <v>38.359999999999673</v>
      </c>
      <c r="C2650" s="5">
        <v>50.899999999999636</v>
      </c>
      <c r="D2650" s="5">
        <v>5</v>
      </c>
    </row>
    <row r="2651" spans="1:4" hidden="1">
      <c r="A2651" s="5">
        <v>118.17999999999938</v>
      </c>
      <c r="B2651" s="5">
        <v>18.390000000000327</v>
      </c>
      <c r="C2651" s="5">
        <v>28.659999999999854</v>
      </c>
      <c r="D2651" s="5">
        <v>5</v>
      </c>
    </row>
    <row r="2652" spans="1:4" hidden="1">
      <c r="A2652" s="5">
        <v>148.26000000000022</v>
      </c>
      <c r="B2652" s="5">
        <v>-2.4600000000000364</v>
      </c>
      <c r="C2652" s="5">
        <v>12.430000000000291</v>
      </c>
      <c r="D2652" s="5">
        <v>5</v>
      </c>
    </row>
    <row r="2653" spans="1:4" hidden="1">
      <c r="A2653" s="5">
        <v>114.10999999999967</v>
      </c>
      <c r="B2653" s="5">
        <v>-0.5500000000001819</v>
      </c>
      <c r="C2653" s="5">
        <v>8.9700000000002547</v>
      </c>
      <c r="D2653" s="5">
        <v>5</v>
      </c>
    </row>
    <row r="2654" spans="1:4" hidden="1">
      <c r="A2654" s="5">
        <v>200.32999999999993</v>
      </c>
      <c r="B2654" s="5">
        <v>-69.75</v>
      </c>
      <c r="C2654" s="5">
        <v>69.75</v>
      </c>
      <c r="D2654" s="5">
        <v>5</v>
      </c>
    </row>
    <row r="2655" spans="1:4" hidden="1">
      <c r="A2655" s="5">
        <v>90.240000000000691</v>
      </c>
      <c r="B2655" s="5">
        <v>15.019999999999527</v>
      </c>
      <c r="C2655" s="5">
        <v>30.159999999999854</v>
      </c>
      <c r="D2655" s="5">
        <v>5</v>
      </c>
    </row>
    <row r="2656" spans="1:4" hidden="1">
      <c r="A2656" s="5">
        <v>120.89999999999964</v>
      </c>
      <c r="B2656" s="5">
        <v>10.449999999999818</v>
      </c>
      <c r="C2656" s="5">
        <v>3.2399999999997817</v>
      </c>
      <c r="D2656" s="5">
        <v>5</v>
      </c>
    </row>
    <row r="2657" spans="1:4" hidden="1">
      <c r="A2657" s="5">
        <v>81.609999999999673</v>
      </c>
      <c r="B2657" s="5">
        <v>25.180000000000291</v>
      </c>
      <c r="C2657" s="5">
        <v>10.960000000000036</v>
      </c>
      <c r="D2657" s="5">
        <v>5</v>
      </c>
    </row>
    <row r="2658" spans="1:4" hidden="1">
      <c r="A2658" s="5">
        <v>112.57999999999993</v>
      </c>
      <c r="B2658" s="5">
        <v>-2.2899999999999636</v>
      </c>
      <c r="C2658" s="5">
        <v>4.6700000000000728</v>
      </c>
      <c r="D2658" s="5">
        <v>5</v>
      </c>
    </row>
    <row r="2659" spans="1:4" hidden="1">
      <c r="A2659" s="5">
        <v>40.300000000000182</v>
      </c>
      <c r="B2659" s="5">
        <v>37.829999999999927</v>
      </c>
      <c r="C2659" s="5">
        <v>14.4399999999996</v>
      </c>
      <c r="D2659" s="5">
        <v>5</v>
      </c>
    </row>
    <row r="2660" spans="1:4" hidden="1">
      <c r="A2660" s="5">
        <v>74.119999999999891</v>
      </c>
      <c r="B2660" s="5">
        <v>32.869999999999891</v>
      </c>
      <c r="C2660" s="5">
        <v>18.099999999999454</v>
      </c>
      <c r="D2660" s="5">
        <v>5</v>
      </c>
    </row>
    <row r="2661" spans="1:4" hidden="1">
      <c r="A2661" s="5">
        <v>63.1899999999996</v>
      </c>
      <c r="B2661" s="5">
        <v>-2.8000000000001819</v>
      </c>
      <c r="C2661" s="5">
        <v>38.619999999999891</v>
      </c>
      <c r="D2661" s="5">
        <v>5</v>
      </c>
    </row>
    <row r="2662" spans="1:4" hidden="1">
      <c r="A2662" s="5">
        <v>46.149999999999636</v>
      </c>
      <c r="B2662" s="5">
        <v>5.430000000000291</v>
      </c>
      <c r="C2662" s="5">
        <v>11.119999999999891</v>
      </c>
      <c r="D2662" s="5">
        <v>5</v>
      </c>
    </row>
    <row r="2663" spans="1:4" hidden="1">
      <c r="A2663" s="5">
        <v>60.289999999999964</v>
      </c>
      <c r="B2663" s="5">
        <v>49.399999999999636</v>
      </c>
      <c r="C2663" s="5">
        <v>24.619999999999891</v>
      </c>
      <c r="D2663" s="5">
        <v>5</v>
      </c>
    </row>
    <row r="2664" spans="1:4" hidden="1">
      <c r="A2664" s="5">
        <v>51.289999999999964</v>
      </c>
      <c r="B2664" s="5">
        <v>29.140000000000327</v>
      </c>
      <c r="C2664" s="5">
        <v>21.880000000000109</v>
      </c>
      <c r="D2664" s="5">
        <v>5</v>
      </c>
    </row>
    <row r="2665" spans="1:4" hidden="1">
      <c r="A2665" s="5">
        <v>60.420000000000073</v>
      </c>
      <c r="B2665" s="5">
        <v>43.5</v>
      </c>
      <c r="C2665" s="5">
        <v>0.72000000000025466</v>
      </c>
      <c r="D2665" s="5">
        <v>5</v>
      </c>
    </row>
    <row r="2666" spans="1:4" hidden="1">
      <c r="A2666" s="5">
        <v>82.859999999999673</v>
      </c>
      <c r="B2666" s="5">
        <v>2.6599999999998545</v>
      </c>
      <c r="C2666" s="5">
        <v>2.6599999999998545</v>
      </c>
      <c r="D2666" s="5">
        <v>5</v>
      </c>
    </row>
    <row r="2667" spans="1:4" hidden="1">
      <c r="A2667" s="5">
        <v>66.449999999999818</v>
      </c>
      <c r="B2667" s="5">
        <v>36.190000000000509</v>
      </c>
      <c r="C2667" s="5">
        <v>24.6899999999996</v>
      </c>
      <c r="D2667" s="5">
        <v>5</v>
      </c>
    </row>
    <row r="2668" spans="1:4" hidden="1">
      <c r="A2668" s="5">
        <v>169.72000000000025</v>
      </c>
      <c r="B2668" s="5">
        <v>-39.390000000000327</v>
      </c>
      <c r="C2668" s="5">
        <v>46.289999999999964</v>
      </c>
      <c r="D2668" s="5">
        <v>5</v>
      </c>
    </row>
    <row r="2669" spans="1:4" hidden="1">
      <c r="A2669" s="5">
        <v>104.85999999999967</v>
      </c>
      <c r="B2669" s="5">
        <v>86.659999999999854</v>
      </c>
      <c r="C2669" s="5">
        <v>42.440000000000509</v>
      </c>
      <c r="D2669" s="5">
        <v>5</v>
      </c>
    </row>
    <row r="2670" spans="1:4" hidden="1">
      <c r="A2670" s="5">
        <v>132.14999999999964</v>
      </c>
      <c r="B2670" s="5">
        <v>-1.819999999999709</v>
      </c>
      <c r="C2670" s="5">
        <v>47.829999999999927</v>
      </c>
      <c r="D2670" s="5">
        <v>5</v>
      </c>
    </row>
    <row r="2671" spans="1:4" hidden="1">
      <c r="A2671" s="5">
        <v>162.97000000000025</v>
      </c>
      <c r="B2671" s="5">
        <v>-21.699999999999818</v>
      </c>
      <c r="C2671" s="5">
        <v>21.699999999999818</v>
      </c>
      <c r="D2671" s="5">
        <v>5</v>
      </c>
    </row>
    <row r="2672" spans="1:4" hidden="1">
      <c r="A2672" s="5">
        <v>120.77999999999975</v>
      </c>
      <c r="B2672" s="5">
        <v>41.010000000000218</v>
      </c>
      <c r="C2672" s="5">
        <v>10.079999999999927</v>
      </c>
      <c r="D2672" s="5">
        <v>5</v>
      </c>
    </row>
    <row r="2673" spans="1:4" hidden="1">
      <c r="A2673" s="5">
        <v>80.329999999999927</v>
      </c>
      <c r="B2673" s="5">
        <v>31.630000000000109</v>
      </c>
      <c r="C2673" s="5">
        <v>7.7399999999997817</v>
      </c>
      <c r="D2673" s="5">
        <v>5</v>
      </c>
    </row>
    <row r="2674" spans="1:4" hidden="1">
      <c r="A2674" s="5">
        <v>59.380000000000109</v>
      </c>
      <c r="B2674" s="5">
        <v>40.600000000000364</v>
      </c>
      <c r="C2674" s="5">
        <v>18.430000000000291</v>
      </c>
      <c r="D2674" s="5">
        <v>5</v>
      </c>
    </row>
    <row r="2675" spans="1:4" hidden="1">
      <c r="A2675" s="5">
        <v>59.090000000000146</v>
      </c>
      <c r="B2675" s="5">
        <v>52.609999999999673</v>
      </c>
      <c r="C2675" s="5">
        <v>28.539999999999964</v>
      </c>
      <c r="D2675" s="5">
        <v>5</v>
      </c>
    </row>
    <row r="2676" spans="1:4" hidden="1">
      <c r="A2676" s="5">
        <v>98.699999999999818</v>
      </c>
      <c r="B2676" s="5">
        <v>-24.320000000000618</v>
      </c>
      <c r="C2676" s="5">
        <v>27.480000000000473</v>
      </c>
      <c r="D2676" s="5">
        <v>5</v>
      </c>
    </row>
    <row r="2677" spans="1:4" hidden="1">
      <c r="A2677" s="5">
        <v>135.15000000000055</v>
      </c>
      <c r="B2677" s="5">
        <v>55.599999999999454</v>
      </c>
      <c r="C2677" s="5">
        <v>7.1199999999998909</v>
      </c>
      <c r="D2677" s="5">
        <v>5</v>
      </c>
    </row>
    <row r="2678" spans="1:4" hidden="1">
      <c r="A2678" s="5">
        <v>204.40999999999985</v>
      </c>
      <c r="B2678" s="5">
        <v>14.670000000000073</v>
      </c>
      <c r="C2678" s="5">
        <v>9.7100000000000364</v>
      </c>
      <c r="D2678" s="5">
        <v>5</v>
      </c>
    </row>
    <row r="2679" spans="1:4" hidden="1">
      <c r="A2679" s="5">
        <v>124.01999999999953</v>
      </c>
      <c r="B2679" s="5">
        <v>-8.1499999999996362</v>
      </c>
      <c r="C2679" s="5">
        <v>17.710000000000036</v>
      </c>
      <c r="D2679" s="5">
        <v>5</v>
      </c>
    </row>
    <row r="2680" spans="1:4" hidden="1">
      <c r="A2680" s="5">
        <v>106.3100000000004</v>
      </c>
      <c r="B2680" s="5">
        <v>48.209999999999127</v>
      </c>
      <c r="C2680" s="5">
        <v>14.070000000000618</v>
      </c>
      <c r="D2680" s="5">
        <v>5</v>
      </c>
    </row>
    <row r="2681" spans="1:4" hidden="1">
      <c r="A2681" s="5">
        <v>135.5600000000004</v>
      </c>
      <c r="B2681" s="5">
        <v>3.0199999999995271</v>
      </c>
      <c r="C2681" s="5">
        <v>4.7399999999997817</v>
      </c>
      <c r="D2681" s="5">
        <v>5</v>
      </c>
    </row>
    <row r="2682" spans="1:4" hidden="1">
      <c r="A2682" s="5">
        <v>175.86999999999989</v>
      </c>
      <c r="B2682" s="5">
        <v>70.600000000000364</v>
      </c>
      <c r="C2682" s="5">
        <v>12.229999999999563</v>
      </c>
      <c r="D2682" s="5">
        <v>5</v>
      </c>
    </row>
    <row r="2683" spans="1:4" hidden="1">
      <c r="A2683" s="5">
        <v>210</v>
      </c>
      <c r="B2683" s="5">
        <v>139.90999999999985</v>
      </c>
      <c r="C2683" s="5">
        <v>41.279999999999745</v>
      </c>
      <c r="D2683" s="5">
        <v>5</v>
      </c>
    </row>
    <row r="2684" spans="1:4" hidden="1">
      <c r="A2684" s="5">
        <v>339.72000000000025</v>
      </c>
      <c r="B2684" s="5">
        <v>29.149999999999636</v>
      </c>
      <c r="C2684" s="5">
        <v>185.73000000000047</v>
      </c>
      <c r="D2684" s="5">
        <v>5</v>
      </c>
    </row>
    <row r="2685" spans="1:4" hidden="1">
      <c r="A2685" s="5">
        <v>206.86999999999989</v>
      </c>
      <c r="B2685" s="5">
        <v>5.8000000000001819</v>
      </c>
      <c r="C2685" s="5">
        <v>11.359999999999673</v>
      </c>
      <c r="D2685" s="5">
        <v>5</v>
      </c>
    </row>
    <row r="2686" spans="1:4" hidden="1">
      <c r="A2686" s="5">
        <v>233.80000000000018</v>
      </c>
      <c r="B2686" s="5">
        <v>-18.580000000000837</v>
      </c>
      <c r="C2686" s="5">
        <v>85.450000000000728</v>
      </c>
      <c r="D2686" s="5">
        <v>5</v>
      </c>
    </row>
    <row r="2687" spans="1:4" hidden="1">
      <c r="A2687" s="5">
        <v>385.35999999999967</v>
      </c>
      <c r="B2687" s="5">
        <v>-64.890000000000327</v>
      </c>
      <c r="C2687" s="5">
        <v>64.890000000000327</v>
      </c>
      <c r="D2687" s="5">
        <v>5</v>
      </c>
    </row>
    <row r="2688" spans="1:4" hidden="1">
      <c r="A2688" s="5">
        <v>95.909999999999854</v>
      </c>
      <c r="B2688" s="5">
        <v>92.979999999999563</v>
      </c>
      <c r="C2688" s="5">
        <v>21.159999999999854</v>
      </c>
      <c r="D2688" s="5">
        <v>5</v>
      </c>
    </row>
    <row r="2689" spans="1:4" hidden="1">
      <c r="A2689" s="5">
        <v>240.60000000000036</v>
      </c>
      <c r="B2689" s="5">
        <v>-40.930000000000291</v>
      </c>
      <c r="C2689" s="5">
        <v>79.110000000000582</v>
      </c>
      <c r="D2689" s="5">
        <v>5</v>
      </c>
    </row>
    <row r="2690" spans="1:4" hidden="1">
      <c r="A2690" s="5">
        <v>122.40999999999985</v>
      </c>
      <c r="B2690" s="5">
        <v>-28.659999999999854</v>
      </c>
      <c r="C2690" s="5">
        <v>35.899999999999636</v>
      </c>
      <c r="D2690" s="5">
        <v>5</v>
      </c>
    </row>
    <row r="2691" spans="1:4" hidden="1">
      <c r="A2691" s="5">
        <v>165.69000000000051</v>
      </c>
      <c r="B2691" s="5">
        <v>75.380000000000109</v>
      </c>
      <c r="C2691" s="5">
        <v>7.2600000000002183</v>
      </c>
      <c r="D2691" s="5">
        <v>5</v>
      </c>
    </row>
    <row r="2692" spans="1:4" hidden="1">
      <c r="A2692" s="5">
        <v>94.840000000000146</v>
      </c>
      <c r="B2692" s="5">
        <v>17.329999999999927</v>
      </c>
      <c r="C2692" s="5">
        <v>13.319999999999709</v>
      </c>
      <c r="D2692" s="5">
        <v>5</v>
      </c>
    </row>
    <row r="2693" spans="1:4" hidden="1">
      <c r="A2693" s="5">
        <v>76.340000000000146</v>
      </c>
      <c r="B2693" s="5">
        <v>-7.4399999999995998</v>
      </c>
      <c r="C2693" s="5">
        <v>21.720000000000255</v>
      </c>
      <c r="D2693" s="5">
        <v>5</v>
      </c>
    </row>
    <row r="2694" spans="1:4" hidden="1">
      <c r="A2694" s="5">
        <v>117.39000000000033</v>
      </c>
      <c r="B2694" s="5">
        <v>-19.850000000000364</v>
      </c>
      <c r="C2694" s="5">
        <v>40.3100000000004</v>
      </c>
      <c r="D2694" s="5">
        <v>5</v>
      </c>
    </row>
    <row r="2695" spans="1:4" hidden="1">
      <c r="A2695" s="5">
        <v>126.59000000000015</v>
      </c>
      <c r="B2695" s="5">
        <v>28.969999999999345</v>
      </c>
      <c r="C2695" s="5">
        <v>11.869999999999891</v>
      </c>
      <c r="D2695" s="5">
        <v>5</v>
      </c>
    </row>
    <row r="2696" spans="1:4" hidden="1">
      <c r="A2696" s="5">
        <v>107.32000000000062</v>
      </c>
      <c r="B2696" s="5">
        <v>64.1299999999992</v>
      </c>
      <c r="C2696" s="5">
        <v>52.210000000000036</v>
      </c>
      <c r="D2696" s="5">
        <v>5</v>
      </c>
    </row>
    <row r="2697" spans="1:4" hidden="1">
      <c r="A2697" s="5">
        <v>124.74000000000069</v>
      </c>
      <c r="B2697" s="5">
        <v>-17.280000000000655</v>
      </c>
      <c r="C2697" s="5">
        <v>22.980000000000473</v>
      </c>
      <c r="D2697" s="5">
        <v>5</v>
      </c>
    </row>
    <row r="2698" spans="1:4" hidden="1">
      <c r="A2698" s="5">
        <v>105.01000000000022</v>
      </c>
      <c r="B2698" s="5">
        <v>26.649999999999636</v>
      </c>
      <c r="C2698" s="5">
        <v>48.840000000000146</v>
      </c>
      <c r="D2698" s="5">
        <v>5</v>
      </c>
    </row>
    <row r="2699" spans="1:4" hidden="1">
      <c r="A2699" s="5">
        <v>158.61999999999989</v>
      </c>
      <c r="B2699" s="5">
        <v>-11.409999999999854</v>
      </c>
      <c r="C2699" s="5">
        <v>11.409999999999854</v>
      </c>
      <c r="D2699" s="5">
        <v>5</v>
      </c>
    </row>
    <row r="2700" spans="1:4" hidden="1">
      <c r="A2700" s="5">
        <v>70.130000000000109</v>
      </c>
      <c r="B2700" s="5">
        <v>15.800000000000182</v>
      </c>
      <c r="C2700" s="5">
        <v>7.75</v>
      </c>
      <c r="D2700" s="5">
        <v>5</v>
      </c>
    </row>
    <row r="2701" spans="1:4" hidden="1">
      <c r="A2701" s="5">
        <v>143.42000000000007</v>
      </c>
      <c r="B2701" s="5">
        <v>-3.5500000000001819</v>
      </c>
      <c r="C2701" s="5">
        <v>36.670000000000073</v>
      </c>
      <c r="D2701" s="5">
        <v>5</v>
      </c>
    </row>
    <row r="2702" spans="1:4" hidden="1">
      <c r="A2702" s="5">
        <v>195.45000000000027</v>
      </c>
      <c r="B2702" s="5">
        <v>-26.760000000000218</v>
      </c>
      <c r="C2702" s="5">
        <v>26.760000000000218</v>
      </c>
      <c r="D2702" s="5">
        <v>5</v>
      </c>
    </row>
    <row r="2703" spans="1:4" hidden="1">
      <c r="A2703" s="5">
        <v>111.90000000000009</v>
      </c>
      <c r="B2703" s="5">
        <v>57.150000000000091</v>
      </c>
      <c r="C2703" s="5">
        <v>23.869999999999891</v>
      </c>
      <c r="D2703" s="5">
        <v>5</v>
      </c>
    </row>
    <row r="2704" spans="1:4" hidden="1">
      <c r="A2704" s="5">
        <v>141.48000000000002</v>
      </c>
      <c r="B2704" s="5">
        <v>-6.0099999999997635</v>
      </c>
      <c r="C2704" s="5">
        <v>17.369999999999891</v>
      </c>
      <c r="D2704" s="5">
        <v>5</v>
      </c>
    </row>
    <row r="2705" spans="1:4" hidden="1">
      <c r="A2705" s="5">
        <v>39.670000000000073</v>
      </c>
      <c r="B2705" s="5">
        <v>12.3100000000004</v>
      </c>
      <c r="C2705" s="5">
        <v>3.680000000000291</v>
      </c>
      <c r="D2705" s="5">
        <v>5</v>
      </c>
    </row>
    <row r="2706" spans="1:4" hidden="1">
      <c r="A2706" s="5">
        <v>273.55000000000018</v>
      </c>
      <c r="B2706" s="5">
        <v>-42.020000000000437</v>
      </c>
      <c r="C2706" s="5">
        <v>42.550000000000182</v>
      </c>
      <c r="D2706" s="5">
        <v>5</v>
      </c>
    </row>
    <row r="2707" spans="1:4" hidden="1">
      <c r="A2707" s="5">
        <v>152.81999999999971</v>
      </c>
      <c r="B2707" s="5">
        <v>-20.059999999999491</v>
      </c>
      <c r="C2707" s="5">
        <v>39.140000000000327</v>
      </c>
      <c r="D2707" s="5">
        <v>5</v>
      </c>
    </row>
    <row r="2708" spans="1:4" hidden="1">
      <c r="A2708" s="5">
        <v>95.050000000000182</v>
      </c>
      <c r="B2708" s="5">
        <v>17.850000000000364</v>
      </c>
      <c r="C2708" s="5">
        <v>20.550000000000182</v>
      </c>
      <c r="D2708" s="5">
        <v>5</v>
      </c>
    </row>
    <row r="2709" spans="1:4" hidden="1">
      <c r="A2709" s="5">
        <v>69.940000000000509</v>
      </c>
      <c r="B2709" s="5">
        <v>14.75</v>
      </c>
      <c r="C2709" s="5">
        <v>28.980000000000473</v>
      </c>
      <c r="D2709" s="5">
        <v>5</v>
      </c>
    </row>
    <row r="2710" spans="1:4" hidden="1">
      <c r="A2710" s="5">
        <v>132.65999999999985</v>
      </c>
      <c r="B2710" s="5">
        <v>-5.5299999999997453</v>
      </c>
      <c r="C2710" s="5">
        <v>28.339999999999236</v>
      </c>
      <c r="D2710" s="5">
        <v>5</v>
      </c>
    </row>
    <row r="2711" spans="1:4" hidden="1">
      <c r="A2711" s="5">
        <v>99.590000000000146</v>
      </c>
      <c r="B2711" s="5">
        <v>88.539999999999964</v>
      </c>
      <c r="C2711" s="5">
        <v>17.829999999999927</v>
      </c>
      <c r="D2711" s="5">
        <v>5</v>
      </c>
    </row>
    <row r="2712" spans="1:4" hidden="1">
      <c r="A2712" s="5">
        <v>74.359999999999673</v>
      </c>
      <c r="B2712" s="5">
        <v>17.010000000000218</v>
      </c>
      <c r="C2712" s="5">
        <v>7.0000000000618456E-2</v>
      </c>
      <c r="D2712" s="5">
        <v>5</v>
      </c>
    </row>
    <row r="2713" spans="1:4" hidden="1">
      <c r="A2713" s="5">
        <v>163.96999999999935</v>
      </c>
      <c r="B2713" s="5">
        <v>-41.449999999999818</v>
      </c>
      <c r="C2713" s="5">
        <v>41.449999999999818</v>
      </c>
      <c r="D2713" s="5">
        <v>5</v>
      </c>
    </row>
    <row r="2714" spans="1:4" hidden="1">
      <c r="A2714" s="5">
        <v>115.85000000000036</v>
      </c>
      <c r="B2714" s="5">
        <v>-13.8100000000004</v>
      </c>
      <c r="C2714" s="5">
        <v>42.1200000000008</v>
      </c>
      <c r="D2714" s="5">
        <v>5</v>
      </c>
    </row>
    <row r="2715" spans="1:4" hidden="1">
      <c r="A2715" s="5">
        <v>66.470000000000255</v>
      </c>
      <c r="B2715" s="5">
        <v>10.359999999999673</v>
      </c>
      <c r="C2715" s="5">
        <v>5.2700000000004366</v>
      </c>
      <c r="D2715" s="5">
        <v>5</v>
      </c>
    </row>
    <row r="2716" spans="1:4" hidden="1">
      <c r="A2716" s="5">
        <v>69.6899999999996</v>
      </c>
      <c r="B2716" s="5">
        <v>13.150000000000546</v>
      </c>
      <c r="C2716" s="5">
        <v>11.210000000000036</v>
      </c>
      <c r="D2716" s="5">
        <v>5</v>
      </c>
    </row>
    <row r="2717" spans="1:4" hidden="1">
      <c r="A2717" s="5">
        <v>58.690000000000509</v>
      </c>
      <c r="B2717" s="5">
        <v>31.039999999999964</v>
      </c>
      <c r="C2717" s="5">
        <v>10.3700000000008</v>
      </c>
      <c r="D2717" s="5">
        <v>5</v>
      </c>
    </row>
    <row r="2718" spans="1:4" hidden="1">
      <c r="A2718" s="5">
        <v>115.77000000000044</v>
      </c>
      <c r="B2718" s="5">
        <v>2.0299999999997453</v>
      </c>
      <c r="C2718" s="5">
        <v>2.0299999999997453</v>
      </c>
      <c r="D2718" s="5">
        <v>5</v>
      </c>
    </row>
    <row r="2719" spans="1:4" hidden="1">
      <c r="A2719" s="5">
        <v>186.94999999999982</v>
      </c>
      <c r="B2719" s="5">
        <v>-14.4399999999996</v>
      </c>
      <c r="C2719" s="5">
        <v>14.4399999999996</v>
      </c>
      <c r="D2719" s="5">
        <v>5</v>
      </c>
    </row>
    <row r="2720" spans="1:4" hidden="1">
      <c r="A2720" s="5">
        <v>97.270000000000437</v>
      </c>
      <c r="B2720" s="5">
        <v>-23.670000000000073</v>
      </c>
      <c r="C2720" s="5">
        <v>27.520000000000437</v>
      </c>
      <c r="D2720" s="5">
        <v>5</v>
      </c>
    </row>
    <row r="2721" spans="1:4" hidden="1">
      <c r="A2721" s="5">
        <v>70.240000000000691</v>
      </c>
      <c r="B2721" s="5">
        <v>24.199999999999818</v>
      </c>
      <c r="C2721" s="5">
        <v>7.6699999999991633</v>
      </c>
      <c r="D2721" s="5">
        <v>5</v>
      </c>
    </row>
    <row r="2722" spans="1:4" hidden="1">
      <c r="A2722" s="5">
        <v>137.27999999999975</v>
      </c>
      <c r="B2722" s="5">
        <v>20.300000000000182</v>
      </c>
      <c r="C2722" s="5">
        <v>7.6599999999998545</v>
      </c>
      <c r="D2722" s="5">
        <v>5</v>
      </c>
    </row>
    <row r="2723" spans="1:4" hidden="1">
      <c r="A2723" s="5">
        <v>126.63000000000011</v>
      </c>
      <c r="B2723" s="5">
        <v>18.819999999999709</v>
      </c>
      <c r="C2723" s="5">
        <v>23.230000000000473</v>
      </c>
      <c r="D2723" s="5">
        <v>5</v>
      </c>
    </row>
    <row r="2724" spans="1:4" hidden="1">
      <c r="A2724" s="5">
        <v>69.010000000000218</v>
      </c>
      <c r="B2724" s="5">
        <v>12.650000000000546</v>
      </c>
      <c r="C2724" s="5">
        <v>36.569999999999709</v>
      </c>
      <c r="D2724" s="5">
        <v>5</v>
      </c>
    </row>
    <row r="2725" spans="1:4" hidden="1">
      <c r="A2725" s="5">
        <v>105.18000000000029</v>
      </c>
      <c r="B2725" s="5">
        <v>-7.680000000000291</v>
      </c>
      <c r="C2725" s="5">
        <v>7.680000000000291</v>
      </c>
      <c r="D2725" s="5">
        <v>5</v>
      </c>
    </row>
    <row r="2726" spans="1:4" hidden="1">
      <c r="A2726" s="5">
        <v>93.880000000000109</v>
      </c>
      <c r="B2726" s="5">
        <v>-29.680000000000291</v>
      </c>
      <c r="C2726" s="5">
        <v>29.680000000000291</v>
      </c>
      <c r="D2726" s="5">
        <v>5</v>
      </c>
    </row>
    <row r="2727" spans="1:4" hidden="1">
      <c r="A2727" s="5">
        <v>89.909999999999854</v>
      </c>
      <c r="B2727" s="5">
        <v>18.460000000000036</v>
      </c>
      <c r="C2727" s="5">
        <v>9.0700000000006185</v>
      </c>
      <c r="D2727" s="5">
        <v>5</v>
      </c>
    </row>
    <row r="2728" spans="1:4" hidden="1">
      <c r="A2728" s="5">
        <v>44.1899999999996</v>
      </c>
      <c r="B2728" s="5">
        <v>41.340000000000146</v>
      </c>
      <c r="C2728" s="5">
        <v>12.659999999999854</v>
      </c>
      <c r="D2728" s="5">
        <v>5</v>
      </c>
    </row>
    <row r="2729" spans="1:4" hidden="1">
      <c r="A2729" s="5">
        <v>52.710000000000036</v>
      </c>
      <c r="B2729" s="5">
        <v>26.890000000000327</v>
      </c>
      <c r="C2729" s="5">
        <v>22.1899999999996</v>
      </c>
      <c r="D2729" s="5">
        <v>5</v>
      </c>
    </row>
    <row r="2730" spans="1:4" hidden="1">
      <c r="A2730" s="5">
        <v>47.979999999999563</v>
      </c>
      <c r="B2730" s="5">
        <v>-2.9600000000000364</v>
      </c>
      <c r="C2730" s="5">
        <v>22.109999999999673</v>
      </c>
      <c r="D2730" s="5">
        <v>5</v>
      </c>
    </row>
    <row r="2731" spans="1:4" hidden="1">
      <c r="A2731" s="5">
        <v>115.82000000000062</v>
      </c>
      <c r="B2731" s="5">
        <v>39.489999999999782</v>
      </c>
      <c r="C2731" s="5">
        <v>17.5600000000004</v>
      </c>
      <c r="D2731" s="5">
        <v>5</v>
      </c>
    </row>
    <row r="2732" spans="1:4" hidden="1">
      <c r="A2732" s="5">
        <v>120.90999999999985</v>
      </c>
      <c r="B2732" s="5">
        <v>51.8100000000004</v>
      </c>
      <c r="C2732" s="5">
        <v>6.7200000000002547</v>
      </c>
      <c r="D2732" s="5">
        <v>5</v>
      </c>
    </row>
    <row r="2733" spans="1:4" hidden="1">
      <c r="A2733" s="5">
        <v>87.119999999999891</v>
      </c>
      <c r="B2733" s="5">
        <v>-26.039999999999964</v>
      </c>
      <c r="C2733" s="5">
        <v>38.760000000000218</v>
      </c>
      <c r="D2733" s="5">
        <v>5</v>
      </c>
    </row>
    <row r="2734" spans="1:4" hidden="1">
      <c r="A2734" s="5">
        <v>48.240000000000691</v>
      </c>
      <c r="B2734" s="5">
        <v>15.079999999999927</v>
      </c>
      <c r="C2734" s="5">
        <v>0.69000000000050932</v>
      </c>
      <c r="D2734" s="5">
        <v>5</v>
      </c>
    </row>
    <row r="2735" spans="1:4" hidden="1">
      <c r="A2735" s="5">
        <v>120.67000000000007</v>
      </c>
      <c r="B2735" s="5">
        <v>-27.569999999999709</v>
      </c>
      <c r="C2735" s="5">
        <v>27.960000000000036</v>
      </c>
      <c r="D2735" s="5">
        <v>5</v>
      </c>
    </row>
    <row r="2736" spans="1:4" hidden="1">
      <c r="A2736" s="5">
        <v>93.949999999999818</v>
      </c>
      <c r="B2736" s="5">
        <v>34.720000000000255</v>
      </c>
      <c r="C2736" s="5">
        <v>4.3100000000004002</v>
      </c>
      <c r="D2736" s="5">
        <v>5</v>
      </c>
    </row>
    <row r="2737" spans="1:4" hidden="1">
      <c r="A2737" s="5">
        <v>88.099999999999454</v>
      </c>
      <c r="B2737" s="5">
        <v>67.770000000000437</v>
      </c>
      <c r="C2737" s="5">
        <v>39.399999999999636</v>
      </c>
      <c r="D2737" s="5">
        <v>5</v>
      </c>
    </row>
    <row r="2738" spans="1:4" hidden="1">
      <c r="A2738" s="5">
        <v>58.029999999999745</v>
      </c>
      <c r="B2738" s="5">
        <v>35.579999999999927</v>
      </c>
      <c r="C2738" s="5">
        <v>10.450000000000728</v>
      </c>
      <c r="D2738" s="5">
        <v>5</v>
      </c>
    </row>
    <row r="2739" spans="1:4" hidden="1">
      <c r="A2739" s="5">
        <v>98.969999999999345</v>
      </c>
      <c r="B2739" s="5">
        <v>4.2200000000002547</v>
      </c>
      <c r="C2739" s="5">
        <v>3.6999999999998181</v>
      </c>
      <c r="D2739" s="5">
        <v>5</v>
      </c>
    </row>
    <row r="2740" spans="1:4" hidden="1">
      <c r="A2740" s="5">
        <v>206.04000000000087</v>
      </c>
      <c r="B2740" s="5">
        <v>-17.900000000000546</v>
      </c>
      <c r="C2740" s="5">
        <v>17.930000000000291</v>
      </c>
      <c r="D2740" s="5">
        <v>5</v>
      </c>
    </row>
    <row r="2741" spans="1:4" hidden="1">
      <c r="A2741" s="5">
        <v>71.1899999999996</v>
      </c>
      <c r="B2741" s="5">
        <v>26.700000000000728</v>
      </c>
      <c r="C2741" s="5">
        <v>23.460000000000036</v>
      </c>
      <c r="D2741" s="5">
        <v>5</v>
      </c>
    </row>
    <row r="2742" spans="1:4" hidden="1">
      <c r="A2742" s="5">
        <v>93.960000000000036</v>
      </c>
      <c r="B2742" s="5">
        <v>10.880000000000109</v>
      </c>
      <c r="C2742" s="5">
        <v>1.1900000000005093</v>
      </c>
      <c r="D2742" s="5">
        <v>5</v>
      </c>
    </row>
    <row r="2743" spans="1:4" hidden="1">
      <c r="A2743" s="5">
        <v>69.530000000000655</v>
      </c>
      <c r="B2743" s="5">
        <v>-12.0600000000004</v>
      </c>
      <c r="C2743" s="5">
        <v>19.270000000000437</v>
      </c>
      <c r="D2743" s="5">
        <v>5</v>
      </c>
    </row>
    <row r="2744" spans="1:4" hidden="1">
      <c r="A2744" s="5">
        <v>73.079999999999927</v>
      </c>
      <c r="B2744" s="5">
        <v>3.2399999999997817</v>
      </c>
      <c r="C2744" s="5">
        <v>17.529999999999745</v>
      </c>
      <c r="D2744" s="5">
        <v>5</v>
      </c>
    </row>
    <row r="2745" spans="1:4" hidden="1">
      <c r="A2745" s="5">
        <v>46.769999999999527</v>
      </c>
      <c r="B2745" s="5">
        <v>11.450000000000728</v>
      </c>
      <c r="C2745" s="5">
        <v>35.9399999999996</v>
      </c>
      <c r="D2745" s="5">
        <v>5</v>
      </c>
    </row>
    <row r="2746" spans="1:4" hidden="1">
      <c r="A2746" s="5">
        <v>109.07999999999993</v>
      </c>
      <c r="B2746" s="5">
        <v>57.320000000000618</v>
      </c>
      <c r="C2746" s="5">
        <v>26.710000000000036</v>
      </c>
      <c r="D2746" s="5">
        <v>5</v>
      </c>
    </row>
    <row r="2747" spans="1:4" hidden="1">
      <c r="A2747" s="5">
        <v>102.86999999999989</v>
      </c>
      <c r="B2747" s="5">
        <v>75.610000000000582</v>
      </c>
      <c r="C2747" s="5">
        <v>43.900000000000546</v>
      </c>
      <c r="D2747" s="5">
        <v>5</v>
      </c>
    </row>
    <row r="2748" spans="1:4" hidden="1">
      <c r="A2748" s="5">
        <v>149.52000000000044</v>
      </c>
      <c r="B2748" s="5">
        <v>24.849999999999454</v>
      </c>
      <c r="C2748" s="5">
        <v>0.92000000000007276</v>
      </c>
      <c r="D2748" s="5">
        <v>5</v>
      </c>
    </row>
    <row r="2749" spans="1:4" hidden="1">
      <c r="A2749" s="5">
        <v>82.300000000000182</v>
      </c>
      <c r="B2749" s="5">
        <v>44.400000000000546</v>
      </c>
      <c r="C2749" s="5">
        <v>26.460000000000036</v>
      </c>
      <c r="D2749" s="5">
        <v>5</v>
      </c>
    </row>
    <row r="2750" spans="1:4" hidden="1">
      <c r="A2750" s="5">
        <v>43.260000000000218</v>
      </c>
      <c r="B2750" s="5">
        <v>22.260000000000218</v>
      </c>
      <c r="C2750" s="5">
        <v>2.7100000000000364</v>
      </c>
      <c r="D2750" s="5">
        <v>5</v>
      </c>
    </row>
    <row r="2751" spans="1:4" hidden="1">
      <c r="A2751" s="5">
        <v>97.239999999999782</v>
      </c>
      <c r="B2751" s="5">
        <v>40.239999999999782</v>
      </c>
      <c r="C2751" s="5">
        <v>52.8100000000004</v>
      </c>
      <c r="D2751" s="5">
        <v>5</v>
      </c>
    </row>
    <row r="2752" spans="1:4" hidden="1">
      <c r="A2752" s="5">
        <v>50.230000000000473</v>
      </c>
      <c r="B2752" s="5">
        <v>5.2299999999995634</v>
      </c>
      <c r="C2752" s="5">
        <v>44.020000000000437</v>
      </c>
      <c r="D2752" s="5">
        <v>5</v>
      </c>
    </row>
    <row r="2753" spans="1:4" hidden="1">
      <c r="A2753" s="5">
        <v>29.880000000000109</v>
      </c>
      <c r="B2753" s="5">
        <v>17.829999999999927</v>
      </c>
      <c r="C2753" s="5">
        <v>23.550000000000182</v>
      </c>
      <c r="D2753" s="5">
        <v>5</v>
      </c>
    </row>
    <row r="2754" spans="1:4" hidden="1">
      <c r="A2754" s="5">
        <v>28.599999999999454</v>
      </c>
      <c r="B2754" s="5">
        <v>15.110000000000582</v>
      </c>
      <c r="C2754" s="5">
        <v>18.989999999999782</v>
      </c>
      <c r="D2754" s="5">
        <v>5</v>
      </c>
    </row>
    <row r="2755" spans="1:4" hidden="1">
      <c r="A2755" s="5">
        <v>100.5</v>
      </c>
      <c r="B2755" s="5">
        <v>0.9499999999998181</v>
      </c>
      <c r="C2755" s="5">
        <v>4.8400000000001455</v>
      </c>
      <c r="D2755" s="5">
        <v>5</v>
      </c>
    </row>
    <row r="2756" spans="1:4" hidden="1">
      <c r="A2756" s="5">
        <v>85.019999999999527</v>
      </c>
      <c r="B2756" s="5">
        <v>-33.039999999999964</v>
      </c>
      <c r="C2756" s="5">
        <v>35.829999999999927</v>
      </c>
      <c r="D2756" s="5">
        <v>5</v>
      </c>
    </row>
    <row r="2757" spans="1:4" hidden="1">
      <c r="A2757" s="5">
        <v>84.389999999999418</v>
      </c>
      <c r="B2757" s="5">
        <v>-15.269999999999527</v>
      </c>
      <c r="C2757" s="5">
        <v>22.470000000000255</v>
      </c>
      <c r="D2757" s="5">
        <v>5</v>
      </c>
    </row>
    <row r="2758" spans="1:4" hidden="1">
      <c r="A2758" s="5">
        <v>32.360000000000582</v>
      </c>
      <c r="B2758" s="5">
        <v>28.659999999999854</v>
      </c>
      <c r="C2758" s="5">
        <v>8.2300000000004729</v>
      </c>
      <c r="D2758" s="5">
        <v>5</v>
      </c>
    </row>
    <row r="2759" spans="1:4" hidden="1">
      <c r="A2759" s="5">
        <v>89.3100000000004</v>
      </c>
      <c r="B2759" s="5">
        <v>55.979999999999563</v>
      </c>
      <c r="C2759" s="5">
        <v>1.1500000000005457</v>
      </c>
      <c r="D2759" s="5">
        <v>5</v>
      </c>
    </row>
    <row r="2760" spans="1:4" hidden="1">
      <c r="A2760" s="5">
        <v>75.069999999999709</v>
      </c>
      <c r="B2760" s="5">
        <v>10.970000000000255</v>
      </c>
      <c r="C2760" s="5">
        <v>26.220000000000255</v>
      </c>
      <c r="D2760" s="5">
        <v>5</v>
      </c>
    </row>
    <row r="2761" spans="1:4" hidden="1">
      <c r="A2761" s="5">
        <v>74.059999999999491</v>
      </c>
      <c r="B2761" s="5">
        <v>51.029999999999745</v>
      </c>
      <c r="C2761" s="5">
        <v>38.510000000000218</v>
      </c>
      <c r="D2761" s="5">
        <v>5</v>
      </c>
    </row>
    <row r="2762" spans="1:4" hidden="1">
      <c r="A2762" s="5">
        <v>93.3100000000004</v>
      </c>
      <c r="B2762" s="5">
        <v>-13.400000000000546</v>
      </c>
      <c r="C2762" s="5">
        <v>57.180000000000291</v>
      </c>
      <c r="D2762" s="5">
        <v>5</v>
      </c>
    </row>
    <row r="2763" spans="1:4" hidden="1">
      <c r="A2763" s="5">
        <v>207.94000000000051</v>
      </c>
      <c r="B2763" s="5">
        <v>55.170000000000073</v>
      </c>
      <c r="C2763" s="5">
        <v>34.4399999999996</v>
      </c>
      <c r="D2763" s="5">
        <v>5</v>
      </c>
    </row>
    <row r="2764" spans="1:4" hidden="1">
      <c r="A2764" s="5">
        <v>194.1899999999996</v>
      </c>
      <c r="B2764" s="5">
        <v>-44.339999999999236</v>
      </c>
      <c r="C2764" s="5">
        <v>44.619999999999891</v>
      </c>
      <c r="D2764" s="5">
        <v>5</v>
      </c>
    </row>
    <row r="2765" spans="1:4" hidden="1">
      <c r="A2765" s="5">
        <v>120.63000000000011</v>
      </c>
      <c r="B2765" s="5">
        <v>-65.180000000000291</v>
      </c>
      <c r="C2765" s="5">
        <v>94.480000000000473</v>
      </c>
      <c r="D2765" s="5">
        <v>5</v>
      </c>
    </row>
    <row r="2766" spans="1:4" hidden="1">
      <c r="A2766" s="5">
        <v>104.68000000000029</v>
      </c>
      <c r="B2766" s="5">
        <v>59.6899999999996</v>
      </c>
      <c r="C2766" s="5">
        <v>25.640000000000327</v>
      </c>
      <c r="D2766" s="5">
        <v>5</v>
      </c>
    </row>
    <row r="2767" spans="1:4" hidden="1">
      <c r="A2767" s="5">
        <v>50.449999999999818</v>
      </c>
      <c r="B2767" s="5">
        <v>25.920000000000073</v>
      </c>
      <c r="C2767" s="5">
        <v>9.1399999999994179</v>
      </c>
      <c r="D2767" s="5">
        <v>5</v>
      </c>
    </row>
    <row r="2768" spans="1:4" hidden="1">
      <c r="A2768" s="5">
        <v>107.51000000000022</v>
      </c>
      <c r="B2768" s="5">
        <v>30.959999999999127</v>
      </c>
      <c r="C2768" s="5">
        <v>27.859999999999673</v>
      </c>
      <c r="D2768" s="5">
        <v>5</v>
      </c>
    </row>
    <row r="2769" spans="1:4" hidden="1">
      <c r="A2769" s="5">
        <v>138.27000000000044</v>
      </c>
      <c r="B2769" s="5">
        <v>-11.680000000000291</v>
      </c>
      <c r="C2769" s="5">
        <v>79.910000000000764</v>
      </c>
      <c r="D2769" s="5">
        <v>5</v>
      </c>
    </row>
    <row r="2770" spans="1:4" hidden="1">
      <c r="A2770" s="5">
        <v>64.660000000000764</v>
      </c>
      <c r="B2770" s="5">
        <v>-13.820000000000618</v>
      </c>
      <c r="C2770" s="5">
        <v>33</v>
      </c>
      <c r="D2770" s="5">
        <v>5</v>
      </c>
    </row>
    <row r="2771" spans="1:4" hidden="1">
      <c r="A2771" s="5">
        <v>82.400000000000546</v>
      </c>
      <c r="B2771" s="5">
        <v>38.309999999999491</v>
      </c>
      <c r="C2771" s="5">
        <v>21.980000000000473</v>
      </c>
      <c r="D2771" s="5">
        <v>5</v>
      </c>
    </row>
    <row r="2772" spans="1:4" hidden="1">
      <c r="A2772" s="5">
        <v>157.75</v>
      </c>
      <c r="B2772" s="5">
        <v>28.520000000000437</v>
      </c>
      <c r="C2772" s="5">
        <v>19.289999999999964</v>
      </c>
      <c r="D2772" s="5">
        <v>5</v>
      </c>
    </row>
    <row r="2773" spans="1:4" hidden="1">
      <c r="A2773" s="5">
        <v>64.480000000000473</v>
      </c>
      <c r="B2773" s="5">
        <v>54.489999999999782</v>
      </c>
      <c r="C2773" s="5">
        <v>23.840000000000146</v>
      </c>
      <c r="D2773" s="5">
        <v>5</v>
      </c>
    </row>
    <row r="2774" spans="1:4" hidden="1">
      <c r="A2774" s="5">
        <v>51.230000000000473</v>
      </c>
      <c r="B2774" s="5">
        <v>9.9499999999998181</v>
      </c>
      <c r="C2774" s="5">
        <v>1.4899999999997817</v>
      </c>
      <c r="D2774" s="5">
        <v>5</v>
      </c>
    </row>
    <row r="2775" spans="1:4" hidden="1">
      <c r="A2775" s="5">
        <v>56.349999999999454</v>
      </c>
      <c r="B2775" s="5">
        <v>19.350000000000364</v>
      </c>
      <c r="C2775" s="5">
        <v>12.170000000000073</v>
      </c>
      <c r="D2775" s="5">
        <v>5</v>
      </c>
    </row>
    <row r="2776" spans="1:4" hidden="1">
      <c r="A2776" s="5">
        <v>115.48000000000047</v>
      </c>
      <c r="B2776" s="5">
        <v>43.149999999999636</v>
      </c>
      <c r="C2776" s="5">
        <v>30.019999999999527</v>
      </c>
      <c r="D2776" s="5">
        <v>5</v>
      </c>
    </row>
    <row r="2777" spans="1:4" hidden="1">
      <c r="A2777" s="5">
        <v>49.409999999999854</v>
      </c>
      <c r="B2777" s="5">
        <v>2.9799999999995634</v>
      </c>
      <c r="C2777" s="5">
        <v>37.770000000000437</v>
      </c>
      <c r="D2777" s="5">
        <v>5</v>
      </c>
    </row>
    <row r="2778" spans="1:4" hidden="1">
      <c r="A2778" s="5">
        <v>31.349999999999454</v>
      </c>
      <c r="B2778" s="5">
        <v>20.190000000000509</v>
      </c>
      <c r="C2778" s="5">
        <v>12.339999999999236</v>
      </c>
      <c r="D2778" s="5">
        <v>5</v>
      </c>
    </row>
    <row r="2779" spans="1:4" hidden="1">
      <c r="A2779" s="5">
        <v>68.630000000000109</v>
      </c>
      <c r="B2779" s="5">
        <v>30.449999999999818</v>
      </c>
      <c r="C2779" s="5">
        <v>22.599999999999454</v>
      </c>
      <c r="D2779" s="5">
        <v>5</v>
      </c>
    </row>
    <row r="2780" spans="1:4" hidden="1">
      <c r="A2780" s="5">
        <v>27.899999999999636</v>
      </c>
      <c r="B2780" s="5">
        <v>19.230000000000473</v>
      </c>
      <c r="C2780" s="5">
        <v>6.7299999999995634</v>
      </c>
      <c r="D2780" s="5">
        <v>5</v>
      </c>
    </row>
    <row r="2781" spans="1:4" hidden="1">
      <c r="A2781" s="5">
        <v>78.890000000000327</v>
      </c>
      <c r="B2781" s="5">
        <v>55.409999999999854</v>
      </c>
      <c r="C2781" s="5">
        <v>43.980000000000473</v>
      </c>
      <c r="D2781" s="5">
        <v>5</v>
      </c>
    </row>
    <row r="2782" spans="1:4" hidden="1">
      <c r="A2782" s="5">
        <v>92.4399999999996</v>
      </c>
      <c r="B2782" s="5">
        <v>42.230000000000473</v>
      </c>
      <c r="C2782" s="5">
        <v>32.899999999999636</v>
      </c>
      <c r="D2782" s="5">
        <v>5</v>
      </c>
    </row>
    <row r="2783" spans="1:4" hidden="1">
      <c r="A2783" s="5">
        <v>51.0600000000004</v>
      </c>
      <c r="B2783" s="5">
        <v>37.589999999999236</v>
      </c>
      <c r="C2783" s="5">
        <v>7.8800000000001091</v>
      </c>
      <c r="D2783" s="5">
        <v>5</v>
      </c>
    </row>
    <row r="2784" spans="1:4" hidden="1">
      <c r="A2784" s="5">
        <v>51.1899999999996</v>
      </c>
      <c r="B2784" s="5">
        <v>-10.799999999999272</v>
      </c>
      <c r="C2784" s="5">
        <v>11.799999999999272</v>
      </c>
      <c r="D2784" s="5">
        <v>5</v>
      </c>
    </row>
    <row r="2785" spans="1:4" hidden="1">
      <c r="A2785" s="5">
        <v>97.289999999999964</v>
      </c>
      <c r="B2785" s="5">
        <v>19.890000000000327</v>
      </c>
      <c r="C2785" s="5">
        <v>9.5600000000004002</v>
      </c>
      <c r="D2785" s="5">
        <v>5</v>
      </c>
    </row>
    <row r="2786" spans="1:4" hidden="1">
      <c r="A2786" s="5">
        <v>76.609999999999673</v>
      </c>
      <c r="B2786" s="5">
        <v>-8.0200000000004366</v>
      </c>
      <c r="C2786" s="5">
        <v>32.279999999999745</v>
      </c>
      <c r="D2786" s="5">
        <v>5</v>
      </c>
    </row>
    <row r="2787" spans="1:4" hidden="1">
      <c r="A2787" s="5">
        <v>139.48999999999978</v>
      </c>
      <c r="B2787" s="5">
        <v>-58.619999999999891</v>
      </c>
      <c r="C2787" s="5">
        <v>59.979999999999563</v>
      </c>
      <c r="D2787" s="5">
        <v>5</v>
      </c>
    </row>
    <row r="2788" spans="1:4" hidden="1">
      <c r="A2788" s="5">
        <v>30.550000000000182</v>
      </c>
      <c r="B2788" s="5">
        <v>19.369999999999891</v>
      </c>
      <c r="C2788" s="5">
        <v>27.960000000000036</v>
      </c>
      <c r="D2788" s="5">
        <v>5</v>
      </c>
    </row>
    <row r="2789" spans="1:4" hidden="1">
      <c r="A2789" s="5">
        <v>135.47000000000025</v>
      </c>
      <c r="B2789" s="5">
        <v>-54.329999999999927</v>
      </c>
      <c r="C2789" s="5">
        <v>65.630000000000109</v>
      </c>
      <c r="D2789" s="5">
        <v>5</v>
      </c>
    </row>
    <row r="2790" spans="1:4" hidden="1">
      <c r="A2790" s="5">
        <v>62.010000000000218</v>
      </c>
      <c r="B2790" s="5">
        <v>0.61000000000058208</v>
      </c>
      <c r="C2790" s="5">
        <v>10.880000000000109</v>
      </c>
      <c r="D2790" s="5">
        <v>5</v>
      </c>
    </row>
    <row r="2791" spans="1:4" hidden="1">
      <c r="A2791" s="5">
        <v>92.059999999999491</v>
      </c>
      <c r="B2791" s="5">
        <v>25.980000000000473</v>
      </c>
      <c r="C2791" s="5">
        <v>29.140000000000327</v>
      </c>
      <c r="D2791" s="5">
        <v>5</v>
      </c>
    </row>
    <row r="2792" spans="1:4" hidden="1">
      <c r="A2792" s="5">
        <v>45.440000000000509</v>
      </c>
      <c r="B2792" s="5">
        <v>27.970000000000255</v>
      </c>
      <c r="C2792" s="5">
        <v>42.119999999999891</v>
      </c>
      <c r="D2792" s="5">
        <v>5</v>
      </c>
    </row>
    <row r="2793" spans="1:4" hidden="1">
      <c r="A2793" s="5">
        <v>24.680000000000291</v>
      </c>
      <c r="B2793" s="5">
        <v>16.659999999999854</v>
      </c>
      <c r="C2793" s="5">
        <v>3.3800000000001091</v>
      </c>
      <c r="D2793" s="5">
        <v>5</v>
      </c>
    </row>
    <row r="2794" spans="1:4" hidden="1">
      <c r="A2794" s="5">
        <v>25.340000000000146</v>
      </c>
      <c r="B2794" s="5">
        <v>15.159999999999854</v>
      </c>
      <c r="C2794" s="5">
        <v>15.159999999999854</v>
      </c>
      <c r="D2794" s="5">
        <v>5</v>
      </c>
    </row>
    <row r="2795" spans="1:4" hidden="1">
      <c r="A2795" s="5">
        <v>98.25</v>
      </c>
      <c r="B2795" s="5">
        <v>12.649999999999636</v>
      </c>
      <c r="C2795" s="5">
        <v>1.0900000000001455</v>
      </c>
      <c r="D2795" s="5">
        <v>5</v>
      </c>
    </row>
    <row r="2796" spans="1:4" hidden="1">
      <c r="A2796" s="5">
        <v>107.77000000000044</v>
      </c>
      <c r="B2796" s="5">
        <v>-9.25</v>
      </c>
      <c r="C2796" s="5">
        <v>9.6599999999998545</v>
      </c>
      <c r="D2796" s="5">
        <v>5</v>
      </c>
    </row>
    <row r="2797" spans="1:4" hidden="1">
      <c r="A2797" s="5">
        <v>32.6899999999996</v>
      </c>
      <c r="B2797" s="5">
        <v>15.289999999999964</v>
      </c>
      <c r="C2797" s="5">
        <v>6.7600000000002183</v>
      </c>
      <c r="D2797" s="5">
        <v>5</v>
      </c>
    </row>
    <row r="2798" spans="1:4" hidden="1">
      <c r="A2798" s="5">
        <v>74.140000000000327</v>
      </c>
      <c r="B2798" s="5">
        <v>1.4799999999995634</v>
      </c>
      <c r="C2798" s="5">
        <v>7.8699999999998909</v>
      </c>
      <c r="D2798" s="5">
        <v>5</v>
      </c>
    </row>
    <row r="2799" spans="1:4" hidden="1">
      <c r="A2799" s="5">
        <v>52.799999999999272</v>
      </c>
      <c r="B2799" s="5">
        <v>13</v>
      </c>
      <c r="C2799" s="5">
        <v>6.7100000000000364</v>
      </c>
      <c r="D2799" s="5">
        <v>5</v>
      </c>
    </row>
    <row r="2800" spans="1:4" hidden="1">
      <c r="A2800" s="5">
        <v>39.590000000000146</v>
      </c>
      <c r="B2800" s="5">
        <v>15.309999999999491</v>
      </c>
      <c r="C2800" s="5">
        <v>7.9200000000000728</v>
      </c>
      <c r="D2800" s="5">
        <v>5</v>
      </c>
    </row>
    <row r="2801" spans="1:4" hidden="1">
      <c r="A2801" s="5">
        <v>51.369999999999891</v>
      </c>
      <c r="B2801" s="5">
        <v>19.970000000000255</v>
      </c>
      <c r="C2801" s="5">
        <v>1.7200000000002547</v>
      </c>
      <c r="D2801" s="5">
        <v>5</v>
      </c>
    </row>
    <row r="2802" spans="1:4" hidden="1">
      <c r="A2802" s="5">
        <v>50.260000000000218</v>
      </c>
      <c r="B2802" s="5">
        <v>20.630000000000109</v>
      </c>
      <c r="C2802" s="5">
        <v>14.699999999999818</v>
      </c>
      <c r="D2802" s="5">
        <v>5</v>
      </c>
    </row>
    <row r="2803" spans="1:4" hidden="1">
      <c r="A2803" s="5">
        <v>100.69000000000051</v>
      </c>
      <c r="B2803" s="5">
        <v>-38.550000000000182</v>
      </c>
      <c r="C2803" s="5">
        <v>59.900000000000546</v>
      </c>
      <c r="D2803" s="5">
        <v>5</v>
      </c>
    </row>
    <row r="2804" spans="1:4" hidden="1">
      <c r="A2804" s="5">
        <v>112.92000000000007</v>
      </c>
      <c r="B2804" s="5">
        <v>-10.020000000000437</v>
      </c>
      <c r="C2804" s="5">
        <v>44.109999999999673</v>
      </c>
      <c r="D2804" s="5">
        <v>5</v>
      </c>
    </row>
    <row r="2805" spans="1:4" hidden="1">
      <c r="A2805" s="5">
        <v>109.85000000000036</v>
      </c>
      <c r="B2805" s="5">
        <v>-22.090000000000146</v>
      </c>
      <c r="C2805" s="5">
        <v>53.110000000000582</v>
      </c>
      <c r="D2805" s="5">
        <v>5</v>
      </c>
    </row>
    <row r="2806" spans="1:4" hidden="1">
      <c r="A2806" s="5">
        <v>178.98999999999978</v>
      </c>
      <c r="B2806" s="5">
        <v>-3.3400000000001455</v>
      </c>
      <c r="C2806" s="5">
        <v>44.010000000000218</v>
      </c>
      <c r="D2806" s="5">
        <v>5</v>
      </c>
    </row>
    <row r="2807" spans="1:4" hidden="1">
      <c r="A2807" s="5">
        <v>137.27000000000044</v>
      </c>
      <c r="B2807" s="5">
        <v>17.409999999999854</v>
      </c>
      <c r="C2807" s="5">
        <v>6.3699999999998909</v>
      </c>
      <c r="D2807" s="5">
        <v>5</v>
      </c>
    </row>
    <row r="2808" spans="1:4" hidden="1">
      <c r="A2808" s="5">
        <v>22.610000000000582</v>
      </c>
      <c r="B2808" s="5">
        <v>15.839999999999236</v>
      </c>
      <c r="C2808" s="5">
        <v>11.140000000000327</v>
      </c>
      <c r="D2808" s="5">
        <v>5</v>
      </c>
    </row>
    <row r="2809" spans="1:4" hidden="1">
      <c r="A2809" s="5">
        <v>39.759999999999309</v>
      </c>
      <c r="B2809" s="5">
        <v>25.980000000000473</v>
      </c>
      <c r="C2809" s="5">
        <v>2.6499999999996362</v>
      </c>
      <c r="D2809" s="5">
        <v>5</v>
      </c>
    </row>
    <row r="2810" spans="1:4" hidden="1">
      <c r="A2810" s="5">
        <v>78.3100000000004</v>
      </c>
      <c r="B2810" s="5">
        <v>6.9600000000000364</v>
      </c>
      <c r="C2810" s="5">
        <v>16.980000000000473</v>
      </c>
      <c r="D2810" s="5">
        <v>5</v>
      </c>
    </row>
    <row r="2811" spans="1:4" hidden="1">
      <c r="A2811" s="5">
        <v>67.340000000000146</v>
      </c>
      <c r="B2811" s="5">
        <v>-30.910000000000764</v>
      </c>
      <c r="C2811" s="5">
        <v>45.390000000000327</v>
      </c>
      <c r="D2811" s="5">
        <v>5</v>
      </c>
    </row>
    <row r="2812" spans="1:4" hidden="1">
      <c r="A2812" s="5">
        <v>75.380000000000109</v>
      </c>
      <c r="B2812" s="5">
        <v>-21.670000000000073</v>
      </c>
      <c r="C2812" s="5">
        <v>45.619999999999891</v>
      </c>
      <c r="D2812" s="5">
        <v>5</v>
      </c>
    </row>
    <row r="2813" spans="1:4" hidden="1">
      <c r="A2813" s="5">
        <v>82.539999999999964</v>
      </c>
      <c r="B2813" s="5">
        <v>50.029999999999745</v>
      </c>
      <c r="C2813" s="5">
        <v>42.449999999999818</v>
      </c>
      <c r="D2813" s="5">
        <v>5</v>
      </c>
    </row>
    <row r="2814" spans="1:4" hidden="1">
      <c r="A2814" s="5">
        <v>138.28999999999996</v>
      </c>
      <c r="B2814" s="5">
        <v>-51.100000000000364</v>
      </c>
      <c r="C2814" s="5">
        <v>57.029999999999745</v>
      </c>
      <c r="D2814" s="5">
        <v>5</v>
      </c>
    </row>
    <row r="2815" spans="1:4" hidden="1">
      <c r="A2815" s="5">
        <v>112.11999999999989</v>
      </c>
      <c r="B2815" s="5">
        <v>-13.210000000000036</v>
      </c>
      <c r="C2815" s="5">
        <v>56.940000000000509</v>
      </c>
      <c r="D2815" s="5">
        <v>5</v>
      </c>
    </row>
    <row r="2816" spans="1:4" hidden="1">
      <c r="A2816" s="5">
        <v>83.619999999999891</v>
      </c>
      <c r="B2816" s="5">
        <v>46.300000000000182</v>
      </c>
      <c r="C2816" s="5">
        <v>31.780000000000655</v>
      </c>
      <c r="D2816" s="5">
        <v>5</v>
      </c>
    </row>
    <row r="2817" spans="1:4" hidden="1">
      <c r="A2817" s="5">
        <v>143.3100000000004</v>
      </c>
      <c r="B2817" s="5">
        <v>-59.840000000000146</v>
      </c>
      <c r="C2817" s="5">
        <v>61.570000000000618</v>
      </c>
      <c r="D2817" s="5">
        <v>5</v>
      </c>
    </row>
    <row r="2818" spans="1:4" hidden="1">
      <c r="A2818" s="5">
        <v>123.55000000000018</v>
      </c>
      <c r="B2818" s="5">
        <v>24.369999999999891</v>
      </c>
      <c r="C2818" s="5">
        <v>1.6400000000003274</v>
      </c>
      <c r="D2818" s="5">
        <v>5</v>
      </c>
    </row>
    <row r="2819" spans="1:4" hidden="1">
      <c r="A2819" s="5">
        <v>97.100000000000364</v>
      </c>
      <c r="B2819" s="5">
        <v>-3.4399999999995998</v>
      </c>
      <c r="C2819" s="5">
        <v>52.899999999999636</v>
      </c>
      <c r="D2819" s="5">
        <v>5</v>
      </c>
    </row>
    <row r="2820" spans="1:4" hidden="1">
      <c r="A2820" s="5">
        <v>159.66999999999916</v>
      </c>
      <c r="B2820" s="5">
        <v>-40.989999999999782</v>
      </c>
      <c r="C2820" s="5">
        <v>52.989999999999782</v>
      </c>
      <c r="D2820" s="5">
        <v>5</v>
      </c>
    </row>
    <row r="2821" spans="1:4" hidden="1">
      <c r="A2821" s="5">
        <v>84.210000000000036</v>
      </c>
      <c r="B2821" s="5">
        <v>8.7000000000007276</v>
      </c>
      <c r="C2821" s="5">
        <v>16.199999999999818</v>
      </c>
      <c r="D2821" s="5">
        <v>5</v>
      </c>
    </row>
    <row r="2822" spans="1:4" hidden="1">
      <c r="A2822" s="5">
        <v>84.960000000000036</v>
      </c>
      <c r="B2822" s="5">
        <v>-11.789999999999964</v>
      </c>
      <c r="C2822" s="5">
        <v>36.630000000000109</v>
      </c>
      <c r="D2822" s="5">
        <v>5</v>
      </c>
    </row>
    <row r="2823" spans="1:4" hidden="1">
      <c r="A2823" s="5">
        <v>70.380000000000109</v>
      </c>
      <c r="B2823" s="5">
        <v>-0.59000000000014552</v>
      </c>
      <c r="C2823" s="5">
        <v>62.930000000000291</v>
      </c>
      <c r="D2823" s="5">
        <v>5</v>
      </c>
    </row>
    <row r="2824" spans="1:4" hidden="1">
      <c r="A2824" s="5">
        <v>158.33999999999924</v>
      </c>
      <c r="B2824" s="5">
        <v>-158.33999999999924</v>
      </c>
      <c r="C2824" s="5">
        <v>158.33999999999924</v>
      </c>
      <c r="D2824" s="5">
        <v>5</v>
      </c>
    </row>
    <row r="2825" spans="1:4" hidden="1">
      <c r="A2825" s="5">
        <v>142.55000000000018</v>
      </c>
      <c r="B2825" s="5">
        <v>-49.670000000000073</v>
      </c>
      <c r="C2825" s="5">
        <v>88.730000000000473</v>
      </c>
      <c r="D2825" s="5">
        <v>5</v>
      </c>
    </row>
    <row r="2826" spans="1:4" hidden="1">
      <c r="A2826" s="5">
        <v>249.05000000000018</v>
      </c>
      <c r="B2826" s="5">
        <v>89.840000000000146</v>
      </c>
      <c r="C2826" s="5">
        <v>74.199999999999818</v>
      </c>
      <c r="D2826" s="5">
        <v>5</v>
      </c>
    </row>
    <row r="2827" spans="1:4" hidden="1">
      <c r="A2827" s="5">
        <v>211.65999999999985</v>
      </c>
      <c r="B2827" s="5">
        <v>125.60000000000036</v>
      </c>
      <c r="C2827" s="5">
        <v>157.78999999999996</v>
      </c>
      <c r="D2827" s="5">
        <v>5</v>
      </c>
    </row>
    <row r="2828" spans="1:4" hidden="1">
      <c r="A2828" s="5">
        <v>413.32999999999993</v>
      </c>
      <c r="B2828" s="5">
        <v>-56.369999999999891</v>
      </c>
      <c r="C2828" s="5">
        <v>94.579999999999927</v>
      </c>
      <c r="D2828" s="5">
        <v>5</v>
      </c>
    </row>
    <row r="2829" spans="1:4" hidden="1">
      <c r="A2829" s="5">
        <v>229.55999999999949</v>
      </c>
      <c r="B2829" s="5">
        <v>95.960000000000036</v>
      </c>
      <c r="C2829" s="5">
        <v>58.779999999999745</v>
      </c>
      <c r="D2829" s="5">
        <v>5</v>
      </c>
    </row>
    <row r="2830" spans="1:4" hidden="1">
      <c r="A2830" s="5">
        <v>145.82000000000062</v>
      </c>
      <c r="B2830" s="5">
        <v>9.6499999999996362</v>
      </c>
      <c r="C2830" s="5">
        <v>8.25</v>
      </c>
      <c r="D2830" s="5">
        <v>5</v>
      </c>
    </row>
    <row r="2831" spans="1:4" hidden="1">
      <c r="A2831" s="5">
        <v>91.75</v>
      </c>
      <c r="B2831" s="5">
        <v>68.150000000000546</v>
      </c>
      <c r="C2831" s="5">
        <v>4.5500000000001819</v>
      </c>
      <c r="D2831" s="5">
        <v>5</v>
      </c>
    </row>
    <row r="2832" spans="1:4" hidden="1">
      <c r="A2832" s="5">
        <v>226.39000000000033</v>
      </c>
      <c r="B2832" s="5">
        <v>-34.380000000000109</v>
      </c>
      <c r="C2832" s="5">
        <v>46.670000000000073</v>
      </c>
      <c r="D2832" s="5">
        <v>5</v>
      </c>
    </row>
    <row r="2833" spans="1:4" hidden="1">
      <c r="A2833" s="5">
        <v>297.94999999999982</v>
      </c>
      <c r="B2833" s="5">
        <v>-144.02999999999975</v>
      </c>
      <c r="C2833" s="5">
        <v>175.38000000000011</v>
      </c>
      <c r="D2833" s="5">
        <v>5</v>
      </c>
    </row>
    <row r="2834" spans="1:4" hidden="1">
      <c r="A2834" s="5">
        <v>125.98999999999978</v>
      </c>
      <c r="B2834" s="5">
        <v>45.090000000000146</v>
      </c>
      <c r="C2834" s="5">
        <v>23.350000000000364</v>
      </c>
      <c r="D2834" s="5">
        <v>5</v>
      </c>
    </row>
    <row r="2835" spans="1:4" hidden="1">
      <c r="A2835" s="5">
        <v>172.22000000000025</v>
      </c>
      <c r="B2835" s="5">
        <v>7.4799999999995634</v>
      </c>
      <c r="C2835" s="5">
        <v>38.530000000000655</v>
      </c>
      <c r="D2835" s="5">
        <v>5</v>
      </c>
    </row>
    <row r="2836" spans="1:4" hidden="1">
      <c r="A2836" s="5">
        <v>116.18000000000029</v>
      </c>
      <c r="B2836" s="5">
        <v>41.550000000000182</v>
      </c>
      <c r="C2836" s="5">
        <v>24.5600000000004</v>
      </c>
      <c r="D2836" s="5">
        <v>5</v>
      </c>
    </row>
    <row r="2837" spans="1:4" hidden="1">
      <c r="A2837" s="5">
        <v>160.69999999999982</v>
      </c>
      <c r="B2837" s="5">
        <v>1.3400000000001455</v>
      </c>
      <c r="C2837" s="5">
        <v>79.109999999999673</v>
      </c>
      <c r="D2837" s="5">
        <v>5</v>
      </c>
    </row>
    <row r="2838" spans="1:4" hidden="1">
      <c r="A2838" s="5">
        <v>331.53000000000065</v>
      </c>
      <c r="B2838" s="5">
        <v>-180.53000000000065</v>
      </c>
      <c r="C2838" s="5">
        <v>206.68000000000029</v>
      </c>
      <c r="D2838" s="5">
        <v>5</v>
      </c>
    </row>
    <row r="2839" spans="1:4" hidden="1">
      <c r="A2839" s="5">
        <v>227.71000000000004</v>
      </c>
      <c r="B2839" s="5">
        <v>133.60000000000036</v>
      </c>
      <c r="C2839" s="5">
        <v>130.27000000000044</v>
      </c>
      <c r="D2839" s="5">
        <v>5</v>
      </c>
    </row>
    <row r="2840" spans="1:4" hidden="1">
      <c r="A2840" s="5">
        <v>107.56999999999971</v>
      </c>
      <c r="B2840" s="5">
        <v>104.77000000000044</v>
      </c>
      <c r="C2840" s="5">
        <v>97.220000000000255</v>
      </c>
      <c r="D2840" s="5">
        <v>5</v>
      </c>
    </row>
    <row r="2841" spans="1:4" hidden="1">
      <c r="A2841" s="5">
        <v>135.25999999999931</v>
      </c>
      <c r="B2841" s="5">
        <v>7.8900000000003274</v>
      </c>
      <c r="C2841" s="5">
        <v>37.5</v>
      </c>
      <c r="D2841" s="5">
        <v>5</v>
      </c>
    </row>
    <row r="2842" spans="1:4" hidden="1">
      <c r="A2842" s="5">
        <v>106</v>
      </c>
      <c r="B2842" s="5">
        <v>57.8700000000008</v>
      </c>
      <c r="C2842" s="5">
        <v>55</v>
      </c>
      <c r="D2842" s="5">
        <v>5</v>
      </c>
    </row>
    <row r="2843" spans="1:4" hidden="1">
      <c r="A2843" s="5">
        <v>71.460000000000036</v>
      </c>
      <c r="B2843" s="5">
        <v>23.130000000000109</v>
      </c>
      <c r="C2843" s="5">
        <v>8.3600000000005821</v>
      </c>
      <c r="D2843" s="5">
        <v>5</v>
      </c>
    </row>
    <row r="2844" spans="1:4" hidden="1">
      <c r="A2844" s="5">
        <v>126.09999999999945</v>
      </c>
      <c r="B2844" s="5">
        <v>82.440000000000509</v>
      </c>
      <c r="C2844" s="5">
        <v>59.830000000000837</v>
      </c>
      <c r="D2844" s="5">
        <v>5</v>
      </c>
    </row>
    <row r="2845" spans="1:4" hidden="1">
      <c r="A2845" s="5">
        <v>120.72999999999956</v>
      </c>
      <c r="B2845" s="5">
        <v>-7.0199999999995271</v>
      </c>
      <c r="C2845" s="5">
        <v>38.339999999999236</v>
      </c>
      <c r="D2845" s="5">
        <v>5</v>
      </c>
    </row>
    <row r="2846" spans="1:4" hidden="1">
      <c r="A2846" s="5">
        <v>94.650000000000546</v>
      </c>
      <c r="B2846" s="5">
        <v>-28.909999999999854</v>
      </c>
      <c r="C2846" s="5">
        <v>38.600000000000364</v>
      </c>
      <c r="D2846" s="5">
        <v>5</v>
      </c>
    </row>
    <row r="2847" spans="1:4" hidden="1">
      <c r="A2847" s="5">
        <v>77.509999999999309</v>
      </c>
      <c r="B2847" s="5">
        <v>-4.5199999999995271</v>
      </c>
      <c r="C2847" s="5">
        <v>32.859999999999673</v>
      </c>
      <c r="D2847" s="5">
        <v>5</v>
      </c>
    </row>
    <row r="2848" spans="1:4" hidden="1">
      <c r="A2848" s="5">
        <v>70.610000000000582</v>
      </c>
      <c r="B2848" s="5">
        <v>18.550000000000182</v>
      </c>
      <c r="C2848" s="5">
        <v>9.7899999999999636</v>
      </c>
      <c r="D2848" s="5">
        <v>5</v>
      </c>
    </row>
    <row r="2849" spans="1:4" hidden="1">
      <c r="A2849" s="5">
        <v>104.60999999999967</v>
      </c>
      <c r="B2849" s="5">
        <v>3.4899999999997817</v>
      </c>
      <c r="C2849" s="5">
        <v>7.75</v>
      </c>
      <c r="D2849" s="5">
        <v>5</v>
      </c>
    </row>
    <row r="2850" spans="1:4" hidden="1">
      <c r="A2850" s="5">
        <v>65.780000000000655</v>
      </c>
      <c r="B2850" s="5">
        <v>20.869999999999891</v>
      </c>
      <c r="C2850" s="5">
        <v>22.670000000000073</v>
      </c>
      <c r="D2850" s="5">
        <v>5</v>
      </c>
    </row>
    <row r="2851" spans="1:4" hidden="1">
      <c r="A2851" s="5">
        <v>137.21999999999935</v>
      </c>
      <c r="B2851" s="5">
        <v>-8.5199999999995271</v>
      </c>
      <c r="C2851" s="5">
        <v>31.769999999999527</v>
      </c>
      <c r="D2851" s="5">
        <v>5</v>
      </c>
    </row>
    <row r="2852" spans="1:4" hidden="1">
      <c r="A2852" s="5">
        <v>51.339999999999236</v>
      </c>
      <c r="B2852" s="5">
        <v>10.270000000000437</v>
      </c>
      <c r="C2852" s="5">
        <v>23.409999999999854</v>
      </c>
      <c r="D2852" s="5">
        <v>5</v>
      </c>
    </row>
    <row r="2853" spans="1:4" hidden="1">
      <c r="A2853" s="5">
        <v>89.369999999999891</v>
      </c>
      <c r="B2853" s="5">
        <v>2.6599999999998545</v>
      </c>
      <c r="C2853" s="5">
        <v>33.380000000000109</v>
      </c>
      <c r="D2853" s="5">
        <v>5</v>
      </c>
    </row>
    <row r="2854" spans="1:4" hidden="1">
      <c r="A2854" s="5">
        <v>106.21999999999935</v>
      </c>
      <c r="B2854" s="5">
        <v>-5.9799999999995634</v>
      </c>
      <c r="C2854" s="5">
        <v>92.699999999999818</v>
      </c>
      <c r="D2854" s="5">
        <v>5</v>
      </c>
    </row>
    <row r="2855" spans="1:4" hidden="1">
      <c r="A2855" s="5">
        <v>110.27999999999975</v>
      </c>
      <c r="B2855" s="5">
        <v>59.640000000000327</v>
      </c>
      <c r="C2855" s="5">
        <v>4.930000000000291</v>
      </c>
      <c r="D2855" s="5">
        <v>5</v>
      </c>
    </row>
    <row r="2856" spans="1:4" hidden="1">
      <c r="A2856" s="5">
        <v>93.369999999999891</v>
      </c>
      <c r="B2856" s="5">
        <v>38.350000000000364</v>
      </c>
      <c r="C2856" s="5">
        <v>24.109999999999673</v>
      </c>
      <c r="D2856" s="5">
        <v>5</v>
      </c>
    </row>
    <row r="2857" spans="1:4" hidden="1">
      <c r="A2857" s="5">
        <v>167.28000000000065</v>
      </c>
      <c r="B2857" s="5">
        <v>-32.780000000000655</v>
      </c>
      <c r="C2857" s="5">
        <v>52.220000000000255</v>
      </c>
      <c r="D2857" s="5">
        <v>5</v>
      </c>
    </row>
    <row r="2858" spans="1:4" hidden="1">
      <c r="A2858" s="5">
        <v>73.6899999999996</v>
      </c>
      <c r="B2858" s="5">
        <v>7.1499999999996362</v>
      </c>
      <c r="C2858" s="5">
        <v>14.550000000000182</v>
      </c>
      <c r="D2858" s="5">
        <v>5</v>
      </c>
    </row>
    <row r="2859" spans="1:4" hidden="1">
      <c r="A2859" s="5">
        <v>133.11999999999989</v>
      </c>
      <c r="B2859" s="5">
        <v>-0.22999999999956344</v>
      </c>
      <c r="C2859" s="5">
        <v>17.899999999999636</v>
      </c>
      <c r="D2859" s="5">
        <v>5</v>
      </c>
    </row>
    <row r="2860" spans="1:4" hidden="1">
      <c r="A2860" s="5">
        <v>156.82999999999993</v>
      </c>
      <c r="B2860" s="5">
        <v>-5.0600000000004002</v>
      </c>
      <c r="C2860" s="5">
        <v>18.710000000000036</v>
      </c>
      <c r="D2860" s="5">
        <v>5</v>
      </c>
    </row>
    <row r="2861" spans="1:4" hidden="1">
      <c r="A2861" s="5">
        <v>98.260000000000218</v>
      </c>
      <c r="B2861" s="5">
        <v>47.299999999999272</v>
      </c>
      <c r="C2861" s="5">
        <v>33.789999999999964</v>
      </c>
      <c r="D2861" s="5">
        <v>5</v>
      </c>
    </row>
    <row r="2862" spans="1:4" hidden="1">
      <c r="A2862" s="5">
        <v>87.050000000000182</v>
      </c>
      <c r="B2862" s="5">
        <v>22.919999999999163</v>
      </c>
      <c r="C2862" s="5">
        <v>35.640000000000327</v>
      </c>
      <c r="D2862" s="5">
        <v>5</v>
      </c>
    </row>
    <row r="2863" spans="1:4" hidden="1">
      <c r="A2863" s="5">
        <v>75.090000000000146</v>
      </c>
      <c r="B2863" s="5">
        <v>66.719999999999345</v>
      </c>
      <c r="C2863" s="5">
        <v>43.430000000000291</v>
      </c>
      <c r="D2863" s="5">
        <v>5</v>
      </c>
    </row>
    <row r="2864" spans="1:4" hidden="1">
      <c r="A2864" s="5">
        <v>62.460000000000036</v>
      </c>
      <c r="B2864" s="5">
        <v>46.149999999999636</v>
      </c>
      <c r="C2864" s="5">
        <v>1.8900000000003274</v>
      </c>
      <c r="D2864" s="5">
        <v>5</v>
      </c>
    </row>
    <row r="2865" spans="1:4" hidden="1">
      <c r="A2865" s="5">
        <v>80.979999999999563</v>
      </c>
      <c r="B2865" s="5">
        <v>62.270000000000437</v>
      </c>
      <c r="C2865" s="5">
        <v>38.5</v>
      </c>
      <c r="D2865" s="5">
        <v>5</v>
      </c>
    </row>
    <row r="2866" spans="1:4" hidden="1">
      <c r="A2866" s="5">
        <v>74.460000000000036</v>
      </c>
      <c r="B2866" s="5">
        <v>35.080000000000837</v>
      </c>
      <c r="C2866" s="5">
        <v>55.839999999999236</v>
      </c>
      <c r="D2866" s="5">
        <v>5</v>
      </c>
    </row>
    <row r="2867" spans="1:4" hidden="1">
      <c r="A2867" s="5">
        <v>93.159999999999854</v>
      </c>
      <c r="B2867" s="5">
        <v>28.789999999999964</v>
      </c>
      <c r="C2867" s="5">
        <v>16.889999999999418</v>
      </c>
      <c r="D2867" s="5">
        <v>5</v>
      </c>
    </row>
    <row r="2868" spans="1:4" hidden="1">
      <c r="A2868" s="5">
        <v>65.350000000000364</v>
      </c>
      <c r="B2868" s="5">
        <v>41.270000000000437</v>
      </c>
      <c r="C2868" s="5">
        <v>52.369999999999891</v>
      </c>
      <c r="D2868" s="5">
        <v>5</v>
      </c>
    </row>
    <row r="2869" spans="1:4" hidden="1">
      <c r="A2869" s="5">
        <v>72.710000000000036</v>
      </c>
      <c r="B2869" s="5">
        <v>41.889999999999418</v>
      </c>
      <c r="C2869" s="5">
        <v>16.880000000000109</v>
      </c>
      <c r="D2869" s="5">
        <v>5</v>
      </c>
    </row>
    <row r="2870" spans="1:4" hidden="1">
      <c r="A2870" s="5">
        <v>136.23000000000047</v>
      </c>
      <c r="B2870" s="5">
        <v>-5.0900000000001455</v>
      </c>
      <c r="C2870" s="5">
        <v>23.770000000000437</v>
      </c>
      <c r="D2870" s="5">
        <v>5</v>
      </c>
    </row>
    <row r="2871" spans="1:4" hidden="1">
      <c r="A2871" s="5">
        <v>74.269999999999527</v>
      </c>
      <c r="B2871" s="5">
        <v>15</v>
      </c>
      <c r="C2871" s="5">
        <v>5.569999999999709</v>
      </c>
      <c r="D2871" s="5">
        <v>5</v>
      </c>
    </row>
    <row r="2872" spans="1:4" hidden="1">
      <c r="A2872" s="5">
        <v>60.340000000000146</v>
      </c>
      <c r="B2872" s="5">
        <v>35.359999999999673</v>
      </c>
      <c r="C2872" s="5">
        <v>34.880000000000109</v>
      </c>
      <c r="D2872" s="5">
        <v>5</v>
      </c>
    </row>
    <row r="2873" spans="1:4" hidden="1">
      <c r="A2873" s="5">
        <v>132.05000000000018</v>
      </c>
      <c r="B2873" s="5">
        <v>11.100000000000364</v>
      </c>
      <c r="C2873" s="5">
        <v>3.1300000000001091</v>
      </c>
      <c r="D2873" s="5">
        <v>5</v>
      </c>
    </row>
    <row r="2874" spans="1:4" hidden="1">
      <c r="A2874" s="5">
        <v>88.880000000000109</v>
      </c>
      <c r="B2874" s="5">
        <v>77.059999999999491</v>
      </c>
      <c r="C2874" s="5">
        <v>3.0299999999997453</v>
      </c>
      <c r="D2874" s="5">
        <v>5</v>
      </c>
    </row>
    <row r="2875" spans="1:4" hidden="1">
      <c r="A2875" s="5">
        <v>87.079999999999927</v>
      </c>
      <c r="B2875" s="5">
        <v>-5.6300000000001091</v>
      </c>
      <c r="C2875" s="5">
        <v>42.910000000000764</v>
      </c>
      <c r="D2875" s="5">
        <v>5</v>
      </c>
    </row>
    <row r="2876" spans="1:4" hidden="1">
      <c r="A2876" s="5">
        <v>89.079999999999927</v>
      </c>
      <c r="B2876" s="5">
        <v>-14.449999999999818</v>
      </c>
      <c r="C2876" s="5">
        <v>22.569999999999709</v>
      </c>
      <c r="D2876" s="5">
        <v>5</v>
      </c>
    </row>
    <row r="2877" spans="1:4" hidden="1">
      <c r="A2877" s="5">
        <v>189.05999999999949</v>
      </c>
      <c r="B2877" s="5">
        <v>81.990000000000691</v>
      </c>
      <c r="C2877" s="5">
        <v>13.320000000000618</v>
      </c>
      <c r="D2877" s="5">
        <v>5</v>
      </c>
    </row>
    <row r="2878" spans="1:4" hidden="1">
      <c r="A2878" s="5">
        <v>158.25</v>
      </c>
      <c r="B2878" s="5">
        <v>101.25</v>
      </c>
      <c r="C2878" s="5">
        <v>1.6999999999998181</v>
      </c>
      <c r="D2878" s="5">
        <v>5</v>
      </c>
    </row>
    <row r="2879" spans="1:4" hidden="1">
      <c r="A2879" s="5">
        <v>74.659999999999854</v>
      </c>
      <c r="B2879" s="5">
        <v>23</v>
      </c>
      <c r="C2879" s="5">
        <v>13.260000000000218</v>
      </c>
      <c r="D2879" s="5">
        <v>5</v>
      </c>
    </row>
    <row r="2880" spans="1:4" hidden="1">
      <c r="A2880" s="5">
        <v>54.599999999999454</v>
      </c>
      <c r="B2880" s="5">
        <v>17.369999999999891</v>
      </c>
      <c r="C2880" s="5">
        <v>11.590000000000146</v>
      </c>
      <c r="D2880" s="5">
        <v>5</v>
      </c>
    </row>
    <row r="2881" spans="1:4" hidden="1">
      <c r="A2881" s="5">
        <v>94.680000000000291</v>
      </c>
      <c r="B2881" s="5">
        <v>62.989999999999782</v>
      </c>
      <c r="C2881" s="5">
        <v>48.239999999999782</v>
      </c>
      <c r="D2881" s="5">
        <v>5</v>
      </c>
    </row>
    <row r="2882" spans="1:4" hidden="1">
      <c r="A2882" s="5">
        <v>139.56999999999971</v>
      </c>
      <c r="B2882" s="5">
        <v>-32.069999999999709</v>
      </c>
      <c r="C2882" s="5">
        <v>48.279999999999745</v>
      </c>
      <c r="D2882" s="5">
        <v>5</v>
      </c>
    </row>
    <row r="2883" spans="1:4" hidden="1">
      <c r="A2883" s="5">
        <v>207.63000000000011</v>
      </c>
      <c r="B2883" s="5">
        <v>-13.170000000000073</v>
      </c>
      <c r="C2883" s="5">
        <v>19.6200000000008</v>
      </c>
      <c r="D2883" s="5">
        <v>5</v>
      </c>
    </row>
    <row r="2884" spans="1:4" hidden="1">
      <c r="A2884" s="5">
        <v>63.300000000000182</v>
      </c>
      <c r="B2884" s="5">
        <v>9.6900000000005093</v>
      </c>
      <c r="C2884" s="5">
        <v>1.75</v>
      </c>
      <c r="D2884" s="5">
        <v>5</v>
      </c>
    </row>
    <row r="2885" spans="1:4" hidden="1">
      <c r="A2885" s="5">
        <v>77.619999999999891</v>
      </c>
      <c r="B2885" s="5">
        <v>-0.3000000000001819</v>
      </c>
      <c r="C2885" s="5">
        <v>68.140000000000327</v>
      </c>
      <c r="D2885" s="5">
        <v>5</v>
      </c>
    </row>
    <row r="2886" spans="1:4" hidden="1">
      <c r="A2886" s="5">
        <v>48.460000000000036</v>
      </c>
      <c r="B2886" s="5">
        <v>7.8200000000006185</v>
      </c>
      <c r="C2886" s="5">
        <v>36.639999999999418</v>
      </c>
      <c r="D2886" s="5">
        <v>5</v>
      </c>
    </row>
    <row r="2887" spans="1:4" hidden="1">
      <c r="A2887" s="5">
        <v>52.779999999999745</v>
      </c>
      <c r="B2887" s="5">
        <v>38.600000000000364</v>
      </c>
      <c r="C2887" s="5">
        <v>46.130000000000109</v>
      </c>
      <c r="D2887" s="5">
        <v>5</v>
      </c>
    </row>
    <row r="2888" spans="1:4" hidden="1">
      <c r="A2888" s="5">
        <v>100.23000000000047</v>
      </c>
      <c r="B2888" s="5">
        <v>22.919999999999163</v>
      </c>
      <c r="C2888" s="5">
        <v>12.479999999999563</v>
      </c>
      <c r="D2888" s="5">
        <v>5</v>
      </c>
    </row>
    <row r="2889" spans="1:4" hidden="1">
      <c r="A2889" s="5">
        <v>53.260000000000218</v>
      </c>
      <c r="B2889" s="5">
        <v>5.5399999999999636</v>
      </c>
      <c r="C2889" s="5">
        <v>6.8599999999996726</v>
      </c>
      <c r="D2889" s="5">
        <v>5</v>
      </c>
    </row>
    <row r="2890" spans="1:4" hidden="1">
      <c r="A2890" s="5">
        <v>63.369999999999891</v>
      </c>
      <c r="B2890" s="5">
        <v>11.400000000000546</v>
      </c>
      <c r="C2890" s="5">
        <v>10.269999999999527</v>
      </c>
      <c r="D2890" s="5">
        <v>5</v>
      </c>
    </row>
    <row r="2891" spans="1:4" hidden="1">
      <c r="A2891" s="5">
        <v>95.550000000000182</v>
      </c>
      <c r="B2891" s="5">
        <v>5.5200000000004366</v>
      </c>
      <c r="C2891" s="5">
        <v>5.3299999999999272</v>
      </c>
      <c r="D2891" s="5">
        <v>5</v>
      </c>
    </row>
    <row r="2892" spans="1:4" hidden="1">
      <c r="A2892" s="5">
        <v>54.170000000000073</v>
      </c>
      <c r="B2892" s="5">
        <v>48.649999999999636</v>
      </c>
      <c r="C2892" s="5">
        <v>27.520000000000437</v>
      </c>
      <c r="D2892" s="5">
        <v>5</v>
      </c>
    </row>
    <row r="2893" spans="1:4" hidden="1">
      <c r="A2893" s="5">
        <v>80.300000000000182</v>
      </c>
      <c r="B2893" s="5">
        <v>-22.699999999999818</v>
      </c>
      <c r="C2893" s="5">
        <v>36.930000000000291</v>
      </c>
      <c r="D2893" s="5">
        <v>5</v>
      </c>
    </row>
    <row r="2894" spans="1:4" hidden="1">
      <c r="A2894" s="5">
        <v>68.3100000000004</v>
      </c>
      <c r="B2894" s="5">
        <v>-20.489999999999782</v>
      </c>
      <c r="C2894" s="5">
        <v>25.75</v>
      </c>
      <c r="D2894" s="5">
        <v>5</v>
      </c>
    </row>
    <row r="2895" spans="1:4" hidden="1">
      <c r="A2895" s="5">
        <v>73.110000000000582</v>
      </c>
      <c r="B2895" s="5">
        <v>-33.680000000000291</v>
      </c>
      <c r="C2895" s="5">
        <v>39.140000000000327</v>
      </c>
      <c r="D2895" s="5">
        <v>5</v>
      </c>
    </row>
    <row r="2896" spans="1:4" hidden="1">
      <c r="A2896" s="5">
        <v>99.960000000000036</v>
      </c>
      <c r="B2896" s="5">
        <v>-6.6399999999994179</v>
      </c>
      <c r="C2896" s="5">
        <v>14.989999999999782</v>
      </c>
      <c r="D2896" s="5">
        <v>5</v>
      </c>
    </row>
    <row r="2897" spans="1:4" hidden="1">
      <c r="A2897" s="5">
        <v>52.829999999999927</v>
      </c>
      <c r="B2897" s="5">
        <v>3.8299999999999272</v>
      </c>
      <c r="C2897" s="5">
        <v>3.8299999999999272</v>
      </c>
      <c r="D2897" s="5">
        <v>5</v>
      </c>
    </row>
    <row r="2898" spans="1:4" hidden="1">
      <c r="A2898" s="5">
        <v>33.109999999999673</v>
      </c>
      <c r="B2898" s="5">
        <v>6.9499999999998181</v>
      </c>
      <c r="C2898" s="5">
        <v>25.510000000000218</v>
      </c>
      <c r="D2898" s="5">
        <v>5</v>
      </c>
    </row>
    <row r="2899" spans="1:4" hidden="1">
      <c r="A2899" s="5">
        <v>40.270000000000437</v>
      </c>
      <c r="B2899" s="5">
        <v>-4.0700000000006185</v>
      </c>
      <c r="C2899" s="5">
        <v>16.040000000000873</v>
      </c>
      <c r="D2899" s="5">
        <v>5</v>
      </c>
    </row>
    <row r="2900" spans="1:4" hidden="1">
      <c r="A2900" s="5">
        <v>40.800000000000182</v>
      </c>
      <c r="B2900" s="5">
        <v>-1.7599999999993088</v>
      </c>
      <c r="C2900" s="5">
        <v>16.649999999999636</v>
      </c>
      <c r="D2900" s="5">
        <v>5</v>
      </c>
    </row>
    <row r="2901" spans="1:4" hidden="1">
      <c r="A2901" s="5">
        <v>53.219999999999345</v>
      </c>
      <c r="B2901" s="5">
        <v>35.390000000000327</v>
      </c>
      <c r="C2901" s="5">
        <v>11.670000000000073</v>
      </c>
      <c r="D2901" s="5">
        <v>5</v>
      </c>
    </row>
    <row r="2902" spans="1:4" hidden="1">
      <c r="A2902" s="5">
        <v>72.899999999999636</v>
      </c>
      <c r="B2902" s="5">
        <v>28.699999999999818</v>
      </c>
      <c r="C2902" s="5">
        <v>13.850000000000364</v>
      </c>
      <c r="D2902" s="5">
        <v>5</v>
      </c>
    </row>
    <row r="2903" spans="1:4" hidden="1">
      <c r="A2903" s="5">
        <v>45.760000000000218</v>
      </c>
      <c r="B2903" s="5">
        <v>45.579999999999927</v>
      </c>
      <c r="C2903" s="5">
        <v>7.0100000000002183</v>
      </c>
      <c r="D2903" s="5">
        <v>5</v>
      </c>
    </row>
    <row r="2904" spans="1:4" hidden="1">
      <c r="A2904" s="5">
        <v>46.110000000000582</v>
      </c>
      <c r="B2904" s="5">
        <v>1.0299999999997453</v>
      </c>
      <c r="C2904" s="5">
        <v>10.860000000000582</v>
      </c>
      <c r="D2904" s="5">
        <v>5</v>
      </c>
    </row>
    <row r="2905" spans="1:4" hidden="1">
      <c r="A2905" s="5">
        <v>80.130000000000109</v>
      </c>
      <c r="B2905" s="5">
        <v>15.860000000000582</v>
      </c>
      <c r="C2905" s="5">
        <v>0.18999999999959982</v>
      </c>
      <c r="D2905" s="5">
        <v>5</v>
      </c>
    </row>
    <row r="2906" spans="1:4" hidden="1">
      <c r="A2906" s="5">
        <v>104.41000000000076</v>
      </c>
      <c r="B2906" s="5">
        <v>17.469999999999345</v>
      </c>
      <c r="C2906" s="5">
        <v>14</v>
      </c>
      <c r="D2906" s="5">
        <v>5</v>
      </c>
    </row>
    <row r="2907" spans="1:4" hidden="1">
      <c r="A2907" s="5">
        <v>167.05999999999949</v>
      </c>
      <c r="B2907" s="5">
        <v>-40.460000000000036</v>
      </c>
      <c r="C2907" s="5">
        <v>47.289999999999964</v>
      </c>
      <c r="D2907" s="5">
        <v>5</v>
      </c>
    </row>
    <row r="2908" spans="1:4" hidden="1">
      <c r="A2908" s="5">
        <v>77.5600000000004</v>
      </c>
      <c r="B2908" s="5">
        <v>-15.980000000000473</v>
      </c>
      <c r="C2908" s="5">
        <v>36.369999999999891</v>
      </c>
      <c r="D2908" s="5">
        <v>5</v>
      </c>
    </row>
    <row r="2909" spans="1:4" hidden="1">
      <c r="A2909" s="5">
        <v>36.930000000000291</v>
      </c>
      <c r="B2909" s="5">
        <v>7.7699999999995271</v>
      </c>
      <c r="C2909" s="5">
        <v>14.859999999999673</v>
      </c>
      <c r="D2909" s="5">
        <v>5</v>
      </c>
    </row>
    <row r="2910" spans="1:4" hidden="1">
      <c r="A2910" s="5">
        <v>89.350000000000364</v>
      </c>
      <c r="B2910" s="5">
        <v>-40.3100000000004</v>
      </c>
      <c r="C2910" s="5">
        <v>42.340000000000146</v>
      </c>
      <c r="D2910" s="5">
        <v>5</v>
      </c>
    </row>
    <row r="2911" spans="1:4" hidden="1">
      <c r="A2911" s="5">
        <v>114.30000000000018</v>
      </c>
      <c r="B2911" s="5">
        <v>-2.6300000000001091</v>
      </c>
      <c r="C2911" s="5">
        <v>12.380000000000109</v>
      </c>
      <c r="D2911" s="5">
        <v>5</v>
      </c>
    </row>
    <row r="2912" spans="1:4" hidden="1">
      <c r="A2912" s="5">
        <v>53.489999999999782</v>
      </c>
      <c r="B2912" s="5">
        <v>11.069999999999709</v>
      </c>
      <c r="C2912" s="5">
        <v>2.0500000000001819</v>
      </c>
      <c r="D2912" s="5">
        <v>5</v>
      </c>
    </row>
    <row r="2913" spans="1:4" hidden="1">
      <c r="A2913" s="5">
        <v>70.859999999999673</v>
      </c>
      <c r="B2913" s="5">
        <v>53.180000000000291</v>
      </c>
      <c r="C2913" s="5">
        <v>28.109999999999673</v>
      </c>
      <c r="D2913" s="5">
        <v>5</v>
      </c>
    </row>
    <row r="2914" spans="1:4" hidden="1">
      <c r="A2914" s="5">
        <v>74.819999999999709</v>
      </c>
      <c r="B2914" s="5">
        <v>23.880000000000109</v>
      </c>
      <c r="C2914" s="5">
        <v>11.319999999999709</v>
      </c>
      <c r="D2914" s="5">
        <v>5</v>
      </c>
    </row>
    <row r="2915" spans="1:4" hidden="1">
      <c r="A2915" s="5">
        <v>66.25</v>
      </c>
      <c r="B2915" s="5">
        <v>53.520000000000437</v>
      </c>
      <c r="C2915" s="5">
        <v>16.640000000000327</v>
      </c>
      <c r="D2915" s="5">
        <v>5</v>
      </c>
    </row>
    <row r="2916" spans="1:4" hidden="1">
      <c r="A2916" s="5">
        <v>79.280000000000655</v>
      </c>
      <c r="B2916" s="5">
        <v>17.050000000000182</v>
      </c>
      <c r="C2916" s="5">
        <v>7.5799999999999272</v>
      </c>
      <c r="D2916" s="5">
        <v>5</v>
      </c>
    </row>
    <row r="2917" spans="1:4" hidden="1">
      <c r="A2917" s="5">
        <v>92.119999999999891</v>
      </c>
      <c r="B2917" s="5">
        <v>16.720000000000255</v>
      </c>
      <c r="C2917" s="5">
        <v>8.3599999999996726</v>
      </c>
      <c r="D2917" s="5">
        <v>5</v>
      </c>
    </row>
    <row r="2918" spans="1:4" hidden="1">
      <c r="A2918" s="5">
        <v>25.18999999999869</v>
      </c>
      <c r="B2918" s="5">
        <v>24.470000000001164</v>
      </c>
      <c r="C2918" s="5">
        <v>17.209999999999127</v>
      </c>
      <c r="D2918" s="5">
        <v>5</v>
      </c>
    </row>
    <row r="2919" spans="1:4" hidden="1">
      <c r="A2919" s="5">
        <v>38.860000000000582</v>
      </c>
      <c r="B2919" s="5">
        <v>38.190000000000509</v>
      </c>
      <c r="C2919" s="5">
        <v>13.8799999999992</v>
      </c>
      <c r="D2919" s="5">
        <v>5</v>
      </c>
    </row>
    <row r="2920" spans="1:4" hidden="1">
      <c r="A2920" s="5">
        <v>249.77999999999884</v>
      </c>
      <c r="B2920" s="5">
        <v>-118.63999999999942</v>
      </c>
      <c r="C2920" s="5">
        <v>120.82999999999993</v>
      </c>
      <c r="D2920" s="5">
        <v>5</v>
      </c>
    </row>
    <row r="2921" spans="1:4" hidden="1">
      <c r="A2921" s="5">
        <v>79.780000000000655</v>
      </c>
      <c r="B2921" s="5">
        <v>42.6200000000008</v>
      </c>
      <c r="C2921" s="5">
        <v>22.3799999999992</v>
      </c>
      <c r="D2921" s="5">
        <v>5</v>
      </c>
    </row>
    <row r="2922" spans="1:4" hidden="1">
      <c r="A2922" s="5">
        <v>97.369999999999891</v>
      </c>
      <c r="B2922" s="5">
        <v>38.909999999999854</v>
      </c>
      <c r="C2922" s="5">
        <v>7.3600000000005821</v>
      </c>
      <c r="D2922" s="5">
        <v>5</v>
      </c>
    </row>
    <row r="2923" spans="1:4" hidden="1">
      <c r="A2923" s="5">
        <v>175.14000000000033</v>
      </c>
      <c r="B2923" s="5">
        <v>-32.890000000000327</v>
      </c>
      <c r="C2923" s="5">
        <v>119.90000000000055</v>
      </c>
      <c r="D2923" s="5">
        <v>5</v>
      </c>
    </row>
    <row r="2924" spans="1:4" hidden="1">
      <c r="A2924" s="5">
        <v>285.11999999999989</v>
      </c>
      <c r="B2924" s="5">
        <v>-111.40999999999985</v>
      </c>
      <c r="C2924" s="5">
        <v>111.40999999999985</v>
      </c>
      <c r="D2924" s="5">
        <v>5</v>
      </c>
    </row>
    <row r="2925" spans="1:4" hidden="1">
      <c r="A2925" s="5">
        <v>84.820000000000618</v>
      </c>
      <c r="B2925" s="5">
        <v>21.399999999999636</v>
      </c>
      <c r="C2925" s="5">
        <v>4.930000000000291</v>
      </c>
      <c r="D2925" s="5">
        <v>5</v>
      </c>
    </row>
    <row r="2926" spans="1:4" hidden="1">
      <c r="A2926" s="5">
        <v>185.76000000000022</v>
      </c>
      <c r="B2926" s="5">
        <v>-34.440000000000509</v>
      </c>
      <c r="C2926" s="5">
        <v>48.590000000000146</v>
      </c>
      <c r="D2926" s="5">
        <v>5</v>
      </c>
    </row>
    <row r="2927" spans="1:4" hidden="1">
      <c r="A2927" s="5">
        <v>110.22000000000025</v>
      </c>
      <c r="B2927" s="5">
        <v>-64</v>
      </c>
      <c r="C2927" s="5">
        <v>97.080000000000837</v>
      </c>
      <c r="D2927" s="5">
        <v>5</v>
      </c>
    </row>
    <row r="2928" spans="1:4" hidden="1">
      <c r="A2928" s="5">
        <v>82.480000000001382</v>
      </c>
      <c r="B2928" s="5">
        <v>39.059999999999491</v>
      </c>
      <c r="C2928" s="5">
        <v>15.340000000000146</v>
      </c>
      <c r="D2928" s="5">
        <v>5</v>
      </c>
    </row>
    <row r="2929" spans="1:4" hidden="1">
      <c r="A2929" s="5">
        <v>113.97000000000116</v>
      </c>
      <c r="B2929" s="5">
        <v>-22.230000000001382</v>
      </c>
      <c r="C2929" s="5">
        <v>29.590000000000146</v>
      </c>
      <c r="D2929" s="5">
        <v>5</v>
      </c>
    </row>
    <row r="2930" spans="1:4" hidden="1">
      <c r="A2930" s="5">
        <v>135.32999999999993</v>
      </c>
      <c r="B2930" s="5">
        <v>-40.920000000000073</v>
      </c>
      <c r="C2930" s="5">
        <v>44.409999999999854</v>
      </c>
      <c r="D2930" s="5">
        <v>5</v>
      </c>
    </row>
    <row r="2931" spans="1:4" hidden="1">
      <c r="A2931" s="5">
        <v>80.960000000000946</v>
      </c>
      <c r="B2931" s="5">
        <v>8.0200000000004366</v>
      </c>
      <c r="C2931" s="5">
        <v>4.0799999999999272</v>
      </c>
      <c r="D2931" s="5">
        <v>5</v>
      </c>
    </row>
    <row r="2932" spans="1:4" hidden="1">
      <c r="A2932" s="5">
        <v>130.14000000000124</v>
      </c>
      <c r="B2932" s="5">
        <v>-16.090000000000146</v>
      </c>
      <c r="C2932" s="5">
        <v>19.180000000000291</v>
      </c>
      <c r="D2932" s="5">
        <v>5</v>
      </c>
    </row>
    <row r="2933" spans="1:4" hidden="1">
      <c r="A2933" s="5">
        <v>139.85000000000036</v>
      </c>
      <c r="B2933" s="5">
        <v>1.6399999999994179</v>
      </c>
      <c r="C2933" s="5">
        <v>3.8899999999994179</v>
      </c>
      <c r="D2933" s="5">
        <v>5</v>
      </c>
    </row>
    <row r="2934" spans="1:4" hidden="1">
      <c r="A2934" s="5">
        <v>41.390000000001237</v>
      </c>
      <c r="B2934" s="5">
        <v>27.909999999999854</v>
      </c>
      <c r="C2934" s="5">
        <v>31.1200000000008</v>
      </c>
      <c r="D2934" s="5">
        <v>5</v>
      </c>
    </row>
    <row r="2935" spans="1:4" hidden="1">
      <c r="A2935" s="5">
        <v>61.809999999999491</v>
      </c>
      <c r="B2935" s="5">
        <v>30.5600000000004</v>
      </c>
      <c r="C2935" s="5">
        <v>9.6399999999994179</v>
      </c>
      <c r="D2935" s="5">
        <v>5</v>
      </c>
    </row>
    <row r="2936" spans="1:4" hidden="1">
      <c r="A2936" s="5">
        <v>29.119999999998981</v>
      </c>
      <c r="B2936" s="5">
        <v>21.25</v>
      </c>
      <c r="C2936" s="5">
        <v>13.760000000000218</v>
      </c>
      <c r="D2936" s="5">
        <v>5</v>
      </c>
    </row>
    <row r="2937" spans="1:4" hidden="1">
      <c r="A2937" s="5">
        <v>134.04000000000087</v>
      </c>
      <c r="B2937" s="5">
        <v>-29.690000000000509</v>
      </c>
      <c r="C2937" s="5">
        <v>99.050000000001091</v>
      </c>
      <c r="D2937" s="5">
        <v>5</v>
      </c>
    </row>
    <row r="2938" spans="1:4" hidden="1">
      <c r="A2938" s="5">
        <v>37.019999999998618</v>
      </c>
      <c r="B2938" s="5">
        <v>22.860000000000582</v>
      </c>
      <c r="C2938" s="5">
        <v>13.190000000000509</v>
      </c>
      <c r="D2938" s="5">
        <v>5</v>
      </c>
    </row>
    <row r="2939" spans="1:4" hidden="1">
      <c r="A2939" s="5">
        <v>38.960000000000946</v>
      </c>
      <c r="B2939" s="5">
        <v>25.3700000000008</v>
      </c>
      <c r="C2939" s="5">
        <v>18.440000000000509</v>
      </c>
      <c r="D2939" s="5">
        <v>5</v>
      </c>
    </row>
    <row r="2940" spans="1:4" hidden="1">
      <c r="A2940" s="5">
        <v>177.47999999999956</v>
      </c>
      <c r="B2940" s="5">
        <v>-31.029999999998836</v>
      </c>
      <c r="C2940" s="5">
        <v>46.699999999998909</v>
      </c>
      <c r="D2940" s="5">
        <v>5</v>
      </c>
    </row>
    <row r="2941" spans="1:4" hidden="1">
      <c r="A2941" s="5">
        <v>80.530000000000655</v>
      </c>
      <c r="B2941" s="5">
        <v>-16.209999999999127</v>
      </c>
      <c r="C2941" s="5">
        <v>28.889999999999418</v>
      </c>
      <c r="D2941" s="5">
        <v>5</v>
      </c>
    </row>
    <row r="2942" spans="1:4" hidden="1">
      <c r="A2942" s="5">
        <v>67.180000000000291</v>
      </c>
      <c r="B2942" s="5">
        <v>-30.949999999998909</v>
      </c>
      <c r="C2942" s="5">
        <v>48.639999999999418</v>
      </c>
      <c r="D2942" s="5">
        <v>5</v>
      </c>
    </row>
    <row r="2943" spans="1:4" hidden="1">
      <c r="A2943" s="5">
        <v>33.899999999999636</v>
      </c>
      <c r="B2943" s="5">
        <v>27.139999999999418</v>
      </c>
      <c r="C2943" s="5">
        <v>24.790000000000873</v>
      </c>
      <c r="D2943" s="5">
        <v>5</v>
      </c>
    </row>
    <row r="2944" spans="1:4" hidden="1">
      <c r="A2944" s="5">
        <v>153.10999999999876</v>
      </c>
      <c r="B2944" s="5">
        <v>14.780000000000655</v>
      </c>
      <c r="C2944" s="5">
        <v>2.4000000000014552</v>
      </c>
      <c r="D2944" s="5">
        <v>5</v>
      </c>
    </row>
    <row r="2945" spans="1:4" hidden="1">
      <c r="A2945" s="5">
        <v>96.520000000000437</v>
      </c>
      <c r="B2945" s="5">
        <v>-46.460000000000946</v>
      </c>
      <c r="C2945" s="5">
        <v>82.649999999999636</v>
      </c>
      <c r="D2945" s="5">
        <v>5</v>
      </c>
    </row>
    <row r="2946" spans="1:4" hidden="1">
      <c r="A2946" s="5">
        <v>84.979999999999563</v>
      </c>
      <c r="B2946" s="5">
        <v>8.6000000000003638</v>
      </c>
      <c r="C2946" s="5">
        <v>74.180000000000291</v>
      </c>
      <c r="D2946" s="5">
        <v>5</v>
      </c>
    </row>
    <row r="2947" spans="1:4" hidden="1">
      <c r="A2947" s="5">
        <v>48.5</v>
      </c>
      <c r="B2947" s="5">
        <v>-7.6400000000012369</v>
      </c>
      <c r="C2947" s="5">
        <v>8.3700000000008004</v>
      </c>
      <c r="D2947" s="5">
        <v>5</v>
      </c>
    </row>
    <row r="2948" spans="1:4" hidden="1">
      <c r="A2948" s="5">
        <v>62.6299999999992</v>
      </c>
      <c r="B2948" s="5">
        <v>31.530000000000655</v>
      </c>
      <c r="C2948" s="5">
        <v>30.099999999998545</v>
      </c>
      <c r="D2948" s="5">
        <v>5</v>
      </c>
    </row>
    <row r="2949" spans="1:4" hidden="1">
      <c r="A2949" s="5">
        <v>92.829999999999927</v>
      </c>
      <c r="B2949" s="5">
        <v>-16.569999999999709</v>
      </c>
      <c r="C2949" s="5">
        <v>44.440000000000509</v>
      </c>
      <c r="D2949" s="5">
        <v>5</v>
      </c>
    </row>
    <row r="2950" spans="1:4" hidden="1">
      <c r="A2950" s="5">
        <v>170.14999999999964</v>
      </c>
      <c r="B2950" s="5">
        <v>-75.489999999999782</v>
      </c>
      <c r="C2950" s="5">
        <v>97.930000000000291</v>
      </c>
      <c r="D2950" s="5">
        <v>5</v>
      </c>
    </row>
    <row r="2951" spans="1:4" hidden="1">
      <c r="A2951" s="5">
        <v>157.95000000000073</v>
      </c>
      <c r="B2951" s="5">
        <v>68.770000000000437</v>
      </c>
      <c r="C2951" s="5">
        <v>46.090000000000146</v>
      </c>
      <c r="D2951" s="5">
        <v>5</v>
      </c>
    </row>
    <row r="2952" spans="1:4" hidden="1">
      <c r="A2952" s="5">
        <v>95.040000000000873</v>
      </c>
      <c r="B2952" s="5">
        <v>51.659999999999854</v>
      </c>
      <c r="C2952" s="5">
        <v>5.6000000000003638</v>
      </c>
      <c r="D2952" s="5">
        <v>5</v>
      </c>
    </row>
    <row r="2953" spans="1:4" hidden="1">
      <c r="A2953" s="5">
        <v>30.840000000000146</v>
      </c>
      <c r="B2953" s="5">
        <v>13.56000000000131</v>
      </c>
      <c r="C2953" s="5">
        <v>8.3999999999996362</v>
      </c>
      <c r="D2953" s="5">
        <v>5</v>
      </c>
    </row>
    <row r="2954" spans="1:4" hidden="1">
      <c r="A2954" s="5">
        <v>123.6200000000008</v>
      </c>
      <c r="B2954" s="5">
        <v>8.6700000000000728</v>
      </c>
      <c r="C2954" s="5">
        <v>29.600000000000364</v>
      </c>
      <c r="D2954" s="5">
        <v>5</v>
      </c>
    </row>
    <row r="2955" spans="1:4" hidden="1">
      <c r="A2955" s="5">
        <v>78.75</v>
      </c>
      <c r="B2955" s="5">
        <v>69.779999999998836</v>
      </c>
      <c r="C2955" s="5">
        <v>6.7800000000006548</v>
      </c>
      <c r="D2955" s="5">
        <v>5</v>
      </c>
    </row>
    <row r="2956" spans="1:4" hidden="1">
      <c r="A2956" s="5">
        <v>158.13999999999942</v>
      </c>
      <c r="B2956" s="5">
        <v>-12.649999999999636</v>
      </c>
      <c r="C2956" s="5">
        <v>50.139999999999418</v>
      </c>
      <c r="D2956" s="5">
        <v>5</v>
      </c>
    </row>
    <row r="2957" spans="1:4" hidden="1">
      <c r="A2957" s="5">
        <v>60.639999999999418</v>
      </c>
      <c r="B2957" s="5">
        <v>60.139999999999418</v>
      </c>
      <c r="C2957" s="5">
        <v>17.340000000000146</v>
      </c>
      <c r="D2957" s="5">
        <v>5</v>
      </c>
    </row>
    <row r="2958" spans="1:4" hidden="1">
      <c r="A2958" s="5">
        <v>155.86999999999898</v>
      </c>
      <c r="B2958" s="5">
        <v>-41.199999999998909</v>
      </c>
      <c r="C2958" s="5">
        <v>135.46999999999935</v>
      </c>
      <c r="D2958" s="5">
        <v>5</v>
      </c>
    </row>
    <row r="2959" spans="1:4" hidden="1">
      <c r="A2959" s="5">
        <v>163.94999999999891</v>
      </c>
      <c r="B2959" s="5">
        <v>11.090000000000146</v>
      </c>
      <c r="C2959" s="5">
        <v>1.180000000000291</v>
      </c>
      <c r="D2959" s="5">
        <v>5</v>
      </c>
    </row>
    <row r="2960" spans="1:4" hidden="1">
      <c r="A2960" s="5">
        <v>45.420000000000073</v>
      </c>
      <c r="B2960" s="5">
        <v>36.700000000000728</v>
      </c>
      <c r="C2960" s="5">
        <v>35.329999999999927</v>
      </c>
      <c r="D2960" s="5">
        <v>5</v>
      </c>
    </row>
    <row r="2961" spans="1:4" hidden="1">
      <c r="A2961" s="5">
        <v>171.34000000000015</v>
      </c>
      <c r="B2961" s="5">
        <v>38.269999999998618</v>
      </c>
      <c r="C2961" s="5">
        <v>11.430000000000291</v>
      </c>
      <c r="D2961" s="5">
        <v>5</v>
      </c>
    </row>
    <row r="2962" spans="1:4" hidden="1">
      <c r="A2962" s="5">
        <v>120.42000000000007</v>
      </c>
      <c r="B2962" s="5">
        <v>19.850000000000364</v>
      </c>
      <c r="C2962" s="5">
        <v>61.349999999998545</v>
      </c>
      <c r="D2962" s="5">
        <v>5</v>
      </c>
    </row>
    <row r="2963" spans="1:4" hidden="1">
      <c r="A2963" s="5">
        <v>50.600000000000364</v>
      </c>
      <c r="B2963" s="5">
        <v>20.809999999999491</v>
      </c>
      <c r="C2963" s="5">
        <v>19.670000000000073</v>
      </c>
      <c r="D2963" s="5">
        <v>5</v>
      </c>
    </row>
    <row r="2964" spans="1:4" hidden="1">
      <c r="A2964" s="5">
        <v>66.159999999999854</v>
      </c>
      <c r="B2964" s="5">
        <v>31.470000000001164</v>
      </c>
      <c r="C2964" s="5">
        <v>2.4899999999997817</v>
      </c>
      <c r="D2964" s="5">
        <v>5</v>
      </c>
    </row>
    <row r="2965" spans="1:4" hidden="1">
      <c r="A2965" s="5">
        <v>75.1299999999992</v>
      </c>
      <c r="B2965" s="5">
        <v>65.360000000000582</v>
      </c>
      <c r="C2965" s="5">
        <v>50.350000000000364</v>
      </c>
      <c r="D2965" s="5">
        <v>5</v>
      </c>
    </row>
    <row r="2966" spans="1:4" hidden="1">
      <c r="A2966" s="5">
        <v>100</v>
      </c>
      <c r="B2966" s="5">
        <v>40.459999999999127</v>
      </c>
      <c r="C2966" s="5">
        <v>6.7899999999990541</v>
      </c>
      <c r="D2966" s="5">
        <v>5</v>
      </c>
    </row>
    <row r="2967" spans="1:4" hidden="1">
      <c r="A2967" s="5">
        <v>133.86000000000058</v>
      </c>
      <c r="B2967" s="5">
        <v>100.86999999999898</v>
      </c>
      <c r="C2967" s="5">
        <v>52.8799999999992</v>
      </c>
      <c r="D2967" s="5">
        <v>5</v>
      </c>
    </row>
    <row r="2968" spans="1:4" hidden="1">
      <c r="A2968" s="5">
        <v>101</v>
      </c>
      <c r="B2968" s="5">
        <v>34</v>
      </c>
      <c r="C2968" s="5">
        <v>26</v>
      </c>
      <c r="D2968" s="5">
        <v>5</v>
      </c>
    </row>
    <row r="2969" spans="1:4" hidden="1">
      <c r="A2969" s="5">
        <v>123</v>
      </c>
      <c r="B2969" s="5">
        <v>56</v>
      </c>
      <c r="C2969" s="5">
        <v>13</v>
      </c>
      <c r="D2969" s="5">
        <v>5</v>
      </c>
    </row>
    <row r="2970" spans="1:4" hidden="1">
      <c r="A2970" s="5">
        <v>37</v>
      </c>
      <c r="B2970" s="5">
        <v>8</v>
      </c>
      <c r="C2970" s="5">
        <v>34</v>
      </c>
      <c r="D2970" s="5">
        <v>5</v>
      </c>
    </row>
    <row r="2971" spans="1:4" hidden="1">
      <c r="A2971" s="5">
        <v>22</v>
      </c>
      <c r="B2971" s="5">
        <v>17</v>
      </c>
      <c r="C2971" s="5">
        <v>2</v>
      </c>
      <c r="D2971" s="5">
        <v>5</v>
      </c>
    </row>
    <row r="2972" spans="1:4" hidden="1">
      <c r="A2972" s="5">
        <v>85</v>
      </c>
      <c r="B2972" s="5">
        <v>30</v>
      </c>
      <c r="C2972" s="5">
        <v>3</v>
      </c>
      <c r="D2972" s="5">
        <v>5</v>
      </c>
    </row>
    <row r="2973" spans="1:4" hidden="1">
      <c r="A2973" s="5">
        <v>32.199999999998909</v>
      </c>
      <c r="B2973" s="5">
        <v>20.569999999999709</v>
      </c>
      <c r="C2973" s="5">
        <v>0.71000000000094587</v>
      </c>
      <c r="D2973" s="5">
        <v>5</v>
      </c>
    </row>
    <row r="2974" spans="1:4" hidden="1">
      <c r="A2974" s="5">
        <v>93.219999999999345</v>
      </c>
      <c r="B2974" s="5">
        <v>-62.700000000000728</v>
      </c>
      <c r="C2974" s="5">
        <v>88.579999999999927</v>
      </c>
      <c r="D2974" s="5">
        <v>5</v>
      </c>
    </row>
    <row r="2975" spans="1:4" hidden="1">
      <c r="A2975" s="5">
        <v>118</v>
      </c>
      <c r="B2975" s="5">
        <v>30.6299999999992</v>
      </c>
      <c r="C2975" s="5">
        <v>26.799999999999272</v>
      </c>
      <c r="D2975" s="5">
        <v>5</v>
      </c>
    </row>
    <row r="2976" spans="1:4" hidden="1">
      <c r="A2976" s="5">
        <v>121.01000000000022</v>
      </c>
      <c r="B2976" s="5">
        <v>4.2600000000002183</v>
      </c>
      <c r="C2976" s="5">
        <v>0.80000000000109139</v>
      </c>
      <c r="D2976" s="5">
        <v>5</v>
      </c>
    </row>
    <row r="2977" spans="1:4" hidden="1">
      <c r="A2977" s="5">
        <v>190.61000000000058</v>
      </c>
      <c r="B2977" s="5">
        <v>-0.9500000000007276</v>
      </c>
      <c r="C2977" s="5">
        <v>0.9500000000007276</v>
      </c>
      <c r="D2977" s="5">
        <v>5</v>
      </c>
    </row>
    <row r="2978" spans="1:4" hidden="1">
      <c r="A2978" s="5">
        <v>116.3799999999992</v>
      </c>
      <c r="B2978" s="5">
        <v>-13.989999999999782</v>
      </c>
      <c r="C2978" s="5">
        <v>40.020000000000437</v>
      </c>
      <c r="D2978" s="5">
        <v>5</v>
      </c>
    </row>
    <row r="2979" spans="1:4" hidden="1">
      <c r="A2979" s="5">
        <v>78.8799999999992</v>
      </c>
      <c r="B2979" s="5">
        <v>56.909999999999854</v>
      </c>
      <c r="C2979" s="5">
        <v>18.590000000000146</v>
      </c>
      <c r="D2979" s="5">
        <v>5</v>
      </c>
    </row>
    <row r="2980" spans="1:4" hidden="1">
      <c r="A2980" s="5">
        <v>192.07999999999993</v>
      </c>
      <c r="B2980" s="5">
        <v>-10.260000000000218</v>
      </c>
      <c r="C2980" s="5">
        <v>16.840000000000146</v>
      </c>
      <c r="D2980" s="5">
        <v>5</v>
      </c>
    </row>
    <row r="2981" spans="1:4" hidden="1">
      <c r="A2981" s="5">
        <v>104.22000000000116</v>
      </c>
      <c r="B2981" s="5">
        <v>36</v>
      </c>
      <c r="C2981" s="5">
        <v>48.75</v>
      </c>
      <c r="D2981" s="5">
        <v>5</v>
      </c>
    </row>
    <row r="2982" spans="1:4" hidden="1">
      <c r="A2982" s="5">
        <v>67.040000000000873</v>
      </c>
      <c r="B2982" s="5">
        <v>49.469999999999345</v>
      </c>
      <c r="C2982" s="5">
        <v>37.069999999999709</v>
      </c>
      <c r="D2982" s="5">
        <v>5</v>
      </c>
    </row>
    <row r="2983" spans="1:4" hidden="1">
      <c r="A2983" s="5">
        <v>91.360000000000582</v>
      </c>
      <c r="B2983" s="5">
        <v>35.709999999999127</v>
      </c>
      <c r="C2983" s="5">
        <v>14.139999999999418</v>
      </c>
      <c r="D2983" s="5">
        <v>5</v>
      </c>
    </row>
    <row r="2984" spans="1:4" hidden="1">
      <c r="A2984" s="5">
        <v>316.60999999999967</v>
      </c>
      <c r="B2984" s="5">
        <v>4.7799999999997453</v>
      </c>
      <c r="C2984" s="5">
        <v>15.019999999999527</v>
      </c>
      <c r="D2984" s="5">
        <v>6</v>
      </c>
    </row>
    <row r="2985" spans="1:4" hidden="1">
      <c r="A2985" s="5">
        <v>251.47000000000025</v>
      </c>
      <c r="B2985" s="5">
        <v>-4.3100000000004002</v>
      </c>
      <c r="C2985" s="5">
        <v>4.3100000000004002</v>
      </c>
      <c r="D2985" s="5">
        <v>6</v>
      </c>
    </row>
    <row r="2986" spans="1:4" hidden="1">
      <c r="A2986" s="5">
        <v>172.72000000000025</v>
      </c>
      <c r="B2986" s="5">
        <v>-8.9600000000000364</v>
      </c>
      <c r="C2986" s="5">
        <v>8.9600000000000364</v>
      </c>
      <c r="D2986" s="5">
        <v>6</v>
      </c>
    </row>
    <row r="2987" spans="1:4" hidden="1">
      <c r="A2987" s="5">
        <v>88.449999999999818</v>
      </c>
      <c r="B2987" s="5">
        <v>85.640000000000327</v>
      </c>
      <c r="C2987" s="5">
        <v>1.8800000000001091</v>
      </c>
      <c r="D2987" s="5">
        <v>6</v>
      </c>
    </row>
    <row r="2988" spans="1:4" hidden="1">
      <c r="A2988" s="5">
        <v>137.52999999999975</v>
      </c>
      <c r="B2988" s="5">
        <v>16.110000000000582</v>
      </c>
      <c r="C2988" s="5">
        <v>1.4299999999993815</v>
      </c>
      <c r="D2988" s="5">
        <v>6</v>
      </c>
    </row>
    <row r="2989" spans="1:4" hidden="1">
      <c r="A2989" s="5">
        <v>123.01000000000022</v>
      </c>
      <c r="B2989" s="5">
        <v>102.81999999999971</v>
      </c>
      <c r="C2989" s="5">
        <v>15.089999999999236</v>
      </c>
      <c r="D2989" s="5">
        <v>6</v>
      </c>
    </row>
    <row r="2990" spans="1:4" hidden="1">
      <c r="A2990" s="5">
        <v>78.350000000000364</v>
      </c>
      <c r="B2990" s="5">
        <v>37.029999999999745</v>
      </c>
      <c r="C2990" s="5">
        <v>3.8600000000005821</v>
      </c>
      <c r="D2990" s="5">
        <v>6</v>
      </c>
    </row>
    <row r="2991" spans="1:4" hidden="1">
      <c r="A2991" s="5">
        <v>136.3100000000004</v>
      </c>
      <c r="B2991" s="5">
        <v>-0.15999999999985448</v>
      </c>
      <c r="C2991" s="5">
        <v>28.170000000000073</v>
      </c>
      <c r="D2991" s="5">
        <v>6</v>
      </c>
    </row>
    <row r="2992" spans="1:4" hidden="1">
      <c r="A2992" s="5">
        <v>76.709999999999127</v>
      </c>
      <c r="B2992" s="5">
        <v>71.200000000000728</v>
      </c>
      <c r="C2992" s="5">
        <v>6.5099999999993088</v>
      </c>
      <c r="D2992" s="5">
        <v>6</v>
      </c>
    </row>
    <row r="2993" spans="1:4" hidden="1">
      <c r="A2993" s="5">
        <v>127.16000000000076</v>
      </c>
      <c r="B2993" s="5">
        <v>-3.3600000000005821</v>
      </c>
      <c r="C2993" s="5">
        <v>3.3600000000005821</v>
      </c>
      <c r="D2993" s="5">
        <v>6</v>
      </c>
    </row>
    <row r="2994" spans="1:4" hidden="1">
      <c r="A2994" s="5">
        <v>250.57999999999993</v>
      </c>
      <c r="B2994" s="5">
        <v>9.4399999999995998</v>
      </c>
      <c r="C2994" s="5">
        <v>11.029999999999745</v>
      </c>
      <c r="D2994" s="5">
        <v>6</v>
      </c>
    </row>
    <row r="2995" spans="1:4" hidden="1">
      <c r="A2995" s="5">
        <v>237.64000000000033</v>
      </c>
      <c r="B2995" s="5">
        <v>-11.720000000000255</v>
      </c>
      <c r="C2995" s="5">
        <v>11.720000000000255</v>
      </c>
      <c r="D2995" s="5">
        <v>6</v>
      </c>
    </row>
    <row r="2996" spans="1:4" hidden="1">
      <c r="A2996" s="5">
        <v>122.19000000000051</v>
      </c>
      <c r="B2996" s="5">
        <v>59.389999999999418</v>
      </c>
      <c r="C2996" s="5">
        <v>4.9899999999997817</v>
      </c>
      <c r="D2996" s="5">
        <v>6</v>
      </c>
    </row>
    <row r="2997" spans="1:4" hidden="1">
      <c r="A2997" s="5">
        <v>87.149999999999636</v>
      </c>
      <c r="B2997" s="5">
        <v>46.399999999999636</v>
      </c>
      <c r="C2997" s="5">
        <v>24.180000000000291</v>
      </c>
      <c r="D2997" s="5">
        <v>6</v>
      </c>
    </row>
    <row r="2998" spans="1:4" hidden="1">
      <c r="A2998" s="5">
        <v>280.16000000000076</v>
      </c>
      <c r="B2998" s="5">
        <v>-9.0100000000002183</v>
      </c>
      <c r="C2998" s="5">
        <v>9.0100000000002183</v>
      </c>
      <c r="D2998" s="5">
        <v>6</v>
      </c>
    </row>
    <row r="2999" spans="1:4" hidden="1">
      <c r="A2999" s="5">
        <v>214.71000000000004</v>
      </c>
      <c r="B2999" s="5">
        <v>-1.5300000000006548</v>
      </c>
      <c r="C2999" s="5">
        <v>1.5300000000006548</v>
      </c>
      <c r="D2999" s="5">
        <v>6</v>
      </c>
    </row>
    <row r="3000" spans="1:4" hidden="1">
      <c r="A3000" s="5">
        <v>144.10999999999967</v>
      </c>
      <c r="B3000" s="5">
        <v>53.230000000000473</v>
      </c>
      <c r="C3000" s="5">
        <v>4.9099999999998545</v>
      </c>
      <c r="D3000" s="5">
        <v>6</v>
      </c>
    </row>
    <row r="3001" spans="1:4" hidden="1">
      <c r="A3001" s="5">
        <v>71.550000000000182</v>
      </c>
      <c r="B3001" s="5">
        <v>53.389999999999418</v>
      </c>
      <c r="C3001" s="5">
        <v>10.390000000000327</v>
      </c>
      <c r="D3001" s="5">
        <v>6</v>
      </c>
    </row>
    <row r="3002" spans="1:4" hidden="1">
      <c r="A3002" s="5">
        <v>222.65999999999985</v>
      </c>
      <c r="B3002" s="5">
        <v>0.88000000000010914</v>
      </c>
      <c r="C3002" s="5">
        <v>0.88000000000010914</v>
      </c>
      <c r="D3002" s="5">
        <v>6</v>
      </c>
    </row>
    <row r="3003" spans="1:4" hidden="1">
      <c r="A3003" s="5">
        <v>145.76000000000022</v>
      </c>
      <c r="B3003" s="5">
        <v>-6.6599999999998545</v>
      </c>
      <c r="C3003" s="5">
        <v>9.8599999999996726</v>
      </c>
      <c r="D3003" s="5">
        <v>6</v>
      </c>
    </row>
    <row r="3004" spans="1:4" hidden="1">
      <c r="A3004" s="5">
        <v>187.75</v>
      </c>
      <c r="B3004" s="5">
        <v>26.590000000000146</v>
      </c>
      <c r="C3004" s="5">
        <v>13.429999999999382</v>
      </c>
      <c r="D3004" s="5">
        <v>6</v>
      </c>
    </row>
    <row r="3005" spans="1:4" hidden="1">
      <c r="A3005" s="5">
        <v>100.85999999999967</v>
      </c>
      <c r="B3005" s="5">
        <v>19.8100000000004</v>
      </c>
      <c r="C3005" s="5">
        <v>7</v>
      </c>
      <c r="D3005" s="5">
        <v>6</v>
      </c>
    </row>
    <row r="3006" spans="1:4" hidden="1">
      <c r="A3006" s="5">
        <v>81.849999999999454</v>
      </c>
      <c r="B3006" s="5">
        <v>39.949999999999818</v>
      </c>
      <c r="C3006" s="5">
        <v>15.819999999999709</v>
      </c>
      <c r="D3006" s="5">
        <v>6</v>
      </c>
    </row>
    <row r="3007" spans="1:4" hidden="1">
      <c r="A3007" s="5">
        <v>87.759999999999309</v>
      </c>
      <c r="B3007" s="5">
        <v>16.850000000000364</v>
      </c>
      <c r="C3007" s="5">
        <v>7.9099999999998545</v>
      </c>
      <c r="D3007" s="5">
        <v>6</v>
      </c>
    </row>
    <row r="3008" spans="1:4" hidden="1">
      <c r="A3008" s="5">
        <v>53.240000000000691</v>
      </c>
      <c r="B3008" s="5">
        <v>15.089999999999236</v>
      </c>
      <c r="C3008" s="5">
        <v>1</v>
      </c>
      <c r="D3008" s="5">
        <v>6</v>
      </c>
    </row>
    <row r="3009" spans="1:4" hidden="1">
      <c r="A3009" s="5">
        <v>78.260000000000218</v>
      </c>
      <c r="B3009" s="5">
        <v>52.860000000000582</v>
      </c>
      <c r="C3009" s="5">
        <v>15.789999999999964</v>
      </c>
      <c r="D3009" s="5">
        <v>6</v>
      </c>
    </row>
    <row r="3010" spans="1:4" hidden="1">
      <c r="A3010" s="5">
        <v>105.53999999999996</v>
      </c>
      <c r="B3010" s="5">
        <v>23.179999999999382</v>
      </c>
      <c r="C3010" s="5">
        <v>1.0499999999992724</v>
      </c>
      <c r="D3010" s="5">
        <v>6</v>
      </c>
    </row>
    <row r="3011" spans="1:4" hidden="1">
      <c r="A3011" s="5">
        <v>107.06999999999971</v>
      </c>
      <c r="B3011" s="5">
        <v>38.670000000000073</v>
      </c>
      <c r="C3011" s="5">
        <v>5.1900000000005093</v>
      </c>
      <c r="D3011" s="5">
        <v>6</v>
      </c>
    </row>
    <row r="3012" spans="1:4" hidden="1">
      <c r="A3012" s="5">
        <v>101.23000000000047</v>
      </c>
      <c r="B3012" s="5">
        <v>4.5299999999997453</v>
      </c>
      <c r="C3012" s="5">
        <v>28.510000000000218</v>
      </c>
      <c r="D3012" s="5">
        <v>6</v>
      </c>
    </row>
    <row r="3013" spans="1:4" hidden="1">
      <c r="A3013" s="5">
        <v>55.940000000000509</v>
      </c>
      <c r="B3013" s="5">
        <v>46.25</v>
      </c>
      <c r="C3013" s="5">
        <v>8.2899999999999636</v>
      </c>
      <c r="D3013" s="5">
        <v>6</v>
      </c>
    </row>
    <row r="3014" spans="1:4" hidden="1">
      <c r="A3014" s="5">
        <v>61.8100000000004</v>
      </c>
      <c r="B3014" s="5">
        <v>42.179999999999382</v>
      </c>
      <c r="C3014" s="5">
        <v>7.8899999999994179</v>
      </c>
      <c r="D3014" s="5">
        <v>6</v>
      </c>
    </row>
    <row r="3015" spans="1:4" hidden="1">
      <c r="A3015" s="5">
        <v>102.82999999999993</v>
      </c>
      <c r="B3015" s="5">
        <v>-2.1099999999996726</v>
      </c>
      <c r="C3015" s="5">
        <v>2.1099999999996726</v>
      </c>
      <c r="D3015" s="5">
        <v>6</v>
      </c>
    </row>
    <row r="3016" spans="1:4" hidden="1">
      <c r="A3016" s="5">
        <v>152.32999999999993</v>
      </c>
      <c r="B3016" s="5">
        <v>23.380000000000109</v>
      </c>
      <c r="C3016" s="5">
        <v>23.380000000000109</v>
      </c>
      <c r="D3016" s="5">
        <v>6</v>
      </c>
    </row>
    <row r="3017" spans="1:4" hidden="1">
      <c r="A3017" s="5">
        <v>124.40000000000055</v>
      </c>
      <c r="B3017" s="5">
        <v>20.539999999999964</v>
      </c>
      <c r="C3017" s="5">
        <v>0.55999999999949068</v>
      </c>
      <c r="D3017" s="5">
        <v>6</v>
      </c>
    </row>
    <row r="3018" spans="1:4" hidden="1">
      <c r="A3018" s="5">
        <v>73.409999999999854</v>
      </c>
      <c r="B3018" s="5">
        <v>27.760000000000218</v>
      </c>
      <c r="C3018" s="5">
        <v>0.93999999999959982</v>
      </c>
      <c r="D3018" s="5">
        <v>6</v>
      </c>
    </row>
    <row r="3019" spans="1:4" hidden="1">
      <c r="A3019" s="5">
        <v>214.46000000000004</v>
      </c>
      <c r="B3019" s="5">
        <v>57.329999999999927</v>
      </c>
      <c r="C3019" s="5">
        <v>5.0900000000001455</v>
      </c>
      <c r="D3019" s="5">
        <v>6</v>
      </c>
    </row>
    <row r="3020" spans="1:4" hidden="1">
      <c r="A3020" s="5">
        <v>61.100000000000364</v>
      </c>
      <c r="B3020" s="5">
        <v>51.869999999999891</v>
      </c>
      <c r="C3020" s="5">
        <v>2.3699999999998909</v>
      </c>
      <c r="D3020" s="5">
        <v>6</v>
      </c>
    </row>
    <row r="3021" spans="1:4" hidden="1">
      <c r="A3021" s="5">
        <v>180.01000000000022</v>
      </c>
      <c r="B3021" s="5">
        <v>28.590000000000146</v>
      </c>
      <c r="C3021" s="5">
        <v>3.2200000000002547</v>
      </c>
      <c r="D3021" s="5">
        <v>6</v>
      </c>
    </row>
    <row r="3022" spans="1:4" hidden="1">
      <c r="A3022" s="5">
        <v>196.03999999999996</v>
      </c>
      <c r="B3022" s="5">
        <v>79.710000000000036</v>
      </c>
      <c r="C3022" s="5">
        <v>13.150000000000546</v>
      </c>
      <c r="D3022" s="5">
        <v>6</v>
      </c>
    </row>
    <row r="3023" spans="1:4" hidden="1">
      <c r="A3023" s="5">
        <v>86.280000000000655</v>
      </c>
      <c r="B3023" s="5">
        <v>43.75</v>
      </c>
      <c r="C3023" s="5">
        <v>2.6700000000000728</v>
      </c>
      <c r="D3023" s="5">
        <v>6</v>
      </c>
    </row>
    <row r="3024" spans="1:4" hidden="1">
      <c r="A3024" s="5">
        <v>162.46000000000004</v>
      </c>
      <c r="B3024" s="5">
        <v>-0.97000000000025466</v>
      </c>
      <c r="C3024" s="5">
        <v>0.97000000000025466</v>
      </c>
      <c r="D3024" s="5">
        <v>6</v>
      </c>
    </row>
    <row r="3025" spans="1:4" hidden="1">
      <c r="A3025" s="5">
        <v>63.809999999999491</v>
      </c>
      <c r="B3025" s="5">
        <v>16.270000000000437</v>
      </c>
      <c r="C3025" s="5">
        <v>3.3800000000001091</v>
      </c>
      <c r="D3025" s="5">
        <v>6</v>
      </c>
    </row>
    <row r="3026" spans="1:4" hidden="1">
      <c r="A3026" s="5">
        <v>128.10000000000036</v>
      </c>
      <c r="B3026" s="5">
        <v>53.569999999999709</v>
      </c>
      <c r="C3026" s="5">
        <v>3.4399999999995998</v>
      </c>
      <c r="D3026" s="5">
        <v>6</v>
      </c>
    </row>
    <row r="3027" spans="1:4" hidden="1">
      <c r="A3027" s="5">
        <v>87.420000000000073</v>
      </c>
      <c r="B3027" s="5">
        <v>28.430000000000291</v>
      </c>
      <c r="C3027" s="5">
        <v>12.510000000000218</v>
      </c>
      <c r="D3027" s="5">
        <v>6</v>
      </c>
    </row>
    <row r="3028" spans="1:4" hidden="1">
      <c r="A3028" s="5">
        <v>113.51999999999953</v>
      </c>
      <c r="B3028" s="5">
        <v>24.590000000000146</v>
      </c>
      <c r="C3028" s="5">
        <v>11.049999999999272</v>
      </c>
      <c r="D3028" s="5">
        <v>6</v>
      </c>
    </row>
    <row r="3029" spans="1:4" hidden="1">
      <c r="A3029" s="5">
        <v>170.39000000000033</v>
      </c>
      <c r="B3029" s="5">
        <v>-6.930000000000291</v>
      </c>
      <c r="C3029" s="5">
        <v>6.930000000000291</v>
      </c>
      <c r="D3029" s="5">
        <v>6</v>
      </c>
    </row>
    <row r="3030" spans="1:4" hidden="1">
      <c r="A3030" s="5">
        <v>162.77999999999975</v>
      </c>
      <c r="B3030" s="5">
        <v>15.140000000000327</v>
      </c>
      <c r="C3030" s="5">
        <v>15.140000000000327</v>
      </c>
      <c r="D3030" s="5">
        <v>6</v>
      </c>
    </row>
    <row r="3031" spans="1:4" hidden="1">
      <c r="A3031" s="5">
        <v>144.53999999999996</v>
      </c>
      <c r="B3031" s="5">
        <v>-20.630000000000109</v>
      </c>
      <c r="C3031" s="5">
        <v>20.630000000000109</v>
      </c>
      <c r="D3031" s="5">
        <v>6</v>
      </c>
    </row>
    <row r="3032" spans="1:4" hidden="1">
      <c r="A3032" s="5">
        <v>81.019999999999527</v>
      </c>
      <c r="B3032" s="5">
        <v>-0.72999999999956344</v>
      </c>
      <c r="C3032" s="5">
        <v>10.100000000000364</v>
      </c>
      <c r="D3032" s="5">
        <v>6</v>
      </c>
    </row>
    <row r="3033" spans="1:4" hidden="1">
      <c r="A3033" s="5">
        <v>98.099999999999454</v>
      </c>
      <c r="B3033" s="5">
        <v>7.5399999999999636</v>
      </c>
      <c r="C3033" s="5">
        <v>4.4600000000000364</v>
      </c>
      <c r="D3033" s="5">
        <v>6</v>
      </c>
    </row>
    <row r="3034" spans="1:4" hidden="1">
      <c r="A3034" s="5">
        <v>108.80000000000018</v>
      </c>
      <c r="B3034" s="5">
        <v>32.380000000000109</v>
      </c>
      <c r="C3034" s="5">
        <v>6.7899999999999636</v>
      </c>
      <c r="D3034" s="5">
        <v>6</v>
      </c>
    </row>
    <row r="3035" spans="1:4" hidden="1">
      <c r="A3035" s="5">
        <v>87.3100000000004</v>
      </c>
      <c r="B3035" s="5">
        <v>-1.9099999999998545</v>
      </c>
      <c r="C3035" s="5">
        <v>15.609999999999673</v>
      </c>
      <c r="D3035" s="5">
        <v>6</v>
      </c>
    </row>
    <row r="3036" spans="1:4" hidden="1">
      <c r="A3036" s="5">
        <v>101.42000000000007</v>
      </c>
      <c r="B3036" s="5">
        <v>2.9499999999998181</v>
      </c>
      <c r="C3036" s="5">
        <v>8.6599999999998545</v>
      </c>
      <c r="D3036" s="5">
        <v>6</v>
      </c>
    </row>
    <row r="3037" spans="1:4" hidden="1">
      <c r="A3037" s="5">
        <v>77.149999999999636</v>
      </c>
      <c r="B3037" s="5">
        <v>-14.090000000000146</v>
      </c>
      <c r="C3037" s="5">
        <v>14.090000000000146</v>
      </c>
      <c r="D3037" s="5">
        <v>6</v>
      </c>
    </row>
    <row r="3038" spans="1:4" hidden="1">
      <c r="A3038" s="5">
        <v>80.490000000000691</v>
      </c>
      <c r="B3038" s="5">
        <v>46.309999999999491</v>
      </c>
      <c r="C3038" s="5">
        <v>5.2199999999993452</v>
      </c>
      <c r="D3038" s="5">
        <v>6</v>
      </c>
    </row>
    <row r="3039" spans="1:4" hidden="1">
      <c r="A3039" s="5">
        <v>139.74000000000069</v>
      </c>
      <c r="B3039" s="5">
        <v>0.31999999999970896</v>
      </c>
      <c r="C3039" s="5">
        <v>0.31999999999970896</v>
      </c>
      <c r="D3039" s="5">
        <v>6</v>
      </c>
    </row>
    <row r="3040" spans="1:4" hidden="1">
      <c r="A3040" s="5">
        <v>152.40999999999985</v>
      </c>
      <c r="B3040" s="5">
        <v>-4.2100000000000364</v>
      </c>
      <c r="C3040" s="5">
        <v>4.2100000000000364</v>
      </c>
      <c r="D3040" s="5">
        <v>6</v>
      </c>
    </row>
    <row r="3041" spans="1:4" hidden="1">
      <c r="A3041" s="5">
        <v>206.63999999999942</v>
      </c>
      <c r="B3041" s="5">
        <v>34.110000000000582</v>
      </c>
      <c r="C3041" s="5">
        <v>1.2899999999999636</v>
      </c>
      <c r="D3041" s="5">
        <v>6</v>
      </c>
    </row>
    <row r="3042" spans="1:4" hidden="1">
      <c r="A3042" s="5">
        <v>71.369999999999891</v>
      </c>
      <c r="B3042" s="5">
        <v>60.529999999999745</v>
      </c>
      <c r="C3042" s="5">
        <v>0.21000000000003638</v>
      </c>
      <c r="D3042" s="5">
        <v>6</v>
      </c>
    </row>
    <row r="3043" spans="1:4" hidden="1">
      <c r="A3043" s="5">
        <v>73.730000000000473</v>
      </c>
      <c r="B3043" s="5">
        <v>-2.8400000000001455</v>
      </c>
      <c r="C3043" s="5">
        <v>2.8400000000001455</v>
      </c>
      <c r="D3043" s="5">
        <v>6</v>
      </c>
    </row>
    <row r="3044" spans="1:4" hidden="1">
      <c r="A3044" s="5">
        <v>161.06999999999971</v>
      </c>
      <c r="B3044" s="5">
        <v>17.119999999999891</v>
      </c>
      <c r="C3044" s="5">
        <v>8.3299999999999272</v>
      </c>
      <c r="D3044" s="5">
        <v>6</v>
      </c>
    </row>
    <row r="3045" spans="1:4" hidden="1">
      <c r="A3045" s="5">
        <v>186.96999999999935</v>
      </c>
      <c r="B3045" s="5">
        <v>-8.6099999999996726</v>
      </c>
      <c r="C3045" s="5">
        <v>8.6099999999996726</v>
      </c>
      <c r="D3045" s="5">
        <v>6</v>
      </c>
    </row>
    <row r="3046" spans="1:4" hidden="1">
      <c r="A3046" s="5">
        <v>74.029999999999745</v>
      </c>
      <c r="B3046" s="5">
        <v>64.949999999999818</v>
      </c>
      <c r="C3046" s="5">
        <v>9.1999999999998181</v>
      </c>
      <c r="D3046" s="5">
        <v>6</v>
      </c>
    </row>
    <row r="3047" spans="1:4" hidden="1">
      <c r="A3047" s="5">
        <v>121.51000000000022</v>
      </c>
      <c r="B3047" s="5">
        <v>65.769999999999527</v>
      </c>
      <c r="C3047" s="5">
        <v>17.590000000000146</v>
      </c>
      <c r="D3047" s="5">
        <v>6</v>
      </c>
    </row>
    <row r="3048" spans="1:4" hidden="1">
      <c r="A3048" s="5">
        <v>81.039999999999964</v>
      </c>
      <c r="B3048" s="5">
        <v>16.260000000000218</v>
      </c>
      <c r="C3048" s="5">
        <v>5.7299999999995634</v>
      </c>
      <c r="D3048" s="5">
        <v>6</v>
      </c>
    </row>
    <row r="3049" spans="1:4" hidden="1">
      <c r="A3049" s="5">
        <v>63.020000000000437</v>
      </c>
      <c r="B3049" s="5">
        <v>48.609999999999673</v>
      </c>
      <c r="C3049" s="5">
        <v>6.8299999999999272</v>
      </c>
      <c r="D3049" s="5">
        <v>6</v>
      </c>
    </row>
    <row r="3050" spans="1:4" hidden="1">
      <c r="A3050" s="5">
        <v>87.659999999999854</v>
      </c>
      <c r="B3050" s="5">
        <v>49.109999999999673</v>
      </c>
      <c r="C3050" s="5">
        <v>7.4499999999998181</v>
      </c>
      <c r="D3050" s="5">
        <v>6</v>
      </c>
    </row>
    <row r="3051" spans="1:4" hidden="1">
      <c r="A3051" s="5">
        <v>42.289999999999964</v>
      </c>
      <c r="B3051" s="5">
        <v>27.199999999999818</v>
      </c>
      <c r="C3051" s="5">
        <v>3.6500000000005457</v>
      </c>
      <c r="D3051" s="5">
        <v>6</v>
      </c>
    </row>
    <row r="3052" spans="1:4" hidden="1">
      <c r="A3052" s="5">
        <v>48.8700000000008</v>
      </c>
      <c r="B3052" s="5">
        <v>39.309999999999491</v>
      </c>
      <c r="C3052" s="5">
        <v>5.1700000000000728</v>
      </c>
      <c r="D3052" s="5">
        <v>6</v>
      </c>
    </row>
    <row r="3053" spans="1:4" hidden="1">
      <c r="A3053" s="5">
        <v>74.359999999999673</v>
      </c>
      <c r="B3053" s="5">
        <v>24.820000000000618</v>
      </c>
      <c r="C3053" s="5">
        <v>2.2400000000006912</v>
      </c>
      <c r="D3053" s="5">
        <v>6</v>
      </c>
    </row>
    <row r="3054" spans="1:4" hidden="1">
      <c r="A3054" s="5">
        <v>69.090000000000146</v>
      </c>
      <c r="B3054" s="5">
        <v>50.849999999999454</v>
      </c>
      <c r="C3054" s="5">
        <v>0.3000000000001819</v>
      </c>
      <c r="D3054" s="5">
        <v>6</v>
      </c>
    </row>
    <row r="3055" spans="1:4" hidden="1">
      <c r="A3055" s="5">
        <v>81.869999999999891</v>
      </c>
      <c r="B3055" s="5">
        <v>15.159999999999854</v>
      </c>
      <c r="C3055" s="5">
        <v>13.579999999999927</v>
      </c>
      <c r="D3055" s="5">
        <v>6</v>
      </c>
    </row>
    <row r="3056" spans="1:4" hidden="1">
      <c r="A3056" s="5">
        <v>141.86000000000058</v>
      </c>
      <c r="B3056" s="5">
        <v>-8.5200000000004366</v>
      </c>
      <c r="C3056" s="5">
        <v>11.600000000000364</v>
      </c>
      <c r="D3056" s="5">
        <v>6</v>
      </c>
    </row>
    <row r="3057" spans="1:4" hidden="1">
      <c r="A3057" s="5">
        <v>50.050000000000182</v>
      </c>
      <c r="B3057" s="5">
        <v>26.449999999999818</v>
      </c>
      <c r="C3057" s="5">
        <v>3.8900000000003274</v>
      </c>
      <c r="D3057" s="5">
        <v>6</v>
      </c>
    </row>
    <row r="3058" spans="1:4" hidden="1">
      <c r="A3058" s="5">
        <v>86.729999999999563</v>
      </c>
      <c r="B3058" s="5">
        <v>16.150000000000546</v>
      </c>
      <c r="C3058" s="5">
        <v>4.25</v>
      </c>
      <c r="D3058" s="5">
        <v>6</v>
      </c>
    </row>
    <row r="3059" spans="1:4" hidden="1">
      <c r="A3059" s="5">
        <v>152.55999999999949</v>
      </c>
      <c r="B3059" s="5">
        <v>-6.1999999999998181</v>
      </c>
      <c r="C3059" s="5">
        <v>6.1999999999998181</v>
      </c>
      <c r="D3059" s="5">
        <v>6</v>
      </c>
    </row>
    <row r="3060" spans="1:4" hidden="1">
      <c r="A3060" s="5">
        <v>49.970000000000255</v>
      </c>
      <c r="B3060" s="5">
        <v>42.730000000000473</v>
      </c>
      <c r="C3060" s="5">
        <v>0.57999999999992724</v>
      </c>
      <c r="D3060" s="5">
        <v>6</v>
      </c>
    </row>
    <row r="3061" spans="1:4" hidden="1">
      <c r="A3061" s="5">
        <v>145.1299999999992</v>
      </c>
      <c r="B3061" s="5">
        <v>-9.3999999999996362</v>
      </c>
      <c r="C3061" s="5">
        <v>9.3999999999996362</v>
      </c>
      <c r="D3061" s="5">
        <v>6</v>
      </c>
    </row>
    <row r="3062" spans="1:4" hidden="1">
      <c r="A3062" s="5">
        <v>96.809999999999491</v>
      </c>
      <c r="B3062" s="5">
        <v>-5.5399999999999636</v>
      </c>
      <c r="C3062" s="5">
        <v>5.5399999999999636</v>
      </c>
      <c r="D3062" s="5">
        <v>6</v>
      </c>
    </row>
    <row r="3063" spans="1:4" hidden="1">
      <c r="A3063" s="5">
        <v>41.399999999999636</v>
      </c>
      <c r="B3063" s="5">
        <v>31.25</v>
      </c>
      <c r="C3063" s="5">
        <v>0.17000000000007276</v>
      </c>
      <c r="D3063" s="5">
        <v>6</v>
      </c>
    </row>
    <row r="3064" spans="1:4" hidden="1">
      <c r="A3064" s="5">
        <v>124.9399999999996</v>
      </c>
      <c r="B3064" s="5">
        <v>57.650000000000546</v>
      </c>
      <c r="C3064" s="5">
        <v>10.780000000000655</v>
      </c>
      <c r="D3064" s="5">
        <v>6</v>
      </c>
    </row>
    <row r="3065" spans="1:4" hidden="1">
      <c r="A3065" s="5">
        <v>187.61999999999989</v>
      </c>
      <c r="B3065" s="5">
        <v>54.229999999999563</v>
      </c>
      <c r="C3065" s="5">
        <v>8.4200000000000728</v>
      </c>
      <c r="D3065" s="5">
        <v>6</v>
      </c>
    </row>
    <row r="3066" spans="1:4" hidden="1">
      <c r="A3066" s="5">
        <v>169.5</v>
      </c>
      <c r="B3066" s="5">
        <v>-14.760000000000218</v>
      </c>
      <c r="C3066" s="5">
        <v>14.760000000000218</v>
      </c>
      <c r="D3066" s="5">
        <v>6</v>
      </c>
    </row>
    <row r="3067" spans="1:4" hidden="1">
      <c r="A3067" s="5">
        <v>66.050000000000182</v>
      </c>
      <c r="B3067" s="5">
        <v>30.1299999999992</v>
      </c>
      <c r="C3067" s="5">
        <v>2.3799999999991996</v>
      </c>
      <c r="D3067" s="5">
        <v>6</v>
      </c>
    </row>
    <row r="3068" spans="1:4" hidden="1">
      <c r="A3068" s="5">
        <v>162.25</v>
      </c>
      <c r="B3068" s="5">
        <v>35.5600000000004</v>
      </c>
      <c r="C3068" s="5">
        <v>3.9600000000000364</v>
      </c>
      <c r="D3068" s="5">
        <v>6</v>
      </c>
    </row>
    <row r="3069" spans="1:4" hidden="1">
      <c r="A3069" s="5">
        <v>276.42000000000007</v>
      </c>
      <c r="B3069" s="5">
        <v>48.770000000000437</v>
      </c>
      <c r="C3069" s="5">
        <v>6.5199999999995271</v>
      </c>
      <c r="D3069" s="5">
        <v>6</v>
      </c>
    </row>
    <row r="3070" spans="1:4" hidden="1">
      <c r="A3070" s="5">
        <v>270.49000000000024</v>
      </c>
      <c r="B3070" s="5">
        <v>16.380000000000109</v>
      </c>
      <c r="C3070" s="5">
        <v>4.6700000000000728</v>
      </c>
      <c r="D3070" s="5">
        <v>6</v>
      </c>
    </row>
    <row r="3071" spans="1:4" hidden="1">
      <c r="A3071" s="5">
        <v>133.13000000000011</v>
      </c>
      <c r="B3071" s="5">
        <v>-12.850000000000364</v>
      </c>
      <c r="C3071" s="5">
        <v>12.850000000000364</v>
      </c>
      <c r="D3071" s="5">
        <v>6</v>
      </c>
    </row>
    <row r="3072" spans="1:4" hidden="1">
      <c r="A3072" s="5">
        <v>106.8100000000004</v>
      </c>
      <c r="B3072" s="5">
        <v>44.010000000000218</v>
      </c>
      <c r="C3072" s="5">
        <v>10.609999999999673</v>
      </c>
      <c r="D3072" s="5">
        <v>6</v>
      </c>
    </row>
    <row r="3073" spans="1:4" hidden="1">
      <c r="A3073" s="5">
        <v>137.10000000000036</v>
      </c>
      <c r="B3073" s="5">
        <v>6.2699999999995271</v>
      </c>
      <c r="C3073" s="5">
        <v>2.1499999999996362</v>
      </c>
      <c r="D3073" s="5">
        <v>6</v>
      </c>
    </row>
    <row r="3074" spans="1:4" hidden="1">
      <c r="A3074" s="5">
        <v>128.72999999999956</v>
      </c>
      <c r="B3074" s="5">
        <v>16.5600000000004</v>
      </c>
      <c r="C3074" s="5">
        <v>6.3100000000004002</v>
      </c>
      <c r="D3074" s="5">
        <v>6</v>
      </c>
    </row>
    <row r="3075" spans="1:4" hidden="1">
      <c r="A3075" s="5">
        <v>104.65999999999985</v>
      </c>
      <c r="B3075" s="5">
        <v>-3.4299999999993815</v>
      </c>
      <c r="C3075" s="5">
        <v>3.4299999999993815</v>
      </c>
      <c r="D3075" s="5">
        <v>6</v>
      </c>
    </row>
    <row r="3076" spans="1:4" hidden="1">
      <c r="A3076" s="5">
        <v>67.489999999999782</v>
      </c>
      <c r="B3076" s="5">
        <v>22.340000000000146</v>
      </c>
      <c r="C3076" s="5">
        <v>5.2299999999995634</v>
      </c>
      <c r="D3076" s="5">
        <v>6</v>
      </c>
    </row>
    <row r="3077" spans="1:4" hidden="1">
      <c r="A3077" s="5">
        <v>107.25999999999931</v>
      </c>
      <c r="B3077" s="5">
        <v>-2.7599999999993088</v>
      </c>
      <c r="C3077" s="5">
        <v>2.7599999999993088</v>
      </c>
      <c r="D3077" s="5">
        <v>6</v>
      </c>
    </row>
    <row r="3078" spans="1:4" hidden="1">
      <c r="A3078" s="5">
        <v>108.06999999999971</v>
      </c>
      <c r="B3078" s="5">
        <v>17.119999999999891</v>
      </c>
      <c r="C3078" s="5">
        <v>9.2300000000004729</v>
      </c>
      <c r="D3078" s="5">
        <v>6</v>
      </c>
    </row>
    <row r="3079" spans="1:4" hidden="1">
      <c r="A3079" s="5">
        <v>93.149999999999636</v>
      </c>
      <c r="B3079" s="5">
        <v>35.649999999999636</v>
      </c>
      <c r="C3079" s="5">
        <v>7.1400000000003274</v>
      </c>
      <c r="D3079" s="5">
        <v>6</v>
      </c>
    </row>
    <row r="3080" spans="1:4" hidden="1">
      <c r="A3080" s="5">
        <v>106.35000000000036</v>
      </c>
      <c r="B3080" s="5">
        <v>-18.119999999999891</v>
      </c>
      <c r="C3080" s="5">
        <v>18.119999999999891</v>
      </c>
      <c r="D3080" s="5">
        <v>6</v>
      </c>
    </row>
    <row r="3081" spans="1:4" hidden="1">
      <c r="A3081" s="5">
        <v>72.260000000000218</v>
      </c>
      <c r="B3081" s="5">
        <v>26.609999999999673</v>
      </c>
      <c r="C3081" s="5">
        <v>5.8900000000003274</v>
      </c>
      <c r="D3081" s="5">
        <v>6</v>
      </c>
    </row>
    <row r="3082" spans="1:4" hidden="1">
      <c r="A3082" s="5">
        <v>65.010000000000218</v>
      </c>
      <c r="B3082" s="5">
        <v>17.809999999999491</v>
      </c>
      <c r="C3082" s="5">
        <v>8.9499999999998181</v>
      </c>
      <c r="D3082" s="5">
        <v>6</v>
      </c>
    </row>
    <row r="3083" spans="1:4" hidden="1">
      <c r="A3083" s="5">
        <v>90.670000000000073</v>
      </c>
      <c r="B3083" s="5">
        <v>56.570000000000618</v>
      </c>
      <c r="C3083" s="5">
        <v>4.1000000000003638</v>
      </c>
      <c r="D3083" s="5">
        <v>6</v>
      </c>
    </row>
    <row r="3084" spans="1:4" hidden="1">
      <c r="A3084" s="5">
        <v>58.4399999999996</v>
      </c>
      <c r="B3084" s="5">
        <v>6.9099999999998545</v>
      </c>
      <c r="C3084" s="5">
        <v>6.9099999999998545</v>
      </c>
      <c r="D3084" s="5">
        <v>6</v>
      </c>
    </row>
    <row r="3085" spans="1:4" hidden="1">
      <c r="A3085" s="5">
        <v>81.869999999999891</v>
      </c>
      <c r="B3085" s="5">
        <v>7.3699999999998909</v>
      </c>
      <c r="C3085" s="5">
        <v>21.3100000000004</v>
      </c>
      <c r="D3085" s="5">
        <v>6</v>
      </c>
    </row>
    <row r="3086" spans="1:4" hidden="1">
      <c r="A3086" s="5">
        <v>42.329999999999927</v>
      </c>
      <c r="B3086" s="5">
        <v>39.679999999999382</v>
      </c>
      <c r="C3086" s="5">
        <v>1.9999999999527063E-2</v>
      </c>
      <c r="D3086" s="5">
        <v>6</v>
      </c>
    </row>
    <row r="3087" spans="1:4" hidden="1">
      <c r="A3087" s="5">
        <v>68.369999999999891</v>
      </c>
      <c r="B3087" s="5">
        <v>0.22000000000025466</v>
      </c>
      <c r="C3087" s="5">
        <v>15.1299999999992</v>
      </c>
      <c r="D3087" s="5">
        <v>6</v>
      </c>
    </row>
    <row r="3088" spans="1:4" hidden="1">
      <c r="A3088" s="5">
        <v>88.719999999999345</v>
      </c>
      <c r="B3088" s="5">
        <v>-0.63999999999941792</v>
      </c>
      <c r="C3088" s="5">
        <v>1.9199999999991633</v>
      </c>
      <c r="D3088" s="5">
        <v>6</v>
      </c>
    </row>
    <row r="3089" spans="1:4" hidden="1">
      <c r="A3089" s="5">
        <v>58.360000000000582</v>
      </c>
      <c r="B3089" s="5">
        <v>25.179999999999382</v>
      </c>
      <c r="C3089" s="5">
        <v>1.8699999999998909</v>
      </c>
      <c r="D3089" s="5">
        <v>6</v>
      </c>
    </row>
    <row r="3090" spans="1:4" hidden="1">
      <c r="A3090" s="5">
        <v>55.840000000000146</v>
      </c>
      <c r="B3090" s="5">
        <v>33.930000000000291</v>
      </c>
      <c r="C3090" s="5">
        <v>12.229999999999563</v>
      </c>
      <c r="D3090" s="5">
        <v>6</v>
      </c>
    </row>
    <row r="3091" spans="1:4" hidden="1">
      <c r="A3091" s="5">
        <v>117.60000000000036</v>
      </c>
      <c r="B3091" s="5">
        <v>-3.910000000000764</v>
      </c>
      <c r="C3091" s="5">
        <v>6.2600000000002183</v>
      </c>
      <c r="D3091" s="5">
        <v>6</v>
      </c>
    </row>
    <row r="3092" spans="1:4" hidden="1">
      <c r="A3092" s="5">
        <v>120.57999999999993</v>
      </c>
      <c r="B3092" s="5">
        <v>-4.0599999999994907</v>
      </c>
      <c r="C3092" s="5">
        <v>4.0599999999994907</v>
      </c>
      <c r="D3092" s="5">
        <v>6</v>
      </c>
    </row>
    <row r="3093" spans="1:4" hidden="1">
      <c r="A3093" s="5">
        <v>77.0600000000004</v>
      </c>
      <c r="B3093" s="5">
        <v>36.019999999999527</v>
      </c>
      <c r="C3093" s="5">
        <v>13.119999999999891</v>
      </c>
      <c r="D3093" s="5">
        <v>6</v>
      </c>
    </row>
    <row r="3094" spans="1:4" hidden="1">
      <c r="A3094" s="5">
        <v>86.799999999999272</v>
      </c>
      <c r="B3094" s="5">
        <v>0.56000000000040018</v>
      </c>
      <c r="C3094" s="5">
        <v>3.75</v>
      </c>
      <c r="D3094" s="5">
        <v>6</v>
      </c>
    </row>
    <row r="3095" spans="1:4" hidden="1">
      <c r="A3095" s="5">
        <v>126.40999999999985</v>
      </c>
      <c r="B3095" s="5">
        <v>23.710000000000036</v>
      </c>
      <c r="C3095" s="5">
        <v>6.0100000000002183</v>
      </c>
      <c r="D3095" s="5">
        <v>6</v>
      </c>
    </row>
    <row r="3096" spans="1:4" hidden="1">
      <c r="A3096" s="5">
        <v>53.139999999999418</v>
      </c>
      <c r="B3096" s="5">
        <v>17.680000000000291</v>
      </c>
      <c r="C3096" s="5">
        <v>0.3500000000003638</v>
      </c>
      <c r="D3096" s="5">
        <v>6</v>
      </c>
    </row>
    <row r="3097" spans="1:4" hidden="1">
      <c r="A3097" s="5">
        <v>38.329999999999927</v>
      </c>
      <c r="B3097" s="5">
        <v>19.849999999999454</v>
      </c>
      <c r="C3097" s="5">
        <v>4.4700000000002547</v>
      </c>
      <c r="D3097" s="5">
        <v>6</v>
      </c>
    </row>
    <row r="3098" spans="1:4" hidden="1">
      <c r="A3098" s="5">
        <v>48.859999999999673</v>
      </c>
      <c r="B3098" s="5">
        <v>14.109999999999673</v>
      </c>
      <c r="C3098" s="5">
        <v>2.3500000000003638</v>
      </c>
      <c r="D3098" s="5">
        <v>6</v>
      </c>
    </row>
    <row r="3099" spans="1:4" hidden="1">
      <c r="A3099" s="5">
        <v>40.659999999999854</v>
      </c>
      <c r="B3099" s="5">
        <v>25.960000000000036</v>
      </c>
      <c r="C3099" s="5">
        <v>0.5999999999994543</v>
      </c>
      <c r="D3099" s="5">
        <v>6</v>
      </c>
    </row>
    <row r="3100" spans="1:4" hidden="1">
      <c r="A3100" s="5">
        <v>69.789999999999964</v>
      </c>
      <c r="B3100" s="5">
        <v>43.440000000000509</v>
      </c>
      <c r="C3100" s="5">
        <v>10.380000000000109</v>
      </c>
      <c r="D3100" s="5">
        <v>6</v>
      </c>
    </row>
    <row r="3101" spans="1:4" hidden="1">
      <c r="A3101" s="5">
        <v>92.3700000000008</v>
      </c>
      <c r="B3101" s="5">
        <v>57.179999999999382</v>
      </c>
      <c r="C3101" s="5">
        <v>5.7800000000006548</v>
      </c>
      <c r="D3101" s="5">
        <v>6</v>
      </c>
    </row>
    <row r="3102" spans="1:4" hidden="1">
      <c r="A3102" s="5">
        <v>117.38999999999942</v>
      </c>
      <c r="B3102" s="5">
        <v>-2.339999999999236</v>
      </c>
      <c r="C3102" s="5">
        <v>5.4499999999998181</v>
      </c>
      <c r="D3102" s="5">
        <v>6</v>
      </c>
    </row>
    <row r="3103" spans="1:4" hidden="1">
      <c r="A3103" s="5">
        <v>78.880000000000109</v>
      </c>
      <c r="B3103" s="5">
        <v>25.539999999999964</v>
      </c>
      <c r="C3103" s="5">
        <v>10.510000000000218</v>
      </c>
      <c r="D3103" s="5">
        <v>6</v>
      </c>
    </row>
    <row r="3104" spans="1:4" hidden="1">
      <c r="A3104" s="5">
        <v>57.979999999999563</v>
      </c>
      <c r="B3104" s="5">
        <v>-1.0500000000001819</v>
      </c>
      <c r="C3104" s="5">
        <v>10.960000000000036</v>
      </c>
      <c r="D3104" s="5">
        <v>6</v>
      </c>
    </row>
    <row r="3105" spans="1:4" hidden="1">
      <c r="A3105" s="5">
        <v>97.050000000000182</v>
      </c>
      <c r="B3105" s="5">
        <v>-3.9600000000000364</v>
      </c>
      <c r="C3105" s="5">
        <v>3.9600000000000364</v>
      </c>
      <c r="D3105" s="5">
        <v>6</v>
      </c>
    </row>
    <row r="3106" spans="1:4" hidden="1">
      <c r="A3106" s="5">
        <v>144.52000000000044</v>
      </c>
      <c r="B3106" s="5">
        <v>-27.090000000000146</v>
      </c>
      <c r="C3106" s="5">
        <v>27.090000000000146</v>
      </c>
      <c r="D3106" s="5">
        <v>6</v>
      </c>
    </row>
    <row r="3107" spans="1:4" hidden="1">
      <c r="A3107" s="5">
        <v>217.28000000000065</v>
      </c>
      <c r="B3107" s="5">
        <v>-5.2100000000000364</v>
      </c>
      <c r="C3107" s="5">
        <v>5.2100000000000364</v>
      </c>
      <c r="D3107" s="5">
        <v>6</v>
      </c>
    </row>
    <row r="3108" spans="1:4" hidden="1">
      <c r="A3108" s="5">
        <v>92.369999999999891</v>
      </c>
      <c r="B3108" s="5">
        <v>66.4399999999996</v>
      </c>
      <c r="C3108" s="5">
        <v>1.4400000000005093</v>
      </c>
      <c r="D3108" s="5">
        <v>6</v>
      </c>
    </row>
    <row r="3109" spans="1:4" hidden="1">
      <c r="A3109" s="5">
        <v>128.84000000000015</v>
      </c>
      <c r="B3109" s="5">
        <v>-15.859999999999673</v>
      </c>
      <c r="C3109" s="5">
        <v>15.859999999999673</v>
      </c>
      <c r="D3109" s="5">
        <v>6</v>
      </c>
    </row>
    <row r="3110" spans="1:4" hidden="1">
      <c r="A3110" s="5">
        <v>224.40999999999985</v>
      </c>
      <c r="B3110" s="5">
        <v>-9.6099999999996726</v>
      </c>
      <c r="C3110" s="5">
        <v>9.6099999999996726</v>
      </c>
      <c r="D3110" s="5">
        <v>6</v>
      </c>
    </row>
    <row r="3111" spans="1:4" hidden="1">
      <c r="A3111" s="5">
        <v>131.27000000000044</v>
      </c>
      <c r="B3111" s="5">
        <v>43.25</v>
      </c>
      <c r="C3111" s="5">
        <v>2.5200000000004366</v>
      </c>
      <c r="D3111" s="5">
        <v>6</v>
      </c>
    </row>
    <row r="3112" spans="1:4" hidden="1">
      <c r="A3112" s="5">
        <v>224.90999999999985</v>
      </c>
      <c r="B3112" s="5">
        <v>-7.7899999999999636</v>
      </c>
      <c r="C3112" s="5">
        <v>7.7899999999999636</v>
      </c>
      <c r="D3112" s="5">
        <v>6</v>
      </c>
    </row>
    <row r="3113" spans="1:4" hidden="1">
      <c r="A3113" s="5">
        <v>152.17000000000007</v>
      </c>
      <c r="B3113" s="5">
        <v>61.529999999999745</v>
      </c>
      <c r="C3113" s="5">
        <v>5.8299999999999272</v>
      </c>
      <c r="D3113" s="5">
        <v>6</v>
      </c>
    </row>
    <row r="3114" spans="1:4" hidden="1">
      <c r="A3114" s="5">
        <v>109.96000000000004</v>
      </c>
      <c r="B3114" s="5">
        <v>17.7800000000002</v>
      </c>
      <c r="C3114" s="5">
        <v>4.7399999999997817</v>
      </c>
      <c r="D3114" s="5">
        <v>6</v>
      </c>
    </row>
    <row r="3115" spans="1:4" hidden="1">
      <c r="A3115" s="5">
        <v>81.599999999999909</v>
      </c>
      <c r="B3115" s="5">
        <v>71.730000000000018</v>
      </c>
      <c r="C3115" s="5">
        <v>3.4799999999995634</v>
      </c>
      <c r="D3115" s="5">
        <v>6</v>
      </c>
    </row>
    <row r="3116" spans="1:4" hidden="1">
      <c r="A3116" s="5">
        <v>89.729999999999563</v>
      </c>
      <c r="B3116" s="5">
        <v>38.130000000000109</v>
      </c>
      <c r="C3116" s="5">
        <v>6.9999999999708962E-2</v>
      </c>
      <c r="D3116" s="5">
        <v>6</v>
      </c>
    </row>
    <row r="3117" spans="1:4" hidden="1">
      <c r="A3117" s="5">
        <v>91.269999999999982</v>
      </c>
      <c r="B3117" s="5">
        <v>17.75</v>
      </c>
      <c r="C3117" s="5">
        <v>4.669999999999618</v>
      </c>
      <c r="D3117" s="5">
        <v>6</v>
      </c>
    </row>
    <row r="3118" spans="1:4" hidden="1">
      <c r="A3118" s="5">
        <v>59.550000000000182</v>
      </c>
      <c r="B3118" s="5">
        <v>57.909999999999854</v>
      </c>
      <c r="C3118" s="5">
        <v>2.2799999999997453</v>
      </c>
      <c r="D3118" s="5">
        <v>6</v>
      </c>
    </row>
    <row r="3119" spans="1:4" hidden="1">
      <c r="A3119" s="5">
        <v>131.80000000000018</v>
      </c>
      <c r="B3119" s="5">
        <v>2.6100000000001273</v>
      </c>
      <c r="C3119" s="5">
        <v>6.9600000000000364</v>
      </c>
      <c r="D3119" s="5">
        <v>6</v>
      </c>
    </row>
    <row r="3120" spans="1:4" hidden="1">
      <c r="A3120" s="5">
        <v>146.58999999999969</v>
      </c>
      <c r="B3120" s="5">
        <v>-15.289999999999964</v>
      </c>
      <c r="C3120" s="5">
        <v>15.289999999999964</v>
      </c>
      <c r="D3120" s="5">
        <v>6</v>
      </c>
    </row>
    <row r="3121" spans="1:4" hidden="1">
      <c r="A3121" s="5">
        <v>85.75</v>
      </c>
      <c r="B3121" s="5">
        <v>50.909999999999854</v>
      </c>
      <c r="C3121" s="5">
        <v>5.5899999999996908</v>
      </c>
      <c r="D3121" s="5">
        <v>6</v>
      </c>
    </row>
    <row r="3122" spans="1:4" hidden="1">
      <c r="A3122" s="5">
        <v>132.15000000000009</v>
      </c>
      <c r="B3122" s="5">
        <v>30.170000000000073</v>
      </c>
      <c r="C3122" s="5">
        <v>0.11000000000012733</v>
      </c>
      <c r="D3122" s="5">
        <v>6</v>
      </c>
    </row>
    <row r="3123" spans="1:4" hidden="1">
      <c r="A3123" s="5">
        <v>135.69000000000005</v>
      </c>
      <c r="B3123" s="5">
        <v>34.119999999999891</v>
      </c>
      <c r="C3123" s="5">
        <v>1.1500000000000909</v>
      </c>
      <c r="D3123" s="5">
        <v>6</v>
      </c>
    </row>
    <row r="3124" spans="1:4" hidden="1">
      <c r="A3124" s="5">
        <v>197.54999999999973</v>
      </c>
      <c r="B3124" s="5">
        <v>18.7800000000002</v>
      </c>
      <c r="C3124" s="5">
        <v>1.3499999999999091</v>
      </c>
      <c r="D3124" s="5">
        <v>6</v>
      </c>
    </row>
    <row r="3125" spans="1:4" hidden="1">
      <c r="A3125" s="5">
        <v>89</v>
      </c>
      <c r="B3125" s="5">
        <v>53.789999999999964</v>
      </c>
      <c r="C3125" s="5">
        <v>0.11999999999989086</v>
      </c>
      <c r="D3125" s="5">
        <v>6</v>
      </c>
    </row>
    <row r="3126" spans="1:4" hidden="1">
      <c r="A3126" s="5">
        <v>71.270000000000437</v>
      </c>
      <c r="B3126" s="5">
        <v>29.699999999999818</v>
      </c>
      <c r="C3126" s="5">
        <v>0.3000000000001819</v>
      </c>
      <c r="D3126" s="5">
        <v>6</v>
      </c>
    </row>
    <row r="3127" spans="1:4" hidden="1">
      <c r="A3127" s="5">
        <v>96.630000000000109</v>
      </c>
      <c r="B3127" s="5">
        <v>21.160000000000309</v>
      </c>
      <c r="C3127" s="5">
        <v>0.65999999999985448</v>
      </c>
      <c r="D3127" s="5">
        <v>6</v>
      </c>
    </row>
    <row r="3128" spans="1:4" hidden="1">
      <c r="A3128" s="5">
        <v>82.849999999999909</v>
      </c>
      <c r="B3128" s="5">
        <v>18.730000000000018</v>
      </c>
      <c r="C3128" s="5">
        <v>2.25</v>
      </c>
      <c r="D3128" s="5">
        <v>6</v>
      </c>
    </row>
    <row r="3129" spans="1:4" hidden="1">
      <c r="A3129" s="5">
        <v>43.680000000000291</v>
      </c>
      <c r="B3129" s="5">
        <v>36.779999999999745</v>
      </c>
      <c r="C3129" s="5">
        <v>7.5999999999999091</v>
      </c>
      <c r="D3129" s="5">
        <v>6</v>
      </c>
    </row>
    <row r="3130" spans="1:4" hidden="1">
      <c r="A3130" s="5">
        <v>32.710000000000036</v>
      </c>
      <c r="B3130" s="5">
        <v>26.630000000000109</v>
      </c>
      <c r="C3130" s="5">
        <v>1.9500000000002728</v>
      </c>
      <c r="D3130" s="5">
        <v>6</v>
      </c>
    </row>
    <row r="3131" spans="1:4" hidden="1">
      <c r="A3131" s="5">
        <v>42.639999999999873</v>
      </c>
      <c r="B3131" s="5">
        <v>40.440000000000055</v>
      </c>
      <c r="C3131" s="5">
        <v>0.29999999999972715</v>
      </c>
      <c r="D3131" s="5">
        <v>6</v>
      </c>
    </row>
    <row r="3132" spans="1:4" hidden="1">
      <c r="A3132" s="5">
        <v>115.97999999999956</v>
      </c>
      <c r="B3132" s="5">
        <v>21.020000000000437</v>
      </c>
      <c r="C3132" s="5">
        <v>3.0599999999999454</v>
      </c>
      <c r="D3132" s="5">
        <v>6</v>
      </c>
    </row>
    <row r="3133" spans="1:4" hidden="1">
      <c r="A3133" s="5">
        <v>77.760000000000218</v>
      </c>
      <c r="B3133" s="5">
        <v>10.650000000000091</v>
      </c>
      <c r="C3133" s="5">
        <v>1.0900000000001455</v>
      </c>
      <c r="D3133" s="5">
        <v>6</v>
      </c>
    </row>
    <row r="3134" spans="1:4" hidden="1">
      <c r="A3134" s="5">
        <v>77.710000000000036</v>
      </c>
      <c r="B3134" s="5">
        <v>12.849999999999909</v>
      </c>
      <c r="C3134" s="5">
        <v>8.8700000000003456</v>
      </c>
      <c r="D3134" s="5">
        <v>6</v>
      </c>
    </row>
    <row r="3135" spans="1:4" hidden="1">
      <c r="A3135" s="5">
        <v>160.84000000000015</v>
      </c>
      <c r="B3135" s="5">
        <v>-4.1700000000000728</v>
      </c>
      <c r="C3135" s="5">
        <v>4.1700000000000728</v>
      </c>
      <c r="D3135" s="5">
        <v>6</v>
      </c>
    </row>
    <row r="3136" spans="1:4" hidden="1">
      <c r="A3136" s="5">
        <v>35.009999999999764</v>
      </c>
      <c r="B3136" s="5">
        <v>19.820000000000164</v>
      </c>
      <c r="C3136" s="5">
        <v>6.1500000000000909</v>
      </c>
      <c r="D3136" s="5">
        <v>6</v>
      </c>
    </row>
    <row r="3137" spans="1:4" hidden="1">
      <c r="A3137" s="5">
        <v>56.100000000000364</v>
      </c>
      <c r="B3137" s="5">
        <v>50.929999999999836</v>
      </c>
      <c r="C3137" s="5">
        <v>0.12000000000034561</v>
      </c>
      <c r="D3137" s="5">
        <v>6</v>
      </c>
    </row>
    <row r="3138" spans="1:4" hidden="1">
      <c r="A3138" s="5">
        <v>135.84999999999991</v>
      </c>
      <c r="B3138" s="5">
        <v>-7</v>
      </c>
      <c r="C3138" s="5">
        <v>7</v>
      </c>
      <c r="D3138" s="5">
        <v>6</v>
      </c>
    </row>
    <row r="3139" spans="1:4" hidden="1">
      <c r="A3139" s="5">
        <v>96.329999999999927</v>
      </c>
      <c r="B3139" s="5">
        <v>16.210000000000036</v>
      </c>
      <c r="C3139" s="5">
        <v>1.9100000000003092</v>
      </c>
      <c r="D3139" s="5">
        <v>6</v>
      </c>
    </row>
    <row r="3140" spans="1:4" hidden="1">
      <c r="A3140" s="5">
        <v>71.370000000000346</v>
      </c>
      <c r="B3140" s="5">
        <v>59.480000000000018</v>
      </c>
      <c r="C3140" s="5">
        <v>6.0600000000004002</v>
      </c>
      <c r="D3140" s="5">
        <v>6</v>
      </c>
    </row>
    <row r="3141" spans="1:4" hidden="1">
      <c r="A3141" s="5">
        <v>87.269999999999982</v>
      </c>
      <c r="B3141" s="5">
        <v>22.699999999999818</v>
      </c>
      <c r="C3141" s="5">
        <v>1.999999999998181E-2</v>
      </c>
      <c r="D3141" s="5">
        <v>6</v>
      </c>
    </row>
    <row r="3142" spans="1:4" hidden="1">
      <c r="A3142" s="5">
        <v>156.32000000000016</v>
      </c>
      <c r="B3142" s="5">
        <v>-2.9800000000000182</v>
      </c>
      <c r="C3142" s="5">
        <v>2.9800000000000182</v>
      </c>
      <c r="D3142" s="5">
        <v>6</v>
      </c>
    </row>
    <row r="3143" spans="1:4" hidden="1">
      <c r="A3143" s="5">
        <v>57.609999999999673</v>
      </c>
      <c r="B3143" s="5">
        <v>26.120000000000346</v>
      </c>
      <c r="C3143" s="5">
        <v>0.41999999999961801</v>
      </c>
      <c r="D3143" s="5">
        <v>6</v>
      </c>
    </row>
    <row r="3144" spans="1:4" hidden="1">
      <c r="A3144" s="5">
        <v>68.260000000000218</v>
      </c>
      <c r="B3144" s="5">
        <v>32.5</v>
      </c>
      <c r="C3144" s="5">
        <v>4.3299999999999272</v>
      </c>
      <c r="D3144" s="5">
        <v>6</v>
      </c>
    </row>
    <row r="3145" spans="1:4" hidden="1">
      <c r="A3145" s="5">
        <v>43.920000000000073</v>
      </c>
      <c r="B3145" s="5">
        <v>30.059999999999945</v>
      </c>
      <c r="C3145" s="5">
        <v>3.7900000000004184</v>
      </c>
      <c r="D3145" s="5">
        <v>6</v>
      </c>
    </row>
    <row r="3146" spans="1:4" hidden="1">
      <c r="A3146" s="5">
        <v>127.82999999999993</v>
      </c>
      <c r="B3146" s="5">
        <v>-2.0500000000001819</v>
      </c>
      <c r="C3146" s="5">
        <v>2.0500000000001819</v>
      </c>
      <c r="D3146" s="5">
        <v>6</v>
      </c>
    </row>
    <row r="3147" spans="1:4" hidden="1">
      <c r="A3147" s="5">
        <v>126.72000000000025</v>
      </c>
      <c r="B3147" s="5">
        <v>1</v>
      </c>
      <c r="C3147" s="5">
        <v>2.8499999999999091</v>
      </c>
      <c r="D3147" s="5">
        <v>6</v>
      </c>
    </row>
    <row r="3148" spans="1:4" hidden="1">
      <c r="A3148" s="5">
        <v>85.760000000000218</v>
      </c>
      <c r="B3148" s="5">
        <v>-2.4000000000000909</v>
      </c>
      <c r="C3148" s="5">
        <v>3.0900000000001455</v>
      </c>
      <c r="D3148" s="5">
        <v>6</v>
      </c>
    </row>
    <row r="3149" spans="1:4" hidden="1">
      <c r="A3149" s="5">
        <v>86.440000000000055</v>
      </c>
      <c r="B3149" s="5">
        <v>16.139999999999873</v>
      </c>
      <c r="C3149" s="5">
        <v>3.3499999999999091</v>
      </c>
      <c r="D3149" s="5">
        <v>6</v>
      </c>
    </row>
    <row r="3150" spans="1:4" hidden="1">
      <c r="A3150" s="5">
        <v>100.32000000000016</v>
      </c>
      <c r="B3150" s="5">
        <v>-3.5100000000002183</v>
      </c>
      <c r="C3150" s="5">
        <v>3.5100000000002183</v>
      </c>
      <c r="D3150" s="5">
        <v>6</v>
      </c>
    </row>
    <row r="3151" spans="1:4" hidden="1">
      <c r="A3151" s="5">
        <v>62.779999999999745</v>
      </c>
      <c r="B3151" s="5">
        <v>17.519999999999982</v>
      </c>
      <c r="C3151" s="5">
        <v>0.84000000000014552</v>
      </c>
      <c r="D3151" s="5">
        <v>6</v>
      </c>
    </row>
    <row r="3152" spans="1:4" hidden="1">
      <c r="A3152" s="5">
        <v>53.579999999999927</v>
      </c>
      <c r="B3152" s="5">
        <v>43.960000000000036</v>
      </c>
      <c r="C3152" s="5">
        <v>3.3200000000001637</v>
      </c>
      <c r="D3152" s="5">
        <v>6</v>
      </c>
    </row>
    <row r="3153" spans="1:4" hidden="1">
      <c r="A3153" s="5">
        <v>70.510000000000218</v>
      </c>
      <c r="B3153" s="5">
        <v>24.380000000000109</v>
      </c>
      <c r="C3153" s="5">
        <v>6.5500000000001819</v>
      </c>
      <c r="D3153" s="5">
        <v>6</v>
      </c>
    </row>
    <row r="3154" spans="1:4" hidden="1">
      <c r="A3154" s="5">
        <v>40.109999999999673</v>
      </c>
      <c r="B3154" s="5">
        <v>37.200000000000273</v>
      </c>
      <c r="C3154" s="5">
        <v>1.930000000000291</v>
      </c>
      <c r="D3154" s="5">
        <v>6</v>
      </c>
    </row>
    <row r="3155" spans="1:4" hidden="1">
      <c r="A3155" s="5">
        <v>61.079999999999927</v>
      </c>
      <c r="B3155" s="5">
        <v>20.860000000000127</v>
      </c>
      <c r="C3155" s="5">
        <v>1.8899999999998727</v>
      </c>
      <c r="D3155" s="5">
        <v>6</v>
      </c>
    </row>
    <row r="3156" spans="1:4" hidden="1">
      <c r="A3156" s="5">
        <v>90.909999999999854</v>
      </c>
      <c r="B3156" s="5">
        <v>0.28999999999996362</v>
      </c>
      <c r="C3156" s="5">
        <v>1.0199999999999818</v>
      </c>
      <c r="D3156" s="5">
        <v>6</v>
      </c>
    </row>
    <row r="3157" spans="1:4" hidden="1">
      <c r="A3157" s="5">
        <v>107.14999999999964</v>
      </c>
      <c r="B3157" s="5">
        <v>-15.229999999999563</v>
      </c>
      <c r="C3157" s="5">
        <v>15.229999999999563</v>
      </c>
      <c r="D3157" s="5">
        <v>6</v>
      </c>
    </row>
    <row r="3158" spans="1:4" hidden="1">
      <c r="A3158" s="5">
        <v>62.179999999999836</v>
      </c>
      <c r="B3158" s="5">
        <v>26.670000000000073</v>
      </c>
      <c r="C3158" s="5">
        <v>1.3500000000003638</v>
      </c>
      <c r="D3158" s="5">
        <v>6</v>
      </c>
    </row>
    <row r="3159" spans="1:4" hidden="1">
      <c r="A3159" s="5">
        <v>29.059999999999945</v>
      </c>
      <c r="B3159" s="5">
        <v>20.559999999999945</v>
      </c>
      <c r="C3159" s="5">
        <v>9.8800000000001091</v>
      </c>
      <c r="D3159" s="5">
        <v>6</v>
      </c>
    </row>
    <row r="3160" spans="1:4" hidden="1">
      <c r="A3160" s="5">
        <v>34.089999999999691</v>
      </c>
      <c r="B3160" s="5">
        <v>21.900000000000091</v>
      </c>
      <c r="C3160" s="5">
        <v>10.650000000000091</v>
      </c>
      <c r="D3160" s="5">
        <v>6</v>
      </c>
    </row>
    <row r="3161" spans="1:4" hidden="1">
      <c r="A3161" s="5">
        <v>28.309999999999945</v>
      </c>
      <c r="B3161" s="5">
        <v>1.8099999999999454</v>
      </c>
      <c r="C3161" s="5">
        <v>4.1199999999998909</v>
      </c>
      <c r="D3161" s="5">
        <v>6</v>
      </c>
    </row>
    <row r="3162" spans="1:4" hidden="1">
      <c r="A3162" s="5">
        <v>62.279999999999745</v>
      </c>
      <c r="B3162" s="5">
        <v>24.390000000000327</v>
      </c>
      <c r="C3162" s="5">
        <v>5.2600000000002183</v>
      </c>
      <c r="D3162" s="5">
        <v>6</v>
      </c>
    </row>
    <row r="3163" spans="1:4" hidden="1">
      <c r="A3163" s="5">
        <v>47.460000000000036</v>
      </c>
      <c r="B3163" s="5">
        <v>2.6199999999998909</v>
      </c>
      <c r="C3163" s="5">
        <v>1.7699999999999818</v>
      </c>
      <c r="D3163" s="5">
        <v>6</v>
      </c>
    </row>
    <row r="3164" spans="1:4" hidden="1">
      <c r="A3164" s="5">
        <v>61.260000000000218</v>
      </c>
      <c r="B3164" s="5">
        <v>-2.8900000000003274</v>
      </c>
      <c r="C3164" s="5">
        <v>7.1100000000001273</v>
      </c>
      <c r="D3164" s="5">
        <v>6</v>
      </c>
    </row>
    <row r="3165" spans="1:4" hidden="1">
      <c r="A3165" s="5">
        <v>84.829999999999927</v>
      </c>
      <c r="B3165" s="5">
        <v>-6.0500000000001819</v>
      </c>
      <c r="C3165" s="5">
        <v>6.0500000000001819</v>
      </c>
      <c r="D3165" s="5">
        <v>6</v>
      </c>
    </row>
    <row r="3166" spans="1:4" hidden="1">
      <c r="A3166" s="5">
        <v>35.2800000000002</v>
      </c>
      <c r="B3166" s="5">
        <v>22.670000000000073</v>
      </c>
      <c r="C3166" s="5">
        <v>7.9800000000000182</v>
      </c>
      <c r="D3166" s="5">
        <v>6</v>
      </c>
    </row>
    <row r="3167" spans="1:4" hidden="1">
      <c r="A3167" s="5">
        <v>18.4699999999998</v>
      </c>
      <c r="B3167" s="5">
        <v>17.830000000000382</v>
      </c>
      <c r="C3167" s="5">
        <v>3.1399999999998727</v>
      </c>
      <c r="D3167" s="5">
        <v>6</v>
      </c>
    </row>
    <row r="3168" spans="1:4" hidden="1">
      <c r="A3168" s="5">
        <v>31.049999999999727</v>
      </c>
      <c r="B3168" s="5">
        <v>23.0600000000004</v>
      </c>
      <c r="C3168" s="5">
        <v>2.169999999999618</v>
      </c>
      <c r="D3168" s="5">
        <v>6</v>
      </c>
    </row>
    <row r="3169" spans="1:4" hidden="1">
      <c r="A3169" s="5">
        <v>39.130000000000109</v>
      </c>
      <c r="B3169" s="5">
        <v>12.75</v>
      </c>
      <c r="C3169" s="5">
        <v>17.650000000000091</v>
      </c>
      <c r="D3169" s="5">
        <v>6</v>
      </c>
    </row>
    <row r="3170" spans="1:4" hidden="1">
      <c r="A3170" s="5">
        <v>71.079999999999927</v>
      </c>
      <c r="B3170" s="5">
        <v>8.2100000000000364</v>
      </c>
      <c r="C3170" s="5">
        <v>3.2599999999997635</v>
      </c>
      <c r="D3170" s="5">
        <v>6</v>
      </c>
    </row>
    <row r="3171" spans="1:4" hidden="1">
      <c r="A3171" s="5">
        <v>93.059999999999945</v>
      </c>
      <c r="B3171" s="5">
        <v>6.3499999999999091</v>
      </c>
      <c r="C3171" s="5">
        <v>2.2999999999997272</v>
      </c>
      <c r="D3171" s="5">
        <v>6</v>
      </c>
    </row>
    <row r="3172" spans="1:4" hidden="1">
      <c r="A3172" s="5">
        <v>33.320000000000164</v>
      </c>
      <c r="B3172" s="5">
        <v>17.570000000000164</v>
      </c>
      <c r="C3172" s="5">
        <v>5.1100000000001273</v>
      </c>
      <c r="D3172" s="5">
        <v>6</v>
      </c>
    </row>
    <row r="3173" spans="1:4" hidden="1">
      <c r="A3173" s="5">
        <v>50.730000000000018</v>
      </c>
      <c r="B3173" s="5">
        <v>18.869999999999891</v>
      </c>
      <c r="C3173" s="5">
        <v>0.50999999999976353</v>
      </c>
      <c r="D3173" s="5">
        <v>6</v>
      </c>
    </row>
    <row r="3174" spans="1:4" hidden="1">
      <c r="A3174" s="5">
        <v>163.25</v>
      </c>
      <c r="B3174" s="5">
        <v>-6.7400000000002365</v>
      </c>
      <c r="C3174" s="5">
        <v>6.7400000000002365</v>
      </c>
      <c r="D3174" s="5">
        <v>6</v>
      </c>
    </row>
    <row r="3175" spans="1:4" hidden="1">
      <c r="A3175" s="5">
        <v>30.309999999999945</v>
      </c>
      <c r="B3175" s="5">
        <v>25.940000000000055</v>
      </c>
      <c r="C3175" s="5">
        <v>2.680000000000291</v>
      </c>
      <c r="D3175" s="5">
        <v>6</v>
      </c>
    </row>
    <row r="3176" spans="1:4" hidden="1">
      <c r="A3176" s="5">
        <v>66.909999999999854</v>
      </c>
      <c r="B3176" s="5">
        <v>16.0300000000002</v>
      </c>
      <c r="C3176" s="5">
        <v>7.999999999992724E-2</v>
      </c>
      <c r="D3176" s="5">
        <v>6</v>
      </c>
    </row>
    <row r="3177" spans="1:4" hidden="1">
      <c r="A3177" s="5">
        <v>58.049999999999727</v>
      </c>
      <c r="B3177" s="5">
        <v>-1.9299999999998363</v>
      </c>
      <c r="C3177" s="5">
        <v>1.9299999999998363</v>
      </c>
      <c r="D3177" s="5">
        <v>6</v>
      </c>
    </row>
    <row r="3178" spans="1:4" hidden="1">
      <c r="A3178" s="5">
        <v>26.989999999999782</v>
      </c>
      <c r="B3178" s="5">
        <v>17.960000000000036</v>
      </c>
      <c r="C3178" s="5">
        <v>0.29999999999972715</v>
      </c>
      <c r="D3178" s="5">
        <v>6</v>
      </c>
    </row>
    <row r="3179" spans="1:4" hidden="1">
      <c r="A3179" s="5">
        <v>80.2800000000002</v>
      </c>
      <c r="B3179" s="5">
        <v>-10.480000000000018</v>
      </c>
      <c r="C3179" s="5">
        <v>10.480000000000018</v>
      </c>
      <c r="D3179" s="5">
        <v>6</v>
      </c>
    </row>
    <row r="3180" spans="1:4" hidden="1">
      <c r="A3180" s="5">
        <v>47.309999999999945</v>
      </c>
      <c r="B3180" s="5">
        <v>18.680000000000291</v>
      </c>
      <c r="C3180" s="5">
        <v>13.410000000000309</v>
      </c>
      <c r="D3180" s="5">
        <v>6</v>
      </c>
    </row>
    <row r="3181" spans="1:4" hidden="1">
      <c r="A3181" s="5">
        <v>20.179999999999836</v>
      </c>
      <c r="B3181" s="5">
        <v>18.119999999999891</v>
      </c>
      <c r="C3181" s="5">
        <v>0.42000000000007276</v>
      </c>
      <c r="D3181" s="5">
        <v>6</v>
      </c>
    </row>
    <row r="3182" spans="1:4" hidden="1">
      <c r="A3182" s="5">
        <v>52.979999999999563</v>
      </c>
      <c r="B3182" s="5">
        <v>26.110000000000127</v>
      </c>
      <c r="C3182" s="5">
        <v>3.2400000000002365</v>
      </c>
      <c r="D3182" s="5">
        <v>6</v>
      </c>
    </row>
    <row r="3183" spans="1:4" hidden="1">
      <c r="A3183" s="5">
        <v>61.180000000000291</v>
      </c>
      <c r="B3183" s="5">
        <v>-0.23000000000001819</v>
      </c>
      <c r="C3183" s="5">
        <v>18.300000000000182</v>
      </c>
      <c r="D3183" s="5">
        <v>6</v>
      </c>
    </row>
    <row r="3184" spans="1:4" hidden="1">
      <c r="A3184" s="5">
        <v>45.579999999999927</v>
      </c>
      <c r="B3184" s="5">
        <v>11.2199999999998</v>
      </c>
      <c r="C3184" s="5">
        <v>5.7400000000002365</v>
      </c>
      <c r="D3184" s="5">
        <v>6</v>
      </c>
    </row>
    <row r="3185" spans="1:4" hidden="1">
      <c r="A3185" s="5">
        <v>37.029999999999745</v>
      </c>
      <c r="B3185" s="5">
        <v>-5.5599999999999454</v>
      </c>
      <c r="C3185" s="5">
        <v>11.089999999999691</v>
      </c>
      <c r="D3185" s="5">
        <v>6</v>
      </c>
    </row>
    <row r="3186" spans="1:4" hidden="1">
      <c r="A3186" s="5">
        <v>57.800000000000182</v>
      </c>
      <c r="B3186" s="5">
        <v>-3.8800000000001091</v>
      </c>
      <c r="C3186" s="5">
        <v>3.8800000000001091</v>
      </c>
      <c r="D3186" s="5">
        <v>6</v>
      </c>
    </row>
    <row r="3187" spans="1:4" hidden="1">
      <c r="A3187" s="5">
        <v>62.599999999999909</v>
      </c>
      <c r="B3187" s="5">
        <v>27.900000000000091</v>
      </c>
      <c r="C3187" s="5">
        <v>13.670000000000073</v>
      </c>
      <c r="D3187" s="5">
        <v>6</v>
      </c>
    </row>
    <row r="3188" spans="1:4" hidden="1">
      <c r="A3188" s="5">
        <v>54.180000000000291</v>
      </c>
      <c r="B3188" s="5">
        <v>-22.050000000000182</v>
      </c>
      <c r="C3188" s="5">
        <v>22.050000000000182</v>
      </c>
      <c r="D3188" s="5">
        <v>6</v>
      </c>
    </row>
    <row r="3189" spans="1:4" hidden="1">
      <c r="A3189" s="5">
        <v>24.400000000000546</v>
      </c>
      <c r="B3189" s="5">
        <v>9</v>
      </c>
      <c r="C3189" s="5">
        <v>0.9000000000005457</v>
      </c>
      <c r="D3189" s="5">
        <v>6</v>
      </c>
    </row>
    <row r="3190" spans="1:4" hidden="1">
      <c r="A3190" s="5">
        <v>47.190000000000055</v>
      </c>
      <c r="B3190" s="5">
        <v>20.8100000000004</v>
      </c>
      <c r="C3190" s="5">
        <v>10.9399999999996</v>
      </c>
      <c r="D3190" s="5">
        <v>6</v>
      </c>
    </row>
    <row r="3191" spans="1:4" hidden="1">
      <c r="A3191" s="5">
        <v>38.230000000000018</v>
      </c>
      <c r="B3191" s="5">
        <v>6.9200000000000728</v>
      </c>
      <c r="C3191" s="5">
        <v>0.23000000000001819</v>
      </c>
      <c r="D3191" s="5">
        <v>6</v>
      </c>
    </row>
    <row r="3192" spans="1:4" hidden="1">
      <c r="A3192" s="5">
        <v>73.729999999999563</v>
      </c>
      <c r="B3192" s="5">
        <v>9.1000000000003638</v>
      </c>
      <c r="C3192" s="5">
        <v>0.1999999999998181</v>
      </c>
      <c r="D3192" s="5">
        <v>6</v>
      </c>
    </row>
    <row r="3193" spans="1:4" hidden="1">
      <c r="A3193" s="5">
        <v>85.9699999999998</v>
      </c>
      <c r="B3193" s="5">
        <v>-5.9799999999995634</v>
      </c>
      <c r="C3193" s="5">
        <v>17.019999999999527</v>
      </c>
      <c r="D3193" s="5">
        <v>6</v>
      </c>
    </row>
    <row r="3194" spans="1:4" hidden="1">
      <c r="A3194" s="5">
        <v>44.769999999999982</v>
      </c>
      <c r="B3194" s="5">
        <v>-10.099999999999909</v>
      </c>
      <c r="C3194" s="5">
        <v>19.550000000000182</v>
      </c>
      <c r="D3194" s="5">
        <v>6</v>
      </c>
    </row>
    <row r="3195" spans="1:4" hidden="1">
      <c r="A3195" s="5">
        <v>42.879999999999654</v>
      </c>
      <c r="B3195" s="5">
        <v>18.0600000000004</v>
      </c>
      <c r="C3195" s="5">
        <v>3.0100000000002183</v>
      </c>
      <c r="D3195" s="5">
        <v>6</v>
      </c>
    </row>
    <row r="3196" spans="1:4" hidden="1">
      <c r="A3196" s="5">
        <v>80.409999999999854</v>
      </c>
      <c r="B3196" s="5">
        <v>15.460000000000036</v>
      </c>
      <c r="C3196" s="5">
        <v>25.319999999999709</v>
      </c>
      <c r="D3196" s="5">
        <v>6</v>
      </c>
    </row>
    <row r="3197" spans="1:4" hidden="1">
      <c r="A3197" s="5">
        <v>35.580000000000382</v>
      </c>
      <c r="B3197" s="5">
        <v>22.279999999999745</v>
      </c>
      <c r="C3197" s="5">
        <v>10.950000000000273</v>
      </c>
      <c r="D3197" s="5">
        <v>6</v>
      </c>
    </row>
    <row r="3198" spans="1:4" hidden="1">
      <c r="A3198" s="5">
        <v>38.069999999999709</v>
      </c>
      <c r="B3198" s="5">
        <v>9.6900000000000546</v>
      </c>
      <c r="C3198" s="5">
        <v>22.929999999999836</v>
      </c>
      <c r="D3198" s="5">
        <v>6</v>
      </c>
    </row>
    <row r="3199" spans="1:4" hidden="1">
      <c r="A3199" s="5">
        <v>83.230000000000018</v>
      </c>
      <c r="B3199" s="5">
        <v>3.3499999999999091</v>
      </c>
      <c r="C3199" s="5">
        <v>0.36999999999989086</v>
      </c>
      <c r="D3199" s="5">
        <v>6</v>
      </c>
    </row>
    <row r="3200" spans="1:4" hidden="1">
      <c r="A3200" s="5">
        <v>38.920000000000073</v>
      </c>
      <c r="B3200" s="5">
        <v>17.990000000000236</v>
      </c>
      <c r="C3200" s="5">
        <v>0</v>
      </c>
      <c r="D3200" s="5">
        <v>6</v>
      </c>
    </row>
    <row r="3201" spans="1:4" hidden="1">
      <c r="A3201" s="5">
        <v>69.990000000000236</v>
      </c>
      <c r="B3201" s="5">
        <v>-21.2199999999998</v>
      </c>
      <c r="C3201" s="5">
        <v>21.2199999999998</v>
      </c>
      <c r="D3201" s="5">
        <v>6</v>
      </c>
    </row>
    <row r="3202" spans="1:4" hidden="1">
      <c r="A3202" s="5">
        <v>40.049999999999727</v>
      </c>
      <c r="B3202" s="5">
        <v>-0.83999999999969077</v>
      </c>
      <c r="C3202" s="5">
        <v>10.379999999999654</v>
      </c>
      <c r="D3202" s="5">
        <v>6</v>
      </c>
    </row>
    <row r="3203" spans="1:4" hidden="1">
      <c r="A3203" s="5">
        <v>56.559999999999945</v>
      </c>
      <c r="B3203" s="5">
        <v>13.699999999999818</v>
      </c>
      <c r="C3203" s="5">
        <v>0.15000000000009095</v>
      </c>
      <c r="D3203" s="5">
        <v>6</v>
      </c>
    </row>
    <row r="3204" spans="1:4" hidden="1">
      <c r="A3204" s="5">
        <v>55.339999999999691</v>
      </c>
      <c r="B3204" s="5">
        <v>8.0900000000001455</v>
      </c>
      <c r="C3204" s="5">
        <v>0.37999999999965439</v>
      </c>
      <c r="D3204" s="5">
        <v>6</v>
      </c>
    </row>
    <row r="3205" spans="1:4" hidden="1">
      <c r="A3205" s="5">
        <v>30.720000000000255</v>
      </c>
      <c r="B3205" s="5">
        <v>29.879999999999654</v>
      </c>
      <c r="C3205" s="5">
        <v>2.919999999999618</v>
      </c>
      <c r="D3205" s="5">
        <v>6</v>
      </c>
    </row>
    <row r="3206" spans="1:4" hidden="1">
      <c r="A3206" s="5">
        <v>27.380000000000109</v>
      </c>
      <c r="B3206" s="5">
        <v>21.019999999999982</v>
      </c>
      <c r="C3206" s="5">
        <v>8.5599999999999454</v>
      </c>
      <c r="D3206" s="5">
        <v>6</v>
      </c>
    </row>
    <row r="3207" spans="1:4" hidden="1">
      <c r="A3207" s="5">
        <v>56.490000000000236</v>
      </c>
      <c r="B3207" s="5">
        <v>3.3099999999999454</v>
      </c>
      <c r="C3207" s="5">
        <v>0.72000000000025466</v>
      </c>
      <c r="D3207" s="5">
        <v>6</v>
      </c>
    </row>
    <row r="3208" spans="1:4" hidden="1">
      <c r="A3208" s="5">
        <v>28.369999999999891</v>
      </c>
      <c r="B3208" s="5">
        <v>-2.2599999999997635</v>
      </c>
      <c r="C3208" s="5">
        <v>4.1900000000000546</v>
      </c>
      <c r="D3208" s="5">
        <v>6</v>
      </c>
    </row>
    <row r="3209" spans="1:4" hidden="1">
      <c r="A3209" s="5">
        <v>19.400000000000091</v>
      </c>
      <c r="B3209" s="5">
        <v>19.240000000000236</v>
      </c>
      <c r="C3209" s="5">
        <v>9.1599999999998545</v>
      </c>
      <c r="D3209" s="5">
        <v>6</v>
      </c>
    </row>
    <row r="3210" spans="1:4" hidden="1">
      <c r="A3210" s="5">
        <v>20.0300000000002</v>
      </c>
      <c r="B3210" s="5">
        <v>13.109999999999673</v>
      </c>
      <c r="C3210" s="5">
        <v>0.31000000000040018</v>
      </c>
      <c r="D3210" s="5">
        <v>6</v>
      </c>
    </row>
    <row r="3211" spans="1:4" hidden="1">
      <c r="A3211" s="5">
        <v>44.519999999999982</v>
      </c>
      <c r="B3211" s="5">
        <v>-4.5599999999999454</v>
      </c>
      <c r="C3211" s="5">
        <v>4.5599999999999454</v>
      </c>
      <c r="D3211" s="5">
        <v>6</v>
      </c>
    </row>
    <row r="3212" spans="1:4" hidden="1">
      <c r="A3212" s="5">
        <v>51.730000000000018</v>
      </c>
      <c r="B3212" s="5">
        <v>-1.8899999999998727</v>
      </c>
      <c r="C3212" s="5">
        <v>2.2199999999997999</v>
      </c>
      <c r="D3212" s="5">
        <v>6</v>
      </c>
    </row>
    <row r="3213" spans="1:4" hidden="1">
      <c r="A3213" s="5">
        <v>35.869999999999891</v>
      </c>
      <c r="B3213" s="5">
        <v>9.5599999999999454</v>
      </c>
      <c r="C3213" s="5">
        <v>0.9499999999998181</v>
      </c>
      <c r="D3213" s="5">
        <v>6</v>
      </c>
    </row>
    <row r="3214" spans="1:4" hidden="1">
      <c r="A3214" s="5">
        <v>23.710000000000036</v>
      </c>
      <c r="B3214" s="5">
        <v>15.760000000000218</v>
      </c>
      <c r="C3214" s="5">
        <v>4.25</v>
      </c>
      <c r="D3214" s="5">
        <v>6</v>
      </c>
    </row>
    <row r="3215" spans="1:4" hidden="1">
      <c r="A3215" s="5">
        <v>22.599999999999909</v>
      </c>
      <c r="B3215" s="5">
        <v>21.620000000000346</v>
      </c>
      <c r="C3215" s="5">
        <v>11.210000000000036</v>
      </c>
      <c r="D3215" s="5">
        <v>6</v>
      </c>
    </row>
    <row r="3216" spans="1:4" hidden="1">
      <c r="A3216" s="5">
        <v>109.57000000000016</v>
      </c>
      <c r="B3216" s="5">
        <v>-10.25</v>
      </c>
      <c r="C3216" s="5">
        <v>10.25</v>
      </c>
      <c r="D3216" s="5">
        <v>6</v>
      </c>
    </row>
    <row r="3217" spans="1:4" hidden="1">
      <c r="A3217" s="5">
        <v>39.420000000000073</v>
      </c>
      <c r="B3217" s="5">
        <v>4.6700000000000728</v>
      </c>
      <c r="C3217" s="5">
        <v>9.2200000000002547</v>
      </c>
      <c r="D3217" s="5">
        <v>6</v>
      </c>
    </row>
    <row r="3218" spans="1:4" hidden="1">
      <c r="A3218" s="5">
        <v>33.129999999999654</v>
      </c>
      <c r="B3218" s="5">
        <v>0.8500000000003638</v>
      </c>
      <c r="C3218" s="5">
        <v>6.3899999999998727</v>
      </c>
      <c r="D3218" s="5">
        <v>6</v>
      </c>
    </row>
    <row r="3219" spans="1:4" hidden="1">
      <c r="A3219" s="5">
        <v>23.75</v>
      </c>
      <c r="B3219" s="5">
        <v>20.580000000000382</v>
      </c>
      <c r="C3219" s="5">
        <v>1.2099999999995816</v>
      </c>
      <c r="D3219" s="5">
        <v>6</v>
      </c>
    </row>
    <row r="3220" spans="1:4" hidden="1">
      <c r="A3220" s="5">
        <v>49.330000000000382</v>
      </c>
      <c r="B3220" s="5">
        <v>10.25</v>
      </c>
      <c r="C3220" s="5">
        <v>1.2300000000000182</v>
      </c>
      <c r="D3220" s="5">
        <v>6</v>
      </c>
    </row>
    <row r="3221" spans="1:4" hidden="1">
      <c r="A3221" s="5">
        <v>45.380000000000109</v>
      </c>
      <c r="B3221" s="5">
        <v>-4.1900000000000546</v>
      </c>
      <c r="C3221" s="5">
        <v>4.1900000000000546</v>
      </c>
      <c r="D3221" s="5">
        <v>6</v>
      </c>
    </row>
    <row r="3222" spans="1:4" hidden="1">
      <c r="A3222" s="5">
        <v>36.480000000000018</v>
      </c>
      <c r="B3222" s="5">
        <v>7.8299999999999272</v>
      </c>
      <c r="C3222" s="5">
        <v>0.82999999999992724</v>
      </c>
      <c r="D3222" s="5">
        <v>6</v>
      </c>
    </row>
    <row r="3223" spans="1:4" hidden="1">
      <c r="A3223" s="5">
        <v>17.819999999999709</v>
      </c>
      <c r="B3223" s="5">
        <v>12.059999999999945</v>
      </c>
      <c r="C3223" s="5">
        <v>5.1399999999998727</v>
      </c>
      <c r="D3223" s="5">
        <v>6</v>
      </c>
    </row>
    <row r="3224" spans="1:4" hidden="1">
      <c r="A3224" s="5">
        <v>103.21000000000004</v>
      </c>
      <c r="B3224" s="5">
        <v>-2.25</v>
      </c>
      <c r="C3224" s="5">
        <v>2.25</v>
      </c>
      <c r="D3224" s="5">
        <v>6</v>
      </c>
    </row>
    <row r="3225" spans="1:4" hidden="1">
      <c r="A3225" s="5">
        <v>41.840000000000146</v>
      </c>
      <c r="B3225" s="5">
        <v>22.619999999999891</v>
      </c>
      <c r="C3225" s="5">
        <v>14.570000000000164</v>
      </c>
      <c r="D3225" s="5">
        <v>6</v>
      </c>
    </row>
    <row r="3226" spans="1:4" hidden="1">
      <c r="A3226" s="5">
        <v>42.980000000000018</v>
      </c>
      <c r="B3226" s="5">
        <v>-3.25</v>
      </c>
      <c r="C3226" s="5">
        <v>3.25</v>
      </c>
      <c r="D3226" s="5">
        <v>6</v>
      </c>
    </row>
    <row r="3227" spans="1:4" hidden="1">
      <c r="A3227" s="5">
        <v>34.409999999999854</v>
      </c>
      <c r="B3227" s="5">
        <v>9.6300000000001091</v>
      </c>
      <c r="C3227" s="5">
        <v>1.4400000000000546</v>
      </c>
      <c r="D3227" s="5">
        <v>6</v>
      </c>
    </row>
    <row r="3228" spans="1:4" hidden="1">
      <c r="A3228" s="5">
        <v>34.599999999999909</v>
      </c>
      <c r="B3228" s="5">
        <v>9.2899999999999636</v>
      </c>
      <c r="C3228" s="5">
        <v>5.4099999999998545</v>
      </c>
      <c r="D3228" s="5">
        <v>6</v>
      </c>
    </row>
    <row r="3229" spans="1:4" hidden="1">
      <c r="A3229" s="5">
        <v>70.399999999999636</v>
      </c>
      <c r="B3229" s="5">
        <v>-6.6700000000000728</v>
      </c>
      <c r="C3229" s="5">
        <v>33.630000000000109</v>
      </c>
      <c r="D3229" s="5">
        <v>6</v>
      </c>
    </row>
    <row r="3230" spans="1:4" hidden="1">
      <c r="A3230" s="5">
        <v>31.559999999999491</v>
      </c>
      <c r="B3230" s="5">
        <v>-5.069999999999709</v>
      </c>
      <c r="C3230" s="5">
        <v>18.199999999999818</v>
      </c>
      <c r="D3230" s="5">
        <v>6</v>
      </c>
    </row>
    <row r="3231" spans="1:4" hidden="1">
      <c r="A3231" s="5">
        <v>45.460000000000036</v>
      </c>
      <c r="B3231" s="5">
        <v>23.769999999999527</v>
      </c>
      <c r="C3231" s="5">
        <v>1.0799999999999272</v>
      </c>
      <c r="D3231" s="5">
        <v>6</v>
      </c>
    </row>
    <row r="3232" spans="1:4" hidden="1">
      <c r="A3232" s="5">
        <v>24.820000000000618</v>
      </c>
      <c r="B3232" s="5">
        <v>-1.2200000000002547</v>
      </c>
      <c r="C3232" s="5">
        <v>13.320000000000618</v>
      </c>
      <c r="D3232" s="5">
        <v>6</v>
      </c>
    </row>
    <row r="3233" spans="1:4" hidden="1">
      <c r="A3233" s="5">
        <v>25.299999999999272</v>
      </c>
      <c r="B3233" s="5">
        <v>17.1200000000008</v>
      </c>
      <c r="C3233" s="5">
        <v>8.9800000000004729</v>
      </c>
      <c r="D3233" s="5">
        <v>6</v>
      </c>
    </row>
    <row r="3234" spans="1:4" hidden="1">
      <c r="A3234" s="5">
        <v>32.550000000000182</v>
      </c>
      <c r="B3234" s="5">
        <v>-3</v>
      </c>
      <c r="C3234" s="5">
        <v>17.130000000000109</v>
      </c>
      <c r="D3234" s="5">
        <v>6</v>
      </c>
    </row>
    <row r="3235" spans="1:4" hidden="1">
      <c r="A3235" s="5">
        <v>60.119999999999891</v>
      </c>
      <c r="B3235" s="5">
        <v>8.1099999999996726</v>
      </c>
      <c r="C3235" s="5">
        <v>2.069999999999709</v>
      </c>
      <c r="D3235" s="5">
        <v>6</v>
      </c>
    </row>
    <row r="3236" spans="1:4" hidden="1">
      <c r="A3236" s="5">
        <v>24.830000000000837</v>
      </c>
      <c r="B3236" s="5">
        <v>12.679999999999382</v>
      </c>
      <c r="C3236" s="5">
        <v>2.9499999999998181</v>
      </c>
      <c r="D3236" s="5">
        <v>6</v>
      </c>
    </row>
    <row r="3237" spans="1:4" hidden="1">
      <c r="A3237" s="5">
        <v>23.949999999999818</v>
      </c>
      <c r="B3237" s="5">
        <v>21</v>
      </c>
      <c r="C3237" s="5">
        <v>21</v>
      </c>
      <c r="D3237" s="5">
        <v>6</v>
      </c>
    </row>
    <row r="3238" spans="1:4" hidden="1">
      <c r="A3238" s="5">
        <v>22.090000000000146</v>
      </c>
      <c r="B3238" s="5">
        <v>1.3999999999996362</v>
      </c>
      <c r="C3238" s="5">
        <v>7.1500000000005457</v>
      </c>
      <c r="D3238" s="5">
        <v>6</v>
      </c>
    </row>
    <row r="3239" spans="1:4" hidden="1">
      <c r="A3239" s="5">
        <v>28.199999999999818</v>
      </c>
      <c r="B3239" s="5">
        <v>18.930000000000291</v>
      </c>
      <c r="C3239" s="5">
        <v>8.9499999999998181</v>
      </c>
      <c r="D3239" s="5">
        <v>6</v>
      </c>
    </row>
    <row r="3240" spans="1:4" hidden="1">
      <c r="A3240" s="5">
        <v>58.630000000000109</v>
      </c>
      <c r="B3240" s="5">
        <v>-13.609999999999673</v>
      </c>
      <c r="C3240" s="5">
        <v>13.75</v>
      </c>
      <c r="D3240" s="5">
        <v>6</v>
      </c>
    </row>
    <row r="3241" spans="1:4" hidden="1">
      <c r="A3241" s="5">
        <v>49.779999999999745</v>
      </c>
      <c r="B3241" s="5">
        <v>-13.210000000000036</v>
      </c>
      <c r="C3241" s="5">
        <v>13.210000000000036</v>
      </c>
      <c r="D3241" s="5">
        <v>6</v>
      </c>
    </row>
    <row r="3242" spans="1:4" hidden="1">
      <c r="A3242" s="5">
        <v>18.659999999999854</v>
      </c>
      <c r="B3242" s="5">
        <v>17.799999999999272</v>
      </c>
      <c r="C3242" s="5">
        <v>6.2100000000000364</v>
      </c>
      <c r="D3242" s="5">
        <v>6</v>
      </c>
    </row>
    <row r="3243" spans="1:4" hidden="1">
      <c r="A3243" s="5">
        <v>47.869999999999891</v>
      </c>
      <c r="B3243" s="5">
        <v>-22.8100000000004</v>
      </c>
      <c r="C3243" s="5">
        <v>23.409999999999854</v>
      </c>
      <c r="D3243" s="5">
        <v>6</v>
      </c>
    </row>
    <row r="3244" spans="1:4" hidden="1">
      <c r="A3244" s="5">
        <v>51.009999999999309</v>
      </c>
      <c r="B3244" s="5">
        <v>-2.9999999999745341E-2</v>
      </c>
      <c r="C3244" s="5">
        <v>7.4599999999991269</v>
      </c>
      <c r="D3244" s="5">
        <v>6</v>
      </c>
    </row>
    <row r="3245" spans="1:4" hidden="1">
      <c r="A3245" s="5">
        <v>42.259999999999309</v>
      </c>
      <c r="B3245" s="5">
        <v>-15.880000000000109</v>
      </c>
      <c r="C3245" s="5">
        <v>22.25</v>
      </c>
      <c r="D3245" s="5">
        <v>6</v>
      </c>
    </row>
    <row r="3246" spans="1:4" hidden="1">
      <c r="A3246" s="5">
        <v>23.579999999999927</v>
      </c>
      <c r="B3246" s="5">
        <v>5.4600000000000364</v>
      </c>
      <c r="C3246" s="5">
        <v>1.0100000000002183</v>
      </c>
      <c r="D3246" s="5">
        <v>6</v>
      </c>
    </row>
    <row r="3247" spans="1:4" hidden="1">
      <c r="A3247" s="5">
        <v>44.429999999999382</v>
      </c>
      <c r="B3247" s="5">
        <v>1.2400000000006912</v>
      </c>
      <c r="C3247" s="5">
        <v>0.74000000000069122</v>
      </c>
      <c r="D3247" s="5">
        <v>6</v>
      </c>
    </row>
    <row r="3248" spans="1:4" hidden="1">
      <c r="A3248" s="5">
        <v>23.719999999999345</v>
      </c>
      <c r="B3248" s="5">
        <v>-3.9099999999998545</v>
      </c>
      <c r="C3248" s="5">
        <v>9.9199999999991633</v>
      </c>
      <c r="D3248" s="5">
        <v>6</v>
      </c>
    </row>
    <row r="3249" spans="1:4" hidden="1">
      <c r="A3249" s="5">
        <v>92.800000000000182</v>
      </c>
      <c r="B3249" s="5">
        <v>-17.539999999999964</v>
      </c>
      <c r="C3249" s="5">
        <v>20.600000000000364</v>
      </c>
      <c r="D3249" s="5">
        <v>6</v>
      </c>
    </row>
    <row r="3250" spans="1:4" hidden="1">
      <c r="A3250" s="5">
        <v>41.699999999999818</v>
      </c>
      <c r="B3250" s="5">
        <v>-15.050000000000182</v>
      </c>
      <c r="C3250" s="5">
        <v>16.480000000000473</v>
      </c>
      <c r="D3250" s="5">
        <v>6</v>
      </c>
    </row>
    <row r="3251" spans="1:4" hidden="1">
      <c r="A3251" s="5">
        <v>30.219999999999345</v>
      </c>
      <c r="B3251" s="5">
        <v>18.440000000000509</v>
      </c>
      <c r="C3251" s="5">
        <v>14.8700000000008</v>
      </c>
      <c r="D3251" s="5">
        <v>6</v>
      </c>
    </row>
    <row r="3252" spans="1:4" hidden="1">
      <c r="A3252" s="5">
        <v>23.350000000000364</v>
      </c>
      <c r="B3252" s="5">
        <v>15.469999999999345</v>
      </c>
      <c r="C3252" s="5">
        <v>2.3699999999998909</v>
      </c>
      <c r="D3252" s="5">
        <v>6</v>
      </c>
    </row>
    <row r="3253" spans="1:4" hidden="1">
      <c r="A3253" s="5">
        <v>25.380000000000109</v>
      </c>
      <c r="B3253" s="5">
        <v>8.7600000000002183</v>
      </c>
      <c r="C3253" s="5">
        <v>11.430000000000291</v>
      </c>
      <c r="D3253" s="5">
        <v>6</v>
      </c>
    </row>
    <row r="3254" spans="1:4" hidden="1">
      <c r="A3254" s="5">
        <v>19.149999999999636</v>
      </c>
      <c r="B3254" s="5">
        <v>9.0900000000001455</v>
      </c>
      <c r="C3254" s="5">
        <v>1.7600000000002183</v>
      </c>
      <c r="D3254" s="5">
        <v>6</v>
      </c>
    </row>
    <row r="3255" spans="1:4" hidden="1">
      <c r="A3255" s="5">
        <v>16.409999999999854</v>
      </c>
      <c r="B3255" s="5">
        <v>5.0100000000002183</v>
      </c>
      <c r="C3255" s="5">
        <v>6.0599999999994907</v>
      </c>
      <c r="D3255" s="5">
        <v>6</v>
      </c>
    </row>
    <row r="3256" spans="1:4" hidden="1">
      <c r="A3256" s="5">
        <v>31</v>
      </c>
      <c r="B3256" s="5">
        <v>19.720000000000255</v>
      </c>
      <c r="C3256" s="5">
        <v>12.559999999999491</v>
      </c>
      <c r="D3256" s="5">
        <v>6</v>
      </c>
    </row>
    <row r="3257" spans="1:4" hidden="1">
      <c r="A3257" s="5">
        <v>38.300000000000182</v>
      </c>
      <c r="B3257" s="5">
        <v>-8.569999999999709</v>
      </c>
      <c r="C3257" s="5">
        <v>18.159999999999854</v>
      </c>
      <c r="D3257" s="5">
        <v>6</v>
      </c>
    </row>
    <row r="3258" spans="1:4" hidden="1">
      <c r="A3258" s="5">
        <v>43.710000000000036</v>
      </c>
      <c r="B3258" s="5">
        <v>-5.1599999999998545</v>
      </c>
      <c r="C3258" s="5">
        <v>8.3299999999999272</v>
      </c>
      <c r="D3258" s="5">
        <v>6</v>
      </c>
    </row>
    <row r="3259" spans="1:4" hidden="1">
      <c r="A3259" s="5">
        <v>66.109999999999673</v>
      </c>
      <c r="B3259" s="5">
        <v>-25.1299999999992</v>
      </c>
      <c r="C3259" s="5">
        <v>25.1299999999992</v>
      </c>
      <c r="D3259" s="5">
        <v>6</v>
      </c>
    </row>
    <row r="3260" spans="1:4" hidden="1">
      <c r="A3260" s="5">
        <v>37.520000000000437</v>
      </c>
      <c r="B3260" s="5">
        <v>6.7699999999995271</v>
      </c>
      <c r="C3260" s="5">
        <v>1.8400000000001455</v>
      </c>
      <c r="D3260" s="5">
        <v>6</v>
      </c>
    </row>
    <row r="3261" spans="1:4" hidden="1">
      <c r="A3261" s="5">
        <v>67.789999999999964</v>
      </c>
      <c r="B3261" s="5">
        <v>-29.389999999999418</v>
      </c>
      <c r="C3261" s="5">
        <v>30.25</v>
      </c>
      <c r="D3261" s="5">
        <v>6</v>
      </c>
    </row>
    <row r="3262" spans="1:4" hidden="1">
      <c r="A3262" s="5">
        <v>24.3799999999992</v>
      </c>
      <c r="B3262" s="5">
        <v>8.0700000000006185</v>
      </c>
      <c r="C3262" s="5">
        <v>2.7299999999995634</v>
      </c>
      <c r="D3262" s="5">
        <v>6</v>
      </c>
    </row>
    <row r="3263" spans="1:4" hidden="1">
      <c r="A3263" s="5">
        <v>22.489999999999782</v>
      </c>
      <c r="B3263" s="5">
        <v>14.460000000000036</v>
      </c>
      <c r="C3263" s="5">
        <v>3.7200000000002547</v>
      </c>
      <c r="D3263" s="5">
        <v>6</v>
      </c>
    </row>
    <row r="3264" spans="1:4" hidden="1">
      <c r="A3264" s="5">
        <v>20.520000000000437</v>
      </c>
      <c r="B3264" s="5">
        <v>17.720000000000255</v>
      </c>
      <c r="C3264" s="5">
        <v>3.9600000000000364</v>
      </c>
      <c r="D3264" s="5">
        <v>6</v>
      </c>
    </row>
    <row r="3265" spans="1:4" hidden="1">
      <c r="A3265" s="5">
        <v>46.880000000000109</v>
      </c>
      <c r="B3265" s="5">
        <v>-5.8600000000005821</v>
      </c>
      <c r="C3265" s="5">
        <v>17.430000000000291</v>
      </c>
      <c r="D3265" s="5">
        <v>6</v>
      </c>
    </row>
    <row r="3266" spans="1:4" hidden="1">
      <c r="A3266" s="5">
        <v>24.150000000000546</v>
      </c>
      <c r="B3266" s="5">
        <v>18.799999999999272</v>
      </c>
      <c r="C3266" s="5">
        <v>15.309999999999491</v>
      </c>
      <c r="D3266" s="5">
        <v>6</v>
      </c>
    </row>
    <row r="3267" spans="1:4" hidden="1">
      <c r="A3267" s="5">
        <v>79.559999999999491</v>
      </c>
      <c r="B3267" s="5">
        <v>-0.60999999999967258</v>
      </c>
      <c r="C3267" s="5">
        <v>3.6199999999998909</v>
      </c>
      <c r="D3267" s="5">
        <v>6</v>
      </c>
    </row>
    <row r="3268" spans="1:4" hidden="1">
      <c r="A3268" s="5">
        <v>72.210000000000036</v>
      </c>
      <c r="B3268" s="5">
        <v>22.909999999999854</v>
      </c>
      <c r="C3268" s="5">
        <v>4.1999999999998181</v>
      </c>
      <c r="D3268" s="5">
        <v>6</v>
      </c>
    </row>
    <row r="3269" spans="1:4" hidden="1">
      <c r="A3269" s="5">
        <v>23.839999999999236</v>
      </c>
      <c r="B3269" s="5">
        <v>18.990000000000691</v>
      </c>
      <c r="C3269" s="5">
        <v>1.5599999999994907</v>
      </c>
      <c r="D3269" s="5">
        <v>6</v>
      </c>
    </row>
    <row r="3270" spans="1:4" hidden="1">
      <c r="A3270" s="5">
        <v>27.720000000000255</v>
      </c>
      <c r="B3270" s="5">
        <v>21.510000000000218</v>
      </c>
      <c r="C3270" s="5">
        <v>6.3599999999996726</v>
      </c>
      <c r="D3270" s="5">
        <v>6</v>
      </c>
    </row>
    <row r="3271" spans="1:4" hidden="1">
      <c r="A3271" s="5">
        <v>95.8100000000004</v>
      </c>
      <c r="B3271" s="5">
        <v>-5.7600000000002183</v>
      </c>
      <c r="C3271" s="5">
        <v>7.7600000000002183</v>
      </c>
      <c r="D3271" s="5">
        <v>6</v>
      </c>
    </row>
    <row r="3272" spans="1:4" hidden="1">
      <c r="A3272" s="5">
        <v>38.449999999999818</v>
      </c>
      <c r="B3272" s="5">
        <v>-6.569999999999709</v>
      </c>
      <c r="C3272" s="5">
        <v>18.029999999999745</v>
      </c>
      <c r="D3272" s="5">
        <v>6</v>
      </c>
    </row>
    <row r="3273" spans="1:4" hidden="1">
      <c r="A3273" s="5">
        <v>40.670000000000073</v>
      </c>
      <c r="B3273" s="5">
        <v>2.9999999999745341E-2</v>
      </c>
      <c r="C3273" s="5">
        <v>34.6899999999996</v>
      </c>
      <c r="D3273" s="5">
        <v>6</v>
      </c>
    </row>
    <row r="3274" spans="1:4" hidden="1">
      <c r="A3274" s="5">
        <v>32.820000000000618</v>
      </c>
      <c r="B3274" s="5">
        <v>15.389999999999418</v>
      </c>
      <c r="C3274" s="5">
        <v>13.140000000000327</v>
      </c>
      <c r="D3274" s="5">
        <v>6</v>
      </c>
    </row>
    <row r="3275" spans="1:4" hidden="1">
      <c r="A3275" s="5">
        <v>38.430000000000291</v>
      </c>
      <c r="B3275" s="5">
        <v>16.909999999999854</v>
      </c>
      <c r="C3275" s="5">
        <v>4.3000000000001819</v>
      </c>
      <c r="D3275" s="5">
        <v>6</v>
      </c>
    </row>
    <row r="3276" spans="1:4" hidden="1">
      <c r="A3276" s="5">
        <v>32.5</v>
      </c>
      <c r="B3276" s="5">
        <v>6.5600000000004002</v>
      </c>
      <c r="C3276" s="5">
        <v>17.449999999999818</v>
      </c>
      <c r="D3276" s="5">
        <v>6</v>
      </c>
    </row>
    <row r="3277" spans="1:4" hidden="1">
      <c r="A3277" s="5">
        <v>43.300000000000182</v>
      </c>
      <c r="B3277" s="5">
        <v>29.4399999999996</v>
      </c>
      <c r="C3277" s="5">
        <v>3.3900000000003274</v>
      </c>
      <c r="D3277" s="5">
        <v>6</v>
      </c>
    </row>
    <row r="3278" spans="1:4" hidden="1">
      <c r="A3278" s="5">
        <v>34.710000000000036</v>
      </c>
      <c r="B3278" s="5">
        <v>2.9499999999998181</v>
      </c>
      <c r="C3278" s="5">
        <v>6.7200000000002547</v>
      </c>
      <c r="D3278" s="5">
        <v>6</v>
      </c>
    </row>
    <row r="3279" spans="1:4" hidden="1">
      <c r="A3279" s="5">
        <v>77.25</v>
      </c>
      <c r="B3279" s="5">
        <v>-30.679999999999382</v>
      </c>
      <c r="C3279" s="5">
        <v>30.679999999999382</v>
      </c>
      <c r="D3279" s="5">
        <v>6</v>
      </c>
    </row>
    <row r="3280" spans="1:4" hidden="1">
      <c r="A3280" s="5">
        <v>62.789999999999964</v>
      </c>
      <c r="B3280" s="5">
        <v>-9.2100000000000364</v>
      </c>
      <c r="C3280" s="5">
        <v>29.399999999999636</v>
      </c>
      <c r="D3280" s="5">
        <v>6</v>
      </c>
    </row>
    <row r="3281" spans="1:4" hidden="1">
      <c r="A3281" s="5">
        <v>9.3299999999999272</v>
      </c>
      <c r="B3281" s="5">
        <v>6.3300000000008367</v>
      </c>
      <c r="C3281" s="5">
        <v>1.069999999999709</v>
      </c>
      <c r="D3281" s="5">
        <v>6</v>
      </c>
    </row>
    <row r="3282" spans="1:4" hidden="1">
      <c r="A3282" s="5">
        <v>41.4399999999996</v>
      </c>
      <c r="B3282" s="5">
        <v>-8.75</v>
      </c>
      <c r="C3282" s="5">
        <v>25.649999999999636</v>
      </c>
      <c r="D3282" s="5">
        <v>6</v>
      </c>
    </row>
    <row r="3283" spans="1:4" hidden="1">
      <c r="A3283" s="5">
        <v>24.710000000000036</v>
      </c>
      <c r="B3283" s="5">
        <v>7.6300000000001091</v>
      </c>
      <c r="C3283" s="5">
        <v>18.470000000000255</v>
      </c>
      <c r="D3283" s="5">
        <v>6</v>
      </c>
    </row>
    <row r="3284" spans="1:4" hidden="1">
      <c r="A3284" s="5">
        <v>60.850000000000364</v>
      </c>
      <c r="B3284" s="5">
        <v>-6.8600000000005821</v>
      </c>
      <c r="C3284" s="5">
        <v>7.5</v>
      </c>
      <c r="D3284" s="5">
        <v>6</v>
      </c>
    </row>
    <row r="3285" spans="1:4" hidden="1">
      <c r="A3285" s="5">
        <v>27.340000000000146</v>
      </c>
      <c r="B3285" s="5">
        <v>-7.6400000000003274</v>
      </c>
      <c r="C3285" s="5">
        <v>11.8100000000004</v>
      </c>
      <c r="D3285" s="5">
        <v>6</v>
      </c>
    </row>
    <row r="3286" spans="1:4" hidden="1">
      <c r="A3286" s="5">
        <v>73.510000000000218</v>
      </c>
      <c r="B3286" s="5">
        <v>-11.789999999999964</v>
      </c>
      <c r="C3286" s="5">
        <v>11.789999999999964</v>
      </c>
      <c r="D3286" s="5">
        <v>6</v>
      </c>
    </row>
    <row r="3287" spans="1:4" hidden="1">
      <c r="A3287" s="5">
        <v>21.050000000000182</v>
      </c>
      <c r="B3287" s="5">
        <v>8.6099999999996726</v>
      </c>
      <c r="C3287" s="5">
        <v>4.9900000000006912</v>
      </c>
      <c r="D3287" s="5">
        <v>6</v>
      </c>
    </row>
    <row r="3288" spans="1:4" hidden="1">
      <c r="A3288" s="5">
        <v>78.350000000000364</v>
      </c>
      <c r="B3288" s="5">
        <v>-10.400000000000546</v>
      </c>
      <c r="C3288" s="5">
        <v>10.400000000000546</v>
      </c>
      <c r="D3288" s="5">
        <v>6</v>
      </c>
    </row>
    <row r="3289" spans="1:4" hidden="1">
      <c r="A3289" s="5">
        <v>86.319999999999709</v>
      </c>
      <c r="B3289" s="5">
        <v>16.529999999999745</v>
      </c>
      <c r="C3289" s="5">
        <v>2.8499999999994543</v>
      </c>
      <c r="D3289" s="5">
        <v>6</v>
      </c>
    </row>
    <row r="3290" spans="1:4" hidden="1">
      <c r="A3290" s="5">
        <v>102.03999999999996</v>
      </c>
      <c r="B3290" s="5">
        <v>-36.460000000000036</v>
      </c>
      <c r="C3290" s="5">
        <v>37.569999999999709</v>
      </c>
      <c r="D3290" s="5">
        <v>6</v>
      </c>
    </row>
    <row r="3291" spans="1:4" hidden="1">
      <c r="A3291" s="5">
        <v>36.839999999999236</v>
      </c>
      <c r="B3291" s="5">
        <v>35.3100000000004</v>
      </c>
      <c r="C3291" s="5">
        <v>13.089999999999236</v>
      </c>
      <c r="D3291" s="5">
        <v>6</v>
      </c>
    </row>
    <row r="3292" spans="1:4" hidden="1">
      <c r="A3292" s="5">
        <v>47.659999999999854</v>
      </c>
      <c r="B3292" s="5">
        <v>1.8099999999994907</v>
      </c>
      <c r="C3292" s="5">
        <v>13.590000000000146</v>
      </c>
      <c r="D3292" s="5">
        <v>6</v>
      </c>
    </row>
    <row r="3293" spans="1:4" hidden="1">
      <c r="A3293" s="5">
        <v>23.4399999999996</v>
      </c>
      <c r="B3293" s="5">
        <v>15.729999999999563</v>
      </c>
      <c r="C3293" s="5">
        <v>4.6099999999996726</v>
      </c>
      <c r="D3293" s="5">
        <v>6</v>
      </c>
    </row>
    <row r="3294" spans="1:4" hidden="1">
      <c r="A3294" s="5">
        <v>17.279999999999745</v>
      </c>
      <c r="B3294" s="5">
        <v>15.220000000000255</v>
      </c>
      <c r="C3294" s="5">
        <v>1.1500000000005457</v>
      </c>
      <c r="D3294" s="5">
        <v>6</v>
      </c>
    </row>
    <row r="3295" spans="1:4" hidden="1">
      <c r="A3295" s="5">
        <v>92.279999999999745</v>
      </c>
      <c r="B3295" s="5">
        <v>27.989999999999782</v>
      </c>
      <c r="C3295" s="5">
        <v>12.159999999999854</v>
      </c>
      <c r="D3295" s="5">
        <v>6</v>
      </c>
    </row>
    <row r="3296" spans="1:4" hidden="1">
      <c r="A3296" s="5">
        <v>72.729999999999563</v>
      </c>
      <c r="B3296" s="5">
        <v>23.430000000000291</v>
      </c>
      <c r="C3296" s="5">
        <v>16.920000000000073</v>
      </c>
      <c r="D3296" s="5">
        <v>6</v>
      </c>
    </row>
    <row r="3297" spans="1:4" hidden="1">
      <c r="A3297" s="5">
        <v>49.640000000000327</v>
      </c>
      <c r="B3297" s="5">
        <v>35.75</v>
      </c>
      <c r="C3297" s="5">
        <v>8.569999999999709</v>
      </c>
      <c r="D3297" s="5">
        <v>6</v>
      </c>
    </row>
    <row r="3298" spans="1:4" hidden="1">
      <c r="A3298" s="5">
        <v>29.950000000000728</v>
      </c>
      <c r="B3298" s="5">
        <v>5.8699999999998909</v>
      </c>
      <c r="C3298" s="5">
        <v>9.2400000000006912</v>
      </c>
      <c r="D3298" s="5">
        <v>6</v>
      </c>
    </row>
    <row r="3299" spans="1:4" hidden="1">
      <c r="A3299" s="5">
        <v>41.309999999999491</v>
      </c>
      <c r="B3299" s="5">
        <v>9.7100000000000364</v>
      </c>
      <c r="C3299" s="5">
        <v>12.159999999999854</v>
      </c>
      <c r="D3299" s="5">
        <v>6</v>
      </c>
    </row>
    <row r="3300" spans="1:4" hidden="1">
      <c r="A3300" s="5">
        <v>83.829999999999927</v>
      </c>
      <c r="B3300" s="5">
        <v>13.859999999999673</v>
      </c>
      <c r="C3300" s="5">
        <v>3.0600000000004002</v>
      </c>
      <c r="D3300" s="5">
        <v>6</v>
      </c>
    </row>
    <row r="3301" spans="1:4" hidden="1">
      <c r="A3301" s="5">
        <v>45.409999999999854</v>
      </c>
      <c r="B3301" s="5">
        <v>-6.1000000000003638</v>
      </c>
      <c r="C3301" s="5">
        <v>7.5799999999999272</v>
      </c>
      <c r="D3301" s="5">
        <v>6</v>
      </c>
    </row>
    <row r="3302" spans="1:4" hidden="1">
      <c r="A3302" s="5">
        <v>63.829999999999927</v>
      </c>
      <c r="B3302" s="5">
        <v>-6.2399999999997817</v>
      </c>
      <c r="C3302" s="5">
        <v>6.2399999999997817</v>
      </c>
      <c r="D3302" s="5">
        <v>6</v>
      </c>
    </row>
    <row r="3303" spans="1:4" hidden="1">
      <c r="A3303" s="5">
        <v>73.970000000000255</v>
      </c>
      <c r="B3303" s="5">
        <v>-6.5100000000002183</v>
      </c>
      <c r="C3303" s="5">
        <v>9.930000000000291</v>
      </c>
      <c r="D3303" s="5">
        <v>6</v>
      </c>
    </row>
    <row r="3304" spans="1:4" hidden="1">
      <c r="A3304" s="5">
        <v>138.98000000000047</v>
      </c>
      <c r="B3304" s="5">
        <v>-11.070000000000618</v>
      </c>
      <c r="C3304" s="5">
        <v>26.329999999999927</v>
      </c>
      <c r="D3304" s="5">
        <v>6</v>
      </c>
    </row>
    <row r="3305" spans="1:4" hidden="1">
      <c r="A3305" s="5">
        <v>40.119999999999891</v>
      </c>
      <c r="B3305" s="5">
        <v>30.380000000000109</v>
      </c>
      <c r="C3305" s="5">
        <v>9.6599999999998545</v>
      </c>
      <c r="D3305" s="5">
        <v>6</v>
      </c>
    </row>
    <row r="3306" spans="1:4" hidden="1">
      <c r="A3306" s="5">
        <v>82.409999999999854</v>
      </c>
      <c r="B3306" s="5">
        <v>-14.4399999999996</v>
      </c>
      <c r="C3306" s="5">
        <v>22.929999999999382</v>
      </c>
      <c r="D3306" s="5">
        <v>6</v>
      </c>
    </row>
    <row r="3307" spans="1:4" hidden="1">
      <c r="A3307" s="5">
        <v>71.1899999999996</v>
      </c>
      <c r="B3307" s="5">
        <v>31.550000000000182</v>
      </c>
      <c r="C3307" s="5">
        <v>25.829999999999927</v>
      </c>
      <c r="D3307" s="5">
        <v>6</v>
      </c>
    </row>
    <row r="3308" spans="1:4" hidden="1">
      <c r="A3308" s="5">
        <v>102.28999999999996</v>
      </c>
      <c r="B3308" s="5">
        <v>-51.520000000000437</v>
      </c>
      <c r="C3308" s="5">
        <v>51.520000000000437</v>
      </c>
      <c r="D3308" s="5">
        <v>6</v>
      </c>
    </row>
    <row r="3309" spans="1:4" hidden="1">
      <c r="A3309" s="5">
        <v>85.380000000000109</v>
      </c>
      <c r="B3309" s="5">
        <v>55.079999999999927</v>
      </c>
      <c r="C3309" s="5">
        <v>32.119999999999891</v>
      </c>
      <c r="D3309" s="5">
        <v>6</v>
      </c>
    </row>
    <row r="3310" spans="1:4" hidden="1">
      <c r="A3310" s="5">
        <v>33.869999999999891</v>
      </c>
      <c r="B3310" s="5">
        <v>26.449999999999818</v>
      </c>
      <c r="C3310" s="5">
        <v>3.0100000000002183</v>
      </c>
      <c r="D3310" s="5">
        <v>6</v>
      </c>
    </row>
    <row r="3311" spans="1:4" hidden="1">
      <c r="A3311" s="5">
        <v>116.53999999999996</v>
      </c>
      <c r="B3311" s="5">
        <v>-36.039999999999964</v>
      </c>
      <c r="C3311" s="5">
        <v>36.039999999999964</v>
      </c>
      <c r="D3311" s="5">
        <v>6</v>
      </c>
    </row>
    <row r="3312" spans="1:4" hidden="1">
      <c r="A3312" s="5">
        <v>67.280000000000655</v>
      </c>
      <c r="B3312" s="5">
        <v>22.429999999999382</v>
      </c>
      <c r="C3312" s="5">
        <v>15.300000000000182</v>
      </c>
      <c r="D3312" s="5">
        <v>6</v>
      </c>
    </row>
    <row r="3313" spans="1:4" hidden="1">
      <c r="A3313" s="5">
        <v>105.06999999999971</v>
      </c>
      <c r="B3313" s="5">
        <v>-23.220000000000255</v>
      </c>
      <c r="C3313" s="5">
        <v>24.9399999999996</v>
      </c>
      <c r="D3313" s="5">
        <v>6</v>
      </c>
    </row>
    <row r="3314" spans="1:4" hidden="1">
      <c r="A3314" s="5">
        <v>122.1899999999996</v>
      </c>
      <c r="B3314" s="5">
        <v>-6.0999999999994543</v>
      </c>
      <c r="C3314" s="5">
        <v>8.6599999999998545</v>
      </c>
      <c r="D3314" s="5">
        <v>6</v>
      </c>
    </row>
    <row r="3315" spans="1:4" hidden="1">
      <c r="A3315" s="5">
        <v>49.260000000000218</v>
      </c>
      <c r="B3315" s="5">
        <v>38.159999999999854</v>
      </c>
      <c r="C3315" s="5">
        <v>18.149999999999636</v>
      </c>
      <c r="D3315" s="5">
        <v>6</v>
      </c>
    </row>
    <row r="3316" spans="1:4" hidden="1">
      <c r="A3316" s="5">
        <v>101.77000000000044</v>
      </c>
      <c r="B3316" s="5">
        <v>-14.289999999999964</v>
      </c>
      <c r="C3316" s="5">
        <v>16.350000000000364</v>
      </c>
      <c r="D3316" s="5">
        <v>6</v>
      </c>
    </row>
    <row r="3317" spans="1:4" hidden="1">
      <c r="A3317" s="5">
        <v>42.239999999999782</v>
      </c>
      <c r="B3317" s="5">
        <v>28.659999999999854</v>
      </c>
      <c r="C3317" s="5">
        <v>17.869999999999891</v>
      </c>
      <c r="D3317" s="5">
        <v>6</v>
      </c>
    </row>
    <row r="3318" spans="1:4" hidden="1">
      <c r="A3318" s="5">
        <v>29.270000000000437</v>
      </c>
      <c r="B3318" s="5">
        <v>15.859999999999673</v>
      </c>
      <c r="C3318" s="5">
        <v>5.1599999999998545</v>
      </c>
      <c r="D3318" s="5">
        <v>6</v>
      </c>
    </row>
    <row r="3319" spans="1:4" hidden="1">
      <c r="A3319" s="5">
        <v>30.1899999999996</v>
      </c>
      <c r="B3319" s="5">
        <v>19.989999999999782</v>
      </c>
      <c r="C3319" s="5">
        <v>0.26000000000021828</v>
      </c>
      <c r="D3319" s="5">
        <v>6</v>
      </c>
    </row>
    <row r="3320" spans="1:4" hidden="1">
      <c r="A3320" s="5">
        <v>47.590000000000146</v>
      </c>
      <c r="B3320" s="5">
        <v>3.0799999999999272</v>
      </c>
      <c r="C3320" s="5">
        <v>1.680000000000291</v>
      </c>
      <c r="D3320" s="5">
        <v>6</v>
      </c>
    </row>
    <row r="3321" spans="1:4" hidden="1">
      <c r="A3321" s="5">
        <v>37.869999999999891</v>
      </c>
      <c r="B3321" s="5">
        <v>0.18000000000029104</v>
      </c>
      <c r="C3321" s="5">
        <v>8.9099999999998545</v>
      </c>
      <c r="D3321" s="5">
        <v>6</v>
      </c>
    </row>
    <row r="3322" spans="1:4" hidden="1">
      <c r="A3322" s="5">
        <v>46.350000000000364</v>
      </c>
      <c r="B3322" s="5">
        <v>-9.0000000000145519E-2</v>
      </c>
      <c r="C3322" s="5">
        <v>4.5200000000004366</v>
      </c>
      <c r="D3322" s="5">
        <v>6</v>
      </c>
    </row>
    <row r="3323" spans="1:4" hidden="1">
      <c r="A3323" s="5">
        <v>104.13999999999942</v>
      </c>
      <c r="B3323" s="5">
        <v>-31.729999999999563</v>
      </c>
      <c r="C3323" s="5">
        <v>31.920000000000073</v>
      </c>
      <c r="D3323" s="5">
        <v>6</v>
      </c>
    </row>
    <row r="3324" spans="1:4" hidden="1">
      <c r="A3324" s="5">
        <v>42.390000000000327</v>
      </c>
      <c r="B3324" s="5">
        <v>-3.2600000000002183</v>
      </c>
      <c r="C3324" s="5">
        <v>9.2399999999997817</v>
      </c>
      <c r="D3324" s="5">
        <v>6</v>
      </c>
    </row>
    <row r="3325" spans="1:4" hidden="1">
      <c r="A3325" s="5">
        <v>22.289999999999964</v>
      </c>
      <c r="B3325" s="5">
        <v>13.159999999999854</v>
      </c>
      <c r="C3325" s="5">
        <v>8.5900000000001455</v>
      </c>
      <c r="D3325" s="5">
        <v>6</v>
      </c>
    </row>
    <row r="3326" spans="1:4" hidden="1">
      <c r="A3326" s="5">
        <v>28.409999999999854</v>
      </c>
      <c r="B3326" s="5">
        <v>7.9200000000000728</v>
      </c>
      <c r="C3326" s="5">
        <v>9.5300000000006548</v>
      </c>
      <c r="D3326" s="5">
        <v>6</v>
      </c>
    </row>
    <row r="3327" spans="1:4" hidden="1">
      <c r="A3327" s="5">
        <v>41.149999999999636</v>
      </c>
      <c r="B3327" s="5">
        <v>0.52000000000043656</v>
      </c>
      <c r="C3327" s="5">
        <v>12.279999999999745</v>
      </c>
      <c r="D3327" s="5">
        <v>6</v>
      </c>
    </row>
    <row r="3328" spans="1:4" hidden="1">
      <c r="A3328" s="5">
        <v>52.859999999999673</v>
      </c>
      <c r="B3328" s="5">
        <v>16.180000000000291</v>
      </c>
      <c r="C3328" s="5">
        <v>4.3700000000008004</v>
      </c>
      <c r="D3328" s="5">
        <v>6</v>
      </c>
    </row>
    <row r="3329" spans="1:4" hidden="1">
      <c r="A3329" s="5">
        <v>56.130000000000109</v>
      </c>
      <c r="B3329" s="5">
        <v>3.2200000000002547</v>
      </c>
      <c r="C3329" s="5">
        <v>9.8400000000001455</v>
      </c>
      <c r="D3329" s="5">
        <v>6</v>
      </c>
    </row>
    <row r="3330" spans="1:4" hidden="1">
      <c r="A3330" s="5">
        <v>47.150000000000546</v>
      </c>
      <c r="B3330" s="5">
        <v>7.7799999999997453</v>
      </c>
      <c r="C3330" s="5">
        <v>8.9800000000004729</v>
      </c>
      <c r="D3330" s="5">
        <v>6</v>
      </c>
    </row>
    <row r="3331" spans="1:4" hidden="1">
      <c r="A3331" s="5">
        <v>44.5</v>
      </c>
      <c r="B3331" s="5">
        <v>8.6699999999991633</v>
      </c>
      <c r="C3331" s="5">
        <v>4.8400000000001455</v>
      </c>
      <c r="D3331" s="5">
        <v>6</v>
      </c>
    </row>
    <row r="3332" spans="1:4" hidden="1">
      <c r="A3332" s="5">
        <v>108.05000000000018</v>
      </c>
      <c r="B3332" s="5">
        <v>-6</v>
      </c>
      <c r="C3332" s="5">
        <v>10.399999999999636</v>
      </c>
      <c r="D3332" s="5">
        <v>6</v>
      </c>
    </row>
    <row r="3333" spans="1:4" hidden="1">
      <c r="A3333" s="5">
        <v>113.3799999999992</v>
      </c>
      <c r="B3333" s="5">
        <v>51.480000000000473</v>
      </c>
      <c r="C3333" s="5">
        <v>12.990000000000691</v>
      </c>
      <c r="D3333" s="5">
        <v>6</v>
      </c>
    </row>
    <row r="3334" spans="1:4" hidden="1">
      <c r="A3334" s="5">
        <v>60.679999999999382</v>
      </c>
      <c r="B3334" s="5">
        <v>22.350000000000364</v>
      </c>
      <c r="C3334" s="5">
        <v>16.9399999999996</v>
      </c>
      <c r="D3334" s="5">
        <v>6</v>
      </c>
    </row>
    <row r="3335" spans="1:4" hidden="1">
      <c r="A3335" s="5">
        <v>52.569999999999709</v>
      </c>
      <c r="B3335" s="5">
        <v>-4.1499999999996362</v>
      </c>
      <c r="C3335" s="5">
        <v>20.170000000000073</v>
      </c>
      <c r="D3335" s="5">
        <v>6</v>
      </c>
    </row>
    <row r="3336" spans="1:4" hidden="1">
      <c r="A3336" s="5">
        <v>79.970000000000255</v>
      </c>
      <c r="B3336" s="5">
        <v>3.0500000000001819</v>
      </c>
      <c r="C3336" s="5">
        <v>1.9800000000004729</v>
      </c>
      <c r="D3336" s="5">
        <v>6</v>
      </c>
    </row>
    <row r="3337" spans="1:4" hidden="1">
      <c r="A3337" s="5">
        <v>15.549999999999272</v>
      </c>
      <c r="B3337" s="5">
        <v>15.210000000000036</v>
      </c>
      <c r="C3337" s="5">
        <v>6.0399999999999636</v>
      </c>
      <c r="D3337" s="5">
        <v>6</v>
      </c>
    </row>
    <row r="3338" spans="1:4" hidden="1">
      <c r="A3338" s="5">
        <v>86.369999999999891</v>
      </c>
      <c r="B3338" s="5">
        <v>-8.8899999999994179</v>
      </c>
      <c r="C3338" s="5">
        <v>12.5</v>
      </c>
      <c r="D3338" s="5">
        <v>6</v>
      </c>
    </row>
    <row r="3339" spans="1:4" hidden="1">
      <c r="A3339" s="5">
        <v>27.350000000000364</v>
      </c>
      <c r="B3339" s="5">
        <v>17.869999999999891</v>
      </c>
      <c r="C3339" s="5">
        <v>3.1300000000001091</v>
      </c>
      <c r="D3339" s="5">
        <v>6</v>
      </c>
    </row>
    <row r="3340" spans="1:4" hidden="1">
      <c r="A3340" s="5">
        <v>64.930000000000291</v>
      </c>
      <c r="B3340" s="5">
        <v>37.9399999999996</v>
      </c>
      <c r="C3340" s="5">
        <v>10.809999999999491</v>
      </c>
      <c r="D3340" s="5">
        <v>6</v>
      </c>
    </row>
    <row r="3341" spans="1:4" hidden="1">
      <c r="A3341" s="5">
        <v>60.130000000000109</v>
      </c>
      <c r="B3341" s="5">
        <v>11.779999999999745</v>
      </c>
      <c r="C3341" s="5">
        <v>29.289999999999964</v>
      </c>
      <c r="D3341" s="5">
        <v>6</v>
      </c>
    </row>
    <row r="3342" spans="1:4" hidden="1">
      <c r="A3342" s="5">
        <v>53.600000000000364</v>
      </c>
      <c r="B3342" s="5">
        <v>3.1099999999996726</v>
      </c>
      <c r="C3342" s="5">
        <v>2.4900000000006912</v>
      </c>
      <c r="D3342" s="5">
        <v>6</v>
      </c>
    </row>
    <row r="3343" spans="1:4" hidden="1">
      <c r="A3343" s="5">
        <v>52.25</v>
      </c>
      <c r="B3343" s="5">
        <v>-13.910000000000764</v>
      </c>
      <c r="C3343" s="5">
        <v>13.920000000000073</v>
      </c>
      <c r="D3343" s="5">
        <v>6</v>
      </c>
    </row>
    <row r="3344" spans="1:4" hidden="1">
      <c r="A3344" s="5">
        <v>20.400000000000546</v>
      </c>
      <c r="B3344" s="5">
        <v>17.590000000000146</v>
      </c>
      <c r="C3344" s="5">
        <v>2.9099999999998545</v>
      </c>
      <c r="D3344" s="5">
        <v>6</v>
      </c>
    </row>
    <row r="3345" spans="1:4" hidden="1">
      <c r="A3345" s="5">
        <v>24.540000000000873</v>
      </c>
      <c r="B3345" s="5">
        <v>9.2299999999995634</v>
      </c>
      <c r="C3345" s="5">
        <v>12.340000000000146</v>
      </c>
      <c r="D3345" s="5">
        <v>6</v>
      </c>
    </row>
    <row r="3346" spans="1:4" hidden="1">
      <c r="A3346" s="5">
        <v>86.1899999999996</v>
      </c>
      <c r="B3346" s="5">
        <v>62.800000000000182</v>
      </c>
      <c r="C3346" s="5">
        <v>23.360000000000582</v>
      </c>
      <c r="D3346" s="5">
        <v>6</v>
      </c>
    </row>
    <row r="3347" spans="1:4" hidden="1">
      <c r="A3347" s="5">
        <v>47.5</v>
      </c>
      <c r="B3347" s="5">
        <v>31.830000000000837</v>
      </c>
      <c r="C3347" s="5">
        <v>6.7799999999997453</v>
      </c>
      <c r="D3347" s="5">
        <v>6</v>
      </c>
    </row>
    <row r="3348" spans="1:4" hidden="1">
      <c r="A3348" s="5">
        <v>57.170000000000073</v>
      </c>
      <c r="B3348" s="5">
        <v>28.590000000000146</v>
      </c>
      <c r="C3348" s="5">
        <v>20.680000000000291</v>
      </c>
      <c r="D3348" s="5">
        <v>6</v>
      </c>
    </row>
    <row r="3349" spans="1:4" hidden="1">
      <c r="A3349" s="5">
        <v>45.659999999999854</v>
      </c>
      <c r="B3349" s="5">
        <v>28.739999999999782</v>
      </c>
      <c r="C3349" s="5">
        <v>2.0399999999999636</v>
      </c>
      <c r="D3349" s="5">
        <v>6</v>
      </c>
    </row>
    <row r="3350" spans="1:4" hidden="1">
      <c r="A3350" s="5">
        <v>68.760000000000218</v>
      </c>
      <c r="B3350" s="5">
        <v>11.5</v>
      </c>
      <c r="C3350" s="5">
        <v>6.8000000000001819</v>
      </c>
      <c r="D3350" s="5">
        <v>6</v>
      </c>
    </row>
    <row r="3351" spans="1:4" hidden="1">
      <c r="A3351" s="5">
        <v>70.25</v>
      </c>
      <c r="B3351" s="5">
        <v>-7.75</v>
      </c>
      <c r="C3351" s="5">
        <v>10.940000000000509</v>
      </c>
      <c r="D3351" s="5">
        <v>6</v>
      </c>
    </row>
    <row r="3352" spans="1:4" hidden="1">
      <c r="A3352" s="5">
        <v>123.86000000000058</v>
      </c>
      <c r="B3352" s="5">
        <v>-10.300000000000182</v>
      </c>
      <c r="C3352" s="5">
        <v>14.610000000000582</v>
      </c>
      <c r="D3352" s="5">
        <v>6</v>
      </c>
    </row>
    <row r="3353" spans="1:4" hidden="1">
      <c r="A3353" s="5">
        <v>53.330000000000837</v>
      </c>
      <c r="B3353" s="5">
        <v>8.339999999999236</v>
      </c>
      <c r="C3353" s="5">
        <v>3</v>
      </c>
      <c r="D3353" s="5">
        <v>6</v>
      </c>
    </row>
    <row r="3354" spans="1:4" hidden="1">
      <c r="A3354" s="5">
        <v>49.820000000000618</v>
      </c>
      <c r="B3354" s="5">
        <v>16.669999999999163</v>
      </c>
      <c r="C3354" s="5">
        <v>9.999999999308784E-3</v>
      </c>
      <c r="D3354" s="5">
        <v>6</v>
      </c>
    </row>
    <row r="3355" spans="1:4" hidden="1">
      <c r="A3355" s="5">
        <v>110.72000000000025</v>
      </c>
      <c r="B3355" s="5">
        <v>67.029999999999745</v>
      </c>
      <c r="C3355" s="5">
        <v>28.529999999999745</v>
      </c>
      <c r="D3355" s="5">
        <v>6</v>
      </c>
    </row>
    <row r="3356" spans="1:4" hidden="1">
      <c r="A3356" s="5">
        <v>114.11999999999989</v>
      </c>
      <c r="B3356" s="5">
        <v>8.9899999999997817</v>
      </c>
      <c r="C3356" s="5">
        <v>0.93000000000029104</v>
      </c>
      <c r="D3356" s="5">
        <v>6</v>
      </c>
    </row>
    <row r="3357" spans="1:4" hidden="1">
      <c r="A3357" s="5">
        <v>49.539999999999964</v>
      </c>
      <c r="B3357" s="5">
        <v>39.109999999999673</v>
      </c>
      <c r="C3357" s="5">
        <v>24.430000000000291</v>
      </c>
      <c r="D3357" s="5">
        <v>6</v>
      </c>
    </row>
    <row r="3358" spans="1:4" hidden="1">
      <c r="A3358" s="5">
        <v>118.59000000000015</v>
      </c>
      <c r="B3358" s="5">
        <v>-6.6999999999998181</v>
      </c>
      <c r="C3358" s="5">
        <v>8.1599999999998545</v>
      </c>
      <c r="D3358" s="5">
        <v>6</v>
      </c>
    </row>
    <row r="3359" spans="1:4" hidden="1">
      <c r="A3359" s="5">
        <v>119.17999999999938</v>
      </c>
      <c r="B3359" s="5">
        <v>26.350000000000364</v>
      </c>
      <c r="C3359" s="5">
        <v>42.599999999999454</v>
      </c>
      <c r="D3359" s="5">
        <v>6</v>
      </c>
    </row>
    <row r="3360" spans="1:4" hidden="1">
      <c r="A3360" s="5">
        <v>183.8100000000004</v>
      </c>
      <c r="B3360" s="5">
        <v>-11.170000000000073</v>
      </c>
      <c r="C3360" s="5">
        <v>12.0600000000004</v>
      </c>
      <c r="D3360" s="5">
        <v>6</v>
      </c>
    </row>
    <row r="3361" spans="1:4" hidden="1">
      <c r="A3361" s="5">
        <v>48.890000000000327</v>
      </c>
      <c r="B3361" s="5">
        <v>39.579999999999927</v>
      </c>
      <c r="C3361" s="5">
        <v>12.550000000000182</v>
      </c>
      <c r="D3361" s="5">
        <v>6</v>
      </c>
    </row>
    <row r="3362" spans="1:4" hidden="1">
      <c r="A3362" s="5">
        <v>86.380000000000109</v>
      </c>
      <c r="B3362" s="5">
        <v>19.759999999999309</v>
      </c>
      <c r="C3362" s="5">
        <v>25.800000000000182</v>
      </c>
      <c r="D3362" s="5">
        <v>6</v>
      </c>
    </row>
    <row r="3363" spans="1:4" hidden="1">
      <c r="A3363" s="5">
        <v>61.309999999999491</v>
      </c>
      <c r="B3363" s="5">
        <v>40.0600000000004</v>
      </c>
      <c r="C3363" s="5">
        <v>1.0000000000218279E-2</v>
      </c>
      <c r="D3363" s="5">
        <v>6</v>
      </c>
    </row>
    <row r="3364" spans="1:4" hidden="1">
      <c r="A3364" s="5">
        <v>98.139999999999418</v>
      </c>
      <c r="B3364" s="5">
        <v>-11.679999999999382</v>
      </c>
      <c r="C3364" s="5">
        <v>36.130000000000109</v>
      </c>
      <c r="D3364" s="5">
        <v>6</v>
      </c>
    </row>
    <row r="3365" spans="1:4" hidden="1">
      <c r="A3365" s="5">
        <v>127.02999999999975</v>
      </c>
      <c r="B3365" s="5">
        <v>15.019999999999527</v>
      </c>
      <c r="C3365" s="5">
        <v>4.3599999999996726</v>
      </c>
      <c r="D3365" s="5">
        <v>6</v>
      </c>
    </row>
    <row r="3366" spans="1:4" hidden="1">
      <c r="A3366" s="5">
        <v>136.06999999999971</v>
      </c>
      <c r="B3366" s="5">
        <v>26.409999999999854</v>
      </c>
      <c r="C3366" s="5">
        <v>71.850000000000364</v>
      </c>
      <c r="D3366" s="5">
        <v>6</v>
      </c>
    </row>
    <row r="3367" spans="1:4" hidden="1">
      <c r="A3367" s="5">
        <v>114.28999999999996</v>
      </c>
      <c r="B3367" s="5">
        <v>32.510000000000218</v>
      </c>
      <c r="C3367" s="5">
        <v>15.6899999999996</v>
      </c>
      <c r="D3367" s="5">
        <v>6</v>
      </c>
    </row>
    <row r="3368" spans="1:4" hidden="1">
      <c r="A3368" s="5">
        <v>160.06999999999971</v>
      </c>
      <c r="B3368" s="5">
        <v>-67.180000000000291</v>
      </c>
      <c r="C3368" s="5">
        <v>79.680000000000291</v>
      </c>
      <c r="D3368" s="5">
        <v>6</v>
      </c>
    </row>
    <row r="3369" spans="1:4" hidden="1">
      <c r="A3369" s="5">
        <v>227.57999999999993</v>
      </c>
      <c r="B3369" s="5">
        <v>79.710000000000036</v>
      </c>
      <c r="C3369" s="5">
        <v>28.449999999999818</v>
      </c>
      <c r="D3369" s="5">
        <v>6</v>
      </c>
    </row>
    <row r="3370" spans="1:4" hidden="1">
      <c r="A3370" s="5">
        <v>52.010000000000218</v>
      </c>
      <c r="B3370" s="5">
        <v>14.180000000000291</v>
      </c>
      <c r="C3370" s="5">
        <v>21.140000000000327</v>
      </c>
      <c r="D3370" s="5">
        <v>6</v>
      </c>
    </row>
    <row r="3371" spans="1:4" hidden="1">
      <c r="A3371" s="5">
        <v>139.78000000000065</v>
      </c>
      <c r="B3371" s="5">
        <v>-16.840000000000146</v>
      </c>
      <c r="C3371" s="5">
        <v>34.660000000000764</v>
      </c>
      <c r="D3371" s="5">
        <v>6</v>
      </c>
    </row>
    <row r="3372" spans="1:4" hidden="1">
      <c r="A3372" s="5">
        <v>200.89000000000033</v>
      </c>
      <c r="B3372" s="5">
        <v>8.1399999999994179</v>
      </c>
      <c r="C3372" s="5">
        <v>8.8000000000001819</v>
      </c>
      <c r="D3372" s="5">
        <v>6</v>
      </c>
    </row>
    <row r="3373" spans="1:4" hidden="1">
      <c r="A3373" s="5">
        <v>90.5600000000004</v>
      </c>
      <c r="B3373" s="5">
        <v>-13.850000000000364</v>
      </c>
      <c r="C3373" s="5">
        <v>21.350000000000364</v>
      </c>
      <c r="D3373" s="5">
        <v>6</v>
      </c>
    </row>
    <row r="3374" spans="1:4" hidden="1">
      <c r="A3374" s="5">
        <v>74.149999999999636</v>
      </c>
      <c r="B3374" s="5">
        <v>20.279999999999745</v>
      </c>
      <c r="C3374" s="5">
        <v>12.119999999999891</v>
      </c>
      <c r="D3374" s="5">
        <v>6</v>
      </c>
    </row>
    <row r="3375" spans="1:4" hidden="1">
      <c r="A3375" s="5">
        <v>63.5600000000004</v>
      </c>
      <c r="B3375" s="5">
        <v>26.630000000000109</v>
      </c>
      <c r="C3375" s="5">
        <v>2.8500000000003638</v>
      </c>
      <c r="D3375" s="5">
        <v>6</v>
      </c>
    </row>
    <row r="3376" spans="1:4" hidden="1">
      <c r="A3376" s="5">
        <v>69.170000000000073</v>
      </c>
      <c r="B3376" s="5">
        <v>-1.3500000000003638</v>
      </c>
      <c r="C3376" s="5">
        <v>9.2600000000002183</v>
      </c>
      <c r="D3376" s="5">
        <v>6</v>
      </c>
    </row>
    <row r="3377" spans="1:4" hidden="1">
      <c r="A3377" s="5">
        <v>58.819999999999709</v>
      </c>
      <c r="B3377" s="5">
        <v>7.5700000000006185</v>
      </c>
      <c r="C3377" s="5">
        <v>38.099999999999454</v>
      </c>
      <c r="D3377" s="5">
        <v>6</v>
      </c>
    </row>
    <row r="3378" spans="1:4" hidden="1">
      <c r="A3378" s="5">
        <v>50.670000000000073</v>
      </c>
      <c r="B3378" s="5">
        <v>18.890000000000327</v>
      </c>
      <c r="C3378" s="5">
        <v>25.869999999999891</v>
      </c>
      <c r="D3378" s="5">
        <v>6</v>
      </c>
    </row>
    <row r="3379" spans="1:4" hidden="1">
      <c r="A3379" s="5">
        <v>37.920000000000073</v>
      </c>
      <c r="B3379" s="5">
        <v>13.239999999999782</v>
      </c>
      <c r="C3379" s="5">
        <v>11.900000000000546</v>
      </c>
      <c r="D3379" s="5">
        <v>6</v>
      </c>
    </row>
    <row r="3380" spans="1:4" hidden="1">
      <c r="A3380" s="5">
        <v>88.480000000000473</v>
      </c>
      <c r="B3380" s="5">
        <v>-16.3700000000008</v>
      </c>
      <c r="C3380" s="5">
        <v>33.940000000000509</v>
      </c>
      <c r="D3380" s="5">
        <v>6</v>
      </c>
    </row>
    <row r="3381" spans="1:4" hidden="1">
      <c r="A3381" s="5">
        <v>99.449999999999818</v>
      </c>
      <c r="B3381" s="5">
        <v>26.650000000000546</v>
      </c>
      <c r="C3381" s="5">
        <v>10.649999999999636</v>
      </c>
      <c r="D3381" s="5">
        <v>6</v>
      </c>
    </row>
    <row r="3382" spans="1:4" hidden="1">
      <c r="A3382" s="5">
        <v>102.36999999999989</v>
      </c>
      <c r="B3382" s="5">
        <v>-11.069999999999709</v>
      </c>
      <c r="C3382" s="5">
        <v>31.380000000000109</v>
      </c>
      <c r="D3382" s="5">
        <v>6</v>
      </c>
    </row>
    <row r="3383" spans="1:4" hidden="1">
      <c r="A3383" s="5">
        <v>58.1899999999996</v>
      </c>
      <c r="B3383" s="5">
        <v>12.950000000000728</v>
      </c>
      <c r="C3383" s="5">
        <v>2.9099999999998545</v>
      </c>
      <c r="D3383" s="5">
        <v>6</v>
      </c>
    </row>
    <row r="3384" spans="1:4" hidden="1">
      <c r="A3384" s="5">
        <v>129.28000000000065</v>
      </c>
      <c r="B3384" s="5">
        <v>-6.5800000000008367</v>
      </c>
      <c r="C3384" s="5">
        <v>7.25</v>
      </c>
      <c r="D3384" s="5">
        <v>6</v>
      </c>
    </row>
    <row r="3385" spans="1:4" hidden="1">
      <c r="A3385" s="5">
        <v>69.180000000000291</v>
      </c>
      <c r="B3385" s="5">
        <v>-16.970000000000255</v>
      </c>
      <c r="C3385" s="5">
        <v>22.670000000000073</v>
      </c>
      <c r="D3385" s="5">
        <v>6</v>
      </c>
    </row>
    <row r="3386" spans="1:4" hidden="1">
      <c r="A3386" s="5">
        <v>58.979999999999563</v>
      </c>
      <c r="B3386" s="5">
        <v>55.039999999999964</v>
      </c>
      <c r="C3386" s="5">
        <v>20.6899999999996</v>
      </c>
      <c r="D3386" s="5">
        <v>6</v>
      </c>
    </row>
    <row r="3387" spans="1:4" hidden="1">
      <c r="A3387" s="5">
        <v>146.23000000000047</v>
      </c>
      <c r="B3387" s="5">
        <v>-44.190000000000509</v>
      </c>
      <c r="C3387" s="5">
        <v>44.190000000000509</v>
      </c>
      <c r="D3387" s="5">
        <v>6</v>
      </c>
    </row>
    <row r="3388" spans="1:4" hidden="1">
      <c r="A3388" s="5">
        <v>46.789999999999964</v>
      </c>
      <c r="B3388" s="5">
        <v>30.349999999999454</v>
      </c>
      <c r="C3388" s="5">
        <v>27.710000000000036</v>
      </c>
      <c r="D3388" s="5">
        <v>6</v>
      </c>
    </row>
    <row r="3389" spans="1:4" hidden="1">
      <c r="A3389" s="5">
        <v>128.13999999999942</v>
      </c>
      <c r="B3389" s="5">
        <v>6.2899999999999636</v>
      </c>
      <c r="C3389" s="5">
        <v>5.1199999999998909</v>
      </c>
      <c r="D3389" s="5">
        <v>6</v>
      </c>
    </row>
    <row r="3390" spans="1:4" hidden="1">
      <c r="A3390" s="5">
        <v>37.640000000000327</v>
      </c>
      <c r="B3390" s="5">
        <v>33.380000000000109</v>
      </c>
      <c r="C3390" s="5">
        <v>4.3599999999996726</v>
      </c>
      <c r="D3390" s="5">
        <v>6</v>
      </c>
    </row>
    <row r="3391" spans="1:4" hidden="1">
      <c r="A3391" s="5">
        <v>126.23999999999978</v>
      </c>
      <c r="B3391" s="5">
        <v>87.510000000000218</v>
      </c>
      <c r="C3391" s="5">
        <v>4.0200000000004366</v>
      </c>
      <c r="D3391" s="5">
        <v>6</v>
      </c>
    </row>
    <row r="3392" spans="1:4" hidden="1">
      <c r="A3392" s="5">
        <v>181.11999999999989</v>
      </c>
      <c r="B3392" s="5">
        <v>38.659999999999854</v>
      </c>
      <c r="C3392" s="5">
        <v>63.090000000000146</v>
      </c>
      <c r="D3392" s="5">
        <v>6</v>
      </c>
    </row>
    <row r="3393" spans="1:4" hidden="1">
      <c r="A3393" s="5">
        <v>185.40999999999985</v>
      </c>
      <c r="B3393" s="5">
        <v>-44.4399999999996</v>
      </c>
      <c r="C3393" s="5">
        <v>44.4399999999996</v>
      </c>
      <c r="D3393" s="5">
        <v>6</v>
      </c>
    </row>
    <row r="3394" spans="1:4" hidden="1">
      <c r="A3394" s="5">
        <v>118.05999999999949</v>
      </c>
      <c r="B3394" s="5">
        <v>27.539999999999964</v>
      </c>
      <c r="C3394" s="5">
        <v>43.819999999999709</v>
      </c>
      <c r="D3394" s="5">
        <v>6</v>
      </c>
    </row>
    <row r="3395" spans="1:4" hidden="1">
      <c r="A3395" s="5">
        <v>164.51999999999953</v>
      </c>
      <c r="B3395" s="5">
        <v>50.350000000000364</v>
      </c>
      <c r="C3395" s="5">
        <v>4.4700000000002547</v>
      </c>
      <c r="D3395" s="5">
        <v>6</v>
      </c>
    </row>
    <row r="3396" spans="1:4" hidden="1">
      <c r="A3396" s="5">
        <v>142.07999999999993</v>
      </c>
      <c r="B3396" s="5">
        <v>-15.360000000000582</v>
      </c>
      <c r="C3396" s="5">
        <v>15.360000000000582</v>
      </c>
      <c r="D3396" s="5">
        <v>6</v>
      </c>
    </row>
    <row r="3397" spans="1:4" hidden="1">
      <c r="A3397" s="5">
        <v>163.97000000000025</v>
      </c>
      <c r="B3397" s="5">
        <v>2.1699999999991633</v>
      </c>
      <c r="C3397" s="5">
        <v>14.6200000000008</v>
      </c>
      <c r="D3397" s="5">
        <v>6</v>
      </c>
    </row>
    <row r="3398" spans="1:4" hidden="1">
      <c r="A3398" s="5">
        <v>140.43000000000029</v>
      </c>
      <c r="B3398" s="5">
        <v>-28.910000000000764</v>
      </c>
      <c r="C3398" s="5">
        <v>40.760000000000218</v>
      </c>
      <c r="D3398" s="5">
        <v>6</v>
      </c>
    </row>
    <row r="3399" spans="1:4" hidden="1">
      <c r="A3399" s="5">
        <v>122.85999999999967</v>
      </c>
      <c r="B3399" s="5">
        <v>109</v>
      </c>
      <c r="C3399" s="5">
        <v>0.39000000000032742</v>
      </c>
      <c r="D3399" s="5">
        <v>6</v>
      </c>
    </row>
    <row r="3400" spans="1:4" hidden="1">
      <c r="A3400" s="5">
        <v>42.990000000000691</v>
      </c>
      <c r="B3400" s="5">
        <v>38.389999999999418</v>
      </c>
      <c r="C3400" s="5">
        <v>9.1499999999996362</v>
      </c>
      <c r="D3400" s="5">
        <v>6</v>
      </c>
    </row>
    <row r="3401" spans="1:4" hidden="1">
      <c r="A3401" s="5">
        <v>55.509999999999309</v>
      </c>
      <c r="B3401" s="5">
        <v>50.440000000000509</v>
      </c>
      <c r="C3401" s="5">
        <v>12.149999999999636</v>
      </c>
      <c r="D3401" s="5">
        <v>6</v>
      </c>
    </row>
    <row r="3402" spans="1:4" hidden="1">
      <c r="A3402" s="5">
        <v>133.57999999999993</v>
      </c>
      <c r="B3402" s="5">
        <v>63.800000000000182</v>
      </c>
      <c r="C3402" s="5">
        <v>34.860000000000582</v>
      </c>
      <c r="D3402" s="5">
        <v>6</v>
      </c>
    </row>
    <row r="3403" spans="1:4" hidden="1">
      <c r="A3403" s="5">
        <v>178.56999999999971</v>
      </c>
      <c r="B3403" s="5">
        <v>-21.210000000000036</v>
      </c>
      <c r="C3403" s="5">
        <v>21.210000000000036</v>
      </c>
      <c r="D3403" s="5">
        <v>6</v>
      </c>
    </row>
    <row r="3404" spans="1:4" hidden="1">
      <c r="A3404" s="5">
        <v>123.93000000000029</v>
      </c>
      <c r="B3404" s="5">
        <v>-27.579999999999927</v>
      </c>
      <c r="C3404" s="5">
        <v>34.350000000000364</v>
      </c>
      <c r="D3404" s="5">
        <v>6</v>
      </c>
    </row>
    <row r="3405" spans="1:4" hidden="1">
      <c r="A3405" s="5">
        <v>144</v>
      </c>
      <c r="B3405" s="5">
        <v>-23.110000000000582</v>
      </c>
      <c r="C3405" s="5">
        <v>33.240000000000691</v>
      </c>
      <c r="D3405" s="5">
        <v>6</v>
      </c>
    </row>
    <row r="3406" spans="1:4" hidden="1">
      <c r="A3406" s="5">
        <v>110.26999999999953</v>
      </c>
      <c r="B3406" s="5">
        <v>-31.109999999999673</v>
      </c>
      <c r="C3406" s="5">
        <v>31.109999999999673</v>
      </c>
      <c r="D3406" s="5">
        <v>6</v>
      </c>
    </row>
    <row r="3407" spans="1:4" hidden="1">
      <c r="A3407" s="5">
        <v>124.90999999999985</v>
      </c>
      <c r="B3407" s="5">
        <v>-22.789999999999964</v>
      </c>
      <c r="C3407" s="5">
        <v>22.789999999999964</v>
      </c>
      <c r="D3407" s="5">
        <v>6</v>
      </c>
    </row>
    <row r="3408" spans="1:4" hidden="1">
      <c r="A3408" s="5">
        <v>135.78999999999996</v>
      </c>
      <c r="B3408" s="5">
        <v>-4.430000000000291</v>
      </c>
      <c r="C3408" s="5">
        <v>12.809999999999491</v>
      </c>
      <c r="D3408" s="5">
        <v>6</v>
      </c>
    </row>
    <row r="3409" spans="1:4" hidden="1">
      <c r="A3409" s="5">
        <v>69.579999999999927</v>
      </c>
      <c r="B3409" s="5">
        <v>-8.7700000000004366</v>
      </c>
      <c r="C3409" s="5">
        <v>10.760000000000218</v>
      </c>
      <c r="D3409" s="5">
        <v>6</v>
      </c>
    </row>
    <row r="3410" spans="1:4" hidden="1">
      <c r="A3410" s="5">
        <v>145.55000000000018</v>
      </c>
      <c r="B3410" s="5">
        <v>61.020000000000437</v>
      </c>
      <c r="C3410" s="5">
        <v>24.260000000000218</v>
      </c>
      <c r="D3410" s="5">
        <v>6</v>
      </c>
    </row>
    <row r="3411" spans="1:4" hidden="1">
      <c r="A3411" s="5">
        <v>64.900000000000546</v>
      </c>
      <c r="B3411" s="5">
        <v>63.349999999999454</v>
      </c>
      <c r="C3411" s="5">
        <v>13.020000000000437</v>
      </c>
      <c r="D3411" s="5">
        <v>6</v>
      </c>
    </row>
    <row r="3412" spans="1:4" hidden="1">
      <c r="A3412" s="5">
        <v>173.77000000000044</v>
      </c>
      <c r="B3412" s="5">
        <v>44.630000000000109</v>
      </c>
      <c r="C3412" s="5">
        <v>9.3500000000003638</v>
      </c>
      <c r="D3412" s="5">
        <v>6</v>
      </c>
    </row>
    <row r="3413" spans="1:4" hidden="1">
      <c r="A3413" s="5">
        <v>111.57000000000062</v>
      </c>
      <c r="B3413" s="5">
        <v>5.2999999999992724</v>
      </c>
      <c r="C3413" s="5">
        <v>10.5600000000004</v>
      </c>
      <c r="D3413" s="5">
        <v>6</v>
      </c>
    </row>
    <row r="3414" spans="1:4" hidden="1">
      <c r="A3414" s="5">
        <v>98.579999999999927</v>
      </c>
      <c r="B3414" s="5">
        <v>21.100000000000364</v>
      </c>
      <c r="C3414" s="5">
        <v>6.9600000000000364</v>
      </c>
      <c r="D3414" s="5">
        <v>6</v>
      </c>
    </row>
    <row r="3415" spans="1:4" hidden="1">
      <c r="A3415" s="5">
        <v>165.26000000000022</v>
      </c>
      <c r="B3415" s="5">
        <v>27.109999999999673</v>
      </c>
      <c r="C3415" s="5">
        <v>5.1700000000000728</v>
      </c>
      <c r="D3415" s="5">
        <v>6</v>
      </c>
    </row>
    <row r="3416" spans="1:4" hidden="1">
      <c r="A3416" s="5">
        <v>125.02999999999975</v>
      </c>
      <c r="B3416" s="5">
        <v>34.330000000000837</v>
      </c>
      <c r="C3416" s="5">
        <v>9.7900000000008731</v>
      </c>
      <c r="D3416" s="5">
        <v>6</v>
      </c>
    </row>
    <row r="3417" spans="1:4" hidden="1">
      <c r="A3417" s="5">
        <v>109.42999999999938</v>
      </c>
      <c r="B3417" s="5">
        <v>39.260000000000218</v>
      </c>
      <c r="C3417" s="5">
        <v>28.989999999999782</v>
      </c>
      <c r="D3417" s="5">
        <v>6</v>
      </c>
    </row>
    <row r="3418" spans="1:4" hidden="1">
      <c r="A3418" s="5">
        <v>101.01000000000022</v>
      </c>
      <c r="B3418" s="5">
        <v>10.1299999999992</v>
      </c>
      <c r="C3418" s="5">
        <v>18.550000000000182</v>
      </c>
      <c r="D3418" s="5">
        <v>6</v>
      </c>
    </row>
    <row r="3419" spans="1:4" hidden="1">
      <c r="A3419" s="5">
        <v>100.63999999999942</v>
      </c>
      <c r="B3419" s="5">
        <v>42.610000000000582</v>
      </c>
      <c r="C3419" s="5">
        <v>5.9499999999998181</v>
      </c>
      <c r="D3419" s="5">
        <v>6</v>
      </c>
    </row>
    <row r="3420" spans="1:4" hidden="1">
      <c r="A3420" s="5">
        <v>71.710000000000036</v>
      </c>
      <c r="B3420" s="5">
        <v>47.819999999999709</v>
      </c>
      <c r="C3420" s="5">
        <v>18.010000000000218</v>
      </c>
      <c r="D3420" s="5">
        <v>6</v>
      </c>
    </row>
    <row r="3421" spans="1:4" hidden="1">
      <c r="A3421" s="5">
        <v>119</v>
      </c>
      <c r="B3421" s="5">
        <v>7.7700000000004366</v>
      </c>
      <c r="C3421" s="5">
        <v>6.569999999999709</v>
      </c>
      <c r="D3421" s="5">
        <v>6</v>
      </c>
    </row>
    <row r="3422" spans="1:4" hidden="1">
      <c r="A3422" s="5">
        <v>37.390000000000327</v>
      </c>
      <c r="B3422" s="5">
        <v>19.319999999999709</v>
      </c>
      <c r="C3422" s="5">
        <v>7.319999999999709</v>
      </c>
      <c r="D3422" s="5">
        <v>6</v>
      </c>
    </row>
    <row r="3423" spans="1:4" hidden="1">
      <c r="A3423" s="5">
        <v>184.00999999999931</v>
      </c>
      <c r="B3423" s="5">
        <v>-26.170000000000073</v>
      </c>
      <c r="C3423" s="5">
        <v>31.929999999999382</v>
      </c>
      <c r="D3423" s="5">
        <v>6</v>
      </c>
    </row>
    <row r="3424" spans="1:4" hidden="1">
      <c r="A3424" s="5">
        <v>77.350000000000364</v>
      </c>
      <c r="B3424" s="5">
        <v>19.389999999999418</v>
      </c>
      <c r="C3424" s="5">
        <v>28.070000000000618</v>
      </c>
      <c r="D3424" s="5">
        <v>6</v>
      </c>
    </row>
    <row r="3425" spans="1:4" hidden="1">
      <c r="A3425" s="5">
        <v>350.25</v>
      </c>
      <c r="B3425" s="5">
        <v>-118.88000000000011</v>
      </c>
      <c r="C3425" s="5">
        <v>123.51999999999953</v>
      </c>
      <c r="D3425" s="5">
        <v>6</v>
      </c>
    </row>
    <row r="3426" spans="1:4" hidden="1">
      <c r="A3426" s="5">
        <v>172.01999999999953</v>
      </c>
      <c r="B3426" s="5">
        <v>-54.899999999999636</v>
      </c>
      <c r="C3426" s="5">
        <v>54.899999999999636</v>
      </c>
      <c r="D3426" s="5">
        <v>6</v>
      </c>
    </row>
    <row r="3427" spans="1:4" hidden="1">
      <c r="A3427" s="5">
        <v>171.34000000000015</v>
      </c>
      <c r="B3427" s="5">
        <v>42.819999999999709</v>
      </c>
      <c r="C3427" s="5">
        <v>21.699999999999818</v>
      </c>
      <c r="D3427" s="5">
        <v>6</v>
      </c>
    </row>
    <row r="3428" spans="1:4" hidden="1">
      <c r="A3428" s="5">
        <v>579</v>
      </c>
      <c r="B3428" s="5">
        <v>-233.02000000000044</v>
      </c>
      <c r="C3428" s="5">
        <v>292.47000000000025</v>
      </c>
      <c r="D3428" s="5">
        <v>6</v>
      </c>
    </row>
    <row r="3429" spans="1:4" hidden="1">
      <c r="A3429" s="5">
        <v>213.08999999999924</v>
      </c>
      <c r="B3429" s="5">
        <v>46.230000000000473</v>
      </c>
      <c r="C3429" s="5">
        <v>135.16999999999916</v>
      </c>
      <c r="D3429" s="5">
        <v>6</v>
      </c>
    </row>
    <row r="3430" spans="1:4" hidden="1">
      <c r="A3430" s="5">
        <v>505.09999999999991</v>
      </c>
      <c r="B3430" s="5">
        <v>-156.76999999999953</v>
      </c>
      <c r="C3430" s="5">
        <v>156.90999999999985</v>
      </c>
      <c r="D3430" s="5">
        <v>6</v>
      </c>
    </row>
    <row r="3431" spans="1:4" hidden="1">
      <c r="A3431" s="5">
        <v>197.51000000000022</v>
      </c>
      <c r="B3431" s="5">
        <v>84.190000000000509</v>
      </c>
      <c r="C3431" s="5">
        <v>13.279999999999745</v>
      </c>
      <c r="D3431" s="5">
        <v>6</v>
      </c>
    </row>
    <row r="3432" spans="1:4" hidden="1">
      <c r="A3432" s="5">
        <v>204.84000000000015</v>
      </c>
      <c r="B3432" s="5">
        <v>62.329999999999927</v>
      </c>
      <c r="C3432" s="5">
        <v>13.990000000000691</v>
      </c>
      <c r="D3432" s="5">
        <v>6</v>
      </c>
    </row>
    <row r="3433" spans="1:4" hidden="1">
      <c r="A3433" s="5">
        <v>224.63999999999942</v>
      </c>
      <c r="B3433" s="5">
        <v>-46.269999999999527</v>
      </c>
      <c r="C3433" s="5">
        <v>73.769999999999527</v>
      </c>
      <c r="D3433" s="5">
        <v>6</v>
      </c>
    </row>
    <row r="3434" spans="1:4" hidden="1">
      <c r="A3434" s="5">
        <v>185.23999999999978</v>
      </c>
      <c r="B3434" s="5">
        <v>76.659999999999854</v>
      </c>
      <c r="C3434" s="5">
        <v>8.1100000000005821</v>
      </c>
      <c r="D3434" s="5">
        <v>6</v>
      </c>
    </row>
    <row r="3435" spans="1:4" hidden="1">
      <c r="A3435" s="5">
        <v>98.430000000000291</v>
      </c>
      <c r="B3435" s="5">
        <v>38.399999999999636</v>
      </c>
      <c r="C3435" s="5">
        <v>1.1399999999994179</v>
      </c>
      <c r="D3435" s="5">
        <v>6</v>
      </c>
    </row>
    <row r="3436" spans="1:4" hidden="1">
      <c r="A3436" s="5">
        <v>242.58999999999924</v>
      </c>
      <c r="B3436" s="5">
        <v>-33.529999999999745</v>
      </c>
      <c r="C3436" s="5">
        <v>35.029999999999745</v>
      </c>
      <c r="D3436" s="5">
        <v>6</v>
      </c>
    </row>
    <row r="3437" spans="1:4" hidden="1">
      <c r="A3437" s="5">
        <v>245.67999999999938</v>
      </c>
      <c r="B3437" s="5">
        <v>-68.139999999999418</v>
      </c>
      <c r="C3437" s="5">
        <v>107.14999999999964</v>
      </c>
      <c r="D3437" s="5">
        <v>6</v>
      </c>
    </row>
    <row r="3438" spans="1:4" hidden="1">
      <c r="A3438" s="5">
        <v>109.26999999999953</v>
      </c>
      <c r="B3438" s="5">
        <v>28.920000000000073</v>
      </c>
      <c r="C3438" s="5">
        <v>35.519999999999527</v>
      </c>
      <c r="D3438" s="5">
        <v>6</v>
      </c>
    </row>
    <row r="3439" spans="1:4" hidden="1">
      <c r="A3439" s="5">
        <v>164.52999999999975</v>
      </c>
      <c r="B3439" s="5">
        <v>-28.289999999999964</v>
      </c>
      <c r="C3439" s="5">
        <v>46.650000000000546</v>
      </c>
      <c r="D3439" s="5">
        <v>6</v>
      </c>
    </row>
    <row r="3440" spans="1:4" hidden="1">
      <c r="A3440" s="5">
        <v>135.9399999999996</v>
      </c>
      <c r="B3440" s="5">
        <v>52.75</v>
      </c>
      <c r="C3440" s="5">
        <v>11.670000000000073</v>
      </c>
      <c r="D3440" s="5">
        <v>6</v>
      </c>
    </row>
    <row r="3441" spans="1:4" hidden="1">
      <c r="A3441" s="5">
        <v>138.13000000000011</v>
      </c>
      <c r="B3441" s="5">
        <v>-21.090000000000146</v>
      </c>
      <c r="C3441" s="5">
        <v>59.0600000000004</v>
      </c>
      <c r="D3441" s="5">
        <v>6</v>
      </c>
    </row>
    <row r="3442" spans="1:4" hidden="1">
      <c r="A3442" s="5">
        <v>151.99000000000024</v>
      </c>
      <c r="B3442" s="5">
        <v>2.5900000000001455</v>
      </c>
      <c r="C3442" s="5">
        <v>15.420000000000073</v>
      </c>
      <c r="D3442" s="5">
        <v>6</v>
      </c>
    </row>
    <row r="3443" spans="1:4" hidden="1">
      <c r="A3443" s="5">
        <v>115.9399999999996</v>
      </c>
      <c r="B3443" s="5">
        <v>26.280000000000655</v>
      </c>
      <c r="C3443" s="5">
        <v>7.7799999999997453</v>
      </c>
      <c r="D3443" s="5">
        <v>6</v>
      </c>
    </row>
    <row r="3444" spans="1:4" hidden="1">
      <c r="A3444" s="5">
        <v>146.57000000000062</v>
      </c>
      <c r="B3444" s="5">
        <v>4.0399999999999636</v>
      </c>
      <c r="C3444" s="5">
        <v>14.3100000000004</v>
      </c>
      <c r="D3444" s="5">
        <v>6</v>
      </c>
    </row>
    <row r="3445" spans="1:4" hidden="1">
      <c r="A3445" s="5">
        <v>101.15999999999985</v>
      </c>
      <c r="B3445" s="5">
        <v>9.9600000000000364</v>
      </c>
      <c r="C3445" s="5">
        <v>51.179999999999382</v>
      </c>
      <c r="D3445" s="5">
        <v>6</v>
      </c>
    </row>
    <row r="3446" spans="1:4" hidden="1">
      <c r="A3446" s="5">
        <v>200.55000000000018</v>
      </c>
      <c r="B3446" s="5">
        <v>-48.159999999999854</v>
      </c>
      <c r="C3446" s="5">
        <v>50.699999999999818</v>
      </c>
      <c r="D3446" s="5">
        <v>6</v>
      </c>
    </row>
    <row r="3447" spans="1:4" hidden="1">
      <c r="A3447" s="5">
        <v>177.92999999999984</v>
      </c>
      <c r="B3447" s="5">
        <v>-34.769999999999982</v>
      </c>
      <c r="C3447" s="5">
        <v>34.769999999999982</v>
      </c>
      <c r="D3447" s="5">
        <v>6</v>
      </c>
    </row>
    <row r="3448" spans="1:4" hidden="1">
      <c r="A3448" s="5">
        <v>73.640000000000327</v>
      </c>
      <c r="B3448" s="5">
        <v>57.489999999999782</v>
      </c>
      <c r="C3448" s="5">
        <v>3.8400000000001455</v>
      </c>
      <c r="D3448" s="5">
        <v>6</v>
      </c>
    </row>
    <row r="3449" spans="1:4" hidden="1">
      <c r="A3449" s="5">
        <v>97.620000000000346</v>
      </c>
      <c r="B3449" s="5">
        <v>19.409999999999854</v>
      </c>
      <c r="C3449" s="5">
        <v>31.830000000000382</v>
      </c>
      <c r="D3449" s="5">
        <v>6</v>
      </c>
    </row>
    <row r="3450" spans="1:4" hidden="1">
      <c r="A3450" s="5">
        <v>48.369999999999891</v>
      </c>
      <c r="B3450" s="5">
        <v>38.269999999999982</v>
      </c>
      <c r="C3450" s="5">
        <v>36.990000000000236</v>
      </c>
      <c r="D3450" s="5">
        <v>6</v>
      </c>
    </row>
    <row r="3451" spans="1:4" hidden="1">
      <c r="A3451" s="5">
        <v>103.82999999999993</v>
      </c>
      <c r="B3451" s="5">
        <v>12.75</v>
      </c>
      <c r="C3451" s="5">
        <v>7.5100000000002183</v>
      </c>
      <c r="D3451" s="5">
        <v>6</v>
      </c>
    </row>
    <row r="3452" spans="1:4" hidden="1">
      <c r="A3452" s="5">
        <v>74.380000000000109</v>
      </c>
      <c r="B3452" s="5">
        <v>46.829999999999927</v>
      </c>
      <c r="C3452" s="5">
        <v>28.460000000000036</v>
      </c>
      <c r="D3452" s="5">
        <v>6</v>
      </c>
    </row>
    <row r="3453" spans="1:4" hidden="1">
      <c r="A3453" s="5">
        <v>76.829999999999927</v>
      </c>
      <c r="B3453" s="5">
        <v>18.739999999999782</v>
      </c>
      <c r="C3453" s="5">
        <v>12.819999999999709</v>
      </c>
      <c r="D3453" s="5">
        <v>6</v>
      </c>
    </row>
    <row r="3454" spans="1:4" hidden="1">
      <c r="A3454" s="5">
        <v>136.51999999999953</v>
      </c>
      <c r="B3454" s="5">
        <v>-4.680000000000291</v>
      </c>
      <c r="C3454" s="5">
        <v>7.0399999999999636</v>
      </c>
      <c r="D3454" s="5">
        <v>6</v>
      </c>
    </row>
    <row r="3455" spans="1:4" hidden="1">
      <c r="A3455" s="5">
        <v>161.77999999999975</v>
      </c>
      <c r="B3455" s="5">
        <v>-42.75</v>
      </c>
      <c r="C3455" s="5">
        <v>47.420000000000073</v>
      </c>
      <c r="D3455" s="5">
        <v>6</v>
      </c>
    </row>
    <row r="3456" spans="1:4" hidden="1">
      <c r="A3456" s="5">
        <v>53.289999999999964</v>
      </c>
      <c r="B3456" s="5">
        <v>38.170000000000073</v>
      </c>
      <c r="C3456" s="5">
        <v>18.849999999999454</v>
      </c>
      <c r="D3456" s="5">
        <v>6</v>
      </c>
    </row>
    <row r="3457" spans="1:4" hidden="1">
      <c r="A3457" s="5">
        <v>64.010000000000218</v>
      </c>
      <c r="B3457" s="5">
        <v>32.109999999999673</v>
      </c>
      <c r="C3457" s="5">
        <v>4</v>
      </c>
      <c r="D3457" s="5">
        <v>6</v>
      </c>
    </row>
    <row r="3458" spans="1:4" hidden="1">
      <c r="A3458" s="5">
        <v>76.720000000000255</v>
      </c>
      <c r="B3458" s="5">
        <v>5.2100000000000364</v>
      </c>
      <c r="C3458" s="5">
        <v>32.029999999999745</v>
      </c>
      <c r="D3458" s="5">
        <v>6</v>
      </c>
    </row>
    <row r="3459" spans="1:4" hidden="1">
      <c r="A3459" s="5">
        <v>100.47000000000025</v>
      </c>
      <c r="B3459" s="5">
        <v>16.970000000000255</v>
      </c>
      <c r="C3459" s="5">
        <v>27.819999999999709</v>
      </c>
      <c r="D3459" s="5">
        <v>6</v>
      </c>
    </row>
    <row r="3460" spans="1:4" hidden="1">
      <c r="A3460" s="5">
        <v>62.930000000000291</v>
      </c>
      <c r="B3460" s="5">
        <v>1.5100000000002183</v>
      </c>
      <c r="C3460" s="5">
        <v>9.25</v>
      </c>
      <c r="D3460" s="5">
        <v>6</v>
      </c>
    </row>
    <row r="3461" spans="1:4" hidden="1">
      <c r="A3461" s="5">
        <v>41.340000000000146</v>
      </c>
      <c r="B3461" s="5">
        <v>21.359999999999673</v>
      </c>
      <c r="C3461" s="5">
        <v>7.3400000000001455</v>
      </c>
      <c r="D3461" s="5">
        <v>6</v>
      </c>
    </row>
    <row r="3462" spans="1:4" hidden="1">
      <c r="A3462" s="5">
        <v>66.239999999999782</v>
      </c>
      <c r="B3462" s="5">
        <v>46.630000000000109</v>
      </c>
      <c r="C3462" s="5">
        <v>17.6299999999992</v>
      </c>
      <c r="D3462" s="5">
        <v>6</v>
      </c>
    </row>
    <row r="3463" spans="1:4" hidden="1">
      <c r="A3463" s="5">
        <v>33.219999999999345</v>
      </c>
      <c r="B3463" s="5">
        <v>29.829999999999927</v>
      </c>
      <c r="C3463" s="5">
        <v>19.510000000000218</v>
      </c>
      <c r="D3463" s="5">
        <v>6</v>
      </c>
    </row>
    <row r="3464" spans="1:4" hidden="1">
      <c r="A3464" s="5">
        <v>60.019999999999527</v>
      </c>
      <c r="B3464" s="5">
        <v>14.480000000000473</v>
      </c>
      <c r="C3464" s="5">
        <v>16.949999999999818</v>
      </c>
      <c r="D3464" s="5">
        <v>6</v>
      </c>
    </row>
    <row r="3465" spans="1:4" hidden="1">
      <c r="A3465" s="5">
        <v>60.410000000000764</v>
      </c>
      <c r="B3465" s="5">
        <v>-3.4600000000000364</v>
      </c>
      <c r="C3465" s="5">
        <v>22.820000000000618</v>
      </c>
      <c r="D3465" s="5">
        <v>6</v>
      </c>
    </row>
    <row r="3466" spans="1:4" hidden="1">
      <c r="A3466" s="5">
        <v>54.630000000000109</v>
      </c>
      <c r="B3466" s="5">
        <v>45.259999999999309</v>
      </c>
      <c r="C3466" s="5">
        <v>13.429999999999382</v>
      </c>
      <c r="D3466" s="5">
        <v>6</v>
      </c>
    </row>
    <row r="3467" spans="1:4" hidden="1">
      <c r="A3467" s="5">
        <v>56.970000000000255</v>
      </c>
      <c r="B3467" s="5">
        <v>22.360000000000582</v>
      </c>
      <c r="C3467" s="5">
        <v>11.519999999999527</v>
      </c>
      <c r="D3467" s="5">
        <v>6</v>
      </c>
    </row>
    <row r="3468" spans="1:4" hidden="1">
      <c r="A3468" s="5">
        <v>110.95000000000073</v>
      </c>
      <c r="B3468" s="5">
        <v>57.199999999999818</v>
      </c>
      <c r="C3468" s="5">
        <v>3.5999999999994543</v>
      </c>
      <c r="D3468" s="5">
        <v>6</v>
      </c>
    </row>
    <row r="3469" spans="1:4" hidden="1">
      <c r="A3469" s="5">
        <v>111.32999999999993</v>
      </c>
      <c r="B3469" s="5">
        <v>43.020000000000437</v>
      </c>
      <c r="C3469" s="5">
        <v>1.8800000000001091</v>
      </c>
      <c r="D3469" s="5">
        <v>6</v>
      </c>
    </row>
    <row r="3470" spans="1:4" hidden="1">
      <c r="A3470" s="5">
        <v>167.11999999999989</v>
      </c>
      <c r="B3470" s="5">
        <v>24.830000000000837</v>
      </c>
      <c r="C3470" s="5">
        <v>15.050000000000182</v>
      </c>
      <c r="D3470" s="5">
        <v>6</v>
      </c>
    </row>
    <row r="3471" spans="1:4" hidden="1">
      <c r="A3471" s="5">
        <v>103.5600000000004</v>
      </c>
      <c r="B3471" s="5">
        <v>-32.130000000000109</v>
      </c>
      <c r="C3471" s="5">
        <v>41.840000000000146</v>
      </c>
      <c r="D3471" s="5">
        <v>6</v>
      </c>
    </row>
    <row r="3472" spans="1:4" hidden="1">
      <c r="A3472" s="5">
        <v>102.88000000000011</v>
      </c>
      <c r="B3472" s="5">
        <v>-18.859999999999673</v>
      </c>
      <c r="C3472" s="5">
        <v>27.170000000000073</v>
      </c>
      <c r="D3472" s="5">
        <v>6</v>
      </c>
    </row>
    <row r="3473" spans="1:4" hidden="1">
      <c r="A3473" s="5">
        <v>58.3799999999992</v>
      </c>
      <c r="B3473" s="5">
        <v>-6.8799999999991996</v>
      </c>
      <c r="C3473" s="5">
        <v>6.8799999999991996</v>
      </c>
      <c r="D3473" s="5">
        <v>6</v>
      </c>
    </row>
    <row r="3474" spans="1:4" hidden="1">
      <c r="A3474" s="5">
        <v>30.100000000000364</v>
      </c>
      <c r="B3474" s="5">
        <v>29.6899999999996</v>
      </c>
      <c r="C3474" s="5">
        <v>19.800000000000182</v>
      </c>
      <c r="D3474" s="5">
        <v>6</v>
      </c>
    </row>
    <row r="3475" spans="1:4" hidden="1">
      <c r="A3475" s="5">
        <v>45.739999999999782</v>
      </c>
      <c r="B3475" s="5">
        <v>14.920000000000073</v>
      </c>
      <c r="C3475" s="5">
        <v>10.579999999999927</v>
      </c>
      <c r="D3475" s="5">
        <v>6</v>
      </c>
    </row>
    <row r="3476" spans="1:4" hidden="1">
      <c r="A3476" s="5">
        <v>112.23000000000047</v>
      </c>
      <c r="B3476" s="5">
        <v>-17.920000000000073</v>
      </c>
      <c r="C3476" s="5">
        <v>21.900000000000546</v>
      </c>
      <c r="D3476" s="5">
        <v>6</v>
      </c>
    </row>
    <row r="3477" spans="1:4" hidden="1">
      <c r="A3477" s="5">
        <v>42.850000000000364</v>
      </c>
      <c r="B3477" s="5">
        <v>31.789999999999964</v>
      </c>
      <c r="C3477" s="5">
        <v>15.050000000000182</v>
      </c>
      <c r="D3477" s="5">
        <v>6</v>
      </c>
    </row>
    <row r="3478" spans="1:4" hidden="1">
      <c r="A3478" s="5">
        <v>99.720000000000255</v>
      </c>
      <c r="B3478" s="5">
        <v>55.009999999999309</v>
      </c>
      <c r="C3478" s="5">
        <v>14.919999999999163</v>
      </c>
      <c r="D3478" s="5">
        <v>6</v>
      </c>
    </row>
    <row r="3479" spans="1:4" hidden="1">
      <c r="A3479" s="5">
        <v>85.75</v>
      </c>
      <c r="B3479" s="5">
        <v>31.240000000000691</v>
      </c>
      <c r="C3479" s="5">
        <v>25.049999999999272</v>
      </c>
      <c r="D3479" s="5">
        <v>6</v>
      </c>
    </row>
    <row r="3480" spans="1:4" hidden="1">
      <c r="A3480" s="5">
        <v>192.64999999999964</v>
      </c>
      <c r="B3480" s="5">
        <v>9.8500000000003638</v>
      </c>
      <c r="C3480" s="5">
        <v>5.6999999999998181</v>
      </c>
      <c r="D3480" s="5">
        <v>6</v>
      </c>
    </row>
    <row r="3481" spans="1:4" hidden="1">
      <c r="A3481" s="5">
        <v>70.380000000000109</v>
      </c>
      <c r="B3481" s="5">
        <v>45.9399999999996</v>
      </c>
      <c r="C3481" s="5">
        <v>16.369999999999891</v>
      </c>
      <c r="D3481" s="5">
        <v>6</v>
      </c>
    </row>
    <row r="3482" spans="1:4" hidden="1">
      <c r="A3482" s="5">
        <v>48.279999999999745</v>
      </c>
      <c r="B3482" s="5">
        <v>36.550000000000182</v>
      </c>
      <c r="C3482" s="5">
        <v>2.1400000000003274</v>
      </c>
      <c r="D3482" s="5">
        <v>6</v>
      </c>
    </row>
    <row r="3483" spans="1:4" hidden="1">
      <c r="A3483" s="5">
        <v>63.850000000000364</v>
      </c>
      <c r="B3483" s="5">
        <v>42.349999999999454</v>
      </c>
      <c r="C3483" s="5">
        <v>22.75</v>
      </c>
      <c r="D3483" s="5">
        <v>6</v>
      </c>
    </row>
    <row r="3484" spans="1:4" hidden="1">
      <c r="A3484" s="5">
        <v>104.35999999999967</v>
      </c>
      <c r="B3484" s="5">
        <v>94.690000000000509</v>
      </c>
      <c r="C3484" s="5">
        <v>33.649999999999636</v>
      </c>
      <c r="D3484" s="5">
        <v>6</v>
      </c>
    </row>
    <row r="3485" spans="1:4" hidden="1">
      <c r="A3485" s="5">
        <v>88.989999999999782</v>
      </c>
      <c r="B3485" s="5">
        <v>46.079999999999927</v>
      </c>
      <c r="C3485" s="5">
        <v>17.490000000000691</v>
      </c>
      <c r="D3485" s="5">
        <v>6</v>
      </c>
    </row>
    <row r="3486" spans="1:4" hidden="1">
      <c r="A3486" s="5">
        <v>84.049999999999272</v>
      </c>
      <c r="B3486" s="5">
        <v>-5.4099999999998545</v>
      </c>
      <c r="C3486" s="5">
        <v>5.4099999999998545</v>
      </c>
      <c r="D3486" s="5">
        <v>6</v>
      </c>
    </row>
    <row r="3487" spans="1:4" hidden="1">
      <c r="A3487" s="5">
        <v>56.180000000000291</v>
      </c>
      <c r="B3487" s="5">
        <v>14.799999999999272</v>
      </c>
      <c r="C3487" s="5">
        <v>2.5300000000006548</v>
      </c>
      <c r="D3487" s="5">
        <v>6</v>
      </c>
    </row>
    <row r="3488" spans="1:4" hidden="1">
      <c r="A3488" s="5">
        <v>47.119999999999891</v>
      </c>
      <c r="B3488" s="5">
        <v>33.680000000000291</v>
      </c>
      <c r="C3488" s="5">
        <v>9.2600000000002183</v>
      </c>
      <c r="D3488" s="5">
        <v>6</v>
      </c>
    </row>
    <row r="3489" spans="1:4" hidden="1">
      <c r="A3489" s="5">
        <v>122.03999999999996</v>
      </c>
      <c r="B3489" s="5">
        <v>36.479999999999563</v>
      </c>
      <c r="C3489" s="5">
        <v>7.680000000000291</v>
      </c>
      <c r="D3489" s="5">
        <v>6</v>
      </c>
    </row>
    <row r="3490" spans="1:4" hidden="1">
      <c r="A3490" s="5">
        <v>107.48000000000047</v>
      </c>
      <c r="B3490" s="5">
        <v>-6.1000000000003638</v>
      </c>
      <c r="C3490" s="5">
        <v>11.289999999999964</v>
      </c>
      <c r="D3490" s="5">
        <v>6</v>
      </c>
    </row>
    <row r="3491" spans="1:4" hidden="1">
      <c r="A3491" s="5">
        <v>117.53999999999996</v>
      </c>
      <c r="B3491" s="5">
        <v>-15.859999999999673</v>
      </c>
      <c r="C3491" s="5">
        <v>25.699999999999818</v>
      </c>
      <c r="D3491" s="5">
        <v>6</v>
      </c>
    </row>
    <row r="3492" spans="1:4" hidden="1">
      <c r="A3492" s="5">
        <v>100.21999999999935</v>
      </c>
      <c r="B3492" s="5">
        <v>-6.2399999999997817</v>
      </c>
      <c r="C3492" s="5">
        <v>17.550000000000182</v>
      </c>
      <c r="D3492" s="5">
        <v>6</v>
      </c>
    </row>
    <row r="3493" spans="1:4" hidden="1">
      <c r="A3493" s="5">
        <v>61.5</v>
      </c>
      <c r="B3493" s="5">
        <v>43.880000000000109</v>
      </c>
      <c r="C3493" s="5">
        <v>46.519999999999527</v>
      </c>
      <c r="D3493" s="5">
        <v>6</v>
      </c>
    </row>
    <row r="3494" spans="1:4" hidden="1">
      <c r="A3494" s="5">
        <v>53.840000000000146</v>
      </c>
      <c r="B3494" s="5">
        <v>49.170000000000073</v>
      </c>
      <c r="C3494" s="5">
        <v>53.149999999999636</v>
      </c>
      <c r="D3494" s="5">
        <v>6</v>
      </c>
    </row>
    <row r="3495" spans="1:4" hidden="1">
      <c r="A3495" s="5">
        <v>72.770000000000437</v>
      </c>
      <c r="B3495" s="5">
        <v>2.1400000000003274</v>
      </c>
      <c r="C3495" s="5">
        <v>56.659999999999854</v>
      </c>
      <c r="D3495" s="5">
        <v>6</v>
      </c>
    </row>
    <row r="3496" spans="1:4" hidden="1">
      <c r="A3496" s="5">
        <v>84.930000000000291</v>
      </c>
      <c r="B3496" s="5">
        <v>-13.039999999999964</v>
      </c>
      <c r="C3496" s="5">
        <v>20.869999999999891</v>
      </c>
      <c r="D3496" s="5">
        <v>6</v>
      </c>
    </row>
    <row r="3497" spans="1:4" hidden="1">
      <c r="A3497" s="5">
        <v>61.25</v>
      </c>
      <c r="B3497" s="5">
        <v>-5.5199999999995271</v>
      </c>
      <c r="C3497" s="5">
        <v>15.9399999999996</v>
      </c>
      <c r="D3497" s="5">
        <v>6</v>
      </c>
    </row>
    <row r="3498" spans="1:4" hidden="1">
      <c r="A3498" s="5">
        <v>55.660000000000764</v>
      </c>
      <c r="B3498" s="5">
        <v>29.639999999999418</v>
      </c>
      <c r="C3498" s="5">
        <v>19.419999999999163</v>
      </c>
      <c r="D3498" s="5">
        <v>6</v>
      </c>
    </row>
    <row r="3499" spans="1:4" hidden="1">
      <c r="A3499" s="5">
        <v>27.279999999999745</v>
      </c>
      <c r="B3499" s="5">
        <v>3</v>
      </c>
      <c r="C3499" s="5">
        <v>7.0799999999999272</v>
      </c>
      <c r="D3499" s="5">
        <v>6</v>
      </c>
    </row>
    <row r="3500" spans="1:4" hidden="1">
      <c r="A3500" s="5">
        <v>82.659999999999854</v>
      </c>
      <c r="B3500" s="5">
        <v>-44.770000000000437</v>
      </c>
      <c r="C3500" s="5">
        <v>54.430000000000291</v>
      </c>
      <c r="D3500" s="5">
        <v>6</v>
      </c>
    </row>
    <row r="3501" spans="1:4" hidden="1">
      <c r="A3501" s="5">
        <v>128.60999999999967</v>
      </c>
      <c r="B3501" s="5">
        <v>13.949999999999818</v>
      </c>
      <c r="C3501" s="5">
        <v>26.800000000000182</v>
      </c>
      <c r="D3501" s="5">
        <v>6</v>
      </c>
    </row>
    <row r="3502" spans="1:4" hidden="1">
      <c r="A3502" s="5">
        <v>118.81999999999971</v>
      </c>
      <c r="B3502" s="5">
        <v>-1.6700000000000728</v>
      </c>
      <c r="C3502" s="5">
        <v>23.899999999999636</v>
      </c>
      <c r="D3502" s="5">
        <v>6</v>
      </c>
    </row>
    <row r="3503" spans="1:4" hidden="1">
      <c r="A3503" s="5">
        <v>60.8100000000004</v>
      </c>
      <c r="B3503" s="5">
        <v>59.289999999999964</v>
      </c>
      <c r="C3503" s="5">
        <v>10.659999999999854</v>
      </c>
      <c r="D3503" s="5">
        <v>6</v>
      </c>
    </row>
    <row r="3504" spans="1:4" hidden="1">
      <c r="A3504" s="5">
        <v>253.07999999999993</v>
      </c>
      <c r="B3504" s="5">
        <v>-2.9099999999998545</v>
      </c>
      <c r="C3504" s="5">
        <v>117.59000000000015</v>
      </c>
      <c r="D3504" s="5">
        <v>6</v>
      </c>
    </row>
    <row r="3505" spans="1:4" hidden="1">
      <c r="A3505" s="5">
        <v>237.19000000000051</v>
      </c>
      <c r="B3505" s="5">
        <v>-18.260000000000218</v>
      </c>
      <c r="C3505" s="5">
        <v>25.480000000000473</v>
      </c>
      <c r="D3505" s="5">
        <v>6</v>
      </c>
    </row>
    <row r="3506" spans="1:4" hidden="1">
      <c r="A3506" s="5">
        <v>178.69999999999982</v>
      </c>
      <c r="B3506" s="5">
        <v>4.7699999999995271</v>
      </c>
      <c r="C3506" s="5">
        <v>32.659999999999854</v>
      </c>
      <c r="D3506" s="5">
        <v>6</v>
      </c>
    </row>
    <row r="3507" spans="1:4" hidden="1">
      <c r="A3507" s="5">
        <v>43.639999999999418</v>
      </c>
      <c r="B3507" s="5">
        <v>9.8299999999999272</v>
      </c>
      <c r="C3507" s="5">
        <v>25.699999999999818</v>
      </c>
      <c r="D3507" s="5">
        <v>6</v>
      </c>
    </row>
    <row r="3508" spans="1:4" hidden="1">
      <c r="A3508" s="5">
        <v>141.73000000000047</v>
      </c>
      <c r="B3508" s="5">
        <v>59.949999999999818</v>
      </c>
      <c r="C3508" s="5">
        <v>26.840000000000146</v>
      </c>
      <c r="D3508" s="5">
        <v>6</v>
      </c>
    </row>
    <row r="3509" spans="1:4" hidden="1">
      <c r="A3509" s="5">
        <v>73.319999999999709</v>
      </c>
      <c r="B3509" s="5">
        <v>28.109999999999673</v>
      </c>
      <c r="C3509" s="5">
        <v>26.309999999999491</v>
      </c>
      <c r="D3509" s="5">
        <v>6</v>
      </c>
    </row>
    <row r="3510" spans="1:4" hidden="1">
      <c r="A3510" s="5">
        <v>33.829999999999927</v>
      </c>
      <c r="B3510" s="5">
        <v>33.010000000000218</v>
      </c>
      <c r="C3510" s="5">
        <v>0.34000000000014552</v>
      </c>
      <c r="D3510" s="5">
        <v>6</v>
      </c>
    </row>
    <row r="3511" spans="1:4" hidden="1">
      <c r="A3511" s="5">
        <v>75.919999999999163</v>
      </c>
      <c r="B3511" s="5">
        <v>34.390000000000327</v>
      </c>
      <c r="C3511" s="5">
        <v>0.75</v>
      </c>
      <c r="D3511" s="5">
        <v>6</v>
      </c>
    </row>
    <row r="3512" spans="1:4" hidden="1">
      <c r="A3512" s="5">
        <v>83.789999999999964</v>
      </c>
      <c r="B3512" s="5">
        <v>24.3100000000004</v>
      </c>
      <c r="C3512" s="5">
        <v>27.789999999999964</v>
      </c>
      <c r="D3512" s="5">
        <v>6</v>
      </c>
    </row>
    <row r="3513" spans="1:4" hidden="1">
      <c r="A3513" s="5">
        <v>42.900000000000546</v>
      </c>
      <c r="B3513" s="5">
        <v>-3.6500000000005457</v>
      </c>
      <c r="C3513" s="5">
        <v>34.8100000000004</v>
      </c>
      <c r="D3513" s="5">
        <v>6</v>
      </c>
    </row>
    <row r="3514" spans="1:4" hidden="1">
      <c r="A3514" s="5">
        <v>130.71999999999935</v>
      </c>
      <c r="B3514" s="5">
        <v>56.079999999999927</v>
      </c>
      <c r="C3514" s="5">
        <v>16.150000000000546</v>
      </c>
      <c r="D3514" s="5">
        <v>6</v>
      </c>
    </row>
    <row r="3515" spans="1:4" hidden="1">
      <c r="A3515" s="5">
        <v>48.090000000000146</v>
      </c>
      <c r="B3515" s="5">
        <v>29.649999999999636</v>
      </c>
      <c r="C3515" s="5">
        <v>16.889999999999418</v>
      </c>
      <c r="D3515" s="5">
        <v>6</v>
      </c>
    </row>
    <row r="3516" spans="1:4" hidden="1">
      <c r="A3516" s="5">
        <v>75.510000000000218</v>
      </c>
      <c r="B3516" s="5">
        <v>49.840000000000146</v>
      </c>
      <c r="C3516" s="5">
        <v>11.289999999999964</v>
      </c>
      <c r="D3516" s="5">
        <v>6</v>
      </c>
    </row>
    <row r="3517" spans="1:4" hidden="1">
      <c r="A3517" s="5">
        <v>88.890000000000327</v>
      </c>
      <c r="B3517" s="5">
        <v>53.390000000000327</v>
      </c>
      <c r="C3517" s="5">
        <v>27.510000000000218</v>
      </c>
      <c r="D3517" s="5">
        <v>6</v>
      </c>
    </row>
    <row r="3518" spans="1:4" hidden="1">
      <c r="A3518" s="5">
        <v>66.350000000000364</v>
      </c>
      <c r="B3518" s="5">
        <v>33.539999999999964</v>
      </c>
      <c r="C3518" s="5">
        <v>27.9399999999996</v>
      </c>
      <c r="D3518" s="5">
        <v>6</v>
      </c>
    </row>
    <row r="3519" spans="1:4" hidden="1">
      <c r="A3519" s="5">
        <v>75.5</v>
      </c>
      <c r="B3519" s="5">
        <v>22.220000000000255</v>
      </c>
      <c r="C3519" s="5">
        <v>4.7799999999997453</v>
      </c>
      <c r="D3519" s="5">
        <v>6</v>
      </c>
    </row>
    <row r="3520" spans="1:4" hidden="1">
      <c r="A3520" s="5">
        <v>67.090000000000146</v>
      </c>
      <c r="B3520" s="5">
        <v>44.739999999999782</v>
      </c>
      <c r="C3520" s="5">
        <v>12.590000000000146</v>
      </c>
      <c r="D3520" s="5">
        <v>6</v>
      </c>
    </row>
    <row r="3521" spans="1:4" hidden="1">
      <c r="A3521" s="5">
        <v>94.159999999999854</v>
      </c>
      <c r="B3521" s="5">
        <v>-4.4099999999998545</v>
      </c>
      <c r="C3521" s="5">
        <v>7.8099999999994907</v>
      </c>
      <c r="D3521" s="5">
        <v>6</v>
      </c>
    </row>
    <row r="3522" spans="1:4" hidden="1">
      <c r="A3522" s="5">
        <v>38.960000000000036</v>
      </c>
      <c r="B3522" s="5">
        <v>3.1299999999991996</v>
      </c>
      <c r="C3522" s="5">
        <v>35.300000000000182</v>
      </c>
      <c r="D3522" s="5">
        <v>6</v>
      </c>
    </row>
    <row r="3523" spans="1:4" hidden="1">
      <c r="A3523" s="5">
        <v>71.550000000000182</v>
      </c>
      <c r="B3523" s="5">
        <v>63.909999999999854</v>
      </c>
      <c r="C3523" s="5">
        <v>48.280000000000655</v>
      </c>
      <c r="D3523" s="5">
        <v>6</v>
      </c>
    </row>
    <row r="3524" spans="1:4" hidden="1">
      <c r="A3524" s="5">
        <v>125.56999999999971</v>
      </c>
      <c r="B3524" s="5">
        <v>38.289999999999964</v>
      </c>
      <c r="C3524" s="5">
        <v>10.819999999999709</v>
      </c>
      <c r="D3524" s="5">
        <v>6</v>
      </c>
    </row>
    <row r="3525" spans="1:4" hidden="1">
      <c r="A3525" s="5">
        <v>64.069999999999709</v>
      </c>
      <c r="B3525" s="5">
        <v>41.800000000000182</v>
      </c>
      <c r="C3525" s="5">
        <v>15.039999999999964</v>
      </c>
      <c r="D3525" s="5">
        <v>6</v>
      </c>
    </row>
    <row r="3526" spans="1:4" hidden="1">
      <c r="A3526" s="5">
        <v>36.819999999999709</v>
      </c>
      <c r="B3526" s="5">
        <v>18.840000000000146</v>
      </c>
      <c r="C3526" s="5">
        <v>6.7700000000004366</v>
      </c>
      <c r="D3526" s="5">
        <v>6</v>
      </c>
    </row>
    <row r="3527" spans="1:4" hidden="1">
      <c r="A3527" s="5">
        <v>57.509999999999309</v>
      </c>
      <c r="B3527" s="5">
        <v>16.490000000000691</v>
      </c>
      <c r="C3527" s="5">
        <v>22.729999999999563</v>
      </c>
      <c r="D3527" s="5">
        <v>6</v>
      </c>
    </row>
    <row r="3528" spans="1:4" hidden="1">
      <c r="A3528" s="5">
        <v>24.610000000000582</v>
      </c>
      <c r="B3528" s="5">
        <v>12.929999999999382</v>
      </c>
      <c r="C3528" s="5">
        <v>16.110000000000582</v>
      </c>
      <c r="D3528" s="5">
        <v>6</v>
      </c>
    </row>
    <row r="3529" spans="1:4" hidden="1">
      <c r="A3529" s="5">
        <v>35.699999999999818</v>
      </c>
      <c r="B3529" s="5">
        <v>26.029999999999745</v>
      </c>
      <c r="C3529" s="5">
        <v>9.3099999999994907</v>
      </c>
      <c r="D3529" s="5">
        <v>6</v>
      </c>
    </row>
    <row r="3530" spans="1:4" hidden="1">
      <c r="A3530" s="5">
        <v>40.480000000000473</v>
      </c>
      <c r="B3530" s="5">
        <v>22.219999999999345</v>
      </c>
      <c r="C3530" s="5">
        <v>8.8700000000008004</v>
      </c>
      <c r="D3530" s="5">
        <v>6</v>
      </c>
    </row>
    <row r="3531" spans="1:4" hidden="1">
      <c r="A3531" s="5">
        <v>105.4399999999996</v>
      </c>
      <c r="B3531" s="5">
        <v>35.180000000000291</v>
      </c>
      <c r="C3531" s="5">
        <v>72.489999999999782</v>
      </c>
      <c r="D3531" s="5">
        <v>6</v>
      </c>
    </row>
    <row r="3532" spans="1:4" hidden="1">
      <c r="A3532" s="5">
        <v>37.679999999999382</v>
      </c>
      <c r="B3532" s="5">
        <v>21.980000000000473</v>
      </c>
      <c r="C3532" s="5">
        <v>9.2600000000002183</v>
      </c>
      <c r="D3532" s="5">
        <v>6</v>
      </c>
    </row>
    <row r="3533" spans="1:4" hidden="1">
      <c r="A3533" s="5">
        <v>101.05999999999949</v>
      </c>
      <c r="B3533" s="5">
        <v>-7.9499999999998181</v>
      </c>
      <c r="C3533" s="5">
        <v>37.269999999999527</v>
      </c>
      <c r="D3533" s="5">
        <v>6</v>
      </c>
    </row>
    <row r="3534" spans="1:4" hidden="1">
      <c r="A3534" s="5">
        <v>43.109999999999673</v>
      </c>
      <c r="B3534" s="5">
        <v>20.300000000000182</v>
      </c>
      <c r="C3534" s="5">
        <v>10.299999999999272</v>
      </c>
      <c r="D3534" s="5">
        <v>6</v>
      </c>
    </row>
    <row r="3535" spans="1:4" hidden="1">
      <c r="A3535" s="5">
        <v>53.949999999999818</v>
      </c>
      <c r="B3535" s="5">
        <v>-9.1599999999998545</v>
      </c>
      <c r="C3535" s="5">
        <v>23.529999999999745</v>
      </c>
      <c r="D3535" s="5">
        <v>6</v>
      </c>
    </row>
    <row r="3536" spans="1:4" hidden="1">
      <c r="A3536" s="5">
        <v>44.219999999999345</v>
      </c>
      <c r="B3536" s="5">
        <v>18.75</v>
      </c>
      <c r="C3536" s="5">
        <v>18.430000000000291</v>
      </c>
      <c r="D3536" s="5">
        <v>6</v>
      </c>
    </row>
    <row r="3537" spans="1:4" hidden="1">
      <c r="A3537" s="5">
        <v>0</v>
      </c>
      <c r="B3537" s="5">
        <v>0</v>
      </c>
      <c r="C3537" s="5">
        <v>0</v>
      </c>
      <c r="D3537" s="5">
        <v>6</v>
      </c>
    </row>
    <row r="3538" spans="1:4" hidden="1">
      <c r="A3538" s="5">
        <v>41.510000000000218</v>
      </c>
      <c r="B3538" s="5">
        <v>29.5</v>
      </c>
      <c r="C3538" s="5">
        <v>10.159999999999854</v>
      </c>
      <c r="D3538" s="5">
        <v>6</v>
      </c>
    </row>
    <row r="3539" spans="1:4" hidden="1">
      <c r="A3539" s="5">
        <v>59.759999999999309</v>
      </c>
      <c r="B3539" s="5">
        <v>7.910000000000764</v>
      </c>
      <c r="C3539" s="5">
        <v>19.6899999999996</v>
      </c>
      <c r="D3539" s="5">
        <v>6</v>
      </c>
    </row>
    <row r="3540" spans="1:4" hidden="1">
      <c r="A3540" s="5">
        <v>98.619999999999891</v>
      </c>
      <c r="B3540" s="5">
        <v>0.58000000000083674</v>
      </c>
      <c r="C3540" s="5">
        <v>23.429999999999382</v>
      </c>
      <c r="D3540" s="5">
        <v>6</v>
      </c>
    </row>
    <row r="3541" spans="1:4" hidden="1">
      <c r="A3541" s="5">
        <v>52.779999999999745</v>
      </c>
      <c r="B3541" s="5">
        <v>21.649999999999636</v>
      </c>
      <c r="C3541" s="5">
        <v>0.10999999999967258</v>
      </c>
      <c r="D3541" s="5">
        <v>6</v>
      </c>
    </row>
    <row r="3542" spans="1:4" hidden="1">
      <c r="A3542" s="5">
        <v>32.960000000000036</v>
      </c>
      <c r="B3542" s="5">
        <v>7.4400000000005093</v>
      </c>
      <c r="C3542" s="5">
        <v>22.979999999999563</v>
      </c>
      <c r="D3542" s="5">
        <v>6</v>
      </c>
    </row>
    <row r="3543" spans="1:4" hidden="1">
      <c r="A3543" s="5">
        <v>56.409999999999854</v>
      </c>
      <c r="B3543" s="5">
        <v>50.199999999999818</v>
      </c>
      <c r="C3543" s="5">
        <v>20.210000000000036</v>
      </c>
      <c r="D3543" s="5">
        <v>6</v>
      </c>
    </row>
    <row r="3544" spans="1:4" hidden="1">
      <c r="A3544" s="5">
        <v>25.570000000000618</v>
      </c>
      <c r="B3544" s="5">
        <v>21.789999999999964</v>
      </c>
      <c r="C3544" s="5">
        <v>16.599999999999454</v>
      </c>
      <c r="D3544" s="5">
        <v>6</v>
      </c>
    </row>
    <row r="3545" spans="1:4" hidden="1">
      <c r="A3545" s="5">
        <v>63.520000000000437</v>
      </c>
      <c r="B3545" s="5">
        <v>0.3500000000003638</v>
      </c>
      <c r="C3545" s="5">
        <v>9.3800000000001091</v>
      </c>
      <c r="D3545" s="5">
        <v>6</v>
      </c>
    </row>
    <row r="3546" spans="1:4" hidden="1">
      <c r="A3546" s="5">
        <v>85.289999999999964</v>
      </c>
      <c r="B3546" s="5">
        <v>68.840000000000146</v>
      </c>
      <c r="C3546" s="5">
        <v>36.579999999999927</v>
      </c>
      <c r="D3546" s="5">
        <v>6</v>
      </c>
    </row>
    <row r="3547" spans="1:4" hidden="1">
      <c r="A3547" s="5">
        <v>99.779999999999745</v>
      </c>
      <c r="B3547" s="5">
        <v>-49.069999999999709</v>
      </c>
      <c r="C3547" s="5">
        <v>60.829999999999927</v>
      </c>
      <c r="D3547" s="5">
        <v>6</v>
      </c>
    </row>
    <row r="3548" spans="1:4" hidden="1">
      <c r="A3548" s="5">
        <v>104.43000000000029</v>
      </c>
      <c r="B3548" s="5">
        <v>1.1900000000005093</v>
      </c>
      <c r="C3548" s="5">
        <v>58.289999999999964</v>
      </c>
      <c r="D3548" s="5">
        <v>6</v>
      </c>
    </row>
    <row r="3549" spans="1:4" hidden="1">
      <c r="A3549" s="5">
        <v>51.670000000000073</v>
      </c>
      <c r="B3549" s="5">
        <v>13.010000000000218</v>
      </c>
      <c r="C3549" s="5">
        <v>38.190000000000509</v>
      </c>
      <c r="D3549" s="5">
        <v>6</v>
      </c>
    </row>
    <row r="3550" spans="1:4" hidden="1">
      <c r="A3550" s="5">
        <v>151.06999999999971</v>
      </c>
      <c r="B3550" s="5">
        <v>-45.25</v>
      </c>
      <c r="C3550" s="5">
        <v>45.25</v>
      </c>
      <c r="D3550" s="5">
        <v>6</v>
      </c>
    </row>
    <row r="3551" spans="1:4" hidden="1">
      <c r="A3551" s="5">
        <v>54.090000000000146</v>
      </c>
      <c r="B3551" s="5">
        <v>-16.659999999999854</v>
      </c>
      <c r="C3551" s="5">
        <v>48.010000000000218</v>
      </c>
      <c r="D3551" s="5">
        <v>6</v>
      </c>
    </row>
    <row r="3552" spans="1:4" hidden="1">
      <c r="A3552" s="5">
        <v>46.819999999999709</v>
      </c>
      <c r="B3552" s="5">
        <v>1.6000000000003638</v>
      </c>
      <c r="C3552" s="5">
        <v>20.419999999999163</v>
      </c>
      <c r="D3552" s="5">
        <v>6</v>
      </c>
    </row>
    <row r="3553" spans="1:4" hidden="1">
      <c r="A3553" s="5">
        <v>39.469999999999345</v>
      </c>
      <c r="B3553" s="5">
        <v>13.690000000000509</v>
      </c>
      <c r="C3553" s="5">
        <v>0.22000000000025466</v>
      </c>
      <c r="D3553" s="5">
        <v>6</v>
      </c>
    </row>
    <row r="3554" spans="1:4" hidden="1">
      <c r="A3554" s="5">
        <v>124.67000000000007</v>
      </c>
      <c r="B3554" s="5">
        <v>14.409999999999854</v>
      </c>
      <c r="C3554" s="5">
        <v>14.079999999999927</v>
      </c>
      <c r="D3554" s="5">
        <v>6</v>
      </c>
    </row>
    <row r="3555" spans="1:4" hidden="1">
      <c r="A3555" s="5">
        <v>67.140000000000327</v>
      </c>
      <c r="B3555" s="5">
        <v>52.809999999999491</v>
      </c>
      <c r="C3555" s="5">
        <v>42.25</v>
      </c>
      <c r="D3555" s="5">
        <v>6</v>
      </c>
    </row>
    <row r="3556" spans="1:4" hidden="1">
      <c r="A3556" s="5">
        <v>130.09999999999945</v>
      </c>
      <c r="B3556" s="5">
        <v>52.080000000000837</v>
      </c>
      <c r="C3556" s="5">
        <v>13.950000000000728</v>
      </c>
      <c r="D3556" s="5">
        <v>6</v>
      </c>
    </row>
    <row r="3557" spans="1:4" hidden="1">
      <c r="A3557" s="5">
        <v>94.389999999999418</v>
      </c>
      <c r="B3557" s="5">
        <v>-1.3899999999994179</v>
      </c>
      <c r="C3557" s="5">
        <v>91.039999999999964</v>
      </c>
      <c r="D3557" s="5">
        <v>6</v>
      </c>
    </row>
    <row r="3558" spans="1:4" hidden="1">
      <c r="A3558" s="5">
        <v>52.760000000000218</v>
      </c>
      <c r="B3558" s="5">
        <v>46</v>
      </c>
      <c r="C3558" s="5">
        <v>27.359999999999673</v>
      </c>
      <c r="D3558" s="5">
        <v>6</v>
      </c>
    </row>
    <row r="3559" spans="1:4" hidden="1">
      <c r="A3559" s="5">
        <v>108.81999999999971</v>
      </c>
      <c r="B3559" s="5">
        <v>23.170000000000073</v>
      </c>
      <c r="C3559" s="5">
        <v>7.1099999999996726</v>
      </c>
      <c r="D3559" s="5">
        <v>6</v>
      </c>
    </row>
    <row r="3560" spans="1:4" hidden="1">
      <c r="A3560" s="5">
        <v>113.90999999999985</v>
      </c>
      <c r="B3560" s="5">
        <v>72.960000000000036</v>
      </c>
      <c r="C3560" s="5">
        <v>25.929999999999382</v>
      </c>
      <c r="D3560" s="5">
        <v>6</v>
      </c>
    </row>
    <row r="3561" spans="1:4" hidden="1">
      <c r="A3561" s="5">
        <v>123.88000000000011</v>
      </c>
      <c r="B3561" s="5">
        <v>50.219999999999345</v>
      </c>
      <c r="C3561" s="5">
        <v>82.289999999999964</v>
      </c>
      <c r="D3561" s="5">
        <v>6</v>
      </c>
    </row>
    <row r="3562" spans="1:4" hidden="1">
      <c r="A3562" s="5">
        <v>66.960000000000036</v>
      </c>
      <c r="B3562" s="5">
        <v>19.210000000000036</v>
      </c>
      <c r="C3562" s="5">
        <v>1.75</v>
      </c>
      <c r="D3562" s="5">
        <v>6</v>
      </c>
    </row>
    <row r="3563" spans="1:4" hidden="1">
      <c r="A3563" s="5">
        <v>81.639999999999418</v>
      </c>
      <c r="B3563" s="5">
        <v>52.090000000000146</v>
      </c>
      <c r="C3563" s="5">
        <v>31.390000000000327</v>
      </c>
      <c r="D3563" s="5">
        <v>6</v>
      </c>
    </row>
    <row r="3564" spans="1:4" hidden="1">
      <c r="A3564" s="5">
        <v>75.059999999999491</v>
      </c>
      <c r="B3564" s="5">
        <v>39.360000000000582</v>
      </c>
      <c r="C3564" s="5">
        <v>26.039999999999964</v>
      </c>
      <c r="D3564" s="5">
        <v>6</v>
      </c>
    </row>
    <row r="3565" spans="1:4" hidden="1">
      <c r="A3565" s="5">
        <v>294.22999999999956</v>
      </c>
      <c r="B3565" s="5">
        <v>-203.76999999999953</v>
      </c>
      <c r="C3565" s="5">
        <v>245.45999999999913</v>
      </c>
      <c r="D3565" s="5">
        <v>6</v>
      </c>
    </row>
    <row r="3566" spans="1:4" hidden="1">
      <c r="A3566" s="5">
        <v>126.24000000000069</v>
      </c>
      <c r="B3566" s="5">
        <v>0.8499999999994543</v>
      </c>
      <c r="C3566" s="5">
        <v>81.789999999999964</v>
      </c>
      <c r="D3566" s="5">
        <v>6</v>
      </c>
    </row>
    <row r="3567" spans="1:4" hidden="1">
      <c r="A3567" s="5">
        <v>262.14000000000033</v>
      </c>
      <c r="B3567" s="5">
        <v>21.899999999999636</v>
      </c>
      <c r="C3567" s="5">
        <v>75.989999999999782</v>
      </c>
      <c r="D3567" s="5">
        <v>6</v>
      </c>
    </row>
    <row r="3568" spans="1:4" hidden="1">
      <c r="A3568" s="5">
        <v>226.09000000000015</v>
      </c>
      <c r="B3568" s="5">
        <v>119.03999999999996</v>
      </c>
      <c r="C3568" s="5">
        <v>21.699999999999818</v>
      </c>
      <c r="D3568" s="5">
        <v>6</v>
      </c>
    </row>
    <row r="3569" spans="1:4" hidden="1">
      <c r="A3569" s="5">
        <v>257.44000000000051</v>
      </c>
      <c r="B3569" s="5">
        <v>-7.6500000000005457</v>
      </c>
      <c r="C3569" s="5">
        <v>21.289999999999964</v>
      </c>
      <c r="D3569" s="5">
        <v>6</v>
      </c>
    </row>
    <row r="3570" spans="1:4" hidden="1">
      <c r="A3570" s="5">
        <v>180.5600000000004</v>
      </c>
      <c r="B3570" s="5">
        <v>4.5499999999992724</v>
      </c>
      <c r="C3570" s="5">
        <v>1.6400000000003274</v>
      </c>
      <c r="D3570" s="5">
        <v>6</v>
      </c>
    </row>
    <row r="3571" spans="1:4" hidden="1">
      <c r="A3571" s="5">
        <v>237.31999999999971</v>
      </c>
      <c r="B3571" s="5">
        <v>-95.130000000000109</v>
      </c>
      <c r="C3571" s="5">
        <v>106.93000000000029</v>
      </c>
      <c r="D3571" s="5">
        <v>6</v>
      </c>
    </row>
    <row r="3572" spans="1:4" hidden="1">
      <c r="A3572" s="5">
        <v>234.22000000000025</v>
      </c>
      <c r="B3572" s="5">
        <v>-7.6700000000000728</v>
      </c>
      <c r="C3572" s="5">
        <v>24.829999999999927</v>
      </c>
      <c r="D3572" s="5">
        <v>6</v>
      </c>
    </row>
    <row r="3573" spans="1:4" hidden="1">
      <c r="A3573" s="5">
        <v>147.71000000000004</v>
      </c>
      <c r="B3573" s="5">
        <v>-15.980000000000473</v>
      </c>
      <c r="C3573" s="5">
        <v>99.270000000000437</v>
      </c>
      <c r="D3573" s="5">
        <v>6</v>
      </c>
    </row>
    <row r="3574" spans="1:4" hidden="1">
      <c r="A3574" s="5">
        <v>190.28999999999996</v>
      </c>
      <c r="B3574" s="5">
        <v>65.390000000000327</v>
      </c>
      <c r="C3574" s="5">
        <v>62.880000000000109</v>
      </c>
      <c r="D3574" s="5">
        <v>6</v>
      </c>
    </row>
    <row r="3575" spans="1:4" hidden="1">
      <c r="A3575" s="5">
        <v>201.02999999999975</v>
      </c>
      <c r="B3575" s="5">
        <v>-33.019999999999527</v>
      </c>
      <c r="C3575" s="5">
        <v>37.029999999999745</v>
      </c>
      <c r="D3575" s="5">
        <v>6</v>
      </c>
    </row>
    <row r="3576" spans="1:4" hidden="1">
      <c r="A3576" s="5">
        <v>103.88000000000011</v>
      </c>
      <c r="B3576" s="5">
        <v>38.930000000000291</v>
      </c>
      <c r="C3576" s="5">
        <v>2.4099999999998545</v>
      </c>
      <c r="D3576" s="5">
        <v>6</v>
      </c>
    </row>
    <row r="3577" spans="1:4" hidden="1">
      <c r="A3577" s="5">
        <v>122.44999999999982</v>
      </c>
      <c r="B3577" s="5">
        <v>29.449999999999818</v>
      </c>
      <c r="C3577" s="5">
        <v>19.9399999999996</v>
      </c>
      <c r="D3577" s="5">
        <v>6</v>
      </c>
    </row>
    <row r="3578" spans="1:4" hidden="1">
      <c r="A3578" s="5">
        <v>213.98000000000047</v>
      </c>
      <c r="B3578" s="5">
        <v>-2.7100000000000364</v>
      </c>
      <c r="C3578" s="5">
        <v>33.580000000000837</v>
      </c>
      <c r="D3578" s="5">
        <v>6</v>
      </c>
    </row>
    <row r="3579" spans="1:4" hidden="1">
      <c r="A3579" s="5">
        <v>92.760000000000218</v>
      </c>
      <c r="B3579" s="5">
        <v>32.340000000000146</v>
      </c>
      <c r="C3579" s="5">
        <v>26.340000000000146</v>
      </c>
      <c r="D3579" s="5">
        <v>6</v>
      </c>
    </row>
    <row r="3580" spans="1:4" hidden="1">
      <c r="A3580" s="5">
        <v>204.26000000000022</v>
      </c>
      <c r="B3580" s="5">
        <v>42.25</v>
      </c>
      <c r="C3580" s="5">
        <v>42.25</v>
      </c>
      <c r="D3580" s="5">
        <v>6</v>
      </c>
    </row>
    <row r="3581" spans="1:4" hidden="1">
      <c r="A3581" s="5">
        <v>197.47999999999956</v>
      </c>
      <c r="B3581" s="5">
        <v>12.690000000000509</v>
      </c>
      <c r="C3581" s="5">
        <v>13.679999999999382</v>
      </c>
      <c r="D3581" s="5">
        <v>6</v>
      </c>
    </row>
    <row r="3582" spans="1:4" hidden="1">
      <c r="A3582" s="5">
        <v>80.480000000000473</v>
      </c>
      <c r="B3582" s="5">
        <v>47.819999999999709</v>
      </c>
      <c r="C3582" s="5">
        <v>49.380000000000109</v>
      </c>
      <c r="D3582" s="5">
        <v>6</v>
      </c>
    </row>
    <row r="3583" spans="1:4" hidden="1">
      <c r="A3583" s="5">
        <v>100.49000000000069</v>
      </c>
      <c r="B3583" s="5">
        <v>61.649999999999636</v>
      </c>
      <c r="C3583" s="5">
        <v>5.1500000000005457</v>
      </c>
      <c r="D3583" s="5">
        <v>6</v>
      </c>
    </row>
    <row r="3584" spans="1:4" hidden="1">
      <c r="A3584" s="5">
        <v>133.76000000000022</v>
      </c>
      <c r="B3584" s="5">
        <v>-19.599999999999454</v>
      </c>
      <c r="C3584" s="5">
        <v>81.849999999999454</v>
      </c>
      <c r="D3584" s="5">
        <v>6</v>
      </c>
    </row>
    <row r="3585" spans="1:4" hidden="1">
      <c r="A3585" s="5">
        <v>132.61000000000058</v>
      </c>
      <c r="B3585" s="5">
        <v>72.079999999999927</v>
      </c>
      <c r="C3585" s="5">
        <v>67.949999999999818</v>
      </c>
      <c r="D3585" s="5">
        <v>6</v>
      </c>
    </row>
    <row r="3586" spans="1:4" hidden="1">
      <c r="A3586" s="5">
        <v>44.380000000000109</v>
      </c>
      <c r="B3586" s="5">
        <v>37.210000000000036</v>
      </c>
      <c r="C3586" s="5">
        <v>33.829999999999927</v>
      </c>
      <c r="D3586" s="5">
        <v>6</v>
      </c>
    </row>
    <row r="3587" spans="1:4" hidden="1">
      <c r="A3587" s="5">
        <v>61.229999999999563</v>
      </c>
      <c r="B3587" s="5">
        <v>7.5399999999999636</v>
      </c>
      <c r="C3587" s="5">
        <v>53</v>
      </c>
      <c r="D3587" s="5">
        <v>6</v>
      </c>
    </row>
    <row r="3588" spans="1:4" hidden="1">
      <c r="A3588" s="5">
        <v>49.570000000000618</v>
      </c>
      <c r="B3588" s="5">
        <v>31.069999999999709</v>
      </c>
      <c r="C3588" s="5">
        <v>18.25</v>
      </c>
      <c r="D3588" s="5">
        <v>6</v>
      </c>
    </row>
    <row r="3589" spans="1:4" hidden="1">
      <c r="A3589" s="5">
        <v>83.349999999999454</v>
      </c>
      <c r="B3589" s="5">
        <v>56.570000000000618</v>
      </c>
      <c r="C3589" s="5">
        <v>18.650000000000546</v>
      </c>
      <c r="D3589" s="5">
        <v>6</v>
      </c>
    </row>
    <row r="3590" spans="1:4" hidden="1">
      <c r="A3590" s="5">
        <v>115.55000000000018</v>
      </c>
      <c r="B3590" s="5">
        <v>66.170000000000073</v>
      </c>
      <c r="C3590" s="5">
        <v>63.279999999999745</v>
      </c>
      <c r="D3590" s="5">
        <v>6</v>
      </c>
    </row>
    <row r="3591" spans="1:4" hidden="1">
      <c r="A3591" s="5">
        <v>44.570000000000618</v>
      </c>
      <c r="B3591" s="5">
        <v>15</v>
      </c>
      <c r="C3591" s="5">
        <v>5.5100000000002183</v>
      </c>
      <c r="D3591" s="5">
        <v>6</v>
      </c>
    </row>
    <row r="3592" spans="1:4" hidden="1">
      <c r="A3592" s="5">
        <v>55.5</v>
      </c>
      <c r="B3592" s="5">
        <v>34.339999999999236</v>
      </c>
      <c r="C3592" s="5">
        <v>32.079999999999927</v>
      </c>
      <c r="D3592" s="5">
        <v>6</v>
      </c>
    </row>
    <row r="3593" spans="1:4" hidden="1">
      <c r="A3593" s="5">
        <v>111.82999999999993</v>
      </c>
      <c r="B3593" s="5">
        <v>20</v>
      </c>
      <c r="C3593" s="5">
        <v>6.0600000000004002</v>
      </c>
      <c r="D3593" s="5">
        <v>6</v>
      </c>
    </row>
    <row r="3594" spans="1:4" hidden="1">
      <c r="A3594" s="5">
        <v>139.23999999999978</v>
      </c>
      <c r="B3594" s="5">
        <v>-37.720000000000255</v>
      </c>
      <c r="C3594" s="5">
        <v>58.260000000000218</v>
      </c>
      <c r="D3594" s="5">
        <v>6</v>
      </c>
    </row>
    <row r="3595" spans="1:4" hidden="1">
      <c r="A3595" s="5">
        <v>122.56999999999971</v>
      </c>
      <c r="B3595" s="5">
        <v>-42.930000000000291</v>
      </c>
      <c r="C3595" s="5">
        <v>59.0600000000004</v>
      </c>
      <c r="D3595" s="5">
        <v>6</v>
      </c>
    </row>
    <row r="3596" spans="1:4" hidden="1">
      <c r="A3596" s="5">
        <v>81.4399999999996</v>
      </c>
      <c r="B3596" s="5">
        <v>-16.880000000000109</v>
      </c>
      <c r="C3596" s="5">
        <v>61.789999999999964</v>
      </c>
      <c r="D3596" s="5">
        <v>6</v>
      </c>
    </row>
    <row r="3597" spans="1:4" hidden="1">
      <c r="A3597" s="5">
        <v>37.670000000000073</v>
      </c>
      <c r="B3597" s="5">
        <v>13.119999999999891</v>
      </c>
      <c r="C3597" s="5">
        <v>2.6799999999993815</v>
      </c>
      <c r="D3597" s="5">
        <v>6</v>
      </c>
    </row>
    <row r="3598" spans="1:4" hidden="1">
      <c r="A3598" s="5">
        <v>77.880000000000109</v>
      </c>
      <c r="B3598" s="5">
        <v>3.9099999999998545</v>
      </c>
      <c r="C3598" s="5">
        <v>13.980000000000473</v>
      </c>
      <c r="D3598" s="5">
        <v>6</v>
      </c>
    </row>
    <row r="3599" spans="1:4" hidden="1">
      <c r="A3599" s="5">
        <v>49.880000000000109</v>
      </c>
      <c r="B3599" s="5">
        <v>1.6999999999998181</v>
      </c>
      <c r="C3599" s="5">
        <v>1.3299999999999272</v>
      </c>
      <c r="D3599" s="5">
        <v>6</v>
      </c>
    </row>
    <row r="3600" spans="1:4" hidden="1">
      <c r="A3600" s="5">
        <v>72.289999999999964</v>
      </c>
      <c r="B3600" s="5">
        <v>45.639999999999418</v>
      </c>
      <c r="C3600" s="5">
        <v>5.6399999999994179</v>
      </c>
      <c r="D3600" s="5">
        <v>6</v>
      </c>
    </row>
    <row r="3601" spans="1:4" hidden="1">
      <c r="A3601" s="5">
        <v>84.5600000000004</v>
      </c>
      <c r="B3601" s="5">
        <v>-23.760000000000218</v>
      </c>
      <c r="C3601" s="5">
        <v>49.670000000000073</v>
      </c>
      <c r="D3601" s="5">
        <v>6</v>
      </c>
    </row>
    <row r="3602" spans="1:4" hidden="1">
      <c r="A3602" s="5">
        <v>190.92000000000007</v>
      </c>
      <c r="B3602" s="5">
        <v>-0.22999999999956344</v>
      </c>
      <c r="C3602" s="5">
        <v>11.170000000000073</v>
      </c>
      <c r="D3602" s="5">
        <v>6</v>
      </c>
    </row>
    <row r="3603" spans="1:4" hidden="1">
      <c r="A3603" s="5">
        <v>89.039999999999964</v>
      </c>
      <c r="B3603" s="5">
        <v>19.420000000000073</v>
      </c>
      <c r="C3603" s="5">
        <v>18.489999999999782</v>
      </c>
      <c r="D3603" s="5">
        <v>6</v>
      </c>
    </row>
    <row r="3604" spans="1:4" hidden="1">
      <c r="A3604" s="5">
        <v>87.389999999999418</v>
      </c>
      <c r="B3604" s="5">
        <v>85.510000000000218</v>
      </c>
      <c r="C3604" s="5">
        <v>77.589999999999236</v>
      </c>
      <c r="D3604" s="5">
        <v>6</v>
      </c>
    </row>
    <row r="3605" spans="1:4" hidden="1">
      <c r="A3605" s="5">
        <v>148.4399999999996</v>
      </c>
      <c r="B3605" s="5">
        <v>-9.5499999999992724</v>
      </c>
      <c r="C3605" s="5">
        <v>11.479999999999563</v>
      </c>
      <c r="D3605" s="5">
        <v>6</v>
      </c>
    </row>
    <row r="3606" spans="1:4" hidden="1">
      <c r="A3606" s="5">
        <v>71.010000000000218</v>
      </c>
      <c r="B3606" s="5">
        <v>63.789999999999964</v>
      </c>
      <c r="C3606" s="5">
        <v>52.8100000000004</v>
      </c>
      <c r="D3606" s="5">
        <v>6</v>
      </c>
    </row>
    <row r="3607" spans="1:4" hidden="1">
      <c r="A3607" s="5">
        <v>79.659999999999854</v>
      </c>
      <c r="B3607" s="5">
        <v>26.590000000000146</v>
      </c>
      <c r="C3607" s="5">
        <v>54.140000000000327</v>
      </c>
      <c r="D3607" s="5">
        <v>6</v>
      </c>
    </row>
    <row r="3608" spans="1:4" hidden="1">
      <c r="A3608" s="5">
        <v>91.069999999999709</v>
      </c>
      <c r="B3608" s="5">
        <v>36.340000000000146</v>
      </c>
      <c r="C3608" s="5">
        <v>18.259999999999309</v>
      </c>
      <c r="D3608" s="5">
        <v>6</v>
      </c>
    </row>
    <row r="3609" spans="1:4" hidden="1">
      <c r="A3609" s="5">
        <v>255.90999999999985</v>
      </c>
      <c r="B3609" s="5">
        <v>-4.6199999999998909</v>
      </c>
      <c r="C3609" s="5">
        <v>4.6199999999998909</v>
      </c>
      <c r="D3609" s="5">
        <v>6</v>
      </c>
    </row>
    <row r="3610" spans="1:4" hidden="1">
      <c r="A3610" s="5">
        <v>90.270000000000437</v>
      </c>
      <c r="B3610" s="5">
        <v>0.53999999999996362</v>
      </c>
      <c r="C3610" s="5">
        <v>61.590000000000146</v>
      </c>
      <c r="D3610" s="5">
        <v>6</v>
      </c>
    </row>
    <row r="3611" spans="1:4" hidden="1">
      <c r="A3611" s="5">
        <v>112.98000000000047</v>
      </c>
      <c r="B3611" s="5">
        <v>-20.170000000000073</v>
      </c>
      <c r="C3611" s="5">
        <v>25.950000000000728</v>
      </c>
      <c r="D3611" s="5">
        <v>6</v>
      </c>
    </row>
    <row r="3612" spans="1:4" hidden="1">
      <c r="A3612" s="5">
        <v>86.789999999999964</v>
      </c>
      <c r="B3612" s="5">
        <v>-25.069999999999709</v>
      </c>
      <c r="C3612" s="5">
        <v>70.029999999999745</v>
      </c>
      <c r="D3612" s="5">
        <v>6</v>
      </c>
    </row>
    <row r="3613" spans="1:4" hidden="1">
      <c r="A3613" s="5">
        <v>266.36999999999989</v>
      </c>
      <c r="B3613" s="5">
        <v>-111.82999999999993</v>
      </c>
      <c r="C3613" s="5">
        <v>146.82999999999993</v>
      </c>
      <c r="D3613" s="5">
        <v>6</v>
      </c>
    </row>
    <row r="3614" spans="1:4" hidden="1">
      <c r="A3614" s="5">
        <v>127.72000000000025</v>
      </c>
      <c r="B3614" s="5">
        <v>-1.7700000000004366</v>
      </c>
      <c r="C3614" s="5">
        <v>27.340000000000146</v>
      </c>
      <c r="D3614" s="5">
        <v>6</v>
      </c>
    </row>
    <row r="3615" spans="1:4" hidden="1">
      <c r="A3615" s="5">
        <v>137.75</v>
      </c>
      <c r="B3615" s="5">
        <v>-16.739999999999782</v>
      </c>
      <c r="C3615" s="5">
        <v>26.869999999999891</v>
      </c>
      <c r="D3615" s="5">
        <v>6</v>
      </c>
    </row>
    <row r="3616" spans="1:4" hidden="1">
      <c r="A3616" s="5">
        <v>137.67000000000007</v>
      </c>
      <c r="B3616" s="5">
        <v>17.349999999999454</v>
      </c>
      <c r="C3616" s="5">
        <v>16.490000000000691</v>
      </c>
      <c r="D3616" s="5">
        <v>6</v>
      </c>
    </row>
    <row r="3617" spans="1:4" hidden="1">
      <c r="A3617" s="5">
        <v>107.47000000000025</v>
      </c>
      <c r="B3617" s="5">
        <v>68.989999999999782</v>
      </c>
      <c r="C3617" s="5">
        <v>22.460000000000036</v>
      </c>
      <c r="D3617" s="5">
        <v>6</v>
      </c>
    </row>
    <row r="3618" spans="1:4" hidden="1">
      <c r="A3618" s="5">
        <v>270.64999999999964</v>
      </c>
      <c r="B3618" s="5">
        <v>-15.269999999999527</v>
      </c>
      <c r="C3618" s="5">
        <v>20.210000000000036</v>
      </c>
      <c r="D3618" s="5">
        <v>6</v>
      </c>
    </row>
    <row r="3619" spans="1:4" hidden="1">
      <c r="A3619" s="5">
        <v>73.090000000000146</v>
      </c>
      <c r="B3619" s="5">
        <v>-9.6099999999996726</v>
      </c>
      <c r="C3619" s="5">
        <v>37.279999999999745</v>
      </c>
      <c r="D3619" s="5">
        <v>6</v>
      </c>
    </row>
    <row r="3620" spans="1:4" hidden="1">
      <c r="A3620" s="5">
        <v>44.819999999999709</v>
      </c>
      <c r="B3620" s="5">
        <v>-4.5600000000004002</v>
      </c>
      <c r="C3620" s="5">
        <v>15.079999999999927</v>
      </c>
      <c r="D3620" s="5">
        <v>6</v>
      </c>
    </row>
    <row r="3621" spans="1:4" hidden="1">
      <c r="A3621" s="5">
        <v>63.590000000000146</v>
      </c>
      <c r="B3621" s="5">
        <v>40.5</v>
      </c>
      <c r="C3621" s="5">
        <v>8.0300000000006548</v>
      </c>
      <c r="D3621" s="5">
        <v>6</v>
      </c>
    </row>
    <row r="3622" spans="1:4" hidden="1">
      <c r="A3622" s="5">
        <v>115.96000000000004</v>
      </c>
      <c r="B3622" s="5">
        <v>5.6999999999998181</v>
      </c>
      <c r="C3622" s="5">
        <v>2.2399999999997817</v>
      </c>
      <c r="D3622" s="5">
        <v>6</v>
      </c>
    </row>
    <row r="3623" spans="1:4" hidden="1">
      <c r="A3623" s="5">
        <v>81.180000000000291</v>
      </c>
      <c r="B3623" s="5">
        <v>-15.270000000000437</v>
      </c>
      <c r="C3623" s="5">
        <v>16.590000000000146</v>
      </c>
      <c r="D3623" s="5">
        <v>6</v>
      </c>
    </row>
    <row r="3624" spans="1:4" hidden="1">
      <c r="A3624" s="5">
        <v>136.15000000000055</v>
      </c>
      <c r="B3624" s="5">
        <v>-78.470000000000255</v>
      </c>
      <c r="C3624" s="5">
        <v>87.659999999999854</v>
      </c>
      <c r="D3624" s="5">
        <v>6</v>
      </c>
    </row>
    <row r="3625" spans="1:4" hidden="1">
      <c r="A3625" s="5">
        <v>89.039999999999964</v>
      </c>
      <c r="B3625" s="5">
        <v>-1.5700000000006185</v>
      </c>
      <c r="C3625" s="5">
        <v>19.850000000000364</v>
      </c>
      <c r="D3625" s="5">
        <v>6</v>
      </c>
    </row>
    <row r="3626" spans="1:4" hidden="1">
      <c r="A3626" s="5">
        <v>74.070000000000618</v>
      </c>
      <c r="B3626" s="5">
        <v>47.149999999999636</v>
      </c>
      <c r="C3626" s="5">
        <v>40.589999999999236</v>
      </c>
      <c r="D3626" s="5">
        <v>6</v>
      </c>
    </row>
    <row r="3627" spans="1:4" hidden="1">
      <c r="A3627" s="5">
        <v>104.56999999999971</v>
      </c>
      <c r="B3627" s="5">
        <v>-7.5799999999999272</v>
      </c>
      <c r="C3627" s="5">
        <v>22.489999999999782</v>
      </c>
      <c r="D3627" s="5">
        <v>6</v>
      </c>
    </row>
    <row r="3628" spans="1:4" hidden="1">
      <c r="A3628" s="5">
        <v>49.279999999999745</v>
      </c>
      <c r="B3628" s="5">
        <v>9.5399999999999636</v>
      </c>
      <c r="C3628" s="5">
        <v>21.130000000000109</v>
      </c>
      <c r="D3628" s="5">
        <v>6</v>
      </c>
    </row>
    <row r="3629" spans="1:4" hidden="1">
      <c r="A3629" s="5">
        <v>73.729999999999563</v>
      </c>
      <c r="B3629" s="5">
        <v>-7.1099999999996726</v>
      </c>
      <c r="C3629" s="5">
        <v>23.539999999999964</v>
      </c>
      <c r="D3629" s="5">
        <v>6</v>
      </c>
    </row>
    <row r="3630" spans="1:4" hidden="1">
      <c r="A3630" s="5">
        <v>57.140000000000327</v>
      </c>
      <c r="B3630" s="5">
        <v>52.719999999999345</v>
      </c>
      <c r="C3630" s="5">
        <v>38.5</v>
      </c>
      <c r="D3630" s="5">
        <v>6</v>
      </c>
    </row>
    <row r="3631" spans="1:4" hidden="1">
      <c r="A3631" s="5">
        <v>55.369999999999891</v>
      </c>
      <c r="B3631" s="5">
        <v>20.989999999999782</v>
      </c>
      <c r="C3631" s="5">
        <v>0.8500000000003638</v>
      </c>
      <c r="D3631" s="5">
        <v>6</v>
      </c>
    </row>
    <row r="3632" spans="1:4" hidden="1">
      <c r="A3632" s="5">
        <v>140.61999999999989</v>
      </c>
      <c r="B3632" s="5">
        <v>17.909999999999854</v>
      </c>
      <c r="C3632" s="5">
        <v>15.729999999999563</v>
      </c>
      <c r="D3632" s="5">
        <v>6</v>
      </c>
    </row>
    <row r="3633" spans="1:4" hidden="1">
      <c r="A3633" s="5">
        <v>92.890000000000327</v>
      </c>
      <c r="B3633" s="5">
        <v>16.409999999999854</v>
      </c>
      <c r="C3633" s="5">
        <v>2.2100000000000364</v>
      </c>
      <c r="D3633" s="5">
        <v>6</v>
      </c>
    </row>
    <row r="3634" spans="1:4" hidden="1">
      <c r="A3634" s="5">
        <v>66.5600000000004</v>
      </c>
      <c r="B3634" s="5">
        <v>25.4399999999996</v>
      </c>
      <c r="C3634" s="5">
        <v>13.340000000000146</v>
      </c>
      <c r="D3634" s="5">
        <v>6</v>
      </c>
    </row>
    <row r="3635" spans="1:4" hidden="1">
      <c r="A3635" s="5">
        <v>41.640000000000327</v>
      </c>
      <c r="B3635" s="5">
        <v>2.7399999999997817</v>
      </c>
      <c r="C3635" s="5">
        <v>1.8699999999998909</v>
      </c>
      <c r="D3635" s="5">
        <v>6</v>
      </c>
    </row>
    <row r="3636" spans="1:4" hidden="1">
      <c r="A3636" s="5">
        <v>46.899999999999636</v>
      </c>
      <c r="B3636" s="5">
        <v>18.510000000000218</v>
      </c>
      <c r="C3636" s="5">
        <v>5.2399999999997817</v>
      </c>
      <c r="D3636" s="5">
        <v>6</v>
      </c>
    </row>
    <row r="3637" spans="1:4" hidden="1">
      <c r="A3637" s="5">
        <v>37.280000000000655</v>
      </c>
      <c r="B3637" s="5">
        <v>10.819999999999709</v>
      </c>
      <c r="C3637" s="5">
        <v>17.050000000000182</v>
      </c>
      <c r="D3637" s="5">
        <v>6</v>
      </c>
    </row>
    <row r="3638" spans="1:4" hidden="1">
      <c r="A3638" s="5">
        <v>75.460000000000036</v>
      </c>
      <c r="B3638" s="5">
        <v>-18.3700000000008</v>
      </c>
      <c r="C3638" s="5">
        <v>39.690000000000509</v>
      </c>
      <c r="D3638" s="5">
        <v>6</v>
      </c>
    </row>
    <row r="3639" spans="1:4" hidden="1">
      <c r="A3639" s="5">
        <v>52.989999999999782</v>
      </c>
      <c r="B3639" s="5">
        <v>9.8000000000001819</v>
      </c>
      <c r="C3639" s="5">
        <v>5.9899999999997817</v>
      </c>
      <c r="D3639" s="5">
        <v>6</v>
      </c>
    </row>
    <row r="3640" spans="1:4" hidden="1">
      <c r="A3640" s="5">
        <v>28.889999999999418</v>
      </c>
      <c r="B3640" s="5">
        <v>23.230000000000473</v>
      </c>
      <c r="C3640" s="5">
        <v>15.449999999999818</v>
      </c>
      <c r="D3640" s="5">
        <v>6</v>
      </c>
    </row>
    <row r="3641" spans="1:4" hidden="1">
      <c r="A3641" s="5">
        <v>24.550000000000182</v>
      </c>
      <c r="B3641" s="5">
        <v>22.979999999999563</v>
      </c>
      <c r="C3641" s="5">
        <v>17.460000000000036</v>
      </c>
      <c r="D3641" s="5">
        <v>6</v>
      </c>
    </row>
    <row r="3642" spans="1:4" hidden="1">
      <c r="A3642" s="5">
        <v>33.230000000000473</v>
      </c>
      <c r="B3642" s="5">
        <v>18.029999999999745</v>
      </c>
      <c r="C3642" s="5">
        <v>11.670000000000073</v>
      </c>
      <c r="D3642" s="5">
        <v>6</v>
      </c>
    </row>
    <row r="3643" spans="1:4" hidden="1">
      <c r="A3643" s="5">
        <v>117.02999999999975</v>
      </c>
      <c r="B3643" s="5">
        <v>4.9400000000005093</v>
      </c>
      <c r="C3643" s="5">
        <v>1.3500000000003638</v>
      </c>
      <c r="D3643" s="5">
        <v>6</v>
      </c>
    </row>
    <row r="3644" spans="1:4" hidden="1">
      <c r="A3644" s="5">
        <v>77.319999999999709</v>
      </c>
      <c r="B3644" s="5">
        <v>-8.9200000000000728</v>
      </c>
      <c r="C3644" s="5">
        <v>16.539999999999964</v>
      </c>
      <c r="D3644" s="5">
        <v>6</v>
      </c>
    </row>
    <row r="3645" spans="1:4" hidden="1">
      <c r="A3645" s="5">
        <v>64.460000000000036</v>
      </c>
      <c r="B3645" s="5">
        <v>13.510000000000218</v>
      </c>
      <c r="C3645" s="5">
        <v>16.719999999999345</v>
      </c>
      <c r="D3645" s="5">
        <v>6</v>
      </c>
    </row>
    <row r="3646" spans="1:4" hidden="1">
      <c r="A3646" s="5">
        <v>42.619999999999891</v>
      </c>
      <c r="B3646" s="5">
        <v>18.3100000000004</v>
      </c>
      <c r="C3646" s="5">
        <v>5.0700000000006185</v>
      </c>
      <c r="D3646" s="5">
        <v>6</v>
      </c>
    </row>
    <row r="3647" spans="1:4" hidden="1">
      <c r="A3647" s="5">
        <v>97.550000000000182</v>
      </c>
      <c r="B3647" s="5">
        <v>-23.690000000000509</v>
      </c>
      <c r="C3647" s="5">
        <v>36.240000000000691</v>
      </c>
      <c r="D3647" s="5">
        <v>6</v>
      </c>
    </row>
    <row r="3648" spans="1:4" hidden="1">
      <c r="A3648" s="5">
        <v>113.71000000000004</v>
      </c>
      <c r="B3648" s="5">
        <v>25.970000000000255</v>
      </c>
      <c r="C3648" s="5">
        <v>6.3499999999994543</v>
      </c>
      <c r="D3648" s="5">
        <v>6</v>
      </c>
    </row>
    <row r="3649" spans="1:4" hidden="1">
      <c r="A3649" s="5">
        <v>75.299999999999272</v>
      </c>
      <c r="B3649" s="5">
        <v>-22.509999999999309</v>
      </c>
      <c r="C3649" s="5">
        <v>30.889999999999418</v>
      </c>
      <c r="D3649" s="5">
        <v>6</v>
      </c>
    </row>
    <row r="3650" spans="1:4" hidden="1">
      <c r="A3650" s="5">
        <v>61.420000000000073</v>
      </c>
      <c r="B3650" s="5">
        <v>16.100000000000364</v>
      </c>
      <c r="C3650" s="5">
        <v>15.659999999999854</v>
      </c>
      <c r="D3650" s="5">
        <v>6</v>
      </c>
    </row>
    <row r="3651" spans="1:4" hidden="1">
      <c r="A3651" s="5">
        <v>56.150000000000546</v>
      </c>
      <c r="B3651" s="5">
        <v>21.420000000000073</v>
      </c>
      <c r="C3651" s="5">
        <v>14.869999999999891</v>
      </c>
      <c r="D3651" s="5">
        <v>6</v>
      </c>
    </row>
    <row r="3652" spans="1:4" hidden="1">
      <c r="A3652" s="5">
        <v>184.97000000000025</v>
      </c>
      <c r="B3652" s="5">
        <v>7.8899999999994179</v>
      </c>
      <c r="C3652" s="5">
        <v>3.2999999999992724</v>
      </c>
      <c r="D3652" s="5">
        <v>6</v>
      </c>
    </row>
    <row r="3653" spans="1:4" hidden="1">
      <c r="A3653" s="5">
        <v>145.5</v>
      </c>
      <c r="B3653" s="5">
        <v>-33.100000000000364</v>
      </c>
      <c r="C3653" s="5">
        <v>39.760000000000218</v>
      </c>
      <c r="D3653" s="5">
        <v>6</v>
      </c>
    </row>
    <row r="3654" spans="1:4" hidden="1">
      <c r="A3654" s="5">
        <v>57.360000000000582</v>
      </c>
      <c r="B3654" s="5">
        <v>55.369999999999891</v>
      </c>
      <c r="C3654" s="5">
        <v>16.380000000000109</v>
      </c>
      <c r="D3654" s="5">
        <v>6</v>
      </c>
    </row>
    <row r="3655" spans="1:4" hidden="1">
      <c r="A3655" s="5">
        <v>65.25</v>
      </c>
      <c r="B3655" s="5">
        <v>7.6100000000005821</v>
      </c>
      <c r="C3655" s="5">
        <v>2.7300000000004729</v>
      </c>
      <c r="D3655" s="5">
        <v>6</v>
      </c>
    </row>
    <row r="3656" spans="1:4" hidden="1">
      <c r="A3656" s="5">
        <v>168.44999999999982</v>
      </c>
      <c r="B3656" s="5">
        <v>4.3500000000003638</v>
      </c>
      <c r="C3656" s="5">
        <v>10.569999999999709</v>
      </c>
      <c r="D3656" s="5">
        <v>6</v>
      </c>
    </row>
    <row r="3657" spans="1:4" hidden="1">
      <c r="A3657" s="5">
        <v>95.680000000000291</v>
      </c>
      <c r="B3657" s="5">
        <v>10.179999999998472</v>
      </c>
      <c r="C3657" s="5">
        <v>15.900000000001455</v>
      </c>
      <c r="D3657" s="5">
        <v>6</v>
      </c>
    </row>
    <row r="3658" spans="1:4" hidden="1">
      <c r="A3658" s="5">
        <v>42.400000000001455</v>
      </c>
      <c r="B3658" s="5">
        <v>38.75</v>
      </c>
      <c r="C3658" s="5">
        <v>13.610000000000582</v>
      </c>
      <c r="D3658" s="5">
        <v>6</v>
      </c>
    </row>
    <row r="3659" spans="1:4" hidden="1">
      <c r="A3659" s="5">
        <v>89.340000000000146</v>
      </c>
      <c r="B3659" s="5">
        <v>39.040000000000873</v>
      </c>
      <c r="C3659" s="5">
        <v>38.180000000000291</v>
      </c>
      <c r="D3659" s="5">
        <v>6</v>
      </c>
    </row>
    <row r="3660" spans="1:4" hidden="1">
      <c r="A3660" s="5">
        <v>103.17000000000007</v>
      </c>
      <c r="B3660" s="5">
        <v>1.429999999998472</v>
      </c>
      <c r="C3660" s="5">
        <v>14.820000000001528</v>
      </c>
      <c r="D3660" s="5">
        <v>6</v>
      </c>
    </row>
    <row r="3661" spans="1:4" hidden="1">
      <c r="A3661" s="5">
        <v>180.22000000000025</v>
      </c>
      <c r="B3661" s="5">
        <v>64.260000000000218</v>
      </c>
      <c r="C3661" s="5">
        <v>26.069999999999709</v>
      </c>
      <c r="D3661" s="5">
        <v>6</v>
      </c>
    </row>
    <row r="3662" spans="1:4" hidden="1">
      <c r="A3662" s="5">
        <v>92.609999999999673</v>
      </c>
      <c r="B3662" s="5">
        <v>-15.989999999999782</v>
      </c>
      <c r="C3662" s="5">
        <v>62.489999999999782</v>
      </c>
      <c r="D3662" s="5">
        <v>6</v>
      </c>
    </row>
    <row r="3663" spans="1:4" hidden="1">
      <c r="A3663" s="5">
        <v>139.23999999999978</v>
      </c>
      <c r="B3663" s="5">
        <v>58.5600000000004</v>
      </c>
      <c r="C3663" s="5">
        <v>17.840000000000146</v>
      </c>
      <c r="D3663" s="5">
        <v>6</v>
      </c>
    </row>
    <row r="3664" spans="1:4" hidden="1">
      <c r="A3664" s="5">
        <v>84.609999999999673</v>
      </c>
      <c r="B3664" s="5">
        <v>46.930000000000291</v>
      </c>
      <c r="C3664" s="5">
        <v>24.779999999999745</v>
      </c>
      <c r="D3664" s="5">
        <v>6</v>
      </c>
    </row>
    <row r="3665" spans="1:4" hidden="1">
      <c r="A3665" s="5">
        <v>188.95000000000073</v>
      </c>
      <c r="B3665" s="5">
        <v>37.399999999999636</v>
      </c>
      <c r="C3665" s="5">
        <v>16.1299999999992</v>
      </c>
      <c r="D3665" s="5">
        <v>6</v>
      </c>
    </row>
    <row r="3666" spans="1:4" hidden="1">
      <c r="A3666" s="5">
        <v>85.329999999999018</v>
      </c>
      <c r="B3666" s="5">
        <v>-19.399999999999636</v>
      </c>
      <c r="C3666" s="5">
        <v>34.109999999999673</v>
      </c>
      <c r="D3666" s="5">
        <v>6</v>
      </c>
    </row>
    <row r="3667" spans="1:4" hidden="1">
      <c r="A3667" s="5">
        <v>52.729999999999563</v>
      </c>
      <c r="B3667" s="5">
        <v>-0.21999999999934516</v>
      </c>
      <c r="C3667" s="5">
        <v>38.079999999999927</v>
      </c>
      <c r="D3667" s="5">
        <v>6</v>
      </c>
    </row>
    <row r="3668" spans="1:4" hidden="1">
      <c r="A3668" s="5">
        <v>81.719999999999345</v>
      </c>
      <c r="B3668" s="5">
        <v>63.06000000000131</v>
      </c>
      <c r="C3668" s="5">
        <v>42.800000000001091</v>
      </c>
      <c r="D3668" s="5">
        <v>6</v>
      </c>
    </row>
    <row r="3669" spans="1:4" hidden="1">
      <c r="A3669" s="5">
        <v>34.449999999998909</v>
      </c>
      <c r="B3669" s="5">
        <v>20.940000000000509</v>
      </c>
      <c r="C3669" s="5">
        <v>17.850000000000364</v>
      </c>
      <c r="D3669" s="5">
        <v>6</v>
      </c>
    </row>
    <row r="3670" spans="1:4" hidden="1">
      <c r="A3670" s="5">
        <v>56.270000000000437</v>
      </c>
      <c r="B3670" s="5">
        <v>31.909999999999854</v>
      </c>
      <c r="C3670" s="5">
        <v>14.210000000000946</v>
      </c>
      <c r="D3670" s="5">
        <v>6</v>
      </c>
    </row>
    <row r="3671" spans="1:4" hidden="1">
      <c r="A3671" s="5">
        <v>45.960000000000946</v>
      </c>
      <c r="B3671" s="5">
        <v>26.009999999998399</v>
      </c>
      <c r="C3671" s="5">
        <v>27.8700000000008</v>
      </c>
      <c r="D3671" s="5">
        <v>6</v>
      </c>
    </row>
    <row r="3672" spans="1:4" hidden="1">
      <c r="A3672" s="5">
        <v>40.550000000001091</v>
      </c>
      <c r="B3672" s="5">
        <v>37.659999999999854</v>
      </c>
      <c r="C3672" s="5">
        <v>0.39000000000123691</v>
      </c>
      <c r="D3672" s="5">
        <v>6</v>
      </c>
    </row>
    <row r="3673" spans="1:4" hidden="1">
      <c r="A3673" s="5">
        <v>92.599999999999454</v>
      </c>
      <c r="B3673" s="5">
        <v>6.9400000000005093</v>
      </c>
      <c r="C3673" s="5">
        <v>3.1700000000000728</v>
      </c>
      <c r="D3673" s="5">
        <v>6</v>
      </c>
    </row>
    <row r="3674" spans="1:4" hidden="1">
      <c r="A3674" s="5">
        <v>60.829999999999927</v>
      </c>
      <c r="B3674" s="5">
        <v>60.659999999999854</v>
      </c>
      <c r="C3674" s="5">
        <v>12.770000000000437</v>
      </c>
      <c r="D3674" s="5">
        <v>6</v>
      </c>
    </row>
    <row r="3675" spans="1:4" hidden="1">
      <c r="A3675" s="5">
        <v>37.159999999999854</v>
      </c>
      <c r="B3675" s="5">
        <v>24.180000000000291</v>
      </c>
      <c r="C3675" s="5">
        <v>32.690000000000509</v>
      </c>
      <c r="D3675" s="5">
        <v>6</v>
      </c>
    </row>
    <row r="3676" spans="1:4" hidden="1">
      <c r="A3676" s="5">
        <v>27.690000000000509</v>
      </c>
      <c r="B3676" s="5">
        <v>19.600000000000364</v>
      </c>
      <c r="C3676" s="5">
        <v>0.86000000000058208</v>
      </c>
      <c r="D3676" s="5">
        <v>6</v>
      </c>
    </row>
    <row r="3677" spans="1:4" hidden="1">
      <c r="A3677" s="5">
        <v>52.649999999999636</v>
      </c>
      <c r="B3677" s="5">
        <v>27.3799999999992</v>
      </c>
      <c r="C3677" s="5">
        <v>8.7199999999993452</v>
      </c>
      <c r="D3677" s="5">
        <v>6</v>
      </c>
    </row>
    <row r="3678" spans="1:4" hidden="1">
      <c r="A3678" s="5">
        <v>41.829999999999927</v>
      </c>
      <c r="B3678" s="5">
        <v>27.700000000000728</v>
      </c>
      <c r="C3678" s="5">
        <v>7</v>
      </c>
      <c r="D3678" s="5">
        <v>6</v>
      </c>
    </row>
    <row r="3679" spans="1:4" hidden="1">
      <c r="A3679" s="5">
        <v>43.559999999999491</v>
      </c>
      <c r="B3679" s="5">
        <v>-9.9899999999997817</v>
      </c>
      <c r="C3679" s="5">
        <v>19.260000000000218</v>
      </c>
      <c r="D3679" s="5">
        <v>6</v>
      </c>
    </row>
    <row r="3680" spans="1:4" hidden="1">
      <c r="A3680" s="5">
        <v>53.1200000000008</v>
      </c>
      <c r="B3680" s="5">
        <v>7.1700000000000728</v>
      </c>
      <c r="C3680" s="5">
        <v>37.790000000000873</v>
      </c>
      <c r="D3680" s="5">
        <v>6</v>
      </c>
    </row>
    <row r="3681" spans="1:4" hidden="1">
      <c r="A3681" s="5">
        <v>36.489999999999782</v>
      </c>
      <c r="B3681" s="5">
        <v>30.020000000000437</v>
      </c>
      <c r="C3681" s="5">
        <v>27.849999999998545</v>
      </c>
      <c r="D3681" s="5">
        <v>6</v>
      </c>
    </row>
    <row r="3682" spans="1:4" hidden="1">
      <c r="A3682" s="5">
        <v>41.020000000000437</v>
      </c>
      <c r="B3682" s="5">
        <v>14.180000000000291</v>
      </c>
      <c r="C3682" s="5">
        <v>1.6299999999991996</v>
      </c>
      <c r="D3682" s="5">
        <v>6</v>
      </c>
    </row>
    <row r="3683" spans="1:4" hidden="1">
      <c r="A3683" s="5">
        <v>94.540000000000873</v>
      </c>
      <c r="B3683" s="5">
        <v>-1.9800000000013824</v>
      </c>
      <c r="C3683" s="5">
        <v>44.440000000000509</v>
      </c>
      <c r="D3683" s="5">
        <v>6</v>
      </c>
    </row>
    <row r="3684" spans="1:4" hidden="1">
      <c r="A3684" s="5">
        <v>38.809999999999491</v>
      </c>
      <c r="B3684" s="5">
        <v>16.149999999999636</v>
      </c>
      <c r="C3684" s="5">
        <v>7.9400000000005093</v>
      </c>
      <c r="D3684" s="5">
        <v>6</v>
      </c>
    </row>
    <row r="3685" spans="1:4" hidden="1">
      <c r="A3685" s="5">
        <v>34.079999999999927</v>
      </c>
      <c r="B3685" s="5">
        <v>27.159999999999854</v>
      </c>
      <c r="C3685" s="5">
        <v>14.610000000000582</v>
      </c>
      <c r="D3685" s="5">
        <v>6</v>
      </c>
    </row>
    <row r="3686" spans="1:4" hidden="1">
      <c r="A3686" s="5">
        <v>37.25</v>
      </c>
      <c r="B3686" s="5">
        <v>10.790000000000873</v>
      </c>
      <c r="C3686" s="5">
        <v>8.820000000001528</v>
      </c>
      <c r="D3686" s="5">
        <v>6</v>
      </c>
    </row>
    <row r="3687" spans="1:4" hidden="1">
      <c r="A3687" s="5">
        <v>110.79999999999927</v>
      </c>
      <c r="B3687" s="5">
        <v>0.82999999999992724</v>
      </c>
      <c r="C3687" s="5">
        <v>41.199999999998909</v>
      </c>
      <c r="D3687" s="5">
        <v>6</v>
      </c>
    </row>
    <row r="3688" spans="1:4" hidden="1">
      <c r="A3688" s="5">
        <v>29.6299999999992</v>
      </c>
      <c r="B3688" s="5">
        <v>26.420000000000073</v>
      </c>
      <c r="C3688" s="5">
        <v>0.21999999999934516</v>
      </c>
      <c r="D3688" s="5">
        <v>6</v>
      </c>
    </row>
    <row r="3689" spans="1:4" hidden="1">
      <c r="A3689" s="5">
        <v>77.350000000000364</v>
      </c>
      <c r="B3689" s="5">
        <v>-17.239999999999782</v>
      </c>
      <c r="C3689" s="5">
        <v>35.340000000000146</v>
      </c>
      <c r="D3689" s="5">
        <v>6</v>
      </c>
    </row>
    <row r="3690" spans="1:4" hidden="1">
      <c r="A3690" s="5">
        <v>100.56999999999971</v>
      </c>
      <c r="B3690" s="5">
        <v>-60.069999999999709</v>
      </c>
      <c r="C3690" s="5">
        <v>69.729999999999563</v>
      </c>
      <c r="D3690" s="5">
        <v>6</v>
      </c>
    </row>
    <row r="3691" spans="1:4" hidden="1">
      <c r="A3691" s="5">
        <v>53.43999999999869</v>
      </c>
      <c r="B3691" s="5">
        <v>32.050000000001091</v>
      </c>
      <c r="C3691" s="5">
        <v>9.6199999999989814</v>
      </c>
      <c r="D3691" s="5">
        <v>6</v>
      </c>
    </row>
    <row r="3692" spans="1:4" hidden="1">
      <c r="A3692" s="5">
        <v>108.09000000000015</v>
      </c>
      <c r="B3692" s="5">
        <v>-19.639999999999418</v>
      </c>
      <c r="C3692" s="5">
        <v>52.260000000000218</v>
      </c>
      <c r="D3692" s="5">
        <v>6</v>
      </c>
    </row>
    <row r="3693" spans="1:4" hidden="1">
      <c r="A3693" s="5">
        <v>72.180000000000291</v>
      </c>
      <c r="B3693" s="5">
        <v>8.569999999999709</v>
      </c>
      <c r="C3693" s="5">
        <v>0.49000000000160071</v>
      </c>
      <c r="D3693" s="5">
        <v>6</v>
      </c>
    </row>
    <row r="3694" spans="1:4" hidden="1">
      <c r="A3694" s="5">
        <v>256.96000000000095</v>
      </c>
      <c r="B3694" s="5">
        <v>33.199999999998909</v>
      </c>
      <c r="C3694" s="5">
        <v>15.609999999998763</v>
      </c>
      <c r="D3694" s="5">
        <v>6</v>
      </c>
    </row>
    <row r="3695" spans="1:4" hidden="1">
      <c r="A3695" s="5">
        <v>207.43000000000029</v>
      </c>
      <c r="B3695" s="5">
        <v>-26.68999999999869</v>
      </c>
      <c r="C3695" s="5">
        <v>33.639999999999418</v>
      </c>
      <c r="D3695" s="5">
        <v>6</v>
      </c>
    </row>
    <row r="3696" spans="1:4" hidden="1">
      <c r="A3696" s="5">
        <v>66.659999999999854</v>
      </c>
      <c r="B3696" s="5">
        <v>33.3700000000008</v>
      </c>
      <c r="C3696" s="5">
        <v>18.799999999999272</v>
      </c>
      <c r="D3696" s="5">
        <v>6</v>
      </c>
    </row>
    <row r="3697" spans="1:4" hidden="1">
      <c r="A3697" s="5">
        <v>80.760000000000218</v>
      </c>
      <c r="B3697" s="5">
        <v>3.3999999999996362</v>
      </c>
      <c r="C3697" s="5">
        <v>18.75</v>
      </c>
      <c r="D3697" s="5">
        <v>6</v>
      </c>
    </row>
    <row r="3698" spans="1:4" hidden="1">
      <c r="A3698" s="5">
        <v>47.299999999999272</v>
      </c>
      <c r="B3698" s="5">
        <v>20.819999999999709</v>
      </c>
      <c r="C3698" s="5">
        <v>46.229999999999563</v>
      </c>
      <c r="D3698" s="5">
        <v>6</v>
      </c>
    </row>
    <row r="3699" spans="1:4" hidden="1">
      <c r="A3699" s="5">
        <v>103.75</v>
      </c>
      <c r="B3699" s="5">
        <v>22.289999999999054</v>
      </c>
      <c r="C3699" s="5">
        <v>4.569999999999709</v>
      </c>
      <c r="D3699" s="5">
        <v>6</v>
      </c>
    </row>
    <row r="3700" spans="1:4" hidden="1">
      <c r="A3700" s="5">
        <v>196.05000000000109</v>
      </c>
      <c r="B3700" s="5">
        <v>0.36999999999898137</v>
      </c>
      <c r="C3700" s="5">
        <v>4.4200000000000728</v>
      </c>
      <c r="D3700" s="5">
        <v>6</v>
      </c>
    </row>
    <row r="3701" spans="1:4" hidden="1">
      <c r="A3701" s="5">
        <v>104.52000000000044</v>
      </c>
      <c r="B3701" s="5">
        <v>76.449999999998909</v>
      </c>
      <c r="C3701" s="5">
        <v>78.610000000000582</v>
      </c>
      <c r="D3701" s="5">
        <v>6</v>
      </c>
    </row>
    <row r="3702" spans="1:4" hidden="1">
      <c r="A3702" s="5">
        <v>80.819999999999709</v>
      </c>
      <c r="B3702" s="5">
        <v>7.9700000000011642</v>
      </c>
      <c r="C3702" s="5">
        <v>4.5399999999990541</v>
      </c>
      <c r="D3702" s="5">
        <v>6</v>
      </c>
    </row>
    <row r="3703" spans="1:4" hidden="1">
      <c r="A3703" s="5">
        <v>135.98000000000138</v>
      </c>
      <c r="B3703" s="5">
        <v>-33.690000000000509</v>
      </c>
      <c r="C3703" s="5">
        <v>35.910000000001673</v>
      </c>
      <c r="D3703" s="5">
        <v>6</v>
      </c>
    </row>
    <row r="3704" spans="1:4" hidden="1">
      <c r="A3704" s="5">
        <v>92.680000000000291</v>
      </c>
      <c r="B3704" s="5">
        <v>1.0799999999999272</v>
      </c>
      <c r="C3704" s="5">
        <v>13.139999999999418</v>
      </c>
      <c r="D3704" s="5">
        <v>6</v>
      </c>
    </row>
    <row r="3705" spans="1:4" hidden="1">
      <c r="A3705" s="5">
        <v>195.11000000000058</v>
      </c>
      <c r="B3705" s="5">
        <v>-64.100000000000364</v>
      </c>
      <c r="C3705" s="5">
        <v>103.34000000000015</v>
      </c>
      <c r="D3705" s="5">
        <v>6</v>
      </c>
    </row>
    <row r="3706" spans="1:4" hidden="1">
      <c r="A3706" s="5">
        <v>181.26000000000022</v>
      </c>
      <c r="B3706" s="5">
        <v>-46.770000000000437</v>
      </c>
      <c r="C3706" s="5">
        <v>73.889999999999418</v>
      </c>
      <c r="D3706" s="5">
        <v>6</v>
      </c>
    </row>
    <row r="3707" spans="1:4" hidden="1">
      <c r="A3707" s="5">
        <v>69.930000000000291</v>
      </c>
      <c r="B3707" s="5">
        <v>24.149999999999636</v>
      </c>
      <c r="C3707" s="5">
        <v>8.5600000000013097</v>
      </c>
      <c r="D3707" s="5">
        <v>6</v>
      </c>
    </row>
    <row r="3708" spans="1:4" hidden="1">
      <c r="A3708" s="5">
        <v>49</v>
      </c>
      <c r="B3708" s="5">
        <v>-5</v>
      </c>
      <c r="C3708" s="5">
        <v>16</v>
      </c>
      <c r="D3708" s="5">
        <v>6</v>
      </c>
    </row>
    <row r="3709" spans="1:4" hidden="1">
      <c r="A3709" s="5">
        <v>79</v>
      </c>
      <c r="B3709" s="5">
        <v>14</v>
      </c>
      <c r="C3709" s="5">
        <v>10</v>
      </c>
      <c r="D3709" s="5">
        <v>6</v>
      </c>
    </row>
    <row r="3710" spans="1:4" hidden="1">
      <c r="A3710" s="5">
        <v>59.590000000000146</v>
      </c>
      <c r="B3710" s="5">
        <v>15.25</v>
      </c>
      <c r="C3710" s="5">
        <v>2.6299999999991996</v>
      </c>
      <c r="D3710" s="5">
        <v>6</v>
      </c>
    </row>
    <row r="3711" spans="1:4" hidden="1">
      <c r="A3711" s="5">
        <v>32</v>
      </c>
      <c r="B3711" s="5">
        <v>14</v>
      </c>
      <c r="C3711" s="5">
        <v>12</v>
      </c>
      <c r="D3711" s="5">
        <v>6</v>
      </c>
    </row>
    <row r="3712" spans="1:4" hidden="1">
      <c r="A3712" s="5">
        <v>53.920000000000073</v>
      </c>
      <c r="B3712" s="5">
        <v>5.3500000000003638</v>
      </c>
      <c r="C3712" s="5">
        <v>7.0100000000002183</v>
      </c>
      <c r="D3712" s="5">
        <v>6</v>
      </c>
    </row>
    <row r="3713" spans="1:4" hidden="1">
      <c r="A3713" s="5">
        <v>109.61000000000058</v>
      </c>
      <c r="B3713" s="5">
        <v>5.8699999999989814</v>
      </c>
      <c r="C3713" s="5">
        <v>18.210000000000946</v>
      </c>
      <c r="D3713" s="5">
        <v>6</v>
      </c>
    </row>
    <row r="3714" spans="1:4" hidden="1">
      <c r="A3714" s="5">
        <v>46.979999999999563</v>
      </c>
      <c r="B3714" s="5">
        <v>16.760000000000218</v>
      </c>
      <c r="C3714" s="5">
        <v>8.5</v>
      </c>
      <c r="D3714" s="5">
        <v>6</v>
      </c>
    </row>
    <row r="3715" spans="1:4" hidden="1">
      <c r="A3715" s="5">
        <v>31.780000000000655</v>
      </c>
      <c r="B3715" s="5">
        <v>13.770000000000437</v>
      </c>
      <c r="C3715" s="5">
        <v>13.559999999999491</v>
      </c>
      <c r="D3715" s="5">
        <v>6</v>
      </c>
    </row>
    <row r="3716" spans="1:4" hidden="1">
      <c r="A3716" s="5">
        <v>22.030000000000655</v>
      </c>
      <c r="B3716" s="5">
        <v>1.3799999999991996</v>
      </c>
      <c r="C3716" s="5">
        <v>0.72000000000116415</v>
      </c>
      <c r="D3716" s="5">
        <v>6</v>
      </c>
    </row>
    <row r="3717" spans="1:4" hidden="1">
      <c r="A3717" s="5">
        <v>49.300000000001091</v>
      </c>
      <c r="B3717" s="5">
        <v>35.769999999998618</v>
      </c>
      <c r="C3717" s="5">
        <v>13.040000000000873</v>
      </c>
      <c r="D3717" s="5">
        <v>6</v>
      </c>
    </row>
    <row r="3718" spans="1:4" hidden="1">
      <c r="A3718" s="5">
        <v>98.389999999999418</v>
      </c>
      <c r="B3718" s="5">
        <v>-32.819999999999709</v>
      </c>
      <c r="C3718" s="5">
        <v>50.899999999999636</v>
      </c>
      <c r="D3718" s="5">
        <v>6</v>
      </c>
    </row>
    <row r="3719" spans="1:4" hidden="1">
      <c r="A3719" s="5">
        <v>173.47999999999956</v>
      </c>
      <c r="B3719" s="5">
        <v>0.79000000000087311</v>
      </c>
      <c r="C3719" s="5">
        <v>23.819999999999709</v>
      </c>
      <c r="D3719" s="5">
        <v>6</v>
      </c>
    </row>
    <row r="3720" spans="1:4" hidden="1">
      <c r="A3720" s="5">
        <v>167.1299999999992</v>
      </c>
      <c r="B3720" s="5">
        <v>-13</v>
      </c>
      <c r="C3720" s="5">
        <v>27.739999999999782</v>
      </c>
      <c r="D3720" s="5">
        <v>6</v>
      </c>
    </row>
    <row r="3721" spans="1:4" hidden="1">
      <c r="A3721" s="5">
        <v>135.47999999999956</v>
      </c>
      <c r="B3721" s="5">
        <v>22.030000000000655</v>
      </c>
      <c r="C3721" s="5">
        <v>110.77999999999884</v>
      </c>
      <c r="D3721" s="5">
        <v>6</v>
      </c>
    </row>
    <row r="3722" spans="1:4" hidden="1">
      <c r="A3722" s="5">
        <v>157.52000000000044</v>
      </c>
      <c r="B3722" s="5">
        <v>99.469999999999345</v>
      </c>
      <c r="C3722" s="5">
        <v>13.899999999999636</v>
      </c>
      <c r="D3722" s="5">
        <v>6</v>
      </c>
    </row>
    <row r="3723" spans="1:4" hidden="1">
      <c r="A3723" s="5">
        <v>109.60000000000036</v>
      </c>
      <c r="B3723" s="5">
        <v>12.859999999998763</v>
      </c>
      <c r="C3723" s="5">
        <v>11.239999999999782</v>
      </c>
      <c r="D3723" s="5">
        <v>6</v>
      </c>
    </row>
    <row r="3725" spans="1:4">
      <c r="A3725" s="5"/>
      <c r="B3725" s="5"/>
    </row>
  </sheetData>
  <autoFilter ref="A1:D3723">
    <filterColumn colId="3">
      <filters>
        <filter val="2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DaxCac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</dc:creator>
  <cp:lastModifiedBy>Ann</cp:lastModifiedBy>
  <dcterms:created xsi:type="dcterms:W3CDTF">2014-08-21T20:23:05Z</dcterms:created>
  <dcterms:modified xsi:type="dcterms:W3CDTF">2014-09-02T20:55:15Z</dcterms:modified>
</cp:coreProperties>
</file>